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Ex2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Marcus\Documents\ESC\Data\JuryPoints\"/>
    </mc:Choice>
  </mc:AlternateContent>
  <bookViews>
    <workbookView xWindow="0" yWindow="0" windowWidth="28800" windowHeight="12210" firstSheet="4" activeTab="11"/>
  </bookViews>
  <sheets>
    <sheet name="Count" sheetId="1" r:id="rId1"/>
    <sheet name="Sum" sheetId="2" r:id="rId2"/>
    <sheet name="Avg" sheetId="3" r:id="rId3"/>
    <sheet name="Extreme Entrants" sheetId="14" r:id="rId4"/>
    <sheet name="Extreme Jurors" sheetId="15" r:id="rId5"/>
    <sheet name="Avg Limited" sheetId="4" r:id="rId6"/>
    <sheet name="Avg Limited by Jury" sheetId="8" r:id="rId7"/>
    <sheet name="Avg Limited by Entry" sheetId="9" r:id="rId8"/>
    <sheet name="List Lowest" sheetId="11" r:id="rId9"/>
    <sheet name="List Highest" sheetId="12" r:id="rId10"/>
    <sheet name="List Extremest" sheetId="13" r:id="rId11"/>
    <sheet name="Settings" sheetId="7" r:id="rId12"/>
    <sheet name="Count Calculations" sheetId="6" r:id="rId13"/>
    <sheet name="Avg Calculations" sheetId="5" r:id="rId14"/>
    <sheet name="List Calculations" sheetId="10" r:id="rId15"/>
  </sheets>
  <definedNames>
    <definedName name="_xlchart.v5.0" hidden="1">'Avg Limited'!$A$2:$A$53</definedName>
    <definedName name="_xlchart.v5.1" hidden="1">'Avg Limited'!$BC$2:$BC$53</definedName>
    <definedName name="_xlchart.v5.2" hidden="1">'Avg Limited'!A1</definedName>
    <definedName name="_xlchart.v5.3" hidden="1">'Avg Limited'!$B$1:$BA$1</definedName>
    <definedName name="_xlchart.v5.4" hidden="1">'Avg Limited'!$B$55:$BA$55</definedName>
    <definedName name="_xlchart.v5.5" hidden="1">'Avg Limited'!A1</definedName>
  </definedNames>
  <calcPr calcId="171027"/>
</workbook>
</file>

<file path=xl/calcChain.xml><?xml version="1.0" encoding="utf-8"?>
<calcChain xmlns="http://schemas.openxmlformats.org/spreadsheetml/2006/main">
  <c r="B2" i="5" l="1"/>
  <c r="B57" i="5"/>
  <c r="BE57" i="5"/>
  <c r="BE57" i="6"/>
  <c r="B57" i="6"/>
  <c r="B2" i="6"/>
  <c r="A1" i="9"/>
  <c r="A1" i="8"/>
  <c r="A1" i="4"/>
  <c r="A1" i="3"/>
  <c r="A1" i="1"/>
  <c r="A1" i="2" l="1"/>
  <c r="B2" i="7"/>
  <c r="E3" i="10" s="1"/>
  <c r="C4" i="6"/>
  <c r="D4" i="6"/>
  <c r="E4" i="6"/>
  <c r="F4" i="6"/>
  <c r="G4" i="6"/>
  <c r="H4" i="6"/>
  <c r="I4" i="6"/>
  <c r="J4" i="6"/>
  <c r="K4" i="6"/>
  <c r="L4" i="6"/>
  <c r="M4" i="6"/>
  <c r="N4" i="6"/>
  <c r="O4" i="6"/>
  <c r="P4" i="6"/>
  <c r="Q4" i="6"/>
  <c r="R4" i="6"/>
  <c r="S4" i="6"/>
  <c r="T4" i="6"/>
  <c r="U4" i="6"/>
  <c r="V4" i="6"/>
  <c r="W4" i="6"/>
  <c r="X4" i="6"/>
  <c r="Y4" i="6"/>
  <c r="Z4" i="6"/>
  <c r="AA4" i="6"/>
  <c r="AB4" i="6"/>
  <c r="AC4" i="6"/>
  <c r="AD4" i="6"/>
  <c r="AE4" i="6"/>
  <c r="AF4" i="6"/>
  <c r="AG4" i="6"/>
  <c r="AH4" i="6"/>
  <c r="AI4" i="6"/>
  <c r="AJ4" i="6"/>
  <c r="AK4" i="6"/>
  <c r="AL4" i="6"/>
  <c r="AM4" i="6"/>
  <c r="AN4" i="6"/>
  <c r="AO4" i="6"/>
  <c r="AP4" i="6"/>
  <c r="AQ4" i="6"/>
  <c r="AR4" i="6"/>
  <c r="AS4" i="6"/>
  <c r="AT4" i="6"/>
  <c r="AU4" i="6"/>
  <c r="AV4" i="6"/>
  <c r="AW4" i="6"/>
  <c r="AX4" i="6"/>
  <c r="AY4" i="6"/>
  <c r="AZ4" i="6"/>
  <c r="BA4" i="6"/>
  <c r="BB4" i="6"/>
  <c r="C5" i="6"/>
  <c r="D5" i="6"/>
  <c r="E5" i="6"/>
  <c r="F5" i="6"/>
  <c r="G5" i="6"/>
  <c r="H5" i="6"/>
  <c r="I5" i="6"/>
  <c r="J5" i="6"/>
  <c r="K5" i="6"/>
  <c r="L5" i="6"/>
  <c r="M5" i="6"/>
  <c r="N5" i="6"/>
  <c r="O5" i="6"/>
  <c r="P5" i="6"/>
  <c r="Q5" i="6"/>
  <c r="R5" i="6"/>
  <c r="S5" i="6"/>
  <c r="T5" i="6"/>
  <c r="U5" i="6"/>
  <c r="V5" i="6"/>
  <c r="W5" i="6"/>
  <c r="X5" i="6"/>
  <c r="Y5" i="6"/>
  <c r="Z5" i="6"/>
  <c r="AA5" i="6"/>
  <c r="AB5" i="6"/>
  <c r="AC5" i="6"/>
  <c r="AD5" i="6"/>
  <c r="AE5" i="6"/>
  <c r="AF5" i="6"/>
  <c r="AG5" i="6"/>
  <c r="AH5" i="6"/>
  <c r="AI5" i="6"/>
  <c r="AJ5" i="6"/>
  <c r="AK5" i="6"/>
  <c r="AL5" i="6"/>
  <c r="AM5" i="6"/>
  <c r="AN5" i="6"/>
  <c r="AO5" i="6"/>
  <c r="AP5" i="6"/>
  <c r="AQ5" i="6"/>
  <c r="AR5" i="6"/>
  <c r="AS5" i="6"/>
  <c r="AT5" i="6"/>
  <c r="AU5" i="6"/>
  <c r="AV5" i="6"/>
  <c r="AW5" i="6"/>
  <c r="AX5" i="6"/>
  <c r="AY5" i="6"/>
  <c r="AZ5" i="6"/>
  <c r="BA5" i="6"/>
  <c r="BB5" i="6"/>
  <c r="C6" i="6"/>
  <c r="D6" i="6"/>
  <c r="E6" i="6"/>
  <c r="F6" i="6"/>
  <c r="G6" i="6"/>
  <c r="H6" i="6"/>
  <c r="I6" i="6"/>
  <c r="J6" i="6"/>
  <c r="K6" i="6"/>
  <c r="L6" i="6"/>
  <c r="M6" i="6"/>
  <c r="N6" i="6"/>
  <c r="O6" i="6"/>
  <c r="P6" i="6"/>
  <c r="Q6" i="6"/>
  <c r="R6" i="6"/>
  <c r="S6" i="6"/>
  <c r="T6" i="6"/>
  <c r="U6" i="6"/>
  <c r="V6" i="6"/>
  <c r="W6" i="6"/>
  <c r="X6" i="6"/>
  <c r="Y6" i="6"/>
  <c r="Z6" i="6"/>
  <c r="AA6" i="6"/>
  <c r="AB6" i="6"/>
  <c r="AC6" i="6"/>
  <c r="AD6" i="6"/>
  <c r="AE6" i="6"/>
  <c r="AF6" i="6"/>
  <c r="AG6" i="6"/>
  <c r="AH6" i="6"/>
  <c r="AI6" i="6"/>
  <c r="AJ6" i="6"/>
  <c r="AK6" i="6"/>
  <c r="AL6" i="6"/>
  <c r="AM6" i="6"/>
  <c r="AN6" i="6"/>
  <c r="AO6" i="6"/>
  <c r="AP6" i="6"/>
  <c r="AQ6" i="6"/>
  <c r="AR6" i="6"/>
  <c r="AS6" i="6"/>
  <c r="AT6" i="6"/>
  <c r="AU6" i="6"/>
  <c r="AV6" i="6"/>
  <c r="AW6" i="6"/>
  <c r="AX6" i="6"/>
  <c r="AY6" i="6"/>
  <c r="AZ6" i="6"/>
  <c r="BA6" i="6"/>
  <c r="BB6" i="6"/>
  <c r="C7" i="6"/>
  <c r="D7" i="6"/>
  <c r="E7" i="6"/>
  <c r="F7" i="6"/>
  <c r="G7" i="6"/>
  <c r="H7" i="6"/>
  <c r="I7" i="6"/>
  <c r="J7" i="6"/>
  <c r="K7" i="6"/>
  <c r="L7" i="6"/>
  <c r="M7" i="6"/>
  <c r="N7" i="6"/>
  <c r="O7" i="6"/>
  <c r="P7" i="6"/>
  <c r="Q7" i="6"/>
  <c r="R7" i="6"/>
  <c r="S7" i="6"/>
  <c r="T7" i="6"/>
  <c r="U7" i="6"/>
  <c r="V7" i="6"/>
  <c r="W7" i="6"/>
  <c r="X7" i="6"/>
  <c r="Y7" i="6"/>
  <c r="Z7" i="6"/>
  <c r="AA7" i="6"/>
  <c r="AB7" i="6"/>
  <c r="AC7" i="6"/>
  <c r="AD7" i="6"/>
  <c r="AE7" i="6"/>
  <c r="AF7" i="6"/>
  <c r="AG7" i="6"/>
  <c r="AH7" i="6"/>
  <c r="AI7" i="6"/>
  <c r="AJ7" i="6"/>
  <c r="AK7" i="6"/>
  <c r="AL7" i="6"/>
  <c r="AM7" i="6"/>
  <c r="AN7" i="6"/>
  <c r="AO7" i="6"/>
  <c r="AP7" i="6"/>
  <c r="AQ7" i="6"/>
  <c r="AR7" i="6"/>
  <c r="AS7" i="6"/>
  <c r="AT7" i="6"/>
  <c r="AU7" i="6"/>
  <c r="AV7" i="6"/>
  <c r="AW7" i="6"/>
  <c r="AX7" i="6"/>
  <c r="AY7" i="6"/>
  <c r="AZ7" i="6"/>
  <c r="BA7" i="6"/>
  <c r="BB7" i="6"/>
  <c r="C8" i="6"/>
  <c r="D8" i="6"/>
  <c r="E8" i="6"/>
  <c r="F8" i="6"/>
  <c r="G8" i="6"/>
  <c r="H8" i="6"/>
  <c r="I8" i="6"/>
  <c r="J8" i="6"/>
  <c r="K8" i="6"/>
  <c r="L8" i="6"/>
  <c r="M8" i="6"/>
  <c r="N8" i="6"/>
  <c r="O8" i="6"/>
  <c r="P8" i="6"/>
  <c r="Q8" i="6"/>
  <c r="R8" i="6"/>
  <c r="S8" i="6"/>
  <c r="T8" i="6"/>
  <c r="U8" i="6"/>
  <c r="V8" i="6"/>
  <c r="W8" i="6"/>
  <c r="X8" i="6"/>
  <c r="Y8" i="6"/>
  <c r="Z8" i="6"/>
  <c r="AA8" i="6"/>
  <c r="AB8" i="6"/>
  <c r="AC8" i="6"/>
  <c r="AD8" i="6"/>
  <c r="AE8" i="6"/>
  <c r="AF8" i="6"/>
  <c r="AG8" i="6"/>
  <c r="AH8" i="6"/>
  <c r="AI8" i="6"/>
  <c r="AJ8" i="6"/>
  <c r="AK8" i="6"/>
  <c r="AL8" i="6"/>
  <c r="AM8" i="6"/>
  <c r="AN8" i="6"/>
  <c r="AO8" i="6"/>
  <c r="AP8" i="6"/>
  <c r="AQ8" i="6"/>
  <c r="AR8" i="6"/>
  <c r="AS8" i="6"/>
  <c r="AT8" i="6"/>
  <c r="AU8" i="6"/>
  <c r="AV8" i="6"/>
  <c r="AW8" i="6"/>
  <c r="AX8" i="6"/>
  <c r="AY8" i="6"/>
  <c r="AZ8" i="6"/>
  <c r="BA8" i="6"/>
  <c r="BB8" i="6"/>
  <c r="C9" i="6"/>
  <c r="D9" i="6"/>
  <c r="E9" i="6"/>
  <c r="F9" i="6"/>
  <c r="G9" i="6"/>
  <c r="H9" i="6"/>
  <c r="I9" i="6"/>
  <c r="J9" i="6"/>
  <c r="K9" i="6"/>
  <c r="L9" i="6"/>
  <c r="M9" i="6"/>
  <c r="N9" i="6"/>
  <c r="O9" i="6"/>
  <c r="P9" i="6"/>
  <c r="Q9" i="6"/>
  <c r="R9" i="6"/>
  <c r="S9" i="6"/>
  <c r="T9" i="6"/>
  <c r="U9" i="6"/>
  <c r="V9" i="6"/>
  <c r="W9" i="6"/>
  <c r="X9" i="6"/>
  <c r="Y9" i="6"/>
  <c r="Z9" i="6"/>
  <c r="AA9" i="6"/>
  <c r="AB9" i="6"/>
  <c r="AC9" i="6"/>
  <c r="AD9" i="6"/>
  <c r="AE9" i="6"/>
  <c r="AF9" i="6"/>
  <c r="AG9" i="6"/>
  <c r="AH9" i="6"/>
  <c r="AI9" i="6"/>
  <c r="AJ9" i="6"/>
  <c r="AK9" i="6"/>
  <c r="AL9" i="6"/>
  <c r="AM9" i="6"/>
  <c r="AN9" i="6"/>
  <c r="AO9" i="6"/>
  <c r="AP9" i="6"/>
  <c r="AQ9" i="6"/>
  <c r="AR9" i="6"/>
  <c r="AS9" i="6"/>
  <c r="AT9" i="6"/>
  <c r="AU9" i="6"/>
  <c r="AV9" i="6"/>
  <c r="AW9" i="6"/>
  <c r="AX9" i="6"/>
  <c r="AY9" i="6"/>
  <c r="AZ9" i="6"/>
  <c r="BA9" i="6"/>
  <c r="BB9" i="6"/>
  <c r="C10" i="6"/>
  <c r="D10" i="6"/>
  <c r="E10" i="6"/>
  <c r="F10" i="6"/>
  <c r="G10" i="6"/>
  <c r="H10" i="6"/>
  <c r="I10" i="6"/>
  <c r="J10" i="6"/>
  <c r="K10" i="6"/>
  <c r="L10" i="6"/>
  <c r="M10" i="6"/>
  <c r="N10" i="6"/>
  <c r="O10" i="6"/>
  <c r="P10" i="6"/>
  <c r="Q10" i="6"/>
  <c r="R10" i="6"/>
  <c r="S10" i="6"/>
  <c r="T10" i="6"/>
  <c r="U10" i="6"/>
  <c r="V10" i="6"/>
  <c r="W10" i="6"/>
  <c r="X10" i="6"/>
  <c r="Y10" i="6"/>
  <c r="Z10" i="6"/>
  <c r="AA10" i="6"/>
  <c r="AB10" i="6"/>
  <c r="AC10" i="6"/>
  <c r="AD10" i="6"/>
  <c r="AE10" i="6"/>
  <c r="AF10" i="6"/>
  <c r="AG10" i="6"/>
  <c r="AH10" i="6"/>
  <c r="AI10" i="6"/>
  <c r="AJ10" i="6"/>
  <c r="AK10" i="6"/>
  <c r="AL10" i="6"/>
  <c r="AM10" i="6"/>
  <c r="AN10" i="6"/>
  <c r="AO10" i="6"/>
  <c r="AP10" i="6"/>
  <c r="AQ10" i="6"/>
  <c r="AR10" i="6"/>
  <c r="AS10" i="6"/>
  <c r="AT10" i="6"/>
  <c r="AU10" i="6"/>
  <c r="AV10" i="6"/>
  <c r="AW10" i="6"/>
  <c r="AX10" i="6"/>
  <c r="AY10" i="6"/>
  <c r="AZ10" i="6"/>
  <c r="BA10" i="6"/>
  <c r="BB10" i="6"/>
  <c r="C11" i="6"/>
  <c r="D11" i="6"/>
  <c r="E11" i="6"/>
  <c r="F11" i="6"/>
  <c r="G11" i="6"/>
  <c r="H11" i="6"/>
  <c r="I11" i="6"/>
  <c r="J11" i="6"/>
  <c r="K11" i="6"/>
  <c r="L11" i="6"/>
  <c r="M11" i="6"/>
  <c r="N11" i="6"/>
  <c r="O11" i="6"/>
  <c r="P11" i="6"/>
  <c r="Q11" i="6"/>
  <c r="R11" i="6"/>
  <c r="S11" i="6"/>
  <c r="T11" i="6"/>
  <c r="U11" i="6"/>
  <c r="V11" i="6"/>
  <c r="W11" i="6"/>
  <c r="X11" i="6"/>
  <c r="Y11" i="6"/>
  <c r="Z11" i="6"/>
  <c r="AA11" i="6"/>
  <c r="AB11" i="6"/>
  <c r="AC11" i="6"/>
  <c r="AD11" i="6"/>
  <c r="AE11" i="6"/>
  <c r="AF11" i="6"/>
  <c r="AG11" i="6"/>
  <c r="AH11" i="6"/>
  <c r="AI11" i="6"/>
  <c r="AJ11" i="6"/>
  <c r="AK11" i="6"/>
  <c r="AL11" i="6"/>
  <c r="AM11" i="6"/>
  <c r="AN11" i="6"/>
  <c r="AO11" i="6"/>
  <c r="AP11" i="6"/>
  <c r="AQ11" i="6"/>
  <c r="AR11" i="6"/>
  <c r="AS11" i="6"/>
  <c r="AT11" i="6"/>
  <c r="AU11" i="6"/>
  <c r="AV11" i="6"/>
  <c r="AW11" i="6"/>
  <c r="AX11" i="6"/>
  <c r="AY11" i="6"/>
  <c r="AZ11" i="6"/>
  <c r="BA11" i="6"/>
  <c r="BB11" i="6"/>
  <c r="C12" i="6"/>
  <c r="D12" i="6"/>
  <c r="E12" i="6"/>
  <c r="F12" i="6"/>
  <c r="G12" i="6"/>
  <c r="H12" i="6"/>
  <c r="I12" i="6"/>
  <c r="J12" i="6"/>
  <c r="K12" i="6"/>
  <c r="L12" i="6"/>
  <c r="M12" i="6"/>
  <c r="N12" i="6"/>
  <c r="O12" i="6"/>
  <c r="P12" i="6"/>
  <c r="Q12" i="6"/>
  <c r="R12" i="6"/>
  <c r="S12" i="6"/>
  <c r="T12" i="6"/>
  <c r="U12" i="6"/>
  <c r="V12" i="6"/>
  <c r="W12" i="6"/>
  <c r="X12" i="6"/>
  <c r="Y12" i="6"/>
  <c r="Z12" i="6"/>
  <c r="AA12" i="6"/>
  <c r="AB12" i="6"/>
  <c r="AC12" i="6"/>
  <c r="AD12" i="6"/>
  <c r="AE12" i="6"/>
  <c r="AF12" i="6"/>
  <c r="AG12" i="6"/>
  <c r="AH12" i="6"/>
  <c r="AI12" i="6"/>
  <c r="AJ12" i="6"/>
  <c r="AK12" i="6"/>
  <c r="AL12" i="6"/>
  <c r="AM12" i="6"/>
  <c r="AN12" i="6"/>
  <c r="AO12" i="6"/>
  <c r="AP12" i="6"/>
  <c r="AQ12" i="6"/>
  <c r="AR12" i="6"/>
  <c r="AS12" i="6"/>
  <c r="AT12" i="6"/>
  <c r="AU12" i="6"/>
  <c r="AV12" i="6"/>
  <c r="AW12" i="6"/>
  <c r="AX12" i="6"/>
  <c r="AY12" i="6"/>
  <c r="AZ12" i="6"/>
  <c r="BA12" i="6"/>
  <c r="BB12" i="6"/>
  <c r="C13" i="6"/>
  <c r="D13" i="6"/>
  <c r="E13" i="6"/>
  <c r="F13" i="6"/>
  <c r="G13" i="6"/>
  <c r="H13" i="6"/>
  <c r="I13" i="6"/>
  <c r="J13" i="6"/>
  <c r="K13" i="6"/>
  <c r="L13" i="6"/>
  <c r="M13" i="6"/>
  <c r="N13" i="6"/>
  <c r="O13" i="6"/>
  <c r="P13" i="6"/>
  <c r="Q13" i="6"/>
  <c r="R13" i="6"/>
  <c r="S13" i="6"/>
  <c r="T13" i="6"/>
  <c r="U13" i="6"/>
  <c r="V13" i="6"/>
  <c r="W13" i="6"/>
  <c r="X13" i="6"/>
  <c r="Y13" i="6"/>
  <c r="Z13" i="6"/>
  <c r="AA13" i="6"/>
  <c r="AB13" i="6"/>
  <c r="AC13" i="6"/>
  <c r="AD13" i="6"/>
  <c r="AE13" i="6"/>
  <c r="AF13" i="6"/>
  <c r="AG13" i="6"/>
  <c r="AH13" i="6"/>
  <c r="AI13" i="6"/>
  <c r="AJ13" i="6"/>
  <c r="AK13" i="6"/>
  <c r="AL13" i="6"/>
  <c r="AM13" i="6"/>
  <c r="AN13" i="6"/>
  <c r="AO13" i="6"/>
  <c r="AP13" i="6"/>
  <c r="AQ13" i="6"/>
  <c r="AR13" i="6"/>
  <c r="AS13" i="6"/>
  <c r="AT13" i="6"/>
  <c r="AU13" i="6"/>
  <c r="AV13" i="6"/>
  <c r="AW13" i="6"/>
  <c r="AX13" i="6"/>
  <c r="AY13" i="6"/>
  <c r="AZ13" i="6"/>
  <c r="BA13" i="6"/>
  <c r="BB13" i="6"/>
  <c r="C14" i="6"/>
  <c r="D14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T14" i="6"/>
  <c r="U14" i="6"/>
  <c r="V14" i="6"/>
  <c r="W14" i="6"/>
  <c r="X14" i="6"/>
  <c r="Y14" i="6"/>
  <c r="Z14" i="6"/>
  <c r="AA14" i="6"/>
  <c r="AB14" i="6"/>
  <c r="AC14" i="6"/>
  <c r="AD14" i="6"/>
  <c r="AE14" i="6"/>
  <c r="AF14" i="6"/>
  <c r="AG14" i="6"/>
  <c r="AH14" i="6"/>
  <c r="AI14" i="6"/>
  <c r="AJ14" i="6"/>
  <c r="AK14" i="6"/>
  <c r="AL14" i="6"/>
  <c r="AM14" i="6"/>
  <c r="AN14" i="6"/>
  <c r="AO14" i="6"/>
  <c r="AP14" i="6"/>
  <c r="AQ14" i="6"/>
  <c r="AR14" i="6"/>
  <c r="AS14" i="6"/>
  <c r="AT14" i="6"/>
  <c r="AU14" i="6"/>
  <c r="AV14" i="6"/>
  <c r="AW14" i="6"/>
  <c r="AX14" i="6"/>
  <c r="AY14" i="6"/>
  <c r="AZ14" i="6"/>
  <c r="BA14" i="6"/>
  <c r="BB14" i="6"/>
  <c r="C15" i="6"/>
  <c r="D15" i="6"/>
  <c r="E15" i="6"/>
  <c r="F15" i="6"/>
  <c r="G15" i="6"/>
  <c r="H15" i="6"/>
  <c r="I15" i="6"/>
  <c r="J15" i="6"/>
  <c r="K15" i="6"/>
  <c r="L15" i="6"/>
  <c r="M15" i="6"/>
  <c r="N15" i="6"/>
  <c r="O15" i="6"/>
  <c r="P15" i="6"/>
  <c r="Q15" i="6"/>
  <c r="R15" i="6"/>
  <c r="S15" i="6"/>
  <c r="T15" i="6"/>
  <c r="U15" i="6"/>
  <c r="V15" i="6"/>
  <c r="W15" i="6"/>
  <c r="X15" i="6"/>
  <c r="Y15" i="6"/>
  <c r="Z15" i="6"/>
  <c r="AA15" i="6"/>
  <c r="AB15" i="6"/>
  <c r="AC15" i="6"/>
  <c r="AD15" i="6"/>
  <c r="AE15" i="6"/>
  <c r="AF15" i="6"/>
  <c r="AG15" i="6"/>
  <c r="AH15" i="6"/>
  <c r="AI15" i="6"/>
  <c r="AJ15" i="6"/>
  <c r="AK15" i="6"/>
  <c r="AL15" i="6"/>
  <c r="AM15" i="6"/>
  <c r="AN15" i="6"/>
  <c r="AO15" i="6"/>
  <c r="AP15" i="6"/>
  <c r="AQ15" i="6"/>
  <c r="AR15" i="6"/>
  <c r="AS15" i="6"/>
  <c r="AT15" i="6"/>
  <c r="AU15" i="6"/>
  <c r="AV15" i="6"/>
  <c r="AW15" i="6"/>
  <c r="AX15" i="6"/>
  <c r="AY15" i="6"/>
  <c r="AZ15" i="6"/>
  <c r="BA15" i="6"/>
  <c r="BB15" i="6"/>
  <c r="C16" i="6"/>
  <c r="D16" i="6"/>
  <c r="E16" i="6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T16" i="6"/>
  <c r="U16" i="6"/>
  <c r="V16" i="6"/>
  <c r="W16" i="6"/>
  <c r="X16" i="6"/>
  <c r="Y16" i="6"/>
  <c r="Z16" i="6"/>
  <c r="AA16" i="6"/>
  <c r="AB16" i="6"/>
  <c r="AC16" i="6"/>
  <c r="AD16" i="6"/>
  <c r="AE16" i="6"/>
  <c r="AF16" i="6"/>
  <c r="AG16" i="6"/>
  <c r="AH16" i="6"/>
  <c r="AI16" i="6"/>
  <c r="AJ16" i="6"/>
  <c r="AK16" i="6"/>
  <c r="AL16" i="6"/>
  <c r="AM16" i="6"/>
  <c r="AN16" i="6"/>
  <c r="AO16" i="6"/>
  <c r="AP16" i="6"/>
  <c r="AQ16" i="6"/>
  <c r="AR16" i="6"/>
  <c r="AS16" i="6"/>
  <c r="AT16" i="6"/>
  <c r="AU16" i="6"/>
  <c r="AV16" i="6"/>
  <c r="AW16" i="6"/>
  <c r="AX16" i="6"/>
  <c r="AY16" i="6"/>
  <c r="AZ16" i="6"/>
  <c r="BA16" i="6"/>
  <c r="BB16" i="6"/>
  <c r="C17" i="6"/>
  <c r="D17" i="6"/>
  <c r="E17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Y17" i="6"/>
  <c r="Z17" i="6"/>
  <c r="AA17" i="6"/>
  <c r="AB17" i="6"/>
  <c r="AC17" i="6"/>
  <c r="AD17" i="6"/>
  <c r="AE17" i="6"/>
  <c r="AF17" i="6"/>
  <c r="AG17" i="6"/>
  <c r="AH17" i="6"/>
  <c r="AI17" i="6"/>
  <c r="AJ17" i="6"/>
  <c r="AK17" i="6"/>
  <c r="AL17" i="6"/>
  <c r="AM17" i="6"/>
  <c r="AN17" i="6"/>
  <c r="AO17" i="6"/>
  <c r="AP17" i="6"/>
  <c r="AQ17" i="6"/>
  <c r="AR17" i="6"/>
  <c r="AS17" i="6"/>
  <c r="AT17" i="6"/>
  <c r="AU17" i="6"/>
  <c r="AV17" i="6"/>
  <c r="AW17" i="6"/>
  <c r="AX17" i="6"/>
  <c r="AY17" i="6"/>
  <c r="AZ17" i="6"/>
  <c r="BA17" i="6"/>
  <c r="BB17" i="6"/>
  <c r="C18" i="6"/>
  <c r="D18" i="6"/>
  <c r="E18" i="6"/>
  <c r="F18" i="6"/>
  <c r="G18" i="6"/>
  <c r="H18" i="6"/>
  <c r="I18" i="6"/>
  <c r="J18" i="6"/>
  <c r="K18" i="6"/>
  <c r="L18" i="6"/>
  <c r="M18" i="6"/>
  <c r="N18" i="6"/>
  <c r="O18" i="6"/>
  <c r="P18" i="6"/>
  <c r="Q18" i="6"/>
  <c r="R18" i="6"/>
  <c r="S18" i="6"/>
  <c r="T18" i="6"/>
  <c r="U18" i="6"/>
  <c r="V18" i="6"/>
  <c r="W18" i="6"/>
  <c r="X18" i="6"/>
  <c r="Y18" i="6"/>
  <c r="Z18" i="6"/>
  <c r="AA18" i="6"/>
  <c r="AB18" i="6"/>
  <c r="AC18" i="6"/>
  <c r="AD18" i="6"/>
  <c r="AE18" i="6"/>
  <c r="AF18" i="6"/>
  <c r="AG18" i="6"/>
  <c r="AH18" i="6"/>
  <c r="AI18" i="6"/>
  <c r="AJ18" i="6"/>
  <c r="AK18" i="6"/>
  <c r="AL18" i="6"/>
  <c r="AM18" i="6"/>
  <c r="AN18" i="6"/>
  <c r="AO18" i="6"/>
  <c r="AP18" i="6"/>
  <c r="AQ18" i="6"/>
  <c r="AR18" i="6"/>
  <c r="AS18" i="6"/>
  <c r="AT18" i="6"/>
  <c r="AU18" i="6"/>
  <c r="AV18" i="6"/>
  <c r="AW18" i="6"/>
  <c r="AX18" i="6"/>
  <c r="AY18" i="6"/>
  <c r="AZ18" i="6"/>
  <c r="BA18" i="6"/>
  <c r="BB18" i="6"/>
  <c r="C19" i="6"/>
  <c r="D19" i="6"/>
  <c r="E19" i="6"/>
  <c r="F19" i="6"/>
  <c r="G19" i="6"/>
  <c r="H19" i="6"/>
  <c r="I19" i="6"/>
  <c r="J19" i="6"/>
  <c r="K19" i="6"/>
  <c r="L19" i="6"/>
  <c r="M19" i="6"/>
  <c r="N19" i="6"/>
  <c r="O19" i="6"/>
  <c r="P19" i="6"/>
  <c r="Q19" i="6"/>
  <c r="R19" i="6"/>
  <c r="S19" i="6"/>
  <c r="T19" i="6"/>
  <c r="U19" i="6"/>
  <c r="V19" i="6"/>
  <c r="W19" i="6"/>
  <c r="X19" i="6"/>
  <c r="Y19" i="6"/>
  <c r="Z19" i="6"/>
  <c r="AA19" i="6"/>
  <c r="AB19" i="6"/>
  <c r="AC19" i="6"/>
  <c r="AD19" i="6"/>
  <c r="AE19" i="6"/>
  <c r="AF19" i="6"/>
  <c r="AG19" i="6"/>
  <c r="AH19" i="6"/>
  <c r="AI19" i="6"/>
  <c r="AJ19" i="6"/>
  <c r="AK19" i="6"/>
  <c r="AL19" i="6"/>
  <c r="AM19" i="6"/>
  <c r="AN19" i="6"/>
  <c r="AO19" i="6"/>
  <c r="AP19" i="6"/>
  <c r="AQ19" i="6"/>
  <c r="AR19" i="6"/>
  <c r="AS19" i="6"/>
  <c r="AT19" i="6"/>
  <c r="AU19" i="6"/>
  <c r="AV19" i="6"/>
  <c r="AW19" i="6"/>
  <c r="AX19" i="6"/>
  <c r="AY19" i="6"/>
  <c r="AZ19" i="6"/>
  <c r="BA19" i="6"/>
  <c r="BB19" i="6"/>
  <c r="C20" i="6"/>
  <c r="D20" i="6"/>
  <c r="E20" i="6"/>
  <c r="F20" i="6"/>
  <c r="G20" i="6"/>
  <c r="H20" i="6"/>
  <c r="I20" i="6"/>
  <c r="J20" i="6"/>
  <c r="K20" i="6"/>
  <c r="L20" i="6"/>
  <c r="M20" i="6"/>
  <c r="N20" i="6"/>
  <c r="O20" i="6"/>
  <c r="P20" i="6"/>
  <c r="Q20" i="6"/>
  <c r="R20" i="6"/>
  <c r="S20" i="6"/>
  <c r="T20" i="6"/>
  <c r="U20" i="6"/>
  <c r="V20" i="6"/>
  <c r="W20" i="6"/>
  <c r="X20" i="6"/>
  <c r="Y20" i="6"/>
  <c r="Z20" i="6"/>
  <c r="AA20" i="6"/>
  <c r="AB20" i="6"/>
  <c r="AC20" i="6"/>
  <c r="AD20" i="6"/>
  <c r="AE20" i="6"/>
  <c r="AF20" i="6"/>
  <c r="AG20" i="6"/>
  <c r="AH20" i="6"/>
  <c r="AI20" i="6"/>
  <c r="AJ20" i="6"/>
  <c r="AK20" i="6"/>
  <c r="AL20" i="6"/>
  <c r="AM20" i="6"/>
  <c r="AN20" i="6"/>
  <c r="AO20" i="6"/>
  <c r="AP20" i="6"/>
  <c r="AQ20" i="6"/>
  <c r="AR20" i="6"/>
  <c r="AS20" i="6"/>
  <c r="AT20" i="6"/>
  <c r="AU20" i="6"/>
  <c r="AV20" i="6"/>
  <c r="AW20" i="6"/>
  <c r="AX20" i="6"/>
  <c r="AY20" i="6"/>
  <c r="AZ20" i="6"/>
  <c r="BA20" i="6"/>
  <c r="BB20" i="6"/>
  <c r="C21" i="6"/>
  <c r="D21" i="6"/>
  <c r="E21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U21" i="6"/>
  <c r="V21" i="6"/>
  <c r="W21" i="6"/>
  <c r="X21" i="6"/>
  <c r="Y21" i="6"/>
  <c r="Z21" i="6"/>
  <c r="AA21" i="6"/>
  <c r="AB21" i="6"/>
  <c r="AC21" i="6"/>
  <c r="AD21" i="6"/>
  <c r="AE21" i="6"/>
  <c r="AF21" i="6"/>
  <c r="AG21" i="6"/>
  <c r="AH21" i="6"/>
  <c r="AI21" i="6"/>
  <c r="AJ21" i="6"/>
  <c r="AK21" i="6"/>
  <c r="AL21" i="6"/>
  <c r="AM21" i="6"/>
  <c r="AN21" i="6"/>
  <c r="AO21" i="6"/>
  <c r="AP21" i="6"/>
  <c r="AQ21" i="6"/>
  <c r="AR21" i="6"/>
  <c r="AS21" i="6"/>
  <c r="AT21" i="6"/>
  <c r="AU21" i="6"/>
  <c r="AV21" i="6"/>
  <c r="AW21" i="6"/>
  <c r="AX21" i="6"/>
  <c r="AY21" i="6"/>
  <c r="AZ21" i="6"/>
  <c r="BA21" i="6"/>
  <c r="BB21" i="6"/>
  <c r="C22" i="6"/>
  <c r="D22" i="6"/>
  <c r="E22" i="6"/>
  <c r="F22" i="6"/>
  <c r="G22" i="6"/>
  <c r="H22" i="6"/>
  <c r="I22" i="6"/>
  <c r="J22" i="6"/>
  <c r="K22" i="6"/>
  <c r="L22" i="6"/>
  <c r="M22" i="6"/>
  <c r="N22" i="6"/>
  <c r="O22" i="6"/>
  <c r="P22" i="6"/>
  <c r="Q22" i="6"/>
  <c r="R22" i="6"/>
  <c r="S22" i="6"/>
  <c r="T22" i="6"/>
  <c r="U22" i="6"/>
  <c r="V22" i="6"/>
  <c r="W22" i="6"/>
  <c r="X22" i="6"/>
  <c r="Y22" i="6"/>
  <c r="Z22" i="6"/>
  <c r="AA22" i="6"/>
  <c r="AB22" i="6"/>
  <c r="AC22" i="6"/>
  <c r="AD22" i="6"/>
  <c r="AE22" i="6"/>
  <c r="AF22" i="6"/>
  <c r="AG22" i="6"/>
  <c r="AH22" i="6"/>
  <c r="AI22" i="6"/>
  <c r="AJ22" i="6"/>
  <c r="AK22" i="6"/>
  <c r="AL22" i="6"/>
  <c r="AM22" i="6"/>
  <c r="AN22" i="6"/>
  <c r="AO22" i="6"/>
  <c r="AP22" i="6"/>
  <c r="AQ22" i="6"/>
  <c r="AR22" i="6"/>
  <c r="AS22" i="6"/>
  <c r="AT22" i="6"/>
  <c r="AU22" i="6"/>
  <c r="AV22" i="6"/>
  <c r="AW22" i="6"/>
  <c r="AX22" i="6"/>
  <c r="AY22" i="6"/>
  <c r="AZ22" i="6"/>
  <c r="BA22" i="6"/>
  <c r="BB22" i="6"/>
  <c r="C23" i="6"/>
  <c r="D23" i="6"/>
  <c r="E23" i="6"/>
  <c r="F23" i="6"/>
  <c r="G23" i="6"/>
  <c r="H23" i="6"/>
  <c r="I23" i="6"/>
  <c r="J23" i="6"/>
  <c r="K23" i="6"/>
  <c r="L23" i="6"/>
  <c r="M23" i="6"/>
  <c r="N23" i="6"/>
  <c r="O23" i="6"/>
  <c r="P23" i="6"/>
  <c r="Q23" i="6"/>
  <c r="R23" i="6"/>
  <c r="S23" i="6"/>
  <c r="T23" i="6"/>
  <c r="U23" i="6"/>
  <c r="V23" i="6"/>
  <c r="W23" i="6"/>
  <c r="X23" i="6"/>
  <c r="Y23" i="6"/>
  <c r="Z23" i="6"/>
  <c r="AA23" i="6"/>
  <c r="AB23" i="6"/>
  <c r="AC23" i="6"/>
  <c r="AD23" i="6"/>
  <c r="AE23" i="6"/>
  <c r="AF23" i="6"/>
  <c r="AG23" i="6"/>
  <c r="AH23" i="6"/>
  <c r="AI23" i="6"/>
  <c r="AJ23" i="6"/>
  <c r="AK23" i="6"/>
  <c r="AL23" i="6"/>
  <c r="AM23" i="6"/>
  <c r="AN23" i="6"/>
  <c r="AO23" i="6"/>
  <c r="AP23" i="6"/>
  <c r="AQ23" i="6"/>
  <c r="AR23" i="6"/>
  <c r="AS23" i="6"/>
  <c r="AT23" i="6"/>
  <c r="AU23" i="6"/>
  <c r="AV23" i="6"/>
  <c r="AW23" i="6"/>
  <c r="AX23" i="6"/>
  <c r="AY23" i="6"/>
  <c r="AZ23" i="6"/>
  <c r="BA23" i="6"/>
  <c r="BB23" i="6"/>
  <c r="C24" i="6"/>
  <c r="D24" i="6"/>
  <c r="E24" i="6"/>
  <c r="F24" i="6"/>
  <c r="G24" i="6"/>
  <c r="H24" i="6"/>
  <c r="I24" i="6"/>
  <c r="J24" i="6"/>
  <c r="K24" i="6"/>
  <c r="L24" i="6"/>
  <c r="M24" i="6"/>
  <c r="N24" i="6"/>
  <c r="O24" i="6"/>
  <c r="P24" i="6"/>
  <c r="Q24" i="6"/>
  <c r="R24" i="6"/>
  <c r="S24" i="6"/>
  <c r="T24" i="6"/>
  <c r="U24" i="6"/>
  <c r="V24" i="6"/>
  <c r="W24" i="6"/>
  <c r="X24" i="6"/>
  <c r="Y24" i="6"/>
  <c r="Z24" i="6"/>
  <c r="AA24" i="6"/>
  <c r="AB24" i="6"/>
  <c r="AC24" i="6"/>
  <c r="AD24" i="6"/>
  <c r="AE24" i="6"/>
  <c r="AF24" i="6"/>
  <c r="AG24" i="6"/>
  <c r="AH24" i="6"/>
  <c r="AI24" i="6"/>
  <c r="AJ24" i="6"/>
  <c r="AK24" i="6"/>
  <c r="AL24" i="6"/>
  <c r="AM24" i="6"/>
  <c r="AN24" i="6"/>
  <c r="AO24" i="6"/>
  <c r="AP24" i="6"/>
  <c r="AQ24" i="6"/>
  <c r="AR24" i="6"/>
  <c r="AS24" i="6"/>
  <c r="AT24" i="6"/>
  <c r="AU24" i="6"/>
  <c r="AV24" i="6"/>
  <c r="AW24" i="6"/>
  <c r="AX24" i="6"/>
  <c r="AY24" i="6"/>
  <c r="AZ24" i="6"/>
  <c r="BA24" i="6"/>
  <c r="BB24" i="6"/>
  <c r="C25" i="6"/>
  <c r="D25" i="6"/>
  <c r="E25" i="6"/>
  <c r="F25" i="6"/>
  <c r="G25" i="6"/>
  <c r="H25" i="6"/>
  <c r="I25" i="6"/>
  <c r="J25" i="6"/>
  <c r="K25" i="6"/>
  <c r="L25" i="6"/>
  <c r="M25" i="6"/>
  <c r="N25" i="6"/>
  <c r="O25" i="6"/>
  <c r="P25" i="6"/>
  <c r="Q25" i="6"/>
  <c r="R25" i="6"/>
  <c r="S25" i="6"/>
  <c r="T25" i="6"/>
  <c r="U25" i="6"/>
  <c r="V25" i="6"/>
  <c r="W25" i="6"/>
  <c r="X25" i="6"/>
  <c r="Y25" i="6"/>
  <c r="Z25" i="6"/>
  <c r="AA25" i="6"/>
  <c r="AB25" i="6"/>
  <c r="AC25" i="6"/>
  <c r="AD25" i="6"/>
  <c r="AE25" i="6"/>
  <c r="AF25" i="6"/>
  <c r="AG25" i="6"/>
  <c r="AH25" i="6"/>
  <c r="AI25" i="6"/>
  <c r="AJ25" i="6"/>
  <c r="AK25" i="6"/>
  <c r="AL25" i="6"/>
  <c r="AM25" i="6"/>
  <c r="AN25" i="6"/>
  <c r="AO25" i="6"/>
  <c r="AP25" i="6"/>
  <c r="AQ25" i="6"/>
  <c r="AR25" i="6"/>
  <c r="AS25" i="6"/>
  <c r="AT25" i="6"/>
  <c r="AU25" i="6"/>
  <c r="AV25" i="6"/>
  <c r="AW25" i="6"/>
  <c r="AX25" i="6"/>
  <c r="AY25" i="6"/>
  <c r="AZ25" i="6"/>
  <c r="BA25" i="6"/>
  <c r="BB25" i="6"/>
  <c r="C26" i="6"/>
  <c r="D26" i="6"/>
  <c r="E26" i="6"/>
  <c r="F26" i="6"/>
  <c r="G26" i="6"/>
  <c r="H26" i="6"/>
  <c r="I26" i="6"/>
  <c r="J26" i="6"/>
  <c r="K26" i="6"/>
  <c r="L26" i="6"/>
  <c r="M26" i="6"/>
  <c r="N26" i="6"/>
  <c r="O26" i="6"/>
  <c r="P26" i="6"/>
  <c r="Q26" i="6"/>
  <c r="R26" i="6"/>
  <c r="S26" i="6"/>
  <c r="T26" i="6"/>
  <c r="U26" i="6"/>
  <c r="V26" i="6"/>
  <c r="W26" i="6"/>
  <c r="X26" i="6"/>
  <c r="Y26" i="6"/>
  <c r="Z26" i="6"/>
  <c r="AA26" i="6"/>
  <c r="AB26" i="6"/>
  <c r="AC26" i="6"/>
  <c r="AD26" i="6"/>
  <c r="AE26" i="6"/>
  <c r="AF26" i="6"/>
  <c r="AG26" i="6"/>
  <c r="AH26" i="6"/>
  <c r="AI26" i="6"/>
  <c r="AJ26" i="6"/>
  <c r="AK26" i="6"/>
  <c r="AL26" i="6"/>
  <c r="AM26" i="6"/>
  <c r="AN26" i="6"/>
  <c r="AO26" i="6"/>
  <c r="AP26" i="6"/>
  <c r="AQ26" i="6"/>
  <c r="AR26" i="6"/>
  <c r="AS26" i="6"/>
  <c r="AT26" i="6"/>
  <c r="AU26" i="6"/>
  <c r="AV26" i="6"/>
  <c r="AW26" i="6"/>
  <c r="AX26" i="6"/>
  <c r="AY26" i="6"/>
  <c r="AZ26" i="6"/>
  <c r="BA26" i="6"/>
  <c r="BB26" i="6"/>
  <c r="C27" i="6"/>
  <c r="D27" i="6"/>
  <c r="E27" i="6"/>
  <c r="F27" i="6"/>
  <c r="G27" i="6"/>
  <c r="H27" i="6"/>
  <c r="I27" i="6"/>
  <c r="J27" i="6"/>
  <c r="K27" i="6"/>
  <c r="L27" i="6"/>
  <c r="M27" i="6"/>
  <c r="N27" i="6"/>
  <c r="O27" i="6"/>
  <c r="P27" i="6"/>
  <c r="Q27" i="6"/>
  <c r="R27" i="6"/>
  <c r="S27" i="6"/>
  <c r="T27" i="6"/>
  <c r="U27" i="6"/>
  <c r="V27" i="6"/>
  <c r="W27" i="6"/>
  <c r="X27" i="6"/>
  <c r="Y27" i="6"/>
  <c r="Z27" i="6"/>
  <c r="AA27" i="6"/>
  <c r="AB27" i="6"/>
  <c r="AC27" i="6"/>
  <c r="AD27" i="6"/>
  <c r="AE27" i="6"/>
  <c r="AF27" i="6"/>
  <c r="AG27" i="6"/>
  <c r="AH27" i="6"/>
  <c r="AI27" i="6"/>
  <c r="AJ27" i="6"/>
  <c r="AK27" i="6"/>
  <c r="AL27" i="6"/>
  <c r="AM27" i="6"/>
  <c r="AN27" i="6"/>
  <c r="AO27" i="6"/>
  <c r="AP27" i="6"/>
  <c r="AQ27" i="6"/>
  <c r="AR27" i="6"/>
  <c r="AS27" i="6"/>
  <c r="AT27" i="6"/>
  <c r="AU27" i="6"/>
  <c r="AV27" i="6"/>
  <c r="AW27" i="6"/>
  <c r="AX27" i="6"/>
  <c r="AY27" i="6"/>
  <c r="AZ27" i="6"/>
  <c r="BA27" i="6"/>
  <c r="BB27" i="6"/>
  <c r="C28" i="6"/>
  <c r="D28" i="6"/>
  <c r="E28" i="6"/>
  <c r="F28" i="6"/>
  <c r="G28" i="6"/>
  <c r="H28" i="6"/>
  <c r="I28" i="6"/>
  <c r="J28" i="6"/>
  <c r="K28" i="6"/>
  <c r="L28" i="6"/>
  <c r="M28" i="6"/>
  <c r="N28" i="6"/>
  <c r="O28" i="6"/>
  <c r="P28" i="6"/>
  <c r="Q28" i="6"/>
  <c r="R28" i="6"/>
  <c r="S28" i="6"/>
  <c r="T28" i="6"/>
  <c r="U28" i="6"/>
  <c r="V28" i="6"/>
  <c r="W28" i="6"/>
  <c r="X28" i="6"/>
  <c r="Y28" i="6"/>
  <c r="Z28" i="6"/>
  <c r="AA28" i="6"/>
  <c r="AB28" i="6"/>
  <c r="AC28" i="6"/>
  <c r="AD28" i="6"/>
  <c r="AE28" i="6"/>
  <c r="AF28" i="6"/>
  <c r="AG28" i="6"/>
  <c r="AH28" i="6"/>
  <c r="AI28" i="6"/>
  <c r="AJ28" i="6"/>
  <c r="AK28" i="6"/>
  <c r="AL28" i="6"/>
  <c r="AM28" i="6"/>
  <c r="AN28" i="6"/>
  <c r="AO28" i="6"/>
  <c r="AP28" i="6"/>
  <c r="AQ28" i="6"/>
  <c r="AR28" i="6"/>
  <c r="AS28" i="6"/>
  <c r="AT28" i="6"/>
  <c r="AU28" i="6"/>
  <c r="AV28" i="6"/>
  <c r="AW28" i="6"/>
  <c r="AX28" i="6"/>
  <c r="AY28" i="6"/>
  <c r="AZ28" i="6"/>
  <c r="BA28" i="6"/>
  <c r="BB28" i="6"/>
  <c r="C29" i="6"/>
  <c r="D29" i="6"/>
  <c r="E29" i="6"/>
  <c r="F29" i="6"/>
  <c r="G29" i="6"/>
  <c r="H29" i="6"/>
  <c r="I29" i="6"/>
  <c r="J29" i="6"/>
  <c r="K29" i="6"/>
  <c r="L29" i="6"/>
  <c r="M29" i="6"/>
  <c r="N29" i="6"/>
  <c r="O29" i="6"/>
  <c r="P29" i="6"/>
  <c r="Q29" i="6"/>
  <c r="R29" i="6"/>
  <c r="S29" i="6"/>
  <c r="T29" i="6"/>
  <c r="U29" i="6"/>
  <c r="V29" i="6"/>
  <c r="W29" i="6"/>
  <c r="X29" i="6"/>
  <c r="Y29" i="6"/>
  <c r="Z29" i="6"/>
  <c r="AA29" i="6"/>
  <c r="AB29" i="6"/>
  <c r="AC29" i="6"/>
  <c r="AD29" i="6"/>
  <c r="AE29" i="6"/>
  <c r="AF29" i="6"/>
  <c r="AG29" i="6"/>
  <c r="AH29" i="6"/>
  <c r="AI29" i="6"/>
  <c r="AJ29" i="6"/>
  <c r="AK29" i="6"/>
  <c r="AL29" i="6"/>
  <c r="AM29" i="6"/>
  <c r="AN29" i="6"/>
  <c r="AO29" i="6"/>
  <c r="AP29" i="6"/>
  <c r="AQ29" i="6"/>
  <c r="AR29" i="6"/>
  <c r="AS29" i="6"/>
  <c r="AT29" i="6"/>
  <c r="AU29" i="6"/>
  <c r="AV29" i="6"/>
  <c r="AW29" i="6"/>
  <c r="AX29" i="6"/>
  <c r="AY29" i="6"/>
  <c r="AZ29" i="6"/>
  <c r="BA29" i="6"/>
  <c r="BB29" i="6"/>
  <c r="C30" i="6"/>
  <c r="D30" i="6"/>
  <c r="E30" i="6"/>
  <c r="F30" i="6"/>
  <c r="G30" i="6"/>
  <c r="H30" i="6"/>
  <c r="I30" i="6"/>
  <c r="J30" i="6"/>
  <c r="K30" i="6"/>
  <c r="L30" i="6"/>
  <c r="M30" i="6"/>
  <c r="N30" i="6"/>
  <c r="O30" i="6"/>
  <c r="P30" i="6"/>
  <c r="Q30" i="6"/>
  <c r="R30" i="6"/>
  <c r="S30" i="6"/>
  <c r="T30" i="6"/>
  <c r="U30" i="6"/>
  <c r="V30" i="6"/>
  <c r="W30" i="6"/>
  <c r="X30" i="6"/>
  <c r="Y30" i="6"/>
  <c r="Z30" i="6"/>
  <c r="AA30" i="6"/>
  <c r="AB30" i="6"/>
  <c r="AC30" i="6"/>
  <c r="AD30" i="6"/>
  <c r="AE30" i="6"/>
  <c r="AF30" i="6"/>
  <c r="AG30" i="6"/>
  <c r="AH30" i="6"/>
  <c r="AI30" i="6"/>
  <c r="AJ30" i="6"/>
  <c r="AK30" i="6"/>
  <c r="AL30" i="6"/>
  <c r="AM30" i="6"/>
  <c r="AN30" i="6"/>
  <c r="AO30" i="6"/>
  <c r="AP30" i="6"/>
  <c r="AQ30" i="6"/>
  <c r="AR30" i="6"/>
  <c r="AS30" i="6"/>
  <c r="AT30" i="6"/>
  <c r="AU30" i="6"/>
  <c r="AV30" i="6"/>
  <c r="AW30" i="6"/>
  <c r="AX30" i="6"/>
  <c r="AY30" i="6"/>
  <c r="AZ30" i="6"/>
  <c r="BA30" i="6"/>
  <c r="BB30" i="6"/>
  <c r="C31" i="6"/>
  <c r="D31" i="6"/>
  <c r="E31" i="6"/>
  <c r="F31" i="6"/>
  <c r="G31" i="6"/>
  <c r="H31" i="6"/>
  <c r="I31" i="6"/>
  <c r="J31" i="6"/>
  <c r="K31" i="6"/>
  <c r="L31" i="6"/>
  <c r="M31" i="6"/>
  <c r="N31" i="6"/>
  <c r="O31" i="6"/>
  <c r="P31" i="6"/>
  <c r="Q31" i="6"/>
  <c r="R31" i="6"/>
  <c r="S31" i="6"/>
  <c r="T31" i="6"/>
  <c r="U31" i="6"/>
  <c r="V31" i="6"/>
  <c r="W31" i="6"/>
  <c r="X31" i="6"/>
  <c r="Y31" i="6"/>
  <c r="Z31" i="6"/>
  <c r="AA31" i="6"/>
  <c r="AB31" i="6"/>
  <c r="AC31" i="6"/>
  <c r="AD31" i="6"/>
  <c r="AE31" i="6"/>
  <c r="AF31" i="6"/>
  <c r="AG31" i="6"/>
  <c r="AH31" i="6"/>
  <c r="AI31" i="6"/>
  <c r="AJ31" i="6"/>
  <c r="AK31" i="6"/>
  <c r="AL31" i="6"/>
  <c r="AM31" i="6"/>
  <c r="AN31" i="6"/>
  <c r="AO31" i="6"/>
  <c r="AP31" i="6"/>
  <c r="AQ31" i="6"/>
  <c r="AR31" i="6"/>
  <c r="AS31" i="6"/>
  <c r="AT31" i="6"/>
  <c r="AU31" i="6"/>
  <c r="AV31" i="6"/>
  <c r="AW31" i="6"/>
  <c r="AX31" i="6"/>
  <c r="AY31" i="6"/>
  <c r="AZ31" i="6"/>
  <c r="BA31" i="6"/>
  <c r="BB31" i="6"/>
  <c r="C32" i="6"/>
  <c r="D32" i="6"/>
  <c r="E32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U32" i="6"/>
  <c r="V32" i="6"/>
  <c r="W32" i="6"/>
  <c r="X32" i="6"/>
  <c r="Y32" i="6"/>
  <c r="Z32" i="6"/>
  <c r="AA32" i="6"/>
  <c r="AB32" i="6"/>
  <c r="AC32" i="6"/>
  <c r="AD32" i="6"/>
  <c r="AE32" i="6"/>
  <c r="AF32" i="6"/>
  <c r="AG32" i="6"/>
  <c r="AH32" i="6"/>
  <c r="AI32" i="6"/>
  <c r="AJ32" i="6"/>
  <c r="AK32" i="6"/>
  <c r="AL32" i="6"/>
  <c r="AM32" i="6"/>
  <c r="AN32" i="6"/>
  <c r="AO32" i="6"/>
  <c r="AP32" i="6"/>
  <c r="AQ32" i="6"/>
  <c r="AR32" i="6"/>
  <c r="AS32" i="6"/>
  <c r="AT32" i="6"/>
  <c r="AU32" i="6"/>
  <c r="AV32" i="6"/>
  <c r="AW32" i="6"/>
  <c r="AX32" i="6"/>
  <c r="AY32" i="6"/>
  <c r="AZ32" i="6"/>
  <c r="BA32" i="6"/>
  <c r="BB32" i="6"/>
  <c r="C33" i="6"/>
  <c r="D33" i="6"/>
  <c r="E33" i="6"/>
  <c r="F33" i="6"/>
  <c r="G33" i="6"/>
  <c r="H33" i="6"/>
  <c r="I33" i="6"/>
  <c r="J33" i="6"/>
  <c r="K33" i="6"/>
  <c r="L33" i="6"/>
  <c r="M33" i="6"/>
  <c r="N33" i="6"/>
  <c r="O33" i="6"/>
  <c r="P33" i="6"/>
  <c r="Q33" i="6"/>
  <c r="R33" i="6"/>
  <c r="S33" i="6"/>
  <c r="T33" i="6"/>
  <c r="U33" i="6"/>
  <c r="V33" i="6"/>
  <c r="W33" i="6"/>
  <c r="X33" i="6"/>
  <c r="Y33" i="6"/>
  <c r="Z33" i="6"/>
  <c r="AA33" i="6"/>
  <c r="AB33" i="6"/>
  <c r="AC33" i="6"/>
  <c r="AD33" i="6"/>
  <c r="AE33" i="6"/>
  <c r="AF33" i="6"/>
  <c r="AG33" i="6"/>
  <c r="AH33" i="6"/>
  <c r="AI33" i="6"/>
  <c r="AJ33" i="6"/>
  <c r="AK33" i="6"/>
  <c r="AL33" i="6"/>
  <c r="AM33" i="6"/>
  <c r="AN33" i="6"/>
  <c r="AO33" i="6"/>
  <c r="AP33" i="6"/>
  <c r="AQ33" i="6"/>
  <c r="AR33" i="6"/>
  <c r="AS33" i="6"/>
  <c r="AT33" i="6"/>
  <c r="AU33" i="6"/>
  <c r="AV33" i="6"/>
  <c r="AW33" i="6"/>
  <c r="AX33" i="6"/>
  <c r="AY33" i="6"/>
  <c r="AZ33" i="6"/>
  <c r="BA33" i="6"/>
  <c r="BB33" i="6"/>
  <c r="C34" i="6"/>
  <c r="D34" i="6"/>
  <c r="E34" i="6"/>
  <c r="F34" i="6"/>
  <c r="G34" i="6"/>
  <c r="H34" i="6"/>
  <c r="I34" i="6"/>
  <c r="J34" i="6"/>
  <c r="K34" i="6"/>
  <c r="L34" i="6"/>
  <c r="M34" i="6"/>
  <c r="N34" i="6"/>
  <c r="O34" i="6"/>
  <c r="P34" i="6"/>
  <c r="Q34" i="6"/>
  <c r="R34" i="6"/>
  <c r="S34" i="6"/>
  <c r="T34" i="6"/>
  <c r="U34" i="6"/>
  <c r="V34" i="6"/>
  <c r="W34" i="6"/>
  <c r="X34" i="6"/>
  <c r="Y34" i="6"/>
  <c r="Z34" i="6"/>
  <c r="AA34" i="6"/>
  <c r="AB34" i="6"/>
  <c r="AC34" i="6"/>
  <c r="AD34" i="6"/>
  <c r="AE34" i="6"/>
  <c r="AF34" i="6"/>
  <c r="AG34" i="6"/>
  <c r="AH34" i="6"/>
  <c r="AI34" i="6"/>
  <c r="AJ34" i="6"/>
  <c r="AK34" i="6"/>
  <c r="AL34" i="6"/>
  <c r="AM34" i="6"/>
  <c r="AN34" i="6"/>
  <c r="AO34" i="6"/>
  <c r="AP34" i="6"/>
  <c r="AQ34" i="6"/>
  <c r="AR34" i="6"/>
  <c r="AS34" i="6"/>
  <c r="AT34" i="6"/>
  <c r="AU34" i="6"/>
  <c r="AV34" i="6"/>
  <c r="AW34" i="6"/>
  <c r="AX34" i="6"/>
  <c r="AY34" i="6"/>
  <c r="AZ34" i="6"/>
  <c r="BA34" i="6"/>
  <c r="BB34" i="6"/>
  <c r="C35" i="6"/>
  <c r="D35" i="6"/>
  <c r="E35" i="6"/>
  <c r="F35" i="6"/>
  <c r="G35" i="6"/>
  <c r="H35" i="6"/>
  <c r="I35" i="6"/>
  <c r="J35" i="6"/>
  <c r="K35" i="6"/>
  <c r="L35" i="6"/>
  <c r="M35" i="6"/>
  <c r="N35" i="6"/>
  <c r="O35" i="6"/>
  <c r="P35" i="6"/>
  <c r="Q35" i="6"/>
  <c r="R35" i="6"/>
  <c r="S35" i="6"/>
  <c r="T35" i="6"/>
  <c r="U35" i="6"/>
  <c r="V35" i="6"/>
  <c r="W35" i="6"/>
  <c r="X35" i="6"/>
  <c r="Y35" i="6"/>
  <c r="Z35" i="6"/>
  <c r="AA35" i="6"/>
  <c r="AB35" i="6"/>
  <c r="AC35" i="6"/>
  <c r="AD35" i="6"/>
  <c r="AE35" i="6"/>
  <c r="AF35" i="6"/>
  <c r="AG35" i="6"/>
  <c r="AH35" i="6"/>
  <c r="AI35" i="6"/>
  <c r="AJ35" i="6"/>
  <c r="AK35" i="6"/>
  <c r="AL35" i="6"/>
  <c r="AM35" i="6"/>
  <c r="AN35" i="6"/>
  <c r="AO35" i="6"/>
  <c r="AP35" i="6"/>
  <c r="AQ35" i="6"/>
  <c r="AR35" i="6"/>
  <c r="AS35" i="6"/>
  <c r="AT35" i="6"/>
  <c r="AU35" i="6"/>
  <c r="AV35" i="6"/>
  <c r="AW35" i="6"/>
  <c r="AX35" i="6"/>
  <c r="AY35" i="6"/>
  <c r="AZ35" i="6"/>
  <c r="BA35" i="6"/>
  <c r="BB35" i="6"/>
  <c r="C36" i="6"/>
  <c r="D36" i="6"/>
  <c r="E36" i="6"/>
  <c r="F36" i="6"/>
  <c r="G36" i="6"/>
  <c r="H36" i="6"/>
  <c r="I36" i="6"/>
  <c r="J36" i="6"/>
  <c r="K36" i="6"/>
  <c r="L36" i="6"/>
  <c r="M36" i="6"/>
  <c r="N36" i="6"/>
  <c r="O36" i="6"/>
  <c r="P36" i="6"/>
  <c r="Q36" i="6"/>
  <c r="R36" i="6"/>
  <c r="S36" i="6"/>
  <c r="T36" i="6"/>
  <c r="U36" i="6"/>
  <c r="V36" i="6"/>
  <c r="W36" i="6"/>
  <c r="X36" i="6"/>
  <c r="Y36" i="6"/>
  <c r="Z36" i="6"/>
  <c r="AA36" i="6"/>
  <c r="AB36" i="6"/>
  <c r="AC36" i="6"/>
  <c r="AD36" i="6"/>
  <c r="AE36" i="6"/>
  <c r="AF36" i="6"/>
  <c r="AG36" i="6"/>
  <c r="AH36" i="6"/>
  <c r="AI36" i="6"/>
  <c r="AJ36" i="6"/>
  <c r="AK36" i="6"/>
  <c r="AL36" i="6"/>
  <c r="AM36" i="6"/>
  <c r="AN36" i="6"/>
  <c r="AO36" i="6"/>
  <c r="AP36" i="6"/>
  <c r="AQ36" i="6"/>
  <c r="AR36" i="6"/>
  <c r="AS36" i="6"/>
  <c r="AT36" i="6"/>
  <c r="AU36" i="6"/>
  <c r="AV36" i="6"/>
  <c r="AW36" i="6"/>
  <c r="AX36" i="6"/>
  <c r="AY36" i="6"/>
  <c r="AZ36" i="6"/>
  <c r="BA36" i="6"/>
  <c r="BB36" i="6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W37" i="6"/>
  <c r="X37" i="6"/>
  <c r="Y37" i="6"/>
  <c r="Z37" i="6"/>
  <c r="AA37" i="6"/>
  <c r="AB37" i="6"/>
  <c r="AC37" i="6"/>
  <c r="AD37" i="6"/>
  <c r="AE37" i="6"/>
  <c r="AF37" i="6"/>
  <c r="AG37" i="6"/>
  <c r="AH37" i="6"/>
  <c r="AI37" i="6"/>
  <c r="AJ37" i="6"/>
  <c r="AK37" i="6"/>
  <c r="AL37" i="6"/>
  <c r="AM37" i="6"/>
  <c r="AN37" i="6"/>
  <c r="AO37" i="6"/>
  <c r="AP37" i="6"/>
  <c r="AQ37" i="6"/>
  <c r="AR37" i="6"/>
  <c r="AS37" i="6"/>
  <c r="AT37" i="6"/>
  <c r="AU37" i="6"/>
  <c r="AV37" i="6"/>
  <c r="AW37" i="6"/>
  <c r="AX37" i="6"/>
  <c r="AY37" i="6"/>
  <c r="AZ37" i="6"/>
  <c r="BA37" i="6"/>
  <c r="BB37" i="6"/>
  <c r="C38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AB38" i="6"/>
  <c r="AC38" i="6"/>
  <c r="AD38" i="6"/>
  <c r="AE38" i="6"/>
  <c r="AF38" i="6"/>
  <c r="AG38" i="6"/>
  <c r="AH38" i="6"/>
  <c r="AI38" i="6"/>
  <c r="AJ38" i="6"/>
  <c r="AK38" i="6"/>
  <c r="AL38" i="6"/>
  <c r="AM38" i="6"/>
  <c r="AN38" i="6"/>
  <c r="AO38" i="6"/>
  <c r="AP38" i="6"/>
  <c r="AQ38" i="6"/>
  <c r="AR38" i="6"/>
  <c r="AS38" i="6"/>
  <c r="AT38" i="6"/>
  <c r="AU38" i="6"/>
  <c r="AV38" i="6"/>
  <c r="AW38" i="6"/>
  <c r="AX38" i="6"/>
  <c r="AY38" i="6"/>
  <c r="AZ38" i="6"/>
  <c r="BA38" i="6"/>
  <c r="BB38" i="6"/>
  <c r="C39" i="6"/>
  <c r="D39" i="6"/>
  <c r="E39" i="6"/>
  <c r="F39" i="6"/>
  <c r="G39" i="6"/>
  <c r="H39" i="6"/>
  <c r="I39" i="6"/>
  <c r="J39" i="6"/>
  <c r="K39" i="6"/>
  <c r="L39" i="6"/>
  <c r="M39" i="6"/>
  <c r="N39" i="6"/>
  <c r="O39" i="6"/>
  <c r="P39" i="6"/>
  <c r="Q39" i="6"/>
  <c r="R39" i="6"/>
  <c r="S39" i="6"/>
  <c r="T39" i="6"/>
  <c r="U39" i="6"/>
  <c r="V39" i="6"/>
  <c r="W39" i="6"/>
  <c r="X39" i="6"/>
  <c r="Y39" i="6"/>
  <c r="Z39" i="6"/>
  <c r="AA39" i="6"/>
  <c r="AB39" i="6"/>
  <c r="AC39" i="6"/>
  <c r="AD39" i="6"/>
  <c r="AE39" i="6"/>
  <c r="AF39" i="6"/>
  <c r="AG39" i="6"/>
  <c r="AH39" i="6"/>
  <c r="AI39" i="6"/>
  <c r="AJ39" i="6"/>
  <c r="AK39" i="6"/>
  <c r="AL39" i="6"/>
  <c r="AM39" i="6"/>
  <c r="AN39" i="6"/>
  <c r="AO39" i="6"/>
  <c r="AP39" i="6"/>
  <c r="AQ39" i="6"/>
  <c r="AR39" i="6"/>
  <c r="AS39" i="6"/>
  <c r="AT39" i="6"/>
  <c r="AU39" i="6"/>
  <c r="AV39" i="6"/>
  <c r="AW39" i="6"/>
  <c r="AX39" i="6"/>
  <c r="AY39" i="6"/>
  <c r="AZ39" i="6"/>
  <c r="BA39" i="6"/>
  <c r="BB39" i="6"/>
  <c r="C40" i="6"/>
  <c r="D40" i="6"/>
  <c r="E40" i="6"/>
  <c r="F40" i="6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T40" i="6"/>
  <c r="U40" i="6"/>
  <c r="V40" i="6"/>
  <c r="W40" i="6"/>
  <c r="X40" i="6"/>
  <c r="Y40" i="6"/>
  <c r="Z40" i="6"/>
  <c r="AA40" i="6"/>
  <c r="AB40" i="6"/>
  <c r="AC40" i="6"/>
  <c r="AD40" i="6"/>
  <c r="AE40" i="6"/>
  <c r="AF40" i="6"/>
  <c r="AG40" i="6"/>
  <c r="AH40" i="6"/>
  <c r="AI40" i="6"/>
  <c r="AJ40" i="6"/>
  <c r="AK40" i="6"/>
  <c r="AL40" i="6"/>
  <c r="AM40" i="6"/>
  <c r="AN40" i="6"/>
  <c r="AO40" i="6"/>
  <c r="AP40" i="6"/>
  <c r="AQ40" i="6"/>
  <c r="AR40" i="6"/>
  <c r="AS40" i="6"/>
  <c r="AT40" i="6"/>
  <c r="AU40" i="6"/>
  <c r="AV40" i="6"/>
  <c r="AW40" i="6"/>
  <c r="AX40" i="6"/>
  <c r="AY40" i="6"/>
  <c r="AZ40" i="6"/>
  <c r="BA40" i="6"/>
  <c r="BB40" i="6"/>
  <c r="C41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U41" i="6"/>
  <c r="V41" i="6"/>
  <c r="W41" i="6"/>
  <c r="X41" i="6"/>
  <c r="Y41" i="6"/>
  <c r="Z41" i="6"/>
  <c r="AA41" i="6"/>
  <c r="AB41" i="6"/>
  <c r="AC41" i="6"/>
  <c r="AD41" i="6"/>
  <c r="AE41" i="6"/>
  <c r="AF41" i="6"/>
  <c r="AG41" i="6"/>
  <c r="AH41" i="6"/>
  <c r="AI41" i="6"/>
  <c r="AJ41" i="6"/>
  <c r="AK41" i="6"/>
  <c r="AL41" i="6"/>
  <c r="AM41" i="6"/>
  <c r="AN41" i="6"/>
  <c r="AO41" i="6"/>
  <c r="AP41" i="6"/>
  <c r="AQ41" i="6"/>
  <c r="AR41" i="6"/>
  <c r="AS41" i="6"/>
  <c r="AT41" i="6"/>
  <c r="AU41" i="6"/>
  <c r="AV41" i="6"/>
  <c r="AW41" i="6"/>
  <c r="AX41" i="6"/>
  <c r="AY41" i="6"/>
  <c r="AZ41" i="6"/>
  <c r="BA41" i="6"/>
  <c r="BB41" i="6"/>
  <c r="C42" i="6"/>
  <c r="D42" i="6"/>
  <c r="E42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T42" i="6"/>
  <c r="U42" i="6"/>
  <c r="V42" i="6"/>
  <c r="W42" i="6"/>
  <c r="X42" i="6"/>
  <c r="Y42" i="6"/>
  <c r="Z42" i="6"/>
  <c r="AA42" i="6"/>
  <c r="AB42" i="6"/>
  <c r="AC42" i="6"/>
  <c r="AD42" i="6"/>
  <c r="AE42" i="6"/>
  <c r="AF42" i="6"/>
  <c r="AG42" i="6"/>
  <c r="AH42" i="6"/>
  <c r="AI42" i="6"/>
  <c r="AJ42" i="6"/>
  <c r="AK42" i="6"/>
  <c r="AL42" i="6"/>
  <c r="AM42" i="6"/>
  <c r="AN42" i="6"/>
  <c r="AO42" i="6"/>
  <c r="AP42" i="6"/>
  <c r="AQ42" i="6"/>
  <c r="AR42" i="6"/>
  <c r="AS42" i="6"/>
  <c r="AT42" i="6"/>
  <c r="AU42" i="6"/>
  <c r="AV42" i="6"/>
  <c r="AW42" i="6"/>
  <c r="AX42" i="6"/>
  <c r="AY42" i="6"/>
  <c r="AZ42" i="6"/>
  <c r="BA42" i="6"/>
  <c r="BB42" i="6"/>
  <c r="C43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U43" i="6"/>
  <c r="V43" i="6"/>
  <c r="W43" i="6"/>
  <c r="X43" i="6"/>
  <c r="Y43" i="6"/>
  <c r="Z43" i="6"/>
  <c r="AA43" i="6"/>
  <c r="AB43" i="6"/>
  <c r="AC43" i="6"/>
  <c r="AD43" i="6"/>
  <c r="AE43" i="6"/>
  <c r="AF43" i="6"/>
  <c r="AG43" i="6"/>
  <c r="AH43" i="6"/>
  <c r="AI43" i="6"/>
  <c r="AJ43" i="6"/>
  <c r="AK43" i="6"/>
  <c r="AL43" i="6"/>
  <c r="AM43" i="6"/>
  <c r="AN43" i="6"/>
  <c r="AO43" i="6"/>
  <c r="AP43" i="6"/>
  <c r="AQ43" i="6"/>
  <c r="AR43" i="6"/>
  <c r="AS43" i="6"/>
  <c r="AT43" i="6"/>
  <c r="AU43" i="6"/>
  <c r="AV43" i="6"/>
  <c r="AW43" i="6"/>
  <c r="AX43" i="6"/>
  <c r="AY43" i="6"/>
  <c r="AZ43" i="6"/>
  <c r="BA43" i="6"/>
  <c r="BB43" i="6"/>
  <c r="C44" i="6"/>
  <c r="D44" i="6"/>
  <c r="E44" i="6"/>
  <c r="F44" i="6"/>
  <c r="G44" i="6"/>
  <c r="H44" i="6"/>
  <c r="I44" i="6"/>
  <c r="J44" i="6"/>
  <c r="K44" i="6"/>
  <c r="L44" i="6"/>
  <c r="M44" i="6"/>
  <c r="N44" i="6"/>
  <c r="O44" i="6"/>
  <c r="P44" i="6"/>
  <c r="Q44" i="6"/>
  <c r="R44" i="6"/>
  <c r="S44" i="6"/>
  <c r="T44" i="6"/>
  <c r="U44" i="6"/>
  <c r="V44" i="6"/>
  <c r="W44" i="6"/>
  <c r="X44" i="6"/>
  <c r="Y44" i="6"/>
  <c r="Z44" i="6"/>
  <c r="AA44" i="6"/>
  <c r="AB44" i="6"/>
  <c r="AC44" i="6"/>
  <c r="AD44" i="6"/>
  <c r="AE44" i="6"/>
  <c r="AF44" i="6"/>
  <c r="AG44" i="6"/>
  <c r="AH44" i="6"/>
  <c r="AI44" i="6"/>
  <c r="AJ44" i="6"/>
  <c r="AK44" i="6"/>
  <c r="AL44" i="6"/>
  <c r="AM44" i="6"/>
  <c r="AN44" i="6"/>
  <c r="AO44" i="6"/>
  <c r="AP44" i="6"/>
  <c r="AQ44" i="6"/>
  <c r="AR44" i="6"/>
  <c r="AS44" i="6"/>
  <c r="AT44" i="6"/>
  <c r="AU44" i="6"/>
  <c r="AV44" i="6"/>
  <c r="AW44" i="6"/>
  <c r="AX44" i="6"/>
  <c r="AY44" i="6"/>
  <c r="AZ44" i="6"/>
  <c r="BA44" i="6"/>
  <c r="BB44" i="6"/>
  <c r="C45" i="6"/>
  <c r="D45" i="6"/>
  <c r="E45" i="6"/>
  <c r="F45" i="6"/>
  <c r="G45" i="6"/>
  <c r="H45" i="6"/>
  <c r="I45" i="6"/>
  <c r="J45" i="6"/>
  <c r="K45" i="6"/>
  <c r="L45" i="6"/>
  <c r="M45" i="6"/>
  <c r="N45" i="6"/>
  <c r="O45" i="6"/>
  <c r="P45" i="6"/>
  <c r="Q45" i="6"/>
  <c r="R45" i="6"/>
  <c r="S45" i="6"/>
  <c r="T45" i="6"/>
  <c r="U45" i="6"/>
  <c r="V45" i="6"/>
  <c r="W45" i="6"/>
  <c r="X45" i="6"/>
  <c r="Y45" i="6"/>
  <c r="Z45" i="6"/>
  <c r="AA45" i="6"/>
  <c r="AB45" i="6"/>
  <c r="AC45" i="6"/>
  <c r="AD45" i="6"/>
  <c r="AE45" i="6"/>
  <c r="AF45" i="6"/>
  <c r="AG45" i="6"/>
  <c r="AH45" i="6"/>
  <c r="AI45" i="6"/>
  <c r="AJ45" i="6"/>
  <c r="AK45" i="6"/>
  <c r="AL45" i="6"/>
  <c r="AM45" i="6"/>
  <c r="AN45" i="6"/>
  <c r="AO45" i="6"/>
  <c r="AP45" i="6"/>
  <c r="AQ45" i="6"/>
  <c r="AR45" i="6"/>
  <c r="AS45" i="6"/>
  <c r="AT45" i="6"/>
  <c r="AU45" i="6"/>
  <c r="AV45" i="6"/>
  <c r="AW45" i="6"/>
  <c r="AX45" i="6"/>
  <c r="AY45" i="6"/>
  <c r="AZ45" i="6"/>
  <c r="BA45" i="6"/>
  <c r="BB45" i="6"/>
  <c r="C46" i="6"/>
  <c r="D46" i="6"/>
  <c r="E46" i="6"/>
  <c r="F46" i="6"/>
  <c r="G46" i="6"/>
  <c r="H46" i="6"/>
  <c r="I46" i="6"/>
  <c r="J46" i="6"/>
  <c r="K46" i="6"/>
  <c r="L46" i="6"/>
  <c r="M46" i="6"/>
  <c r="N46" i="6"/>
  <c r="O46" i="6"/>
  <c r="P46" i="6"/>
  <c r="Q46" i="6"/>
  <c r="R46" i="6"/>
  <c r="S46" i="6"/>
  <c r="T46" i="6"/>
  <c r="U46" i="6"/>
  <c r="V46" i="6"/>
  <c r="W46" i="6"/>
  <c r="X46" i="6"/>
  <c r="Y46" i="6"/>
  <c r="Z46" i="6"/>
  <c r="AA46" i="6"/>
  <c r="AB46" i="6"/>
  <c r="AC46" i="6"/>
  <c r="AD46" i="6"/>
  <c r="AE46" i="6"/>
  <c r="AF46" i="6"/>
  <c r="AG46" i="6"/>
  <c r="AH46" i="6"/>
  <c r="AI46" i="6"/>
  <c r="AJ46" i="6"/>
  <c r="AK46" i="6"/>
  <c r="AL46" i="6"/>
  <c r="AM46" i="6"/>
  <c r="AN46" i="6"/>
  <c r="AO46" i="6"/>
  <c r="AP46" i="6"/>
  <c r="AQ46" i="6"/>
  <c r="AR46" i="6"/>
  <c r="AS46" i="6"/>
  <c r="AT46" i="6"/>
  <c r="AU46" i="6"/>
  <c r="AV46" i="6"/>
  <c r="AW46" i="6"/>
  <c r="AX46" i="6"/>
  <c r="AY46" i="6"/>
  <c r="AZ46" i="6"/>
  <c r="BA46" i="6"/>
  <c r="BB46" i="6"/>
  <c r="C47" i="6"/>
  <c r="D47" i="6"/>
  <c r="E47" i="6"/>
  <c r="F47" i="6"/>
  <c r="G47" i="6"/>
  <c r="H47" i="6"/>
  <c r="I47" i="6"/>
  <c r="J47" i="6"/>
  <c r="K47" i="6"/>
  <c r="L47" i="6"/>
  <c r="M47" i="6"/>
  <c r="N47" i="6"/>
  <c r="O47" i="6"/>
  <c r="P47" i="6"/>
  <c r="Q47" i="6"/>
  <c r="R47" i="6"/>
  <c r="S47" i="6"/>
  <c r="T47" i="6"/>
  <c r="U47" i="6"/>
  <c r="V47" i="6"/>
  <c r="W47" i="6"/>
  <c r="X47" i="6"/>
  <c r="Y47" i="6"/>
  <c r="Z47" i="6"/>
  <c r="AA47" i="6"/>
  <c r="AB47" i="6"/>
  <c r="AC47" i="6"/>
  <c r="AD47" i="6"/>
  <c r="AE47" i="6"/>
  <c r="AF47" i="6"/>
  <c r="AG47" i="6"/>
  <c r="AH47" i="6"/>
  <c r="AI47" i="6"/>
  <c r="AJ47" i="6"/>
  <c r="AK47" i="6"/>
  <c r="AL47" i="6"/>
  <c r="AM47" i="6"/>
  <c r="AN47" i="6"/>
  <c r="AO47" i="6"/>
  <c r="AP47" i="6"/>
  <c r="AQ47" i="6"/>
  <c r="AR47" i="6"/>
  <c r="AS47" i="6"/>
  <c r="AT47" i="6"/>
  <c r="AU47" i="6"/>
  <c r="AV47" i="6"/>
  <c r="AW47" i="6"/>
  <c r="AX47" i="6"/>
  <c r="AY47" i="6"/>
  <c r="AZ47" i="6"/>
  <c r="BA47" i="6"/>
  <c r="BB47" i="6"/>
  <c r="C48" i="6"/>
  <c r="D48" i="6"/>
  <c r="E48" i="6"/>
  <c r="F48" i="6"/>
  <c r="G48" i="6"/>
  <c r="H48" i="6"/>
  <c r="I48" i="6"/>
  <c r="J48" i="6"/>
  <c r="K48" i="6"/>
  <c r="L48" i="6"/>
  <c r="M48" i="6"/>
  <c r="N48" i="6"/>
  <c r="O48" i="6"/>
  <c r="P48" i="6"/>
  <c r="Q48" i="6"/>
  <c r="R48" i="6"/>
  <c r="S48" i="6"/>
  <c r="T48" i="6"/>
  <c r="U48" i="6"/>
  <c r="V48" i="6"/>
  <c r="W48" i="6"/>
  <c r="X48" i="6"/>
  <c r="Y48" i="6"/>
  <c r="Z48" i="6"/>
  <c r="AA48" i="6"/>
  <c r="AB48" i="6"/>
  <c r="AC48" i="6"/>
  <c r="AD48" i="6"/>
  <c r="AE48" i="6"/>
  <c r="AF48" i="6"/>
  <c r="AG48" i="6"/>
  <c r="AH48" i="6"/>
  <c r="AI48" i="6"/>
  <c r="AJ48" i="6"/>
  <c r="AK48" i="6"/>
  <c r="AL48" i="6"/>
  <c r="AM48" i="6"/>
  <c r="AN48" i="6"/>
  <c r="AO48" i="6"/>
  <c r="AP48" i="6"/>
  <c r="AQ48" i="6"/>
  <c r="AR48" i="6"/>
  <c r="AS48" i="6"/>
  <c r="AT48" i="6"/>
  <c r="AU48" i="6"/>
  <c r="AV48" i="6"/>
  <c r="AW48" i="6"/>
  <c r="AX48" i="6"/>
  <c r="AY48" i="6"/>
  <c r="AZ48" i="6"/>
  <c r="BA48" i="6"/>
  <c r="BB48" i="6"/>
  <c r="C49" i="6"/>
  <c r="D49" i="6"/>
  <c r="E49" i="6"/>
  <c r="F49" i="6"/>
  <c r="G49" i="6"/>
  <c r="H49" i="6"/>
  <c r="I49" i="6"/>
  <c r="J49" i="6"/>
  <c r="K49" i="6"/>
  <c r="L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Z49" i="6"/>
  <c r="AA49" i="6"/>
  <c r="AB49" i="6"/>
  <c r="AC49" i="6"/>
  <c r="AD49" i="6"/>
  <c r="AE49" i="6"/>
  <c r="AF49" i="6"/>
  <c r="AG49" i="6"/>
  <c r="AH49" i="6"/>
  <c r="AI49" i="6"/>
  <c r="AJ49" i="6"/>
  <c r="AK49" i="6"/>
  <c r="AL49" i="6"/>
  <c r="AM49" i="6"/>
  <c r="AN49" i="6"/>
  <c r="AO49" i="6"/>
  <c r="AP49" i="6"/>
  <c r="AQ49" i="6"/>
  <c r="AR49" i="6"/>
  <c r="AS49" i="6"/>
  <c r="AT49" i="6"/>
  <c r="AU49" i="6"/>
  <c r="AV49" i="6"/>
  <c r="AW49" i="6"/>
  <c r="AX49" i="6"/>
  <c r="AY49" i="6"/>
  <c r="AZ49" i="6"/>
  <c r="BA49" i="6"/>
  <c r="BB49" i="6"/>
  <c r="C50" i="6"/>
  <c r="D50" i="6"/>
  <c r="E50" i="6"/>
  <c r="F50" i="6"/>
  <c r="G50" i="6"/>
  <c r="H50" i="6"/>
  <c r="I50" i="6"/>
  <c r="J50" i="6"/>
  <c r="K50" i="6"/>
  <c r="L50" i="6"/>
  <c r="M50" i="6"/>
  <c r="N50" i="6"/>
  <c r="O50" i="6"/>
  <c r="P50" i="6"/>
  <c r="Q50" i="6"/>
  <c r="R50" i="6"/>
  <c r="S50" i="6"/>
  <c r="T50" i="6"/>
  <c r="U50" i="6"/>
  <c r="V50" i="6"/>
  <c r="W50" i="6"/>
  <c r="X50" i="6"/>
  <c r="Y50" i="6"/>
  <c r="Z50" i="6"/>
  <c r="AA50" i="6"/>
  <c r="AB50" i="6"/>
  <c r="AC50" i="6"/>
  <c r="AD50" i="6"/>
  <c r="AE50" i="6"/>
  <c r="AF50" i="6"/>
  <c r="AG50" i="6"/>
  <c r="AH50" i="6"/>
  <c r="AI50" i="6"/>
  <c r="AJ50" i="6"/>
  <c r="AK50" i="6"/>
  <c r="AL50" i="6"/>
  <c r="AM50" i="6"/>
  <c r="AN50" i="6"/>
  <c r="AO50" i="6"/>
  <c r="AP50" i="6"/>
  <c r="AQ50" i="6"/>
  <c r="AR50" i="6"/>
  <c r="AS50" i="6"/>
  <c r="AT50" i="6"/>
  <c r="AU50" i="6"/>
  <c r="AV50" i="6"/>
  <c r="AW50" i="6"/>
  <c r="AX50" i="6"/>
  <c r="AY50" i="6"/>
  <c r="AZ50" i="6"/>
  <c r="BA50" i="6"/>
  <c r="BB50" i="6"/>
  <c r="C51" i="6"/>
  <c r="D51" i="6"/>
  <c r="E51" i="6"/>
  <c r="F51" i="6"/>
  <c r="G51" i="6"/>
  <c r="H51" i="6"/>
  <c r="I51" i="6"/>
  <c r="J51" i="6"/>
  <c r="K51" i="6"/>
  <c r="L51" i="6"/>
  <c r="M51" i="6"/>
  <c r="N51" i="6"/>
  <c r="O51" i="6"/>
  <c r="P51" i="6"/>
  <c r="Q51" i="6"/>
  <c r="R51" i="6"/>
  <c r="S51" i="6"/>
  <c r="T51" i="6"/>
  <c r="U51" i="6"/>
  <c r="V51" i="6"/>
  <c r="W51" i="6"/>
  <c r="X51" i="6"/>
  <c r="Y51" i="6"/>
  <c r="Z51" i="6"/>
  <c r="AA51" i="6"/>
  <c r="AB51" i="6"/>
  <c r="AC51" i="6"/>
  <c r="AD51" i="6"/>
  <c r="AE51" i="6"/>
  <c r="AF51" i="6"/>
  <c r="AG51" i="6"/>
  <c r="AH51" i="6"/>
  <c r="AI51" i="6"/>
  <c r="AJ51" i="6"/>
  <c r="AK51" i="6"/>
  <c r="AL51" i="6"/>
  <c r="AM51" i="6"/>
  <c r="AN51" i="6"/>
  <c r="AO51" i="6"/>
  <c r="AP51" i="6"/>
  <c r="AQ51" i="6"/>
  <c r="AR51" i="6"/>
  <c r="AS51" i="6"/>
  <c r="AT51" i="6"/>
  <c r="AU51" i="6"/>
  <c r="AV51" i="6"/>
  <c r="AW51" i="6"/>
  <c r="AX51" i="6"/>
  <c r="AY51" i="6"/>
  <c r="AZ51" i="6"/>
  <c r="BA51" i="6"/>
  <c r="BB51" i="6"/>
  <c r="C52" i="6"/>
  <c r="D52" i="6"/>
  <c r="E52" i="6"/>
  <c r="F52" i="6"/>
  <c r="G52" i="6"/>
  <c r="H52" i="6"/>
  <c r="I52" i="6"/>
  <c r="J52" i="6"/>
  <c r="K52" i="6"/>
  <c r="L52" i="6"/>
  <c r="M52" i="6"/>
  <c r="N52" i="6"/>
  <c r="O52" i="6"/>
  <c r="P52" i="6"/>
  <c r="Q52" i="6"/>
  <c r="R52" i="6"/>
  <c r="S52" i="6"/>
  <c r="T52" i="6"/>
  <c r="U52" i="6"/>
  <c r="V52" i="6"/>
  <c r="W52" i="6"/>
  <c r="X52" i="6"/>
  <c r="Y52" i="6"/>
  <c r="Z52" i="6"/>
  <c r="AA52" i="6"/>
  <c r="AB52" i="6"/>
  <c r="AC52" i="6"/>
  <c r="AD52" i="6"/>
  <c r="AE52" i="6"/>
  <c r="AF52" i="6"/>
  <c r="AG52" i="6"/>
  <c r="AH52" i="6"/>
  <c r="AI52" i="6"/>
  <c r="AJ52" i="6"/>
  <c r="AK52" i="6"/>
  <c r="AL52" i="6"/>
  <c r="AM52" i="6"/>
  <c r="AN52" i="6"/>
  <c r="AO52" i="6"/>
  <c r="AP52" i="6"/>
  <c r="AQ52" i="6"/>
  <c r="AR52" i="6"/>
  <c r="AS52" i="6"/>
  <c r="AT52" i="6"/>
  <c r="AU52" i="6"/>
  <c r="AV52" i="6"/>
  <c r="AW52" i="6"/>
  <c r="AX52" i="6"/>
  <c r="AY52" i="6"/>
  <c r="AZ52" i="6"/>
  <c r="BA52" i="6"/>
  <c r="BB52" i="6"/>
  <c r="C53" i="6"/>
  <c r="D53" i="6"/>
  <c r="E53" i="6"/>
  <c r="F53" i="6"/>
  <c r="G53" i="6"/>
  <c r="H53" i="6"/>
  <c r="I53" i="6"/>
  <c r="J53" i="6"/>
  <c r="K53" i="6"/>
  <c r="L53" i="6"/>
  <c r="M53" i="6"/>
  <c r="N53" i="6"/>
  <c r="O53" i="6"/>
  <c r="P53" i="6"/>
  <c r="Q53" i="6"/>
  <c r="R53" i="6"/>
  <c r="S53" i="6"/>
  <c r="T53" i="6"/>
  <c r="U53" i="6"/>
  <c r="V53" i="6"/>
  <c r="W53" i="6"/>
  <c r="X53" i="6"/>
  <c r="Y53" i="6"/>
  <c r="Z53" i="6"/>
  <c r="AA53" i="6"/>
  <c r="AB53" i="6"/>
  <c r="AC53" i="6"/>
  <c r="AD53" i="6"/>
  <c r="AE53" i="6"/>
  <c r="AF53" i="6"/>
  <c r="AG53" i="6"/>
  <c r="AH53" i="6"/>
  <c r="AI53" i="6"/>
  <c r="AJ53" i="6"/>
  <c r="AK53" i="6"/>
  <c r="AL53" i="6"/>
  <c r="AM53" i="6"/>
  <c r="AN53" i="6"/>
  <c r="AO53" i="6"/>
  <c r="AP53" i="6"/>
  <c r="AQ53" i="6"/>
  <c r="AR53" i="6"/>
  <c r="AS53" i="6"/>
  <c r="AT53" i="6"/>
  <c r="AU53" i="6"/>
  <c r="AV53" i="6"/>
  <c r="AW53" i="6"/>
  <c r="AX53" i="6"/>
  <c r="AY53" i="6"/>
  <c r="AZ53" i="6"/>
  <c r="BA53" i="6"/>
  <c r="BB53" i="6"/>
  <c r="C54" i="6"/>
  <c r="D54" i="6"/>
  <c r="E54" i="6"/>
  <c r="F54" i="6"/>
  <c r="G54" i="6"/>
  <c r="H54" i="6"/>
  <c r="I54" i="6"/>
  <c r="J54" i="6"/>
  <c r="K54" i="6"/>
  <c r="L54" i="6"/>
  <c r="M54" i="6"/>
  <c r="N54" i="6"/>
  <c r="O54" i="6"/>
  <c r="P54" i="6"/>
  <c r="Q54" i="6"/>
  <c r="R54" i="6"/>
  <c r="S54" i="6"/>
  <c r="T54" i="6"/>
  <c r="U54" i="6"/>
  <c r="V54" i="6"/>
  <c r="W54" i="6"/>
  <c r="X54" i="6"/>
  <c r="Y54" i="6"/>
  <c r="Z54" i="6"/>
  <c r="AA54" i="6"/>
  <c r="AB54" i="6"/>
  <c r="AC54" i="6"/>
  <c r="AD54" i="6"/>
  <c r="AE54" i="6"/>
  <c r="AF54" i="6"/>
  <c r="AG54" i="6"/>
  <c r="AH54" i="6"/>
  <c r="AI54" i="6"/>
  <c r="AJ54" i="6"/>
  <c r="AK54" i="6"/>
  <c r="AL54" i="6"/>
  <c r="AM54" i="6"/>
  <c r="AN54" i="6"/>
  <c r="AO54" i="6"/>
  <c r="AP54" i="6"/>
  <c r="AQ54" i="6"/>
  <c r="AR54" i="6"/>
  <c r="AS54" i="6"/>
  <c r="AT54" i="6"/>
  <c r="AU54" i="6"/>
  <c r="AV54" i="6"/>
  <c r="AW54" i="6"/>
  <c r="AX54" i="6"/>
  <c r="AY54" i="6"/>
  <c r="AZ54" i="6"/>
  <c r="BA54" i="6"/>
  <c r="BB54" i="6"/>
  <c r="D3" i="6"/>
  <c r="E3" i="6"/>
  <c r="F3" i="6"/>
  <c r="G3" i="6"/>
  <c r="H3" i="6"/>
  <c r="I3" i="6"/>
  <c r="J3" i="6"/>
  <c r="K3" i="6"/>
  <c r="L3" i="6"/>
  <c r="M3" i="6"/>
  <c r="N3" i="6"/>
  <c r="O3" i="6"/>
  <c r="P3" i="6"/>
  <c r="Q3" i="6"/>
  <c r="R3" i="6"/>
  <c r="S3" i="6"/>
  <c r="T3" i="6"/>
  <c r="U3" i="6"/>
  <c r="V3" i="6"/>
  <c r="W3" i="6"/>
  <c r="X3" i="6"/>
  <c r="Y3" i="6"/>
  <c r="Z3" i="6"/>
  <c r="AA3" i="6"/>
  <c r="AB3" i="6"/>
  <c r="AC3" i="6"/>
  <c r="AD3" i="6"/>
  <c r="AE3" i="6"/>
  <c r="AF3" i="6"/>
  <c r="AG3" i="6"/>
  <c r="AH3" i="6"/>
  <c r="AI3" i="6"/>
  <c r="AJ3" i="6"/>
  <c r="AK3" i="6"/>
  <c r="AL3" i="6"/>
  <c r="AM3" i="6"/>
  <c r="AN3" i="6"/>
  <c r="AO3" i="6"/>
  <c r="AP3" i="6"/>
  <c r="AQ3" i="6"/>
  <c r="AR3" i="6"/>
  <c r="AS3" i="6"/>
  <c r="AT3" i="6"/>
  <c r="AU3" i="6"/>
  <c r="AV3" i="6"/>
  <c r="AW3" i="6"/>
  <c r="AX3" i="6"/>
  <c r="AY3" i="6"/>
  <c r="AZ3" i="6"/>
  <c r="BA3" i="6"/>
  <c r="BB3" i="6"/>
  <c r="C3" i="6"/>
  <c r="D2" i="6"/>
  <c r="E2" i="6"/>
  <c r="F2" i="6"/>
  <c r="G2" i="6"/>
  <c r="H2" i="6"/>
  <c r="I2" i="6"/>
  <c r="J2" i="6"/>
  <c r="K2" i="6"/>
  <c r="K57" i="6" s="1"/>
  <c r="L2" i="6"/>
  <c r="M2" i="6"/>
  <c r="N2" i="6"/>
  <c r="O2" i="6"/>
  <c r="P2" i="6"/>
  <c r="Q2" i="6"/>
  <c r="R2" i="6"/>
  <c r="S2" i="6"/>
  <c r="S57" i="6" s="1"/>
  <c r="T2" i="6"/>
  <c r="U2" i="6"/>
  <c r="V2" i="6"/>
  <c r="W2" i="6"/>
  <c r="X2" i="6"/>
  <c r="Y2" i="6"/>
  <c r="Z2" i="6"/>
  <c r="AA2" i="6"/>
  <c r="AA57" i="6" s="1"/>
  <c r="AB2" i="6"/>
  <c r="AC2" i="6"/>
  <c r="AD2" i="6"/>
  <c r="AE2" i="6"/>
  <c r="AF2" i="6"/>
  <c r="AG2" i="6"/>
  <c r="AH2" i="6"/>
  <c r="AI2" i="6"/>
  <c r="AI57" i="6" s="1"/>
  <c r="AJ2" i="6"/>
  <c r="AK2" i="6"/>
  <c r="AL2" i="6"/>
  <c r="AM2" i="6"/>
  <c r="AN2" i="6"/>
  <c r="AO2" i="6"/>
  <c r="AP2" i="6"/>
  <c r="AQ2" i="6"/>
  <c r="AQ57" i="6" s="1"/>
  <c r="AR2" i="6"/>
  <c r="AS2" i="6"/>
  <c r="AT2" i="6"/>
  <c r="AU2" i="6"/>
  <c r="AV2" i="6"/>
  <c r="AW2" i="6"/>
  <c r="AX2" i="6"/>
  <c r="AY2" i="6"/>
  <c r="AY57" i="6" s="1"/>
  <c r="AZ2" i="6"/>
  <c r="BA2" i="6"/>
  <c r="BB2" i="6"/>
  <c r="C2" i="6"/>
  <c r="B4" i="6"/>
  <c r="B5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3" i="6"/>
  <c r="BD109" i="6"/>
  <c r="BD108" i="6"/>
  <c r="BD107" i="6"/>
  <c r="BD106" i="6"/>
  <c r="BD105" i="6"/>
  <c r="BD104" i="6"/>
  <c r="BD103" i="6"/>
  <c r="BD102" i="6"/>
  <c r="BD101" i="6"/>
  <c r="BD100" i="6"/>
  <c r="BD99" i="6"/>
  <c r="BD98" i="6"/>
  <c r="BD97" i="6"/>
  <c r="BD96" i="6"/>
  <c r="BD95" i="6"/>
  <c r="BD94" i="6"/>
  <c r="BD93" i="6"/>
  <c r="BD92" i="6"/>
  <c r="BD91" i="6"/>
  <c r="BD90" i="6"/>
  <c r="BD89" i="6"/>
  <c r="BD88" i="6"/>
  <c r="BD87" i="6"/>
  <c r="BD86" i="6"/>
  <c r="BD85" i="6"/>
  <c r="BD84" i="6"/>
  <c r="BD83" i="6"/>
  <c r="BD82" i="6"/>
  <c r="BD81" i="6"/>
  <c r="BD80" i="6"/>
  <c r="BD79" i="6"/>
  <c r="BD78" i="6"/>
  <c r="BD77" i="6"/>
  <c r="BD76" i="6"/>
  <c r="BD75" i="6"/>
  <c r="BD74" i="6"/>
  <c r="BD73" i="6"/>
  <c r="BD72" i="6"/>
  <c r="BD71" i="6"/>
  <c r="BD70" i="6"/>
  <c r="BD69" i="6"/>
  <c r="BD68" i="6"/>
  <c r="BD67" i="6"/>
  <c r="BD66" i="6"/>
  <c r="BD65" i="6"/>
  <c r="BD64" i="6"/>
  <c r="BD63" i="6"/>
  <c r="BD62" i="6"/>
  <c r="BD61" i="6"/>
  <c r="BD60" i="6"/>
  <c r="BD59" i="6"/>
  <c r="BD58" i="6"/>
  <c r="BB57" i="6"/>
  <c r="BA57" i="6"/>
  <c r="AZ57" i="6"/>
  <c r="AX57" i="6"/>
  <c r="AW57" i="6"/>
  <c r="AV57" i="6"/>
  <c r="AU57" i="6"/>
  <c r="AT57" i="6"/>
  <c r="AS57" i="6"/>
  <c r="AR57" i="6"/>
  <c r="AP57" i="6"/>
  <c r="AO57" i="6"/>
  <c r="AN57" i="6"/>
  <c r="AM57" i="6"/>
  <c r="AL57" i="6"/>
  <c r="AK57" i="6"/>
  <c r="AJ57" i="6"/>
  <c r="AH57" i="6"/>
  <c r="AG57" i="6"/>
  <c r="AF57" i="6"/>
  <c r="AE57" i="6"/>
  <c r="AD57" i="6"/>
  <c r="AC57" i="6"/>
  <c r="AB57" i="6"/>
  <c r="Z57" i="6"/>
  <c r="Y57" i="6"/>
  <c r="X57" i="6"/>
  <c r="W57" i="6"/>
  <c r="V57" i="6"/>
  <c r="U57" i="6"/>
  <c r="T57" i="6"/>
  <c r="R57" i="6"/>
  <c r="Q57" i="6"/>
  <c r="P57" i="6"/>
  <c r="O57" i="6"/>
  <c r="N57" i="6"/>
  <c r="M57" i="6"/>
  <c r="L57" i="6"/>
  <c r="J57" i="6"/>
  <c r="I57" i="6"/>
  <c r="H57" i="6"/>
  <c r="G57" i="6"/>
  <c r="F57" i="6"/>
  <c r="E57" i="6"/>
  <c r="D57" i="6"/>
  <c r="C57" i="6"/>
  <c r="BD59" i="5"/>
  <c r="BD60" i="5"/>
  <c r="BD61" i="5"/>
  <c r="BD62" i="5"/>
  <c r="BD63" i="5"/>
  <c r="BD64" i="5"/>
  <c r="BD65" i="5"/>
  <c r="BD66" i="5"/>
  <c r="BD67" i="5"/>
  <c r="BD68" i="5"/>
  <c r="BD69" i="5"/>
  <c r="BD70" i="5"/>
  <c r="BD71" i="5"/>
  <c r="BD72" i="5"/>
  <c r="BD73" i="5"/>
  <c r="BD74" i="5"/>
  <c r="BD75" i="5"/>
  <c r="BD76" i="5"/>
  <c r="BD77" i="5"/>
  <c r="BD78" i="5"/>
  <c r="BD79" i="5"/>
  <c r="BD80" i="5"/>
  <c r="BD81" i="5"/>
  <c r="BD82" i="5"/>
  <c r="BD83" i="5"/>
  <c r="BD84" i="5"/>
  <c r="BD85" i="5"/>
  <c r="BD86" i="5"/>
  <c r="BD87" i="5"/>
  <c r="BD88" i="5"/>
  <c r="BD89" i="5"/>
  <c r="BD90" i="5"/>
  <c r="BD91" i="5"/>
  <c r="BD92" i="5"/>
  <c r="BD93" i="5"/>
  <c r="BD94" i="5"/>
  <c r="BD95" i="5"/>
  <c r="BD96" i="5"/>
  <c r="BD97" i="5"/>
  <c r="BD98" i="5"/>
  <c r="BD99" i="5"/>
  <c r="BD100" i="5"/>
  <c r="BD101" i="5"/>
  <c r="BD102" i="5"/>
  <c r="BD103" i="5"/>
  <c r="BD104" i="5"/>
  <c r="BD105" i="5"/>
  <c r="BD106" i="5"/>
  <c r="BD107" i="5"/>
  <c r="BD108" i="5"/>
  <c r="BD109" i="5"/>
  <c r="BD58" i="5"/>
  <c r="Y57" i="5"/>
  <c r="AZ57" i="5"/>
  <c r="C4" i="5"/>
  <c r="D4" i="5"/>
  <c r="E4" i="5"/>
  <c r="F4" i="5"/>
  <c r="G4" i="5"/>
  <c r="H4" i="5"/>
  <c r="I4" i="5"/>
  <c r="J4" i="5"/>
  <c r="K4" i="5"/>
  <c r="L4" i="5"/>
  <c r="M4" i="5"/>
  <c r="N4" i="5"/>
  <c r="O4" i="5"/>
  <c r="P4" i="5"/>
  <c r="Q4" i="5"/>
  <c r="R4" i="5"/>
  <c r="S4" i="5"/>
  <c r="T4" i="5"/>
  <c r="U4" i="5"/>
  <c r="V4" i="5"/>
  <c r="W4" i="5"/>
  <c r="X4" i="5"/>
  <c r="Y4" i="5"/>
  <c r="Z4" i="5"/>
  <c r="AA4" i="5"/>
  <c r="AB4" i="5"/>
  <c r="AC4" i="5"/>
  <c r="AD4" i="5"/>
  <c r="AE4" i="5"/>
  <c r="AF4" i="5"/>
  <c r="AG4" i="5"/>
  <c r="AH4" i="5"/>
  <c r="AI4" i="5"/>
  <c r="AJ4" i="5"/>
  <c r="AK4" i="5"/>
  <c r="AL4" i="5"/>
  <c r="AM4" i="5"/>
  <c r="AN4" i="5"/>
  <c r="AO4" i="5"/>
  <c r="AP4" i="5"/>
  <c r="AQ4" i="5"/>
  <c r="AR4" i="5"/>
  <c r="AS4" i="5"/>
  <c r="AT4" i="5"/>
  <c r="AU4" i="5"/>
  <c r="AV4" i="5"/>
  <c r="AW4" i="5"/>
  <c r="AX4" i="5"/>
  <c r="AY4" i="5"/>
  <c r="AZ4" i="5"/>
  <c r="BA4" i="5"/>
  <c r="BB4" i="5"/>
  <c r="C5" i="5"/>
  <c r="D5" i="5"/>
  <c r="E5" i="5"/>
  <c r="F5" i="5"/>
  <c r="G5" i="5"/>
  <c r="H5" i="5"/>
  <c r="I5" i="5"/>
  <c r="J5" i="5"/>
  <c r="K5" i="5"/>
  <c r="L5" i="5"/>
  <c r="M5" i="5"/>
  <c r="N5" i="5"/>
  <c r="O5" i="5"/>
  <c r="P5" i="5"/>
  <c r="Q5" i="5"/>
  <c r="R5" i="5"/>
  <c r="S5" i="5"/>
  <c r="T5" i="5"/>
  <c r="U5" i="5"/>
  <c r="V5" i="5"/>
  <c r="W5" i="5"/>
  <c r="X5" i="5"/>
  <c r="Y5" i="5"/>
  <c r="Z5" i="5"/>
  <c r="AA5" i="5"/>
  <c r="AB5" i="5"/>
  <c r="AC5" i="5"/>
  <c r="AD5" i="5"/>
  <c r="AE5" i="5"/>
  <c r="AF5" i="5"/>
  <c r="AG5" i="5"/>
  <c r="AH5" i="5"/>
  <c r="AI5" i="5"/>
  <c r="AJ5" i="5"/>
  <c r="AK5" i="5"/>
  <c r="AL5" i="5"/>
  <c r="AM5" i="5"/>
  <c r="AN5" i="5"/>
  <c r="AO5" i="5"/>
  <c r="AP5" i="5"/>
  <c r="AQ5" i="5"/>
  <c r="AR5" i="5"/>
  <c r="AS5" i="5"/>
  <c r="AT5" i="5"/>
  <c r="AU5" i="5"/>
  <c r="AV5" i="5"/>
  <c r="AW5" i="5"/>
  <c r="AX5" i="5"/>
  <c r="AY5" i="5"/>
  <c r="AZ5" i="5"/>
  <c r="BA5" i="5"/>
  <c r="BB5" i="5"/>
  <c r="C6" i="5"/>
  <c r="D6" i="5"/>
  <c r="E6" i="5"/>
  <c r="F6" i="5"/>
  <c r="G6" i="5"/>
  <c r="H6" i="5"/>
  <c r="I6" i="5"/>
  <c r="J6" i="5"/>
  <c r="K6" i="5"/>
  <c r="L6" i="5"/>
  <c r="M6" i="5"/>
  <c r="N6" i="5"/>
  <c r="O6" i="5"/>
  <c r="P6" i="5"/>
  <c r="Q6" i="5"/>
  <c r="R6" i="5"/>
  <c r="S6" i="5"/>
  <c r="T6" i="5"/>
  <c r="U6" i="5"/>
  <c r="V6" i="5"/>
  <c r="W6" i="5"/>
  <c r="X6" i="5"/>
  <c r="Y6" i="5"/>
  <c r="Z6" i="5"/>
  <c r="AA6" i="5"/>
  <c r="AB6" i="5"/>
  <c r="AC6" i="5"/>
  <c r="AD6" i="5"/>
  <c r="AE6" i="5"/>
  <c r="AF6" i="5"/>
  <c r="AG6" i="5"/>
  <c r="AH6" i="5"/>
  <c r="AI6" i="5"/>
  <c r="AJ6" i="5"/>
  <c r="AK6" i="5"/>
  <c r="AL6" i="5"/>
  <c r="AM6" i="5"/>
  <c r="AN6" i="5"/>
  <c r="AO6" i="5"/>
  <c r="AP6" i="5"/>
  <c r="AQ6" i="5"/>
  <c r="AR6" i="5"/>
  <c r="AS6" i="5"/>
  <c r="AT6" i="5"/>
  <c r="AU6" i="5"/>
  <c r="AV6" i="5"/>
  <c r="AW6" i="5"/>
  <c r="AX6" i="5"/>
  <c r="AY6" i="5"/>
  <c r="AZ6" i="5"/>
  <c r="BA6" i="5"/>
  <c r="BB6" i="5"/>
  <c r="C7" i="5"/>
  <c r="D7" i="5"/>
  <c r="E7" i="5"/>
  <c r="F7" i="5"/>
  <c r="G7" i="5"/>
  <c r="H7" i="5"/>
  <c r="I7" i="5"/>
  <c r="J7" i="5"/>
  <c r="K7" i="5"/>
  <c r="L7" i="5"/>
  <c r="M7" i="5"/>
  <c r="N7" i="5"/>
  <c r="O7" i="5"/>
  <c r="P7" i="5"/>
  <c r="Q7" i="5"/>
  <c r="R7" i="5"/>
  <c r="S7" i="5"/>
  <c r="T7" i="5"/>
  <c r="U7" i="5"/>
  <c r="V7" i="5"/>
  <c r="W7" i="5"/>
  <c r="X7" i="5"/>
  <c r="Y7" i="5"/>
  <c r="Z7" i="5"/>
  <c r="AA7" i="5"/>
  <c r="AB7" i="5"/>
  <c r="AC7" i="5"/>
  <c r="AD7" i="5"/>
  <c r="AE7" i="5"/>
  <c r="AF7" i="5"/>
  <c r="AG7" i="5"/>
  <c r="AH7" i="5"/>
  <c r="AI7" i="5"/>
  <c r="AJ7" i="5"/>
  <c r="AK7" i="5"/>
  <c r="AL7" i="5"/>
  <c r="AM7" i="5"/>
  <c r="AN7" i="5"/>
  <c r="AO7" i="5"/>
  <c r="AP7" i="5"/>
  <c r="AQ7" i="5"/>
  <c r="AR7" i="5"/>
  <c r="AS7" i="5"/>
  <c r="AT7" i="5"/>
  <c r="AU7" i="5"/>
  <c r="AV7" i="5"/>
  <c r="AW7" i="5"/>
  <c r="AX7" i="5"/>
  <c r="AY7" i="5"/>
  <c r="AZ7" i="5"/>
  <c r="BA7" i="5"/>
  <c r="BB7" i="5"/>
  <c r="C8" i="5"/>
  <c r="D8" i="5"/>
  <c r="E8" i="5"/>
  <c r="F8" i="5"/>
  <c r="G8" i="5"/>
  <c r="H8" i="5"/>
  <c r="I8" i="5"/>
  <c r="J8" i="5"/>
  <c r="K8" i="5"/>
  <c r="L8" i="5"/>
  <c r="M8" i="5"/>
  <c r="N8" i="5"/>
  <c r="O8" i="5"/>
  <c r="P8" i="5"/>
  <c r="Q8" i="5"/>
  <c r="R8" i="5"/>
  <c r="S8" i="5"/>
  <c r="T8" i="5"/>
  <c r="U8" i="5"/>
  <c r="V8" i="5"/>
  <c r="W8" i="5"/>
  <c r="X8" i="5"/>
  <c r="Y8" i="5"/>
  <c r="Z8" i="5"/>
  <c r="AA8" i="5"/>
  <c r="AB8" i="5"/>
  <c r="AC8" i="5"/>
  <c r="AD8" i="5"/>
  <c r="AE8" i="5"/>
  <c r="AF8" i="5"/>
  <c r="AG8" i="5"/>
  <c r="AH8" i="5"/>
  <c r="AI8" i="5"/>
  <c r="AJ8" i="5"/>
  <c r="AK8" i="5"/>
  <c r="AL8" i="5"/>
  <c r="AM8" i="5"/>
  <c r="AN8" i="5"/>
  <c r="AO8" i="5"/>
  <c r="AP8" i="5"/>
  <c r="AQ8" i="5"/>
  <c r="AR8" i="5"/>
  <c r="AS8" i="5"/>
  <c r="AT8" i="5"/>
  <c r="AU8" i="5"/>
  <c r="AV8" i="5"/>
  <c r="AW8" i="5"/>
  <c r="AX8" i="5"/>
  <c r="AY8" i="5"/>
  <c r="AZ8" i="5"/>
  <c r="BA8" i="5"/>
  <c r="BB8" i="5"/>
  <c r="C9" i="5"/>
  <c r="D9" i="5"/>
  <c r="E9" i="5"/>
  <c r="F9" i="5"/>
  <c r="G9" i="5"/>
  <c r="H9" i="5"/>
  <c r="I9" i="5"/>
  <c r="J9" i="5"/>
  <c r="K9" i="5"/>
  <c r="L9" i="5"/>
  <c r="M9" i="5"/>
  <c r="N9" i="5"/>
  <c r="O9" i="5"/>
  <c r="P9" i="5"/>
  <c r="Q9" i="5"/>
  <c r="R9" i="5"/>
  <c r="S9" i="5"/>
  <c r="T9" i="5"/>
  <c r="U9" i="5"/>
  <c r="V9" i="5"/>
  <c r="W9" i="5"/>
  <c r="X9" i="5"/>
  <c r="Y9" i="5"/>
  <c r="Z9" i="5"/>
  <c r="AA9" i="5"/>
  <c r="AB9" i="5"/>
  <c r="AC9" i="5"/>
  <c r="AD9" i="5"/>
  <c r="AE9" i="5"/>
  <c r="AF9" i="5"/>
  <c r="AG9" i="5"/>
  <c r="AH9" i="5"/>
  <c r="AI9" i="5"/>
  <c r="AJ9" i="5"/>
  <c r="AK9" i="5"/>
  <c r="AL9" i="5"/>
  <c r="AM9" i="5"/>
  <c r="AN9" i="5"/>
  <c r="AO9" i="5"/>
  <c r="AP9" i="5"/>
  <c r="AQ9" i="5"/>
  <c r="AR9" i="5"/>
  <c r="AS9" i="5"/>
  <c r="AT9" i="5"/>
  <c r="AU9" i="5"/>
  <c r="AV9" i="5"/>
  <c r="AW9" i="5"/>
  <c r="AX9" i="5"/>
  <c r="AY9" i="5"/>
  <c r="AZ9" i="5"/>
  <c r="BA9" i="5"/>
  <c r="BB9" i="5"/>
  <c r="C10" i="5"/>
  <c r="D10" i="5"/>
  <c r="E10" i="5"/>
  <c r="F10" i="5"/>
  <c r="G10" i="5"/>
  <c r="H10" i="5"/>
  <c r="I10" i="5"/>
  <c r="J10" i="5"/>
  <c r="K10" i="5"/>
  <c r="L10" i="5"/>
  <c r="M10" i="5"/>
  <c r="N10" i="5"/>
  <c r="O10" i="5"/>
  <c r="P10" i="5"/>
  <c r="Q10" i="5"/>
  <c r="R10" i="5"/>
  <c r="S10" i="5"/>
  <c r="T10" i="5"/>
  <c r="U10" i="5"/>
  <c r="V10" i="5"/>
  <c r="W10" i="5"/>
  <c r="X10" i="5"/>
  <c r="Y10" i="5"/>
  <c r="Z10" i="5"/>
  <c r="AA10" i="5"/>
  <c r="AB10" i="5"/>
  <c r="AC10" i="5"/>
  <c r="AD10" i="5"/>
  <c r="AE10" i="5"/>
  <c r="AF10" i="5"/>
  <c r="AG10" i="5"/>
  <c r="AH10" i="5"/>
  <c r="AI10" i="5"/>
  <c r="AJ10" i="5"/>
  <c r="AK10" i="5"/>
  <c r="AL10" i="5"/>
  <c r="AM10" i="5"/>
  <c r="AN10" i="5"/>
  <c r="AO10" i="5"/>
  <c r="AP10" i="5"/>
  <c r="AQ10" i="5"/>
  <c r="AR10" i="5"/>
  <c r="AS10" i="5"/>
  <c r="AT10" i="5"/>
  <c r="AU10" i="5"/>
  <c r="AV10" i="5"/>
  <c r="AW10" i="5"/>
  <c r="AX10" i="5"/>
  <c r="AY10" i="5"/>
  <c r="AZ10" i="5"/>
  <c r="BA10" i="5"/>
  <c r="BB10" i="5"/>
  <c r="C11" i="5"/>
  <c r="D11" i="5"/>
  <c r="E11" i="5"/>
  <c r="F11" i="5"/>
  <c r="G11" i="5"/>
  <c r="H11" i="5"/>
  <c r="I11" i="5"/>
  <c r="J11" i="5"/>
  <c r="K11" i="5"/>
  <c r="L11" i="5"/>
  <c r="M11" i="5"/>
  <c r="N11" i="5"/>
  <c r="O11" i="5"/>
  <c r="P11" i="5"/>
  <c r="Q11" i="5"/>
  <c r="R11" i="5"/>
  <c r="S11" i="5"/>
  <c r="T11" i="5"/>
  <c r="U11" i="5"/>
  <c r="V11" i="5"/>
  <c r="W11" i="5"/>
  <c r="X11" i="5"/>
  <c r="Y11" i="5"/>
  <c r="Z11" i="5"/>
  <c r="AA11" i="5"/>
  <c r="AB11" i="5"/>
  <c r="AC11" i="5"/>
  <c r="AD11" i="5"/>
  <c r="AE11" i="5"/>
  <c r="AF11" i="5"/>
  <c r="AG11" i="5"/>
  <c r="AH11" i="5"/>
  <c r="AI11" i="5"/>
  <c r="AJ11" i="5"/>
  <c r="AK11" i="5"/>
  <c r="AL11" i="5"/>
  <c r="AM11" i="5"/>
  <c r="AN11" i="5"/>
  <c r="AO11" i="5"/>
  <c r="AP11" i="5"/>
  <c r="AQ11" i="5"/>
  <c r="AR11" i="5"/>
  <c r="AS11" i="5"/>
  <c r="AT11" i="5"/>
  <c r="AU11" i="5"/>
  <c r="AV11" i="5"/>
  <c r="AW11" i="5"/>
  <c r="AX11" i="5"/>
  <c r="AY11" i="5"/>
  <c r="AZ11" i="5"/>
  <c r="BA11" i="5"/>
  <c r="BB11" i="5"/>
  <c r="C12" i="5"/>
  <c r="D12" i="5"/>
  <c r="E12" i="5"/>
  <c r="F12" i="5"/>
  <c r="G12" i="5"/>
  <c r="H12" i="5"/>
  <c r="I12" i="5"/>
  <c r="J12" i="5"/>
  <c r="K12" i="5"/>
  <c r="L12" i="5"/>
  <c r="M12" i="5"/>
  <c r="N12" i="5"/>
  <c r="O12" i="5"/>
  <c r="P12" i="5"/>
  <c r="Q12" i="5"/>
  <c r="R12" i="5"/>
  <c r="S12" i="5"/>
  <c r="T12" i="5"/>
  <c r="U12" i="5"/>
  <c r="V12" i="5"/>
  <c r="W12" i="5"/>
  <c r="X12" i="5"/>
  <c r="Y12" i="5"/>
  <c r="Z12" i="5"/>
  <c r="AA12" i="5"/>
  <c r="AB12" i="5"/>
  <c r="AC12" i="5"/>
  <c r="AD12" i="5"/>
  <c r="AE12" i="5"/>
  <c r="AF12" i="5"/>
  <c r="AG12" i="5"/>
  <c r="AH12" i="5"/>
  <c r="AI12" i="5"/>
  <c r="AJ12" i="5"/>
  <c r="AK12" i="5"/>
  <c r="AL12" i="5"/>
  <c r="AM12" i="5"/>
  <c r="AN12" i="5"/>
  <c r="AO12" i="5"/>
  <c r="AP12" i="5"/>
  <c r="AQ12" i="5"/>
  <c r="AR12" i="5"/>
  <c r="AS12" i="5"/>
  <c r="AT12" i="5"/>
  <c r="AU12" i="5"/>
  <c r="AV12" i="5"/>
  <c r="AW12" i="5"/>
  <c r="AX12" i="5"/>
  <c r="AY12" i="5"/>
  <c r="AZ12" i="5"/>
  <c r="BA12" i="5"/>
  <c r="BB12" i="5"/>
  <c r="C13" i="5"/>
  <c r="D13" i="5"/>
  <c r="E13" i="5"/>
  <c r="F13" i="5"/>
  <c r="G13" i="5"/>
  <c r="H13" i="5"/>
  <c r="I13" i="5"/>
  <c r="J13" i="5"/>
  <c r="K13" i="5"/>
  <c r="L13" i="5"/>
  <c r="M13" i="5"/>
  <c r="N13" i="5"/>
  <c r="O13" i="5"/>
  <c r="P13" i="5"/>
  <c r="Q13" i="5"/>
  <c r="R13" i="5"/>
  <c r="S13" i="5"/>
  <c r="T13" i="5"/>
  <c r="U13" i="5"/>
  <c r="V13" i="5"/>
  <c r="W13" i="5"/>
  <c r="X13" i="5"/>
  <c r="Y13" i="5"/>
  <c r="Z13" i="5"/>
  <c r="AA13" i="5"/>
  <c r="AB13" i="5"/>
  <c r="AC13" i="5"/>
  <c r="AD13" i="5"/>
  <c r="AE13" i="5"/>
  <c r="AF13" i="5"/>
  <c r="AG13" i="5"/>
  <c r="AH13" i="5"/>
  <c r="AI13" i="5"/>
  <c r="AJ13" i="5"/>
  <c r="AK13" i="5"/>
  <c r="AL13" i="5"/>
  <c r="AM13" i="5"/>
  <c r="AN13" i="5"/>
  <c r="AO13" i="5"/>
  <c r="AP13" i="5"/>
  <c r="AQ13" i="5"/>
  <c r="AR13" i="5"/>
  <c r="AS13" i="5"/>
  <c r="AT13" i="5"/>
  <c r="AU13" i="5"/>
  <c r="AV13" i="5"/>
  <c r="AW13" i="5"/>
  <c r="AX13" i="5"/>
  <c r="AY13" i="5"/>
  <c r="AZ13" i="5"/>
  <c r="BA13" i="5"/>
  <c r="BB13" i="5"/>
  <c r="C14" i="5"/>
  <c r="D14" i="5"/>
  <c r="E14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S14" i="5"/>
  <c r="T14" i="5"/>
  <c r="U14" i="5"/>
  <c r="V14" i="5"/>
  <c r="W14" i="5"/>
  <c r="X14" i="5"/>
  <c r="Y14" i="5"/>
  <c r="Z14" i="5"/>
  <c r="AA14" i="5"/>
  <c r="AB14" i="5"/>
  <c r="AC14" i="5"/>
  <c r="AD14" i="5"/>
  <c r="AE14" i="5"/>
  <c r="AF14" i="5"/>
  <c r="AG14" i="5"/>
  <c r="AH14" i="5"/>
  <c r="AI14" i="5"/>
  <c r="AJ14" i="5"/>
  <c r="AK14" i="5"/>
  <c r="AL14" i="5"/>
  <c r="AM14" i="5"/>
  <c r="AN14" i="5"/>
  <c r="AO14" i="5"/>
  <c r="AP14" i="5"/>
  <c r="AQ14" i="5"/>
  <c r="AR14" i="5"/>
  <c r="AS14" i="5"/>
  <c r="AT14" i="5"/>
  <c r="AU14" i="5"/>
  <c r="AV14" i="5"/>
  <c r="AW14" i="5"/>
  <c r="AX14" i="5"/>
  <c r="AY14" i="5"/>
  <c r="AZ14" i="5"/>
  <c r="BA14" i="5"/>
  <c r="BB14" i="5"/>
  <c r="C15" i="5"/>
  <c r="D15" i="5"/>
  <c r="E15" i="5"/>
  <c r="F15" i="5"/>
  <c r="G15" i="5"/>
  <c r="H15" i="5"/>
  <c r="I15" i="5"/>
  <c r="J15" i="5"/>
  <c r="K15" i="5"/>
  <c r="L15" i="5"/>
  <c r="M15" i="5"/>
  <c r="N15" i="5"/>
  <c r="O15" i="5"/>
  <c r="P15" i="5"/>
  <c r="Q15" i="5"/>
  <c r="R15" i="5"/>
  <c r="S15" i="5"/>
  <c r="T15" i="5"/>
  <c r="U15" i="5"/>
  <c r="V15" i="5"/>
  <c r="W15" i="5"/>
  <c r="X15" i="5"/>
  <c r="Y15" i="5"/>
  <c r="Z15" i="5"/>
  <c r="AA15" i="5"/>
  <c r="AB15" i="5"/>
  <c r="AC15" i="5"/>
  <c r="AD15" i="5"/>
  <c r="AE15" i="5"/>
  <c r="AF15" i="5"/>
  <c r="AG15" i="5"/>
  <c r="AH15" i="5"/>
  <c r="AI15" i="5"/>
  <c r="AJ15" i="5"/>
  <c r="AK15" i="5"/>
  <c r="AL15" i="5"/>
  <c r="AM15" i="5"/>
  <c r="AN15" i="5"/>
  <c r="AO15" i="5"/>
  <c r="AP15" i="5"/>
  <c r="AQ15" i="5"/>
  <c r="AR15" i="5"/>
  <c r="AS15" i="5"/>
  <c r="AT15" i="5"/>
  <c r="AU15" i="5"/>
  <c r="AV15" i="5"/>
  <c r="AW15" i="5"/>
  <c r="AX15" i="5"/>
  <c r="AY15" i="5"/>
  <c r="AZ15" i="5"/>
  <c r="BA15" i="5"/>
  <c r="BB15" i="5"/>
  <c r="C16" i="5"/>
  <c r="D16" i="5"/>
  <c r="E16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S16" i="5"/>
  <c r="T16" i="5"/>
  <c r="U16" i="5"/>
  <c r="V16" i="5"/>
  <c r="W16" i="5"/>
  <c r="X16" i="5"/>
  <c r="Y16" i="5"/>
  <c r="Z16" i="5"/>
  <c r="AA16" i="5"/>
  <c r="AB16" i="5"/>
  <c r="AC16" i="5"/>
  <c r="AD16" i="5"/>
  <c r="AE16" i="5"/>
  <c r="AF16" i="5"/>
  <c r="AG16" i="5"/>
  <c r="AH16" i="5"/>
  <c r="AI16" i="5"/>
  <c r="AJ16" i="5"/>
  <c r="AK16" i="5"/>
  <c r="AL16" i="5"/>
  <c r="AM16" i="5"/>
  <c r="AN16" i="5"/>
  <c r="AO16" i="5"/>
  <c r="AP16" i="5"/>
  <c r="AQ16" i="5"/>
  <c r="AR16" i="5"/>
  <c r="AS16" i="5"/>
  <c r="AT16" i="5"/>
  <c r="AU16" i="5"/>
  <c r="AV16" i="5"/>
  <c r="AW16" i="5"/>
  <c r="AX16" i="5"/>
  <c r="AY16" i="5"/>
  <c r="AZ16" i="5"/>
  <c r="BA16" i="5"/>
  <c r="BB16" i="5"/>
  <c r="C17" i="5"/>
  <c r="D17" i="5"/>
  <c r="E17" i="5"/>
  <c r="F17" i="5"/>
  <c r="G17" i="5"/>
  <c r="H17" i="5"/>
  <c r="I17" i="5"/>
  <c r="J17" i="5"/>
  <c r="K17" i="5"/>
  <c r="L17" i="5"/>
  <c r="M17" i="5"/>
  <c r="N17" i="5"/>
  <c r="O17" i="5"/>
  <c r="P17" i="5"/>
  <c r="Q17" i="5"/>
  <c r="R17" i="5"/>
  <c r="S17" i="5"/>
  <c r="T17" i="5"/>
  <c r="U17" i="5"/>
  <c r="V17" i="5"/>
  <c r="W17" i="5"/>
  <c r="X17" i="5"/>
  <c r="Y17" i="5"/>
  <c r="Z17" i="5"/>
  <c r="AA17" i="5"/>
  <c r="AB17" i="5"/>
  <c r="AC17" i="5"/>
  <c r="AD17" i="5"/>
  <c r="AE17" i="5"/>
  <c r="AF17" i="5"/>
  <c r="AG17" i="5"/>
  <c r="AH17" i="5"/>
  <c r="AI17" i="5"/>
  <c r="AJ17" i="5"/>
  <c r="AK17" i="5"/>
  <c r="AL17" i="5"/>
  <c r="AM17" i="5"/>
  <c r="AN17" i="5"/>
  <c r="AO17" i="5"/>
  <c r="AP17" i="5"/>
  <c r="AQ17" i="5"/>
  <c r="AR17" i="5"/>
  <c r="AS17" i="5"/>
  <c r="AT17" i="5"/>
  <c r="AU17" i="5"/>
  <c r="AV17" i="5"/>
  <c r="AW17" i="5"/>
  <c r="AX17" i="5"/>
  <c r="AY17" i="5"/>
  <c r="AZ17" i="5"/>
  <c r="BA17" i="5"/>
  <c r="BB17" i="5"/>
  <c r="C18" i="5"/>
  <c r="D18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U18" i="5"/>
  <c r="V18" i="5"/>
  <c r="W18" i="5"/>
  <c r="X18" i="5"/>
  <c r="Y18" i="5"/>
  <c r="Z18" i="5"/>
  <c r="AA18" i="5"/>
  <c r="AB18" i="5"/>
  <c r="AC18" i="5"/>
  <c r="AD18" i="5"/>
  <c r="AE18" i="5"/>
  <c r="AF18" i="5"/>
  <c r="AG18" i="5"/>
  <c r="AH18" i="5"/>
  <c r="AI18" i="5"/>
  <c r="AJ18" i="5"/>
  <c r="AK18" i="5"/>
  <c r="AL18" i="5"/>
  <c r="AM18" i="5"/>
  <c r="AN18" i="5"/>
  <c r="AO18" i="5"/>
  <c r="AP18" i="5"/>
  <c r="AQ18" i="5"/>
  <c r="AR18" i="5"/>
  <c r="AS18" i="5"/>
  <c r="AT18" i="5"/>
  <c r="AU18" i="5"/>
  <c r="AV18" i="5"/>
  <c r="AW18" i="5"/>
  <c r="AX18" i="5"/>
  <c r="AY18" i="5"/>
  <c r="AZ18" i="5"/>
  <c r="BA18" i="5"/>
  <c r="BB18" i="5"/>
  <c r="C19" i="5"/>
  <c r="D19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Z19" i="5"/>
  <c r="AA19" i="5"/>
  <c r="AB19" i="5"/>
  <c r="AC19" i="5"/>
  <c r="AD19" i="5"/>
  <c r="AE19" i="5"/>
  <c r="AF19" i="5"/>
  <c r="AG19" i="5"/>
  <c r="AH19" i="5"/>
  <c r="AI19" i="5"/>
  <c r="AJ19" i="5"/>
  <c r="AK19" i="5"/>
  <c r="AL19" i="5"/>
  <c r="AM19" i="5"/>
  <c r="AN19" i="5"/>
  <c r="AO19" i="5"/>
  <c r="AP19" i="5"/>
  <c r="AQ19" i="5"/>
  <c r="AR19" i="5"/>
  <c r="AS19" i="5"/>
  <c r="AT19" i="5"/>
  <c r="AU19" i="5"/>
  <c r="AV19" i="5"/>
  <c r="AW19" i="5"/>
  <c r="AX19" i="5"/>
  <c r="AY19" i="5"/>
  <c r="AZ19" i="5"/>
  <c r="BA19" i="5"/>
  <c r="BB19" i="5"/>
  <c r="C20" i="5"/>
  <c r="D20" i="5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U20" i="5"/>
  <c r="V20" i="5"/>
  <c r="W20" i="5"/>
  <c r="X20" i="5"/>
  <c r="Y20" i="5"/>
  <c r="Z20" i="5"/>
  <c r="AA20" i="5"/>
  <c r="AB20" i="5"/>
  <c r="AC20" i="5"/>
  <c r="AD20" i="5"/>
  <c r="AE20" i="5"/>
  <c r="AF20" i="5"/>
  <c r="AG20" i="5"/>
  <c r="AH20" i="5"/>
  <c r="AI20" i="5"/>
  <c r="AJ20" i="5"/>
  <c r="AK20" i="5"/>
  <c r="AL20" i="5"/>
  <c r="AM20" i="5"/>
  <c r="AN20" i="5"/>
  <c r="AO20" i="5"/>
  <c r="AP20" i="5"/>
  <c r="AQ20" i="5"/>
  <c r="AR20" i="5"/>
  <c r="AS20" i="5"/>
  <c r="AT20" i="5"/>
  <c r="AU20" i="5"/>
  <c r="AV20" i="5"/>
  <c r="AW20" i="5"/>
  <c r="AX20" i="5"/>
  <c r="AY20" i="5"/>
  <c r="AZ20" i="5"/>
  <c r="BA20" i="5"/>
  <c r="BB20" i="5"/>
  <c r="C21" i="5"/>
  <c r="D21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U21" i="5"/>
  <c r="V21" i="5"/>
  <c r="W21" i="5"/>
  <c r="X21" i="5"/>
  <c r="Y21" i="5"/>
  <c r="Z21" i="5"/>
  <c r="AA21" i="5"/>
  <c r="AB21" i="5"/>
  <c r="AC21" i="5"/>
  <c r="AD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S21" i="5"/>
  <c r="AT21" i="5"/>
  <c r="AU21" i="5"/>
  <c r="AV21" i="5"/>
  <c r="AW21" i="5"/>
  <c r="AX21" i="5"/>
  <c r="AY21" i="5"/>
  <c r="AZ21" i="5"/>
  <c r="BA21" i="5"/>
  <c r="BB21" i="5"/>
  <c r="C22" i="5"/>
  <c r="D22" i="5"/>
  <c r="E22" i="5"/>
  <c r="F22" i="5"/>
  <c r="G22" i="5"/>
  <c r="H22" i="5"/>
  <c r="I22" i="5"/>
  <c r="J22" i="5"/>
  <c r="K22" i="5"/>
  <c r="L22" i="5"/>
  <c r="M22" i="5"/>
  <c r="N22" i="5"/>
  <c r="O22" i="5"/>
  <c r="P22" i="5"/>
  <c r="Q22" i="5"/>
  <c r="R22" i="5"/>
  <c r="S22" i="5"/>
  <c r="T22" i="5"/>
  <c r="U22" i="5"/>
  <c r="V22" i="5"/>
  <c r="W22" i="5"/>
  <c r="X22" i="5"/>
  <c r="Y22" i="5"/>
  <c r="Z22" i="5"/>
  <c r="AA22" i="5"/>
  <c r="AB22" i="5"/>
  <c r="AC22" i="5"/>
  <c r="AD22" i="5"/>
  <c r="AE22" i="5"/>
  <c r="AF22" i="5"/>
  <c r="AG22" i="5"/>
  <c r="AH22" i="5"/>
  <c r="AI22" i="5"/>
  <c r="AJ22" i="5"/>
  <c r="AK22" i="5"/>
  <c r="AL22" i="5"/>
  <c r="AM22" i="5"/>
  <c r="AN22" i="5"/>
  <c r="AO22" i="5"/>
  <c r="AP22" i="5"/>
  <c r="AQ22" i="5"/>
  <c r="AR22" i="5"/>
  <c r="AS22" i="5"/>
  <c r="AT22" i="5"/>
  <c r="AU22" i="5"/>
  <c r="AV22" i="5"/>
  <c r="AW22" i="5"/>
  <c r="AX22" i="5"/>
  <c r="AY22" i="5"/>
  <c r="AZ22" i="5"/>
  <c r="BA22" i="5"/>
  <c r="BB22" i="5"/>
  <c r="C23" i="5"/>
  <c r="D23" i="5"/>
  <c r="E23" i="5"/>
  <c r="F23" i="5"/>
  <c r="G23" i="5"/>
  <c r="H23" i="5"/>
  <c r="I23" i="5"/>
  <c r="J23" i="5"/>
  <c r="K23" i="5"/>
  <c r="L23" i="5"/>
  <c r="M23" i="5"/>
  <c r="N23" i="5"/>
  <c r="O23" i="5"/>
  <c r="P23" i="5"/>
  <c r="Q23" i="5"/>
  <c r="R23" i="5"/>
  <c r="S23" i="5"/>
  <c r="T23" i="5"/>
  <c r="U23" i="5"/>
  <c r="V23" i="5"/>
  <c r="W23" i="5"/>
  <c r="X23" i="5"/>
  <c r="Y23" i="5"/>
  <c r="Z23" i="5"/>
  <c r="AA23" i="5"/>
  <c r="AB23" i="5"/>
  <c r="AC23" i="5"/>
  <c r="AD23" i="5"/>
  <c r="AE23" i="5"/>
  <c r="AF23" i="5"/>
  <c r="AG23" i="5"/>
  <c r="AH23" i="5"/>
  <c r="AI23" i="5"/>
  <c r="AJ23" i="5"/>
  <c r="AK23" i="5"/>
  <c r="AL23" i="5"/>
  <c r="AM23" i="5"/>
  <c r="AN23" i="5"/>
  <c r="AO23" i="5"/>
  <c r="AP23" i="5"/>
  <c r="AQ23" i="5"/>
  <c r="AR23" i="5"/>
  <c r="AS23" i="5"/>
  <c r="AT23" i="5"/>
  <c r="AU23" i="5"/>
  <c r="AV23" i="5"/>
  <c r="AW23" i="5"/>
  <c r="AX23" i="5"/>
  <c r="AY23" i="5"/>
  <c r="AZ23" i="5"/>
  <c r="BA23" i="5"/>
  <c r="BB23" i="5"/>
  <c r="C24" i="5"/>
  <c r="D24" i="5"/>
  <c r="E24" i="5"/>
  <c r="F24" i="5"/>
  <c r="G24" i="5"/>
  <c r="H24" i="5"/>
  <c r="I24" i="5"/>
  <c r="J24" i="5"/>
  <c r="K24" i="5"/>
  <c r="L24" i="5"/>
  <c r="M24" i="5"/>
  <c r="N24" i="5"/>
  <c r="O24" i="5"/>
  <c r="P24" i="5"/>
  <c r="Q24" i="5"/>
  <c r="R24" i="5"/>
  <c r="S24" i="5"/>
  <c r="T24" i="5"/>
  <c r="U24" i="5"/>
  <c r="V24" i="5"/>
  <c r="W24" i="5"/>
  <c r="X24" i="5"/>
  <c r="Y24" i="5"/>
  <c r="Z24" i="5"/>
  <c r="AA24" i="5"/>
  <c r="AB24" i="5"/>
  <c r="AC24" i="5"/>
  <c r="AD24" i="5"/>
  <c r="AE24" i="5"/>
  <c r="AF24" i="5"/>
  <c r="AG24" i="5"/>
  <c r="AH24" i="5"/>
  <c r="AI24" i="5"/>
  <c r="AJ24" i="5"/>
  <c r="AK24" i="5"/>
  <c r="AL24" i="5"/>
  <c r="AM24" i="5"/>
  <c r="AN24" i="5"/>
  <c r="AO24" i="5"/>
  <c r="AP24" i="5"/>
  <c r="AQ24" i="5"/>
  <c r="AR24" i="5"/>
  <c r="AS24" i="5"/>
  <c r="AT24" i="5"/>
  <c r="AU24" i="5"/>
  <c r="AV24" i="5"/>
  <c r="AW24" i="5"/>
  <c r="AX24" i="5"/>
  <c r="AY24" i="5"/>
  <c r="AZ24" i="5"/>
  <c r="BA24" i="5"/>
  <c r="BB24" i="5"/>
  <c r="C25" i="5"/>
  <c r="D25" i="5"/>
  <c r="E25" i="5"/>
  <c r="F25" i="5"/>
  <c r="G25" i="5"/>
  <c r="H25" i="5"/>
  <c r="I25" i="5"/>
  <c r="J25" i="5"/>
  <c r="K25" i="5"/>
  <c r="L25" i="5"/>
  <c r="M25" i="5"/>
  <c r="N25" i="5"/>
  <c r="O25" i="5"/>
  <c r="P25" i="5"/>
  <c r="Q25" i="5"/>
  <c r="R25" i="5"/>
  <c r="S25" i="5"/>
  <c r="T25" i="5"/>
  <c r="U25" i="5"/>
  <c r="V25" i="5"/>
  <c r="W25" i="5"/>
  <c r="X25" i="5"/>
  <c r="Y25" i="5"/>
  <c r="Z25" i="5"/>
  <c r="AA25" i="5"/>
  <c r="AB25" i="5"/>
  <c r="AC25" i="5"/>
  <c r="AD25" i="5"/>
  <c r="AE25" i="5"/>
  <c r="AF25" i="5"/>
  <c r="AG25" i="5"/>
  <c r="AH25" i="5"/>
  <c r="AI25" i="5"/>
  <c r="AJ25" i="5"/>
  <c r="AK25" i="5"/>
  <c r="AL25" i="5"/>
  <c r="AM25" i="5"/>
  <c r="AN25" i="5"/>
  <c r="AO25" i="5"/>
  <c r="AP25" i="5"/>
  <c r="AQ25" i="5"/>
  <c r="AR25" i="5"/>
  <c r="AS25" i="5"/>
  <c r="AT25" i="5"/>
  <c r="AU25" i="5"/>
  <c r="AV25" i="5"/>
  <c r="AW25" i="5"/>
  <c r="AX25" i="5"/>
  <c r="AY25" i="5"/>
  <c r="AZ25" i="5"/>
  <c r="BA25" i="5"/>
  <c r="BB25" i="5"/>
  <c r="C26" i="5"/>
  <c r="D26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U26" i="5"/>
  <c r="V26" i="5"/>
  <c r="W26" i="5"/>
  <c r="X26" i="5"/>
  <c r="Y26" i="5"/>
  <c r="Z26" i="5"/>
  <c r="AA26" i="5"/>
  <c r="AB26" i="5"/>
  <c r="AC26" i="5"/>
  <c r="AD26" i="5"/>
  <c r="AE26" i="5"/>
  <c r="AF26" i="5"/>
  <c r="AG26" i="5"/>
  <c r="AH26" i="5"/>
  <c r="AI26" i="5"/>
  <c r="AJ26" i="5"/>
  <c r="AK26" i="5"/>
  <c r="AL26" i="5"/>
  <c r="AM26" i="5"/>
  <c r="AN26" i="5"/>
  <c r="AO26" i="5"/>
  <c r="AP26" i="5"/>
  <c r="AQ26" i="5"/>
  <c r="AR26" i="5"/>
  <c r="AS26" i="5"/>
  <c r="AT26" i="5"/>
  <c r="AU26" i="5"/>
  <c r="AV26" i="5"/>
  <c r="AW26" i="5"/>
  <c r="AX26" i="5"/>
  <c r="AY26" i="5"/>
  <c r="AZ26" i="5"/>
  <c r="BA26" i="5"/>
  <c r="BB26" i="5"/>
  <c r="C27" i="5"/>
  <c r="D27" i="5"/>
  <c r="E27" i="5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U27" i="5"/>
  <c r="V27" i="5"/>
  <c r="W27" i="5"/>
  <c r="X27" i="5"/>
  <c r="Y27" i="5"/>
  <c r="Z27" i="5"/>
  <c r="AA27" i="5"/>
  <c r="AB27" i="5"/>
  <c r="AC27" i="5"/>
  <c r="AD27" i="5"/>
  <c r="AE27" i="5"/>
  <c r="AF27" i="5"/>
  <c r="AG27" i="5"/>
  <c r="AH27" i="5"/>
  <c r="AI27" i="5"/>
  <c r="AJ27" i="5"/>
  <c r="AK27" i="5"/>
  <c r="AL27" i="5"/>
  <c r="AM27" i="5"/>
  <c r="AN27" i="5"/>
  <c r="AO27" i="5"/>
  <c r="AP27" i="5"/>
  <c r="AQ27" i="5"/>
  <c r="AR27" i="5"/>
  <c r="AS27" i="5"/>
  <c r="AT27" i="5"/>
  <c r="AU27" i="5"/>
  <c r="AV27" i="5"/>
  <c r="AW27" i="5"/>
  <c r="AX27" i="5"/>
  <c r="AY27" i="5"/>
  <c r="AZ27" i="5"/>
  <c r="BA27" i="5"/>
  <c r="BB27" i="5"/>
  <c r="C28" i="5"/>
  <c r="D28" i="5"/>
  <c r="E28" i="5"/>
  <c r="F28" i="5"/>
  <c r="G28" i="5"/>
  <c r="H28" i="5"/>
  <c r="I28" i="5"/>
  <c r="J28" i="5"/>
  <c r="K28" i="5"/>
  <c r="L28" i="5"/>
  <c r="M28" i="5"/>
  <c r="N28" i="5"/>
  <c r="O28" i="5"/>
  <c r="P28" i="5"/>
  <c r="Q28" i="5"/>
  <c r="R28" i="5"/>
  <c r="S28" i="5"/>
  <c r="T28" i="5"/>
  <c r="U28" i="5"/>
  <c r="V28" i="5"/>
  <c r="W28" i="5"/>
  <c r="X28" i="5"/>
  <c r="Y28" i="5"/>
  <c r="Z28" i="5"/>
  <c r="AA28" i="5"/>
  <c r="AB28" i="5"/>
  <c r="AC28" i="5"/>
  <c r="AD28" i="5"/>
  <c r="AE28" i="5"/>
  <c r="AF28" i="5"/>
  <c r="AG28" i="5"/>
  <c r="AH28" i="5"/>
  <c r="AI28" i="5"/>
  <c r="AJ28" i="5"/>
  <c r="AK28" i="5"/>
  <c r="AL28" i="5"/>
  <c r="AM28" i="5"/>
  <c r="AN28" i="5"/>
  <c r="AO28" i="5"/>
  <c r="AP28" i="5"/>
  <c r="AQ28" i="5"/>
  <c r="AR28" i="5"/>
  <c r="AS28" i="5"/>
  <c r="AT28" i="5"/>
  <c r="AU28" i="5"/>
  <c r="AV28" i="5"/>
  <c r="AW28" i="5"/>
  <c r="AX28" i="5"/>
  <c r="AY28" i="5"/>
  <c r="AZ28" i="5"/>
  <c r="BA28" i="5"/>
  <c r="BB28" i="5"/>
  <c r="C29" i="5"/>
  <c r="D29" i="5"/>
  <c r="E29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U29" i="5"/>
  <c r="V29" i="5"/>
  <c r="W29" i="5"/>
  <c r="X29" i="5"/>
  <c r="Y29" i="5"/>
  <c r="Z29" i="5"/>
  <c r="AA29" i="5"/>
  <c r="AB29" i="5"/>
  <c r="AC29" i="5"/>
  <c r="AD29" i="5"/>
  <c r="AE29" i="5"/>
  <c r="AF29" i="5"/>
  <c r="AG29" i="5"/>
  <c r="AH29" i="5"/>
  <c r="AI29" i="5"/>
  <c r="AJ29" i="5"/>
  <c r="AK29" i="5"/>
  <c r="AL29" i="5"/>
  <c r="AM29" i="5"/>
  <c r="AN29" i="5"/>
  <c r="AO29" i="5"/>
  <c r="AP29" i="5"/>
  <c r="AQ29" i="5"/>
  <c r="AR29" i="5"/>
  <c r="AS29" i="5"/>
  <c r="AT29" i="5"/>
  <c r="AU29" i="5"/>
  <c r="AV29" i="5"/>
  <c r="AW29" i="5"/>
  <c r="AX29" i="5"/>
  <c r="AY29" i="5"/>
  <c r="AZ29" i="5"/>
  <c r="BA29" i="5"/>
  <c r="BB29" i="5"/>
  <c r="C30" i="5"/>
  <c r="D30" i="5"/>
  <c r="E30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U30" i="5"/>
  <c r="V30" i="5"/>
  <c r="W30" i="5"/>
  <c r="X30" i="5"/>
  <c r="Y30" i="5"/>
  <c r="Z30" i="5"/>
  <c r="AA30" i="5"/>
  <c r="AB30" i="5"/>
  <c r="AC30" i="5"/>
  <c r="AD30" i="5"/>
  <c r="AE30" i="5"/>
  <c r="AF30" i="5"/>
  <c r="AG30" i="5"/>
  <c r="AH30" i="5"/>
  <c r="AI30" i="5"/>
  <c r="AJ30" i="5"/>
  <c r="AK30" i="5"/>
  <c r="AL30" i="5"/>
  <c r="AM30" i="5"/>
  <c r="AN30" i="5"/>
  <c r="AO30" i="5"/>
  <c r="AP30" i="5"/>
  <c r="AQ30" i="5"/>
  <c r="AR30" i="5"/>
  <c r="AS30" i="5"/>
  <c r="AT30" i="5"/>
  <c r="AU30" i="5"/>
  <c r="AV30" i="5"/>
  <c r="AW30" i="5"/>
  <c r="AX30" i="5"/>
  <c r="AY30" i="5"/>
  <c r="AZ30" i="5"/>
  <c r="BA30" i="5"/>
  <c r="BB30" i="5"/>
  <c r="C31" i="5"/>
  <c r="D31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U31" i="5"/>
  <c r="V31" i="5"/>
  <c r="W31" i="5"/>
  <c r="X31" i="5"/>
  <c r="Y31" i="5"/>
  <c r="Z31" i="5"/>
  <c r="AA31" i="5"/>
  <c r="AB31" i="5"/>
  <c r="AC31" i="5"/>
  <c r="AD31" i="5"/>
  <c r="AE31" i="5"/>
  <c r="AF31" i="5"/>
  <c r="AG31" i="5"/>
  <c r="AH31" i="5"/>
  <c r="AI31" i="5"/>
  <c r="AJ31" i="5"/>
  <c r="AK31" i="5"/>
  <c r="AL31" i="5"/>
  <c r="AM31" i="5"/>
  <c r="AN31" i="5"/>
  <c r="AO31" i="5"/>
  <c r="AP31" i="5"/>
  <c r="AQ31" i="5"/>
  <c r="AR31" i="5"/>
  <c r="AS31" i="5"/>
  <c r="AT31" i="5"/>
  <c r="AU31" i="5"/>
  <c r="AV31" i="5"/>
  <c r="AW31" i="5"/>
  <c r="AX31" i="5"/>
  <c r="AY31" i="5"/>
  <c r="AZ31" i="5"/>
  <c r="BA31" i="5"/>
  <c r="BB31" i="5"/>
  <c r="C32" i="5"/>
  <c r="D32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U32" i="5"/>
  <c r="V32" i="5"/>
  <c r="W32" i="5"/>
  <c r="X32" i="5"/>
  <c r="Y32" i="5"/>
  <c r="Z32" i="5"/>
  <c r="AA32" i="5"/>
  <c r="AB32" i="5"/>
  <c r="AC32" i="5"/>
  <c r="AD32" i="5"/>
  <c r="AE32" i="5"/>
  <c r="AF32" i="5"/>
  <c r="AG32" i="5"/>
  <c r="AH32" i="5"/>
  <c r="AI32" i="5"/>
  <c r="AJ32" i="5"/>
  <c r="AK32" i="5"/>
  <c r="AL32" i="5"/>
  <c r="AM32" i="5"/>
  <c r="AN32" i="5"/>
  <c r="AO32" i="5"/>
  <c r="AP32" i="5"/>
  <c r="AQ32" i="5"/>
  <c r="AR32" i="5"/>
  <c r="AS32" i="5"/>
  <c r="AT32" i="5"/>
  <c r="AU32" i="5"/>
  <c r="AV32" i="5"/>
  <c r="AW32" i="5"/>
  <c r="AX32" i="5"/>
  <c r="AY32" i="5"/>
  <c r="AZ32" i="5"/>
  <c r="BA32" i="5"/>
  <c r="BB32" i="5"/>
  <c r="C33" i="5"/>
  <c r="D33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U33" i="5"/>
  <c r="V33" i="5"/>
  <c r="W33" i="5"/>
  <c r="X33" i="5"/>
  <c r="Y33" i="5"/>
  <c r="Z33" i="5"/>
  <c r="AA33" i="5"/>
  <c r="AB33" i="5"/>
  <c r="AC33" i="5"/>
  <c r="AD33" i="5"/>
  <c r="AE33" i="5"/>
  <c r="AF33" i="5"/>
  <c r="AG33" i="5"/>
  <c r="AH33" i="5"/>
  <c r="AI33" i="5"/>
  <c r="AJ33" i="5"/>
  <c r="AK33" i="5"/>
  <c r="AL33" i="5"/>
  <c r="AM33" i="5"/>
  <c r="AN33" i="5"/>
  <c r="AO33" i="5"/>
  <c r="AP33" i="5"/>
  <c r="AQ33" i="5"/>
  <c r="AR33" i="5"/>
  <c r="AS33" i="5"/>
  <c r="AT33" i="5"/>
  <c r="AU33" i="5"/>
  <c r="AV33" i="5"/>
  <c r="AW33" i="5"/>
  <c r="AX33" i="5"/>
  <c r="AY33" i="5"/>
  <c r="AZ33" i="5"/>
  <c r="BA33" i="5"/>
  <c r="BB33" i="5"/>
  <c r="C34" i="5"/>
  <c r="D34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Y34" i="5"/>
  <c r="Z34" i="5"/>
  <c r="AA34" i="5"/>
  <c r="AB34" i="5"/>
  <c r="AC34" i="5"/>
  <c r="AD34" i="5"/>
  <c r="AE34" i="5"/>
  <c r="AF34" i="5"/>
  <c r="AG34" i="5"/>
  <c r="AH34" i="5"/>
  <c r="AI34" i="5"/>
  <c r="AJ34" i="5"/>
  <c r="AK34" i="5"/>
  <c r="AL34" i="5"/>
  <c r="AM34" i="5"/>
  <c r="AN34" i="5"/>
  <c r="AO34" i="5"/>
  <c r="AP34" i="5"/>
  <c r="AQ34" i="5"/>
  <c r="AR34" i="5"/>
  <c r="AS34" i="5"/>
  <c r="AT34" i="5"/>
  <c r="AU34" i="5"/>
  <c r="AV34" i="5"/>
  <c r="AW34" i="5"/>
  <c r="AX34" i="5"/>
  <c r="AY34" i="5"/>
  <c r="AZ34" i="5"/>
  <c r="BA34" i="5"/>
  <c r="BB34" i="5"/>
  <c r="C35" i="5"/>
  <c r="D35" i="5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U35" i="5"/>
  <c r="V35" i="5"/>
  <c r="W35" i="5"/>
  <c r="X35" i="5"/>
  <c r="Y35" i="5"/>
  <c r="Z35" i="5"/>
  <c r="AA35" i="5"/>
  <c r="AB35" i="5"/>
  <c r="AC35" i="5"/>
  <c r="AD35" i="5"/>
  <c r="AE35" i="5"/>
  <c r="AF35" i="5"/>
  <c r="AG35" i="5"/>
  <c r="AH35" i="5"/>
  <c r="AI35" i="5"/>
  <c r="AJ35" i="5"/>
  <c r="AK35" i="5"/>
  <c r="AL35" i="5"/>
  <c r="AM35" i="5"/>
  <c r="AN35" i="5"/>
  <c r="AO35" i="5"/>
  <c r="AP35" i="5"/>
  <c r="AQ35" i="5"/>
  <c r="AR35" i="5"/>
  <c r="AS35" i="5"/>
  <c r="AT35" i="5"/>
  <c r="AU35" i="5"/>
  <c r="AV35" i="5"/>
  <c r="AW35" i="5"/>
  <c r="AX35" i="5"/>
  <c r="AY35" i="5"/>
  <c r="AZ35" i="5"/>
  <c r="BA35" i="5"/>
  <c r="BB35" i="5"/>
  <c r="C36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T36" i="5"/>
  <c r="U36" i="5"/>
  <c r="V36" i="5"/>
  <c r="W36" i="5"/>
  <c r="X36" i="5"/>
  <c r="Y36" i="5"/>
  <c r="Z36" i="5"/>
  <c r="AA36" i="5"/>
  <c r="AB36" i="5"/>
  <c r="AC36" i="5"/>
  <c r="AD36" i="5"/>
  <c r="AE36" i="5"/>
  <c r="AF36" i="5"/>
  <c r="AG36" i="5"/>
  <c r="AH36" i="5"/>
  <c r="AI36" i="5"/>
  <c r="AJ36" i="5"/>
  <c r="AK36" i="5"/>
  <c r="AL36" i="5"/>
  <c r="AM36" i="5"/>
  <c r="AN36" i="5"/>
  <c r="AO36" i="5"/>
  <c r="AP36" i="5"/>
  <c r="AQ36" i="5"/>
  <c r="AR36" i="5"/>
  <c r="AS36" i="5"/>
  <c r="AT36" i="5"/>
  <c r="AU36" i="5"/>
  <c r="AV36" i="5"/>
  <c r="AW36" i="5"/>
  <c r="AX36" i="5"/>
  <c r="AY36" i="5"/>
  <c r="AZ36" i="5"/>
  <c r="BA36" i="5"/>
  <c r="BB36" i="5"/>
  <c r="C37" i="5"/>
  <c r="D37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U37" i="5"/>
  <c r="V37" i="5"/>
  <c r="W37" i="5"/>
  <c r="X37" i="5"/>
  <c r="Y37" i="5"/>
  <c r="Z37" i="5"/>
  <c r="AA37" i="5"/>
  <c r="AB37" i="5"/>
  <c r="AC37" i="5"/>
  <c r="AD37" i="5"/>
  <c r="AE37" i="5"/>
  <c r="AF37" i="5"/>
  <c r="AG37" i="5"/>
  <c r="AH37" i="5"/>
  <c r="AI37" i="5"/>
  <c r="AJ37" i="5"/>
  <c r="AK37" i="5"/>
  <c r="AL37" i="5"/>
  <c r="AM37" i="5"/>
  <c r="AN37" i="5"/>
  <c r="AO37" i="5"/>
  <c r="AP37" i="5"/>
  <c r="AQ37" i="5"/>
  <c r="AR37" i="5"/>
  <c r="AS37" i="5"/>
  <c r="AT37" i="5"/>
  <c r="AU37" i="5"/>
  <c r="AV37" i="5"/>
  <c r="AW37" i="5"/>
  <c r="AX37" i="5"/>
  <c r="AY37" i="5"/>
  <c r="AZ37" i="5"/>
  <c r="BA37" i="5"/>
  <c r="BB37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Z38" i="5"/>
  <c r="AA38" i="5"/>
  <c r="AB38" i="5"/>
  <c r="AC38" i="5"/>
  <c r="AD38" i="5"/>
  <c r="AE38" i="5"/>
  <c r="AF38" i="5"/>
  <c r="AG38" i="5"/>
  <c r="AH38" i="5"/>
  <c r="AI38" i="5"/>
  <c r="AJ38" i="5"/>
  <c r="AK38" i="5"/>
  <c r="AL38" i="5"/>
  <c r="AM38" i="5"/>
  <c r="AN38" i="5"/>
  <c r="AO38" i="5"/>
  <c r="AP38" i="5"/>
  <c r="AQ38" i="5"/>
  <c r="AR38" i="5"/>
  <c r="AS38" i="5"/>
  <c r="AT38" i="5"/>
  <c r="AU38" i="5"/>
  <c r="AV38" i="5"/>
  <c r="AW38" i="5"/>
  <c r="AX38" i="5"/>
  <c r="AY38" i="5"/>
  <c r="AZ38" i="5"/>
  <c r="BA38" i="5"/>
  <c r="BB38" i="5"/>
  <c r="C39" i="5"/>
  <c r="D39" i="5"/>
  <c r="E39" i="5"/>
  <c r="F39" i="5"/>
  <c r="G39" i="5"/>
  <c r="H39" i="5"/>
  <c r="I39" i="5"/>
  <c r="J39" i="5"/>
  <c r="K39" i="5"/>
  <c r="L39" i="5"/>
  <c r="M39" i="5"/>
  <c r="N39" i="5"/>
  <c r="O39" i="5"/>
  <c r="P39" i="5"/>
  <c r="Q39" i="5"/>
  <c r="R39" i="5"/>
  <c r="S39" i="5"/>
  <c r="T39" i="5"/>
  <c r="U39" i="5"/>
  <c r="V39" i="5"/>
  <c r="W39" i="5"/>
  <c r="X39" i="5"/>
  <c r="Y39" i="5"/>
  <c r="Z39" i="5"/>
  <c r="AA39" i="5"/>
  <c r="AB39" i="5"/>
  <c r="AC39" i="5"/>
  <c r="AD39" i="5"/>
  <c r="AE39" i="5"/>
  <c r="AF39" i="5"/>
  <c r="AG39" i="5"/>
  <c r="AH39" i="5"/>
  <c r="AI39" i="5"/>
  <c r="AJ39" i="5"/>
  <c r="AK39" i="5"/>
  <c r="AL39" i="5"/>
  <c r="AM39" i="5"/>
  <c r="AN39" i="5"/>
  <c r="AO39" i="5"/>
  <c r="AP39" i="5"/>
  <c r="AQ39" i="5"/>
  <c r="AR39" i="5"/>
  <c r="AS39" i="5"/>
  <c r="AT39" i="5"/>
  <c r="AU39" i="5"/>
  <c r="AV39" i="5"/>
  <c r="AW39" i="5"/>
  <c r="AX39" i="5"/>
  <c r="AY39" i="5"/>
  <c r="AZ39" i="5"/>
  <c r="BA39" i="5"/>
  <c r="BB39" i="5"/>
  <c r="C40" i="5"/>
  <c r="D40" i="5"/>
  <c r="E40" i="5"/>
  <c r="F40" i="5"/>
  <c r="G40" i="5"/>
  <c r="H40" i="5"/>
  <c r="I40" i="5"/>
  <c r="J40" i="5"/>
  <c r="K40" i="5"/>
  <c r="L40" i="5"/>
  <c r="M40" i="5"/>
  <c r="N40" i="5"/>
  <c r="O40" i="5"/>
  <c r="P40" i="5"/>
  <c r="Q40" i="5"/>
  <c r="R40" i="5"/>
  <c r="S40" i="5"/>
  <c r="T40" i="5"/>
  <c r="U40" i="5"/>
  <c r="V40" i="5"/>
  <c r="W40" i="5"/>
  <c r="X40" i="5"/>
  <c r="Y40" i="5"/>
  <c r="Z40" i="5"/>
  <c r="AA40" i="5"/>
  <c r="AB40" i="5"/>
  <c r="AC40" i="5"/>
  <c r="AD40" i="5"/>
  <c r="AE40" i="5"/>
  <c r="AF40" i="5"/>
  <c r="AG40" i="5"/>
  <c r="AH40" i="5"/>
  <c r="AI40" i="5"/>
  <c r="AJ40" i="5"/>
  <c r="AK40" i="5"/>
  <c r="AL40" i="5"/>
  <c r="AM40" i="5"/>
  <c r="AN40" i="5"/>
  <c r="AO40" i="5"/>
  <c r="AP40" i="5"/>
  <c r="AQ40" i="5"/>
  <c r="AR40" i="5"/>
  <c r="AS40" i="5"/>
  <c r="AT40" i="5"/>
  <c r="AU40" i="5"/>
  <c r="AV40" i="5"/>
  <c r="AW40" i="5"/>
  <c r="AX40" i="5"/>
  <c r="AY40" i="5"/>
  <c r="AZ40" i="5"/>
  <c r="BA40" i="5"/>
  <c r="BB40" i="5"/>
  <c r="C41" i="5"/>
  <c r="D41" i="5"/>
  <c r="E41" i="5"/>
  <c r="F41" i="5"/>
  <c r="G41" i="5"/>
  <c r="H41" i="5"/>
  <c r="I41" i="5"/>
  <c r="J41" i="5"/>
  <c r="K41" i="5"/>
  <c r="L41" i="5"/>
  <c r="M41" i="5"/>
  <c r="N41" i="5"/>
  <c r="O41" i="5"/>
  <c r="P41" i="5"/>
  <c r="Q41" i="5"/>
  <c r="R41" i="5"/>
  <c r="S41" i="5"/>
  <c r="T41" i="5"/>
  <c r="U41" i="5"/>
  <c r="V41" i="5"/>
  <c r="W41" i="5"/>
  <c r="X41" i="5"/>
  <c r="Y41" i="5"/>
  <c r="Z41" i="5"/>
  <c r="AA41" i="5"/>
  <c r="AB41" i="5"/>
  <c r="AC41" i="5"/>
  <c r="AD41" i="5"/>
  <c r="AE41" i="5"/>
  <c r="AF41" i="5"/>
  <c r="AG41" i="5"/>
  <c r="AH41" i="5"/>
  <c r="AI41" i="5"/>
  <c r="AJ41" i="5"/>
  <c r="AK41" i="5"/>
  <c r="AL41" i="5"/>
  <c r="AM41" i="5"/>
  <c r="AN41" i="5"/>
  <c r="AO41" i="5"/>
  <c r="AP41" i="5"/>
  <c r="AQ41" i="5"/>
  <c r="AR41" i="5"/>
  <c r="AS41" i="5"/>
  <c r="AT41" i="5"/>
  <c r="AU41" i="5"/>
  <c r="AV41" i="5"/>
  <c r="AW41" i="5"/>
  <c r="AX41" i="5"/>
  <c r="AY41" i="5"/>
  <c r="AZ41" i="5"/>
  <c r="BA41" i="5"/>
  <c r="BB41" i="5"/>
  <c r="C42" i="5"/>
  <c r="D42" i="5"/>
  <c r="E42" i="5"/>
  <c r="F42" i="5"/>
  <c r="G42" i="5"/>
  <c r="H42" i="5"/>
  <c r="I42" i="5"/>
  <c r="J42" i="5"/>
  <c r="K42" i="5"/>
  <c r="L42" i="5"/>
  <c r="M42" i="5"/>
  <c r="N42" i="5"/>
  <c r="O42" i="5"/>
  <c r="P42" i="5"/>
  <c r="Q42" i="5"/>
  <c r="R42" i="5"/>
  <c r="S42" i="5"/>
  <c r="T42" i="5"/>
  <c r="U42" i="5"/>
  <c r="V42" i="5"/>
  <c r="W42" i="5"/>
  <c r="X42" i="5"/>
  <c r="Y42" i="5"/>
  <c r="Z42" i="5"/>
  <c r="AA42" i="5"/>
  <c r="AB42" i="5"/>
  <c r="AC42" i="5"/>
  <c r="AD42" i="5"/>
  <c r="AE42" i="5"/>
  <c r="AF42" i="5"/>
  <c r="AG42" i="5"/>
  <c r="AH42" i="5"/>
  <c r="AI42" i="5"/>
  <c r="AJ42" i="5"/>
  <c r="AK42" i="5"/>
  <c r="AL42" i="5"/>
  <c r="AM42" i="5"/>
  <c r="AN42" i="5"/>
  <c r="AO42" i="5"/>
  <c r="AP42" i="5"/>
  <c r="AQ42" i="5"/>
  <c r="AR42" i="5"/>
  <c r="AS42" i="5"/>
  <c r="AT42" i="5"/>
  <c r="AU42" i="5"/>
  <c r="AV42" i="5"/>
  <c r="AW42" i="5"/>
  <c r="AX42" i="5"/>
  <c r="AY42" i="5"/>
  <c r="AZ42" i="5"/>
  <c r="BA42" i="5"/>
  <c r="BB42" i="5"/>
  <c r="C43" i="5"/>
  <c r="D43" i="5"/>
  <c r="E43" i="5"/>
  <c r="F43" i="5"/>
  <c r="G43" i="5"/>
  <c r="H43" i="5"/>
  <c r="I43" i="5"/>
  <c r="J43" i="5"/>
  <c r="K43" i="5"/>
  <c r="L43" i="5"/>
  <c r="M43" i="5"/>
  <c r="N43" i="5"/>
  <c r="O43" i="5"/>
  <c r="P43" i="5"/>
  <c r="Q43" i="5"/>
  <c r="R43" i="5"/>
  <c r="S43" i="5"/>
  <c r="T43" i="5"/>
  <c r="U43" i="5"/>
  <c r="V43" i="5"/>
  <c r="W43" i="5"/>
  <c r="X43" i="5"/>
  <c r="Y43" i="5"/>
  <c r="Z43" i="5"/>
  <c r="AA43" i="5"/>
  <c r="AB43" i="5"/>
  <c r="AC43" i="5"/>
  <c r="AD43" i="5"/>
  <c r="AE43" i="5"/>
  <c r="AF43" i="5"/>
  <c r="AG43" i="5"/>
  <c r="AH43" i="5"/>
  <c r="AI43" i="5"/>
  <c r="AJ43" i="5"/>
  <c r="AK43" i="5"/>
  <c r="AL43" i="5"/>
  <c r="AM43" i="5"/>
  <c r="AN43" i="5"/>
  <c r="AO43" i="5"/>
  <c r="AP43" i="5"/>
  <c r="AQ43" i="5"/>
  <c r="AR43" i="5"/>
  <c r="AS43" i="5"/>
  <c r="AT43" i="5"/>
  <c r="AU43" i="5"/>
  <c r="AV43" i="5"/>
  <c r="AW43" i="5"/>
  <c r="AX43" i="5"/>
  <c r="AY43" i="5"/>
  <c r="AZ43" i="5"/>
  <c r="BA43" i="5"/>
  <c r="BB43" i="5"/>
  <c r="C44" i="5"/>
  <c r="D44" i="5"/>
  <c r="E44" i="5"/>
  <c r="F44" i="5"/>
  <c r="G44" i="5"/>
  <c r="H44" i="5"/>
  <c r="I44" i="5"/>
  <c r="J44" i="5"/>
  <c r="K44" i="5"/>
  <c r="L44" i="5"/>
  <c r="M44" i="5"/>
  <c r="N44" i="5"/>
  <c r="O44" i="5"/>
  <c r="P44" i="5"/>
  <c r="Q44" i="5"/>
  <c r="R44" i="5"/>
  <c r="S44" i="5"/>
  <c r="T44" i="5"/>
  <c r="U44" i="5"/>
  <c r="V44" i="5"/>
  <c r="W44" i="5"/>
  <c r="X44" i="5"/>
  <c r="Y44" i="5"/>
  <c r="Z44" i="5"/>
  <c r="AA44" i="5"/>
  <c r="AB44" i="5"/>
  <c r="AC44" i="5"/>
  <c r="AD44" i="5"/>
  <c r="AE44" i="5"/>
  <c r="AF44" i="5"/>
  <c r="AG44" i="5"/>
  <c r="AH44" i="5"/>
  <c r="AI44" i="5"/>
  <c r="AJ44" i="5"/>
  <c r="AK44" i="5"/>
  <c r="AL44" i="5"/>
  <c r="AM44" i="5"/>
  <c r="AN44" i="5"/>
  <c r="AO44" i="5"/>
  <c r="AP44" i="5"/>
  <c r="AQ44" i="5"/>
  <c r="AR44" i="5"/>
  <c r="AS44" i="5"/>
  <c r="AT44" i="5"/>
  <c r="AU44" i="5"/>
  <c r="AV44" i="5"/>
  <c r="AW44" i="5"/>
  <c r="AX44" i="5"/>
  <c r="AY44" i="5"/>
  <c r="AZ44" i="5"/>
  <c r="BA44" i="5"/>
  <c r="BB44" i="5"/>
  <c r="C45" i="5"/>
  <c r="D45" i="5"/>
  <c r="E45" i="5"/>
  <c r="F45" i="5"/>
  <c r="G45" i="5"/>
  <c r="H45" i="5"/>
  <c r="I45" i="5"/>
  <c r="J45" i="5"/>
  <c r="K45" i="5"/>
  <c r="L45" i="5"/>
  <c r="M45" i="5"/>
  <c r="N45" i="5"/>
  <c r="O45" i="5"/>
  <c r="P45" i="5"/>
  <c r="Q45" i="5"/>
  <c r="R45" i="5"/>
  <c r="S45" i="5"/>
  <c r="T45" i="5"/>
  <c r="U45" i="5"/>
  <c r="V45" i="5"/>
  <c r="W45" i="5"/>
  <c r="X45" i="5"/>
  <c r="Y45" i="5"/>
  <c r="Z45" i="5"/>
  <c r="AA45" i="5"/>
  <c r="AB45" i="5"/>
  <c r="AC45" i="5"/>
  <c r="AD45" i="5"/>
  <c r="AE45" i="5"/>
  <c r="AF45" i="5"/>
  <c r="AG45" i="5"/>
  <c r="AH45" i="5"/>
  <c r="AI45" i="5"/>
  <c r="AJ45" i="5"/>
  <c r="AK45" i="5"/>
  <c r="AL45" i="5"/>
  <c r="AM45" i="5"/>
  <c r="AN45" i="5"/>
  <c r="AO45" i="5"/>
  <c r="AP45" i="5"/>
  <c r="AQ45" i="5"/>
  <c r="AR45" i="5"/>
  <c r="AS45" i="5"/>
  <c r="AT45" i="5"/>
  <c r="AU45" i="5"/>
  <c r="AV45" i="5"/>
  <c r="AW45" i="5"/>
  <c r="AX45" i="5"/>
  <c r="AY45" i="5"/>
  <c r="AZ45" i="5"/>
  <c r="BA45" i="5"/>
  <c r="BB45" i="5"/>
  <c r="C46" i="5"/>
  <c r="D46" i="5"/>
  <c r="E46" i="5"/>
  <c r="F46" i="5"/>
  <c r="G46" i="5"/>
  <c r="H46" i="5"/>
  <c r="I46" i="5"/>
  <c r="J46" i="5"/>
  <c r="K46" i="5"/>
  <c r="L46" i="5"/>
  <c r="M46" i="5"/>
  <c r="N46" i="5"/>
  <c r="O46" i="5"/>
  <c r="P46" i="5"/>
  <c r="Q46" i="5"/>
  <c r="R46" i="5"/>
  <c r="S46" i="5"/>
  <c r="T46" i="5"/>
  <c r="U46" i="5"/>
  <c r="V46" i="5"/>
  <c r="W46" i="5"/>
  <c r="X46" i="5"/>
  <c r="Y46" i="5"/>
  <c r="Z46" i="5"/>
  <c r="AA46" i="5"/>
  <c r="AB46" i="5"/>
  <c r="AC46" i="5"/>
  <c r="AD46" i="5"/>
  <c r="AE46" i="5"/>
  <c r="AF46" i="5"/>
  <c r="AG46" i="5"/>
  <c r="AH46" i="5"/>
  <c r="AI46" i="5"/>
  <c r="AJ46" i="5"/>
  <c r="AK46" i="5"/>
  <c r="AL46" i="5"/>
  <c r="AM46" i="5"/>
  <c r="AN46" i="5"/>
  <c r="AO46" i="5"/>
  <c r="AP46" i="5"/>
  <c r="AQ46" i="5"/>
  <c r="AR46" i="5"/>
  <c r="AS46" i="5"/>
  <c r="AT46" i="5"/>
  <c r="AU46" i="5"/>
  <c r="AV46" i="5"/>
  <c r="AW46" i="5"/>
  <c r="AX46" i="5"/>
  <c r="AY46" i="5"/>
  <c r="AZ46" i="5"/>
  <c r="BA46" i="5"/>
  <c r="BB46" i="5"/>
  <c r="C47" i="5"/>
  <c r="D47" i="5"/>
  <c r="E47" i="5"/>
  <c r="F47" i="5"/>
  <c r="G47" i="5"/>
  <c r="H47" i="5"/>
  <c r="I47" i="5"/>
  <c r="J47" i="5"/>
  <c r="K47" i="5"/>
  <c r="L47" i="5"/>
  <c r="M47" i="5"/>
  <c r="N47" i="5"/>
  <c r="O47" i="5"/>
  <c r="P47" i="5"/>
  <c r="Q47" i="5"/>
  <c r="R47" i="5"/>
  <c r="S47" i="5"/>
  <c r="T47" i="5"/>
  <c r="U47" i="5"/>
  <c r="V47" i="5"/>
  <c r="W47" i="5"/>
  <c r="X47" i="5"/>
  <c r="Y47" i="5"/>
  <c r="Z47" i="5"/>
  <c r="AA47" i="5"/>
  <c r="AB47" i="5"/>
  <c r="AC47" i="5"/>
  <c r="AD47" i="5"/>
  <c r="AE47" i="5"/>
  <c r="AF47" i="5"/>
  <c r="AG47" i="5"/>
  <c r="AH47" i="5"/>
  <c r="AI47" i="5"/>
  <c r="AJ47" i="5"/>
  <c r="AK47" i="5"/>
  <c r="AL47" i="5"/>
  <c r="AM47" i="5"/>
  <c r="AN47" i="5"/>
  <c r="AO47" i="5"/>
  <c r="AP47" i="5"/>
  <c r="AQ47" i="5"/>
  <c r="AR47" i="5"/>
  <c r="AS47" i="5"/>
  <c r="AT47" i="5"/>
  <c r="AU47" i="5"/>
  <c r="AV47" i="5"/>
  <c r="AW47" i="5"/>
  <c r="AX47" i="5"/>
  <c r="AY47" i="5"/>
  <c r="AZ47" i="5"/>
  <c r="BA47" i="5"/>
  <c r="BB47" i="5"/>
  <c r="C48" i="5"/>
  <c r="D48" i="5"/>
  <c r="E48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U48" i="5"/>
  <c r="V48" i="5"/>
  <c r="W48" i="5"/>
  <c r="X48" i="5"/>
  <c r="Y48" i="5"/>
  <c r="Z48" i="5"/>
  <c r="AA48" i="5"/>
  <c r="AB48" i="5"/>
  <c r="AC48" i="5"/>
  <c r="AD48" i="5"/>
  <c r="AE48" i="5"/>
  <c r="AF48" i="5"/>
  <c r="AG48" i="5"/>
  <c r="AH48" i="5"/>
  <c r="AI48" i="5"/>
  <c r="AJ48" i="5"/>
  <c r="AK48" i="5"/>
  <c r="AL48" i="5"/>
  <c r="AM48" i="5"/>
  <c r="AN48" i="5"/>
  <c r="AO48" i="5"/>
  <c r="AP48" i="5"/>
  <c r="AQ48" i="5"/>
  <c r="AR48" i="5"/>
  <c r="AS48" i="5"/>
  <c r="AT48" i="5"/>
  <c r="AU48" i="5"/>
  <c r="AV48" i="5"/>
  <c r="AW48" i="5"/>
  <c r="AX48" i="5"/>
  <c r="AY48" i="5"/>
  <c r="AZ48" i="5"/>
  <c r="BA48" i="5"/>
  <c r="BB48" i="5"/>
  <c r="C49" i="5"/>
  <c r="D49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U49" i="5"/>
  <c r="V49" i="5"/>
  <c r="W49" i="5"/>
  <c r="X49" i="5"/>
  <c r="Y49" i="5"/>
  <c r="Z49" i="5"/>
  <c r="AA49" i="5"/>
  <c r="AB49" i="5"/>
  <c r="AC49" i="5"/>
  <c r="AD49" i="5"/>
  <c r="AE49" i="5"/>
  <c r="AF49" i="5"/>
  <c r="AG49" i="5"/>
  <c r="AH49" i="5"/>
  <c r="AI49" i="5"/>
  <c r="AJ49" i="5"/>
  <c r="AK49" i="5"/>
  <c r="AL49" i="5"/>
  <c r="AM49" i="5"/>
  <c r="AN49" i="5"/>
  <c r="AO49" i="5"/>
  <c r="AP49" i="5"/>
  <c r="AQ49" i="5"/>
  <c r="AR49" i="5"/>
  <c r="AS49" i="5"/>
  <c r="AT49" i="5"/>
  <c r="AU49" i="5"/>
  <c r="AV49" i="5"/>
  <c r="AW49" i="5"/>
  <c r="AX49" i="5"/>
  <c r="AY49" i="5"/>
  <c r="AZ49" i="5"/>
  <c r="BA49" i="5"/>
  <c r="BB49" i="5"/>
  <c r="C50" i="5"/>
  <c r="D50" i="5"/>
  <c r="E50" i="5"/>
  <c r="F50" i="5"/>
  <c r="G50" i="5"/>
  <c r="H50" i="5"/>
  <c r="I50" i="5"/>
  <c r="J50" i="5"/>
  <c r="K50" i="5"/>
  <c r="L50" i="5"/>
  <c r="M50" i="5"/>
  <c r="N50" i="5"/>
  <c r="O50" i="5"/>
  <c r="P50" i="5"/>
  <c r="Q50" i="5"/>
  <c r="R50" i="5"/>
  <c r="S50" i="5"/>
  <c r="T50" i="5"/>
  <c r="U50" i="5"/>
  <c r="V50" i="5"/>
  <c r="W50" i="5"/>
  <c r="X50" i="5"/>
  <c r="Y50" i="5"/>
  <c r="Z50" i="5"/>
  <c r="AA50" i="5"/>
  <c r="AB50" i="5"/>
  <c r="AC50" i="5"/>
  <c r="AD50" i="5"/>
  <c r="AE50" i="5"/>
  <c r="AF50" i="5"/>
  <c r="AG50" i="5"/>
  <c r="AH50" i="5"/>
  <c r="AI50" i="5"/>
  <c r="AJ50" i="5"/>
  <c r="AK50" i="5"/>
  <c r="AL50" i="5"/>
  <c r="AM50" i="5"/>
  <c r="AN50" i="5"/>
  <c r="AO50" i="5"/>
  <c r="AP50" i="5"/>
  <c r="AQ50" i="5"/>
  <c r="AR50" i="5"/>
  <c r="AS50" i="5"/>
  <c r="AT50" i="5"/>
  <c r="AU50" i="5"/>
  <c r="AV50" i="5"/>
  <c r="AW50" i="5"/>
  <c r="AX50" i="5"/>
  <c r="AY50" i="5"/>
  <c r="AZ50" i="5"/>
  <c r="BA50" i="5"/>
  <c r="BB50" i="5"/>
  <c r="C51" i="5"/>
  <c r="D51" i="5"/>
  <c r="E51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U51" i="5"/>
  <c r="V51" i="5"/>
  <c r="W51" i="5"/>
  <c r="X51" i="5"/>
  <c r="Y51" i="5"/>
  <c r="Z51" i="5"/>
  <c r="AA51" i="5"/>
  <c r="AB51" i="5"/>
  <c r="AC51" i="5"/>
  <c r="AD51" i="5"/>
  <c r="AE51" i="5"/>
  <c r="AF51" i="5"/>
  <c r="AG51" i="5"/>
  <c r="AH51" i="5"/>
  <c r="AI51" i="5"/>
  <c r="AJ51" i="5"/>
  <c r="AK51" i="5"/>
  <c r="AL51" i="5"/>
  <c r="AM51" i="5"/>
  <c r="AN51" i="5"/>
  <c r="AO51" i="5"/>
  <c r="AP51" i="5"/>
  <c r="AQ51" i="5"/>
  <c r="AR51" i="5"/>
  <c r="AS51" i="5"/>
  <c r="AT51" i="5"/>
  <c r="AU51" i="5"/>
  <c r="AV51" i="5"/>
  <c r="AW51" i="5"/>
  <c r="AX51" i="5"/>
  <c r="AY51" i="5"/>
  <c r="AZ51" i="5"/>
  <c r="BA51" i="5"/>
  <c r="BB51" i="5"/>
  <c r="C52" i="5"/>
  <c r="D52" i="5"/>
  <c r="E52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U52" i="5"/>
  <c r="V52" i="5"/>
  <c r="W52" i="5"/>
  <c r="X52" i="5"/>
  <c r="Y52" i="5"/>
  <c r="Z52" i="5"/>
  <c r="AA52" i="5"/>
  <c r="AB52" i="5"/>
  <c r="AC52" i="5"/>
  <c r="AD52" i="5"/>
  <c r="AE52" i="5"/>
  <c r="AF52" i="5"/>
  <c r="AG52" i="5"/>
  <c r="AH52" i="5"/>
  <c r="AI52" i="5"/>
  <c r="AJ52" i="5"/>
  <c r="AK52" i="5"/>
  <c r="AL52" i="5"/>
  <c r="AM52" i="5"/>
  <c r="AN52" i="5"/>
  <c r="AO52" i="5"/>
  <c r="AP52" i="5"/>
  <c r="AQ52" i="5"/>
  <c r="AR52" i="5"/>
  <c r="AS52" i="5"/>
  <c r="AT52" i="5"/>
  <c r="AU52" i="5"/>
  <c r="AV52" i="5"/>
  <c r="AW52" i="5"/>
  <c r="AX52" i="5"/>
  <c r="AY52" i="5"/>
  <c r="AZ52" i="5"/>
  <c r="BA52" i="5"/>
  <c r="BB52" i="5"/>
  <c r="C53" i="5"/>
  <c r="D53" i="5"/>
  <c r="E53" i="5"/>
  <c r="F53" i="5"/>
  <c r="G53" i="5"/>
  <c r="H53" i="5"/>
  <c r="I53" i="5"/>
  <c r="J53" i="5"/>
  <c r="K53" i="5"/>
  <c r="L53" i="5"/>
  <c r="M53" i="5"/>
  <c r="N53" i="5"/>
  <c r="O53" i="5"/>
  <c r="P53" i="5"/>
  <c r="Q53" i="5"/>
  <c r="R53" i="5"/>
  <c r="S53" i="5"/>
  <c r="T53" i="5"/>
  <c r="U53" i="5"/>
  <c r="V53" i="5"/>
  <c r="W53" i="5"/>
  <c r="X53" i="5"/>
  <c r="Y53" i="5"/>
  <c r="Z53" i="5"/>
  <c r="AA53" i="5"/>
  <c r="AB53" i="5"/>
  <c r="AC53" i="5"/>
  <c r="AD53" i="5"/>
  <c r="AE53" i="5"/>
  <c r="AF53" i="5"/>
  <c r="AG53" i="5"/>
  <c r="AH53" i="5"/>
  <c r="AI53" i="5"/>
  <c r="AJ53" i="5"/>
  <c r="AK53" i="5"/>
  <c r="AL53" i="5"/>
  <c r="AM53" i="5"/>
  <c r="AN53" i="5"/>
  <c r="AO53" i="5"/>
  <c r="AP53" i="5"/>
  <c r="AQ53" i="5"/>
  <c r="AR53" i="5"/>
  <c r="AS53" i="5"/>
  <c r="AT53" i="5"/>
  <c r="AU53" i="5"/>
  <c r="AV53" i="5"/>
  <c r="AW53" i="5"/>
  <c r="AX53" i="5"/>
  <c r="AY53" i="5"/>
  <c r="AZ53" i="5"/>
  <c r="BA53" i="5"/>
  <c r="BB53" i="5"/>
  <c r="C54" i="5"/>
  <c r="D54" i="5"/>
  <c r="E54" i="5"/>
  <c r="F54" i="5"/>
  <c r="G54" i="5"/>
  <c r="H54" i="5"/>
  <c r="I54" i="5"/>
  <c r="J54" i="5"/>
  <c r="K54" i="5"/>
  <c r="L54" i="5"/>
  <c r="M54" i="5"/>
  <c r="N54" i="5"/>
  <c r="O54" i="5"/>
  <c r="P54" i="5"/>
  <c r="Q54" i="5"/>
  <c r="R54" i="5"/>
  <c r="S54" i="5"/>
  <c r="T54" i="5"/>
  <c r="U54" i="5"/>
  <c r="V54" i="5"/>
  <c r="W54" i="5"/>
  <c r="X54" i="5"/>
  <c r="Y54" i="5"/>
  <c r="Z54" i="5"/>
  <c r="AA54" i="5"/>
  <c r="AB54" i="5"/>
  <c r="AC54" i="5"/>
  <c r="AD54" i="5"/>
  <c r="AE54" i="5"/>
  <c r="AF54" i="5"/>
  <c r="AG54" i="5"/>
  <c r="AH54" i="5"/>
  <c r="AI54" i="5"/>
  <c r="AJ54" i="5"/>
  <c r="AK54" i="5"/>
  <c r="AL54" i="5"/>
  <c r="AM54" i="5"/>
  <c r="AN54" i="5"/>
  <c r="AO54" i="5"/>
  <c r="AP54" i="5"/>
  <c r="AQ54" i="5"/>
  <c r="AR54" i="5"/>
  <c r="AS54" i="5"/>
  <c r="AT54" i="5"/>
  <c r="AU54" i="5"/>
  <c r="AV54" i="5"/>
  <c r="AW54" i="5"/>
  <c r="AX54" i="5"/>
  <c r="AY54" i="5"/>
  <c r="AZ54" i="5"/>
  <c r="BA54" i="5"/>
  <c r="BB54" i="5"/>
  <c r="D3" i="5"/>
  <c r="E3" i="5"/>
  <c r="F3" i="5"/>
  <c r="G3" i="5"/>
  <c r="H3" i="5"/>
  <c r="I3" i="5"/>
  <c r="J3" i="5"/>
  <c r="K3" i="5"/>
  <c r="L3" i="5"/>
  <c r="M3" i="5"/>
  <c r="N3" i="5"/>
  <c r="O3" i="5"/>
  <c r="P3" i="5"/>
  <c r="Q3" i="5"/>
  <c r="R3" i="5"/>
  <c r="S3" i="5"/>
  <c r="T3" i="5"/>
  <c r="U3" i="5"/>
  <c r="V3" i="5"/>
  <c r="W3" i="5"/>
  <c r="X3" i="5"/>
  <c r="Y3" i="5"/>
  <c r="Z3" i="5"/>
  <c r="AA3" i="5"/>
  <c r="AB3" i="5"/>
  <c r="AC3" i="5"/>
  <c r="AD3" i="5"/>
  <c r="AE3" i="5"/>
  <c r="AF3" i="5"/>
  <c r="AG3" i="5"/>
  <c r="AH3" i="5"/>
  <c r="AI3" i="5"/>
  <c r="AJ3" i="5"/>
  <c r="AK3" i="5"/>
  <c r="AL3" i="5"/>
  <c r="AM3" i="5"/>
  <c r="AN3" i="5"/>
  <c r="AO3" i="5"/>
  <c r="AP3" i="5"/>
  <c r="AQ3" i="5"/>
  <c r="AR3" i="5"/>
  <c r="AS3" i="5"/>
  <c r="AT3" i="5"/>
  <c r="AU3" i="5"/>
  <c r="AV3" i="5"/>
  <c r="AW3" i="5"/>
  <c r="AX3" i="5"/>
  <c r="AY3" i="5"/>
  <c r="AZ3" i="5"/>
  <c r="BA3" i="5"/>
  <c r="BB3" i="5"/>
  <c r="C3" i="5"/>
  <c r="B53" i="5"/>
  <c r="B54" i="5"/>
  <c r="B4" i="5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3" i="5"/>
  <c r="AY2" i="5"/>
  <c r="AY57" i="5" s="1"/>
  <c r="AZ2" i="5"/>
  <c r="BA2" i="5"/>
  <c r="BA57" i="5" s="1"/>
  <c r="BB2" i="5"/>
  <c r="BB57" i="5" s="1"/>
  <c r="AR2" i="5"/>
  <c r="AR57" i="5" s="1"/>
  <c r="AS2" i="5"/>
  <c r="AS57" i="5" s="1"/>
  <c r="AT2" i="5"/>
  <c r="AT57" i="5" s="1"/>
  <c r="AU2" i="5"/>
  <c r="AU57" i="5" s="1"/>
  <c r="AV2" i="5"/>
  <c r="AV57" i="5" s="1"/>
  <c r="AW2" i="5"/>
  <c r="AW57" i="5" s="1"/>
  <c r="AX2" i="5"/>
  <c r="AX57" i="5" s="1"/>
  <c r="AC2" i="5"/>
  <c r="AC57" i="5" s="1"/>
  <c r="AD2" i="5"/>
  <c r="AD57" i="5" s="1"/>
  <c r="AE2" i="5"/>
  <c r="AE57" i="5" s="1"/>
  <c r="AF2" i="5"/>
  <c r="AF57" i="5" s="1"/>
  <c r="AG2" i="5"/>
  <c r="AG57" i="5" s="1"/>
  <c r="AH2" i="5"/>
  <c r="AH57" i="5" s="1"/>
  <c r="AI2" i="5"/>
  <c r="AI57" i="5" s="1"/>
  <c r="AJ2" i="5"/>
  <c r="AJ57" i="5" s="1"/>
  <c r="AK2" i="5"/>
  <c r="AK57" i="5" s="1"/>
  <c r="AL2" i="5"/>
  <c r="AL57" i="5" s="1"/>
  <c r="AM2" i="5"/>
  <c r="AM57" i="5" s="1"/>
  <c r="AN2" i="5"/>
  <c r="AN57" i="5" s="1"/>
  <c r="AO2" i="5"/>
  <c r="AO57" i="5" s="1"/>
  <c r="AP2" i="5"/>
  <c r="AP57" i="5" s="1"/>
  <c r="AQ2" i="5"/>
  <c r="AQ57" i="5" s="1"/>
  <c r="D2" i="5"/>
  <c r="D57" i="5" s="1"/>
  <c r="E2" i="5"/>
  <c r="E57" i="5" s="1"/>
  <c r="F2" i="5"/>
  <c r="F57" i="5" s="1"/>
  <c r="G2" i="5"/>
  <c r="G57" i="5" s="1"/>
  <c r="H2" i="5"/>
  <c r="H57" i="5" s="1"/>
  <c r="I2" i="5"/>
  <c r="I57" i="5" s="1"/>
  <c r="J2" i="5"/>
  <c r="J57" i="5" s="1"/>
  <c r="K2" i="5"/>
  <c r="K57" i="5" s="1"/>
  <c r="L2" i="5"/>
  <c r="L57" i="5" s="1"/>
  <c r="M2" i="5"/>
  <c r="M57" i="5" s="1"/>
  <c r="N2" i="5"/>
  <c r="N57" i="5" s="1"/>
  <c r="O2" i="5"/>
  <c r="O57" i="5" s="1"/>
  <c r="P2" i="5"/>
  <c r="P57" i="5" s="1"/>
  <c r="Q2" i="5"/>
  <c r="Q57" i="5" s="1"/>
  <c r="R2" i="5"/>
  <c r="R57" i="5" s="1"/>
  <c r="S2" i="5"/>
  <c r="S57" i="5" s="1"/>
  <c r="T2" i="5"/>
  <c r="T57" i="5" s="1"/>
  <c r="U2" i="5"/>
  <c r="U57" i="5" s="1"/>
  <c r="V2" i="5"/>
  <c r="V57" i="5" s="1"/>
  <c r="W2" i="5"/>
  <c r="W57" i="5" s="1"/>
  <c r="X2" i="5"/>
  <c r="X57" i="5" s="1"/>
  <c r="Y2" i="5"/>
  <c r="Z2" i="5"/>
  <c r="Z57" i="5" s="1"/>
  <c r="AA2" i="5"/>
  <c r="AA57" i="5" s="1"/>
  <c r="AB2" i="5"/>
  <c r="AB57" i="5" s="1"/>
  <c r="C2" i="5"/>
  <c r="C57" i="5" s="1"/>
  <c r="BD3" i="1"/>
  <c r="BD4" i="1"/>
  <c r="BD6" i="1"/>
  <c r="BD11" i="1"/>
  <c r="BD12" i="1"/>
  <c r="BD14" i="1"/>
  <c r="BE14" i="1" s="1"/>
  <c r="BD19" i="1"/>
  <c r="BD20" i="1"/>
  <c r="BD22" i="1"/>
  <c r="BD27" i="1"/>
  <c r="BD28" i="1"/>
  <c r="BD30" i="1"/>
  <c r="BD35" i="1"/>
  <c r="BD36" i="1"/>
  <c r="BE36" i="1" s="1"/>
  <c r="BD38" i="1"/>
  <c r="BD43" i="1"/>
  <c r="BD44" i="1"/>
  <c r="BD46" i="1"/>
  <c r="BD51" i="1"/>
  <c r="BD52" i="1"/>
  <c r="BD2" i="1"/>
  <c r="E56" i="1"/>
  <c r="J56" i="1"/>
  <c r="M56" i="1"/>
  <c r="R56" i="1"/>
  <c r="U56" i="1"/>
  <c r="Z56" i="1"/>
  <c r="AC56" i="1"/>
  <c r="AH56" i="1"/>
  <c r="AK56" i="1"/>
  <c r="AP56" i="1"/>
  <c r="AS56" i="1"/>
  <c r="AX56" i="1"/>
  <c r="BA56" i="1"/>
  <c r="BC3" i="1"/>
  <c r="BC4" i="1"/>
  <c r="BC5" i="1"/>
  <c r="BD5" i="1" s="1"/>
  <c r="BC6" i="1"/>
  <c r="BC7" i="1"/>
  <c r="BD7" i="1" s="1"/>
  <c r="BC8" i="1"/>
  <c r="BD8" i="1" s="1"/>
  <c r="BC9" i="1"/>
  <c r="BD9" i="1" s="1"/>
  <c r="BC10" i="1"/>
  <c r="BD10" i="1" s="1"/>
  <c r="BC11" i="1"/>
  <c r="BC12" i="1"/>
  <c r="BC13" i="1"/>
  <c r="BD13" i="1" s="1"/>
  <c r="BC14" i="1"/>
  <c r="BC15" i="1"/>
  <c r="BD15" i="1" s="1"/>
  <c r="BC16" i="1"/>
  <c r="BD16" i="1" s="1"/>
  <c r="BC17" i="1"/>
  <c r="BD17" i="1" s="1"/>
  <c r="BC18" i="1"/>
  <c r="BD18" i="1" s="1"/>
  <c r="BC19" i="1"/>
  <c r="BC20" i="1"/>
  <c r="BC21" i="1"/>
  <c r="BD21" i="1" s="1"/>
  <c r="BC22" i="1"/>
  <c r="BC23" i="1"/>
  <c r="BD23" i="1" s="1"/>
  <c r="BC24" i="1"/>
  <c r="BD24" i="1" s="1"/>
  <c r="BC25" i="1"/>
  <c r="BD25" i="1" s="1"/>
  <c r="BC26" i="1"/>
  <c r="BD26" i="1" s="1"/>
  <c r="BC27" i="1"/>
  <c r="BC28" i="1"/>
  <c r="BC29" i="1"/>
  <c r="BD29" i="1" s="1"/>
  <c r="BC30" i="1"/>
  <c r="BC31" i="1"/>
  <c r="BD31" i="1" s="1"/>
  <c r="BC32" i="1"/>
  <c r="BD32" i="1" s="1"/>
  <c r="BC33" i="1"/>
  <c r="BD33" i="1" s="1"/>
  <c r="BC34" i="1"/>
  <c r="BD34" i="1" s="1"/>
  <c r="BC35" i="1"/>
  <c r="BC36" i="1"/>
  <c r="BC37" i="1"/>
  <c r="BD37" i="1" s="1"/>
  <c r="BC38" i="1"/>
  <c r="BC39" i="1"/>
  <c r="BD39" i="1" s="1"/>
  <c r="BC40" i="1"/>
  <c r="BD40" i="1" s="1"/>
  <c r="BC41" i="1"/>
  <c r="BD41" i="1" s="1"/>
  <c r="BC42" i="1"/>
  <c r="BD42" i="1" s="1"/>
  <c r="BC43" i="1"/>
  <c r="BC44" i="1"/>
  <c r="BC45" i="1"/>
  <c r="BD45" i="1" s="1"/>
  <c r="BC46" i="1"/>
  <c r="BC47" i="1"/>
  <c r="BD47" i="1" s="1"/>
  <c r="BE47" i="1" s="1"/>
  <c r="BC48" i="1"/>
  <c r="BD48" i="1" s="1"/>
  <c r="BC49" i="1"/>
  <c r="BD49" i="1" s="1"/>
  <c r="BC50" i="1"/>
  <c r="BD50" i="1" s="1"/>
  <c r="BC51" i="1"/>
  <c r="BC52" i="1"/>
  <c r="BC53" i="1"/>
  <c r="BD53" i="1" s="1"/>
  <c r="BC2" i="1"/>
  <c r="C55" i="1"/>
  <c r="C56" i="1" s="1"/>
  <c r="D55" i="1"/>
  <c r="D56" i="1" s="1"/>
  <c r="E55" i="1"/>
  <c r="F55" i="1"/>
  <c r="F56" i="1" s="1"/>
  <c r="G55" i="1"/>
  <c r="G56" i="1" s="1"/>
  <c r="H55" i="1"/>
  <c r="H56" i="1" s="1"/>
  <c r="I55" i="1"/>
  <c r="I56" i="1" s="1"/>
  <c r="J55" i="1"/>
  <c r="K55" i="1"/>
  <c r="K56" i="1" s="1"/>
  <c r="L55" i="1"/>
  <c r="L56" i="1" s="1"/>
  <c r="M55" i="1"/>
  <c r="N55" i="1"/>
  <c r="N56" i="1" s="1"/>
  <c r="O55" i="1"/>
  <c r="O56" i="1" s="1"/>
  <c r="P55" i="1"/>
  <c r="P56" i="1" s="1"/>
  <c r="Q55" i="1"/>
  <c r="Q56" i="1" s="1"/>
  <c r="R55" i="1"/>
  <c r="S55" i="1"/>
  <c r="S56" i="1" s="1"/>
  <c r="T55" i="1"/>
  <c r="T56" i="1" s="1"/>
  <c r="U55" i="1"/>
  <c r="V55" i="1"/>
  <c r="V56" i="1" s="1"/>
  <c r="W55" i="1"/>
  <c r="W56" i="1" s="1"/>
  <c r="X55" i="1"/>
  <c r="X56" i="1" s="1"/>
  <c r="Y55" i="1"/>
  <c r="Y56" i="1" s="1"/>
  <c r="Z55" i="1"/>
  <c r="AA55" i="1"/>
  <c r="AA56" i="1" s="1"/>
  <c r="AB55" i="1"/>
  <c r="AB56" i="1" s="1"/>
  <c r="AC55" i="1"/>
  <c r="AD55" i="1"/>
  <c r="AD56" i="1" s="1"/>
  <c r="AE55" i="1"/>
  <c r="AE56" i="1" s="1"/>
  <c r="AF55" i="1"/>
  <c r="AF56" i="1" s="1"/>
  <c r="AG55" i="1"/>
  <c r="AG56" i="1" s="1"/>
  <c r="AH55" i="1"/>
  <c r="AI55" i="1"/>
  <c r="AI56" i="1" s="1"/>
  <c r="AJ55" i="1"/>
  <c r="AJ56" i="1" s="1"/>
  <c r="AK55" i="1"/>
  <c r="AL55" i="1"/>
  <c r="AL56" i="1" s="1"/>
  <c r="AM55" i="1"/>
  <c r="AM56" i="1" s="1"/>
  <c r="AN55" i="1"/>
  <c r="AN56" i="1" s="1"/>
  <c r="AO55" i="1"/>
  <c r="AO56" i="1" s="1"/>
  <c r="AP55" i="1"/>
  <c r="AQ55" i="1"/>
  <c r="AQ56" i="1" s="1"/>
  <c r="AR55" i="1"/>
  <c r="AR56" i="1" s="1"/>
  <c r="AS55" i="1"/>
  <c r="AT55" i="1"/>
  <c r="AT56" i="1" s="1"/>
  <c r="AU55" i="1"/>
  <c r="AU56" i="1" s="1"/>
  <c r="AV55" i="1"/>
  <c r="AV56" i="1" s="1"/>
  <c r="AW55" i="1"/>
  <c r="AW56" i="1" s="1"/>
  <c r="AX55" i="1"/>
  <c r="AY55" i="1"/>
  <c r="AY56" i="1" s="1"/>
  <c r="AZ55" i="1"/>
  <c r="AZ56" i="1" s="1"/>
  <c r="BA55" i="1"/>
  <c r="B55" i="1"/>
  <c r="B56" i="1" s="1"/>
  <c r="C55" i="3"/>
  <c r="D55" i="3"/>
  <c r="E55" i="3"/>
  <c r="F55" i="3"/>
  <c r="G55" i="3"/>
  <c r="H55" i="3"/>
  <c r="I55" i="3"/>
  <c r="J55" i="3"/>
  <c r="K55" i="3"/>
  <c r="L55" i="3"/>
  <c r="M55" i="3"/>
  <c r="N55" i="3"/>
  <c r="O55" i="3"/>
  <c r="P55" i="3"/>
  <c r="Q55" i="3"/>
  <c r="R55" i="3"/>
  <c r="S55" i="3"/>
  <c r="T55" i="3"/>
  <c r="U55" i="3"/>
  <c r="V55" i="3"/>
  <c r="W55" i="3"/>
  <c r="X55" i="3"/>
  <c r="Y55" i="3"/>
  <c r="Z55" i="3"/>
  <c r="AA55" i="3"/>
  <c r="AB55" i="3"/>
  <c r="AC55" i="3"/>
  <c r="AD55" i="3"/>
  <c r="AE55" i="3"/>
  <c r="AF55" i="3"/>
  <c r="AG55" i="3"/>
  <c r="AH55" i="3"/>
  <c r="AI55" i="3"/>
  <c r="AJ55" i="3"/>
  <c r="AK55" i="3"/>
  <c r="AL55" i="3"/>
  <c r="AM55" i="3"/>
  <c r="AN55" i="3"/>
  <c r="AO55" i="3"/>
  <c r="AP55" i="3"/>
  <c r="AQ55" i="3"/>
  <c r="AR55" i="3"/>
  <c r="AS55" i="3"/>
  <c r="AT55" i="3"/>
  <c r="AU55" i="3"/>
  <c r="AV55" i="3"/>
  <c r="AW55" i="3"/>
  <c r="AX55" i="3"/>
  <c r="AY55" i="3"/>
  <c r="AZ55" i="3"/>
  <c r="BA55" i="3"/>
  <c r="B55" i="3"/>
  <c r="C55" i="2"/>
  <c r="D55" i="2"/>
  <c r="E55" i="2"/>
  <c r="F55" i="2"/>
  <c r="G55" i="2"/>
  <c r="H55" i="2"/>
  <c r="I55" i="2"/>
  <c r="J55" i="2"/>
  <c r="K55" i="2"/>
  <c r="L55" i="2"/>
  <c r="M55" i="2"/>
  <c r="N55" i="2"/>
  <c r="O55" i="2"/>
  <c r="P55" i="2"/>
  <c r="Q55" i="2"/>
  <c r="R55" i="2"/>
  <c r="S55" i="2"/>
  <c r="T55" i="2"/>
  <c r="U55" i="2"/>
  <c r="V55" i="2"/>
  <c r="W55" i="2"/>
  <c r="X55" i="2"/>
  <c r="Y55" i="2"/>
  <c r="Z55" i="2"/>
  <c r="AA55" i="2"/>
  <c r="AB55" i="2"/>
  <c r="AC55" i="2"/>
  <c r="AD55" i="2"/>
  <c r="AE55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B55" i="2"/>
  <c r="AY57" i="1" l="1"/>
  <c r="AQ57" i="1"/>
  <c r="AI57" i="1"/>
  <c r="AA57" i="1"/>
  <c r="S57" i="1"/>
  <c r="K57" i="1"/>
  <c r="C57" i="1"/>
  <c r="A48" i="6"/>
  <c r="A48" i="5"/>
  <c r="BE39" i="1"/>
  <c r="BE31" i="1"/>
  <c r="BE23" i="1"/>
  <c r="BE15" i="1"/>
  <c r="BE7" i="1"/>
  <c r="BE38" i="1"/>
  <c r="BE19" i="1"/>
  <c r="AK57" i="1"/>
  <c r="AG57" i="1"/>
  <c r="Y57" i="1"/>
  <c r="Q57" i="1"/>
  <c r="I57" i="1"/>
  <c r="BE53" i="1"/>
  <c r="BE45" i="1"/>
  <c r="BE37" i="1"/>
  <c r="BE29" i="1"/>
  <c r="BE21" i="1"/>
  <c r="BE13" i="1"/>
  <c r="BE5" i="1"/>
  <c r="BE2" i="1"/>
  <c r="BE35" i="1"/>
  <c r="BE12" i="1"/>
  <c r="AZ1" i="6"/>
  <c r="AZ56" i="6" s="1"/>
  <c r="AZ1" i="5"/>
  <c r="AZ56" i="5" s="1"/>
  <c r="AW57" i="1"/>
  <c r="AV57" i="1"/>
  <c r="AF57" i="1"/>
  <c r="H57" i="1"/>
  <c r="BE52" i="1"/>
  <c r="BE30" i="1"/>
  <c r="BE11" i="1"/>
  <c r="A37" i="6"/>
  <c r="A37" i="5"/>
  <c r="AO57" i="1"/>
  <c r="AN57" i="1"/>
  <c r="X57" i="1"/>
  <c r="P57" i="1"/>
  <c r="AC57" i="1"/>
  <c r="AU57" i="1"/>
  <c r="AM57" i="1"/>
  <c r="AE57" i="1"/>
  <c r="W57" i="1"/>
  <c r="O57" i="1"/>
  <c r="G57" i="1"/>
  <c r="BE51" i="1"/>
  <c r="BE28" i="1"/>
  <c r="BE6" i="1"/>
  <c r="AL57" i="1"/>
  <c r="V57" i="1"/>
  <c r="F57" i="1"/>
  <c r="BE50" i="1"/>
  <c r="BE34" i="1"/>
  <c r="BE26" i="1"/>
  <c r="BE18" i="1"/>
  <c r="BE10" i="1"/>
  <c r="BA57" i="1"/>
  <c r="U57" i="1"/>
  <c r="BE46" i="1"/>
  <c r="BE27" i="1"/>
  <c r="BE4" i="1"/>
  <c r="E57" i="1"/>
  <c r="AT57" i="1"/>
  <c r="AD57" i="1"/>
  <c r="N57" i="1"/>
  <c r="BE42" i="1"/>
  <c r="BE49" i="1"/>
  <c r="BE41" i="1"/>
  <c r="BE33" i="1"/>
  <c r="BE25" i="1"/>
  <c r="BE17" i="1"/>
  <c r="BE9" i="1"/>
  <c r="BE44" i="1"/>
  <c r="BE22" i="1"/>
  <c r="BE3" i="1"/>
  <c r="A15" i="6"/>
  <c r="A15" i="5"/>
  <c r="J57" i="1"/>
  <c r="Z57" i="1"/>
  <c r="R57" i="1"/>
  <c r="AX57" i="1"/>
  <c r="B57" i="1"/>
  <c r="AP57" i="1"/>
  <c r="AH57" i="1"/>
  <c r="AZ57" i="1"/>
  <c r="AR57" i="1"/>
  <c r="AJ57" i="1"/>
  <c r="AB57" i="1"/>
  <c r="T57" i="1"/>
  <c r="L57" i="1"/>
  <c r="D57" i="1"/>
  <c r="BE48" i="1"/>
  <c r="BE40" i="1"/>
  <c r="BE32" i="1"/>
  <c r="BE24" i="1"/>
  <c r="BE16" i="1"/>
  <c r="BE8" i="1"/>
  <c r="AS57" i="1"/>
  <c r="M57" i="1"/>
  <c r="BE43" i="1"/>
  <c r="BE20" i="1"/>
  <c r="D3" i="10"/>
  <c r="D4" i="10"/>
  <c r="E4" i="10"/>
  <c r="D5" i="10" s="1"/>
  <c r="A38" i="6" l="1"/>
  <c r="A38" i="5"/>
  <c r="AC1" i="6"/>
  <c r="AC56" i="6" s="1"/>
  <c r="AC1" i="5"/>
  <c r="AC56" i="5" s="1"/>
  <c r="A11" i="6"/>
  <c r="A11" i="5"/>
  <c r="AV1" i="6"/>
  <c r="AV56" i="6" s="1"/>
  <c r="AV1" i="5"/>
  <c r="AV56" i="5" s="1"/>
  <c r="A20" i="6"/>
  <c r="A20" i="5"/>
  <c r="A12" i="6"/>
  <c r="A12" i="5"/>
  <c r="A10" i="6"/>
  <c r="A10" i="5"/>
  <c r="A17" i="6"/>
  <c r="A17" i="5"/>
  <c r="AE1" i="6"/>
  <c r="AE56" i="6" s="1"/>
  <c r="AE1" i="5"/>
  <c r="AE56" i="5" s="1"/>
  <c r="A7" i="6"/>
  <c r="A7" i="5"/>
  <c r="S1" i="6"/>
  <c r="S56" i="6" s="1"/>
  <c r="S1" i="5"/>
  <c r="S56" i="5" s="1"/>
  <c r="A9" i="6"/>
  <c r="A9" i="5"/>
  <c r="U1" i="6"/>
  <c r="U56" i="6" s="1"/>
  <c r="U1" i="5"/>
  <c r="U56" i="5" s="1"/>
  <c r="AY1" i="6"/>
  <c r="AY56" i="6" s="1"/>
  <c r="AY1" i="5"/>
  <c r="AY56" i="5" s="1"/>
  <c r="A45" i="6"/>
  <c r="A45" i="5"/>
  <c r="O1" i="6"/>
  <c r="O56" i="6" s="1"/>
  <c r="O1" i="5"/>
  <c r="O56" i="5" s="1"/>
  <c r="BB1" i="6"/>
  <c r="BB56" i="6" s="1"/>
  <c r="BB1" i="5"/>
  <c r="BB56" i="5" s="1"/>
  <c r="AM1" i="6"/>
  <c r="AM56" i="6" s="1"/>
  <c r="AM1" i="5"/>
  <c r="AM56" i="5" s="1"/>
  <c r="AN1" i="6"/>
  <c r="AN56" i="6" s="1"/>
  <c r="AN1" i="5"/>
  <c r="AN56" i="5" s="1"/>
  <c r="A30" i="6"/>
  <c r="A30" i="5"/>
  <c r="AL1" i="6"/>
  <c r="AL56" i="6" s="1"/>
  <c r="AL1" i="5"/>
  <c r="AL56" i="5" s="1"/>
  <c r="E5" i="10"/>
  <c r="A25" i="6"/>
  <c r="A25" i="5"/>
  <c r="AK1" i="6"/>
  <c r="AK56" i="6" s="1"/>
  <c r="AK1" i="5"/>
  <c r="AK56" i="5" s="1"/>
  <c r="AA1" i="6"/>
  <c r="AA56" i="6" s="1"/>
  <c r="AA1" i="5"/>
  <c r="AA56" i="5" s="1"/>
  <c r="A18" i="6"/>
  <c r="A18" i="5"/>
  <c r="AU1" i="6"/>
  <c r="AU56" i="6" s="1"/>
  <c r="AU1" i="5"/>
  <c r="AU56" i="5" s="1"/>
  <c r="A19" i="6"/>
  <c r="A19" i="5"/>
  <c r="A29" i="6"/>
  <c r="A29" i="5"/>
  <c r="AD1" i="6"/>
  <c r="AD56" i="6" s="1"/>
  <c r="AD1" i="5"/>
  <c r="AD56" i="5" s="1"/>
  <c r="A31" i="6"/>
  <c r="A31" i="5"/>
  <c r="A13" i="6"/>
  <c r="A13" i="5"/>
  <c r="A46" i="6"/>
  <c r="A46" i="5"/>
  <c r="A39" i="6"/>
  <c r="A39" i="5"/>
  <c r="D1" i="6"/>
  <c r="D56" i="6" s="1"/>
  <c r="D1" i="5"/>
  <c r="D56" i="5" s="1"/>
  <c r="A33" i="6"/>
  <c r="A33" i="5"/>
  <c r="AS1" i="6"/>
  <c r="AS56" i="6" s="1"/>
  <c r="AS1" i="5"/>
  <c r="AS56" i="5" s="1"/>
  <c r="K1" i="6"/>
  <c r="K56" i="6" s="1"/>
  <c r="K1" i="5"/>
  <c r="K56" i="5" s="1"/>
  <c r="A26" i="6"/>
  <c r="A26" i="5"/>
  <c r="F1" i="6"/>
  <c r="F56" i="6" s="1"/>
  <c r="F1" i="5"/>
  <c r="F56" i="5" s="1"/>
  <c r="A27" i="6"/>
  <c r="A27" i="5"/>
  <c r="A52" i="6"/>
  <c r="A52" i="5"/>
  <c r="Q1" i="6"/>
  <c r="Q56" i="6" s="1"/>
  <c r="Q1" i="5"/>
  <c r="Q56" i="5" s="1"/>
  <c r="A53" i="6"/>
  <c r="A53" i="5"/>
  <c r="A36" i="6"/>
  <c r="A36" i="5"/>
  <c r="A54" i="6"/>
  <c r="A54" i="5"/>
  <c r="A8" i="6"/>
  <c r="A8" i="5"/>
  <c r="L1" i="6"/>
  <c r="L56" i="6" s="1"/>
  <c r="L1" i="5"/>
  <c r="L56" i="5" s="1"/>
  <c r="A21" i="6"/>
  <c r="A21" i="5"/>
  <c r="A41" i="6"/>
  <c r="A41" i="5"/>
  <c r="BA1" i="6"/>
  <c r="BA56" i="6" s="1"/>
  <c r="BA1" i="5"/>
  <c r="BA56" i="5" s="1"/>
  <c r="A34" i="6"/>
  <c r="A34" i="5"/>
  <c r="A5" i="6"/>
  <c r="A5" i="5"/>
  <c r="A35" i="6"/>
  <c r="A35" i="5"/>
  <c r="H1" i="6"/>
  <c r="H56" i="6" s="1"/>
  <c r="H1" i="5"/>
  <c r="H56" i="5" s="1"/>
  <c r="Y1" i="6"/>
  <c r="Y56" i="6" s="1"/>
  <c r="Y1" i="5"/>
  <c r="Y56" i="5" s="1"/>
  <c r="I1" i="6"/>
  <c r="I56" i="6" s="1"/>
  <c r="I1" i="5"/>
  <c r="I56" i="5" s="1"/>
  <c r="A3" i="6"/>
  <c r="A3" i="5"/>
  <c r="J1" i="6"/>
  <c r="J56" i="6" s="1"/>
  <c r="J1" i="5"/>
  <c r="J56" i="5" s="1"/>
  <c r="A16" i="6"/>
  <c r="A16" i="5"/>
  <c r="T1" i="6"/>
  <c r="T56" i="6" s="1"/>
  <c r="T1" i="5"/>
  <c r="T56" i="5" s="1"/>
  <c r="A44" i="6"/>
  <c r="A44" i="5"/>
  <c r="A49" i="6"/>
  <c r="A49" i="5"/>
  <c r="AI1" i="6"/>
  <c r="AI56" i="6" s="1"/>
  <c r="AI1" i="5"/>
  <c r="AI56" i="5" s="1"/>
  <c r="A42" i="6"/>
  <c r="A42" i="5"/>
  <c r="A28" i="6"/>
  <c r="A28" i="5"/>
  <c r="A51" i="6"/>
  <c r="A51" i="5"/>
  <c r="P1" i="6"/>
  <c r="P56" i="6" s="1"/>
  <c r="P1" i="5"/>
  <c r="P56" i="5" s="1"/>
  <c r="AO1" i="6"/>
  <c r="AO56" i="6" s="1"/>
  <c r="AO1" i="5"/>
  <c r="AO56" i="5" s="1"/>
  <c r="AG1" i="6"/>
  <c r="AG56" i="6" s="1"/>
  <c r="AG1" i="5"/>
  <c r="AG56" i="5" s="1"/>
  <c r="A6" i="6"/>
  <c r="A6" i="5"/>
  <c r="R1" i="6"/>
  <c r="R56" i="6" s="1"/>
  <c r="R1" i="5"/>
  <c r="R56" i="5" s="1"/>
  <c r="A24" i="6"/>
  <c r="A24" i="5"/>
  <c r="AB1" i="6"/>
  <c r="AB56" i="6" s="1"/>
  <c r="AB1" i="5"/>
  <c r="AB56" i="5" s="1"/>
  <c r="N1" i="6"/>
  <c r="N56" i="6" s="1"/>
  <c r="N1" i="5"/>
  <c r="N56" i="5" s="1"/>
  <c r="E1" i="6"/>
  <c r="E56" i="6" s="1"/>
  <c r="E1" i="5"/>
  <c r="E56" i="5" s="1"/>
  <c r="AQ1" i="6"/>
  <c r="AQ56" i="6" s="1"/>
  <c r="AQ1" i="5"/>
  <c r="AQ56" i="5" s="1"/>
  <c r="A4" i="6"/>
  <c r="A4" i="5"/>
  <c r="A50" i="6"/>
  <c r="A50" i="5"/>
  <c r="A47" i="6"/>
  <c r="A47" i="5"/>
  <c r="G1" i="6"/>
  <c r="G56" i="6" s="1"/>
  <c r="G1" i="5"/>
  <c r="G56" i="5" s="1"/>
  <c r="X1" i="6"/>
  <c r="X56" i="6" s="1"/>
  <c r="X1" i="5"/>
  <c r="X56" i="5" s="1"/>
  <c r="AP1" i="6"/>
  <c r="AP56" i="6" s="1"/>
  <c r="AP1" i="5"/>
  <c r="AP56" i="5" s="1"/>
  <c r="AW1" i="6"/>
  <c r="AW56" i="6" s="1"/>
  <c r="AW1" i="5"/>
  <c r="AW56" i="5" s="1"/>
  <c r="A14" i="6"/>
  <c r="A14" i="5"/>
  <c r="Z1" i="6"/>
  <c r="Z56" i="6" s="1"/>
  <c r="Z1" i="5"/>
  <c r="Z56" i="5" s="1"/>
  <c r="A32" i="6"/>
  <c r="A32" i="5"/>
  <c r="AJ1" i="6"/>
  <c r="AJ56" i="6" s="1"/>
  <c r="AJ1" i="5"/>
  <c r="AJ56" i="5" s="1"/>
  <c r="AT1" i="6"/>
  <c r="AT56" i="6" s="1"/>
  <c r="AT1" i="5"/>
  <c r="AT56" i="5" s="1"/>
  <c r="M1" i="6"/>
  <c r="M56" i="6" s="1"/>
  <c r="M1" i="5"/>
  <c r="M56" i="5" s="1"/>
  <c r="C1" i="6"/>
  <c r="C56" i="6" s="1"/>
  <c r="C1" i="5"/>
  <c r="C56" i="5" s="1"/>
  <c r="A23" i="6"/>
  <c r="A23" i="5"/>
  <c r="A43" i="6"/>
  <c r="A43" i="5"/>
  <c r="V1" i="6"/>
  <c r="V56" i="6" s="1"/>
  <c r="V1" i="5"/>
  <c r="V56" i="5" s="1"/>
  <c r="W1" i="6"/>
  <c r="W56" i="6" s="1"/>
  <c r="W1" i="5"/>
  <c r="W56" i="5" s="1"/>
  <c r="AF1" i="6"/>
  <c r="AF56" i="6" s="1"/>
  <c r="AF1" i="5"/>
  <c r="AF56" i="5" s="1"/>
  <c r="AX1" i="6"/>
  <c r="AX56" i="6" s="1"/>
  <c r="AX1" i="5"/>
  <c r="AX56" i="5" s="1"/>
  <c r="A22" i="6"/>
  <c r="A22" i="5"/>
  <c r="AH1" i="6"/>
  <c r="AH56" i="6" s="1"/>
  <c r="AH1" i="5"/>
  <c r="AH56" i="5" s="1"/>
  <c r="A40" i="6"/>
  <c r="A40" i="5"/>
  <c r="AR1" i="6"/>
  <c r="AR56" i="6" s="1"/>
  <c r="AR1" i="5"/>
  <c r="AR56" i="5" s="1"/>
  <c r="D6" i="10"/>
  <c r="E6" i="10"/>
  <c r="AQ68" i="6" l="1"/>
  <c r="L59" i="6"/>
  <c r="CS59" i="6" s="1"/>
  <c r="AG66" i="6"/>
  <c r="CQ66" i="6" s="1"/>
  <c r="E59" i="6"/>
  <c r="CT59" i="6" s="1"/>
  <c r="AB65" i="6"/>
  <c r="BU65" i="6" s="1"/>
  <c r="AO58" i="6"/>
  <c r="CI58" i="6" s="1"/>
  <c r="BA62" i="6"/>
  <c r="BF62" i="6" s="1"/>
  <c r="R58" i="6"/>
  <c r="CK58" i="6" s="1"/>
  <c r="AG59" i="6"/>
  <c r="CQ59" i="6" s="1"/>
  <c r="C58" i="6"/>
  <c r="CN58" i="6" s="1"/>
  <c r="P59" i="6"/>
  <c r="BS59" i="6" s="1"/>
  <c r="N67" i="6"/>
  <c r="BW67" i="6" s="1"/>
  <c r="AZ58" i="6"/>
  <c r="CR58" i="6" s="1"/>
  <c r="AM64" i="6"/>
  <c r="CG64" i="6" s="1"/>
  <c r="AK58" i="6"/>
  <c r="BJ58" i="6" s="1"/>
  <c r="H61" i="6"/>
  <c r="CU61" i="6" s="1"/>
  <c r="AR109" i="6"/>
  <c r="CW109" i="6" s="1"/>
  <c r="AE108" i="6"/>
  <c r="BY108" i="6" s="1"/>
  <c r="R107" i="6"/>
  <c r="CK107" i="6" s="1"/>
  <c r="M106" i="6"/>
  <c r="CD106" i="6" s="1"/>
  <c r="AY104" i="6"/>
  <c r="BX104" i="6" s="1"/>
  <c r="AQ109" i="6"/>
  <c r="CV109" i="6" s="1"/>
  <c r="AL108" i="6"/>
  <c r="BK108" i="6" s="1"/>
  <c r="Y107" i="6"/>
  <c r="BZ107" i="6" s="1"/>
  <c r="L106" i="6"/>
  <c r="CS106" i="6" s="1"/>
  <c r="AX104" i="6"/>
  <c r="BL104" i="6" s="1"/>
  <c r="AP109" i="6"/>
  <c r="CH109" i="6" s="1"/>
  <c r="AK108" i="6"/>
  <c r="BJ108" i="6" s="1"/>
  <c r="X107" i="6"/>
  <c r="CP107" i="6" s="1"/>
  <c r="K106" i="6"/>
  <c r="CJ106" i="6" s="1"/>
  <c r="F105" i="6"/>
  <c r="DC105" i="6" s="1"/>
  <c r="AO109" i="6"/>
  <c r="CI109" i="6" s="1"/>
  <c r="AB108" i="6"/>
  <c r="BU108" i="6" s="1"/>
  <c r="O107" i="6"/>
  <c r="DA107" i="6" s="1"/>
  <c r="B106" i="6"/>
  <c r="BE106" i="6" s="1"/>
  <c r="AV104" i="6"/>
  <c r="BM104" i="6" s="1"/>
  <c r="AE109" i="6"/>
  <c r="BY109" i="6" s="1"/>
  <c r="R108" i="6"/>
  <c r="CK108" i="6" s="1"/>
  <c r="M107" i="6"/>
  <c r="CD107" i="6" s="1"/>
  <c r="AY105" i="6"/>
  <c r="BX105" i="6" s="1"/>
  <c r="AT104" i="6"/>
  <c r="DB104" i="6" s="1"/>
  <c r="AL109" i="6"/>
  <c r="BK109" i="6" s="1"/>
  <c r="Y108" i="6"/>
  <c r="BZ108" i="6" s="1"/>
  <c r="L107" i="6"/>
  <c r="CS107" i="6" s="1"/>
  <c r="AX105" i="6"/>
  <c r="BL105" i="6" s="1"/>
  <c r="AS104" i="6"/>
  <c r="DD104" i="6" s="1"/>
  <c r="AK109" i="6"/>
  <c r="BJ109" i="6" s="1"/>
  <c r="X108" i="6"/>
  <c r="CP108" i="6" s="1"/>
  <c r="K107" i="6"/>
  <c r="CJ107" i="6" s="1"/>
  <c r="F106" i="6"/>
  <c r="DC106" i="6" s="1"/>
  <c r="AR104" i="6"/>
  <c r="CW104" i="6" s="1"/>
  <c r="V107" i="6"/>
  <c r="BG107" i="6" s="1"/>
  <c r="M103" i="6"/>
  <c r="CD103" i="6" s="1"/>
  <c r="AY101" i="6"/>
  <c r="BX101" i="6" s="1"/>
  <c r="AT100" i="6"/>
  <c r="DB100" i="6" s="1"/>
  <c r="AG99" i="6"/>
  <c r="CQ99" i="6" s="1"/>
  <c r="T98" i="6"/>
  <c r="BH98" i="6" s="1"/>
  <c r="AJ103" i="6"/>
  <c r="DE103" i="6" s="1"/>
  <c r="W102" i="6"/>
  <c r="BV102" i="6" s="1"/>
  <c r="J101" i="6"/>
  <c r="BI101" i="6" s="1"/>
  <c r="E100" i="6"/>
  <c r="CT100" i="6" s="1"/>
  <c r="AQ98" i="6"/>
  <c r="CV98" i="6" s="1"/>
  <c r="W104" i="6"/>
  <c r="BV104" i="6" s="1"/>
  <c r="BB102" i="6"/>
  <c r="CC102" i="6" s="1"/>
  <c r="AO101" i="6"/>
  <c r="CI101" i="6" s="1"/>
  <c r="AB100" i="6"/>
  <c r="BU100" i="6" s="1"/>
  <c r="O99" i="6"/>
  <c r="DA99" i="6" s="1"/>
  <c r="X109" i="6"/>
  <c r="CP109" i="6" s="1"/>
  <c r="Z103" i="6"/>
  <c r="BO103" i="6" s="1"/>
  <c r="U102" i="6"/>
  <c r="CX102" i="6" s="1"/>
  <c r="H101" i="6"/>
  <c r="CU101" i="6" s="1"/>
  <c r="BB99" i="6"/>
  <c r="CC99" i="6" s="1"/>
  <c r="AO98" i="6"/>
  <c r="CI98" i="6" s="1"/>
  <c r="AO106" i="6"/>
  <c r="CI106" i="6" s="1"/>
  <c r="I103" i="6"/>
  <c r="CO103" i="6" s="1"/>
  <c r="AU101" i="6"/>
  <c r="CB101" i="6" s="1"/>
  <c r="AH100" i="6"/>
  <c r="CF100" i="6" s="1"/>
  <c r="AC99" i="6"/>
  <c r="CL99" i="6" s="1"/>
  <c r="AT107" i="6"/>
  <c r="DB107" i="6" s="1"/>
  <c r="H103" i="6"/>
  <c r="CU103" i="6" s="1"/>
  <c r="BB101" i="6"/>
  <c r="CC101" i="6" s="1"/>
  <c r="AO100" i="6"/>
  <c r="CI100" i="6" s="1"/>
  <c r="AB99" i="6"/>
  <c r="BU99" i="6" s="1"/>
  <c r="AU103" i="6"/>
  <c r="CB103" i="6" s="1"/>
  <c r="AH102" i="6"/>
  <c r="CF102" i="6" s="1"/>
  <c r="AC101" i="6"/>
  <c r="CL101" i="6" s="1"/>
  <c r="P100" i="6"/>
  <c r="BS100" i="6" s="1"/>
  <c r="C99" i="6"/>
  <c r="CN99" i="6" s="1"/>
  <c r="AZ97" i="6"/>
  <c r="CR97" i="6" s="1"/>
  <c r="AM96" i="6"/>
  <c r="CG96" i="6" s="1"/>
  <c r="Z95" i="6"/>
  <c r="BO95" i="6" s="1"/>
  <c r="U94" i="6"/>
  <c r="CX94" i="6" s="1"/>
  <c r="H93" i="6"/>
  <c r="CU93" i="6" s="1"/>
  <c r="H98" i="6"/>
  <c r="CU98" i="6" s="1"/>
  <c r="BB96" i="6"/>
  <c r="CC96" i="6" s="1"/>
  <c r="AO95" i="6"/>
  <c r="CI95" i="6" s="1"/>
  <c r="AB94" i="6"/>
  <c r="BU94" i="6" s="1"/>
  <c r="O93" i="6"/>
  <c r="DA93" i="6" s="1"/>
  <c r="G98" i="6"/>
  <c r="BR98" i="6" s="1"/>
  <c r="BA96" i="6"/>
  <c r="BF96" i="6" s="1"/>
  <c r="AN95" i="6"/>
  <c r="BP95" i="6" s="1"/>
  <c r="AA94" i="6"/>
  <c r="BT94" i="6" s="1"/>
  <c r="V93" i="6"/>
  <c r="BG93" i="6" s="1"/>
  <c r="AK98" i="6"/>
  <c r="BJ98" i="6" s="1"/>
  <c r="I97" i="6"/>
  <c r="CO97" i="6" s="1"/>
  <c r="AU95" i="6"/>
  <c r="CB95" i="6" s="1"/>
  <c r="AH94" i="6"/>
  <c r="CF94" i="6" s="1"/>
  <c r="AC93" i="6"/>
  <c r="CL93" i="6" s="1"/>
  <c r="L101" i="6"/>
  <c r="CS101" i="6" s="1"/>
  <c r="AF97" i="6"/>
  <c r="CA97" i="6" s="1"/>
  <c r="AH99" i="6"/>
  <c r="CF99" i="6" s="1"/>
  <c r="W97" i="6"/>
  <c r="BV97" i="6" s="1"/>
  <c r="J96" i="6"/>
  <c r="BI96" i="6" s="1"/>
  <c r="E95" i="6"/>
  <c r="CT95" i="6" s="1"/>
  <c r="AQ93" i="6"/>
  <c r="CV93" i="6" s="1"/>
  <c r="V103" i="6"/>
  <c r="BG103" i="6" s="1"/>
  <c r="BB97" i="6"/>
  <c r="CC97" i="6" s="1"/>
  <c r="AO96" i="6"/>
  <c r="CI96" i="6" s="1"/>
  <c r="AB95" i="6"/>
  <c r="BU95" i="6" s="1"/>
  <c r="O94" i="6"/>
  <c r="DA94" i="6" s="1"/>
  <c r="B93" i="6"/>
  <c r="BE93" i="6" s="1"/>
  <c r="AJ93" i="6"/>
  <c r="DE93" i="6" s="1"/>
  <c r="C92" i="6"/>
  <c r="CN92" i="6" s="1"/>
  <c r="AW90" i="6"/>
  <c r="BN90" i="6" s="1"/>
  <c r="AJ89" i="6"/>
  <c r="DE89" i="6" s="1"/>
  <c r="W88" i="6"/>
  <c r="BV88" i="6" s="1"/>
  <c r="AI95" i="6"/>
  <c r="CY95" i="6" s="1"/>
  <c r="Z92" i="6"/>
  <c r="BO92" i="6" s="1"/>
  <c r="U91" i="6"/>
  <c r="CX91" i="6" s="1"/>
  <c r="H90" i="6"/>
  <c r="CU90" i="6" s="1"/>
  <c r="BB88" i="6"/>
  <c r="CC88" i="6" s="1"/>
  <c r="BA97" i="6"/>
  <c r="BF97" i="6" s="1"/>
  <c r="AO92" i="6"/>
  <c r="CI92" i="6" s="1"/>
  <c r="AB91" i="6"/>
  <c r="BU91" i="6" s="1"/>
  <c r="O90" i="6"/>
  <c r="DA90" i="6" s="1"/>
  <c r="B89" i="6"/>
  <c r="BE89" i="6" s="1"/>
  <c r="AS97" i="6"/>
  <c r="DD97" i="6" s="1"/>
  <c r="AN92" i="6"/>
  <c r="BP92" i="6" s="1"/>
  <c r="AA91" i="6"/>
  <c r="BT91" i="6" s="1"/>
  <c r="V90" i="6"/>
  <c r="BG90" i="6" s="1"/>
  <c r="I89" i="6"/>
  <c r="CO89" i="6" s="1"/>
  <c r="R99" i="6"/>
  <c r="CK99" i="6" s="1"/>
  <c r="AZ93" i="6"/>
  <c r="CR93" i="6" s="1"/>
  <c r="AX91" i="6"/>
  <c r="BL91" i="6" s="1"/>
  <c r="AS90" i="6"/>
  <c r="DD90" i="6" s="1"/>
  <c r="AF89" i="6"/>
  <c r="CA89" i="6" s="1"/>
  <c r="S88" i="6"/>
  <c r="BQ88" i="6" s="1"/>
  <c r="AG94" i="6"/>
  <c r="CQ94" i="6" s="1"/>
  <c r="F92" i="6"/>
  <c r="DC92" i="6" s="1"/>
  <c r="AR90" i="6"/>
  <c r="CW90" i="6" s="1"/>
  <c r="AE89" i="6"/>
  <c r="BY89" i="6" s="1"/>
  <c r="R88" i="6"/>
  <c r="CK88" i="6" s="1"/>
  <c r="AD94" i="6"/>
  <c r="CM94" i="6" s="1"/>
  <c r="M92" i="6"/>
  <c r="CD92" i="6" s="1"/>
  <c r="AY90" i="6"/>
  <c r="BX90" i="6" s="1"/>
  <c r="AT89" i="6"/>
  <c r="DB89" i="6" s="1"/>
  <c r="AG88" i="6"/>
  <c r="CQ88" i="6" s="1"/>
  <c r="B90" i="6"/>
  <c r="BE90" i="6" s="1"/>
  <c r="L87" i="6"/>
  <c r="CS87" i="6" s="1"/>
  <c r="AX85" i="6"/>
  <c r="BL85" i="6" s="1"/>
  <c r="AS84" i="6"/>
  <c r="DD84" i="6" s="1"/>
  <c r="AF83" i="6"/>
  <c r="CA83" i="6" s="1"/>
  <c r="G91" i="6"/>
  <c r="BR91" i="6" s="1"/>
  <c r="K87" i="6"/>
  <c r="CJ87" i="6" s="1"/>
  <c r="F86" i="6"/>
  <c r="DC86" i="6" s="1"/>
  <c r="AR84" i="6"/>
  <c r="CW84" i="6" s="1"/>
  <c r="AE83" i="6"/>
  <c r="BY83" i="6" s="1"/>
  <c r="R82" i="6"/>
  <c r="CK82" i="6" s="1"/>
  <c r="AH87" i="6"/>
  <c r="CF87" i="6" s="1"/>
  <c r="AC86" i="6"/>
  <c r="CL86" i="6" s="1"/>
  <c r="P85" i="6"/>
  <c r="BS85" i="6" s="1"/>
  <c r="C84" i="6"/>
  <c r="CN84" i="6" s="1"/>
  <c r="AW82" i="6"/>
  <c r="BN82" i="6" s="1"/>
  <c r="AC89" i="6"/>
  <c r="CL89" i="6" s="1"/>
  <c r="AZ86" i="6"/>
  <c r="CR86" i="6" s="1"/>
  <c r="AM85" i="6"/>
  <c r="CG85" i="6" s="1"/>
  <c r="Z84" i="6"/>
  <c r="BO84" i="6" s="1"/>
  <c r="U83" i="6"/>
  <c r="CX83" i="6" s="1"/>
  <c r="AH90" i="6"/>
  <c r="CF90" i="6" s="1"/>
  <c r="H87" i="6"/>
  <c r="CU87" i="6" s="1"/>
  <c r="BB85" i="6"/>
  <c r="CC85" i="6" s="1"/>
  <c r="AO84" i="6"/>
  <c r="CI84" i="6" s="1"/>
  <c r="AB83" i="6"/>
  <c r="BU83" i="6" s="1"/>
  <c r="O82" i="6"/>
  <c r="DA82" i="6" s="1"/>
  <c r="O87" i="6"/>
  <c r="DA87" i="6" s="1"/>
  <c r="B86" i="6"/>
  <c r="BE86" i="6" s="1"/>
  <c r="AV84" i="6"/>
  <c r="BM84" i="6" s="1"/>
  <c r="AI83" i="6"/>
  <c r="CY83" i="6" s="1"/>
  <c r="AE91" i="6"/>
  <c r="BY91" i="6" s="1"/>
  <c r="N87" i="6"/>
  <c r="BW87" i="6" s="1"/>
  <c r="AZ85" i="6"/>
  <c r="CR85" i="6" s="1"/>
  <c r="AM84" i="6"/>
  <c r="CG84" i="6" s="1"/>
  <c r="Z83" i="6"/>
  <c r="BO83" i="6" s="1"/>
  <c r="U82" i="6"/>
  <c r="CX82" i="6" s="1"/>
  <c r="AW81" i="6"/>
  <c r="BN81" i="6" s="1"/>
  <c r="AJ80" i="6"/>
  <c r="DE80" i="6" s="1"/>
  <c r="W79" i="6"/>
  <c r="BV79" i="6" s="1"/>
  <c r="J78" i="6"/>
  <c r="BI78" i="6" s="1"/>
  <c r="E77" i="6"/>
  <c r="CT77" i="6" s="1"/>
  <c r="G82" i="6"/>
  <c r="BR82" i="6" s="1"/>
  <c r="AQ80" i="6"/>
  <c r="CV80" i="6" s="1"/>
  <c r="AL79" i="6"/>
  <c r="BK79" i="6" s="1"/>
  <c r="Y78" i="6"/>
  <c r="BZ78" i="6" s="1"/>
  <c r="L77" i="6"/>
  <c r="CS77" i="6" s="1"/>
  <c r="S82" i="6"/>
  <c r="BQ82" i="6" s="1"/>
  <c r="AX80" i="6"/>
  <c r="BL80" i="6" s="1"/>
  <c r="AS79" i="6"/>
  <c r="DD79" i="6" s="1"/>
  <c r="AF78" i="6"/>
  <c r="CA78" i="6" s="1"/>
  <c r="S77" i="6"/>
  <c r="BQ77" i="6" s="1"/>
  <c r="AY82" i="6"/>
  <c r="BX82" i="6" s="1"/>
  <c r="V81" i="6"/>
  <c r="BG81" i="6" s="1"/>
  <c r="I80" i="6"/>
  <c r="CO80" i="6" s="1"/>
  <c r="AU78" i="6"/>
  <c r="CB78" i="6" s="1"/>
  <c r="AH77" i="6"/>
  <c r="CF77" i="6" s="1"/>
  <c r="AW83" i="6"/>
  <c r="BN83" i="6" s="1"/>
  <c r="AC81" i="6"/>
  <c r="CL81" i="6" s="1"/>
  <c r="P80" i="6"/>
  <c r="BS80" i="6" s="1"/>
  <c r="C79" i="6"/>
  <c r="CN79" i="6" s="1"/>
  <c r="AW77" i="6"/>
  <c r="BN77" i="6" s="1"/>
  <c r="P86" i="6"/>
  <c r="BS86" i="6" s="1"/>
  <c r="AZ81" i="6"/>
  <c r="CR81" i="6" s="1"/>
  <c r="AM80" i="6"/>
  <c r="CG80" i="6" s="1"/>
  <c r="Z79" i="6"/>
  <c r="BO79" i="6" s="1"/>
  <c r="U78" i="6"/>
  <c r="CX78" i="6" s="1"/>
  <c r="H77" i="6"/>
  <c r="CU77" i="6" s="1"/>
  <c r="L82" i="6"/>
  <c r="CS82" i="6" s="1"/>
  <c r="C81" i="6"/>
  <c r="CN81" i="6" s="1"/>
  <c r="AW79" i="6"/>
  <c r="BN79" i="6" s="1"/>
  <c r="AJ78" i="6"/>
  <c r="DE78" i="6" s="1"/>
  <c r="W77" i="6"/>
  <c r="BV77" i="6" s="1"/>
  <c r="N77" i="6"/>
  <c r="BW77" i="6" s="1"/>
  <c r="BA75" i="6"/>
  <c r="BF75" i="6" s="1"/>
  <c r="AN74" i="6"/>
  <c r="BP74" i="6" s="1"/>
  <c r="AA73" i="6"/>
  <c r="BT73" i="6" s="1"/>
  <c r="V72" i="6"/>
  <c r="BG72" i="6" s="1"/>
  <c r="S78" i="6"/>
  <c r="BQ78" i="6" s="1"/>
  <c r="AZ75" i="6"/>
  <c r="CR75" i="6" s="1"/>
  <c r="AM74" i="6"/>
  <c r="CG74" i="6" s="1"/>
  <c r="Z73" i="6"/>
  <c r="BO73" i="6" s="1"/>
  <c r="U72" i="6"/>
  <c r="CX72" i="6" s="1"/>
  <c r="AX81" i="6"/>
  <c r="BL81" i="6" s="1"/>
  <c r="P76" i="6"/>
  <c r="BS76" i="6" s="1"/>
  <c r="C75" i="6"/>
  <c r="CN75" i="6" s="1"/>
  <c r="AW73" i="6"/>
  <c r="BN73" i="6" s="1"/>
  <c r="AJ72" i="6"/>
  <c r="DE72" i="6" s="1"/>
  <c r="W71" i="6"/>
  <c r="BV71" i="6" s="1"/>
  <c r="AU76" i="6"/>
  <c r="CB76" i="6" s="1"/>
  <c r="AH75" i="6"/>
  <c r="CF75" i="6" s="1"/>
  <c r="AC74" i="6"/>
  <c r="CL74" i="6" s="1"/>
  <c r="P73" i="6"/>
  <c r="BS73" i="6" s="1"/>
  <c r="C72" i="6"/>
  <c r="CN72" i="6" s="1"/>
  <c r="BB76" i="6"/>
  <c r="CC76" i="6" s="1"/>
  <c r="AO75" i="6"/>
  <c r="CI75" i="6" s="1"/>
  <c r="AB74" i="6"/>
  <c r="BU74" i="6" s="1"/>
  <c r="O73" i="6"/>
  <c r="DA73" i="6" s="1"/>
  <c r="B72" i="6"/>
  <c r="BE72" i="6" s="1"/>
  <c r="M80" i="6"/>
  <c r="CD80" i="6" s="1"/>
  <c r="M76" i="6"/>
  <c r="CD76" i="6" s="1"/>
  <c r="AY74" i="6"/>
  <c r="BX74" i="6" s="1"/>
  <c r="AT73" i="6"/>
  <c r="DB73" i="6" s="1"/>
  <c r="AG72" i="6"/>
  <c r="CQ72" i="6" s="1"/>
  <c r="T71" i="6"/>
  <c r="BH71" i="6" s="1"/>
  <c r="AJ76" i="6"/>
  <c r="DE76" i="6" s="1"/>
  <c r="W75" i="6"/>
  <c r="BV75" i="6" s="1"/>
  <c r="J74" i="6"/>
  <c r="BI74" i="6" s="1"/>
  <c r="E73" i="6"/>
  <c r="CT73" i="6" s="1"/>
  <c r="AQ71" i="6"/>
  <c r="CV71" i="6" s="1"/>
  <c r="L73" i="6"/>
  <c r="CS73" i="6" s="1"/>
  <c r="T70" i="6"/>
  <c r="BH70" i="6" s="1"/>
  <c r="G69" i="6"/>
  <c r="BR69" i="6" s="1"/>
  <c r="BA67" i="6"/>
  <c r="BF67" i="6" s="1"/>
  <c r="AN66" i="6"/>
  <c r="BP66" i="6" s="1"/>
  <c r="AA65" i="6"/>
  <c r="BT65" i="6" s="1"/>
  <c r="V64" i="6"/>
  <c r="BG64" i="6" s="1"/>
  <c r="I63" i="6"/>
  <c r="CO63" i="6" s="1"/>
  <c r="AU61" i="6"/>
  <c r="CB61" i="6" s="1"/>
  <c r="AH60" i="6"/>
  <c r="CF60" i="6" s="1"/>
  <c r="AQ76" i="6"/>
  <c r="CV76" i="6" s="1"/>
  <c r="AY70" i="6"/>
  <c r="BX70" i="6" s="1"/>
  <c r="AT69" i="6"/>
  <c r="DB69" i="6" s="1"/>
  <c r="G58" i="6"/>
  <c r="BR58" i="6" s="1"/>
  <c r="T59" i="6"/>
  <c r="BH59" i="6" s="1"/>
  <c r="AT67" i="6"/>
  <c r="DB67" i="6" s="1"/>
  <c r="M59" i="6"/>
  <c r="CD59" i="6" s="1"/>
  <c r="AO66" i="6"/>
  <c r="CI66" i="6" s="1"/>
  <c r="AW58" i="6"/>
  <c r="BN58" i="6" s="1"/>
  <c r="B63" i="6"/>
  <c r="BE63" i="6" s="1"/>
  <c r="Z58" i="6"/>
  <c r="BO58" i="6" s="1"/>
  <c r="AI60" i="6"/>
  <c r="CY60" i="6" s="1"/>
  <c r="K58" i="6"/>
  <c r="CJ58" i="6" s="1"/>
  <c r="X59" i="6"/>
  <c r="CP59" i="6" s="1"/>
  <c r="AA68" i="6"/>
  <c r="BT68" i="6" s="1"/>
  <c r="I59" i="6"/>
  <c r="CO59" i="6" s="1"/>
  <c r="I66" i="6"/>
  <c r="CO66" i="6" s="1"/>
  <c r="AS58" i="6"/>
  <c r="DD58" i="6" s="1"/>
  <c r="U62" i="6"/>
  <c r="CX62" i="6" s="1"/>
  <c r="AJ109" i="6"/>
  <c r="DE109" i="6" s="1"/>
  <c r="W108" i="6"/>
  <c r="BV108" i="6" s="1"/>
  <c r="J107" i="6"/>
  <c r="BI107" i="6" s="1"/>
  <c r="E106" i="6"/>
  <c r="CT106" i="6" s="1"/>
  <c r="AQ104" i="6"/>
  <c r="CV104" i="6" s="1"/>
  <c r="AI109" i="6"/>
  <c r="CY109" i="6" s="1"/>
  <c r="AD108" i="6"/>
  <c r="CM108" i="6" s="1"/>
  <c r="Q107" i="6"/>
  <c r="CE107" i="6" s="1"/>
  <c r="D106" i="6"/>
  <c r="CZ106" i="6" s="1"/>
  <c r="AP104" i="6"/>
  <c r="CH104" i="6" s="1"/>
  <c r="AH109" i="6"/>
  <c r="CF109" i="6" s="1"/>
  <c r="AC108" i="6"/>
  <c r="CL108" i="6" s="1"/>
  <c r="P107" i="6"/>
  <c r="BS107" i="6" s="1"/>
  <c r="C106" i="6"/>
  <c r="CN106" i="6" s="1"/>
  <c r="AW104" i="6"/>
  <c r="BN104" i="6" s="1"/>
  <c r="AG109" i="6"/>
  <c r="CQ109" i="6" s="1"/>
  <c r="T108" i="6"/>
  <c r="BH108" i="6" s="1"/>
  <c r="G107" i="6"/>
  <c r="BR107" i="6" s="1"/>
  <c r="BA105" i="6"/>
  <c r="BF105" i="6" s="1"/>
  <c r="AN104" i="6"/>
  <c r="BP104" i="6" s="1"/>
  <c r="W109" i="6"/>
  <c r="BV109" i="6" s="1"/>
  <c r="J108" i="6"/>
  <c r="BI108" i="6" s="1"/>
  <c r="E107" i="6"/>
  <c r="CT107" i="6" s="1"/>
  <c r="AQ105" i="6"/>
  <c r="CV105" i="6" s="1"/>
  <c r="AL104" i="6"/>
  <c r="BK104" i="6" s="1"/>
  <c r="AD109" i="6"/>
  <c r="CM109" i="6" s="1"/>
  <c r="Q108" i="6"/>
  <c r="CE108" i="6" s="1"/>
  <c r="D107" i="6"/>
  <c r="CZ107" i="6" s="1"/>
  <c r="AP105" i="6"/>
  <c r="CH105" i="6" s="1"/>
  <c r="AK104" i="6"/>
  <c r="BJ104" i="6" s="1"/>
  <c r="AC109" i="6"/>
  <c r="CL109" i="6" s="1"/>
  <c r="P108" i="6"/>
  <c r="BS108" i="6" s="1"/>
  <c r="C107" i="6"/>
  <c r="CN107" i="6" s="1"/>
  <c r="AW105" i="6"/>
  <c r="BN105" i="6" s="1"/>
  <c r="AJ104" i="6"/>
  <c r="DE104" i="6" s="1"/>
  <c r="I106" i="6"/>
  <c r="CO106" i="6" s="1"/>
  <c r="E103" i="6"/>
  <c r="CT103" i="6" s="1"/>
  <c r="AQ101" i="6"/>
  <c r="CV101" i="6" s="1"/>
  <c r="AL100" i="6"/>
  <c r="BK100" i="6" s="1"/>
  <c r="Y99" i="6"/>
  <c r="BZ99" i="6" s="1"/>
  <c r="AN109" i="6"/>
  <c r="BP109" i="6" s="1"/>
  <c r="AB103" i="6"/>
  <c r="BU103" i="6" s="1"/>
  <c r="O102" i="6"/>
  <c r="DA102" i="6" s="1"/>
  <c r="B101" i="6"/>
  <c r="BE101" i="6" s="1"/>
  <c r="AV99" i="6"/>
  <c r="BM99" i="6" s="1"/>
  <c r="AI98" i="6"/>
  <c r="CY98" i="6" s="1"/>
  <c r="AY103" i="6"/>
  <c r="BX103" i="6" s="1"/>
  <c r="AT102" i="6"/>
  <c r="DB102" i="6" s="1"/>
  <c r="AG101" i="6"/>
  <c r="CQ101" i="6" s="1"/>
  <c r="T100" i="6"/>
  <c r="BH100" i="6" s="1"/>
  <c r="G99" i="6"/>
  <c r="BR99" i="6" s="1"/>
  <c r="K108" i="6"/>
  <c r="CJ108" i="6" s="1"/>
  <c r="R103" i="6"/>
  <c r="CK103" i="6" s="1"/>
  <c r="M102" i="6"/>
  <c r="CD102" i="6" s="1"/>
  <c r="AY100" i="6"/>
  <c r="BX100" i="6" s="1"/>
  <c r="AT99" i="6"/>
  <c r="DB99" i="6" s="1"/>
  <c r="AG98" i="6"/>
  <c r="CQ98" i="6" s="1"/>
  <c r="AB105" i="6"/>
  <c r="BU105" i="6" s="1"/>
  <c r="AZ102" i="6"/>
  <c r="CR102" i="6" s="1"/>
  <c r="AM101" i="6"/>
  <c r="CG101" i="6" s="1"/>
  <c r="Z100" i="6"/>
  <c r="BO100" i="6" s="1"/>
  <c r="U99" i="6"/>
  <c r="CX99" i="6" s="1"/>
  <c r="AG106" i="6"/>
  <c r="CQ106" i="6" s="1"/>
  <c r="AY102" i="6"/>
  <c r="BX102" i="6" s="1"/>
  <c r="AT101" i="6"/>
  <c r="DB101" i="6" s="1"/>
  <c r="AG100" i="6"/>
  <c r="CQ100" i="6" s="1"/>
  <c r="T99" i="6"/>
  <c r="BH99" i="6" s="1"/>
  <c r="AM103" i="6"/>
  <c r="CG103" i="6" s="1"/>
  <c r="Z102" i="6"/>
  <c r="BO102" i="6" s="1"/>
  <c r="U101" i="6"/>
  <c r="CX101" i="6" s="1"/>
  <c r="H100" i="6"/>
  <c r="CU100" i="6" s="1"/>
  <c r="F103" i="6"/>
  <c r="DC103" i="6" s="1"/>
  <c r="AR97" i="6"/>
  <c r="CW97" i="6" s="1"/>
  <c r="AE96" i="6"/>
  <c r="BY96" i="6" s="1"/>
  <c r="R95" i="6"/>
  <c r="CK95" i="6" s="1"/>
  <c r="M94" i="6"/>
  <c r="CD94" i="6" s="1"/>
  <c r="Q106" i="6"/>
  <c r="CE106" i="6" s="1"/>
  <c r="AY97" i="6"/>
  <c r="BX97" i="6" s="1"/>
  <c r="AT96" i="6"/>
  <c r="DB96" i="6" s="1"/>
  <c r="AG95" i="6"/>
  <c r="CQ95" i="6" s="1"/>
  <c r="T94" i="6"/>
  <c r="BH94" i="6" s="1"/>
  <c r="G93" i="6"/>
  <c r="BR93" i="6" s="1"/>
  <c r="AX97" i="6"/>
  <c r="BL97" i="6" s="1"/>
  <c r="AS96" i="6"/>
  <c r="DD96" i="6" s="1"/>
  <c r="AF95" i="6"/>
  <c r="CA95" i="6" s="1"/>
  <c r="S94" i="6"/>
  <c r="BQ94" i="6" s="1"/>
  <c r="N93" i="6"/>
  <c r="BW93" i="6" s="1"/>
  <c r="P98" i="6"/>
  <c r="BS98" i="6" s="1"/>
  <c r="AZ96" i="6"/>
  <c r="CR96" i="6" s="1"/>
  <c r="AM95" i="6"/>
  <c r="CG95" i="6" s="1"/>
  <c r="Z94" i="6"/>
  <c r="BO94" i="6" s="1"/>
  <c r="U93" i="6"/>
  <c r="CX93" i="6" s="1"/>
  <c r="AP99" i="6"/>
  <c r="CH99" i="6" s="1"/>
  <c r="X97" i="6"/>
  <c r="CP97" i="6" s="1"/>
  <c r="BA98" i="6"/>
  <c r="BF98" i="6" s="1"/>
  <c r="O97" i="6"/>
  <c r="DA97" i="6" s="1"/>
  <c r="B96" i="6"/>
  <c r="BE96" i="6" s="1"/>
  <c r="AV94" i="6"/>
  <c r="BM94" i="6" s="1"/>
  <c r="AI93" i="6"/>
  <c r="CY93" i="6" s="1"/>
  <c r="I102" i="6"/>
  <c r="CO102" i="6" s="1"/>
  <c r="AT97" i="6"/>
  <c r="DB97" i="6" s="1"/>
  <c r="AG96" i="6"/>
  <c r="CQ96" i="6" s="1"/>
  <c r="T95" i="6"/>
  <c r="BH95" i="6" s="1"/>
  <c r="G94" i="6"/>
  <c r="BR94" i="6" s="1"/>
  <c r="X98" i="6"/>
  <c r="CP98" i="6" s="1"/>
  <c r="D93" i="6"/>
  <c r="CZ93" i="6" s="1"/>
  <c r="BB91" i="6"/>
  <c r="CC91" i="6" s="1"/>
  <c r="AO90" i="6"/>
  <c r="CI90" i="6" s="1"/>
  <c r="AB89" i="6"/>
  <c r="BU89" i="6" s="1"/>
  <c r="O88" i="6"/>
  <c r="DA88" i="6" s="1"/>
  <c r="C95" i="6"/>
  <c r="CN95" i="6" s="1"/>
  <c r="R92" i="6"/>
  <c r="CK92" i="6" s="1"/>
  <c r="M91" i="6"/>
  <c r="CD91" i="6" s="1"/>
  <c r="AY89" i="6"/>
  <c r="BX89" i="6" s="1"/>
  <c r="AT88" i="6"/>
  <c r="DB88" i="6" s="1"/>
  <c r="AV96" i="6"/>
  <c r="BM96" i="6" s="1"/>
  <c r="AG92" i="6"/>
  <c r="CQ92" i="6" s="1"/>
  <c r="T91" i="6"/>
  <c r="BH91" i="6" s="1"/>
  <c r="G90" i="6"/>
  <c r="BR90" i="6" s="1"/>
  <c r="BA88" i="6"/>
  <c r="BF88" i="6" s="1"/>
  <c r="AQ96" i="6"/>
  <c r="CV96" i="6" s="1"/>
  <c r="AF92" i="6"/>
  <c r="CA92" i="6" s="1"/>
  <c r="S91" i="6"/>
  <c r="BQ91" i="6" s="1"/>
  <c r="N90" i="6"/>
  <c r="BW90" i="6" s="1"/>
  <c r="AZ88" i="6"/>
  <c r="CR88" i="6" s="1"/>
  <c r="AK97" i="6"/>
  <c r="BJ97" i="6" s="1"/>
  <c r="T93" i="6"/>
  <c r="BH93" i="6" s="1"/>
  <c r="AP91" i="6"/>
  <c r="CH91" i="6" s="1"/>
  <c r="AK90" i="6"/>
  <c r="BJ90" i="6" s="1"/>
  <c r="X89" i="6"/>
  <c r="CP89" i="6" s="1"/>
  <c r="K88" i="6"/>
  <c r="CJ88" i="6" s="1"/>
  <c r="AW93" i="6"/>
  <c r="BN93" i="6" s="1"/>
  <c r="AW91" i="6"/>
  <c r="BN91" i="6" s="1"/>
  <c r="AJ90" i="6"/>
  <c r="DE90" i="6" s="1"/>
  <c r="W89" i="6"/>
  <c r="BV89" i="6" s="1"/>
  <c r="J88" i="6"/>
  <c r="BI88" i="6" s="1"/>
  <c r="AR93" i="6"/>
  <c r="CW93" i="6" s="1"/>
  <c r="E92" i="6"/>
  <c r="CT92" i="6" s="1"/>
  <c r="AQ90" i="6"/>
  <c r="CV90" i="6" s="1"/>
  <c r="AL89" i="6"/>
  <c r="BK89" i="6" s="1"/>
  <c r="Y88" i="6"/>
  <c r="BZ88" i="6" s="1"/>
  <c r="BA89" i="6"/>
  <c r="BF89" i="6" s="1"/>
  <c r="D87" i="6"/>
  <c r="CZ87" i="6" s="1"/>
  <c r="AP85" i="6"/>
  <c r="CH85" i="6" s="1"/>
  <c r="AK84" i="6"/>
  <c r="BJ84" i="6" s="1"/>
  <c r="X83" i="6"/>
  <c r="CP83" i="6" s="1"/>
  <c r="AS89" i="6"/>
  <c r="DD89" i="6" s="1"/>
  <c r="C87" i="6"/>
  <c r="CN87" i="6" s="1"/>
  <c r="AW85" i="6"/>
  <c r="BN85" i="6" s="1"/>
  <c r="AJ84" i="6"/>
  <c r="DE84" i="6" s="1"/>
  <c r="W83" i="6"/>
  <c r="BV83" i="6" s="1"/>
  <c r="J82" i="6"/>
  <c r="BI82" i="6" s="1"/>
  <c r="Z87" i="6"/>
  <c r="BO87" i="6" s="1"/>
  <c r="U86" i="6"/>
  <c r="CX86" i="6" s="1"/>
  <c r="H85" i="6"/>
  <c r="CU85" i="6" s="1"/>
  <c r="BB83" i="6"/>
  <c r="CC83" i="6" s="1"/>
  <c r="AO82" i="6"/>
  <c r="CI82" i="6" s="1"/>
  <c r="P88" i="6"/>
  <c r="BS88" i="6" s="1"/>
  <c r="AR86" i="6"/>
  <c r="CW86" i="6" s="1"/>
  <c r="AE85" i="6"/>
  <c r="BY85" i="6" s="1"/>
  <c r="R84" i="6"/>
  <c r="CK84" i="6" s="1"/>
  <c r="M83" i="6"/>
  <c r="CD83" i="6" s="1"/>
  <c r="U89" i="6"/>
  <c r="CX89" i="6" s="1"/>
  <c r="AY86" i="6"/>
  <c r="BX86" i="6" s="1"/>
  <c r="AT85" i="6"/>
  <c r="DB85" i="6" s="1"/>
  <c r="AG84" i="6"/>
  <c r="CQ84" i="6" s="1"/>
  <c r="T83" i="6"/>
  <c r="BH83" i="6" s="1"/>
  <c r="AM91" i="6"/>
  <c r="CG91" i="6" s="1"/>
  <c r="G87" i="6"/>
  <c r="BR87" i="6" s="1"/>
  <c r="BA85" i="6"/>
  <c r="BF85" i="6" s="1"/>
  <c r="AN84" i="6"/>
  <c r="BP84" i="6" s="1"/>
  <c r="AA83" i="6"/>
  <c r="BT83" i="6" s="1"/>
  <c r="R90" i="6"/>
  <c r="CK90" i="6" s="1"/>
  <c r="F87" i="6"/>
  <c r="DC87" i="6" s="1"/>
  <c r="AR85" i="6"/>
  <c r="CW85" i="6" s="1"/>
  <c r="AE84" i="6"/>
  <c r="BY84" i="6" s="1"/>
  <c r="R83" i="6"/>
  <c r="CK83" i="6" s="1"/>
  <c r="E87" i="6"/>
  <c r="CT87" i="6" s="1"/>
  <c r="AO81" i="6"/>
  <c r="CI81" i="6" s="1"/>
  <c r="AB80" i="6"/>
  <c r="BU80" i="6" s="1"/>
  <c r="O79" i="6"/>
  <c r="DA79" i="6" s="1"/>
  <c r="B78" i="6"/>
  <c r="BE78" i="6" s="1"/>
  <c r="J90" i="6"/>
  <c r="BI90" i="6" s="1"/>
  <c r="AV81" i="6"/>
  <c r="BM81" i="6" s="1"/>
  <c r="AI80" i="6"/>
  <c r="CY80" i="6" s="1"/>
  <c r="AD79" i="6"/>
  <c r="CM79" i="6" s="1"/>
  <c r="Q78" i="6"/>
  <c r="CE78" i="6" s="1"/>
  <c r="D77" i="6"/>
  <c r="CZ77" i="6" s="1"/>
  <c r="F82" i="6"/>
  <c r="DC82" i="6" s="1"/>
  <c r="AP80" i="6"/>
  <c r="CH80" i="6" s="1"/>
  <c r="AK79" i="6"/>
  <c r="BJ79" i="6" s="1"/>
  <c r="X78" i="6"/>
  <c r="CP78" i="6" s="1"/>
  <c r="K77" i="6"/>
  <c r="CJ77" i="6" s="1"/>
  <c r="AF82" i="6"/>
  <c r="CA82" i="6" s="1"/>
  <c r="N81" i="6"/>
  <c r="BW81" i="6" s="1"/>
  <c r="AZ79" i="6"/>
  <c r="CR79" i="6" s="1"/>
  <c r="AM78" i="6"/>
  <c r="CG78" i="6" s="1"/>
  <c r="Z77" i="6"/>
  <c r="BO77" i="6" s="1"/>
  <c r="AT82" i="6"/>
  <c r="DB82" i="6" s="1"/>
  <c r="U81" i="6"/>
  <c r="CX81" i="6" s="1"/>
  <c r="H80" i="6"/>
  <c r="CU80" i="6" s="1"/>
  <c r="BB78" i="6"/>
  <c r="CC78" i="6" s="1"/>
  <c r="AO77" i="6"/>
  <c r="CI77" i="6" s="1"/>
  <c r="C85" i="6"/>
  <c r="CN85" i="6" s="1"/>
  <c r="AR81" i="6"/>
  <c r="CW81" i="6" s="1"/>
  <c r="AE80" i="6"/>
  <c r="BY80" i="6" s="1"/>
  <c r="R79" i="6"/>
  <c r="CK79" i="6" s="1"/>
  <c r="M78" i="6"/>
  <c r="CD78" i="6" s="1"/>
  <c r="W91" i="6"/>
  <c r="BV91" i="6" s="1"/>
  <c r="B82" i="6"/>
  <c r="BE82" i="6" s="1"/>
  <c r="BB80" i="6"/>
  <c r="CC80" i="6" s="1"/>
  <c r="AO79" i="6"/>
  <c r="CI79" i="6" s="1"/>
  <c r="AB78" i="6"/>
  <c r="BU78" i="6" s="1"/>
  <c r="O77" i="6"/>
  <c r="DA77" i="6" s="1"/>
  <c r="AX76" i="6"/>
  <c r="BL76" i="6" s="1"/>
  <c r="AS75" i="6"/>
  <c r="DD75" i="6" s="1"/>
  <c r="AF74" i="6"/>
  <c r="CA74" i="6" s="1"/>
  <c r="S73" i="6"/>
  <c r="BQ73" i="6" s="1"/>
  <c r="N72" i="6"/>
  <c r="BW72" i="6" s="1"/>
  <c r="F77" i="6"/>
  <c r="DC77" i="6" s="1"/>
  <c r="AR75" i="6"/>
  <c r="CW75" i="6" s="1"/>
  <c r="AE74" i="6"/>
  <c r="BY74" i="6" s="1"/>
  <c r="R73" i="6"/>
  <c r="CK73" i="6" s="1"/>
  <c r="M72" i="6"/>
  <c r="CD72" i="6" s="1"/>
  <c r="AK80" i="6"/>
  <c r="BJ80" i="6" s="1"/>
  <c r="H76" i="6"/>
  <c r="CU76" i="6" s="1"/>
  <c r="BB74" i="6"/>
  <c r="CC74" i="6" s="1"/>
  <c r="AO73" i="6"/>
  <c r="CI73" i="6" s="1"/>
  <c r="AB72" i="6"/>
  <c r="BU72" i="6" s="1"/>
  <c r="O71" i="6"/>
  <c r="DA71" i="6" s="1"/>
  <c r="AM76" i="6"/>
  <c r="CG76" i="6" s="1"/>
  <c r="Z75" i="6"/>
  <c r="BO75" i="6" s="1"/>
  <c r="U74" i="6"/>
  <c r="CX74" i="6" s="1"/>
  <c r="H73" i="6"/>
  <c r="CU73" i="6" s="1"/>
  <c r="BB71" i="6"/>
  <c r="CC71" i="6" s="1"/>
  <c r="AT76" i="6"/>
  <c r="DB76" i="6" s="1"/>
  <c r="AG75" i="6"/>
  <c r="CQ75" i="6" s="1"/>
  <c r="T74" i="6"/>
  <c r="BH74" i="6" s="1"/>
  <c r="G73" i="6"/>
  <c r="BR73" i="6" s="1"/>
  <c r="BA71" i="6"/>
  <c r="BF71" i="6" s="1"/>
  <c r="AY78" i="6"/>
  <c r="BX78" i="6" s="1"/>
  <c r="E76" i="6"/>
  <c r="CT76" i="6" s="1"/>
  <c r="AQ74" i="6"/>
  <c r="CV74" i="6" s="1"/>
  <c r="AL73" i="6"/>
  <c r="BK73" i="6" s="1"/>
  <c r="Y72" i="6"/>
  <c r="BZ72" i="6" s="1"/>
  <c r="AY85" i="6"/>
  <c r="BX85" i="6" s="1"/>
  <c r="AB76" i="6"/>
  <c r="BU76" i="6" s="1"/>
  <c r="O75" i="6"/>
  <c r="DA75" i="6" s="1"/>
  <c r="B74" i="6"/>
  <c r="BE74" i="6" s="1"/>
  <c r="AV72" i="6"/>
  <c r="BM72" i="6" s="1"/>
  <c r="AI71" i="6"/>
  <c r="CY71" i="6" s="1"/>
  <c r="AX71" i="6"/>
  <c r="BL71" i="6" s="1"/>
  <c r="L70" i="6"/>
  <c r="CS70" i="6" s="1"/>
  <c r="AX68" i="6"/>
  <c r="BL68" i="6" s="1"/>
  <c r="AS67" i="6"/>
  <c r="DD67" i="6" s="1"/>
  <c r="AF66" i="6"/>
  <c r="CA66" i="6" s="1"/>
  <c r="S65" i="6"/>
  <c r="BQ65" i="6" s="1"/>
  <c r="N64" i="6"/>
  <c r="BW64" i="6" s="1"/>
  <c r="AZ62" i="6"/>
  <c r="CR62" i="6" s="1"/>
  <c r="AM61" i="6"/>
  <c r="CG61" i="6" s="1"/>
  <c r="Z60" i="6"/>
  <c r="BO60" i="6" s="1"/>
  <c r="AD75" i="6"/>
  <c r="CM75" i="6" s="1"/>
  <c r="AQ70" i="6"/>
  <c r="CV70" i="6" s="1"/>
  <c r="AL69" i="6"/>
  <c r="BK69" i="6" s="1"/>
  <c r="O58" i="6"/>
  <c r="DA58" i="6" s="1"/>
  <c r="AC59" i="6"/>
  <c r="CL59" i="6" s="1"/>
  <c r="H58" i="6"/>
  <c r="CU58" i="6" s="1"/>
  <c r="U59" i="6"/>
  <c r="CX59" i="6" s="1"/>
  <c r="BB67" i="6"/>
  <c r="CC67" i="6" s="1"/>
  <c r="F59" i="6"/>
  <c r="DC59" i="6" s="1"/>
  <c r="O64" i="6"/>
  <c r="DA64" i="6" s="1"/>
  <c r="AH58" i="6"/>
  <c r="CF58" i="6" s="1"/>
  <c r="AV61" i="6"/>
  <c r="BM61" i="6" s="1"/>
  <c r="S58" i="6"/>
  <c r="BQ58" i="6" s="1"/>
  <c r="AK59" i="6"/>
  <c r="BJ59" i="6" s="1"/>
  <c r="D58" i="6"/>
  <c r="CZ58" i="6" s="1"/>
  <c r="Q59" i="6"/>
  <c r="CE59" i="6" s="1"/>
  <c r="V67" i="6"/>
  <c r="BG67" i="6" s="1"/>
  <c r="BA58" i="6"/>
  <c r="BF58" i="6" s="1"/>
  <c r="AH63" i="6"/>
  <c r="CF63" i="6" s="1"/>
  <c r="AB109" i="6"/>
  <c r="BU109" i="6" s="1"/>
  <c r="O108" i="6"/>
  <c r="DA108" i="6" s="1"/>
  <c r="B107" i="6"/>
  <c r="BE107" i="6" s="1"/>
  <c r="AV105" i="6"/>
  <c r="BM105" i="6" s="1"/>
  <c r="AI104" i="6"/>
  <c r="CY104" i="6" s="1"/>
  <c r="AA109" i="6"/>
  <c r="BT109" i="6" s="1"/>
  <c r="V108" i="6"/>
  <c r="BG108" i="6" s="1"/>
  <c r="I107" i="6"/>
  <c r="CO107" i="6" s="1"/>
  <c r="AU105" i="6"/>
  <c r="CB105" i="6" s="1"/>
  <c r="AH104" i="6"/>
  <c r="CF104" i="6" s="1"/>
  <c r="Z109" i="6"/>
  <c r="BO109" i="6" s="1"/>
  <c r="U108" i="6"/>
  <c r="CX108" i="6" s="1"/>
  <c r="H107" i="6"/>
  <c r="CU107" i="6" s="1"/>
  <c r="BB105" i="6"/>
  <c r="CC105" i="6" s="1"/>
  <c r="AO104" i="6"/>
  <c r="CI104" i="6" s="1"/>
  <c r="Y109" i="6"/>
  <c r="BZ109" i="6" s="1"/>
  <c r="L108" i="6"/>
  <c r="CS108" i="6" s="1"/>
  <c r="AX106" i="6"/>
  <c r="BL106" i="6" s="1"/>
  <c r="AS105" i="6"/>
  <c r="DD105" i="6" s="1"/>
  <c r="AF104" i="6"/>
  <c r="CA104" i="6" s="1"/>
  <c r="O109" i="6"/>
  <c r="DA109" i="6" s="1"/>
  <c r="B108" i="6"/>
  <c r="BE108" i="6" s="1"/>
  <c r="AV106" i="6"/>
  <c r="BM106" i="6" s="1"/>
  <c r="AI105" i="6"/>
  <c r="CY105" i="6" s="1"/>
  <c r="AD104" i="6"/>
  <c r="CM104" i="6" s="1"/>
  <c r="V109" i="6"/>
  <c r="BG109" i="6" s="1"/>
  <c r="I108" i="6"/>
  <c r="CO108" i="6" s="1"/>
  <c r="AU106" i="6"/>
  <c r="CB106" i="6" s="1"/>
  <c r="AH105" i="6"/>
  <c r="CF105" i="6" s="1"/>
  <c r="AC104" i="6"/>
  <c r="CL104" i="6" s="1"/>
  <c r="U109" i="6"/>
  <c r="CX109" i="6" s="1"/>
  <c r="H108" i="6"/>
  <c r="CU108" i="6" s="1"/>
  <c r="BB106" i="6"/>
  <c r="CC106" i="6" s="1"/>
  <c r="AO105" i="6"/>
  <c r="CI105" i="6" s="1"/>
  <c r="AB104" i="6"/>
  <c r="BU104" i="6" s="1"/>
  <c r="AM104" i="6"/>
  <c r="CG104" i="6" s="1"/>
  <c r="AV102" i="6"/>
  <c r="BM102" i="6" s="1"/>
  <c r="AI101" i="6"/>
  <c r="CY101" i="6" s="1"/>
  <c r="AD100" i="6"/>
  <c r="CM100" i="6" s="1"/>
  <c r="Q99" i="6"/>
  <c r="CE99" i="6" s="1"/>
  <c r="AA108" i="6"/>
  <c r="BT108" i="6" s="1"/>
  <c r="T103" i="6"/>
  <c r="BH103" i="6" s="1"/>
  <c r="G102" i="6"/>
  <c r="BR102" i="6" s="1"/>
  <c r="BA100" i="6"/>
  <c r="BF100" i="6" s="1"/>
  <c r="AN99" i="6"/>
  <c r="BP99" i="6" s="1"/>
  <c r="AA98" i="6"/>
  <c r="BT98" i="6" s="1"/>
  <c r="AQ103" i="6"/>
  <c r="CV103" i="6" s="1"/>
  <c r="AL102" i="6"/>
  <c r="BK102" i="6" s="1"/>
  <c r="Y101" i="6"/>
  <c r="BZ101" i="6" s="1"/>
  <c r="L100" i="6"/>
  <c r="CS100" i="6" s="1"/>
  <c r="AX98" i="6"/>
  <c r="BL98" i="6" s="1"/>
  <c r="AW106" i="6"/>
  <c r="BN106" i="6" s="1"/>
  <c r="J103" i="6"/>
  <c r="BI103" i="6" s="1"/>
  <c r="E102" i="6"/>
  <c r="CT102" i="6" s="1"/>
  <c r="AQ100" i="6"/>
  <c r="CV100" i="6" s="1"/>
  <c r="AL99" i="6"/>
  <c r="BK99" i="6" s="1"/>
  <c r="Y98" i="6"/>
  <c r="BZ98" i="6" s="1"/>
  <c r="G104" i="6"/>
  <c r="BR104" i="6" s="1"/>
  <c r="AR102" i="6"/>
  <c r="CW102" i="6" s="1"/>
  <c r="AE101" i="6"/>
  <c r="BY101" i="6" s="1"/>
  <c r="R100" i="6"/>
  <c r="CK100" i="6" s="1"/>
  <c r="M99" i="6"/>
  <c r="CD99" i="6" s="1"/>
  <c r="T105" i="6"/>
  <c r="BH105" i="6" s="1"/>
  <c r="AQ102" i="6"/>
  <c r="CV102" i="6" s="1"/>
  <c r="AL101" i="6"/>
  <c r="BK101" i="6" s="1"/>
  <c r="Y100" i="6"/>
  <c r="BZ100" i="6" s="1"/>
  <c r="L99" i="6"/>
  <c r="CS99" i="6" s="1"/>
  <c r="AE103" i="6"/>
  <c r="BY103" i="6" s="1"/>
  <c r="R102" i="6"/>
  <c r="CK102" i="6" s="1"/>
  <c r="M101" i="6"/>
  <c r="CD101" i="6" s="1"/>
  <c r="AY99" i="6"/>
  <c r="BX99" i="6" s="1"/>
  <c r="AR101" i="6"/>
  <c r="CW101" i="6" s="1"/>
  <c r="AJ97" i="6"/>
  <c r="DE97" i="6" s="1"/>
  <c r="W96" i="6"/>
  <c r="BV96" i="6" s="1"/>
  <c r="J95" i="6"/>
  <c r="BI95" i="6" s="1"/>
  <c r="E94" i="6"/>
  <c r="CT94" i="6" s="1"/>
  <c r="AW102" i="6"/>
  <c r="BN102" i="6" s="1"/>
  <c r="AQ97" i="6"/>
  <c r="CV97" i="6" s="1"/>
  <c r="AL96" i="6"/>
  <c r="BK96" i="6" s="1"/>
  <c r="Y95" i="6"/>
  <c r="BZ95" i="6" s="1"/>
  <c r="L94" i="6"/>
  <c r="CS94" i="6" s="1"/>
  <c r="BB103" i="6"/>
  <c r="CC103" i="6" s="1"/>
  <c r="AP97" i="6"/>
  <c r="CH97" i="6" s="1"/>
  <c r="AK96" i="6"/>
  <c r="BJ96" i="6" s="1"/>
  <c r="X95" i="6"/>
  <c r="CP95" i="6" s="1"/>
  <c r="K94" i="6"/>
  <c r="CJ94" i="6" s="1"/>
  <c r="F93" i="6"/>
  <c r="DC93" i="6" s="1"/>
  <c r="F98" i="6"/>
  <c r="DC98" i="6" s="1"/>
  <c r="AR96" i="6"/>
  <c r="CW96" i="6" s="1"/>
  <c r="AE95" i="6"/>
  <c r="BY95" i="6" s="1"/>
  <c r="R94" i="6"/>
  <c r="CK94" i="6" s="1"/>
  <c r="M93" i="6"/>
  <c r="CD93" i="6" s="1"/>
  <c r="BB98" i="6"/>
  <c r="CC98" i="6" s="1"/>
  <c r="P97" i="6"/>
  <c r="BS97" i="6" s="1"/>
  <c r="AD98" i="6"/>
  <c r="CM98" i="6" s="1"/>
  <c r="G97" i="6"/>
  <c r="BR97" i="6" s="1"/>
  <c r="BA95" i="6"/>
  <c r="BF95" i="6" s="1"/>
  <c r="AN94" i="6"/>
  <c r="BP94" i="6" s="1"/>
  <c r="AA93" i="6"/>
  <c r="BT93" i="6" s="1"/>
  <c r="AM100" i="6"/>
  <c r="CG100" i="6" s="1"/>
  <c r="AL97" i="6"/>
  <c r="BK97" i="6" s="1"/>
  <c r="Y96" i="6"/>
  <c r="BZ96" i="6" s="1"/>
  <c r="L95" i="6"/>
  <c r="CS95" i="6" s="1"/>
  <c r="AX93" i="6"/>
  <c r="BL93" i="6" s="1"/>
  <c r="E97" i="6"/>
  <c r="CT97" i="6" s="1"/>
  <c r="AZ92" i="6"/>
  <c r="CR92" i="6" s="1"/>
  <c r="AT91" i="6"/>
  <c r="DB91" i="6" s="1"/>
  <c r="AG90" i="6"/>
  <c r="CQ90" i="6" s="1"/>
  <c r="T89" i="6"/>
  <c r="BH89" i="6" s="1"/>
  <c r="G88" i="6"/>
  <c r="BR88" i="6" s="1"/>
  <c r="AW94" i="6"/>
  <c r="BN94" i="6" s="1"/>
  <c r="J92" i="6"/>
  <c r="BI92" i="6" s="1"/>
  <c r="E91" i="6"/>
  <c r="CT91" i="6" s="1"/>
  <c r="AQ89" i="6"/>
  <c r="CV89" i="6" s="1"/>
  <c r="AL88" i="6"/>
  <c r="BK88" i="6" s="1"/>
  <c r="P96" i="6"/>
  <c r="BS96" i="6" s="1"/>
  <c r="Y92" i="6"/>
  <c r="BZ92" i="6" s="1"/>
  <c r="L91" i="6"/>
  <c r="CS91" i="6" s="1"/>
  <c r="AX89" i="6"/>
  <c r="BL89" i="6" s="1"/>
  <c r="AS88" i="6"/>
  <c r="DD88" i="6" s="1"/>
  <c r="K96" i="6"/>
  <c r="CJ96" i="6" s="1"/>
  <c r="X92" i="6"/>
  <c r="CP92" i="6" s="1"/>
  <c r="K91" i="6"/>
  <c r="CJ91" i="6" s="1"/>
  <c r="F90" i="6"/>
  <c r="DC90" i="6" s="1"/>
  <c r="AR88" i="6"/>
  <c r="CW88" i="6" s="1"/>
  <c r="AN96" i="6"/>
  <c r="BP96" i="6" s="1"/>
  <c r="AU92" i="6"/>
  <c r="CB92" i="6" s="1"/>
  <c r="AH91" i="6"/>
  <c r="CF91" i="6" s="1"/>
  <c r="AC90" i="6"/>
  <c r="CL90" i="6" s="1"/>
  <c r="P89" i="6"/>
  <c r="BS89" i="6" s="1"/>
  <c r="C88" i="6"/>
  <c r="CN88" i="6" s="1"/>
  <c r="Q93" i="6"/>
  <c r="CE93" i="6" s="1"/>
  <c r="AO91" i="6"/>
  <c r="CI91" i="6" s="1"/>
  <c r="AB90" i="6"/>
  <c r="BU90" i="6" s="1"/>
  <c r="O89" i="6"/>
  <c r="DA89" i="6" s="1"/>
  <c r="B88" i="6"/>
  <c r="BE88" i="6" s="1"/>
  <c r="L93" i="6"/>
  <c r="CS93" i="6" s="1"/>
  <c r="AV91" i="6"/>
  <c r="BM91" i="6" s="1"/>
  <c r="AI90" i="6"/>
  <c r="CY90" i="6" s="1"/>
  <c r="AD89" i="6"/>
  <c r="CM89" i="6" s="1"/>
  <c r="Q88" i="6"/>
  <c r="CE88" i="6" s="1"/>
  <c r="AN88" i="6"/>
  <c r="BP88" i="6" s="1"/>
  <c r="AU86" i="6"/>
  <c r="CB86" i="6" s="1"/>
  <c r="AH85" i="6"/>
  <c r="CF85" i="6" s="1"/>
  <c r="AC84" i="6"/>
  <c r="CL84" i="6" s="1"/>
  <c r="P83" i="6"/>
  <c r="BS83" i="6" s="1"/>
  <c r="AF88" i="6"/>
  <c r="CA88" i="6" s="1"/>
  <c r="BB86" i="6"/>
  <c r="CC86" i="6" s="1"/>
  <c r="AO85" i="6"/>
  <c r="CI85" i="6" s="1"/>
  <c r="AB84" i="6"/>
  <c r="BU84" i="6" s="1"/>
  <c r="O83" i="6"/>
  <c r="DA83" i="6" s="1"/>
  <c r="T92" i="6"/>
  <c r="BH92" i="6" s="1"/>
  <c r="R87" i="6"/>
  <c r="CK87" i="6" s="1"/>
  <c r="M86" i="6"/>
  <c r="CD86" i="6" s="1"/>
  <c r="AY84" i="6"/>
  <c r="BX84" i="6" s="1"/>
  <c r="AT83" i="6"/>
  <c r="DB83" i="6" s="1"/>
  <c r="AG82" i="6"/>
  <c r="CQ82" i="6" s="1"/>
  <c r="AW87" i="6"/>
  <c r="BN87" i="6" s="1"/>
  <c r="AJ86" i="6"/>
  <c r="DE86" i="6" s="1"/>
  <c r="W85" i="6"/>
  <c r="BV85" i="6" s="1"/>
  <c r="J84" i="6"/>
  <c r="BI84" i="6" s="1"/>
  <c r="E83" i="6"/>
  <c r="CT83" i="6" s="1"/>
  <c r="H88" i="6"/>
  <c r="CU88" i="6" s="1"/>
  <c r="AQ86" i="6"/>
  <c r="CV86" i="6" s="1"/>
  <c r="AL85" i="6"/>
  <c r="BK85" i="6" s="1"/>
  <c r="Y84" i="6"/>
  <c r="BZ84" i="6" s="1"/>
  <c r="L83" i="6"/>
  <c r="CS83" i="6" s="1"/>
  <c r="Z90" i="6"/>
  <c r="BO90" i="6" s="1"/>
  <c r="AX86" i="6"/>
  <c r="BL86" i="6" s="1"/>
  <c r="AS85" i="6"/>
  <c r="DD85" i="6" s="1"/>
  <c r="AF84" i="6"/>
  <c r="CA84" i="6" s="1"/>
  <c r="S83" i="6"/>
  <c r="BQ83" i="6" s="1"/>
  <c r="E89" i="6"/>
  <c r="CT89" i="6" s="1"/>
  <c r="AW86" i="6"/>
  <c r="BN86" i="6" s="1"/>
  <c r="AJ85" i="6"/>
  <c r="DE85" i="6" s="1"/>
  <c r="W84" i="6"/>
  <c r="BV84" i="6" s="1"/>
  <c r="J83" i="6"/>
  <c r="BI83" i="6" s="1"/>
  <c r="AQ85" i="6"/>
  <c r="CV85" i="6" s="1"/>
  <c r="AG81" i="6"/>
  <c r="CQ81" i="6" s="1"/>
  <c r="T80" i="6"/>
  <c r="BH80" i="6" s="1"/>
  <c r="G79" i="6"/>
  <c r="BR79" i="6" s="1"/>
  <c r="BA77" i="6"/>
  <c r="BF77" i="6" s="1"/>
  <c r="AV86" i="6"/>
  <c r="BM86" i="6" s="1"/>
  <c r="AN81" i="6"/>
  <c r="BP81" i="6" s="1"/>
  <c r="AA80" i="6"/>
  <c r="BT80" i="6" s="1"/>
  <c r="V79" i="6"/>
  <c r="BG79" i="6" s="1"/>
  <c r="I78" i="6"/>
  <c r="CO78" i="6" s="1"/>
  <c r="BA87" i="6"/>
  <c r="BF87" i="6" s="1"/>
  <c r="AU81" i="6"/>
  <c r="CB81" i="6" s="1"/>
  <c r="AH80" i="6"/>
  <c r="CF80" i="6" s="1"/>
  <c r="AC79" i="6"/>
  <c r="CL79" i="6" s="1"/>
  <c r="P78" i="6"/>
  <c r="BS78" i="6" s="1"/>
  <c r="C77" i="6"/>
  <c r="CN77" i="6" s="1"/>
  <c r="P82" i="6"/>
  <c r="BS82" i="6" s="1"/>
  <c r="F81" i="6"/>
  <c r="DC81" i="6" s="1"/>
  <c r="AR79" i="6"/>
  <c r="CW79" i="6" s="1"/>
  <c r="AE78" i="6"/>
  <c r="BY78" i="6" s="1"/>
  <c r="R77" i="6"/>
  <c r="CK77" i="6" s="1"/>
  <c r="AD82" i="6"/>
  <c r="CM82" i="6" s="1"/>
  <c r="M81" i="6"/>
  <c r="CD81" i="6" s="1"/>
  <c r="AY79" i="6"/>
  <c r="BX79" i="6" s="1"/>
  <c r="AT78" i="6"/>
  <c r="DB78" i="6" s="1"/>
  <c r="AG77" i="6"/>
  <c r="CQ77" i="6" s="1"/>
  <c r="BB84" i="6"/>
  <c r="CC84" i="6" s="1"/>
  <c r="AJ81" i="6"/>
  <c r="DE81" i="6" s="1"/>
  <c r="W80" i="6"/>
  <c r="BV80" i="6" s="1"/>
  <c r="J79" i="6"/>
  <c r="BI79" i="6" s="1"/>
  <c r="E78" i="6"/>
  <c r="CT78" i="6" s="1"/>
  <c r="U87" i="6"/>
  <c r="CX87" i="6" s="1"/>
  <c r="AY81" i="6"/>
  <c r="BX81" i="6" s="1"/>
  <c r="AT80" i="6"/>
  <c r="DB80" i="6" s="1"/>
  <c r="AG79" i="6"/>
  <c r="CQ79" i="6" s="1"/>
  <c r="T78" i="6"/>
  <c r="BH78" i="6" s="1"/>
  <c r="G77" i="6"/>
  <c r="BR77" i="6" s="1"/>
  <c r="AP76" i="6"/>
  <c r="CH76" i="6" s="1"/>
  <c r="AK75" i="6"/>
  <c r="BJ75" i="6" s="1"/>
  <c r="X74" i="6"/>
  <c r="CP74" i="6" s="1"/>
  <c r="K73" i="6"/>
  <c r="CJ73" i="6" s="1"/>
  <c r="F72" i="6"/>
  <c r="DC72" i="6" s="1"/>
  <c r="AW76" i="6"/>
  <c r="BN76" i="6" s="1"/>
  <c r="AJ75" i="6"/>
  <c r="DE75" i="6" s="1"/>
  <c r="W74" i="6"/>
  <c r="BV74" i="6" s="1"/>
  <c r="J73" i="6"/>
  <c r="BI73" i="6" s="1"/>
  <c r="E72" i="6"/>
  <c r="CT72" i="6" s="1"/>
  <c r="X79" i="6"/>
  <c r="CP79" i="6" s="1"/>
  <c r="AY75" i="6"/>
  <c r="BX75" i="6" s="1"/>
  <c r="AT74" i="6"/>
  <c r="DB74" i="6" s="1"/>
  <c r="AG73" i="6"/>
  <c r="CQ73" i="6" s="1"/>
  <c r="T72" i="6"/>
  <c r="BH72" i="6" s="1"/>
  <c r="G71" i="6"/>
  <c r="BR71" i="6" s="1"/>
  <c r="AE76" i="6"/>
  <c r="BY76" i="6" s="1"/>
  <c r="R75" i="6"/>
  <c r="CK75" i="6" s="1"/>
  <c r="M74" i="6"/>
  <c r="CD74" i="6" s="1"/>
  <c r="AY72" i="6"/>
  <c r="BX72" i="6" s="1"/>
  <c r="AT71" i="6"/>
  <c r="DB71" i="6" s="1"/>
  <c r="AL76" i="6"/>
  <c r="BK76" i="6" s="1"/>
  <c r="Y75" i="6"/>
  <c r="BZ75" i="6" s="1"/>
  <c r="L74" i="6"/>
  <c r="CS74" i="6" s="1"/>
  <c r="AX72" i="6"/>
  <c r="BL72" i="6" s="1"/>
  <c r="AS71" i="6"/>
  <c r="DD71" i="6" s="1"/>
  <c r="AL77" i="6"/>
  <c r="BK77" i="6" s="1"/>
  <c r="AV75" i="6"/>
  <c r="BM75" i="6" s="1"/>
  <c r="AI74" i="6"/>
  <c r="CY74" i="6" s="1"/>
  <c r="AD73" i="6"/>
  <c r="CM73" i="6" s="1"/>
  <c r="Q72" i="6"/>
  <c r="CE72" i="6" s="1"/>
  <c r="R81" i="6"/>
  <c r="CK81" i="6" s="1"/>
  <c r="T76" i="6"/>
  <c r="BH76" i="6" s="1"/>
  <c r="G75" i="6"/>
  <c r="BR75" i="6" s="1"/>
  <c r="BA73" i="6"/>
  <c r="BF73" i="6" s="1"/>
  <c r="AN72" i="6"/>
  <c r="BP72" i="6" s="1"/>
  <c r="AA71" i="6"/>
  <c r="BT71" i="6" s="1"/>
  <c r="Z71" i="6"/>
  <c r="BO71" i="6" s="1"/>
  <c r="D70" i="6"/>
  <c r="CZ70" i="6" s="1"/>
  <c r="AP68" i="6"/>
  <c r="CH68" i="6" s="1"/>
  <c r="AK67" i="6"/>
  <c r="BJ67" i="6" s="1"/>
  <c r="X66" i="6"/>
  <c r="CP66" i="6" s="1"/>
  <c r="K65" i="6"/>
  <c r="CJ65" i="6" s="1"/>
  <c r="F64" i="6"/>
  <c r="DC64" i="6" s="1"/>
  <c r="AR62" i="6"/>
  <c r="CW62" i="6" s="1"/>
  <c r="AE61" i="6"/>
  <c r="BY61" i="6" s="1"/>
  <c r="R60" i="6"/>
  <c r="CK60" i="6" s="1"/>
  <c r="Q74" i="6"/>
  <c r="CE74" i="6" s="1"/>
  <c r="AI70" i="6"/>
  <c r="CY70" i="6" s="1"/>
  <c r="AD69" i="6"/>
  <c r="CM69" i="6" s="1"/>
  <c r="W58" i="6"/>
  <c r="BV58" i="6" s="1"/>
  <c r="K60" i="6"/>
  <c r="CJ60" i="6" s="1"/>
  <c r="P58" i="6"/>
  <c r="BS58" i="6" s="1"/>
  <c r="AD59" i="6"/>
  <c r="CM59" i="6" s="1"/>
  <c r="C68" i="6"/>
  <c r="CN68" i="6" s="1"/>
  <c r="N59" i="6"/>
  <c r="BW59" i="6" s="1"/>
  <c r="AJ65" i="6"/>
  <c r="DE65" i="6" s="1"/>
  <c r="AP58" i="6"/>
  <c r="CH58" i="6" s="1"/>
  <c r="J63" i="6"/>
  <c r="BI63" i="6" s="1"/>
  <c r="AA58" i="6"/>
  <c r="BT58" i="6" s="1"/>
  <c r="AQ60" i="6"/>
  <c r="CV60" i="6" s="1"/>
  <c r="L58" i="6"/>
  <c r="CS58" i="6" s="1"/>
  <c r="Y59" i="6"/>
  <c r="BZ59" i="6" s="1"/>
  <c r="AI68" i="6"/>
  <c r="CY68" i="6" s="1"/>
  <c r="B59" i="6"/>
  <c r="BE59" i="6" s="1"/>
  <c r="AU64" i="6"/>
  <c r="CB64" i="6" s="1"/>
  <c r="T109" i="6"/>
  <c r="BH109" i="6" s="1"/>
  <c r="G108" i="6"/>
  <c r="BR108" i="6" s="1"/>
  <c r="BA106" i="6"/>
  <c r="BF106" i="6" s="1"/>
  <c r="AN105" i="6"/>
  <c r="BP105" i="6" s="1"/>
  <c r="AA104" i="6"/>
  <c r="BT104" i="6" s="1"/>
  <c r="S109" i="6"/>
  <c r="BQ109" i="6" s="1"/>
  <c r="N108" i="6"/>
  <c r="BW108" i="6" s="1"/>
  <c r="AZ106" i="6"/>
  <c r="CR106" i="6" s="1"/>
  <c r="AM105" i="6"/>
  <c r="CG105" i="6" s="1"/>
  <c r="Z104" i="6"/>
  <c r="BO104" i="6" s="1"/>
  <c r="R109" i="6"/>
  <c r="CK109" i="6" s="1"/>
  <c r="M108" i="6"/>
  <c r="CD108" i="6" s="1"/>
  <c r="AY106" i="6"/>
  <c r="BX106" i="6" s="1"/>
  <c r="AT105" i="6"/>
  <c r="DB105" i="6" s="1"/>
  <c r="AG104" i="6"/>
  <c r="CQ104" i="6" s="1"/>
  <c r="Q109" i="6"/>
  <c r="CE109" i="6" s="1"/>
  <c r="D108" i="6"/>
  <c r="CZ108" i="6" s="1"/>
  <c r="AP106" i="6"/>
  <c r="CH106" i="6" s="1"/>
  <c r="AK105" i="6"/>
  <c r="BJ105" i="6" s="1"/>
  <c r="X104" i="6"/>
  <c r="CP104" i="6" s="1"/>
  <c r="G109" i="6"/>
  <c r="BR109" i="6" s="1"/>
  <c r="BA107" i="6"/>
  <c r="BF107" i="6" s="1"/>
  <c r="AN106" i="6"/>
  <c r="BP106" i="6" s="1"/>
  <c r="AA105" i="6"/>
  <c r="BT105" i="6" s="1"/>
  <c r="V104" i="6"/>
  <c r="BG104" i="6" s="1"/>
  <c r="N109" i="6"/>
  <c r="BW109" i="6" s="1"/>
  <c r="AZ107" i="6"/>
  <c r="CR107" i="6" s="1"/>
  <c r="AM106" i="6"/>
  <c r="CG106" i="6" s="1"/>
  <c r="Z105" i="6"/>
  <c r="BO105" i="6" s="1"/>
  <c r="U104" i="6"/>
  <c r="CX104" i="6" s="1"/>
  <c r="M109" i="6"/>
  <c r="CD109" i="6" s="1"/>
  <c r="AY107" i="6"/>
  <c r="BX107" i="6" s="1"/>
  <c r="AT106" i="6"/>
  <c r="DB106" i="6" s="1"/>
  <c r="AG105" i="6"/>
  <c r="CQ105" i="6" s="1"/>
  <c r="T104" i="6"/>
  <c r="BH104" i="6" s="1"/>
  <c r="BA103" i="6"/>
  <c r="BF103" i="6" s="1"/>
  <c r="AN102" i="6"/>
  <c r="BP102" i="6" s="1"/>
  <c r="AA101" i="6"/>
  <c r="BT101" i="6" s="1"/>
  <c r="V100" i="6"/>
  <c r="BG100" i="6" s="1"/>
  <c r="I99" i="6"/>
  <c r="CO99" i="6" s="1"/>
  <c r="N107" i="6"/>
  <c r="BW107" i="6" s="1"/>
  <c r="L103" i="6"/>
  <c r="CS103" i="6" s="1"/>
  <c r="AX101" i="6"/>
  <c r="BL101" i="6" s="1"/>
  <c r="AS100" i="6"/>
  <c r="DD100" i="6" s="1"/>
  <c r="AF99" i="6"/>
  <c r="CA99" i="6" s="1"/>
  <c r="S98" i="6"/>
  <c r="BQ98" i="6" s="1"/>
  <c r="AI103" i="6"/>
  <c r="CY103" i="6" s="1"/>
  <c r="AD102" i="6"/>
  <c r="CM102" i="6" s="1"/>
  <c r="Q101" i="6"/>
  <c r="CE101" i="6" s="1"/>
  <c r="D100" i="6"/>
  <c r="CZ100" i="6" s="1"/>
  <c r="AP98" i="6"/>
  <c r="CH98" i="6" s="1"/>
  <c r="AJ105" i="6"/>
  <c r="DE105" i="6" s="1"/>
  <c r="B103" i="6"/>
  <c r="BE103" i="6" s="1"/>
  <c r="AV101" i="6"/>
  <c r="BM101" i="6" s="1"/>
  <c r="AI100" i="6"/>
  <c r="CY100" i="6" s="1"/>
  <c r="AD99" i="6"/>
  <c r="CM99" i="6" s="1"/>
  <c r="Q98" i="6"/>
  <c r="CE98" i="6" s="1"/>
  <c r="AW103" i="6"/>
  <c r="BN103" i="6" s="1"/>
  <c r="AJ102" i="6"/>
  <c r="DE102" i="6" s="1"/>
  <c r="W101" i="6"/>
  <c r="BV101" i="6" s="1"/>
  <c r="J100" i="6"/>
  <c r="BI100" i="6" s="1"/>
  <c r="E99" i="6"/>
  <c r="CT99" i="6" s="1"/>
  <c r="AV103" i="6"/>
  <c r="BM103" i="6" s="1"/>
  <c r="AI102" i="6"/>
  <c r="CY102" i="6" s="1"/>
  <c r="AD101" i="6"/>
  <c r="CM101" i="6" s="1"/>
  <c r="Q100" i="6"/>
  <c r="CE100" i="6" s="1"/>
  <c r="D99" i="6"/>
  <c r="CZ99" i="6" s="1"/>
  <c r="W103" i="6"/>
  <c r="BV103" i="6" s="1"/>
  <c r="J102" i="6"/>
  <c r="BI102" i="6" s="1"/>
  <c r="E101" i="6"/>
  <c r="CT101" i="6" s="1"/>
  <c r="AQ99" i="6"/>
  <c r="CV99" i="6" s="1"/>
  <c r="W100" i="6"/>
  <c r="BV100" i="6" s="1"/>
  <c r="AB97" i="6"/>
  <c r="BU97" i="6" s="1"/>
  <c r="O96" i="6"/>
  <c r="DA96" i="6" s="1"/>
  <c r="B95" i="6"/>
  <c r="BE95" i="6" s="1"/>
  <c r="AV93" i="6"/>
  <c r="BM93" i="6" s="1"/>
  <c r="AJ101" i="6"/>
  <c r="DE101" i="6" s="1"/>
  <c r="AI97" i="6"/>
  <c r="CY97" i="6" s="1"/>
  <c r="AD96" i="6"/>
  <c r="CM96" i="6" s="1"/>
  <c r="Q95" i="6"/>
  <c r="CE95" i="6" s="1"/>
  <c r="D94" i="6"/>
  <c r="CZ94" i="6" s="1"/>
  <c r="AO102" i="6"/>
  <c r="CI102" i="6" s="1"/>
  <c r="AH97" i="6"/>
  <c r="CF97" i="6" s="1"/>
  <c r="AC96" i="6"/>
  <c r="CL96" i="6" s="1"/>
  <c r="P95" i="6"/>
  <c r="BS95" i="6" s="1"/>
  <c r="C94" i="6"/>
  <c r="CN94" i="6" s="1"/>
  <c r="AQ108" i="6"/>
  <c r="CV108" i="6" s="1"/>
  <c r="AW97" i="6"/>
  <c r="BN97" i="6" s="1"/>
  <c r="AJ96" i="6"/>
  <c r="DE96" i="6" s="1"/>
  <c r="W95" i="6"/>
  <c r="BV95" i="6" s="1"/>
  <c r="J94" i="6"/>
  <c r="BI94" i="6" s="1"/>
  <c r="E93" i="6"/>
  <c r="CT93" i="6" s="1"/>
  <c r="AE98" i="6"/>
  <c r="BY98" i="6" s="1"/>
  <c r="H97" i="6"/>
  <c r="CU97" i="6" s="1"/>
  <c r="N98" i="6"/>
  <c r="BW98" i="6" s="1"/>
  <c r="AX96" i="6"/>
  <c r="BL96" i="6" s="1"/>
  <c r="AS95" i="6"/>
  <c r="DD95" i="6" s="1"/>
  <c r="AF94" i="6"/>
  <c r="CA94" i="6" s="1"/>
  <c r="S93" i="6"/>
  <c r="BQ93" i="6" s="1"/>
  <c r="Z99" i="6"/>
  <c r="BO99" i="6" s="1"/>
  <c r="AD97" i="6"/>
  <c r="CM97" i="6" s="1"/>
  <c r="Q96" i="6"/>
  <c r="CE96" i="6" s="1"/>
  <c r="D95" i="6"/>
  <c r="CZ95" i="6" s="1"/>
  <c r="AP93" i="6"/>
  <c r="CH93" i="6" s="1"/>
  <c r="X96" i="6"/>
  <c r="CP96" i="6" s="1"/>
  <c r="AQ92" i="6"/>
  <c r="CV92" i="6" s="1"/>
  <c r="AL91" i="6"/>
  <c r="BK91" i="6" s="1"/>
  <c r="Y90" i="6"/>
  <c r="BZ90" i="6" s="1"/>
  <c r="L89" i="6"/>
  <c r="CS89" i="6" s="1"/>
  <c r="N103" i="6"/>
  <c r="BW103" i="6" s="1"/>
  <c r="Q94" i="6"/>
  <c r="CE94" i="6" s="1"/>
  <c r="B92" i="6"/>
  <c r="BE92" i="6" s="1"/>
  <c r="AV90" i="6"/>
  <c r="BM90" i="6" s="1"/>
  <c r="AI89" i="6"/>
  <c r="CY89" i="6" s="1"/>
  <c r="AD88" i="6"/>
  <c r="CM88" i="6" s="1"/>
  <c r="AD95" i="6"/>
  <c r="CM95" i="6" s="1"/>
  <c r="Q92" i="6"/>
  <c r="CE92" i="6" s="1"/>
  <c r="D91" i="6"/>
  <c r="CZ91" i="6" s="1"/>
  <c r="AP89" i="6"/>
  <c r="CH89" i="6" s="1"/>
  <c r="AK88" i="6"/>
  <c r="BJ88" i="6" s="1"/>
  <c r="AA95" i="6"/>
  <c r="BT95" i="6" s="1"/>
  <c r="P92" i="6"/>
  <c r="BS92" i="6" s="1"/>
  <c r="C91" i="6"/>
  <c r="CN91" i="6" s="1"/>
  <c r="AW89" i="6"/>
  <c r="BN89" i="6" s="1"/>
  <c r="AJ88" i="6"/>
  <c r="DE88" i="6" s="1"/>
  <c r="H96" i="6"/>
  <c r="CU96" i="6" s="1"/>
  <c r="AM92" i="6"/>
  <c r="CG92" i="6" s="1"/>
  <c r="Z91" i="6"/>
  <c r="BO91" i="6" s="1"/>
  <c r="U90" i="6"/>
  <c r="CX90" i="6" s="1"/>
  <c r="H89" i="6"/>
  <c r="CU89" i="6" s="1"/>
  <c r="AC97" i="6"/>
  <c r="CL97" i="6" s="1"/>
  <c r="AT92" i="6"/>
  <c r="DB92" i="6" s="1"/>
  <c r="AG91" i="6"/>
  <c r="CQ91" i="6" s="1"/>
  <c r="T90" i="6"/>
  <c r="BH90" i="6" s="1"/>
  <c r="G89" i="6"/>
  <c r="BR89" i="6" s="1"/>
  <c r="AZ101" i="6"/>
  <c r="CR101" i="6" s="1"/>
  <c r="BB92" i="6"/>
  <c r="CC92" i="6" s="1"/>
  <c r="AN91" i="6"/>
  <c r="BP91" i="6" s="1"/>
  <c r="AA90" i="6"/>
  <c r="BT90" i="6" s="1"/>
  <c r="V89" i="6"/>
  <c r="BG89" i="6" s="1"/>
  <c r="I88" i="6"/>
  <c r="CO88" i="6" s="1"/>
  <c r="AZ87" i="6"/>
  <c r="CR87" i="6" s="1"/>
  <c r="AM86" i="6"/>
  <c r="CG86" i="6" s="1"/>
  <c r="Z85" i="6"/>
  <c r="BO85" i="6" s="1"/>
  <c r="U84" i="6"/>
  <c r="CX84" i="6" s="1"/>
  <c r="H83" i="6"/>
  <c r="CU83" i="6" s="1"/>
  <c r="AY87" i="6"/>
  <c r="BX87" i="6" s="1"/>
  <c r="AT86" i="6"/>
  <c r="DB86" i="6" s="1"/>
  <c r="AG85" i="6"/>
  <c r="CQ85" i="6" s="1"/>
  <c r="T84" i="6"/>
  <c r="BH84" i="6" s="1"/>
  <c r="G83" i="6"/>
  <c r="BR83" i="6" s="1"/>
  <c r="AX90" i="6"/>
  <c r="BL90" i="6" s="1"/>
  <c r="J87" i="6"/>
  <c r="BI87" i="6" s="1"/>
  <c r="E86" i="6"/>
  <c r="CT86" i="6" s="1"/>
  <c r="AQ84" i="6"/>
  <c r="CV84" i="6" s="1"/>
  <c r="AL83" i="6"/>
  <c r="BK83" i="6" s="1"/>
  <c r="Y82" i="6"/>
  <c r="BZ82" i="6" s="1"/>
  <c r="AO87" i="6"/>
  <c r="CI87" i="6" s="1"/>
  <c r="AB86" i="6"/>
  <c r="BU86" i="6" s="1"/>
  <c r="O85" i="6"/>
  <c r="DA85" i="6" s="1"/>
  <c r="B84" i="6"/>
  <c r="BE84" i="6" s="1"/>
  <c r="AV82" i="6"/>
  <c r="BM82" i="6" s="1"/>
  <c r="AV87" i="6"/>
  <c r="BM87" i="6" s="1"/>
  <c r="AI86" i="6"/>
  <c r="CY86" i="6" s="1"/>
  <c r="AD85" i="6"/>
  <c r="CM85" i="6" s="1"/>
  <c r="Q84" i="6"/>
  <c r="CE84" i="6" s="1"/>
  <c r="D83" i="6"/>
  <c r="CZ83" i="6" s="1"/>
  <c r="M89" i="6"/>
  <c r="CD89" i="6" s="1"/>
  <c r="AP86" i="6"/>
  <c r="CH86" i="6" s="1"/>
  <c r="AK85" i="6"/>
  <c r="BJ85" i="6" s="1"/>
  <c r="X84" i="6"/>
  <c r="CP84" i="6" s="1"/>
  <c r="K83" i="6"/>
  <c r="CJ83" i="6" s="1"/>
  <c r="BB87" i="6"/>
  <c r="CC87" i="6" s="1"/>
  <c r="AO86" i="6"/>
  <c r="CI86" i="6" s="1"/>
  <c r="AB85" i="6"/>
  <c r="BU85" i="6" s="1"/>
  <c r="O84" i="6"/>
  <c r="DA84" i="6" s="1"/>
  <c r="B83" i="6"/>
  <c r="BE83" i="6" s="1"/>
  <c r="AD84" i="6"/>
  <c r="CM84" i="6" s="1"/>
  <c r="Y81" i="6"/>
  <c r="BZ81" i="6" s="1"/>
  <c r="L80" i="6"/>
  <c r="CS80" i="6" s="1"/>
  <c r="AX78" i="6"/>
  <c r="BL78" i="6" s="1"/>
  <c r="AS77" i="6"/>
  <c r="DD77" i="6" s="1"/>
  <c r="AI85" i="6"/>
  <c r="CY85" i="6" s="1"/>
  <c r="AF81" i="6"/>
  <c r="CA81" i="6" s="1"/>
  <c r="S80" i="6"/>
  <c r="BQ80" i="6" s="1"/>
  <c r="N79" i="6"/>
  <c r="BW79" i="6" s="1"/>
  <c r="AZ77" i="6"/>
  <c r="CR77" i="6" s="1"/>
  <c r="AN86" i="6"/>
  <c r="BP86" i="6" s="1"/>
  <c r="AM81" i="6"/>
  <c r="CG81" i="6" s="1"/>
  <c r="Z80" i="6"/>
  <c r="BO80" i="6" s="1"/>
  <c r="U79" i="6"/>
  <c r="CX79" i="6" s="1"/>
  <c r="H78" i="6"/>
  <c r="CU78" i="6" s="1"/>
  <c r="AR92" i="6"/>
  <c r="CW92" i="6" s="1"/>
  <c r="E82" i="6"/>
  <c r="CT82" i="6" s="1"/>
  <c r="AW80" i="6"/>
  <c r="BN80" i="6" s="1"/>
  <c r="AJ79" i="6"/>
  <c r="DE79" i="6" s="1"/>
  <c r="W78" i="6"/>
  <c r="BV78" i="6" s="1"/>
  <c r="J77" i="6"/>
  <c r="BI77" i="6" s="1"/>
  <c r="N82" i="6"/>
  <c r="BW82" i="6" s="1"/>
  <c r="E81" i="6"/>
  <c r="CT81" i="6" s="1"/>
  <c r="AQ79" i="6"/>
  <c r="CV79" i="6" s="1"/>
  <c r="AL78" i="6"/>
  <c r="BK78" i="6" s="1"/>
  <c r="Y77" i="6"/>
  <c r="BZ77" i="6" s="1"/>
  <c r="AO83" i="6"/>
  <c r="CI83" i="6" s="1"/>
  <c r="AB81" i="6"/>
  <c r="BU81" i="6" s="1"/>
  <c r="O80" i="6"/>
  <c r="DA80" i="6" s="1"/>
  <c r="B79" i="6"/>
  <c r="BE79" i="6" s="1"/>
  <c r="AV77" i="6"/>
  <c r="BM77" i="6" s="1"/>
  <c r="H86" i="6"/>
  <c r="CU86" i="6" s="1"/>
  <c r="AQ81" i="6"/>
  <c r="CV81" i="6" s="1"/>
  <c r="AL80" i="6"/>
  <c r="BK80" i="6" s="1"/>
  <c r="Y79" i="6"/>
  <c r="BZ79" i="6" s="1"/>
  <c r="L78" i="6"/>
  <c r="CS78" i="6" s="1"/>
  <c r="X82" i="6"/>
  <c r="CP82" i="6" s="1"/>
  <c r="AH76" i="6"/>
  <c r="CF76" i="6" s="1"/>
  <c r="AC75" i="6"/>
  <c r="CL75" i="6" s="1"/>
  <c r="P74" i="6"/>
  <c r="BS74" i="6" s="1"/>
  <c r="C73" i="6"/>
  <c r="CN73" i="6" s="1"/>
  <c r="M87" i="6"/>
  <c r="CD87" i="6" s="1"/>
  <c r="AO76" i="6"/>
  <c r="CI76" i="6" s="1"/>
  <c r="AB75" i="6"/>
  <c r="BU75" i="6" s="1"/>
  <c r="O74" i="6"/>
  <c r="DA74" i="6" s="1"/>
  <c r="B73" i="6"/>
  <c r="BE73" i="6" s="1"/>
  <c r="AV71" i="6"/>
  <c r="BM71" i="6" s="1"/>
  <c r="K78" i="6"/>
  <c r="CJ78" i="6" s="1"/>
  <c r="AQ75" i="6"/>
  <c r="CV75" i="6" s="1"/>
  <c r="AL74" i="6"/>
  <c r="BK74" i="6" s="1"/>
  <c r="Y73" i="6"/>
  <c r="BZ73" i="6" s="1"/>
  <c r="L72" i="6"/>
  <c r="CS72" i="6" s="1"/>
  <c r="AP81" i="6"/>
  <c r="CH81" i="6" s="1"/>
  <c r="W76" i="6"/>
  <c r="BV76" i="6" s="1"/>
  <c r="J75" i="6"/>
  <c r="BI75" i="6" s="1"/>
  <c r="E74" i="6"/>
  <c r="CT74" i="6" s="1"/>
  <c r="AQ72" i="6"/>
  <c r="CV72" i="6" s="1"/>
  <c r="Y83" i="6"/>
  <c r="BZ83" i="6" s="1"/>
  <c r="AD76" i="6"/>
  <c r="CM76" i="6" s="1"/>
  <c r="Q75" i="6"/>
  <c r="CE75" i="6" s="1"/>
  <c r="D74" i="6"/>
  <c r="CZ74" i="6" s="1"/>
  <c r="AP72" i="6"/>
  <c r="CH72" i="6" s="1"/>
  <c r="AK71" i="6"/>
  <c r="BJ71" i="6" s="1"/>
  <c r="BA76" i="6"/>
  <c r="BF76" i="6" s="1"/>
  <c r="AN75" i="6"/>
  <c r="BP75" i="6" s="1"/>
  <c r="AA74" i="6"/>
  <c r="BT74" i="6" s="1"/>
  <c r="V73" i="6"/>
  <c r="BG73" i="6" s="1"/>
  <c r="I72" i="6"/>
  <c r="CO72" i="6" s="1"/>
  <c r="E80" i="6"/>
  <c r="CT80" i="6" s="1"/>
  <c r="L76" i="6"/>
  <c r="CS76" i="6" s="1"/>
  <c r="AX74" i="6"/>
  <c r="BL74" i="6" s="1"/>
  <c r="AS73" i="6"/>
  <c r="DD73" i="6" s="1"/>
  <c r="AF72" i="6"/>
  <c r="CA72" i="6" s="1"/>
  <c r="S71" i="6"/>
  <c r="BQ71" i="6" s="1"/>
  <c r="J71" i="6"/>
  <c r="BI71" i="6" s="1"/>
  <c r="AU69" i="6"/>
  <c r="CB69" i="6" s="1"/>
  <c r="AH68" i="6"/>
  <c r="CF68" i="6" s="1"/>
  <c r="AC67" i="6"/>
  <c r="CL67" i="6" s="1"/>
  <c r="P66" i="6"/>
  <c r="BS66" i="6" s="1"/>
  <c r="C65" i="6"/>
  <c r="CN65" i="6" s="1"/>
  <c r="AW63" i="6"/>
  <c r="BN63" i="6" s="1"/>
  <c r="AJ62" i="6"/>
  <c r="DE62" i="6" s="1"/>
  <c r="W61" i="6"/>
  <c r="BV61" i="6" s="1"/>
  <c r="J60" i="6"/>
  <c r="BI60" i="6" s="1"/>
  <c r="D73" i="6"/>
  <c r="CZ73" i="6" s="1"/>
  <c r="AA70" i="6"/>
  <c r="BT70" i="6" s="1"/>
  <c r="V69" i="6"/>
  <c r="BG69" i="6" s="1"/>
  <c r="AE58" i="6"/>
  <c r="BY58" i="6" s="1"/>
  <c r="X61" i="6"/>
  <c r="CP61" i="6" s="1"/>
  <c r="X58" i="6"/>
  <c r="CP58" i="6" s="1"/>
  <c r="S60" i="6"/>
  <c r="BQ60" i="6" s="1"/>
  <c r="I58" i="6"/>
  <c r="CO58" i="6" s="1"/>
  <c r="V59" i="6"/>
  <c r="BG59" i="6" s="1"/>
  <c r="AW66" i="6"/>
  <c r="BN66" i="6" s="1"/>
  <c r="AX58" i="6"/>
  <c r="BL58" i="6" s="1"/>
  <c r="W64" i="6"/>
  <c r="BV64" i="6" s="1"/>
  <c r="AI58" i="6"/>
  <c r="CY58" i="6" s="1"/>
  <c r="E62" i="6"/>
  <c r="CT62" i="6" s="1"/>
  <c r="T58" i="6"/>
  <c r="BH58" i="6" s="1"/>
  <c r="AL59" i="6"/>
  <c r="BK59" i="6" s="1"/>
  <c r="E58" i="6"/>
  <c r="CT58" i="6" s="1"/>
  <c r="J59" i="6"/>
  <c r="BI59" i="6" s="1"/>
  <c r="D65" i="6"/>
  <c r="CZ65" i="6" s="1"/>
  <c r="L109" i="6"/>
  <c r="CS109" i="6" s="1"/>
  <c r="AX107" i="6"/>
  <c r="BL107" i="6" s="1"/>
  <c r="AS106" i="6"/>
  <c r="DD106" i="6" s="1"/>
  <c r="AF105" i="6"/>
  <c r="CA105" i="6" s="1"/>
  <c r="S104" i="6"/>
  <c r="BQ104" i="6" s="1"/>
  <c r="K109" i="6"/>
  <c r="CJ109" i="6" s="1"/>
  <c r="F108" i="6"/>
  <c r="DC108" i="6" s="1"/>
  <c r="AR106" i="6"/>
  <c r="CW106" i="6" s="1"/>
  <c r="AE105" i="6"/>
  <c r="BY105" i="6" s="1"/>
  <c r="R104" i="6"/>
  <c r="CK104" i="6" s="1"/>
  <c r="J109" i="6"/>
  <c r="BI109" i="6" s="1"/>
  <c r="E108" i="6"/>
  <c r="CT108" i="6" s="1"/>
  <c r="AQ106" i="6"/>
  <c r="CV106" i="6" s="1"/>
  <c r="AL105" i="6"/>
  <c r="BK105" i="6" s="1"/>
  <c r="Y104" i="6"/>
  <c r="BZ104" i="6" s="1"/>
  <c r="I109" i="6"/>
  <c r="CO109" i="6" s="1"/>
  <c r="AU107" i="6"/>
  <c r="CB107" i="6" s="1"/>
  <c r="AH106" i="6"/>
  <c r="CF106" i="6" s="1"/>
  <c r="AC105" i="6"/>
  <c r="CL105" i="6" s="1"/>
  <c r="P104" i="6"/>
  <c r="BS104" i="6" s="1"/>
  <c r="AX108" i="6"/>
  <c r="BL108" i="6" s="1"/>
  <c r="AS107" i="6"/>
  <c r="DD107" i="6" s="1"/>
  <c r="AF106" i="6"/>
  <c r="CA106" i="6" s="1"/>
  <c r="S105" i="6"/>
  <c r="BQ105" i="6" s="1"/>
  <c r="N104" i="6"/>
  <c r="BW104" i="6" s="1"/>
  <c r="F109" i="6"/>
  <c r="DC109" i="6" s="1"/>
  <c r="AR107" i="6"/>
  <c r="CW107" i="6" s="1"/>
  <c r="AE106" i="6"/>
  <c r="BY106" i="6" s="1"/>
  <c r="R105" i="6"/>
  <c r="CK105" i="6" s="1"/>
  <c r="M104" i="6"/>
  <c r="CD104" i="6" s="1"/>
  <c r="E109" i="6"/>
  <c r="CT109" i="6" s="1"/>
  <c r="AQ107" i="6"/>
  <c r="CV107" i="6" s="1"/>
  <c r="AL106" i="6"/>
  <c r="BK106" i="6" s="1"/>
  <c r="Y105" i="6"/>
  <c r="BZ105" i="6" s="1"/>
  <c r="L104" i="6"/>
  <c r="CS104" i="6" s="1"/>
  <c r="AS103" i="6"/>
  <c r="DD103" i="6" s="1"/>
  <c r="AF102" i="6"/>
  <c r="CA102" i="6" s="1"/>
  <c r="S101" i="6"/>
  <c r="BQ101" i="6" s="1"/>
  <c r="N100" i="6"/>
  <c r="BW100" i="6" s="1"/>
  <c r="AZ98" i="6"/>
  <c r="CR98" i="6" s="1"/>
  <c r="AZ105" i="6"/>
  <c r="CR105" i="6" s="1"/>
  <c r="D103" i="6"/>
  <c r="CZ103" i="6" s="1"/>
  <c r="AP101" i="6"/>
  <c r="CH101" i="6" s="1"/>
  <c r="AK100" i="6"/>
  <c r="BJ100" i="6" s="1"/>
  <c r="X99" i="6"/>
  <c r="CP99" i="6" s="1"/>
  <c r="AF109" i="6"/>
  <c r="CA109" i="6" s="1"/>
  <c r="AA103" i="6"/>
  <c r="BT103" i="6" s="1"/>
  <c r="V102" i="6"/>
  <c r="BG102" i="6" s="1"/>
  <c r="I101" i="6"/>
  <c r="CO101" i="6" s="1"/>
  <c r="AU99" i="6"/>
  <c r="CB99" i="6" s="1"/>
  <c r="AH98" i="6"/>
  <c r="CF98" i="6" s="1"/>
  <c r="O104" i="6"/>
  <c r="DA104" i="6" s="1"/>
  <c r="BA102" i="6"/>
  <c r="BF102" i="6" s="1"/>
  <c r="AN101" i="6"/>
  <c r="BP101" i="6" s="1"/>
  <c r="AA100" i="6"/>
  <c r="BT100" i="6" s="1"/>
  <c r="V99" i="6"/>
  <c r="BG99" i="6" s="1"/>
  <c r="I98" i="6"/>
  <c r="CO98" i="6" s="1"/>
  <c r="AO103" i="6"/>
  <c r="CI103" i="6" s="1"/>
  <c r="AB102" i="6"/>
  <c r="BU102" i="6" s="1"/>
  <c r="O101" i="6"/>
  <c r="DA101" i="6" s="1"/>
  <c r="B100" i="6"/>
  <c r="BE100" i="6" s="1"/>
  <c r="AV98" i="6"/>
  <c r="BM98" i="6" s="1"/>
  <c r="AN103" i="6"/>
  <c r="BP103" i="6" s="1"/>
  <c r="AA102" i="6"/>
  <c r="BT102" i="6" s="1"/>
  <c r="V101" i="6"/>
  <c r="BG101" i="6" s="1"/>
  <c r="I100" i="6"/>
  <c r="CO100" i="6" s="1"/>
  <c r="AY108" i="6"/>
  <c r="BX108" i="6" s="1"/>
  <c r="O103" i="6"/>
  <c r="DA103" i="6" s="1"/>
  <c r="B102" i="6"/>
  <c r="BE102" i="6" s="1"/>
  <c r="AV100" i="6"/>
  <c r="BM100" i="6" s="1"/>
  <c r="AI99" i="6"/>
  <c r="CY99" i="6" s="1"/>
  <c r="J99" i="6"/>
  <c r="BI99" i="6" s="1"/>
  <c r="T97" i="6"/>
  <c r="BH97" i="6" s="1"/>
  <c r="G96" i="6"/>
  <c r="BR96" i="6" s="1"/>
  <c r="BA94" i="6"/>
  <c r="BF94" i="6" s="1"/>
  <c r="AN93" i="6"/>
  <c r="BP93" i="6" s="1"/>
  <c r="O100" i="6"/>
  <c r="DA100" i="6" s="1"/>
  <c r="AA97" i="6"/>
  <c r="BT97" i="6" s="1"/>
  <c r="V96" i="6"/>
  <c r="BG96" i="6" s="1"/>
  <c r="I95" i="6"/>
  <c r="CO95" i="6" s="1"/>
  <c r="AU93" i="6"/>
  <c r="CB93" i="6" s="1"/>
  <c r="AB101" i="6"/>
  <c r="BU101" i="6" s="1"/>
  <c r="Z97" i="6"/>
  <c r="BO97" i="6" s="1"/>
  <c r="U96" i="6"/>
  <c r="CX96" i="6" s="1"/>
  <c r="H95" i="6"/>
  <c r="CU95" i="6" s="1"/>
  <c r="BB93" i="6"/>
  <c r="CC93" i="6" s="1"/>
  <c r="AT103" i="6"/>
  <c r="DB103" i="6" s="1"/>
  <c r="AO97" i="6"/>
  <c r="CI97" i="6" s="1"/>
  <c r="AB96" i="6"/>
  <c r="BU96" i="6" s="1"/>
  <c r="O95" i="6"/>
  <c r="DA95" i="6" s="1"/>
  <c r="B94" i="6"/>
  <c r="BE94" i="6" s="1"/>
  <c r="AV92" i="6"/>
  <c r="BM92" i="6" s="1"/>
  <c r="O98" i="6"/>
  <c r="DA98" i="6" s="1"/>
  <c r="AD103" i="6"/>
  <c r="CM103" i="6" s="1"/>
  <c r="D98" i="6"/>
  <c r="CZ98" i="6" s="1"/>
  <c r="AP96" i="6"/>
  <c r="CH96" i="6" s="1"/>
  <c r="AK95" i="6"/>
  <c r="BJ95" i="6" s="1"/>
  <c r="X94" i="6"/>
  <c r="CP94" i="6" s="1"/>
  <c r="K93" i="6"/>
  <c r="CJ93" i="6" s="1"/>
  <c r="AU98" i="6"/>
  <c r="CB98" i="6" s="1"/>
  <c r="V97" i="6"/>
  <c r="BG97" i="6" s="1"/>
  <c r="I96" i="6"/>
  <c r="CO96" i="6" s="1"/>
  <c r="AU94" i="6"/>
  <c r="CB94" i="6" s="1"/>
  <c r="AH93" i="6"/>
  <c r="CF93" i="6" s="1"/>
  <c r="AL95" i="6"/>
  <c r="BK95" i="6" s="1"/>
  <c r="AI92" i="6"/>
  <c r="CY92" i="6" s="1"/>
  <c r="AD91" i="6"/>
  <c r="CM91" i="6" s="1"/>
  <c r="Q90" i="6"/>
  <c r="CE90" i="6" s="1"/>
  <c r="D89" i="6"/>
  <c r="CZ89" i="6" s="1"/>
  <c r="AE100" i="6"/>
  <c r="BY100" i="6" s="1"/>
  <c r="AG93" i="6"/>
  <c r="CQ93" i="6" s="1"/>
  <c r="BA91" i="6"/>
  <c r="BF91" i="6" s="1"/>
  <c r="AN90" i="6"/>
  <c r="BP90" i="6" s="1"/>
  <c r="AA89" i="6"/>
  <c r="BT89" i="6" s="1"/>
  <c r="V88" i="6"/>
  <c r="BG88" i="6" s="1"/>
  <c r="AT94" i="6"/>
  <c r="DB94" i="6" s="1"/>
  <c r="I92" i="6"/>
  <c r="CO92" i="6" s="1"/>
  <c r="AU90" i="6"/>
  <c r="CB90" i="6" s="1"/>
  <c r="AH89" i="6"/>
  <c r="CF89" i="6" s="1"/>
  <c r="AC88" i="6"/>
  <c r="CL88" i="6" s="1"/>
  <c r="AO94" i="6"/>
  <c r="CI94" i="6" s="1"/>
  <c r="H92" i="6"/>
  <c r="CU92" i="6" s="1"/>
  <c r="BB90" i="6"/>
  <c r="CC90" i="6" s="1"/>
  <c r="AO89" i="6"/>
  <c r="CI89" i="6" s="1"/>
  <c r="AB88" i="6"/>
  <c r="BU88" i="6" s="1"/>
  <c r="BB95" i="6"/>
  <c r="CC95" i="6" s="1"/>
  <c r="AE92" i="6"/>
  <c r="BY92" i="6" s="1"/>
  <c r="R91" i="6"/>
  <c r="CK91" i="6" s="1"/>
  <c r="M90" i="6"/>
  <c r="CD90" i="6" s="1"/>
  <c r="AY88" i="6"/>
  <c r="BX88" i="6" s="1"/>
  <c r="AI96" i="6"/>
  <c r="CY96" i="6" s="1"/>
  <c r="AL92" i="6"/>
  <c r="BK92" i="6" s="1"/>
  <c r="Y91" i="6"/>
  <c r="BZ91" i="6" s="1"/>
  <c r="L90" i="6"/>
  <c r="CS90" i="6" s="1"/>
  <c r="AX88" i="6"/>
  <c r="BL88" i="6" s="1"/>
  <c r="U97" i="6"/>
  <c r="CX97" i="6" s="1"/>
  <c r="AS92" i="6"/>
  <c r="DD92" i="6" s="1"/>
  <c r="AF91" i="6"/>
  <c r="CA91" i="6" s="1"/>
  <c r="S90" i="6"/>
  <c r="BQ90" i="6" s="1"/>
  <c r="N89" i="6"/>
  <c r="BW89" i="6" s="1"/>
  <c r="AQ95" i="6"/>
  <c r="CV95" i="6" s="1"/>
  <c r="AR87" i="6"/>
  <c r="CW87" i="6" s="1"/>
  <c r="AE86" i="6"/>
  <c r="BY86" i="6" s="1"/>
  <c r="R85" i="6"/>
  <c r="CK85" i="6" s="1"/>
  <c r="M84" i="6"/>
  <c r="CD84" i="6" s="1"/>
  <c r="M97" i="6"/>
  <c r="CD97" i="6" s="1"/>
  <c r="AQ87" i="6"/>
  <c r="CV87" i="6" s="1"/>
  <c r="AL86" i="6"/>
  <c r="BK86" i="6" s="1"/>
  <c r="Y85" i="6"/>
  <c r="BZ85" i="6" s="1"/>
  <c r="L84" i="6"/>
  <c r="CS84" i="6" s="1"/>
  <c r="AX82" i="6"/>
  <c r="BL82" i="6" s="1"/>
  <c r="AK89" i="6"/>
  <c r="BJ89" i="6" s="1"/>
  <c r="B87" i="6"/>
  <c r="BE87" i="6" s="1"/>
  <c r="AV85" i="6"/>
  <c r="BM85" i="6" s="1"/>
  <c r="AI84" i="6"/>
  <c r="CY84" i="6" s="1"/>
  <c r="AD83" i="6"/>
  <c r="CM83" i="6" s="1"/>
  <c r="Q82" i="6"/>
  <c r="CE82" i="6" s="1"/>
  <c r="AG87" i="6"/>
  <c r="CQ87" i="6" s="1"/>
  <c r="T86" i="6"/>
  <c r="BH86" i="6" s="1"/>
  <c r="G85" i="6"/>
  <c r="BR85" i="6" s="1"/>
  <c r="BA83" i="6"/>
  <c r="BF83" i="6" s="1"/>
  <c r="AA96" i="6"/>
  <c r="BT96" i="6" s="1"/>
  <c r="AN87" i="6"/>
  <c r="BP87" i="6" s="1"/>
  <c r="AA86" i="6"/>
  <c r="BT86" i="6" s="1"/>
  <c r="V85" i="6"/>
  <c r="BG85" i="6" s="1"/>
  <c r="I84" i="6"/>
  <c r="CO84" i="6" s="1"/>
  <c r="AU82" i="6"/>
  <c r="CB82" i="6" s="1"/>
  <c r="AU87" i="6"/>
  <c r="CB87" i="6" s="1"/>
  <c r="AH86" i="6"/>
  <c r="CF86" i="6" s="1"/>
  <c r="AC85" i="6"/>
  <c r="CL85" i="6" s="1"/>
  <c r="P84" i="6"/>
  <c r="BS84" i="6" s="1"/>
  <c r="C83" i="6"/>
  <c r="CN83" i="6" s="1"/>
  <c r="AT87" i="6"/>
  <c r="DB87" i="6" s="1"/>
  <c r="AG86" i="6"/>
  <c r="CQ86" i="6" s="1"/>
  <c r="T85" i="6"/>
  <c r="BH85" i="6" s="1"/>
  <c r="G84" i="6"/>
  <c r="BR84" i="6" s="1"/>
  <c r="BA82" i="6"/>
  <c r="BF82" i="6" s="1"/>
  <c r="Q83" i="6"/>
  <c r="CE83" i="6" s="1"/>
  <c r="Q81" i="6"/>
  <c r="CE81" i="6" s="1"/>
  <c r="D80" i="6"/>
  <c r="CZ80" i="6" s="1"/>
  <c r="AP78" i="6"/>
  <c r="CH78" i="6" s="1"/>
  <c r="AK77" i="6"/>
  <c r="BJ77" i="6" s="1"/>
  <c r="V84" i="6"/>
  <c r="BG84" i="6" s="1"/>
  <c r="X81" i="6"/>
  <c r="CP81" i="6" s="1"/>
  <c r="K80" i="6"/>
  <c r="CJ80" i="6" s="1"/>
  <c r="F79" i="6"/>
  <c r="DC79" i="6" s="1"/>
  <c r="AR77" i="6"/>
  <c r="CW77" i="6" s="1"/>
  <c r="AA85" i="6"/>
  <c r="BT85" i="6" s="1"/>
  <c r="AE81" i="6"/>
  <c r="BY81" i="6" s="1"/>
  <c r="R80" i="6"/>
  <c r="CK80" i="6" s="1"/>
  <c r="M79" i="6"/>
  <c r="CD79" i="6" s="1"/>
  <c r="AY77" i="6"/>
  <c r="BX77" i="6" s="1"/>
  <c r="AS87" i="6"/>
  <c r="DD87" i="6" s="1"/>
  <c r="BB81" i="6"/>
  <c r="CC81" i="6" s="1"/>
  <c r="AO80" i="6"/>
  <c r="CI80" i="6" s="1"/>
  <c r="AB79" i="6"/>
  <c r="BU79" i="6" s="1"/>
  <c r="O78" i="6"/>
  <c r="DA78" i="6" s="1"/>
  <c r="B77" i="6"/>
  <c r="BE77" i="6" s="1"/>
  <c r="D82" i="6"/>
  <c r="CZ82" i="6" s="1"/>
  <c r="AV80" i="6"/>
  <c r="BM80" i="6" s="1"/>
  <c r="AI79" i="6"/>
  <c r="CY79" i="6" s="1"/>
  <c r="AD78" i="6"/>
  <c r="CM78" i="6" s="1"/>
  <c r="Q77" i="6"/>
  <c r="CE77" i="6" s="1"/>
  <c r="AR82" i="6"/>
  <c r="CW82" i="6" s="1"/>
  <c r="T81" i="6"/>
  <c r="BH81" i="6" s="1"/>
  <c r="G80" i="6"/>
  <c r="BR80" i="6" s="1"/>
  <c r="BA78" i="6"/>
  <c r="BF78" i="6" s="1"/>
  <c r="AN77" i="6"/>
  <c r="BP77" i="6" s="1"/>
  <c r="AT84" i="6"/>
  <c r="DB84" i="6" s="1"/>
  <c r="AI81" i="6"/>
  <c r="CY81" i="6" s="1"/>
  <c r="AD80" i="6"/>
  <c r="CM80" i="6" s="1"/>
  <c r="Q79" i="6"/>
  <c r="CE79" i="6" s="1"/>
  <c r="D78" i="6"/>
  <c r="CZ78" i="6" s="1"/>
  <c r="B81" i="6"/>
  <c r="BE81" i="6" s="1"/>
  <c r="Z76" i="6"/>
  <c r="BO76" i="6" s="1"/>
  <c r="U75" i="6"/>
  <c r="CX75" i="6" s="1"/>
  <c r="H74" i="6"/>
  <c r="CU74" i="6" s="1"/>
  <c r="BB72" i="6"/>
  <c r="CC72" i="6" s="1"/>
  <c r="AL84" i="6"/>
  <c r="BK84" i="6" s="1"/>
  <c r="AG76" i="6"/>
  <c r="CQ76" i="6" s="1"/>
  <c r="T75" i="6"/>
  <c r="BH75" i="6" s="1"/>
  <c r="G74" i="6"/>
  <c r="BR74" i="6" s="1"/>
  <c r="BA72" i="6"/>
  <c r="BF72" i="6" s="1"/>
  <c r="AN71" i="6"/>
  <c r="BP71" i="6" s="1"/>
  <c r="AV76" i="6"/>
  <c r="BM76" i="6" s="1"/>
  <c r="AI75" i="6"/>
  <c r="CY75" i="6" s="1"/>
  <c r="AD74" i="6"/>
  <c r="CM74" i="6" s="1"/>
  <c r="Q73" i="6"/>
  <c r="CE73" i="6" s="1"/>
  <c r="D72" i="6"/>
  <c r="CZ72" i="6" s="1"/>
  <c r="AC80" i="6"/>
  <c r="CL80" i="6" s="1"/>
  <c r="O76" i="6"/>
  <c r="DA76" i="6" s="1"/>
  <c r="B75" i="6"/>
  <c r="BE75" i="6" s="1"/>
  <c r="AV73" i="6"/>
  <c r="BM73" i="6" s="1"/>
  <c r="AI72" i="6"/>
  <c r="CY72" i="6" s="1"/>
  <c r="AH81" i="6"/>
  <c r="CF81" i="6" s="1"/>
  <c r="V76" i="6"/>
  <c r="BG76" i="6" s="1"/>
  <c r="I75" i="6"/>
  <c r="CO75" i="6" s="1"/>
  <c r="AU73" i="6"/>
  <c r="CB73" i="6" s="1"/>
  <c r="AH72" i="6"/>
  <c r="CF72" i="6" s="1"/>
  <c r="AC71" i="6"/>
  <c r="CL71" i="6" s="1"/>
  <c r="AS76" i="6"/>
  <c r="DD76" i="6" s="1"/>
  <c r="AF75" i="6"/>
  <c r="CA75" i="6" s="1"/>
  <c r="S74" i="6"/>
  <c r="BQ74" i="6" s="1"/>
  <c r="N73" i="6"/>
  <c r="BW73" i="6" s="1"/>
  <c r="AZ71" i="6"/>
  <c r="CR71" i="6" s="1"/>
  <c r="AQ78" i="6"/>
  <c r="CV78" i="6" s="1"/>
  <c r="D76" i="6"/>
  <c r="CZ76" i="6" s="1"/>
  <c r="AP74" i="6"/>
  <c r="CH74" i="6" s="1"/>
  <c r="AK73" i="6"/>
  <c r="BJ73" i="6" s="1"/>
  <c r="X72" i="6"/>
  <c r="CP72" i="6" s="1"/>
  <c r="AI78" i="6"/>
  <c r="CY78" i="6" s="1"/>
  <c r="AZ70" i="6"/>
  <c r="CR70" i="6" s="1"/>
  <c r="AM69" i="6"/>
  <c r="CG69" i="6" s="1"/>
  <c r="Z68" i="6"/>
  <c r="BO68" i="6" s="1"/>
  <c r="U67" i="6"/>
  <c r="CX67" i="6" s="1"/>
  <c r="H66" i="6"/>
  <c r="CU66" i="6" s="1"/>
  <c r="BB64" i="6"/>
  <c r="CC64" i="6" s="1"/>
  <c r="AO63" i="6"/>
  <c r="CI63" i="6" s="1"/>
  <c r="AB62" i="6"/>
  <c r="BU62" i="6" s="1"/>
  <c r="O61" i="6"/>
  <c r="DA61" i="6" s="1"/>
  <c r="B60" i="6"/>
  <c r="BE60" i="6" s="1"/>
  <c r="AU72" i="6"/>
  <c r="CB72" i="6" s="1"/>
  <c r="S70" i="6"/>
  <c r="BQ70" i="6" s="1"/>
  <c r="N69" i="6"/>
  <c r="BW69" i="6" s="1"/>
  <c r="AM58" i="6"/>
  <c r="CG58" i="6" s="1"/>
  <c r="AK62" i="6"/>
  <c r="BJ62" i="6" s="1"/>
  <c r="AF58" i="6"/>
  <c r="CA58" i="6" s="1"/>
  <c r="AF61" i="6"/>
  <c r="CA61" i="6" s="1"/>
  <c r="Q58" i="6"/>
  <c r="CE58" i="6" s="1"/>
  <c r="AE59" i="6"/>
  <c r="BY59" i="6" s="1"/>
  <c r="K68" i="6"/>
  <c r="CJ68" i="6" s="1"/>
  <c r="G59" i="6"/>
  <c r="BR59" i="6" s="1"/>
  <c r="AR65" i="6"/>
  <c r="CW65" i="6" s="1"/>
  <c r="AQ58" i="6"/>
  <c r="CV58" i="6" s="1"/>
  <c r="R63" i="6"/>
  <c r="CK63" i="6" s="1"/>
  <c r="AB58" i="6"/>
  <c r="BU58" i="6" s="1"/>
  <c r="AY60" i="6"/>
  <c r="BX60" i="6" s="1"/>
  <c r="M58" i="6"/>
  <c r="CD58" i="6" s="1"/>
  <c r="R59" i="6"/>
  <c r="CK59" i="6" s="1"/>
  <c r="Q66" i="6"/>
  <c r="CE66" i="6" s="1"/>
  <c r="D109" i="6"/>
  <c r="CZ109" i="6" s="1"/>
  <c r="AP107" i="6"/>
  <c r="CH107" i="6" s="1"/>
  <c r="AK106" i="6"/>
  <c r="BJ106" i="6" s="1"/>
  <c r="X105" i="6"/>
  <c r="CP105" i="6" s="1"/>
  <c r="K104" i="6"/>
  <c r="CJ104" i="6" s="1"/>
  <c r="C109" i="6"/>
  <c r="CN109" i="6" s="1"/>
  <c r="AW107" i="6"/>
  <c r="BN107" i="6" s="1"/>
  <c r="AJ106" i="6"/>
  <c r="DE106" i="6" s="1"/>
  <c r="W105" i="6"/>
  <c r="BV105" i="6" s="1"/>
  <c r="J104" i="6"/>
  <c r="BI104" i="6" s="1"/>
  <c r="B109" i="6"/>
  <c r="BE109" i="6" s="1"/>
  <c r="AV107" i="6"/>
  <c r="BM107" i="6" s="1"/>
  <c r="AI106" i="6"/>
  <c r="CY106" i="6" s="1"/>
  <c r="AD105" i="6"/>
  <c r="CM105" i="6" s="1"/>
  <c r="Q104" i="6"/>
  <c r="CE104" i="6" s="1"/>
  <c r="AZ108" i="6"/>
  <c r="CR108" i="6" s="1"/>
  <c r="AM107" i="6"/>
  <c r="CG107" i="6" s="1"/>
  <c r="Z106" i="6"/>
  <c r="BO106" i="6" s="1"/>
  <c r="U105" i="6"/>
  <c r="CX105" i="6" s="1"/>
  <c r="H104" i="6"/>
  <c r="CU104" i="6" s="1"/>
  <c r="AP108" i="6"/>
  <c r="CH108" i="6" s="1"/>
  <c r="AK107" i="6"/>
  <c r="BJ107" i="6" s="1"/>
  <c r="X106" i="6"/>
  <c r="CP106" i="6" s="1"/>
  <c r="K105" i="6"/>
  <c r="CJ105" i="6" s="1"/>
  <c r="F104" i="6"/>
  <c r="DC104" i="6" s="1"/>
  <c r="AW108" i="6"/>
  <c r="BN108" i="6" s="1"/>
  <c r="AJ107" i="6"/>
  <c r="DE107" i="6" s="1"/>
  <c r="W106" i="6"/>
  <c r="BV106" i="6" s="1"/>
  <c r="J105" i="6"/>
  <c r="BI105" i="6" s="1"/>
  <c r="E104" i="6"/>
  <c r="CT104" i="6" s="1"/>
  <c r="AV108" i="6"/>
  <c r="BM108" i="6" s="1"/>
  <c r="AI107" i="6"/>
  <c r="CY107" i="6" s="1"/>
  <c r="AD106" i="6"/>
  <c r="CM106" i="6" s="1"/>
  <c r="Q105" i="6"/>
  <c r="CE105" i="6" s="1"/>
  <c r="D104" i="6"/>
  <c r="CZ104" i="6" s="1"/>
  <c r="AK103" i="6"/>
  <c r="BJ103" i="6" s="1"/>
  <c r="X102" i="6"/>
  <c r="CP102" i="6" s="1"/>
  <c r="K101" i="6"/>
  <c r="CJ101" i="6" s="1"/>
  <c r="F100" i="6"/>
  <c r="DC100" i="6" s="1"/>
  <c r="AR98" i="6"/>
  <c r="CW98" i="6" s="1"/>
  <c r="AE104" i="6"/>
  <c r="BY104" i="6" s="1"/>
  <c r="AU102" i="6"/>
  <c r="CB102" i="6" s="1"/>
  <c r="AH101" i="6"/>
  <c r="CF101" i="6" s="1"/>
  <c r="AC100" i="6"/>
  <c r="CL100" i="6" s="1"/>
  <c r="P99" i="6"/>
  <c r="BS99" i="6" s="1"/>
  <c r="S108" i="6"/>
  <c r="BQ108" i="6" s="1"/>
  <c r="S103" i="6"/>
  <c r="BQ103" i="6" s="1"/>
  <c r="N102" i="6"/>
  <c r="BW102" i="6" s="1"/>
  <c r="AZ100" i="6"/>
  <c r="CR100" i="6" s="1"/>
  <c r="AM99" i="6"/>
  <c r="CG99" i="6" s="1"/>
  <c r="Z98" i="6"/>
  <c r="BO98" i="6" s="1"/>
  <c r="AX103" i="6"/>
  <c r="BL103" i="6" s="1"/>
  <c r="AS102" i="6"/>
  <c r="DD102" i="6" s="1"/>
  <c r="AF101" i="6"/>
  <c r="CA101" i="6" s="1"/>
  <c r="S100" i="6"/>
  <c r="BQ100" i="6" s="1"/>
  <c r="N99" i="6"/>
  <c r="BW99" i="6" s="1"/>
  <c r="P109" i="6"/>
  <c r="BS109" i="6" s="1"/>
  <c r="AG103" i="6"/>
  <c r="CQ103" i="6" s="1"/>
  <c r="T102" i="6"/>
  <c r="BH102" i="6" s="1"/>
  <c r="G101" i="6"/>
  <c r="BR101" i="6" s="1"/>
  <c r="BA99" i="6"/>
  <c r="BF99" i="6" s="1"/>
  <c r="AN98" i="6"/>
  <c r="BP98" i="6" s="1"/>
  <c r="AF103" i="6"/>
  <c r="CA103" i="6" s="1"/>
  <c r="S102" i="6"/>
  <c r="BQ102" i="6" s="1"/>
  <c r="N101" i="6"/>
  <c r="BW101" i="6" s="1"/>
  <c r="AZ99" i="6"/>
  <c r="CR99" i="6" s="1"/>
  <c r="AL107" i="6"/>
  <c r="BK107" i="6" s="1"/>
  <c r="G103" i="6"/>
  <c r="BR103" i="6" s="1"/>
  <c r="BA101" i="6"/>
  <c r="BF101" i="6" s="1"/>
  <c r="AN100" i="6"/>
  <c r="BP100" i="6" s="1"/>
  <c r="AA99" i="6"/>
  <c r="BT99" i="6" s="1"/>
  <c r="AS98" i="6"/>
  <c r="DD98" i="6" s="1"/>
  <c r="L97" i="6"/>
  <c r="CS97" i="6" s="1"/>
  <c r="AX95" i="6"/>
  <c r="BL95" i="6" s="1"/>
  <c r="AS94" i="6"/>
  <c r="DD94" i="6" s="1"/>
  <c r="AF93" i="6"/>
  <c r="CA93" i="6" s="1"/>
  <c r="B99" i="6"/>
  <c r="BE99" i="6" s="1"/>
  <c r="S97" i="6"/>
  <c r="BQ97" i="6" s="1"/>
  <c r="N96" i="6"/>
  <c r="BW96" i="6" s="1"/>
  <c r="AZ94" i="6"/>
  <c r="CR94" i="6" s="1"/>
  <c r="AM93" i="6"/>
  <c r="CG93" i="6" s="1"/>
  <c r="G100" i="6"/>
  <c r="BR100" i="6" s="1"/>
  <c r="R97" i="6"/>
  <c r="CK97" i="6" s="1"/>
  <c r="M96" i="6"/>
  <c r="CD96" i="6" s="1"/>
  <c r="AY94" i="6"/>
  <c r="BX94" i="6" s="1"/>
  <c r="AT93" i="6"/>
  <c r="DB93" i="6" s="1"/>
  <c r="AG102" i="6"/>
  <c r="CQ102" i="6" s="1"/>
  <c r="AG97" i="6"/>
  <c r="CQ97" i="6" s="1"/>
  <c r="T96" i="6"/>
  <c r="BH96" i="6" s="1"/>
  <c r="G95" i="6"/>
  <c r="BR95" i="6" s="1"/>
  <c r="BA93" i="6"/>
  <c r="BF93" i="6" s="1"/>
  <c r="D105" i="6"/>
  <c r="CZ105" i="6" s="1"/>
  <c r="E98" i="6"/>
  <c r="CT98" i="6" s="1"/>
  <c r="Q102" i="6"/>
  <c r="CE102" i="6" s="1"/>
  <c r="AU97" i="6"/>
  <c r="CB97" i="6" s="1"/>
  <c r="AH96" i="6"/>
  <c r="CF96" i="6" s="1"/>
  <c r="AC95" i="6"/>
  <c r="CL95" i="6" s="1"/>
  <c r="P94" i="6"/>
  <c r="BS94" i="6" s="1"/>
  <c r="C93" i="6"/>
  <c r="CN93" i="6" s="1"/>
  <c r="AC98" i="6"/>
  <c r="CL98" i="6" s="1"/>
  <c r="N97" i="6"/>
  <c r="BW97" i="6" s="1"/>
  <c r="AZ95" i="6"/>
  <c r="CR95" i="6" s="1"/>
  <c r="AM94" i="6"/>
  <c r="CG94" i="6" s="1"/>
  <c r="Z93" i="6"/>
  <c r="BO93" i="6" s="1"/>
  <c r="F95" i="6"/>
  <c r="DC95" i="6" s="1"/>
  <c r="AA92" i="6"/>
  <c r="BT92" i="6" s="1"/>
  <c r="V91" i="6"/>
  <c r="BG91" i="6" s="1"/>
  <c r="I90" i="6"/>
  <c r="CO90" i="6" s="1"/>
  <c r="AU88" i="6"/>
  <c r="CB88" i="6" s="1"/>
  <c r="L98" i="6"/>
  <c r="CS98" i="6" s="1"/>
  <c r="AY92" i="6"/>
  <c r="BX92" i="6" s="1"/>
  <c r="AS91" i="6"/>
  <c r="DD91" i="6" s="1"/>
  <c r="AF90" i="6"/>
  <c r="CA90" i="6" s="1"/>
  <c r="S89" i="6"/>
  <c r="BQ89" i="6" s="1"/>
  <c r="N88" i="6"/>
  <c r="BW88" i="6" s="1"/>
  <c r="N94" i="6"/>
  <c r="BW94" i="6" s="1"/>
  <c r="AZ91" i="6"/>
  <c r="CR91" i="6" s="1"/>
  <c r="AM90" i="6"/>
  <c r="CG90" i="6" s="1"/>
  <c r="Z89" i="6"/>
  <c r="BO89" i="6" s="1"/>
  <c r="U88" i="6"/>
  <c r="CX88" i="6" s="1"/>
  <c r="I94" i="6"/>
  <c r="CO94" i="6" s="1"/>
  <c r="AY91" i="6"/>
  <c r="BX91" i="6" s="1"/>
  <c r="AT90" i="6"/>
  <c r="DB90" i="6" s="1"/>
  <c r="AG89" i="6"/>
  <c r="CQ89" i="6" s="1"/>
  <c r="T88" i="6"/>
  <c r="BH88" i="6" s="1"/>
  <c r="V95" i="6"/>
  <c r="BG95" i="6" s="1"/>
  <c r="W92" i="6"/>
  <c r="BV92" i="6" s="1"/>
  <c r="J91" i="6"/>
  <c r="BI91" i="6" s="1"/>
  <c r="E90" i="6"/>
  <c r="CT90" i="6" s="1"/>
  <c r="AQ88" i="6"/>
  <c r="CV88" i="6" s="1"/>
  <c r="C96" i="6"/>
  <c r="CN96" i="6" s="1"/>
  <c r="AD92" i="6"/>
  <c r="CM92" i="6" s="1"/>
  <c r="Q91" i="6"/>
  <c r="CE91" i="6" s="1"/>
  <c r="D90" i="6"/>
  <c r="CZ90" i="6" s="1"/>
  <c r="AP88" i="6"/>
  <c r="CH88" i="6" s="1"/>
  <c r="AF96" i="6"/>
  <c r="CA96" i="6" s="1"/>
  <c r="AK92" i="6"/>
  <c r="BJ92" i="6" s="1"/>
  <c r="X91" i="6"/>
  <c r="CP91" i="6" s="1"/>
  <c r="K90" i="6"/>
  <c r="CJ90" i="6" s="1"/>
  <c r="F89" i="6"/>
  <c r="DC89" i="6" s="1"/>
  <c r="AO93" i="6"/>
  <c r="CI93" i="6" s="1"/>
  <c r="AJ87" i="6"/>
  <c r="DE87" i="6" s="1"/>
  <c r="W86" i="6"/>
  <c r="BV86" i="6" s="1"/>
  <c r="J85" i="6"/>
  <c r="BI85" i="6" s="1"/>
  <c r="E84" i="6"/>
  <c r="CT84" i="6" s="1"/>
  <c r="K95" i="6"/>
  <c r="CJ95" i="6" s="1"/>
  <c r="AI87" i="6"/>
  <c r="CY87" i="6" s="1"/>
  <c r="AD86" i="6"/>
  <c r="CM86" i="6" s="1"/>
  <c r="Q85" i="6"/>
  <c r="CE85" i="6" s="1"/>
  <c r="D84" i="6"/>
  <c r="CZ84" i="6" s="1"/>
  <c r="AP82" i="6"/>
  <c r="CH82" i="6" s="1"/>
  <c r="X88" i="6"/>
  <c r="CP88" i="6" s="1"/>
  <c r="BA86" i="6"/>
  <c r="BF86" i="6" s="1"/>
  <c r="AN85" i="6"/>
  <c r="BP85" i="6" s="1"/>
  <c r="AA84" i="6"/>
  <c r="BT84" i="6" s="1"/>
  <c r="V83" i="6"/>
  <c r="BG83" i="6" s="1"/>
  <c r="I82" i="6"/>
  <c r="CO82" i="6" s="1"/>
  <c r="Y87" i="6"/>
  <c r="BZ87" i="6" s="1"/>
  <c r="L86" i="6"/>
  <c r="CS86" i="6" s="1"/>
  <c r="AX84" i="6"/>
  <c r="BL84" i="6" s="1"/>
  <c r="AS83" i="6"/>
  <c r="DD83" i="6" s="1"/>
  <c r="Y94" i="6"/>
  <c r="BZ94" i="6" s="1"/>
  <c r="AF87" i="6"/>
  <c r="CA87" i="6" s="1"/>
  <c r="S86" i="6"/>
  <c r="BQ86" i="6" s="1"/>
  <c r="N85" i="6"/>
  <c r="BW85" i="6" s="1"/>
  <c r="AZ83" i="6"/>
  <c r="CR83" i="6" s="1"/>
  <c r="AM82" i="6"/>
  <c r="CG82" i="6" s="1"/>
  <c r="AM87" i="6"/>
  <c r="CG87" i="6" s="1"/>
  <c r="Z86" i="6"/>
  <c r="BO86" i="6" s="1"/>
  <c r="U85" i="6"/>
  <c r="CX85" i="6" s="1"/>
  <c r="H84" i="6"/>
  <c r="CU84" i="6" s="1"/>
  <c r="BB82" i="6"/>
  <c r="CC82" i="6" s="1"/>
  <c r="AL87" i="6"/>
  <c r="BK87" i="6" s="1"/>
  <c r="Y86" i="6"/>
  <c r="BZ86" i="6" s="1"/>
  <c r="L85" i="6"/>
  <c r="CS85" i="6" s="1"/>
  <c r="AX83" i="6"/>
  <c r="BL83" i="6" s="1"/>
  <c r="AS82" i="6"/>
  <c r="DD82" i="6" s="1"/>
  <c r="AL82" i="6"/>
  <c r="BK82" i="6" s="1"/>
  <c r="I81" i="6"/>
  <c r="CO81" i="6" s="1"/>
  <c r="AU79" i="6"/>
  <c r="CB79" i="6" s="1"/>
  <c r="AH78" i="6"/>
  <c r="CF78" i="6" s="1"/>
  <c r="AC77" i="6"/>
  <c r="CL77" i="6" s="1"/>
  <c r="I83" i="6"/>
  <c r="CO83" i="6" s="1"/>
  <c r="P81" i="6"/>
  <c r="BS81" i="6" s="1"/>
  <c r="C80" i="6"/>
  <c r="CN80" i="6" s="1"/>
  <c r="AW78" i="6"/>
  <c r="BN78" i="6" s="1"/>
  <c r="AJ77" i="6"/>
  <c r="DE77" i="6" s="1"/>
  <c r="N84" i="6"/>
  <c r="BW84" i="6" s="1"/>
  <c r="W81" i="6"/>
  <c r="BV81" i="6" s="1"/>
  <c r="J80" i="6"/>
  <c r="BI80" i="6" s="1"/>
  <c r="E79" i="6"/>
  <c r="CT79" i="6" s="1"/>
  <c r="AQ77" i="6"/>
  <c r="CV77" i="6" s="1"/>
  <c r="AF86" i="6"/>
  <c r="CA86" i="6" s="1"/>
  <c r="AT81" i="6"/>
  <c r="DB81" i="6" s="1"/>
  <c r="AG80" i="6"/>
  <c r="CQ80" i="6" s="1"/>
  <c r="T79" i="6"/>
  <c r="BH79" i="6" s="1"/>
  <c r="G78" i="6"/>
  <c r="BR78" i="6" s="1"/>
  <c r="AK87" i="6"/>
  <c r="BJ87" i="6" s="1"/>
  <c r="BA81" i="6"/>
  <c r="BF81" i="6" s="1"/>
  <c r="AN80" i="6"/>
  <c r="BP80" i="6" s="1"/>
  <c r="AA79" i="6"/>
  <c r="BT79" i="6" s="1"/>
  <c r="V78" i="6"/>
  <c r="BG78" i="6" s="1"/>
  <c r="I77" i="6"/>
  <c r="CO77" i="6" s="1"/>
  <c r="AB82" i="6"/>
  <c r="BU82" i="6" s="1"/>
  <c r="L81" i="6"/>
  <c r="CS81" i="6" s="1"/>
  <c r="AX79" i="6"/>
  <c r="BL79" i="6" s="1"/>
  <c r="AS78" i="6"/>
  <c r="DD78" i="6" s="1"/>
  <c r="AF77" i="6"/>
  <c r="CA77" i="6" s="1"/>
  <c r="AG83" i="6"/>
  <c r="CQ83" i="6" s="1"/>
  <c r="AA81" i="6"/>
  <c r="BT81" i="6" s="1"/>
  <c r="V80" i="6"/>
  <c r="BG80" i="6" s="1"/>
  <c r="I79" i="6"/>
  <c r="CO79" i="6" s="1"/>
  <c r="AU77" i="6"/>
  <c r="CB77" i="6" s="1"/>
  <c r="BA80" i="6"/>
  <c r="BF80" i="6" s="1"/>
  <c r="R76" i="6"/>
  <c r="CK76" i="6" s="1"/>
  <c r="M75" i="6"/>
  <c r="CD75" i="6" s="1"/>
  <c r="AY73" i="6"/>
  <c r="BX73" i="6" s="1"/>
  <c r="AT72" i="6"/>
  <c r="DB72" i="6" s="1"/>
  <c r="K82" i="6"/>
  <c r="CJ82" i="6" s="1"/>
  <c r="Y76" i="6"/>
  <c r="BZ76" i="6" s="1"/>
  <c r="L75" i="6"/>
  <c r="CS75" i="6" s="1"/>
  <c r="AX73" i="6"/>
  <c r="BL73" i="6" s="1"/>
  <c r="AS72" i="6"/>
  <c r="DD72" i="6" s="1"/>
  <c r="AF71" i="6"/>
  <c r="CA71" i="6" s="1"/>
  <c r="AN76" i="6"/>
  <c r="BP76" i="6" s="1"/>
  <c r="AA75" i="6"/>
  <c r="BT75" i="6" s="1"/>
  <c r="V74" i="6"/>
  <c r="BG74" i="6" s="1"/>
  <c r="I73" i="6"/>
  <c r="CO73" i="6" s="1"/>
  <c r="AU71" i="6"/>
  <c r="CB71" i="6" s="1"/>
  <c r="P79" i="6"/>
  <c r="BS79" i="6" s="1"/>
  <c r="G76" i="6"/>
  <c r="BR76" i="6" s="1"/>
  <c r="BA74" i="6"/>
  <c r="BF74" i="6" s="1"/>
  <c r="AN73" i="6"/>
  <c r="BP73" i="6" s="1"/>
  <c r="AA72" i="6"/>
  <c r="BT72" i="6" s="1"/>
  <c r="U80" i="6"/>
  <c r="CX80" i="6" s="1"/>
  <c r="N76" i="6"/>
  <c r="BW76" i="6" s="1"/>
  <c r="AZ74" i="6"/>
  <c r="CR74" i="6" s="1"/>
  <c r="AM73" i="6"/>
  <c r="CG73" i="6" s="1"/>
  <c r="Z72" i="6"/>
  <c r="BO72" i="6" s="1"/>
  <c r="U71" i="6"/>
  <c r="CX71" i="6" s="1"/>
  <c r="AK76" i="6"/>
  <c r="BJ76" i="6" s="1"/>
  <c r="X75" i="6"/>
  <c r="CP75" i="6" s="1"/>
  <c r="K74" i="6"/>
  <c r="CJ74" i="6" s="1"/>
  <c r="F73" i="6"/>
  <c r="DC73" i="6" s="1"/>
  <c r="AR71" i="6"/>
  <c r="CW71" i="6" s="1"/>
  <c r="AD77" i="6"/>
  <c r="CM77" i="6" s="1"/>
  <c r="AU75" i="6"/>
  <c r="CB75" i="6" s="1"/>
  <c r="AH74" i="6"/>
  <c r="CF74" i="6" s="1"/>
  <c r="AC73" i="6"/>
  <c r="CL73" i="6" s="1"/>
  <c r="P72" i="6"/>
  <c r="BS72" i="6" s="1"/>
  <c r="AY76" i="6"/>
  <c r="BX76" i="6" s="1"/>
  <c r="AR70" i="6"/>
  <c r="CW70" i="6" s="1"/>
  <c r="AE69" i="6"/>
  <c r="BY69" i="6" s="1"/>
  <c r="R68" i="6"/>
  <c r="CK68" i="6" s="1"/>
  <c r="M67" i="6"/>
  <c r="CD67" i="6" s="1"/>
  <c r="AY65" i="6"/>
  <c r="BX65" i="6" s="1"/>
  <c r="AT64" i="6"/>
  <c r="DB64" i="6" s="1"/>
  <c r="AG63" i="6"/>
  <c r="CQ63" i="6" s="1"/>
  <c r="T62" i="6"/>
  <c r="BH62" i="6" s="1"/>
  <c r="G61" i="6"/>
  <c r="BR61" i="6" s="1"/>
  <c r="BA59" i="6"/>
  <c r="BF59" i="6" s="1"/>
  <c r="AW71" i="6"/>
  <c r="BN71" i="6" s="1"/>
  <c r="K70" i="6"/>
  <c r="CJ70" i="6" s="1"/>
  <c r="F69" i="6"/>
  <c r="DC69" i="6" s="1"/>
  <c r="D59" i="6"/>
  <c r="CZ59" i="6" s="1"/>
  <c r="T65" i="6"/>
  <c r="BH65" i="6" s="1"/>
  <c r="AV58" i="6"/>
  <c r="BM58" i="6" s="1"/>
  <c r="G64" i="6"/>
  <c r="BR64" i="6" s="1"/>
  <c r="AG58" i="6"/>
  <c r="CQ58" i="6" s="1"/>
  <c r="AN61" i="6"/>
  <c r="BP61" i="6" s="1"/>
  <c r="J58" i="6"/>
  <c r="BI58" i="6" s="1"/>
  <c r="W59" i="6"/>
  <c r="BV59" i="6" s="1"/>
  <c r="S68" i="6"/>
  <c r="BQ68" i="6" s="1"/>
  <c r="H59" i="6"/>
  <c r="CU59" i="6" s="1"/>
  <c r="AZ65" i="6"/>
  <c r="CR65" i="6" s="1"/>
  <c r="AR58" i="6"/>
  <c r="CW58" i="6" s="1"/>
  <c r="Z63" i="6"/>
  <c r="BO63" i="6" s="1"/>
  <c r="AC58" i="6"/>
  <c r="CL58" i="6" s="1"/>
  <c r="AT59" i="6"/>
  <c r="DB59" i="6" s="1"/>
  <c r="AZ109" i="6"/>
  <c r="CR109" i="6" s="1"/>
  <c r="AM108" i="6"/>
  <c r="CG108" i="6" s="1"/>
  <c r="Z107" i="6"/>
  <c r="BO107" i="6" s="1"/>
  <c r="U106" i="6"/>
  <c r="CX106" i="6" s="1"/>
  <c r="H105" i="6"/>
  <c r="CU105" i="6" s="1"/>
  <c r="AY109" i="6"/>
  <c r="BX109" i="6" s="1"/>
  <c r="AT108" i="6"/>
  <c r="DB108" i="6" s="1"/>
  <c r="AG107" i="6"/>
  <c r="CQ107" i="6" s="1"/>
  <c r="T106" i="6"/>
  <c r="BH106" i="6" s="1"/>
  <c r="G105" i="6"/>
  <c r="BR105" i="6" s="1"/>
  <c r="AX109" i="6"/>
  <c r="BL109" i="6" s="1"/>
  <c r="AS108" i="6"/>
  <c r="DD108" i="6" s="1"/>
  <c r="AF107" i="6"/>
  <c r="CA107" i="6" s="1"/>
  <c r="S106" i="6"/>
  <c r="BQ106" i="6" s="1"/>
  <c r="N105" i="6"/>
  <c r="BW105" i="6" s="1"/>
  <c r="AW109" i="6"/>
  <c r="BN109" i="6" s="1"/>
  <c r="AJ108" i="6"/>
  <c r="DE108" i="6" s="1"/>
  <c r="W107" i="6"/>
  <c r="BV107" i="6" s="1"/>
  <c r="J106" i="6"/>
  <c r="BI106" i="6" s="1"/>
  <c r="E105" i="6"/>
  <c r="CT105" i="6" s="1"/>
  <c r="AM109" i="6"/>
  <c r="CG109" i="6" s="1"/>
  <c r="Z108" i="6"/>
  <c r="BO108" i="6" s="1"/>
  <c r="U107" i="6"/>
  <c r="CX107" i="6" s="1"/>
  <c r="H106" i="6"/>
  <c r="CU106" i="6" s="1"/>
  <c r="BB104" i="6"/>
  <c r="CC104" i="6" s="1"/>
  <c r="AT109" i="6"/>
  <c r="DB109" i="6" s="1"/>
  <c r="AG108" i="6"/>
  <c r="CQ108" i="6" s="1"/>
  <c r="T107" i="6"/>
  <c r="BH107" i="6" s="1"/>
  <c r="G106" i="6"/>
  <c r="BR106" i="6" s="1"/>
  <c r="BA104" i="6"/>
  <c r="BF104" i="6" s="1"/>
  <c r="AS109" i="6"/>
  <c r="DD109" i="6" s="1"/>
  <c r="AF108" i="6"/>
  <c r="CA108" i="6" s="1"/>
  <c r="S107" i="6"/>
  <c r="BQ107" i="6" s="1"/>
  <c r="N106" i="6"/>
  <c r="BW106" i="6" s="1"/>
  <c r="AZ104" i="6"/>
  <c r="CR104" i="6" s="1"/>
  <c r="AI108" i="6"/>
  <c r="CY108" i="6" s="1"/>
  <c r="U103" i="6"/>
  <c r="CX103" i="6" s="1"/>
  <c r="H102" i="6"/>
  <c r="CU102" i="6" s="1"/>
  <c r="BB100" i="6"/>
  <c r="CC100" i="6" s="1"/>
  <c r="AO99" i="6"/>
  <c r="CI99" i="6" s="1"/>
  <c r="AB98" i="6"/>
  <c r="BU98" i="6" s="1"/>
  <c r="AR103" i="6"/>
  <c r="CW103" i="6" s="1"/>
  <c r="AE102" i="6"/>
  <c r="BY102" i="6" s="1"/>
  <c r="R101" i="6"/>
  <c r="CK101" i="6" s="1"/>
  <c r="M100" i="6"/>
  <c r="CD100" i="6" s="1"/>
  <c r="AY98" i="6"/>
  <c r="BX98" i="6" s="1"/>
  <c r="AR105" i="6"/>
  <c r="CW105" i="6" s="1"/>
  <c r="C103" i="6"/>
  <c r="CN103" i="6" s="1"/>
  <c r="AW101" i="6"/>
  <c r="BN101" i="6" s="1"/>
  <c r="AJ100" i="6"/>
  <c r="DE100" i="6" s="1"/>
  <c r="W99" i="6"/>
  <c r="BV99" i="6" s="1"/>
  <c r="J98" i="6"/>
  <c r="BI98" i="6" s="1"/>
  <c r="AH103" i="6"/>
  <c r="CF103" i="6" s="1"/>
  <c r="AC102" i="6"/>
  <c r="CL102" i="6" s="1"/>
  <c r="P101" i="6"/>
  <c r="BS101" i="6" s="1"/>
  <c r="C100" i="6"/>
  <c r="CN100" i="6" s="1"/>
  <c r="AW98" i="6"/>
  <c r="BN98" i="6" s="1"/>
  <c r="BB107" i="6"/>
  <c r="CC107" i="6" s="1"/>
  <c r="Q103" i="6"/>
  <c r="CE103" i="6" s="1"/>
  <c r="D102" i="6"/>
  <c r="CZ102" i="6" s="1"/>
  <c r="AP100" i="6"/>
  <c r="CH100" i="6" s="1"/>
  <c r="AK99" i="6"/>
  <c r="BJ99" i="6" s="1"/>
  <c r="H109" i="6"/>
  <c r="CU109" i="6" s="1"/>
  <c r="P103" i="6"/>
  <c r="BS103" i="6" s="1"/>
  <c r="C102" i="6"/>
  <c r="CN102" i="6" s="1"/>
  <c r="AW100" i="6"/>
  <c r="BN100" i="6" s="1"/>
  <c r="AJ99" i="6"/>
  <c r="DE99" i="6" s="1"/>
  <c r="L105" i="6"/>
  <c r="CS105" i="6" s="1"/>
  <c r="AP102" i="6"/>
  <c r="CH102" i="6" s="1"/>
  <c r="AK101" i="6"/>
  <c r="BJ101" i="6" s="1"/>
  <c r="X100" i="6"/>
  <c r="CP100" i="6" s="1"/>
  <c r="K99" i="6"/>
  <c r="CJ99" i="6" s="1"/>
  <c r="K98" i="6"/>
  <c r="CJ98" i="6" s="1"/>
  <c r="AU96" i="6"/>
  <c r="CB96" i="6" s="1"/>
  <c r="AH95" i="6"/>
  <c r="CF95" i="6" s="1"/>
  <c r="AC94" i="6"/>
  <c r="CL94" i="6" s="1"/>
  <c r="P93" i="6"/>
  <c r="BS93" i="6" s="1"/>
  <c r="V98" i="6"/>
  <c r="BG98" i="6" s="1"/>
  <c r="C97" i="6"/>
  <c r="CN97" i="6" s="1"/>
  <c r="AW95" i="6"/>
  <c r="BN95" i="6" s="1"/>
  <c r="AJ94" i="6"/>
  <c r="DE94" i="6" s="1"/>
  <c r="W93" i="6"/>
  <c r="BV93" i="6" s="1"/>
  <c r="U98" i="6"/>
  <c r="CX98" i="6" s="1"/>
  <c r="B97" i="6"/>
  <c r="BE97" i="6" s="1"/>
  <c r="AV95" i="6"/>
  <c r="BM95" i="6" s="1"/>
  <c r="AI94" i="6"/>
  <c r="CY94" i="6" s="1"/>
  <c r="AD93" i="6"/>
  <c r="CM93" i="6" s="1"/>
  <c r="AX99" i="6"/>
  <c r="BL99" i="6" s="1"/>
  <c r="Q97" i="6"/>
  <c r="CE97" i="6" s="1"/>
  <c r="D96" i="6"/>
  <c r="CZ96" i="6" s="1"/>
  <c r="AP94" i="6"/>
  <c r="CH94" i="6" s="1"/>
  <c r="AK93" i="6"/>
  <c r="BJ93" i="6" s="1"/>
  <c r="Y102" i="6"/>
  <c r="BZ102" i="6" s="1"/>
  <c r="AN97" i="6"/>
  <c r="BP97" i="6" s="1"/>
  <c r="AU100" i="6"/>
  <c r="CB100" i="6" s="1"/>
  <c r="AE97" i="6"/>
  <c r="BY97" i="6" s="1"/>
  <c r="R96" i="6"/>
  <c r="CK96" i="6" s="1"/>
  <c r="M95" i="6"/>
  <c r="CD95" i="6" s="1"/>
  <c r="AY93" i="6"/>
  <c r="BX93" i="6" s="1"/>
  <c r="AU104" i="6"/>
  <c r="CB104" i="6" s="1"/>
  <c r="C98" i="6"/>
  <c r="CN98" i="6" s="1"/>
  <c r="AW96" i="6"/>
  <c r="BN96" i="6" s="1"/>
  <c r="AJ95" i="6"/>
  <c r="DE95" i="6" s="1"/>
  <c r="W94" i="6"/>
  <c r="BV94" i="6" s="1"/>
  <c r="J93" i="6"/>
  <c r="BI93" i="6" s="1"/>
  <c r="V94" i="6"/>
  <c r="BG94" i="6" s="1"/>
  <c r="K92" i="6"/>
  <c r="CJ92" i="6" s="1"/>
  <c r="F91" i="6"/>
  <c r="DC91" i="6" s="1"/>
  <c r="AR89" i="6"/>
  <c r="CW89" i="6" s="1"/>
  <c r="AE88" i="6"/>
  <c r="BY88" i="6" s="1"/>
  <c r="S96" i="6"/>
  <c r="BQ96" i="6" s="1"/>
  <c r="AH92" i="6"/>
  <c r="CF92" i="6" s="1"/>
  <c r="AC91" i="6"/>
  <c r="CL91" i="6" s="1"/>
  <c r="P90" i="6"/>
  <c r="BS90" i="6" s="1"/>
  <c r="C89" i="6"/>
  <c r="CN89" i="6" s="1"/>
  <c r="B98" i="6"/>
  <c r="BE98" i="6" s="1"/>
  <c r="AX92" i="6"/>
  <c r="BL92" i="6" s="1"/>
  <c r="AJ91" i="6"/>
  <c r="DE91" i="6" s="1"/>
  <c r="W90" i="6"/>
  <c r="BV90" i="6" s="1"/>
  <c r="J89" i="6"/>
  <c r="BI89" i="6" s="1"/>
  <c r="E88" i="6"/>
  <c r="CT88" i="6" s="1"/>
  <c r="AW92" i="6"/>
  <c r="BN92" i="6" s="1"/>
  <c r="AI91" i="6"/>
  <c r="CY91" i="6" s="1"/>
  <c r="AD90" i="6"/>
  <c r="CM90" i="6" s="1"/>
  <c r="Q89" i="6"/>
  <c r="CE89" i="6" s="1"/>
  <c r="D88" i="6"/>
  <c r="CZ88" i="6" s="1"/>
  <c r="F94" i="6"/>
  <c r="DC94" i="6" s="1"/>
  <c r="G92" i="6"/>
  <c r="BR92" i="6" s="1"/>
  <c r="BA90" i="6"/>
  <c r="BF90" i="6" s="1"/>
  <c r="AN89" i="6"/>
  <c r="BP89" i="6" s="1"/>
  <c r="AA88" i="6"/>
  <c r="BT88" i="6" s="1"/>
  <c r="S95" i="6"/>
  <c r="BQ95" i="6" s="1"/>
  <c r="N92" i="6"/>
  <c r="BW92" i="6" s="1"/>
  <c r="AZ90" i="6"/>
  <c r="CR90" i="6" s="1"/>
  <c r="AM89" i="6"/>
  <c r="CG89" i="6" s="1"/>
  <c r="Z88" i="6"/>
  <c r="BO88" i="6" s="1"/>
  <c r="N95" i="6"/>
  <c r="BW95" i="6" s="1"/>
  <c r="U92" i="6"/>
  <c r="CX92" i="6" s="1"/>
  <c r="H91" i="6"/>
  <c r="CU91" i="6" s="1"/>
  <c r="BB89" i="6"/>
  <c r="CC89" i="6" s="1"/>
  <c r="AO88" i="6"/>
  <c r="CI88" i="6" s="1"/>
  <c r="O91" i="6"/>
  <c r="DA91" i="6" s="1"/>
  <c r="T87" i="6"/>
  <c r="BH87" i="6" s="1"/>
  <c r="G86" i="6"/>
  <c r="BR86" i="6" s="1"/>
  <c r="BA84" i="6"/>
  <c r="BF84" i="6" s="1"/>
  <c r="AN83" i="6"/>
  <c r="BP83" i="6" s="1"/>
  <c r="AB92" i="6"/>
  <c r="BU92" i="6" s="1"/>
  <c r="S87" i="6"/>
  <c r="BQ87" i="6" s="1"/>
  <c r="N86" i="6"/>
  <c r="BW86" i="6" s="1"/>
  <c r="AZ84" i="6"/>
  <c r="CR84" i="6" s="1"/>
  <c r="AM83" i="6"/>
  <c r="CG83" i="6" s="1"/>
  <c r="Z82" i="6"/>
  <c r="BO82" i="6" s="1"/>
  <c r="AP87" i="6"/>
  <c r="CH87" i="6" s="1"/>
  <c r="AK86" i="6"/>
  <c r="BJ86" i="6" s="1"/>
  <c r="X85" i="6"/>
  <c r="CP85" i="6" s="1"/>
  <c r="K84" i="6"/>
  <c r="CJ84" i="6" s="1"/>
  <c r="F83" i="6"/>
  <c r="DC83" i="6" s="1"/>
  <c r="AP90" i="6"/>
  <c r="CH90" i="6" s="1"/>
  <c r="I87" i="6"/>
  <c r="CO87" i="6" s="1"/>
  <c r="AU85" i="6"/>
  <c r="CB85" i="6" s="1"/>
  <c r="AH84" i="6"/>
  <c r="CF84" i="6" s="1"/>
  <c r="AC83" i="6"/>
  <c r="CL83" i="6" s="1"/>
  <c r="AU91" i="6"/>
  <c r="CB91" i="6" s="1"/>
  <c r="P87" i="6"/>
  <c r="BS87" i="6" s="1"/>
  <c r="C86" i="6"/>
  <c r="CN86" i="6" s="1"/>
  <c r="AW84" i="6"/>
  <c r="BN84" i="6" s="1"/>
  <c r="AJ83" i="6"/>
  <c r="DE83" i="6" s="1"/>
  <c r="W82" i="6"/>
  <c r="BV82" i="6" s="1"/>
  <c r="W87" i="6"/>
  <c r="BV87" i="6" s="1"/>
  <c r="J86" i="6"/>
  <c r="BI86" i="6" s="1"/>
  <c r="E85" i="6"/>
  <c r="CT85" i="6" s="1"/>
  <c r="AQ83" i="6"/>
  <c r="CV83" i="6" s="1"/>
  <c r="BA92" i="6"/>
  <c r="BF92" i="6" s="1"/>
  <c r="V87" i="6"/>
  <c r="BG87" i="6" s="1"/>
  <c r="I86" i="6"/>
  <c r="CO86" i="6" s="1"/>
  <c r="AU84" i="6"/>
  <c r="CB84" i="6" s="1"/>
  <c r="AH83" i="6"/>
  <c r="CF83" i="6" s="1"/>
  <c r="AC82" i="6"/>
  <c r="CL82" i="6" s="1"/>
  <c r="H82" i="6"/>
  <c r="CU82" i="6" s="1"/>
  <c r="AR80" i="6"/>
  <c r="CW80" i="6" s="1"/>
  <c r="AE79" i="6"/>
  <c r="BY79" i="6" s="1"/>
  <c r="R78" i="6"/>
  <c r="CK78" i="6" s="1"/>
  <c r="M77" i="6"/>
  <c r="CD77" i="6" s="1"/>
  <c r="T82" i="6"/>
  <c r="BH82" i="6" s="1"/>
  <c r="AY80" i="6"/>
  <c r="BX80" i="6" s="1"/>
  <c r="AT79" i="6"/>
  <c r="DB79" i="6" s="1"/>
  <c r="AG78" i="6"/>
  <c r="CQ78" i="6" s="1"/>
  <c r="T77" i="6"/>
  <c r="BH77" i="6" s="1"/>
  <c r="AI82" i="6"/>
  <c r="CY82" i="6" s="1"/>
  <c r="G81" i="6"/>
  <c r="BR81" i="6" s="1"/>
  <c r="BA79" i="6"/>
  <c r="BF79" i="6" s="1"/>
  <c r="AN78" i="6"/>
  <c r="BP78" i="6" s="1"/>
  <c r="AA77" i="6"/>
  <c r="BT77" i="6" s="1"/>
  <c r="F84" i="6"/>
  <c r="DC84" i="6" s="1"/>
  <c r="AD81" i="6"/>
  <c r="CM81" i="6" s="1"/>
  <c r="Q80" i="6"/>
  <c r="CE80" i="6" s="1"/>
  <c r="D79" i="6"/>
  <c r="CZ79" i="6" s="1"/>
  <c r="AP77" i="6"/>
  <c r="CH77" i="6" s="1"/>
  <c r="K85" i="6"/>
  <c r="CJ85" i="6" s="1"/>
  <c r="AK81" i="6"/>
  <c r="BJ81" i="6" s="1"/>
  <c r="X80" i="6"/>
  <c r="CP80" i="6" s="1"/>
  <c r="K79" i="6"/>
  <c r="CJ79" i="6" s="1"/>
  <c r="F78" i="6"/>
  <c r="DC78" i="6" s="1"/>
  <c r="AC87" i="6"/>
  <c r="CL87" i="6" s="1"/>
  <c r="C82" i="6"/>
  <c r="CN82" i="6" s="1"/>
  <c r="AU80" i="6"/>
  <c r="CB80" i="6" s="1"/>
  <c r="AH79" i="6"/>
  <c r="CF79" i="6" s="1"/>
  <c r="AC78" i="6"/>
  <c r="CL78" i="6" s="1"/>
  <c r="P77" i="6"/>
  <c r="BS77" i="6" s="1"/>
  <c r="AA82" i="6"/>
  <c r="BT82" i="6" s="1"/>
  <c r="K81" i="6"/>
  <c r="CJ81" i="6" s="1"/>
  <c r="F80" i="6"/>
  <c r="DC80" i="6" s="1"/>
  <c r="AR78" i="6"/>
  <c r="CW78" i="6" s="1"/>
  <c r="AE77" i="6"/>
  <c r="BY77" i="6" s="1"/>
  <c r="AA78" i="6"/>
  <c r="BT78" i="6" s="1"/>
  <c r="B76" i="6"/>
  <c r="BE76" i="6" s="1"/>
  <c r="AV74" i="6"/>
  <c r="BM74" i="6" s="1"/>
  <c r="AI73" i="6"/>
  <c r="CY73" i="6" s="1"/>
  <c r="AD72" i="6"/>
  <c r="CM72" i="6" s="1"/>
  <c r="AF79" i="6"/>
  <c r="CA79" i="6" s="1"/>
  <c r="I76" i="6"/>
  <c r="CO76" i="6" s="1"/>
  <c r="AU74" i="6"/>
  <c r="CB74" i="6" s="1"/>
  <c r="AH73" i="6"/>
  <c r="CF73" i="6" s="1"/>
  <c r="AC72" i="6"/>
  <c r="CL72" i="6" s="1"/>
  <c r="P71" i="6"/>
  <c r="BS71" i="6" s="1"/>
  <c r="X76" i="6"/>
  <c r="CP76" i="6" s="1"/>
  <c r="K75" i="6"/>
  <c r="CJ75" i="6" s="1"/>
  <c r="F74" i="6"/>
  <c r="DC74" i="6" s="1"/>
  <c r="AR72" i="6"/>
  <c r="CW72" i="6" s="1"/>
  <c r="AE71" i="6"/>
  <c r="BY71" i="6" s="1"/>
  <c r="BB77" i="6"/>
  <c r="CC77" i="6" s="1"/>
  <c r="AP75" i="6"/>
  <c r="CH75" i="6" s="1"/>
  <c r="AK74" i="6"/>
  <c r="BJ74" i="6" s="1"/>
  <c r="X73" i="6"/>
  <c r="CP73" i="6" s="1"/>
  <c r="K72" i="6"/>
  <c r="CJ72" i="6" s="1"/>
  <c r="AT77" i="6"/>
  <c r="DB77" i="6" s="1"/>
  <c r="AW75" i="6"/>
  <c r="BN75" i="6" s="1"/>
  <c r="AJ74" i="6"/>
  <c r="DE74" i="6" s="1"/>
  <c r="W73" i="6"/>
  <c r="BV73" i="6" s="1"/>
  <c r="J72" i="6"/>
  <c r="BI72" i="6" s="1"/>
  <c r="Z81" i="6"/>
  <c r="BO81" i="6" s="1"/>
  <c r="U76" i="6"/>
  <c r="CX76" i="6" s="1"/>
  <c r="H75" i="6"/>
  <c r="CU75" i="6" s="1"/>
  <c r="BB73" i="6"/>
  <c r="CC73" i="6" s="1"/>
  <c r="AO72" i="6"/>
  <c r="CI72" i="6" s="1"/>
  <c r="AB71" i="6"/>
  <c r="BU71" i="6" s="1"/>
  <c r="AR76" i="6"/>
  <c r="CW76" i="6" s="1"/>
  <c r="AE75" i="6"/>
  <c r="BY75" i="6" s="1"/>
  <c r="R74" i="6"/>
  <c r="CK74" i="6" s="1"/>
  <c r="M73" i="6"/>
  <c r="CD73" i="6" s="1"/>
  <c r="AY71" i="6"/>
  <c r="BX71" i="6" s="1"/>
  <c r="Y74" i="6"/>
  <c r="BZ74" i="6" s="1"/>
  <c r="AB70" i="6"/>
  <c r="BU70" i="6" s="1"/>
  <c r="O69" i="6"/>
  <c r="DA69" i="6" s="1"/>
  <c r="B68" i="6"/>
  <c r="BE68" i="6" s="1"/>
  <c r="AV66" i="6"/>
  <c r="BM66" i="6" s="1"/>
  <c r="AI65" i="6"/>
  <c r="CY65" i="6" s="1"/>
  <c r="AD64" i="6"/>
  <c r="CM64" i="6" s="1"/>
  <c r="Q63" i="6"/>
  <c r="CE63" i="6" s="1"/>
  <c r="D62" i="6"/>
  <c r="CZ62" i="6" s="1"/>
  <c r="AP60" i="6"/>
  <c r="CH60" i="6" s="1"/>
  <c r="J81" i="6"/>
  <c r="BI81" i="6" s="1"/>
  <c r="I71" i="6"/>
  <c r="CO71" i="6" s="1"/>
  <c r="BB69" i="6"/>
  <c r="CC69" i="6" s="1"/>
  <c r="AU58" i="6"/>
  <c r="CB58" i="6" s="1"/>
  <c r="F67" i="6"/>
  <c r="DC67" i="6" s="1"/>
  <c r="AU108" i="6"/>
  <c r="CB108" i="6" s="1"/>
  <c r="O105" i="6"/>
  <c r="DA105" i="6" s="1"/>
  <c r="AE107" i="6"/>
  <c r="BY107" i="6" s="1"/>
  <c r="BB109" i="6"/>
  <c r="CC109" i="6" s="1"/>
  <c r="V106" i="6"/>
  <c r="BG106" i="6" s="1"/>
  <c r="AZ103" i="6"/>
  <c r="CR103" i="6" s="1"/>
  <c r="AR100" i="6"/>
  <c r="CW100" i="6" s="1"/>
  <c r="C108" i="6"/>
  <c r="CN108" i="6" s="1"/>
  <c r="F101" i="6"/>
  <c r="DC101" i="6" s="1"/>
  <c r="D97" i="6"/>
  <c r="CZ97" i="6" s="1"/>
  <c r="AE93" i="6"/>
  <c r="BY93" i="6" s="1"/>
  <c r="L96" i="6"/>
  <c r="CS96" i="6" s="1"/>
  <c r="U95" i="6"/>
  <c r="CX95" i="6" s="1"/>
  <c r="BB94" i="6"/>
  <c r="CC94" i="6" s="1"/>
  <c r="X90" i="6"/>
  <c r="CP90" i="6" s="1"/>
  <c r="Y93" i="6"/>
  <c r="BZ93" i="6" s="1"/>
  <c r="AV89" i="6"/>
  <c r="BM89" i="6" s="1"/>
  <c r="AC92" i="6"/>
  <c r="CL92" i="6" s="1"/>
  <c r="AV83" i="6"/>
  <c r="BM83" i="6" s="1"/>
  <c r="AS86" i="6"/>
  <c r="DD86" i="6" s="1"/>
  <c r="AK83" i="6"/>
  <c r="BJ83" i="6" s="1"/>
  <c r="R86" i="6"/>
  <c r="CK86" i="6" s="1"/>
  <c r="AK82" i="6"/>
  <c r="BJ82" i="6" s="1"/>
  <c r="BB79" i="6"/>
  <c r="CC79" i="6" s="1"/>
  <c r="S85" i="6"/>
  <c r="BQ85" i="6" s="1"/>
  <c r="S79" i="6"/>
  <c r="BQ79" i="6" s="1"/>
  <c r="AQ82" i="6"/>
  <c r="CV82" i="6" s="1"/>
  <c r="AQ73" i="6"/>
  <c r="CV73" i="6" s="1"/>
  <c r="AF76" i="6"/>
  <c r="CA76" i="6" s="1"/>
  <c r="AF73" i="6"/>
  <c r="CA73" i="6" s="1"/>
  <c r="AC76" i="6"/>
  <c r="CL76" i="6" s="1"/>
  <c r="U73" i="6"/>
  <c r="CX73" i="6" s="1"/>
  <c r="AL64" i="6"/>
  <c r="BK64" i="6" s="1"/>
  <c r="AO68" i="6"/>
  <c r="CI68" i="6" s="1"/>
  <c r="AB67" i="6"/>
  <c r="BU67" i="6" s="1"/>
  <c r="O66" i="6"/>
  <c r="DA66" i="6" s="1"/>
  <c r="B65" i="6"/>
  <c r="BE65" i="6" s="1"/>
  <c r="AV63" i="6"/>
  <c r="BM63" i="6" s="1"/>
  <c r="AI62" i="6"/>
  <c r="CY62" i="6" s="1"/>
  <c r="AD61" i="6"/>
  <c r="CM61" i="6" s="1"/>
  <c r="Q60" i="6"/>
  <c r="CE60" i="6" s="1"/>
  <c r="AM72" i="6"/>
  <c r="CG72" i="6" s="1"/>
  <c r="R70" i="6"/>
  <c r="CK70" i="6" s="1"/>
  <c r="M69" i="6"/>
  <c r="CD69" i="6" s="1"/>
  <c r="AY67" i="6"/>
  <c r="BX67" i="6" s="1"/>
  <c r="AT66" i="6"/>
  <c r="DB66" i="6" s="1"/>
  <c r="AG65" i="6"/>
  <c r="CQ65" i="6" s="1"/>
  <c r="T64" i="6"/>
  <c r="BH64" i="6" s="1"/>
  <c r="G63" i="6"/>
  <c r="BR63" i="6" s="1"/>
  <c r="BA61" i="6"/>
  <c r="BF61" i="6" s="1"/>
  <c r="AN60" i="6"/>
  <c r="BP60" i="6" s="1"/>
  <c r="AA59" i="6"/>
  <c r="BT59" i="6" s="1"/>
  <c r="F71" i="6"/>
  <c r="DC71" i="6" s="1"/>
  <c r="AR69" i="6"/>
  <c r="CW69" i="6" s="1"/>
  <c r="AE68" i="6"/>
  <c r="BY68" i="6" s="1"/>
  <c r="R67" i="6"/>
  <c r="CK67" i="6" s="1"/>
  <c r="M66" i="6"/>
  <c r="CD66" i="6" s="1"/>
  <c r="AY64" i="6"/>
  <c r="BX64" i="6" s="1"/>
  <c r="AT63" i="6"/>
  <c r="DB63" i="6" s="1"/>
  <c r="AG62" i="6"/>
  <c r="CQ62" i="6" s="1"/>
  <c r="T61" i="6"/>
  <c r="BH61" i="6" s="1"/>
  <c r="G60" i="6"/>
  <c r="BR60" i="6" s="1"/>
  <c r="AL71" i="6"/>
  <c r="BK71" i="6" s="1"/>
  <c r="H70" i="6"/>
  <c r="CU70" i="6" s="1"/>
  <c r="BB68" i="6"/>
  <c r="CC68" i="6" s="1"/>
  <c r="AO67" i="6"/>
  <c r="CI67" i="6" s="1"/>
  <c r="AB66" i="6"/>
  <c r="BU66" i="6" s="1"/>
  <c r="O65" i="6"/>
  <c r="DA65" i="6" s="1"/>
  <c r="B64" i="6"/>
  <c r="BE64" i="6" s="1"/>
  <c r="AV62" i="6"/>
  <c r="BM62" i="6" s="1"/>
  <c r="AI61" i="6"/>
  <c r="CY61" i="6" s="1"/>
  <c r="AD60" i="6"/>
  <c r="CM60" i="6" s="1"/>
  <c r="AW74" i="6"/>
  <c r="BN74" i="6" s="1"/>
  <c r="AE70" i="6"/>
  <c r="BY70" i="6" s="1"/>
  <c r="R69" i="6"/>
  <c r="CK69" i="6" s="1"/>
  <c r="M68" i="6"/>
  <c r="CD68" i="6" s="1"/>
  <c r="AY66" i="6"/>
  <c r="BX66" i="6" s="1"/>
  <c r="AT65" i="6"/>
  <c r="DB65" i="6" s="1"/>
  <c r="AG64" i="6"/>
  <c r="CQ64" i="6" s="1"/>
  <c r="T63" i="6"/>
  <c r="BH63" i="6" s="1"/>
  <c r="G62" i="6"/>
  <c r="BR62" i="6" s="1"/>
  <c r="BA60" i="6"/>
  <c r="BF60" i="6" s="1"/>
  <c r="AN59" i="6"/>
  <c r="BP59" i="6" s="1"/>
  <c r="AG71" i="6"/>
  <c r="CQ71" i="6" s="1"/>
  <c r="N70" i="6"/>
  <c r="BW70" i="6" s="1"/>
  <c r="AZ68" i="6"/>
  <c r="CR68" i="6" s="1"/>
  <c r="AM67" i="6"/>
  <c r="CG67" i="6" s="1"/>
  <c r="Z66" i="6"/>
  <c r="BO66" i="6" s="1"/>
  <c r="U65" i="6"/>
  <c r="CX65" i="6" s="1"/>
  <c r="H64" i="6"/>
  <c r="CU64" i="6" s="1"/>
  <c r="BB62" i="6"/>
  <c r="CC62" i="6" s="1"/>
  <c r="AO61" i="6"/>
  <c r="CI61" i="6" s="1"/>
  <c r="AB60" i="6"/>
  <c r="BU60" i="6" s="1"/>
  <c r="T73" i="6"/>
  <c r="BH73" i="6" s="1"/>
  <c r="U70" i="6"/>
  <c r="CX70" i="6" s="1"/>
  <c r="H69" i="6"/>
  <c r="CU69" i="6" s="1"/>
  <c r="C59" i="6"/>
  <c r="CN59" i="6" s="1"/>
  <c r="AP63" i="6"/>
  <c r="CH63" i="6" s="1"/>
  <c r="M70" i="6"/>
  <c r="CD70" i="6" s="1"/>
  <c r="K59" i="6"/>
  <c r="CJ59" i="6" s="1"/>
  <c r="I104" i="6"/>
  <c r="CO104" i="6" s="1"/>
  <c r="S99" i="6"/>
  <c r="BQ99" i="6" s="1"/>
  <c r="R89" i="6"/>
  <c r="CK89" i="6" s="1"/>
  <c r="D86" i="6"/>
  <c r="CZ86" i="6" s="1"/>
  <c r="AK78" i="6"/>
  <c r="BJ78" i="6" s="1"/>
  <c r="E67" i="6"/>
  <c r="CT67" i="6" s="1"/>
  <c r="AY62" i="6"/>
  <c r="BX62" i="6" s="1"/>
  <c r="C67" i="6"/>
  <c r="CN67" i="6" s="1"/>
  <c r="AO71" i="6"/>
  <c r="CI71" i="6" s="1"/>
  <c r="AW62" i="6"/>
  <c r="BN62" i="6" s="1"/>
  <c r="F68" i="6"/>
  <c r="DC68" i="6" s="1"/>
  <c r="AV79" i="6"/>
  <c r="BM79" i="6" s="1"/>
  <c r="AJ63" i="6"/>
  <c r="DE63" i="6" s="1"/>
  <c r="Q69" i="6"/>
  <c r="CE69" i="6" s="1"/>
  <c r="AR60" i="6"/>
  <c r="CW60" i="6" s="1"/>
  <c r="AX63" i="6"/>
  <c r="BL63" i="6" s="1"/>
  <c r="AY58" i="6"/>
  <c r="BX58" i="6" s="1"/>
  <c r="AH107" i="6"/>
  <c r="CF107" i="6" s="1"/>
  <c r="B104" i="6"/>
  <c r="BE104" i="6" s="1"/>
  <c r="R106" i="6"/>
  <c r="CK106" i="6" s="1"/>
  <c r="AO108" i="6"/>
  <c r="CI108" i="6" s="1"/>
  <c r="I105" i="6"/>
  <c r="CO105" i="6" s="1"/>
  <c r="AM102" i="6"/>
  <c r="CG102" i="6" s="1"/>
  <c r="AE99" i="6"/>
  <c r="BY99" i="6" s="1"/>
  <c r="Y103" i="6"/>
  <c r="BZ103" i="6" s="1"/>
  <c r="AR99" i="6"/>
  <c r="CW99" i="6" s="1"/>
  <c r="AP95" i="6"/>
  <c r="CH95" i="6" s="1"/>
  <c r="AL98" i="6"/>
  <c r="BK98" i="6" s="1"/>
  <c r="AX94" i="6"/>
  <c r="BL94" i="6" s="1"/>
  <c r="H94" i="6"/>
  <c r="CU94" i="6" s="1"/>
  <c r="S92" i="6"/>
  <c r="BQ92" i="6" s="1"/>
  <c r="K89" i="6"/>
  <c r="CJ89" i="6" s="1"/>
  <c r="AQ91" i="6"/>
  <c r="CV91" i="6" s="1"/>
  <c r="AI88" i="6"/>
  <c r="CY88" i="6" s="1"/>
  <c r="P91" i="6"/>
  <c r="BS91" i="6" s="1"/>
  <c r="I93" i="6"/>
  <c r="CO93" i="6" s="1"/>
  <c r="AF85" i="6"/>
  <c r="CA85" i="6" s="1"/>
  <c r="D92" i="6"/>
  <c r="CZ92" i="6" s="1"/>
  <c r="M85" i="6"/>
  <c r="CD85" i="6" s="1"/>
  <c r="V82" i="6"/>
  <c r="BG82" i="6" s="1"/>
  <c r="AO78" i="6"/>
  <c r="CI78" i="6" s="1"/>
  <c r="AL81" i="6"/>
  <c r="BK81" i="6" s="1"/>
  <c r="N78" i="6"/>
  <c r="BW78" i="6" s="1"/>
  <c r="S81" i="6"/>
  <c r="BQ81" i="6" s="1"/>
  <c r="AL72" i="6"/>
  <c r="BK72" i="6" s="1"/>
  <c r="S75" i="6"/>
  <c r="BQ75" i="6" s="1"/>
  <c r="S72" i="6"/>
  <c r="BQ72" i="6" s="1"/>
  <c r="P75" i="6"/>
  <c r="BS75" i="6" s="1"/>
  <c r="H72" i="6"/>
  <c r="CU72" i="6" s="1"/>
  <c r="Y63" i="6"/>
  <c r="BZ63" i="6" s="1"/>
  <c r="AG68" i="6"/>
  <c r="CQ68" i="6" s="1"/>
  <c r="T67" i="6"/>
  <c r="BH67" i="6" s="1"/>
  <c r="G66" i="6"/>
  <c r="BR66" i="6" s="1"/>
  <c r="BA64" i="6"/>
  <c r="BF64" i="6" s="1"/>
  <c r="AN63" i="6"/>
  <c r="BP63" i="6" s="1"/>
  <c r="AA62" i="6"/>
  <c r="BT62" i="6" s="1"/>
  <c r="V61" i="6"/>
  <c r="BG61" i="6" s="1"/>
  <c r="I60" i="6"/>
  <c r="CO60" i="6" s="1"/>
  <c r="AP71" i="6"/>
  <c r="CH71" i="6" s="1"/>
  <c r="J70" i="6"/>
  <c r="BI70" i="6" s="1"/>
  <c r="E69" i="6"/>
  <c r="CT69" i="6" s="1"/>
  <c r="AQ67" i="6"/>
  <c r="CV67" i="6" s="1"/>
  <c r="AL66" i="6"/>
  <c r="BK66" i="6" s="1"/>
  <c r="Y65" i="6"/>
  <c r="BZ65" i="6" s="1"/>
  <c r="L64" i="6"/>
  <c r="CS64" i="6" s="1"/>
  <c r="AX62" i="6"/>
  <c r="BL62" i="6" s="1"/>
  <c r="AS61" i="6"/>
  <c r="DD61" i="6" s="1"/>
  <c r="AF60" i="6"/>
  <c r="CA60" i="6" s="1"/>
  <c r="V77" i="6"/>
  <c r="BG77" i="6" s="1"/>
  <c r="AW70" i="6"/>
  <c r="BN70" i="6" s="1"/>
  <c r="AJ69" i="6"/>
  <c r="DE69" i="6" s="1"/>
  <c r="W68" i="6"/>
  <c r="BV68" i="6" s="1"/>
  <c r="J67" i="6"/>
  <c r="BI67" i="6" s="1"/>
  <c r="E66" i="6"/>
  <c r="CT66" i="6" s="1"/>
  <c r="AQ64" i="6"/>
  <c r="CV64" i="6" s="1"/>
  <c r="AL63" i="6"/>
  <c r="BK63" i="6" s="1"/>
  <c r="Y62" i="6"/>
  <c r="BZ62" i="6" s="1"/>
  <c r="L61" i="6"/>
  <c r="CS61" i="6" s="1"/>
  <c r="AX59" i="6"/>
  <c r="BL59" i="6" s="1"/>
  <c r="Q71" i="6"/>
  <c r="CE71" i="6" s="1"/>
  <c r="AY69" i="6"/>
  <c r="BX69" i="6" s="1"/>
  <c r="AT68" i="6"/>
  <c r="DB68" i="6" s="1"/>
  <c r="AG67" i="6"/>
  <c r="CQ67" i="6" s="1"/>
  <c r="T66" i="6"/>
  <c r="BH66" i="6" s="1"/>
  <c r="G65" i="6"/>
  <c r="BR65" i="6" s="1"/>
  <c r="BA63" i="6"/>
  <c r="BF63" i="6" s="1"/>
  <c r="AN62" i="6"/>
  <c r="BP62" i="6" s="1"/>
  <c r="AA61" i="6"/>
  <c r="BT61" i="6" s="1"/>
  <c r="V60" i="6"/>
  <c r="BG60" i="6" s="1"/>
  <c r="AJ73" i="6"/>
  <c r="DE73" i="6" s="1"/>
  <c r="W70" i="6"/>
  <c r="BV70" i="6" s="1"/>
  <c r="J69" i="6"/>
  <c r="BI69" i="6" s="1"/>
  <c r="E68" i="6"/>
  <c r="CT68" i="6" s="1"/>
  <c r="AQ66" i="6"/>
  <c r="CV66" i="6" s="1"/>
  <c r="AL65" i="6"/>
  <c r="BK65" i="6" s="1"/>
  <c r="Y64" i="6"/>
  <c r="BZ64" i="6" s="1"/>
  <c r="L63" i="6"/>
  <c r="CS63" i="6" s="1"/>
  <c r="AX61" i="6"/>
  <c r="BL61" i="6" s="1"/>
  <c r="AS60" i="6"/>
  <c r="DD60" i="6" s="1"/>
  <c r="AF59" i="6"/>
  <c r="CA59" i="6" s="1"/>
  <c r="L71" i="6"/>
  <c r="CS71" i="6" s="1"/>
  <c r="F70" i="6"/>
  <c r="DC70" i="6" s="1"/>
  <c r="AR68" i="6"/>
  <c r="CW68" i="6" s="1"/>
  <c r="AE67" i="6"/>
  <c r="BY67" i="6" s="1"/>
  <c r="R66" i="6"/>
  <c r="CK66" i="6" s="1"/>
  <c r="M65" i="6"/>
  <c r="CD65" i="6" s="1"/>
  <c r="AY63" i="6"/>
  <c r="BX63" i="6" s="1"/>
  <c r="AT62" i="6"/>
  <c r="DB62" i="6" s="1"/>
  <c r="AG61" i="6"/>
  <c r="CQ61" i="6" s="1"/>
  <c r="T60" i="6"/>
  <c r="BH60" i="6" s="1"/>
  <c r="F58" i="6"/>
  <c r="DC58" i="6" s="1"/>
  <c r="B58" i="6"/>
  <c r="BE58" i="6" s="1"/>
  <c r="K103" i="6"/>
  <c r="CJ103" i="6" s="1"/>
  <c r="AM97" i="6"/>
  <c r="CG97" i="6" s="1"/>
  <c r="O86" i="6"/>
  <c r="DA86" i="6" s="1"/>
  <c r="AV78" i="6"/>
  <c r="BM78" i="6" s="1"/>
  <c r="AM75" i="6"/>
  <c r="CG75" i="6" s="1"/>
  <c r="M64" i="6"/>
  <c r="CD64" i="6" s="1"/>
  <c r="P68" i="6"/>
  <c r="BS68" i="6" s="1"/>
  <c r="E61" i="6"/>
  <c r="CT61" i="6" s="1"/>
  <c r="AC66" i="6"/>
  <c r="CL66" i="6" s="1"/>
  <c r="X70" i="6"/>
  <c r="CP70" i="6" s="1"/>
  <c r="AY61" i="6"/>
  <c r="BX61" i="6" s="1"/>
  <c r="C66" i="6"/>
  <c r="CN66" i="6" s="1"/>
  <c r="AB73" i="6"/>
  <c r="BU73" i="6" s="1"/>
  <c r="K63" i="6"/>
  <c r="CJ63" i="6" s="1"/>
  <c r="P61" i="6"/>
  <c r="BS61" i="6" s="1"/>
  <c r="AN58" i="6"/>
  <c r="BP58" i="6" s="1"/>
  <c r="AE64" i="6"/>
  <c r="BY64" i="6" s="1"/>
  <c r="AC106" i="6"/>
  <c r="CL106" i="6" s="1"/>
  <c r="BA108" i="6"/>
  <c r="BF108" i="6" s="1"/>
  <c r="M105" i="6"/>
  <c r="CD105" i="6" s="1"/>
  <c r="AB107" i="6"/>
  <c r="BU107" i="6" s="1"/>
  <c r="AV109" i="6"/>
  <c r="BM109" i="6" s="1"/>
  <c r="Z101" i="6"/>
  <c r="BO101" i="6" s="1"/>
  <c r="R98" i="6"/>
  <c r="CK98" i="6" s="1"/>
  <c r="L102" i="6"/>
  <c r="CS102" i="6" s="1"/>
  <c r="Y106" i="6"/>
  <c r="BZ106" i="6" s="1"/>
  <c r="AK94" i="6"/>
  <c r="BJ94" i="6" s="1"/>
  <c r="J97" i="6"/>
  <c r="BI97" i="6" s="1"/>
  <c r="AS93" i="6"/>
  <c r="DD93" i="6" s="1"/>
  <c r="AD107" i="6"/>
  <c r="CM107" i="6" s="1"/>
  <c r="N91" i="6"/>
  <c r="BW91" i="6" s="1"/>
  <c r="F88" i="6"/>
  <c r="DC88" i="6" s="1"/>
  <c r="AL90" i="6"/>
  <c r="BK90" i="6" s="1"/>
  <c r="AY95" i="6"/>
  <c r="BX95" i="6" s="1"/>
  <c r="C90" i="6"/>
  <c r="CN90" i="6" s="1"/>
  <c r="AA87" i="6"/>
  <c r="BT87" i="6" s="1"/>
  <c r="S84" i="6"/>
  <c r="BQ84" i="6" s="1"/>
  <c r="X87" i="6"/>
  <c r="CP87" i="6" s="1"/>
  <c r="AY83" i="6"/>
  <c r="BX83" i="6" s="1"/>
  <c r="AZ80" i="6"/>
  <c r="CR80" i="6" s="1"/>
  <c r="AB77" i="6"/>
  <c r="BU77" i="6" s="1"/>
  <c r="Y80" i="6"/>
  <c r="BZ80" i="6" s="1"/>
  <c r="AV88" i="6"/>
  <c r="BM88" i="6" s="1"/>
  <c r="N80" i="6"/>
  <c r="BW80" i="6" s="1"/>
  <c r="AS80" i="6"/>
  <c r="DD80" i="6" s="1"/>
  <c r="N74" i="6"/>
  <c r="BW74" i="6" s="1"/>
  <c r="H79" i="6"/>
  <c r="CU79" i="6" s="1"/>
  <c r="C74" i="6"/>
  <c r="CN74" i="6" s="1"/>
  <c r="AL75" i="6"/>
  <c r="BK75" i="6" s="1"/>
  <c r="L62" i="6"/>
  <c r="CS62" i="6" s="1"/>
  <c r="Y68" i="6"/>
  <c r="BZ68" i="6" s="1"/>
  <c r="L67" i="6"/>
  <c r="CS67" i="6" s="1"/>
  <c r="AX65" i="6"/>
  <c r="BL65" i="6" s="1"/>
  <c r="AS64" i="6"/>
  <c r="DD64" i="6" s="1"/>
  <c r="AF63" i="6"/>
  <c r="CA63" i="6" s="1"/>
  <c r="S62" i="6"/>
  <c r="BQ62" i="6" s="1"/>
  <c r="N61" i="6"/>
  <c r="BW61" i="6" s="1"/>
  <c r="AZ59" i="6"/>
  <c r="CR59" i="6" s="1"/>
  <c r="V71" i="6"/>
  <c r="BG71" i="6" s="1"/>
  <c r="B70" i="6"/>
  <c r="BE70" i="6" s="1"/>
  <c r="AV68" i="6"/>
  <c r="BM68" i="6" s="1"/>
  <c r="AI67" i="6"/>
  <c r="CY67" i="6" s="1"/>
  <c r="AD66" i="6"/>
  <c r="CM66" i="6" s="1"/>
  <c r="Q65" i="6"/>
  <c r="CE65" i="6" s="1"/>
  <c r="D64" i="6"/>
  <c r="CZ64" i="6" s="1"/>
  <c r="AP62" i="6"/>
  <c r="CH62" i="6" s="1"/>
  <c r="AK61" i="6"/>
  <c r="BJ61" i="6" s="1"/>
  <c r="X60" i="6"/>
  <c r="CP60" i="6" s="1"/>
  <c r="AA76" i="6"/>
  <c r="BT76" i="6" s="1"/>
  <c r="AO70" i="6"/>
  <c r="CI70" i="6" s="1"/>
  <c r="AB69" i="6"/>
  <c r="BU69" i="6" s="1"/>
  <c r="O68" i="6"/>
  <c r="DA68" i="6" s="1"/>
  <c r="B67" i="6"/>
  <c r="BE67" i="6" s="1"/>
  <c r="AV65" i="6"/>
  <c r="BM65" i="6" s="1"/>
  <c r="AI64" i="6"/>
  <c r="CY64" i="6" s="1"/>
  <c r="AD63" i="6"/>
  <c r="CM63" i="6" s="1"/>
  <c r="Q62" i="6"/>
  <c r="CE62" i="6" s="1"/>
  <c r="D61" i="6"/>
  <c r="CZ61" i="6" s="1"/>
  <c r="AP59" i="6"/>
  <c r="CH59" i="6" s="1"/>
  <c r="E71" i="6"/>
  <c r="CT71" i="6" s="1"/>
  <c r="AQ69" i="6"/>
  <c r="CV69" i="6" s="1"/>
  <c r="AL68" i="6"/>
  <c r="BK68" i="6" s="1"/>
  <c r="Y67" i="6"/>
  <c r="BZ67" i="6" s="1"/>
  <c r="L66" i="6"/>
  <c r="CS66" i="6" s="1"/>
  <c r="AX64" i="6"/>
  <c r="BL64" i="6" s="1"/>
  <c r="AS63" i="6"/>
  <c r="DD63" i="6" s="1"/>
  <c r="AF62" i="6"/>
  <c r="CA62" i="6" s="1"/>
  <c r="S61" i="6"/>
  <c r="BQ61" i="6" s="1"/>
  <c r="N60" i="6"/>
  <c r="BW60" i="6" s="1"/>
  <c r="O72" i="6"/>
  <c r="DA72" i="6" s="1"/>
  <c r="O70" i="6"/>
  <c r="DA70" i="6" s="1"/>
  <c r="B69" i="6"/>
  <c r="BE69" i="6" s="1"/>
  <c r="AV67" i="6"/>
  <c r="BM67" i="6" s="1"/>
  <c r="AI66" i="6"/>
  <c r="CY66" i="6" s="1"/>
  <c r="AD65" i="6"/>
  <c r="CM65" i="6" s="1"/>
  <c r="Q64" i="6"/>
  <c r="CE64" i="6" s="1"/>
  <c r="D63" i="6"/>
  <c r="CZ63" i="6" s="1"/>
  <c r="AP61" i="6"/>
  <c r="CH61" i="6" s="1"/>
  <c r="AK60" i="6"/>
  <c r="BJ60" i="6" s="1"/>
  <c r="AN82" i="6"/>
  <c r="BP82" i="6" s="1"/>
  <c r="C71" i="6"/>
  <c r="CN71" i="6" s="1"/>
  <c r="AW69" i="6"/>
  <c r="BN69" i="6" s="1"/>
  <c r="AJ68" i="6"/>
  <c r="DE68" i="6" s="1"/>
  <c r="W67" i="6"/>
  <c r="BV67" i="6" s="1"/>
  <c r="J66" i="6"/>
  <c r="BI66" i="6" s="1"/>
  <c r="E65" i="6"/>
  <c r="CT65" i="6" s="1"/>
  <c r="AQ63" i="6"/>
  <c r="CV63" i="6" s="1"/>
  <c r="AL62" i="6"/>
  <c r="BK62" i="6" s="1"/>
  <c r="Y61" i="6"/>
  <c r="BZ61" i="6" s="1"/>
  <c r="L60" i="6"/>
  <c r="CS60" i="6" s="1"/>
  <c r="K71" i="6"/>
  <c r="CJ71" i="6" s="1"/>
  <c r="E70" i="6"/>
  <c r="CT70" i="6" s="1"/>
  <c r="N58" i="6"/>
  <c r="BW58" i="6" s="1"/>
  <c r="S59" i="6"/>
  <c r="BQ59" i="6" s="1"/>
  <c r="Y66" i="6"/>
  <c r="BZ66" i="6" s="1"/>
  <c r="AM59" i="6"/>
  <c r="CG59" i="6" s="1"/>
  <c r="C60" i="6"/>
  <c r="CN60" i="6" s="1"/>
  <c r="AO107" i="6"/>
  <c r="CI107" i="6" s="1"/>
  <c r="K100" i="6"/>
  <c r="CJ100" i="6" s="1"/>
  <c r="AE94" i="6"/>
  <c r="BY94" i="6" s="1"/>
  <c r="AH82" i="6"/>
  <c r="CF82" i="6" s="1"/>
  <c r="J76" i="6"/>
  <c r="BI76" i="6" s="1"/>
  <c r="C70" i="6"/>
  <c r="CN70" i="6" s="1"/>
  <c r="AG60" i="6"/>
  <c r="CQ60" i="6" s="1"/>
  <c r="AW65" i="6"/>
  <c r="BN65" i="6" s="1"/>
  <c r="AU68" i="6"/>
  <c r="CB68" i="6" s="1"/>
  <c r="W60" i="6"/>
  <c r="BV60" i="6" s="1"/>
  <c r="R64" i="6"/>
  <c r="CK64" i="6" s="1"/>
  <c r="AH69" i="6"/>
  <c r="CF69" i="6" s="1"/>
  <c r="J61" i="6"/>
  <c r="BI61" i="6" s="1"/>
  <c r="AK65" i="6"/>
  <c r="BJ65" i="6" s="1"/>
  <c r="X69" i="6"/>
  <c r="CP69" i="6" s="1"/>
  <c r="AS62" i="6"/>
  <c r="DD62" i="6" s="1"/>
  <c r="AJ58" i="6"/>
  <c r="DE58" i="6" s="1"/>
  <c r="P105" i="6"/>
  <c r="BS105" i="6" s="1"/>
  <c r="AN107" i="6"/>
  <c r="BP107" i="6" s="1"/>
  <c r="AU109" i="6"/>
  <c r="CB109" i="6" s="1"/>
  <c r="O106" i="6"/>
  <c r="DA106" i="6" s="1"/>
  <c r="AC103" i="6"/>
  <c r="CL103" i="6" s="1"/>
  <c r="U100" i="6"/>
  <c r="CX100" i="6" s="1"/>
  <c r="AP103" i="6"/>
  <c r="CH103" i="6" s="1"/>
  <c r="AX100" i="6"/>
  <c r="BL100" i="6" s="1"/>
  <c r="AX102" i="6"/>
  <c r="BL102" i="6" s="1"/>
  <c r="X93" i="6"/>
  <c r="CP93" i="6" s="1"/>
  <c r="E96" i="6"/>
  <c r="CT96" i="6" s="1"/>
  <c r="AL103" i="6"/>
  <c r="BK103" i="6" s="1"/>
  <c r="M98" i="6"/>
  <c r="CD98" i="6" s="1"/>
  <c r="AZ89" i="6"/>
  <c r="CR89" i="6" s="1"/>
  <c r="AB93" i="6"/>
  <c r="BU93" i="6" s="1"/>
  <c r="Y89" i="6"/>
  <c r="BZ89" i="6" s="1"/>
  <c r="V92" i="6"/>
  <c r="BG92" i="6" s="1"/>
  <c r="AW88" i="6"/>
  <c r="BN88" i="6" s="1"/>
  <c r="V86" i="6"/>
  <c r="BG86" i="6" s="1"/>
  <c r="N83" i="6"/>
  <c r="BW83" i="6" s="1"/>
  <c r="K86" i="6"/>
  <c r="CJ86" i="6" s="1"/>
  <c r="AT98" i="6"/>
  <c r="DB98" i="6" s="1"/>
  <c r="AM79" i="6"/>
  <c r="CG79" i="6" s="1"/>
  <c r="AZ82" i="6"/>
  <c r="CR82" i="6" s="1"/>
  <c r="L79" i="6"/>
  <c r="CS79" i="6" s="1"/>
  <c r="M82" i="6"/>
  <c r="CD82" i="6" s="1"/>
  <c r="AZ78" i="6"/>
  <c r="CR78" i="6" s="1"/>
  <c r="Q76" i="6"/>
  <c r="CE76" i="6" s="1"/>
  <c r="AZ72" i="6"/>
  <c r="CR72" i="6" s="1"/>
  <c r="F76" i="6"/>
  <c r="DC76" i="6" s="1"/>
  <c r="AW72" i="6"/>
  <c r="BN72" i="6" s="1"/>
  <c r="AJ70" i="6"/>
  <c r="DE70" i="6" s="1"/>
  <c r="AX60" i="6"/>
  <c r="BL60" i="6" s="1"/>
  <c r="Q68" i="6"/>
  <c r="CE68" i="6" s="1"/>
  <c r="D67" i="6"/>
  <c r="CZ67" i="6" s="1"/>
  <c r="AP65" i="6"/>
  <c r="CH65" i="6" s="1"/>
  <c r="AK64" i="6"/>
  <c r="BJ64" i="6" s="1"/>
  <c r="X63" i="6"/>
  <c r="CP63" i="6" s="1"/>
  <c r="K62" i="6"/>
  <c r="CJ62" i="6" s="1"/>
  <c r="F61" i="6"/>
  <c r="DC61" i="6" s="1"/>
  <c r="AR59" i="6"/>
  <c r="CW59" i="6" s="1"/>
  <c r="H71" i="6"/>
  <c r="CU71" i="6" s="1"/>
  <c r="BA69" i="6"/>
  <c r="BF69" i="6" s="1"/>
  <c r="AN68" i="6"/>
  <c r="BP68" i="6" s="1"/>
  <c r="AA67" i="6"/>
  <c r="BT67" i="6" s="1"/>
  <c r="V66" i="6"/>
  <c r="BG66" i="6" s="1"/>
  <c r="I65" i="6"/>
  <c r="CO65" i="6" s="1"/>
  <c r="AU63" i="6"/>
  <c r="CB63" i="6" s="1"/>
  <c r="AH62" i="6"/>
  <c r="CF62" i="6" s="1"/>
  <c r="AC61" i="6"/>
  <c r="CL61" i="6" s="1"/>
  <c r="P60" i="6"/>
  <c r="BS60" i="6" s="1"/>
  <c r="N75" i="6"/>
  <c r="BW75" i="6" s="1"/>
  <c r="AG70" i="6"/>
  <c r="CQ70" i="6" s="1"/>
  <c r="T69" i="6"/>
  <c r="BH69" i="6" s="1"/>
  <c r="G68" i="6"/>
  <c r="BR68" i="6" s="1"/>
  <c r="BA66" i="6"/>
  <c r="BF66" i="6" s="1"/>
  <c r="AN65" i="6"/>
  <c r="BP65" i="6" s="1"/>
  <c r="AA64" i="6"/>
  <c r="BT64" i="6" s="1"/>
  <c r="V63" i="6"/>
  <c r="BG63" i="6" s="1"/>
  <c r="I62" i="6"/>
  <c r="CO62" i="6" s="1"/>
  <c r="AU60" i="6"/>
  <c r="CB60" i="6" s="1"/>
  <c r="AH59" i="6"/>
  <c r="CF59" i="6" s="1"/>
  <c r="AV70" i="6"/>
  <c r="BM70" i="6" s="1"/>
  <c r="AI69" i="6"/>
  <c r="CY69" i="6" s="1"/>
  <c r="AD68" i="6"/>
  <c r="CM68" i="6" s="1"/>
  <c r="Q67" i="6"/>
  <c r="CE67" i="6" s="1"/>
  <c r="D66" i="6"/>
  <c r="CZ66" i="6" s="1"/>
  <c r="AP64" i="6"/>
  <c r="CH64" i="6" s="1"/>
  <c r="AK63" i="6"/>
  <c r="BJ63" i="6" s="1"/>
  <c r="X62" i="6"/>
  <c r="CP62" i="6" s="1"/>
  <c r="K61" i="6"/>
  <c r="CJ61" i="6" s="1"/>
  <c r="F60" i="6"/>
  <c r="DC60" i="6" s="1"/>
  <c r="AH71" i="6"/>
  <c r="CF71" i="6" s="1"/>
  <c r="G70" i="6"/>
  <c r="BR70" i="6" s="1"/>
  <c r="BA68" i="6"/>
  <c r="BF68" i="6" s="1"/>
  <c r="AN67" i="6"/>
  <c r="BP67" i="6" s="1"/>
  <c r="AA66" i="6"/>
  <c r="BT66" i="6" s="1"/>
  <c r="V65" i="6"/>
  <c r="BG65" i="6" s="1"/>
  <c r="I64" i="6"/>
  <c r="CO64" i="6" s="1"/>
  <c r="AU62" i="6"/>
  <c r="CB62" i="6" s="1"/>
  <c r="AH61" i="6"/>
  <c r="CF61" i="6" s="1"/>
  <c r="AC60" i="6"/>
  <c r="CL60" i="6" s="1"/>
  <c r="C76" i="6"/>
  <c r="CN76" i="6" s="1"/>
  <c r="BB70" i="6"/>
  <c r="CC70" i="6" s="1"/>
  <c r="AO69" i="6"/>
  <c r="CI69" i="6" s="1"/>
  <c r="AB68" i="6"/>
  <c r="BU68" i="6" s="1"/>
  <c r="O67" i="6"/>
  <c r="DA67" i="6" s="1"/>
  <c r="B66" i="6"/>
  <c r="BE66" i="6" s="1"/>
  <c r="AV64" i="6"/>
  <c r="BM64" i="6" s="1"/>
  <c r="AI63" i="6"/>
  <c r="CY63" i="6" s="1"/>
  <c r="AD62" i="6"/>
  <c r="CM62" i="6" s="1"/>
  <c r="Q61" i="6"/>
  <c r="CE61" i="6" s="1"/>
  <c r="D60" i="6"/>
  <c r="CZ60" i="6" s="1"/>
  <c r="B71" i="6"/>
  <c r="BE71" i="6" s="1"/>
  <c r="AV69" i="6"/>
  <c r="BM69" i="6" s="1"/>
  <c r="V58" i="6"/>
  <c r="BG58" i="6" s="1"/>
  <c r="AB59" i="6"/>
  <c r="BU59" i="6" s="1"/>
  <c r="AL67" i="6"/>
  <c r="BK67" i="6" s="1"/>
  <c r="AS70" i="6"/>
  <c r="DD70" i="6" s="1"/>
  <c r="AL58" i="6"/>
  <c r="BK58" i="6" s="1"/>
  <c r="Z59" i="6"/>
  <c r="BO59" i="6" s="1"/>
  <c r="AN108" i="6"/>
  <c r="BP108" i="6" s="1"/>
  <c r="T101" i="6"/>
  <c r="BH101" i="6" s="1"/>
  <c r="AH88" i="6"/>
  <c r="CF88" i="6" s="1"/>
  <c r="AJ82" i="6"/>
  <c r="DE82" i="6" s="1"/>
  <c r="R72" i="6"/>
  <c r="CK72" i="6" s="1"/>
  <c r="R65" i="6"/>
  <c r="CK65" i="6" s="1"/>
  <c r="AC69" i="6"/>
  <c r="CL69" i="6" s="1"/>
  <c r="AQ59" i="6"/>
  <c r="CV59" i="6" s="1"/>
  <c r="C64" i="6"/>
  <c r="CN64" i="6" s="1"/>
  <c r="K69" i="6"/>
  <c r="CJ69" i="6" s="1"/>
  <c r="AT60" i="6"/>
  <c r="DB60" i="6" s="1"/>
  <c r="AW64" i="6"/>
  <c r="BN64" i="6" s="1"/>
  <c r="AD70" i="6"/>
  <c r="CM70" i="6" s="1"/>
  <c r="F62" i="6"/>
  <c r="DC62" i="6" s="1"/>
  <c r="Y58" i="6"/>
  <c r="BZ58" i="6" s="1"/>
  <c r="M62" i="6"/>
  <c r="CD62" i="6" s="1"/>
  <c r="C104" i="6"/>
  <c r="CN104" i="6" s="1"/>
  <c r="AA106" i="6"/>
  <c r="BT106" i="6" s="1"/>
  <c r="AH108" i="6"/>
  <c r="CF108" i="6" s="1"/>
  <c r="B105" i="6"/>
  <c r="BE105" i="6" s="1"/>
  <c r="P102" i="6"/>
  <c r="BS102" i="6" s="1"/>
  <c r="H99" i="6"/>
  <c r="CU99" i="6" s="1"/>
  <c r="AK102" i="6"/>
  <c r="BJ102" i="6" s="1"/>
  <c r="AS99" i="6"/>
  <c r="DD99" i="6" s="1"/>
  <c r="AS101" i="6"/>
  <c r="DD101" i="6" s="1"/>
  <c r="AM98" i="6"/>
  <c r="CG98" i="6" s="1"/>
  <c r="AQ94" i="6"/>
  <c r="CV94" i="6" s="1"/>
  <c r="AV97" i="6"/>
  <c r="BM97" i="6" s="1"/>
  <c r="F97" i="6"/>
  <c r="DC97" i="6" s="1"/>
  <c r="AM88" i="6"/>
  <c r="CG88" i="6" s="1"/>
  <c r="AR91" i="6"/>
  <c r="CW91" i="6" s="1"/>
  <c r="L88" i="6"/>
  <c r="CS88" i="6" s="1"/>
  <c r="I91" i="6"/>
  <c r="CO91" i="6" s="1"/>
  <c r="AJ92" i="6"/>
  <c r="DE92" i="6" s="1"/>
  <c r="I85" i="6"/>
  <c r="CO85" i="6" s="1"/>
  <c r="L92" i="6"/>
  <c r="CS92" i="6" s="1"/>
  <c r="F85" i="6"/>
  <c r="DC85" i="6" s="1"/>
  <c r="AD87" i="6"/>
  <c r="CM87" i="6" s="1"/>
  <c r="Z78" i="6"/>
  <c r="BO78" i="6" s="1"/>
  <c r="O81" i="6"/>
  <c r="DA81" i="6" s="1"/>
  <c r="AX77" i="6"/>
  <c r="BL77" i="6" s="1"/>
  <c r="D81" i="6"/>
  <c r="CZ81" i="6" s="1"/>
  <c r="AM77" i="6"/>
  <c r="CG77" i="6" s="1"/>
  <c r="D75" i="6"/>
  <c r="CZ75" i="6" s="1"/>
  <c r="AM71" i="6"/>
  <c r="CG71" i="6" s="1"/>
  <c r="AR74" i="6"/>
  <c r="CW74" i="6" s="1"/>
  <c r="AJ71" i="6"/>
  <c r="DE71" i="6" s="1"/>
  <c r="W69" i="6"/>
  <c r="BV69" i="6" s="1"/>
  <c r="AS59" i="6"/>
  <c r="DD59" i="6" s="1"/>
  <c r="I68" i="6"/>
  <c r="CO68" i="6" s="1"/>
  <c r="AU66" i="6"/>
  <c r="CB66" i="6" s="1"/>
  <c r="AH65" i="6"/>
  <c r="CF65" i="6" s="1"/>
  <c r="AC64" i="6"/>
  <c r="CL64" i="6" s="1"/>
  <c r="P63" i="6"/>
  <c r="BS63" i="6" s="1"/>
  <c r="C62" i="6"/>
  <c r="CN62" i="6" s="1"/>
  <c r="AW60" i="6"/>
  <c r="BN60" i="6" s="1"/>
  <c r="AJ59" i="6"/>
  <c r="DE59" i="6" s="1"/>
  <c r="AX70" i="6"/>
  <c r="BL70" i="6" s="1"/>
  <c r="AS69" i="6"/>
  <c r="DD69" i="6" s="1"/>
  <c r="AF68" i="6"/>
  <c r="CA68" i="6" s="1"/>
  <c r="S67" i="6"/>
  <c r="BQ67" i="6" s="1"/>
  <c r="N66" i="6"/>
  <c r="BW66" i="6" s="1"/>
  <c r="AZ64" i="6"/>
  <c r="CR64" i="6" s="1"/>
  <c r="AM63" i="6"/>
  <c r="CG63" i="6" s="1"/>
  <c r="Z62" i="6"/>
  <c r="BO62" i="6" s="1"/>
  <c r="U61" i="6"/>
  <c r="CX61" i="6" s="1"/>
  <c r="H60" i="6"/>
  <c r="CU60" i="6" s="1"/>
  <c r="AZ73" i="6"/>
  <c r="CR73" i="6" s="1"/>
  <c r="Y70" i="6"/>
  <c r="BZ70" i="6" s="1"/>
  <c r="L69" i="6"/>
  <c r="CS69" i="6" s="1"/>
  <c r="AX67" i="6"/>
  <c r="BL67" i="6" s="1"/>
  <c r="AS66" i="6"/>
  <c r="DD66" i="6" s="1"/>
  <c r="AF65" i="6"/>
  <c r="CA65" i="6" s="1"/>
  <c r="S64" i="6"/>
  <c r="BQ64" i="6" s="1"/>
  <c r="N63" i="6"/>
  <c r="BW63" i="6" s="1"/>
  <c r="AZ61" i="6"/>
  <c r="CR61" i="6" s="1"/>
  <c r="AM60" i="6"/>
  <c r="CG60" i="6" s="1"/>
  <c r="S76" i="6"/>
  <c r="BQ76" i="6" s="1"/>
  <c r="AN70" i="6"/>
  <c r="BP70" i="6" s="1"/>
  <c r="AA69" i="6"/>
  <c r="BT69" i="6" s="1"/>
  <c r="V68" i="6"/>
  <c r="BG68" i="6" s="1"/>
  <c r="I67" i="6"/>
  <c r="CO67" i="6" s="1"/>
  <c r="AU65" i="6"/>
  <c r="CB65" i="6" s="1"/>
  <c r="AH64" i="6"/>
  <c r="CF64" i="6" s="1"/>
  <c r="AC63" i="6"/>
  <c r="CL63" i="6" s="1"/>
  <c r="P62" i="6"/>
  <c r="BS62" i="6" s="1"/>
  <c r="C61" i="6"/>
  <c r="CN61" i="6" s="1"/>
  <c r="AW59" i="6"/>
  <c r="BN59" i="6" s="1"/>
  <c r="N71" i="6"/>
  <c r="BW71" i="6" s="1"/>
  <c r="AX69" i="6"/>
  <c r="BL69" i="6" s="1"/>
  <c r="AS68" i="6"/>
  <c r="DD68" i="6" s="1"/>
  <c r="AF67" i="6"/>
  <c r="CA67" i="6" s="1"/>
  <c r="S66" i="6"/>
  <c r="BQ66" i="6" s="1"/>
  <c r="N65" i="6"/>
  <c r="BW65" i="6" s="1"/>
  <c r="AZ63" i="6"/>
  <c r="CR63" i="6" s="1"/>
  <c r="AM62" i="6"/>
  <c r="CG62" i="6" s="1"/>
  <c r="Z61" i="6"/>
  <c r="BO61" i="6" s="1"/>
  <c r="U60" i="6"/>
  <c r="CX60" i="6" s="1"/>
  <c r="BB75" i="6"/>
  <c r="CC75" i="6" s="1"/>
  <c r="AT70" i="6"/>
  <c r="DB70" i="6" s="1"/>
  <c r="AG69" i="6"/>
  <c r="CQ69" i="6" s="1"/>
  <c r="T68" i="6"/>
  <c r="BH68" i="6" s="1"/>
  <c r="G67" i="6"/>
  <c r="BR67" i="6" s="1"/>
  <c r="BA65" i="6"/>
  <c r="BF65" i="6" s="1"/>
  <c r="AN64" i="6"/>
  <c r="BP64" i="6" s="1"/>
  <c r="AA63" i="6"/>
  <c r="BT63" i="6" s="1"/>
  <c r="V62" i="6"/>
  <c r="BG62" i="6" s="1"/>
  <c r="I61" i="6"/>
  <c r="CO61" i="6" s="1"/>
  <c r="AU59" i="6"/>
  <c r="CB59" i="6" s="1"/>
  <c r="BA70" i="6"/>
  <c r="BF70" i="6" s="1"/>
  <c r="AN69" i="6"/>
  <c r="BP69" i="6" s="1"/>
  <c r="AD58" i="6"/>
  <c r="CM58" i="6" s="1"/>
  <c r="BB59" i="6"/>
  <c r="CC59" i="6" s="1"/>
  <c r="AY68" i="6"/>
  <c r="BX68" i="6" s="1"/>
  <c r="AW99" i="6"/>
  <c r="BN99" i="6" s="1"/>
  <c r="AS81" i="6"/>
  <c r="DD81" i="6" s="1"/>
  <c r="AT61" i="6"/>
  <c r="DB61" i="6" s="1"/>
  <c r="W63" i="6"/>
  <c r="BV63" i="6" s="1"/>
  <c r="P65" i="6"/>
  <c r="BS65" i="6" s="1"/>
  <c r="AR66" i="6"/>
  <c r="CW66" i="6" s="1"/>
  <c r="AC68" i="6"/>
  <c r="CL68" i="6" s="1"/>
  <c r="D68" i="6"/>
  <c r="CZ68" i="6" s="1"/>
  <c r="AT75" i="6"/>
  <c r="DB75" i="6" s="1"/>
  <c r="AA60" i="6"/>
  <c r="BT60" i="6" s="1"/>
  <c r="U58" i="6"/>
  <c r="CX58" i="6" s="1"/>
  <c r="BB108" i="6"/>
  <c r="CC108" i="6" s="1"/>
  <c r="V105" i="6"/>
  <c r="BG105" i="6" s="1"/>
  <c r="AC107" i="6"/>
  <c r="CL107" i="6" s="1"/>
  <c r="BA109" i="6"/>
  <c r="BF109" i="6" s="1"/>
  <c r="C101" i="6"/>
  <c r="CN101" i="6" s="1"/>
  <c r="F107" i="6"/>
  <c r="DC107" i="6" s="1"/>
  <c r="X101" i="6"/>
  <c r="CP101" i="6" s="1"/>
  <c r="AF98" i="6"/>
  <c r="CA98" i="6" s="1"/>
  <c r="AF100" i="6"/>
  <c r="CA100" i="6" s="1"/>
  <c r="K97" i="6"/>
  <c r="CJ97" i="6" s="1"/>
  <c r="AL93" i="6"/>
  <c r="BK93" i="6" s="1"/>
  <c r="D101" i="6"/>
  <c r="CZ101" i="6" s="1"/>
  <c r="AR95" i="6"/>
  <c r="CW95" i="6" s="1"/>
  <c r="AY96" i="6"/>
  <c r="BX96" i="6" s="1"/>
  <c r="AE90" i="6"/>
  <c r="BY90" i="6" s="1"/>
  <c r="AL94" i="6"/>
  <c r="BK94" i="6" s="1"/>
  <c r="AU89" i="6"/>
  <c r="CB89" i="6" s="1"/>
  <c r="AB87" i="6"/>
  <c r="BU87" i="6" s="1"/>
  <c r="AU83" i="6"/>
  <c r="CB83" i="6" s="1"/>
  <c r="Q87" i="6"/>
  <c r="CE87" i="6" s="1"/>
  <c r="AR83" i="6"/>
  <c r="CW83" i="6" s="1"/>
  <c r="Q86" i="6"/>
  <c r="CE86" i="6" s="1"/>
  <c r="U77" i="6"/>
  <c r="CX77" i="6" s="1"/>
  <c r="B80" i="6"/>
  <c r="BE80" i="6" s="1"/>
  <c r="X86" i="6"/>
  <c r="CP86" i="6" s="1"/>
  <c r="AP79" i="6"/>
  <c r="CH79" i="6" s="1"/>
  <c r="AN79" i="6"/>
  <c r="BP79" i="6" s="1"/>
  <c r="AP73" i="6"/>
  <c r="CH73" i="6" s="1"/>
  <c r="C78" i="6"/>
  <c r="CN78" i="6" s="1"/>
  <c r="AE73" i="6"/>
  <c r="BY73" i="6" s="1"/>
  <c r="AZ76" i="6"/>
  <c r="CR76" i="6" s="1"/>
  <c r="J68" i="6"/>
  <c r="BI68" i="6" s="1"/>
  <c r="Y71" i="6"/>
  <c r="BZ71" i="6" s="1"/>
  <c r="AZ67" i="6"/>
  <c r="CR67" i="6" s="1"/>
  <c r="AM66" i="6"/>
  <c r="CG66" i="6" s="1"/>
  <c r="Z65" i="6"/>
  <c r="BO65" i="6" s="1"/>
  <c r="U64" i="6"/>
  <c r="CX64" i="6" s="1"/>
  <c r="H63" i="6"/>
  <c r="CU63" i="6" s="1"/>
  <c r="BB61" i="6"/>
  <c r="CC61" i="6" s="1"/>
  <c r="AO60" i="6"/>
  <c r="CI60" i="6" s="1"/>
  <c r="AI76" i="6"/>
  <c r="CY76" i="6" s="1"/>
  <c r="AP70" i="6"/>
  <c r="CH70" i="6" s="1"/>
  <c r="AK69" i="6"/>
  <c r="BJ69" i="6" s="1"/>
  <c r="X68" i="6"/>
  <c r="CP68" i="6" s="1"/>
  <c r="K67" i="6"/>
  <c r="CJ67" i="6" s="1"/>
  <c r="F66" i="6"/>
  <c r="DC66" i="6" s="1"/>
  <c r="AR64" i="6"/>
  <c r="CW64" i="6" s="1"/>
  <c r="AE63" i="6"/>
  <c r="BY63" i="6" s="1"/>
  <c r="R62" i="6"/>
  <c r="CK62" i="6" s="1"/>
  <c r="M61" i="6"/>
  <c r="CD61" i="6" s="1"/>
  <c r="AY59" i="6"/>
  <c r="BX59" i="6" s="1"/>
  <c r="AE72" i="6"/>
  <c r="BY72" i="6" s="1"/>
  <c r="Q70" i="6"/>
  <c r="CE70" i="6" s="1"/>
  <c r="D69" i="6"/>
  <c r="CZ69" i="6" s="1"/>
  <c r="AP67" i="6"/>
  <c r="CH67" i="6" s="1"/>
  <c r="AK66" i="6"/>
  <c r="BJ66" i="6" s="1"/>
  <c r="X65" i="6"/>
  <c r="CP65" i="6" s="1"/>
  <c r="K64" i="6"/>
  <c r="CJ64" i="6" s="1"/>
  <c r="F63" i="6"/>
  <c r="DC63" i="6" s="1"/>
  <c r="AR61" i="6"/>
  <c r="CW61" i="6" s="1"/>
  <c r="AE60" i="6"/>
  <c r="BY60" i="6" s="1"/>
  <c r="F75" i="6"/>
  <c r="DC75" i="6" s="1"/>
  <c r="AF70" i="6"/>
  <c r="CA70" i="6" s="1"/>
  <c r="S69" i="6"/>
  <c r="BQ69" i="6" s="1"/>
  <c r="N68" i="6"/>
  <c r="BW68" i="6" s="1"/>
  <c r="AZ66" i="6"/>
  <c r="CR66" i="6" s="1"/>
  <c r="AM65" i="6"/>
  <c r="CG65" i="6" s="1"/>
  <c r="Z64" i="6"/>
  <c r="BO64" i="6" s="1"/>
  <c r="U63" i="6"/>
  <c r="CX63" i="6" s="1"/>
  <c r="H62" i="6"/>
  <c r="CU62" i="6" s="1"/>
  <c r="BB60" i="6"/>
  <c r="CC60" i="6" s="1"/>
  <c r="AO59" i="6"/>
  <c r="CI59" i="6" s="1"/>
  <c r="D71" i="6"/>
  <c r="CZ71" i="6" s="1"/>
  <c r="AP69" i="6"/>
  <c r="CH69" i="6" s="1"/>
  <c r="AK68" i="6"/>
  <c r="BJ68" i="6" s="1"/>
  <c r="X67" i="6"/>
  <c r="CP67" i="6" s="1"/>
  <c r="K66" i="6"/>
  <c r="CJ66" i="6" s="1"/>
  <c r="F65" i="6"/>
  <c r="DC65" i="6" s="1"/>
  <c r="AR63" i="6"/>
  <c r="CW63" i="6" s="1"/>
  <c r="AE62" i="6"/>
  <c r="BY62" i="6" s="1"/>
  <c r="R61" i="6"/>
  <c r="CK61" i="6" s="1"/>
  <c r="M60" i="6"/>
  <c r="CD60" i="6" s="1"/>
  <c r="AO74" i="6"/>
  <c r="CI74" i="6" s="1"/>
  <c r="AL70" i="6"/>
  <c r="BK70" i="6" s="1"/>
  <c r="Y69" i="6"/>
  <c r="BZ69" i="6" s="1"/>
  <c r="L68" i="6"/>
  <c r="CS68" i="6" s="1"/>
  <c r="AX66" i="6"/>
  <c r="BL66" i="6" s="1"/>
  <c r="AS65" i="6"/>
  <c r="DD65" i="6" s="1"/>
  <c r="AF64" i="6"/>
  <c r="CA64" i="6" s="1"/>
  <c r="S63" i="6"/>
  <c r="BQ63" i="6" s="1"/>
  <c r="N62" i="6"/>
  <c r="BW62" i="6" s="1"/>
  <c r="AZ60" i="6"/>
  <c r="CR60" i="6" s="1"/>
  <c r="AF69" i="6"/>
  <c r="CA69" i="6" s="1"/>
  <c r="P106" i="6"/>
  <c r="BS106" i="6" s="1"/>
  <c r="F96" i="6"/>
  <c r="DC96" i="6" s="1"/>
  <c r="O92" i="6"/>
  <c r="DA92" i="6" s="1"/>
  <c r="D85" i="6"/>
  <c r="CZ85" i="6" s="1"/>
  <c r="AX75" i="6"/>
  <c r="BL75" i="6" s="1"/>
  <c r="AE66" i="6"/>
  <c r="BY66" i="6" s="1"/>
  <c r="AH70" i="6"/>
  <c r="CF70" i="6" s="1"/>
  <c r="J62" i="6"/>
  <c r="BI62" i="6" s="1"/>
  <c r="AH67" i="6"/>
  <c r="CF67" i="6" s="1"/>
  <c r="AR73" i="6"/>
  <c r="CW73" i="6" s="1"/>
  <c r="M63" i="6"/>
  <c r="CD63" i="6" s="1"/>
  <c r="P67" i="6"/>
  <c r="BS67" i="6" s="1"/>
  <c r="E60" i="6"/>
  <c r="CT60" i="6" s="1"/>
  <c r="X64" i="6"/>
  <c r="CP64" i="6" s="1"/>
  <c r="AT58" i="6"/>
  <c r="DB58" i="6" s="1"/>
  <c r="O59" i="6"/>
  <c r="DA59" i="6" s="1"/>
  <c r="AD67" i="6"/>
  <c r="CM67" i="6" s="1"/>
  <c r="AB106" i="6"/>
  <c r="BU106" i="6" s="1"/>
  <c r="AR108" i="6"/>
  <c r="CW108" i="6" s="1"/>
  <c r="C105" i="6"/>
  <c r="CN105" i="6" s="1"/>
  <c r="AA107" i="6"/>
  <c r="BT107" i="6" s="1"/>
  <c r="AJ98" i="6"/>
  <c r="DE98" i="6" s="1"/>
  <c r="F102" i="6"/>
  <c r="DC102" i="6" s="1"/>
  <c r="F99" i="6"/>
  <c r="DC99" i="6" s="1"/>
  <c r="K102" i="6"/>
  <c r="CJ102" i="6" s="1"/>
  <c r="W98" i="6"/>
  <c r="BV98" i="6" s="1"/>
  <c r="AR94" i="6"/>
  <c r="CW94" i="6" s="1"/>
  <c r="Y97" i="6"/>
  <c r="BZ97" i="6" s="1"/>
  <c r="Z96" i="6"/>
  <c r="BO96" i="6" s="1"/>
  <c r="R93" i="6"/>
  <c r="CK93" i="6" s="1"/>
  <c r="AK91" i="6"/>
  <c r="BJ91" i="6" s="1"/>
  <c r="M88" i="6"/>
  <c r="CD88" i="6" s="1"/>
  <c r="B91" i="6"/>
  <c r="BE91" i="6" s="1"/>
  <c r="AT95" i="6"/>
  <c r="DB95" i="6" s="1"/>
  <c r="B85" i="6"/>
  <c r="BE85" i="6" s="1"/>
  <c r="AX87" i="6"/>
  <c r="BL87" i="6" s="1"/>
  <c r="AP84" i="6"/>
  <c r="CH84" i="6" s="1"/>
  <c r="AE87" i="6"/>
  <c r="BY87" i="6" s="1"/>
  <c r="AP83" i="6"/>
  <c r="CH83" i="6" s="1"/>
  <c r="H81" i="6"/>
  <c r="CU81" i="6" s="1"/>
  <c r="AI77" i="6"/>
  <c r="CY77" i="6" s="1"/>
  <c r="AF80" i="6"/>
  <c r="CA80" i="6" s="1"/>
  <c r="X77" i="6"/>
  <c r="CP77" i="6" s="1"/>
  <c r="E75" i="6"/>
  <c r="CT75" i="6" s="1"/>
  <c r="X71" i="6"/>
  <c r="CP71" i="6" s="1"/>
  <c r="AS74" i="6"/>
  <c r="DD74" i="6" s="1"/>
  <c r="M71" i="6"/>
  <c r="CD71" i="6" s="1"/>
  <c r="Z74" i="6"/>
  <c r="BO74" i="6" s="1"/>
  <c r="AQ65" i="6"/>
  <c r="CV65" i="6" s="1"/>
  <c r="AW68" i="6"/>
  <c r="BN68" i="6" s="1"/>
  <c r="AJ67" i="6"/>
  <c r="DE67" i="6" s="1"/>
  <c r="W66" i="6"/>
  <c r="BV66" i="6" s="1"/>
  <c r="J65" i="6"/>
  <c r="BI65" i="6" s="1"/>
  <c r="E64" i="6"/>
  <c r="CT64" i="6" s="1"/>
  <c r="AQ62" i="6"/>
  <c r="CV62" i="6" s="1"/>
  <c r="AL61" i="6"/>
  <c r="BK61" i="6" s="1"/>
  <c r="Y60" i="6"/>
  <c r="BZ60" i="6" s="1"/>
  <c r="I74" i="6"/>
  <c r="CO74" i="6" s="1"/>
  <c r="Z70" i="6"/>
  <c r="BO70" i="6" s="1"/>
  <c r="U69" i="6"/>
  <c r="CX69" i="6" s="1"/>
  <c r="H68" i="6"/>
  <c r="CU68" i="6" s="1"/>
  <c r="BB66" i="6"/>
  <c r="CC66" i="6" s="1"/>
  <c r="AO65" i="6"/>
  <c r="CI65" i="6" s="1"/>
  <c r="AB64" i="6"/>
  <c r="BU64" i="6" s="1"/>
  <c r="O63" i="6"/>
  <c r="DA63" i="6" s="1"/>
  <c r="B62" i="6"/>
  <c r="BE62" i="6" s="1"/>
  <c r="AV60" i="6"/>
  <c r="BM60" i="6" s="1"/>
  <c r="AI59" i="6"/>
  <c r="CY59" i="6" s="1"/>
  <c r="R71" i="6"/>
  <c r="CK71" i="6" s="1"/>
  <c r="AZ69" i="6"/>
  <c r="CR69" i="6" s="1"/>
  <c r="AM68" i="6"/>
  <c r="CG68" i="6" s="1"/>
  <c r="Z67" i="6"/>
  <c r="BO67" i="6" s="1"/>
  <c r="U66" i="6"/>
  <c r="CX66" i="6" s="1"/>
  <c r="H65" i="6"/>
  <c r="CU65" i="6" s="1"/>
  <c r="BB63" i="6"/>
  <c r="CC63" i="6" s="1"/>
  <c r="AO62" i="6"/>
  <c r="CI62" i="6" s="1"/>
  <c r="AB61" i="6"/>
  <c r="BU61" i="6" s="1"/>
  <c r="O60" i="6"/>
  <c r="DA60" i="6" s="1"/>
  <c r="W72" i="6"/>
  <c r="BV72" i="6" s="1"/>
  <c r="P70" i="6"/>
  <c r="BS70" i="6" s="1"/>
  <c r="C69" i="6"/>
  <c r="CN69" i="6" s="1"/>
  <c r="AW67" i="6"/>
  <c r="BN67" i="6" s="1"/>
  <c r="AJ66" i="6"/>
  <c r="DE66" i="6" s="1"/>
  <c r="W65" i="6"/>
  <c r="BV65" i="6" s="1"/>
  <c r="J64" i="6"/>
  <c r="BI64" i="6" s="1"/>
  <c r="E63" i="6"/>
  <c r="CT63" i="6" s="1"/>
  <c r="AQ61" i="6"/>
  <c r="CV61" i="6" s="1"/>
  <c r="AL60" i="6"/>
  <c r="BK60" i="6" s="1"/>
  <c r="K76" i="6"/>
  <c r="CJ76" i="6" s="1"/>
  <c r="AM70" i="6"/>
  <c r="CG70" i="6" s="1"/>
  <c r="Z69" i="6"/>
  <c r="BO69" i="6" s="1"/>
  <c r="U68" i="6"/>
  <c r="CX68" i="6" s="1"/>
  <c r="H67" i="6"/>
  <c r="CU67" i="6" s="1"/>
  <c r="BB65" i="6"/>
  <c r="CC65" i="6" s="1"/>
  <c r="AO64" i="6"/>
  <c r="CI64" i="6" s="1"/>
  <c r="AB63" i="6"/>
  <c r="BU63" i="6" s="1"/>
  <c r="O62" i="6"/>
  <c r="DA62" i="6" s="1"/>
  <c r="B61" i="6"/>
  <c r="BE61" i="6" s="1"/>
  <c r="AV59" i="6"/>
  <c r="BM59" i="6" s="1"/>
  <c r="G72" i="6"/>
  <c r="BR72" i="6" s="1"/>
  <c r="V70" i="6"/>
  <c r="BG70" i="6" s="1"/>
  <c r="I69" i="6"/>
  <c r="CO69" i="6" s="1"/>
  <c r="AU67" i="6"/>
  <c r="CB67" i="6" s="1"/>
  <c r="AH66" i="6"/>
  <c r="CF66" i="6" s="1"/>
  <c r="AC65" i="6"/>
  <c r="CL65" i="6" s="1"/>
  <c r="P64" i="6"/>
  <c r="BS64" i="6" s="1"/>
  <c r="C63" i="6"/>
  <c r="CN63" i="6" s="1"/>
  <c r="AW61" i="6"/>
  <c r="BN61" i="6" s="1"/>
  <c r="AJ60" i="6"/>
  <c r="DE60" i="6" s="1"/>
  <c r="AG74" i="6"/>
  <c r="CQ74" i="6" s="1"/>
  <c r="AC70" i="6"/>
  <c r="CL70" i="6" s="1"/>
  <c r="P69" i="6"/>
  <c r="BS69" i="6" s="1"/>
  <c r="BB58" i="6"/>
  <c r="CC58" i="6" s="1"/>
  <c r="AC62" i="6"/>
  <c r="CL62" i="6" s="1"/>
  <c r="AD71" i="6"/>
  <c r="CM71" i="6" s="1"/>
  <c r="L65" i="6"/>
  <c r="CS65" i="6" s="1"/>
  <c r="X103" i="6"/>
  <c r="CP103" i="6" s="1"/>
  <c r="AP92" i="6"/>
  <c r="CH92" i="6" s="1"/>
  <c r="AE82" i="6"/>
  <c r="BY82" i="6" s="1"/>
  <c r="AK72" i="6"/>
  <c r="BJ72" i="6" s="1"/>
  <c r="AR67" i="6"/>
  <c r="CW67" i="6" s="1"/>
  <c r="V75" i="6"/>
  <c r="BG75" i="6" s="1"/>
  <c r="AJ64" i="6"/>
  <c r="DE64" i="6" s="1"/>
  <c r="I70" i="6"/>
  <c r="CO70" i="6" s="1"/>
  <c r="AJ61" i="6"/>
  <c r="DE61" i="6" s="1"/>
  <c r="AE65" i="6"/>
  <c r="BY65" i="6" s="1"/>
  <c r="AU70" i="6"/>
  <c r="CB70" i="6" s="1"/>
  <c r="W62" i="6"/>
  <c r="BV62" i="6" s="1"/>
  <c r="AP66" i="6"/>
  <c r="CH66" i="6" s="1"/>
  <c r="AK70" i="6"/>
  <c r="BJ70" i="6" s="1"/>
  <c r="CF63" i="5"/>
  <c r="DE61" i="5"/>
  <c r="BY65" i="5"/>
  <c r="DA68" i="5"/>
  <c r="CD60" i="5"/>
  <c r="BW62" i="5"/>
  <c r="CY65" i="5"/>
  <c r="CU68" i="5"/>
  <c r="DD60" i="5"/>
  <c r="CF64" i="5"/>
  <c r="BX68" i="5"/>
  <c r="CK59" i="5"/>
  <c r="BM63" i="5"/>
  <c r="BI66" i="5"/>
  <c r="CC69" i="5"/>
  <c r="CL61" i="5"/>
  <c r="DB67" i="5"/>
  <c r="CA60" i="5"/>
  <c r="BW63" i="5"/>
  <c r="CQ66" i="5"/>
  <c r="BS70" i="5"/>
  <c r="BN73" i="5"/>
  <c r="CH76" i="5"/>
  <c r="BJ80" i="5"/>
  <c r="BF83" i="5"/>
  <c r="DB89" i="5"/>
  <c r="BR96" i="5"/>
  <c r="CM73" i="5"/>
  <c r="CI76" i="5"/>
  <c r="CU79" i="5"/>
  <c r="BS82" i="5"/>
  <c r="CQ84" i="5"/>
  <c r="BO87" i="5"/>
  <c r="CM89" i="5"/>
  <c r="BX71" i="5"/>
  <c r="CV73" i="5"/>
  <c r="CR76" i="5"/>
  <c r="CR78" i="5"/>
  <c r="DD95" i="5"/>
  <c r="CB96" i="5"/>
  <c r="BI77" i="5"/>
  <c r="CG79" i="5"/>
  <c r="CG81" i="5"/>
  <c r="BY83" i="5"/>
  <c r="CG85" i="5"/>
  <c r="BY87" i="5"/>
  <c r="BY91" i="5"/>
  <c r="DB70" i="5"/>
  <c r="DB72" i="5"/>
  <c r="DB74" i="5"/>
  <c r="DB78" i="5"/>
  <c r="CT80" i="5"/>
  <c r="CT82" i="5"/>
  <c r="CT84" i="5"/>
  <c r="CL86" i="5"/>
  <c r="CT88" i="5"/>
  <c r="CL90" i="5"/>
  <c r="CL92" i="5"/>
  <c r="CL94" i="5"/>
  <c r="BW72" i="5"/>
  <c r="BO74" i="5"/>
  <c r="BO76" i="5"/>
  <c r="BO82" i="5"/>
  <c r="BG84" i="5"/>
  <c r="BG86" i="5"/>
  <c r="BG88" i="5"/>
  <c r="CY89" i="5"/>
  <c r="CY93" i="5"/>
  <c r="BL71" i="5"/>
  <c r="BL73" i="5"/>
  <c r="DD74" i="5"/>
  <c r="BL77" i="5"/>
  <c r="CB77" i="5"/>
  <c r="DD78" i="5"/>
  <c r="CV84" i="5"/>
  <c r="DD86" i="5"/>
  <c r="CV88" i="5"/>
  <c r="CB89" i="5"/>
  <c r="CV90" i="5"/>
  <c r="CV92" i="5"/>
  <c r="CN94" i="5"/>
  <c r="CW70" i="5"/>
  <c r="BY72" i="5"/>
  <c r="BQ74" i="5"/>
  <c r="BQ76" i="5"/>
  <c r="CO76" i="5"/>
  <c r="BQ78" i="5"/>
  <c r="BI80" i="5"/>
  <c r="BI82" i="5"/>
  <c r="BY82" i="5"/>
  <c r="BU83" i="5"/>
  <c r="CS85" i="5"/>
  <c r="DE86" i="5"/>
  <c r="BQ88" i="5"/>
  <c r="CC89" i="5"/>
  <c r="CO90" i="5"/>
  <c r="DA91" i="5"/>
  <c r="BM93" i="5"/>
  <c r="CC93" i="5"/>
  <c r="BY94" i="5"/>
  <c r="CK95" i="5"/>
  <c r="DA98" i="5"/>
  <c r="BM100" i="5"/>
  <c r="CC100" i="5"/>
  <c r="BY101" i="5"/>
  <c r="CK102" i="5"/>
  <c r="CW103" i="5"/>
  <c r="BM104" i="5"/>
  <c r="BU106" i="5"/>
  <c r="CG107" i="5"/>
  <c r="DE109" i="5"/>
  <c r="BN57" i="5"/>
  <c r="BV57" i="5"/>
  <c r="CD57" i="5"/>
  <c r="CL57" i="5"/>
  <c r="CT57" i="5"/>
  <c r="DB57" i="5"/>
  <c r="BS58" i="5"/>
  <c r="CI58" i="5"/>
  <c r="CP97" i="5"/>
  <c r="BF98" i="5"/>
  <c r="DB98" i="5"/>
  <c r="BN100" i="5"/>
  <c r="BZ101" i="5"/>
  <c r="DB102" i="5"/>
  <c r="CX103" i="5"/>
  <c r="BN104" i="5"/>
  <c r="BJ105" i="5"/>
  <c r="BV106" i="5"/>
  <c r="CH107" i="5"/>
  <c r="CT108" i="5"/>
  <c r="BG57" i="5"/>
  <c r="BO57" i="5"/>
  <c r="BW57" i="5"/>
  <c r="CE57" i="5"/>
  <c r="CM57" i="5"/>
  <c r="CU57" i="5"/>
  <c r="DC57" i="5"/>
  <c r="BT58" i="5"/>
  <c r="CM96" i="5"/>
  <c r="CY97" i="5"/>
  <c r="BK99" i="5"/>
  <c r="BW100" i="5"/>
  <c r="CI101" i="5"/>
  <c r="CU102" i="5"/>
  <c r="BG104" i="5"/>
  <c r="BS105" i="5"/>
  <c r="CE106" i="5"/>
  <c r="CQ107" i="5"/>
  <c r="DC108" i="5"/>
  <c r="BH57" i="5"/>
  <c r="BP57" i="5"/>
  <c r="BX57" i="5"/>
  <c r="CF57" i="5"/>
  <c r="CN57" i="5"/>
  <c r="CV57" i="5"/>
  <c r="DD57" i="5"/>
  <c r="CC58" i="5"/>
  <c r="CN96" i="5"/>
  <c r="CZ97" i="5"/>
  <c r="BL99" i="5"/>
  <c r="CB99" i="5"/>
  <c r="BX100" i="5"/>
  <c r="CJ101" i="5"/>
  <c r="CV102" i="5"/>
  <c r="BH104" i="5"/>
  <c r="BX104" i="5"/>
  <c r="BT105" i="5"/>
  <c r="DD108" i="5"/>
  <c r="BI57" i="5"/>
  <c r="BQ57" i="5"/>
  <c r="BY57" i="5"/>
  <c r="CG57" i="5"/>
  <c r="CO57" i="5"/>
  <c r="CW57" i="5"/>
  <c r="DE57" i="5"/>
  <c r="CD58" i="5"/>
  <c r="CO96" i="5"/>
  <c r="DA97" i="5"/>
  <c r="BM99" i="5"/>
  <c r="CC99" i="5"/>
  <c r="BY100" i="5"/>
  <c r="CK101" i="5"/>
  <c r="CW102" i="5"/>
  <c r="BM103" i="5"/>
  <c r="BI104" i="5"/>
  <c r="CG106" i="5"/>
  <c r="CS107" i="5"/>
  <c r="DE108" i="5"/>
  <c r="BJ57" i="5"/>
  <c r="BR57" i="5"/>
  <c r="BZ57" i="5"/>
  <c r="CH57" i="5"/>
  <c r="CP57" i="5"/>
  <c r="CX57" i="5"/>
  <c r="CE58" i="5"/>
  <c r="CP96" i="5"/>
  <c r="DB97" i="5"/>
  <c r="BN99" i="5"/>
  <c r="BZ100" i="5"/>
  <c r="DB101" i="5"/>
  <c r="CX102" i="5"/>
  <c r="BN103" i="5"/>
  <c r="CH106" i="5"/>
  <c r="CT107" i="5"/>
  <c r="BF109" i="5"/>
  <c r="BK57" i="5"/>
  <c r="BS57" i="5"/>
  <c r="CA57" i="5"/>
  <c r="CI57" i="5"/>
  <c r="CQ57" i="5"/>
  <c r="CY57" i="5"/>
  <c r="CF58" i="5"/>
  <c r="CV58" i="5"/>
  <c r="DC97" i="5"/>
  <c r="CA100" i="5"/>
  <c r="CM101" i="5"/>
  <c r="CY102" i="5"/>
  <c r="BK104" i="5"/>
  <c r="CI106" i="5"/>
  <c r="BG109" i="5"/>
  <c r="BL57" i="5"/>
  <c r="BT57" i="5"/>
  <c r="CB57" i="5"/>
  <c r="CJ57" i="5"/>
  <c r="CR57" i="5"/>
  <c r="CZ57" i="5"/>
  <c r="CG58" i="5"/>
  <c r="CV101" i="5"/>
  <c r="CC57" i="5"/>
  <c r="CP58" i="5"/>
  <c r="CK57" i="5"/>
  <c r="CN99" i="5"/>
  <c r="CS57" i="5"/>
  <c r="BF57" i="5"/>
  <c r="BT102" i="5"/>
  <c r="DA57" i="5"/>
  <c r="CY95" i="5"/>
  <c r="BL106" i="5"/>
  <c r="BL100" i="5"/>
  <c r="DD109" i="5"/>
  <c r="CB106" i="5"/>
  <c r="BM57" i="5"/>
  <c r="BL104" i="5"/>
  <c r="CR96" i="5"/>
  <c r="CB100" i="5"/>
  <c r="BU57" i="5"/>
  <c r="BV57" i="6"/>
  <c r="BU57" i="6"/>
  <c r="CY57" i="6"/>
  <c r="CH57" i="6"/>
  <c r="BY57" i="6"/>
  <c r="BP57" i="6"/>
  <c r="BG57" i="6"/>
  <c r="BN57" i="6"/>
  <c r="BM57" i="6"/>
  <c r="CQ57" i="6"/>
  <c r="BZ57" i="6"/>
  <c r="BQ57" i="6"/>
  <c r="BH57" i="6"/>
  <c r="BF57" i="6"/>
  <c r="CZ57" i="6"/>
  <c r="CI57" i="6"/>
  <c r="BR57" i="6"/>
  <c r="BI57" i="6"/>
  <c r="DC57" i="6"/>
  <c r="CV68" i="6"/>
  <c r="CR57" i="6"/>
  <c r="CA57" i="6"/>
  <c r="BJ57" i="6"/>
  <c r="DD57" i="6"/>
  <c r="CU57" i="6"/>
  <c r="DB57" i="6"/>
  <c r="DA57" i="6"/>
  <c r="CJ57" i="6"/>
  <c r="BS57" i="6"/>
  <c r="DE57" i="6"/>
  <c r="CV57" i="6"/>
  <c r="CM57" i="6"/>
  <c r="CT57" i="6"/>
  <c r="CS57" i="6"/>
  <c r="CB57" i="6"/>
  <c r="BK57" i="6"/>
  <c r="CW57" i="6"/>
  <c r="CN57" i="6"/>
  <c r="CE57" i="6"/>
  <c r="CD57" i="6"/>
  <c r="CC57" i="6"/>
  <c r="BL57" i="6"/>
  <c r="CP57" i="6"/>
  <c r="CG57" i="6"/>
  <c r="BX57" i="6"/>
  <c r="BO57" i="6"/>
  <c r="CL57" i="6"/>
  <c r="CK57" i="6"/>
  <c r="BT57" i="6"/>
  <c r="CX57" i="6"/>
  <c r="CO57" i="6"/>
  <c r="BW57" i="6"/>
  <c r="CF57" i="6"/>
  <c r="BA58" i="5"/>
  <c r="BF58" i="5" s="1"/>
  <c r="AZ59" i="5"/>
  <c r="CR59" i="5" s="1"/>
  <c r="AY60" i="5"/>
  <c r="BX60" i="5" s="1"/>
  <c r="AX61" i="5"/>
  <c r="BL61" i="5" s="1"/>
  <c r="AW62" i="5"/>
  <c r="BN62" i="5" s="1"/>
  <c r="AV63" i="5"/>
  <c r="AU64" i="5"/>
  <c r="CB64" i="5" s="1"/>
  <c r="AT65" i="5"/>
  <c r="DB65" i="5" s="1"/>
  <c r="BB65" i="5"/>
  <c r="CC65" i="5" s="1"/>
  <c r="BA66" i="5"/>
  <c r="BF66" i="5" s="1"/>
  <c r="AZ67" i="5"/>
  <c r="CR67" i="5" s="1"/>
  <c r="AY68" i="5"/>
  <c r="AX69" i="5"/>
  <c r="BL69" i="5" s="1"/>
  <c r="AW70" i="5"/>
  <c r="BN70" i="5" s="1"/>
  <c r="AV71" i="5"/>
  <c r="BM71" i="5" s="1"/>
  <c r="AU72" i="5"/>
  <c r="CB72" i="5" s="1"/>
  <c r="AT73" i="5"/>
  <c r="DB73" i="5" s="1"/>
  <c r="BB73" i="5"/>
  <c r="CC73" i="5" s="1"/>
  <c r="BA74" i="5"/>
  <c r="BF74" i="5" s="1"/>
  <c r="AZ75" i="5"/>
  <c r="CR75" i="5" s="1"/>
  <c r="AY76" i="5"/>
  <c r="BX76" i="5" s="1"/>
  <c r="AX77" i="5"/>
  <c r="AW78" i="5"/>
  <c r="BN78" i="5" s="1"/>
  <c r="AV79" i="5"/>
  <c r="BM79" i="5" s="1"/>
  <c r="AU80" i="5"/>
  <c r="CB80" i="5" s="1"/>
  <c r="AT81" i="5"/>
  <c r="DB81" i="5" s="1"/>
  <c r="BB81" i="5"/>
  <c r="CC81" i="5" s="1"/>
  <c r="BA82" i="5"/>
  <c r="BF82" i="5" s="1"/>
  <c r="AZ83" i="5"/>
  <c r="CR83" i="5" s="1"/>
  <c r="AY84" i="5"/>
  <c r="BX84" i="5" s="1"/>
  <c r="AX85" i="5"/>
  <c r="BL85" i="5" s="1"/>
  <c r="AW86" i="5"/>
  <c r="BN86" i="5" s="1"/>
  <c r="AV87" i="5"/>
  <c r="BM87" i="5" s="1"/>
  <c r="AU88" i="5"/>
  <c r="CB88" i="5" s="1"/>
  <c r="AT89" i="5"/>
  <c r="BB89" i="5"/>
  <c r="BA90" i="5"/>
  <c r="BF90" i="5" s="1"/>
  <c r="AZ91" i="5"/>
  <c r="CR91" i="5" s="1"/>
  <c r="AY92" i="5"/>
  <c r="BX92" i="5" s="1"/>
  <c r="AX93" i="5"/>
  <c r="BL93" i="5" s="1"/>
  <c r="AW94" i="5"/>
  <c r="BN94" i="5" s="1"/>
  <c r="AV95" i="5"/>
  <c r="BM95" i="5" s="1"/>
  <c r="AU96" i="5"/>
  <c r="AT97" i="5"/>
  <c r="BB97" i="5"/>
  <c r="CC97" i="5" s="1"/>
  <c r="BA98" i="5"/>
  <c r="AZ99" i="5"/>
  <c r="CR99" i="5" s="1"/>
  <c r="AY100" i="5"/>
  <c r="AX101" i="5"/>
  <c r="BL101" i="5" s="1"/>
  <c r="AW102" i="5"/>
  <c r="BN102" i="5" s="1"/>
  <c r="AV103" i="5"/>
  <c r="AU104" i="5"/>
  <c r="CB104" i="5" s="1"/>
  <c r="AT105" i="5"/>
  <c r="DB105" i="5" s="1"/>
  <c r="BB105" i="5"/>
  <c r="CC105" i="5" s="1"/>
  <c r="AT58" i="5"/>
  <c r="DB58" i="5" s="1"/>
  <c r="BB58" i="5"/>
  <c r="BA59" i="5"/>
  <c r="BF59" i="5" s="1"/>
  <c r="AZ60" i="5"/>
  <c r="CR60" i="5" s="1"/>
  <c r="AY61" i="5"/>
  <c r="BX61" i="5" s="1"/>
  <c r="AX62" i="5"/>
  <c r="BL62" i="5" s="1"/>
  <c r="AW63" i="5"/>
  <c r="BN63" i="5" s="1"/>
  <c r="AV64" i="5"/>
  <c r="BM64" i="5" s="1"/>
  <c r="AU65" i="5"/>
  <c r="CB65" i="5" s="1"/>
  <c r="AT66" i="5"/>
  <c r="DB66" i="5" s="1"/>
  <c r="BB66" i="5"/>
  <c r="CC66" i="5" s="1"/>
  <c r="BA67" i="5"/>
  <c r="BF67" i="5" s="1"/>
  <c r="AZ68" i="5"/>
  <c r="CR68" i="5" s="1"/>
  <c r="AY69" i="5"/>
  <c r="BX69" i="5" s="1"/>
  <c r="AX70" i="5"/>
  <c r="BL70" i="5" s="1"/>
  <c r="AW71" i="5"/>
  <c r="BN71" i="5" s="1"/>
  <c r="AV72" i="5"/>
  <c r="BM72" i="5" s="1"/>
  <c r="AU73" i="5"/>
  <c r="CB73" i="5" s="1"/>
  <c r="AT74" i="5"/>
  <c r="BB74" i="5"/>
  <c r="CC74" i="5" s="1"/>
  <c r="BA75" i="5"/>
  <c r="BF75" i="5" s="1"/>
  <c r="AZ76" i="5"/>
  <c r="AY77" i="5"/>
  <c r="BX77" i="5" s="1"/>
  <c r="AX78" i="5"/>
  <c r="BL78" i="5" s="1"/>
  <c r="AW79" i="5"/>
  <c r="BN79" i="5" s="1"/>
  <c r="AV80" i="5"/>
  <c r="BM80" i="5" s="1"/>
  <c r="AU81" i="5"/>
  <c r="CB81" i="5" s="1"/>
  <c r="AT82" i="5"/>
  <c r="DB82" i="5" s="1"/>
  <c r="BB82" i="5"/>
  <c r="CC82" i="5" s="1"/>
  <c r="BA83" i="5"/>
  <c r="AZ84" i="5"/>
  <c r="CR84" i="5" s="1"/>
  <c r="AY85" i="5"/>
  <c r="BX85" i="5" s="1"/>
  <c r="AX86" i="5"/>
  <c r="BL86" i="5" s="1"/>
  <c r="AW87" i="5"/>
  <c r="BN87" i="5" s="1"/>
  <c r="AV88" i="5"/>
  <c r="BM88" i="5" s="1"/>
  <c r="AU89" i="5"/>
  <c r="AT90" i="5"/>
  <c r="DB90" i="5" s="1"/>
  <c r="BB90" i="5"/>
  <c r="CC90" i="5" s="1"/>
  <c r="BA91" i="5"/>
  <c r="BF91" i="5" s="1"/>
  <c r="AZ92" i="5"/>
  <c r="CR92" i="5" s="1"/>
  <c r="AY93" i="5"/>
  <c r="BX93" i="5" s="1"/>
  <c r="AX94" i="5"/>
  <c r="BL94" i="5" s="1"/>
  <c r="AW95" i="5"/>
  <c r="BN95" i="5" s="1"/>
  <c r="AV96" i="5"/>
  <c r="BM96" i="5" s="1"/>
  <c r="AU97" i="5"/>
  <c r="CB97" i="5" s="1"/>
  <c r="AT98" i="5"/>
  <c r="BB98" i="5"/>
  <c r="CC98" i="5" s="1"/>
  <c r="BA99" i="5"/>
  <c r="BF99" i="5" s="1"/>
  <c r="AZ100" i="5"/>
  <c r="CR100" i="5" s="1"/>
  <c r="AY101" i="5"/>
  <c r="BX101" i="5" s="1"/>
  <c r="AX102" i="5"/>
  <c r="BL102" i="5" s="1"/>
  <c r="AW103" i="5"/>
  <c r="AV104" i="5"/>
  <c r="AU105" i="5"/>
  <c r="CB105" i="5" s="1"/>
  <c r="AT106" i="5"/>
  <c r="DB106" i="5" s="1"/>
  <c r="AU58" i="5"/>
  <c r="CB58" i="5" s="1"/>
  <c r="AT59" i="5"/>
  <c r="DB59" i="5" s="1"/>
  <c r="BB59" i="5"/>
  <c r="CC59" i="5" s="1"/>
  <c r="BA60" i="5"/>
  <c r="BF60" i="5" s="1"/>
  <c r="AZ61" i="5"/>
  <c r="CR61" i="5" s="1"/>
  <c r="AY62" i="5"/>
  <c r="BX62" i="5" s="1"/>
  <c r="AX63" i="5"/>
  <c r="BL63" i="5" s="1"/>
  <c r="AW64" i="5"/>
  <c r="BN64" i="5" s="1"/>
  <c r="AV65" i="5"/>
  <c r="BM65" i="5" s="1"/>
  <c r="AU66" i="5"/>
  <c r="CB66" i="5" s="1"/>
  <c r="AT67" i="5"/>
  <c r="BB67" i="5"/>
  <c r="CC67" i="5" s="1"/>
  <c r="BA68" i="5"/>
  <c r="BF68" i="5" s="1"/>
  <c r="AZ69" i="5"/>
  <c r="CR69" i="5" s="1"/>
  <c r="AY70" i="5"/>
  <c r="BX70" i="5" s="1"/>
  <c r="AX71" i="5"/>
  <c r="AW72" i="5"/>
  <c r="BN72" i="5" s="1"/>
  <c r="AV73" i="5"/>
  <c r="BM73" i="5" s="1"/>
  <c r="AU74" i="5"/>
  <c r="CB74" i="5" s="1"/>
  <c r="AT75" i="5"/>
  <c r="DB75" i="5" s="1"/>
  <c r="BB75" i="5"/>
  <c r="CC75" i="5" s="1"/>
  <c r="BA76" i="5"/>
  <c r="BF76" i="5" s="1"/>
  <c r="AZ77" i="5"/>
  <c r="CR77" i="5" s="1"/>
  <c r="AY78" i="5"/>
  <c r="BX78" i="5" s="1"/>
  <c r="AX79" i="5"/>
  <c r="BL79" i="5" s="1"/>
  <c r="AW80" i="5"/>
  <c r="BN80" i="5" s="1"/>
  <c r="AV81" i="5"/>
  <c r="BM81" i="5" s="1"/>
  <c r="AU82" i="5"/>
  <c r="CB82" i="5" s="1"/>
  <c r="AT83" i="5"/>
  <c r="DB83" i="5" s="1"/>
  <c r="BB83" i="5"/>
  <c r="CC83" i="5" s="1"/>
  <c r="BA84" i="5"/>
  <c r="BF84" i="5" s="1"/>
  <c r="AZ85" i="5"/>
  <c r="CR85" i="5" s="1"/>
  <c r="AY86" i="5"/>
  <c r="BX86" i="5" s="1"/>
  <c r="AX87" i="5"/>
  <c r="BL87" i="5" s="1"/>
  <c r="AW88" i="5"/>
  <c r="BN88" i="5" s="1"/>
  <c r="AV89" i="5"/>
  <c r="BM89" i="5" s="1"/>
  <c r="AU90" i="5"/>
  <c r="CB90" i="5" s="1"/>
  <c r="AT91" i="5"/>
  <c r="DB91" i="5" s="1"/>
  <c r="BB91" i="5"/>
  <c r="CC91" i="5" s="1"/>
  <c r="BA92" i="5"/>
  <c r="BF92" i="5" s="1"/>
  <c r="AZ93" i="5"/>
  <c r="CR93" i="5" s="1"/>
  <c r="AY94" i="5"/>
  <c r="BX94" i="5" s="1"/>
  <c r="AX95" i="5"/>
  <c r="BL95" i="5" s="1"/>
  <c r="AW96" i="5"/>
  <c r="BN96" i="5" s="1"/>
  <c r="AV97" i="5"/>
  <c r="BM97" i="5" s="1"/>
  <c r="AU98" i="5"/>
  <c r="CB98" i="5" s="1"/>
  <c r="AT99" i="5"/>
  <c r="DB99" i="5" s="1"/>
  <c r="BB99" i="5"/>
  <c r="BA100" i="5"/>
  <c r="BF100" i="5" s="1"/>
  <c r="AZ101" i="5"/>
  <c r="CR101" i="5" s="1"/>
  <c r="AY102" i="5"/>
  <c r="BX102" i="5" s="1"/>
  <c r="AX103" i="5"/>
  <c r="BL103" i="5" s="1"/>
  <c r="AW104" i="5"/>
  <c r="AV105" i="5"/>
  <c r="BM105" i="5" s="1"/>
  <c r="AU106" i="5"/>
  <c r="AV58" i="5"/>
  <c r="BM58" i="5" s="1"/>
  <c r="AU59" i="5"/>
  <c r="CB59" i="5" s="1"/>
  <c r="AT60" i="5"/>
  <c r="DB60" i="5" s="1"/>
  <c r="BB60" i="5"/>
  <c r="CC60" i="5" s="1"/>
  <c r="BA61" i="5"/>
  <c r="BF61" i="5" s="1"/>
  <c r="AZ62" i="5"/>
  <c r="CR62" i="5" s="1"/>
  <c r="AY63" i="5"/>
  <c r="BX63" i="5" s="1"/>
  <c r="AX64" i="5"/>
  <c r="BL64" i="5" s="1"/>
  <c r="AW65" i="5"/>
  <c r="BN65" i="5" s="1"/>
  <c r="AV66" i="5"/>
  <c r="BM66" i="5" s="1"/>
  <c r="AU67" i="5"/>
  <c r="CB67" i="5" s="1"/>
  <c r="AT68" i="5"/>
  <c r="DB68" i="5" s="1"/>
  <c r="BB68" i="5"/>
  <c r="CC68" i="5" s="1"/>
  <c r="BA69" i="5"/>
  <c r="BF69" i="5" s="1"/>
  <c r="AZ70" i="5"/>
  <c r="CR70" i="5" s="1"/>
  <c r="AY71" i="5"/>
  <c r="AX72" i="5"/>
  <c r="BL72" i="5" s="1"/>
  <c r="AW73" i="5"/>
  <c r="AV74" i="5"/>
  <c r="BM74" i="5" s="1"/>
  <c r="AU75" i="5"/>
  <c r="CB75" i="5" s="1"/>
  <c r="AT76" i="5"/>
  <c r="DB76" i="5" s="1"/>
  <c r="BB76" i="5"/>
  <c r="CC76" i="5" s="1"/>
  <c r="BA77" i="5"/>
  <c r="BF77" i="5" s="1"/>
  <c r="AZ78" i="5"/>
  <c r="AY79" i="5"/>
  <c r="BX79" i="5" s="1"/>
  <c r="AX80" i="5"/>
  <c r="BL80" i="5" s="1"/>
  <c r="AW81" i="5"/>
  <c r="BN81" i="5" s="1"/>
  <c r="AV82" i="5"/>
  <c r="BM82" i="5" s="1"/>
  <c r="AU83" i="5"/>
  <c r="CB83" i="5" s="1"/>
  <c r="AT84" i="5"/>
  <c r="DB84" i="5" s="1"/>
  <c r="BB84" i="5"/>
  <c r="CC84" i="5" s="1"/>
  <c r="BA85" i="5"/>
  <c r="BF85" i="5" s="1"/>
  <c r="AZ86" i="5"/>
  <c r="CR86" i="5" s="1"/>
  <c r="AY87" i="5"/>
  <c r="BX87" i="5" s="1"/>
  <c r="AX88" i="5"/>
  <c r="BL88" i="5" s="1"/>
  <c r="AW89" i="5"/>
  <c r="BN89" i="5" s="1"/>
  <c r="AV90" i="5"/>
  <c r="BM90" i="5" s="1"/>
  <c r="AU91" i="5"/>
  <c r="CB91" i="5" s="1"/>
  <c r="AT92" i="5"/>
  <c r="DB92" i="5" s="1"/>
  <c r="BB92" i="5"/>
  <c r="CC92" i="5" s="1"/>
  <c r="BA93" i="5"/>
  <c r="BF93" i="5" s="1"/>
  <c r="AZ94" i="5"/>
  <c r="CR94" i="5" s="1"/>
  <c r="AY95" i="5"/>
  <c r="BX95" i="5" s="1"/>
  <c r="AX96" i="5"/>
  <c r="BL96" i="5" s="1"/>
  <c r="AW97" i="5"/>
  <c r="BN97" i="5" s="1"/>
  <c r="AV98" i="5"/>
  <c r="BM98" i="5" s="1"/>
  <c r="AU99" i="5"/>
  <c r="AT100" i="5"/>
  <c r="DB100" i="5" s="1"/>
  <c r="BB100" i="5"/>
  <c r="BA101" i="5"/>
  <c r="BF101" i="5" s="1"/>
  <c r="AZ102" i="5"/>
  <c r="CR102" i="5" s="1"/>
  <c r="AY103" i="5"/>
  <c r="BX103" i="5" s="1"/>
  <c r="AX104" i="5"/>
  <c r="AW105" i="5"/>
  <c r="BN105" i="5" s="1"/>
  <c r="AV106" i="5"/>
  <c r="BM106" i="5" s="1"/>
  <c r="AW58" i="5"/>
  <c r="BN58" i="5" s="1"/>
  <c r="AV59" i="5"/>
  <c r="BM59" i="5" s="1"/>
  <c r="AU60" i="5"/>
  <c r="CB60" i="5" s="1"/>
  <c r="AT61" i="5"/>
  <c r="DB61" i="5" s="1"/>
  <c r="BB61" i="5"/>
  <c r="CC61" i="5" s="1"/>
  <c r="BA62" i="5"/>
  <c r="BF62" i="5" s="1"/>
  <c r="AZ63" i="5"/>
  <c r="CR63" i="5" s="1"/>
  <c r="AY64" i="5"/>
  <c r="BX64" i="5" s="1"/>
  <c r="AX65" i="5"/>
  <c r="BL65" i="5" s="1"/>
  <c r="AW66" i="5"/>
  <c r="BN66" i="5" s="1"/>
  <c r="AV67" i="5"/>
  <c r="BM67" i="5" s="1"/>
  <c r="AU68" i="5"/>
  <c r="CB68" i="5" s="1"/>
  <c r="AT69" i="5"/>
  <c r="DB69" i="5" s="1"/>
  <c r="BB69" i="5"/>
  <c r="BA70" i="5"/>
  <c r="BF70" i="5" s="1"/>
  <c r="AZ71" i="5"/>
  <c r="CR71" i="5" s="1"/>
  <c r="AY72" i="5"/>
  <c r="BX72" i="5" s="1"/>
  <c r="AX73" i="5"/>
  <c r="AW74" i="5"/>
  <c r="BN74" i="5" s="1"/>
  <c r="AV75" i="5"/>
  <c r="BM75" i="5" s="1"/>
  <c r="AU76" i="5"/>
  <c r="CB76" i="5" s="1"/>
  <c r="AT77" i="5"/>
  <c r="DB77" i="5" s="1"/>
  <c r="BB77" i="5"/>
  <c r="CC77" i="5" s="1"/>
  <c r="BA78" i="5"/>
  <c r="BF78" i="5" s="1"/>
  <c r="AZ79" i="5"/>
  <c r="CR79" i="5" s="1"/>
  <c r="AY80" i="5"/>
  <c r="BX80" i="5" s="1"/>
  <c r="AX81" i="5"/>
  <c r="BL81" i="5" s="1"/>
  <c r="AW82" i="5"/>
  <c r="BN82" i="5" s="1"/>
  <c r="AV83" i="5"/>
  <c r="BM83" i="5" s="1"/>
  <c r="AU84" i="5"/>
  <c r="CB84" i="5" s="1"/>
  <c r="AT85" i="5"/>
  <c r="DB85" i="5" s="1"/>
  <c r="BB85" i="5"/>
  <c r="CC85" i="5" s="1"/>
  <c r="BA86" i="5"/>
  <c r="BF86" i="5" s="1"/>
  <c r="AZ87" i="5"/>
  <c r="CR87" i="5" s="1"/>
  <c r="AY88" i="5"/>
  <c r="BX88" i="5" s="1"/>
  <c r="AX89" i="5"/>
  <c r="BL89" i="5" s="1"/>
  <c r="AW90" i="5"/>
  <c r="BN90" i="5" s="1"/>
  <c r="AV91" i="5"/>
  <c r="BM91" i="5" s="1"/>
  <c r="AU92" i="5"/>
  <c r="CB92" i="5" s="1"/>
  <c r="AT93" i="5"/>
  <c r="DB93" i="5" s="1"/>
  <c r="BB93" i="5"/>
  <c r="BA94" i="5"/>
  <c r="BF94" i="5" s="1"/>
  <c r="AZ95" i="5"/>
  <c r="CR95" i="5" s="1"/>
  <c r="AY96" i="5"/>
  <c r="BX96" i="5" s="1"/>
  <c r="AX97" i="5"/>
  <c r="BL97" i="5" s="1"/>
  <c r="AW98" i="5"/>
  <c r="BN98" i="5" s="1"/>
  <c r="AV99" i="5"/>
  <c r="AU100" i="5"/>
  <c r="AT101" i="5"/>
  <c r="BB101" i="5"/>
  <c r="CC101" i="5" s="1"/>
  <c r="BA102" i="5"/>
  <c r="BF102" i="5" s="1"/>
  <c r="AZ103" i="5"/>
  <c r="CR103" i="5" s="1"/>
  <c r="AY104" i="5"/>
  <c r="AX105" i="5"/>
  <c r="BL105" i="5" s="1"/>
  <c r="AW106" i="5"/>
  <c r="BN106" i="5" s="1"/>
  <c r="AX58" i="5"/>
  <c r="BL58" i="5" s="1"/>
  <c r="AW59" i="5"/>
  <c r="BN59" i="5" s="1"/>
  <c r="AV60" i="5"/>
  <c r="BM60" i="5" s="1"/>
  <c r="AU61" i="5"/>
  <c r="CB61" i="5" s="1"/>
  <c r="AT62" i="5"/>
  <c r="DB62" i="5" s="1"/>
  <c r="BB62" i="5"/>
  <c r="CC62" i="5" s="1"/>
  <c r="BA63" i="5"/>
  <c r="BF63" i="5" s="1"/>
  <c r="AZ64" i="5"/>
  <c r="CR64" i="5" s="1"/>
  <c r="AY65" i="5"/>
  <c r="BX65" i="5" s="1"/>
  <c r="AX66" i="5"/>
  <c r="BL66" i="5" s="1"/>
  <c r="AW67" i="5"/>
  <c r="BN67" i="5" s="1"/>
  <c r="AV68" i="5"/>
  <c r="BM68" i="5" s="1"/>
  <c r="AU69" i="5"/>
  <c r="CB69" i="5" s="1"/>
  <c r="AT70" i="5"/>
  <c r="BB70" i="5"/>
  <c r="CC70" i="5" s="1"/>
  <c r="BA71" i="5"/>
  <c r="BF71" i="5" s="1"/>
  <c r="AZ72" i="5"/>
  <c r="CR72" i="5" s="1"/>
  <c r="AY73" i="5"/>
  <c r="BX73" i="5" s="1"/>
  <c r="AX74" i="5"/>
  <c r="BL74" i="5" s="1"/>
  <c r="AW75" i="5"/>
  <c r="BN75" i="5" s="1"/>
  <c r="AV76" i="5"/>
  <c r="BM76" i="5" s="1"/>
  <c r="AU77" i="5"/>
  <c r="AT78" i="5"/>
  <c r="BB78" i="5"/>
  <c r="CC78" i="5" s="1"/>
  <c r="BA79" i="5"/>
  <c r="BF79" i="5" s="1"/>
  <c r="AZ80" i="5"/>
  <c r="CR80" i="5" s="1"/>
  <c r="AY81" i="5"/>
  <c r="BX81" i="5" s="1"/>
  <c r="AX82" i="5"/>
  <c r="BL82" i="5" s="1"/>
  <c r="AW83" i="5"/>
  <c r="BN83" i="5" s="1"/>
  <c r="AV84" i="5"/>
  <c r="BM84" i="5" s="1"/>
  <c r="AU85" i="5"/>
  <c r="CB85" i="5" s="1"/>
  <c r="AT86" i="5"/>
  <c r="DB86" i="5" s="1"/>
  <c r="BB86" i="5"/>
  <c r="CC86" i="5" s="1"/>
  <c r="BA87" i="5"/>
  <c r="BF87" i="5" s="1"/>
  <c r="AZ88" i="5"/>
  <c r="CR88" i="5" s="1"/>
  <c r="AY89" i="5"/>
  <c r="BX89" i="5" s="1"/>
  <c r="AX90" i="5"/>
  <c r="BL90" i="5" s="1"/>
  <c r="AW91" i="5"/>
  <c r="BN91" i="5" s="1"/>
  <c r="AV92" i="5"/>
  <c r="BM92" i="5" s="1"/>
  <c r="AU93" i="5"/>
  <c r="CB93" i="5" s="1"/>
  <c r="AT94" i="5"/>
  <c r="DB94" i="5" s="1"/>
  <c r="BB94" i="5"/>
  <c r="CC94" i="5" s="1"/>
  <c r="BA95" i="5"/>
  <c r="BF95" i="5" s="1"/>
  <c r="AZ96" i="5"/>
  <c r="AY97" i="5"/>
  <c r="BX97" i="5" s="1"/>
  <c r="AX98" i="5"/>
  <c r="BL98" i="5" s="1"/>
  <c r="AW99" i="5"/>
  <c r="AV100" i="5"/>
  <c r="AU101" i="5"/>
  <c r="CB101" i="5" s="1"/>
  <c r="AT102" i="5"/>
  <c r="BB102" i="5"/>
  <c r="CC102" i="5" s="1"/>
  <c r="BA103" i="5"/>
  <c r="BF103" i="5" s="1"/>
  <c r="AZ104" i="5"/>
  <c r="CR104" i="5" s="1"/>
  <c r="AY105" i="5"/>
  <c r="BX105" i="5" s="1"/>
  <c r="AX106" i="5"/>
  <c r="AY58" i="5"/>
  <c r="BX58" i="5" s="1"/>
  <c r="AX59" i="5"/>
  <c r="BL59" i="5" s="1"/>
  <c r="AW60" i="5"/>
  <c r="BN60" i="5" s="1"/>
  <c r="AV61" i="5"/>
  <c r="BM61" i="5" s="1"/>
  <c r="AU62" i="5"/>
  <c r="CB62" i="5" s="1"/>
  <c r="AT63" i="5"/>
  <c r="DB63" i="5" s="1"/>
  <c r="BB63" i="5"/>
  <c r="CC63" i="5" s="1"/>
  <c r="BA64" i="5"/>
  <c r="BF64" i="5" s="1"/>
  <c r="AZ65" i="5"/>
  <c r="CR65" i="5" s="1"/>
  <c r="AY66" i="5"/>
  <c r="BX66" i="5" s="1"/>
  <c r="AX67" i="5"/>
  <c r="BL67" i="5" s="1"/>
  <c r="AW68" i="5"/>
  <c r="BN68" i="5" s="1"/>
  <c r="AV69" i="5"/>
  <c r="BM69" i="5" s="1"/>
  <c r="AU70" i="5"/>
  <c r="CB70" i="5" s="1"/>
  <c r="AT71" i="5"/>
  <c r="DB71" i="5" s="1"/>
  <c r="BB71" i="5"/>
  <c r="CC71" i="5" s="1"/>
  <c r="BA72" i="5"/>
  <c r="BF72" i="5" s="1"/>
  <c r="AZ73" i="5"/>
  <c r="CR73" i="5" s="1"/>
  <c r="AY74" i="5"/>
  <c r="BX74" i="5" s="1"/>
  <c r="AX75" i="5"/>
  <c r="BL75" i="5" s="1"/>
  <c r="AW76" i="5"/>
  <c r="BN76" i="5" s="1"/>
  <c r="AV77" i="5"/>
  <c r="BM77" i="5" s="1"/>
  <c r="AU78" i="5"/>
  <c r="CB78" i="5" s="1"/>
  <c r="AT79" i="5"/>
  <c r="DB79" i="5" s="1"/>
  <c r="BB79" i="5"/>
  <c r="CC79" i="5" s="1"/>
  <c r="BA80" i="5"/>
  <c r="BF80" i="5" s="1"/>
  <c r="AZ81" i="5"/>
  <c r="CR81" i="5" s="1"/>
  <c r="AY82" i="5"/>
  <c r="BX82" i="5" s="1"/>
  <c r="AX83" i="5"/>
  <c r="BL83" i="5" s="1"/>
  <c r="AW84" i="5"/>
  <c r="BN84" i="5" s="1"/>
  <c r="AV85" i="5"/>
  <c r="BM85" i="5" s="1"/>
  <c r="AU86" i="5"/>
  <c r="CB86" i="5" s="1"/>
  <c r="AT87" i="5"/>
  <c r="DB87" i="5" s="1"/>
  <c r="BB87" i="5"/>
  <c r="CC87" i="5" s="1"/>
  <c r="BA88" i="5"/>
  <c r="BF88" i="5" s="1"/>
  <c r="AZ89" i="5"/>
  <c r="CR89" i="5" s="1"/>
  <c r="AY90" i="5"/>
  <c r="BX90" i="5" s="1"/>
  <c r="AX91" i="5"/>
  <c r="BL91" i="5" s="1"/>
  <c r="AW92" i="5"/>
  <c r="BN92" i="5" s="1"/>
  <c r="AV93" i="5"/>
  <c r="AU94" i="5"/>
  <c r="CB94" i="5" s="1"/>
  <c r="AT95" i="5"/>
  <c r="DB95" i="5" s="1"/>
  <c r="BB95" i="5"/>
  <c r="CC95" i="5" s="1"/>
  <c r="BA96" i="5"/>
  <c r="BF96" i="5" s="1"/>
  <c r="AZ97" i="5"/>
  <c r="CR97" i="5" s="1"/>
  <c r="AY98" i="5"/>
  <c r="BX98" i="5" s="1"/>
  <c r="AX99" i="5"/>
  <c r="AW100" i="5"/>
  <c r="AV101" i="5"/>
  <c r="BM101" i="5" s="1"/>
  <c r="AU102" i="5"/>
  <c r="CB102" i="5" s="1"/>
  <c r="AT103" i="5"/>
  <c r="DB103" i="5" s="1"/>
  <c r="BB103" i="5"/>
  <c r="CC103" i="5" s="1"/>
  <c r="BA104" i="5"/>
  <c r="BF104" i="5" s="1"/>
  <c r="AZ105" i="5"/>
  <c r="CR105" i="5" s="1"/>
  <c r="AY106" i="5"/>
  <c r="BX106" i="5" s="1"/>
  <c r="AZ58" i="5"/>
  <c r="CR58" i="5" s="1"/>
  <c r="BA65" i="5"/>
  <c r="BF65" i="5" s="1"/>
  <c r="BB72" i="5"/>
  <c r="CC72" i="5" s="1"/>
  <c r="AT80" i="5"/>
  <c r="DB80" i="5" s="1"/>
  <c r="AU87" i="5"/>
  <c r="CB87" i="5" s="1"/>
  <c r="AV94" i="5"/>
  <c r="BM94" i="5" s="1"/>
  <c r="AW101" i="5"/>
  <c r="BN101" i="5" s="1"/>
  <c r="BB106" i="5"/>
  <c r="CC106" i="5" s="1"/>
  <c r="BA107" i="5"/>
  <c r="BF107" i="5" s="1"/>
  <c r="AZ108" i="5"/>
  <c r="CR108" i="5" s="1"/>
  <c r="AY109" i="5"/>
  <c r="BX109" i="5" s="1"/>
  <c r="G58" i="5"/>
  <c r="BR58" i="5" s="1"/>
  <c r="O58" i="5"/>
  <c r="DA58" i="5" s="1"/>
  <c r="W58" i="5"/>
  <c r="BV58" i="5" s="1"/>
  <c r="AE58" i="5"/>
  <c r="BY58" i="5" s="1"/>
  <c r="AM58" i="5"/>
  <c r="D59" i="5"/>
  <c r="CZ59" i="5" s="1"/>
  <c r="L59" i="5"/>
  <c r="CS59" i="5" s="1"/>
  <c r="T59" i="5"/>
  <c r="BH59" i="5" s="1"/>
  <c r="AB59" i="5"/>
  <c r="BU59" i="5" s="1"/>
  <c r="AJ59" i="5"/>
  <c r="DE59" i="5" s="1"/>
  <c r="AR59" i="5"/>
  <c r="CW59" i="5" s="1"/>
  <c r="I60" i="5"/>
  <c r="CO60" i="5" s="1"/>
  <c r="Q60" i="5"/>
  <c r="CE60" i="5" s="1"/>
  <c r="Y60" i="5"/>
  <c r="BZ60" i="5" s="1"/>
  <c r="AG60" i="5"/>
  <c r="CQ60" i="5" s="1"/>
  <c r="AO60" i="5"/>
  <c r="CI60" i="5" s="1"/>
  <c r="F61" i="5"/>
  <c r="DC61" i="5" s="1"/>
  <c r="N61" i="5"/>
  <c r="BW61" i="5" s="1"/>
  <c r="V61" i="5"/>
  <c r="BG61" i="5" s="1"/>
  <c r="AD61" i="5"/>
  <c r="CM61" i="5" s="1"/>
  <c r="AL61" i="5"/>
  <c r="BK61" i="5" s="1"/>
  <c r="C62" i="5"/>
  <c r="CN62" i="5" s="1"/>
  <c r="K62" i="5"/>
  <c r="CJ62" i="5" s="1"/>
  <c r="S62" i="5"/>
  <c r="BQ62" i="5" s="1"/>
  <c r="AA62" i="5"/>
  <c r="BT62" i="5" s="1"/>
  <c r="AI62" i="5"/>
  <c r="CY62" i="5" s="1"/>
  <c r="AQ62" i="5"/>
  <c r="CV62" i="5" s="1"/>
  <c r="H63" i="5"/>
  <c r="CU63" i="5" s="1"/>
  <c r="P63" i="5"/>
  <c r="BS63" i="5" s="1"/>
  <c r="X63" i="5"/>
  <c r="CP63" i="5" s="1"/>
  <c r="AF63" i="5"/>
  <c r="CA63" i="5" s="1"/>
  <c r="AN63" i="5"/>
  <c r="BP63" i="5" s="1"/>
  <c r="E64" i="5"/>
  <c r="CT64" i="5" s="1"/>
  <c r="M64" i="5"/>
  <c r="CD64" i="5" s="1"/>
  <c r="U64" i="5"/>
  <c r="CX64" i="5" s="1"/>
  <c r="AC64" i="5"/>
  <c r="CL64" i="5" s="1"/>
  <c r="AK64" i="5"/>
  <c r="BJ64" i="5" s="1"/>
  <c r="AS64" i="5"/>
  <c r="DD64" i="5" s="1"/>
  <c r="J65" i="5"/>
  <c r="BI65" i="5" s="1"/>
  <c r="R65" i="5"/>
  <c r="CK65" i="5" s="1"/>
  <c r="Z65" i="5"/>
  <c r="BO65" i="5" s="1"/>
  <c r="AH65" i="5"/>
  <c r="CF65" i="5" s="1"/>
  <c r="AP65" i="5"/>
  <c r="CH65" i="5" s="1"/>
  <c r="G66" i="5"/>
  <c r="BR66" i="5" s="1"/>
  <c r="O66" i="5"/>
  <c r="DA66" i="5" s="1"/>
  <c r="W66" i="5"/>
  <c r="BV66" i="5" s="1"/>
  <c r="AE66" i="5"/>
  <c r="BY66" i="5" s="1"/>
  <c r="AM66" i="5"/>
  <c r="CG66" i="5" s="1"/>
  <c r="D67" i="5"/>
  <c r="CZ67" i="5" s="1"/>
  <c r="L67" i="5"/>
  <c r="CS67" i="5" s="1"/>
  <c r="T67" i="5"/>
  <c r="BH67" i="5" s="1"/>
  <c r="AB67" i="5"/>
  <c r="BU67" i="5" s="1"/>
  <c r="AJ67" i="5"/>
  <c r="DE67" i="5" s="1"/>
  <c r="AR67" i="5"/>
  <c r="CW67" i="5" s="1"/>
  <c r="I68" i="5"/>
  <c r="CO68" i="5" s="1"/>
  <c r="Q68" i="5"/>
  <c r="CE68" i="5" s="1"/>
  <c r="Y68" i="5"/>
  <c r="BZ68" i="5" s="1"/>
  <c r="AG68" i="5"/>
  <c r="CQ68" i="5" s="1"/>
  <c r="AO68" i="5"/>
  <c r="CI68" i="5" s="1"/>
  <c r="F69" i="5"/>
  <c r="DC69" i="5" s="1"/>
  <c r="N69" i="5"/>
  <c r="BW69" i="5" s="1"/>
  <c r="V69" i="5"/>
  <c r="BG69" i="5" s="1"/>
  <c r="AD69" i="5"/>
  <c r="CM69" i="5" s="1"/>
  <c r="AL69" i="5"/>
  <c r="BK69" i="5" s="1"/>
  <c r="C70" i="5"/>
  <c r="CN70" i="5" s="1"/>
  <c r="K70" i="5"/>
  <c r="CJ70" i="5" s="1"/>
  <c r="S70" i="5"/>
  <c r="BQ70" i="5" s="1"/>
  <c r="AA70" i="5"/>
  <c r="BT70" i="5" s="1"/>
  <c r="AI70" i="5"/>
  <c r="CY70" i="5" s="1"/>
  <c r="AQ70" i="5"/>
  <c r="CV70" i="5" s="1"/>
  <c r="H71" i="5"/>
  <c r="CU71" i="5" s="1"/>
  <c r="P71" i="5"/>
  <c r="BS71" i="5" s="1"/>
  <c r="X71" i="5"/>
  <c r="CP71" i="5" s="1"/>
  <c r="AF71" i="5"/>
  <c r="CA71" i="5" s="1"/>
  <c r="AN71" i="5"/>
  <c r="BP71" i="5" s="1"/>
  <c r="E72" i="5"/>
  <c r="CT72" i="5" s="1"/>
  <c r="M72" i="5"/>
  <c r="CD72" i="5" s="1"/>
  <c r="U72" i="5"/>
  <c r="CX72" i="5" s="1"/>
  <c r="AC72" i="5"/>
  <c r="CL72" i="5" s="1"/>
  <c r="AK72" i="5"/>
  <c r="BJ72" i="5" s="1"/>
  <c r="AS72" i="5"/>
  <c r="DD72" i="5" s="1"/>
  <c r="J73" i="5"/>
  <c r="BI73" i="5" s="1"/>
  <c r="R73" i="5"/>
  <c r="CK73" i="5" s="1"/>
  <c r="Z73" i="5"/>
  <c r="BO73" i="5" s="1"/>
  <c r="AH73" i="5"/>
  <c r="CF73" i="5" s="1"/>
  <c r="AP73" i="5"/>
  <c r="CH73" i="5" s="1"/>
  <c r="G74" i="5"/>
  <c r="BR74" i="5" s="1"/>
  <c r="O74" i="5"/>
  <c r="DA74" i="5" s="1"/>
  <c r="W74" i="5"/>
  <c r="BV74" i="5" s="1"/>
  <c r="AE74" i="5"/>
  <c r="BY74" i="5" s="1"/>
  <c r="AM74" i="5"/>
  <c r="CG74" i="5" s="1"/>
  <c r="D75" i="5"/>
  <c r="CZ75" i="5" s="1"/>
  <c r="L75" i="5"/>
  <c r="CS75" i="5" s="1"/>
  <c r="T75" i="5"/>
  <c r="BH75" i="5" s="1"/>
  <c r="AB75" i="5"/>
  <c r="BU75" i="5" s="1"/>
  <c r="AJ75" i="5"/>
  <c r="DE75" i="5" s="1"/>
  <c r="AR75" i="5"/>
  <c r="CW75" i="5" s="1"/>
  <c r="I76" i="5"/>
  <c r="Q76" i="5"/>
  <c r="CE76" i="5" s="1"/>
  <c r="Y76" i="5"/>
  <c r="BZ76" i="5" s="1"/>
  <c r="AG76" i="5"/>
  <c r="CQ76" i="5" s="1"/>
  <c r="AO76" i="5"/>
  <c r="F77" i="5"/>
  <c r="DC77" i="5" s="1"/>
  <c r="N77" i="5"/>
  <c r="BW77" i="5" s="1"/>
  <c r="V77" i="5"/>
  <c r="BG77" i="5" s="1"/>
  <c r="AD77" i="5"/>
  <c r="CM77" i="5" s="1"/>
  <c r="AL77" i="5"/>
  <c r="BK77" i="5" s="1"/>
  <c r="C78" i="5"/>
  <c r="CN78" i="5" s="1"/>
  <c r="K78" i="5"/>
  <c r="CJ78" i="5" s="1"/>
  <c r="S78" i="5"/>
  <c r="AA78" i="5"/>
  <c r="BT78" i="5" s="1"/>
  <c r="AI78" i="5"/>
  <c r="CY78" i="5" s="1"/>
  <c r="AQ78" i="5"/>
  <c r="CV78" i="5" s="1"/>
  <c r="H79" i="5"/>
  <c r="P79" i="5"/>
  <c r="BS79" i="5" s="1"/>
  <c r="X79" i="5"/>
  <c r="CP79" i="5" s="1"/>
  <c r="AF79" i="5"/>
  <c r="CA79" i="5" s="1"/>
  <c r="AN79" i="5"/>
  <c r="BP79" i="5" s="1"/>
  <c r="E80" i="5"/>
  <c r="M80" i="5"/>
  <c r="CD80" i="5" s="1"/>
  <c r="U80" i="5"/>
  <c r="CX80" i="5" s="1"/>
  <c r="AC80" i="5"/>
  <c r="CL80" i="5" s="1"/>
  <c r="AK80" i="5"/>
  <c r="AS80" i="5"/>
  <c r="DD80" i="5" s="1"/>
  <c r="J81" i="5"/>
  <c r="BI81" i="5" s="1"/>
  <c r="R81" i="5"/>
  <c r="CK81" i="5" s="1"/>
  <c r="Z81" i="5"/>
  <c r="BO81" i="5" s="1"/>
  <c r="AH81" i="5"/>
  <c r="CF81" i="5" s="1"/>
  <c r="AP81" i="5"/>
  <c r="CH81" i="5" s="1"/>
  <c r="G82" i="5"/>
  <c r="BR82" i="5" s="1"/>
  <c r="O82" i="5"/>
  <c r="DA82" i="5" s="1"/>
  <c r="W82" i="5"/>
  <c r="BV82" i="5" s="1"/>
  <c r="AE82" i="5"/>
  <c r="AM82" i="5"/>
  <c r="CG82" i="5" s="1"/>
  <c r="D83" i="5"/>
  <c r="CZ83" i="5" s="1"/>
  <c r="L83" i="5"/>
  <c r="CS83" i="5" s="1"/>
  <c r="T83" i="5"/>
  <c r="BH83" i="5" s="1"/>
  <c r="AB83" i="5"/>
  <c r="AJ83" i="5"/>
  <c r="DE83" i="5" s="1"/>
  <c r="AR83" i="5"/>
  <c r="CW83" i="5" s="1"/>
  <c r="I84" i="5"/>
  <c r="CO84" i="5" s="1"/>
  <c r="Q84" i="5"/>
  <c r="CE84" i="5" s="1"/>
  <c r="Y84" i="5"/>
  <c r="BZ84" i="5" s="1"/>
  <c r="AG84" i="5"/>
  <c r="AY59" i="5"/>
  <c r="BX59" i="5" s="1"/>
  <c r="AZ66" i="5"/>
  <c r="CR66" i="5" s="1"/>
  <c r="BA73" i="5"/>
  <c r="BF73" i="5" s="1"/>
  <c r="BB80" i="5"/>
  <c r="CC80" i="5" s="1"/>
  <c r="AT88" i="5"/>
  <c r="DB88" i="5" s="1"/>
  <c r="AU95" i="5"/>
  <c r="CB95" i="5" s="1"/>
  <c r="AV102" i="5"/>
  <c r="BM102" i="5" s="1"/>
  <c r="AT107" i="5"/>
  <c r="DB107" i="5" s="1"/>
  <c r="BB107" i="5"/>
  <c r="CC107" i="5" s="1"/>
  <c r="BA108" i="5"/>
  <c r="BF108" i="5" s="1"/>
  <c r="AZ109" i="5"/>
  <c r="CR109" i="5" s="1"/>
  <c r="H58" i="5"/>
  <c r="CU58" i="5" s="1"/>
  <c r="P58" i="5"/>
  <c r="X58" i="5"/>
  <c r="AF58" i="5"/>
  <c r="CA58" i="5" s="1"/>
  <c r="AN58" i="5"/>
  <c r="BP58" i="5" s="1"/>
  <c r="E59" i="5"/>
  <c r="CT59" i="5" s="1"/>
  <c r="M59" i="5"/>
  <c r="CD59" i="5" s="1"/>
  <c r="U59" i="5"/>
  <c r="CX59" i="5" s="1"/>
  <c r="AC59" i="5"/>
  <c r="CL59" i="5" s="1"/>
  <c r="AK59" i="5"/>
  <c r="BJ59" i="5" s="1"/>
  <c r="AS59" i="5"/>
  <c r="DD59" i="5" s="1"/>
  <c r="J60" i="5"/>
  <c r="BI60" i="5" s="1"/>
  <c r="R60" i="5"/>
  <c r="CK60" i="5" s="1"/>
  <c r="Z60" i="5"/>
  <c r="BO60" i="5" s="1"/>
  <c r="AH60" i="5"/>
  <c r="CF60" i="5" s="1"/>
  <c r="AP60" i="5"/>
  <c r="CH60" i="5" s="1"/>
  <c r="G61" i="5"/>
  <c r="BR61" i="5" s="1"/>
  <c r="O61" i="5"/>
  <c r="DA61" i="5" s="1"/>
  <c r="W61" i="5"/>
  <c r="BV61" i="5" s="1"/>
  <c r="AE61" i="5"/>
  <c r="BY61" i="5" s="1"/>
  <c r="AM61" i="5"/>
  <c r="CG61" i="5" s="1"/>
  <c r="D62" i="5"/>
  <c r="CZ62" i="5" s="1"/>
  <c r="L62" i="5"/>
  <c r="CS62" i="5" s="1"/>
  <c r="T62" i="5"/>
  <c r="BH62" i="5" s="1"/>
  <c r="AB62" i="5"/>
  <c r="BU62" i="5" s="1"/>
  <c r="AJ62" i="5"/>
  <c r="DE62" i="5" s="1"/>
  <c r="AR62" i="5"/>
  <c r="CW62" i="5" s="1"/>
  <c r="I63" i="5"/>
  <c r="CO63" i="5" s="1"/>
  <c r="Q63" i="5"/>
  <c r="CE63" i="5" s="1"/>
  <c r="Y63" i="5"/>
  <c r="BZ63" i="5" s="1"/>
  <c r="AG63" i="5"/>
  <c r="CQ63" i="5" s="1"/>
  <c r="AO63" i="5"/>
  <c r="CI63" i="5" s="1"/>
  <c r="F64" i="5"/>
  <c r="DC64" i="5" s="1"/>
  <c r="N64" i="5"/>
  <c r="BW64" i="5" s="1"/>
  <c r="V64" i="5"/>
  <c r="BG64" i="5" s="1"/>
  <c r="AD64" i="5"/>
  <c r="CM64" i="5" s="1"/>
  <c r="AL64" i="5"/>
  <c r="BK64" i="5" s="1"/>
  <c r="C65" i="5"/>
  <c r="CN65" i="5" s="1"/>
  <c r="K65" i="5"/>
  <c r="CJ65" i="5" s="1"/>
  <c r="S65" i="5"/>
  <c r="BQ65" i="5" s="1"/>
  <c r="AA65" i="5"/>
  <c r="BT65" i="5" s="1"/>
  <c r="AI65" i="5"/>
  <c r="AQ65" i="5"/>
  <c r="CV65" i="5" s="1"/>
  <c r="H66" i="5"/>
  <c r="CU66" i="5" s="1"/>
  <c r="P66" i="5"/>
  <c r="BS66" i="5" s="1"/>
  <c r="X66" i="5"/>
  <c r="CP66" i="5" s="1"/>
  <c r="AF66" i="5"/>
  <c r="CA66" i="5" s="1"/>
  <c r="AN66" i="5"/>
  <c r="BP66" i="5" s="1"/>
  <c r="E67" i="5"/>
  <c r="CT67" i="5" s="1"/>
  <c r="M67" i="5"/>
  <c r="CD67" i="5" s="1"/>
  <c r="U67" i="5"/>
  <c r="CX67" i="5" s="1"/>
  <c r="AC67" i="5"/>
  <c r="CL67" i="5" s="1"/>
  <c r="AK67" i="5"/>
  <c r="BJ67" i="5" s="1"/>
  <c r="AS67" i="5"/>
  <c r="DD67" i="5" s="1"/>
  <c r="J68" i="5"/>
  <c r="BI68" i="5" s="1"/>
  <c r="R68" i="5"/>
  <c r="CK68" i="5" s="1"/>
  <c r="Z68" i="5"/>
  <c r="BO68" i="5" s="1"/>
  <c r="AH68" i="5"/>
  <c r="CF68" i="5" s="1"/>
  <c r="AP68" i="5"/>
  <c r="CH68" i="5" s="1"/>
  <c r="G69" i="5"/>
  <c r="BR69" i="5" s="1"/>
  <c r="O69" i="5"/>
  <c r="DA69" i="5" s="1"/>
  <c r="W69" i="5"/>
  <c r="BV69" i="5" s="1"/>
  <c r="AE69" i="5"/>
  <c r="BY69" i="5" s="1"/>
  <c r="AM69" i="5"/>
  <c r="CG69" i="5" s="1"/>
  <c r="D70" i="5"/>
  <c r="CZ70" i="5" s="1"/>
  <c r="L70" i="5"/>
  <c r="CS70" i="5" s="1"/>
  <c r="T70" i="5"/>
  <c r="BH70" i="5" s="1"/>
  <c r="AB70" i="5"/>
  <c r="BU70" i="5" s="1"/>
  <c r="AJ70" i="5"/>
  <c r="DE70" i="5" s="1"/>
  <c r="AR70" i="5"/>
  <c r="I71" i="5"/>
  <c r="CO71" i="5" s="1"/>
  <c r="Q71" i="5"/>
  <c r="CE71" i="5" s="1"/>
  <c r="Y71" i="5"/>
  <c r="BZ71" i="5" s="1"/>
  <c r="AG71" i="5"/>
  <c r="CQ71" i="5" s="1"/>
  <c r="AO71" i="5"/>
  <c r="CI71" i="5" s="1"/>
  <c r="F72" i="5"/>
  <c r="DC72" i="5" s="1"/>
  <c r="N72" i="5"/>
  <c r="V72" i="5"/>
  <c r="BG72" i="5" s="1"/>
  <c r="AD72" i="5"/>
  <c r="CM72" i="5" s="1"/>
  <c r="AL72" i="5"/>
  <c r="BK72" i="5" s="1"/>
  <c r="C73" i="5"/>
  <c r="CN73" i="5" s="1"/>
  <c r="K73" i="5"/>
  <c r="CJ73" i="5" s="1"/>
  <c r="S73" i="5"/>
  <c r="BQ73" i="5" s="1"/>
  <c r="AA73" i="5"/>
  <c r="BT73" i="5" s="1"/>
  <c r="AI73" i="5"/>
  <c r="CY73" i="5" s="1"/>
  <c r="AQ73" i="5"/>
  <c r="H74" i="5"/>
  <c r="CU74" i="5" s="1"/>
  <c r="P74" i="5"/>
  <c r="BS74" i="5" s="1"/>
  <c r="X74" i="5"/>
  <c r="CP74" i="5" s="1"/>
  <c r="AF74" i="5"/>
  <c r="CA74" i="5" s="1"/>
  <c r="AN74" i="5"/>
  <c r="BP74" i="5" s="1"/>
  <c r="E75" i="5"/>
  <c r="CT75" i="5" s="1"/>
  <c r="M75" i="5"/>
  <c r="CD75" i="5" s="1"/>
  <c r="U75" i="5"/>
  <c r="CX75" i="5" s="1"/>
  <c r="AC75" i="5"/>
  <c r="CL75" i="5" s="1"/>
  <c r="AK75" i="5"/>
  <c r="BJ75" i="5" s="1"/>
  <c r="AS75" i="5"/>
  <c r="DD75" i="5" s="1"/>
  <c r="J76" i="5"/>
  <c r="BI76" i="5" s="1"/>
  <c r="R76" i="5"/>
  <c r="CK76" i="5" s="1"/>
  <c r="Z76" i="5"/>
  <c r="AH76" i="5"/>
  <c r="CF76" i="5" s="1"/>
  <c r="AP76" i="5"/>
  <c r="G77" i="5"/>
  <c r="BR77" i="5" s="1"/>
  <c r="O77" i="5"/>
  <c r="DA77" i="5" s="1"/>
  <c r="W77" i="5"/>
  <c r="BV77" i="5" s="1"/>
  <c r="AE77" i="5"/>
  <c r="BY77" i="5" s="1"/>
  <c r="AM77" i="5"/>
  <c r="CG77" i="5" s="1"/>
  <c r="D78" i="5"/>
  <c r="CZ78" i="5" s="1"/>
  <c r="L78" i="5"/>
  <c r="CS78" i="5" s="1"/>
  <c r="T78" i="5"/>
  <c r="BH78" i="5" s="1"/>
  <c r="AB78" i="5"/>
  <c r="BU78" i="5" s="1"/>
  <c r="AJ78" i="5"/>
  <c r="DE78" i="5" s="1"/>
  <c r="AR78" i="5"/>
  <c r="CW78" i="5" s="1"/>
  <c r="I79" i="5"/>
  <c r="CO79" i="5" s="1"/>
  <c r="Q79" i="5"/>
  <c r="CE79" i="5" s="1"/>
  <c r="Y79" i="5"/>
  <c r="BZ79" i="5" s="1"/>
  <c r="AG79" i="5"/>
  <c r="CQ79" i="5" s="1"/>
  <c r="AO79" i="5"/>
  <c r="CI79" i="5" s="1"/>
  <c r="F80" i="5"/>
  <c r="DC80" i="5" s="1"/>
  <c r="N80" i="5"/>
  <c r="BW80" i="5" s="1"/>
  <c r="V80" i="5"/>
  <c r="BG80" i="5" s="1"/>
  <c r="AD80" i="5"/>
  <c r="CM80" i="5" s="1"/>
  <c r="AL80" i="5"/>
  <c r="BK80" i="5" s="1"/>
  <c r="C81" i="5"/>
  <c r="CN81" i="5" s="1"/>
  <c r="K81" i="5"/>
  <c r="CJ81" i="5" s="1"/>
  <c r="S81" i="5"/>
  <c r="BQ81" i="5" s="1"/>
  <c r="AA81" i="5"/>
  <c r="BT81" i="5" s="1"/>
  <c r="AI81" i="5"/>
  <c r="CY81" i="5" s="1"/>
  <c r="AQ81" i="5"/>
  <c r="CV81" i="5" s="1"/>
  <c r="H82" i="5"/>
  <c r="CU82" i="5" s="1"/>
  <c r="P82" i="5"/>
  <c r="X82" i="5"/>
  <c r="CP82" i="5" s="1"/>
  <c r="AF82" i="5"/>
  <c r="CA82" i="5" s="1"/>
  <c r="AN82" i="5"/>
  <c r="BP82" i="5" s="1"/>
  <c r="E83" i="5"/>
  <c r="CT83" i="5" s="1"/>
  <c r="M83" i="5"/>
  <c r="CD83" i="5" s="1"/>
  <c r="U83" i="5"/>
  <c r="CX83" i="5" s="1"/>
  <c r="AC83" i="5"/>
  <c r="CL83" i="5" s="1"/>
  <c r="AK83" i="5"/>
  <c r="BJ83" i="5" s="1"/>
  <c r="AS83" i="5"/>
  <c r="DD83" i="5" s="1"/>
  <c r="J84" i="5"/>
  <c r="BI84" i="5" s="1"/>
  <c r="R84" i="5"/>
  <c r="CK84" i="5" s="1"/>
  <c r="Z84" i="5"/>
  <c r="BO84" i="5" s="1"/>
  <c r="AH84" i="5"/>
  <c r="CF84" i="5" s="1"/>
  <c r="AP84" i="5"/>
  <c r="CH84" i="5" s="1"/>
  <c r="G85" i="5"/>
  <c r="BR85" i="5" s="1"/>
  <c r="AX60" i="5"/>
  <c r="BL60" i="5" s="1"/>
  <c r="AY67" i="5"/>
  <c r="BX67" i="5" s="1"/>
  <c r="AZ74" i="5"/>
  <c r="CR74" i="5" s="1"/>
  <c r="BA81" i="5"/>
  <c r="BF81" i="5" s="1"/>
  <c r="BB88" i="5"/>
  <c r="CC88" i="5" s="1"/>
  <c r="AT96" i="5"/>
  <c r="DB96" i="5" s="1"/>
  <c r="AU103" i="5"/>
  <c r="CB103" i="5" s="1"/>
  <c r="AU107" i="5"/>
  <c r="CB107" i="5" s="1"/>
  <c r="AT108" i="5"/>
  <c r="DB108" i="5" s="1"/>
  <c r="BB108" i="5"/>
  <c r="CC108" i="5" s="1"/>
  <c r="BA109" i="5"/>
  <c r="I58" i="5"/>
  <c r="CO58" i="5" s="1"/>
  <c r="Q58" i="5"/>
  <c r="Y58" i="5"/>
  <c r="BZ58" i="5" s="1"/>
  <c r="AG58" i="5"/>
  <c r="CQ58" i="5" s="1"/>
  <c r="AO58" i="5"/>
  <c r="F59" i="5"/>
  <c r="DC59" i="5" s="1"/>
  <c r="N59" i="5"/>
  <c r="BW59" i="5" s="1"/>
  <c r="V59" i="5"/>
  <c r="BG59" i="5" s="1"/>
  <c r="AD59" i="5"/>
  <c r="CM59" i="5" s="1"/>
  <c r="AL59" i="5"/>
  <c r="BK59" i="5" s="1"/>
  <c r="C60" i="5"/>
  <c r="CN60" i="5" s="1"/>
  <c r="K60" i="5"/>
  <c r="CJ60" i="5" s="1"/>
  <c r="S60" i="5"/>
  <c r="BQ60" i="5" s="1"/>
  <c r="AA60" i="5"/>
  <c r="BT60" i="5" s="1"/>
  <c r="AI60" i="5"/>
  <c r="CY60" i="5" s="1"/>
  <c r="AQ60" i="5"/>
  <c r="CV60" i="5" s="1"/>
  <c r="H61" i="5"/>
  <c r="CU61" i="5" s="1"/>
  <c r="P61" i="5"/>
  <c r="BS61" i="5" s="1"/>
  <c r="X61" i="5"/>
  <c r="CP61" i="5" s="1"/>
  <c r="AF61" i="5"/>
  <c r="CA61" i="5" s="1"/>
  <c r="AN61" i="5"/>
  <c r="BP61" i="5" s="1"/>
  <c r="E62" i="5"/>
  <c r="CT62" i="5" s="1"/>
  <c r="M62" i="5"/>
  <c r="CD62" i="5" s="1"/>
  <c r="U62" i="5"/>
  <c r="CX62" i="5" s="1"/>
  <c r="AC62" i="5"/>
  <c r="CL62" i="5" s="1"/>
  <c r="AK62" i="5"/>
  <c r="BJ62" i="5" s="1"/>
  <c r="AS62" i="5"/>
  <c r="DD62" i="5" s="1"/>
  <c r="J63" i="5"/>
  <c r="BI63" i="5" s="1"/>
  <c r="R63" i="5"/>
  <c r="CK63" i="5" s="1"/>
  <c r="Z63" i="5"/>
  <c r="BO63" i="5" s="1"/>
  <c r="AH63" i="5"/>
  <c r="AP63" i="5"/>
  <c r="CH63" i="5" s="1"/>
  <c r="G64" i="5"/>
  <c r="BR64" i="5" s="1"/>
  <c r="O64" i="5"/>
  <c r="DA64" i="5" s="1"/>
  <c r="W64" i="5"/>
  <c r="BV64" i="5" s="1"/>
  <c r="AE64" i="5"/>
  <c r="BY64" i="5" s="1"/>
  <c r="AM64" i="5"/>
  <c r="CG64" i="5" s="1"/>
  <c r="D65" i="5"/>
  <c r="CZ65" i="5" s="1"/>
  <c r="L65" i="5"/>
  <c r="CS65" i="5" s="1"/>
  <c r="T65" i="5"/>
  <c r="BH65" i="5" s="1"/>
  <c r="AB65" i="5"/>
  <c r="BU65" i="5" s="1"/>
  <c r="AJ65" i="5"/>
  <c r="DE65" i="5" s="1"/>
  <c r="AR65" i="5"/>
  <c r="CW65" i="5" s="1"/>
  <c r="I66" i="5"/>
  <c r="CO66" i="5" s="1"/>
  <c r="Q66" i="5"/>
  <c r="CE66" i="5" s="1"/>
  <c r="Y66" i="5"/>
  <c r="BZ66" i="5" s="1"/>
  <c r="AG66" i="5"/>
  <c r="AO66" i="5"/>
  <c r="CI66" i="5" s="1"/>
  <c r="F67" i="5"/>
  <c r="DC67" i="5" s="1"/>
  <c r="N67" i="5"/>
  <c r="BW67" i="5" s="1"/>
  <c r="V67" i="5"/>
  <c r="BG67" i="5" s="1"/>
  <c r="AD67" i="5"/>
  <c r="CM67" i="5" s="1"/>
  <c r="AL67" i="5"/>
  <c r="BK67" i="5" s="1"/>
  <c r="C68" i="5"/>
  <c r="CN68" i="5" s="1"/>
  <c r="K68" i="5"/>
  <c r="CJ68" i="5" s="1"/>
  <c r="S68" i="5"/>
  <c r="BQ68" i="5" s="1"/>
  <c r="AA68" i="5"/>
  <c r="BT68" i="5" s="1"/>
  <c r="AI68" i="5"/>
  <c r="CY68" i="5" s="1"/>
  <c r="AQ68" i="5"/>
  <c r="CV68" i="5" s="1"/>
  <c r="H69" i="5"/>
  <c r="CU69" i="5" s="1"/>
  <c r="P69" i="5"/>
  <c r="BS69" i="5" s="1"/>
  <c r="X69" i="5"/>
  <c r="CP69" i="5" s="1"/>
  <c r="AF69" i="5"/>
  <c r="CA69" i="5" s="1"/>
  <c r="AN69" i="5"/>
  <c r="BP69" i="5" s="1"/>
  <c r="E70" i="5"/>
  <c r="CT70" i="5" s="1"/>
  <c r="M70" i="5"/>
  <c r="CD70" i="5" s="1"/>
  <c r="U70" i="5"/>
  <c r="CX70" i="5" s="1"/>
  <c r="AC70" i="5"/>
  <c r="CL70" i="5" s="1"/>
  <c r="AK70" i="5"/>
  <c r="BJ70" i="5" s="1"/>
  <c r="AS70" i="5"/>
  <c r="DD70" i="5" s="1"/>
  <c r="J71" i="5"/>
  <c r="BI71" i="5" s="1"/>
  <c r="R71" i="5"/>
  <c r="CK71" i="5" s="1"/>
  <c r="Z71" i="5"/>
  <c r="BO71" i="5" s="1"/>
  <c r="AH71" i="5"/>
  <c r="CF71" i="5" s="1"/>
  <c r="AP71" i="5"/>
  <c r="CH71" i="5" s="1"/>
  <c r="G72" i="5"/>
  <c r="BR72" i="5" s="1"/>
  <c r="O72" i="5"/>
  <c r="DA72" i="5" s="1"/>
  <c r="W72" i="5"/>
  <c r="BV72" i="5" s="1"/>
  <c r="AE72" i="5"/>
  <c r="AM72" i="5"/>
  <c r="CG72" i="5" s="1"/>
  <c r="D73" i="5"/>
  <c r="CZ73" i="5" s="1"/>
  <c r="L73" i="5"/>
  <c r="CS73" i="5" s="1"/>
  <c r="T73" i="5"/>
  <c r="BH73" i="5" s="1"/>
  <c r="AB73" i="5"/>
  <c r="BU73" i="5" s="1"/>
  <c r="AJ73" i="5"/>
  <c r="DE73" i="5" s="1"/>
  <c r="AR73" i="5"/>
  <c r="CW73" i="5" s="1"/>
  <c r="I74" i="5"/>
  <c r="CO74" i="5" s="1"/>
  <c r="Q74" i="5"/>
  <c r="CE74" i="5" s="1"/>
  <c r="Y74" i="5"/>
  <c r="BZ74" i="5" s="1"/>
  <c r="AG74" i="5"/>
  <c r="CQ74" i="5" s="1"/>
  <c r="AO74" i="5"/>
  <c r="CI74" i="5" s="1"/>
  <c r="F75" i="5"/>
  <c r="DC75" i="5" s="1"/>
  <c r="N75" i="5"/>
  <c r="BW75" i="5" s="1"/>
  <c r="V75" i="5"/>
  <c r="BG75" i="5" s="1"/>
  <c r="AD75" i="5"/>
  <c r="CM75" i="5" s="1"/>
  <c r="AL75" i="5"/>
  <c r="BK75" i="5" s="1"/>
  <c r="C76" i="5"/>
  <c r="CN76" i="5" s="1"/>
  <c r="K76" i="5"/>
  <c r="CJ76" i="5" s="1"/>
  <c r="S76" i="5"/>
  <c r="AA76" i="5"/>
  <c r="BT76" i="5" s="1"/>
  <c r="AI76" i="5"/>
  <c r="CY76" i="5" s="1"/>
  <c r="AQ76" i="5"/>
  <c r="CV76" i="5" s="1"/>
  <c r="H77" i="5"/>
  <c r="CU77" i="5" s="1"/>
  <c r="P77" i="5"/>
  <c r="BS77" i="5" s="1"/>
  <c r="X77" i="5"/>
  <c r="CP77" i="5" s="1"/>
  <c r="AF77" i="5"/>
  <c r="CA77" i="5" s="1"/>
  <c r="AN77" i="5"/>
  <c r="BP77" i="5" s="1"/>
  <c r="E78" i="5"/>
  <c r="CT78" i="5" s="1"/>
  <c r="M78" i="5"/>
  <c r="CD78" i="5" s="1"/>
  <c r="U78" i="5"/>
  <c r="CX78" i="5" s="1"/>
  <c r="AC78" i="5"/>
  <c r="CL78" i="5" s="1"/>
  <c r="AK78" i="5"/>
  <c r="BJ78" i="5" s="1"/>
  <c r="AS78" i="5"/>
  <c r="J79" i="5"/>
  <c r="BI79" i="5" s="1"/>
  <c r="R79" i="5"/>
  <c r="CK79" i="5" s="1"/>
  <c r="Z79" i="5"/>
  <c r="BO79" i="5" s="1"/>
  <c r="AH79" i="5"/>
  <c r="CF79" i="5" s="1"/>
  <c r="AP79" i="5"/>
  <c r="CH79" i="5" s="1"/>
  <c r="G80" i="5"/>
  <c r="BR80" i="5" s="1"/>
  <c r="O80" i="5"/>
  <c r="DA80" i="5" s="1"/>
  <c r="W80" i="5"/>
  <c r="BV80" i="5" s="1"/>
  <c r="AE80" i="5"/>
  <c r="BY80" i="5" s="1"/>
  <c r="AM80" i="5"/>
  <c r="CG80" i="5" s="1"/>
  <c r="D81" i="5"/>
  <c r="CZ81" i="5" s="1"/>
  <c r="L81" i="5"/>
  <c r="CS81" i="5" s="1"/>
  <c r="T81" i="5"/>
  <c r="BH81" i="5" s="1"/>
  <c r="AB81" i="5"/>
  <c r="BU81" i="5" s="1"/>
  <c r="AJ81" i="5"/>
  <c r="DE81" i="5" s="1"/>
  <c r="AR81" i="5"/>
  <c r="CW81" i="5" s="1"/>
  <c r="I82" i="5"/>
  <c r="CO82" i="5" s="1"/>
  <c r="Q82" i="5"/>
  <c r="CE82" i="5" s="1"/>
  <c r="Y82" i="5"/>
  <c r="BZ82" i="5" s="1"/>
  <c r="AG82" i="5"/>
  <c r="CQ82" i="5" s="1"/>
  <c r="AO82" i="5"/>
  <c r="CI82" i="5" s="1"/>
  <c r="F83" i="5"/>
  <c r="DC83" i="5" s="1"/>
  <c r="N83" i="5"/>
  <c r="BW83" i="5" s="1"/>
  <c r="V83" i="5"/>
  <c r="BG83" i="5" s="1"/>
  <c r="AD83" i="5"/>
  <c r="CM83" i="5" s="1"/>
  <c r="AL83" i="5"/>
  <c r="BK83" i="5" s="1"/>
  <c r="C84" i="5"/>
  <c r="CN84" i="5" s="1"/>
  <c r="K84" i="5"/>
  <c r="CJ84" i="5" s="1"/>
  <c r="S84" i="5"/>
  <c r="BQ84" i="5" s="1"/>
  <c r="AA84" i="5"/>
  <c r="BT84" i="5" s="1"/>
  <c r="AI84" i="5"/>
  <c r="CY84" i="5" s="1"/>
  <c r="AQ84" i="5"/>
  <c r="H85" i="5"/>
  <c r="CU85" i="5" s="1"/>
  <c r="P85" i="5"/>
  <c r="BS85" i="5" s="1"/>
  <c r="AW61" i="5"/>
  <c r="BN61" i="5" s="1"/>
  <c r="AX68" i="5"/>
  <c r="BL68" i="5" s="1"/>
  <c r="AY75" i="5"/>
  <c r="BX75" i="5" s="1"/>
  <c r="AZ82" i="5"/>
  <c r="CR82" i="5" s="1"/>
  <c r="BA89" i="5"/>
  <c r="BF89" i="5" s="1"/>
  <c r="BB96" i="5"/>
  <c r="CC96" i="5" s="1"/>
  <c r="AT104" i="5"/>
  <c r="DB104" i="5" s="1"/>
  <c r="AV107" i="5"/>
  <c r="BM107" i="5" s="1"/>
  <c r="AU108" i="5"/>
  <c r="CB108" i="5" s="1"/>
  <c r="AT109" i="5"/>
  <c r="DB109" i="5" s="1"/>
  <c r="BB109" i="5"/>
  <c r="CC109" i="5" s="1"/>
  <c r="J58" i="5"/>
  <c r="BI58" i="5" s="1"/>
  <c r="R58" i="5"/>
  <c r="CK58" i="5" s="1"/>
  <c r="Z58" i="5"/>
  <c r="BO58" i="5" s="1"/>
  <c r="AH58" i="5"/>
  <c r="AP58" i="5"/>
  <c r="CH58" i="5" s="1"/>
  <c r="G59" i="5"/>
  <c r="BR59" i="5" s="1"/>
  <c r="O59" i="5"/>
  <c r="DA59" i="5" s="1"/>
  <c r="W59" i="5"/>
  <c r="BV59" i="5" s="1"/>
  <c r="AE59" i="5"/>
  <c r="BY59" i="5" s="1"/>
  <c r="AM59" i="5"/>
  <c r="CG59" i="5" s="1"/>
  <c r="D60" i="5"/>
  <c r="CZ60" i="5" s="1"/>
  <c r="L60" i="5"/>
  <c r="CS60" i="5" s="1"/>
  <c r="T60" i="5"/>
  <c r="BH60" i="5" s="1"/>
  <c r="AB60" i="5"/>
  <c r="BU60" i="5" s="1"/>
  <c r="AJ60" i="5"/>
  <c r="DE60" i="5" s="1"/>
  <c r="AR60" i="5"/>
  <c r="CW60" i="5" s="1"/>
  <c r="I61" i="5"/>
  <c r="CO61" i="5" s="1"/>
  <c r="Q61" i="5"/>
  <c r="CE61" i="5" s="1"/>
  <c r="Y61" i="5"/>
  <c r="BZ61" i="5" s="1"/>
  <c r="AG61" i="5"/>
  <c r="CQ61" i="5" s="1"/>
  <c r="AO61" i="5"/>
  <c r="CI61" i="5" s="1"/>
  <c r="F62" i="5"/>
  <c r="DC62" i="5" s="1"/>
  <c r="N62" i="5"/>
  <c r="V62" i="5"/>
  <c r="BG62" i="5" s="1"/>
  <c r="AD62" i="5"/>
  <c r="CM62" i="5" s="1"/>
  <c r="AL62" i="5"/>
  <c r="BK62" i="5" s="1"/>
  <c r="C63" i="5"/>
  <c r="CN63" i="5" s="1"/>
  <c r="K63" i="5"/>
  <c r="CJ63" i="5" s="1"/>
  <c r="S63" i="5"/>
  <c r="BQ63" i="5" s="1"/>
  <c r="AA63" i="5"/>
  <c r="BT63" i="5" s="1"/>
  <c r="AI63" i="5"/>
  <c r="CY63" i="5" s="1"/>
  <c r="AQ63" i="5"/>
  <c r="CV63" i="5" s="1"/>
  <c r="H64" i="5"/>
  <c r="CU64" i="5" s="1"/>
  <c r="P64" i="5"/>
  <c r="BS64" i="5" s="1"/>
  <c r="X64" i="5"/>
  <c r="CP64" i="5" s="1"/>
  <c r="AF64" i="5"/>
  <c r="CA64" i="5" s="1"/>
  <c r="AN64" i="5"/>
  <c r="BP64" i="5" s="1"/>
  <c r="E65" i="5"/>
  <c r="CT65" i="5" s="1"/>
  <c r="M65" i="5"/>
  <c r="CD65" i="5" s="1"/>
  <c r="U65" i="5"/>
  <c r="CX65" i="5" s="1"/>
  <c r="AC65" i="5"/>
  <c r="CL65" i="5" s="1"/>
  <c r="AK65" i="5"/>
  <c r="BJ65" i="5" s="1"/>
  <c r="AS65" i="5"/>
  <c r="DD65" i="5" s="1"/>
  <c r="J66" i="5"/>
  <c r="R66" i="5"/>
  <c r="CK66" i="5" s="1"/>
  <c r="Z66" i="5"/>
  <c r="BO66" i="5" s="1"/>
  <c r="AH66" i="5"/>
  <c r="CF66" i="5" s="1"/>
  <c r="AP66" i="5"/>
  <c r="CH66" i="5" s="1"/>
  <c r="G67" i="5"/>
  <c r="BR67" i="5" s="1"/>
  <c r="O67" i="5"/>
  <c r="DA67" i="5" s="1"/>
  <c r="W67" i="5"/>
  <c r="BV67" i="5" s="1"/>
  <c r="AE67" i="5"/>
  <c r="BY67" i="5" s="1"/>
  <c r="AM67" i="5"/>
  <c r="CG67" i="5" s="1"/>
  <c r="D68" i="5"/>
  <c r="CZ68" i="5" s="1"/>
  <c r="L68" i="5"/>
  <c r="CS68" i="5" s="1"/>
  <c r="T68" i="5"/>
  <c r="BH68" i="5" s="1"/>
  <c r="AB68" i="5"/>
  <c r="BU68" i="5" s="1"/>
  <c r="AJ68" i="5"/>
  <c r="DE68" i="5" s="1"/>
  <c r="AR68" i="5"/>
  <c r="CW68" i="5" s="1"/>
  <c r="I69" i="5"/>
  <c r="CO69" i="5" s="1"/>
  <c r="Q69" i="5"/>
  <c r="CE69" i="5" s="1"/>
  <c r="Y69" i="5"/>
  <c r="BZ69" i="5" s="1"/>
  <c r="AG69" i="5"/>
  <c r="CQ69" i="5" s="1"/>
  <c r="AO69" i="5"/>
  <c r="CI69" i="5" s="1"/>
  <c r="F70" i="5"/>
  <c r="DC70" i="5" s="1"/>
  <c r="N70" i="5"/>
  <c r="BW70" i="5" s="1"/>
  <c r="V70" i="5"/>
  <c r="BG70" i="5" s="1"/>
  <c r="AD70" i="5"/>
  <c r="CM70" i="5" s="1"/>
  <c r="AL70" i="5"/>
  <c r="BK70" i="5" s="1"/>
  <c r="C71" i="5"/>
  <c r="CN71" i="5" s="1"/>
  <c r="K71" i="5"/>
  <c r="CJ71" i="5" s="1"/>
  <c r="S71" i="5"/>
  <c r="BQ71" i="5" s="1"/>
  <c r="AA71" i="5"/>
  <c r="BT71" i="5" s="1"/>
  <c r="AI71" i="5"/>
  <c r="CY71" i="5" s="1"/>
  <c r="AQ71" i="5"/>
  <c r="CV71" i="5" s="1"/>
  <c r="H72" i="5"/>
  <c r="CU72" i="5" s="1"/>
  <c r="P72" i="5"/>
  <c r="BS72" i="5" s="1"/>
  <c r="X72" i="5"/>
  <c r="CP72" i="5" s="1"/>
  <c r="AF72" i="5"/>
  <c r="CA72" i="5" s="1"/>
  <c r="AN72" i="5"/>
  <c r="BP72" i="5" s="1"/>
  <c r="E73" i="5"/>
  <c r="CT73" i="5" s="1"/>
  <c r="M73" i="5"/>
  <c r="CD73" i="5" s="1"/>
  <c r="U73" i="5"/>
  <c r="CX73" i="5" s="1"/>
  <c r="AC73" i="5"/>
  <c r="CL73" i="5" s="1"/>
  <c r="AK73" i="5"/>
  <c r="BJ73" i="5" s="1"/>
  <c r="AS73" i="5"/>
  <c r="DD73" i="5" s="1"/>
  <c r="J74" i="5"/>
  <c r="BI74" i="5" s="1"/>
  <c r="R74" i="5"/>
  <c r="CK74" i="5" s="1"/>
  <c r="Z74" i="5"/>
  <c r="AH74" i="5"/>
  <c r="CF74" i="5" s="1"/>
  <c r="AP74" i="5"/>
  <c r="CH74" i="5" s="1"/>
  <c r="G75" i="5"/>
  <c r="BR75" i="5" s="1"/>
  <c r="O75" i="5"/>
  <c r="DA75" i="5" s="1"/>
  <c r="W75" i="5"/>
  <c r="BV75" i="5" s="1"/>
  <c r="AE75" i="5"/>
  <c r="BY75" i="5" s="1"/>
  <c r="AM75" i="5"/>
  <c r="CG75" i="5" s="1"/>
  <c r="D76" i="5"/>
  <c r="CZ76" i="5" s="1"/>
  <c r="L76" i="5"/>
  <c r="CS76" i="5" s="1"/>
  <c r="T76" i="5"/>
  <c r="BH76" i="5" s="1"/>
  <c r="AB76" i="5"/>
  <c r="BU76" i="5" s="1"/>
  <c r="AJ76" i="5"/>
  <c r="DE76" i="5" s="1"/>
  <c r="AR76" i="5"/>
  <c r="CW76" i="5" s="1"/>
  <c r="I77" i="5"/>
  <c r="CO77" i="5" s="1"/>
  <c r="Q77" i="5"/>
  <c r="CE77" i="5" s="1"/>
  <c r="Y77" i="5"/>
  <c r="BZ77" i="5" s="1"/>
  <c r="AG77" i="5"/>
  <c r="CQ77" i="5" s="1"/>
  <c r="AO77" i="5"/>
  <c r="CI77" i="5" s="1"/>
  <c r="F78" i="5"/>
  <c r="DC78" i="5" s="1"/>
  <c r="N78" i="5"/>
  <c r="BW78" i="5" s="1"/>
  <c r="V78" i="5"/>
  <c r="BG78" i="5" s="1"/>
  <c r="AD78" i="5"/>
  <c r="CM78" i="5" s="1"/>
  <c r="AL78" i="5"/>
  <c r="BK78" i="5" s="1"/>
  <c r="C79" i="5"/>
  <c r="CN79" i="5" s="1"/>
  <c r="K79" i="5"/>
  <c r="CJ79" i="5" s="1"/>
  <c r="S79" i="5"/>
  <c r="BQ79" i="5" s="1"/>
  <c r="AA79" i="5"/>
  <c r="BT79" i="5" s="1"/>
  <c r="AI79" i="5"/>
  <c r="CY79" i="5" s="1"/>
  <c r="AQ79" i="5"/>
  <c r="CV79" i="5" s="1"/>
  <c r="H80" i="5"/>
  <c r="CU80" i="5" s="1"/>
  <c r="P80" i="5"/>
  <c r="BS80" i="5" s="1"/>
  <c r="X80" i="5"/>
  <c r="CP80" i="5" s="1"/>
  <c r="AF80" i="5"/>
  <c r="CA80" i="5" s="1"/>
  <c r="AN80" i="5"/>
  <c r="BP80" i="5" s="1"/>
  <c r="E81" i="5"/>
  <c r="CT81" i="5" s="1"/>
  <c r="M81" i="5"/>
  <c r="CD81" i="5" s="1"/>
  <c r="U81" i="5"/>
  <c r="CX81" i="5" s="1"/>
  <c r="AC81" i="5"/>
  <c r="CL81" i="5" s="1"/>
  <c r="AK81" i="5"/>
  <c r="BJ81" i="5" s="1"/>
  <c r="AS81" i="5"/>
  <c r="DD81" i="5" s="1"/>
  <c r="J82" i="5"/>
  <c r="R82" i="5"/>
  <c r="CK82" i="5" s="1"/>
  <c r="Z82" i="5"/>
  <c r="AH82" i="5"/>
  <c r="CF82" i="5" s="1"/>
  <c r="AP82" i="5"/>
  <c r="CH82" i="5" s="1"/>
  <c r="G83" i="5"/>
  <c r="BR83" i="5" s="1"/>
  <c r="O83" i="5"/>
  <c r="DA83" i="5" s="1"/>
  <c r="W83" i="5"/>
  <c r="BV83" i="5" s="1"/>
  <c r="AE83" i="5"/>
  <c r="AM83" i="5"/>
  <c r="CG83" i="5" s="1"/>
  <c r="D84" i="5"/>
  <c r="CZ84" i="5" s="1"/>
  <c r="L84" i="5"/>
  <c r="CS84" i="5" s="1"/>
  <c r="T84" i="5"/>
  <c r="BH84" i="5" s="1"/>
  <c r="AB84" i="5"/>
  <c r="BU84" i="5" s="1"/>
  <c r="AJ84" i="5"/>
  <c r="DE84" i="5" s="1"/>
  <c r="AR84" i="5"/>
  <c r="CW84" i="5" s="1"/>
  <c r="I85" i="5"/>
  <c r="CO85" i="5" s="1"/>
  <c r="AV62" i="5"/>
  <c r="BM62" i="5" s="1"/>
  <c r="AW69" i="5"/>
  <c r="BN69" i="5" s="1"/>
  <c r="AX76" i="5"/>
  <c r="BL76" i="5" s="1"/>
  <c r="AY83" i="5"/>
  <c r="BX83" i="5" s="1"/>
  <c r="AZ90" i="5"/>
  <c r="CR90" i="5" s="1"/>
  <c r="BA97" i="5"/>
  <c r="BF97" i="5" s="1"/>
  <c r="BB104" i="5"/>
  <c r="CC104" i="5" s="1"/>
  <c r="AW107" i="5"/>
  <c r="BN107" i="5" s="1"/>
  <c r="AV108" i="5"/>
  <c r="BM108" i="5" s="1"/>
  <c r="AU109" i="5"/>
  <c r="CB109" i="5" s="1"/>
  <c r="C58" i="5"/>
  <c r="CN58" i="5" s="1"/>
  <c r="K58" i="5"/>
  <c r="CJ58" i="5" s="1"/>
  <c r="S58" i="5"/>
  <c r="BQ58" i="5" s="1"/>
  <c r="AA58" i="5"/>
  <c r="AI58" i="5"/>
  <c r="CY58" i="5" s="1"/>
  <c r="AQ58" i="5"/>
  <c r="H59" i="5"/>
  <c r="CU59" i="5" s="1"/>
  <c r="P59" i="5"/>
  <c r="BS59" i="5" s="1"/>
  <c r="X59" i="5"/>
  <c r="CP59" i="5" s="1"/>
  <c r="AF59" i="5"/>
  <c r="CA59" i="5" s="1"/>
  <c r="AN59" i="5"/>
  <c r="BP59" i="5" s="1"/>
  <c r="E60" i="5"/>
  <c r="CT60" i="5" s="1"/>
  <c r="M60" i="5"/>
  <c r="U60" i="5"/>
  <c r="CX60" i="5" s="1"/>
  <c r="AC60" i="5"/>
  <c r="CL60" i="5" s="1"/>
  <c r="AK60" i="5"/>
  <c r="BJ60" i="5" s="1"/>
  <c r="AS60" i="5"/>
  <c r="J61" i="5"/>
  <c r="BI61" i="5" s="1"/>
  <c r="R61" i="5"/>
  <c r="CK61" i="5" s="1"/>
  <c r="Z61" i="5"/>
  <c r="BO61" i="5" s="1"/>
  <c r="AH61" i="5"/>
  <c r="CF61" i="5" s="1"/>
  <c r="AP61" i="5"/>
  <c r="CH61" i="5" s="1"/>
  <c r="G62" i="5"/>
  <c r="BR62" i="5" s="1"/>
  <c r="O62" i="5"/>
  <c r="DA62" i="5" s="1"/>
  <c r="W62" i="5"/>
  <c r="BV62" i="5" s="1"/>
  <c r="AE62" i="5"/>
  <c r="BY62" i="5" s="1"/>
  <c r="AM62" i="5"/>
  <c r="CG62" i="5" s="1"/>
  <c r="D63" i="5"/>
  <c r="CZ63" i="5" s="1"/>
  <c r="L63" i="5"/>
  <c r="CS63" i="5" s="1"/>
  <c r="T63" i="5"/>
  <c r="BH63" i="5" s="1"/>
  <c r="AB63" i="5"/>
  <c r="BU63" i="5" s="1"/>
  <c r="AJ63" i="5"/>
  <c r="DE63" i="5" s="1"/>
  <c r="AR63" i="5"/>
  <c r="CW63" i="5" s="1"/>
  <c r="I64" i="5"/>
  <c r="CO64" i="5" s="1"/>
  <c r="Q64" i="5"/>
  <c r="CE64" i="5" s="1"/>
  <c r="Y64" i="5"/>
  <c r="BZ64" i="5" s="1"/>
  <c r="AG64" i="5"/>
  <c r="CQ64" i="5" s="1"/>
  <c r="AO64" i="5"/>
  <c r="CI64" i="5" s="1"/>
  <c r="F65" i="5"/>
  <c r="DC65" i="5" s="1"/>
  <c r="N65" i="5"/>
  <c r="BW65" i="5" s="1"/>
  <c r="V65" i="5"/>
  <c r="BG65" i="5" s="1"/>
  <c r="AD65" i="5"/>
  <c r="CM65" i="5" s="1"/>
  <c r="AL65" i="5"/>
  <c r="BK65" i="5" s="1"/>
  <c r="C66" i="5"/>
  <c r="CN66" i="5" s="1"/>
  <c r="K66" i="5"/>
  <c r="CJ66" i="5" s="1"/>
  <c r="S66" i="5"/>
  <c r="BQ66" i="5" s="1"/>
  <c r="AA66" i="5"/>
  <c r="BT66" i="5" s="1"/>
  <c r="AI66" i="5"/>
  <c r="CY66" i="5" s="1"/>
  <c r="AQ66" i="5"/>
  <c r="CV66" i="5" s="1"/>
  <c r="H67" i="5"/>
  <c r="CU67" i="5" s="1"/>
  <c r="P67" i="5"/>
  <c r="BS67" i="5" s="1"/>
  <c r="X67" i="5"/>
  <c r="CP67" i="5" s="1"/>
  <c r="AF67" i="5"/>
  <c r="CA67" i="5" s="1"/>
  <c r="AN67" i="5"/>
  <c r="BP67" i="5" s="1"/>
  <c r="E68" i="5"/>
  <c r="CT68" i="5" s="1"/>
  <c r="M68" i="5"/>
  <c r="CD68" i="5" s="1"/>
  <c r="U68" i="5"/>
  <c r="CX68" i="5" s="1"/>
  <c r="AC68" i="5"/>
  <c r="CL68" i="5" s="1"/>
  <c r="AK68" i="5"/>
  <c r="BJ68" i="5" s="1"/>
  <c r="AS68" i="5"/>
  <c r="DD68" i="5" s="1"/>
  <c r="J69" i="5"/>
  <c r="BI69" i="5" s="1"/>
  <c r="R69" i="5"/>
  <c r="CK69" i="5" s="1"/>
  <c r="Z69" i="5"/>
  <c r="BO69" i="5" s="1"/>
  <c r="AH69" i="5"/>
  <c r="CF69" i="5" s="1"/>
  <c r="AP69" i="5"/>
  <c r="CH69" i="5" s="1"/>
  <c r="G70" i="5"/>
  <c r="BR70" i="5" s="1"/>
  <c r="O70" i="5"/>
  <c r="DA70" i="5" s="1"/>
  <c r="W70" i="5"/>
  <c r="BV70" i="5" s="1"/>
  <c r="AE70" i="5"/>
  <c r="BY70" i="5" s="1"/>
  <c r="AM70" i="5"/>
  <c r="CG70" i="5" s="1"/>
  <c r="D71" i="5"/>
  <c r="CZ71" i="5" s="1"/>
  <c r="L71" i="5"/>
  <c r="CS71" i="5" s="1"/>
  <c r="T71" i="5"/>
  <c r="BH71" i="5" s="1"/>
  <c r="AB71" i="5"/>
  <c r="BU71" i="5" s="1"/>
  <c r="AJ71" i="5"/>
  <c r="DE71" i="5" s="1"/>
  <c r="AR71" i="5"/>
  <c r="CW71" i="5" s="1"/>
  <c r="I72" i="5"/>
  <c r="CO72" i="5" s="1"/>
  <c r="Q72" i="5"/>
  <c r="CE72" i="5" s="1"/>
  <c r="Y72" i="5"/>
  <c r="BZ72" i="5" s="1"/>
  <c r="AG72" i="5"/>
  <c r="CQ72" i="5" s="1"/>
  <c r="AO72" i="5"/>
  <c r="CI72" i="5" s="1"/>
  <c r="F73" i="5"/>
  <c r="DC73" i="5" s="1"/>
  <c r="N73" i="5"/>
  <c r="BW73" i="5" s="1"/>
  <c r="V73" i="5"/>
  <c r="BG73" i="5" s="1"/>
  <c r="AD73" i="5"/>
  <c r="AL73" i="5"/>
  <c r="BK73" i="5" s="1"/>
  <c r="C74" i="5"/>
  <c r="CN74" i="5" s="1"/>
  <c r="K74" i="5"/>
  <c r="CJ74" i="5" s="1"/>
  <c r="S74" i="5"/>
  <c r="AA74" i="5"/>
  <c r="BT74" i="5" s="1"/>
  <c r="AI74" i="5"/>
  <c r="CY74" i="5" s="1"/>
  <c r="AQ74" i="5"/>
  <c r="CV74" i="5" s="1"/>
  <c r="H75" i="5"/>
  <c r="CU75" i="5" s="1"/>
  <c r="P75" i="5"/>
  <c r="BS75" i="5" s="1"/>
  <c r="X75" i="5"/>
  <c r="CP75" i="5" s="1"/>
  <c r="AF75" i="5"/>
  <c r="CA75" i="5" s="1"/>
  <c r="AN75" i="5"/>
  <c r="BP75" i="5" s="1"/>
  <c r="E76" i="5"/>
  <c r="CT76" i="5" s="1"/>
  <c r="M76" i="5"/>
  <c r="CD76" i="5" s="1"/>
  <c r="U76" i="5"/>
  <c r="CX76" i="5" s="1"/>
  <c r="AC76" i="5"/>
  <c r="CL76" i="5" s="1"/>
  <c r="AK76" i="5"/>
  <c r="BJ76" i="5" s="1"/>
  <c r="AS76" i="5"/>
  <c r="DD76" i="5" s="1"/>
  <c r="J77" i="5"/>
  <c r="R77" i="5"/>
  <c r="CK77" i="5" s="1"/>
  <c r="Z77" i="5"/>
  <c r="BO77" i="5" s="1"/>
  <c r="AH77" i="5"/>
  <c r="CF77" i="5" s="1"/>
  <c r="AP77" i="5"/>
  <c r="CH77" i="5" s="1"/>
  <c r="G78" i="5"/>
  <c r="BR78" i="5" s="1"/>
  <c r="O78" i="5"/>
  <c r="DA78" i="5" s="1"/>
  <c r="W78" i="5"/>
  <c r="BV78" i="5" s="1"/>
  <c r="AE78" i="5"/>
  <c r="BY78" i="5" s="1"/>
  <c r="AM78" i="5"/>
  <c r="CG78" i="5" s="1"/>
  <c r="D79" i="5"/>
  <c r="CZ79" i="5" s="1"/>
  <c r="L79" i="5"/>
  <c r="CS79" i="5" s="1"/>
  <c r="T79" i="5"/>
  <c r="BH79" i="5" s="1"/>
  <c r="AB79" i="5"/>
  <c r="BU79" i="5" s="1"/>
  <c r="AJ79" i="5"/>
  <c r="DE79" i="5" s="1"/>
  <c r="AR79" i="5"/>
  <c r="CW79" i="5" s="1"/>
  <c r="I80" i="5"/>
  <c r="CO80" i="5" s="1"/>
  <c r="Q80" i="5"/>
  <c r="CE80" i="5" s="1"/>
  <c r="Y80" i="5"/>
  <c r="BZ80" i="5" s="1"/>
  <c r="AG80" i="5"/>
  <c r="CQ80" i="5" s="1"/>
  <c r="AO80" i="5"/>
  <c r="CI80" i="5" s="1"/>
  <c r="F81" i="5"/>
  <c r="DC81" i="5" s="1"/>
  <c r="N81" i="5"/>
  <c r="BW81" i="5" s="1"/>
  <c r="V81" i="5"/>
  <c r="BG81" i="5" s="1"/>
  <c r="AD81" i="5"/>
  <c r="CM81" i="5" s="1"/>
  <c r="AL81" i="5"/>
  <c r="BK81" i="5" s="1"/>
  <c r="C82" i="5"/>
  <c r="CN82" i="5" s="1"/>
  <c r="K82" i="5"/>
  <c r="CJ82" i="5" s="1"/>
  <c r="S82" i="5"/>
  <c r="BQ82" i="5" s="1"/>
  <c r="AA82" i="5"/>
  <c r="BT82" i="5" s="1"/>
  <c r="AI82" i="5"/>
  <c r="CY82" i="5" s="1"/>
  <c r="AQ82" i="5"/>
  <c r="CV82" i="5" s="1"/>
  <c r="H83" i="5"/>
  <c r="CU83" i="5" s="1"/>
  <c r="P83" i="5"/>
  <c r="BS83" i="5" s="1"/>
  <c r="X83" i="5"/>
  <c r="CP83" i="5" s="1"/>
  <c r="AF83" i="5"/>
  <c r="CA83" i="5" s="1"/>
  <c r="AN83" i="5"/>
  <c r="BP83" i="5" s="1"/>
  <c r="E84" i="5"/>
  <c r="M84" i="5"/>
  <c r="CD84" i="5" s="1"/>
  <c r="U84" i="5"/>
  <c r="CX84" i="5" s="1"/>
  <c r="AC84" i="5"/>
  <c r="CL84" i="5" s="1"/>
  <c r="AK84" i="5"/>
  <c r="BJ84" i="5" s="1"/>
  <c r="AS84" i="5"/>
  <c r="DD84" i="5" s="1"/>
  <c r="J85" i="5"/>
  <c r="BI85" i="5" s="1"/>
  <c r="R85" i="5"/>
  <c r="CK85" i="5" s="1"/>
  <c r="AU63" i="5"/>
  <c r="CB63" i="5" s="1"/>
  <c r="AV70" i="5"/>
  <c r="BM70" i="5" s="1"/>
  <c r="AW77" i="5"/>
  <c r="BN77" i="5" s="1"/>
  <c r="AX84" i="5"/>
  <c r="BL84" i="5" s="1"/>
  <c r="AY91" i="5"/>
  <c r="BX91" i="5" s="1"/>
  <c r="AZ98" i="5"/>
  <c r="CR98" i="5" s="1"/>
  <c r="BA105" i="5"/>
  <c r="BF105" i="5" s="1"/>
  <c r="AX107" i="5"/>
  <c r="BL107" i="5" s="1"/>
  <c r="AW108" i="5"/>
  <c r="BN108" i="5" s="1"/>
  <c r="AV109" i="5"/>
  <c r="BM109" i="5" s="1"/>
  <c r="D58" i="5"/>
  <c r="CZ58" i="5" s="1"/>
  <c r="L58" i="5"/>
  <c r="CS58" i="5" s="1"/>
  <c r="T58" i="5"/>
  <c r="BH58" i="5" s="1"/>
  <c r="AB58" i="5"/>
  <c r="BU58" i="5" s="1"/>
  <c r="AJ58" i="5"/>
  <c r="DE58" i="5" s="1"/>
  <c r="AR58" i="5"/>
  <c r="CW58" i="5" s="1"/>
  <c r="I59" i="5"/>
  <c r="CO59" i="5" s="1"/>
  <c r="Q59" i="5"/>
  <c r="CE59" i="5" s="1"/>
  <c r="Y59" i="5"/>
  <c r="BZ59" i="5" s="1"/>
  <c r="AG59" i="5"/>
  <c r="CQ59" i="5" s="1"/>
  <c r="AO59" i="5"/>
  <c r="CI59" i="5" s="1"/>
  <c r="F60" i="5"/>
  <c r="DC60" i="5" s="1"/>
  <c r="N60" i="5"/>
  <c r="BW60" i="5" s="1"/>
  <c r="V60" i="5"/>
  <c r="BG60" i="5" s="1"/>
  <c r="AD60" i="5"/>
  <c r="CM60" i="5" s="1"/>
  <c r="AL60" i="5"/>
  <c r="BK60" i="5" s="1"/>
  <c r="C61" i="5"/>
  <c r="CN61" i="5" s="1"/>
  <c r="K61" i="5"/>
  <c r="CJ61" i="5" s="1"/>
  <c r="S61" i="5"/>
  <c r="BQ61" i="5" s="1"/>
  <c r="AA61" i="5"/>
  <c r="BT61" i="5" s="1"/>
  <c r="AI61" i="5"/>
  <c r="CY61" i="5" s="1"/>
  <c r="AQ61" i="5"/>
  <c r="CV61" i="5" s="1"/>
  <c r="H62" i="5"/>
  <c r="CU62" i="5" s="1"/>
  <c r="P62" i="5"/>
  <c r="BS62" i="5" s="1"/>
  <c r="X62" i="5"/>
  <c r="CP62" i="5" s="1"/>
  <c r="AF62" i="5"/>
  <c r="CA62" i="5" s="1"/>
  <c r="AN62" i="5"/>
  <c r="BP62" i="5" s="1"/>
  <c r="E63" i="5"/>
  <c r="CT63" i="5" s="1"/>
  <c r="M63" i="5"/>
  <c r="CD63" i="5" s="1"/>
  <c r="U63" i="5"/>
  <c r="CX63" i="5" s="1"/>
  <c r="AC63" i="5"/>
  <c r="CL63" i="5" s="1"/>
  <c r="AK63" i="5"/>
  <c r="BJ63" i="5" s="1"/>
  <c r="AS63" i="5"/>
  <c r="DD63" i="5" s="1"/>
  <c r="J64" i="5"/>
  <c r="BI64" i="5" s="1"/>
  <c r="R64" i="5"/>
  <c r="CK64" i="5" s="1"/>
  <c r="Z64" i="5"/>
  <c r="BO64" i="5" s="1"/>
  <c r="AH64" i="5"/>
  <c r="AP64" i="5"/>
  <c r="CH64" i="5" s="1"/>
  <c r="G65" i="5"/>
  <c r="BR65" i="5" s="1"/>
  <c r="O65" i="5"/>
  <c r="DA65" i="5" s="1"/>
  <c r="W65" i="5"/>
  <c r="BV65" i="5" s="1"/>
  <c r="AE65" i="5"/>
  <c r="AM65" i="5"/>
  <c r="CG65" i="5" s="1"/>
  <c r="D66" i="5"/>
  <c r="CZ66" i="5" s="1"/>
  <c r="L66" i="5"/>
  <c r="CS66" i="5" s="1"/>
  <c r="T66" i="5"/>
  <c r="BH66" i="5" s="1"/>
  <c r="AB66" i="5"/>
  <c r="BU66" i="5" s="1"/>
  <c r="AJ66" i="5"/>
  <c r="DE66" i="5" s="1"/>
  <c r="AR66" i="5"/>
  <c r="CW66" i="5" s="1"/>
  <c r="I67" i="5"/>
  <c r="CO67" i="5" s="1"/>
  <c r="Q67" i="5"/>
  <c r="CE67" i="5" s="1"/>
  <c r="Y67" i="5"/>
  <c r="BZ67" i="5" s="1"/>
  <c r="AG67" i="5"/>
  <c r="CQ67" i="5" s="1"/>
  <c r="AO67" i="5"/>
  <c r="CI67" i="5" s="1"/>
  <c r="F68" i="5"/>
  <c r="DC68" i="5" s="1"/>
  <c r="N68" i="5"/>
  <c r="BW68" i="5" s="1"/>
  <c r="V68" i="5"/>
  <c r="BG68" i="5" s="1"/>
  <c r="AD68" i="5"/>
  <c r="CM68" i="5" s="1"/>
  <c r="AL68" i="5"/>
  <c r="BK68" i="5" s="1"/>
  <c r="C69" i="5"/>
  <c r="CN69" i="5" s="1"/>
  <c r="K69" i="5"/>
  <c r="CJ69" i="5" s="1"/>
  <c r="S69" i="5"/>
  <c r="BQ69" i="5" s="1"/>
  <c r="AA69" i="5"/>
  <c r="BT69" i="5" s="1"/>
  <c r="AI69" i="5"/>
  <c r="CY69" i="5" s="1"/>
  <c r="AQ69" i="5"/>
  <c r="CV69" i="5" s="1"/>
  <c r="H70" i="5"/>
  <c r="CU70" i="5" s="1"/>
  <c r="P70" i="5"/>
  <c r="X70" i="5"/>
  <c r="CP70" i="5" s="1"/>
  <c r="AF70" i="5"/>
  <c r="CA70" i="5" s="1"/>
  <c r="AN70" i="5"/>
  <c r="BP70" i="5" s="1"/>
  <c r="E71" i="5"/>
  <c r="CT71" i="5" s="1"/>
  <c r="M71" i="5"/>
  <c r="CD71" i="5" s="1"/>
  <c r="U71" i="5"/>
  <c r="CX71" i="5" s="1"/>
  <c r="AC71" i="5"/>
  <c r="CL71" i="5" s="1"/>
  <c r="AK71" i="5"/>
  <c r="BJ71" i="5" s="1"/>
  <c r="AS71" i="5"/>
  <c r="DD71" i="5" s="1"/>
  <c r="J72" i="5"/>
  <c r="BI72" i="5" s="1"/>
  <c r="R72" i="5"/>
  <c r="CK72" i="5" s="1"/>
  <c r="Z72" i="5"/>
  <c r="BO72" i="5" s="1"/>
  <c r="AH72" i="5"/>
  <c r="CF72" i="5" s="1"/>
  <c r="AP72" i="5"/>
  <c r="CH72" i="5" s="1"/>
  <c r="G73" i="5"/>
  <c r="BR73" i="5" s="1"/>
  <c r="O73" i="5"/>
  <c r="DA73" i="5" s="1"/>
  <c r="W73" i="5"/>
  <c r="BV73" i="5" s="1"/>
  <c r="AE73" i="5"/>
  <c r="BY73" i="5" s="1"/>
  <c r="AM73" i="5"/>
  <c r="CG73" i="5" s="1"/>
  <c r="D74" i="5"/>
  <c r="CZ74" i="5" s="1"/>
  <c r="L74" i="5"/>
  <c r="CS74" i="5" s="1"/>
  <c r="T74" i="5"/>
  <c r="BH74" i="5" s="1"/>
  <c r="AB74" i="5"/>
  <c r="BU74" i="5" s="1"/>
  <c r="AJ74" i="5"/>
  <c r="DE74" i="5" s="1"/>
  <c r="AR74" i="5"/>
  <c r="CW74" i="5" s="1"/>
  <c r="I75" i="5"/>
  <c r="CO75" i="5" s="1"/>
  <c r="Q75" i="5"/>
  <c r="CE75" i="5" s="1"/>
  <c r="Y75" i="5"/>
  <c r="BZ75" i="5" s="1"/>
  <c r="AG75" i="5"/>
  <c r="CQ75" i="5" s="1"/>
  <c r="AO75" i="5"/>
  <c r="CI75" i="5" s="1"/>
  <c r="F76" i="5"/>
  <c r="DC76" i="5" s="1"/>
  <c r="N76" i="5"/>
  <c r="BW76" i="5" s="1"/>
  <c r="V76" i="5"/>
  <c r="BG76" i="5" s="1"/>
  <c r="AD76" i="5"/>
  <c r="CM76" i="5" s="1"/>
  <c r="AL76" i="5"/>
  <c r="BK76" i="5" s="1"/>
  <c r="C77" i="5"/>
  <c r="CN77" i="5" s="1"/>
  <c r="K77" i="5"/>
  <c r="CJ77" i="5" s="1"/>
  <c r="S77" i="5"/>
  <c r="BQ77" i="5" s="1"/>
  <c r="AA77" i="5"/>
  <c r="BT77" i="5" s="1"/>
  <c r="AI77" i="5"/>
  <c r="CY77" i="5" s="1"/>
  <c r="AQ77" i="5"/>
  <c r="CV77" i="5" s="1"/>
  <c r="H78" i="5"/>
  <c r="CU78" i="5" s="1"/>
  <c r="P78" i="5"/>
  <c r="BS78" i="5" s="1"/>
  <c r="X78" i="5"/>
  <c r="CP78" i="5" s="1"/>
  <c r="AF78" i="5"/>
  <c r="CA78" i="5" s="1"/>
  <c r="AN78" i="5"/>
  <c r="BP78" i="5" s="1"/>
  <c r="E79" i="5"/>
  <c r="CT79" i="5" s="1"/>
  <c r="M79" i="5"/>
  <c r="CD79" i="5" s="1"/>
  <c r="U79" i="5"/>
  <c r="CX79" i="5" s="1"/>
  <c r="AC79" i="5"/>
  <c r="CL79" i="5" s="1"/>
  <c r="AK79" i="5"/>
  <c r="BJ79" i="5" s="1"/>
  <c r="AS79" i="5"/>
  <c r="DD79" i="5" s="1"/>
  <c r="J80" i="5"/>
  <c r="R80" i="5"/>
  <c r="CK80" i="5" s="1"/>
  <c r="Z80" i="5"/>
  <c r="BO80" i="5" s="1"/>
  <c r="AH80" i="5"/>
  <c r="CF80" i="5" s="1"/>
  <c r="AP80" i="5"/>
  <c r="CH80" i="5" s="1"/>
  <c r="G81" i="5"/>
  <c r="BR81" i="5" s="1"/>
  <c r="O81" i="5"/>
  <c r="DA81" i="5" s="1"/>
  <c r="W81" i="5"/>
  <c r="BV81" i="5" s="1"/>
  <c r="AE81" i="5"/>
  <c r="BY81" i="5" s="1"/>
  <c r="AM81" i="5"/>
  <c r="D82" i="5"/>
  <c r="CZ82" i="5" s="1"/>
  <c r="L82" i="5"/>
  <c r="CS82" i="5" s="1"/>
  <c r="T82" i="5"/>
  <c r="BH82" i="5" s="1"/>
  <c r="AB82" i="5"/>
  <c r="BU82" i="5" s="1"/>
  <c r="AJ82" i="5"/>
  <c r="DE82" i="5" s="1"/>
  <c r="AR82" i="5"/>
  <c r="CW82" i="5" s="1"/>
  <c r="I83" i="5"/>
  <c r="CO83" i="5" s="1"/>
  <c r="Q83" i="5"/>
  <c r="CE83" i="5" s="1"/>
  <c r="Y83" i="5"/>
  <c r="BZ83" i="5" s="1"/>
  <c r="AG83" i="5"/>
  <c r="CQ83" i="5" s="1"/>
  <c r="AO83" i="5"/>
  <c r="CI83" i="5" s="1"/>
  <c r="F84" i="5"/>
  <c r="DC84" i="5" s="1"/>
  <c r="N84" i="5"/>
  <c r="BW84" i="5" s="1"/>
  <c r="V84" i="5"/>
  <c r="AD84" i="5"/>
  <c r="CM84" i="5" s="1"/>
  <c r="AL84" i="5"/>
  <c r="BK84" i="5" s="1"/>
  <c r="C85" i="5"/>
  <c r="CN85" i="5" s="1"/>
  <c r="K85" i="5"/>
  <c r="CJ85" i="5" s="1"/>
  <c r="AT64" i="5"/>
  <c r="DB64" i="5" s="1"/>
  <c r="AU71" i="5"/>
  <c r="CB71" i="5" s="1"/>
  <c r="AV78" i="5"/>
  <c r="BM78" i="5" s="1"/>
  <c r="AW85" i="5"/>
  <c r="BN85" i="5" s="1"/>
  <c r="AX92" i="5"/>
  <c r="BL92" i="5" s="1"/>
  <c r="AY99" i="5"/>
  <c r="BX99" i="5" s="1"/>
  <c r="AZ106" i="5"/>
  <c r="CR106" i="5" s="1"/>
  <c r="AY107" i="5"/>
  <c r="BX107" i="5" s="1"/>
  <c r="AX108" i="5"/>
  <c r="BL108" i="5" s="1"/>
  <c r="AW109" i="5"/>
  <c r="BN109" i="5" s="1"/>
  <c r="E58" i="5"/>
  <c r="CT58" i="5" s="1"/>
  <c r="M58" i="5"/>
  <c r="U58" i="5"/>
  <c r="CX58" i="5" s="1"/>
  <c r="AC58" i="5"/>
  <c r="CL58" i="5" s="1"/>
  <c r="AK58" i="5"/>
  <c r="BJ58" i="5" s="1"/>
  <c r="AS58" i="5"/>
  <c r="DD58" i="5" s="1"/>
  <c r="J59" i="5"/>
  <c r="BI59" i="5" s="1"/>
  <c r="R59" i="5"/>
  <c r="Z59" i="5"/>
  <c r="BO59" i="5" s="1"/>
  <c r="AH59" i="5"/>
  <c r="CF59" i="5" s="1"/>
  <c r="AP59" i="5"/>
  <c r="CH59" i="5" s="1"/>
  <c r="G60" i="5"/>
  <c r="BR60" i="5" s="1"/>
  <c r="O60" i="5"/>
  <c r="DA60" i="5" s="1"/>
  <c r="W60" i="5"/>
  <c r="BV60" i="5" s="1"/>
  <c r="AE60" i="5"/>
  <c r="BY60" i="5" s="1"/>
  <c r="AM60" i="5"/>
  <c r="CG60" i="5" s="1"/>
  <c r="D61" i="5"/>
  <c r="CZ61" i="5" s="1"/>
  <c r="L61" i="5"/>
  <c r="CS61" i="5" s="1"/>
  <c r="T61" i="5"/>
  <c r="BH61" i="5" s="1"/>
  <c r="AB61" i="5"/>
  <c r="BU61" i="5" s="1"/>
  <c r="AJ61" i="5"/>
  <c r="AR61" i="5"/>
  <c r="CW61" i="5" s="1"/>
  <c r="I62" i="5"/>
  <c r="CO62" i="5" s="1"/>
  <c r="Q62" i="5"/>
  <c r="CE62" i="5" s="1"/>
  <c r="Y62" i="5"/>
  <c r="BZ62" i="5" s="1"/>
  <c r="AG62" i="5"/>
  <c r="CQ62" i="5" s="1"/>
  <c r="AO62" i="5"/>
  <c r="CI62" i="5" s="1"/>
  <c r="F63" i="5"/>
  <c r="DC63" i="5" s="1"/>
  <c r="N63" i="5"/>
  <c r="V63" i="5"/>
  <c r="BG63" i="5" s="1"/>
  <c r="AD63" i="5"/>
  <c r="CM63" i="5" s="1"/>
  <c r="AL63" i="5"/>
  <c r="BK63" i="5" s="1"/>
  <c r="C64" i="5"/>
  <c r="CN64" i="5" s="1"/>
  <c r="K64" i="5"/>
  <c r="CJ64" i="5" s="1"/>
  <c r="S64" i="5"/>
  <c r="BQ64" i="5" s="1"/>
  <c r="AA64" i="5"/>
  <c r="BT64" i="5" s="1"/>
  <c r="AI64" i="5"/>
  <c r="CY64" i="5" s="1"/>
  <c r="AQ64" i="5"/>
  <c r="CV64" i="5" s="1"/>
  <c r="H65" i="5"/>
  <c r="CU65" i="5" s="1"/>
  <c r="P65" i="5"/>
  <c r="BS65" i="5" s="1"/>
  <c r="X65" i="5"/>
  <c r="CP65" i="5" s="1"/>
  <c r="AF65" i="5"/>
  <c r="CA65" i="5" s="1"/>
  <c r="AN65" i="5"/>
  <c r="BP65" i="5" s="1"/>
  <c r="E66" i="5"/>
  <c r="CT66" i="5" s="1"/>
  <c r="M66" i="5"/>
  <c r="CD66" i="5" s="1"/>
  <c r="U66" i="5"/>
  <c r="CX66" i="5" s="1"/>
  <c r="AC66" i="5"/>
  <c r="CL66" i="5" s="1"/>
  <c r="AK66" i="5"/>
  <c r="BJ66" i="5" s="1"/>
  <c r="AS66" i="5"/>
  <c r="DD66" i="5" s="1"/>
  <c r="J67" i="5"/>
  <c r="BI67" i="5" s="1"/>
  <c r="R67" i="5"/>
  <c r="CK67" i="5" s="1"/>
  <c r="Z67" i="5"/>
  <c r="BO67" i="5" s="1"/>
  <c r="AH67" i="5"/>
  <c r="CF67" i="5" s="1"/>
  <c r="AP67" i="5"/>
  <c r="CH67" i="5" s="1"/>
  <c r="G68" i="5"/>
  <c r="BR68" i="5" s="1"/>
  <c r="O68" i="5"/>
  <c r="W68" i="5"/>
  <c r="BV68" i="5" s="1"/>
  <c r="AE68" i="5"/>
  <c r="BY68" i="5" s="1"/>
  <c r="AM68" i="5"/>
  <c r="CG68" i="5" s="1"/>
  <c r="D69" i="5"/>
  <c r="CZ69" i="5" s="1"/>
  <c r="L69" i="5"/>
  <c r="CS69" i="5" s="1"/>
  <c r="T69" i="5"/>
  <c r="BH69" i="5" s="1"/>
  <c r="AB69" i="5"/>
  <c r="BU69" i="5" s="1"/>
  <c r="AJ69" i="5"/>
  <c r="DE69" i="5" s="1"/>
  <c r="AR69" i="5"/>
  <c r="CW69" i="5" s="1"/>
  <c r="I70" i="5"/>
  <c r="CO70" i="5" s="1"/>
  <c r="Q70" i="5"/>
  <c r="CE70" i="5" s="1"/>
  <c r="Y70" i="5"/>
  <c r="BZ70" i="5" s="1"/>
  <c r="AG70" i="5"/>
  <c r="CQ70" i="5" s="1"/>
  <c r="AO70" i="5"/>
  <c r="CI70" i="5" s="1"/>
  <c r="F71" i="5"/>
  <c r="DC71" i="5" s="1"/>
  <c r="N71" i="5"/>
  <c r="BW71" i="5" s="1"/>
  <c r="V71" i="5"/>
  <c r="BG71" i="5" s="1"/>
  <c r="AD71" i="5"/>
  <c r="CM71" i="5" s="1"/>
  <c r="AL71" i="5"/>
  <c r="BK71" i="5" s="1"/>
  <c r="C72" i="5"/>
  <c r="CN72" i="5" s="1"/>
  <c r="K72" i="5"/>
  <c r="CJ72" i="5" s="1"/>
  <c r="S72" i="5"/>
  <c r="BQ72" i="5" s="1"/>
  <c r="AA72" i="5"/>
  <c r="BT72" i="5" s="1"/>
  <c r="AI72" i="5"/>
  <c r="CY72" i="5" s="1"/>
  <c r="AQ72" i="5"/>
  <c r="CV72" i="5" s="1"/>
  <c r="H73" i="5"/>
  <c r="CU73" i="5" s="1"/>
  <c r="P73" i="5"/>
  <c r="BS73" i="5" s="1"/>
  <c r="X73" i="5"/>
  <c r="CP73" i="5" s="1"/>
  <c r="AF73" i="5"/>
  <c r="CA73" i="5" s="1"/>
  <c r="AN73" i="5"/>
  <c r="BP73" i="5" s="1"/>
  <c r="E74" i="5"/>
  <c r="CT74" i="5" s="1"/>
  <c r="M74" i="5"/>
  <c r="CD74" i="5" s="1"/>
  <c r="U74" i="5"/>
  <c r="CX74" i="5" s="1"/>
  <c r="AC74" i="5"/>
  <c r="CL74" i="5" s="1"/>
  <c r="AK74" i="5"/>
  <c r="BJ74" i="5" s="1"/>
  <c r="AS74" i="5"/>
  <c r="J75" i="5"/>
  <c r="BI75" i="5" s="1"/>
  <c r="R75" i="5"/>
  <c r="CK75" i="5" s="1"/>
  <c r="Z75" i="5"/>
  <c r="BO75" i="5" s="1"/>
  <c r="AH75" i="5"/>
  <c r="CF75" i="5" s="1"/>
  <c r="AP75" i="5"/>
  <c r="CH75" i="5" s="1"/>
  <c r="G76" i="5"/>
  <c r="BR76" i="5" s="1"/>
  <c r="O76" i="5"/>
  <c r="DA76" i="5" s="1"/>
  <c r="W76" i="5"/>
  <c r="BV76" i="5" s="1"/>
  <c r="AE76" i="5"/>
  <c r="BY76" i="5" s="1"/>
  <c r="AM76" i="5"/>
  <c r="CG76" i="5" s="1"/>
  <c r="D77" i="5"/>
  <c r="CZ77" i="5" s="1"/>
  <c r="L77" i="5"/>
  <c r="CS77" i="5" s="1"/>
  <c r="T77" i="5"/>
  <c r="BH77" i="5" s="1"/>
  <c r="AB77" i="5"/>
  <c r="BU77" i="5" s="1"/>
  <c r="AJ77" i="5"/>
  <c r="DE77" i="5" s="1"/>
  <c r="AR77" i="5"/>
  <c r="CW77" i="5" s="1"/>
  <c r="I78" i="5"/>
  <c r="CO78" i="5" s="1"/>
  <c r="Q78" i="5"/>
  <c r="CE78" i="5" s="1"/>
  <c r="Y78" i="5"/>
  <c r="BZ78" i="5" s="1"/>
  <c r="AG78" i="5"/>
  <c r="CQ78" i="5" s="1"/>
  <c r="AO78" i="5"/>
  <c r="CI78" i="5" s="1"/>
  <c r="F79" i="5"/>
  <c r="DC79" i="5" s="1"/>
  <c r="N79" i="5"/>
  <c r="BW79" i="5" s="1"/>
  <c r="V79" i="5"/>
  <c r="BG79" i="5" s="1"/>
  <c r="AD79" i="5"/>
  <c r="CM79" i="5" s="1"/>
  <c r="AL79" i="5"/>
  <c r="BK79" i="5" s="1"/>
  <c r="C80" i="5"/>
  <c r="CN80" i="5" s="1"/>
  <c r="K80" i="5"/>
  <c r="CJ80" i="5" s="1"/>
  <c r="S80" i="5"/>
  <c r="BQ80" i="5" s="1"/>
  <c r="AA80" i="5"/>
  <c r="BT80" i="5" s="1"/>
  <c r="AI80" i="5"/>
  <c r="CY80" i="5" s="1"/>
  <c r="AQ80" i="5"/>
  <c r="CV80" i="5" s="1"/>
  <c r="H81" i="5"/>
  <c r="CU81" i="5" s="1"/>
  <c r="P81" i="5"/>
  <c r="BS81" i="5" s="1"/>
  <c r="X81" i="5"/>
  <c r="CP81" i="5" s="1"/>
  <c r="AF81" i="5"/>
  <c r="CA81" i="5" s="1"/>
  <c r="AN81" i="5"/>
  <c r="BP81" i="5" s="1"/>
  <c r="E82" i="5"/>
  <c r="M82" i="5"/>
  <c r="CD82" i="5" s="1"/>
  <c r="U82" i="5"/>
  <c r="CX82" i="5" s="1"/>
  <c r="AC82" i="5"/>
  <c r="CL82" i="5" s="1"/>
  <c r="AK82" i="5"/>
  <c r="BJ82" i="5" s="1"/>
  <c r="AS82" i="5"/>
  <c r="DD82" i="5" s="1"/>
  <c r="J83" i="5"/>
  <c r="BI83" i="5" s="1"/>
  <c r="R83" i="5"/>
  <c r="CK83" i="5" s="1"/>
  <c r="Z83" i="5"/>
  <c r="BO83" i="5" s="1"/>
  <c r="AH83" i="5"/>
  <c r="CF83" i="5" s="1"/>
  <c r="AP83" i="5"/>
  <c r="CH83" i="5" s="1"/>
  <c r="G84" i="5"/>
  <c r="BR84" i="5" s="1"/>
  <c r="O84" i="5"/>
  <c r="DA84" i="5" s="1"/>
  <c r="W84" i="5"/>
  <c r="BV84" i="5" s="1"/>
  <c r="AE84" i="5"/>
  <c r="BY84" i="5" s="1"/>
  <c r="AM84" i="5"/>
  <c r="CG84" i="5" s="1"/>
  <c r="D85" i="5"/>
  <c r="CZ85" i="5" s="1"/>
  <c r="L85" i="5"/>
  <c r="AW93" i="5"/>
  <c r="BN93" i="5" s="1"/>
  <c r="V58" i="5"/>
  <c r="BG58" i="5" s="1"/>
  <c r="AQ59" i="5"/>
  <c r="CV59" i="5" s="1"/>
  <c r="U61" i="5"/>
  <c r="CX61" i="5" s="1"/>
  <c r="AP62" i="5"/>
  <c r="CH62" i="5" s="1"/>
  <c r="T64" i="5"/>
  <c r="BH64" i="5" s="1"/>
  <c r="AO65" i="5"/>
  <c r="CI65" i="5" s="1"/>
  <c r="S67" i="5"/>
  <c r="BQ67" i="5" s="1"/>
  <c r="AN68" i="5"/>
  <c r="BP68" i="5" s="1"/>
  <c r="R70" i="5"/>
  <c r="CK70" i="5" s="1"/>
  <c r="AM71" i="5"/>
  <c r="CG71" i="5" s="1"/>
  <c r="Q73" i="5"/>
  <c r="CE73" i="5" s="1"/>
  <c r="AL74" i="5"/>
  <c r="BK74" i="5" s="1"/>
  <c r="P76" i="5"/>
  <c r="BS76" i="5" s="1"/>
  <c r="AK77" i="5"/>
  <c r="BJ77" i="5" s="1"/>
  <c r="O79" i="5"/>
  <c r="DA79" i="5" s="1"/>
  <c r="AJ80" i="5"/>
  <c r="DE80" i="5" s="1"/>
  <c r="N82" i="5"/>
  <c r="BW82" i="5" s="1"/>
  <c r="AI83" i="5"/>
  <c r="CY83" i="5" s="1"/>
  <c r="E85" i="5"/>
  <c r="CT85" i="5" s="1"/>
  <c r="U85" i="5"/>
  <c r="CX85" i="5" s="1"/>
  <c r="AC85" i="5"/>
  <c r="CL85" i="5" s="1"/>
  <c r="AK85" i="5"/>
  <c r="BJ85" i="5" s="1"/>
  <c r="AS85" i="5"/>
  <c r="DD85" i="5" s="1"/>
  <c r="J86" i="5"/>
  <c r="BI86" i="5" s="1"/>
  <c r="R86" i="5"/>
  <c r="CK86" i="5" s="1"/>
  <c r="Z86" i="5"/>
  <c r="BO86" i="5" s="1"/>
  <c r="AH86" i="5"/>
  <c r="CF86" i="5" s="1"/>
  <c r="AP86" i="5"/>
  <c r="CH86" i="5" s="1"/>
  <c r="G87" i="5"/>
  <c r="BR87" i="5" s="1"/>
  <c r="O87" i="5"/>
  <c r="DA87" i="5" s="1"/>
  <c r="W87" i="5"/>
  <c r="BV87" i="5" s="1"/>
  <c r="AE87" i="5"/>
  <c r="AM87" i="5"/>
  <c r="CG87" i="5" s="1"/>
  <c r="D88" i="5"/>
  <c r="CZ88" i="5" s="1"/>
  <c r="L88" i="5"/>
  <c r="CS88" i="5" s="1"/>
  <c r="T88" i="5"/>
  <c r="BH88" i="5" s="1"/>
  <c r="AB88" i="5"/>
  <c r="BU88" i="5" s="1"/>
  <c r="AJ88" i="5"/>
  <c r="DE88" i="5" s="1"/>
  <c r="AR88" i="5"/>
  <c r="CW88" i="5" s="1"/>
  <c r="I89" i="5"/>
  <c r="CO89" i="5" s="1"/>
  <c r="Q89" i="5"/>
  <c r="CE89" i="5" s="1"/>
  <c r="Y89" i="5"/>
  <c r="BZ89" i="5" s="1"/>
  <c r="AG89" i="5"/>
  <c r="CQ89" i="5" s="1"/>
  <c r="AO89" i="5"/>
  <c r="CI89" i="5" s="1"/>
  <c r="F90" i="5"/>
  <c r="DC90" i="5" s="1"/>
  <c r="N90" i="5"/>
  <c r="BW90" i="5" s="1"/>
  <c r="V90" i="5"/>
  <c r="BG90" i="5" s="1"/>
  <c r="AD90" i="5"/>
  <c r="CM90" i="5" s="1"/>
  <c r="AL90" i="5"/>
  <c r="BK90" i="5" s="1"/>
  <c r="C91" i="5"/>
  <c r="CN91" i="5" s="1"/>
  <c r="K91" i="5"/>
  <c r="CJ91" i="5" s="1"/>
  <c r="S91" i="5"/>
  <c r="BQ91" i="5" s="1"/>
  <c r="AA91" i="5"/>
  <c r="BT91" i="5" s="1"/>
  <c r="AI91" i="5"/>
  <c r="CY91" i="5" s="1"/>
  <c r="AQ91" i="5"/>
  <c r="CV91" i="5" s="1"/>
  <c r="H92" i="5"/>
  <c r="CU92" i="5" s="1"/>
  <c r="P92" i="5"/>
  <c r="BS92" i="5" s="1"/>
  <c r="X92" i="5"/>
  <c r="CP92" i="5" s="1"/>
  <c r="AF92" i="5"/>
  <c r="CA92" i="5" s="1"/>
  <c r="AN92" i="5"/>
  <c r="BP92" i="5" s="1"/>
  <c r="E93" i="5"/>
  <c r="CT93" i="5" s="1"/>
  <c r="M93" i="5"/>
  <c r="CD93" i="5" s="1"/>
  <c r="U93" i="5"/>
  <c r="CX93" i="5" s="1"/>
  <c r="AC93" i="5"/>
  <c r="CL93" i="5" s="1"/>
  <c r="AK93" i="5"/>
  <c r="BJ93" i="5" s="1"/>
  <c r="AS93" i="5"/>
  <c r="DD93" i="5" s="1"/>
  <c r="J94" i="5"/>
  <c r="BI94" i="5" s="1"/>
  <c r="R94" i="5"/>
  <c r="CK94" i="5" s="1"/>
  <c r="Z94" i="5"/>
  <c r="BO94" i="5" s="1"/>
  <c r="AH94" i="5"/>
  <c r="CF94" i="5" s="1"/>
  <c r="AP94" i="5"/>
  <c r="CH94" i="5" s="1"/>
  <c r="G95" i="5"/>
  <c r="BR95" i="5" s="1"/>
  <c r="O95" i="5"/>
  <c r="DA95" i="5" s="1"/>
  <c r="W95" i="5"/>
  <c r="BV95" i="5" s="1"/>
  <c r="AE95" i="5"/>
  <c r="BY95" i="5" s="1"/>
  <c r="AM95" i="5"/>
  <c r="CG95" i="5" s="1"/>
  <c r="D96" i="5"/>
  <c r="CZ96" i="5" s="1"/>
  <c r="L96" i="5"/>
  <c r="CS96" i="5" s="1"/>
  <c r="T96" i="5"/>
  <c r="BH96" i="5" s="1"/>
  <c r="AB96" i="5"/>
  <c r="BU96" i="5" s="1"/>
  <c r="AJ96" i="5"/>
  <c r="DE96" i="5" s="1"/>
  <c r="AR96" i="5"/>
  <c r="CW96" i="5" s="1"/>
  <c r="I97" i="5"/>
  <c r="CO97" i="5" s="1"/>
  <c r="Q97" i="5"/>
  <c r="CE97" i="5" s="1"/>
  <c r="Y97" i="5"/>
  <c r="BZ97" i="5" s="1"/>
  <c r="AG97" i="5"/>
  <c r="CQ97" i="5" s="1"/>
  <c r="AO97" i="5"/>
  <c r="CI97" i="5" s="1"/>
  <c r="F98" i="5"/>
  <c r="DC98" i="5" s="1"/>
  <c r="N98" i="5"/>
  <c r="BW98" i="5" s="1"/>
  <c r="V98" i="5"/>
  <c r="BG98" i="5" s="1"/>
  <c r="AD98" i="5"/>
  <c r="CM98" i="5" s="1"/>
  <c r="AL98" i="5"/>
  <c r="BK98" i="5" s="1"/>
  <c r="C99" i="5"/>
  <c r="K99" i="5"/>
  <c r="CJ99" i="5" s="1"/>
  <c r="S99" i="5"/>
  <c r="BQ99" i="5" s="1"/>
  <c r="AA99" i="5"/>
  <c r="BT99" i="5" s="1"/>
  <c r="AI99" i="5"/>
  <c r="CY99" i="5" s="1"/>
  <c r="AQ99" i="5"/>
  <c r="CV99" i="5" s="1"/>
  <c r="H100" i="5"/>
  <c r="CU100" i="5" s="1"/>
  <c r="P100" i="5"/>
  <c r="BS100" i="5" s="1"/>
  <c r="X100" i="5"/>
  <c r="CP100" i="5" s="1"/>
  <c r="AF100" i="5"/>
  <c r="AN100" i="5"/>
  <c r="BP100" i="5" s="1"/>
  <c r="E101" i="5"/>
  <c r="CT101" i="5" s="1"/>
  <c r="M101" i="5"/>
  <c r="CD101" i="5" s="1"/>
  <c r="U101" i="5"/>
  <c r="CX101" i="5" s="1"/>
  <c r="AC101" i="5"/>
  <c r="CL101" i="5" s="1"/>
  <c r="AK101" i="5"/>
  <c r="BJ101" i="5" s="1"/>
  <c r="AS101" i="5"/>
  <c r="DD101" i="5" s="1"/>
  <c r="J102" i="5"/>
  <c r="BI102" i="5" s="1"/>
  <c r="R102" i="5"/>
  <c r="Z102" i="5"/>
  <c r="BO102" i="5" s="1"/>
  <c r="AH102" i="5"/>
  <c r="CF102" i="5" s="1"/>
  <c r="AP102" i="5"/>
  <c r="CH102" i="5" s="1"/>
  <c r="G103" i="5"/>
  <c r="BR103" i="5" s="1"/>
  <c r="O103" i="5"/>
  <c r="DA103" i="5" s="1"/>
  <c r="W103" i="5"/>
  <c r="BV103" i="5" s="1"/>
  <c r="AE103" i="5"/>
  <c r="BY103" i="5" s="1"/>
  <c r="AM103" i="5"/>
  <c r="CG103" i="5" s="1"/>
  <c r="D104" i="5"/>
  <c r="CZ104" i="5" s="1"/>
  <c r="L104" i="5"/>
  <c r="CS104" i="5" s="1"/>
  <c r="T104" i="5"/>
  <c r="AB104" i="5"/>
  <c r="BU104" i="5" s="1"/>
  <c r="AJ104" i="5"/>
  <c r="DE104" i="5" s="1"/>
  <c r="AR104" i="5"/>
  <c r="CW104" i="5" s="1"/>
  <c r="I105" i="5"/>
  <c r="CO105" i="5" s="1"/>
  <c r="Q105" i="5"/>
  <c r="CE105" i="5" s="1"/>
  <c r="Y105" i="5"/>
  <c r="BZ105" i="5" s="1"/>
  <c r="AG105" i="5"/>
  <c r="CQ105" i="5" s="1"/>
  <c r="AO105" i="5"/>
  <c r="CI105" i="5" s="1"/>
  <c r="F106" i="5"/>
  <c r="DC106" i="5" s="1"/>
  <c r="N106" i="5"/>
  <c r="BW106" i="5" s="1"/>
  <c r="V106" i="5"/>
  <c r="BG106" i="5" s="1"/>
  <c r="AD106" i="5"/>
  <c r="CM106" i="5" s="1"/>
  <c r="AL106" i="5"/>
  <c r="BK106" i="5" s="1"/>
  <c r="C107" i="5"/>
  <c r="CN107" i="5" s="1"/>
  <c r="K107" i="5"/>
  <c r="CJ107" i="5" s="1"/>
  <c r="S107" i="5"/>
  <c r="BQ107" i="5" s="1"/>
  <c r="AA107" i="5"/>
  <c r="BT107" i="5" s="1"/>
  <c r="AI107" i="5"/>
  <c r="CY107" i="5" s="1"/>
  <c r="AQ107" i="5"/>
  <c r="CV107" i="5" s="1"/>
  <c r="H108" i="5"/>
  <c r="CU108" i="5" s="1"/>
  <c r="P108" i="5"/>
  <c r="BS108" i="5" s="1"/>
  <c r="X108" i="5"/>
  <c r="CP108" i="5" s="1"/>
  <c r="AF108" i="5"/>
  <c r="CA108" i="5" s="1"/>
  <c r="AN108" i="5"/>
  <c r="BP108" i="5" s="1"/>
  <c r="E109" i="5"/>
  <c r="CT109" i="5" s="1"/>
  <c r="M109" i="5"/>
  <c r="CD109" i="5" s="1"/>
  <c r="U109" i="5"/>
  <c r="CX109" i="5" s="1"/>
  <c r="AC109" i="5"/>
  <c r="CL109" i="5" s="1"/>
  <c r="AK109" i="5"/>
  <c r="BJ109" i="5" s="1"/>
  <c r="AS109" i="5"/>
  <c r="B66" i="5"/>
  <c r="BE66" i="5" s="1"/>
  <c r="B74" i="5"/>
  <c r="BE74" i="5" s="1"/>
  <c r="B82" i="5"/>
  <c r="BE82" i="5" s="1"/>
  <c r="B90" i="5"/>
  <c r="BE90" i="5" s="1"/>
  <c r="B98" i="5"/>
  <c r="BE98" i="5" s="1"/>
  <c r="B106" i="5"/>
  <c r="BE106" i="5" s="1"/>
  <c r="AX100" i="5"/>
  <c r="AD58" i="5"/>
  <c r="CM58" i="5" s="1"/>
  <c r="H60" i="5"/>
  <c r="CU60" i="5" s="1"/>
  <c r="AC61" i="5"/>
  <c r="G63" i="5"/>
  <c r="BR63" i="5" s="1"/>
  <c r="AB64" i="5"/>
  <c r="BU64" i="5" s="1"/>
  <c r="F66" i="5"/>
  <c r="DC66" i="5" s="1"/>
  <c r="AA67" i="5"/>
  <c r="BT67" i="5" s="1"/>
  <c r="E69" i="5"/>
  <c r="CT69" i="5" s="1"/>
  <c r="Z70" i="5"/>
  <c r="BO70" i="5" s="1"/>
  <c r="D72" i="5"/>
  <c r="CZ72" i="5" s="1"/>
  <c r="Y73" i="5"/>
  <c r="BZ73" i="5" s="1"/>
  <c r="C75" i="5"/>
  <c r="CN75" i="5" s="1"/>
  <c r="X76" i="5"/>
  <c r="CP76" i="5" s="1"/>
  <c r="AS77" i="5"/>
  <c r="DD77" i="5" s="1"/>
  <c r="W79" i="5"/>
  <c r="BV79" i="5" s="1"/>
  <c r="AR80" i="5"/>
  <c r="CW80" i="5" s="1"/>
  <c r="V82" i="5"/>
  <c r="BG82" i="5" s="1"/>
  <c r="AQ83" i="5"/>
  <c r="CV83" i="5" s="1"/>
  <c r="F85" i="5"/>
  <c r="DC85" i="5" s="1"/>
  <c r="V85" i="5"/>
  <c r="BG85" i="5" s="1"/>
  <c r="AD85" i="5"/>
  <c r="CM85" i="5" s="1"/>
  <c r="AL85" i="5"/>
  <c r="BK85" i="5" s="1"/>
  <c r="C86" i="5"/>
  <c r="CN86" i="5" s="1"/>
  <c r="K86" i="5"/>
  <c r="CJ86" i="5" s="1"/>
  <c r="S86" i="5"/>
  <c r="BQ86" i="5" s="1"/>
  <c r="AA86" i="5"/>
  <c r="BT86" i="5" s="1"/>
  <c r="AI86" i="5"/>
  <c r="CY86" i="5" s="1"/>
  <c r="AQ86" i="5"/>
  <c r="CV86" i="5" s="1"/>
  <c r="H87" i="5"/>
  <c r="CU87" i="5" s="1"/>
  <c r="P87" i="5"/>
  <c r="BS87" i="5" s="1"/>
  <c r="X87" i="5"/>
  <c r="CP87" i="5" s="1"/>
  <c r="AF87" i="5"/>
  <c r="CA87" i="5" s="1"/>
  <c r="AN87" i="5"/>
  <c r="BP87" i="5" s="1"/>
  <c r="E88" i="5"/>
  <c r="M88" i="5"/>
  <c r="CD88" i="5" s="1"/>
  <c r="U88" i="5"/>
  <c r="CX88" i="5" s="1"/>
  <c r="AC88" i="5"/>
  <c r="CL88" i="5" s="1"/>
  <c r="AK88" i="5"/>
  <c r="BJ88" i="5" s="1"/>
  <c r="AS88" i="5"/>
  <c r="DD88" i="5" s="1"/>
  <c r="J89" i="5"/>
  <c r="BI89" i="5" s="1"/>
  <c r="R89" i="5"/>
  <c r="CK89" i="5" s="1"/>
  <c r="Z89" i="5"/>
  <c r="BO89" i="5" s="1"/>
  <c r="AH89" i="5"/>
  <c r="CF89" i="5" s="1"/>
  <c r="AP89" i="5"/>
  <c r="CH89" i="5" s="1"/>
  <c r="G90" i="5"/>
  <c r="BR90" i="5" s="1"/>
  <c r="O90" i="5"/>
  <c r="DA90" i="5" s="1"/>
  <c r="W90" i="5"/>
  <c r="BV90" i="5" s="1"/>
  <c r="AE90" i="5"/>
  <c r="BY90" i="5" s="1"/>
  <c r="AM90" i="5"/>
  <c r="CG90" i="5" s="1"/>
  <c r="D91" i="5"/>
  <c r="CZ91" i="5" s="1"/>
  <c r="L91" i="5"/>
  <c r="CS91" i="5" s="1"/>
  <c r="T91" i="5"/>
  <c r="BH91" i="5" s="1"/>
  <c r="AB91" i="5"/>
  <c r="BU91" i="5" s="1"/>
  <c r="AJ91" i="5"/>
  <c r="DE91" i="5" s="1"/>
  <c r="AR91" i="5"/>
  <c r="CW91" i="5" s="1"/>
  <c r="I92" i="5"/>
  <c r="CO92" i="5" s="1"/>
  <c r="Q92" i="5"/>
  <c r="CE92" i="5" s="1"/>
  <c r="Y92" i="5"/>
  <c r="BZ92" i="5" s="1"/>
  <c r="AG92" i="5"/>
  <c r="CQ92" i="5" s="1"/>
  <c r="AO92" i="5"/>
  <c r="CI92" i="5" s="1"/>
  <c r="F93" i="5"/>
  <c r="DC93" i="5" s="1"/>
  <c r="N93" i="5"/>
  <c r="BW93" i="5" s="1"/>
  <c r="V93" i="5"/>
  <c r="BG93" i="5" s="1"/>
  <c r="AD93" i="5"/>
  <c r="CM93" i="5" s="1"/>
  <c r="AL93" i="5"/>
  <c r="BK93" i="5" s="1"/>
  <c r="C94" i="5"/>
  <c r="K94" i="5"/>
  <c r="CJ94" i="5" s="1"/>
  <c r="S94" i="5"/>
  <c r="BQ94" i="5" s="1"/>
  <c r="AA94" i="5"/>
  <c r="BT94" i="5" s="1"/>
  <c r="AI94" i="5"/>
  <c r="CY94" i="5" s="1"/>
  <c r="AQ94" i="5"/>
  <c r="CV94" i="5" s="1"/>
  <c r="H95" i="5"/>
  <c r="CU95" i="5" s="1"/>
  <c r="P95" i="5"/>
  <c r="BS95" i="5" s="1"/>
  <c r="X95" i="5"/>
  <c r="CP95" i="5" s="1"/>
  <c r="AF95" i="5"/>
  <c r="CA95" i="5" s="1"/>
  <c r="AN95" i="5"/>
  <c r="BP95" i="5" s="1"/>
  <c r="E96" i="5"/>
  <c r="CT96" i="5" s="1"/>
  <c r="M96" i="5"/>
  <c r="CD96" i="5" s="1"/>
  <c r="U96" i="5"/>
  <c r="CX96" i="5" s="1"/>
  <c r="AC96" i="5"/>
  <c r="CL96" i="5" s="1"/>
  <c r="AK96" i="5"/>
  <c r="BJ96" i="5" s="1"/>
  <c r="AS96" i="5"/>
  <c r="DD96" i="5" s="1"/>
  <c r="J97" i="5"/>
  <c r="BI97" i="5" s="1"/>
  <c r="R97" i="5"/>
  <c r="CK97" i="5" s="1"/>
  <c r="Z97" i="5"/>
  <c r="BO97" i="5" s="1"/>
  <c r="AH97" i="5"/>
  <c r="CF97" i="5" s="1"/>
  <c r="AP97" i="5"/>
  <c r="CH97" i="5" s="1"/>
  <c r="G98" i="5"/>
  <c r="BR98" i="5" s="1"/>
  <c r="O98" i="5"/>
  <c r="W98" i="5"/>
  <c r="BV98" i="5" s="1"/>
  <c r="AE98" i="5"/>
  <c r="BY98" i="5" s="1"/>
  <c r="AM98" i="5"/>
  <c r="CG98" i="5" s="1"/>
  <c r="D99" i="5"/>
  <c r="CZ99" i="5" s="1"/>
  <c r="L99" i="5"/>
  <c r="CS99" i="5" s="1"/>
  <c r="T99" i="5"/>
  <c r="BH99" i="5" s="1"/>
  <c r="AB99" i="5"/>
  <c r="BU99" i="5" s="1"/>
  <c r="AJ99" i="5"/>
  <c r="DE99" i="5" s="1"/>
  <c r="AR99" i="5"/>
  <c r="CW99" i="5" s="1"/>
  <c r="I100" i="5"/>
  <c r="CO100" i="5" s="1"/>
  <c r="Q100" i="5"/>
  <c r="CE100" i="5" s="1"/>
  <c r="Y100" i="5"/>
  <c r="AG100" i="5"/>
  <c r="CQ100" i="5" s="1"/>
  <c r="AO100" i="5"/>
  <c r="CI100" i="5" s="1"/>
  <c r="F101" i="5"/>
  <c r="DC101" i="5" s="1"/>
  <c r="N101" i="5"/>
  <c r="BW101" i="5" s="1"/>
  <c r="V101" i="5"/>
  <c r="BG101" i="5" s="1"/>
  <c r="AD101" i="5"/>
  <c r="AL101" i="5"/>
  <c r="BK101" i="5" s="1"/>
  <c r="C102" i="5"/>
  <c r="CN102" i="5" s="1"/>
  <c r="K102" i="5"/>
  <c r="CJ102" i="5" s="1"/>
  <c r="S102" i="5"/>
  <c r="BQ102" i="5" s="1"/>
  <c r="AA102" i="5"/>
  <c r="AI102" i="5"/>
  <c r="AQ102" i="5"/>
  <c r="H103" i="5"/>
  <c r="CU103" i="5" s="1"/>
  <c r="P103" i="5"/>
  <c r="BS103" i="5" s="1"/>
  <c r="X103" i="5"/>
  <c r="CP103" i="5" s="1"/>
  <c r="AF103" i="5"/>
  <c r="CA103" i="5" s="1"/>
  <c r="AN103" i="5"/>
  <c r="BP103" i="5" s="1"/>
  <c r="E104" i="5"/>
  <c r="CT104" i="5" s="1"/>
  <c r="M104" i="5"/>
  <c r="CD104" i="5" s="1"/>
  <c r="U104" i="5"/>
  <c r="CX104" i="5" s="1"/>
  <c r="AC104" i="5"/>
  <c r="CL104" i="5" s="1"/>
  <c r="AK104" i="5"/>
  <c r="BJ104" i="5" s="1"/>
  <c r="AS104" i="5"/>
  <c r="DD104" i="5" s="1"/>
  <c r="J105" i="5"/>
  <c r="BI105" i="5" s="1"/>
  <c r="R105" i="5"/>
  <c r="CK105" i="5" s="1"/>
  <c r="Z105" i="5"/>
  <c r="BO105" i="5" s="1"/>
  <c r="AH105" i="5"/>
  <c r="CF105" i="5" s="1"/>
  <c r="AP105" i="5"/>
  <c r="CH105" i="5" s="1"/>
  <c r="G106" i="5"/>
  <c r="BR106" i="5" s="1"/>
  <c r="O106" i="5"/>
  <c r="DA106" i="5" s="1"/>
  <c r="W106" i="5"/>
  <c r="AE106" i="5"/>
  <c r="BY106" i="5" s="1"/>
  <c r="AM106" i="5"/>
  <c r="D107" i="5"/>
  <c r="CZ107" i="5" s="1"/>
  <c r="L107" i="5"/>
  <c r="T107" i="5"/>
  <c r="BH107" i="5" s="1"/>
  <c r="AB107" i="5"/>
  <c r="BU107" i="5" s="1"/>
  <c r="AJ107" i="5"/>
  <c r="DE107" i="5" s="1"/>
  <c r="AR107" i="5"/>
  <c r="CW107" i="5" s="1"/>
  <c r="I108" i="5"/>
  <c r="CO108" i="5" s="1"/>
  <c r="Q108" i="5"/>
  <c r="CE108" i="5" s="1"/>
  <c r="Y108" i="5"/>
  <c r="BZ108" i="5" s="1"/>
  <c r="AG108" i="5"/>
  <c r="CQ108" i="5" s="1"/>
  <c r="AO108" i="5"/>
  <c r="CI108" i="5" s="1"/>
  <c r="F109" i="5"/>
  <c r="DC109" i="5" s="1"/>
  <c r="N109" i="5"/>
  <c r="BW109" i="5" s="1"/>
  <c r="V109" i="5"/>
  <c r="AD109" i="5"/>
  <c r="CM109" i="5" s="1"/>
  <c r="AL109" i="5"/>
  <c r="BK109" i="5" s="1"/>
  <c r="B59" i="5"/>
  <c r="BE59" i="5" s="1"/>
  <c r="B67" i="5"/>
  <c r="BE67" i="5" s="1"/>
  <c r="B75" i="5"/>
  <c r="BE75" i="5" s="1"/>
  <c r="B83" i="5"/>
  <c r="BE83" i="5" s="1"/>
  <c r="B91" i="5"/>
  <c r="BE91" i="5" s="1"/>
  <c r="B99" i="5"/>
  <c r="BE99" i="5" s="1"/>
  <c r="B107" i="5"/>
  <c r="BE107" i="5" s="1"/>
  <c r="BA106" i="5"/>
  <c r="BF106" i="5" s="1"/>
  <c r="AL58" i="5"/>
  <c r="BK58" i="5" s="1"/>
  <c r="P60" i="5"/>
  <c r="BS60" i="5" s="1"/>
  <c r="AK61" i="5"/>
  <c r="BJ61" i="5" s="1"/>
  <c r="O63" i="5"/>
  <c r="DA63" i="5" s="1"/>
  <c r="AJ64" i="5"/>
  <c r="DE64" i="5" s="1"/>
  <c r="N66" i="5"/>
  <c r="BW66" i="5" s="1"/>
  <c r="AI67" i="5"/>
  <c r="CY67" i="5" s="1"/>
  <c r="M69" i="5"/>
  <c r="CD69" i="5" s="1"/>
  <c r="AH70" i="5"/>
  <c r="CF70" i="5" s="1"/>
  <c r="L72" i="5"/>
  <c r="CS72" i="5" s="1"/>
  <c r="AG73" i="5"/>
  <c r="CQ73" i="5" s="1"/>
  <c r="K75" i="5"/>
  <c r="CJ75" i="5" s="1"/>
  <c r="AF76" i="5"/>
  <c r="CA76" i="5" s="1"/>
  <c r="J78" i="5"/>
  <c r="BI78" i="5" s="1"/>
  <c r="AE79" i="5"/>
  <c r="BY79" i="5" s="1"/>
  <c r="I81" i="5"/>
  <c r="CO81" i="5" s="1"/>
  <c r="AD82" i="5"/>
  <c r="CM82" i="5" s="1"/>
  <c r="H84" i="5"/>
  <c r="CU84" i="5" s="1"/>
  <c r="M85" i="5"/>
  <c r="CD85" i="5" s="1"/>
  <c r="W85" i="5"/>
  <c r="BV85" i="5" s="1"/>
  <c r="AE85" i="5"/>
  <c r="BY85" i="5" s="1"/>
  <c r="AM85" i="5"/>
  <c r="D86" i="5"/>
  <c r="CZ86" i="5" s="1"/>
  <c r="L86" i="5"/>
  <c r="CS86" i="5" s="1"/>
  <c r="T86" i="5"/>
  <c r="BH86" i="5" s="1"/>
  <c r="AB86" i="5"/>
  <c r="BU86" i="5" s="1"/>
  <c r="AJ86" i="5"/>
  <c r="AR86" i="5"/>
  <c r="CW86" i="5" s="1"/>
  <c r="I87" i="5"/>
  <c r="CO87" i="5" s="1"/>
  <c r="Q87" i="5"/>
  <c r="CE87" i="5" s="1"/>
  <c r="Y87" i="5"/>
  <c r="BZ87" i="5" s="1"/>
  <c r="AG87" i="5"/>
  <c r="CQ87" i="5" s="1"/>
  <c r="AO87" i="5"/>
  <c r="CI87" i="5" s="1"/>
  <c r="F88" i="5"/>
  <c r="DC88" i="5" s="1"/>
  <c r="N88" i="5"/>
  <c r="BW88" i="5" s="1"/>
  <c r="V88" i="5"/>
  <c r="AD88" i="5"/>
  <c r="CM88" i="5" s="1"/>
  <c r="AL88" i="5"/>
  <c r="BK88" i="5" s="1"/>
  <c r="C89" i="5"/>
  <c r="CN89" i="5" s="1"/>
  <c r="K89" i="5"/>
  <c r="CJ89" i="5" s="1"/>
  <c r="S89" i="5"/>
  <c r="BQ89" i="5" s="1"/>
  <c r="AA89" i="5"/>
  <c r="BT89" i="5" s="1"/>
  <c r="AI89" i="5"/>
  <c r="AQ89" i="5"/>
  <c r="CV89" i="5" s="1"/>
  <c r="H90" i="5"/>
  <c r="CU90" i="5" s="1"/>
  <c r="P90" i="5"/>
  <c r="BS90" i="5" s="1"/>
  <c r="X90" i="5"/>
  <c r="CP90" i="5" s="1"/>
  <c r="AF90" i="5"/>
  <c r="CA90" i="5" s="1"/>
  <c r="AN90" i="5"/>
  <c r="BP90" i="5" s="1"/>
  <c r="E91" i="5"/>
  <c r="CT91" i="5" s="1"/>
  <c r="M91" i="5"/>
  <c r="CD91" i="5" s="1"/>
  <c r="U91" i="5"/>
  <c r="CX91" i="5" s="1"/>
  <c r="AC91" i="5"/>
  <c r="CL91" i="5" s="1"/>
  <c r="AK91" i="5"/>
  <c r="BJ91" i="5" s="1"/>
  <c r="AS91" i="5"/>
  <c r="DD91" i="5" s="1"/>
  <c r="J92" i="5"/>
  <c r="BI92" i="5" s="1"/>
  <c r="R92" i="5"/>
  <c r="CK92" i="5" s="1"/>
  <c r="Z92" i="5"/>
  <c r="BO92" i="5" s="1"/>
  <c r="AH92" i="5"/>
  <c r="CF92" i="5" s="1"/>
  <c r="AP92" i="5"/>
  <c r="CH92" i="5" s="1"/>
  <c r="G93" i="5"/>
  <c r="BR93" i="5" s="1"/>
  <c r="O93" i="5"/>
  <c r="DA93" i="5" s="1"/>
  <c r="W93" i="5"/>
  <c r="BV93" i="5" s="1"/>
  <c r="AE93" i="5"/>
  <c r="BY93" i="5" s="1"/>
  <c r="AM93" i="5"/>
  <c r="CG93" i="5" s="1"/>
  <c r="D94" i="5"/>
  <c r="CZ94" i="5" s="1"/>
  <c r="L94" i="5"/>
  <c r="CS94" i="5" s="1"/>
  <c r="T94" i="5"/>
  <c r="BH94" i="5" s="1"/>
  <c r="AB94" i="5"/>
  <c r="BU94" i="5" s="1"/>
  <c r="AJ94" i="5"/>
  <c r="DE94" i="5" s="1"/>
  <c r="AR94" i="5"/>
  <c r="CW94" i="5" s="1"/>
  <c r="I95" i="5"/>
  <c r="CO95" i="5" s="1"/>
  <c r="Q95" i="5"/>
  <c r="CE95" i="5" s="1"/>
  <c r="Y95" i="5"/>
  <c r="BZ95" i="5" s="1"/>
  <c r="AG95" i="5"/>
  <c r="CQ95" i="5" s="1"/>
  <c r="AO95" i="5"/>
  <c r="CI95" i="5" s="1"/>
  <c r="F96" i="5"/>
  <c r="DC96" i="5" s="1"/>
  <c r="N96" i="5"/>
  <c r="BW96" i="5" s="1"/>
  <c r="V96" i="5"/>
  <c r="BG96" i="5" s="1"/>
  <c r="AD96" i="5"/>
  <c r="AL96" i="5"/>
  <c r="BK96" i="5" s="1"/>
  <c r="C97" i="5"/>
  <c r="CN97" i="5" s="1"/>
  <c r="K97" i="5"/>
  <c r="CJ97" i="5" s="1"/>
  <c r="S97" i="5"/>
  <c r="BQ97" i="5" s="1"/>
  <c r="AA97" i="5"/>
  <c r="BT97" i="5" s="1"/>
  <c r="AI97" i="5"/>
  <c r="AQ97" i="5"/>
  <c r="CV97" i="5" s="1"/>
  <c r="H98" i="5"/>
  <c r="CU98" i="5" s="1"/>
  <c r="P98" i="5"/>
  <c r="BS98" i="5" s="1"/>
  <c r="X98" i="5"/>
  <c r="CP98" i="5" s="1"/>
  <c r="AF98" i="5"/>
  <c r="CA98" i="5" s="1"/>
  <c r="AN98" i="5"/>
  <c r="BP98" i="5" s="1"/>
  <c r="E99" i="5"/>
  <c r="CT99" i="5" s="1"/>
  <c r="M99" i="5"/>
  <c r="CD99" i="5" s="1"/>
  <c r="U99" i="5"/>
  <c r="CX99" i="5" s="1"/>
  <c r="AC99" i="5"/>
  <c r="CL99" i="5" s="1"/>
  <c r="AK99" i="5"/>
  <c r="BJ99" i="5" s="1"/>
  <c r="AS99" i="5"/>
  <c r="DD99" i="5" s="1"/>
  <c r="J100" i="5"/>
  <c r="BI100" i="5" s="1"/>
  <c r="R100" i="5"/>
  <c r="CK100" i="5" s="1"/>
  <c r="Z100" i="5"/>
  <c r="BO100" i="5" s="1"/>
  <c r="AH100" i="5"/>
  <c r="CF100" i="5" s="1"/>
  <c r="AP100" i="5"/>
  <c r="CH100" i="5" s="1"/>
  <c r="G101" i="5"/>
  <c r="BR101" i="5" s="1"/>
  <c r="O101" i="5"/>
  <c r="DA101" i="5" s="1"/>
  <c r="W101" i="5"/>
  <c r="BV101" i="5" s="1"/>
  <c r="AE101" i="5"/>
  <c r="AM101" i="5"/>
  <c r="CG101" i="5" s="1"/>
  <c r="D102" i="5"/>
  <c r="CZ102" i="5" s="1"/>
  <c r="L102" i="5"/>
  <c r="CS102" i="5" s="1"/>
  <c r="T102" i="5"/>
  <c r="BH102" i="5" s="1"/>
  <c r="AB102" i="5"/>
  <c r="BU102" i="5" s="1"/>
  <c r="AJ102" i="5"/>
  <c r="DE102" i="5" s="1"/>
  <c r="AR102" i="5"/>
  <c r="I103" i="5"/>
  <c r="CO103" i="5" s="1"/>
  <c r="Q103" i="5"/>
  <c r="CE103" i="5" s="1"/>
  <c r="Y103" i="5"/>
  <c r="BZ103" i="5" s="1"/>
  <c r="AG103" i="5"/>
  <c r="CQ103" i="5" s="1"/>
  <c r="AO103" i="5"/>
  <c r="CI103" i="5" s="1"/>
  <c r="F104" i="5"/>
  <c r="DC104" i="5" s="1"/>
  <c r="N104" i="5"/>
  <c r="BW104" i="5" s="1"/>
  <c r="V104" i="5"/>
  <c r="AD104" i="5"/>
  <c r="CM104" i="5" s="1"/>
  <c r="AL104" i="5"/>
  <c r="C105" i="5"/>
  <c r="CN105" i="5" s="1"/>
  <c r="K105" i="5"/>
  <c r="CJ105" i="5" s="1"/>
  <c r="S105" i="5"/>
  <c r="BQ105" i="5" s="1"/>
  <c r="AA105" i="5"/>
  <c r="AI105" i="5"/>
  <c r="CY105" i="5" s="1"/>
  <c r="AQ105" i="5"/>
  <c r="CV105" i="5" s="1"/>
  <c r="H106" i="5"/>
  <c r="CU106" i="5" s="1"/>
  <c r="P106" i="5"/>
  <c r="BS106" i="5" s="1"/>
  <c r="X106" i="5"/>
  <c r="CP106" i="5" s="1"/>
  <c r="AF106" i="5"/>
  <c r="CA106" i="5" s="1"/>
  <c r="AN106" i="5"/>
  <c r="BP106" i="5" s="1"/>
  <c r="E107" i="5"/>
  <c r="M107" i="5"/>
  <c r="CD107" i="5" s="1"/>
  <c r="U107" i="5"/>
  <c r="CX107" i="5" s="1"/>
  <c r="AC107" i="5"/>
  <c r="CL107" i="5" s="1"/>
  <c r="AK107" i="5"/>
  <c r="BJ107" i="5" s="1"/>
  <c r="AS107" i="5"/>
  <c r="DD107" i="5" s="1"/>
  <c r="J108" i="5"/>
  <c r="BI108" i="5" s="1"/>
  <c r="R108" i="5"/>
  <c r="CK108" i="5" s="1"/>
  <c r="Z108" i="5"/>
  <c r="BO108" i="5" s="1"/>
  <c r="AH108" i="5"/>
  <c r="CF108" i="5" s="1"/>
  <c r="AP108" i="5"/>
  <c r="CH108" i="5" s="1"/>
  <c r="G109" i="5"/>
  <c r="BR109" i="5" s="1"/>
  <c r="O109" i="5"/>
  <c r="DA109" i="5" s="1"/>
  <c r="W109" i="5"/>
  <c r="BV109" i="5" s="1"/>
  <c r="AE109" i="5"/>
  <c r="BY109" i="5" s="1"/>
  <c r="AM109" i="5"/>
  <c r="CG109" i="5" s="1"/>
  <c r="B60" i="5"/>
  <c r="BE60" i="5" s="1"/>
  <c r="B68" i="5"/>
  <c r="BE68" i="5" s="1"/>
  <c r="B76" i="5"/>
  <c r="BE76" i="5" s="1"/>
  <c r="B84" i="5"/>
  <c r="BE84" i="5" s="1"/>
  <c r="B92" i="5"/>
  <c r="BE92" i="5" s="1"/>
  <c r="B100" i="5"/>
  <c r="BE100" i="5" s="1"/>
  <c r="B108" i="5"/>
  <c r="BE108" i="5" s="1"/>
  <c r="AZ107" i="5"/>
  <c r="CR107" i="5" s="1"/>
  <c r="C59" i="5"/>
  <c r="CN59" i="5" s="1"/>
  <c r="X60" i="5"/>
  <c r="CP60" i="5" s="1"/>
  <c r="AS61" i="5"/>
  <c r="DD61" i="5" s="1"/>
  <c r="W63" i="5"/>
  <c r="BV63" i="5" s="1"/>
  <c r="AR64" i="5"/>
  <c r="CW64" i="5" s="1"/>
  <c r="V66" i="5"/>
  <c r="BG66" i="5" s="1"/>
  <c r="AQ67" i="5"/>
  <c r="CV67" i="5" s="1"/>
  <c r="U69" i="5"/>
  <c r="CX69" i="5" s="1"/>
  <c r="AP70" i="5"/>
  <c r="CH70" i="5" s="1"/>
  <c r="T72" i="5"/>
  <c r="BH72" i="5" s="1"/>
  <c r="AO73" i="5"/>
  <c r="CI73" i="5" s="1"/>
  <c r="S75" i="5"/>
  <c r="BQ75" i="5" s="1"/>
  <c r="AN76" i="5"/>
  <c r="BP76" i="5" s="1"/>
  <c r="R78" i="5"/>
  <c r="CK78" i="5" s="1"/>
  <c r="AM79" i="5"/>
  <c r="Q81" i="5"/>
  <c r="CE81" i="5" s="1"/>
  <c r="AL82" i="5"/>
  <c r="BK82" i="5" s="1"/>
  <c r="P84" i="5"/>
  <c r="BS84" i="5" s="1"/>
  <c r="N85" i="5"/>
  <c r="BW85" i="5" s="1"/>
  <c r="X85" i="5"/>
  <c r="CP85" i="5" s="1"/>
  <c r="AF85" i="5"/>
  <c r="CA85" i="5" s="1"/>
  <c r="AN85" i="5"/>
  <c r="BP85" i="5" s="1"/>
  <c r="E86" i="5"/>
  <c r="CT86" i="5" s="1"/>
  <c r="M86" i="5"/>
  <c r="CD86" i="5" s="1"/>
  <c r="U86" i="5"/>
  <c r="CX86" i="5" s="1"/>
  <c r="AC86" i="5"/>
  <c r="AK86" i="5"/>
  <c r="BJ86" i="5" s="1"/>
  <c r="AS86" i="5"/>
  <c r="J87" i="5"/>
  <c r="BI87" i="5" s="1"/>
  <c r="R87" i="5"/>
  <c r="CK87" i="5" s="1"/>
  <c r="Z87" i="5"/>
  <c r="AH87" i="5"/>
  <c r="CF87" i="5" s="1"/>
  <c r="AP87" i="5"/>
  <c r="CH87" i="5" s="1"/>
  <c r="G88" i="5"/>
  <c r="BR88" i="5" s="1"/>
  <c r="O88" i="5"/>
  <c r="DA88" i="5" s="1"/>
  <c r="W88" i="5"/>
  <c r="BV88" i="5" s="1"/>
  <c r="AE88" i="5"/>
  <c r="BY88" i="5" s="1"/>
  <c r="AM88" i="5"/>
  <c r="CG88" i="5" s="1"/>
  <c r="D89" i="5"/>
  <c r="CZ89" i="5" s="1"/>
  <c r="L89" i="5"/>
  <c r="CS89" i="5" s="1"/>
  <c r="T89" i="5"/>
  <c r="BH89" i="5" s="1"/>
  <c r="AB89" i="5"/>
  <c r="BU89" i="5" s="1"/>
  <c r="AJ89" i="5"/>
  <c r="DE89" i="5" s="1"/>
  <c r="AR89" i="5"/>
  <c r="CW89" i="5" s="1"/>
  <c r="I90" i="5"/>
  <c r="Q90" i="5"/>
  <c r="CE90" i="5" s="1"/>
  <c r="Y90" i="5"/>
  <c r="BZ90" i="5" s="1"/>
  <c r="AG90" i="5"/>
  <c r="CQ90" i="5" s="1"/>
  <c r="AO90" i="5"/>
  <c r="CI90" i="5" s="1"/>
  <c r="F91" i="5"/>
  <c r="DC91" i="5" s="1"/>
  <c r="N91" i="5"/>
  <c r="BW91" i="5" s="1"/>
  <c r="V91" i="5"/>
  <c r="BG91" i="5" s="1"/>
  <c r="AD91" i="5"/>
  <c r="CM91" i="5" s="1"/>
  <c r="AL91" i="5"/>
  <c r="BK91" i="5" s="1"/>
  <c r="C92" i="5"/>
  <c r="CN92" i="5" s="1"/>
  <c r="K92" i="5"/>
  <c r="CJ92" i="5" s="1"/>
  <c r="S92" i="5"/>
  <c r="BQ92" i="5" s="1"/>
  <c r="AA92" i="5"/>
  <c r="BT92" i="5" s="1"/>
  <c r="AI92" i="5"/>
  <c r="CY92" i="5" s="1"/>
  <c r="AQ92" i="5"/>
  <c r="H93" i="5"/>
  <c r="CU93" i="5" s="1"/>
  <c r="P93" i="5"/>
  <c r="BS93" i="5" s="1"/>
  <c r="X93" i="5"/>
  <c r="CP93" i="5" s="1"/>
  <c r="AF93" i="5"/>
  <c r="CA93" i="5" s="1"/>
  <c r="AN93" i="5"/>
  <c r="BP93" i="5" s="1"/>
  <c r="E94" i="5"/>
  <c r="CT94" i="5" s="1"/>
  <c r="M94" i="5"/>
  <c r="CD94" i="5" s="1"/>
  <c r="U94" i="5"/>
  <c r="CX94" i="5" s="1"/>
  <c r="AC94" i="5"/>
  <c r="AK94" i="5"/>
  <c r="BJ94" i="5" s="1"/>
  <c r="AS94" i="5"/>
  <c r="DD94" i="5" s="1"/>
  <c r="J95" i="5"/>
  <c r="BI95" i="5" s="1"/>
  <c r="R95" i="5"/>
  <c r="Z95" i="5"/>
  <c r="BO95" i="5" s="1"/>
  <c r="AH95" i="5"/>
  <c r="CF95" i="5" s="1"/>
  <c r="AP95" i="5"/>
  <c r="CH95" i="5" s="1"/>
  <c r="G96" i="5"/>
  <c r="O96" i="5"/>
  <c r="DA96" i="5" s="1"/>
  <c r="W96" i="5"/>
  <c r="BV96" i="5" s="1"/>
  <c r="AE96" i="5"/>
  <c r="BY96" i="5" s="1"/>
  <c r="AM96" i="5"/>
  <c r="CG96" i="5" s="1"/>
  <c r="D97" i="5"/>
  <c r="L97" i="5"/>
  <c r="CS97" i="5" s="1"/>
  <c r="T97" i="5"/>
  <c r="BH97" i="5" s="1"/>
  <c r="AB97" i="5"/>
  <c r="BU97" i="5" s="1"/>
  <c r="AJ97" i="5"/>
  <c r="DE97" i="5" s="1"/>
  <c r="AR97" i="5"/>
  <c r="CW97" i="5" s="1"/>
  <c r="I98" i="5"/>
  <c r="CO98" i="5" s="1"/>
  <c r="Q98" i="5"/>
  <c r="CE98" i="5" s="1"/>
  <c r="Y98" i="5"/>
  <c r="BZ98" i="5" s="1"/>
  <c r="AG98" i="5"/>
  <c r="CQ98" i="5" s="1"/>
  <c r="AO98" i="5"/>
  <c r="CI98" i="5" s="1"/>
  <c r="F99" i="5"/>
  <c r="DC99" i="5" s="1"/>
  <c r="N99" i="5"/>
  <c r="BW99" i="5" s="1"/>
  <c r="V99" i="5"/>
  <c r="BG99" i="5" s="1"/>
  <c r="AD99" i="5"/>
  <c r="CM99" i="5" s="1"/>
  <c r="AL99" i="5"/>
  <c r="C100" i="5"/>
  <c r="CN100" i="5" s="1"/>
  <c r="K100" i="5"/>
  <c r="CJ100" i="5" s="1"/>
  <c r="S100" i="5"/>
  <c r="BQ100" i="5" s="1"/>
  <c r="AA100" i="5"/>
  <c r="BT100" i="5" s="1"/>
  <c r="AI100" i="5"/>
  <c r="CY100" i="5" s="1"/>
  <c r="AQ100" i="5"/>
  <c r="CV100" i="5" s="1"/>
  <c r="H101" i="5"/>
  <c r="CU101" i="5" s="1"/>
  <c r="P101" i="5"/>
  <c r="BS101" i="5" s="1"/>
  <c r="X101" i="5"/>
  <c r="CP101" i="5" s="1"/>
  <c r="AF101" i="5"/>
  <c r="CA101" i="5" s="1"/>
  <c r="AN101" i="5"/>
  <c r="BP101" i="5" s="1"/>
  <c r="E102" i="5"/>
  <c r="CT102" i="5" s="1"/>
  <c r="M102" i="5"/>
  <c r="CD102" i="5" s="1"/>
  <c r="U102" i="5"/>
  <c r="AC102" i="5"/>
  <c r="CL102" i="5" s="1"/>
  <c r="AK102" i="5"/>
  <c r="BJ102" i="5" s="1"/>
  <c r="AS102" i="5"/>
  <c r="DD102" i="5" s="1"/>
  <c r="J103" i="5"/>
  <c r="BI103" i="5" s="1"/>
  <c r="R103" i="5"/>
  <c r="CK103" i="5" s="1"/>
  <c r="Z103" i="5"/>
  <c r="BO103" i="5" s="1"/>
  <c r="AH103" i="5"/>
  <c r="CF103" i="5" s="1"/>
  <c r="AP103" i="5"/>
  <c r="CH103" i="5" s="1"/>
  <c r="G104" i="5"/>
  <c r="BR104" i="5" s="1"/>
  <c r="O104" i="5"/>
  <c r="DA104" i="5" s="1"/>
  <c r="W104" i="5"/>
  <c r="BV104" i="5" s="1"/>
  <c r="AE104" i="5"/>
  <c r="BY104" i="5" s="1"/>
  <c r="AM104" i="5"/>
  <c r="CG104" i="5" s="1"/>
  <c r="D105" i="5"/>
  <c r="CZ105" i="5" s="1"/>
  <c r="L105" i="5"/>
  <c r="CS105" i="5" s="1"/>
  <c r="T105" i="5"/>
  <c r="BH105" i="5" s="1"/>
  <c r="AB105" i="5"/>
  <c r="BU105" i="5" s="1"/>
  <c r="AJ105" i="5"/>
  <c r="DE105" i="5" s="1"/>
  <c r="AR105" i="5"/>
  <c r="CW105" i="5" s="1"/>
  <c r="I106" i="5"/>
  <c r="CO106" i="5" s="1"/>
  <c r="Q106" i="5"/>
  <c r="Y106" i="5"/>
  <c r="BZ106" i="5" s="1"/>
  <c r="AG106" i="5"/>
  <c r="CQ106" i="5" s="1"/>
  <c r="AO106" i="5"/>
  <c r="F107" i="5"/>
  <c r="DC107" i="5" s="1"/>
  <c r="N107" i="5"/>
  <c r="BW107" i="5" s="1"/>
  <c r="V107" i="5"/>
  <c r="BG107" i="5" s="1"/>
  <c r="AD107" i="5"/>
  <c r="CM107" i="5" s="1"/>
  <c r="AL107" i="5"/>
  <c r="BK107" i="5" s="1"/>
  <c r="C108" i="5"/>
  <c r="CN108" i="5" s="1"/>
  <c r="K108" i="5"/>
  <c r="CJ108" i="5" s="1"/>
  <c r="S108" i="5"/>
  <c r="BQ108" i="5" s="1"/>
  <c r="AA108" i="5"/>
  <c r="BT108" i="5" s="1"/>
  <c r="AI108" i="5"/>
  <c r="CY108" i="5" s="1"/>
  <c r="AQ108" i="5"/>
  <c r="CV108" i="5" s="1"/>
  <c r="H109" i="5"/>
  <c r="CU109" i="5" s="1"/>
  <c r="P109" i="5"/>
  <c r="BS109" i="5" s="1"/>
  <c r="X109" i="5"/>
  <c r="CP109" i="5" s="1"/>
  <c r="AF109" i="5"/>
  <c r="CA109" i="5" s="1"/>
  <c r="AN109" i="5"/>
  <c r="BP109" i="5" s="1"/>
  <c r="B61" i="5"/>
  <c r="BE61" i="5" s="1"/>
  <c r="B69" i="5"/>
  <c r="BE69" i="5" s="1"/>
  <c r="B77" i="5"/>
  <c r="BE77" i="5" s="1"/>
  <c r="B85" i="5"/>
  <c r="BE85" i="5" s="1"/>
  <c r="B93" i="5"/>
  <c r="BE93" i="5" s="1"/>
  <c r="B101" i="5"/>
  <c r="BE101" i="5" s="1"/>
  <c r="B109" i="5"/>
  <c r="BE109" i="5" s="1"/>
  <c r="BB64" i="5"/>
  <c r="CC64" i="5" s="1"/>
  <c r="AY108" i="5"/>
  <c r="BX108" i="5" s="1"/>
  <c r="K59" i="5"/>
  <c r="CJ59" i="5" s="1"/>
  <c r="AF60" i="5"/>
  <c r="J62" i="5"/>
  <c r="BI62" i="5" s="1"/>
  <c r="AE63" i="5"/>
  <c r="BY63" i="5" s="1"/>
  <c r="I65" i="5"/>
  <c r="CO65" i="5" s="1"/>
  <c r="AD66" i="5"/>
  <c r="CM66" i="5" s="1"/>
  <c r="H68" i="5"/>
  <c r="AC69" i="5"/>
  <c r="CL69" i="5" s="1"/>
  <c r="G71" i="5"/>
  <c r="BR71" i="5" s="1"/>
  <c r="AB72" i="5"/>
  <c r="BU72" i="5" s="1"/>
  <c r="F74" i="5"/>
  <c r="DC74" i="5" s="1"/>
  <c r="AA75" i="5"/>
  <c r="BT75" i="5" s="1"/>
  <c r="E77" i="5"/>
  <c r="CT77" i="5" s="1"/>
  <c r="Z78" i="5"/>
  <c r="BO78" i="5" s="1"/>
  <c r="D80" i="5"/>
  <c r="CZ80" i="5" s="1"/>
  <c r="Y81" i="5"/>
  <c r="BZ81" i="5" s="1"/>
  <c r="C83" i="5"/>
  <c r="CN83" i="5" s="1"/>
  <c r="X84" i="5"/>
  <c r="CP84" i="5" s="1"/>
  <c r="O85" i="5"/>
  <c r="DA85" i="5" s="1"/>
  <c r="Y85" i="5"/>
  <c r="BZ85" i="5" s="1"/>
  <c r="AG85" i="5"/>
  <c r="CQ85" i="5" s="1"/>
  <c r="AO85" i="5"/>
  <c r="CI85" i="5" s="1"/>
  <c r="F86" i="5"/>
  <c r="DC86" i="5" s="1"/>
  <c r="N86" i="5"/>
  <c r="BW86" i="5" s="1"/>
  <c r="V86" i="5"/>
  <c r="AD86" i="5"/>
  <c r="CM86" i="5" s="1"/>
  <c r="AL86" i="5"/>
  <c r="BK86" i="5" s="1"/>
  <c r="C87" i="5"/>
  <c r="CN87" i="5" s="1"/>
  <c r="K87" i="5"/>
  <c r="CJ87" i="5" s="1"/>
  <c r="S87" i="5"/>
  <c r="BQ87" i="5" s="1"/>
  <c r="AA87" i="5"/>
  <c r="BT87" i="5" s="1"/>
  <c r="AI87" i="5"/>
  <c r="CY87" i="5" s="1"/>
  <c r="AQ87" i="5"/>
  <c r="CV87" i="5" s="1"/>
  <c r="H88" i="5"/>
  <c r="CU88" i="5" s="1"/>
  <c r="P88" i="5"/>
  <c r="BS88" i="5" s="1"/>
  <c r="X88" i="5"/>
  <c r="CP88" i="5" s="1"/>
  <c r="AF88" i="5"/>
  <c r="CA88" i="5" s="1"/>
  <c r="AN88" i="5"/>
  <c r="BP88" i="5" s="1"/>
  <c r="E89" i="5"/>
  <c r="CT89" i="5" s="1"/>
  <c r="M89" i="5"/>
  <c r="CD89" i="5" s="1"/>
  <c r="U89" i="5"/>
  <c r="CX89" i="5" s="1"/>
  <c r="AC89" i="5"/>
  <c r="CL89" i="5" s="1"/>
  <c r="AK89" i="5"/>
  <c r="BJ89" i="5" s="1"/>
  <c r="AS89" i="5"/>
  <c r="DD89" i="5" s="1"/>
  <c r="J90" i="5"/>
  <c r="BI90" i="5" s="1"/>
  <c r="R90" i="5"/>
  <c r="CK90" i="5" s="1"/>
  <c r="Z90" i="5"/>
  <c r="BO90" i="5" s="1"/>
  <c r="AH90" i="5"/>
  <c r="CF90" i="5" s="1"/>
  <c r="AP90" i="5"/>
  <c r="CH90" i="5" s="1"/>
  <c r="G91" i="5"/>
  <c r="BR91" i="5" s="1"/>
  <c r="O91" i="5"/>
  <c r="W91" i="5"/>
  <c r="BV91" i="5" s="1"/>
  <c r="AE91" i="5"/>
  <c r="AM91" i="5"/>
  <c r="CG91" i="5" s="1"/>
  <c r="D92" i="5"/>
  <c r="CZ92" i="5" s="1"/>
  <c r="L92" i="5"/>
  <c r="CS92" i="5" s="1"/>
  <c r="T92" i="5"/>
  <c r="BH92" i="5" s="1"/>
  <c r="AB92" i="5"/>
  <c r="BU92" i="5" s="1"/>
  <c r="AJ92" i="5"/>
  <c r="DE92" i="5" s="1"/>
  <c r="AR92" i="5"/>
  <c r="CW92" i="5" s="1"/>
  <c r="I93" i="5"/>
  <c r="CO93" i="5" s="1"/>
  <c r="Q93" i="5"/>
  <c r="CE93" i="5" s="1"/>
  <c r="Y93" i="5"/>
  <c r="BZ93" i="5" s="1"/>
  <c r="AG93" i="5"/>
  <c r="CQ93" i="5" s="1"/>
  <c r="AO93" i="5"/>
  <c r="CI93" i="5" s="1"/>
  <c r="F94" i="5"/>
  <c r="DC94" i="5" s="1"/>
  <c r="N94" i="5"/>
  <c r="BW94" i="5" s="1"/>
  <c r="V94" i="5"/>
  <c r="BG94" i="5" s="1"/>
  <c r="AD94" i="5"/>
  <c r="CM94" i="5" s="1"/>
  <c r="AL94" i="5"/>
  <c r="BK94" i="5" s="1"/>
  <c r="C95" i="5"/>
  <c r="CN95" i="5" s="1"/>
  <c r="K95" i="5"/>
  <c r="CJ95" i="5" s="1"/>
  <c r="S95" i="5"/>
  <c r="BQ95" i="5" s="1"/>
  <c r="AA95" i="5"/>
  <c r="BT95" i="5" s="1"/>
  <c r="AI95" i="5"/>
  <c r="AQ95" i="5"/>
  <c r="CV95" i="5" s="1"/>
  <c r="H96" i="5"/>
  <c r="CU96" i="5" s="1"/>
  <c r="P96" i="5"/>
  <c r="BS96" i="5" s="1"/>
  <c r="X96" i="5"/>
  <c r="AF96" i="5"/>
  <c r="CA96" i="5" s="1"/>
  <c r="AN96" i="5"/>
  <c r="BP96" i="5" s="1"/>
  <c r="E97" i="5"/>
  <c r="CT97" i="5" s="1"/>
  <c r="M97" i="5"/>
  <c r="CD97" i="5" s="1"/>
  <c r="U97" i="5"/>
  <c r="CX97" i="5" s="1"/>
  <c r="AC97" i="5"/>
  <c r="CL97" i="5" s="1"/>
  <c r="AK97" i="5"/>
  <c r="BJ97" i="5" s="1"/>
  <c r="AS97" i="5"/>
  <c r="DD97" i="5" s="1"/>
  <c r="J98" i="5"/>
  <c r="BI98" i="5" s="1"/>
  <c r="R98" i="5"/>
  <c r="CK98" i="5" s="1"/>
  <c r="Z98" i="5"/>
  <c r="BO98" i="5" s="1"/>
  <c r="AH98" i="5"/>
  <c r="CF98" i="5" s="1"/>
  <c r="AP98" i="5"/>
  <c r="CH98" i="5" s="1"/>
  <c r="G99" i="5"/>
  <c r="BR99" i="5" s="1"/>
  <c r="O99" i="5"/>
  <c r="DA99" i="5" s="1"/>
  <c r="W99" i="5"/>
  <c r="BV99" i="5" s="1"/>
  <c r="AE99" i="5"/>
  <c r="BY99" i="5" s="1"/>
  <c r="AM99" i="5"/>
  <c r="CG99" i="5" s="1"/>
  <c r="D100" i="5"/>
  <c r="CZ100" i="5" s="1"/>
  <c r="L100" i="5"/>
  <c r="CS100" i="5" s="1"/>
  <c r="T100" i="5"/>
  <c r="BH100" i="5" s="1"/>
  <c r="AB100" i="5"/>
  <c r="BU100" i="5" s="1"/>
  <c r="AJ100" i="5"/>
  <c r="DE100" i="5" s="1"/>
  <c r="AR100" i="5"/>
  <c r="CW100" i="5" s="1"/>
  <c r="I101" i="5"/>
  <c r="CO101" i="5" s="1"/>
  <c r="Q101" i="5"/>
  <c r="CE101" i="5" s="1"/>
  <c r="Y101" i="5"/>
  <c r="AG101" i="5"/>
  <c r="CQ101" i="5" s="1"/>
  <c r="AO101" i="5"/>
  <c r="F102" i="5"/>
  <c r="DC102" i="5" s="1"/>
  <c r="N102" i="5"/>
  <c r="BW102" i="5" s="1"/>
  <c r="V102" i="5"/>
  <c r="BG102" i="5" s="1"/>
  <c r="AD102" i="5"/>
  <c r="CM102" i="5" s="1"/>
  <c r="AL102" i="5"/>
  <c r="BK102" i="5" s="1"/>
  <c r="C103" i="5"/>
  <c r="CN103" i="5" s="1"/>
  <c r="K103" i="5"/>
  <c r="CJ103" i="5" s="1"/>
  <c r="S103" i="5"/>
  <c r="BQ103" i="5" s="1"/>
  <c r="AA103" i="5"/>
  <c r="BT103" i="5" s="1"/>
  <c r="AI103" i="5"/>
  <c r="CY103" i="5" s="1"/>
  <c r="AQ103" i="5"/>
  <c r="CV103" i="5" s="1"/>
  <c r="H104" i="5"/>
  <c r="CU104" i="5" s="1"/>
  <c r="P104" i="5"/>
  <c r="BS104" i="5" s="1"/>
  <c r="X104" i="5"/>
  <c r="CP104" i="5" s="1"/>
  <c r="AF104" i="5"/>
  <c r="CA104" i="5" s="1"/>
  <c r="AN104" i="5"/>
  <c r="BP104" i="5" s="1"/>
  <c r="E105" i="5"/>
  <c r="CT105" i="5" s="1"/>
  <c r="M105" i="5"/>
  <c r="CD105" i="5" s="1"/>
  <c r="U105" i="5"/>
  <c r="CX105" i="5" s="1"/>
  <c r="AC105" i="5"/>
  <c r="CL105" i="5" s="1"/>
  <c r="AK105" i="5"/>
  <c r="AS105" i="5"/>
  <c r="DD105" i="5" s="1"/>
  <c r="J106" i="5"/>
  <c r="BI106" i="5" s="1"/>
  <c r="R106" i="5"/>
  <c r="CK106" i="5" s="1"/>
  <c r="Z106" i="5"/>
  <c r="BO106" i="5" s="1"/>
  <c r="AH106" i="5"/>
  <c r="CF106" i="5" s="1"/>
  <c r="AP106" i="5"/>
  <c r="G107" i="5"/>
  <c r="BR107" i="5" s="1"/>
  <c r="O107" i="5"/>
  <c r="DA107" i="5" s="1"/>
  <c r="W107" i="5"/>
  <c r="BV107" i="5" s="1"/>
  <c r="AE107" i="5"/>
  <c r="BY107" i="5" s="1"/>
  <c r="AM107" i="5"/>
  <c r="D108" i="5"/>
  <c r="CZ108" i="5" s="1"/>
  <c r="L108" i="5"/>
  <c r="CS108" i="5" s="1"/>
  <c r="T108" i="5"/>
  <c r="BH108" i="5" s="1"/>
  <c r="AB108" i="5"/>
  <c r="BU108" i="5" s="1"/>
  <c r="AJ108" i="5"/>
  <c r="AR108" i="5"/>
  <c r="CW108" i="5" s="1"/>
  <c r="I109" i="5"/>
  <c r="CO109" i="5" s="1"/>
  <c r="Q109" i="5"/>
  <c r="CE109" i="5" s="1"/>
  <c r="Y109" i="5"/>
  <c r="BZ109" i="5" s="1"/>
  <c r="AG109" i="5"/>
  <c r="CQ109" i="5" s="1"/>
  <c r="AO109" i="5"/>
  <c r="CI109" i="5" s="1"/>
  <c r="B62" i="5"/>
  <c r="BE62" i="5" s="1"/>
  <c r="B70" i="5"/>
  <c r="BE70" i="5" s="1"/>
  <c r="B78" i="5"/>
  <c r="BE78" i="5" s="1"/>
  <c r="B86" i="5"/>
  <c r="BE86" i="5" s="1"/>
  <c r="B94" i="5"/>
  <c r="BE94" i="5" s="1"/>
  <c r="B102" i="5"/>
  <c r="BE102" i="5" s="1"/>
  <c r="B58" i="5"/>
  <c r="BE58" i="5" s="1"/>
  <c r="AT72" i="5"/>
  <c r="AX109" i="5"/>
  <c r="BL109" i="5" s="1"/>
  <c r="S59" i="5"/>
  <c r="BQ59" i="5" s="1"/>
  <c r="AN60" i="5"/>
  <c r="BP60" i="5" s="1"/>
  <c r="R62" i="5"/>
  <c r="CK62" i="5" s="1"/>
  <c r="AM63" i="5"/>
  <c r="CG63" i="5" s="1"/>
  <c r="Q65" i="5"/>
  <c r="CE65" i="5" s="1"/>
  <c r="AL66" i="5"/>
  <c r="BK66" i="5" s="1"/>
  <c r="P68" i="5"/>
  <c r="BS68" i="5" s="1"/>
  <c r="AK69" i="5"/>
  <c r="BJ69" i="5" s="1"/>
  <c r="O71" i="5"/>
  <c r="DA71" i="5" s="1"/>
  <c r="AJ72" i="5"/>
  <c r="DE72" i="5" s="1"/>
  <c r="N74" i="5"/>
  <c r="BW74" i="5" s="1"/>
  <c r="AI75" i="5"/>
  <c r="CY75" i="5" s="1"/>
  <c r="M77" i="5"/>
  <c r="CD77" i="5" s="1"/>
  <c r="AH78" i="5"/>
  <c r="CF78" i="5" s="1"/>
  <c r="L80" i="5"/>
  <c r="CS80" i="5" s="1"/>
  <c r="AG81" i="5"/>
  <c r="CQ81" i="5" s="1"/>
  <c r="K83" i="5"/>
  <c r="CJ83" i="5" s="1"/>
  <c r="AF84" i="5"/>
  <c r="CA84" i="5" s="1"/>
  <c r="Q85" i="5"/>
  <c r="CE85" i="5" s="1"/>
  <c r="Z85" i="5"/>
  <c r="BO85" i="5" s="1"/>
  <c r="AH85" i="5"/>
  <c r="CF85" i="5" s="1"/>
  <c r="AP85" i="5"/>
  <c r="CH85" i="5" s="1"/>
  <c r="G86" i="5"/>
  <c r="BR86" i="5" s="1"/>
  <c r="O86" i="5"/>
  <c r="DA86" i="5" s="1"/>
  <c r="W86" i="5"/>
  <c r="BV86" i="5" s="1"/>
  <c r="AE86" i="5"/>
  <c r="BY86" i="5" s="1"/>
  <c r="AM86" i="5"/>
  <c r="CG86" i="5" s="1"/>
  <c r="D87" i="5"/>
  <c r="CZ87" i="5" s="1"/>
  <c r="L87" i="5"/>
  <c r="CS87" i="5" s="1"/>
  <c r="T87" i="5"/>
  <c r="BH87" i="5" s="1"/>
  <c r="AB87" i="5"/>
  <c r="BU87" i="5" s="1"/>
  <c r="AJ87" i="5"/>
  <c r="DE87" i="5" s="1"/>
  <c r="AR87" i="5"/>
  <c r="CW87" i="5" s="1"/>
  <c r="I88" i="5"/>
  <c r="CO88" i="5" s="1"/>
  <c r="Q88" i="5"/>
  <c r="CE88" i="5" s="1"/>
  <c r="Y88" i="5"/>
  <c r="BZ88" i="5" s="1"/>
  <c r="AG88" i="5"/>
  <c r="CQ88" i="5" s="1"/>
  <c r="AO88" i="5"/>
  <c r="CI88" i="5" s="1"/>
  <c r="F89" i="5"/>
  <c r="DC89" i="5" s="1"/>
  <c r="N89" i="5"/>
  <c r="BW89" i="5" s="1"/>
  <c r="V89" i="5"/>
  <c r="BG89" i="5" s="1"/>
  <c r="AD89" i="5"/>
  <c r="AL89" i="5"/>
  <c r="BK89" i="5" s="1"/>
  <c r="C90" i="5"/>
  <c r="CN90" i="5" s="1"/>
  <c r="K90" i="5"/>
  <c r="CJ90" i="5" s="1"/>
  <c r="S90" i="5"/>
  <c r="BQ90" i="5" s="1"/>
  <c r="AA90" i="5"/>
  <c r="BT90" i="5" s="1"/>
  <c r="AI90" i="5"/>
  <c r="CY90" i="5" s="1"/>
  <c r="AQ90" i="5"/>
  <c r="H91" i="5"/>
  <c r="CU91" i="5" s="1"/>
  <c r="P91" i="5"/>
  <c r="BS91" i="5" s="1"/>
  <c r="X91" i="5"/>
  <c r="CP91" i="5" s="1"/>
  <c r="AF91" i="5"/>
  <c r="CA91" i="5" s="1"/>
  <c r="AN91" i="5"/>
  <c r="BP91" i="5" s="1"/>
  <c r="E92" i="5"/>
  <c r="CT92" i="5" s="1"/>
  <c r="M92" i="5"/>
  <c r="CD92" i="5" s="1"/>
  <c r="U92" i="5"/>
  <c r="CX92" i="5" s="1"/>
  <c r="AC92" i="5"/>
  <c r="AK92" i="5"/>
  <c r="BJ92" i="5" s="1"/>
  <c r="AS92" i="5"/>
  <c r="DD92" i="5" s="1"/>
  <c r="J93" i="5"/>
  <c r="BI93" i="5" s="1"/>
  <c r="R93" i="5"/>
  <c r="CK93" i="5" s="1"/>
  <c r="Z93" i="5"/>
  <c r="BO93" i="5" s="1"/>
  <c r="AH93" i="5"/>
  <c r="CF93" i="5" s="1"/>
  <c r="AP93" i="5"/>
  <c r="CH93" i="5" s="1"/>
  <c r="G94" i="5"/>
  <c r="BR94" i="5" s="1"/>
  <c r="O94" i="5"/>
  <c r="DA94" i="5" s="1"/>
  <c r="W94" i="5"/>
  <c r="BV94" i="5" s="1"/>
  <c r="AE94" i="5"/>
  <c r="AM94" i="5"/>
  <c r="CG94" i="5" s="1"/>
  <c r="D95" i="5"/>
  <c r="CZ95" i="5" s="1"/>
  <c r="L95" i="5"/>
  <c r="CS95" i="5" s="1"/>
  <c r="T95" i="5"/>
  <c r="BH95" i="5" s="1"/>
  <c r="AB95" i="5"/>
  <c r="BU95" i="5" s="1"/>
  <c r="AJ95" i="5"/>
  <c r="DE95" i="5" s="1"/>
  <c r="AR95" i="5"/>
  <c r="CW95" i="5" s="1"/>
  <c r="I96" i="5"/>
  <c r="Q96" i="5"/>
  <c r="CE96" i="5" s="1"/>
  <c r="Y96" i="5"/>
  <c r="BZ96" i="5" s="1"/>
  <c r="AG96" i="5"/>
  <c r="CQ96" i="5" s="1"/>
  <c r="AO96" i="5"/>
  <c r="CI96" i="5" s="1"/>
  <c r="F97" i="5"/>
  <c r="N97" i="5"/>
  <c r="BW97" i="5" s="1"/>
  <c r="V97" i="5"/>
  <c r="BG97" i="5" s="1"/>
  <c r="AD97" i="5"/>
  <c r="CM97" i="5" s="1"/>
  <c r="AL97" i="5"/>
  <c r="BK97" i="5" s="1"/>
  <c r="C98" i="5"/>
  <c r="CN98" i="5" s="1"/>
  <c r="K98" i="5"/>
  <c r="CJ98" i="5" s="1"/>
  <c r="S98" i="5"/>
  <c r="BQ98" i="5" s="1"/>
  <c r="AA98" i="5"/>
  <c r="BT98" i="5" s="1"/>
  <c r="AI98" i="5"/>
  <c r="CY98" i="5" s="1"/>
  <c r="AQ98" i="5"/>
  <c r="CV98" i="5" s="1"/>
  <c r="H99" i="5"/>
  <c r="CU99" i="5" s="1"/>
  <c r="P99" i="5"/>
  <c r="BS99" i="5" s="1"/>
  <c r="X99" i="5"/>
  <c r="CP99" i="5" s="1"/>
  <c r="AF99" i="5"/>
  <c r="CA99" i="5" s="1"/>
  <c r="AN99" i="5"/>
  <c r="BP99" i="5" s="1"/>
  <c r="E100" i="5"/>
  <c r="CT100" i="5" s="1"/>
  <c r="M100" i="5"/>
  <c r="CD100" i="5" s="1"/>
  <c r="U100" i="5"/>
  <c r="CX100" i="5" s="1"/>
  <c r="AC100" i="5"/>
  <c r="CL100" i="5" s="1"/>
  <c r="AK100" i="5"/>
  <c r="BJ100" i="5" s="1"/>
  <c r="AS100" i="5"/>
  <c r="DD100" i="5" s="1"/>
  <c r="J101" i="5"/>
  <c r="BI101" i="5" s="1"/>
  <c r="R101" i="5"/>
  <c r="Z101" i="5"/>
  <c r="BO101" i="5" s="1"/>
  <c r="AH101" i="5"/>
  <c r="CF101" i="5" s="1"/>
  <c r="AP101" i="5"/>
  <c r="CH101" i="5" s="1"/>
  <c r="G102" i="5"/>
  <c r="BR102" i="5" s="1"/>
  <c r="O102" i="5"/>
  <c r="DA102" i="5" s="1"/>
  <c r="W102" i="5"/>
  <c r="BV102" i="5" s="1"/>
  <c r="AE102" i="5"/>
  <c r="BY102" i="5" s="1"/>
  <c r="AM102" i="5"/>
  <c r="CG102" i="5" s="1"/>
  <c r="D103" i="5"/>
  <c r="CZ103" i="5" s="1"/>
  <c r="L103" i="5"/>
  <c r="CS103" i="5" s="1"/>
  <c r="T103" i="5"/>
  <c r="BH103" i="5" s="1"/>
  <c r="AB103" i="5"/>
  <c r="BU103" i="5" s="1"/>
  <c r="AJ103" i="5"/>
  <c r="DE103" i="5" s="1"/>
  <c r="AR103" i="5"/>
  <c r="I104" i="5"/>
  <c r="CO104" i="5" s="1"/>
  <c r="Q104" i="5"/>
  <c r="CE104" i="5" s="1"/>
  <c r="Y104" i="5"/>
  <c r="BZ104" i="5" s="1"/>
  <c r="AG104" i="5"/>
  <c r="CQ104" i="5" s="1"/>
  <c r="AO104" i="5"/>
  <c r="CI104" i="5" s="1"/>
  <c r="F105" i="5"/>
  <c r="DC105" i="5" s="1"/>
  <c r="N105" i="5"/>
  <c r="BW105" i="5" s="1"/>
  <c r="V105" i="5"/>
  <c r="BG105" i="5" s="1"/>
  <c r="AD105" i="5"/>
  <c r="CM105" i="5" s="1"/>
  <c r="AL105" i="5"/>
  <c r="BK105" i="5" s="1"/>
  <c r="C106" i="5"/>
  <c r="CN106" i="5" s="1"/>
  <c r="K106" i="5"/>
  <c r="CJ106" i="5" s="1"/>
  <c r="S106" i="5"/>
  <c r="BQ106" i="5" s="1"/>
  <c r="AA106" i="5"/>
  <c r="BT106" i="5" s="1"/>
  <c r="AI106" i="5"/>
  <c r="CY106" i="5" s="1"/>
  <c r="AQ106" i="5"/>
  <c r="CV106" i="5" s="1"/>
  <c r="H107" i="5"/>
  <c r="CU107" i="5" s="1"/>
  <c r="P107" i="5"/>
  <c r="BS107" i="5" s="1"/>
  <c r="X107" i="5"/>
  <c r="CP107" i="5" s="1"/>
  <c r="AF107" i="5"/>
  <c r="CA107" i="5" s="1"/>
  <c r="AN107" i="5"/>
  <c r="BP107" i="5" s="1"/>
  <c r="E108" i="5"/>
  <c r="M108" i="5"/>
  <c r="CD108" i="5" s="1"/>
  <c r="U108" i="5"/>
  <c r="CX108" i="5" s="1"/>
  <c r="AC108" i="5"/>
  <c r="CL108" i="5" s="1"/>
  <c r="AK108" i="5"/>
  <c r="BJ108" i="5" s="1"/>
  <c r="AS108" i="5"/>
  <c r="J109" i="5"/>
  <c r="BI109" i="5" s="1"/>
  <c r="R109" i="5"/>
  <c r="CK109" i="5" s="1"/>
  <c r="Z109" i="5"/>
  <c r="BO109" i="5" s="1"/>
  <c r="AH109" i="5"/>
  <c r="CF109" i="5" s="1"/>
  <c r="AP109" i="5"/>
  <c r="CH109" i="5" s="1"/>
  <c r="B63" i="5"/>
  <c r="BE63" i="5" s="1"/>
  <c r="B71" i="5"/>
  <c r="BE71" i="5" s="1"/>
  <c r="B79" i="5"/>
  <c r="BE79" i="5" s="1"/>
  <c r="B87" i="5"/>
  <c r="BE87" i="5" s="1"/>
  <c r="B95" i="5"/>
  <c r="BE95" i="5" s="1"/>
  <c r="B103" i="5"/>
  <c r="BE103" i="5" s="1"/>
  <c r="AU79" i="5"/>
  <c r="CB79" i="5" s="1"/>
  <c r="F58" i="5"/>
  <c r="DC58" i="5" s="1"/>
  <c r="AA59" i="5"/>
  <c r="BT59" i="5" s="1"/>
  <c r="E61" i="5"/>
  <c r="CT61" i="5" s="1"/>
  <c r="Z62" i="5"/>
  <c r="BO62" i="5" s="1"/>
  <c r="D64" i="5"/>
  <c r="CZ64" i="5" s="1"/>
  <c r="Y65" i="5"/>
  <c r="BZ65" i="5" s="1"/>
  <c r="C67" i="5"/>
  <c r="CN67" i="5" s="1"/>
  <c r="X68" i="5"/>
  <c r="CP68" i="5" s="1"/>
  <c r="AS69" i="5"/>
  <c r="DD69" i="5" s="1"/>
  <c r="W71" i="5"/>
  <c r="BV71" i="5" s="1"/>
  <c r="AR72" i="5"/>
  <c r="CW72" i="5" s="1"/>
  <c r="V74" i="5"/>
  <c r="BG74" i="5" s="1"/>
  <c r="AQ75" i="5"/>
  <c r="CV75" i="5" s="1"/>
  <c r="U77" i="5"/>
  <c r="CX77" i="5" s="1"/>
  <c r="AP78" i="5"/>
  <c r="CH78" i="5" s="1"/>
  <c r="T80" i="5"/>
  <c r="BH80" i="5" s="1"/>
  <c r="AO81" i="5"/>
  <c r="CI81" i="5" s="1"/>
  <c r="S83" i="5"/>
  <c r="BQ83" i="5" s="1"/>
  <c r="AN84" i="5"/>
  <c r="BP84" i="5" s="1"/>
  <c r="S85" i="5"/>
  <c r="BQ85" i="5" s="1"/>
  <c r="AA85" i="5"/>
  <c r="BT85" i="5" s="1"/>
  <c r="AI85" i="5"/>
  <c r="CY85" i="5" s="1"/>
  <c r="AQ85" i="5"/>
  <c r="CV85" i="5" s="1"/>
  <c r="H86" i="5"/>
  <c r="CU86" i="5" s="1"/>
  <c r="P86" i="5"/>
  <c r="BS86" i="5" s="1"/>
  <c r="X86" i="5"/>
  <c r="CP86" i="5" s="1"/>
  <c r="AF86" i="5"/>
  <c r="CA86" i="5" s="1"/>
  <c r="AN86" i="5"/>
  <c r="BP86" i="5" s="1"/>
  <c r="E87" i="5"/>
  <c r="CT87" i="5" s="1"/>
  <c r="M87" i="5"/>
  <c r="CD87" i="5" s="1"/>
  <c r="U87" i="5"/>
  <c r="CX87" i="5" s="1"/>
  <c r="AC87" i="5"/>
  <c r="CL87" i="5" s="1"/>
  <c r="AK87" i="5"/>
  <c r="BJ87" i="5" s="1"/>
  <c r="AS87" i="5"/>
  <c r="DD87" i="5" s="1"/>
  <c r="J88" i="5"/>
  <c r="BI88" i="5" s="1"/>
  <c r="R88" i="5"/>
  <c r="CK88" i="5" s="1"/>
  <c r="Z88" i="5"/>
  <c r="BO88" i="5" s="1"/>
  <c r="AH88" i="5"/>
  <c r="CF88" i="5" s="1"/>
  <c r="AP88" i="5"/>
  <c r="CH88" i="5" s="1"/>
  <c r="G89" i="5"/>
  <c r="BR89" i="5" s="1"/>
  <c r="O89" i="5"/>
  <c r="DA89" i="5" s="1"/>
  <c r="W89" i="5"/>
  <c r="BV89" i="5" s="1"/>
  <c r="AE89" i="5"/>
  <c r="BY89" i="5" s="1"/>
  <c r="AM89" i="5"/>
  <c r="CG89" i="5" s="1"/>
  <c r="D90" i="5"/>
  <c r="CZ90" i="5" s="1"/>
  <c r="L90" i="5"/>
  <c r="CS90" i="5" s="1"/>
  <c r="T90" i="5"/>
  <c r="BH90" i="5" s="1"/>
  <c r="AB90" i="5"/>
  <c r="BU90" i="5" s="1"/>
  <c r="AJ90" i="5"/>
  <c r="DE90" i="5" s="1"/>
  <c r="AR90" i="5"/>
  <c r="CW90" i="5" s="1"/>
  <c r="I91" i="5"/>
  <c r="CO91" i="5" s="1"/>
  <c r="Q91" i="5"/>
  <c r="CE91" i="5" s="1"/>
  <c r="Y91" i="5"/>
  <c r="BZ91" i="5" s="1"/>
  <c r="AG91" i="5"/>
  <c r="CQ91" i="5" s="1"/>
  <c r="AO91" i="5"/>
  <c r="CI91" i="5" s="1"/>
  <c r="F92" i="5"/>
  <c r="DC92" i="5" s="1"/>
  <c r="N92" i="5"/>
  <c r="BW92" i="5" s="1"/>
  <c r="V92" i="5"/>
  <c r="BG92" i="5" s="1"/>
  <c r="AD92" i="5"/>
  <c r="CM92" i="5" s="1"/>
  <c r="AL92" i="5"/>
  <c r="BK92" i="5" s="1"/>
  <c r="C93" i="5"/>
  <c r="CN93" i="5" s="1"/>
  <c r="K93" i="5"/>
  <c r="CJ93" i="5" s="1"/>
  <c r="S93" i="5"/>
  <c r="BQ93" i="5" s="1"/>
  <c r="AA93" i="5"/>
  <c r="BT93" i="5" s="1"/>
  <c r="AI93" i="5"/>
  <c r="AQ93" i="5"/>
  <c r="CV93" i="5" s="1"/>
  <c r="H94" i="5"/>
  <c r="CU94" i="5" s="1"/>
  <c r="P94" i="5"/>
  <c r="BS94" i="5" s="1"/>
  <c r="X94" i="5"/>
  <c r="CP94" i="5" s="1"/>
  <c r="AF94" i="5"/>
  <c r="CA94" i="5" s="1"/>
  <c r="AN94" i="5"/>
  <c r="BP94" i="5" s="1"/>
  <c r="E95" i="5"/>
  <c r="CT95" i="5" s="1"/>
  <c r="M95" i="5"/>
  <c r="CD95" i="5" s="1"/>
  <c r="U95" i="5"/>
  <c r="CX95" i="5" s="1"/>
  <c r="AC95" i="5"/>
  <c r="CL95" i="5" s="1"/>
  <c r="AK95" i="5"/>
  <c r="BJ95" i="5" s="1"/>
  <c r="AS95" i="5"/>
  <c r="J96" i="5"/>
  <c r="BI96" i="5" s="1"/>
  <c r="R96" i="5"/>
  <c r="CK96" i="5" s="1"/>
  <c r="Z96" i="5"/>
  <c r="BO96" i="5" s="1"/>
  <c r="AH96" i="5"/>
  <c r="CF96" i="5" s="1"/>
  <c r="AP96" i="5"/>
  <c r="CH96" i="5" s="1"/>
  <c r="G97" i="5"/>
  <c r="BR97" i="5" s="1"/>
  <c r="O97" i="5"/>
  <c r="W97" i="5"/>
  <c r="BV97" i="5" s="1"/>
  <c r="AE97" i="5"/>
  <c r="BY97" i="5" s="1"/>
  <c r="AM97" i="5"/>
  <c r="CG97" i="5" s="1"/>
  <c r="D98" i="5"/>
  <c r="CZ98" i="5" s="1"/>
  <c r="L98" i="5"/>
  <c r="CS98" i="5" s="1"/>
  <c r="T98" i="5"/>
  <c r="BH98" i="5" s="1"/>
  <c r="AB98" i="5"/>
  <c r="BU98" i="5" s="1"/>
  <c r="AJ98" i="5"/>
  <c r="DE98" i="5" s="1"/>
  <c r="AR98" i="5"/>
  <c r="CW98" i="5" s="1"/>
  <c r="I99" i="5"/>
  <c r="CO99" i="5" s="1"/>
  <c r="Q99" i="5"/>
  <c r="CE99" i="5" s="1"/>
  <c r="Y99" i="5"/>
  <c r="BZ99" i="5" s="1"/>
  <c r="AG99" i="5"/>
  <c r="CQ99" i="5" s="1"/>
  <c r="AO99" i="5"/>
  <c r="CI99" i="5" s="1"/>
  <c r="F100" i="5"/>
  <c r="DC100" i="5" s="1"/>
  <c r="N100" i="5"/>
  <c r="V100" i="5"/>
  <c r="BG100" i="5" s="1"/>
  <c r="AD100" i="5"/>
  <c r="CM100" i="5" s="1"/>
  <c r="AL100" i="5"/>
  <c r="BK100" i="5" s="1"/>
  <c r="C101" i="5"/>
  <c r="CN101" i="5" s="1"/>
  <c r="K101" i="5"/>
  <c r="S101" i="5"/>
  <c r="BQ101" i="5" s="1"/>
  <c r="AA101" i="5"/>
  <c r="BT101" i="5" s="1"/>
  <c r="AI101" i="5"/>
  <c r="CY101" i="5" s="1"/>
  <c r="AQ101" i="5"/>
  <c r="H102" i="5"/>
  <c r="P102" i="5"/>
  <c r="BS102" i="5" s="1"/>
  <c r="X102" i="5"/>
  <c r="CP102" i="5" s="1"/>
  <c r="AF102" i="5"/>
  <c r="CA102" i="5" s="1"/>
  <c r="AN102" i="5"/>
  <c r="BP102" i="5" s="1"/>
  <c r="E103" i="5"/>
  <c r="CT103" i="5" s="1"/>
  <c r="M103" i="5"/>
  <c r="CD103" i="5" s="1"/>
  <c r="U103" i="5"/>
  <c r="AC103" i="5"/>
  <c r="CL103" i="5" s="1"/>
  <c r="AK103" i="5"/>
  <c r="BJ103" i="5" s="1"/>
  <c r="AS103" i="5"/>
  <c r="DD103" i="5" s="1"/>
  <c r="J104" i="5"/>
  <c r="R104" i="5"/>
  <c r="CK104" i="5" s="1"/>
  <c r="Z104" i="5"/>
  <c r="BO104" i="5" s="1"/>
  <c r="AH104" i="5"/>
  <c r="CF104" i="5" s="1"/>
  <c r="AP104" i="5"/>
  <c r="CH104" i="5" s="1"/>
  <c r="G105" i="5"/>
  <c r="BR105" i="5" s="1"/>
  <c r="O105" i="5"/>
  <c r="DA105" i="5" s="1"/>
  <c r="W105" i="5"/>
  <c r="BV105" i="5" s="1"/>
  <c r="AE105" i="5"/>
  <c r="BY105" i="5" s="1"/>
  <c r="AM105" i="5"/>
  <c r="CG105" i="5" s="1"/>
  <c r="D106" i="5"/>
  <c r="CZ106" i="5" s="1"/>
  <c r="L106" i="5"/>
  <c r="CS106" i="5" s="1"/>
  <c r="T106" i="5"/>
  <c r="BH106" i="5" s="1"/>
  <c r="AB106" i="5"/>
  <c r="AJ106" i="5"/>
  <c r="DE106" i="5" s="1"/>
  <c r="AR106" i="5"/>
  <c r="CW106" i="5" s="1"/>
  <c r="I107" i="5"/>
  <c r="CO107" i="5" s="1"/>
  <c r="Q107" i="5"/>
  <c r="CE107" i="5" s="1"/>
  <c r="Y107" i="5"/>
  <c r="BZ107" i="5" s="1"/>
  <c r="AG107" i="5"/>
  <c r="AO107" i="5"/>
  <c r="CI107" i="5" s="1"/>
  <c r="F108" i="5"/>
  <c r="N108" i="5"/>
  <c r="BW108" i="5" s="1"/>
  <c r="V108" i="5"/>
  <c r="BG108" i="5" s="1"/>
  <c r="AD108" i="5"/>
  <c r="CM108" i="5" s="1"/>
  <c r="AL108" i="5"/>
  <c r="BK108" i="5" s="1"/>
  <c r="C109" i="5"/>
  <c r="CN109" i="5" s="1"/>
  <c r="K109" i="5"/>
  <c r="CJ109" i="5" s="1"/>
  <c r="S109" i="5"/>
  <c r="BQ109" i="5" s="1"/>
  <c r="AA109" i="5"/>
  <c r="BT109" i="5" s="1"/>
  <c r="AI109" i="5"/>
  <c r="CY109" i="5" s="1"/>
  <c r="AQ109" i="5"/>
  <c r="CV109" i="5" s="1"/>
  <c r="B64" i="5"/>
  <c r="BE64" i="5" s="1"/>
  <c r="B72" i="5"/>
  <c r="BE72" i="5" s="1"/>
  <c r="B80" i="5"/>
  <c r="BE80" i="5" s="1"/>
  <c r="B88" i="5"/>
  <c r="BE88" i="5" s="1"/>
  <c r="B96" i="5"/>
  <c r="BE96" i="5" s="1"/>
  <c r="B104" i="5"/>
  <c r="BE104" i="5" s="1"/>
  <c r="K67" i="5"/>
  <c r="CJ67" i="5" s="1"/>
  <c r="G79" i="5"/>
  <c r="BR79" i="5" s="1"/>
  <c r="AR85" i="5"/>
  <c r="CW85" i="5" s="1"/>
  <c r="V87" i="5"/>
  <c r="BG87" i="5" s="1"/>
  <c r="AQ88" i="5"/>
  <c r="U90" i="5"/>
  <c r="CX90" i="5" s="1"/>
  <c r="AP91" i="5"/>
  <c r="CH91" i="5" s="1"/>
  <c r="T93" i="5"/>
  <c r="BH93" i="5" s="1"/>
  <c r="AO94" i="5"/>
  <c r="CI94" i="5" s="1"/>
  <c r="S96" i="5"/>
  <c r="BQ96" i="5" s="1"/>
  <c r="AN97" i="5"/>
  <c r="BP97" i="5" s="1"/>
  <c r="R99" i="5"/>
  <c r="CK99" i="5" s="1"/>
  <c r="AM100" i="5"/>
  <c r="CG100" i="5" s="1"/>
  <c r="Q102" i="5"/>
  <c r="CE102" i="5" s="1"/>
  <c r="AL103" i="5"/>
  <c r="BK103" i="5" s="1"/>
  <c r="P105" i="5"/>
  <c r="AK106" i="5"/>
  <c r="BJ106" i="5" s="1"/>
  <c r="O108" i="5"/>
  <c r="DA108" i="5" s="1"/>
  <c r="AJ109" i="5"/>
  <c r="AF68" i="5"/>
  <c r="CA68" i="5" s="1"/>
  <c r="AB80" i="5"/>
  <c r="BU80" i="5" s="1"/>
  <c r="AD87" i="5"/>
  <c r="CM87" i="5" s="1"/>
  <c r="AC90" i="5"/>
  <c r="AB93" i="5"/>
  <c r="BU93" i="5" s="1"/>
  <c r="AA96" i="5"/>
  <c r="BT96" i="5" s="1"/>
  <c r="Z99" i="5"/>
  <c r="BO99" i="5" s="1"/>
  <c r="Y102" i="5"/>
  <c r="BZ102" i="5" s="1"/>
  <c r="X105" i="5"/>
  <c r="CP105" i="5" s="1"/>
  <c r="W108" i="5"/>
  <c r="BV108" i="5" s="1"/>
  <c r="N58" i="5"/>
  <c r="BW58" i="5" s="1"/>
  <c r="J70" i="5"/>
  <c r="BI70" i="5" s="1"/>
  <c r="F82" i="5"/>
  <c r="DC82" i="5" s="1"/>
  <c r="Q86" i="5"/>
  <c r="CE86" i="5" s="1"/>
  <c r="AL87" i="5"/>
  <c r="BK87" i="5" s="1"/>
  <c r="P89" i="5"/>
  <c r="BS89" i="5" s="1"/>
  <c r="AK90" i="5"/>
  <c r="BJ90" i="5" s="1"/>
  <c r="O92" i="5"/>
  <c r="DA92" i="5" s="1"/>
  <c r="AJ93" i="5"/>
  <c r="DE93" i="5" s="1"/>
  <c r="N95" i="5"/>
  <c r="BW95" i="5" s="1"/>
  <c r="AI96" i="5"/>
  <c r="CY96" i="5" s="1"/>
  <c r="M98" i="5"/>
  <c r="CD98" i="5" s="1"/>
  <c r="AH99" i="5"/>
  <c r="CF99" i="5" s="1"/>
  <c r="L101" i="5"/>
  <c r="CS101" i="5" s="1"/>
  <c r="AG102" i="5"/>
  <c r="CQ102" i="5" s="1"/>
  <c r="K104" i="5"/>
  <c r="CJ104" i="5" s="1"/>
  <c r="AF105" i="5"/>
  <c r="CA105" i="5" s="1"/>
  <c r="J107" i="5"/>
  <c r="BI107" i="5" s="1"/>
  <c r="AE108" i="5"/>
  <c r="BY108" i="5" s="1"/>
  <c r="B65" i="5"/>
  <c r="BE65" i="5" s="1"/>
  <c r="AI59" i="5"/>
  <c r="CY59" i="5" s="1"/>
  <c r="AE71" i="5"/>
  <c r="BY71" i="5" s="1"/>
  <c r="AA83" i="5"/>
  <c r="BT83" i="5" s="1"/>
  <c r="Y86" i="5"/>
  <c r="BZ86" i="5" s="1"/>
  <c r="C88" i="5"/>
  <c r="CN88" i="5" s="1"/>
  <c r="X89" i="5"/>
  <c r="CP89" i="5" s="1"/>
  <c r="AS90" i="5"/>
  <c r="DD90" i="5" s="1"/>
  <c r="W92" i="5"/>
  <c r="BV92" i="5" s="1"/>
  <c r="AR93" i="5"/>
  <c r="CW93" i="5" s="1"/>
  <c r="V95" i="5"/>
  <c r="BG95" i="5" s="1"/>
  <c r="AQ96" i="5"/>
  <c r="CV96" i="5" s="1"/>
  <c r="U98" i="5"/>
  <c r="CX98" i="5" s="1"/>
  <c r="AP99" i="5"/>
  <c r="CH99" i="5" s="1"/>
  <c r="T101" i="5"/>
  <c r="BH101" i="5" s="1"/>
  <c r="AO102" i="5"/>
  <c r="CI102" i="5" s="1"/>
  <c r="S104" i="5"/>
  <c r="BQ104" i="5" s="1"/>
  <c r="AN105" i="5"/>
  <c r="BP105" i="5" s="1"/>
  <c r="R107" i="5"/>
  <c r="CK107" i="5" s="1"/>
  <c r="AM108" i="5"/>
  <c r="CG108" i="5" s="1"/>
  <c r="B73" i="5"/>
  <c r="BE73" i="5" s="1"/>
  <c r="M61" i="5"/>
  <c r="CD61" i="5" s="1"/>
  <c r="I73" i="5"/>
  <c r="CO73" i="5" s="1"/>
  <c r="AO84" i="5"/>
  <c r="CI84" i="5" s="1"/>
  <c r="AG86" i="5"/>
  <c r="CQ86" i="5" s="1"/>
  <c r="K88" i="5"/>
  <c r="CJ88" i="5" s="1"/>
  <c r="AF89" i="5"/>
  <c r="CA89" i="5" s="1"/>
  <c r="J91" i="5"/>
  <c r="BI91" i="5" s="1"/>
  <c r="AE92" i="5"/>
  <c r="BY92" i="5" s="1"/>
  <c r="I94" i="5"/>
  <c r="CO94" i="5" s="1"/>
  <c r="AD95" i="5"/>
  <c r="CM95" i="5" s="1"/>
  <c r="H97" i="5"/>
  <c r="CU97" i="5" s="1"/>
  <c r="AC98" i="5"/>
  <c r="CL98" i="5" s="1"/>
  <c r="G100" i="5"/>
  <c r="BR100" i="5" s="1"/>
  <c r="AB101" i="5"/>
  <c r="BU101" i="5" s="1"/>
  <c r="F103" i="5"/>
  <c r="DC103" i="5" s="1"/>
  <c r="AA104" i="5"/>
  <c r="BT104" i="5" s="1"/>
  <c r="E106" i="5"/>
  <c r="CT106" i="5" s="1"/>
  <c r="Z107" i="5"/>
  <c r="BO107" i="5" s="1"/>
  <c r="D109" i="5"/>
  <c r="CZ109" i="5" s="1"/>
  <c r="B81" i="5"/>
  <c r="BE81" i="5" s="1"/>
  <c r="AH62" i="5"/>
  <c r="CF62" i="5" s="1"/>
  <c r="AD74" i="5"/>
  <c r="CM74" i="5" s="1"/>
  <c r="T85" i="5"/>
  <c r="BH85" i="5" s="1"/>
  <c r="AO86" i="5"/>
  <c r="CI86" i="5" s="1"/>
  <c r="S88" i="5"/>
  <c r="AN89" i="5"/>
  <c r="BP89" i="5" s="1"/>
  <c r="R91" i="5"/>
  <c r="CK91" i="5" s="1"/>
  <c r="AM92" i="5"/>
  <c r="CG92" i="5" s="1"/>
  <c r="Q94" i="5"/>
  <c r="CE94" i="5" s="1"/>
  <c r="AL95" i="5"/>
  <c r="BK95" i="5" s="1"/>
  <c r="P97" i="5"/>
  <c r="BS97" i="5" s="1"/>
  <c r="AK98" i="5"/>
  <c r="BJ98" i="5" s="1"/>
  <c r="O100" i="5"/>
  <c r="DA100" i="5" s="1"/>
  <c r="AJ101" i="5"/>
  <c r="DE101" i="5" s="1"/>
  <c r="N103" i="5"/>
  <c r="BW103" i="5" s="1"/>
  <c r="AI104" i="5"/>
  <c r="CY104" i="5" s="1"/>
  <c r="M106" i="5"/>
  <c r="CD106" i="5" s="1"/>
  <c r="AH107" i="5"/>
  <c r="CF107" i="5" s="1"/>
  <c r="L109" i="5"/>
  <c r="CS109" i="5" s="1"/>
  <c r="B89" i="5"/>
  <c r="BE89" i="5" s="1"/>
  <c r="L64" i="5"/>
  <c r="CS64" i="5" s="1"/>
  <c r="H76" i="5"/>
  <c r="CU76" i="5" s="1"/>
  <c r="AB85" i="5"/>
  <c r="BU85" i="5" s="1"/>
  <c r="F87" i="5"/>
  <c r="DC87" i="5" s="1"/>
  <c r="AA88" i="5"/>
  <c r="BT88" i="5" s="1"/>
  <c r="E90" i="5"/>
  <c r="CT90" i="5" s="1"/>
  <c r="Z91" i="5"/>
  <c r="BO91" i="5" s="1"/>
  <c r="D93" i="5"/>
  <c r="CZ93" i="5" s="1"/>
  <c r="Y94" i="5"/>
  <c r="BZ94" i="5" s="1"/>
  <c r="C96" i="5"/>
  <c r="X97" i="5"/>
  <c r="AS98" i="5"/>
  <c r="DD98" i="5" s="1"/>
  <c r="W100" i="5"/>
  <c r="BV100" i="5" s="1"/>
  <c r="AR101" i="5"/>
  <c r="CW101" i="5" s="1"/>
  <c r="V103" i="5"/>
  <c r="BG103" i="5" s="1"/>
  <c r="AQ104" i="5"/>
  <c r="CV104" i="5" s="1"/>
  <c r="U106" i="5"/>
  <c r="CX106" i="5" s="1"/>
  <c r="AP107" i="5"/>
  <c r="T109" i="5"/>
  <c r="BH109" i="5" s="1"/>
  <c r="B97" i="5"/>
  <c r="BE97" i="5" s="1"/>
  <c r="AG65" i="5"/>
  <c r="CQ65" i="5" s="1"/>
  <c r="AC77" i="5"/>
  <c r="CL77" i="5" s="1"/>
  <c r="AJ85" i="5"/>
  <c r="DE85" i="5" s="1"/>
  <c r="N87" i="5"/>
  <c r="BW87" i="5" s="1"/>
  <c r="AI88" i="5"/>
  <c r="CY88" i="5" s="1"/>
  <c r="M90" i="5"/>
  <c r="CD90" i="5" s="1"/>
  <c r="AH91" i="5"/>
  <c r="CF91" i="5" s="1"/>
  <c r="L93" i="5"/>
  <c r="CS93" i="5" s="1"/>
  <c r="AG94" i="5"/>
  <c r="CQ94" i="5" s="1"/>
  <c r="K96" i="5"/>
  <c r="CJ96" i="5" s="1"/>
  <c r="AF97" i="5"/>
  <c r="CA97" i="5" s="1"/>
  <c r="J99" i="5"/>
  <c r="BI99" i="5" s="1"/>
  <c r="AE100" i="5"/>
  <c r="I102" i="5"/>
  <c r="CO102" i="5" s="1"/>
  <c r="AD103" i="5"/>
  <c r="CM103" i="5" s="1"/>
  <c r="H105" i="5"/>
  <c r="CU105" i="5" s="1"/>
  <c r="AC106" i="5"/>
  <c r="CL106" i="5" s="1"/>
  <c r="G108" i="5"/>
  <c r="BR108" i="5" s="1"/>
  <c r="AB109" i="5"/>
  <c r="BU109" i="5" s="1"/>
  <c r="B105" i="5"/>
  <c r="BE105" i="5" s="1"/>
  <c r="AV86" i="5"/>
  <c r="BM86" i="5" s="1"/>
  <c r="I86" i="5"/>
  <c r="CO86" i="5" s="1"/>
  <c r="H89" i="5"/>
  <c r="CU89" i="5" s="1"/>
  <c r="G92" i="5"/>
  <c r="BR92" i="5" s="1"/>
  <c r="F95" i="5"/>
  <c r="DC95" i="5" s="1"/>
  <c r="E98" i="5"/>
  <c r="CT98" i="5" s="1"/>
  <c r="D101" i="5"/>
  <c r="CZ101" i="5" s="1"/>
  <c r="C104" i="5"/>
  <c r="CN104" i="5" s="1"/>
  <c r="AS106" i="5"/>
  <c r="DD106" i="5" s="1"/>
  <c r="AR109" i="5"/>
  <c r="CW109" i="5" s="1"/>
  <c r="D7" i="10"/>
  <c r="E7" i="10"/>
  <c r="U9" i="9" l="1"/>
  <c r="U9" i="8"/>
  <c r="U9" i="4"/>
  <c r="AD36" i="9"/>
  <c r="AD36" i="8"/>
  <c r="AD36" i="4"/>
  <c r="AM18" i="9"/>
  <c r="AM18" i="8"/>
  <c r="AM18" i="4"/>
  <c r="AK13" i="9"/>
  <c r="AK13" i="8"/>
  <c r="AK13" i="4"/>
  <c r="Y9" i="9"/>
  <c r="Y9" i="8"/>
  <c r="Y9" i="4"/>
  <c r="AP7" i="9"/>
  <c r="AP7" i="8"/>
  <c r="AP7" i="4"/>
  <c r="AW4" i="9"/>
  <c r="AW4" i="8"/>
  <c r="AW4" i="4"/>
  <c r="AN13" i="9"/>
  <c r="AN13" i="8"/>
  <c r="AN13" i="4"/>
  <c r="Y10" i="9"/>
  <c r="Y10" i="8"/>
  <c r="Y10" i="4"/>
  <c r="AP8" i="9"/>
  <c r="AP8" i="8"/>
  <c r="AP8" i="4"/>
  <c r="AZ18" i="9"/>
  <c r="AZ18" i="8"/>
  <c r="AZ18" i="4"/>
  <c r="U31" i="9"/>
  <c r="U31" i="8"/>
  <c r="U31" i="4"/>
  <c r="AG37" i="9"/>
  <c r="AG37" i="8"/>
  <c r="AG37" i="4"/>
  <c r="BA42" i="9"/>
  <c r="BA42" i="8"/>
  <c r="BA42" i="4"/>
  <c r="AL8" i="9"/>
  <c r="AL8" i="8"/>
  <c r="AL8" i="4"/>
  <c r="U10" i="9"/>
  <c r="U10" i="8"/>
  <c r="U10" i="4"/>
  <c r="S6" i="9"/>
  <c r="S6" i="8"/>
  <c r="S6" i="4"/>
  <c r="AE18" i="9"/>
  <c r="AE18" i="8"/>
  <c r="AE18" i="4"/>
  <c r="F12" i="9"/>
  <c r="F12" i="8"/>
  <c r="F12" i="4"/>
  <c r="AC9" i="9"/>
  <c r="AC9" i="8"/>
  <c r="AC9" i="4"/>
  <c r="AY7" i="9"/>
  <c r="AY7" i="8"/>
  <c r="AY7" i="4"/>
  <c r="T3" i="9"/>
  <c r="T3" i="8"/>
  <c r="T3" i="4"/>
  <c r="F13" i="9"/>
  <c r="F13" i="8"/>
  <c r="F13" i="4"/>
  <c r="AC10" i="9"/>
  <c r="AC10" i="8"/>
  <c r="AC10" i="4"/>
  <c r="L23" i="9"/>
  <c r="L23" i="8"/>
  <c r="L23" i="4"/>
  <c r="X27" i="9"/>
  <c r="X27" i="8"/>
  <c r="X27" i="4"/>
  <c r="G37" i="9"/>
  <c r="G37" i="8"/>
  <c r="G37" i="4"/>
  <c r="AH51" i="9"/>
  <c r="AH51" i="8"/>
  <c r="AH51" i="4"/>
  <c r="AS10" i="9"/>
  <c r="AS10" i="8"/>
  <c r="AS10" i="4"/>
  <c r="AI2" i="9"/>
  <c r="AI2" i="8"/>
  <c r="AI2" i="4"/>
  <c r="B9" i="9"/>
  <c r="B9" i="8"/>
  <c r="B9" i="4"/>
  <c r="AC6" i="9"/>
  <c r="AC6" i="8"/>
  <c r="AC6" i="4"/>
  <c r="J3" i="9"/>
  <c r="J3" i="4"/>
  <c r="J3" i="8"/>
  <c r="P13" i="9"/>
  <c r="P13" i="8"/>
  <c r="P13" i="4"/>
  <c r="AZ10" i="9"/>
  <c r="AZ10" i="8"/>
  <c r="AZ10" i="4"/>
  <c r="AC7" i="9"/>
  <c r="AC7" i="8"/>
  <c r="AC7" i="4"/>
  <c r="J4" i="9"/>
  <c r="J4" i="8"/>
  <c r="J4" i="4"/>
  <c r="R13" i="9"/>
  <c r="R13" i="8"/>
  <c r="R13" i="4"/>
  <c r="AW25" i="9"/>
  <c r="AW25" i="8"/>
  <c r="AW25" i="4"/>
  <c r="AO32" i="9"/>
  <c r="AO32" i="8"/>
  <c r="AO32" i="4"/>
  <c r="AZ43" i="9"/>
  <c r="AZ43" i="8"/>
  <c r="AZ43" i="4"/>
  <c r="Z6" i="9"/>
  <c r="Z6" i="8"/>
  <c r="Z6" i="4"/>
  <c r="AR3" i="9"/>
  <c r="AR3" i="8"/>
  <c r="AR3" i="4"/>
  <c r="K3" i="9"/>
  <c r="K3" i="4"/>
  <c r="K3" i="8"/>
  <c r="AV4" i="9"/>
  <c r="AV4" i="8"/>
  <c r="AV4" i="4"/>
  <c r="AE13" i="9"/>
  <c r="AE13" i="8"/>
  <c r="AE13" i="4"/>
  <c r="P10" i="9"/>
  <c r="P10" i="8"/>
  <c r="P10" i="4"/>
  <c r="F7" i="9"/>
  <c r="F7" i="8"/>
  <c r="F7" i="4"/>
  <c r="X4" i="9"/>
  <c r="X4" i="8"/>
  <c r="X4" i="4"/>
  <c r="AM14" i="9"/>
  <c r="AM14" i="8"/>
  <c r="AM14" i="4"/>
  <c r="P11" i="9"/>
  <c r="P11" i="8"/>
  <c r="P11" i="4"/>
  <c r="F8" i="9"/>
  <c r="F8" i="8"/>
  <c r="F8" i="4"/>
  <c r="AN16" i="9"/>
  <c r="AN16" i="8"/>
  <c r="AN16" i="4"/>
  <c r="AF30" i="9"/>
  <c r="AF30" i="8"/>
  <c r="AF30" i="4"/>
  <c r="Z42" i="9"/>
  <c r="Z42" i="8"/>
  <c r="Z42" i="4"/>
  <c r="AH47" i="9"/>
  <c r="AH47" i="8"/>
  <c r="AH47" i="4"/>
  <c r="F9" i="9"/>
  <c r="F9" i="8"/>
  <c r="F9" i="4"/>
  <c r="AJ14" i="9"/>
  <c r="AJ14" i="8"/>
  <c r="AJ14" i="4"/>
  <c r="V10" i="9"/>
  <c r="V10" i="8"/>
  <c r="V10" i="4"/>
  <c r="AR7" i="9"/>
  <c r="AR7" i="8"/>
  <c r="AR7" i="4"/>
  <c r="F4" i="9"/>
  <c r="F4" i="4"/>
  <c r="F4" i="8"/>
  <c r="AW14" i="9"/>
  <c r="AW14" i="8"/>
  <c r="AW14" i="4"/>
  <c r="V11" i="9"/>
  <c r="V11" i="8"/>
  <c r="V11" i="4"/>
  <c r="AU8" i="9"/>
  <c r="AU8" i="8"/>
  <c r="AU8" i="4"/>
  <c r="F5" i="9"/>
  <c r="F5" i="8"/>
  <c r="F5" i="4"/>
  <c r="C15" i="9"/>
  <c r="C15" i="8"/>
  <c r="C15" i="4"/>
  <c r="V12" i="9"/>
  <c r="V12" i="8"/>
  <c r="V12" i="4"/>
  <c r="I32" i="9"/>
  <c r="I32" i="8"/>
  <c r="I32" i="4"/>
  <c r="AJ34" i="9"/>
  <c r="AJ34" i="8"/>
  <c r="AJ34" i="4"/>
  <c r="F38" i="9"/>
  <c r="F38" i="8"/>
  <c r="F38" i="4"/>
  <c r="B52" i="9"/>
  <c r="B52" i="8"/>
  <c r="B52" i="4"/>
  <c r="T5" i="9"/>
  <c r="T5" i="8"/>
  <c r="T5" i="4"/>
  <c r="AW30" i="9"/>
  <c r="AW30" i="8"/>
  <c r="AW30" i="4"/>
  <c r="T7" i="9"/>
  <c r="T7" i="8"/>
  <c r="T7" i="4"/>
  <c r="AZ4" i="9"/>
  <c r="AZ4" i="4"/>
  <c r="AZ4" i="8"/>
  <c r="R14" i="9"/>
  <c r="R14" i="8"/>
  <c r="R14" i="4"/>
  <c r="AM11" i="9"/>
  <c r="AM11" i="8"/>
  <c r="AM11" i="4"/>
  <c r="AR8" i="9"/>
  <c r="AR8" i="8"/>
  <c r="AR8" i="4"/>
  <c r="AZ5" i="9"/>
  <c r="AZ5" i="8"/>
  <c r="AZ5" i="4"/>
  <c r="AD15" i="9"/>
  <c r="AD15" i="8"/>
  <c r="AD15" i="4"/>
  <c r="AM12" i="9"/>
  <c r="AM12" i="8"/>
  <c r="AM12" i="4"/>
  <c r="S22" i="9"/>
  <c r="S22" i="8"/>
  <c r="S22" i="4"/>
  <c r="O35" i="9"/>
  <c r="O35" i="8"/>
  <c r="O35" i="4"/>
  <c r="AD39" i="9"/>
  <c r="AD39" i="8"/>
  <c r="AD39" i="4"/>
  <c r="AY12" i="9"/>
  <c r="AY12" i="8"/>
  <c r="AY12" i="4"/>
  <c r="AG33" i="9"/>
  <c r="AG33" i="8"/>
  <c r="AG33" i="4"/>
  <c r="AT14" i="9"/>
  <c r="AT14" i="8"/>
  <c r="AT14" i="4"/>
  <c r="AC11" i="9"/>
  <c r="AC11" i="8"/>
  <c r="AC11" i="4"/>
  <c r="AM8" i="9"/>
  <c r="AM8" i="8"/>
  <c r="AM8" i="4"/>
  <c r="AU5" i="9"/>
  <c r="AU5" i="8"/>
  <c r="AU5" i="4"/>
  <c r="G15" i="9"/>
  <c r="G15" i="8"/>
  <c r="G15" i="4"/>
  <c r="U12" i="9"/>
  <c r="U12" i="8"/>
  <c r="U12" i="4"/>
  <c r="AM9" i="9"/>
  <c r="AM9" i="8"/>
  <c r="AM9" i="4"/>
  <c r="AU6" i="9"/>
  <c r="AU6" i="8"/>
  <c r="AU6" i="4"/>
  <c r="AH20" i="9"/>
  <c r="AH20" i="8"/>
  <c r="AH20" i="4"/>
  <c r="F26" i="9"/>
  <c r="F26" i="8"/>
  <c r="F26" i="4"/>
  <c r="AL34" i="9"/>
  <c r="AL34" i="8"/>
  <c r="AL34" i="4"/>
  <c r="AS44" i="9"/>
  <c r="AS44" i="8"/>
  <c r="AS44" i="4"/>
  <c r="X2" i="9"/>
  <c r="X2" i="8"/>
  <c r="X2" i="4"/>
  <c r="AU9" i="9"/>
  <c r="AU9" i="8"/>
  <c r="AU9" i="4"/>
  <c r="AG18" i="9"/>
  <c r="AG18" i="8"/>
  <c r="AG18" i="4"/>
  <c r="K25" i="9"/>
  <c r="K25" i="8"/>
  <c r="K25" i="4"/>
  <c r="F18" i="9"/>
  <c r="F18" i="8"/>
  <c r="F18" i="4"/>
  <c r="O15" i="9"/>
  <c r="O15" i="8"/>
  <c r="O15" i="4"/>
  <c r="I18" i="9"/>
  <c r="I18" i="8"/>
  <c r="I18" i="4"/>
  <c r="O21" i="9"/>
  <c r="O21" i="8"/>
  <c r="O21" i="4"/>
  <c r="AL24" i="9"/>
  <c r="AL24" i="8"/>
  <c r="AL24" i="4"/>
  <c r="P21" i="9"/>
  <c r="P21" i="8"/>
  <c r="P21" i="4"/>
  <c r="T24" i="9"/>
  <c r="T24" i="8"/>
  <c r="T24" i="4"/>
  <c r="AB27" i="9"/>
  <c r="AB27" i="8"/>
  <c r="AB27" i="4"/>
  <c r="R31" i="9"/>
  <c r="R31" i="8"/>
  <c r="R31" i="4"/>
  <c r="AB28" i="9"/>
  <c r="AB28" i="8"/>
  <c r="AB28" i="4"/>
  <c r="AD31" i="9"/>
  <c r="AD31" i="8"/>
  <c r="AD31" i="4"/>
  <c r="B28" i="9"/>
  <c r="B28" i="8"/>
  <c r="B28" i="4"/>
  <c r="S39" i="9"/>
  <c r="S39" i="8"/>
  <c r="S39" i="4"/>
  <c r="B34" i="9"/>
  <c r="B34" i="8"/>
  <c r="B34" i="4"/>
  <c r="AP32" i="9"/>
  <c r="AP32" i="8"/>
  <c r="AP32" i="4"/>
  <c r="AH35" i="9"/>
  <c r="AH35" i="8"/>
  <c r="AH35" i="4"/>
  <c r="E37" i="9"/>
  <c r="E37" i="8"/>
  <c r="E37" i="4"/>
  <c r="AG40" i="9"/>
  <c r="AG40" i="8"/>
  <c r="AG40" i="4"/>
  <c r="AA41" i="9"/>
  <c r="AA41" i="8"/>
  <c r="AA41" i="4"/>
  <c r="BA38" i="9"/>
  <c r="BA38" i="8"/>
  <c r="BA38" i="4"/>
  <c r="AF42" i="9"/>
  <c r="AF42" i="8"/>
  <c r="AF42" i="4"/>
  <c r="AJ46" i="9"/>
  <c r="AJ46" i="8"/>
  <c r="AJ46" i="4"/>
  <c r="J42" i="9"/>
  <c r="J42" i="8"/>
  <c r="J42" i="4"/>
  <c r="J45" i="9"/>
  <c r="J45" i="8"/>
  <c r="J45" i="4"/>
  <c r="Q42" i="9"/>
  <c r="Q42" i="8"/>
  <c r="Q42" i="4"/>
  <c r="M51" i="9"/>
  <c r="M51" i="8"/>
  <c r="M51" i="4"/>
  <c r="Y48" i="9"/>
  <c r="Y48" i="8"/>
  <c r="Y48" i="4"/>
  <c r="BA52" i="9"/>
  <c r="BA52" i="8"/>
  <c r="BA52" i="4"/>
  <c r="D50" i="9"/>
  <c r="D50" i="8"/>
  <c r="D50" i="4"/>
  <c r="AN53" i="9"/>
  <c r="AN53" i="8"/>
  <c r="AN53" i="4"/>
  <c r="R3" i="9"/>
  <c r="R3" i="4"/>
  <c r="R3" i="8"/>
  <c r="AY13" i="9"/>
  <c r="AY13" i="8"/>
  <c r="AY13" i="4"/>
  <c r="T9" i="9"/>
  <c r="T9" i="8"/>
  <c r="T9" i="4"/>
  <c r="AB18" i="9"/>
  <c r="AB18" i="8"/>
  <c r="AB18" i="4"/>
  <c r="AT15" i="9"/>
  <c r="AT15" i="8"/>
  <c r="AT15" i="4"/>
  <c r="B18" i="9"/>
  <c r="B18" i="8"/>
  <c r="B18" i="4"/>
  <c r="W15" i="9"/>
  <c r="W15" i="8"/>
  <c r="W15" i="4"/>
  <c r="Z19" i="9"/>
  <c r="Z19" i="8"/>
  <c r="Z19" i="4"/>
  <c r="W21" i="9"/>
  <c r="W21" i="8"/>
  <c r="W21" i="4"/>
  <c r="L24" i="9"/>
  <c r="L24" i="8"/>
  <c r="L24" i="4"/>
  <c r="AR21" i="9"/>
  <c r="AR21" i="8"/>
  <c r="AR21" i="4"/>
  <c r="O25" i="9"/>
  <c r="O25" i="8"/>
  <c r="O25" i="4"/>
  <c r="H27" i="9"/>
  <c r="H27" i="8"/>
  <c r="H27" i="4"/>
  <c r="AC31" i="9"/>
  <c r="AC31" i="8"/>
  <c r="AC31" i="4"/>
  <c r="H28" i="9"/>
  <c r="H28" i="8"/>
  <c r="H28" i="4"/>
  <c r="AL32" i="9"/>
  <c r="AL32" i="8"/>
  <c r="AL32" i="4"/>
  <c r="E29" i="9"/>
  <c r="E29" i="8"/>
  <c r="E29" i="4"/>
  <c r="W40" i="9"/>
  <c r="W40" i="8"/>
  <c r="W40" i="4"/>
  <c r="E35" i="9"/>
  <c r="E35" i="8"/>
  <c r="E35" i="4"/>
  <c r="AT32" i="9"/>
  <c r="AT32" i="8"/>
  <c r="AT32" i="4"/>
  <c r="AZ35" i="9"/>
  <c r="AZ35" i="8"/>
  <c r="AZ35" i="4"/>
  <c r="K37" i="9"/>
  <c r="K37" i="8"/>
  <c r="K37" i="4"/>
  <c r="AB40" i="9"/>
  <c r="AB40" i="8"/>
  <c r="AB40" i="4"/>
  <c r="AM41" i="9"/>
  <c r="AM41" i="8"/>
  <c r="AM41" i="4"/>
  <c r="AN38" i="9"/>
  <c r="AN38" i="8"/>
  <c r="AN38" i="4"/>
  <c r="AZ42" i="9"/>
  <c r="AZ42" i="8"/>
  <c r="AZ42" i="4"/>
  <c r="M46" i="9"/>
  <c r="M46" i="8"/>
  <c r="M46" i="4"/>
  <c r="S43" i="9"/>
  <c r="S43" i="8"/>
  <c r="S43" i="4"/>
  <c r="S46" i="9"/>
  <c r="S46" i="8"/>
  <c r="S46" i="4"/>
  <c r="AS42" i="9"/>
  <c r="AS42" i="8"/>
  <c r="AS42" i="4"/>
  <c r="AU51" i="9"/>
  <c r="AU51" i="8"/>
  <c r="AU51" i="4"/>
  <c r="AF49" i="9"/>
  <c r="AF49" i="8"/>
  <c r="AF49" i="4"/>
  <c r="AN52" i="9"/>
  <c r="AN52" i="8"/>
  <c r="AN52" i="4"/>
  <c r="BA50" i="9"/>
  <c r="BA50" i="8"/>
  <c r="BA50" i="4"/>
  <c r="AA10" i="9"/>
  <c r="AA10" i="8"/>
  <c r="AA10" i="4"/>
  <c r="N3" i="9"/>
  <c r="N3" i="8"/>
  <c r="N3" i="4"/>
  <c r="S13" i="9"/>
  <c r="S13" i="8"/>
  <c r="S13" i="4"/>
  <c r="AQ10" i="9"/>
  <c r="AQ10" i="8"/>
  <c r="AQ10" i="4"/>
  <c r="AD18" i="9"/>
  <c r="AD18" i="8"/>
  <c r="AD18" i="4"/>
  <c r="AH15" i="9"/>
  <c r="AH15" i="8"/>
  <c r="AH15" i="4"/>
  <c r="L15" i="9"/>
  <c r="L15" i="8"/>
  <c r="L15" i="4"/>
  <c r="AT19" i="9"/>
  <c r="AT19" i="8"/>
  <c r="AT19" i="4"/>
  <c r="L21" i="9"/>
  <c r="L21" i="8"/>
  <c r="L21" i="4"/>
  <c r="I24" i="9"/>
  <c r="I24" i="8"/>
  <c r="I24" i="4"/>
  <c r="T21" i="9"/>
  <c r="T21" i="8"/>
  <c r="T21" i="4"/>
  <c r="AL25" i="9"/>
  <c r="AL25" i="8"/>
  <c r="AL25" i="4"/>
  <c r="N28" i="9"/>
  <c r="N28" i="8"/>
  <c r="N28" i="4"/>
  <c r="X31" i="9"/>
  <c r="X31" i="8"/>
  <c r="X31" i="4"/>
  <c r="N29" i="9"/>
  <c r="N29" i="8"/>
  <c r="N29" i="4"/>
  <c r="F33" i="9"/>
  <c r="F33" i="8"/>
  <c r="F33" i="4"/>
  <c r="AG29" i="9"/>
  <c r="AG29" i="8"/>
  <c r="AG29" i="4"/>
  <c r="AT41" i="9"/>
  <c r="AT41" i="8"/>
  <c r="AT41" i="4"/>
  <c r="AG35" i="9"/>
  <c r="AG35" i="8"/>
  <c r="AG35" i="4"/>
  <c r="AH32" i="9"/>
  <c r="AH32" i="8"/>
  <c r="AH32" i="4"/>
  <c r="B35" i="9"/>
  <c r="B35" i="8"/>
  <c r="B35" i="4"/>
  <c r="AB37" i="9"/>
  <c r="AB37" i="8"/>
  <c r="AB37" i="4"/>
  <c r="AD40" i="9"/>
  <c r="AD40" i="8"/>
  <c r="AD40" i="4"/>
  <c r="AE41" i="9"/>
  <c r="AE41" i="8"/>
  <c r="AE41" i="4"/>
  <c r="AK39" i="9"/>
  <c r="AK39" i="8"/>
  <c r="AK39" i="4"/>
  <c r="E43" i="9"/>
  <c r="E43" i="8"/>
  <c r="E43" i="4"/>
  <c r="P46" i="9"/>
  <c r="P46" i="8"/>
  <c r="P46" i="4"/>
  <c r="C43" i="9"/>
  <c r="C43" i="8"/>
  <c r="C43" i="4"/>
  <c r="C46" i="9"/>
  <c r="C46" i="8"/>
  <c r="C46" i="4"/>
  <c r="AN42" i="9"/>
  <c r="AN42" i="8"/>
  <c r="AN42" i="4"/>
  <c r="AR51" i="9"/>
  <c r="AR51" i="8"/>
  <c r="AR51" i="4"/>
  <c r="M49" i="9"/>
  <c r="M49" i="8"/>
  <c r="M49" i="4"/>
  <c r="AK53" i="9"/>
  <c r="AK53" i="8"/>
  <c r="AK53" i="4"/>
  <c r="AS50" i="9"/>
  <c r="AS50" i="8"/>
  <c r="AS50" i="4"/>
  <c r="AV9" i="9"/>
  <c r="AV9" i="8"/>
  <c r="AV9" i="4"/>
  <c r="H2" i="9"/>
  <c r="H2" i="8"/>
  <c r="H2" i="4"/>
  <c r="C13" i="9"/>
  <c r="C13" i="8"/>
  <c r="C13" i="4"/>
  <c r="O10" i="9"/>
  <c r="O10" i="8"/>
  <c r="O10" i="4"/>
  <c r="H18" i="9"/>
  <c r="H18" i="8"/>
  <c r="H18" i="4"/>
  <c r="F15" i="9"/>
  <c r="F15" i="8"/>
  <c r="F15" i="4"/>
  <c r="E19" i="9"/>
  <c r="E19" i="8"/>
  <c r="E19" i="4"/>
  <c r="I15" i="9"/>
  <c r="I15" i="8"/>
  <c r="I15" i="4"/>
  <c r="AH19" i="9"/>
  <c r="AH19" i="8"/>
  <c r="AH19" i="4"/>
  <c r="I21" i="9"/>
  <c r="I21" i="8"/>
  <c r="I21" i="4"/>
  <c r="AP25" i="9"/>
  <c r="AP25" i="8"/>
  <c r="AP25" i="4"/>
  <c r="AQ22" i="9"/>
  <c r="AQ22" i="8"/>
  <c r="AQ22" i="4"/>
  <c r="W25" i="9"/>
  <c r="W25" i="8"/>
  <c r="W25" i="4"/>
  <c r="AW28" i="9"/>
  <c r="AW28" i="8"/>
  <c r="AW28" i="4"/>
  <c r="Z33" i="9"/>
  <c r="Z33" i="8"/>
  <c r="Z33" i="4"/>
  <c r="AW29" i="9"/>
  <c r="AW29" i="8"/>
  <c r="AW29" i="4"/>
  <c r="H34" i="9"/>
  <c r="H34" i="8"/>
  <c r="H34" i="4"/>
  <c r="K29" i="9"/>
  <c r="K29" i="8"/>
  <c r="K29" i="4"/>
  <c r="AN45" i="9"/>
  <c r="AN45" i="8"/>
  <c r="AN45" i="4"/>
  <c r="K35" i="9"/>
  <c r="K35" i="8"/>
  <c r="K35" i="4"/>
  <c r="F32" i="9"/>
  <c r="F32" i="8"/>
  <c r="F32" i="4"/>
  <c r="AD37" i="9"/>
  <c r="AD37" i="8"/>
  <c r="AD37" i="4"/>
  <c r="H40" i="9"/>
  <c r="H40" i="8"/>
  <c r="H40" i="4"/>
  <c r="J41" i="9"/>
  <c r="J41" i="8"/>
  <c r="J41" i="4"/>
  <c r="AA39" i="9"/>
  <c r="AA39" i="8"/>
  <c r="AA39" i="4"/>
  <c r="R44" i="9"/>
  <c r="R44" i="8"/>
  <c r="R44" i="4"/>
  <c r="AU46" i="9"/>
  <c r="AU46" i="8"/>
  <c r="AU46" i="4"/>
  <c r="AI43" i="9"/>
  <c r="AI43" i="8"/>
  <c r="AI43" i="4"/>
  <c r="AI46" i="9"/>
  <c r="AI46" i="8"/>
  <c r="AI46" i="4"/>
  <c r="AK43" i="9"/>
  <c r="AK43" i="8"/>
  <c r="AK43" i="4"/>
  <c r="T51" i="9"/>
  <c r="T51" i="8"/>
  <c r="T51" i="4"/>
  <c r="P49" i="9"/>
  <c r="P49" i="8"/>
  <c r="P49" i="4"/>
  <c r="AA53" i="9"/>
  <c r="AA53" i="8"/>
  <c r="AA53" i="4"/>
  <c r="AN50" i="9"/>
  <c r="AN50" i="8"/>
  <c r="AN50" i="4"/>
  <c r="X8" i="9"/>
  <c r="X8" i="8"/>
  <c r="X8" i="4"/>
  <c r="AD2" i="9"/>
  <c r="AD2" i="8"/>
  <c r="AD2" i="4"/>
  <c r="AI13" i="9"/>
  <c r="AI13" i="8"/>
  <c r="AI13" i="4"/>
  <c r="AL10" i="9"/>
  <c r="AL10" i="8"/>
  <c r="AL10" i="4"/>
  <c r="N19" i="9"/>
  <c r="N19" i="8"/>
  <c r="N19" i="4"/>
  <c r="AZ15" i="9"/>
  <c r="AZ15" i="8"/>
  <c r="AZ15" i="4"/>
  <c r="AG19" i="9"/>
  <c r="AG19" i="8"/>
  <c r="AG19" i="4"/>
  <c r="AP16" i="9"/>
  <c r="AP16" i="8"/>
  <c r="AP16" i="4"/>
  <c r="F19" i="9"/>
  <c r="F19" i="8"/>
  <c r="F19" i="4"/>
  <c r="AP22" i="9"/>
  <c r="AP22" i="8"/>
  <c r="AP22" i="4"/>
  <c r="Z25" i="9"/>
  <c r="Z25" i="8"/>
  <c r="Z25" i="4"/>
  <c r="O22" i="9"/>
  <c r="O22" i="8"/>
  <c r="O22" i="4"/>
  <c r="L25" i="9"/>
  <c r="L25" i="8"/>
  <c r="L25" i="4"/>
  <c r="R28" i="9"/>
  <c r="R28" i="8"/>
  <c r="R28" i="4"/>
  <c r="K34" i="9"/>
  <c r="K34" i="8"/>
  <c r="K34" i="4"/>
  <c r="R29" i="9"/>
  <c r="R29" i="8"/>
  <c r="R29" i="4"/>
  <c r="D36" i="9"/>
  <c r="D36" i="8"/>
  <c r="D36" i="4"/>
  <c r="AB29" i="9"/>
  <c r="AB29" i="8"/>
  <c r="AB29" i="4"/>
  <c r="AB35" i="9"/>
  <c r="AB35" i="8"/>
  <c r="AB35" i="4"/>
  <c r="AZ32" i="9"/>
  <c r="AZ32" i="8"/>
  <c r="AZ32" i="4"/>
  <c r="E36" i="9"/>
  <c r="E36" i="8"/>
  <c r="E36" i="4"/>
  <c r="H37" i="9"/>
  <c r="H37" i="8"/>
  <c r="H37" i="4"/>
  <c r="N41" i="9"/>
  <c r="N41" i="8"/>
  <c r="N41" i="4"/>
  <c r="AY42" i="9"/>
  <c r="AY42" i="8"/>
  <c r="AY42" i="4"/>
  <c r="V39" i="9"/>
  <c r="V39" i="8"/>
  <c r="V39" i="4"/>
  <c r="AS45" i="9"/>
  <c r="AS45" i="8"/>
  <c r="AS45" i="4"/>
  <c r="AR46" i="9"/>
  <c r="AR46" i="8"/>
  <c r="AR46" i="4"/>
  <c r="G43" i="9"/>
  <c r="G43" i="8"/>
  <c r="G43" i="4"/>
  <c r="G46" i="9"/>
  <c r="G46" i="8"/>
  <c r="G46" i="4"/>
  <c r="AA43" i="9"/>
  <c r="AA43" i="8"/>
  <c r="AA43" i="4"/>
  <c r="AQ52" i="9"/>
  <c r="AQ52" i="8"/>
  <c r="AQ52" i="4"/>
  <c r="AU49" i="9"/>
  <c r="AU49" i="8"/>
  <c r="AU49" i="4"/>
  <c r="V53" i="9"/>
  <c r="V53" i="8"/>
  <c r="V53" i="4"/>
  <c r="AK51" i="9"/>
  <c r="AK51" i="8"/>
  <c r="AK51" i="4"/>
  <c r="AB7" i="9"/>
  <c r="AB7" i="8"/>
  <c r="AB7" i="4"/>
  <c r="AB2" i="9"/>
  <c r="AB2" i="8"/>
  <c r="AB2" i="4"/>
  <c r="G13" i="9"/>
  <c r="G13" i="8"/>
  <c r="G13" i="4"/>
  <c r="W10" i="9"/>
  <c r="W10" i="8"/>
  <c r="W10" i="4"/>
  <c r="AW19" i="9"/>
  <c r="AW19" i="8"/>
  <c r="AW19" i="4"/>
  <c r="B15" i="9"/>
  <c r="B15" i="8"/>
  <c r="B15" i="4"/>
  <c r="K19" i="9"/>
  <c r="K19" i="8"/>
  <c r="K19" i="4"/>
  <c r="Z16" i="9"/>
  <c r="Z16" i="8"/>
  <c r="Z16" i="4"/>
  <c r="AZ19" i="9"/>
  <c r="AZ19" i="8"/>
  <c r="AZ19" i="4"/>
  <c r="Z22" i="9"/>
  <c r="Z22" i="8"/>
  <c r="Z22" i="4"/>
  <c r="AT25" i="9"/>
  <c r="AT25" i="8"/>
  <c r="AT25" i="4"/>
  <c r="AL22" i="9"/>
  <c r="AL22" i="8"/>
  <c r="AL22" i="4"/>
  <c r="I25" i="9"/>
  <c r="I25" i="8"/>
  <c r="I25" i="4"/>
  <c r="U28" i="9"/>
  <c r="U28" i="8"/>
  <c r="U28" i="4"/>
  <c r="AC35" i="9"/>
  <c r="AC35" i="8"/>
  <c r="AC35" i="4"/>
  <c r="U29" i="9"/>
  <c r="U29" i="8"/>
  <c r="U29" i="4"/>
  <c r="E26" i="9"/>
  <c r="E26" i="8"/>
  <c r="E26" i="4"/>
  <c r="AD29" i="9"/>
  <c r="AD29" i="8"/>
  <c r="AD29" i="4"/>
  <c r="E32" i="9"/>
  <c r="E32" i="8"/>
  <c r="E32" i="4"/>
  <c r="AD35" i="9"/>
  <c r="AD35" i="8"/>
  <c r="AD35" i="4"/>
  <c r="B32" i="9"/>
  <c r="B32" i="8"/>
  <c r="B32" i="4"/>
  <c r="AG36" i="9"/>
  <c r="AG36" i="8"/>
  <c r="AG36" i="4"/>
  <c r="N38" i="9"/>
  <c r="N38" i="8"/>
  <c r="N38" i="4"/>
  <c r="AW41" i="9"/>
  <c r="AW41" i="8"/>
  <c r="AW41" i="4"/>
  <c r="O42" i="9"/>
  <c r="O42" i="8"/>
  <c r="O42" i="4"/>
  <c r="AM39" i="9"/>
  <c r="AM39" i="8"/>
  <c r="AM39" i="4"/>
  <c r="AY47" i="9"/>
  <c r="AY47" i="8"/>
  <c r="AY47" i="4"/>
  <c r="T46" i="9"/>
  <c r="T46" i="8"/>
  <c r="T46" i="4"/>
  <c r="AX43" i="9"/>
  <c r="AX43" i="8"/>
  <c r="AX43" i="4"/>
  <c r="AX46" i="9"/>
  <c r="AX46" i="8"/>
  <c r="AX46" i="4"/>
  <c r="V43" i="9"/>
  <c r="V43" i="8"/>
  <c r="V43" i="4"/>
  <c r="O52" i="9"/>
  <c r="O52" i="8"/>
  <c r="O52" i="4"/>
  <c r="AR49" i="9"/>
  <c r="AR49" i="8"/>
  <c r="AR49" i="4"/>
  <c r="AM53" i="9"/>
  <c r="AM53" i="8"/>
  <c r="AM53" i="4"/>
  <c r="AA51" i="9"/>
  <c r="AA51" i="8"/>
  <c r="AA51" i="4"/>
  <c r="AT6" i="9"/>
  <c r="AT6" i="8"/>
  <c r="AT6" i="4"/>
  <c r="K2" i="9"/>
  <c r="K2" i="8"/>
  <c r="K2" i="4"/>
  <c r="AX13" i="9"/>
  <c r="AX13" i="8"/>
  <c r="AX13" i="4"/>
  <c r="L10" i="9"/>
  <c r="L10" i="8"/>
  <c r="L10" i="4"/>
  <c r="R19" i="9"/>
  <c r="R19" i="8"/>
  <c r="R19" i="4"/>
  <c r="AB19" i="9"/>
  <c r="AB19" i="8"/>
  <c r="AB19" i="4"/>
  <c r="AT16" i="9"/>
  <c r="AT16" i="8"/>
  <c r="AT16" i="4"/>
  <c r="B19" i="9"/>
  <c r="B19" i="8"/>
  <c r="B19" i="4"/>
  <c r="AT22" i="9"/>
  <c r="AT22" i="8"/>
  <c r="AT22" i="4"/>
  <c r="AH25" i="9"/>
  <c r="AH25" i="8"/>
  <c r="AH25" i="4"/>
  <c r="W22" i="9"/>
  <c r="W22" i="8"/>
  <c r="W22" i="4"/>
  <c r="N26" i="9"/>
  <c r="N26" i="8"/>
  <c r="N26" i="4"/>
  <c r="AC28" i="9"/>
  <c r="AC28" i="8"/>
  <c r="AC28" i="4"/>
  <c r="AW26" i="9"/>
  <c r="AW26" i="8"/>
  <c r="AW26" i="4"/>
  <c r="AC29" i="9"/>
  <c r="AC29" i="8"/>
  <c r="AC29" i="4"/>
  <c r="AG26" i="9"/>
  <c r="AG26" i="8"/>
  <c r="AG26" i="4"/>
  <c r="H29" i="9"/>
  <c r="H29" i="8"/>
  <c r="H29" i="4"/>
  <c r="AG32" i="9"/>
  <c r="AG32" i="8"/>
  <c r="AG32" i="4"/>
  <c r="H35" i="9"/>
  <c r="H35" i="8"/>
  <c r="H35" i="4"/>
  <c r="K36" i="9"/>
  <c r="K36" i="8"/>
  <c r="K36" i="4"/>
  <c r="AW38" i="9"/>
  <c r="AW38" i="8"/>
  <c r="AW38" i="4"/>
  <c r="R41" i="9"/>
  <c r="R41" i="8"/>
  <c r="R41" i="4"/>
  <c r="F42" i="9"/>
  <c r="F42" i="8"/>
  <c r="F42" i="4"/>
  <c r="AE39" i="9"/>
  <c r="AE39" i="8"/>
  <c r="AE39" i="4"/>
  <c r="AJ43" i="9"/>
  <c r="AJ43" i="8"/>
  <c r="AJ43" i="4"/>
  <c r="AQ47" i="9"/>
  <c r="AQ47" i="8"/>
  <c r="AQ47" i="4"/>
  <c r="Y43" i="9"/>
  <c r="Y43" i="8"/>
  <c r="Y43" i="4"/>
  <c r="Y46" i="9"/>
  <c r="Y46" i="8"/>
  <c r="Y46" i="4"/>
  <c r="AM43" i="9"/>
  <c r="AM43" i="8"/>
  <c r="AM43" i="4"/>
  <c r="AL52" i="9"/>
  <c r="AL52" i="8"/>
  <c r="AL52" i="4"/>
  <c r="T49" i="9"/>
  <c r="T49" i="8"/>
  <c r="T49" i="4"/>
  <c r="AE53" i="9"/>
  <c r="AE53" i="8"/>
  <c r="AE53" i="4"/>
  <c r="V51" i="9"/>
  <c r="V51" i="8"/>
  <c r="V51" i="4"/>
  <c r="AQ5" i="9"/>
  <c r="AQ5" i="8"/>
  <c r="AQ5" i="4"/>
  <c r="AG2" i="9"/>
  <c r="AG2" i="8"/>
  <c r="AG2" i="4"/>
  <c r="BA5" i="9"/>
  <c r="BA5" i="8"/>
  <c r="BA5" i="4"/>
  <c r="AL47" i="9"/>
  <c r="AL47" i="8"/>
  <c r="AL47" i="4"/>
  <c r="BA4" i="9"/>
  <c r="BA4" i="4"/>
  <c r="BA4" i="8"/>
  <c r="C14" i="9"/>
  <c r="C14" i="8"/>
  <c r="C14" i="4"/>
  <c r="AQ11" i="9"/>
  <c r="AQ11" i="8"/>
  <c r="AQ11" i="4"/>
  <c r="E8" i="9"/>
  <c r="E8" i="8"/>
  <c r="E8" i="4"/>
  <c r="Q5" i="9"/>
  <c r="Q5" i="4"/>
  <c r="Q5" i="8"/>
  <c r="AG15" i="9"/>
  <c r="AG15" i="8"/>
  <c r="AG15" i="4"/>
  <c r="AQ12" i="9"/>
  <c r="AQ12" i="8"/>
  <c r="AQ12" i="4"/>
  <c r="E9" i="9"/>
  <c r="E9" i="8"/>
  <c r="E9" i="4"/>
  <c r="AL15" i="9"/>
  <c r="AL15" i="8"/>
  <c r="AL15" i="4"/>
  <c r="AD28" i="9"/>
  <c r="AD28" i="8"/>
  <c r="AD28" i="4"/>
  <c r="K40" i="9"/>
  <c r="K40" i="8"/>
  <c r="K40" i="4"/>
  <c r="P51" i="9"/>
  <c r="P51" i="8"/>
  <c r="P51" i="4"/>
  <c r="AP4" i="9"/>
  <c r="AP4" i="8"/>
  <c r="AP4" i="4"/>
  <c r="H19" i="9"/>
  <c r="H19" i="8"/>
  <c r="H19" i="4"/>
  <c r="M7" i="9"/>
  <c r="M7" i="8"/>
  <c r="M7" i="4"/>
  <c r="Z4" i="9"/>
  <c r="Z4" i="8"/>
  <c r="Z4" i="4"/>
  <c r="AD13" i="9"/>
  <c r="AD13" i="8"/>
  <c r="AD13" i="4"/>
  <c r="AN10" i="9"/>
  <c r="AN10" i="8"/>
  <c r="AN10" i="4"/>
  <c r="AF8" i="9"/>
  <c r="AF8" i="8"/>
  <c r="AF8" i="4"/>
  <c r="Z5" i="9"/>
  <c r="Z5" i="4"/>
  <c r="Z5" i="8"/>
  <c r="AR12" i="9"/>
  <c r="AR12" i="8"/>
  <c r="AR12" i="4"/>
  <c r="R6" i="9"/>
  <c r="R6" i="8"/>
  <c r="R6" i="4"/>
  <c r="F16" i="9"/>
  <c r="F16" i="8"/>
  <c r="F16" i="4"/>
  <c r="O13" i="9"/>
  <c r="O13" i="8"/>
  <c r="O13" i="4"/>
  <c r="AB10" i="9"/>
  <c r="AB10" i="8"/>
  <c r="AB10" i="4"/>
  <c r="Q7" i="9"/>
  <c r="Q7" i="8"/>
  <c r="Q7" i="4"/>
  <c r="G4" i="9"/>
  <c r="G4" i="4"/>
  <c r="G4" i="8"/>
  <c r="O14" i="9"/>
  <c r="O14" i="8"/>
  <c r="O14" i="4"/>
  <c r="K11" i="9"/>
  <c r="K11" i="8"/>
  <c r="K11" i="4"/>
  <c r="Q8" i="9"/>
  <c r="Q8" i="8"/>
  <c r="Q8" i="4"/>
  <c r="G5" i="9"/>
  <c r="G5" i="8"/>
  <c r="G5" i="4"/>
  <c r="K18" i="9"/>
  <c r="K18" i="8"/>
  <c r="K18" i="4"/>
  <c r="AQ25" i="9"/>
  <c r="AQ25" i="8"/>
  <c r="AQ25" i="4"/>
  <c r="Z32" i="9"/>
  <c r="Z32" i="8"/>
  <c r="Z32" i="4"/>
  <c r="AY43" i="9"/>
  <c r="AY43" i="8"/>
  <c r="AY43" i="4"/>
  <c r="AW3" i="9"/>
  <c r="AW3" i="4"/>
  <c r="AW3" i="8"/>
  <c r="E6" i="9"/>
  <c r="E6" i="8"/>
  <c r="E6" i="4"/>
  <c r="W13" i="9"/>
  <c r="W13" i="8"/>
  <c r="W13" i="4"/>
  <c r="V13" i="9"/>
  <c r="V13" i="8"/>
  <c r="V13" i="4"/>
  <c r="AF10" i="9"/>
  <c r="AF10" i="8"/>
  <c r="AF10" i="4"/>
  <c r="AT7" i="9"/>
  <c r="AT7" i="8"/>
  <c r="AT7" i="4"/>
  <c r="U4" i="9"/>
  <c r="U4" i="4"/>
  <c r="U4" i="8"/>
  <c r="AA14" i="9"/>
  <c r="AA14" i="8"/>
  <c r="AA14" i="4"/>
  <c r="AF11" i="9"/>
  <c r="AF11" i="8"/>
  <c r="AF11" i="4"/>
  <c r="AT8" i="9"/>
  <c r="AT8" i="8"/>
  <c r="AT8" i="4"/>
  <c r="AJ22" i="9"/>
  <c r="AJ22" i="8"/>
  <c r="AJ22" i="4"/>
  <c r="AS27" i="9"/>
  <c r="AS27" i="8"/>
  <c r="AS27" i="4"/>
  <c r="AS39" i="9"/>
  <c r="AS39" i="8"/>
  <c r="AS39" i="4"/>
  <c r="AJ45" i="9"/>
  <c r="AJ45" i="8"/>
  <c r="AJ45" i="4"/>
  <c r="AV12" i="9"/>
  <c r="AV12" i="8"/>
  <c r="AV12" i="4"/>
  <c r="T12" i="9"/>
  <c r="T12" i="8"/>
  <c r="T12" i="4"/>
  <c r="P7" i="9"/>
  <c r="P7" i="8"/>
  <c r="P7" i="4"/>
  <c r="AT4" i="9"/>
  <c r="AT4" i="4"/>
  <c r="AT4" i="8"/>
  <c r="H13" i="9"/>
  <c r="H13" i="8"/>
  <c r="H13" i="4"/>
  <c r="AK11" i="9"/>
  <c r="AK11" i="8"/>
  <c r="AK11" i="4"/>
  <c r="M8" i="9"/>
  <c r="M8" i="8"/>
  <c r="M8" i="4"/>
  <c r="AT5" i="9"/>
  <c r="AT5" i="8"/>
  <c r="AT5" i="4"/>
  <c r="H14" i="9"/>
  <c r="H14" i="8"/>
  <c r="H14" i="4"/>
  <c r="AK12" i="9"/>
  <c r="AK12" i="8"/>
  <c r="AK12" i="4"/>
  <c r="AV25" i="9"/>
  <c r="AV25" i="8"/>
  <c r="AV25" i="4"/>
  <c r="BA36" i="9"/>
  <c r="BA36" i="8"/>
  <c r="BA36" i="4"/>
  <c r="AC42" i="9"/>
  <c r="AC42" i="8"/>
  <c r="AC42" i="4"/>
  <c r="P50" i="9"/>
  <c r="P50" i="8"/>
  <c r="P50" i="4"/>
  <c r="AF13" i="9"/>
  <c r="AF13" i="8"/>
  <c r="AF13" i="4"/>
  <c r="D45" i="9"/>
  <c r="D45" i="8"/>
  <c r="D45" i="4"/>
  <c r="I13" i="9"/>
  <c r="I13" i="8"/>
  <c r="I13" i="4"/>
  <c r="AW11" i="9"/>
  <c r="AW11" i="8"/>
  <c r="AW11" i="4"/>
  <c r="AK8" i="9"/>
  <c r="AK8" i="8"/>
  <c r="AK8" i="4"/>
  <c r="AF5" i="9"/>
  <c r="AF5" i="4"/>
  <c r="AF5" i="8"/>
  <c r="I14" i="9"/>
  <c r="I14" i="8"/>
  <c r="I14" i="4"/>
  <c r="N12" i="9"/>
  <c r="N12" i="8"/>
  <c r="N12" i="4"/>
  <c r="AK9" i="9"/>
  <c r="AK9" i="8"/>
  <c r="AK9" i="4"/>
  <c r="AF6" i="9"/>
  <c r="AF6" i="8"/>
  <c r="AF6" i="4"/>
  <c r="J16" i="9"/>
  <c r="J16" i="8"/>
  <c r="J16" i="4"/>
  <c r="AC23" i="9"/>
  <c r="AC23" i="8"/>
  <c r="AC23" i="4"/>
  <c r="Q37" i="9"/>
  <c r="Q37" i="8"/>
  <c r="Q37" i="4"/>
  <c r="AD47" i="9"/>
  <c r="AD47" i="8"/>
  <c r="AD47" i="4"/>
  <c r="AZ6" i="9"/>
  <c r="AZ6" i="8"/>
  <c r="AZ6" i="4"/>
  <c r="J9" i="9"/>
  <c r="J9" i="8"/>
  <c r="J9" i="4"/>
  <c r="AJ4" i="9"/>
  <c r="AJ4" i="4"/>
  <c r="AJ4" i="8"/>
  <c r="V5" i="9"/>
  <c r="V5" i="8"/>
  <c r="V5" i="4"/>
  <c r="AJ15" i="9"/>
  <c r="AJ15" i="8"/>
  <c r="AJ15" i="4"/>
  <c r="I11" i="9"/>
  <c r="I11" i="8"/>
  <c r="I11" i="4"/>
  <c r="H8" i="9"/>
  <c r="H8" i="8"/>
  <c r="H8" i="4"/>
  <c r="AA6" i="9"/>
  <c r="AA6" i="8"/>
  <c r="AA6" i="4"/>
  <c r="P20" i="9"/>
  <c r="P20" i="8"/>
  <c r="P20" i="4"/>
  <c r="I12" i="9"/>
  <c r="I12" i="8"/>
  <c r="I12" i="4"/>
  <c r="H9" i="9"/>
  <c r="H9" i="8"/>
  <c r="H9" i="4"/>
  <c r="AZ24" i="9"/>
  <c r="AZ24" i="8"/>
  <c r="AZ24" i="4"/>
  <c r="M28" i="9"/>
  <c r="M28" i="8"/>
  <c r="M28" i="4"/>
  <c r="AZ37" i="9"/>
  <c r="AZ37" i="8"/>
  <c r="AZ37" i="4"/>
  <c r="Q51" i="9"/>
  <c r="Q51" i="8"/>
  <c r="Q51" i="4"/>
  <c r="Q17" i="9"/>
  <c r="Q17" i="8"/>
  <c r="Q17" i="4"/>
  <c r="AC19" i="9"/>
  <c r="AC19" i="8"/>
  <c r="AC19" i="4"/>
  <c r="AM5" i="9"/>
  <c r="AM5" i="8"/>
  <c r="AM5" i="4"/>
  <c r="AO15" i="9"/>
  <c r="AO15" i="8"/>
  <c r="AO15" i="4"/>
  <c r="AP12" i="9"/>
  <c r="AP12" i="8"/>
  <c r="AP12" i="4"/>
  <c r="N9" i="9"/>
  <c r="N9" i="8"/>
  <c r="N9" i="4"/>
  <c r="V6" i="9"/>
  <c r="V6" i="8"/>
  <c r="V6" i="4"/>
  <c r="C21" i="9"/>
  <c r="C21" i="8"/>
  <c r="C21" i="4"/>
  <c r="AP13" i="9"/>
  <c r="AP13" i="8"/>
  <c r="AP13" i="4"/>
  <c r="N10" i="9"/>
  <c r="N10" i="8"/>
  <c r="N10" i="4"/>
  <c r="G16" i="9"/>
  <c r="G16" i="8"/>
  <c r="G16" i="4"/>
  <c r="W29" i="9"/>
  <c r="W29" i="8"/>
  <c r="W29" i="4"/>
  <c r="H38" i="9"/>
  <c r="H38" i="8"/>
  <c r="H38" i="4"/>
  <c r="AE52" i="9"/>
  <c r="AE52" i="8"/>
  <c r="AE52" i="4"/>
  <c r="BA7" i="9"/>
  <c r="BA7" i="8"/>
  <c r="BA7" i="4"/>
  <c r="F22" i="9"/>
  <c r="F22" i="8"/>
  <c r="F22" i="4"/>
  <c r="AJ3" i="9"/>
  <c r="AJ3" i="8"/>
  <c r="AJ3" i="4"/>
  <c r="AT9" i="9"/>
  <c r="AT9" i="8"/>
  <c r="AT9" i="4"/>
  <c r="N6" i="9"/>
  <c r="N6" i="8"/>
  <c r="N6" i="4"/>
  <c r="J18" i="9"/>
  <c r="J18" i="8"/>
  <c r="J18" i="4"/>
  <c r="Y12" i="9"/>
  <c r="Y12" i="8"/>
  <c r="Y12" i="4"/>
  <c r="Z10" i="9"/>
  <c r="Z10" i="8"/>
  <c r="Z10" i="4"/>
  <c r="N7" i="9"/>
  <c r="N7" i="8"/>
  <c r="N7" i="4"/>
  <c r="AA4" i="9"/>
  <c r="AA4" i="8"/>
  <c r="AA4" i="4"/>
  <c r="G8" i="9"/>
  <c r="G8" i="8"/>
  <c r="G8" i="4"/>
  <c r="M29" i="9"/>
  <c r="M29" i="8"/>
  <c r="M29" i="4"/>
  <c r="I33" i="9"/>
  <c r="I33" i="8"/>
  <c r="I33" i="4"/>
  <c r="AY45" i="9"/>
  <c r="AY45" i="8"/>
  <c r="AY45" i="4"/>
  <c r="X52" i="9"/>
  <c r="X52" i="8"/>
  <c r="X52" i="4"/>
  <c r="AA7" i="9"/>
  <c r="AA7" i="8"/>
  <c r="AA7" i="4"/>
  <c r="T15" i="9"/>
  <c r="T15" i="8"/>
  <c r="T15" i="4"/>
  <c r="AQ19" i="9"/>
  <c r="AQ19" i="8"/>
  <c r="AQ19" i="4"/>
  <c r="AF16" i="9"/>
  <c r="AF16" i="8"/>
  <c r="AF16" i="4"/>
  <c r="AF19" i="9"/>
  <c r="AF19" i="8"/>
  <c r="AF19" i="4"/>
  <c r="AI16" i="9"/>
  <c r="AI16" i="8"/>
  <c r="AI16" i="4"/>
  <c r="AF25" i="9"/>
  <c r="AF25" i="8"/>
  <c r="AF25" i="4"/>
  <c r="AY22" i="9"/>
  <c r="AY22" i="8"/>
  <c r="AY22" i="4"/>
  <c r="AI25" i="9"/>
  <c r="AI25" i="8"/>
  <c r="AI25" i="4"/>
  <c r="AM22" i="9"/>
  <c r="AM22" i="8"/>
  <c r="AM22" i="4"/>
  <c r="AQ26" i="9"/>
  <c r="AQ26" i="8"/>
  <c r="AQ26" i="4"/>
  <c r="AP29" i="9"/>
  <c r="AP29" i="8"/>
  <c r="AP29" i="4"/>
  <c r="X35" i="9"/>
  <c r="X35" i="8"/>
  <c r="X35" i="4"/>
  <c r="AL29" i="9"/>
  <c r="AL29" i="8"/>
  <c r="AL29" i="4"/>
  <c r="Q36" i="9"/>
  <c r="Q36" i="8"/>
  <c r="Q36" i="4"/>
  <c r="AQ35" i="9"/>
  <c r="AQ35" i="8"/>
  <c r="AQ35" i="4"/>
  <c r="P32" i="9"/>
  <c r="P32" i="8"/>
  <c r="P32" i="4"/>
  <c r="AU35" i="9"/>
  <c r="AU35" i="8"/>
  <c r="AU35" i="4"/>
  <c r="AJ33" i="9"/>
  <c r="AJ33" i="8"/>
  <c r="AJ33" i="4"/>
  <c r="AF36" i="9"/>
  <c r="AF36" i="8"/>
  <c r="AF36" i="4"/>
  <c r="T37" i="9"/>
  <c r="T37" i="8"/>
  <c r="T37" i="4"/>
  <c r="AD38" i="9"/>
  <c r="AD38" i="8"/>
  <c r="AD38" i="4"/>
  <c r="AT42" i="9"/>
  <c r="AT42" i="8"/>
  <c r="AT42" i="4"/>
  <c r="AB39" i="9"/>
  <c r="AB39" i="8"/>
  <c r="AB39" i="4"/>
  <c r="BA43" i="9"/>
  <c r="BA43" i="8"/>
  <c r="BA43" i="4"/>
  <c r="AA47" i="9"/>
  <c r="AA47" i="8"/>
  <c r="AA47" i="4"/>
  <c r="R43" i="9"/>
  <c r="R43" i="8"/>
  <c r="R43" i="4"/>
  <c r="U46" i="9"/>
  <c r="U46" i="8"/>
  <c r="U46" i="4"/>
  <c r="AN48" i="9"/>
  <c r="AN48" i="8"/>
  <c r="AN48" i="4"/>
  <c r="AM52" i="9"/>
  <c r="AM52" i="8"/>
  <c r="AM52" i="4"/>
  <c r="E50" i="9"/>
  <c r="E50" i="8"/>
  <c r="E50" i="4"/>
  <c r="AD14" i="9"/>
  <c r="AD14" i="8"/>
  <c r="AD14" i="4"/>
  <c r="AN11" i="9"/>
  <c r="AN11" i="8"/>
  <c r="AN11" i="4"/>
  <c r="AD23" i="9"/>
  <c r="AD23" i="8"/>
  <c r="AD23" i="4"/>
  <c r="Q31" i="9"/>
  <c r="Q31" i="8"/>
  <c r="Q31" i="4"/>
  <c r="AF41" i="9"/>
  <c r="AF41" i="8"/>
  <c r="AF41" i="4"/>
  <c r="C49" i="9"/>
  <c r="C49" i="8"/>
  <c r="C49" i="4"/>
  <c r="O9" i="9"/>
  <c r="O9" i="8"/>
  <c r="O9" i="4"/>
  <c r="L13" i="9"/>
  <c r="L13" i="8"/>
  <c r="L13" i="4"/>
  <c r="N11" i="9"/>
  <c r="N11" i="8"/>
  <c r="N11" i="4"/>
  <c r="AN7" i="9"/>
  <c r="AN7" i="8"/>
  <c r="AN7" i="4"/>
  <c r="AJ5" i="9"/>
  <c r="AJ5" i="8"/>
  <c r="AJ5" i="4"/>
  <c r="L14" i="9"/>
  <c r="L14" i="8"/>
  <c r="L14" i="4"/>
  <c r="H11" i="9"/>
  <c r="H11" i="8"/>
  <c r="H11" i="4"/>
  <c r="AN8" i="9"/>
  <c r="AN8" i="8"/>
  <c r="AN8" i="4"/>
  <c r="AJ6" i="9"/>
  <c r="AJ6" i="8"/>
  <c r="AJ6" i="4"/>
  <c r="BA15" i="9"/>
  <c r="BA15" i="8"/>
  <c r="BA15" i="4"/>
  <c r="K22" i="9"/>
  <c r="K22" i="8"/>
  <c r="K22" i="4"/>
  <c r="AS35" i="9"/>
  <c r="AS35" i="8"/>
  <c r="AS35" i="4"/>
  <c r="F46" i="9"/>
  <c r="F46" i="8"/>
  <c r="F46" i="4"/>
  <c r="V2" i="9"/>
  <c r="V2" i="8"/>
  <c r="V2" i="4"/>
  <c r="AH13" i="9"/>
  <c r="AH13" i="8"/>
  <c r="AH13" i="4"/>
  <c r="G2" i="9"/>
  <c r="G2" i="8"/>
  <c r="G2" i="4"/>
  <c r="AA5" i="9"/>
  <c r="AA5" i="4"/>
  <c r="AA5" i="8"/>
  <c r="Y14" i="9"/>
  <c r="Y14" i="8"/>
  <c r="Y14" i="4"/>
  <c r="L11" i="9"/>
  <c r="L11" i="8"/>
  <c r="L11" i="4"/>
  <c r="AD8" i="9"/>
  <c r="AD8" i="8"/>
  <c r="AD8" i="4"/>
  <c r="AK6" i="9"/>
  <c r="AK6" i="8"/>
  <c r="AK6" i="4"/>
  <c r="S19" i="9"/>
  <c r="S19" i="8"/>
  <c r="S19" i="4"/>
  <c r="L12" i="9"/>
  <c r="L12" i="8"/>
  <c r="L12" i="4"/>
  <c r="AD9" i="9"/>
  <c r="AD9" i="8"/>
  <c r="AD9" i="4"/>
  <c r="AA20" i="9"/>
  <c r="AA20" i="8"/>
  <c r="AA20" i="4"/>
  <c r="S27" i="9"/>
  <c r="S27" i="8"/>
  <c r="S27" i="4"/>
  <c r="G47" i="9"/>
  <c r="G47" i="8"/>
  <c r="G47" i="4"/>
  <c r="AW50" i="9"/>
  <c r="AW50" i="8"/>
  <c r="AW50" i="4"/>
  <c r="E5" i="9"/>
  <c r="E5" i="8"/>
  <c r="E5" i="4"/>
  <c r="E20" i="9"/>
  <c r="E20" i="8"/>
  <c r="E20" i="4"/>
  <c r="M3" i="9"/>
  <c r="M3" i="8"/>
  <c r="M3" i="4"/>
  <c r="AP9" i="9"/>
  <c r="AP9" i="8"/>
  <c r="AP9" i="4"/>
  <c r="AD5" i="9"/>
  <c r="AD5" i="8"/>
  <c r="AD5" i="4"/>
  <c r="AW16" i="9"/>
  <c r="AW16" i="8"/>
  <c r="AW16" i="4"/>
  <c r="G12" i="9"/>
  <c r="G12" i="8"/>
  <c r="G12" i="4"/>
  <c r="I9" i="9"/>
  <c r="I9" i="8"/>
  <c r="I9" i="4"/>
  <c r="AD6" i="9"/>
  <c r="AD6" i="8"/>
  <c r="AD6" i="4"/>
  <c r="AN3" i="9"/>
  <c r="AN3" i="4"/>
  <c r="AN3" i="8"/>
  <c r="AO6" i="9"/>
  <c r="AO6" i="8"/>
  <c r="AO6" i="4"/>
  <c r="V24" i="9"/>
  <c r="V24" i="8"/>
  <c r="V24" i="4"/>
  <c r="T39" i="9"/>
  <c r="T39" i="8"/>
  <c r="T39" i="4"/>
  <c r="V50" i="9"/>
  <c r="V50" i="8"/>
  <c r="V50" i="4"/>
  <c r="AH50" i="9"/>
  <c r="AH50" i="8"/>
  <c r="AH50" i="4"/>
  <c r="AL14" i="9"/>
  <c r="AL14" i="8"/>
  <c r="AL14" i="4"/>
  <c r="AC41" i="9"/>
  <c r="AC41" i="8"/>
  <c r="AC41" i="4"/>
  <c r="Z9" i="9"/>
  <c r="Z9" i="8"/>
  <c r="Z9" i="4"/>
  <c r="H5" i="9"/>
  <c r="H5" i="4"/>
  <c r="H5" i="8"/>
  <c r="BA17" i="9"/>
  <c r="BA17" i="8"/>
  <c r="BA17" i="4"/>
  <c r="AX12" i="9"/>
  <c r="AX12" i="8"/>
  <c r="AX12" i="4"/>
  <c r="AP10" i="9"/>
  <c r="AP10" i="8"/>
  <c r="AP10" i="4"/>
  <c r="H6" i="9"/>
  <c r="H6" i="8"/>
  <c r="H6" i="4"/>
  <c r="AK4" i="9"/>
  <c r="AK4" i="4"/>
  <c r="AK4" i="8"/>
  <c r="V7" i="9"/>
  <c r="V7" i="8"/>
  <c r="V7" i="4"/>
  <c r="G25" i="9"/>
  <c r="G25" i="8"/>
  <c r="G25" i="4"/>
  <c r="AU32" i="9"/>
  <c r="AU32" i="8"/>
  <c r="AU32" i="4"/>
  <c r="AS43" i="9"/>
  <c r="AS43" i="8"/>
  <c r="AS43" i="4"/>
  <c r="AB51" i="9"/>
  <c r="AB51" i="8"/>
  <c r="AB51" i="4"/>
  <c r="J6" i="9"/>
  <c r="J6" i="8"/>
  <c r="J6" i="4"/>
  <c r="M43" i="9"/>
  <c r="M43" i="8"/>
  <c r="M43" i="4"/>
  <c r="D17" i="9"/>
  <c r="D17" i="8"/>
  <c r="D17" i="4"/>
  <c r="AN12" i="9"/>
  <c r="AN12" i="8"/>
  <c r="AN12" i="4"/>
  <c r="AX9" i="9"/>
  <c r="AX9" i="8"/>
  <c r="AX9" i="4"/>
  <c r="I6" i="9"/>
  <c r="I6" i="8"/>
  <c r="I6" i="4"/>
  <c r="N4" i="9"/>
  <c r="N4" i="4"/>
  <c r="N4" i="8"/>
  <c r="AS13" i="9"/>
  <c r="AS13" i="8"/>
  <c r="AS13" i="4"/>
  <c r="AX10" i="9"/>
  <c r="AX10" i="8"/>
  <c r="AX10" i="4"/>
  <c r="I7" i="9"/>
  <c r="I7" i="8"/>
  <c r="I7" i="4"/>
  <c r="W17" i="9"/>
  <c r="W17" i="8"/>
  <c r="W17" i="4"/>
  <c r="AG30" i="9"/>
  <c r="AG30" i="8"/>
  <c r="AG30" i="4"/>
  <c r="Y38" i="9"/>
  <c r="Y38" i="8"/>
  <c r="Y38" i="4"/>
  <c r="AN47" i="9"/>
  <c r="AN47" i="8"/>
  <c r="AN47" i="4"/>
  <c r="Y13" i="9"/>
  <c r="Y13" i="8"/>
  <c r="Y13" i="4"/>
  <c r="I10" i="9"/>
  <c r="I10" i="8"/>
  <c r="I10" i="4"/>
  <c r="U19" i="9"/>
  <c r="U19" i="8"/>
  <c r="U19" i="4"/>
  <c r="E16" i="9"/>
  <c r="E16" i="8"/>
  <c r="E16" i="4"/>
  <c r="AD19" i="9"/>
  <c r="AD19" i="8"/>
  <c r="AD19" i="4"/>
  <c r="AH16" i="9"/>
  <c r="AH16" i="8"/>
  <c r="AH16" i="4"/>
  <c r="AH22" i="9"/>
  <c r="AH22" i="8"/>
  <c r="AH22" i="4"/>
  <c r="F25" i="9"/>
  <c r="F25" i="8"/>
  <c r="F25" i="4"/>
  <c r="L22" i="9"/>
  <c r="L22" i="8"/>
  <c r="L22" i="4"/>
  <c r="D26" i="9"/>
  <c r="D26" i="8"/>
  <c r="D26" i="4"/>
  <c r="X28" i="9"/>
  <c r="X28" i="8"/>
  <c r="X28" i="4"/>
  <c r="R26" i="9"/>
  <c r="R26" i="8"/>
  <c r="R26" i="4"/>
  <c r="X29" i="9"/>
  <c r="X29" i="8"/>
  <c r="X29" i="4"/>
  <c r="K26" i="9"/>
  <c r="K26" i="8"/>
  <c r="K26" i="4"/>
  <c r="N30" i="9"/>
  <c r="N30" i="8"/>
  <c r="N30" i="4"/>
  <c r="K32" i="9"/>
  <c r="K32" i="8"/>
  <c r="K32" i="4"/>
  <c r="N36" i="9"/>
  <c r="N36" i="8"/>
  <c r="N36" i="4"/>
  <c r="E33" i="9"/>
  <c r="E33" i="8"/>
  <c r="E33" i="4"/>
  <c r="AB36" i="9"/>
  <c r="AB36" i="8"/>
  <c r="AB36" i="4"/>
  <c r="R38" i="9"/>
  <c r="R38" i="8"/>
  <c r="R38" i="4"/>
  <c r="U41" i="9"/>
  <c r="U41" i="8"/>
  <c r="U41" i="4"/>
  <c r="H43" i="9"/>
  <c r="H43" i="8"/>
  <c r="H43" i="4"/>
  <c r="J39" i="9"/>
  <c r="J39" i="8"/>
  <c r="J39" i="4"/>
  <c r="AF43" i="9"/>
  <c r="AF43" i="8"/>
  <c r="AF43" i="4"/>
  <c r="O47" i="9"/>
  <c r="O47" i="8"/>
  <c r="O47" i="4"/>
  <c r="AJ44" i="9"/>
  <c r="AJ44" i="8"/>
  <c r="AJ44" i="4"/>
  <c r="AJ47" i="9"/>
  <c r="AJ47" i="8"/>
  <c r="AJ47" i="4"/>
  <c r="AE43" i="9"/>
  <c r="AE43" i="8"/>
  <c r="AE43" i="4"/>
  <c r="W52" i="9"/>
  <c r="W52" i="8"/>
  <c r="W52" i="4"/>
  <c r="AQ50" i="9"/>
  <c r="AQ50" i="8"/>
  <c r="AQ50" i="4"/>
  <c r="J53" i="9"/>
  <c r="J53" i="8"/>
  <c r="J53" i="4"/>
  <c r="AM51" i="9"/>
  <c r="AM51" i="8"/>
  <c r="AM51" i="4"/>
  <c r="AX3" i="9"/>
  <c r="AX3" i="4"/>
  <c r="AX3" i="8"/>
  <c r="E2" i="9"/>
  <c r="E2" i="8"/>
  <c r="E2" i="4"/>
  <c r="AF14" i="9"/>
  <c r="AF14" i="8"/>
  <c r="AF14" i="4"/>
  <c r="Z11" i="9"/>
  <c r="Z11" i="8"/>
  <c r="Z11" i="4"/>
  <c r="X19" i="9"/>
  <c r="X19" i="8"/>
  <c r="X19" i="4"/>
  <c r="K16" i="9"/>
  <c r="K16" i="8"/>
  <c r="K16" i="4"/>
  <c r="N20" i="9"/>
  <c r="N20" i="8"/>
  <c r="N20" i="4"/>
  <c r="AZ16" i="9"/>
  <c r="AZ16" i="8"/>
  <c r="AZ16" i="4"/>
  <c r="AG20" i="9"/>
  <c r="AG20" i="8"/>
  <c r="AG20" i="4"/>
  <c r="AZ22" i="9"/>
  <c r="AZ22" i="8"/>
  <c r="AZ22" i="4"/>
  <c r="B25" i="9"/>
  <c r="B25" i="8"/>
  <c r="B25" i="4"/>
  <c r="AP23" i="9"/>
  <c r="AP23" i="8"/>
  <c r="AP23" i="4"/>
  <c r="AK27" i="9"/>
  <c r="AK27" i="8"/>
  <c r="AK27" i="4"/>
  <c r="AO29" i="9"/>
  <c r="AO29" i="8"/>
  <c r="AO29" i="4"/>
  <c r="AC26" i="9"/>
  <c r="AC26" i="8"/>
  <c r="AC26" i="4"/>
  <c r="AO30" i="9"/>
  <c r="AO30" i="8"/>
  <c r="AO30" i="4"/>
  <c r="AD26" i="9"/>
  <c r="AD26" i="8"/>
  <c r="AD26" i="4"/>
  <c r="R30" i="9"/>
  <c r="R30" i="8"/>
  <c r="R30" i="4"/>
  <c r="AD32" i="9"/>
  <c r="AD32" i="8"/>
  <c r="AD32" i="4"/>
  <c r="R36" i="9"/>
  <c r="R36" i="8"/>
  <c r="R36" i="4"/>
  <c r="K33" i="9"/>
  <c r="K33" i="8"/>
  <c r="K33" i="4"/>
  <c r="T36" i="9"/>
  <c r="T36" i="8"/>
  <c r="T36" i="4"/>
  <c r="AC38" i="9"/>
  <c r="AC38" i="8"/>
  <c r="AC38" i="4"/>
  <c r="X41" i="9"/>
  <c r="X41" i="8"/>
  <c r="X41" i="4"/>
  <c r="AM46" i="9"/>
  <c r="AM46" i="8"/>
  <c r="AM46" i="4"/>
  <c r="S40" i="9"/>
  <c r="S40" i="8"/>
  <c r="S40" i="4"/>
  <c r="P43" i="9"/>
  <c r="P43" i="8"/>
  <c r="P43" i="4"/>
  <c r="W47" i="9"/>
  <c r="W47" i="8"/>
  <c r="W47" i="4"/>
  <c r="M44" i="9"/>
  <c r="M44" i="8"/>
  <c r="M44" i="4"/>
  <c r="M47" i="9"/>
  <c r="M47" i="8"/>
  <c r="M47" i="4"/>
  <c r="AY44" i="9"/>
  <c r="AY44" i="8"/>
  <c r="AY44" i="4"/>
  <c r="I52" i="9"/>
  <c r="I52" i="8"/>
  <c r="I52" i="4"/>
  <c r="AL50" i="9"/>
  <c r="AL50" i="8"/>
  <c r="AL50" i="4"/>
  <c r="AA48" i="9"/>
  <c r="AA48" i="8"/>
  <c r="AA48" i="4"/>
  <c r="J51" i="9"/>
  <c r="J51" i="8"/>
  <c r="J51" i="4"/>
  <c r="AG3" i="9"/>
  <c r="AG3" i="4"/>
  <c r="AG3" i="8"/>
  <c r="AF12" i="9"/>
  <c r="AF12" i="8"/>
  <c r="AF12" i="4"/>
  <c r="M14" i="9"/>
  <c r="M14" i="8"/>
  <c r="M14" i="4"/>
  <c r="AT11" i="9"/>
  <c r="AT11" i="8"/>
  <c r="AT11" i="4"/>
  <c r="AV20" i="9"/>
  <c r="AV20" i="8"/>
  <c r="AV20" i="4"/>
  <c r="AB16" i="9"/>
  <c r="AB16" i="8"/>
  <c r="AB16" i="4"/>
  <c r="AW20" i="9"/>
  <c r="AW20" i="8"/>
  <c r="AW20" i="4"/>
  <c r="B16" i="9"/>
  <c r="B16" i="8"/>
  <c r="B16" i="4"/>
  <c r="K20" i="9"/>
  <c r="K20" i="8"/>
  <c r="K20" i="4"/>
  <c r="B22" i="9"/>
  <c r="B22" i="8"/>
  <c r="B22" i="4"/>
  <c r="AV26" i="9"/>
  <c r="AV26" i="8"/>
  <c r="AV26" i="4"/>
  <c r="Z23" i="9"/>
  <c r="Z23" i="8"/>
  <c r="Z23" i="4"/>
  <c r="C28" i="9"/>
  <c r="C28" i="8"/>
  <c r="C28" i="4"/>
  <c r="D29" i="9"/>
  <c r="D29" i="8"/>
  <c r="D29" i="4"/>
  <c r="X26" i="9"/>
  <c r="X26" i="8"/>
  <c r="X26" i="4"/>
  <c r="D30" i="9"/>
  <c r="D30" i="8"/>
  <c r="D30" i="4"/>
  <c r="H26" i="9"/>
  <c r="H26" i="8"/>
  <c r="H26" i="4"/>
  <c r="U30" i="9"/>
  <c r="U30" i="8"/>
  <c r="U30" i="4"/>
  <c r="H32" i="9"/>
  <c r="H32" i="8"/>
  <c r="H32" i="4"/>
  <c r="U36" i="9"/>
  <c r="U36" i="8"/>
  <c r="U36" i="4"/>
  <c r="AB33" i="9"/>
  <c r="AB33" i="8"/>
  <c r="AB33" i="4"/>
  <c r="AM37" i="9"/>
  <c r="AM37" i="8"/>
  <c r="AM37" i="4"/>
  <c r="X38" i="9"/>
  <c r="X38" i="8"/>
  <c r="X38" i="4"/>
  <c r="AV42" i="9"/>
  <c r="AV42" i="8"/>
  <c r="AV42" i="4"/>
  <c r="AX47" i="9"/>
  <c r="AX47" i="8"/>
  <c r="AX47" i="4"/>
  <c r="C40" i="9"/>
  <c r="C40" i="8"/>
  <c r="C40" i="4"/>
  <c r="AU43" i="9"/>
  <c r="AU43" i="8"/>
  <c r="AU43" i="4"/>
  <c r="L47" i="9"/>
  <c r="L47" i="8"/>
  <c r="L47" i="4"/>
  <c r="P44" i="9"/>
  <c r="P44" i="8"/>
  <c r="P44" i="4"/>
  <c r="P47" i="9"/>
  <c r="P47" i="8"/>
  <c r="P47" i="4"/>
  <c r="S44" i="9"/>
  <c r="S44" i="8"/>
  <c r="S44" i="4"/>
  <c r="AP53" i="9"/>
  <c r="AP53" i="8"/>
  <c r="AP53" i="4"/>
  <c r="W50" i="9"/>
  <c r="W50" i="8"/>
  <c r="W50" i="4"/>
  <c r="V48" i="9"/>
  <c r="V48" i="8"/>
  <c r="V48" i="4"/>
  <c r="AY52" i="9"/>
  <c r="AY52" i="8"/>
  <c r="AY52" i="4"/>
  <c r="E3" i="9"/>
  <c r="E3" i="8"/>
  <c r="E3" i="4"/>
  <c r="J10" i="9"/>
  <c r="J10" i="8"/>
  <c r="J10" i="4"/>
  <c r="P14" i="9"/>
  <c r="P14" i="8"/>
  <c r="P14" i="4"/>
  <c r="AH11" i="9"/>
  <c r="AH11" i="8"/>
  <c r="AH11" i="4"/>
  <c r="AO20" i="9"/>
  <c r="AO20" i="8"/>
  <c r="AO20" i="4"/>
  <c r="AD16" i="9"/>
  <c r="AD16" i="8"/>
  <c r="AD16" i="4"/>
  <c r="R20" i="9"/>
  <c r="R20" i="8"/>
  <c r="R20" i="4"/>
  <c r="AB20" i="9"/>
  <c r="AB20" i="8"/>
  <c r="AB20" i="4"/>
  <c r="S26" i="9"/>
  <c r="S26" i="8"/>
  <c r="S26" i="4"/>
  <c r="AT23" i="9"/>
  <c r="AT23" i="8"/>
  <c r="AT23" i="4"/>
  <c r="AU29" i="9"/>
  <c r="AU29" i="8"/>
  <c r="AU29" i="4"/>
  <c r="Q29" i="9"/>
  <c r="Q29" i="8"/>
  <c r="Q29" i="4"/>
  <c r="AV27" i="9"/>
  <c r="AV27" i="8"/>
  <c r="AV27" i="4"/>
  <c r="Q30" i="9"/>
  <c r="Q30" i="8"/>
  <c r="Q30" i="4"/>
  <c r="N27" i="9"/>
  <c r="N27" i="8"/>
  <c r="N27" i="4"/>
  <c r="AC30" i="9"/>
  <c r="AC30" i="8"/>
  <c r="AC30" i="4"/>
  <c r="N33" i="9"/>
  <c r="N33" i="8"/>
  <c r="N33" i="4"/>
  <c r="AC36" i="9"/>
  <c r="AC36" i="8"/>
  <c r="AC36" i="4"/>
  <c r="AD33" i="9"/>
  <c r="AD33" i="8"/>
  <c r="AD33" i="4"/>
  <c r="AA38" i="9"/>
  <c r="AA38" i="8"/>
  <c r="AA38" i="4"/>
  <c r="AV39" i="9"/>
  <c r="AV39" i="8"/>
  <c r="AV39" i="4"/>
  <c r="S42" i="9"/>
  <c r="S42" i="8"/>
  <c r="S42" i="4"/>
  <c r="AR52" i="9"/>
  <c r="AR52" i="8"/>
  <c r="AR52" i="4"/>
  <c r="AI40" i="9"/>
  <c r="AI40" i="8"/>
  <c r="AI40" i="4"/>
  <c r="AR43" i="9"/>
  <c r="AR43" i="8"/>
  <c r="AR43" i="4"/>
  <c r="I47" i="9"/>
  <c r="I47" i="8"/>
  <c r="I47" i="4"/>
  <c r="AU44" i="9"/>
  <c r="AU44" i="8"/>
  <c r="AU44" i="4"/>
  <c r="AU47" i="9"/>
  <c r="AU47" i="8"/>
  <c r="AU47" i="4"/>
  <c r="C44" i="9"/>
  <c r="C44" i="8"/>
  <c r="C44" i="4"/>
  <c r="Z53" i="9"/>
  <c r="Z53" i="8"/>
  <c r="Z53" i="4"/>
  <c r="L50" i="9"/>
  <c r="L50" i="8"/>
  <c r="L50" i="4"/>
  <c r="AM48" i="9"/>
  <c r="AM48" i="8"/>
  <c r="AM48" i="4"/>
  <c r="S52" i="9"/>
  <c r="S52" i="8"/>
  <c r="S52" i="4"/>
  <c r="BA9" i="9"/>
  <c r="BA9" i="8"/>
  <c r="BA9" i="4"/>
  <c r="AU14" i="9"/>
  <c r="AU14" i="8"/>
  <c r="AU14" i="4"/>
  <c r="F11" i="9"/>
  <c r="F11" i="8"/>
  <c r="F11" i="4"/>
  <c r="D20" i="9"/>
  <c r="D20" i="8"/>
  <c r="D20" i="4"/>
  <c r="H16" i="9"/>
  <c r="H16" i="8"/>
  <c r="H16" i="4"/>
  <c r="U20" i="9"/>
  <c r="U20" i="8"/>
  <c r="U20" i="4"/>
  <c r="E17" i="9"/>
  <c r="E17" i="8"/>
  <c r="E17" i="4"/>
  <c r="AD20" i="9"/>
  <c r="AD20" i="8"/>
  <c r="AD20" i="4"/>
  <c r="E23" i="9"/>
  <c r="E23" i="8"/>
  <c r="E23" i="4"/>
  <c r="AI26" i="9"/>
  <c r="AI26" i="8"/>
  <c r="AI26" i="4"/>
  <c r="AH23" i="9"/>
  <c r="AH23" i="8"/>
  <c r="AH23" i="4"/>
  <c r="I30" i="9"/>
  <c r="I30" i="8"/>
  <c r="I30" i="4"/>
  <c r="BA29" i="9"/>
  <c r="BA29" i="8"/>
  <c r="BA29" i="4"/>
  <c r="AO27" i="9"/>
  <c r="AO27" i="8"/>
  <c r="AO27" i="4"/>
  <c r="BA30" i="9"/>
  <c r="BA30" i="8"/>
  <c r="BA30" i="4"/>
  <c r="AW27" i="9"/>
  <c r="AW27" i="8"/>
  <c r="AW27" i="4"/>
  <c r="X30" i="9"/>
  <c r="X30" i="8"/>
  <c r="X30" i="4"/>
  <c r="AW33" i="9"/>
  <c r="AW33" i="8"/>
  <c r="AW33" i="4"/>
  <c r="X36" i="9"/>
  <c r="X36" i="8"/>
  <c r="X36" i="4"/>
  <c r="H33" i="9"/>
  <c r="H33" i="8"/>
  <c r="H33" i="4"/>
  <c r="J38" i="9"/>
  <c r="J38" i="8"/>
  <c r="J38" i="4"/>
  <c r="AO39" i="9"/>
  <c r="AO39" i="8"/>
  <c r="AO39" i="4"/>
  <c r="AI42" i="9"/>
  <c r="AI42" i="8"/>
  <c r="AI42" i="4"/>
  <c r="AY37" i="9"/>
  <c r="AY37" i="8"/>
  <c r="AY37" i="4"/>
  <c r="G40" i="9"/>
  <c r="G40" i="8"/>
  <c r="G40" i="4"/>
  <c r="T43" i="9"/>
  <c r="T43" i="8"/>
  <c r="T43" i="4"/>
  <c r="D49" i="9"/>
  <c r="D49" i="8"/>
  <c r="D49" i="4"/>
  <c r="AR44" i="9"/>
  <c r="AR44" i="8"/>
  <c r="AR44" i="4"/>
  <c r="AR47" i="9"/>
  <c r="AR47" i="8"/>
  <c r="AR47" i="4"/>
  <c r="AI44" i="9"/>
  <c r="AI44" i="8"/>
  <c r="AI44" i="4"/>
  <c r="AT53" i="9"/>
  <c r="AT53" i="8"/>
  <c r="AT53" i="4"/>
  <c r="I50" i="9"/>
  <c r="I50" i="8"/>
  <c r="I50" i="4"/>
  <c r="AE48" i="9"/>
  <c r="AE48" i="8"/>
  <c r="AE48" i="4"/>
  <c r="C52" i="9"/>
  <c r="C52" i="8"/>
  <c r="C52" i="4"/>
  <c r="B2" i="9"/>
  <c r="B2" i="8"/>
  <c r="B2" i="4"/>
  <c r="AW8" i="9"/>
  <c r="AW8" i="8"/>
  <c r="AW8" i="4"/>
  <c r="AR14" i="9"/>
  <c r="AR14" i="8"/>
  <c r="AR14" i="4"/>
  <c r="AZ11" i="9"/>
  <c r="AZ11" i="8"/>
  <c r="AZ11" i="4"/>
  <c r="Q20" i="9"/>
  <c r="Q20" i="8"/>
  <c r="Q20" i="4"/>
  <c r="N17" i="9"/>
  <c r="N17" i="8"/>
  <c r="N17" i="4"/>
  <c r="AC20" i="9"/>
  <c r="AC20" i="8"/>
  <c r="AC20" i="4"/>
  <c r="AG17" i="9"/>
  <c r="AG17" i="8"/>
  <c r="AG17" i="4"/>
  <c r="H20" i="9"/>
  <c r="H20" i="8"/>
  <c r="H20" i="4"/>
  <c r="AG23" i="9"/>
  <c r="AG23" i="8"/>
  <c r="AG23" i="4"/>
  <c r="AX26" i="9"/>
  <c r="AX26" i="8"/>
  <c r="AX26" i="4"/>
  <c r="F23" i="9"/>
  <c r="F23" i="8"/>
  <c r="F23" i="4"/>
  <c r="E34" i="9"/>
  <c r="E34" i="8"/>
  <c r="E34" i="4"/>
  <c r="AS29" i="9"/>
  <c r="AS29" i="8"/>
  <c r="AS29" i="4"/>
  <c r="D27" i="9"/>
  <c r="D27" i="8"/>
  <c r="D27" i="4"/>
  <c r="AS30" i="9"/>
  <c r="AS30" i="8"/>
  <c r="AS30" i="4"/>
  <c r="R27" i="9"/>
  <c r="R27" i="8"/>
  <c r="R27" i="4"/>
  <c r="AV31" i="9"/>
  <c r="AV31" i="8"/>
  <c r="AV31" i="4"/>
  <c r="R33" i="9"/>
  <c r="R33" i="8"/>
  <c r="R33" i="4"/>
  <c r="D37" i="9"/>
  <c r="D37" i="8"/>
  <c r="D37" i="4"/>
  <c r="N34" i="9"/>
  <c r="N34" i="8"/>
  <c r="N34" i="4"/>
  <c r="AJ39" i="9"/>
  <c r="AJ39" i="8"/>
  <c r="AJ39" i="4"/>
  <c r="D39" i="9"/>
  <c r="D39" i="8"/>
  <c r="D39" i="4"/>
  <c r="B42" i="9"/>
  <c r="B42" i="8"/>
  <c r="B42" i="4"/>
  <c r="S37" i="9"/>
  <c r="S37" i="8"/>
  <c r="S37" i="4"/>
  <c r="AX40" i="9"/>
  <c r="AX40" i="8"/>
  <c r="AX40" i="4"/>
  <c r="AQ44" i="9"/>
  <c r="AQ44" i="8"/>
  <c r="AQ44" i="4"/>
  <c r="AM50" i="9"/>
  <c r="AM50" i="8"/>
  <c r="AM50" i="4"/>
  <c r="T44" i="9"/>
  <c r="T44" i="8"/>
  <c r="T44" i="4"/>
  <c r="T47" i="9"/>
  <c r="T47" i="8"/>
  <c r="T47" i="4"/>
  <c r="G44" i="9"/>
  <c r="G44" i="8"/>
  <c r="G44" i="4"/>
  <c r="AH53" i="9"/>
  <c r="AH53" i="8"/>
  <c r="AH53" i="4"/>
  <c r="AP51" i="9"/>
  <c r="AP51" i="8"/>
  <c r="AP51" i="4"/>
  <c r="J48" i="9"/>
  <c r="J48" i="8"/>
  <c r="J48" i="4"/>
  <c r="AI52" i="9"/>
  <c r="AI52" i="8"/>
  <c r="AI52" i="4"/>
  <c r="AZ2" i="9"/>
  <c r="AZ2" i="8"/>
  <c r="AZ2" i="4"/>
  <c r="T14" i="9"/>
  <c r="T14" i="8"/>
  <c r="T14" i="4"/>
  <c r="B11" i="9"/>
  <c r="B11" i="8"/>
  <c r="B11" i="4"/>
  <c r="BA20" i="9"/>
  <c r="BA20" i="8"/>
  <c r="BA20" i="4"/>
  <c r="AW17" i="9"/>
  <c r="AW17" i="8"/>
  <c r="AW17" i="4"/>
  <c r="X20" i="9"/>
  <c r="X20" i="8"/>
  <c r="X20" i="4"/>
  <c r="K17" i="9"/>
  <c r="K17" i="8"/>
  <c r="K17" i="4"/>
  <c r="S21" i="9"/>
  <c r="S21" i="8"/>
  <c r="S21" i="4"/>
  <c r="K23" i="9"/>
  <c r="K23" i="8"/>
  <c r="K23" i="4"/>
  <c r="J27" i="9"/>
  <c r="J27" i="8"/>
  <c r="J27" i="4"/>
  <c r="AZ23" i="9"/>
  <c r="AZ23" i="8"/>
  <c r="AZ23" i="4"/>
  <c r="AP21" i="9"/>
  <c r="AP21" i="8"/>
  <c r="AP21" i="4"/>
  <c r="AN29" i="9"/>
  <c r="AN29" i="8"/>
  <c r="AN29" i="4"/>
  <c r="Q27" i="9"/>
  <c r="Q27" i="8"/>
  <c r="Q27" i="4"/>
  <c r="AN30" i="9"/>
  <c r="AN30" i="8"/>
  <c r="AN30" i="4"/>
  <c r="U27" i="9"/>
  <c r="U27" i="8"/>
  <c r="U27" i="4"/>
  <c r="AO31" i="9"/>
  <c r="AO31" i="8"/>
  <c r="AO31" i="4"/>
  <c r="U33" i="9"/>
  <c r="U33" i="8"/>
  <c r="U33" i="4"/>
  <c r="AN37" i="9"/>
  <c r="AN37" i="8"/>
  <c r="AN37" i="4"/>
  <c r="AW34" i="9"/>
  <c r="AW34" i="8"/>
  <c r="AW34" i="4"/>
  <c r="AU39" i="9"/>
  <c r="AU39" i="8"/>
  <c r="AU39" i="4"/>
  <c r="Q39" i="9"/>
  <c r="Q39" i="8"/>
  <c r="Q39" i="4"/>
  <c r="AB43" i="9"/>
  <c r="AB43" i="8"/>
  <c r="AB43" i="4"/>
  <c r="C37" i="9"/>
  <c r="C37" i="8"/>
  <c r="C37" i="4"/>
  <c r="Y40" i="9"/>
  <c r="Y40" i="8"/>
  <c r="Y40" i="4"/>
  <c r="O44" i="9"/>
  <c r="O44" i="8"/>
  <c r="O44" i="4"/>
  <c r="AX51" i="9"/>
  <c r="AX51" i="8"/>
  <c r="AX51" i="4"/>
  <c r="AQ45" i="9"/>
  <c r="AQ45" i="8"/>
  <c r="AQ45" i="4"/>
  <c r="R48" i="9"/>
  <c r="R48" i="8"/>
  <c r="R48" i="4"/>
  <c r="AX44" i="9"/>
  <c r="AX44" i="8"/>
  <c r="AX44" i="4"/>
  <c r="F53" i="9"/>
  <c r="F53" i="8"/>
  <c r="F53" i="4"/>
  <c r="Z51" i="9"/>
  <c r="Z51" i="8"/>
  <c r="Z51" i="4"/>
  <c r="AY49" i="9"/>
  <c r="AY49" i="8"/>
  <c r="AY49" i="4"/>
  <c r="G52" i="9"/>
  <c r="G52" i="8"/>
  <c r="G52" i="4"/>
  <c r="F2" i="9"/>
  <c r="F2" i="8"/>
  <c r="F2" i="4"/>
  <c r="B6" i="9"/>
  <c r="B6" i="8"/>
  <c r="B6" i="4"/>
  <c r="AK14" i="9"/>
  <c r="AK14" i="8"/>
  <c r="AK14" i="4"/>
  <c r="AO9" i="9"/>
  <c r="AO9" i="8"/>
  <c r="AO9" i="4"/>
  <c r="J5" i="9"/>
  <c r="J5" i="4"/>
  <c r="J5" i="8"/>
  <c r="N16" i="9"/>
  <c r="N16" i="8"/>
  <c r="N16" i="4"/>
  <c r="AT12" i="9"/>
  <c r="AT12" i="8"/>
  <c r="AT12" i="4"/>
  <c r="R9" i="9"/>
  <c r="R9" i="8"/>
  <c r="R9" i="4"/>
  <c r="AE6" i="9"/>
  <c r="AE6" i="8"/>
  <c r="AE6" i="4"/>
  <c r="AU3" i="9"/>
  <c r="AU3" i="8"/>
  <c r="AU3" i="4"/>
  <c r="AT13" i="9"/>
  <c r="AT13" i="8"/>
  <c r="AT13" i="4"/>
  <c r="R10" i="9"/>
  <c r="R10" i="8"/>
  <c r="R10" i="4"/>
  <c r="AP19" i="9"/>
  <c r="AP19" i="8"/>
  <c r="AP19" i="4"/>
  <c r="H31" i="9"/>
  <c r="H31" i="8"/>
  <c r="H31" i="4"/>
  <c r="V41" i="9"/>
  <c r="V41" i="8"/>
  <c r="V41" i="4"/>
  <c r="AJ49" i="9"/>
  <c r="AJ49" i="8"/>
  <c r="AJ49" i="4"/>
  <c r="O11" i="9"/>
  <c r="O11" i="8"/>
  <c r="O11" i="4"/>
  <c r="AV29" i="9"/>
  <c r="AV29" i="8"/>
  <c r="AV29" i="4"/>
  <c r="W8" i="9"/>
  <c r="W8" i="8"/>
  <c r="W8" i="4"/>
  <c r="AG5" i="9"/>
  <c r="AG5" i="4"/>
  <c r="AG5" i="8"/>
  <c r="AV15" i="9"/>
  <c r="AV15" i="8"/>
  <c r="AV15" i="4"/>
  <c r="S12" i="9"/>
  <c r="S12" i="8"/>
  <c r="S12" i="4"/>
  <c r="AL9" i="9"/>
  <c r="AL9" i="8"/>
  <c r="AL9" i="4"/>
  <c r="AG6" i="9"/>
  <c r="AG6" i="8"/>
  <c r="AG6" i="4"/>
  <c r="AU20" i="9"/>
  <c r="AU20" i="8"/>
  <c r="AU20" i="4"/>
  <c r="V15" i="9"/>
  <c r="V15" i="8"/>
  <c r="V15" i="4"/>
  <c r="AL30" i="9"/>
  <c r="AL30" i="8"/>
  <c r="AL30" i="4"/>
  <c r="X33" i="9"/>
  <c r="X33" i="8"/>
  <c r="X33" i="4"/>
  <c r="W44" i="9"/>
  <c r="W44" i="8"/>
  <c r="W44" i="4"/>
  <c r="Y52" i="9"/>
  <c r="Y52" i="8"/>
  <c r="Y52" i="4"/>
  <c r="R7" i="9"/>
  <c r="R7" i="8"/>
  <c r="R7" i="4"/>
  <c r="B14" i="9"/>
  <c r="B14" i="8"/>
  <c r="B14" i="4"/>
  <c r="D12" i="9"/>
  <c r="D12" i="8"/>
  <c r="D12" i="4"/>
  <c r="S9" i="9"/>
  <c r="S9" i="8"/>
  <c r="S9" i="4"/>
  <c r="O6" i="9"/>
  <c r="O6" i="8"/>
  <c r="O6" i="4"/>
  <c r="M20" i="9"/>
  <c r="M20" i="8"/>
  <c r="M20" i="4"/>
  <c r="AO13" i="9"/>
  <c r="AO13" i="8"/>
  <c r="AO13" i="4"/>
  <c r="S10" i="9"/>
  <c r="S10" i="8"/>
  <c r="S10" i="4"/>
  <c r="O7" i="9"/>
  <c r="O7" i="8"/>
  <c r="O7" i="4"/>
  <c r="AS18" i="9"/>
  <c r="AS18" i="8"/>
  <c r="AS18" i="4"/>
  <c r="AI31" i="9"/>
  <c r="AI31" i="8"/>
  <c r="AI31" i="4"/>
  <c r="AC32" i="9"/>
  <c r="AC32" i="8"/>
  <c r="AC32" i="4"/>
  <c r="AQ43" i="9"/>
  <c r="AQ43" i="8"/>
  <c r="AQ43" i="4"/>
  <c r="AY6" i="9"/>
  <c r="AY6" i="8"/>
  <c r="AY6" i="4"/>
  <c r="AG9" i="9"/>
  <c r="AG9" i="8"/>
  <c r="AG9" i="4"/>
  <c r="AZ14" i="9"/>
  <c r="AZ14" i="8"/>
  <c r="AZ14" i="4"/>
  <c r="AI6" i="9"/>
  <c r="AI6" i="8"/>
  <c r="AI6" i="4"/>
  <c r="AJ20" i="9"/>
  <c r="AJ20" i="8"/>
  <c r="AJ20" i="4"/>
  <c r="B12" i="9"/>
  <c r="B12" i="8"/>
  <c r="B12" i="4"/>
  <c r="AV10" i="9"/>
  <c r="AV10" i="8"/>
  <c r="AV10" i="4"/>
  <c r="C7" i="9"/>
  <c r="C7" i="8"/>
  <c r="C7" i="4"/>
  <c r="O4" i="9"/>
  <c r="O4" i="4"/>
  <c r="O4" i="8"/>
  <c r="B13" i="9"/>
  <c r="B13" i="8"/>
  <c r="B13" i="4"/>
  <c r="AV11" i="9"/>
  <c r="AV11" i="8"/>
  <c r="AV11" i="4"/>
  <c r="AN22" i="9"/>
  <c r="AN22" i="8"/>
  <c r="AN22" i="4"/>
  <c r="C30" i="9"/>
  <c r="C30" i="8"/>
  <c r="C30" i="4"/>
  <c r="AP40" i="9"/>
  <c r="AP40" i="8"/>
  <c r="AP40" i="4"/>
  <c r="X53" i="9"/>
  <c r="X53" i="8"/>
  <c r="X53" i="4"/>
  <c r="AB13" i="9"/>
  <c r="AB13" i="8"/>
  <c r="AB13" i="4"/>
  <c r="AB26" i="9"/>
  <c r="AB26" i="8"/>
  <c r="AB26" i="4"/>
  <c r="S2" i="9"/>
  <c r="S2" i="8"/>
  <c r="S2" i="4"/>
  <c r="E10" i="9"/>
  <c r="E10" i="8"/>
  <c r="E10" i="4"/>
  <c r="AV7" i="9"/>
  <c r="AV7" i="8"/>
  <c r="AV7" i="4"/>
  <c r="S4" i="9"/>
  <c r="S4" i="8"/>
  <c r="S4" i="4"/>
  <c r="AR13" i="9"/>
  <c r="AR13" i="8"/>
  <c r="AR13" i="4"/>
  <c r="AV8" i="9"/>
  <c r="AV8" i="8"/>
  <c r="AV8" i="4"/>
  <c r="S5" i="9"/>
  <c r="S5" i="4"/>
  <c r="S5" i="8"/>
  <c r="G19" i="9"/>
  <c r="G19" i="8"/>
  <c r="G19" i="4"/>
  <c r="Q21" i="9"/>
  <c r="Q21" i="8"/>
  <c r="Q21" i="4"/>
  <c r="G34" i="9"/>
  <c r="G34" i="8"/>
  <c r="G34" i="4"/>
  <c r="AO46" i="9"/>
  <c r="AO46" i="8"/>
  <c r="AO46" i="4"/>
  <c r="U8" i="9"/>
  <c r="U8" i="8"/>
  <c r="U8" i="4"/>
  <c r="AH10" i="9"/>
  <c r="AH10" i="8"/>
  <c r="AH10" i="4"/>
  <c r="AF47" i="9"/>
  <c r="AF47" i="8"/>
  <c r="AF47" i="4"/>
  <c r="AG10" i="9"/>
  <c r="AG10" i="8"/>
  <c r="AG10" i="4"/>
  <c r="AO7" i="9"/>
  <c r="AO7" i="8"/>
  <c r="AO7" i="4"/>
  <c r="C4" i="9"/>
  <c r="C4" i="8"/>
  <c r="C4" i="4"/>
  <c r="T13" i="9"/>
  <c r="T13" i="8"/>
  <c r="T13" i="4"/>
  <c r="E11" i="9"/>
  <c r="E11" i="8"/>
  <c r="E11" i="4"/>
  <c r="AO8" i="9"/>
  <c r="AO8" i="8"/>
  <c r="AO8" i="4"/>
  <c r="C5" i="9"/>
  <c r="C5" i="4"/>
  <c r="C5" i="8"/>
  <c r="AQ16" i="9"/>
  <c r="AQ16" i="8"/>
  <c r="AQ16" i="4"/>
  <c r="AE22" i="9"/>
  <c r="AE22" i="8"/>
  <c r="AE22" i="4"/>
  <c r="AR35" i="9"/>
  <c r="AR35" i="8"/>
  <c r="AR35" i="4"/>
  <c r="V47" i="9"/>
  <c r="V47" i="8"/>
  <c r="V47" i="4"/>
  <c r="T2" i="9"/>
  <c r="T2" i="8"/>
  <c r="T2" i="4"/>
  <c r="AE15" i="9"/>
  <c r="AE15" i="8"/>
  <c r="AE15" i="4"/>
  <c r="AK48" i="9"/>
  <c r="AK48" i="8"/>
  <c r="AK48" i="4"/>
  <c r="Q4" i="9"/>
  <c r="Q4" i="8"/>
  <c r="Q4" i="4"/>
  <c r="S14" i="9"/>
  <c r="S14" i="8"/>
  <c r="S14" i="4"/>
  <c r="T10" i="9"/>
  <c r="T10" i="8"/>
  <c r="T10" i="4"/>
  <c r="D5" i="9"/>
  <c r="D5" i="8"/>
  <c r="D5" i="4"/>
  <c r="AY15" i="9"/>
  <c r="AY15" i="8"/>
  <c r="AY15" i="4"/>
  <c r="T11" i="9"/>
  <c r="T11" i="8"/>
  <c r="T11" i="4"/>
  <c r="W20" i="9"/>
  <c r="W20" i="8"/>
  <c r="W20" i="4"/>
  <c r="F27" i="9"/>
  <c r="F27" i="8"/>
  <c r="F27" i="4"/>
  <c r="AT39" i="9"/>
  <c r="AT39" i="8"/>
  <c r="AT39" i="4"/>
  <c r="C50" i="9"/>
  <c r="C50" i="8"/>
  <c r="C50" i="4"/>
  <c r="AK15" i="9"/>
  <c r="AK15" i="8"/>
  <c r="AK15" i="4"/>
  <c r="AS20" i="9"/>
  <c r="AS20" i="8"/>
  <c r="AS20" i="4"/>
  <c r="R17" i="9"/>
  <c r="R17" i="8"/>
  <c r="R17" i="4"/>
  <c r="Y21" i="9"/>
  <c r="Y21" i="8"/>
  <c r="Y21" i="4"/>
  <c r="AB17" i="9"/>
  <c r="AB17" i="8"/>
  <c r="AB17" i="4"/>
  <c r="P22" i="9"/>
  <c r="P22" i="8"/>
  <c r="P22" i="4"/>
  <c r="AB23" i="9"/>
  <c r="AB23" i="8"/>
  <c r="AB23" i="4"/>
  <c r="AF29" i="9"/>
  <c r="AF29" i="8"/>
  <c r="AF29" i="4"/>
  <c r="B23" i="9"/>
  <c r="B23" i="8"/>
  <c r="B23" i="4"/>
  <c r="Z21" i="9"/>
  <c r="Z21" i="8"/>
  <c r="Z21" i="4"/>
  <c r="AK30" i="9"/>
  <c r="AK30" i="8"/>
  <c r="AK30" i="4"/>
  <c r="BA27" i="9"/>
  <c r="BA27" i="8"/>
  <c r="BA27" i="4"/>
  <c r="AK31" i="9"/>
  <c r="AK31" i="8"/>
  <c r="AK31" i="4"/>
  <c r="AC27" i="9"/>
  <c r="AC27" i="8"/>
  <c r="AC27" i="4"/>
  <c r="D31" i="9"/>
  <c r="D31" i="8"/>
  <c r="D31" i="4"/>
  <c r="AC33" i="9"/>
  <c r="AC33" i="8"/>
  <c r="AC33" i="4"/>
  <c r="AY38" i="9"/>
  <c r="AY38" i="8"/>
  <c r="AY38" i="4"/>
  <c r="R34" i="9"/>
  <c r="R34" i="8"/>
  <c r="R34" i="4"/>
  <c r="M40" i="9"/>
  <c r="M40" i="8"/>
  <c r="M40" i="4"/>
  <c r="BA39" i="9"/>
  <c r="BA39" i="8"/>
  <c r="BA39" i="4"/>
  <c r="X44" i="9"/>
  <c r="X44" i="8"/>
  <c r="X44" i="4"/>
  <c r="AI37" i="9"/>
  <c r="AI37" i="8"/>
  <c r="AI37" i="4"/>
  <c r="AJ41" i="9"/>
  <c r="AJ41" i="8"/>
  <c r="AJ41" i="4"/>
  <c r="AL44" i="9"/>
  <c r="AL44" i="8"/>
  <c r="AL44" i="4"/>
  <c r="AQ53" i="9"/>
  <c r="AQ53" i="8"/>
  <c r="AQ53" i="4"/>
  <c r="O45" i="9"/>
  <c r="O45" i="8"/>
  <c r="O45" i="4"/>
  <c r="AS49" i="9"/>
  <c r="AS49" i="8"/>
  <c r="AS49" i="4"/>
  <c r="Y44" i="9"/>
  <c r="Y44" i="8"/>
  <c r="Y44" i="4"/>
  <c r="AZ53" i="9"/>
  <c r="AZ53" i="8"/>
  <c r="AZ53" i="4"/>
  <c r="AT51" i="9"/>
  <c r="AT51" i="8"/>
  <c r="AT51" i="4"/>
  <c r="S49" i="9"/>
  <c r="S49" i="8"/>
  <c r="S49" i="4"/>
  <c r="AX52" i="9"/>
  <c r="AX52" i="8"/>
  <c r="AX52" i="4"/>
  <c r="AH2" i="9"/>
  <c r="AH2" i="8"/>
  <c r="AH2" i="4"/>
  <c r="L5" i="9"/>
  <c r="L5" i="8"/>
  <c r="L5" i="4"/>
  <c r="J15" i="9"/>
  <c r="J15" i="8"/>
  <c r="J15" i="4"/>
  <c r="AG12" i="9"/>
  <c r="AG12" i="8"/>
  <c r="AG12" i="4"/>
  <c r="AI21" i="9"/>
  <c r="AI21" i="8"/>
  <c r="AI21" i="4"/>
  <c r="AC17" i="9"/>
  <c r="AC17" i="8"/>
  <c r="AC17" i="4"/>
  <c r="O23" i="9"/>
  <c r="O23" i="8"/>
  <c r="O23" i="4"/>
  <c r="H17" i="9"/>
  <c r="H17" i="8"/>
  <c r="H17" i="4"/>
  <c r="B24" i="9"/>
  <c r="B24" i="8"/>
  <c r="B24" i="4"/>
  <c r="H23" i="9"/>
  <c r="H23" i="8"/>
  <c r="H23" i="4"/>
  <c r="F31" i="9"/>
  <c r="F31" i="8"/>
  <c r="F31" i="4"/>
  <c r="E24" i="9"/>
  <c r="E24" i="8"/>
  <c r="E24" i="4"/>
  <c r="AH21" i="9"/>
  <c r="AH21" i="8"/>
  <c r="AH21" i="4"/>
  <c r="V30" i="9"/>
  <c r="V30" i="8"/>
  <c r="V30" i="4"/>
  <c r="AN27" i="9"/>
  <c r="AN27" i="8"/>
  <c r="AN27" i="4"/>
  <c r="V31" i="9"/>
  <c r="V31" i="8"/>
  <c r="V31" i="4"/>
  <c r="AV28" i="9"/>
  <c r="AV28" i="8"/>
  <c r="AV28" i="4"/>
  <c r="BA31" i="9"/>
  <c r="BA31" i="8"/>
  <c r="BA31" i="4"/>
  <c r="AV34" i="9"/>
  <c r="AV34" i="8"/>
  <c r="AV34" i="4"/>
  <c r="C39" i="9"/>
  <c r="C39" i="8"/>
  <c r="C39" i="4"/>
  <c r="AC34" i="9"/>
  <c r="AC34" i="8"/>
  <c r="AC34" i="4"/>
  <c r="AO42" i="9"/>
  <c r="AO42" i="8"/>
  <c r="AO42" i="4"/>
  <c r="AN39" i="9"/>
  <c r="AN39" i="8"/>
  <c r="AN39" i="4"/>
  <c r="AA46" i="9"/>
  <c r="AA46" i="8"/>
  <c r="AA46" i="4"/>
  <c r="AX37" i="9"/>
  <c r="AX37" i="8"/>
  <c r="AX37" i="4"/>
  <c r="M41" i="9"/>
  <c r="M41" i="8"/>
  <c r="M41" i="4"/>
  <c r="L44" i="9"/>
  <c r="L44" i="8"/>
  <c r="L44" i="4"/>
  <c r="L42" i="9"/>
  <c r="L42" i="8"/>
  <c r="L42" i="4"/>
  <c r="W45" i="9"/>
  <c r="W45" i="8"/>
  <c r="W45" i="4"/>
  <c r="M52" i="9"/>
  <c r="M52" i="8"/>
  <c r="M52" i="4"/>
  <c r="AF45" i="9"/>
  <c r="AF45" i="8"/>
  <c r="AF45" i="4"/>
  <c r="AP48" i="9"/>
  <c r="AP48" i="8"/>
  <c r="AP48" i="4"/>
  <c r="F51" i="9"/>
  <c r="F51" i="8"/>
  <c r="F51" i="4"/>
  <c r="AI49" i="9"/>
  <c r="AI49" i="8"/>
  <c r="AI49" i="4"/>
  <c r="AJ53" i="9"/>
  <c r="AJ53" i="8"/>
  <c r="AJ53" i="4"/>
  <c r="Z2" i="9"/>
  <c r="Z2" i="8"/>
  <c r="Z2" i="4"/>
  <c r="U3" i="9"/>
  <c r="U3" i="8"/>
  <c r="U3" i="4"/>
  <c r="X16" i="9"/>
  <c r="X16" i="8"/>
  <c r="X16" i="4"/>
  <c r="K12" i="9"/>
  <c r="K12" i="8"/>
  <c r="K12" i="4"/>
  <c r="AR22" i="9"/>
  <c r="AR22" i="8"/>
  <c r="AR22" i="4"/>
  <c r="X17" i="9"/>
  <c r="X17" i="8"/>
  <c r="X17" i="4"/>
  <c r="AH24" i="9"/>
  <c r="AH24" i="8"/>
  <c r="AH24" i="4"/>
  <c r="N18" i="9"/>
  <c r="N18" i="8"/>
  <c r="N18" i="4"/>
  <c r="N24" i="9"/>
  <c r="N24" i="8"/>
  <c r="N24" i="4"/>
  <c r="AG24" i="9"/>
  <c r="AG24" i="8"/>
  <c r="AG24" i="4"/>
  <c r="F21" i="9"/>
  <c r="F21" i="8"/>
  <c r="F21" i="4"/>
  <c r="AM30" i="9"/>
  <c r="AM30" i="8"/>
  <c r="AM30" i="4"/>
  <c r="AK28" i="9"/>
  <c r="AK28" i="8"/>
  <c r="AK28" i="4"/>
  <c r="AM31" i="9"/>
  <c r="AM31" i="8"/>
  <c r="AM31" i="4"/>
  <c r="AO28" i="9"/>
  <c r="AO28" i="8"/>
  <c r="AO28" i="4"/>
  <c r="AS31" i="9"/>
  <c r="AS31" i="8"/>
  <c r="AS31" i="4"/>
  <c r="AO34" i="9"/>
  <c r="AO34" i="8"/>
  <c r="AO34" i="4"/>
  <c r="Y39" i="9"/>
  <c r="Y39" i="8"/>
  <c r="Y39" i="4"/>
  <c r="X34" i="9"/>
  <c r="X34" i="8"/>
  <c r="X34" i="4"/>
  <c r="U44" i="9"/>
  <c r="U44" i="8"/>
  <c r="U44" i="4"/>
  <c r="AK40" i="9"/>
  <c r="AK40" i="8"/>
  <c r="AK40" i="4"/>
  <c r="AI47" i="9"/>
  <c r="AI47" i="8"/>
  <c r="AI47" i="4"/>
  <c r="Y37" i="9"/>
  <c r="Y37" i="8"/>
  <c r="Y37" i="4"/>
  <c r="P41" i="9"/>
  <c r="P41" i="8"/>
  <c r="P41" i="4"/>
  <c r="I44" i="9"/>
  <c r="I44" i="8"/>
  <c r="I44" i="4"/>
  <c r="I42" i="9"/>
  <c r="I42" i="8"/>
  <c r="I42" i="4"/>
  <c r="L45" i="9"/>
  <c r="L45" i="8"/>
  <c r="L45" i="4"/>
  <c r="W53" i="9"/>
  <c r="W53" i="8"/>
  <c r="W53" i="4"/>
  <c r="M45" i="9"/>
  <c r="M45" i="8"/>
  <c r="M45" i="4"/>
  <c r="Z48" i="9"/>
  <c r="Z48" i="8"/>
  <c r="Z48" i="4"/>
  <c r="AZ51" i="9"/>
  <c r="AZ51" i="8"/>
  <c r="AZ51" i="4"/>
  <c r="G49" i="9"/>
  <c r="G49" i="8"/>
  <c r="G49" i="4"/>
  <c r="AF53" i="9"/>
  <c r="AF53" i="8"/>
  <c r="AF53" i="4"/>
  <c r="AP2" i="9"/>
  <c r="AP2" i="8"/>
  <c r="AP2" i="4"/>
  <c r="C3" i="9"/>
  <c r="C3" i="4"/>
  <c r="C3" i="8"/>
  <c r="AV17" i="9"/>
  <c r="AV17" i="8"/>
  <c r="AV17" i="4"/>
  <c r="AB12" i="9"/>
  <c r="AB12" i="8"/>
  <c r="AB12" i="4"/>
  <c r="AP24" i="9"/>
  <c r="AP24" i="8"/>
  <c r="AP24" i="4"/>
  <c r="AV18" i="9"/>
  <c r="AV18" i="8"/>
  <c r="AV18" i="4"/>
  <c r="AD25" i="9"/>
  <c r="AD25" i="8"/>
  <c r="AD25" i="4"/>
  <c r="AW18" i="9"/>
  <c r="AW18" i="8"/>
  <c r="AW18" i="4"/>
  <c r="AL26" i="9"/>
  <c r="AL26" i="8"/>
  <c r="AL26" i="4"/>
  <c r="AW24" i="9"/>
  <c r="AW24" i="8"/>
  <c r="AW24" i="4"/>
  <c r="E21" i="9"/>
  <c r="E21" i="8"/>
  <c r="E21" i="4"/>
  <c r="K24" i="9"/>
  <c r="K24" i="8"/>
  <c r="K24" i="4"/>
  <c r="AZ21" i="9"/>
  <c r="AZ21" i="8"/>
  <c r="AZ21" i="4"/>
  <c r="AE30" i="9"/>
  <c r="AE30" i="8"/>
  <c r="AE30" i="4"/>
  <c r="AA28" i="9"/>
  <c r="AA28" i="8"/>
  <c r="AA28" i="4"/>
  <c r="AE31" i="9"/>
  <c r="AE31" i="8"/>
  <c r="AE31" i="4"/>
  <c r="D28" i="9"/>
  <c r="D28" i="8"/>
  <c r="D28" i="4"/>
  <c r="AN31" i="9"/>
  <c r="AN31" i="8"/>
  <c r="AN31" i="4"/>
  <c r="D34" i="9"/>
  <c r="D34" i="8"/>
  <c r="D34" i="4"/>
  <c r="AQ40" i="9"/>
  <c r="AQ40" i="8"/>
  <c r="AQ40" i="4"/>
  <c r="AV35" i="9"/>
  <c r="AV35" i="8"/>
  <c r="AV35" i="4"/>
  <c r="S47" i="9"/>
  <c r="S47" i="8"/>
  <c r="S47" i="4"/>
  <c r="AA40" i="9"/>
  <c r="AA40" i="8"/>
  <c r="AA40" i="4"/>
  <c r="AQ41" i="9"/>
  <c r="AQ41" i="8"/>
  <c r="AQ41" i="4"/>
  <c r="AJ38" i="9"/>
  <c r="AJ38" i="8"/>
  <c r="AJ38" i="4"/>
  <c r="AU41" i="9"/>
  <c r="AU41" i="8"/>
  <c r="AU41" i="4"/>
  <c r="AP45" i="9"/>
  <c r="AP45" i="8"/>
  <c r="AP45" i="4"/>
  <c r="AP43" i="9"/>
  <c r="AP43" i="8"/>
  <c r="AP43" i="4"/>
  <c r="I45" i="9"/>
  <c r="I45" i="8"/>
  <c r="I45" i="4"/>
  <c r="M42" i="9"/>
  <c r="M42" i="8"/>
  <c r="M42" i="4"/>
  <c r="P45" i="9"/>
  <c r="P45" i="8"/>
  <c r="P45" i="4"/>
  <c r="AT48" i="9"/>
  <c r="AT48" i="8"/>
  <c r="AT48" i="4"/>
  <c r="B51" i="9"/>
  <c r="B51" i="8"/>
  <c r="B51" i="4"/>
  <c r="AX49" i="9"/>
  <c r="AX49" i="8"/>
  <c r="AX49" i="4"/>
  <c r="M53" i="9"/>
  <c r="M53" i="8"/>
  <c r="M53" i="4"/>
  <c r="AU12" i="9"/>
  <c r="AU12" i="8"/>
  <c r="AU12" i="4"/>
  <c r="S3" i="9"/>
  <c r="S3" i="4"/>
  <c r="S3" i="8"/>
  <c r="AA18" i="9"/>
  <c r="AA18" i="8"/>
  <c r="AA18" i="4"/>
  <c r="AD12" i="9"/>
  <c r="AD12" i="8"/>
  <c r="AD12" i="4"/>
  <c r="AG25" i="9"/>
  <c r="AG25" i="8"/>
  <c r="AG25" i="4"/>
  <c r="AO18" i="9"/>
  <c r="AO18" i="8"/>
  <c r="AO18" i="4"/>
  <c r="N15" i="9"/>
  <c r="N15" i="8"/>
  <c r="N15" i="4"/>
  <c r="R18" i="9"/>
  <c r="R18" i="8"/>
  <c r="R18" i="4"/>
  <c r="N21" i="9"/>
  <c r="N21" i="8"/>
  <c r="N21" i="4"/>
  <c r="R24" i="9"/>
  <c r="R24" i="8"/>
  <c r="R24" i="4"/>
  <c r="AG21" i="9"/>
  <c r="AG21" i="8"/>
  <c r="AG21" i="4"/>
  <c r="AB24" i="9"/>
  <c r="AB24" i="8"/>
  <c r="AB24" i="4"/>
  <c r="B21" i="9"/>
  <c r="B21" i="8"/>
  <c r="B21" i="4"/>
  <c r="J30" i="9"/>
  <c r="J30" i="8"/>
  <c r="J30" i="4"/>
  <c r="V28" i="9"/>
  <c r="V28" i="8"/>
  <c r="V28" i="4"/>
  <c r="J31" i="9"/>
  <c r="J31" i="8"/>
  <c r="J31" i="4"/>
  <c r="Q28" i="9"/>
  <c r="Q28" i="8"/>
  <c r="Q28" i="4"/>
  <c r="L32" i="9"/>
  <c r="L32" i="8"/>
  <c r="L32" i="4"/>
  <c r="Q34" i="9"/>
  <c r="Q34" i="8"/>
  <c r="Q34" i="4"/>
  <c r="L40" i="9"/>
  <c r="L40" i="8"/>
  <c r="L40" i="4"/>
  <c r="AO35" i="9"/>
  <c r="AO35" i="8"/>
  <c r="AO35" i="4"/>
  <c r="N32" i="9"/>
  <c r="N32" i="8"/>
  <c r="N32" i="4"/>
  <c r="V40" i="9"/>
  <c r="V40" i="8"/>
  <c r="V40" i="4"/>
  <c r="O41" i="9"/>
  <c r="O41" i="8"/>
  <c r="O41" i="4"/>
  <c r="AF38" i="9"/>
  <c r="AF38" i="8"/>
  <c r="AF38" i="4"/>
  <c r="AR41" i="9"/>
  <c r="AR41" i="8"/>
  <c r="AR41" i="4"/>
  <c r="Z45" i="9"/>
  <c r="Z45" i="8"/>
  <c r="Z45" i="4"/>
  <c r="Z43" i="9"/>
  <c r="Z43" i="8"/>
  <c r="Z43" i="4"/>
  <c r="AP46" i="9"/>
  <c r="AP46" i="8"/>
  <c r="AP46" i="4"/>
  <c r="P42" i="9"/>
  <c r="P42" i="8"/>
  <c r="P42" i="4"/>
  <c r="AU45" i="9"/>
  <c r="AU45" i="8"/>
  <c r="AU45" i="4"/>
  <c r="AH48" i="9"/>
  <c r="AH48" i="8"/>
  <c r="AH48" i="4"/>
  <c r="Y49" i="9"/>
  <c r="Y49" i="8"/>
  <c r="Y49" i="4"/>
  <c r="P53" i="9"/>
  <c r="P53" i="8"/>
  <c r="P53" i="4"/>
  <c r="C11" i="9"/>
  <c r="C11" i="8"/>
  <c r="C11" i="4"/>
  <c r="AY3" i="9"/>
  <c r="AY3" i="4"/>
  <c r="AY3" i="8"/>
  <c r="AI19" i="9"/>
  <c r="AI19" i="8"/>
  <c r="AI19" i="4"/>
  <c r="H12" i="9"/>
  <c r="H12" i="8"/>
  <c r="H12" i="4"/>
  <c r="T29" i="9"/>
  <c r="T29" i="8"/>
  <c r="T29" i="4"/>
  <c r="D18" i="9"/>
  <c r="D18" i="8"/>
  <c r="D18" i="4"/>
  <c r="AW15" i="9"/>
  <c r="AW15" i="8"/>
  <c r="AW15" i="4"/>
  <c r="U18" i="9"/>
  <c r="U18" i="8"/>
  <c r="U18" i="4"/>
  <c r="AW21" i="9"/>
  <c r="AW21" i="8"/>
  <c r="AW21" i="4"/>
  <c r="U24" i="9"/>
  <c r="U24" i="8"/>
  <c r="U24" i="4"/>
  <c r="K21" i="9"/>
  <c r="K21" i="8"/>
  <c r="K21" i="4"/>
  <c r="AD24" i="9"/>
  <c r="AD24" i="8"/>
  <c r="AD24" i="4"/>
  <c r="AY31" i="9"/>
  <c r="AY31" i="8"/>
  <c r="AY31" i="4"/>
  <c r="AM28" i="9"/>
  <c r="AM28" i="8"/>
  <c r="AM28" i="4"/>
  <c r="O32" i="9"/>
  <c r="O32" i="8"/>
  <c r="O32" i="4"/>
  <c r="BA28" i="9"/>
  <c r="BA28" i="8"/>
  <c r="BA28" i="4"/>
  <c r="B33" i="9"/>
  <c r="B33" i="8"/>
  <c r="B33" i="4"/>
  <c r="BA34" i="9"/>
  <c r="BA34" i="8"/>
  <c r="BA34" i="4"/>
  <c r="F41" i="9"/>
  <c r="F41" i="8"/>
  <c r="F41" i="4"/>
  <c r="D35" i="9"/>
  <c r="D35" i="8"/>
  <c r="D35" i="4"/>
  <c r="AW32" i="9"/>
  <c r="AW32" i="8"/>
  <c r="AW32" i="4"/>
  <c r="AM40" i="9"/>
  <c r="AM40" i="8"/>
  <c r="AM40" i="4"/>
  <c r="AL41" i="9"/>
  <c r="AL41" i="8"/>
  <c r="AL41" i="4"/>
  <c r="M38" i="9"/>
  <c r="M38" i="8"/>
  <c r="M38" i="4"/>
  <c r="T41" i="9"/>
  <c r="T41" i="8"/>
  <c r="T41" i="4"/>
  <c r="AT45" i="9"/>
  <c r="AT45" i="8"/>
  <c r="AT45" i="4"/>
  <c r="AT43" i="9"/>
  <c r="AT43" i="8"/>
  <c r="AT43" i="4"/>
  <c r="Z46" i="9"/>
  <c r="Z46" i="8"/>
  <c r="Z46" i="4"/>
  <c r="AU42" i="9"/>
  <c r="AU42" i="8"/>
  <c r="AU42" i="4"/>
  <c r="AR45" i="9"/>
  <c r="AR45" i="8"/>
  <c r="AR45" i="4"/>
  <c r="F48" i="9"/>
  <c r="F48" i="8"/>
  <c r="F48" i="4"/>
  <c r="E52" i="9"/>
  <c r="E52" i="8"/>
  <c r="E52" i="4"/>
  <c r="AJ50" i="9"/>
  <c r="AJ50" i="8"/>
  <c r="AJ50" i="4"/>
  <c r="AU53" i="9"/>
  <c r="AU53" i="8"/>
  <c r="AU53" i="4"/>
  <c r="AK10" i="9"/>
  <c r="AK10" i="8"/>
  <c r="AK10" i="4"/>
  <c r="J2" i="9"/>
  <c r="J2" i="8"/>
  <c r="J2" i="4"/>
  <c r="AR20" i="9"/>
  <c r="AR20" i="8"/>
  <c r="AR20" i="4"/>
  <c r="N13" i="9"/>
  <c r="N13" i="8"/>
  <c r="N13" i="4"/>
  <c r="D15" i="9"/>
  <c r="D15" i="8"/>
  <c r="D15" i="4"/>
  <c r="Q18" i="9"/>
  <c r="Q18" i="8"/>
  <c r="Q18" i="4"/>
  <c r="R15" i="9"/>
  <c r="R15" i="8"/>
  <c r="R15" i="4"/>
  <c r="AC18" i="9"/>
  <c r="AC18" i="8"/>
  <c r="AC18" i="4"/>
  <c r="R21" i="9"/>
  <c r="R21" i="8"/>
  <c r="R21" i="4"/>
  <c r="AC24" i="9"/>
  <c r="AC24" i="8"/>
  <c r="AC24" i="4"/>
  <c r="AB21" i="9"/>
  <c r="AB21" i="8"/>
  <c r="AB21" i="4"/>
  <c r="H24" i="9"/>
  <c r="H24" i="8"/>
  <c r="H24" i="4"/>
  <c r="E22" i="9"/>
  <c r="E22" i="8"/>
  <c r="E22" i="4"/>
  <c r="S31" i="9"/>
  <c r="S31" i="8"/>
  <c r="S31" i="4"/>
  <c r="AE28" i="9"/>
  <c r="AE28" i="8"/>
  <c r="AE28" i="4"/>
  <c r="AH33" i="9"/>
  <c r="AH33" i="8"/>
  <c r="AH33" i="4"/>
  <c r="AS28" i="9"/>
  <c r="AS28" i="8"/>
  <c r="AS28" i="4"/>
  <c r="AS34" i="9"/>
  <c r="AS34" i="8"/>
  <c r="AS34" i="4"/>
  <c r="AG43" i="9"/>
  <c r="AG43" i="8"/>
  <c r="AG43" i="4"/>
  <c r="Q35" i="9"/>
  <c r="Q35" i="8"/>
  <c r="Q35" i="4"/>
  <c r="R32" i="9"/>
  <c r="R32" i="8"/>
  <c r="R32" i="4"/>
  <c r="AE40" i="9"/>
  <c r="AE40" i="8"/>
  <c r="AE40" i="4"/>
  <c r="W41" i="9"/>
  <c r="W41" i="8"/>
  <c r="W41" i="4"/>
  <c r="P38" i="9"/>
  <c r="P38" i="8"/>
  <c r="P38" i="4"/>
  <c r="AQ42" i="9"/>
  <c r="AQ42" i="8"/>
  <c r="AQ42" i="4"/>
  <c r="AH45" i="9"/>
  <c r="AH45" i="8"/>
  <c r="AH45" i="4"/>
  <c r="AH43" i="9"/>
  <c r="AH43" i="8"/>
  <c r="AH43" i="4"/>
  <c r="AT46" i="9"/>
  <c r="AT46" i="8"/>
  <c r="AT46" i="4"/>
  <c r="AR42" i="9"/>
  <c r="AR42" i="8"/>
  <c r="AR42" i="4"/>
  <c r="T45" i="9"/>
  <c r="T45" i="8"/>
  <c r="T45" i="4"/>
  <c r="AZ48" i="9"/>
  <c r="AZ48" i="8"/>
  <c r="AZ48" i="4"/>
  <c r="AG52" i="9"/>
  <c r="AG52" i="8"/>
  <c r="AG52" i="4"/>
  <c r="AF50" i="9"/>
  <c r="AF50" i="8"/>
  <c r="AF50" i="4"/>
  <c r="AR53" i="9"/>
  <c r="AR53" i="8"/>
  <c r="AR53" i="4"/>
  <c r="AC8" i="9"/>
  <c r="AC8" i="8"/>
  <c r="AC8" i="4"/>
  <c r="AE2" i="9"/>
  <c r="AE2" i="8"/>
  <c r="AE2" i="4"/>
  <c r="BA8" i="9"/>
  <c r="BA8" i="8"/>
  <c r="BA8" i="4"/>
  <c r="AI15" i="9"/>
  <c r="AI15" i="8"/>
  <c r="AI15" i="4"/>
  <c r="AJ7" i="9"/>
  <c r="AJ7" i="8"/>
  <c r="AJ7" i="4"/>
  <c r="I3" i="9"/>
  <c r="I3" i="4"/>
  <c r="I3" i="8"/>
  <c r="K13" i="9"/>
  <c r="K13" i="8"/>
  <c r="K13" i="4"/>
  <c r="BA10" i="9"/>
  <c r="BA10" i="8"/>
  <c r="BA10" i="4"/>
  <c r="Y7" i="9"/>
  <c r="Y7" i="8"/>
  <c r="Y7" i="4"/>
  <c r="I4" i="9"/>
  <c r="I4" i="8"/>
  <c r="I4" i="4"/>
  <c r="K14" i="9"/>
  <c r="K14" i="8"/>
  <c r="K14" i="4"/>
  <c r="BA11" i="9"/>
  <c r="BA11" i="8"/>
  <c r="BA11" i="4"/>
  <c r="AL21" i="9"/>
  <c r="AL21" i="8"/>
  <c r="AL21" i="4"/>
  <c r="AS38" i="9"/>
  <c r="AS38" i="8"/>
  <c r="AS38" i="4"/>
  <c r="AS52" i="9"/>
  <c r="AS52" i="8"/>
  <c r="AS52" i="4"/>
  <c r="Z7" i="9"/>
  <c r="Z7" i="8"/>
  <c r="Z7" i="4"/>
  <c r="AW36" i="9"/>
  <c r="AW36" i="8"/>
  <c r="AW36" i="4"/>
  <c r="AZ9" i="9"/>
  <c r="AZ9" i="8"/>
  <c r="AZ9" i="4"/>
  <c r="U6" i="9"/>
  <c r="U6" i="8"/>
  <c r="U6" i="4"/>
  <c r="AE3" i="9"/>
  <c r="AE3" i="8"/>
  <c r="AE3" i="4"/>
  <c r="M13" i="9"/>
  <c r="M13" i="8"/>
  <c r="M13" i="4"/>
  <c r="F10" i="9"/>
  <c r="F10" i="8"/>
  <c r="F10" i="4"/>
  <c r="U7" i="9"/>
  <c r="U7" i="8"/>
  <c r="U7" i="4"/>
  <c r="AE4" i="9"/>
  <c r="AE4" i="4"/>
  <c r="AE4" i="8"/>
  <c r="E12" i="9"/>
  <c r="E12" i="8"/>
  <c r="E12" i="4"/>
  <c r="G38" i="9"/>
  <c r="G38" i="8"/>
  <c r="G38" i="4"/>
  <c r="W42" i="9"/>
  <c r="W42" i="8"/>
  <c r="W42" i="4"/>
  <c r="AT2" i="9"/>
  <c r="AT2" i="8"/>
  <c r="AT2" i="4"/>
  <c r="AX5" i="9"/>
  <c r="AX5" i="8"/>
  <c r="AX5" i="4"/>
  <c r="X3" i="9"/>
  <c r="X3" i="4"/>
  <c r="X3" i="8"/>
  <c r="AM13" i="9"/>
  <c r="AM13" i="8"/>
  <c r="AM13" i="4"/>
  <c r="M10" i="9"/>
  <c r="M10" i="8"/>
  <c r="M10" i="4"/>
  <c r="AH7" i="9"/>
  <c r="AH7" i="8"/>
  <c r="AH7" i="4"/>
  <c r="AC4" i="9"/>
  <c r="AC4" i="4"/>
  <c r="AC4" i="8"/>
  <c r="V14" i="9"/>
  <c r="V14" i="8"/>
  <c r="V14" i="4"/>
  <c r="M11" i="9"/>
  <c r="M11" i="8"/>
  <c r="M11" i="4"/>
  <c r="AH8" i="9"/>
  <c r="AH8" i="8"/>
  <c r="AH8" i="4"/>
  <c r="AC15" i="9"/>
  <c r="AC15" i="8"/>
  <c r="AC15" i="4"/>
  <c r="AY29" i="9"/>
  <c r="AY29" i="8"/>
  <c r="AY29" i="4"/>
  <c r="AY41" i="9"/>
  <c r="AY41" i="8"/>
  <c r="AY41" i="4"/>
  <c r="O46" i="9"/>
  <c r="O46" i="8"/>
  <c r="O46" i="4"/>
  <c r="AI14" i="9"/>
  <c r="AI14" i="8"/>
  <c r="AI14" i="4"/>
  <c r="AG16" i="9"/>
  <c r="AG16" i="8"/>
  <c r="AG16" i="4"/>
  <c r="G11" i="9"/>
  <c r="G11" i="8"/>
  <c r="G11" i="4"/>
  <c r="AU7" i="9"/>
  <c r="AU7" i="8"/>
  <c r="AU7" i="4"/>
  <c r="AH4" i="9"/>
  <c r="AH4" i="8"/>
  <c r="AH4" i="4"/>
  <c r="N14" i="9"/>
  <c r="N14" i="8"/>
  <c r="N14" i="4"/>
  <c r="AA11" i="9"/>
  <c r="AA11" i="8"/>
  <c r="AA11" i="4"/>
  <c r="P8" i="9"/>
  <c r="P8" i="8"/>
  <c r="P8" i="4"/>
  <c r="AH5" i="9"/>
  <c r="AH5" i="4"/>
  <c r="AH5" i="8"/>
  <c r="AQ15" i="9"/>
  <c r="AQ15" i="8"/>
  <c r="AQ15" i="4"/>
  <c r="AA12" i="9"/>
  <c r="AA12" i="8"/>
  <c r="AA12" i="4"/>
  <c r="Z26" i="9"/>
  <c r="Z26" i="8"/>
  <c r="Z26" i="4"/>
  <c r="J32" i="9"/>
  <c r="J32" i="8"/>
  <c r="J32" i="4"/>
  <c r="AL37" i="9"/>
  <c r="AL37" i="8"/>
  <c r="AL37" i="4"/>
  <c r="L51" i="9"/>
  <c r="L51" i="8"/>
  <c r="L51" i="4"/>
  <c r="AG8" i="9"/>
  <c r="AG8" i="8"/>
  <c r="AG8" i="4"/>
  <c r="U38" i="9"/>
  <c r="U38" i="8"/>
  <c r="U38" i="4"/>
  <c r="AP14" i="9"/>
  <c r="AP14" i="8"/>
  <c r="AP14" i="4"/>
  <c r="R11" i="9"/>
  <c r="R11" i="8"/>
  <c r="R11" i="4"/>
  <c r="AA8" i="9"/>
  <c r="AA8" i="8"/>
  <c r="AA8" i="4"/>
  <c r="M5" i="9"/>
  <c r="M5" i="8"/>
  <c r="M5" i="4"/>
  <c r="AP15" i="9"/>
  <c r="AP15" i="8"/>
  <c r="AP15" i="4"/>
  <c r="AW12" i="9"/>
  <c r="AW12" i="8"/>
  <c r="AW12" i="4"/>
  <c r="AA9" i="9"/>
  <c r="AA9" i="8"/>
  <c r="AA9" i="4"/>
  <c r="M6" i="9"/>
  <c r="M6" i="8"/>
  <c r="M6" i="4"/>
  <c r="AJ18" i="9"/>
  <c r="AJ18" i="8"/>
  <c r="AJ18" i="4"/>
  <c r="AN24" i="9"/>
  <c r="AN24" i="8"/>
  <c r="AN24" i="4"/>
  <c r="AY32" i="9"/>
  <c r="AY32" i="8"/>
  <c r="AY32" i="4"/>
  <c r="AG42" i="9"/>
  <c r="AG42" i="8"/>
  <c r="AG42" i="4"/>
  <c r="L2" i="9"/>
  <c r="L2" i="4"/>
  <c r="L2" i="8"/>
  <c r="AP5" i="9"/>
  <c r="AP5" i="8"/>
  <c r="AP5" i="4"/>
  <c r="U11" i="9"/>
  <c r="U11" i="8"/>
  <c r="U11" i="4"/>
  <c r="V8" i="9"/>
  <c r="V8" i="8"/>
  <c r="V8" i="4"/>
  <c r="P5" i="9"/>
  <c r="P5" i="4"/>
  <c r="P5" i="8"/>
  <c r="AA15" i="9"/>
  <c r="AA15" i="8"/>
  <c r="AA15" i="4"/>
  <c r="R12" i="9"/>
  <c r="R12" i="8"/>
  <c r="R12" i="4"/>
  <c r="V9" i="9"/>
  <c r="V9" i="8"/>
  <c r="V9" i="4"/>
  <c r="P6" i="9"/>
  <c r="P6" i="8"/>
  <c r="P6" i="4"/>
  <c r="O19" i="9"/>
  <c r="O19" i="8"/>
  <c r="O19" i="4"/>
  <c r="C26" i="9"/>
  <c r="C26" i="8"/>
  <c r="C26" i="4"/>
  <c r="AF33" i="9"/>
  <c r="AF33" i="8"/>
  <c r="AF33" i="4"/>
  <c r="U43" i="9"/>
  <c r="U43" i="8"/>
  <c r="U43" i="4"/>
  <c r="H7" i="9"/>
  <c r="H7" i="8"/>
  <c r="H7" i="4"/>
  <c r="AJ11" i="9"/>
  <c r="AJ11" i="8"/>
  <c r="AJ11" i="4"/>
  <c r="AF3" i="9"/>
  <c r="AF3" i="4"/>
  <c r="AF3" i="8"/>
  <c r="AE5" i="9"/>
  <c r="AE5" i="8"/>
  <c r="AE5" i="4"/>
  <c r="AM15" i="9"/>
  <c r="AM15" i="8"/>
  <c r="AM15" i="4"/>
  <c r="Z12" i="9"/>
  <c r="Z12" i="8"/>
  <c r="Z12" i="4"/>
  <c r="AW9" i="9"/>
  <c r="AW9" i="8"/>
  <c r="AW9" i="4"/>
  <c r="AM6" i="9"/>
  <c r="AM6" i="8"/>
  <c r="AM6" i="4"/>
  <c r="P3" i="9"/>
  <c r="P3" i="4"/>
  <c r="P3" i="8"/>
  <c r="Z13" i="9"/>
  <c r="Z13" i="8"/>
  <c r="Z13" i="4"/>
  <c r="AW10" i="9"/>
  <c r="AW10" i="8"/>
  <c r="AW10" i="4"/>
  <c r="AR17" i="9"/>
  <c r="AR17" i="8"/>
  <c r="AR17" i="4"/>
  <c r="AZ30" i="9"/>
  <c r="AZ30" i="8"/>
  <c r="AZ30" i="4"/>
  <c r="AO40" i="9"/>
  <c r="AO40" i="8"/>
  <c r="AO40" i="4"/>
  <c r="Y53" i="9"/>
  <c r="Y53" i="8"/>
  <c r="Y53" i="4"/>
  <c r="E25" i="9"/>
  <c r="E25" i="8"/>
  <c r="E25" i="4"/>
  <c r="AW13" i="9"/>
  <c r="AW13" i="8"/>
  <c r="AW13" i="4"/>
  <c r="Q15" i="9"/>
  <c r="Q15" i="8"/>
  <c r="Q15" i="4"/>
  <c r="BA18" i="9"/>
  <c r="BA18" i="8"/>
  <c r="BA18" i="4"/>
  <c r="U15" i="9"/>
  <c r="U15" i="8"/>
  <c r="U15" i="4"/>
  <c r="X18" i="9"/>
  <c r="X18" i="8"/>
  <c r="X18" i="4"/>
  <c r="U21" i="9"/>
  <c r="U21" i="8"/>
  <c r="U21" i="4"/>
  <c r="X24" i="9"/>
  <c r="X24" i="8"/>
  <c r="X24" i="4"/>
  <c r="AD21" i="9"/>
  <c r="AD21" i="8"/>
  <c r="AD21" i="4"/>
  <c r="N25" i="9"/>
  <c r="N25" i="8"/>
  <c r="N25" i="4"/>
  <c r="AG22" i="9"/>
  <c r="AG22" i="8"/>
  <c r="AG22" i="4"/>
  <c r="C31" i="9"/>
  <c r="C31" i="8"/>
  <c r="C31" i="4"/>
  <c r="J28" i="9"/>
  <c r="J28" i="8"/>
  <c r="J28" i="4"/>
  <c r="AD34" i="9"/>
  <c r="AD34" i="8"/>
  <c r="AD34" i="4"/>
  <c r="AN28" i="9"/>
  <c r="AN28" i="8"/>
  <c r="AN28" i="4"/>
  <c r="AW35" i="9"/>
  <c r="AW35" i="8"/>
  <c r="AW35" i="4"/>
  <c r="AN34" i="9"/>
  <c r="AN34" i="8"/>
  <c r="AN34" i="4"/>
  <c r="AV32" i="9"/>
  <c r="AV32" i="8"/>
  <c r="AV32" i="4"/>
  <c r="BA35" i="9"/>
  <c r="BA35" i="8"/>
  <c r="BA35" i="4"/>
  <c r="U32" i="9"/>
  <c r="U32" i="8"/>
  <c r="U32" i="4"/>
  <c r="J40" i="9"/>
  <c r="J40" i="8"/>
  <c r="J40" i="4"/>
  <c r="L41" i="9"/>
  <c r="L41" i="8"/>
  <c r="L41" i="4"/>
  <c r="AU38" i="9"/>
  <c r="AU38" i="8"/>
  <c r="AU38" i="4"/>
  <c r="C42" i="9"/>
  <c r="C42" i="8"/>
  <c r="C42" i="4"/>
  <c r="F45" i="9"/>
  <c r="F45" i="8"/>
  <c r="F45" i="4"/>
  <c r="F43" i="9"/>
  <c r="F43" i="8"/>
  <c r="F43" i="4"/>
  <c r="AH46" i="9"/>
  <c r="AH46" i="8"/>
  <c r="AH46" i="4"/>
  <c r="T42" i="9"/>
  <c r="T42" i="8"/>
  <c r="T42" i="4"/>
  <c r="AQ46" i="9"/>
  <c r="AQ46" i="8"/>
  <c r="AQ46" i="4"/>
  <c r="B48" i="9"/>
  <c r="B48" i="8"/>
  <c r="B48" i="4"/>
  <c r="K52" i="9"/>
  <c r="K52" i="8"/>
  <c r="K52" i="4"/>
  <c r="M50" i="9"/>
  <c r="M50" i="8"/>
  <c r="M50" i="4"/>
  <c r="T53" i="9"/>
  <c r="T53" i="8"/>
  <c r="T53" i="4"/>
  <c r="K7" i="9"/>
  <c r="K7" i="8"/>
  <c r="K7" i="4"/>
  <c r="AM2" i="9"/>
  <c r="AM2" i="8"/>
  <c r="AM2" i="4"/>
  <c r="B3" i="9"/>
  <c r="B3" i="4"/>
  <c r="B3" i="8"/>
  <c r="U13" i="9"/>
  <c r="U13" i="8"/>
  <c r="U13" i="4"/>
  <c r="AS15" i="9"/>
  <c r="AS15" i="8"/>
  <c r="AS15" i="4"/>
  <c r="AN18" i="9"/>
  <c r="AN18" i="8"/>
  <c r="AN18" i="4"/>
  <c r="X15" i="9"/>
  <c r="X15" i="8"/>
  <c r="X15" i="4"/>
  <c r="AO19" i="9"/>
  <c r="AO19" i="8"/>
  <c r="AO19" i="4"/>
  <c r="X21" i="9"/>
  <c r="X21" i="8"/>
  <c r="X21" i="4"/>
  <c r="AO25" i="9"/>
  <c r="AO25" i="8"/>
  <c r="AO25" i="4"/>
  <c r="N22" i="9"/>
  <c r="N22" i="8"/>
  <c r="N22" i="4"/>
  <c r="R25" i="9"/>
  <c r="R25" i="8"/>
  <c r="R25" i="4"/>
  <c r="AB22" i="9"/>
  <c r="AB22" i="8"/>
  <c r="AB22" i="4"/>
  <c r="G31" i="9"/>
  <c r="G31" i="8"/>
  <c r="G31" i="4"/>
  <c r="S29" i="9"/>
  <c r="S29" i="8"/>
  <c r="S29" i="4"/>
  <c r="AK26" i="9"/>
  <c r="AK26" i="8"/>
  <c r="AK26" i="4"/>
  <c r="AA29" i="9"/>
  <c r="AA29" i="8"/>
  <c r="AA29" i="4"/>
  <c r="AE37" i="9"/>
  <c r="AE37" i="8"/>
  <c r="AE37" i="4"/>
  <c r="AA35" i="9"/>
  <c r="AA35" i="8"/>
  <c r="AA35" i="4"/>
  <c r="D32" i="9"/>
  <c r="D32" i="8"/>
  <c r="D32" i="4"/>
  <c r="AN35" i="9"/>
  <c r="AN35" i="8"/>
  <c r="AN35" i="4"/>
  <c r="X32" i="9"/>
  <c r="X32" i="8"/>
  <c r="X32" i="4"/>
  <c r="S41" i="9"/>
  <c r="S41" i="8"/>
  <c r="S41" i="4"/>
  <c r="AP42" i="9"/>
  <c r="AP42" i="8"/>
  <c r="AP42" i="4"/>
  <c r="T38" i="9"/>
  <c r="T38" i="8"/>
  <c r="T38" i="4"/>
  <c r="B45" i="9"/>
  <c r="B45" i="8"/>
  <c r="B45" i="4"/>
  <c r="B43" i="9"/>
  <c r="B43" i="8"/>
  <c r="B43" i="4"/>
  <c r="AZ46" i="9"/>
  <c r="AZ46" i="8"/>
  <c r="AZ46" i="4"/>
  <c r="O43" i="9"/>
  <c r="O43" i="8"/>
  <c r="O43" i="4"/>
  <c r="AL46" i="9"/>
  <c r="AL46" i="8"/>
  <c r="AL46" i="4"/>
  <c r="E49" i="9"/>
  <c r="E49" i="8"/>
  <c r="E49" i="4"/>
  <c r="AD52" i="9"/>
  <c r="AD52" i="8"/>
  <c r="AD52" i="4"/>
  <c r="AU50" i="9"/>
  <c r="AU50" i="8"/>
  <c r="AU50" i="4"/>
  <c r="AF48" i="9"/>
  <c r="AF48" i="8"/>
  <c r="AF48" i="4"/>
  <c r="T4" i="9"/>
  <c r="T4" i="4"/>
  <c r="T4" i="8"/>
  <c r="AA2" i="9"/>
  <c r="AA2" i="8"/>
  <c r="AA2" i="4"/>
  <c r="AC13" i="9"/>
  <c r="AC13" i="8"/>
  <c r="AC13" i="4"/>
  <c r="AN15" i="9"/>
  <c r="AN15" i="8"/>
  <c r="AN15" i="4"/>
  <c r="AK19" i="9"/>
  <c r="AK19" i="8"/>
  <c r="AK19" i="4"/>
  <c r="AV16" i="9"/>
  <c r="AV16" i="8"/>
  <c r="AV16" i="4"/>
  <c r="D19" i="9"/>
  <c r="D19" i="8"/>
  <c r="D19" i="4"/>
  <c r="AV22" i="9"/>
  <c r="AV22" i="8"/>
  <c r="AV22" i="4"/>
  <c r="D25" i="9"/>
  <c r="D25" i="8"/>
  <c r="D25" i="4"/>
  <c r="AW22" i="9"/>
  <c r="AW22" i="8"/>
  <c r="AW22" i="4"/>
  <c r="U25" i="9"/>
  <c r="U25" i="8"/>
  <c r="U25" i="4"/>
  <c r="AD22" i="9"/>
  <c r="AD22" i="8"/>
  <c r="AD22" i="4"/>
  <c r="AX31" i="9"/>
  <c r="AX31" i="8"/>
  <c r="AX31" i="4"/>
  <c r="C29" i="9"/>
  <c r="C29" i="8"/>
  <c r="C29" i="4"/>
  <c r="AA26" i="9"/>
  <c r="AA26" i="8"/>
  <c r="AA26" i="4"/>
  <c r="V29" i="9"/>
  <c r="V29" i="8"/>
  <c r="V29" i="4"/>
  <c r="AR39" i="9"/>
  <c r="AR39" i="8"/>
  <c r="AR39" i="4"/>
  <c r="V35" i="9"/>
  <c r="V35" i="8"/>
  <c r="V35" i="4"/>
  <c r="Q32" i="9"/>
  <c r="Q32" i="8"/>
  <c r="Q32" i="4"/>
  <c r="AK36" i="9"/>
  <c r="AK36" i="8"/>
  <c r="AK36" i="4"/>
  <c r="AV33" i="9"/>
  <c r="AV33" i="8"/>
  <c r="AV33" i="4"/>
  <c r="C41" i="9"/>
  <c r="C41" i="8"/>
  <c r="C41" i="4"/>
  <c r="AW42" i="9"/>
  <c r="AW42" i="8"/>
  <c r="AW42" i="4"/>
  <c r="AQ39" i="9"/>
  <c r="AQ39" i="8"/>
  <c r="AQ39" i="4"/>
  <c r="AW44" i="9"/>
  <c r="AW44" i="8"/>
  <c r="AW44" i="4"/>
  <c r="B46" i="9"/>
  <c r="B46" i="8"/>
  <c r="B46" i="4"/>
  <c r="AL43" i="9"/>
  <c r="AL43" i="8"/>
  <c r="AL43" i="4"/>
  <c r="W46" i="9"/>
  <c r="W46" i="8"/>
  <c r="W46" i="4"/>
  <c r="AG49" i="9"/>
  <c r="AG49" i="8"/>
  <c r="AG49" i="4"/>
  <c r="H52" i="9"/>
  <c r="H52" i="8"/>
  <c r="H52" i="4"/>
  <c r="AR50" i="9"/>
  <c r="AR50" i="8"/>
  <c r="AR50" i="4"/>
  <c r="M48" i="9"/>
  <c r="M48" i="8"/>
  <c r="M48" i="4"/>
  <c r="G3" i="9"/>
  <c r="G3" i="8"/>
  <c r="G3" i="4"/>
  <c r="AK2" i="9"/>
  <c r="AK2" i="8"/>
  <c r="AK2" i="4"/>
  <c r="E4" i="9"/>
  <c r="E4" i="4"/>
  <c r="E4" i="8"/>
  <c r="X13" i="9"/>
  <c r="X13" i="8"/>
  <c r="X13" i="4"/>
  <c r="AK16" i="9"/>
  <c r="AK16" i="8"/>
  <c r="AK16" i="4"/>
  <c r="AA19" i="9"/>
  <c r="AA19" i="8"/>
  <c r="AA19" i="4"/>
  <c r="AO16" i="9"/>
  <c r="AO16" i="8"/>
  <c r="AO16" i="4"/>
  <c r="Q19" i="9"/>
  <c r="Q19" i="8"/>
  <c r="Q19" i="4"/>
  <c r="AO22" i="9"/>
  <c r="AO22" i="8"/>
  <c r="AO22" i="4"/>
  <c r="Q25" i="9"/>
  <c r="Q25" i="8"/>
  <c r="Q25" i="4"/>
  <c r="R22" i="9"/>
  <c r="R22" i="8"/>
  <c r="R22" i="4"/>
  <c r="AC25" i="9"/>
  <c r="AC25" i="8"/>
  <c r="AC25" i="4"/>
  <c r="H22" i="9"/>
  <c r="H22" i="8"/>
  <c r="H22" i="4"/>
  <c r="Y31" i="9"/>
  <c r="Y31" i="8"/>
  <c r="Y31" i="4"/>
  <c r="AI29" i="9"/>
  <c r="AI29" i="8"/>
  <c r="AI29" i="4"/>
  <c r="V26" i="9"/>
  <c r="V26" i="8"/>
  <c r="V26" i="4"/>
  <c r="AM29" i="9"/>
  <c r="AM29" i="8"/>
  <c r="AM29" i="4"/>
  <c r="AK32" i="9"/>
  <c r="AK32" i="8"/>
  <c r="AK32" i="4"/>
  <c r="AM35" i="9"/>
  <c r="AM35" i="8"/>
  <c r="AM35" i="4"/>
  <c r="BA32" i="9"/>
  <c r="BA32" i="8"/>
  <c r="BA32" i="4"/>
  <c r="AA36" i="9"/>
  <c r="AA36" i="8"/>
  <c r="AA36" i="4"/>
  <c r="AO33" i="9"/>
  <c r="AO33" i="8"/>
  <c r="AO33" i="4"/>
  <c r="AI41" i="9"/>
  <c r="AI41" i="8"/>
  <c r="AI41" i="4"/>
  <c r="U42" i="9"/>
  <c r="U42" i="8"/>
  <c r="U42" i="4"/>
  <c r="O39" i="9"/>
  <c r="O39" i="8"/>
  <c r="O39" i="4"/>
  <c r="BA45" i="9"/>
  <c r="BA45" i="8"/>
  <c r="BA45" i="4"/>
  <c r="E46" i="9"/>
  <c r="E46" i="8"/>
  <c r="E46" i="4"/>
  <c r="E44" i="9"/>
  <c r="E44" i="8"/>
  <c r="E44" i="4"/>
  <c r="W43" i="9"/>
  <c r="W43" i="8"/>
  <c r="W43" i="4"/>
  <c r="L46" i="9"/>
  <c r="L46" i="8"/>
  <c r="L46" i="4"/>
  <c r="K49" i="9"/>
  <c r="K49" i="8"/>
  <c r="K49" i="4"/>
  <c r="N53" i="9"/>
  <c r="N53" i="8"/>
  <c r="N53" i="4"/>
  <c r="T50" i="9"/>
  <c r="T50" i="8"/>
  <c r="T50" i="4"/>
  <c r="P48" i="9"/>
  <c r="P48" i="8"/>
  <c r="P48" i="4"/>
  <c r="V3" i="9"/>
  <c r="V3" i="8"/>
  <c r="V3" i="4"/>
  <c r="AJ12" i="9"/>
  <c r="AJ12" i="8"/>
  <c r="AJ12" i="4"/>
  <c r="AG4" i="9"/>
  <c r="AG4" i="8"/>
  <c r="AG4" i="4"/>
  <c r="AV14" i="9"/>
  <c r="AV14" i="8"/>
  <c r="AV14" i="4"/>
  <c r="AA16" i="9"/>
  <c r="AA16" i="8"/>
  <c r="AA16" i="4"/>
  <c r="V19" i="9"/>
  <c r="V19" i="8"/>
  <c r="V19" i="4"/>
  <c r="D16" i="9"/>
  <c r="D16" i="8"/>
  <c r="D16" i="4"/>
  <c r="BA19" i="9"/>
  <c r="BA19" i="8"/>
  <c r="BA19" i="4"/>
  <c r="D22" i="9"/>
  <c r="D22" i="8"/>
  <c r="D22" i="4"/>
  <c r="BA25" i="9"/>
  <c r="BA25" i="8"/>
  <c r="BA25" i="4"/>
  <c r="U22" i="9"/>
  <c r="U22" i="8"/>
  <c r="U22" i="4"/>
  <c r="X25" i="9"/>
  <c r="X25" i="8"/>
  <c r="X25" i="4"/>
  <c r="N23" i="9"/>
  <c r="N23" i="8"/>
  <c r="N23" i="4"/>
  <c r="AP33" i="9"/>
  <c r="AP33" i="8"/>
  <c r="AP33" i="4"/>
  <c r="G29" i="9"/>
  <c r="G29" i="8"/>
  <c r="G29" i="4"/>
  <c r="AM26" i="9"/>
  <c r="AM26" i="8"/>
  <c r="AM26" i="4"/>
  <c r="AE29" i="9"/>
  <c r="AE29" i="8"/>
  <c r="AE29" i="4"/>
  <c r="AA32" i="9"/>
  <c r="AA32" i="8"/>
  <c r="AA32" i="4"/>
  <c r="AE35" i="9"/>
  <c r="AE35" i="8"/>
  <c r="AE35" i="4"/>
  <c r="AS32" i="9"/>
  <c r="AS32" i="8"/>
  <c r="AS32" i="4"/>
  <c r="V36" i="9"/>
  <c r="V36" i="8"/>
  <c r="V36" i="4"/>
  <c r="D33" i="9"/>
  <c r="D33" i="8"/>
  <c r="D33" i="4"/>
  <c r="G41" i="9"/>
  <c r="G41" i="8"/>
  <c r="G41" i="4"/>
  <c r="Y42" i="9"/>
  <c r="Y42" i="8"/>
  <c r="Y42" i="4"/>
  <c r="AL39" i="9"/>
  <c r="AL39" i="8"/>
  <c r="AL39" i="4"/>
  <c r="J46" i="9"/>
  <c r="J46" i="8"/>
  <c r="J46" i="4"/>
  <c r="AG46" i="9"/>
  <c r="AG46" i="8"/>
  <c r="AG46" i="4"/>
  <c r="AG44" i="9"/>
  <c r="AG44" i="8"/>
  <c r="AG44" i="4"/>
  <c r="E47" i="9"/>
  <c r="E47" i="8"/>
  <c r="E47" i="4"/>
  <c r="L43" i="9"/>
  <c r="L43" i="8"/>
  <c r="L43" i="4"/>
  <c r="I46" i="9"/>
  <c r="I46" i="8"/>
  <c r="I46" i="4"/>
  <c r="AB49" i="9"/>
  <c r="AB49" i="8"/>
  <c r="AB49" i="4"/>
  <c r="AW53" i="9"/>
  <c r="AW53" i="8"/>
  <c r="AW53" i="4"/>
  <c r="AQ51" i="9"/>
  <c r="AQ51" i="8"/>
  <c r="AQ51" i="4"/>
  <c r="AU48" i="9"/>
  <c r="AU48" i="8"/>
  <c r="AU48" i="4"/>
  <c r="AA3" i="9"/>
  <c r="AA3" i="4"/>
  <c r="AA3" i="8"/>
  <c r="Y11" i="9"/>
  <c r="Y11" i="8"/>
  <c r="Y11" i="4"/>
  <c r="K4" i="9"/>
  <c r="K4" i="8"/>
  <c r="K4" i="4"/>
  <c r="AO14" i="9"/>
  <c r="AO14" i="8"/>
  <c r="AO14" i="4"/>
  <c r="V16" i="9"/>
  <c r="V16" i="8"/>
  <c r="V16" i="4"/>
  <c r="AM19" i="9"/>
  <c r="AM19" i="8"/>
  <c r="AM19" i="4"/>
  <c r="Q16" i="9"/>
  <c r="Q16" i="8"/>
  <c r="Q16" i="4"/>
  <c r="AS19" i="9"/>
  <c r="AS19" i="8"/>
  <c r="AS19" i="4"/>
  <c r="Q22" i="9"/>
  <c r="Q22" i="8"/>
  <c r="Q22" i="4"/>
  <c r="AS25" i="9"/>
  <c r="AS25" i="8"/>
  <c r="AS25" i="4"/>
  <c r="AC22" i="9"/>
  <c r="AC22" i="8"/>
  <c r="AC22" i="4"/>
  <c r="AY26" i="9"/>
  <c r="AY26" i="8"/>
  <c r="AY26" i="4"/>
  <c r="AW23" i="9"/>
  <c r="AW23" i="8"/>
  <c r="AW23" i="4"/>
  <c r="AG34" i="9"/>
  <c r="AG34" i="8"/>
  <c r="AG34" i="4"/>
  <c r="AX29" i="9"/>
  <c r="AX29" i="8"/>
  <c r="AX29" i="4"/>
  <c r="AE26" i="9"/>
  <c r="AE26" i="8"/>
  <c r="AE26" i="4"/>
  <c r="J29" i="9"/>
  <c r="J29" i="8"/>
  <c r="J29" i="4"/>
  <c r="V32" i="9"/>
  <c r="V32" i="8"/>
  <c r="V32" i="4"/>
  <c r="J35" i="9"/>
  <c r="J35" i="8"/>
  <c r="J35" i="4"/>
  <c r="AN32" i="9"/>
  <c r="AN32" i="8"/>
  <c r="AN32" i="4"/>
  <c r="AM36" i="9"/>
  <c r="AM36" i="8"/>
  <c r="AM36" i="4"/>
  <c r="Q33" i="9"/>
  <c r="Q33" i="8"/>
  <c r="Q33" i="4"/>
  <c r="AX41" i="9"/>
  <c r="AX41" i="8"/>
  <c r="AX41" i="4"/>
  <c r="AD43" i="9"/>
  <c r="AD43" i="8"/>
  <c r="AD43" i="4"/>
  <c r="W39" i="9"/>
  <c r="W39" i="8"/>
  <c r="W39" i="4"/>
  <c r="AA50" i="9"/>
  <c r="AA50" i="8"/>
  <c r="AA50" i="4"/>
  <c r="K46" i="9"/>
  <c r="K46" i="8"/>
  <c r="K46" i="4"/>
  <c r="K44" i="9"/>
  <c r="K44" i="8"/>
  <c r="K44" i="4"/>
  <c r="AG47" i="9"/>
  <c r="AG47" i="8"/>
  <c r="AG47" i="4"/>
  <c r="I43" i="9"/>
  <c r="I43" i="8"/>
  <c r="I43" i="4"/>
  <c r="AP47" i="9"/>
  <c r="AP47" i="8"/>
  <c r="AP47" i="4"/>
  <c r="AD49" i="9"/>
  <c r="AD49" i="8"/>
  <c r="AD49" i="4"/>
  <c r="R53" i="9"/>
  <c r="R53" i="8"/>
  <c r="R53" i="4"/>
  <c r="O51" i="9"/>
  <c r="O51" i="8"/>
  <c r="O51" i="4"/>
  <c r="AR48" i="9"/>
  <c r="AR48" i="8"/>
  <c r="AR48" i="4"/>
  <c r="AK3" i="9"/>
  <c r="AK3" i="8"/>
  <c r="AK3" i="4"/>
  <c r="AE10" i="9"/>
  <c r="AE10" i="8"/>
  <c r="AE10" i="4"/>
  <c r="AB4" i="9"/>
  <c r="AB4" i="4"/>
  <c r="AB4" i="8"/>
  <c r="D14" i="9"/>
  <c r="D14" i="8"/>
  <c r="D14" i="4"/>
  <c r="AM16" i="9"/>
  <c r="AM16" i="8"/>
  <c r="AM16" i="4"/>
  <c r="AE19" i="9"/>
  <c r="AE19" i="8"/>
  <c r="AE19" i="4"/>
  <c r="BA16" i="9"/>
  <c r="BA16" i="8"/>
  <c r="BA16" i="4"/>
  <c r="AN19" i="9"/>
  <c r="AN19" i="8"/>
  <c r="AN19" i="4"/>
  <c r="BA22" i="9"/>
  <c r="BA22" i="8"/>
  <c r="BA22" i="4"/>
  <c r="AN25" i="9"/>
  <c r="AN25" i="8"/>
  <c r="AN25" i="4"/>
  <c r="X22" i="9"/>
  <c r="X22" i="8"/>
  <c r="X22" i="4"/>
  <c r="M26" i="9"/>
  <c r="M26" i="8"/>
  <c r="M26" i="4"/>
  <c r="R23" i="9"/>
  <c r="R23" i="8"/>
  <c r="R23" i="4"/>
  <c r="U35" i="9"/>
  <c r="U35" i="8"/>
  <c r="U35" i="4"/>
  <c r="Y29" i="9"/>
  <c r="Y29" i="8"/>
  <c r="Y29" i="4"/>
  <c r="J26" i="9"/>
  <c r="J26" i="8"/>
  <c r="J26" i="4"/>
  <c r="AY30" i="9"/>
  <c r="AY30" i="8"/>
  <c r="AY30" i="4"/>
  <c r="AM32" i="9"/>
  <c r="AM32" i="8"/>
  <c r="AM32" i="4"/>
  <c r="AY36" i="9"/>
  <c r="AY36" i="8"/>
  <c r="AY36" i="4"/>
  <c r="AK33" i="9"/>
  <c r="AK33" i="8"/>
  <c r="AK33" i="4"/>
  <c r="AE36" i="9"/>
  <c r="AE36" i="8"/>
  <c r="AE36" i="4"/>
  <c r="BA33" i="9"/>
  <c r="BA33" i="8"/>
  <c r="BA33" i="4"/>
  <c r="Y41" i="9"/>
  <c r="Y41" i="8"/>
  <c r="Y41" i="4"/>
  <c r="AO45" i="9"/>
  <c r="AO45" i="8"/>
  <c r="AO45" i="4"/>
  <c r="L39" i="9"/>
  <c r="L39" i="8"/>
  <c r="L39" i="4"/>
  <c r="AQ37" i="9"/>
  <c r="AQ37" i="8"/>
  <c r="AQ37" i="4"/>
  <c r="AB46" i="9"/>
  <c r="AB46" i="8"/>
  <c r="AB46" i="4"/>
  <c r="AB44" i="9"/>
  <c r="AB44" i="8"/>
  <c r="AB44" i="4"/>
  <c r="K47" i="9"/>
  <c r="K47" i="8"/>
  <c r="K47" i="4"/>
  <c r="AP44" i="9"/>
  <c r="AP44" i="8"/>
  <c r="AP44" i="4"/>
  <c r="Z47" i="9"/>
  <c r="Z47" i="8"/>
  <c r="Z47" i="4"/>
  <c r="H49" i="9"/>
  <c r="H49" i="8"/>
  <c r="H49" i="4"/>
  <c r="U53" i="9"/>
  <c r="U53" i="8"/>
  <c r="U53" i="4"/>
  <c r="AL51" i="9"/>
  <c r="AL51" i="8"/>
  <c r="AL51" i="4"/>
  <c r="T48" i="9"/>
  <c r="T48" i="8"/>
  <c r="T48" i="4"/>
  <c r="AN2" i="9"/>
  <c r="AN2" i="8"/>
  <c r="AN2" i="4"/>
  <c r="Q9" i="9"/>
  <c r="Q9" i="8"/>
  <c r="Q9" i="4"/>
  <c r="F14" i="9"/>
  <c r="F14" i="8"/>
  <c r="F14" i="4"/>
  <c r="C19" i="9"/>
  <c r="C19" i="8"/>
  <c r="C19" i="4"/>
  <c r="AH6" i="9"/>
  <c r="AH6" i="8"/>
  <c r="AH6" i="4"/>
  <c r="O8" i="9"/>
  <c r="O8" i="8"/>
  <c r="O8" i="4"/>
  <c r="AC14" i="9"/>
  <c r="AC14" i="8"/>
  <c r="AC14" i="4"/>
  <c r="J11" i="9"/>
  <c r="J11" i="8"/>
  <c r="J11" i="4"/>
  <c r="AQ9" i="9"/>
  <c r="AQ9" i="8"/>
  <c r="AQ9" i="4"/>
  <c r="AK18" i="9"/>
  <c r="AK18" i="8"/>
  <c r="AK18" i="4"/>
  <c r="J12" i="9"/>
  <c r="J12" i="8"/>
  <c r="J12" i="4"/>
  <c r="W24" i="9"/>
  <c r="W24" i="8"/>
  <c r="W24" i="4"/>
  <c r="AX39" i="9"/>
  <c r="AX39" i="8"/>
  <c r="AX39" i="4"/>
  <c r="R42" i="9"/>
  <c r="R42" i="8"/>
  <c r="R42" i="4"/>
  <c r="Q50" i="9"/>
  <c r="Q50" i="8"/>
  <c r="Q50" i="4"/>
  <c r="AS17" i="9"/>
  <c r="AS17" i="8"/>
  <c r="AS17" i="4"/>
  <c r="AY40" i="9"/>
  <c r="AY40" i="8"/>
  <c r="AY40" i="4"/>
  <c r="H10" i="9"/>
  <c r="H10" i="8"/>
  <c r="H10" i="4"/>
  <c r="AS7" i="9"/>
  <c r="AS7" i="8"/>
  <c r="AS7" i="4"/>
  <c r="Y4" i="9"/>
  <c r="Y4" i="8"/>
  <c r="Y4" i="4"/>
  <c r="W14" i="9"/>
  <c r="W14" i="8"/>
  <c r="W14" i="4"/>
  <c r="AD11" i="9"/>
  <c r="AD11" i="8"/>
  <c r="AD11" i="4"/>
  <c r="AS8" i="9"/>
  <c r="AS8" i="8"/>
  <c r="AS8" i="4"/>
  <c r="Y5" i="9"/>
  <c r="Y5" i="4"/>
  <c r="Y5" i="8"/>
  <c r="AN20" i="9"/>
  <c r="AN20" i="8"/>
  <c r="AN20" i="4"/>
  <c r="AT21" i="9"/>
  <c r="AT21" i="8"/>
  <c r="AT21" i="4"/>
  <c r="U34" i="9"/>
  <c r="U34" i="8"/>
  <c r="U34" i="4"/>
  <c r="AL45" i="9"/>
  <c r="AL45" i="8"/>
  <c r="AL45" i="4"/>
  <c r="P4" i="9"/>
  <c r="P4" i="8"/>
  <c r="P4" i="4"/>
  <c r="AZ25" i="9"/>
  <c r="AZ25" i="8"/>
  <c r="AZ25" i="4"/>
  <c r="AK5" i="9"/>
  <c r="AK5" i="8"/>
  <c r="AK5" i="4"/>
  <c r="AX14" i="9"/>
  <c r="AX14" i="8"/>
  <c r="AX14" i="4"/>
  <c r="W11" i="9"/>
  <c r="W11" i="8"/>
  <c r="W11" i="4"/>
  <c r="AB8" i="9"/>
  <c r="AB8" i="8"/>
  <c r="AB8" i="4"/>
  <c r="AN5" i="9"/>
  <c r="AN5" i="4"/>
  <c r="AN5" i="8"/>
  <c r="AN17" i="9"/>
  <c r="AN17" i="8"/>
  <c r="AN17" i="4"/>
  <c r="W12" i="9"/>
  <c r="W12" i="8"/>
  <c r="W12" i="4"/>
  <c r="AB9" i="9"/>
  <c r="AB9" i="8"/>
  <c r="AB9" i="4"/>
  <c r="AV19" i="9"/>
  <c r="AV19" i="8"/>
  <c r="AV19" i="4"/>
  <c r="AO36" i="9"/>
  <c r="AO36" i="8"/>
  <c r="AO36" i="4"/>
  <c r="I41" i="9"/>
  <c r="I41" i="8"/>
  <c r="I41" i="4"/>
  <c r="J8" i="9"/>
  <c r="J8" i="8"/>
  <c r="J8" i="4"/>
  <c r="BA26" i="9"/>
  <c r="BA26" i="8"/>
  <c r="BA26" i="4"/>
  <c r="Q3" i="9"/>
  <c r="Q3" i="4"/>
  <c r="Q3" i="8"/>
  <c r="I8" i="9"/>
  <c r="I8" i="8"/>
  <c r="I8" i="4"/>
  <c r="AB5" i="9"/>
  <c r="AB5" i="8"/>
  <c r="AB5" i="4"/>
  <c r="AB15" i="9"/>
  <c r="AB15" i="8"/>
  <c r="AB15" i="4"/>
  <c r="AI12" i="9"/>
  <c r="AI12" i="8"/>
  <c r="AI12" i="4"/>
  <c r="L9" i="9"/>
  <c r="L9" i="8"/>
  <c r="L9" i="4"/>
  <c r="AB6" i="9"/>
  <c r="AB6" i="8"/>
  <c r="AB6" i="4"/>
  <c r="AS3" i="9"/>
  <c r="AS3" i="8"/>
  <c r="AS3" i="4"/>
  <c r="H4" i="9"/>
  <c r="H4" i="8"/>
  <c r="H4" i="4"/>
  <c r="AO23" i="9"/>
  <c r="AO23" i="8"/>
  <c r="AO23" i="4"/>
  <c r="C36" i="9"/>
  <c r="C36" i="8"/>
  <c r="C36" i="4"/>
  <c r="H46" i="9"/>
  <c r="H46" i="8"/>
  <c r="H46" i="4"/>
  <c r="O49" i="9"/>
  <c r="O49" i="8"/>
  <c r="O49" i="4"/>
  <c r="R4" i="9"/>
  <c r="R4" i="8"/>
  <c r="R4" i="4"/>
  <c r="AF44" i="9"/>
  <c r="AF44" i="8"/>
  <c r="AF44" i="4"/>
  <c r="AF15" i="9"/>
  <c r="AF15" i="8"/>
  <c r="AF15" i="4"/>
  <c r="BA12" i="9"/>
  <c r="BA12" i="8"/>
  <c r="BA12" i="4"/>
  <c r="AI9" i="9"/>
  <c r="AI9" i="8"/>
  <c r="AI9" i="4"/>
  <c r="W6" i="9"/>
  <c r="W6" i="8"/>
  <c r="W6" i="4"/>
  <c r="AD3" i="9"/>
  <c r="AD3" i="8"/>
  <c r="AD3" i="4"/>
  <c r="Q13" i="9"/>
  <c r="Q13" i="8"/>
  <c r="Q13" i="4"/>
  <c r="AI10" i="9"/>
  <c r="AI10" i="8"/>
  <c r="AI10" i="4"/>
  <c r="W7" i="9"/>
  <c r="W7" i="8"/>
  <c r="W7" i="4"/>
  <c r="AQ23" i="9"/>
  <c r="AQ23" i="8"/>
  <c r="AQ23" i="4"/>
  <c r="T27" i="9"/>
  <c r="T27" i="8"/>
  <c r="T27" i="4"/>
  <c r="S35" i="9"/>
  <c r="S35" i="8"/>
  <c r="S35" i="4"/>
  <c r="K45" i="9"/>
  <c r="K45" i="8"/>
  <c r="K45" i="4"/>
  <c r="O5" i="9"/>
  <c r="O5" i="8"/>
  <c r="O5" i="4"/>
  <c r="O12" i="9"/>
  <c r="O12" i="8"/>
  <c r="O12" i="4"/>
  <c r="AY2" i="9"/>
  <c r="AY2" i="8"/>
  <c r="AY2" i="4"/>
  <c r="AS12" i="9"/>
  <c r="AS12" i="8"/>
  <c r="AS12" i="4"/>
  <c r="G9" i="9"/>
  <c r="G9" i="8"/>
  <c r="G9" i="4"/>
  <c r="L6" i="9"/>
  <c r="L6" i="8"/>
  <c r="L6" i="4"/>
  <c r="H3" i="9"/>
  <c r="H3" i="4"/>
  <c r="H3" i="8"/>
  <c r="BA13" i="9"/>
  <c r="BA13" i="8"/>
  <c r="BA13" i="4"/>
  <c r="G10" i="9"/>
  <c r="G10" i="8"/>
  <c r="G10" i="4"/>
  <c r="L7" i="9"/>
  <c r="L7" i="8"/>
  <c r="L7" i="4"/>
  <c r="M16" i="9"/>
  <c r="M16" i="8"/>
  <c r="M16" i="4"/>
  <c r="Z29" i="9"/>
  <c r="Z29" i="8"/>
  <c r="Z29" i="4"/>
  <c r="M36" i="9"/>
  <c r="M36" i="8"/>
  <c r="M36" i="4"/>
  <c r="AC46" i="9"/>
  <c r="AC46" i="8"/>
  <c r="AC46" i="4"/>
  <c r="AS4" i="9"/>
  <c r="AS4" i="4"/>
  <c r="AS4" i="8"/>
  <c r="T6" i="9"/>
  <c r="T6" i="8"/>
  <c r="T6" i="4"/>
  <c r="Z14" i="9"/>
  <c r="Z14" i="8"/>
  <c r="Z14" i="4"/>
  <c r="Y6" i="9"/>
  <c r="Y6" i="8"/>
  <c r="Y6" i="4"/>
  <c r="L3" i="9"/>
  <c r="L3" i="8"/>
  <c r="L3" i="4"/>
  <c r="AG13" i="9"/>
  <c r="AG13" i="8"/>
  <c r="AG13" i="4"/>
  <c r="Q10" i="9"/>
  <c r="Q10" i="8"/>
  <c r="Q10" i="4"/>
  <c r="AX7" i="9"/>
  <c r="AX7" i="8"/>
  <c r="AX7" i="4"/>
  <c r="L4" i="9"/>
  <c r="L4" i="4"/>
  <c r="L4" i="8"/>
  <c r="AG14" i="9"/>
  <c r="AG14" i="8"/>
  <c r="AG14" i="4"/>
  <c r="Q11" i="9"/>
  <c r="Q11" i="8"/>
  <c r="Q11" i="4"/>
  <c r="AR26" i="9"/>
  <c r="AR26" i="8"/>
  <c r="AR26" i="4"/>
  <c r="I27" i="9"/>
  <c r="I27" i="8"/>
  <c r="I27" i="4"/>
  <c r="U37" i="9"/>
  <c r="U37" i="8"/>
  <c r="U37" i="4"/>
  <c r="U51" i="9"/>
  <c r="U51" i="8"/>
  <c r="U51" i="4"/>
  <c r="AD4" i="9"/>
  <c r="AD4" i="4"/>
  <c r="AD4" i="8"/>
  <c r="Q14" i="9"/>
  <c r="Q14" i="8"/>
  <c r="Q14" i="4"/>
  <c r="AE16" i="9"/>
  <c r="AE16" i="8"/>
  <c r="AE16" i="4"/>
  <c r="J19" i="9"/>
  <c r="J19" i="8"/>
  <c r="J19" i="4"/>
  <c r="AS16" i="9"/>
  <c r="AS16" i="8"/>
  <c r="AS16" i="4"/>
  <c r="AK20" i="9"/>
  <c r="AK20" i="8"/>
  <c r="AK20" i="4"/>
  <c r="AS22" i="9"/>
  <c r="AS22" i="8"/>
  <c r="AS22" i="4"/>
  <c r="AJ26" i="9"/>
  <c r="AJ26" i="8"/>
  <c r="AJ26" i="4"/>
  <c r="AV23" i="9"/>
  <c r="AV23" i="8"/>
  <c r="AV23" i="4"/>
  <c r="AU26" i="9"/>
  <c r="AU26" i="8"/>
  <c r="AU26" i="4"/>
  <c r="U23" i="9"/>
  <c r="U23" i="8"/>
  <c r="U23" i="4"/>
  <c r="B36" i="9"/>
  <c r="B36" i="8"/>
  <c r="B36" i="4"/>
  <c r="AJ30" i="9"/>
  <c r="AJ30" i="8"/>
  <c r="AJ30" i="4"/>
  <c r="AY27" i="9"/>
  <c r="AY27" i="8"/>
  <c r="AY27" i="4"/>
  <c r="S30" i="9"/>
  <c r="S30" i="8"/>
  <c r="S30" i="4"/>
  <c r="AE32" i="9"/>
  <c r="AE32" i="8"/>
  <c r="AE32" i="4"/>
  <c r="S36" i="9"/>
  <c r="S36" i="8"/>
  <c r="S36" i="4"/>
  <c r="AA33" i="9"/>
  <c r="AA33" i="8"/>
  <c r="AA33" i="4"/>
  <c r="H36" i="9"/>
  <c r="H36" i="8"/>
  <c r="H36" i="4"/>
  <c r="AS33" i="9"/>
  <c r="AS33" i="8"/>
  <c r="AS33" i="4"/>
  <c r="AJ42" i="9"/>
  <c r="AJ42" i="8"/>
  <c r="AJ42" i="4"/>
  <c r="V46" i="9"/>
  <c r="V46" i="8"/>
  <c r="V46" i="4"/>
  <c r="I39" i="9"/>
  <c r="I39" i="8"/>
  <c r="I39" i="4"/>
  <c r="O37" i="9"/>
  <c r="O37" i="8"/>
  <c r="O37" i="4"/>
  <c r="AD46" i="9"/>
  <c r="AD46" i="8"/>
  <c r="AD46" i="4"/>
  <c r="AD44" i="9"/>
  <c r="AD44" i="8"/>
  <c r="AD44" i="4"/>
  <c r="AB47" i="9"/>
  <c r="AB47" i="8"/>
  <c r="AB47" i="4"/>
  <c r="Z44" i="9"/>
  <c r="Z44" i="8"/>
  <c r="Z44" i="4"/>
  <c r="AT47" i="9"/>
  <c r="AT47" i="8"/>
  <c r="AT47" i="4"/>
  <c r="N50" i="9"/>
  <c r="N50" i="8"/>
  <c r="N50" i="4"/>
  <c r="AC53" i="9"/>
  <c r="AC53" i="8"/>
  <c r="AC53" i="4"/>
  <c r="W51" i="9"/>
  <c r="W51" i="8"/>
  <c r="W51" i="4"/>
  <c r="AQ49" i="9"/>
  <c r="AQ49" i="8"/>
  <c r="AQ49" i="4"/>
  <c r="AS2" i="9"/>
  <c r="AS2" i="8"/>
  <c r="AS2" i="4"/>
  <c r="N8" i="9"/>
  <c r="N8" i="8"/>
  <c r="N8" i="4"/>
  <c r="N5" i="9"/>
  <c r="N5" i="8"/>
  <c r="N5" i="4"/>
  <c r="AS14" i="9"/>
  <c r="AS14" i="8"/>
  <c r="AS14" i="4"/>
  <c r="AY17" i="9"/>
  <c r="AY17" i="8"/>
  <c r="AY17" i="4"/>
  <c r="S20" i="9"/>
  <c r="S20" i="8"/>
  <c r="S20" i="4"/>
  <c r="AK17" i="9"/>
  <c r="AK17" i="8"/>
  <c r="AK17" i="4"/>
  <c r="V20" i="9"/>
  <c r="V20" i="8"/>
  <c r="V20" i="4"/>
  <c r="AK23" i="9"/>
  <c r="AK23" i="8"/>
  <c r="AK23" i="4"/>
  <c r="Q26" i="9"/>
  <c r="Q26" i="8"/>
  <c r="Q26" i="4"/>
  <c r="D23" i="9"/>
  <c r="D23" i="8"/>
  <c r="D23" i="4"/>
  <c r="S28" i="9"/>
  <c r="S28" i="8"/>
  <c r="S28" i="4"/>
  <c r="X23" i="9"/>
  <c r="X23" i="8"/>
  <c r="X23" i="4"/>
  <c r="Y26" i="9"/>
  <c r="Y26" i="8"/>
  <c r="Y26" i="4"/>
  <c r="M30" i="9"/>
  <c r="M30" i="8"/>
  <c r="M30" i="4"/>
  <c r="C27" i="9"/>
  <c r="C27" i="8"/>
  <c r="C27" i="4"/>
  <c r="AI30" i="9"/>
  <c r="AI30" i="8"/>
  <c r="AI30" i="4"/>
  <c r="AY33" i="9"/>
  <c r="AY33" i="8"/>
  <c r="AY33" i="4"/>
  <c r="AI36" i="9"/>
  <c r="AI36" i="8"/>
  <c r="AI36" i="4"/>
  <c r="AM33" i="9"/>
  <c r="AM33" i="8"/>
  <c r="AM33" i="4"/>
  <c r="S38" i="9"/>
  <c r="S38" i="8"/>
  <c r="S38" i="4"/>
  <c r="AK34" i="9"/>
  <c r="AK34" i="8"/>
  <c r="AK34" i="4"/>
  <c r="AH42" i="9"/>
  <c r="AH42" i="8"/>
  <c r="AH42" i="4"/>
  <c r="AV49" i="9"/>
  <c r="AV49" i="8"/>
  <c r="AV49" i="4"/>
  <c r="Z40" i="9"/>
  <c r="Z40" i="8"/>
  <c r="Z40" i="4"/>
  <c r="W37" i="9"/>
  <c r="W37" i="8"/>
  <c r="W37" i="4"/>
  <c r="N47" i="9"/>
  <c r="N47" i="8"/>
  <c r="N47" i="4"/>
  <c r="N45" i="9"/>
  <c r="N45" i="8"/>
  <c r="N45" i="4"/>
  <c r="H47" i="9"/>
  <c r="H47" i="8"/>
  <c r="H47" i="4"/>
  <c r="AH44" i="9"/>
  <c r="AH44" i="8"/>
  <c r="AH44" i="4"/>
  <c r="F47" i="9"/>
  <c r="F47" i="8"/>
  <c r="F47" i="4"/>
  <c r="R50" i="9"/>
  <c r="R50" i="8"/>
  <c r="R50" i="4"/>
  <c r="AQ48" i="9"/>
  <c r="AQ48" i="8"/>
  <c r="AQ48" i="4"/>
  <c r="I51" i="9"/>
  <c r="I51" i="8"/>
  <c r="I51" i="4"/>
  <c r="AL49" i="9"/>
  <c r="AL49" i="8"/>
  <c r="AL49" i="4"/>
  <c r="Q2" i="9"/>
  <c r="Q2" i="8"/>
  <c r="Q2" i="4"/>
  <c r="W5" i="9"/>
  <c r="W5" i="8"/>
  <c r="W5" i="4"/>
  <c r="AW5" i="9"/>
  <c r="AW5" i="8"/>
  <c r="AW5" i="4"/>
  <c r="AN14" i="9"/>
  <c r="AN14" i="8"/>
  <c r="AN14" i="4"/>
  <c r="S17" i="9"/>
  <c r="S17" i="8"/>
  <c r="S17" i="4"/>
  <c r="C20" i="9"/>
  <c r="C20" i="8"/>
  <c r="C20" i="4"/>
  <c r="AA17" i="9"/>
  <c r="AA17" i="8"/>
  <c r="AA17" i="4"/>
  <c r="AM20" i="9"/>
  <c r="AM20" i="8"/>
  <c r="AM20" i="4"/>
  <c r="AA23" i="9"/>
  <c r="AA23" i="8"/>
  <c r="AA23" i="4"/>
  <c r="AS26" i="9"/>
  <c r="AS26" i="8"/>
  <c r="AS26" i="4"/>
  <c r="Q23" i="9"/>
  <c r="Q23" i="8"/>
  <c r="Q23" i="4"/>
  <c r="P29" i="9"/>
  <c r="P29" i="8"/>
  <c r="P29" i="4"/>
  <c r="AV24" i="9"/>
  <c r="AV24" i="8"/>
  <c r="AV24" i="4"/>
  <c r="AJ27" i="9"/>
  <c r="AJ27" i="8"/>
  <c r="AJ27" i="4"/>
  <c r="P30" i="9"/>
  <c r="P30" i="8"/>
  <c r="P30" i="4"/>
  <c r="AI27" i="9"/>
  <c r="AI27" i="8"/>
  <c r="AI27" i="4"/>
  <c r="G30" i="9"/>
  <c r="G30" i="8"/>
  <c r="G30" i="4"/>
  <c r="S33" i="9"/>
  <c r="S33" i="8"/>
  <c r="S33" i="4"/>
  <c r="G36" i="9"/>
  <c r="G36" i="8"/>
  <c r="G36" i="4"/>
  <c r="AE33" i="9"/>
  <c r="AE33" i="8"/>
  <c r="AE33" i="4"/>
  <c r="AX38" i="9"/>
  <c r="AX38" i="8"/>
  <c r="AX38" i="4"/>
  <c r="AA34" i="9"/>
  <c r="AA34" i="8"/>
  <c r="AA34" i="4"/>
  <c r="X42" i="9"/>
  <c r="X42" i="8"/>
  <c r="X42" i="4"/>
  <c r="I36" i="9"/>
  <c r="I36" i="8"/>
  <c r="I36" i="4"/>
  <c r="AT40" i="9"/>
  <c r="AT40" i="8"/>
  <c r="AT40" i="4"/>
  <c r="L37" i="9"/>
  <c r="L37" i="8"/>
  <c r="L37" i="4"/>
  <c r="AW47" i="9"/>
  <c r="AW47" i="8"/>
  <c r="AW47" i="4"/>
  <c r="AW45" i="9"/>
  <c r="AW45" i="8"/>
  <c r="AW45" i="4"/>
  <c r="AW48" i="9"/>
  <c r="AW48" i="8"/>
  <c r="AW48" i="4"/>
  <c r="F44" i="9"/>
  <c r="F44" i="8"/>
  <c r="F44" i="4"/>
  <c r="AZ47" i="9"/>
  <c r="AZ47" i="8"/>
  <c r="AZ47" i="4"/>
  <c r="U50" i="9"/>
  <c r="U50" i="8"/>
  <c r="U50" i="4"/>
  <c r="O48" i="9"/>
  <c r="O48" i="8"/>
  <c r="O48" i="4"/>
  <c r="AP52" i="9"/>
  <c r="AP52" i="8"/>
  <c r="AP52" i="4"/>
  <c r="W49" i="9"/>
  <c r="W49" i="8"/>
  <c r="W49" i="4"/>
  <c r="D2" i="9"/>
  <c r="D2" i="8"/>
  <c r="D2" i="4"/>
  <c r="M4" i="9"/>
  <c r="M4" i="4"/>
  <c r="M4" i="8"/>
  <c r="R5" i="9"/>
  <c r="R5" i="4"/>
  <c r="R5" i="8"/>
  <c r="E15" i="9"/>
  <c r="E15" i="8"/>
  <c r="E15" i="4"/>
  <c r="C17" i="9"/>
  <c r="C17" i="8"/>
  <c r="C17" i="4"/>
  <c r="AI20" i="9"/>
  <c r="AI20" i="8"/>
  <c r="AI20" i="4"/>
  <c r="V17" i="9"/>
  <c r="V17" i="8"/>
  <c r="V17" i="4"/>
  <c r="AE20" i="9"/>
  <c r="AE20" i="8"/>
  <c r="AE20" i="4"/>
  <c r="V23" i="9"/>
  <c r="V23" i="8"/>
  <c r="V23" i="4"/>
  <c r="AE27" i="9"/>
  <c r="AE27" i="8"/>
  <c r="AE27" i="4"/>
  <c r="BA23" i="9"/>
  <c r="BA23" i="8"/>
  <c r="BA23" i="4"/>
  <c r="L30" i="9"/>
  <c r="L30" i="8"/>
  <c r="L30" i="4"/>
  <c r="AO24" i="9"/>
  <c r="AO24" i="8"/>
  <c r="AO24" i="4"/>
  <c r="AF27" i="9"/>
  <c r="AF27" i="8"/>
  <c r="AF27" i="4"/>
  <c r="AU30" i="9"/>
  <c r="AU30" i="8"/>
  <c r="AU30" i="4"/>
  <c r="G27" i="9"/>
  <c r="G27" i="8"/>
  <c r="G27" i="4"/>
  <c r="AX30" i="9"/>
  <c r="AX30" i="8"/>
  <c r="AX30" i="4"/>
  <c r="C33" i="9"/>
  <c r="C33" i="8"/>
  <c r="C33" i="4"/>
  <c r="AX36" i="9"/>
  <c r="AX36" i="8"/>
  <c r="AX36" i="4"/>
  <c r="J33" i="9"/>
  <c r="J33" i="8"/>
  <c r="J33" i="4"/>
  <c r="AI39" i="9"/>
  <c r="AI39" i="8"/>
  <c r="AI39" i="4"/>
  <c r="V34" i="9"/>
  <c r="V34" i="8"/>
  <c r="V34" i="4"/>
  <c r="K43" i="9"/>
  <c r="K43" i="8"/>
  <c r="K43" i="4"/>
  <c r="AP37" i="9"/>
  <c r="AP37" i="8"/>
  <c r="AP37" i="4"/>
  <c r="AH40" i="9"/>
  <c r="AH40" i="8"/>
  <c r="AH40" i="4"/>
  <c r="I37" i="9"/>
  <c r="I37" i="8"/>
  <c r="I37" i="4"/>
  <c r="R47" i="9"/>
  <c r="R47" i="8"/>
  <c r="R47" i="4"/>
  <c r="R45" i="9"/>
  <c r="R45" i="8"/>
  <c r="R45" i="4"/>
  <c r="BA49" i="9"/>
  <c r="BA49" i="8"/>
  <c r="BA49" i="4"/>
  <c r="AZ44" i="9"/>
  <c r="AZ44" i="8"/>
  <c r="AZ44" i="4"/>
  <c r="B47" i="9"/>
  <c r="B47" i="8"/>
  <c r="B47" i="4"/>
  <c r="AC50" i="9"/>
  <c r="AC50" i="8"/>
  <c r="AC50" i="4"/>
  <c r="AL48" i="9"/>
  <c r="AL48" i="8"/>
  <c r="AL48" i="4"/>
  <c r="Z52" i="9"/>
  <c r="Z52" i="8"/>
  <c r="Z52" i="4"/>
  <c r="L49" i="9"/>
  <c r="L49" i="8"/>
  <c r="L49" i="4"/>
  <c r="AO2" i="9"/>
  <c r="AO2" i="8"/>
  <c r="AO2" i="4"/>
  <c r="AI3" i="9"/>
  <c r="AI3" i="4"/>
  <c r="AI3" i="8"/>
  <c r="U5" i="9"/>
  <c r="U5" i="8"/>
  <c r="U5" i="4"/>
  <c r="K15" i="9"/>
  <c r="K15" i="8"/>
  <c r="K15" i="4"/>
  <c r="AI17" i="9"/>
  <c r="AI17" i="8"/>
  <c r="AI17" i="4"/>
  <c r="G20" i="9"/>
  <c r="G20" i="8"/>
  <c r="G20" i="4"/>
  <c r="AM17" i="9"/>
  <c r="AM17" i="8"/>
  <c r="AM17" i="4"/>
  <c r="J20" i="9"/>
  <c r="J20" i="8"/>
  <c r="J20" i="4"/>
  <c r="AM23" i="9"/>
  <c r="AM23" i="8"/>
  <c r="AM23" i="4"/>
  <c r="Y28" i="9"/>
  <c r="Y28" i="8"/>
  <c r="Y28" i="4"/>
  <c r="AS23" i="9"/>
  <c r="AS23" i="8"/>
  <c r="AS23" i="4"/>
  <c r="B31" i="9"/>
  <c r="B31" i="8"/>
  <c r="B31" i="4"/>
  <c r="D24" i="9"/>
  <c r="D24" i="8"/>
  <c r="D24" i="4"/>
  <c r="M27" i="9"/>
  <c r="M27" i="8"/>
  <c r="M27" i="4"/>
  <c r="AR30" i="9"/>
  <c r="AR30" i="8"/>
  <c r="AR30" i="4"/>
  <c r="AX27" i="9"/>
  <c r="AX27" i="8"/>
  <c r="AX27" i="4"/>
  <c r="Y30" i="9"/>
  <c r="Y30" i="8"/>
  <c r="Y30" i="4"/>
  <c r="AI33" i="9"/>
  <c r="AI33" i="8"/>
  <c r="AI33" i="4"/>
  <c r="AA37" i="9"/>
  <c r="AA37" i="8"/>
  <c r="AA37" i="4"/>
  <c r="AY34" i="9"/>
  <c r="AY34" i="8"/>
  <c r="AY34" i="4"/>
  <c r="O40" i="9"/>
  <c r="O40" i="8"/>
  <c r="O40" i="4"/>
  <c r="AM34" i="9"/>
  <c r="AM34" i="8"/>
  <c r="AM34" i="4"/>
  <c r="AC44" i="9"/>
  <c r="AC44" i="8"/>
  <c r="AC44" i="4"/>
  <c r="Z37" i="9"/>
  <c r="Z37" i="8"/>
  <c r="Z37" i="4"/>
  <c r="F40" i="9"/>
  <c r="F40" i="8"/>
  <c r="F40" i="4"/>
  <c r="AP38" i="9"/>
  <c r="AP38" i="8"/>
  <c r="AP38" i="4"/>
  <c r="U47" i="9"/>
  <c r="U47" i="8"/>
  <c r="U47" i="4"/>
  <c r="U45" i="9"/>
  <c r="U45" i="8"/>
  <c r="U45" i="4"/>
  <c r="J50" i="9"/>
  <c r="J50" i="8"/>
  <c r="J50" i="4"/>
  <c r="B44" i="9"/>
  <c r="B44" i="8"/>
  <c r="B44" i="4"/>
  <c r="AC48" i="9"/>
  <c r="AC48" i="8"/>
  <c r="AC48" i="4"/>
  <c r="X50" i="9"/>
  <c r="X50" i="8"/>
  <c r="X50" i="4"/>
  <c r="W48" i="9"/>
  <c r="W48" i="8"/>
  <c r="W48" i="4"/>
  <c r="AT52" i="9"/>
  <c r="AT52" i="8"/>
  <c r="AT52" i="4"/>
  <c r="I49" i="9"/>
  <c r="I49" i="8"/>
  <c r="I49" i="4"/>
  <c r="AV2" i="9"/>
  <c r="AV2" i="8"/>
  <c r="AV2" i="4"/>
  <c r="AT3" i="9"/>
  <c r="AT3" i="8"/>
  <c r="AT3" i="4"/>
  <c r="AC5" i="9"/>
  <c r="AC5" i="8"/>
  <c r="AC5" i="4"/>
  <c r="H15" i="9"/>
  <c r="H15" i="8"/>
  <c r="H15" i="4"/>
  <c r="G17" i="9"/>
  <c r="G17" i="8"/>
  <c r="G17" i="4"/>
  <c r="AX20" i="9"/>
  <c r="AX20" i="8"/>
  <c r="AX20" i="4"/>
  <c r="AE17" i="9"/>
  <c r="AE17" i="8"/>
  <c r="AE17" i="4"/>
  <c r="AY21" i="9"/>
  <c r="AY21" i="8"/>
  <c r="AY21" i="4"/>
  <c r="AE23" i="9"/>
  <c r="AE23" i="8"/>
  <c r="AE23" i="4"/>
  <c r="AJ29" i="9"/>
  <c r="AJ29" i="8"/>
  <c r="AJ29" i="4"/>
  <c r="AN23" i="9"/>
  <c r="AN23" i="8"/>
  <c r="AN23" i="4"/>
  <c r="AV21" i="9"/>
  <c r="AV21" i="8"/>
  <c r="AV21" i="4"/>
  <c r="Q24" i="9"/>
  <c r="Q24" i="8"/>
  <c r="Q24" i="4"/>
  <c r="P27" i="9"/>
  <c r="P27" i="8"/>
  <c r="P27" i="4"/>
  <c r="T30" i="9"/>
  <c r="T30" i="8"/>
  <c r="T30" i="4"/>
  <c r="Y27" i="9"/>
  <c r="Y27" i="8"/>
  <c r="Y27" i="4"/>
  <c r="AJ31" i="9"/>
  <c r="AJ31" i="8"/>
  <c r="AJ31" i="4"/>
  <c r="G33" i="9"/>
  <c r="G33" i="8"/>
  <c r="G33" i="4"/>
  <c r="J37" i="9"/>
  <c r="J37" i="8"/>
  <c r="J37" i="4"/>
  <c r="S34" i="9"/>
  <c r="S34" i="8"/>
  <c r="S34" i="4"/>
  <c r="I40" i="9"/>
  <c r="I40" i="8"/>
  <c r="I40" i="4"/>
  <c r="AE34" i="9"/>
  <c r="AE34" i="8"/>
  <c r="AE34" i="4"/>
  <c r="AK46" i="9"/>
  <c r="AK46" i="8"/>
  <c r="AK46" i="4"/>
  <c r="AT37" i="9"/>
  <c r="AT37" i="8"/>
  <c r="AT37" i="4"/>
  <c r="AZ40" i="9"/>
  <c r="AZ40" i="8"/>
  <c r="AZ40" i="4"/>
  <c r="Z38" i="9"/>
  <c r="Z38" i="8"/>
  <c r="Z38" i="4"/>
  <c r="AC47" i="9"/>
  <c r="AC47" i="8"/>
  <c r="AC47" i="4"/>
  <c r="AC45" i="9"/>
  <c r="AC45" i="8"/>
  <c r="AC45" i="4"/>
  <c r="AF52" i="9"/>
  <c r="AF52" i="8"/>
  <c r="AF52" i="4"/>
  <c r="AK50" i="9"/>
  <c r="AK50" i="8"/>
  <c r="AK50" i="4"/>
  <c r="AV51" i="9"/>
  <c r="AV51" i="8"/>
  <c r="AV51" i="4"/>
  <c r="L48" i="9"/>
  <c r="L48" i="8"/>
  <c r="L48" i="4"/>
  <c r="AH52" i="9"/>
  <c r="AH52" i="8"/>
  <c r="AH52" i="4"/>
  <c r="AP50" i="9"/>
  <c r="AP50" i="8"/>
  <c r="AP50" i="4"/>
  <c r="P12" i="9"/>
  <c r="P12" i="8"/>
  <c r="P12" i="4"/>
  <c r="Z3" i="9"/>
  <c r="Z3" i="4"/>
  <c r="Z3" i="8"/>
  <c r="X5" i="9"/>
  <c r="X5" i="4"/>
  <c r="X5" i="8"/>
  <c r="AO17" i="9"/>
  <c r="AO17" i="8"/>
  <c r="AO17" i="4"/>
  <c r="AX17" i="9"/>
  <c r="AX17" i="8"/>
  <c r="AX17" i="4"/>
  <c r="Y20" i="9"/>
  <c r="Y20" i="8"/>
  <c r="Y20" i="4"/>
  <c r="J17" i="9"/>
  <c r="J17" i="8"/>
  <c r="J17" i="4"/>
  <c r="M22" i="9"/>
  <c r="M22" i="8"/>
  <c r="M22" i="4"/>
  <c r="J23" i="9"/>
  <c r="J23" i="8"/>
  <c r="J23" i="4"/>
  <c r="O30" i="9"/>
  <c r="O30" i="8"/>
  <c r="O30" i="4"/>
  <c r="AK24" i="9"/>
  <c r="AK24" i="8"/>
  <c r="AK24" i="4"/>
  <c r="AO21" i="9"/>
  <c r="AO21" i="8"/>
  <c r="AO21" i="4"/>
  <c r="BA24" i="9"/>
  <c r="BA24" i="8"/>
  <c r="BA24" i="4"/>
  <c r="AU27" i="9"/>
  <c r="AU27" i="8"/>
  <c r="AU27" i="4"/>
  <c r="AQ31" i="9"/>
  <c r="AQ31" i="8"/>
  <c r="AQ31" i="4"/>
  <c r="AJ28" i="9"/>
  <c r="AJ28" i="8"/>
  <c r="AJ28" i="4"/>
  <c r="AF31" i="9"/>
  <c r="AF31" i="8"/>
  <c r="AF31" i="4"/>
  <c r="AX33" i="9"/>
  <c r="AX33" i="8"/>
  <c r="AX33" i="4"/>
  <c r="AM38" i="9"/>
  <c r="AM38" i="8"/>
  <c r="AM38" i="4"/>
  <c r="C34" i="9"/>
  <c r="C34" i="8"/>
  <c r="C34" i="4"/>
  <c r="B41" i="9"/>
  <c r="B41" i="8"/>
  <c r="B41" i="4"/>
  <c r="J34" i="9"/>
  <c r="J34" i="8"/>
  <c r="J34" i="4"/>
  <c r="C47" i="9"/>
  <c r="C47" i="8"/>
  <c r="C47" i="4"/>
  <c r="AH37" i="9"/>
  <c r="AH37" i="8"/>
  <c r="AH37" i="4"/>
  <c r="B40" i="9"/>
  <c r="B40" i="8"/>
  <c r="B40" i="4"/>
  <c r="AT38" i="9"/>
  <c r="AT38" i="8"/>
  <c r="AT38" i="4"/>
  <c r="X47" i="9"/>
  <c r="X47" i="8"/>
  <c r="X47" i="4"/>
  <c r="X45" i="9"/>
  <c r="X45" i="8"/>
  <c r="X45" i="4"/>
  <c r="AL53" i="9"/>
  <c r="AL53" i="8"/>
  <c r="AL53" i="4"/>
  <c r="E45" i="9"/>
  <c r="E45" i="8"/>
  <c r="E45" i="4"/>
  <c r="C51" i="9"/>
  <c r="C51" i="8"/>
  <c r="C51" i="4"/>
  <c r="AO51" i="9"/>
  <c r="AO51" i="8"/>
  <c r="AO51" i="4"/>
  <c r="I48" i="9"/>
  <c r="I48" i="8"/>
  <c r="I48" i="4"/>
  <c r="F52" i="9"/>
  <c r="F52" i="8"/>
  <c r="F52" i="4"/>
  <c r="Z50" i="9"/>
  <c r="Z50" i="8"/>
  <c r="Z50" i="4"/>
  <c r="S11" i="9"/>
  <c r="S11" i="8"/>
  <c r="S11" i="4"/>
  <c r="AP3" i="9"/>
  <c r="AP3" i="4"/>
  <c r="AP3" i="8"/>
  <c r="AD10" i="9"/>
  <c r="AD10" i="8"/>
  <c r="AD10" i="4"/>
  <c r="AS11" i="9"/>
  <c r="AS11" i="8"/>
  <c r="AS11" i="4"/>
  <c r="Y2" i="9"/>
  <c r="Y2" i="8"/>
  <c r="Y2" i="4"/>
  <c r="AH9" i="9"/>
  <c r="AH9" i="8"/>
  <c r="AH9" i="4"/>
  <c r="AW6" i="9"/>
  <c r="AW6" i="8"/>
  <c r="AW6" i="4"/>
  <c r="AF20" i="9"/>
  <c r="AF20" i="8"/>
  <c r="AF20" i="4"/>
  <c r="AJ13" i="9"/>
  <c r="AJ13" i="8"/>
  <c r="AJ13" i="4"/>
  <c r="AT10" i="9"/>
  <c r="AT10" i="8"/>
  <c r="AT10" i="4"/>
  <c r="AW7" i="9"/>
  <c r="AW7" i="8"/>
  <c r="AW7" i="4"/>
  <c r="V4" i="9"/>
  <c r="V4" i="4"/>
  <c r="V4" i="8"/>
  <c r="AR9" i="9"/>
  <c r="AR9" i="8"/>
  <c r="AR9" i="4"/>
  <c r="AU21" i="9"/>
  <c r="AU21" i="8"/>
  <c r="AU21" i="4"/>
  <c r="AF46" i="9"/>
  <c r="AF46" i="8"/>
  <c r="AF46" i="4"/>
  <c r="AI11" i="9"/>
  <c r="AI11" i="8"/>
  <c r="AI11" i="4"/>
  <c r="AB11" i="9"/>
  <c r="AB11" i="8"/>
  <c r="AB11" i="4"/>
  <c r="O50" i="9"/>
  <c r="O50" i="8"/>
  <c r="O50" i="4"/>
  <c r="AO12" i="9"/>
  <c r="AO12" i="8"/>
  <c r="AO12" i="4"/>
  <c r="AY9" i="9"/>
  <c r="AY9" i="8"/>
  <c r="AY9" i="4"/>
  <c r="AQ6" i="9"/>
  <c r="AQ6" i="8"/>
  <c r="AQ6" i="4"/>
  <c r="AY19" i="9"/>
  <c r="AY19" i="8"/>
  <c r="AY19" i="4"/>
  <c r="AV13" i="9"/>
  <c r="AV13" i="8"/>
  <c r="AV13" i="4"/>
  <c r="AY10" i="9"/>
  <c r="AY10" i="8"/>
  <c r="AY10" i="4"/>
  <c r="AQ7" i="9"/>
  <c r="AQ7" i="8"/>
  <c r="AQ7" i="4"/>
  <c r="U17" i="9"/>
  <c r="U17" i="8"/>
  <c r="U17" i="4"/>
  <c r="AA30" i="9"/>
  <c r="AA30" i="8"/>
  <c r="AA30" i="4"/>
  <c r="T40" i="9"/>
  <c r="T40" i="8"/>
  <c r="T40" i="4"/>
  <c r="AY51" i="9"/>
  <c r="AY51" i="8"/>
  <c r="AY51" i="4"/>
  <c r="AX19" i="9"/>
  <c r="AX19" i="8"/>
  <c r="AX19" i="4"/>
  <c r="J43" i="9"/>
  <c r="J43" i="8"/>
  <c r="J43" i="4"/>
  <c r="C6" i="9"/>
  <c r="C6" i="8"/>
  <c r="C6" i="4"/>
  <c r="Y19" i="9"/>
  <c r="Y19" i="8"/>
  <c r="Y19" i="4"/>
  <c r="AZ12" i="9"/>
  <c r="AZ12" i="8"/>
  <c r="AZ12" i="4"/>
  <c r="X9" i="9"/>
  <c r="X9" i="8"/>
  <c r="X9" i="4"/>
  <c r="S7" i="9"/>
  <c r="S7" i="8"/>
  <c r="S7" i="4"/>
  <c r="AQ4" i="9"/>
  <c r="AQ4" i="8"/>
  <c r="AQ4" i="4"/>
  <c r="AZ13" i="9"/>
  <c r="AZ13" i="8"/>
  <c r="AZ13" i="4"/>
  <c r="X10" i="9"/>
  <c r="X10" i="8"/>
  <c r="X10" i="4"/>
  <c r="AC21" i="9"/>
  <c r="AC21" i="8"/>
  <c r="AC21" i="4"/>
  <c r="AK29" i="9"/>
  <c r="AK29" i="8"/>
  <c r="AK29" i="4"/>
  <c r="AR38" i="9"/>
  <c r="AR38" i="8"/>
  <c r="AR38" i="4"/>
  <c r="AB52" i="9"/>
  <c r="AB52" i="8"/>
  <c r="AB52" i="4"/>
  <c r="AX4" i="9"/>
  <c r="AX4" i="8"/>
  <c r="AX4" i="4"/>
  <c r="AB32" i="9"/>
  <c r="AB32" i="8"/>
  <c r="AB32" i="4"/>
  <c r="C2" i="9"/>
  <c r="C2" i="8"/>
  <c r="C2" i="4"/>
  <c r="X6" i="9"/>
  <c r="X6" i="8"/>
  <c r="X6" i="4"/>
  <c r="AY4" i="9"/>
  <c r="AY4" i="8"/>
  <c r="AY4" i="4"/>
  <c r="AU13" i="9"/>
  <c r="AU13" i="8"/>
  <c r="AU13" i="4"/>
  <c r="B10" i="9"/>
  <c r="B10" i="8"/>
  <c r="B10" i="4"/>
  <c r="X7" i="9"/>
  <c r="X7" i="8"/>
  <c r="X7" i="4"/>
  <c r="AY5" i="9"/>
  <c r="AY5" i="8"/>
  <c r="AY5" i="4"/>
  <c r="BA14" i="9"/>
  <c r="BA14" i="8"/>
  <c r="BA14" i="4"/>
  <c r="AN26" i="9"/>
  <c r="AN26" i="8"/>
  <c r="AN26" i="4"/>
  <c r="V33" i="9"/>
  <c r="V33" i="8"/>
  <c r="V33" i="4"/>
  <c r="H44" i="9"/>
  <c r="H44" i="8"/>
  <c r="H44" i="4"/>
  <c r="BA2" i="9"/>
  <c r="BA2" i="8"/>
  <c r="BA2" i="4"/>
  <c r="X12" i="9"/>
  <c r="X12" i="8"/>
  <c r="X12" i="4"/>
  <c r="AE51" i="9"/>
  <c r="AE51" i="8"/>
  <c r="AE51" i="4"/>
  <c r="AO4" i="9"/>
  <c r="AO4" i="8"/>
  <c r="AO4" i="4"/>
  <c r="J13" i="9"/>
  <c r="J13" i="8"/>
  <c r="J13" i="4"/>
  <c r="AU10" i="9"/>
  <c r="AU10" i="8"/>
  <c r="AU10" i="4"/>
  <c r="AZ7" i="9"/>
  <c r="AZ7" i="8"/>
  <c r="AZ7" i="4"/>
  <c r="AV5" i="9"/>
  <c r="AV5" i="8"/>
  <c r="AV5" i="4"/>
  <c r="AE14" i="9"/>
  <c r="AE14" i="8"/>
  <c r="AE14" i="4"/>
  <c r="AU11" i="9"/>
  <c r="AU11" i="8"/>
  <c r="AU11" i="4"/>
  <c r="AZ8" i="9"/>
  <c r="AZ8" i="8"/>
  <c r="AZ8" i="4"/>
  <c r="S18" i="9"/>
  <c r="S18" i="8"/>
  <c r="S18" i="4"/>
  <c r="AL31" i="9"/>
  <c r="AL31" i="8"/>
  <c r="AL31" i="4"/>
  <c r="AI51" i="9"/>
  <c r="AI51" i="8"/>
  <c r="AI51" i="4"/>
  <c r="I53" i="9"/>
  <c r="I53" i="8"/>
  <c r="I53" i="4"/>
  <c r="AF7" i="9"/>
  <c r="AF7" i="8"/>
  <c r="AF7" i="4"/>
  <c r="Z8" i="9"/>
  <c r="Z8" i="8"/>
  <c r="Z8" i="4"/>
  <c r="D4" i="9"/>
  <c r="D4" i="4"/>
  <c r="D4" i="8"/>
  <c r="AY14" i="9"/>
  <c r="AY14" i="8"/>
  <c r="AY14" i="4"/>
  <c r="AR10" i="9"/>
  <c r="AR10" i="8"/>
  <c r="AR10" i="4"/>
  <c r="B7" i="9"/>
  <c r="B7" i="8"/>
  <c r="B7" i="4"/>
  <c r="AO5" i="9"/>
  <c r="AO5" i="8"/>
  <c r="AO5" i="4"/>
  <c r="J14" i="9"/>
  <c r="J14" i="8"/>
  <c r="J14" i="4"/>
  <c r="AR11" i="9"/>
  <c r="AR11" i="8"/>
  <c r="AR11" i="4"/>
  <c r="B8" i="9"/>
  <c r="B8" i="8"/>
  <c r="B8" i="4"/>
  <c r="M19" i="9"/>
  <c r="M19" i="8"/>
  <c r="M19" i="4"/>
  <c r="AV36" i="9"/>
  <c r="AV36" i="8"/>
  <c r="AV36" i="4"/>
  <c r="AQ38" i="9"/>
  <c r="AQ38" i="8"/>
  <c r="AQ38" i="4"/>
  <c r="AK49" i="9"/>
  <c r="AK49" i="8"/>
  <c r="AK49" i="4"/>
  <c r="AA13" i="9"/>
  <c r="AA13" i="8"/>
  <c r="AA13" i="4"/>
  <c r="AP11" i="9"/>
  <c r="AP11" i="8"/>
  <c r="AP11" i="4"/>
  <c r="AD7" i="9"/>
  <c r="AD7" i="8"/>
  <c r="AD7" i="4"/>
  <c r="AQ8" i="9"/>
  <c r="AQ8" i="8"/>
  <c r="AQ8" i="4"/>
  <c r="B4" i="9"/>
  <c r="B4" i="8"/>
  <c r="B4" i="4"/>
  <c r="U14" i="9"/>
  <c r="U14" i="8"/>
  <c r="U14" i="4"/>
  <c r="AE11" i="9"/>
  <c r="AE11" i="8"/>
  <c r="AE11" i="4"/>
  <c r="T8" i="9"/>
  <c r="T8" i="8"/>
  <c r="T8" i="4"/>
  <c r="B5" i="9"/>
  <c r="B5" i="4"/>
  <c r="B5" i="8"/>
  <c r="AC16" i="9"/>
  <c r="AC16" i="8"/>
  <c r="AC16" i="4"/>
  <c r="AE12" i="9"/>
  <c r="AE12" i="8"/>
  <c r="AE12" i="4"/>
  <c r="M23" i="9"/>
  <c r="M23" i="8"/>
  <c r="M23" i="4"/>
  <c r="AH36" i="9"/>
  <c r="AH36" i="8"/>
  <c r="AH36" i="4"/>
  <c r="AV41" i="9"/>
  <c r="AV41" i="8"/>
  <c r="AV41" i="4"/>
  <c r="AW49" i="9"/>
  <c r="AW49" i="8"/>
  <c r="AW49" i="4"/>
  <c r="AV6" i="9"/>
  <c r="AV6" i="8"/>
  <c r="AV6" i="4"/>
  <c r="V18" i="9"/>
  <c r="V18" i="8"/>
  <c r="V18" i="4"/>
  <c r="Y17" i="9"/>
  <c r="Y17" i="8"/>
  <c r="Y17" i="4"/>
  <c r="AX21" i="9"/>
  <c r="AX21" i="8"/>
  <c r="AX21" i="4"/>
  <c r="AY18" i="9"/>
  <c r="AY18" i="8"/>
  <c r="AY18" i="4"/>
  <c r="W23" i="9"/>
  <c r="W23" i="8"/>
  <c r="W23" i="4"/>
  <c r="AY24" i="9"/>
  <c r="AY24" i="8"/>
  <c r="AY24" i="4"/>
  <c r="AH31" i="9"/>
  <c r="AH31" i="8"/>
  <c r="AH31" i="4"/>
  <c r="AA24" i="9"/>
  <c r="AA24" i="8"/>
  <c r="AA24" i="4"/>
  <c r="D21" i="9"/>
  <c r="D21" i="8"/>
  <c r="D21" i="4"/>
  <c r="AS24" i="9"/>
  <c r="AS24" i="8"/>
  <c r="AS24" i="4"/>
  <c r="AR27" i="9"/>
  <c r="AR27" i="8"/>
  <c r="AR27" i="4"/>
  <c r="O31" i="9"/>
  <c r="O31" i="8"/>
  <c r="O31" i="4"/>
  <c r="AF28" i="9"/>
  <c r="AF28" i="8"/>
  <c r="AF28" i="4"/>
  <c r="M31" i="9"/>
  <c r="M31" i="8"/>
  <c r="M31" i="4"/>
  <c r="Y33" i="9"/>
  <c r="Y33" i="8"/>
  <c r="Y33" i="4"/>
  <c r="M39" i="9"/>
  <c r="M39" i="8"/>
  <c r="M39" i="4"/>
  <c r="AI34" i="9"/>
  <c r="AI34" i="8"/>
  <c r="AI34" i="4"/>
  <c r="AY35" i="9"/>
  <c r="AY35" i="8"/>
  <c r="AY35" i="4"/>
  <c r="X48" i="9"/>
  <c r="X48" i="8"/>
  <c r="X48" i="4"/>
  <c r="F37" i="9"/>
  <c r="F37" i="8"/>
  <c r="F37" i="4"/>
  <c r="AH38" i="9"/>
  <c r="AH38" i="8"/>
  <c r="AH38" i="4"/>
  <c r="AO49" i="9"/>
  <c r="AO49" i="8"/>
  <c r="AO49" i="4"/>
  <c r="AV46" i="9"/>
  <c r="AV46" i="8"/>
  <c r="AV46" i="4"/>
  <c r="E42" i="9"/>
  <c r="E42" i="8"/>
  <c r="E42" i="4"/>
  <c r="AG45" i="9"/>
  <c r="AG45" i="8"/>
  <c r="AG45" i="4"/>
  <c r="AU52" i="9"/>
  <c r="AU52" i="8"/>
  <c r="AU52" i="4"/>
  <c r="D51" i="9"/>
  <c r="D51" i="8"/>
  <c r="D51" i="4"/>
  <c r="AP49" i="9"/>
  <c r="AP49" i="8"/>
  <c r="AP49" i="4"/>
  <c r="AZ52" i="9"/>
  <c r="AZ52" i="8"/>
  <c r="AZ52" i="4"/>
  <c r="AT50" i="9"/>
  <c r="AT50" i="8"/>
  <c r="AT50" i="4"/>
  <c r="AN9" i="9"/>
  <c r="AN9" i="8"/>
  <c r="AN9" i="4"/>
  <c r="I2" i="9"/>
  <c r="I2" i="8"/>
  <c r="I2" i="4"/>
  <c r="D6" i="9"/>
  <c r="D6" i="8"/>
  <c r="D6" i="4"/>
  <c r="T20" i="9"/>
  <c r="T20" i="8"/>
  <c r="T20" i="4"/>
  <c r="AF18" i="9"/>
  <c r="AF18" i="8"/>
  <c r="AF18" i="4"/>
  <c r="AT24" i="9"/>
  <c r="AT24" i="8"/>
  <c r="AT24" i="4"/>
  <c r="C18" i="9"/>
  <c r="C18" i="8"/>
  <c r="C18" i="4"/>
  <c r="AF26" i="9"/>
  <c r="AF26" i="8"/>
  <c r="AF26" i="4"/>
  <c r="C24" i="9"/>
  <c r="C24" i="8"/>
  <c r="C24" i="4"/>
  <c r="AK21" i="9"/>
  <c r="AK21" i="8"/>
  <c r="AK21" i="4"/>
  <c r="AM24" i="9"/>
  <c r="AM24" i="8"/>
  <c r="AM24" i="4"/>
  <c r="BA21" i="9"/>
  <c r="BA21" i="8"/>
  <c r="BA21" i="4"/>
  <c r="AK25" i="9"/>
  <c r="AK25" i="8"/>
  <c r="AK25" i="4"/>
  <c r="AQ28" i="9"/>
  <c r="AQ28" i="8"/>
  <c r="AQ28" i="4"/>
  <c r="W31" i="9"/>
  <c r="W31" i="8"/>
  <c r="W31" i="4"/>
  <c r="P28" i="9"/>
  <c r="P28" i="8"/>
  <c r="P28" i="4"/>
  <c r="AU31" i="9"/>
  <c r="AU31" i="8"/>
  <c r="AU31" i="4"/>
  <c r="AF34" i="9"/>
  <c r="AF34" i="8"/>
  <c r="AF34" i="4"/>
  <c r="AJ40" i="9"/>
  <c r="AJ40" i="8"/>
  <c r="AJ40" i="4"/>
  <c r="AX34" i="9"/>
  <c r="AX34" i="8"/>
  <c r="AX34" i="4"/>
  <c r="S32" i="9"/>
  <c r="S32" i="8"/>
  <c r="S32" i="4"/>
  <c r="C35" i="9"/>
  <c r="C35" i="8"/>
  <c r="C35" i="4"/>
  <c r="AJ37" i="9"/>
  <c r="AJ37" i="8"/>
  <c r="AJ37" i="4"/>
  <c r="B37" i="9"/>
  <c r="B37" i="8"/>
  <c r="B37" i="4"/>
  <c r="AG41" i="9"/>
  <c r="AG41" i="8"/>
  <c r="AG41" i="4"/>
  <c r="AZ38" i="9"/>
  <c r="AZ38" i="8"/>
  <c r="AZ38" i="4"/>
  <c r="G51" i="9"/>
  <c r="G51" i="8"/>
  <c r="G51" i="4"/>
  <c r="D46" i="9"/>
  <c r="D46" i="8"/>
  <c r="D46" i="4"/>
  <c r="K42" i="9"/>
  <c r="K42" i="8"/>
  <c r="K42" i="4"/>
  <c r="AB45" i="9"/>
  <c r="AB45" i="8"/>
  <c r="AB45" i="4"/>
  <c r="AV48" i="9"/>
  <c r="AV48" i="8"/>
  <c r="AV48" i="4"/>
  <c r="BA51" i="9"/>
  <c r="BA51" i="8"/>
  <c r="BA51" i="4"/>
  <c r="AT49" i="9"/>
  <c r="AT49" i="8"/>
  <c r="AT49" i="4"/>
  <c r="F50" i="9"/>
  <c r="F50" i="8"/>
  <c r="F50" i="4"/>
  <c r="AG7" i="9"/>
  <c r="AG7" i="8"/>
  <c r="AG7" i="4"/>
  <c r="W2" i="9"/>
  <c r="W2" i="8"/>
  <c r="W2" i="4"/>
  <c r="Q6" i="9"/>
  <c r="Q6" i="8"/>
  <c r="Q6" i="4"/>
  <c r="AU22" i="9"/>
  <c r="AU22" i="8"/>
  <c r="AU22" i="4"/>
  <c r="M18" i="9"/>
  <c r="M18" i="8"/>
  <c r="M18" i="4"/>
  <c r="AB25" i="9"/>
  <c r="AB25" i="8"/>
  <c r="AB25" i="4"/>
  <c r="AI18" i="9"/>
  <c r="AI18" i="8"/>
  <c r="AI18" i="4"/>
  <c r="G28" i="9"/>
  <c r="G28" i="8"/>
  <c r="G28" i="4"/>
  <c r="AI24" i="9"/>
  <c r="AI24" i="8"/>
  <c r="AI24" i="4"/>
  <c r="AA21" i="9"/>
  <c r="AA21" i="8"/>
  <c r="AA21" i="4"/>
  <c r="AE24" i="9"/>
  <c r="AE24" i="8"/>
  <c r="AE24" i="4"/>
  <c r="AS21" i="9"/>
  <c r="AS21" i="8"/>
  <c r="AS21" i="4"/>
  <c r="AA25" i="9"/>
  <c r="AA25" i="8"/>
  <c r="AA25" i="4"/>
  <c r="O28" i="9"/>
  <c r="O28" i="8"/>
  <c r="O28" i="4"/>
  <c r="L31" i="9"/>
  <c r="L31" i="8"/>
  <c r="L31" i="4"/>
  <c r="AU28" i="9"/>
  <c r="AU28" i="8"/>
  <c r="AU28" i="4"/>
  <c r="AR31" i="9"/>
  <c r="AR31" i="8"/>
  <c r="AR31" i="4"/>
  <c r="M34" i="9"/>
  <c r="M34" i="8"/>
  <c r="M34" i="4"/>
  <c r="AU40" i="9"/>
  <c r="AU40" i="8"/>
  <c r="AU40" i="4"/>
  <c r="Y34" i="9"/>
  <c r="Y34" i="8"/>
  <c r="Y34" i="4"/>
  <c r="C32" i="9"/>
  <c r="C32" i="8"/>
  <c r="C32" i="4"/>
  <c r="AI35" i="9"/>
  <c r="AI35" i="8"/>
  <c r="AI35" i="4"/>
  <c r="AF37" i="9"/>
  <c r="AF37" i="8"/>
  <c r="AF37" i="4"/>
  <c r="K41" i="9"/>
  <c r="K41" i="8"/>
  <c r="K41" i="4"/>
  <c r="B38" i="9"/>
  <c r="B38" i="8"/>
  <c r="B38" i="4"/>
  <c r="T52" i="9"/>
  <c r="T52" i="8"/>
  <c r="T52" i="4"/>
  <c r="Q46" i="9"/>
  <c r="Q46" i="8"/>
  <c r="Q46" i="4"/>
  <c r="AB42" i="9"/>
  <c r="AB42" i="8"/>
  <c r="AB42" i="4"/>
  <c r="AD45" i="9"/>
  <c r="AD45" i="8"/>
  <c r="AD45" i="4"/>
  <c r="AO48" i="9"/>
  <c r="AO48" i="8"/>
  <c r="AO48" i="4"/>
  <c r="AS51" i="9"/>
  <c r="AS51" i="8"/>
  <c r="AS51" i="4"/>
  <c r="AH49" i="9"/>
  <c r="AH49" i="8"/>
  <c r="AH49" i="4"/>
  <c r="E53" i="9"/>
  <c r="E53" i="8"/>
  <c r="E53" i="4"/>
  <c r="AZ50" i="9"/>
  <c r="AZ50" i="8"/>
  <c r="AZ50" i="4"/>
  <c r="AP6" i="9"/>
  <c r="AP6" i="8"/>
  <c r="AP6" i="4"/>
  <c r="AL2" i="9"/>
  <c r="AL2" i="8"/>
  <c r="AL2" i="4"/>
  <c r="BA6" i="9"/>
  <c r="BA6" i="8"/>
  <c r="BA6" i="4"/>
  <c r="M15" i="9"/>
  <c r="M15" i="8"/>
  <c r="M15" i="4"/>
  <c r="P18" i="9"/>
  <c r="P18" i="8"/>
  <c r="P18" i="4"/>
  <c r="V27" i="9"/>
  <c r="V27" i="8"/>
  <c r="V27" i="4"/>
  <c r="G18" i="9"/>
  <c r="G18" i="8"/>
  <c r="G18" i="4"/>
  <c r="Z31" i="9"/>
  <c r="Z31" i="8"/>
  <c r="Z31" i="4"/>
  <c r="G24" i="9"/>
  <c r="G24" i="8"/>
  <c r="G24" i="4"/>
  <c r="V21" i="9"/>
  <c r="V21" i="8"/>
  <c r="V21" i="4"/>
  <c r="J24" i="9"/>
  <c r="J24" i="8"/>
  <c r="J24" i="4"/>
  <c r="AN21" i="9"/>
  <c r="AN21" i="8"/>
  <c r="AN21" i="4"/>
  <c r="V25" i="9"/>
  <c r="V25" i="8"/>
  <c r="V25" i="4"/>
  <c r="AL28" i="9"/>
  <c r="AL28" i="8"/>
  <c r="AL28" i="4"/>
  <c r="I31" i="9"/>
  <c r="I31" i="8"/>
  <c r="I31" i="4"/>
  <c r="AR28" i="9"/>
  <c r="AR28" i="8"/>
  <c r="AR28" i="4"/>
  <c r="T31" i="9"/>
  <c r="T31" i="8"/>
  <c r="T31" i="4"/>
  <c r="P34" i="9"/>
  <c r="P34" i="8"/>
  <c r="P34" i="4"/>
  <c r="AH41" i="9"/>
  <c r="AH41" i="8"/>
  <c r="AH41" i="4"/>
  <c r="AJ35" i="9"/>
  <c r="AJ35" i="8"/>
  <c r="AJ35" i="4"/>
  <c r="AI32" i="9"/>
  <c r="AI32" i="8"/>
  <c r="AI32" i="4"/>
  <c r="G35" i="9"/>
  <c r="G35" i="8"/>
  <c r="G35" i="4"/>
  <c r="M37" i="9"/>
  <c r="M37" i="8"/>
  <c r="M37" i="4"/>
  <c r="E38" i="9"/>
  <c r="E38" i="8"/>
  <c r="E38" i="4"/>
  <c r="AB41" i="9"/>
  <c r="AB41" i="8"/>
  <c r="AB41" i="4"/>
  <c r="AV43" i="9"/>
  <c r="AV43" i="8"/>
  <c r="AV43" i="4"/>
  <c r="BA46" i="9"/>
  <c r="BA46" i="8"/>
  <c r="BA46" i="4"/>
  <c r="AD42" i="9"/>
  <c r="AD42" i="8"/>
  <c r="AD42" i="4"/>
  <c r="H45" i="9"/>
  <c r="H45" i="8"/>
  <c r="H45" i="4"/>
  <c r="D48" i="9"/>
  <c r="D48" i="8"/>
  <c r="D48" i="4"/>
  <c r="AN51" i="9"/>
  <c r="AN51" i="8"/>
  <c r="AN51" i="4"/>
  <c r="F49" i="9"/>
  <c r="F49" i="8"/>
  <c r="F49" i="4"/>
  <c r="AG53" i="9"/>
  <c r="AG53" i="8"/>
  <c r="AG53" i="4"/>
  <c r="B50" i="9"/>
  <c r="B50" i="8"/>
  <c r="B50" i="4"/>
  <c r="AR4" i="9"/>
  <c r="AR4" i="4"/>
  <c r="AR4" i="8"/>
  <c r="O2" i="9"/>
  <c r="O2" i="8"/>
  <c r="O2" i="4"/>
  <c r="AS6" i="9"/>
  <c r="AS6" i="8"/>
  <c r="AS6" i="4"/>
  <c r="P15" i="9"/>
  <c r="P15" i="8"/>
  <c r="P15" i="4"/>
  <c r="AU18" i="9"/>
  <c r="AU18" i="8"/>
  <c r="AU18" i="4"/>
  <c r="AX15" i="9"/>
  <c r="AX15" i="8"/>
  <c r="AX15" i="4"/>
  <c r="AX18" i="9"/>
  <c r="AX18" i="8"/>
  <c r="AX18" i="4"/>
  <c r="AY16" i="9"/>
  <c r="AY16" i="8"/>
  <c r="AY16" i="4"/>
  <c r="AX24" i="9"/>
  <c r="AX24" i="8"/>
  <c r="AX24" i="4"/>
  <c r="AM21" i="9"/>
  <c r="AM21" i="8"/>
  <c r="AM21" i="4"/>
  <c r="AY25" i="9"/>
  <c r="AY25" i="8"/>
  <c r="AY25" i="4"/>
  <c r="AK22" i="9"/>
  <c r="AK22" i="8"/>
  <c r="AK22" i="4"/>
  <c r="AM25" i="9"/>
  <c r="AM25" i="8"/>
  <c r="AM25" i="4"/>
  <c r="W28" i="9"/>
  <c r="W28" i="8"/>
  <c r="W28" i="4"/>
  <c r="AQ32" i="9"/>
  <c r="AQ32" i="8"/>
  <c r="AQ32" i="4"/>
  <c r="T28" i="9"/>
  <c r="T28" i="8"/>
  <c r="T28" i="4"/>
  <c r="W32" i="9"/>
  <c r="W32" i="8"/>
  <c r="W32" i="4"/>
  <c r="AU34" i="9"/>
  <c r="AU34" i="8"/>
  <c r="AU34" i="4"/>
  <c r="AJ32" i="9"/>
  <c r="AJ32" i="8"/>
  <c r="AJ32" i="4"/>
  <c r="AF35" i="9"/>
  <c r="AF35" i="8"/>
  <c r="AF35" i="4"/>
  <c r="G32" i="9"/>
  <c r="G32" i="8"/>
  <c r="G32" i="4"/>
  <c r="AX35" i="9"/>
  <c r="AX35" i="8"/>
  <c r="AX35" i="4"/>
  <c r="P37" i="9"/>
  <c r="P37" i="8"/>
  <c r="P37" i="4"/>
  <c r="AG38" i="9"/>
  <c r="AG38" i="8"/>
  <c r="AG38" i="4"/>
  <c r="AD41" i="9"/>
  <c r="AD41" i="8"/>
  <c r="AD41" i="4"/>
  <c r="E39" i="9"/>
  <c r="E39" i="8"/>
  <c r="E39" i="4"/>
  <c r="AO43" i="9"/>
  <c r="AO43" i="8"/>
  <c r="AO43" i="4"/>
  <c r="AS46" i="9"/>
  <c r="AS46" i="8"/>
  <c r="AS46" i="4"/>
  <c r="H42" i="9"/>
  <c r="H42" i="8"/>
  <c r="H42" i="4"/>
  <c r="N46" i="9"/>
  <c r="N46" i="8"/>
  <c r="N46" i="4"/>
  <c r="Q48" i="9"/>
  <c r="Q48" i="8"/>
  <c r="Q48" i="4"/>
  <c r="AK52" i="9"/>
  <c r="AK52" i="8"/>
  <c r="AK52" i="4"/>
  <c r="AZ49" i="9"/>
  <c r="AZ49" i="8"/>
  <c r="AZ49" i="4"/>
  <c r="K53" i="9"/>
  <c r="K53" i="8"/>
  <c r="K53" i="4"/>
  <c r="F3" i="9"/>
  <c r="F3" i="8"/>
  <c r="F3" i="4"/>
  <c r="AQ2" i="9"/>
  <c r="AQ2" i="8"/>
  <c r="AQ2" i="4"/>
  <c r="AN6" i="9"/>
  <c r="AN6" i="8"/>
  <c r="AN6" i="4"/>
  <c r="AU15" i="9"/>
  <c r="AU15" i="8"/>
  <c r="AU15" i="4"/>
  <c r="AR18" i="9"/>
  <c r="AR18" i="8"/>
  <c r="AR18" i="4"/>
  <c r="Y15" i="9"/>
  <c r="Y15" i="8"/>
  <c r="Y15" i="4"/>
  <c r="Y18" i="9"/>
  <c r="Y18" i="8"/>
  <c r="Y18" i="4"/>
  <c r="S16" i="9"/>
  <c r="S16" i="8"/>
  <c r="S16" i="4"/>
  <c r="Y24" i="9"/>
  <c r="Y24" i="8"/>
  <c r="Y24" i="4"/>
  <c r="AE21" i="9"/>
  <c r="AE21" i="8"/>
  <c r="AE21" i="4"/>
  <c r="S25" i="9"/>
  <c r="S25" i="8"/>
  <c r="S25" i="4"/>
  <c r="AA22" i="9"/>
  <c r="AA22" i="8"/>
  <c r="AA22" i="4"/>
  <c r="AE25" i="9"/>
  <c r="AE25" i="8"/>
  <c r="AE25" i="4"/>
  <c r="L28" i="9"/>
  <c r="L28" i="8"/>
  <c r="L28" i="4"/>
  <c r="AT33" i="9"/>
  <c r="AT33" i="8"/>
  <c r="AT33" i="4"/>
  <c r="AQ29" i="9"/>
  <c r="AQ29" i="8"/>
  <c r="AQ29" i="4"/>
  <c r="AZ33" i="9"/>
  <c r="AZ33" i="8"/>
  <c r="AZ33" i="4"/>
  <c r="AR34" i="9"/>
  <c r="AR34" i="8"/>
  <c r="AR34" i="4"/>
  <c r="AF32" i="9"/>
  <c r="AF32" i="8"/>
  <c r="AF32" i="4"/>
  <c r="M35" i="9"/>
  <c r="M35" i="8"/>
  <c r="M35" i="4"/>
  <c r="AX32" i="9"/>
  <c r="AX32" i="8"/>
  <c r="AX32" i="4"/>
  <c r="Y35" i="9"/>
  <c r="Y35" i="8"/>
  <c r="Y35" i="4"/>
  <c r="AU37" i="9"/>
  <c r="AU37" i="8"/>
  <c r="AU37" i="4"/>
  <c r="K38" i="9"/>
  <c r="K38" i="8"/>
  <c r="K38" i="4"/>
  <c r="H41" i="9"/>
  <c r="H41" i="8"/>
  <c r="H41" i="4"/>
  <c r="AG39" i="9"/>
  <c r="AG39" i="8"/>
  <c r="AG39" i="4"/>
  <c r="D43" i="9"/>
  <c r="D43" i="8"/>
  <c r="D43" i="4"/>
  <c r="AN46" i="9"/>
  <c r="AN46" i="8"/>
  <c r="AN46" i="4"/>
  <c r="N43" i="9"/>
  <c r="N43" i="8"/>
  <c r="N43" i="4"/>
  <c r="AW46" i="9"/>
  <c r="AW46" i="8"/>
  <c r="AW46" i="4"/>
  <c r="BA48" i="9"/>
  <c r="BA48" i="8"/>
  <c r="BA48" i="4"/>
  <c r="AA52" i="9"/>
  <c r="AA52" i="8"/>
  <c r="AA52" i="4"/>
  <c r="B49" i="9"/>
  <c r="B49" i="8"/>
  <c r="B49" i="4"/>
  <c r="AB53" i="9"/>
  <c r="AB53" i="8"/>
  <c r="AB53" i="4"/>
  <c r="E51" i="9"/>
  <c r="E51" i="8"/>
  <c r="E51" i="4"/>
  <c r="AL3" i="9"/>
  <c r="AL3" i="8"/>
  <c r="AL3" i="4"/>
  <c r="AX11" i="9"/>
  <c r="AX11" i="8"/>
  <c r="AX11" i="4"/>
  <c r="AK7" i="9"/>
  <c r="AK7" i="8"/>
  <c r="AK7" i="4"/>
  <c r="AR15" i="9"/>
  <c r="AR15" i="8"/>
  <c r="AR15" i="4"/>
  <c r="T18" i="9"/>
  <c r="T18" i="8"/>
  <c r="T18" i="4"/>
  <c r="AJ16" i="9"/>
  <c r="AJ16" i="8"/>
  <c r="AJ16" i="4"/>
  <c r="AJ19" i="9"/>
  <c r="AJ19" i="8"/>
  <c r="AJ19" i="4"/>
  <c r="C16" i="9"/>
  <c r="C16" i="8"/>
  <c r="C16" i="4"/>
  <c r="AJ25" i="9"/>
  <c r="AJ25" i="8"/>
  <c r="AJ25" i="4"/>
  <c r="J21" i="9"/>
  <c r="J21" i="8"/>
  <c r="J21" i="4"/>
  <c r="C25" i="9"/>
  <c r="C25" i="8"/>
  <c r="C25" i="4"/>
  <c r="V22" i="9"/>
  <c r="V22" i="8"/>
  <c r="V22" i="4"/>
  <c r="J25" i="9"/>
  <c r="J25" i="8"/>
  <c r="J25" i="4"/>
  <c r="I28" i="9"/>
  <c r="I28" i="8"/>
  <c r="I28" i="4"/>
  <c r="AB34" i="9"/>
  <c r="AB34" i="8"/>
  <c r="AB34" i="4"/>
  <c r="O29" i="9"/>
  <c r="O29" i="8"/>
  <c r="O29" i="4"/>
  <c r="N35" i="9"/>
  <c r="N35" i="8"/>
  <c r="N35" i="4"/>
  <c r="T34" i="9"/>
  <c r="T34" i="8"/>
  <c r="T34" i="4"/>
  <c r="M32" i="9"/>
  <c r="M32" i="8"/>
  <c r="M32" i="4"/>
  <c r="P35" i="9"/>
  <c r="P35" i="8"/>
  <c r="P35" i="4"/>
  <c r="Y32" i="9"/>
  <c r="Y32" i="8"/>
  <c r="Y32" i="4"/>
  <c r="AJ36" i="9"/>
  <c r="AJ36" i="8"/>
  <c r="AJ36" i="4"/>
  <c r="AR37" i="9"/>
  <c r="AR37" i="8"/>
  <c r="AR37" i="4"/>
  <c r="AB38" i="9"/>
  <c r="AB38" i="8"/>
  <c r="AB38" i="4"/>
  <c r="N42" i="9"/>
  <c r="N42" i="8"/>
  <c r="N42" i="4"/>
  <c r="K39" i="9"/>
  <c r="K39" i="8"/>
  <c r="K39" i="4"/>
  <c r="Q43" i="9"/>
  <c r="Q43" i="8"/>
  <c r="Q43" i="4"/>
  <c r="AK47" i="9"/>
  <c r="AK47" i="8"/>
  <c r="AK47" i="4"/>
  <c r="AW43" i="9"/>
  <c r="AW43" i="8"/>
  <c r="AW43" i="4"/>
  <c r="R46" i="9"/>
  <c r="R46" i="8"/>
  <c r="R46" i="4"/>
  <c r="AS48" i="9"/>
  <c r="AS48" i="8"/>
  <c r="AS48" i="4"/>
  <c r="V52" i="9"/>
  <c r="V52" i="8"/>
  <c r="V52" i="4"/>
  <c r="AD53" i="9"/>
  <c r="AD53" i="8"/>
  <c r="AD53" i="4"/>
  <c r="AG51" i="9"/>
  <c r="AG51" i="8"/>
  <c r="AG51" i="4"/>
  <c r="O3" i="9"/>
  <c r="O3" i="8"/>
  <c r="O3" i="4"/>
  <c r="AM10" i="9"/>
  <c r="AM10" i="8"/>
  <c r="AM10" i="4"/>
  <c r="H53" i="9"/>
  <c r="H53" i="8"/>
  <c r="H53" i="4"/>
  <c r="K51" i="9"/>
  <c r="K51" i="8"/>
  <c r="K51" i="4"/>
  <c r="AQ3" i="9"/>
  <c r="AQ3" i="4"/>
  <c r="AQ3" i="8"/>
  <c r="D9" i="9"/>
  <c r="D9" i="8"/>
  <c r="D9" i="4"/>
  <c r="AM7" i="9"/>
  <c r="AM7" i="8"/>
  <c r="AM7" i="4"/>
  <c r="O16" i="9"/>
  <c r="O16" i="8"/>
  <c r="O16" i="4"/>
  <c r="AL19" i="9"/>
  <c r="AL19" i="8"/>
  <c r="AL19" i="4"/>
  <c r="P16" i="9"/>
  <c r="P16" i="8"/>
  <c r="P16" i="4"/>
  <c r="P19" i="9"/>
  <c r="P19" i="8"/>
  <c r="P19" i="4"/>
  <c r="AX16" i="9"/>
  <c r="AX16" i="8"/>
  <c r="AX16" i="4"/>
  <c r="P25" i="9"/>
  <c r="P25" i="8"/>
  <c r="P25" i="4"/>
  <c r="C22" i="9"/>
  <c r="C22" i="8"/>
  <c r="C22" i="4"/>
  <c r="AX25" i="9"/>
  <c r="AX25" i="8"/>
  <c r="AX25" i="4"/>
  <c r="J22" i="9"/>
  <c r="J22" i="8"/>
  <c r="J22" i="4"/>
  <c r="G26" i="9"/>
  <c r="G26" i="8"/>
  <c r="G26" i="4"/>
  <c r="AT29" i="9"/>
  <c r="AT29" i="8"/>
  <c r="AT29" i="4"/>
  <c r="V38" i="9"/>
  <c r="V38" i="8"/>
  <c r="V38" i="4"/>
  <c r="L29" i="9"/>
  <c r="L29" i="8"/>
  <c r="L29" i="4"/>
  <c r="AF39" i="9"/>
  <c r="AF39" i="8"/>
  <c r="AF39" i="4"/>
  <c r="AL35" i="9"/>
  <c r="AL35" i="8"/>
  <c r="AL35" i="4"/>
  <c r="AR32" i="9"/>
  <c r="AR32" i="8"/>
  <c r="AR32" i="4"/>
  <c r="T35" i="9"/>
  <c r="T35" i="8"/>
  <c r="T35" i="4"/>
  <c r="M33" i="9"/>
  <c r="M33" i="8"/>
  <c r="M33" i="4"/>
  <c r="P36" i="9"/>
  <c r="P36" i="8"/>
  <c r="P36" i="4"/>
  <c r="O38" i="9"/>
  <c r="O38" i="8"/>
  <c r="O38" i="4"/>
  <c r="N39" i="9"/>
  <c r="N39" i="8"/>
  <c r="N39" i="4"/>
  <c r="N44" i="9"/>
  <c r="N44" i="8"/>
  <c r="N44" i="4"/>
  <c r="H39" i="9"/>
  <c r="H39" i="8"/>
  <c r="H39" i="4"/>
  <c r="AN43" i="9"/>
  <c r="AN43" i="8"/>
  <c r="AN43" i="4"/>
  <c r="AM47" i="9"/>
  <c r="AM47" i="8"/>
  <c r="AM47" i="4"/>
  <c r="AC43" i="9"/>
  <c r="AC43" i="8"/>
  <c r="AC43" i="4"/>
  <c r="X46" i="9"/>
  <c r="X46" i="8"/>
  <c r="X46" i="4"/>
  <c r="AA49" i="9"/>
  <c r="AA49" i="8"/>
  <c r="AA49" i="4"/>
  <c r="J52" i="9"/>
  <c r="J52" i="8"/>
  <c r="J52" i="4"/>
  <c r="K50" i="9"/>
  <c r="K50" i="8"/>
  <c r="K50" i="4"/>
  <c r="E48" i="9"/>
  <c r="E48" i="8"/>
  <c r="E48" i="4"/>
  <c r="AD51" i="9"/>
  <c r="AD51" i="8"/>
  <c r="AD51" i="4"/>
  <c r="AR2" i="9"/>
  <c r="AR2" i="8"/>
  <c r="AR2" i="4"/>
  <c r="F6" i="9"/>
  <c r="F6" i="8"/>
  <c r="F6" i="4"/>
  <c r="AE7" i="9"/>
  <c r="AE7" i="8"/>
  <c r="AE7" i="4"/>
  <c r="AL16" i="9"/>
  <c r="AL16" i="8"/>
  <c r="AL16" i="4"/>
  <c r="W19" i="9"/>
  <c r="W19" i="8"/>
  <c r="W19" i="4"/>
  <c r="AU16" i="9"/>
  <c r="AU16" i="8"/>
  <c r="AU16" i="4"/>
  <c r="AU19" i="9"/>
  <c r="AU19" i="8"/>
  <c r="AU19" i="4"/>
  <c r="Y16" i="9"/>
  <c r="Y16" i="8"/>
  <c r="Y16" i="4"/>
  <c r="AU25" i="9"/>
  <c r="AU25" i="8"/>
  <c r="AU25" i="4"/>
  <c r="AI22" i="9"/>
  <c r="AI22" i="8"/>
  <c r="AI22" i="4"/>
  <c r="Y25" i="9"/>
  <c r="Y25" i="8"/>
  <c r="Y25" i="4"/>
  <c r="AY23" i="9"/>
  <c r="AY23" i="8"/>
  <c r="AY23" i="4"/>
  <c r="AA27" i="9"/>
  <c r="AA27" i="8"/>
  <c r="AA27" i="4"/>
  <c r="AH29" i="9"/>
  <c r="AH29" i="8"/>
  <c r="AH29" i="4"/>
  <c r="P40" i="9"/>
  <c r="P40" i="8"/>
  <c r="P40" i="4"/>
  <c r="I29" i="9"/>
  <c r="I29" i="8"/>
  <c r="I29" i="4"/>
  <c r="Z41" i="9"/>
  <c r="Z41" i="8"/>
  <c r="Z41" i="4"/>
  <c r="W35" i="9"/>
  <c r="W35" i="8"/>
  <c r="W35" i="4"/>
  <c r="T32" i="9"/>
  <c r="T32" i="8"/>
  <c r="T32" i="4"/>
  <c r="AQ36" i="9"/>
  <c r="AQ36" i="8"/>
  <c r="AQ36" i="4"/>
  <c r="P33" i="9"/>
  <c r="P33" i="8"/>
  <c r="P33" i="4"/>
  <c r="AU36" i="9"/>
  <c r="AU36" i="8"/>
  <c r="AU36" i="4"/>
  <c r="AL38" i="9"/>
  <c r="AL38" i="8"/>
  <c r="AL38" i="4"/>
  <c r="AW39" i="9"/>
  <c r="AW39" i="8"/>
  <c r="AW39" i="4"/>
  <c r="Q45" i="9"/>
  <c r="Q45" i="8"/>
  <c r="Q45" i="4"/>
  <c r="N40" i="9"/>
  <c r="N40" i="8"/>
  <c r="N40" i="4"/>
  <c r="AK44" i="9"/>
  <c r="AK44" i="8"/>
  <c r="AK44" i="4"/>
  <c r="AE47" i="9"/>
  <c r="AE47" i="8"/>
  <c r="AE47" i="4"/>
  <c r="X43" i="9"/>
  <c r="X43" i="8"/>
  <c r="X43" i="4"/>
  <c r="AV47" i="9"/>
  <c r="AV47" i="8"/>
  <c r="AV47" i="4"/>
  <c r="V49" i="9"/>
  <c r="V49" i="8"/>
  <c r="V49" i="4"/>
  <c r="AY53" i="9"/>
  <c r="AY53" i="8"/>
  <c r="AY53" i="4"/>
  <c r="AB50" i="9"/>
  <c r="AB50" i="8"/>
  <c r="AB50" i="4"/>
  <c r="AG48" i="9"/>
  <c r="AG48" i="8"/>
  <c r="AG48" i="4"/>
  <c r="H51" i="9"/>
  <c r="H51" i="8"/>
  <c r="H51" i="4"/>
  <c r="AU2" i="9"/>
  <c r="AU2" i="8"/>
  <c r="AU2" i="4"/>
  <c r="AL5" i="9"/>
  <c r="AL5" i="8"/>
  <c r="AL5" i="4"/>
  <c r="J7" i="9"/>
  <c r="J7" i="8"/>
  <c r="J7" i="4"/>
  <c r="W16" i="9"/>
  <c r="W16" i="8"/>
  <c r="W16" i="4"/>
  <c r="L19" i="9"/>
  <c r="L19" i="8"/>
  <c r="L19" i="4"/>
  <c r="AR16" i="9"/>
  <c r="AR16" i="8"/>
  <c r="AR16" i="4"/>
  <c r="AR19" i="9"/>
  <c r="AR19" i="8"/>
  <c r="AR19" i="4"/>
  <c r="AJ17" i="9"/>
  <c r="AJ17" i="8"/>
  <c r="AJ17" i="4"/>
  <c r="AR25" i="9"/>
  <c r="AR25" i="8"/>
  <c r="AR25" i="4"/>
  <c r="G22" i="9"/>
  <c r="G22" i="8"/>
  <c r="G22" i="4"/>
  <c r="AP26" i="9"/>
  <c r="AP26" i="8"/>
  <c r="AP26" i="4"/>
  <c r="S23" i="9"/>
  <c r="S23" i="8"/>
  <c r="S23" i="4"/>
  <c r="AI28" i="9"/>
  <c r="AI28" i="8"/>
  <c r="AI28" i="4"/>
  <c r="F29" i="9"/>
  <c r="F29" i="8"/>
  <c r="F29" i="4"/>
  <c r="I26" i="9"/>
  <c r="I26" i="8"/>
  <c r="I26" i="4"/>
  <c r="AP30" i="9"/>
  <c r="AP30" i="8"/>
  <c r="AP30" i="4"/>
  <c r="AQ27" i="9"/>
  <c r="AQ27" i="8"/>
  <c r="AQ27" i="4"/>
  <c r="L35" i="9"/>
  <c r="L35" i="8"/>
  <c r="L35" i="4"/>
  <c r="AQ33" i="9"/>
  <c r="AQ33" i="8"/>
  <c r="AQ33" i="4"/>
  <c r="O36" i="9"/>
  <c r="O36" i="8"/>
  <c r="O36" i="4"/>
  <c r="AU33" i="9"/>
  <c r="AU33" i="8"/>
  <c r="AU33" i="4"/>
  <c r="AR36" i="9"/>
  <c r="AR36" i="8"/>
  <c r="AR36" i="4"/>
  <c r="W38" i="9"/>
  <c r="W38" i="8"/>
  <c r="W38" i="4"/>
  <c r="R39" i="9"/>
  <c r="R39" i="8"/>
  <c r="R39" i="4"/>
  <c r="AE46" i="9"/>
  <c r="AE46" i="8"/>
  <c r="AE46" i="4"/>
  <c r="AW40" i="9"/>
  <c r="AW40" i="8"/>
  <c r="AW40" i="4"/>
  <c r="AA44" i="9"/>
  <c r="AA44" i="8"/>
  <c r="AA44" i="4"/>
  <c r="J47" i="9"/>
  <c r="J47" i="8"/>
  <c r="J47" i="4"/>
  <c r="AV44" i="9"/>
  <c r="AV44" i="8"/>
  <c r="AV44" i="4"/>
  <c r="AO47" i="9"/>
  <c r="AO47" i="8"/>
  <c r="AO47" i="4"/>
  <c r="AM49" i="9"/>
  <c r="AM49" i="8"/>
  <c r="AM49" i="4"/>
  <c r="S53" i="9"/>
  <c r="S53" i="8"/>
  <c r="S53" i="4"/>
  <c r="AD50" i="9"/>
  <c r="AD50" i="8"/>
  <c r="AD50" i="4"/>
  <c r="K48" i="9"/>
  <c r="K48" i="8"/>
  <c r="K48" i="4"/>
  <c r="N52" i="9"/>
  <c r="N52" i="8"/>
  <c r="N52" i="4"/>
  <c r="P2" i="9"/>
  <c r="P2" i="8"/>
  <c r="P2" i="4"/>
  <c r="AF4" i="9"/>
  <c r="AF4" i="8"/>
  <c r="AF4" i="4"/>
  <c r="AY8" i="9"/>
  <c r="AY8" i="8"/>
  <c r="AY8" i="4"/>
  <c r="L16" i="9"/>
  <c r="L16" i="8"/>
  <c r="L16" i="4"/>
  <c r="I19" i="9"/>
  <c r="I19" i="8"/>
  <c r="I19" i="4"/>
  <c r="T16" i="9"/>
  <c r="T16" i="8"/>
  <c r="T16" i="4"/>
  <c r="T19" i="9"/>
  <c r="T19" i="8"/>
  <c r="T19" i="4"/>
  <c r="AF17" i="9"/>
  <c r="AF17" i="8"/>
  <c r="AF17" i="4"/>
  <c r="T25" i="9"/>
  <c r="T25" i="8"/>
  <c r="T25" i="4"/>
  <c r="AX22" i="9"/>
  <c r="AX22" i="8"/>
  <c r="AX22" i="4"/>
  <c r="O26" i="9"/>
  <c r="O26" i="8"/>
  <c r="O26" i="4"/>
  <c r="C23" i="9"/>
  <c r="C23" i="8"/>
  <c r="C23" i="4"/>
  <c r="AR29" i="9"/>
  <c r="AR29" i="8"/>
  <c r="AR29" i="4"/>
  <c r="AZ29" i="9"/>
  <c r="AZ29" i="8"/>
  <c r="AZ29" i="4"/>
  <c r="AP27" i="9"/>
  <c r="AP27" i="8"/>
  <c r="AP27" i="4"/>
  <c r="Z30" i="9"/>
  <c r="Z30" i="8"/>
  <c r="Z30" i="4"/>
  <c r="O27" i="9"/>
  <c r="O27" i="8"/>
  <c r="O27" i="4"/>
  <c r="I35" i="9"/>
  <c r="I35" i="8"/>
  <c r="I35" i="4"/>
  <c r="O33" i="9"/>
  <c r="O33" i="8"/>
  <c r="O33" i="4"/>
  <c r="AL36" i="9"/>
  <c r="AL36" i="8"/>
  <c r="AL36" i="4"/>
  <c r="AR33" i="9"/>
  <c r="AR33" i="8"/>
  <c r="AR33" i="4"/>
  <c r="AN36" i="9"/>
  <c r="AN36" i="8"/>
  <c r="AN36" i="4"/>
  <c r="L38" i="9"/>
  <c r="L38" i="8"/>
  <c r="L38" i="4"/>
  <c r="U39" i="9"/>
  <c r="U39" i="8"/>
  <c r="U39" i="4"/>
  <c r="Y47" i="9"/>
  <c r="Y47" i="8"/>
  <c r="Y47" i="4"/>
  <c r="R40" i="9"/>
  <c r="R40" i="8"/>
  <c r="R40" i="4"/>
  <c r="V44" i="9"/>
  <c r="V44" i="8"/>
  <c r="V44" i="4"/>
  <c r="N48" i="9"/>
  <c r="N48" i="8"/>
  <c r="N48" i="4"/>
  <c r="AO44" i="9"/>
  <c r="AO44" i="8"/>
  <c r="AO44" i="4"/>
  <c r="D47" i="9"/>
  <c r="D47" i="8"/>
  <c r="D47" i="4"/>
  <c r="AE49" i="9"/>
  <c r="AE49" i="8"/>
  <c r="AE49" i="4"/>
  <c r="C53" i="9"/>
  <c r="C53" i="8"/>
  <c r="C53" i="4"/>
  <c r="H50" i="9"/>
  <c r="H50" i="8"/>
  <c r="H50" i="4"/>
  <c r="AB48" i="9"/>
  <c r="AB48" i="8"/>
  <c r="AB48" i="4"/>
  <c r="AW52" i="9"/>
  <c r="AW52" i="8"/>
  <c r="AW52" i="4"/>
  <c r="M2" i="9"/>
  <c r="M2" i="8"/>
  <c r="M2" i="4"/>
  <c r="AH3" i="9"/>
  <c r="AH3" i="4"/>
  <c r="AH3" i="8"/>
  <c r="S8" i="9"/>
  <c r="S8" i="8"/>
  <c r="S8" i="4"/>
  <c r="I16" i="9"/>
  <c r="I16" i="8"/>
  <c r="I16" i="4"/>
  <c r="AP20" i="9"/>
  <c r="AP20" i="8"/>
  <c r="AP20" i="4"/>
  <c r="AQ17" i="9"/>
  <c r="AQ17" i="8"/>
  <c r="AQ17" i="4"/>
  <c r="AQ20" i="9"/>
  <c r="AQ20" i="8"/>
  <c r="AQ20" i="4"/>
  <c r="M17" i="9"/>
  <c r="M17" i="8"/>
  <c r="M17" i="4"/>
  <c r="Y22" i="9"/>
  <c r="Y22" i="8"/>
  <c r="Y22" i="4"/>
  <c r="W26" i="9"/>
  <c r="W26" i="8"/>
  <c r="W26" i="4"/>
  <c r="AI23" i="9"/>
  <c r="AI23" i="8"/>
  <c r="AI23" i="4"/>
  <c r="AP31" i="9"/>
  <c r="AP31" i="8"/>
  <c r="AP31" i="4"/>
  <c r="B29" i="9"/>
  <c r="B29" i="8"/>
  <c r="B29" i="4"/>
  <c r="Z27" i="9"/>
  <c r="Z27" i="8"/>
  <c r="Z27" i="4"/>
  <c r="AT30" i="9"/>
  <c r="AT30" i="8"/>
  <c r="AT30" i="4"/>
  <c r="AL27" i="9"/>
  <c r="AL27" i="8"/>
  <c r="AL27" i="4"/>
  <c r="AP36" i="9"/>
  <c r="AP36" i="8"/>
  <c r="AP36" i="4"/>
  <c r="AL33" i="9"/>
  <c r="AL33" i="8"/>
  <c r="AL33" i="4"/>
  <c r="W36" i="9"/>
  <c r="W36" i="8"/>
  <c r="W36" i="4"/>
  <c r="T33" i="9"/>
  <c r="T33" i="8"/>
  <c r="T33" i="4"/>
  <c r="AV37" i="9"/>
  <c r="AV37" i="8"/>
  <c r="AV37" i="4"/>
  <c r="I38" i="9"/>
  <c r="I38" i="8"/>
  <c r="I38" i="4"/>
  <c r="AC39" i="9"/>
  <c r="AC39" i="8"/>
  <c r="AC39" i="4"/>
  <c r="N37" i="9"/>
  <c r="N37" i="8"/>
  <c r="N37" i="4"/>
  <c r="U40" i="9"/>
  <c r="U40" i="8"/>
  <c r="U40" i="4"/>
  <c r="AM44" i="9"/>
  <c r="AM44" i="8"/>
  <c r="AM44" i="4"/>
  <c r="Q49" i="9"/>
  <c r="Q49" i="8"/>
  <c r="Q49" i="4"/>
  <c r="D44" i="9"/>
  <c r="D44" i="8"/>
  <c r="D44" i="4"/>
  <c r="Q47" i="9"/>
  <c r="Q47" i="8"/>
  <c r="Q47" i="4"/>
  <c r="J49" i="9"/>
  <c r="J49" i="8"/>
  <c r="J49" i="4"/>
  <c r="AI53" i="9"/>
  <c r="AI53" i="8"/>
  <c r="AI53" i="4"/>
  <c r="N51" i="9"/>
  <c r="N51" i="8"/>
  <c r="N51" i="4"/>
  <c r="AD48" i="9"/>
  <c r="AD48" i="8"/>
  <c r="AD48" i="4"/>
  <c r="R52" i="9"/>
  <c r="R52" i="8"/>
  <c r="R52" i="4"/>
  <c r="AF2" i="9"/>
  <c r="AF2" i="8"/>
  <c r="AF2" i="4"/>
  <c r="D3" i="9"/>
  <c r="D3" i="8"/>
  <c r="D3" i="4"/>
  <c r="C8" i="9"/>
  <c r="C8" i="8"/>
  <c r="C8" i="4"/>
  <c r="AP17" i="9"/>
  <c r="AP17" i="8"/>
  <c r="AP17" i="4"/>
  <c r="Z20" i="9"/>
  <c r="Z20" i="8"/>
  <c r="Z20" i="4"/>
  <c r="O17" i="9"/>
  <c r="O17" i="8"/>
  <c r="O17" i="4"/>
  <c r="O20" i="9"/>
  <c r="O20" i="8"/>
  <c r="O20" i="4"/>
  <c r="P17" i="9"/>
  <c r="P17" i="8"/>
  <c r="P17" i="4"/>
  <c r="AO26" i="9"/>
  <c r="AO26" i="8"/>
  <c r="AO26" i="4"/>
  <c r="AJ23" i="9"/>
  <c r="AJ23" i="8"/>
  <c r="AJ23" i="4"/>
  <c r="T26" i="9"/>
  <c r="T26" i="8"/>
  <c r="T26" i="4"/>
  <c r="G23" i="9"/>
  <c r="G23" i="8"/>
  <c r="G23" i="4"/>
  <c r="AT26" i="9"/>
  <c r="AT26" i="8"/>
  <c r="AT26" i="4"/>
  <c r="AT27" i="9"/>
  <c r="AT27" i="8"/>
  <c r="AT27" i="4"/>
  <c r="AH30" i="9"/>
  <c r="AH30" i="8"/>
  <c r="AH30" i="4"/>
  <c r="W27" i="9"/>
  <c r="W27" i="8"/>
  <c r="W27" i="4"/>
  <c r="Z36" i="9"/>
  <c r="Z36" i="8"/>
  <c r="Z36" i="4"/>
  <c r="W33" i="9"/>
  <c r="W33" i="8"/>
  <c r="W33" i="4"/>
  <c r="L36" i="9"/>
  <c r="L36" i="8"/>
  <c r="L36" i="4"/>
  <c r="AQ34" i="9"/>
  <c r="AQ34" i="8"/>
  <c r="AQ34" i="4"/>
  <c r="BA37" i="9"/>
  <c r="BA37" i="8"/>
  <c r="BA37" i="4"/>
  <c r="AP39" i="9"/>
  <c r="AP39" i="8"/>
  <c r="AP39" i="4"/>
  <c r="X39" i="9"/>
  <c r="X39" i="8"/>
  <c r="X39" i="4"/>
  <c r="AW37" i="9"/>
  <c r="AW37" i="8"/>
  <c r="AW37" i="4"/>
  <c r="AC40" i="9"/>
  <c r="AC40" i="8"/>
  <c r="AC40" i="4"/>
  <c r="AE44" i="9"/>
  <c r="AE44" i="8"/>
  <c r="AE44" i="4"/>
  <c r="AE50" i="9"/>
  <c r="AE50" i="8"/>
  <c r="AE50" i="4"/>
  <c r="Q44" i="9"/>
  <c r="Q44" i="8"/>
  <c r="Q44" i="4"/>
  <c r="BA47" i="9"/>
  <c r="BA47" i="8"/>
  <c r="BA47" i="4"/>
  <c r="AY50" i="9"/>
  <c r="AY50" i="8"/>
  <c r="AY50" i="4"/>
  <c r="G53" i="9"/>
  <c r="G53" i="8"/>
  <c r="G53" i="4"/>
  <c r="AW51" i="9"/>
  <c r="AW51" i="8"/>
  <c r="AW51" i="4"/>
  <c r="H48" i="9"/>
  <c r="H48" i="8"/>
  <c r="H48" i="4"/>
  <c r="U52" i="9"/>
  <c r="U52" i="8"/>
  <c r="U52" i="4"/>
  <c r="AJ2" i="9"/>
  <c r="AJ2" i="8"/>
  <c r="AJ2" i="4"/>
  <c r="AO3" i="9"/>
  <c r="AO3" i="4"/>
  <c r="AO3" i="8"/>
  <c r="X14" i="9"/>
  <c r="X14" i="8"/>
  <c r="X14" i="4"/>
  <c r="U26" i="9"/>
  <c r="U26" i="8"/>
  <c r="U26" i="4"/>
  <c r="AH14" i="9"/>
  <c r="AH14" i="8"/>
  <c r="AH14" i="4"/>
  <c r="X11" i="9"/>
  <c r="X11" i="8"/>
  <c r="X11" i="4"/>
  <c r="AE8" i="9"/>
  <c r="AE8" i="8"/>
  <c r="AE8" i="4"/>
  <c r="AR5" i="9"/>
  <c r="AR5" i="8"/>
  <c r="AR5" i="4"/>
  <c r="R16" i="9"/>
  <c r="R16" i="8"/>
  <c r="R16" i="4"/>
  <c r="AC12" i="9"/>
  <c r="AC12" i="8"/>
  <c r="AC12" i="4"/>
  <c r="AE9" i="9"/>
  <c r="AE9" i="8"/>
  <c r="AE9" i="4"/>
  <c r="AR6" i="9"/>
  <c r="AR6" i="8"/>
  <c r="AR6" i="4"/>
  <c r="Z15" i="9"/>
  <c r="Z15" i="8"/>
  <c r="Z15" i="4"/>
  <c r="AD27" i="9"/>
  <c r="AD27" i="8"/>
  <c r="AD27" i="4"/>
  <c r="F35" i="9"/>
  <c r="F35" i="8"/>
  <c r="F35" i="4"/>
  <c r="AY46" i="9"/>
  <c r="AY46" i="8"/>
  <c r="AY46" i="4"/>
  <c r="AX2" i="9"/>
  <c r="AX2" i="8"/>
  <c r="AX2" i="4"/>
  <c r="AB14" i="9"/>
  <c r="AB14" i="8"/>
  <c r="AB14" i="4"/>
  <c r="AN4" i="9"/>
  <c r="AN4" i="8"/>
  <c r="AN4" i="4"/>
  <c r="G14" i="9"/>
  <c r="G14" i="8"/>
  <c r="G14" i="4"/>
  <c r="AL11" i="9"/>
  <c r="AL11" i="8"/>
  <c r="AL11" i="4"/>
  <c r="K8" i="9"/>
  <c r="K8" i="8"/>
  <c r="K8" i="4"/>
  <c r="AS5" i="9"/>
  <c r="AS5" i="8"/>
  <c r="AS5" i="4"/>
  <c r="U16" i="9"/>
  <c r="U16" i="8"/>
  <c r="U16" i="4"/>
  <c r="AL12" i="9"/>
  <c r="AL12" i="8"/>
  <c r="AL12" i="4"/>
  <c r="K9" i="9"/>
  <c r="K9" i="8"/>
  <c r="K9" i="4"/>
  <c r="AD17" i="9"/>
  <c r="AD17" i="8"/>
  <c r="AD17" i="4"/>
  <c r="AA31" i="9"/>
  <c r="AA31" i="8"/>
  <c r="AA31" i="4"/>
  <c r="AV45" i="9"/>
  <c r="AV45" i="8"/>
  <c r="AV45" i="4"/>
  <c r="B53" i="9"/>
  <c r="B53" i="8"/>
  <c r="B53" i="4"/>
  <c r="AH12" i="9"/>
  <c r="AH12" i="8"/>
  <c r="AH12" i="4"/>
  <c r="Y3" i="9"/>
  <c r="Y3" i="4"/>
  <c r="Y3" i="8"/>
  <c r="L8" i="9"/>
  <c r="L8" i="8"/>
  <c r="L8" i="4"/>
  <c r="K5" i="9"/>
  <c r="K5" i="4"/>
  <c r="K5" i="8"/>
  <c r="S15" i="9"/>
  <c r="S15" i="8"/>
  <c r="S15" i="4"/>
  <c r="C12" i="9"/>
  <c r="C12" i="8"/>
  <c r="C12" i="4"/>
  <c r="W9" i="9"/>
  <c r="W9" i="8"/>
  <c r="W9" i="4"/>
  <c r="K6" i="9"/>
  <c r="K6" i="8"/>
  <c r="K6" i="4"/>
  <c r="BA3" i="9"/>
  <c r="BA3" i="8"/>
  <c r="BA3" i="4"/>
  <c r="AZ3" i="9"/>
  <c r="AZ3" i="8"/>
  <c r="AZ3" i="4"/>
  <c r="H21" i="9"/>
  <c r="H21" i="8"/>
  <c r="H21" i="4"/>
  <c r="AK35" i="9"/>
  <c r="AK35" i="8"/>
  <c r="AK35" i="4"/>
  <c r="AZ45" i="9"/>
  <c r="AZ45" i="8"/>
  <c r="AZ45" i="4"/>
  <c r="AJ48" i="9"/>
  <c r="AJ48" i="8"/>
  <c r="AJ48" i="4"/>
  <c r="AJ8" i="9"/>
  <c r="AJ8" i="8"/>
  <c r="AJ8" i="4"/>
  <c r="L52" i="9"/>
  <c r="L52" i="8"/>
  <c r="L52" i="4"/>
  <c r="Q12" i="9"/>
  <c r="Q12" i="8"/>
  <c r="Q12" i="4"/>
  <c r="C9" i="9"/>
  <c r="C9" i="8"/>
  <c r="C9" i="4"/>
  <c r="AL6" i="9"/>
  <c r="AL6" i="8"/>
  <c r="AL6" i="4"/>
  <c r="AB3" i="9"/>
  <c r="AB3" i="8"/>
  <c r="AB3" i="4"/>
  <c r="D13" i="9"/>
  <c r="D13" i="8"/>
  <c r="D13" i="4"/>
  <c r="C10" i="9"/>
  <c r="C10" i="8"/>
  <c r="C10" i="4"/>
  <c r="AL7" i="9"/>
  <c r="AL7" i="8"/>
  <c r="AL7" i="4"/>
  <c r="AY20" i="9"/>
  <c r="AY20" i="8"/>
  <c r="AY20" i="4"/>
  <c r="AX42" i="9"/>
  <c r="AX42" i="8"/>
  <c r="AX42" i="4"/>
  <c r="AN33" i="9"/>
  <c r="AN33" i="8"/>
  <c r="AN33" i="4"/>
  <c r="AT44" i="9"/>
  <c r="AT44" i="8"/>
  <c r="AT44" i="4"/>
  <c r="AL13" i="9"/>
  <c r="AL13" i="8"/>
  <c r="AL13" i="4"/>
  <c r="AM4" i="9"/>
  <c r="AM4" i="4"/>
  <c r="AM4" i="8"/>
  <c r="AC3" i="9"/>
  <c r="AC3" i="8"/>
  <c r="AC3" i="4"/>
  <c r="G6" i="9"/>
  <c r="G6" i="8"/>
  <c r="G6" i="4"/>
  <c r="L26" i="9"/>
  <c r="L26" i="8"/>
  <c r="L26" i="4"/>
  <c r="AO10" i="9"/>
  <c r="AO10" i="8"/>
  <c r="AO10" i="4"/>
  <c r="AI7" i="9"/>
  <c r="AI7" i="8"/>
  <c r="AI7" i="4"/>
  <c r="AL4" i="9"/>
  <c r="AL4" i="4"/>
  <c r="AL4" i="8"/>
  <c r="AO11" i="9"/>
  <c r="AO11" i="8"/>
  <c r="AO11" i="4"/>
  <c r="S24" i="9"/>
  <c r="S24" i="8"/>
  <c r="S24" i="4"/>
  <c r="P31" i="9"/>
  <c r="P31" i="8"/>
  <c r="P31" i="4"/>
  <c r="E41" i="9"/>
  <c r="E41" i="8"/>
  <c r="E41" i="4"/>
  <c r="Z49" i="9"/>
  <c r="Z49" i="8"/>
  <c r="Z49" i="4"/>
  <c r="AJ10" i="9"/>
  <c r="AJ10" i="8"/>
  <c r="AJ10" i="4"/>
  <c r="I22" i="9"/>
  <c r="I22" i="8"/>
  <c r="I22" i="4"/>
  <c r="AX6" i="9"/>
  <c r="AX6" i="8"/>
  <c r="AX6" i="4"/>
  <c r="W3" i="9"/>
  <c r="W3" i="8"/>
  <c r="W3" i="4"/>
  <c r="E13" i="9"/>
  <c r="E13" i="8"/>
  <c r="E13" i="4"/>
  <c r="D10" i="9"/>
  <c r="D10" i="8"/>
  <c r="D10" i="4"/>
  <c r="G7" i="9"/>
  <c r="G7" i="8"/>
  <c r="G7" i="4"/>
  <c r="W4" i="9"/>
  <c r="W4" i="4"/>
  <c r="W4" i="8"/>
  <c r="E14" i="9"/>
  <c r="E14" i="8"/>
  <c r="E14" i="4"/>
  <c r="D11" i="9"/>
  <c r="D11" i="8"/>
  <c r="D11" i="4"/>
  <c r="M25" i="9"/>
  <c r="M25" i="8"/>
  <c r="M25" i="4"/>
  <c r="AK37" i="9"/>
  <c r="AK37" i="8"/>
  <c r="AK37" i="4"/>
  <c r="G42" i="9"/>
  <c r="G42" i="8"/>
  <c r="G42" i="4"/>
  <c r="AG50" i="9"/>
  <c r="AG50" i="8"/>
  <c r="AG50" i="4"/>
  <c r="I23" i="9"/>
  <c r="I23" i="8"/>
  <c r="I23" i="4"/>
  <c r="AV30" i="9"/>
  <c r="AV30" i="8"/>
  <c r="AV30" i="4"/>
  <c r="AQ13" i="9"/>
  <c r="AQ13" i="8"/>
  <c r="AQ13" i="4"/>
  <c r="K10" i="9"/>
  <c r="K10" i="8"/>
  <c r="K10" i="4"/>
  <c r="D7" i="9"/>
  <c r="D7" i="8"/>
  <c r="D7" i="4"/>
  <c r="AI4" i="9"/>
  <c r="AI4" i="8"/>
  <c r="AI4" i="4"/>
  <c r="AQ14" i="9"/>
  <c r="AQ14" i="8"/>
  <c r="AQ14" i="4"/>
  <c r="AG11" i="9"/>
  <c r="AG11" i="8"/>
  <c r="AG11" i="4"/>
  <c r="D8" i="9"/>
  <c r="D8" i="8"/>
  <c r="D8" i="4"/>
  <c r="AI5" i="9"/>
  <c r="AI5" i="4"/>
  <c r="AI5" i="8"/>
  <c r="AT17" i="9"/>
  <c r="AT17" i="8"/>
  <c r="AT17" i="4"/>
  <c r="Y23" i="9"/>
  <c r="Y23" i="8"/>
  <c r="Y23" i="4"/>
  <c r="V37" i="9"/>
  <c r="V37" i="8"/>
  <c r="V37" i="4"/>
  <c r="AJ52" i="9"/>
  <c r="AJ52" i="8"/>
  <c r="AJ52" i="4"/>
  <c r="AY11" i="9"/>
  <c r="AY11" i="8"/>
  <c r="AY11" i="4"/>
  <c r="AI8" i="9"/>
  <c r="AI8" i="8"/>
  <c r="AI8" i="4"/>
  <c r="Z17" i="9"/>
  <c r="Z17" i="8"/>
  <c r="Z17" i="4"/>
  <c r="AT20" i="9"/>
  <c r="AT20" i="8"/>
  <c r="AT20" i="4"/>
  <c r="AL17" i="9"/>
  <c r="AL17" i="8"/>
  <c r="AL17" i="4"/>
  <c r="AL20" i="9"/>
  <c r="AL20" i="8"/>
  <c r="AL20" i="4"/>
  <c r="AU17" i="9"/>
  <c r="AU17" i="8"/>
  <c r="AU17" i="4"/>
  <c r="P26" i="9"/>
  <c r="P26" i="8"/>
  <c r="P26" i="4"/>
  <c r="AF23" i="9"/>
  <c r="AF23" i="8"/>
  <c r="AF23" i="4"/>
  <c r="AY28" i="9"/>
  <c r="AY28" i="8"/>
  <c r="AY28" i="4"/>
  <c r="AX23" i="9"/>
  <c r="AX23" i="8"/>
  <c r="AX23" i="4"/>
  <c r="AH26" i="9"/>
  <c r="AH26" i="8"/>
  <c r="AH26" i="4"/>
  <c r="E30" i="9"/>
  <c r="E30" i="8"/>
  <c r="E30" i="4"/>
  <c r="AH27" i="9"/>
  <c r="AH27" i="8"/>
  <c r="AH27" i="4"/>
  <c r="F30" i="9"/>
  <c r="F30" i="8"/>
  <c r="F30" i="4"/>
  <c r="L27" i="9"/>
  <c r="L27" i="8"/>
  <c r="L27" i="4"/>
  <c r="AT36" i="9"/>
  <c r="AT36" i="8"/>
  <c r="AT36" i="4"/>
  <c r="L33" i="9"/>
  <c r="L33" i="8"/>
  <c r="L33" i="4"/>
  <c r="J36" i="9"/>
  <c r="J36" i="8"/>
  <c r="J36" i="4"/>
  <c r="O34" i="9"/>
  <c r="O34" i="8"/>
  <c r="O34" i="4"/>
  <c r="C38" i="9"/>
  <c r="C38" i="8"/>
  <c r="C38" i="4"/>
  <c r="Z39" i="9"/>
  <c r="Z39" i="8"/>
  <c r="Z39" i="4"/>
  <c r="AV40" i="9"/>
  <c r="AV40" i="8"/>
  <c r="AV40" i="4"/>
  <c r="R37" i="9"/>
  <c r="R37" i="8"/>
  <c r="R37" i="4"/>
  <c r="X40" i="9"/>
  <c r="X40" i="8"/>
  <c r="X40" i="4"/>
  <c r="J44" i="9"/>
  <c r="J44" i="8"/>
  <c r="J44" i="4"/>
  <c r="Y51" i="9"/>
  <c r="Y51" i="8"/>
  <c r="Y51" i="4"/>
  <c r="BA44" i="9"/>
  <c r="BA44" i="8"/>
  <c r="BA44" i="4"/>
  <c r="AS47" i="9"/>
  <c r="AS47" i="8"/>
  <c r="AS47" i="4"/>
  <c r="S50" i="9"/>
  <c r="S50" i="8"/>
  <c r="S50" i="4"/>
  <c r="AX53" i="9"/>
  <c r="AX53" i="8"/>
  <c r="AX53" i="4"/>
  <c r="R51" i="9"/>
  <c r="R51" i="8"/>
  <c r="R51" i="4"/>
  <c r="N49" i="9"/>
  <c r="N49" i="8"/>
  <c r="N49" i="4"/>
  <c r="AC52" i="9"/>
  <c r="AC52" i="8"/>
  <c r="AC52" i="4"/>
  <c r="M12" i="9"/>
  <c r="M12" i="8"/>
  <c r="M12" i="4"/>
  <c r="AV3" i="9"/>
  <c r="AV3" i="4"/>
  <c r="AV3" i="8"/>
  <c r="AX8" i="9"/>
  <c r="AX8" i="8"/>
  <c r="AX8" i="4"/>
  <c r="AH17" i="9"/>
  <c r="AH17" i="8"/>
  <c r="AH17" i="4"/>
  <c r="F20" i="9"/>
  <c r="F20" i="8"/>
  <c r="F20" i="4"/>
  <c r="L17" i="9"/>
  <c r="L17" i="8"/>
  <c r="L17" i="4"/>
  <c r="L20" i="9"/>
  <c r="L20" i="8"/>
  <c r="L20" i="4"/>
  <c r="T17" i="9"/>
  <c r="T17" i="8"/>
  <c r="T17" i="4"/>
  <c r="AM27" i="9"/>
  <c r="AM27" i="8"/>
  <c r="AM27" i="4"/>
  <c r="P23" i="9"/>
  <c r="P23" i="8"/>
  <c r="P23" i="4"/>
  <c r="W30" i="9"/>
  <c r="W30" i="8"/>
  <c r="W30" i="4"/>
  <c r="AJ24" i="9"/>
  <c r="AJ24" i="8"/>
  <c r="AJ24" i="4"/>
  <c r="AZ26" i="9"/>
  <c r="AZ26" i="8"/>
  <c r="AZ26" i="4"/>
  <c r="K30" i="9"/>
  <c r="K30" i="8"/>
  <c r="K30" i="4"/>
  <c r="AZ27" i="9"/>
  <c r="AZ27" i="8"/>
  <c r="AZ27" i="4"/>
  <c r="B30" i="9"/>
  <c r="B30" i="8"/>
  <c r="B30" i="4"/>
  <c r="AP28" i="9"/>
  <c r="AP28" i="8"/>
  <c r="AP28" i="4"/>
  <c r="F36" i="9"/>
  <c r="F36" i="8"/>
  <c r="F36" i="4"/>
  <c r="AP34" i="9"/>
  <c r="AP34" i="8"/>
  <c r="AP34" i="4"/>
  <c r="AK38" i="9"/>
  <c r="AK38" i="8"/>
  <c r="AK38" i="4"/>
  <c r="W34" i="9"/>
  <c r="W34" i="8"/>
  <c r="W34" i="4"/>
  <c r="AY39" i="9"/>
  <c r="AY39" i="8"/>
  <c r="AY39" i="4"/>
  <c r="AH39" i="9"/>
  <c r="AH39" i="8"/>
  <c r="AH39" i="4"/>
  <c r="D40" i="9"/>
  <c r="D40" i="8"/>
  <c r="D40" i="4"/>
  <c r="AC37" i="9"/>
  <c r="AC37" i="8"/>
  <c r="AC37" i="4"/>
  <c r="AO41" i="9"/>
  <c r="AO41" i="8"/>
  <c r="AO41" i="4"/>
  <c r="S45" i="9"/>
  <c r="S45" i="8"/>
  <c r="S45" i="4"/>
  <c r="O53" i="9"/>
  <c r="O53" i="8"/>
  <c r="O53" i="4"/>
  <c r="AN44" i="9"/>
  <c r="AN44" i="8"/>
  <c r="AN44" i="4"/>
  <c r="U48" i="9"/>
  <c r="U48" i="8"/>
  <c r="U48" i="4"/>
  <c r="AI50" i="9"/>
  <c r="AI50" i="8"/>
  <c r="AI50" i="4"/>
  <c r="AY48" i="9"/>
  <c r="AY48" i="8"/>
  <c r="AY48" i="4"/>
  <c r="AC51" i="9"/>
  <c r="AC51" i="8"/>
  <c r="AC51" i="4"/>
  <c r="R49" i="9"/>
  <c r="R49" i="8"/>
  <c r="R49" i="4"/>
  <c r="AV53" i="9"/>
  <c r="AV53" i="8"/>
  <c r="AV53" i="4"/>
  <c r="AS9" i="9"/>
  <c r="AS9" i="8"/>
  <c r="AS9" i="4"/>
  <c r="AC2" i="9"/>
  <c r="AC2" i="8"/>
  <c r="AC2" i="4"/>
  <c r="Y8" i="9"/>
  <c r="Y8" i="8"/>
  <c r="Y8" i="4"/>
  <c r="F17" i="9"/>
  <c r="F17" i="8"/>
  <c r="F17" i="4"/>
  <c r="AZ20" i="9"/>
  <c r="AZ20" i="8"/>
  <c r="AZ20" i="4"/>
  <c r="I17" i="9"/>
  <c r="I17" i="8"/>
  <c r="I17" i="4"/>
  <c r="I20" i="9"/>
  <c r="I20" i="8"/>
  <c r="I20" i="4"/>
  <c r="AQ18" i="9"/>
  <c r="AQ18" i="8"/>
  <c r="AQ18" i="4"/>
  <c r="AX28" i="9"/>
  <c r="AX28" i="8"/>
  <c r="AX28" i="4"/>
  <c r="AU23" i="9"/>
  <c r="AU23" i="8"/>
  <c r="AU23" i="4"/>
  <c r="AZ31" i="9"/>
  <c r="AZ31" i="8"/>
  <c r="AZ31" i="4"/>
  <c r="AF24" i="9"/>
  <c r="AF24" i="8"/>
  <c r="AF24" i="4"/>
  <c r="B26" i="9"/>
  <c r="B26" i="8"/>
  <c r="B26" i="4"/>
  <c r="AB30" i="9"/>
  <c r="AB30" i="8"/>
  <c r="AB30" i="4"/>
  <c r="B27" i="9"/>
  <c r="B27" i="8"/>
  <c r="B27" i="4"/>
  <c r="Z28" i="9"/>
  <c r="Z28" i="8"/>
  <c r="Z28" i="4"/>
  <c r="AZ36" i="9"/>
  <c r="AZ36" i="8"/>
  <c r="AZ36" i="4"/>
  <c r="Z34" i="9"/>
  <c r="Z34" i="8"/>
  <c r="Z34" i="4"/>
  <c r="AE38" i="9"/>
  <c r="AE38" i="8"/>
  <c r="AE38" i="4"/>
  <c r="L34" i="9"/>
  <c r="L34" i="8"/>
  <c r="L34" i="4"/>
  <c r="G39" i="9"/>
  <c r="G39" i="8"/>
  <c r="G39" i="4"/>
  <c r="F39" i="9"/>
  <c r="F39" i="8"/>
  <c r="F39" i="4"/>
  <c r="Q40" i="9"/>
  <c r="Q40" i="8"/>
  <c r="Q40" i="4"/>
  <c r="X37" i="9"/>
  <c r="X37" i="8"/>
  <c r="X37" i="4"/>
  <c r="D41" i="9"/>
  <c r="D41" i="8"/>
  <c r="D41" i="4"/>
  <c r="C45" i="9"/>
  <c r="C45" i="8"/>
  <c r="C45" i="4"/>
  <c r="AK42" i="9"/>
  <c r="AK42" i="8"/>
  <c r="AK42" i="4"/>
  <c r="AK45" i="9"/>
  <c r="AK45" i="8"/>
  <c r="AK45" i="4"/>
  <c r="AN49" i="9"/>
  <c r="AN49" i="8"/>
  <c r="AN49" i="4"/>
  <c r="G50" i="9"/>
  <c r="G50" i="8"/>
  <c r="G50" i="4"/>
  <c r="S48" i="9"/>
  <c r="S48" i="8"/>
  <c r="S48" i="4"/>
  <c r="X51" i="9"/>
  <c r="X51" i="8"/>
  <c r="X51" i="4"/>
  <c r="U49" i="9"/>
  <c r="U49" i="8"/>
  <c r="U49" i="4"/>
  <c r="AO53" i="9"/>
  <c r="AO53" i="8"/>
  <c r="AO53" i="4"/>
  <c r="R8" i="9"/>
  <c r="R8" i="8"/>
  <c r="R8" i="4"/>
  <c r="U2" i="9"/>
  <c r="U2" i="8"/>
  <c r="U2" i="4"/>
  <c r="AJ9" i="9"/>
  <c r="AJ9" i="8"/>
  <c r="AJ9" i="4"/>
  <c r="AZ17" i="9"/>
  <c r="AZ17" i="8"/>
  <c r="AZ17" i="4"/>
  <c r="B20" i="9"/>
  <c r="B20" i="8"/>
  <c r="B20" i="4"/>
  <c r="AP18" i="9"/>
  <c r="AP18" i="8"/>
  <c r="AP18" i="4"/>
  <c r="AF22" i="9"/>
  <c r="AF22" i="8"/>
  <c r="AF22" i="4"/>
  <c r="O18" i="9"/>
  <c r="O18" i="8"/>
  <c r="O18" i="4"/>
  <c r="AQ30" i="9"/>
  <c r="AQ30" i="8"/>
  <c r="AQ30" i="4"/>
  <c r="AR23" i="9"/>
  <c r="AR23" i="8"/>
  <c r="AR23" i="4"/>
  <c r="AS36" i="9"/>
  <c r="AS36" i="8"/>
  <c r="AS36" i="4"/>
  <c r="M24" i="9"/>
  <c r="M24" i="8"/>
  <c r="M24" i="4"/>
  <c r="AD30" i="9"/>
  <c r="AD30" i="8"/>
  <c r="AD30" i="4"/>
  <c r="E31" i="9"/>
  <c r="E31" i="8"/>
  <c r="E31" i="4"/>
  <c r="AT28" i="9"/>
  <c r="AT28" i="8"/>
  <c r="AT28" i="4"/>
  <c r="Y36" i="9"/>
  <c r="Y36" i="8"/>
  <c r="Y36" i="4"/>
  <c r="AT34" i="9"/>
  <c r="AT34" i="8"/>
  <c r="AT34" i="4"/>
  <c r="P39" i="9"/>
  <c r="P39" i="8"/>
  <c r="P39" i="4"/>
  <c r="I34" i="9"/>
  <c r="I34" i="8"/>
  <c r="I34" i="4"/>
  <c r="AL40" i="9"/>
  <c r="AL40" i="8"/>
  <c r="AL40" i="4"/>
  <c r="AZ39" i="9"/>
  <c r="AZ39" i="8"/>
  <c r="AZ39" i="4"/>
  <c r="BA40" i="9"/>
  <c r="BA40" i="8"/>
  <c r="BA40" i="4"/>
  <c r="AV38" i="9"/>
  <c r="AV38" i="8"/>
  <c r="AV38" i="4"/>
  <c r="Q41" i="9"/>
  <c r="Q41" i="8"/>
  <c r="Q41" i="4"/>
  <c r="AI45" i="9"/>
  <c r="AI45" i="8"/>
  <c r="AI45" i="4"/>
  <c r="AA42" i="9"/>
  <c r="AA42" i="8"/>
  <c r="AA42" i="4"/>
  <c r="AA45" i="9"/>
  <c r="AA45" i="8"/>
  <c r="AA45" i="4"/>
  <c r="S51" i="9"/>
  <c r="S51" i="8"/>
  <c r="S51" i="4"/>
  <c r="AX50" i="9"/>
  <c r="AX50" i="8"/>
  <c r="AX50" i="4"/>
  <c r="C48" i="9"/>
  <c r="C48" i="8"/>
  <c r="C48" i="4"/>
  <c r="AV52" i="9"/>
  <c r="AV52" i="8"/>
  <c r="AV52" i="4"/>
  <c r="AC49" i="9"/>
  <c r="AC49" i="8"/>
  <c r="AC49" i="4"/>
  <c r="D53" i="9"/>
  <c r="D53" i="8"/>
  <c r="D53" i="4"/>
  <c r="E7" i="9"/>
  <c r="E7" i="8"/>
  <c r="E7" i="4"/>
  <c r="R2" i="9"/>
  <c r="R2" i="8"/>
  <c r="R2" i="4"/>
  <c r="AF9" i="9"/>
  <c r="AF9" i="8"/>
  <c r="AF9" i="4"/>
  <c r="B17" i="9"/>
  <c r="B17" i="8"/>
  <c r="B17" i="4"/>
  <c r="G21" i="9"/>
  <c r="G21" i="8"/>
  <c r="G21" i="4"/>
  <c r="Z18" i="9"/>
  <c r="Z18" i="8"/>
  <c r="Z18" i="4"/>
  <c r="AL23" i="9"/>
  <c r="AL23" i="8"/>
  <c r="AL23" i="4"/>
  <c r="AL18" i="9"/>
  <c r="AL18" i="8"/>
  <c r="AL18" i="4"/>
  <c r="AT31" i="9"/>
  <c r="AT31" i="8"/>
  <c r="AT31" i="4"/>
  <c r="T23" i="9"/>
  <c r="T23" i="8"/>
  <c r="T23" i="4"/>
  <c r="AJ21" i="9"/>
  <c r="AJ21" i="8"/>
  <c r="AJ21" i="4"/>
  <c r="P24" i="9"/>
  <c r="P24" i="8"/>
  <c r="P24" i="4"/>
  <c r="E27" i="9"/>
  <c r="E27" i="8"/>
  <c r="E27" i="4"/>
  <c r="H30" i="9"/>
  <c r="H30" i="8"/>
  <c r="H30" i="4"/>
  <c r="E28" i="9"/>
  <c r="E28" i="8"/>
  <c r="E28" i="4"/>
  <c r="AG31" i="9"/>
  <c r="AG31" i="8"/>
  <c r="AG31" i="4"/>
  <c r="AH28" i="9"/>
  <c r="AH28" i="8"/>
  <c r="AH28" i="4"/>
  <c r="AO37" i="9"/>
  <c r="AO37" i="8"/>
  <c r="AO37" i="4"/>
  <c r="AH34" i="9"/>
  <c r="AH34" i="8"/>
  <c r="AH34" i="4"/>
  <c r="AF40" i="9"/>
  <c r="AF40" i="8"/>
  <c r="AF40" i="4"/>
  <c r="AP35" i="9"/>
  <c r="AP35" i="8"/>
  <c r="AP35" i="4"/>
  <c r="AP41" i="9"/>
  <c r="AP41" i="8"/>
  <c r="AP41" i="4"/>
  <c r="B39" i="9"/>
  <c r="B39" i="8"/>
  <c r="B39" i="4"/>
  <c r="AS40" i="9"/>
  <c r="AS40" i="8"/>
  <c r="AS40" i="4"/>
  <c r="AO38" i="9"/>
  <c r="AO38" i="8"/>
  <c r="AO38" i="4"/>
  <c r="BA41" i="9"/>
  <c r="BA41" i="8"/>
  <c r="BA41" i="4"/>
  <c r="G45" i="9"/>
  <c r="G45" i="8"/>
  <c r="G45" i="4"/>
  <c r="V42" i="9"/>
  <c r="V42" i="8"/>
  <c r="V42" i="4"/>
  <c r="V45" i="9"/>
  <c r="V45" i="8"/>
  <c r="V45" i="4"/>
  <c r="P52" i="9"/>
  <c r="P52" i="8"/>
  <c r="P52" i="4"/>
  <c r="Y50" i="9"/>
  <c r="Y50" i="8"/>
  <c r="Y50" i="4"/>
  <c r="AI48" i="9"/>
  <c r="AI48" i="8"/>
  <c r="AI48" i="4"/>
  <c r="AO52" i="9"/>
  <c r="AO52" i="8"/>
  <c r="AO52" i="4"/>
  <c r="X49" i="9"/>
  <c r="X49" i="8"/>
  <c r="X49" i="4"/>
  <c r="Q53" i="9"/>
  <c r="Q53" i="8"/>
  <c r="Q53" i="4"/>
  <c r="I5" i="9"/>
  <c r="I5" i="4"/>
  <c r="I5" i="8"/>
  <c r="AW2" i="9"/>
  <c r="AW2" i="8"/>
  <c r="AW2" i="4"/>
  <c r="M9" i="9"/>
  <c r="M9" i="8"/>
  <c r="M9" i="4"/>
  <c r="T22" i="9"/>
  <c r="T22" i="8"/>
  <c r="T22" i="4"/>
  <c r="AT18" i="9"/>
  <c r="AT18" i="8"/>
  <c r="AT18" i="4"/>
  <c r="F24" i="9"/>
  <c r="F24" i="8"/>
  <c r="F24" i="4"/>
  <c r="W18" i="9"/>
  <c r="W18" i="8"/>
  <c r="W18" i="4"/>
  <c r="R35" i="9"/>
  <c r="R35" i="8"/>
  <c r="R35" i="4"/>
  <c r="AQ24" i="9"/>
  <c r="AQ24" i="8"/>
  <c r="AQ24" i="4"/>
  <c r="AF21" i="9"/>
  <c r="AF21" i="8"/>
  <c r="AF21" i="4"/>
  <c r="AU24" i="9"/>
  <c r="AU24" i="8"/>
  <c r="AU24" i="4"/>
  <c r="AG27" i="9"/>
  <c r="AG27" i="8"/>
  <c r="AG27" i="4"/>
  <c r="N31" i="9"/>
  <c r="N31" i="8"/>
  <c r="N31" i="4"/>
  <c r="AG28" i="9"/>
  <c r="AG28" i="8"/>
  <c r="AG28" i="4"/>
  <c r="K31" i="9"/>
  <c r="K31" i="8"/>
  <c r="K31" i="4"/>
  <c r="F28" i="9"/>
  <c r="F28" i="8"/>
  <c r="F28" i="4"/>
  <c r="AS37" i="9"/>
  <c r="AS37" i="8"/>
  <c r="AS37" i="4"/>
  <c r="F34" i="9"/>
  <c r="F34" i="8"/>
  <c r="F34" i="4"/>
  <c r="AR40" i="9"/>
  <c r="AR40" i="8"/>
  <c r="AR40" i="4"/>
  <c r="Z35" i="9"/>
  <c r="Z35" i="8"/>
  <c r="Z35" i="4"/>
  <c r="AL42" i="9"/>
  <c r="AL42" i="8"/>
  <c r="AL42" i="4"/>
  <c r="AN40" i="9"/>
  <c r="AN40" i="8"/>
  <c r="AN40" i="4"/>
  <c r="D38" i="9"/>
  <c r="D38" i="8"/>
  <c r="D38" i="4"/>
  <c r="AS41" i="9"/>
  <c r="AS41" i="8"/>
  <c r="AS41" i="4"/>
  <c r="AX45" i="9"/>
  <c r="AX45" i="8"/>
  <c r="AX45" i="4"/>
  <c r="AM42" i="9"/>
  <c r="AM42" i="8"/>
  <c r="AM42" i="4"/>
  <c r="AM45" i="9"/>
  <c r="AM45" i="8"/>
  <c r="AM45" i="4"/>
  <c r="L53" i="9"/>
  <c r="L53" i="8"/>
  <c r="L53" i="4"/>
  <c r="AJ51" i="9"/>
  <c r="AJ51" i="8"/>
  <c r="AJ51" i="4"/>
  <c r="G48" i="9"/>
  <c r="G48" i="8"/>
  <c r="G48" i="4"/>
  <c r="D52" i="9"/>
  <c r="D52" i="8"/>
  <c r="D52" i="4"/>
  <c r="AV50" i="9"/>
  <c r="AV50" i="8"/>
  <c r="AV50" i="4"/>
  <c r="BA53" i="9"/>
  <c r="BA53" i="8"/>
  <c r="BA53" i="4"/>
  <c r="AU4" i="9"/>
  <c r="AU4" i="4"/>
  <c r="AU4" i="8"/>
  <c r="N2" i="9"/>
  <c r="N2" i="8"/>
  <c r="N2" i="4"/>
  <c r="P9" i="9"/>
  <c r="P9" i="8"/>
  <c r="P9" i="4"/>
  <c r="E18" i="9"/>
  <c r="E18" i="8"/>
  <c r="E18" i="4"/>
  <c r="Z24" i="9"/>
  <c r="Z24" i="8"/>
  <c r="Z24" i="4"/>
  <c r="AH18" i="9"/>
  <c r="AH18" i="8"/>
  <c r="AH18" i="4"/>
  <c r="H25" i="9"/>
  <c r="H25" i="8"/>
  <c r="H25" i="4"/>
  <c r="L18" i="9"/>
  <c r="L18" i="8"/>
  <c r="L18" i="4"/>
  <c r="AQ21" i="9"/>
  <c r="AQ21" i="8"/>
  <c r="AQ21" i="4"/>
  <c r="O24" i="9"/>
  <c r="O24" i="8"/>
  <c r="O24" i="4"/>
  <c r="M21" i="9"/>
  <c r="M21" i="8"/>
  <c r="M21" i="4"/>
  <c r="AR24" i="9"/>
  <c r="AR24" i="8"/>
  <c r="AR24" i="4"/>
  <c r="K27" i="9"/>
  <c r="K27" i="8"/>
  <c r="K27" i="4"/>
  <c r="AW31" i="9"/>
  <c r="AW31" i="8"/>
  <c r="AW31" i="4"/>
  <c r="K28" i="9"/>
  <c r="K28" i="8"/>
  <c r="K28" i="4"/>
  <c r="AB31" i="9"/>
  <c r="AB31" i="8"/>
  <c r="AB31" i="4"/>
  <c r="AZ28" i="9"/>
  <c r="AZ28" i="8"/>
  <c r="AZ28" i="4"/>
  <c r="AI38" i="9"/>
  <c r="AI38" i="8"/>
  <c r="AI38" i="4"/>
  <c r="AZ34" i="9"/>
  <c r="AZ34" i="8"/>
  <c r="AZ34" i="4"/>
  <c r="AZ41" i="9"/>
  <c r="AZ41" i="8"/>
  <c r="AZ41" i="4"/>
  <c r="AT35" i="9"/>
  <c r="AT35" i="8"/>
  <c r="AT35" i="4"/>
  <c r="E40" i="9"/>
  <c r="E40" i="8"/>
  <c r="E40" i="4"/>
  <c r="AK41" i="9"/>
  <c r="AK41" i="8"/>
  <c r="AK41" i="4"/>
  <c r="Q38" i="9"/>
  <c r="Q38" i="8"/>
  <c r="Q38" i="4"/>
  <c r="AN41" i="9"/>
  <c r="AN41" i="8"/>
  <c r="AN41" i="4"/>
  <c r="Y45" i="9"/>
  <c r="Y45" i="8"/>
  <c r="Y45" i="4"/>
  <c r="AE42" i="9"/>
  <c r="AE42" i="8"/>
  <c r="AE42" i="4"/>
  <c r="AE45" i="9"/>
  <c r="AE45" i="8"/>
  <c r="AE45" i="4"/>
  <c r="D42" i="9"/>
  <c r="D42" i="8"/>
  <c r="D42" i="4"/>
  <c r="AF51" i="9"/>
  <c r="AF51" i="8"/>
  <c r="AF51" i="4"/>
  <c r="AX48" i="9"/>
  <c r="AX48" i="8"/>
  <c r="AX48" i="4"/>
  <c r="Q52" i="9"/>
  <c r="Q52" i="8"/>
  <c r="Q52" i="4"/>
  <c r="AO50" i="9"/>
  <c r="AO50" i="8"/>
  <c r="AO50" i="4"/>
  <c r="AS53" i="9"/>
  <c r="AS53" i="8"/>
  <c r="AS53" i="4"/>
  <c r="AM3" i="9"/>
  <c r="AM3" i="8"/>
  <c r="AM3" i="4"/>
  <c r="D8" i="10"/>
  <c r="E8" i="10"/>
  <c r="H6" i="10"/>
  <c r="H5" i="10"/>
  <c r="H2" i="10"/>
  <c r="H8" i="10"/>
  <c r="H4" i="10"/>
  <c r="H3" i="10"/>
  <c r="H7" i="10"/>
  <c r="A26" i="8" l="1"/>
  <c r="A26" i="9"/>
  <c r="A29" i="8"/>
  <c r="A29" i="9"/>
  <c r="A20" i="9"/>
  <c r="U1" i="9"/>
  <c r="N1" i="9"/>
  <c r="A39" i="8"/>
  <c r="A39" i="9"/>
  <c r="A17" i="8"/>
  <c r="A20" i="8"/>
  <c r="A17" i="9"/>
  <c r="U1" i="8"/>
  <c r="N1" i="8"/>
  <c r="I7" i="10"/>
  <c r="J7" i="10"/>
  <c r="K7" i="10"/>
  <c r="I3" i="10"/>
  <c r="K3" i="10"/>
  <c r="J3" i="10"/>
  <c r="I4" i="10"/>
  <c r="K4" i="10"/>
  <c r="J4" i="10"/>
  <c r="K2" i="10"/>
  <c r="J2" i="10"/>
  <c r="I2" i="10"/>
  <c r="K5" i="10"/>
  <c r="I5" i="10"/>
  <c r="J5" i="10"/>
  <c r="J6" i="10"/>
  <c r="I6" i="10"/>
  <c r="K6" i="10"/>
  <c r="BC17" i="4"/>
  <c r="A17" i="4"/>
  <c r="R1" i="9"/>
  <c r="A20" i="4"/>
  <c r="BC20" i="4"/>
  <c r="BC27" i="4"/>
  <c r="A27" i="4"/>
  <c r="AC1" i="8"/>
  <c r="A30" i="9"/>
  <c r="A53" i="4"/>
  <c r="BC53" i="4"/>
  <c r="AX1" i="8"/>
  <c r="AJ1" i="8"/>
  <c r="AR1" i="9"/>
  <c r="AQ1" i="8"/>
  <c r="I1" i="8"/>
  <c r="A4" i="4"/>
  <c r="BC4" i="4"/>
  <c r="A7" i="8"/>
  <c r="BC10" i="4"/>
  <c r="A10" i="4"/>
  <c r="Y1" i="8"/>
  <c r="BC41" i="4"/>
  <c r="A41" i="4"/>
  <c r="AS1" i="9"/>
  <c r="A36" i="4"/>
  <c r="BC36" i="4"/>
  <c r="AK55" i="4"/>
  <c r="AK1" i="4"/>
  <c r="BC46" i="4"/>
  <c r="A46" i="4"/>
  <c r="AA55" i="4"/>
  <c r="AA1" i="4"/>
  <c r="A45" i="9"/>
  <c r="AM1" i="9"/>
  <c r="L1" i="8"/>
  <c r="AE1" i="8"/>
  <c r="A33" i="9"/>
  <c r="A21" i="4"/>
  <c r="BC21" i="4"/>
  <c r="Z55" i="4"/>
  <c r="Z1" i="4"/>
  <c r="T1" i="4"/>
  <c r="T55" i="4"/>
  <c r="A12" i="8"/>
  <c r="F1" i="8"/>
  <c r="A11" i="8"/>
  <c r="A2" i="9"/>
  <c r="B1" i="9"/>
  <c r="E1" i="9"/>
  <c r="V1" i="8"/>
  <c r="AB1" i="9"/>
  <c r="A35" i="8"/>
  <c r="X1" i="8"/>
  <c r="AI1" i="9"/>
  <c r="U55" i="4"/>
  <c r="U1" i="4"/>
  <c r="A27" i="8"/>
  <c r="AC1" i="9"/>
  <c r="A53" i="8"/>
  <c r="AX1" i="9"/>
  <c r="AJ1" i="9"/>
  <c r="AQ1" i="9"/>
  <c r="W55" i="4"/>
  <c r="W1" i="4"/>
  <c r="I1" i="9"/>
  <c r="A4" i="8"/>
  <c r="A7" i="9"/>
  <c r="A10" i="8"/>
  <c r="Y1" i="9"/>
  <c r="A41" i="8"/>
  <c r="A36" i="8"/>
  <c r="AK1" i="8"/>
  <c r="A46" i="8"/>
  <c r="AA1" i="8"/>
  <c r="L55" i="4"/>
  <c r="L1" i="4"/>
  <c r="AT55" i="4"/>
  <c r="AT1" i="4"/>
  <c r="AE1" i="9"/>
  <c r="A21" i="8"/>
  <c r="Z1" i="8"/>
  <c r="BC24" i="4"/>
  <c r="A24" i="4"/>
  <c r="AH55" i="4"/>
  <c r="AH1" i="4"/>
  <c r="A23" i="4"/>
  <c r="BC23" i="4"/>
  <c r="T1" i="8"/>
  <c r="A12" i="9"/>
  <c r="F1" i="9"/>
  <c r="A11" i="9"/>
  <c r="BC42" i="4"/>
  <c r="A42" i="4"/>
  <c r="G1" i="4"/>
  <c r="G55" i="4"/>
  <c r="V1" i="9"/>
  <c r="A35" i="9"/>
  <c r="X1" i="9"/>
  <c r="N55" i="4"/>
  <c r="N1" i="4"/>
  <c r="A27" i="9"/>
  <c r="A53" i="9"/>
  <c r="BC49" i="4"/>
  <c r="A49" i="4"/>
  <c r="W1" i="8"/>
  <c r="A4" i="9"/>
  <c r="A10" i="9"/>
  <c r="A41" i="9"/>
  <c r="AV1" i="4"/>
  <c r="AV55" i="4"/>
  <c r="BC31" i="4"/>
  <c r="A31" i="4"/>
  <c r="BC47" i="4"/>
  <c r="A47" i="4"/>
  <c r="A36" i="9"/>
  <c r="AY1" i="4"/>
  <c r="AY55" i="4"/>
  <c r="AN1" i="4"/>
  <c r="AN55" i="4"/>
  <c r="AK1" i="9"/>
  <c r="A46" i="9"/>
  <c r="AA1" i="9"/>
  <c r="L1" i="9"/>
  <c r="AT1" i="8"/>
  <c r="A21" i="9"/>
  <c r="Z1" i="9"/>
  <c r="A24" i="8"/>
  <c r="AH1" i="8"/>
  <c r="A23" i="8"/>
  <c r="T1" i="9"/>
  <c r="BC14" i="4"/>
  <c r="A14" i="4"/>
  <c r="A42" i="8"/>
  <c r="G1" i="8"/>
  <c r="AG55" i="4"/>
  <c r="AG1" i="4"/>
  <c r="BC15" i="4"/>
  <c r="A15" i="4"/>
  <c r="H55" i="4"/>
  <c r="H1" i="4"/>
  <c r="A18" i="4"/>
  <c r="BC18" i="4"/>
  <c r="BC28" i="4"/>
  <c r="A28" i="4"/>
  <c r="M55" i="4"/>
  <c r="M1" i="4"/>
  <c r="A49" i="8"/>
  <c r="A50" i="4"/>
  <c r="BC50" i="4"/>
  <c r="AL55" i="4"/>
  <c r="AL1" i="4"/>
  <c r="W1" i="9"/>
  <c r="BC8" i="4"/>
  <c r="A8" i="4"/>
  <c r="BA55" i="4"/>
  <c r="BA1" i="4"/>
  <c r="AV1" i="8"/>
  <c r="A31" i="8"/>
  <c r="AO1" i="4"/>
  <c r="AO55" i="4"/>
  <c r="A47" i="8"/>
  <c r="AY1" i="8"/>
  <c r="AN1" i="8"/>
  <c r="BC43" i="4"/>
  <c r="A43" i="4"/>
  <c r="A3" i="8"/>
  <c r="AT1" i="9"/>
  <c r="A24" i="9"/>
  <c r="AH1" i="9"/>
  <c r="A23" i="9"/>
  <c r="S55" i="4"/>
  <c r="S1" i="4"/>
  <c r="BC13" i="4"/>
  <c r="A13" i="4"/>
  <c r="A14" i="8"/>
  <c r="A42" i="9"/>
  <c r="A16" i="4"/>
  <c r="BC16" i="4"/>
  <c r="BC25" i="4"/>
  <c r="A25" i="4"/>
  <c r="G1" i="9"/>
  <c r="AG1" i="8"/>
  <c r="A19" i="4"/>
  <c r="BC19" i="4"/>
  <c r="A15" i="8"/>
  <c r="H1" i="8"/>
  <c r="A18" i="8"/>
  <c r="A28" i="8"/>
  <c r="A52" i="4"/>
  <c r="BC52" i="4"/>
  <c r="BC9" i="4"/>
  <c r="A9" i="4"/>
  <c r="M1" i="8"/>
  <c r="P55" i="4"/>
  <c r="P1" i="4"/>
  <c r="A49" i="9"/>
  <c r="A50" i="8"/>
  <c r="AL1" i="8"/>
  <c r="BC38" i="4"/>
  <c r="A38" i="4"/>
  <c r="A5" i="8"/>
  <c r="A8" i="8"/>
  <c r="BA1" i="8"/>
  <c r="C55" i="4"/>
  <c r="C1" i="4"/>
  <c r="BC40" i="4"/>
  <c r="A40" i="4"/>
  <c r="AV1" i="9"/>
  <c r="BC44" i="4"/>
  <c r="A44" i="4"/>
  <c r="A31" i="9"/>
  <c r="AO1" i="8"/>
  <c r="A47" i="9"/>
  <c r="D55" i="4"/>
  <c r="D1" i="4"/>
  <c r="AY1" i="9"/>
  <c r="AN1" i="9"/>
  <c r="A43" i="8"/>
  <c r="A3" i="4"/>
  <c r="BC3" i="4"/>
  <c r="S1" i="8"/>
  <c r="A13" i="8"/>
  <c r="A14" i="9"/>
  <c r="BC6" i="4"/>
  <c r="A6" i="4"/>
  <c r="A16" i="8"/>
  <c r="A25" i="8"/>
  <c r="AG1" i="9"/>
  <c r="A19" i="8"/>
  <c r="A15" i="9"/>
  <c r="AD55" i="4"/>
  <c r="AD1" i="4"/>
  <c r="H1" i="9"/>
  <c r="A18" i="9"/>
  <c r="A34" i="4"/>
  <c r="BC34" i="4"/>
  <c r="A28" i="9"/>
  <c r="A52" i="8"/>
  <c r="A9" i="8"/>
  <c r="AW1" i="4"/>
  <c r="AW55" i="4"/>
  <c r="AF1" i="4"/>
  <c r="AF55" i="4"/>
  <c r="M1" i="9"/>
  <c r="P1" i="8"/>
  <c r="AU1" i="4"/>
  <c r="AU55" i="4"/>
  <c r="O55" i="4"/>
  <c r="O1" i="4"/>
  <c r="A50" i="9"/>
  <c r="AL1" i="9"/>
  <c r="A38" i="8"/>
  <c r="A37" i="4"/>
  <c r="BC37" i="4"/>
  <c r="A5" i="4"/>
  <c r="BC5" i="4"/>
  <c r="A8" i="9"/>
  <c r="BA1" i="9"/>
  <c r="C1" i="8"/>
  <c r="A40" i="8"/>
  <c r="A44" i="8"/>
  <c r="AO1" i="9"/>
  <c r="D1" i="8"/>
  <c r="Q55" i="4"/>
  <c r="Q1" i="4"/>
  <c r="A43" i="9"/>
  <c r="A3" i="9"/>
  <c r="A48" i="4"/>
  <c r="BC48" i="4"/>
  <c r="J55" i="4"/>
  <c r="J1" i="4"/>
  <c r="A51" i="4"/>
  <c r="BC51" i="4"/>
  <c r="AP55" i="4"/>
  <c r="AP1" i="4"/>
  <c r="S1" i="9"/>
  <c r="A13" i="9"/>
  <c r="A6" i="8"/>
  <c r="AZ55" i="4"/>
  <c r="AZ1" i="4"/>
  <c r="BC22" i="4"/>
  <c r="A22" i="4"/>
  <c r="A16" i="9"/>
  <c r="A25" i="9"/>
  <c r="A19" i="9"/>
  <c r="K55" i="4"/>
  <c r="K1" i="4"/>
  <c r="A32" i="4"/>
  <c r="BC32" i="4"/>
  <c r="AD1" i="8"/>
  <c r="A34" i="8"/>
  <c r="A52" i="9"/>
  <c r="A9" i="9"/>
  <c r="AW1" i="8"/>
  <c r="R55" i="4"/>
  <c r="R1" i="4"/>
  <c r="BC26" i="4"/>
  <c r="A26" i="4"/>
  <c r="BC30" i="4"/>
  <c r="A30" i="4"/>
  <c r="AF1" i="8"/>
  <c r="P1" i="9"/>
  <c r="AU1" i="8"/>
  <c r="AR55" i="4"/>
  <c r="AR1" i="4"/>
  <c r="O1" i="8"/>
  <c r="A38" i="9"/>
  <c r="A37" i="8"/>
  <c r="A5" i="9"/>
  <c r="C1" i="9"/>
  <c r="A40" i="9"/>
  <c r="A44" i="9"/>
  <c r="D1" i="9"/>
  <c r="Q1" i="8"/>
  <c r="AS55" i="4"/>
  <c r="AS1" i="4"/>
  <c r="BC45" i="4"/>
  <c r="A45" i="4"/>
  <c r="AM55" i="4"/>
  <c r="AM1" i="4"/>
  <c r="A48" i="8"/>
  <c r="J1" i="8"/>
  <c r="BC33" i="4"/>
  <c r="A33" i="4"/>
  <c r="A51" i="8"/>
  <c r="AP1" i="8"/>
  <c r="A6" i="9"/>
  <c r="AZ1" i="8"/>
  <c r="B55" i="4"/>
  <c r="BC2" i="4"/>
  <c r="B1" i="4"/>
  <c r="A2" i="4"/>
  <c r="A22" i="8"/>
  <c r="E55" i="4"/>
  <c r="E1" i="4"/>
  <c r="K1" i="8"/>
  <c r="A32" i="8"/>
  <c r="AB1" i="4"/>
  <c r="AB55" i="4"/>
  <c r="AD1" i="9"/>
  <c r="A34" i="9"/>
  <c r="AI55" i="4"/>
  <c r="AI1" i="4"/>
  <c r="AW1" i="9"/>
  <c r="A39" i="4"/>
  <c r="BC39" i="4"/>
  <c r="R1" i="8"/>
  <c r="AC55" i="4"/>
  <c r="AC1" i="4"/>
  <c r="A30" i="8"/>
  <c r="AX55" i="4"/>
  <c r="AX1" i="4"/>
  <c r="AJ55" i="4"/>
  <c r="AJ1" i="4"/>
  <c r="AF1" i="9"/>
  <c r="BC29" i="4"/>
  <c r="A29" i="4"/>
  <c r="AU1" i="9"/>
  <c r="AR1" i="8"/>
  <c r="AQ55" i="4"/>
  <c r="AQ1" i="4"/>
  <c r="O1" i="9"/>
  <c r="A37" i="9"/>
  <c r="I55" i="4"/>
  <c r="I1" i="4"/>
  <c r="A7" i="4"/>
  <c r="BC7" i="4"/>
  <c r="Y55" i="4"/>
  <c r="Y1" i="4"/>
  <c r="Q1" i="9"/>
  <c r="AS1" i="8"/>
  <c r="A45" i="8"/>
  <c r="AM1" i="8"/>
  <c r="A48" i="9"/>
  <c r="AE55" i="4"/>
  <c r="AE1" i="4"/>
  <c r="J1" i="9"/>
  <c r="A33" i="8"/>
  <c r="A51" i="9"/>
  <c r="AP1" i="9"/>
  <c r="BC12" i="4"/>
  <c r="A12" i="4"/>
  <c r="F55" i="4"/>
  <c r="F1" i="4"/>
  <c r="BC11" i="4"/>
  <c r="A11" i="4"/>
  <c r="AZ1" i="9"/>
  <c r="A2" i="8"/>
  <c r="B1" i="8"/>
  <c r="A22" i="9"/>
  <c r="E1" i="8"/>
  <c r="V55" i="4"/>
  <c r="V1" i="4"/>
  <c r="K1" i="9"/>
  <c r="A32" i="9"/>
  <c r="AB1" i="8"/>
  <c r="A35" i="4"/>
  <c r="BC35" i="4"/>
  <c r="X1" i="4"/>
  <c r="X55" i="4"/>
  <c r="AI1" i="8"/>
  <c r="J8" i="10"/>
  <c r="K8" i="10"/>
  <c r="I8" i="10"/>
  <c r="D9" i="10"/>
  <c r="E9" i="10"/>
  <c r="F7" i="10"/>
  <c r="F4" i="10"/>
  <c r="F5" i="10"/>
  <c r="F6" i="10"/>
  <c r="H9" i="10"/>
  <c r="F2" i="10"/>
  <c r="F8" i="10"/>
  <c r="G8" i="10"/>
  <c r="G7" i="10"/>
  <c r="G6" i="10"/>
  <c r="G2" i="10"/>
  <c r="G5" i="10"/>
  <c r="G4" i="10"/>
  <c r="G3" i="10"/>
  <c r="F3" i="10"/>
  <c r="G9" i="10"/>
  <c r="F9" i="10"/>
  <c r="I9" i="10" l="1"/>
  <c r="J9" i="10"/>
  <c r="K9" i="10"/>
  <c r="D10" i="10"/>
  <c r="E10" i="10"/>
  <c r="G10" i="10"/>
  <c r="F10" i="10"/>
  <c r="D11" i="10" l="1"/>
  <c r="E11" i="10"/>
  <c r="H10" i="10"/>
  <c r="F11" i="10"/>
  <c r="H11" i="10"/>
  <c r="J10" i="10" l="1"/>
  <c r="K10" i="10"/>
  <c r="I10" i="10"/>
  <c r="I11" i="10"/>
  <c r="J11" i="10"/>
  <c r="K11" i="10"/>
  <c r="D12" i="10"/>
  <c r="E12" i="10"/>
  <c r="G11" i="10"/>
  <c r="G12" i="10"/>
  <c r="H12" i="10"/>
  <c r="F12" i="10"/>
  <c r="I12" i="10" l="1"/>
  <c r="J12" i="10"/>
  <c r="K12" i="10"/>
  <c r="D13" i="10"/>
  <c r="E13" i="10"/>
  <c r="F13" i="10"/>
  <c r="G13" i="10"/>
  <c r="H13" i="10"/>
  <c r="K13" i="10" l="1"/>
  <c r="I13" i="10"/>
  <c r="J13" i="10"/>
  <c r="D14" i="10"/>
  <c r="E14" i="10"/>
  <c r="H14" i="10"/>
  <c r="G14" i="10"/>
  <c r="F14" i="10"/>
  <c r="I14" i="10" l="1"/>
  <c r="J14" i="10"/>
  <c r="K14" i="10"/>
  <c r="E15" i="10"/>
  <c r="D15" i="10"/>
  <c r="F15" i="10"/>
  <c r="G15" i="10"/>
  <c r="H15" i="10"/>
  <c r="I15" i="10" l="1"/>
  <c r="J15" i="10"/>
  <c r="K15" i="10"/>
  <c r="D16" i="10"/>
  <c r="E16" i="10"/>
  <c r="G16" i="10"/>
  <c r="H16" i="10"/>
  <c r="F16" i="10"/>
  <c r="J16" i="10" l="1"/>
  <c r="K16" i="10"/>
  <c r="I16" i="10"/>
  <c r="E17" i="10"/>
  <c r="D17" i="10"/>
  <c r="F17" i="10"/>
  <c r="G17" i="10"/>
  <c r="H17" i="10"/>
  <c r="I17" i="10" l="1"/>
  <c r="J17" i="10"/>
  <c r="K17" i="10"/>
  <c r="D18" i="10"/>
  <c r="E18" i="10"/>
  <c r="H18" i="10"/>
  <c r="G18" i="10"/>
  <c r="F18" i="10"/>
  <c r="I18" i="10" l="1"/>
  <c r="J18" i="10"/>
  <c r="K18" i="10"/>
  <c r="D19" i="10"/>
  <c r="E19" i="10"/>
  <c r="H19" i="10"/>
  <c r="F19" i="10"/>
  <c r="I19" i="10" l="1"/>
  <c r="J19" i="10"/>
  <c r="K19" i="10"/>
  <c r="D20" i="10"/>
  <c r="E20" i="10"/>
  <c r="G19" i="10"/>
  <c r="H20" i="10"/>
  <c r="F20" i="10"/>
  <c r="I20" i="10" l="1"/>
  <c r="J20" i="10"/>
  <c r="K20" i="10"/>
  <c r="D21" i="10"/>
  <c r="E21" i="10"/>
  <c r="G20" i="10"/>
  <c r="G21" i="10"/>
  <c r="F21" i="10"/>
  <c r="E22" i="10" l="1"/>
  <c r="D22" i="10"/>
  <c r="H21" i="10"/>
  <c r="F22" i="10"/>
  <c r="G22" i="10"/>
  <c r="K21" i="10" l="1"/>
  <c r="J21" i="10"/>
  <c r="I21" i="10"/>
  <c r="D23" i="10"/>
  <c r="E23" i="10"/>
  <c r="F23" i="10"/>
  <c r="H22" i="10"/>
  <c r="H23" i="10"/>
  <c r="J22" i="10" l="1"/>
  <c r="K22" i="10"/>
  <c r="I22" i="10"/>
  <c r="I23" i="10"/>
  <c r="J23" i="10"/>
  <c r="K23" i="10"/>
  <c r="D24" i="10"/>
  <c r="E24" i="10"/>
  <c r="F24" i="10"/>
  <c r="G23" i="10"/>
  <c r="G24" i="10"/>
  <c r="D25" i="10" l="1"/>
  <c r="E25" i="10"/>
  <c r="H24" i="10"/>
  <c r="H25" i="10"/>
  <c r="G25" i="10"/>
  <c r="F25" i="10"/>
  <c r="J24" i="10" l="1"/>
  <c r="K24" i="10"/>
  <c r="I24" i="10"/>
  <c r="I25" i="10"/>
  <c r="J25" i="10"/>
  <c r="K25" i="10"/>
  <c r="D26" i="10"/>
  <c r="E26" i="10"/>
  <c r="H26" i="10"/>
  <c r="F26" i="10"/>
  <c r="I26" i="10" l="1"/>
  <c r="J26" i="10"/>
  <c r="K26" i="10"/>
  <c r="D27" i="10"/>
  <c r="E27" i="10"/>
  <c r="G26" i="10"/>
  <c r="H27" i="10"/>
  <c r="F27" i="10"/>
  <c r="I27" i="10" l="1"/>
  <c r="J27" i="10"/>
  <c r="K27" i="10"/>
  <c r="E28" i="10"/>
  <c r="D28" i="10"/>
  <c r="G27" i="10"/>
  <c r="H28" i="10"/>
  <c r="F28" i="10"/>
  <c r="G28" i="10"/>
  <c r="I28" i="10" l="1"/>
  <c r="J28" i="10"/>
  <c r="K28" i="10"/>
  <c r="E29" i="10"/>
  <c r="D29" i="10"/>
  <c r="G29" i="10"/>
  <c r="F29" i="10"/>
  <c r="H29" i="10"/>
  <c r="K29" i="10" l="1"/>
  <c r="I29" i="10"/>
  <c r="J29" i="10"/>
  <c r="D30" i="10"/>
  <c r="E30" i="10"/>
  <c r="H30" i="10"/>
  <c r="G30" i="10"/>
  <c r="F30" i="10"/>
  <c r="I30" i="10" l="1"/>
  <c r="J30" i="10"/>
  <c r="K30" i="10"/>
  <c r="D31" i="10"/>
  <c r="E31" i="10"/>
  <c r="G31" i="10"/>
  <c r="H31" i="10"/>
  <c r="I31" i="10" l="1"/>
  <c r="J31" i="10"/>
  <c r="K31" i="10"/>
  <c r="D32" i="10"/>
  <c r="E32" i="10"/>
  <c r="F31" i="10"/>
  <c r="G32" i="10"/>
  <c r="H32" i="10"/>
  <c r="F32" i="10"/>
  <c r="J32" i="10" l="1"/>
  <c r="K32" i="10"/>
  <c r="I32" i="10"/>
  <c r="E33" i="10"/>
  <c r="D33" i="10"/>
  <c r="F33" i="10"/>
  <c r="H33" i="10"/>
  <c r="I33" i="10" l="1"/>
  <c r="J33" i="10"/>
  <c r="K33" i="10"/>
  <c r="D34" i="10"/>
  <c r="E34" i="10"/>
  <c r="G33" i="10"/>
  <c r="H34" i="10"/>
  <c r="G34" i="10"/>
  <c r="F34" i="10"/>
  <c r="I34" i="10" l="1"/>
  <c r="J34" i="10"/>
  <c r="K34" i="10"/>
  <c r="D35" i="10"/>
  <c r="E35" i="10"/>
  <c r="G35" i="10"/>
  <c r="F35" i="10"/>
  <c r="H35" i="10"/>
  <c r="I35" i="10" l="1"/>
  <c r="J35" i="10"/>
  <c r="K35" i="10"/>
  <c r="D36" i="10"/>
  <c r="E36" i="10"/>
  <c r="F36" i="10"/>
  <c r="G36" i="10"/>
  <c r="H36" i="10"/>
  <c r="I36" i="10" l="1"/>
  <c r="J36" i="10"/>
  <c r="K36" i="10"/>
  <c r="E37" i="10"/>
  <c r="D37" i="10"/>
  <c r="F37" i="10"/>
  <c r="G37" i="10"/>
  <c r="H37" i="10"/>
  <c r="K37" i="10" l="1"/>
  <c r="I37" i="10"/>
  <c r="J37" i="10"/>
  <c r="D38" i="10"/>
  <c r="E38" i="10"/>
  <c r="F38" i="10"/>
  <c r="H38" i="10"/>
  <c r="G38" i="10"/>
  <c r="I38" i="10" l="1"/>
  <c r="J38" i="10"/>
  <c r="K38" i="10"/>
  <c r="D39" i="10"/>
  <c r="E39" i="10"/>
  <c r="G39" i="10"/>
  <c r="F39" i="10"/>
  <c r="H39" i="10"/>
  <c r="I39" i="10" l="1"/>
  <c r="J39" i="10"/>
  <c r="K39" i="10"/>
  <c r="E40" i="10"/>
  <c r="D40" i="10"/>
  <c r="F40" i="10"/>
  <c r="H40" i="10"/>
  <c r="G40" i="10"/>
  <c r="J40" i="10" l="1"/>
  <c r="K40" i="10"/>
  <c r="I40" i="10"/>
  <c r="E41" i="10"/>
  <c r="D41" i="10"/>
  <c r="G41" i="10"/>
  <c r="F41" i="10"/>
  <c r="H41" i="10"/>
  <c r="I41" i="10" l="1"/>
  <c r="J41" i="10"/>
  <c r="K41" i="10"/>
  <c r="D42" i="10"/>
  <c r="E42" i="10"/>
  <c r="G42" i="10"/>
  <c r="F42" i="10"/>
  <c r="H42" i="10"/>
  <c r="I42" i="10" l="1"/>
  <c r="J42" i="10"/>
  <c r="K42" i="10"/>
  <c r="E43" i="10"/>
  <c r="D43" i="10"/>
  <c r="G43" i="10"/>
  <c r="F43" i="10"/>
  <c r="H43" i="10"/>
  <c r="I43" i="10" l="1"/>
  <c r="J43" i="10"/>
  <c r="K43" i="10"/>
  <c r="D44" i="10"/>
  <c r="E44" i="10"/>
  <c r="F44" i="10"/>
  <c r="H44" i="10"/>
  <c r="I44" i="10" l="1"/>
  <c r="J44" i="10"/>
  <c r="K44" i="10"/>
  <c r="D45" i="10"/>
  <c r="E45" i="10"/>
  <c r="G44" i="10"/>
  <c r="H45" i="10"/>
  <c r="F45" i="10"/>
  <c r="K45" i="10" l="1"/>
  <c r="I45" i="10"/>
  <c r="J45" i="10"/>
  <c r="E46" i="10"/>
  <c r="D46" i="10"/>
  <c r="G45" i="10"/>
  <c r="F46" i="10"/>
  <c r="H46" i="10"/>
  <c r="I46" i="10" l="1"/>
  <c r="J46" i="10"/>
  <c r="K46" i="10"/>
  <c r="D47" i="10"/>
  <c r="E47" i="10"/>
  <c r="G46" i="10"/>
  <c r="G47" i="10"/>
  <c r="F47" i="10"/>
  <c r="E48" i="10" l="1"/>
  <c r="D48" i="10"/>
  <c r="H47" i="10"/>
  <c r="F48" i="10"/>
  <c r="H48" i="10"/>
  <c r="I47" i="10" l="1"/>
  <c r="K47" i="10"/>
  <c r="J47" i="10"/>
  <c r="J48" i="10"/>
  <c r="K48" i="10"/>
  <c r="I48" i="10"/>
  <c r="D49" i="10"/>
  <c r="E49" i="10"/>
  <c r="G48" i="10"/>
  <c r="F49" i="10"/>
  <c r="H49" i="10"/>
  <c r="I49" i="10" l="1"/>
  <c r="J49" i="10"/>
  <c r="K49" i="10"/>
  <c r="D50" i="10"/>
  <c r="E50" i="10"/>
  <c r="G49" i="10"/>
  <c r="G50" i="10"/>
  <c r="F50" i="10"/>
  <c r="D51" i="10" l="1"/>
  <c r="E51" i="10"/>
  <c r="H50" i="10"/>
  <c r="G51" i="10"/>
  <c r="H51" i="10"/>
  <c r="F51" i="10"/>
  <c r="I50" i="10" l="1"/>
  <c r="K50" i="10"/>
  <c r="J50" i="10"/>
  <c r="I51" i="10"/>
  <c r="J51" i="10"/>
  <c r="K51" i="10"/>
  <c r="D52" i="10"/>
  <c r="E52" i="10"/>
  <c r="H52" i="10"/>
  <c r="F52" i="10"/>
  <c r="I52" i="10" l="1"/>
  <c r="J52" i="10"/>
  <c r="K52" i="10"/>
  <c r="E53" i="10"/>
  <c r="D53" i="10"/>
  <c r="G52" i="10"/>
  <c r="F53" i="10"/>
  <c r="H53" i="10"/>
  <c r="G53" i="10"/>
  <c r="K53" i="10" l="1"/>
  <c r="I53" i="10"/>
  <c r="J53" i="10"/>
  <c r="E54" i="10"/>
  <c r="D54" i="10"/>
  <c r="F54" i="10"/>
  <c r="H54" i="10"/>
  <c r="G54" i="10"/>
  <c r="I54" i="10" l="1"/>
  <c r="J54" i="10"/>
  <c r="K54" i="10"/>
  <c r="E55" i="10"/>
  <c r="D55" i="10"/>
  <c r="F55" i="10"/>
  <c r="G55" i="10"/>
  <c r="H55" i="10"/>
  <c r="I55" i="10" l="1"/>
  <c r="J55" i="10"/>
  <c r="K55" i="10"/>
  <c r="D56" i="10"/>
  <c r="E56" i="10"/>
  <c r="G56" i="10"/>
  <c r="H56" i="10"/>
  <c r="F56" i="10"/>
  <c r="J56" i="10" l="1"/>
  <c r="K56" i="10"/>
  <c r="I56" i="10"/>
  <c r="D57" i="10"/>
  <c r="E57" i="10"/>
  <c r="G57" i="10"/>
  <c r="H57" i="10"/>
  <c r="F57" i="10"/>
  <c r="I57" i="10" l="1"/>
  <c r="J57" i="10"/>
  <c r="K57" i="10"/>
  <c r="E58" i="10"/>
  <c r="D58" i="10"/>
  <c r="F58" i="10"/>
  <c r="H58" i="10"/>
  <c r="G58" i="10"/>
  <c r="I58" i="10" l="1"/>
  <c r="J58" i="10"/>
  <c r="K58" i="10"/>
  <c r="E59" i="10"/>
  <c r="D59" i="10"/>
  <c r="F59" i="10"/>
  <c r="H59" i="10"/>
  <c r="G59" i="10"/>
  <c r="I59" i="10" l="1"/>
  <c r="J59" i="10"/>
  <c r="K59" i="10"/>
  <c r="E60" i="10"/>
  <c r="D60" i="10"/>
  <c r="F60" i="10"/>
  <c r="H60" i="10"/>
  <c r="I60" i="10" l="1"/>
  <c r="J60" i="10"/>
  <c r="K60" i="10"/>
  <c r="E61" i="10"/>
  <c r="D61" i="10"/>
  <c r="G60" i="10"/>
  <c r="F61" i="10"/>
  <c r="G61" i="10"/>
  <c r="D62" i="10" l="1"/>
  <c r="E62" i="10"/>
  <c r="H61" i="10"/>
  <c r="H62" i="10"/>
  <c r="F62" i="10"/>
  <c r="K61" i="10" l="1"/>
  <c r="J61" i="10"/>
  <c r="I61" i="10"/>
  <c r="I62" i="10"/>
  <c r="J62" i="10"/>
  <c r="K62" i="10"/>
  <c r="D63" i="10"/>
  <c r="E63" i="10"/>
  <c r="G62" i="10"/>
  <c r="H63" i="10"/>
  <c r="F63" i="10"/>
  <c r="I63" i="10" l="1"/>
  <c r="J63" i="10"/>
  <c r="K63" i="10"/>
  <c r="D64" i="10"/>
  <c r="E64" i="10"/>
  <c r="G63" i="10"/>
  <c r="G64" i="10"/>
  <c r="H64" i="10"/>
  <c r="F64" i="10"/>
  <c r="J64" i="10" l="1"/>
  <c r="K64" i="10"/>
  <c r="I64" i="10"/>
  <c r="D65" i="10"/>
  <c r="E65" i="10"/>
  <c r="G65" i="10"/>
  <c r="F65" i="10"/>
  <c r="E66" i="10" l="1"/>
  <c r="D66" i="10"/>
  <c r="H65" i="10"/>
  <c r="F66" i="10"/>
  <c r="H66" i="10"/>
  <c r="I65" i="10" l="1"/>
  <c r="J65" i="10"/>
  <c r="K65" i="10"/>
  <c r="I66" i="10"/>
  <c r="J66" i="10"/>
  <c r="K66" i="10"/>
  <c r="E67" i="10"/>
  <c r="D67" i="10"/>
  <c r="G67" i="10"/>
  <c r="G66" i="10"/>
  <c r="H67" i="10"/>
  <c r="I67" i="10" l="1"/>
  <c r="J67" i="10"/>
  <c r="K67" i="10"/>
  <c r="E68" i="10"/>
  <c r="D68" i="10"/>
  <c r="F67" i="10"/>
  <c r="F68" i="10"/>
  <c r="G68" i="10"/>
  <c r="D69" i="10" l="1"/>
  <c r="E69" i="10"/>
  <c r="H68" i="10"/>
  <c r="H69" i="10"/>
  <c r="F69" i="10"/>
  <c r="I68" i="10" l="1"/>
  <c r="J68" i="10"/>
  <c r="K68" i="10"/>
  <c r="K69" i="10"/>
  <c r="I69" i="10"/>
  <c r="J69" i="10"/>
  <c r="D70" i="10"/>
  <c r="E70" i="10"/>
  <c r="F70" i="10"/>
  <c r="G69" i="10"/>
  <c r="G70" i="10"/>
  <c r="D71" i="10" l="1"/>
  <c r="E71" i="10"/>
  <c r="H70" i="10"/>
  <c r="H71" i="10"/>
  <c r="F71" i="10"/>
  <c r="I70" i="10" l="1"/>
  <c r="K70" i="10"/>
  <c r="J70" i="10"/>
  <c r="I71" i="10"/>
  <c r="J71" i="10"/>
  <c r="K71" i="10"/>
  <c r="E72" i="10"/>
  <c r="D72" i="10"/>
  <c r="G72" i="10"/>
  <c r="G71" i="10"/>
  <c r="F72" i="10"/>
  <c r="D73" i="10" l="1"/>
  <c r="E73" i="10"/>
  <c r="H72" i="10"/>
  <c r="G73" i="10"/>
  <c r="H73" i="10"/>
  <c r="F73" i="10"/>
  <c r="J72" i="10" l="1"/>
  <c r="K72" i="10"/>
  <c r="I72" i="10"/>
  <c r="I73" i="10"/>
  <c r="J73" i="10"/>
  <c r="K73" i="10"/>
  <c r="D74" i="10"/>
  <c r="E74" i="10"/>
  <c r="G74" i="10"/>
  <c r="F74" i="10"/>
  <c r="D75" i="10" l="1"/>
  <c r="E75" i="10"/>
  <c r="H74" i="10"/>
  <c r="G75" i="10"/>
  <c r="F75" i="10"/>
  <c r="I74" i="10" l="1"/>
  <c r="J74" i="10"/>
  <c r="K74" i="10"/>
  <c r="E76" i="10"/>
  <c r="D76" i="10"/>
  <c r="G76" i="10"/>
  <c r="H75" i="10"/>
  <c r="H76" i="10"/>
  <c r="I75" i="10" l="1"/>
  <c r="J75" i="10"/>
  <c r="K75" i="10"/>
  <c r="I76" i="10"/>
  <c r="J76" i="10"/>
  <c r="K76" i="10"/>
  <c r="D77" i="10"/>
  <c r="E77" i="10"/>
  <c r="F77" i="10"/>
  <c r="F76" i="10"/>
  <c r="H77" i="10"/>
  <c r="K77" i="10" l="1"/>
  <c r="I77" i="10"/>
  <c r="J77" i="10"/>
  <c r="D78" i="10"/>
  <c r="E78" i="10"/>
  <c r="G77" i="10"/>
  <c r="H78" i="10"/>
  <c r="F78" i="10"/>
  <c r="I78" i="10" l="1"/>
  <c r="J78" i="10"/>
  <c r="K78" i="10"/>
  <c r="D79" i="10"/>
  <c r="E79" i="10"/>
  <c r="G78" i="10"/>
  <c r="H79" i="10"/>
  <c r="F79" i="10"/>
  <c r="I79" i="10" l="1"/>
  <c r="J79" i="10"/>
  <c r="K79" i="10"/>
  <c r="D80" i="10"/>
  <c r="E80" i="10"/>
  <c r="G79" i="10"/>
  <c r="H80" i="10"/>
  <c r="F80" i="10"/>
  <c r="J80" i="10" l="1"/>
  <c r="K80" i="10"/>
  <c r="I80" i="10"/>
  <c r="D81" i="10"/>
  <c r="E81" i="10"/>
  <c r="G80" i="10"/>
  <c r="G81" i="10"/>
  <c r="F81" i="10"/>
  <c r="E82" i="10" l="1"/>
  <c r="D82" i="10"/>
  <c r="H81" i="10"/>
  <c r="F82" i="10"/>
  <c r="H82" i="10"/>
  <c r="I81" i="10" l="1"/>
  <c r="J81" i="10"/>
  <c r="K81" i="10"/>
  <c r="I82" i="10"/>
  <c r="J82" i="10"/>
  <c r="K82" i="10"/>
  <c r="E83" i="10"/>
  <c r="D83" i="10"/>
  <c r="G82" i="10"/>
  <c r="G83" i="10"/>
  <c r="F83" i="10"/>
  <c r="E84" i="10" l="1"/>
  <c r="D84" i="10"/>
  <c r="H83" i="10"/>
  <c r="F84" i="10"/>
  <c r="G84" i="10"/>
  <c r="I83" i="10" l="1"/>
  <c r="J83" i="10"/>
  <c r="K83" i="10"/>
  <c r="D85" i="10"/>
  <c r="E85" i="10"/>
  <c r="F85" i="10"/>
  <c r="H84" i="10"/>
  <c r="H85" i="10"/>
  <c r="I84" i="10" l="1"/>
  <c r="J84" i="10"/>
  <c r="K84" i="10"/>
  <c r="K85" i="10"/>
  <c r="I85" i="10"/>
  <c r="J85" i="10"/>
  <c r="D86" i="10"/>
  <c r="E86" i="10"/>
  <c r="F86" i="10"/>
  <c r="G85" i="10"/>
  <c r="G86" i="10"/>
  <c r="E87" i="10" l="1"/>
  <c r="D87" i="10"/>
  <c r="H86" i="10"/>
  <c r="F87" i="10"/>
  <c r="G87" i="10"/>
  <c r="I86" i="10" l="1"/>
  <c r="J86" i="10"/>
  <c r="K86" i="10"/>
  <c r="D88" i="10"/>
  <c r="E88" i="10"/>
  <c r="F88" i="10"/>
  <c r="H87" i="10"/>
  <c r="H88" i="10"/>
  <c r="I87" i="10" l="1"/>
  <c r="J87" i="10"/>
  <c r="K87" i="10"/>
  <c r="J88" i="10"/>
  <c r="K88" i="10"/>
  <c r="I88" i="10"/>
  <c r="E89" i="10"/>
  <c r="D89" i="10"/>
  <c r="G88" i="10"/>
  <c r="F89" i="10"/>
  <c r="H89" i="10"/>
  <c r="I89" i="10" l="1"/>
  <c r="J89" i="10"/>
  <c r="K89" i="10"/>
  <c r="E90" i="10"/>
  <c r="D90" i="10"/>
  <c r="G89" i="10"/>
  <c r="F90" i="10"/>
  <c r="H90" i="10"/>
  <c r="I90" i="10" l="1"/>
  <c r="J90" i="10"/>
  <c r="K90" i="10"/>
  <c r="E91" i="10"/>
  <c r="D91" i="10"/>
  <c r="G90" i="10"/>
  <c r="F91" i="10"/>
  <c r="G91" i="10"/>
  <c r="E92" i="10" l="1"/>
  <c r="D92" i="10"/>
  <c r="H91" i="10"/>
  <c r="F92" i="10"/>
  <c r="G92" i="10"/>
  <c r="J91" i="10" l="1"/>
  <c r="K91" i="10"/>
  <c r="I91" i="10"/>
  <c r="E93" i="10"/>
  <c r="D93" i="10"/>
  <c r="H92" i="10"/>
  <c r="H93" i="10"/>
  <c r="G93" i="10"/>
  <c r="J92" i="10" l="1"/>
  <c r="K92" i="10"/>
  <c r="I92" i="10"/>
  <c r="K93" i="10"/>
  <c r="I93" i="10"/>
  <c r="J93" i="10"/>
  <c r="D94" i="10"/>
  <c r="E94" i="10"/>
  <c r="F94" i="10"/>
  <c r="F93" i="10"/>
  <c r="G94" i="10"/>
  <c r="E95" i="10" l="1"/>
  <c r="D95" i="10"/>
  <c r="H94" i="10"/>
  <c r="F95" i="10"/>
  <c r="H95" i="10"/>
  <c r="I94" i="10" l="1"/>
  <c r="J94" i="10"/>
  <c r="K94" i="10"/>
  <c r="I95" i="10"/>
  <c r="J95" i="10"/>
  <c r="K95" i="10"/>
  <c r="E96" i="10"/>
  <c r="D96" i="10"/>
  <c r="G96" i="10"/>
  <c r="G95" i="10"/>
  <c r="H96" i="10"/>
  <c r="J96" i="10" l="1"/>
  <c r="K96" i="10"/>
  <c r="I96" i="10"/>
  <c r="D97" i="10"/>
  <c r="E97" i="10"/>
  <c r="F96" i="10"/>
  <c r="H97" i="10"/>
  <c r="F97" i="10"/>
  <c r="I97" i="10" l="1"/>
  <c r="J97" i="10"/>
  <c r="K97" i="10"/>
  <c r="E98" i="10"/>
  <c r="D98" i="10"/>
  <c r="G97" i="10"/>
  <c r="H98" i="10"/>
  <c r="F98" i="10"/>
  <c r="G98" i="10"/>
  <c r="I98" i="10" l="1"/>
  <c r="J98" i="10"/>
  <c r="K98" i="10"/>
  <c r="E99" i="10"/>
  <c r="D99" i="10"/>
  <c r="F99" i="10"/>
  <c r="G99" i="10"/>
  <c r="E100" i="10" l="1"/>
  <c r="D100" i="10"/>
  <c r="H99" i="10"/>
  <c r="F100" i="10"/>
  <c r="G100" i="10"/>
  <c r="I99" i="10" l="1"/>
  <c r="J99" i="10"/>
  <c r="K99" i="10"/>
  <c r="D101" i="10"/>
  <c r="E101" i="10"/>
  <c r="F101" i="10"/>
  <c r="H100" i="10"/>
  <c r="H101" i="10"/>
  <c r="J100" i="10" l="1"/>
  <c r="I100" i="10"/>
  <c r="K100" i="10"/>
  <c r="K101" i="10"/>
  <c r="I101" i="10"/>
  <c r="J101" i="10"/>
  <c r="D102" i="10"/>
  <c r="E102" i="10"/>
  <c r="F102" i="10"/>
  <c r="G101" i="10"/>
  <c r="G102" i="10"/>
  <c r="E103" i="10" l="1"/>
  <c r="D103" i="10"/>
  <c r="H102" i="10"/>
  <c r="F103" i="10"/>
  <c r="G103" i="10"/>
  <c r="I102" i="10" l="1"/>
  <c r="J102" i="10"/>
  <c r="K102" i="10"/>
  <c r="D104" i="10"/>
  <c r="E104" i="10"/>
  <c r="F104" i="10"/>
  <c r="H103" i="10"/>
  <c r="G104" i="10"/>
  <c r="I103" i="10" l="1"/>
  <c r="J103" i="10"/>
  <c r="K103" i="10"/>
  <c r="D105" i="10"/>
  <c r="E105" i="10"/>
  <c r="F105" i="10"/>
  <c r="H104" i="10"/>
  <c r="G105" i="10"/>
  <c r="K104" i="10" l="1"/>
  <c r="I104" i="10"/>
  <c r="J104" i="10"/>
  <c r="E106" i="10"/>
  <c r="D106" i="10"/>
  <c r="G106" i="10"/>
  <c r="H105" i="10"/>
  <c r="F106" i="10"/>
  <c r="K105" i="10" l="1"/>
  <c r="I105" i="10"/>
  <c r="J105" i="10"/>
  <c r="D107" i="10"/>
  <c r="E107" i="10"/>
  <c r="H106" i="10"/>
  <c r="F107" i="10"/>
  <c r="G107" i="10"/>
  <c r="K106" i="10" l="1"/>
  <c r="I106" i="10"/>
  <c r="J106" i="10"/>
  <c r="E108" i="10"/>
  <c r="D108" i="10"/>
  <c r="G108" i="10"/>
  <c r="H107" i="10"/>
  <c r="F108" i="10"/>
  <c r="K107" i="10" l="1"/>
  <c r="I107" i="10"/>
  <c r="J107" i="10"/>
  <c r="E109" i="10"/>
  <c r="D109" i="10"/>
  <c r="G109" i="10"/>
  <c r="H108" i="10"/>
  <c r="F109" i="10"/>
  <c r="J108" i="10" l="1"/>
  <c r="K108" i="10"/>
  <c r="I108" i="10"/>
  <c r="D110" i="10"/>
  <c r="E110" i="10"/>
  <c r="F110" i="10"/>
  <c r="H109" i="10"/>
  <c r="H110" i="10"/>
  <c r="K109" i="10" l="1"/>
  <c r="I109" i="10"/>
  <c r="J109" i="10"/>
  <c r="I110" i="10"/>
  <c r="J110" i="10"/>
  <c r="K110" i="10"/>
  <c r="E111" i="10"/>
  <c r="D111" i="10"/>
  <c r="G111" i="10"/>
  <c r="G110" i="10"/>
  <c r="F111" i="10"/>
  <c r="E112" i="10" l="1"/>
  <c r="D112" i="10"/>
  <c r="H111" i="10"/>
  <c r="F112" i="10"/>
  <c r="H112" i="10"/>
  <c r="I111" i="10" l="1"/>
  <c r="J111" i="10"/>
  <c r="K111" i="10"/>
  <c r="J112" i="10"/>
  <c r="K112" i="10"/>
  <c r="I112" i="10"/>
  <c r="D113" i="10"/>
  <c r="E113" i="10"/>
  <c r="F113" i="10"/>
  <c r="G112" i="10"/>
  <c r="H113" i="10"/>
  <c r="I113" i="10" l="1"/>
  <c r="J113" i="10"/>
  <c r="K113" i="10"/>
  <c r="E114" i="10"/>
  <c r="D114" i="10"/>
  <c r="G113" i="10"/>
  <c r="F114" i="10"/>
  <c r="H114" i="10"/>
  <c r="I114" i="10" l="1"/>
  <c r="J114" i="10"/>
  <c r="K114" i="10"/>
  <c r="D115" i="10"/>
  <c r="E115" i="10"/>
  <c r="G114" i="10"/>
  <c r="H115" i="10"/>
  <c r="F115" i="10"/>
  <c r="I115" i="10" l="1"/>
  <c r="J115" i="10"/>
  <c r="K115" i="10"/>
  <c r="E116" i="10"/>
  <c r="D116" i="10"/>
  <c r="G115" i="10"/>
  <c r="F116" i="10"/>
  <c r="G116" i="10"/>
  <c r="E117" i="10" l="1"/>
  <c r="D117" i="10"/>
  <c r="H116" i="10"/>
  <c r="F117" i="10"/>
  <c r="G117" i="10"/>
  <c r="I116" i="10" l="1"/>
  <c r="J116" i="10"/>
  <c r="K116" i="10"/>
  <c r="E118" i="10"/>
  <c r="D118" i="10"/>
  <c r="G118" i="10"/>
  <c r="H117" i="10"/>
  <c r="H118" i="10"/>
  <c r="I117" i="10" l="1"/>
  <c r="K117" i="10"/>
  <c r="J117" i="10"/>
  <c r="I118" i="10"/>
  <c r="J118" i="10"/>
  <c r="K118" i="10"/>
  <c r="E119" i="10"/>
  <c r="D119" i="10"/>
  <c r="G119" i="10"/>
  <c r="F118" i="10"/>
  <c r="F119" i="10"/>
  <c r="D120" i="10" l="1"/>
  <c r="E120" i="10"/>
  <c r="H119" i="10"/>
  <c r="H120" i="10"/>
  <c r="F120" i="10"/>
  <c r="I119" i="10" l="1"/>
  <c r="J119" i="10"/>
  <c r="K119" i="10"/>
  <c r="J120" i="10"/>
  <c r="K120" i="10"/>
  <c r="I120" i="10"/>
  <c r="D121" i="10"/>
  <c r="E121" i="10"/>
  <c r="G120" i="10"/>
  <c r="H121" i="10"/>
  <c r="F121" i="10"/>
  <c r="I121" i="10" l="1"/>
  <c r="J121" i="10"/>
  <c r="K121" i="10"/>
  <c r="E122" i="10"/>
  <c r="D122" i="10"/>
  <c r="G121" i="10"/>
  <c r="F122" i="10"/>
  <c r="G122" i="10"/>
  <c r="E123" i="10" l="1"/>
  <c r="D123" i="10"/>
  <c r="H122" i="10"/>
  <c r="F123" i="10"/>
  <c r="G123" i="10"/>
  <c r="I122" i="10" l="1"/>
  <c r="J122" i="10"/>
  <c r="K122" i="10"/>
  <c r="E124" i="10"/>
  <c r="D124" i="10"/>
  <c r="G124" i="10"/>
  <c r="H123" i="10"/>
  <c r="F124" i="10"/>
  <c r="J123" i="10" l="1"/>
  <c r="K123" i="10"/>
  <c r="I123" i="10"/>
  <c r="E125" i="10"/>
  <c r="D125" i="10"/>
  <c r="G125" i="10"/>
  <c r="H124" i="10"/>
  <c r="H125" i="10"/>
  <c r="I124" i="10" l="1"/>
  <c r="J124" i="10"/>
  <c r="K124" i="10"/>
  <c r="K125" i="10"/>
  <c r="I125" i="10"/>
  <c r="J125" i="10"/>
  <c r="D126" i="10"/>
  <c r="E126" i="10"/>
  <c r="F125" i="10"/>
  <c r="F126" i="10"/>
  <c r="H126" i="10"/>
  <c r="I126" i="10" l="1"/>
  <c r="J126" i="10"/>
  <c r="K126" i="10"/>
  <c r="D127" i="10"/>
  <c r="E127" i="10"/>
  <c r="G126" i="10"/>
  <c r="H127" i="10"/>
  <c r="F127" i="10"/>
  <c r="I127" i="10" l="1"/>
  <c r="J127" i="10"/>
  <c r="K127" i="10"/>
  <c r="E128" i="10"/>
  <c r="D128" i="10"/>
  <c r="G127" i="10"/>
  <c r="F128" i="10"/>
  <c r="H128" i="10"/>
  <c r="J128" i="10" l="1"/>
  <c r="K128" i="10"/>
  <c r="I128" i="10"/>
  <c r="E129" i="10"/>
  <c r="D129" i="10"/>
  <c r="G128" i="10"/>
  <c r="F129" i="10"/>
  <c r="G129" i="10"/>
  <c r="D130" i="10" l="1"/>
  <c r="E130" i="10"/>
  <c r="H129" i="10"/>
  <c r="G130" i="10"/>
  <c r="F130" i="10"/>
  <c r="I129" i="10" l="1"/>
  <c r="J129" i="10"/>
  <c r="K129" i="10"/>
  <c r="E131" i="10"/>
  <c r="D131" i="10"/>
  <c r="G131" i="10"/>
  <c r="H130" i="10"/>
  <c r="F131" i="10"/>
  <c r="I130" i="10" l="1"/>
  <c r="J130" i="10"/>
  <c r="K130" i="10"/>
  <c r="D132" i="10"/>
  <c r="E132" i="10"/>
  <c r="H131" i="10"/>
  <c r="G132" i="10"/>
  <c r="F132" i="10"/>
  <c r="J131" i="10" l="1"/>
  <c r="I131" i="10"/>
  <c r="K131" i="10"/>
  <c r="E133" i="10"/>
  <c r="D133" i="10"/>
  <c r="G133" i="10"/>
  <c r="H132" i="10"/>
  <c r="F133" i="10"/>
  <c r="K132" i="10" l="1"/>
  <c r="I132" i="10"/>
  <c r="J132" i="10"/>
  <c r="D134" i="10"/>
  <c r="E134" i="10"/>
  <c r="H133" i="10"/>
  <c r="F134" i="10"/>
  <c r="G134" i="10"/>
  <c r="K133" i="10" l="1"/>
  <c r="I133" i="10"/>
  <c r="J133" i="10"/>
  <c r="E135" i="10"/>
  <c r="D135" i="10"/>
  <c r="H134" i="10"/>
  <c r="F135" i="10"/>
  <c r="G135" i="10"/>
  <c r="I134" i="10" l="1"/>
  <c r="J134" i="10"/>
  <c r="K134" i="10"/>
  <c r="D136" i="10"/>
  <c r="E136" i="10"/>
  <c r="H135" i="10"/>
  <c r="F136" i="10"/>
  <c r="G136" i="10"/>
  <c r="I135" i="10" l="1"/>
  <c r="J135" i="10"/>
  <c r="K135" i="10"/>
  <c r="D137" i="10"/>
  <c r="E137" i="10"/>
  <c r="F137" i="10"/>
  <c r="H136" i="10"/>
  <c r="H137" i="10"/>
  <c r="J136" i="10" l="1"/>
  <c r="K136" i="10"/>
  <c r="I136" i="10"/>
  <c r="I137" i="10"/>
  <c r="J137" i="10"/>
  <c r="K137" i="10"/>
  <c r="E138" i="10"/>
  <c r="D138" i="10"/>
  <c r="G137" i="10"/>
  <c r="F138" i="10"/>
  <c r="G138" i="10"/>
  <c r="D139" i="10" l="1"/>
  <c r="E139" i="10"/>
  <c r="H138" i="10"/>
  <c r="H139" i="10"/>
  <c r="F139" i="10"/>
  <c r="K138" i="10" l="1"/>
  <c r="I138" i="10"/>
  <c r="J138" i="10"/>
  <c r="I139" i="10"/>
  <c r="J139" i="10"/>
  <c r="K139" i="10"/>
  <c r="D140" i="10"/>
  <c r="E140" i="10"/>
  <c r="F140" i="10"/>
  <c r="G139" i="10"/>
  <c r="H140" i="10"/>
  <c r="I140" i="10" l="1"/>
  <c r="J140" i="10"/>
  <c r="K140" i="10"/>
  <c r="E141" i="10"/>
  <c r="D141" i="10"/>
  <c r="G140" i="10"/>
  <c r="F141" i="10"/>
  <c r="G141" i="10"/>
  <c r="E142" i="10" l="1"/>
  <c r="D142" i="10"/>
  <c r="H141" i="10"/>
  <c r="F142" i="10"/>
  <c r="H142" i="10"/>
  <c r="K141" i="10" l="1"/>
  <c r="I141" i="10"/>
  <c r="J141" i="10"/>
  <c r="I142" i="10"/>
  <c r="J142" i="10"/>
  <c r="K142" i="10"/>
  <c r="E143" i="10"/>
  <c r="D143" i="10"/>
  <c r="G143" i="10"/>
  <c r="G142" i="10"/>
  <c r="H143" i="10"/>
  <c r="I143" i="10" l="1"/>
  <c r="J143" i="10"/>
  <c r="K143" i="10"/>
  <c r="E144" i="10"/>
  <c r="D144" i="10"/>
  <c r="F143" i="10"/>
  <c r="H144" i="10"/>
  <c r="F144" i="10"/>
  <c r="G144" i="10"/>
  <c r="J144" i="10" l="1"/>
  <c r="K144" i="10"/>
  <c r="I144" i="10"/>
  <c r="D145" i="10"/>
  <c r="E145" i="10"/>
  <c r="H145" i="10"/>
  <c r="G145" i="10"/>
  <c r="F145" i="10"/>
  <c r="I145" i="10" l="1"/>
  <c r="J145" i="10"/>
  <c r="K145" i="10"/>
  <c r="E146" i="10"/>
  <c r="D146" i="10"/>
  <c r="G146" i="10"/>
  <c r="H146" i="10"/>
  <c r="F146" i="10"/>
  <c r="I146" i="10" l="1"/>
  <c r="J146" i="10"/>
  <c r="K146" i="10"/>
  <c r="E147" i="10"/>
  <c r="D147" i="10"/>
  <c r="F147" i="10"/>
  <c r="H147" i="10"/>
  <c r="G147" i="10"/>
  <c r="I147" i="10" l="1"/>
  <c r="J147" i="10"/>
  <c r="K147" i="10"/>
  <c r="D148" i="10"/>
  <c r="E148" i="10"/>
  <c r="F148" i="10"/>
  <c r="G148" i="10"/>
  <c r="E149" i="10" l="1"/>
  <c r="D149" i="10"/>
  <c r="H148" i="10"/>
  <c r="F149" i="10"/>
  <c r="H149" i="10"/>
  <c r="I148" i="10" l="1"/>
  <c r="J148" i="10"/>
  <c r="K148" i="10"/>
  <c r="K149" i="10"/>
  <c r="I149" i="10"/>
  <c r="J149" i="10"/>
  <c r="D150" i="10"/>
  <c r="E150" i="10"/>
  <c r="F150" i="10"/>
  <c r="G149" i="10"/>
  <c r="H150" i="10"/>
  <c r="I150" i="10" l="1"/>
  <c r="J150" i="10"/>
  <c r="K150" i="10"/>
  <c r="D151" i="10"/>
  <c r="E151" i="10"/>
  <c r="G150" i="10"/>
  <c r="H151" i="10"/>
  <c r="F151" i="10"/>
  <c r="I151" i="10" l="1"/>
  <c r="J151" i="10"/>
  <c r="K151" i="10"/>
  <c r="E152" i="10"/>
  <c r="D152" i="10"/>
  <c r="G151" i="10"/>
  <c r="F152" i="10"/>
  <c r="H152" i="10"/>
  <c r="J152" i="10" l="1"/>
  <c r="K152" i="10"/>
  <c r="I152" i="10"/>
  <c r="E153" i="10"/>
  <c r="D153" i="10"/>
  <c r="G152" i="10"/>
  <c r="F153" i="10"/>
  <c r="H153" i="10"/>
  <c r="G153" i="10"/>
  <c r="I153" i="10" l="1"/>
  <c r="J153" i="10"/>
  <c r="K153" i="10"/>
  <c r="E154" i="10"/>
  <c r="D154" i="10"/>
  <c r="G154" i="10"/>
  <c r="F154" i="10"/>
  <c r="H154" i="10"/>
  <c r="I154" i="10" l="1"/>
  <c r="J154" i="10"/>
  <c r="K154" i="10"/>
  <c r="E155" i="10"/>
  <c r="D155" i="10"/>
  <c r="F155" i="10"/>
  <c r="G155" i="10"/>
  <c r="E156" i="10" l="1"/>
  <c r="D156" i="10"/>
  <c r="H155" i="10"/>
  <c r="F156" i="10"/>
  <c r="G156" i="10"/>
  <c r="I155" i="10" l="1"/>
  <c r="K155" i="10"/>
  <c r="J155" i="10"/>
  <c r="E157" i="10"/>
  <c r="D157" i="10"/>
  <c r="H156" i="10"/>
  <c r="H157" i="10"/>
  <c r="G157" i="10"/>
  <c r="I156" i="10" l="1"/>
  <c r="J156" i="10"/>
  <c r="K156" i="10"/>
  <c r="K157" i="10"/>
  <c r="I157" i="10"/>
  <c r="J157" i="10"/>
  <c r="E158" i="10"/>
  <c r="D158" i="10"/>
  <c r="F157" i="10"/>
  <c r="F158" i="10"/>
  <c r="G158" i="10"/>
  <c r="D159" i="10" l="1"/>
  <c r="E159" i="10"/>
  <c r="H158" i="10"/>
  <c r="G159" i="10"/>
  <c r="F159" i="10"/>
  <c r="I158" i="10" l="1"/>
  <c r="K158" i="10"/>
  <c r="J158" i="10"/>
  <c r="D160" i="10"/>
  <c r="E160" i="10"/>
  <c r="H159" i="10"/>
  <c r="F160" i="10"/>
  <c r="G160" i="10"/>
  <c r="K159" i="10" l="1"/>
  <c r="I159" i="10"/>
  <c r="J159" i="10"/>
  <c r="E161" i="10"/>
  <c r="D161" i="10"/>
  <c r="G161" i="10"/>
  <c r="H160" i="10"/>
  <c r="F161" i="10"/>
  <c r="I160" i="10" l="1"/>
  <c r="J160" i="10"/>
  <c r="K160" i="10"/>
  <c r="E162" i="10"/>
  <c r="D162" i="10"/>
  <c r="G162" i="10"/>
  <c r="H161" i="10"/>
  <c r="F162" i="10"/>
  <c r="K161" i="10" l="1"/>
  <c r="I161" i="10"/>
  <c r="J161" i="10"/>
  <c r="D163" i="10"/>
  <c r="E163" i="10"/>
  <c r="H162" i="10"/>
  <c r="F163" i="10"/>
  <c r="G163" i="10"/>
  <c r="I162" i="10" l="1"/>
  <c r="K162" i="10"/>
  <c r="J162" i="10"/>
  <c r="E164" i="10"/>
  <c r="D164" i="10"/>
  <c r="G164" i="10"/>
  <c r="H163" i="10"/>
  <c r="F164" i="10"/>
  <c r="I163" i="10" l="1"/>
  <c r="J163" i="10"/>
  <c r="K163" i="10"/>
  <c r="E165" i="10"/>
  <c r="D165" i="10"/>
  <c r="G165" i="10"/>
  <c r="H164" i="10"/>
  <c r="F165" i="10"/>
  <c r="I164" i="10" l="1"/>
  <c r="K164" i="10"/>
  <c r="J164" i="10"/>
  <c r="D166" i="10"/>
  <c r="E166" i="10"/>
  <c r="F166" i="10"/>
  <c r="H165" i="10"/>
  <c r="H166" i="10"/>
  <c r="K165" i="10" l="1"/>
  <c r="I165" i="10"/>
  <c r="J165" i="10"/>
  <c r="I166" i="10"/>
  <c r="J166" i="10"/>
  <c r="K166" i="10"/>
  <c r="D167" i="10"/>
  <c r="E167" i="10"/>
  <c r="F167" i="10"/>
  <c r="G166" i="10"/>
  <c r="H167" i="10"/>
  <c r="I167" i="10" l="1"/>
  <c r="J167" i="10"/>
  <c r="K167" i="10"/>
  <c r="E168" i="10"/>
  <c r="D168" i="10"/>
  <c r="G167" i="10"/>
  <c r="F168" i="10"/>
  <c r="G168" i="10"/>
  <c r="E169" i="10" l="1"/>
  <c r="D169" i="10"/>
  <c r="H168" i="10"/>
  <c r="F169" i="10"/>
  <c r="G169" i="10"/>
  <c r="J168" i="10" l="1"/>
  <c r="I168" i="10"/>
  <c r="K168" i="10"/>
  <c r="E170" i="10"/>
  <c r="D170" i="10"/>
  <c r="G170" i="10"/>
  <c r="H169" i="10"/>
  <c r="F170" i="10"/>
  <c r="I169" i="10" l="1"/>
  <c r="K169" i="10"/>
  <c r="J169" i="10"/>
  <c r="D171" i="10"/>
  <c r="E171" i="10"/>
  <c r="F171" i="10"/>
  <c r="H170" i="10"/>
  <c r="G171" i="10"/>
  <c r="J170" i="10" l="1"/>
  <c r="I170" i="10"/>
  <c r="K170" i="10"/>
  <c r="D172" i="10"/>
  <c r="E172" i="10"/>
  <c r="F172" i="10"/>
  <c r="H171" i="10"/>
  <c r="H172" i="10"/>
  <c r="J171" i="10" l="1"/>
  <c r="I171" i="10"/>
  <c r="K171" i="10"/>
  <c r="I172" i="10"/>
  <c r="J172" i="10"/>
  <c r="K172" i="10"/>
  <c r="E173" i="10"/>
  <c r="D173" i="10"/>
  <c r="G173" i="10"/>
  <c r="G172" i="10"/>
  <c r="F173" i="10"/>
  <c r="D174" i="10" l="1"/>
  <c r="E174" i="10"/>
  <c r="H173" i="10"/>
  <c r="G174" i="10"/>
  <c r="F174" i="10"/>
  <c r="K173" i="10" l="1"/>
  <c r="I173" i="10"/>
  <c r="J173" i="10"/>
  <c r="D175" i="10"/>
  <c r="E175" i="10"/>
  <c r="F175" i="10"/>
  <c r="H174" i="10"/>
  <c r="G175" i="10"/>
  <c r="J174" i="10" l="1"/>
  <c r="I174" i="10"/>
  <c r="K174" i="10"/>
  <c r="E176" i="10"/>
  <c r="D176" i="10"/>
  <c r="G176" i="10"/>
  <c r="H175" i="10"/>
  <c r="F176" i="10"/>
  <c r="K175" i="10" l="1"/>
  <c r="I175" i="10"/>
  <c r="J175" i="10"/>
  <c r="E177" i="10"/>
  <c r="D177" i="10"/>
  <c r="G177" i="10"/>
  <c r="H176" i="10"/>
  <c r="F177" i="10"/>
  <c r="H177" i="10"/>
  <c r="J176" i="10" l="1"/>
  <c r="I176" i="10"/>
  <c r="K176" i="10"/>
  <c r="I177" i="10"/>
  <c r="J177" i="10"/>
  <c r="K177" i="10"/>
  <c r="D178" i="10"/>
  <c r="E178" i="10"/>
  <c r="H178" i="10"/>
  <c r="F178" i="10"/>
  <c r="I178" i="10" l="1"/>
  <c r="J178" i="10"/>
  <c r="K178" i="10"/>
  <c r="E179" i="10"/>
  <c r="D179" i="10"/>
  <c r="G178" i="10"/>
  <c r="F179" i="10"/>
  <c r="G179" i="10"/>
  <c r="E180" i="10" l="1"/>
  <c r="D180" i="10"/>
  <c r="H179" i="10"/>
  <c r="F180" i="10"/>
  <c r="G180" i="10"/>
  <c r="I179" i="10" l="1"/>
  <c r="J179" i="10"/>
  <c r="K179" i="10"/>
  <c r="E181" i="10"/>
  <c r="D181" i="10"/>
  <c r="G181" i="10"/>
  <c r="H180" i="10"/>
  <c r="F181" i="10"/>
  <c r="J180" i="10" l="1"/>
  <c r="I180" i="10"/>
  <c r="K180" i="10"/>
  <c r="E182" i="10"/>
  <c r="D182" i="10"/>
  <c r="H181" i="10"/>
  <c r="F182" i="10"/>
  <c r="H182" i="10"/>
  <c r="J181" i="10" l="1"/>
  <c r="K181" i="10"/>
  <c r="I181" i="10"/>
  <c r="I182" i="10"/>
  <c r="J182" i="10"/>
  <c r="K182" i="10"/>
  <c r="E183" i="10"/>
  <c r="D183" i="10"/>
  <c r="G182" i="10"/>
  <c r="G183" i="10"/>
  <c r="F183" i="10"/>
  <c r="E184" i="10" l="1"/>
  <c r="D184" i="10"/>
  <c r="H183" i="10"/>
  <c r="F184" i="10"/>
  <c r="G184" i="10"/>
  <c r="I183" i="10" l="1"/>
  <c r="J183" i="10"/>
  <c r="K183" i="10"/>
  <c r="D185" i="10"/>
  <c r="E185" i="10"/>
  <c r="F185" i="10"/>
  <c r="H184" i="10"/>
  <c r="H185" i="10"/>
  <c r="K184" i="10" l="1"/>
  <c r="J184" i="10"/>
  <c r="I184" i="10"/>
  <c r="I185" i="10"/>
  <c r="J185" i="10"/>
  <c r="K185" i="10"/>
  <c r="E186" i="10"/>
  <c r="D186" i="10"/>
  <c r="G186" i="10"/>
  <c r="G185" i="10"/>
  <c r="H186" i="10"/>
  <c r="I186" i="10" l="1"/>
  <c r="J186" i="10"/>
  <c r="K186" i="10"/>
  <c r="D187" i="10"/>
  <c r="E187" i="10"/>
  <c r="F186" i="10"/>
  <c r="G187" i="10"/>
  <c r="F187" i="10"/>
  <c r="E188" i="10" l="1"/>
  <c r="D188" i="10"/>
  <c r="H187" i="10"/>
  <c r="F188" i="10"/>
  <c r="G188" i="10"/>
  <c r="I187" i="10" l="1"/>
  <c r="J187" i="10"/>
  <c r="K187" i="10"/>
  <c r="D189" i="10"/>
  <c r="E189" i="10"/>
  <c r="F189" i="10"/>
  <c r="H188" i="10"/>
  <c r="G189" i="10"/>
  <c r="J188" i="10" l="1"/>
  <c r="K188" i="10"/>
  <c r="I188" i="10"/>
  <c r="E190" i="10"/>
  <c r="D190" i="10"/>
  <c r="H189" i="10"/>
  <c r="F190" i="10"/>
  <c r="H190" i="10"/>
  <c r="J189" i="10" l="1"/>
  <c r="I189" i="10"/>
  <c r="K189" i="10"/>
  <c r="I190" i="10"/>
  <c r="J190" i="10"/>
  <c r="K190" i="10"/>
  <c r="D191" i="10"/>
  <c r="E191" i="10"/>
  <c r="F191" i="10"/>
  <c r="G190" i="10"/>
  <c r="H191" i="10"/>
  <c r="I191" i="10" l="1"/>
  <c r="J191" i="10"/>
  <c r="K191" i="10"/>
  <c r="E192" i="10"/>
  <c r="D192" i="10"/>
  <c r="G191" i="10"/>
  <c r="F192" i="10"/>
  <c r="G192" i="10"/>
  <c r="E193" i="10" l="1"/>
  <c r="D193" i="10"/>
  <c r="H192" i="10"/>
  <c r="F193" i="10"/>
  <c r="H193" i="10"/>
  <c r="J192" i="10" l="1"/>
  <c r="K192" i="10"/>
  <c r="I192" i="10"/>
  <c r="I193" i="10"/>
  <c r="J193" i="10"/>
  <c r="K193" i="10"/>
  <c r="E194" i="10"/>
  <c r="D194" i="10"/>
  <c r="G194" i="10"/>
  <c r="G193" i="10"/>
  <c r="H194" i="10"/>
  <c r="I194" i="10" l="1"/>
  <c r="J194" i="10"/>
  <c r="K194" i="10"/>
  <c r="E195" i="10"/>
  <c r="D195" i="10"/>
  <c r="F194" i="10"/>
  <c r="F195" i="10"/>
  <c r="G195" i="10"/>
  <c r="E196" i="10" l="1"/>
  <c r="D196" i="10"/>
  <c r="H195" i="10"/>
  <c r="F196" i="10"/>
  <c r="H196" i="10"/>
  <c r="I195" i="10" l="1"/>
  <c r="J195" i="10"/>
  <c r="K195" i="10"/>
  <c r="I196" i="10"/>
  <c r="J196" i="10"/>
  <c r="K196" i="10"/>
  <c r="D197" i="10"/>
  <c r="E197" i="10"/>
  <c r="F197" i="10"/>
  <c r="G196" i="10"/>
  <c r="H197" i="10"/>
  <c r="K197" i="10" l="1"/>
  <c r="I197" i="10"/>
  <c r="J197" i="10"/>
  <c r="E198" i="10"/>
  <c r="D198" i="10"/>
  <c r="G197" i="10"/>
  <c r="F198" i="10"/>
  <c r="G198" i="10"/>
  <c r="D199" i="10" l="1"/>
  <c r="E199" i="10"/>
  <c r="H198" i="10"/>
  <c r="G199" i="10"/>
  <c r="F199" i="10"/>
  <c r="I198" i="10" l="1"/>
  <c r="J198" i="10"/>
  <c r="K198" i="10"/>
  <c r="E200" i="10"/>
  <c r="D200" i="10"/>
  <c r="H199" i="10"/>
  <c r="F200" i="10"/>
  <c r="H200" i="10"/>
  <c r="J199" i="10" l="1"/>
  <c r="I199" i="10"/>
  <c r="K199" i="10"/>
  <c r="J200" i="10"/>
  <c r="K200" i="10"/>
  <c r="I200" i="10"/>
  <c r="E201" i="10"/>
  <c r="D201" i="10"/>
  <c r="G201" i="10"/>
  <c r="G200" i="10"/>
  <c r="F201" i="10"/>
  <c r="E202" i="10" l="1"/>
  <c r="D202" i="10"/>
  <c r="H201" i="10"/>
  <c r="F202" i="10"/>
  <c r="G202" i="10"/>
  <c r="H202" i="10"/>
  <c r="I201" i="10" l="1"/>
  <c r="J201" i="10"/>
  <c r="K201" i="10"/>
  <c r="I202" i="10"/>
  <c r="J202" i="10"/>
  <c r="K202" i="10"/>
  <c r="D203" i="10"/>
  <c r="E203" i="10"/>
  <c r="G203" i="10"/>
  <c r="F203" i="10"/>
  <c r="E204" i="10" l="1"/>
  <c r="D204" i="10"/>
  <c r="H203" i="10"/>
  <c r="F204" i="10"/>
  <c r="G204" i="10"/>
  <c r="I203" i="10" l="1"/>
  <c r="J203" i="10"/>
  <c r="K203" i="10"/>
  <c r="E205" i="10"/>
  <c r="D205" i="10"/>
  <c r="G205" i="10"/>
  <c r="H204" i="10"/>
  <c r="H205" i="10"/>
  <c r="I204" i="10" l="1"/>
  <c r="K204" i="10"/>
  <c r="J204" i="10"/>
  <c r="K205" i="10"/>
  <c r="I205" i="10"/>
  <c r="J205" i="10"/>
  <c r="D206" i="10"/>
  <c r="E206" i="10"/>
  <c r="F206" i="10"/>
  <c r="F205" i="10"/>
  <c r="G206" i="10"/>
  <c r="E207" i="10" l="1"/>
  <c r="D207" i="10"/>
  <c r="H206" i="10"/>
  <c r="F207" i="10"/>
  <c r="H207" i="10"/>
  <c r="I206" i="10" l="1"/>
  <c r="J206" i="10"/>
  <c r="K206" i="10"/>
  <c r="I207" i="10"/>
  <c r="J207" i="10"/>
  <c r="K207" i="10"/>
  <c r="E208" i="10"/>
  <c r="D208" i="10"/>
  <c r="G208" i="10"/>
  <c r="G207" i="10"/>
  <c r="F208" i="10"/>
  <c r="E209" i="10" l="1"/>
  <c r="D209" i="10"/>
  <c r="H208" i="10"/>
  <c r="G209" i="10"/>
  <c r="F209" i="10"/>
  <c r="H209" i="10"/>
  <c r="J208" i="10" l="1"/>
  <c r="K208" i="10"/>
  <c r="I208" i="10"/>
  <c r="I209" i="10"/>
  <c r="J209" i="10"/>
  <c r="K209" i="10"/>
  <c r="E210" i="10"/>
  <c r="D210" i="10"/>
  <c r="F210" i="10"/>
  <c r="H210" i="10"/>
  <c r="I210" i="10" l="1"/>
  <c r="J210" i="10"/>
  <c r="K210" i="10"/>
  <c r="E211" i="10"/>
  <c r="D211" i="10"/>
  <c r="G210" i="10"/>
  <c r="F211" i="10"/>
  <c r="G211" i="10"/>
  <c r="E212" i="10" l="1"/>
  <c r="D212" i="10"/>
  <c r="H211" i="10"/>
  <c r="F212" i="10"/>
  <c r="G212" i="10"/>
  <c r="I211" i="10" l="1"/>
  <c r="J211" i="10"/>
  <c r="K211" i="10"/>
  <c r="D213" i="10"/>
  <c r="E213" i="10"/>
  <c r="F213" i="10"/>
  <c r="H212" i="10"/>
  <c r="G213" i="10"/>
  <c r="K212" i="10" l="1"/>
  <c r="I212" i="10"/>
  <c r="J212" i="10"/>
  <c r="D214" i="10"/>
  <c r="E214" i="10"/>
  <c r="F214" i="10"/>
  <c r="H213" i="10"/>
  <c r="H214" i="10"/>
  <c r="I213" i="10" l="1"/>
  <c r="K213" i="10"/>
  <c r="J213" i="10"/>
  <c r="I214" i="10"/>
  <c r="J214" i="10"/>
  <c r="K214" i="10"/>
  <c r="E215" i="10"/>
  <c r="D215" i="10"/>
  <c r="G215" i="10"/>
  <c r="G214" i="10"/>
  <c r="H215" i="10"/>
  <c r="I215" i="10" l="1"/>
  <c r="J215" i="10"/>
  <c r="K215" i="10"/>
  <c r="D216" i="10"/>
  <c r="E216" i="10"/>
  <c r="F215" i="10"/>
  <c r="G216" i="10"/>
  <c r="H216" i="10"/>
  <c r="F216" i="10"/>
  <c r="J216" i="10" l="1"/>
  <c r="K216" i="10"/>
  <c r="I216" i="10"/>
  <c r="E217" i="10"/>
  <c r="D217" i="10"/>
  <c r="G217" i="10"/>
  <c r="F217" i="10"/>
  <c r="H217" i="10"/>
  <c r="I217" i="10" l="1"/>
  <c r="J217" i="10"/>
  <c r="K217" i="10"/>
  <c r="D218" i="10"/>
  <c r="E218" i="10"/>
  <c r="G218" i="10"/>
  <c r="F218" i="10"/>
  <c r="E219" i="10" l="1"/>
  <c r="D219" i="10"/>
  <c r="H218" i="10"/>
  <c r="F219" i="10"/>
  <c r="G219" i="10"/>
  <c r="I218" i="10" l="1"/>
  <c r="J218" i="10"/>
  <c r="K218" i="10"/>
  <c r="D220" i="10"/>
  <c r="E220" i="10"/>
  <c r="F220" i="10"/>
  <c r="H219" i="10"/>
  <c r="H220" i="10"/>
  <c r="J219" i="10" l="1"/>
  <c r="K219" i="10"/>
  <c r="I219" i="10"/>
  <c r="I220" i="10"/>
  <c r="J220" i="10"/>
  <c r="K220" i="10"/>
  <c r="E221" i="10"/>
  <c r="D221" i="10"/>
  <c r="G221" i="10"/>
  <c r="G220" i="10"/>
  <c r="F221" i="10"/>
  <c r="E222" i="10" l="1"/>
  <c r="D222" i="10"/>
  <c r="H221" i="10"/>
  <c r="F222" i="10"/>
  <c r="G222" i="10"/>
  <c r="K221" i="10" l="1"/>
  <c r="I221" i="10"/>
  <c r="J221" i="10"/>
  <c r="E223" i="10"/>
  <c r="D223" i="10"/>
  <c r="G223" i="10"/>
  <c r="H222" i="10"/>
  <c r="H223" i="10"/>
  <c r="I222" i="10" l="1"/>
  <c r="J222" i="10"/>
  <c r="K222" i="10"/>
  <c r="I223" i="10"/>
  <c r="K223" i="10"/>
  <c r="J223" i="10"/>
  <c r="E224" i="10"/>
  <c r="D224" i="10"/>
  <c r="G224" i="10"/>
  <c r="F223" i="10"/>
  <c r="H224" i="10"/>
  <c r="J224" i="10" l="1"/>
  <c r="K224" i="10"/>
  <c r="I224" i="10"/>
  <c r="E225" i="10"/>
  <c r="D225" i="10"/>
  <c r="F224" i="10"/>
  <c r="F225" i="10"/>
  <c r="G225" i="10"/>
  <c r="E226" i="10" l="1"/>
  <c r="D226" i="10"/>
  <c r="H225" i="10"/>
  <c r="F226" i="10"/>
  <c r="G226" i="10"/>
  <c r="I225" i="10" l="1"/>
  <c r="J225" i="10"/>
  <c r="K225" i="10"/>
  <c r="E227" i="10"/>
  <c r="D227" i="10"/>
  <c r="G227" i="10"/>
  <c r="H226" i="10"/>
  <c r="F227" i="10"/>
  <c r="I226" i="10" l="1"/>
  <c r="K226" i="10"/>
  <c r="J226" i="10"/>
  <c r="E228" i="10"/>
  <c r="D228" i="10"/>
  <c r="G228" i="10"/>
  <c r="H227" i="10"/>
  <c r="F228" i="10"/>
  <c r="J227" i="10" l="1"/>
  <c r="I227" i="10"/>
  <c r="K227" i="10"/>
  <c r="E229" i="10"/>
  <c r="D229" i="10"/>
  <c r="H228" i="10"/>
  <c r="G229" i="10"/>
  <c r="F229" i="10"/>
  <c r="I228" i="10" l="1"/>
  <c r="K228" i="10"/>
  <c r="J228" i="10"/>
  <c r="D230" i="10"/>
  <c r="E230" i="10"/>
  <c r="H229" i="10"/>
  <c r="H230" i="10"/>
  <c r="F230" i="10"/>
  <c r="J229" i="10" l="1"/>
  <c r="K229" i="10"/>
  <c r="I229" i="10"/>
  <c r="I230" i="10"/>
  <c r="J230" i="10"/>
  <c r="K230" i="10"/>
  <c r="D231" i="10"/>
  <c r="E231" i="10"/>
  <c r="F231" i="10"/>
  <c r="G230" i="10"/>
  <c r="H231" i="10"/>
  <c r="I231" i="10" l="1"/>
  <c r="J231" i="10"/>
  <c r="K231" i="10"/>
  <c r="D232" i="10"/>
  <c r="E232" i="10"/>
  <c r="G231" i="10"/>
  <c r="H232" i="10"/>
  <c r="F232" i="10"/>
  <c r="I232" i="10" l="1"/>
  <c r="J232" i="10"/>
  <c r="K232" i="10"/>
  <c r="E233" i="10"/>
  <c r="D233" i="10"/>
  <c r="G232" i="10"/>
  <c r="F233" i="10"/>
  <c r="G233" i="10"/>
  <c r="E234" i="10" l="1"/>
  <c r="D234" i="10"/>
  <c r="H233" i="10"/>
  <c r="F234" i="10"/>
  <c r="H234" i="10"/>
  <c r="I233" i="10" l="1"/>
  <c r="J233" i="10"/>
  <c r="K233" i="10"/>
  <c r="K234" i="10"/>
  <c r="I234" i="10"/>
  <c r="J234" i="10"/>
  <c r="E235" i="10"/>
  <c r="D235" i="10"/>
  <c r="G235" i="10"/>
  <c r="G234" i="10"/>
  <c r="H235" i="10"/>
  <c r="F235" i="10"/>
  <c r="I235" i="10" l="1"/>
  <c r="J235" i="10"/>
  <c r="K235" i="10"/>
  <c r="D236" i="10"/>
  <c r="E236" i="10"/>
  <c r="G236" i="10"/>
  <c r="F236" i="10"/>
  <c r="H236" i="10"/>
  <c r="I236" i="10" l="1"/>
  <c r="J236" i="10"/>
  <c r="K236" i="10"/>
  <c r="E237" i="10"/>
  <c r="D237" i="10"/>
  <c r="H237" i="10"/>
  <c r="F237" i="10"/>
  <c r="G237" i="10"/>
  <c r="J237" i="10" l="1"/>
  <c r="K237" i="10"/>
  <c r="I237" i="10"/>
  <c r="E238" i="10"/>
  <c r="D238" i="10"/>
  <c r="G238" i="10"/>
  <c r="F238" i="10"/>
  <c r="H238" i="10"/>
  <c r="I238" i="10" l="1"/>
  <c r="J238" i="10"/>
  <c r="K238" i="10"/>
  <c r="D239" i="10"/>
  <c r="E239" i="10"/>
  <c r="F239" i="10"/>
  <c r="H239" i="10"/>
  <c r="I239" i="10" l="1"/>
  <c r="J239" i="10"/>
  <c r="K239" i="10"/>
  <c r="D240" i="10"/>
  <c r="E240" i="10"/>
  <c r="G239" i="10"/>
  <c r="G240" i="10"/>
  <c r="F240" i="10"/>
  <c r="D241" i="10" l="1"/>
  <c r="E241" i="10"/>
  <c r="H240" i="10"/>
  <c r="G241" i="10"/>
  <c r="F241" i="10"/>
  <c r="I240" i="10" l="1"/>
  <c r="J240" i="10"/>
  <c r="K240" i="10"/>
  <c r="D242" i="10"/>
  <c r="E242" i="10"/>
  <c r="H241" i="10"/>
  <c r="H242" i="10"/>
  <c r="F242" i="10"/>
  <c r="K241" i="10" l="1"/>
  <c r="I241" i="10"/>
  <c r="J241" i="10"/>
  <c r="K242" i="10"/>
  <c r="I242" i="10"/>
  <c r="J242" i="10"/>
  <c r="D243" i="10"/>
  <c r="E243" i="10"/>
  <c r="F243" i="10"/>
  <c r="G242" i="10"/>
  <c r="H243" i="10"/>
  <c r="I243" i="10" l="1"/>
  <c r="J243" i="10"/>
  <c r="K243" i="10"/>
  <c r="E244" i="10"/>
  <c r="D244" i="10"/>
  <c r="G243" i="10"/>
  <c r="F244" i="10"/>
  <c r="G244" i="10"/>
  <c r="D245" i="10" l="1"/>
  <c r="E245" i="10"/>
  <c r="H244" i="10"/>
  <c r="H245" i="10"/>
  <c r="F245" i="10"/>
  <c r="I244" i="10" l="1"/>
  <c r="K244" i="10"/>
  <c r="J244" i="10"/>
  <c r="J245" i="10"/>
  <c r="K245" i="10"/>
  <c r="I245" i="10"/>
  <c r="D246" i="10"/>
  <c r="E246" i="10"/>
  <c r="G245" i="10"/>
  <c r="H246" i="10"/>
  <c r="F246" i="10"/>
  <c r="I246" i="10" l="1"/>
  <c r="J246" i="10"/>
  <c r="K246" i="10"/>
  <c r="D247" i="10"/>
  <c r="E247" i="10"/>
  <c r="G246" i="10"/>
  <c r="G247" i="10"/>
  <c r="H247" i="10"/>
  <c r="F247" i="10"/>
  <c r="I247" i="10" l="1"/>
  <c r="J247" i="10"/>
  <c r="K247" i="10"/>
  <c r="D248" i="10"/>
  <c r="E248" i="10"/>
  <c r="G248" i="10"/>
  <c r="F248" i="10"/>
  <c r="E249" i="10" l="1"/>
  <c r="D249" i="10"/>
  <c r="H248" i="10"/>
  <c r="F249" i="10"/>
  <c r="G249" i="10"/>
  <c r="I248" i="10" l="1"/>
  <c r="J248" i="10"/>
  <c r="K248" i="10"/>
  <c r="E250" i="10"/>
  <c r="D250" i="10"/>
  <c r="G250" i="10"/>
  <c r="H249" i="10"/>
  <c r="H250" i="10"/>
  <c r="K249" i="10" l="1"/>
  <c r="I249" i="10"/>
  <c r="J249" i="10"/>
  <c r="K250" i="10"/>
  <c r="I250" i="10"/>
  <c r="J250" i="10"/>
  <c r="D251" i="10"/>
  <c r="E251" i="10"/>
  <c r="F251" i="10"/>
  <c r="F250" i="10"/>
  <c r="G251" i="10"/>
  <c r="D252" i="10" l="1"/>
  <c r="E252" i="10"/>
  <c r="H251" i="10"/>
  <c r="G252" i="10"/>
  <c r="F252" i="10"/>
  <c r="I251" i="10" l="1"/>
  <c r="J251" i="10"/>
  <c r="K251" i="10"/>
  <c r="D253" i="10"/>
  <c r="E253" i="10"/>
  <c r="F253" i="10"/>
  <c r="H252" i="10"/>
  <c r="G253" i="10"/>
  <c r="I252" i="10" l="1"/>
  <c r="K252" i="10"/>
  <c r="J252" i="10"/>
  <c r="E254" i="10"/>
  <c r="D254" i="10"/>
  <c r="G254" i="10"/>
  <c r="H253" i="10"/>
  <c r="H254" i="10"/>
  <c r="K253" i="10" l="1"/>
  <c r="J253" i="10"/>
  <c r="I253" i="10"/>
  <c r="I254" i="10"/>
  <c r="J254" i="10"/>
  <c r="K254" i="10"/>
  <c r="E255" i="10"/>
  <c r="D255" i="10"/>
  <c r="G255" i="10"/>
  <c r="F254" i="10"/>
  <c r="F255" i="10"/>
  <c r="E256" i="10" l="1"/>
  <c r="D256" i="10"/>
  <c r="H255" i="10"/>
  <c r="F256" i="10"/>
  <c r="G256" i="10"/>
  <c r="J255" i="10" l="1"/>
  <c r="I255" i="10"/>
  <c r="K255" i="10"/>
  <c r="D257" i="10"/>
  <c r="E257" i="10"/>
  <c r="F257" i="10"/>
  <c r="H256" i="10"/>
  <c r="G257" i="10"/>
  <c r="K256" i="10" l="1"/>
  <c r="I256" i="10"/>
  <c r="J256" i="10"/>
  <c r="E258" i="10"/>
  <c r="D258" i="10"/>
  <c r="G258" i="10"/>
  <c r="H257" i="10"/>
  <c r="F258" i="10"/>
  <c r="I257" i="10" l="1"/>
  <c r="K257" i="10"/>
  <c r="J257" i="10"/>
  <c r="D259" i="10"/>
  <c r="E259" i="10"/>
  <c r="H258" i="10"/>
  <c r="F259" i="10"/>
  <c r="H259" i="10"/>
  <c r="J258" i="10" l="1"/>
  <c r="K258" i="10"/>
  <c r="I258" i="10"/>
  <c r="I259" i="10"/>
  <c r="J259" i="10"/>
  <c r="K259" i="10"/>
  <c r="D260" i="10"/>
  <c r="E260" i="10"/>
  <c r="F260" i="10"/>
  <c r="G259" i="10"/>
  <c r="H260" i="10"/>
  <c r="I260" i="10" l="1"/>
  <c r="J260" i="10"/>
  <c r="K260" i="10"/>
  <c r="E261" i="10"/>
  <c r="D261" i="10"/>
  <c r="G260" i="10"/>
  <c r="H261" i="10"/>
  <c r="F261" i="10"/>
  <c r="J261" i="10" l="1"/>
  <c r="K261" i="10"/>
  <c r="I261" i="10"/>
  <c r="E262" i="10"/>
  <c r="D262" i="10"/>
  <c r="G261" i="10"/>
  <c r="G262" i="10"/>
  <c r="F262" i="10"/>
  <c r="E263" i="10" l="1"/>
  <c r="D263" i="10"/>
  <c r="H262" i="10"/>
  <c r="F263" i="10"/>
  <c r="H263" i="10"/>
  <c r="I262" i="10" l="1"/>
  <c r="J262" i="10"/>
  <c r="K262" i="10"/>
  <c r="I263" i="10"/>
  <c r="J263" i="10"/>
  <c r="K263" i="10"/>
  <c r="D264" i="10"/>
  <c r="E264" i="10"/>
  <c r="F264" i="10"/>
  <c r="G263" i="10"/>
  <c r="H264" i="10"/>
  <c r="I264" i="10" l="1"/>
  <c r="J264" i="10"/>
  <c r="K264" i="10"/>
  <c r="D265" i="10"/>
  <c r="E265" i="10"/>
  <c r="G264" i="10"/>
  <c r="G265" i="10"/>
  <c r="H265" i="10"/>
  <c r="F265" i="10"/>
  <c r="I265" i="10" l="1"/>
  <c r="J265" i="10"/>
  <c r="K265" i="10"/>
  <c r="E266" i="10"/>
  <c r="D266" i="10"/>
  <c r="F266" i="10"/>
  <c r="H266" i="10"/>
  <c r="K266" i="10" l="1"/>
  <c r="I266" i="10"/>
  <c r="J266" i="10"/>
  <c r="E267" i="10"/>
  <c r="D267" i="10"/>
  <c r="G266" i="10"/>
  <c r="F267" i="10"/>
  <c r="H267" i="10"/>
  <c r="I267" i="10" l="1"/>
  <c r="J267" i="10"/>
  <c r="K267" i="10"/>
  <c r="D268" i="10"/>
  <c r="E268" i="10"/>
  <c r="G267" i="10"/>
  <c r="H268" i="10"/>
  <c r="F268" i="10"/>
  <c r="I268" i="10" l="1"/>
  <c r="J268" i="10"/>
  <c r="K268" i="10"/>
  <c r="D269" i="10"/>
  <c r="E269" i="10"/>
  <c r="G268" i="10"/>
  <c r="G269" i="10"/>
  <c r="F269" i="10"/>
  <c r="D270" i="10" l="1"/>
  <c r="E270" i="10"/>
  <c r="H269" i="10"/>
  <c r="G270" i="10"/>
  <c r="F270" i="10"/>
  <c r="J269" i="10" l="1"/>
  <c r="K269" i="10"/>
  <c r="I269" i="10"/>
  <c r="D271" i="10"/>
  <c r="E271" i="10"/>
  <c r="F271" i="10"/>
  <c r="H270" i="10"/>
  <c r="G271" i="10"/>
  <c r="I270" i="10" l="1"/>
  <c r="J270" i="10"/>
  <c r="K270" i="10"/>
  <c r="E272" i="10"/>
  <c r="D272" i="10"/>
  <c r="G272" i="10"/>
  <c r="H271" i="10"/>
  <c r="F272" i="10"/>
  <c r="H272" i="10"/>
  <c r="K271" i="10" l="1"/>
  <c r="I271" i="10"/>
  <c r="J271" i="10"/>
  <c r="I272" i="10"/>
  <c r="J272" i="10"/>
  <c r="K272" i="10"/>
  <c r="D273" i="10"/>
  <c r="E273" i="10"/>
  <c r="G273" i="10"/>
  <c r="F273" i="10"/>
  <c r="E274" i="10" l="1"/>
  <c r="D274" i="10"/>
  <c r="H273" i="10"/>
  <c r="F274" i="10"/>
  <c r="G274" i="10"/>
  <c r="K273" i="10" l="1"/>
  <c r="I273" i="10"/>
  <c r="J273" i="10"/>
  <c r="D275" i="10"/>
  <c r="E275" i="10"/>
  <c r="F275" i="10"/>
  <c r="H274" i="10"/>
  <c r="G275" i="10"/>
  <c r="I274" i="10" l="1"/>
  <c r="J274" i="10"/>
  <c r="K274" i="10"/>
  <c r="D276" i="10"/>
  <c r="E276" i="10"/>
  <c r="F276" i="10"/>
  <c r="H275" i="10"/>
  <c r="H276" i="10"/>
  <c r="K275" i="10" l="1"/>
  <c r="I275" i="10"/>
  <c r="J275" i="10"/>
  <c r="I276" i="10"/>
  <c r="J276" i="10"/>
  <c r="K276" i="10"/>
  <c r="E277" i="10"/>
  <c r="D277" i="10"/>
  <c r="G276" i="10"/>
  <c r="F277" i="10"/>
  <c r="H277" i="10"/>
  <c r="J277" i="10" l="1"/>
  <c r="K277" i="10"/>
  <c r="I277" i="10"/>
  <c r="D278" i="10"/>
  <c r="E278" i="10"/>
  <c r="G277" i="10"/>
  <c r="G278" i="10"/>
  <c r="F278" i="10"/>
  <c r="D279" i="10" l="1"/>
  <c r="E279" i="10"/>
  <c r="H278" i="10"/>
  <c r="G279" i="10"/>
  <c r="F279" i="10"/>
  <c r="I278" i="10" l="1"/>
  <c r="J278" i="10"/>
  <c r="K278" i="10"/>
  <c r="D280" i="10"/>
  <c r="E280" i="10"/>
  <c r="H279" i="10"/>
  <c r="G280" i="10"/>
  <c r="F280" i="10"/>
  <c r="K279" i="10" l="1"/>
  <c r="J279" i="10"/>
  <c r="I279" i="10"/>
  <c r="D281" i="10"/>
  <c r="E281" i="10"/>
  <c r="F281" i="10"/>
  <c r="H280" i="10"/>
  <c r="H281" i="10"/>
  <c r="I280" i="10" l="1"/>
  <c r="J280" i="10"/>
  <c r="K280" i="10"/>
  <c r="I281" i="10"/>
  <c r="J281" i="10"/>
  <c r="K281" i="10"/>
  <c r="D282" i="10"/>
  <c r="E282" i="10"/>
  <c r="F282" i="10"/>
  <c r="G281" i="10"/>
  <c r="H282" i="10"/>
  <c r="K282" i="10" l="1"/>
  <c r="I282" i="10"/>
  <c r="J282" i="10"/>
  <c r="D283" i="10"/>
  <c r="E283" i="10"/>
  <c r="G282" i="10"/>
  <c r="G283" i="10"/>
  <c r="F283" i="10"/>
  <c r="E284" i="10" l="1"/>
  <c r="D284" i="10"/>
  <c r="H283" i="10"/>
  <c r="F284" i="10"/>
  <c r="G284" i="10"/>
  <c r="I283" i="10" l="1"/>
  <c r="K283" i="10"/>
  <c r="J283" i="10"/>
  <c r="D285" i="10"/>
  <c r="E285" i="10"/>
  <c r="F285" i="10"/>
  <c r="H284" i="10"/>
  <c r="H285" i="10"/>
  <c r="J284" i="10" l="1"/>
  <c r="K284" i="10"/>
  <c r="I284" i="10"/>
  <c r="J285" i="10"/>
  <c r="K285" i="10"/>
  <c r="I285" i="10"/>
  <c r="E286" i="10"/>
  <c r="D286" i="10"/>
  <c r="G286" i="10"/>
  <c r="G285" i="10"/>
  <c r="H286" i="10"/>
  <c r="I286" i="10" l="1"/>
  <c r="J286" i="10"/>
  <c r="K286" i="10"/>
  <c r="D287" i="10"/>
  <c r="E287" i="10"/>
  <c r="F286" i="10"/>
  <c r="G287" i="10"/>
  <c r="F287" i="10"/>
  <c r="D288" i="10" l="1"/>
  <c r="E288" i="10"/>
  <c r="H287" i="10"/>
  <c r="H288" i="10"/>
  <c r="F288" i="10"/>
  <c r="I287" i="10" l="1"/>
  <c r="J287" i="10"/>
  <c r="K287" i="10"/>
  <c r="I288" i="10"/>
  <c r="J288" i="10"/>
  <c r="K288" i="10"/>
  <c r="E289" i="10"/>
  <c r="D289" i="10"/>
  <c r="G289" i="10"/>
  <c r="G288" i="10"/>
  <c r="F289" i="10"/>
  <c r="E290" i="10" l="1"/>
  <c r="D290" i="10"/>
  <c r="H289" i="10"/>
  <c r="F290" i="10"/>
  <c r="G290" i="10"/>
  <c r="I289" i="10" l="1"/>
  <c r="K289" i="10"/>
  <c r="J289" i="10"/>
  <c r="D291" i="10"/>
  <c r="E291" i="10"/>
  <c r="H290" i="10"/>
  <c r="F291" i="10"/>
  <c r="G291" i="10"/>
  <c r="K290" i="10" l="1"/>
  <c r="J290" i="10"/>
  <c r="I290" i="10"/>
  <c r="E292" i="10"/>
  <c r="D292" i="10"/>
  <c r="G292" i="10"/>
  <c r="H291" i="10"/>
  <c r="F292" i="10"/>
  <c r="J291" i="10" l="1"/>
  <c r="I291" i="10"/>
  <c r="K291" i="10"/>
  <c r="E293" i="10"/>
  <c r="D293" i="10"/>
  <c r="H292" i="10"/>
  <c r="G293" i="10"/>
  <c r="H293" i="10"/>
  <c r="J292" i="10" l="1"/>
  <c r="I292" i="10"/>
  <c r="K292" i="10"/>
  <c r="J293" i="10"/>
  <c r="K293" i="10"/>
  <c r="I293" i="10"/>
  <c r="D294" i="10"/>
  <c r="E294" i="10"/>
  <c r="F294" i="10"/>
  <c r="F293" i="10"/>
  <c r="H294" i="10"/>
  <c r="I294" i="10" l="1"/>
  <c r="J294" i="10"/>
  <c r="K294" i="10"/>
  <c r="E295" i="10"/>
  <c r="D295" i="10"/>
  <c r="G294" i="10"/>
  <c r="G295" i="10"/>
  <c r="H295" i="10"/>
  <c r="F295" i="10"/>
  <c r="I295" i="10" l="1"/>
  <c r="J295" i="10"/>
  <c r="K295" i="10"/>
  <c r="E296" i="10"/>
  <c r="D296" i="10"/>
  <c r="F296" i="10"/>
  <c r="G296" i="10"/>
  <c r="H296" i="10"/>
  <c r="I296" i="10" l="1"/>
  <c r="J296" i="10"/>
  <c r="K296" i="10"/>
  <c r="D297" i="10"/>
  <c r="E297" i="10"/>
  <c r="G297" i="10"/>
  <c r="F297" i="10"/>
  <c r="H297" i="10"/>
  <c r="I297" i="10" l="1"/>
  <c r="J297" i="10"/>
  <c r="K297" i="10"/>
  <c r="D298" i="10"/>
  <c r="E298" i="10"/>
  <c r="G298" i="10"/>
  <c r="F298" i="10"/>
  <c r="E299" i="10" l="1"/>
  <c r="D299" i="10"/>
  <c r="H298" i="10"/>
  <c r="G299" i="10"/>
  <c r="F299" i="10"/>
  <c r="H299" i="10"/>
  <c r="K298" i="10" l="1"/>
  <c r="J298" i="10"/>
  <c r="I298" i="10"/>
  <c r="I299" i="10"/>
  <c r="J299" i="10"/>
  <c r="K299" i="10"/>
  <c r="E300" i="10"/>
  <c r="D300" i="10"/>
  <c r="F300" i="10"/>
  <c r="H300" i="10"/>
  <c r="I300" i="10" l="1"/>
  <c r="J300" i="10"/>
  <c r="K300" i="10"/>
  <c r="D301" i="10"/>
  <c r="E301" i="10"/>
  <c r="G300" i="10"/>
  <c r="G301" i="10"/>
  <c r="F301" i="10"/>
  <c r="D302" i="10" l="1"/>
  <c r="E302" i="10"/>
  <c r="H301" i="10"/>
  <c r="G302" i="10"/>
  <c r="F302" i="10"/>
  <c r="J301" i="10" l="1"/>
  <c r="I301" i="10"/>
  <c r="K301" i="10"/>
  <c r="E303" i="10"/>
  <c r="D303" i="10"/>
  <c r="H302" i="10"/>
  <c r="G303" i="10"/>
  <c r="F303" i="10"/>
  <c r="I302" i="10" l="1"/>
  <c r="J302" i="10"/>
  <c r="K302" i="10"/>
  <c r="D304" i="10"/>
  <c r="E304" i="10"/>
  <c r="F304" i="10"/>
  <c r="H303" i="10"/>
  <c r="G304" i="10"/>
  <c r="I303" i="10" l="1"/>
  <c r="J303" i="10"/>
  <c r="K303" i="10"/>
  <c r="E305" i="10"/>
  <c r="D305" i="10"/>
  <c r="G305" i="10"/>
  <c r="H304" i="10"/>
  <c r="F305" i="10"/>
  <c r="J304" i="10" l="1"/>
  <c r="I304" i="10"/>
  <c r="K304" i="10"/>
  <c r="D306" i="10"/>
  <c r="E306" i="10"/>
  <c r="H305" i="10"/>
  <c r="F306" i="10"/>
  <c r="H306" i="10"/>
  <c r="J305" i="10" l="1"/>
  <c r="K305" i="10"/>
  <c r="I305" i="10"/>
  <c r="K306" i="10"/>
  <c r="I306" i="10"/>
  <c r="J306" i="10"/>
  <c r="E307" i="10"/>
  <c r="D307" i="10"/>
  <c r="G307" i="10"/>
  <c r="G306" i="10"/>
  <c r="H307" i="10"/>
  <c r="I307" i="10" l="1"/>
  <c r="J307" i="10"/>
  <c r="K307" i="10"/>
  <c r="D308" i="10"/>
  <c r="E308" i="10"/>
  <c r="F307" i="10"/>
  <c r="H308" i="10"/>
  <c r="F308" i="10"/>
  <c r="I308" i="10" l="1"/>
  <c r="J308" i="10"/>
  <c r="K308" i="10"/>
  <c r="E309" i="10"/>
  <c r="D309" i="10"/>
  <c r="G308" i="10"/>
  <c r="F309" i="10"/>
  <c r="G309" i="10"/>
  <c r="E310" i="10" l="1"/>
  <c r="D310" i="10"/>
  <c r="H309" i="10"/>
  <c r="F310" i="10"/>
  <c r="G310" i="10"/>
  <c r="J309" i="10" l="1"/>
  <c r="I309" i="10"/>
  <c r="K309" i="10"/>
  <c r="D311" i="10"/>
  <c r="E311" i="10"/>
  <c r="H310" i="10"/>
  <c r="F311" i="10"/>
  <c r="G311" i="10"/>
  <c r="J310" i="10" l="1"/>
  <c r="I310" i="10"/>
  <c r="K310" i="10"/>
  <c r="E312" i="10"/>
  <c r="D312" i="10"/>
  <c r="G312" i="10"/>
  <c r="H311" i="10"/>
  <c r="F312" i="10"/>
  <c r="H312" i="10"/>
  <c r="J311" i="10" l="1"/>
  <c r="I311" i="10"/>
  <c r="K311" i="10"/>
  <c r="I312" i="10"/>
  <c r="J312" i="10"/>
  <c r="K312" i="10"/>
  <c r="D313" i="10"/>
  <c r="E313" i="10"/>
  <c r="H313" i="10"/>
  <c r="F313" i="10"/>
  <c r="I313" i="10" l="1"/>
  <c r="J313" i="10"/>
  <c r="K313" i="10"/>
  <c r="E314" i="10"/>
  <c r="D314" i="10"/>
  <c r="G313" i="10"/>
  <c r="F314" i="10"/>
  <c r="G314" i="10"/>
  <c r="D315" i="10" l="1"/>
  <c r="E315" i="10"/>
  <c r="H314" i="10"/>
  <c r="H315" i="10"/>
  <c r="G315" i="10"/>
  <c r="F315" i="10"/>
  <c r="K314" i="10" l="1"/>
  <c r="J314" i="10"/>
  <c r="I314" i="10"/>
  <c r="I315" i="10"/>
  <c r="J315" i="10"/>
  <c r="K315" i="10"/>
  <c r="D316" i="10"/>
  <c r="E316" i="10"/>
  <c r="G316" i="10"/>
  <c r="F316" i="10"/>
  <c r="D317" i="10" l="1"/>
  <c r="E317" i="10"/>
  <c r="H316" i="10"/>
  <c r="G317" i="10"/>
  <c r="F317" i="10"/>
  <c r="I316" i="10" l="1"/>
  <c r="K316" i="10"/>
  <c r="J316" i="10"/>
  <c r="D318" i="10"/>
  <c r="E318" i="10"/>
  <c r="F318" i="10"/>
  <c r="H317" i="10"/>
  <c r="H318" i="10"/>
  <c r="J317" i="10" l="1"/>
  <c r="I317" i="10"/>
  <c r="K317" i="10"/>
  <c r="I318" i="10"/>
  <c r="J318" i="10"/>
  <c r="K318" i="10"/>
  <c r="D319" i="10"/>
  <c r="E319" i="10"/>
  <c r="G318" i="10"/>
  <c r="F319" i="10"/>
  <c r="H319" i="10"/>
  <c r="I319" i="10" l="1"/>
  <c r="J319" i="10"/>
  <c r="K319" i="10"/>
  <c r="E320" i="10"/>
  <c r="D320" i="10"/>
  <c r="G319" i="10"/>
  <c r="F320" i="10"/>
  <c r="H320" i="10"/>
  <c r="G320" i="10"/>
  <c r="I320" i="10" l="1"/>
  <c r="J320" i="10"/>
  <c r="K320" i="10"/>
  <c r="D321" i="10"/>
  <c r="E321" i="10"/>
  <c r="F321" i="10"/>
  <c r="H321" i="10"/>
  <c r="G321" i="10"/>
  <c r="I321" i="10" l="1"/>
  <c r="J321" i="10"/>
  <c r="K321" i="10"/>
  <c r="D322" i="10"/>
  <c r="E322" i="10"/>
  <c r="G322" i="10"/>
  <c r="F322" i="10"/>
  <c r="H322" i="10"/>
  <c r="K322" i="10" l="1"/>
  <c r="I322" i="10"/>
  <c r="J322" i="10"/>
  <c r="E323" i="10"/>
  <c r="D323" i="10"/>
  <c r="G323" i="10"/>
  <c r="F323" i="10"/>
  <c r="H323" i="10"/>
  <c r="I323" i="10" l="1"/>
  <c r="J323" i="10"/>
  <c r="K323" i="10"/>
  <c r="E324" i="10"/>
  <c r="D324" i="10"/>
  <c r="F324" i="10"/>
  <c r="H324" i="10"/>
  <c r="G324" i="10"/>
  <c r="I324" i="10" l="1"/>
  <c r="J324" i="10"/>
  <c r="K324" i="10"/>
  <c r="D325" i="10"/>
  <c r="E325" i="10"/>
  <c r="G325" i="10"/>
  <c r="F325" i="10"/>
  <c r="H325" i="10"/>
  <c r="J325" i="10" l="1"/>
  <c r="K325" i="10"/>
  <c r="I325" i="10"/>
  <c r="D326" i="10"/>
  <c r="E326" i="10"/>
  <c r="G326" i="10"/>
  <c r="F326" i="10"/>
  <c r="H326" i="10"/>
  <c r="I326" i="10" l="1"/>
  <c r="J326" i="10"/>
  <c r="K326" i="10"/>
  <c r="E327" i="10"/>
  <c r="D327" i="10"/>
  <c r="F327" i="10"/>
  <c r="G327" i="10"/>
  <c r="E328" i="10" l="1"/>
  <c r="D328" i="10"/>
  <c r="H327" i="10"/>
  <c r="H328" i="10"/>
  <c r="F328" i="10"/>
  <c r="G328" i="10"/>
  <c r="I327" i="10" l="1"/>
  <c r="J327" i="10"/>
  <c r="K327" i="10"/>
  <c r="I328" i="10"/>
  <c r="J328" i="10"/>
  <c r="K328" i="10"/>
  <c r="D329" i="10"/>
  <c r="E329" i="10"/>
  <c r="G329" i="10"/>
  <c r="F329" i="10"/>
  <c r="D330" i="10" l="1"/>
  <c r="E330" i="10"/>
  <c r="H329" i="10"/>
  <c r="G330" i="10"/>
  <c r="F330" i="10"/>
  <c r="I329" i="10" l="1"/>
  <c r="K329" i="10"/>
  <c r="J329" i="10"/>
  <c r="D331" i="10"/>
  <c r="E331" i="10"/>
  <c r="F331" i="10"/>
  <c r="H330" i="10"/>
  <c r="H331" i="10"/>
  <c r="K330" i="10" l="1"/>
  <c r="I330" i="10"/>
  <c r="J330" i="10"/>
  <c r="I331" i="10"/>
  <c r="J331" i="10"/>
  <c r="K331" i="10"/>
  <c r="D332" i="10"/>
  <c r="E332" i="10"/>
  <c r="G331" i="10"/>
  <c r="F332" i="10"/>
  <c r="H332" i="10"/>
  <c r="I332" i="10" l="1"/>
  <c r="J332" i="10"/>
  <c r="K332" i="10"/>
  <c r="D333" i="10"/>
  <c r="E333" i="10"/>
  <c r="G332" i="10"/>
  <c r="H333" i="10"/>
  <c r="G333" i="10"/>
  <c r="F333" i="10"/>
  <c r="J333" i="10" l="1"/>
  <c r="K333" i="10"/>
  <c r="I333" i="10"/>
  <c r="D334" i="10"/>
  <c r="E334" i="10"/>
  <c r="G334" i="10"/>
  <c r="F334" i="10"/>
  <c r="H334" i="10"/>
  <c r="I334" i="10" l="1"/>
  <c r="J334" i="10"/>
  <c r="K334" i="10"/>
  <c r="D335" i="10"/>
  <c r="E335" i="10"/>
  <c r="F335" i="10"/>
  <c r="G335" i="10"/>
  <c r="H335" i="10"/>
  <c r="I335" i="10" l="1"/>
  <c r="J335" i="10"/>
  <c r="K335" i="10"/>
  <c r="D336" i="10"/>
  <c r="E336" i="10"/>
  <c r="F336" i="10"/>
  <c r="H336" i="10"/>
  <c r="I336" i="10" l="1"/>
  <c r="J336" i="10"/>
  <c r="K336" i="10"/>
  <c r="E337" i="10"/>
  <c r="D337" i="10"/>
  <c r="G336" i="10"/>
  <c r="F337" i="10"/>
  <c r="G337" i="10"/>
  <c r="D338" i="10" l="1"/>
  <c r="E338" i="10"/>
  <c r="H337" i="10"/>
  <c r="G338" i="10"/>
  <c r="H338" i="10"/>
  <c r="F338" i="10"/>
  <c r="I337" i="10" l="1"/>
  <c r="J337" i="10"/>
  <c r="K337" i="10"/>
  <c r="K338" i="10"/>
  <c r="I338" i="10"/>
  <c r="J338" i="10"/>
  <c r="D339" i="10"/>
  <c r="E339" i="10"/>
  <c r="G339" i="10"/>
  <c r="F339" i="10"/>
  <c r="D340" i="10" l="1"/>
  <c r="E340" i="10"/>
  <c r="H339" i="10"/>
  <c r="G340" i="10"/>
  <c r="H340" i="10"/>
  <c r="F340" i="10"/>
  <c r="I339" i="10" l="1"/>
  <c r="K339" i="10"/>
  <c r="J339" i="10"/>
  <c r="I340" i="10"/>
  <c r="J340" i="10"/>
  <c r="K340" i="10"/>
  <c r="D341" i="10"/>
  <c r="E341" i="10"/>
  <c r="F341" i="10"/>
  <c r="G341" i="10"/>
  <c r="D342" i="10" l="1"/>
  <c r="E342" i="10"/>
  <c r="H341" i="10"/>
  <c r="F342" i="10"/>
  <c r="G342" i="10"/>
  <c r="H342" i="10"/>
  <c r="J341" i="10" l="1"/>
  <c r="K341" i="10"/>
  <c r="I341" i="10"/>
  <c r="I342" i="10"/>
  <c r="J342" i="10"/>
  <c r="K342" i="10"/>
  <c r="E343" i="10"/>
  <c r="D343" i="10"/>
  <c r="F343" i="10"/>
  <c r="H343" i="10"/>
  <c r="I343" i="10" l="1"/>
  <c r="J343" i="10"/>
  <c r="K343" i="10"/>
  <c r="E344" i="10"/>
  <c r="D344" i="10"/>
  <c r="G343" i="10"/>
  <c r="F344" i="10"/>
  <c r="G344" i="10"/>
  <c r="D345" i="10" l="1"/>
  <c r="E345" i="10"/>
  <c r="H344" i="10"/>
  <c r="G345" i="10"/>
  <c r="H345" i="10"/>
  <c r="F345" i="10"/>
  <c r="I344" i="10" l="1"/>
  <c r="J344" i="10"/>
  <c r="K344" i="10"/>
  <c r="I345" i="10"/>
  <c r="J345" i="10"/>
  <c r="K345" i="10"/>
  <c r="E346" i="10"/>
  <c r="D346" i="10"/>
  <c r="F346" i="10"/>
  <c r="H346" i="10"/>
  <c r="K346" i="10" l="1"/>
  <c r="I346" i="10"/>
  <c r="J346" i="10"/>
  <c r="D347" i="10"/>
  <c r="E347" i="10"/>
  <c r="G346" i="10"/>
  <c r="G347" i="10"/>
  <c r="H347" i="10"/>
  <c r="F347" i="10"/>
  <c r="I347" i="10" l="1"/>
  <c r="J347" i="10"/>
  <c r="K347" i="10"/>
  <c r="D348" i="10"/>
  <c r="E348" i="10"/>
  <c r="G348" i="10"/>
  <c r="H348" i="10"/>
  <c r="I348" i="10" l="1"/>
  <c r="J348" i="10"/>
  <c r="K348" i="10"/>
  <c r="E349" i="10"/>
  <c r="D349" i="10"/>
  <c r="F348" i="10"/>
  <c r="F349" i="10"/>
  <c r="H349" i="10"/>
  <c r="J349" i="10" l="1"/>
  <c r="K349" i="10"/>
  <c r="I349" i="10"/>
  <c r="D350" i="10"/>
  <c r="E350" i="10"/>
  <c r="G349" i="10"/>
  <c r="H350" i="10"/>
  <c r="G350" i="10"/>
  <c r="F350" i="10"/>
  <c r="I350" i="10" l="1"/>
  <c r="J350" i="10"/>
  <c r="K350" i="10"/>
  <c r="E351" i="10"/>
  <c r="D351" i="10"/>
  <c r="F351" i="10"/>
  <c r="H351" i="10"/>
  <c r="G351" i="10"/>
  <c r="I351" i="10" l="1"/>
  <c r="J351" i="10"/>
  <c r="K351" i="10"/>
  <c r="D352" i="10"/>
  <c r="E352" i="10"/>
  <c r="G352" i="10"/>
  <c r="F352" i="10"/>
  <c r="H352" i="10"/>
  <c r="I352" i="10" l="1"/>
  <c r="J352" i="10"/>
  <c r="K352" i="10"/>
  <c r="D353" i="10"/>
  <c r="E353" i="10"/>
  <c r="F353" i="10"/>
  <c r="G353" i="10"/>
  <c r="D354" i="10" l="1"/>
  <c r="E354" i="10"/>
  <c r="H353" i="10"/>
  <c r="G354" i="10"/>
  <c r="H354" i="10"/>
  <c r="F354" i="10"/>
  <c r="I353" i="10" l="1"/>
  <c r="J353" i="10"/>
  <c r="K353" i="10"/>
  <c r="K354" i="10"/>
  <c r="I354" i="10"/>
  <c r="J354" i="10"/>
  <c r="E355" i="10"/>
  <c r="D355" i="10"/>
  <c r="G355" i="10"/>
  <c r="F355" i="10"/>
  <c r="D356" i="10" l="1"/>
  <c r="E356" i="10"/>
  <c r="H355" i="10"/>
  <c r="H356" i="10"/>
  <c r="F356" i="10"/>
  <c r="I355" i="10" l="1"/>
  <c r="K355" i="10"/>
  <c r="J355" i="10"/>
  <c r="I356" i="10"/>
  <c r="J356" i="10"/>
  <c r="K356" i="10"/>
  <c r="E357" i="10"/>
  <c r="D357" i="10"/>
  <c r="G357" i="10"/>
  <c r="G356" i="10"/>
  <c r="F357" i="10"/>
  <c r="E358" i="10" l="1"/>
  <c r="D358" i="10"/>
  <c r="H357" i="10"/>
  <c r="F358" i="10"/>
  <c r="G358" i="10"/>
  <c r="J357" i="10" l="1"/>
  <c r="I357" i="10"/>
  <c r="K357" i="10"/>
  <c r="E359" i="10"/>
  <c r="D359" i="10"/>
  <c r="G359" i="10"/>
  <c r="H358" i="10"/>
  <c r="F359" i="10"/>
  <c r="I358" i="10" l="1"/>
  <c r="J358" i="10"/>
  <c r="K358" i="10"/>
  <c r="D360" i="10"/>
  <c r="E360" i="10"/>
  <c r="F360" i="10"/>
  <c r="H359" i="10"/>
  <c r="G360" i="10"/>
  <c r="I359" i="10" l="1"/>
  <c r="K359" i="10"/>
  <c r="J359" i="10"/>
  <c r="D361" i="10"/>
  <c r="E361" i="10"/>
  <c r="H360" i="10"/>
  <c r="F361" i="10"/>
  <c r="G361" i="10"/>
  <c r="I360" i="10" l="1"/>
  <c r="J360" i="10"/>
  <c r="K360" i="10"/>
  <c r="D362" i="10"/>
  <c r="E362" i="10"/>
  <c r="F362" i="10"/>
  <c r="H361" i="10"/>
  <c r="G362" i="10"/>
  <c r="I361" i="10" l="1"/>
  <c r="J361" i="10"/>
  <c r="K361" i="10"/>
  <c r="E363" i="10"/>
  <c r="D363" i="10"/>
  <c r="G363" i="10"/>
  <c r="H362" i="10"/>
  <c r="F363" i="10"/>
  <c r="I362" i="10" l="1"/>
  <c r="J362" i="10"/>
  <c r="K362" i="10"/>
  <c r="D364" i="10"/>
  <c r="E364" i="10"/>
  <c r="H363" i="10"/>
  <c r="H364" i="10"/>
  <c r="F364" i="10"/>
  <c r="K363" i="10" l="1"/>
  <c r="J363" i="10"/>
  <c r="I363" i="10"/>
  <c r="I364" i="10"/>
  <c r="J364" i="10"/>
  <c r="K364" i="10"/>
  <c r="D365" i="10"/>
  <c r="E365" i="10"/>
  <c r="F365" i="10"/>
  <c r="G364" i="10"/>
  <c r="G365" i="10"/>
  <c r="E366" i="10" l="1"/>
  <c r="D366" i="10"/>
  <c r="H365" i="10"/>
  <c r="F366" i="10"/>
  <c r="H366" i="10"/>
  <c r="J365" i="10" l="1"/>
  <c r="I365" i="10"/>
  <c r="K365" i="10"/>
  <c r="I366" i="10"/>
  <c r="J366" i="10"/>
  <c r="K366" i="10"/>
  <c r="E367" i="10"/>
  <c r="D367" i="10"/>
  <c r="G367" i="10"/>
  <c r="G366" i="10"/>
  <c r="F367" i="10"/>
  <c r="E368" i="10" l="1"/>
  <c r="D368" i="10"/>
  <c r="H367" i="10"/>
  <c r="F368" i="10"/>
  <c r="G368" i="10"/>
  <c r="I367" i="10" l="1"/>
  <c r="K367" i="10"/>
  <c r="J367" i="10"/>
  <c r="D369" i="10"/>
  <c r="E369" i="10"/>
  <c r="H368" i="10"/>
  <c r="F369" i="10"/>
  <c r="H369" i="10"/>
  <c r="K368" i="10" l="1"/>
  <c r="I368" i="10"/>
  <c r="J368" i="10"/>
  <c r="I369" i="10"/>
  <c r="J369" i="10"/>
  <c r="K369" i="10"/>
  <c r="D370" i="10"/>
  <c r="E370" i="10"/>
  <c r="G369" i="10"/>
  <c r="F370" i="10"/>
  <c r="G370" i="10"/>
  <c r="E371" i="10" l="1"/>
  <c r="D371" i="10"/>
  <c r="H370" i="10"/>
  <c r="G371" i="10"/>
  <c r="F371" i="10"/>
  <c r="H371" i="10"/>
  <c r="K370" i="10" l="1"/>
  <c r="J370" i="10"/>
  <c r="I370" i="10"/>
  <c r="I371" i="10"/>
  <c r="J371" i="10"/>
  <c r="K371" i="10"/>
  <c r="E372" i="10"/>
  <c r="D372" i="10"/>
  <c r="F372" i="10"/>
  <c r="H372" i="10"/>
  <c r="I372" i="10" l="1"/>
  <c r="J372" i="10"/>
  <c r="K372" i="10"/>
  <c r="D373" i="10"/>
  <c r="E373" i="10"/>
  <c r="G372" i="10"/>
  <c r="G373" i="10"/>
  <c r="H373" i="10"/>
  <c r="F373" i="10"/>
  <c r="J373" i="10" l="1"/>
  <c r="K373" i="10"/>
  <c r="I373" i="10"/>
  <c r="D374" i="10"/>
  <c r="E374" i="10"/>
  <c r="F374" i="10"/>
  <c r="G374" i="10"/>
  <c r="H374" i="10"/>
  <c r="I374" i="10" l="1"/>
  <c r="J374" i="10"/>
  <c r="K374" i="10"/>
  <c r="E375" i="10"/>
  <c r="D375" i="10"/>
  <c r="F375" i="10"/>
  <c r="H375" i="10"/>
  <c r="I375" i="10" l="1"/>
  <c r="J375" i="10"/>
  <c r="K375" i="10"/>
  <c r="E376" i="10"/>
  <c r="D376" i="10"/>
  <c r="G375" i="10"/>
  <c r="F376" i="10"/>
  <c r="G376" i="10"/>
  <c r="E377" i="10" l="1"/>
  <c r="D377" i="10"/>
  <c r="H376" i="10"/>
  <c r="F377" i="10"/>
  <c r="H377" i="10"/>
  <c r="G377" i="10"/>
  <c r="I376" i="10" l="1"/>
  <c r="K376" i="10"/>
  <c r="J376" i="10"/>
  <c r="I377" i="10"/>
  <c r="J377" i="10"/>
  <c r="K377" i="10"/>
  <c r="E378" i="10"/>
  <c r="D378" i="10"/>
  <c r="F378" i="10"/>
  <c r="H378" i="10"/>
  <c r="K378" i="10" l="1"/>
  <c r="I378" i="10"/>
  <c r="J378" i="10"/>
  <c r="E379" i="10"/>
  <c r="D379" i="10"/>
  <c r="G378" i="10"/>
  <c r="F379" i="10"/>
  <c r="H379" i="10"/>
  <c r="I379" i="10" l="1"/>
  <c r="J379" i="10"/>
  <c r="K379" i="10"/>
  <c r="D380" i="10"/>
  <c r="E380" i="10"/>
  <c r="G379" i="10"/>
  <c r="G380" i="10"/>
  <c r="H380" i="10"/>
  <c r="F380" i="10"/>
  <c r="I380" i="10" l="1"/>
  <c r="J380" i="10"/>
  <c r="K380" i="10"/>
  <c r="E381" i="10"/>
  <c r="D381" i="10"/>
  <c r="H381" i="10"/>
  <c r="G381" i="10"/>
  <c r="F381" i="10"/>
  <c r="J381" i="10" l="1"/>
  <c r="K381" i="10"/>
  <c r="I381" i="10"/>
  <c r="E382" i="10"/>
  <c r="D382" i="10"/>
  <c r="F382" i="10"/>
  <c r="G382" i="10"/>
  <c r="H382" i="10"/>
  <c r="I382" i="10" l="1"/>
  <c r="J382" i="10"/>
  <c r="K382" i="10"/>
  <c r="D383" i="10"/>
  <c r="E383" i="10"/>
  <c r="G383" i="10"/>
  <c r="H383" i="10"/>
  <c r="F383" i="10"/>
  <c r="I383" i="10" l="1"/>
  <c r="J383" i="10"/>
  <c r="K383" i="10"/>
  <c r="E384" i="10"/>
  <c r="D384" i="10"/>
  <c r="F384" i="10"/>
  <c r="H384" i="10"/>
  <c r="G384" i="10"/>
  <c r="I384" i="10" l="1"/>
  <c r="J384" i="10"/>
  <c r="K384" i="10"/>
  <c r="E385" i="10"/>
  <c r="D385" i="10"/>
  <c r="F385" i="10"/>
  <c r="G385" i="10"/>
  <c r="H385" i="10"/>
  <c r="I385" i="10" l="1"/>
  <c r="J385" i="10"/>
  <c r="K385" i="10"/>
  <c r="D386" i="10"/>
  <c r="E386" i="10"/>
  <c r="F386" i="10"/>
  <c r="G386" i="10"/>
  <c r="H386" i="10"/>
  <c r="K386" i="10" l="1"/>
  <c r="I386" i="10"/>
  <c r="J386" i="10"/>
  <c r="E387" i="10"/>
  <c r="D387" i="10"/>
  <c r="G387" i="10"/>
  <c r="F387" i="10"/>
  <c r="H387" i="10"/>
  <c r="I387" i="10" l="1"/>
  <c r="J387" i="10"/>
  <c r="K387" i="10"/>
  <c r="D388" i="10"/>
  <c r="E388" i="10"/>
  <c r="G388" i="10"/>
  <c r="H388" i="10"/>
  <c r="I388" i="10" l="1"/>
  <c r="J388" i="10"/>
  <c r="K388" i="10"/>
  <c r="D389" i="10"/>
  <c r="E389" i="10"/>
  <c r="F388" i="10"/>
  <c r="F389" i="10"/>
  <c r="G389" i="10"/>
  <c r="D390" i="10" l="1"/>
  <c r="E390" i="10"/>
  <c r="H389" i="10"/>
  <c r="H390" i="10"/>
  <c r="F390" i="10"/>
  <c r="J389" i="10" l="1"/>
  <c r="I389" i="10"/>
  <c r="K389" i="10"/>
  <c r="I390" i="10"/>
  <c r="J390" i="10"/>
  <c r="K390" i="10"/>
  <c r="D391" i="10"/>
  <c r="E391" i="10"/>
  <c r="F391" i="10"/>
  <c r="G390" i="10"/>
  <c r="H391" i="10"/>
  <c r="I391" i="10" l="1"/>
  <c r="J391" i="10"/>
  <c r="K391" i="10"/>
  <c r="E392" i="10"/>
  <c r="D392" i="10"/>
  <c r="G391" i="10"/>
  <c r="F392" i="10"/>
  <c r="G392" i="10"/>
  <c r="E393" i="10" l="1"/>
  <c r="D393" i="10"/>
  <c r="H392" i="10"/>
  <c r="F393" i="10"/>
  <c r="H393" i="10"/>
  <c r="I392" i="10" l="1"/>
  <c r="K392" i="10"/>
  <c r="J392" i="10"/>
  <c r="I393" i="10"/>
  <c r="J393" i="10"/>
  <c r="K393" i="10"/>
  <c r="D394" i="10"/>
  <c r="E394" i="10"/>
  <c r="F394" i="10"/>
  <c r="G393" i="10"/>
  <c r="H394" i="10"/>
  <c r="K394" i="10" l="1"/>
  <c r="I394" i="10"/>
  <c r="J394" i="10"/>
  <c r="D395" i="10"/>
  <c r="E395" i="10"/>
  <c r="G394" i="10"/>
  <c r="H395" i="10"/>
  <c r="G395" i="10"/>
  <c r="F395" i="10"/>
  <c r="I395" i="10" l="1"/>
  <c r="J395" i="10"/>
  <c r="K395" i="10"/>
  <c r="D396" i="10"/>
  <c r="E396" i="10"/>
  <c r="G396" i="10"/>
  <c r="F396" i="10"/>
  <c r="H396" i="10"/>
  <c r="I396" i="10" l="1"/>
  <c r="J396" i="10"/>
  <c r="K396" i="10"/>
  <c r="D397" i="10"/>
  <c r="E397" i="10"/>
  <c r="G397" i="10"/>
  <c r="F397" i="10"/>
  <c r="H397" i="10"/>
  <c r="J397" i="10" l="1"/>
  <c r="K397" i="10"/>
  <c r="I397" i="10"/>
  <c r="E398" i="10"/>
  <c r="D398" i="10"/>
  <c r="F398" i="10"/>
  <c r="H398" i="10"/>
  <c r="G398" i="10"/>
  <c r="I398" i="10" l="1"/>
  <c r="J398" i="10"/>
  <c r="K398" i="10"/>
  <c r="E399" i="10"/>
  <c r="D399" i="10"/>
  <c r="F399" i="10"/>
  <c r="G399" i="10"/>
  <c r="H399" i="10"/>
  <c r="I399" i="10" l="1"/>
  <c r="J399" i="10"/>
  <c r="K399" i="10"/>
  <c r="D400" i="10"/>
  <c r="E400" i="10"/>
  <c r="G400" i="10"/>
  <c r="F400" i="10"/>
  <c r="H400" i="10"/>
  <c r="I400" i="10" l="1"/>
  <c r="J400" i="10"/>
  <c r="K400" i="10"/>
  <c r="E401" i="10"/>
  <c r="D401" i="10"/>
  <c r="G401" i="10"/>
  <c r="F401" i="10"/>
  <c r="H401" i="10"/>
  <c r="I401" i="10" l="1"/>
  <c r="J401" i="10"/>
  <c r="K401" i="10"/>
  <c r="E402" i="10"/>
  <c r="D402" i="10"/>
  <c r="F402" i="10"/>
  <c r="G402" i="10"/>
  <c r="E403" i="10" l="1"/>
  <c r="D403" i="10"/>
  <c r="H402" i="10"/>
  <c r="F403" i="10"/>
  <c r="G403" i="10"/>
  <c r="K402" i="10" l="1"/>
  <c r="I402" i="10"/>
  <c r="J402" i="10"/>
  <c r="D404" i="10"/>
  <c r="E404" i="10"/>
  <c r="H403" i="10"/>
  <c r="F404" i="10"/>
  <c r="H404" i="10"/>
  <c r="I403" i="10" l="1"/>
  <c r="K403" i="10"/>
  <c r="J403" i="10"/>
  <c r="I404" i="10"/>
  <c r="J404" i="10"/>
  <c r="K404" i="10"/>
  <c r="E405" i="10"/>
  <c r="D405" i="10"/>
  <c r="G404" i="10"/>
  <c r="G405" i="10"/>
  <c r="F405" i="10"/>
  <c r="D406" i="10" l="1"/>
  <c r="E406" i="10"/>
  <c r="H405" i="10"/>
  <c r="H406" i="10"/>
  <c r="F406" i="10"/>
  <c r="J405" i="10" l="1"/>
  <c r="I405" i="10"/>
  <c r="K405" i="10"/>
  <c r="I406" i="10"/>
  <c r="J406" i="10"/>
  <c r="K406" i="10"/>
  <c r="D407" i="10"/>
  <c r="E407" i="10"/>
  <c r="F407" i="10"/>
  <c r="G406" i="10"/>
  <c r="H407" i="10"/>
  <c r="I407" i="10" l="1"/>
  <c r="J407" i="10"/>
  <c r="K407" i="10"/>
  <c r="D408" i="10"/>
  <c r="E408" i="10"/>
  <c r="G407" i="10"/>
  <c r="G408" i="10"/>
  <c r="H408" i="10"/>
  <c r="F408" i="10"/>
  <c r="I408" i="10" l="1"/>
  <c r="J408" i="10"/>
  <c r="K408" i="10"/>
  <c r="D409" i="10"/>
  <c r="E409" i="10"/>
  <c r="H409" i="10"/>
  <c r="F409" i="10"/>
  <c r="G409" i="10"/>
  <c r="I409" i="10" l="1"/>
  <c r="J409" i="10"/>
  <c r="K409" i="10"/>
  <c r="D410" i="10"/>
  <c r="E410" i="10"/>
  <c r="G410" i="10"/>
  <c r="F410" i="10"/>
  <c r="E411" i="10" l="1"/>
  <c r="D411" i="10"/>
  <c r="H410" i="10"/>
  <c r="F411" i="10"/>
  <c r="H411" i="10"/>
  <c r="K410" i="10" l="1"/>
  <c r="J410" i="10"/>
  <c r="I410" i="10"/>
  <c r="I411" i="10"/>
  <c r="J411" i="10"/>
  <c r="K411" i="10"/>
  <c r="D412" i="10"/>
  <c r="E412" i="10"/>
  <c r="F412" i="10"/>
  <c r="G411" i="10"/>
  <c r="H412" i="10"/>
  <c r="I412" i="10" l="1"/>
  <c r="J412" i="10"/>
  <c r="K412" i="10"/>
  <c r="E413" i="10"/>
  <c r="D413" i="10"/>
  <c r="G412" i="10"/>
  <c r="F413" i="10"/>
  <c r="H413" i="10"/>
  <c r="J413" i="10" l="1"/>
  <c r="K413" i="10"/>
  <c r="I413" i="10"/>
  <c r="E414" i="10"/>
  <c r="D414" i="10"/>
  <c r="G413" i="10"/>
  <c r="F414" i="10"/>
  <c r="G414" i="10"/>
  <c r="E415" i="10" l="1"/>
  <c r="D415" i="10"/>
  <c r="H414" i="10"/>
  <c r="F415" i="10"/>
  <c r="G415" i="10"/>
  <c r="I414" i="10" l="1"/>
  <c r="K414" i="10"/>
  <c r="J414" i="10"/>
  <c r="D416" i="10"/>
  <c r="E416" i="10"/>
  <c r="H415" i="10"/>
  <c r="G416" i="10"/>
  <c r="F416" i="10"/>
  <c r="K415" i="10" l="1"/>
  <c r="I415" i="10"/>
  <c r="J415" i="10"/>
  <c r="E417" i="10"/>
  <c r="D417" i="10"/>
  <c r="G417" i="10"/>
  <c r="H416" i="10"/>
  <c r="F417" i="10"/>
  <c r="I416" i="10" l="1"/>
  <c r="J416" i="10"/>
  <c r="K416" i="10"/>
  <c r="D418" i="10"/>
  <c r="E418" i="10"/>
  <c r="H417" i="10"/>
  <c r="F418" i="10"/>
  <c r="H418" i="10"/>
  <c r="J417" i="10" l="1"/>
  <c r="K417" i="10"/>
  <c r="I417" i="10"/>
  <c r="K418" i="10"/>
  <c r="I418" i="10"/>
  <c r="J418" i="10"/>
  <c r="E419" i="10"/>
  <c r="D419" i="10"/>
  <c r="G418" i="10"/>
  <c r="G419" i="10"/>
  <c r="F419" i="10"/>
  <c r="D420" i="10" l="1"/>
  <c r="E420" i="10"/>
  <c r="H419" i="10"/>
  <c r="G420" i="10"/>
  <c r="H420" i="10"/>
  <c r="F420" i="10"/>
  <c r="I419" i="10" l="1"/>
  <c r="K419" i="10"/>
  <c r="J419" i="10"/>
  <c r="I420" i="10"/>
  <c r="J420" i="10"/>
  <c r="K420" i="10"/>
  <c r="D421" i="10"/>
  <c r="E421" i="10"/>
  <c r="H421" i="10"/>
  <c r="F421" i="10"/>
  <c r="J421" i="10" l="1"/>
  <c r="K421" i="10"/>
  <c r="I421" i="10"/>
  <c r="E422" i="10"/>
  <c r="D422" i="10"/>
  <c r="G421" i="10"/>
  <c r="F422" i="10"/>
  <c r="H422" i="10"/>
  <c r="I422" i="10" l="1"/>
  <c r="J422" i="10"/>
  <c r="K422" i="10"/>
  <c r="D423" i="10"/>
  <c r="E423" i="10"/>
  <c r="G422" i="10"/>
  <c r="H423" i="10"/>
  <c r="F423" i="10"/>
  <c r="I423" i="10" l="1"/>
  <c r="J423" i="10"/>
  <c r="K423" i="10"/>
  <c r="E424" i="10"/>
  <c r="D424" i="10"/>
  <c r="G423" i="10"/>
  <c r="F424" i="10"/>
  <c r="G424" i="10"/>
  <c r="E425" i="10" l="1"/>
  <c r="D425" i="10"/>
  <c r="H424" i="10"/>
  <c r="F425" i="10"/>
  <c r="H425" i="10"/>
  <c r="I424" i="10" l="1"/>
  <c r="J424" i="10"/>
  <c r="K424" i="10"/>
  <c r="I425" i="10"/>
  <c r="J425" i="10"/>
  <c r="K425" i="10"/>
  <c r="D426" i="10"/>
  <c r="E426" i="10"/>
  <c r="F426" i="10"/>
  <c r="G425" i="10"/>
  <c r="H426" i="10"/>
  <c r="I426" i="10" l="1"/>
  <c r="J426" i="10"/>
  <c r="K426" i="10"/>
  <c r="E427" i="10"/>
  <c r="D427" i="10"/>
  <c r="G426" i="10"/>
  <c r="F427" i="10"/>
  <c r="G427" i="10"/>
  <c r="E428" i="10" l="1"/>
  <c r="D428" i="10"/>
  <c r="H427" i="10"/>
  <c r="F428" i="10"/>
  <c r="G428" i="10"/>
  <c r="I427" i="10" l="1"/>
  <c r="J427" i="10"/>
  <c r="K427" i="10"/>
  <c r="D429" i="10"/>
  <c r="E429" i="10"/>
  <c r="F429" i="10"/>
  <c r="H428" i="10"/>
  <c r="G429" i="10"/>
  <c r="J428" i="10" l="1"/>
  <c r="I428" i="10"/>
  <c r="K428" i="10"/>
  <c r="E430" i="10"/>
  <c r="D430" i="10"/>
  <c r="H429" i="10"/>
  <c r="G430" i="10"/>
  <c r="F430" i="10"/>
  <c r="H430" i="10"/>
  <c r="K429" i="10" l="1"/>
  <c r="I429" i="10"/>
  <c r="J429" i="10"/>
  <c r="I430" i="10"/>
  <c r="J430" i="10"/>
  <c r="K430" i="10"/>
  <c r="D431" i="10"/>
  <c r="E431" i="10"/>
  <c r="F431" i="10"/>
  <c r="G431" i="10"/>
  <c r="E432" i="10" l="1"/>
  <c r="D432" i="10"/>
  <c r="H431" i="10"/>
  <c r="H432" i="10"/>
  <c r="F432" i="10"/>
  <c r="G432" i="10"/>
  <c r="I431" i="10" l="1"/>
  <c r="J431" i="10"/>
  <c r="K431" i="10"/>
  <c r="J432" i="10"/>
  <c r="K432" i="10"/>
  <c r="I432" i="10"/>
  <c r="D433" i="10"/>
  <c r="E433" i="10"/>
  <c r="F433" i="10"/>
  <c r="H433" i="10"/>
  <c r="I433" i="10" l="1"/>
  <c r="J433" i="10"/>
  <c r="K433" i="10"/>
  <c r="D434" i="10"/>
  <c r="E434" i="10"/>
  <c r="G433" i="10"/>
  <c r="G434" i="10"/>
  <c r="F434" i="10"/>
  <c r="D435" i="10" l="1"/>
  <c r="E435" i="10"/>
  <c r="H434" i="10"/>
  <c r="G435" i="10"/>
  <c r="H435" i="10"/>
  <c r="F435" i="10"/>
  <c r="I434" i="10" l="1"/>
  <c r="K434" i="10"/>
  <c r="J434" i="10"/>
  <c r="I435" i="10"/>
  <c r="J435" i="10"/>
  <c r="K435" i="10"/>
  <c r="E436" i="10"/>
  <c r="D436" i="10"/>
  <c r="F436" i="10"/>
  <c r="H436" i="10"/>
  <c r="I436" i="10" l="1"/>
  <c r="J436" i="10"/>
  <c r="K436" i="10"/>
  <c r="E437" i="10"/>
  <c r="D437" i="10"/>
  <c r="G436" i="10"/>
  <c r="F437" i="10"/>
  <c r="H437" i="10"/>
  <c r="K437" i="10" l="1"/>
  <c r="I437" i="10"/>
  <c r="J437" i="10"/>
  <c r="E438" i="10"/>
  <c r="D438" i="10"/>
  <c r="G437" i="10"/>
  <c r="F438" i="10"/>
  <c r="G438" i="10"/>
  <c r="D439" i="10" l="1"/>
  <c r="E439" i="10"/>
  <c r="H438" i="10"/>
  <c r="G439" i="10"/>
  <c r="F439" i="10"/>
  <c r="I438" i="10" l="1"/>
  <c r="K438" i="10"/>
  <c r="J438" i="10"/>
  <c r="D440" i="10"/>
  <c r="E440" i="10"/>
  <c r="H439" i="10"/>
  <c r="F440" i="10"/>
  <c r="H440" i="10"/>
  <c r="I439" i="10" l="1"/>
  <c r="K439" i="10"/>
  <c r="J439" i="10"/>
  <c r="J440" i="10"/>
  <c r="K440" i="10"/>
  <c r="I440" i="10"/>
  <c r="D441" i="10"/>
  <c r="E441" i="10"/>
  <c r="F441" i="10"/>
  <c r="G440" i="10"/>
  <c r="H441" i="10"/>
  <c r="I441" i="10" l="1"/>
  <c r="J441" i="10"/>
  <c r="K441" i="10"/>
  <c r="E442" i="10"/>
  <c r="D442" i="10"/>
  <c r="G441" i="10"/>
  <c r="F442" i="10"/>
  <c r="G442" i="10"/>
  <c r="H442" i="10"/>
  <c r="I442" i="10" l="1"/>
  <c r="J442" i="10"/>
  <c r="K442" i="10"/>
  <c r="D443" i="10"/>
  <c r="E443" i="10"/>
  <c r="G443" i="10"/>
  <c r="F443" i="10"/>
  <c r="H443" i="10"/>
  <c r="I443" i="10" l="1"/>
  <c r="J443" i="10"/>
  <c r="K443" i="10"/>
  <c r="E444" i="10"/>
  <c r="D444" i="10"/>
  <c r="F444" i="10"/>
  <c r="H444" i="10"/>
  <c r="G444" i="10"/>
  <c r="I444" i="10" l="1"/>
  <c r="J444" i="10"/>
  <c r="K444" i="10"/>
  <c r="D445" i="10"/>
  <c r="E445" i="10"/>
  <c r="G445" i="10"/>
  <c r="H445" i="10"/>
  <c r="K445" i="10" l="1"/>
  <c r="I445" i="10"/>
  <c r="J445" i="10"/>
  <c r="E446" i="10"/>
  <c r="D446" i="10"/>
  <c r="F445" i="10"/>
  <c r="F446" i="10"/>
  <c r="G446" i="10"/>
  <c r="E447" i="10" l="1"/>
  <c r="D447" i="10"/>
  <c r="H446" i="10"/>
  <c r="F447" i="10"/>
  <c r="G447" i="10"/>
  <c r="I446" i="10" l="1"/>
  <c r="K446" i="10"/>
  <c r="J446" i="10"/>
  <c r="E448" i="10"/>
  <c r="D448" i="10"/>
  <c r="G448" i="10"/>
  <c r="H447" i="10"/>
  <c r="F448" i="10"/>
  <c r="I447" i="10" l="1"/>
  <c r="J447" i="10"/>
  <c r="K447" i="10"/>
  <c r="E449" i="10"/>
  <c r="D449" i="10"/>
  <c r="H448" i="10"/>
  <c r="G449" i="10"/>
  <c r="F449" i="10"/>
  <c r="I448" i="10" l="1"/>
  <c r="K448" i="10"/>
  <c r="J448" i="10"/>
  <c r="D450" i="10"/>
  <c r="E450" i="10"/>
  <c r="F450" i="10"/>
  <c r="H449" i="10"/>
  <c r="H450" i="10"/>
  <c r="I449" i="10" l="1"/>
  <c r="J449" i="10"/>
  <c r="K449" i="10"/>
  <c r="I450" i="10"/>
  <c r="J450" i="10"/>
  <c r="K450" i="10"/>
  <c r="D451" i="10"/>
  <c r="E451" i="10"/>
  <c r="G450" i="10"/>
  <c r="F451" i="10"/>
  <c r="H451" i="10"/>
  <c r="I451" i="10" l="1"/>
  <c r="J451" i="10"/>
  <c r="K451" i="10"/>
  <c r="D452" i="10"/>
  <c r="E452" i="10"/>
  <c r="G451" i="10"/>
  <c r="G452" i="10"/>
  <c r="H452" i="10"/>
  <c r="F452" i="10"/>
  <c r="I452" i="10" l="1"/>
  <c r="J452" i="10"/>
  <c r="K452" i="10"/>
  <c r="D453" i="10"/>
  <c r="E453" i="10"/>
  <c r="G453" i="10"/>
  <c r="F453" i="10"/>
  <c r="H453" i="10"/>
  <c r="K453" i="10" l="1"/>
  <c r="I453" i="10"/>
  <c r="J453" i="10"/>
  <c r="E454" i="10"/>
  <c r="D454" i="10"/>
  <c r="H454" i="10"/>
  <c r="F454" i="10"/>
  <c r="G454" i="10"/>
  <c r="I454" i="10" l="1"/>
  <c r="J454" i="10"/>
  <c r="K454" i="10"/>
  <c r="D455" i="10"/>
  <c r="E455" i="10"/>
  <c r="G455" i="10"/>
  <c r="F455" i="10"/>
  <c r="H455" i="10"/>
  <c r="I455" i="10" l="1"/>
  <c r="J455" i="10"/>
  <c r="K455" i="10"/>
  <c r="E456" i="10"/>
  <c r="D456" i="10"/>
  <c r="F456" i="10"/>
  <c r="H456" i="10"/>
  <c r="G456" i="10"/>
  <c r="J456" i="10" l="1"/>
  <c r="K456" i="10"/>
  <c r="I456" i="10"/>
  <c r="D457" i="10"/>
  <c r="E457" i="10"/>
  <c r="G457" i="10"/>
  <c r="F457" i="10"/>
  <c r="H457" i="10"/>
  <c r="I457" i="10" l="1"/>
  <c r="J457" i="10"/>
  <c r="K457" i="10"/>
  <c r="E458" i="10"/>
  <c r="D458" i="10"/>
  <c r="H458" i="10"/>
  <c r="G458" i="10"/>
  <c r="F458" i="10"/>
  <c r="I458" i="10" l="1"/>
  <c r="J458" i="10"/>
  <c r="K458" i="10"/>
  <c r="E459" i="10"/>
  <c r="D459" i="10"/>
  <c r="F459" i="10"/>
  <c r="G459" i="10"/>
  <c r="H459" i="10"/>
  <c r="I459" i="10" l="1"/>
  <c r="J459" i="10"/>
  <c r="K459" i="10"/>
  <c r="E460" i="10"/>
  <c r="D460" i="10"/>
  <c r="F460" i="10"/>
  <c r="H460" i="10"/>
  <c r="G460" i="10"/>
  <c r="I460" i="10" l="1"/>
  <c r="J460" i="10"/>
  <c r="K460" i="10"/>
  <c r="D461" i="10"/>
  <c r="E461" i="10"/>
  <c r="F461" i="10"/>
  <c r="G461" i="10"/>
  <c r="H461" i="10"/>
  <c r="K461" i="10" l="1"/>
  <c r="I461" i="10"/>
  <c r="J461" i="10"/>
  <c r="D462" i="10"/>
  <c r="E462" i="10"/>
  <c r="H462" i="10"/>
  <c r="G462" i="10"/>
  <c r="F462" i="10"/>
  <c r="I462" i="10" l="1"/>
  <c r="J462" i="10"/>
  <c r="K462" i="10"/>
  <c r="D463" i="10"/>
  <c r="E463" i="10"/>
  <c r="F463" i="10"/>
  <c r="G463" i="10"/>
  <c r="E464" i="10" l="1"/>
  <c r="D464" i="10"/>
  <c r="H463" i="10"/>
  <c r="F464" i="10"/>
  <c r="H464" i="10"/>
  <c r="I463" i="10" l="1"/>
  <c r="K463" i="10"/>
  <c r="J463" i="10"/>
  <c r="J464" i="10"/>
  <c r="K464" i="10"/>
  <c r="I464" i="10"/>
  <c r="E465" i="10"/>
  <c r="D465" i="10"/>
  <c r="G465" i="10"/>
  <c r="G464" i="10"/>
  <c r="H465" i="10"/>
  <c r="I465" i="10" l="1"/>
  <c r="J465" i="10"/>
  <c r="K465" i="10"/>
  <c r="E466" i="10"/>
  <c r="D466" i="10"/>
  <c r="F465" i="10"/>
  <c r="F466" i="10"/>
  <c r="H466" i="10"/>
  <c r="I466" i="10" l="1"/>
  <c r="J466" i="10"/>
  <c r="K466" i="10"/>
  <c r="E467" i="10"/>
  <c r="D467" i="10"/>
  <c r="G466" i="10"/>
  <c r="H467" i="10"/>
  <c r="F467" i="10"/>
  <c r="G467" i="10"/>
  <c r="I467" i="10" l="1"/>
  <c r="J467" i="10"/>
  <c r="K467" i="10"/>
  <c r="D468" i="10"/>
  <c r="E468" i="10"/>
  <c r="G468" i="10"/>
  <c r="F468" i="10"/>
  <c r="E469" i="10" l="1"/>
  <c r="D469" i="10"/>
  <c r="H468" i="10"/>
  <c r="F469" i="10"/>
  <c r="H469" i="10"/>
  <c r="I468" i="10" l="1"/>
  <c r="K468" i="10"/>
  <c r="J468" i="10"/>
  <c r="K469" i="10"/>
  <c r="I469" i="10"/>
  <c r="J469" i="10"/>
  <c r="E470" i="10"/>
  <c r="D470" i="10"/>
  <c r="G469" i="10"/>
  <c r="G470" i="10"/>
  <c r="F470" i="10"/>
  <c r="E471" i="10" l="1"/>
  <c r="D471" i="10"/>
  <c r="H470" i="10"/>
  <c r="F471" i="10"/>
  <c r="G471" i="10"/>
  <c r="I470" i="10" l="1"/>
  <c r="K470" i="10"/>
  <c r="J470" i="10"/>
  <c r="E472" i="10"/>
  <c r="D472" i="10"/>
  <c r="G472" i="10"/>
  <c r="H471" i="10"/>
  <c r="F472" i="10"/>
  <c r="I471" i="10" l="1"/>
  <c r="K471" i="10"/>
  <c r="J471" i="10"/>
  <c r="D473" i="10"/>
  <c r="E473" i="10"/>
  <c r="F473" i="10"/>
  <c r="H472" i="10"/>
  <c r="H473" i="10"/>
  <c r="J472" i="10" l="1"/>
  <c r="I472" i="10"/>
  <c r="K472" i="10"/>
  <c r="I473" i="10"/>
  <c r="J473" i="10"/>
  <c r="K473" i="10"/>
  <c r="E474" i="10"/>
  <c r="D474" i="10"/>
  <c r="G474" i="10"/>
  <c r="G473" i="10"/>
  <c r="F474" i="10"/>
  <c r="E475" i="10" l="1"/>
  <c r="D475" i="10"/>
  <c r="H474" i="10"/>
  <c r="F475" i="10"/>
  <c r="G475" i="10"/>
  <c r="I474" i="10" l="1"/>
  <c r="K474" i="10"/>
  <c r="J474" i="10"/>
  <c r="D476" i="10"/>
  <c r="E476" i="10"/>
  <c r="H475" i="10"/>
  <c r="F476" i="10"/>
  <c r="G476" i="10"/>
  <c r="I475" i="10" l="1"/>
  <c r="J475" i="10"/>
  <c r="K475" i="10"/>
  <c r="D477" i="10"/>
  <c r="E477" i="10"/>
  <c r="H476" i="10"/>
  <c r="F477" i="10"/>
  <c r="H477" i="10"/>
  <c r="I476" i="10" l="1"/>
  <c r="K476" i="10"/>
  <c r="J476" i="10"/>
  <c r="K477" i="10"/>
  <c r="I477" i="10"/>
  <c r="J477" i="10"/>
  <c r="D478" i="10"/>
  <c r="E478" i="10"/>
  <c r="G477" i="10"/>
  <c r="F478" i="10"/>
  <c r="G478" i="10"/>
  <c r="D479" i="10" l="1"/>
  <c r="E479" i="10"/>
  <c r="H478" i="10"/>
  <c r="H479" i="10"/>
  <c r="F479" i="10"/>
  <c r="I478" i="10" l="1"/>
  <c r="K478" i="10"/>
  <c r="J478" i="10"/>
  <c r="I479" i="10"/>
  <c r="J479" i="10"/>
  <c r="K479" i="10"/>
  <c r="E480" i="10"/>
  <c r="D480" i="10"/>
  <c r="G480" i="10"/>
  <c r="G479" i="10"/>
  <c r="F480" i="10"/>
  <c r="D481" i="10" l="1"/>
  <c r="E481" i="10"/>
  <c r="H480" i="10"/>
  <c r="H481" i="10"/>
  <c r="G481" i="10"/>
  <c r="F481" i="10"/>
  <c r="J480" i="10" l="1"/>
  <c r="I480" i="10"/>
  <c r="K480" i="10"/>
  <c r="I481" i="10"/>
  <c r="J481" i="10"/>
  <c r="K481" i="10"/>
  <c r="E482" i="10"/>
  <c r="D482" i="10"/>
  <c r="F482" i="10"/>
  <c r="G482" i="10"/>
  <c r="E483" i="10" l="1"/>
  <c r="D483" i="10"/>
  <c r="H482" i="10"/>
  <c r="F483" i="10"/>
  <c r="G483" i="10"/>
  <c r="I482" i="10" l="1"/>
  <c r="K482" i="10"/>
  <c r="J482" i="10"/>
  <c r="D484" i="10"/>
  <c r="E484" i="10"/>
  <c r="H483" i="10"/>
  <c r="F484" i="10"/>
  <c r="G484" i="10"/>
  <c r="I483" i="10" l="1"/>
  <c r="J483" i="10"/>
  <c r="K483" i="10"/>
  <c r="D485" i="10"/>
  <c r="E485" i="10"/>
  <c r="H484" i="10"/>
  <c r="F485" i="10"/>
  <c r="G485" i="10"/>
  <c r="I484" i="10" l="1"/>
  <c r="J484" i="10"/>
  <c r="K484" i="10"/>
  <c r="D486" i="10"/>
  <c r="E486" i="10"/>
  <c r="H485" i="10"/>
  <c r="F486" i="10"/>
  <c r="G486" i="10"/>
  <c r="K485" i="10" l="1"/>
  <c r="I485" i="10"/>
  <c r="J485" i="10"/>
  <c r="E487" i="10"/>
  <c r="D487" i="10"/>
  <c r="H486" i="10"/>
  <c r="F487" i="10"/>
  <c r="H487" i="10"/>
  <c r="J486" i="10" l="1"/>
  <c r="I486" i="10"/>
  <c r="K486" i="10"/>
  <c r="I487" i="10"/>
  <c r="J487" i="10"/>
  <c r="K487" i="10"/>
  <c r="D488" i="10"/>
  <c r="E488" i="10"/>
  <c r="G487" i="10"/>
  <c r="F488" i="10"/>
  <c r="H488" i="10"/>
  <c r="J488" i="10" l="1"/>
  <c r="K488" i="10"/>
  <c r="I488" i="10"/>
  <c r="E489" i="10"/>
  <c r="D489" i="10"/>
  <c r="G488" i="10"/>
  <c r="F489" i="10"/>
  <c r="H489" i="10"/>
  <c r="I489" i="10" l="1"/>
  <c r="J489" i="10"/>
  <c r="K489" i="10"/>
  <c r="E490" i="10"/>
  <c r="D490" i="10"/>
  <c r="G489" i="10"/>
  <c r="H490" i="10"/>
  <c r="F490" i="10"/>
  <c r="G490" i="10"/>
  <c r="I490" i="10" l="1"/>
  <c r="J490" i="10"/>
  <c r="K490" i="10"/>
  <c r="D491" i="10"/>
  <c r="E491" i="10"/>
  <c r="G491" i="10"/>
  <c r="F491" i="10"/>
  <c r="H491" i="10"/>
  <c r="I491" i="10" l="1"/>
  <c r="J491" i="10"/>
  <c r="K491" i="10"/>
  <c r="E492" i="10"/>
  <c r="D492" i="10"/>
  <c r="F492" i="10"/>
  <c r="H492" i="10"/>
  <c r="G492" i="10"/>
  <c r="I492" i="10" l="1"/>
  <c r="J492" i="10"/>
  <c r="K492" i="10"/>
  <c r="E493" i="10"/>
  <c r="D493" i="10"/>
  <c r="G493" i="10"/>
  <c r="F493" i="10"/>
  <c r="H493" i="10"/>
  <c r="K493" i="10" l="1"/>
  <c r="I493" i="10"/>
  <c r="J493" i="10"/>
  <c r="E494" i="10"/>
  <c r="D494" i="10"/>
  <c r="G494" i="10"/>
  <c r="H494" i="10"/>
  <c r="F494" i="10"/>
  <c r="I494" i="10" l="1"/>
  <c r="J494" i="10"/>
  <c r="K494" i="10"/>
  <c r="D495" i="10"/>
  <c r="E495" i="10"/>
  <c r="G495" i="10"/>
  <c r="F495" i="10"/>
  <c r="H495" i="10"/>
  <c r="I495" i="10" l="1"/>
  <c r="J495" i="10"/>
  <c r="K495" i="10"/>
  <c r="D496" i="10"/>
  <c r="E496" i="10"/>
  <c r="G496" i="10"/>
  <c r="F496" i="10"/>
  <c r="H496" i="10"/>
  <c r="J496" i="10" l="1"/>
  <c r="K496" i="10"/>
  <c r="I496" i="10"/>
  <c r="D497" i="10"/>
  <c r="E497" i="10"/>
  <c r="G497" i="10"/>
  <c r="H497" i="10"/>
  <c r="F497" i="10"/>
  <c r="I497" i="10" l="1"/>
  <c r="J497" i="10"/>
  <c r="K497" i="10"/>
  <c r="D498" i="10"/>
  <c r="E498" i="10"/>
  <c r="G498" i="10"/>
  <c r="F498" i="10"/>
  <c r="H498" i="10"/>
  <c r="I498" i="10" l="1"/>
  <c r="J498" i="10"/>
  <c r="K498" i="10"/>
  <c r="D499" i="10"/>
  <c r="E499" i="10"/>
  <c r="G499" i="10"/>
  <c r="H499" i="10"/>
  <c r="F499" i="10"/>
  <c r="I499" i="10" l="1"/>
  <c r="J499" i="10"/>
  <c r="K499" i="10"/>
  <c r="D500" i="10"/>
  <c r="E500" i="10"/>
  <c r="H500" i="10"/>
  <c r="G500" i="10"/>
  <c r="F500" i="10"/>
  <c r="I500" i="10" l="1"/>
  <c r="J500" i="10"/>
  <c r="K500" i="10"/>
  <c r="D501" i="10"/>
  <c r="E501" i="10"/>
  <c r="G501" i="10"/>
  <c r="F501" i="10"/>
  <c r="H501" i="10"/>
  <c r="K501" i="10" l="1"/>
  <c r="I501" i="10"/>
  <c r="J501" i="10"/>
  <c r="D502" i="10"/>
  <c r="E502" i="10"/>
  <c r="G502" i="10"/>
  <c r="F502" i="10"/>
  <c r="H502" i="10"/>
  <c r="I502" i="10" l="1"/>
  <c r="J502" i="10"/>
  <c r="K502" i="10"/>
  <c r="E503" i="10"/>
  <c r="D503" i="10"/>
  <c r="F503" i="10"/>
  <c r="H503" i="10"/>
  <c r="I503" i="10" l="1"/>
  <c r="J503" i="10"/>
  <c r="K503" i="10"/>
  <c r="E504" i="10"/>
  <c r="D504" i="10"/>
  <c r="G503" i="10"/>
  <c r="F504" i="10"/>
  <c r="G504" i="10"/>
  <c r="E505" i="10" l="1"/>
  <c r="D505" i="10"/>
  <c r="H504" i="10"/>
  <c r="F505" i="10"/>
  <c r="G505" i="10"/>
  <c r="H505" i="10"/>
  <c r="J504" i="10" l="1"/>
  <c r="I504" i="10"/>
  <c r="K504" i="10"/>
  <c r="I505" i="10"/>
  <c r="J505" i="10"/>
  <c r="K505" i="10"/>
  <c r="E506" i="10"/>
  <c r="D506" i="10"/>
  <c r="F506" i="10"/>
  <c r="G506" i="10"/>
  <c r="E507" i="10" l="1"/>
  <c r="D507" i="10"/>
  <c r="H506" i="10"/>
  <c r="F507" i="10"/>
  <c r="G507" i="10"/>
  <c r="I506" i="10" l="1"/>
  <c r="K506" i="10"/>
  <c r="J506" i="10"/>
  <c r="D508" i="10"/>
  <c r="E508" i="10"/>
  <c r="F508" i="10"/>
  <c r="H507" i="10"/>
  <c r="H508" i="10"/>
  <c r="I507" i="10" l="1"/>
  <c r="J507" i="10"/>
  <c r="K507" i="10"/>
  <c r="I508" i="10"/>
  <c r="J508" i="10"/>
  <c r="K508" i="10"/>
  <c r="E509" i="10"/>
  <c r="D509" i="10"/>
  <c r="G509" i="10"/>
  <c r="G508" i="10"/>
  <c r="H509" i="10"/>
  <c r="K509" i="10" l="1"/>
  <c r="I509" i="10"/>
  <c r="J509" i="10"/>
  <c r="E510" i="10"/>
  <c r="D510" i="10"/>
  <c r="F509" i="10"/>
  <c r="F510" i="10"/>
  <c r="G510" i="10"/>
  <c r="E511" i="10" l="1"/>
  <c r="D511" i="10"/>
  <c r="H510" i="10"/>
  <c r="F511" i="10"/>
  <c r="H511" i="10"/>
  <c r="I510" i="10" l="1"/>
  <c r="K510" i="10"/>
  <c r="J510" i="10"/>
  <c r="I511" i="10"/>
  <c r="J511" i="10"/>
  <c r="K511" i="10"/>
  <c r="E512" i="10"/>
  <c r="D512" i="10"/>
  <c r="G512" i="10"/>
  <c r="G511" i="10"/>
  <c r="F512" i="10"/>
  <c r="E513" i="10" l="1"/>
  <c r="D513" i="10"/>
  <c r="H512" i="10"/>
  <c r="F513" i="10"/>
  <c r="H513" i="10"/>
  <c r="J512" i="10" l="1"/>
  <c r="I512" i="10"/>
  <c r="K512" i="10"/>
  <c r="I513" i="10"/>
  <c r="J513" i="10"/>
  <c r="K513" i="10"/>
  <c r="E514" i="10"/>
  <c r="D514" i="10"/>
  <c r="G514" i="10"/>
  <c r="G513" i="10"/>
  <c r="F514" i="10"/>
  <c r="H514" i="10"/>
  <c r="I514" i="10" l="1"/>
  <c r="J514" i="10"/>
  <c r="K514" i="10"/>
  <c r="E515" i="10"/>
  <c r="D515" i="10"/>
  <c r="F515" i="10"/>
  <c r="G515" i="10"/>
  <c r="H515" i="10"/>
  <c r="I515" i="10" l="1"/>
  <c r="J515" i="10"/>
  <c r="K515" i="10"/>
  <c r="E516" i="10"/>
  <c r="D516" i="10"/>
  <c r="F516" i="10"/>
  <c r="H516" i="10"/>
  <c r="G516" i="10"/>
  <c r="I516" i="10" l="1"/>
  <c r="J516" i="10"/>
  <c r="K516" i="10"/>
  <c r="E517" i="10"/>
  <c r="D517" i="10"/>
  <c r="G517" i="10"/>
  <c r="H517" i="10"/>
  <c r="F517" i="10"/>
  <c r="K517" i="10" l="1"/>
  <c r="I517" i="10"/>
  <c r="J517" i="10"/>
  <c r="E518" i="10"/>
  <c r="D518" i="10"/>
  <c r="F518" i="10"/>
  <c r="G518" i="10"/>
  <c r="H518" i="10"/>
  <c r="I518" i="10" l="1"/>
  <c r="J518" i="10"/>
  <c r="K518" i="10"/>
  <c r="D519" i="10"/>
  <c r="E519" i="10"/>
  <c r="H519" i="10"/>
  <c r="G519" i="10"/>
  <c r="F519" i="10"/>
  <c r="I519" i="10" l="1"/>
  <c r="J519" i="10"/>
  <c r="K519" i="10"/>
  <c r="D520" i="10"/>
  <c r="E520" i="10"/>
  <c r="H520" i="10"/>
  <c r="G520" i="10"/>
  <c r="F520" i="10"/>
  <c r="J520" i="10" l="1"/>
  <c r="K520" i="10"/>
  <c r="I520" i="10"/>
  <c r="D521" i="10"/>
  <c r="E521" i="10"/>
  <c r="G521" i="10"/>
  <c r="H521" i="10"/>
  <c r="F521" i="10"/>
  <c r="I521" i="10" l="1"/>
  <c r="J521" i="10"/>
  <c r="K521" i="10"/>
  <c r="E522" i="10"/>
  <c r="D522" i="10"/>
  <c r="F522" i="10"/>
  <c r="G522" i="10"/>
  <c r="H522" i="10"/>
  <c r="I522" i="10" l="1"/>
  <c r="J522" i="10"/>
  <c r="K522" i="10"/>
  <c r="D523" i="10"/>
  <c r="E523" i="10"/>
  <c r="H523" i="10"/>
  <c r="G523" i="10"/>
  <c r="F523" i="10"/>
  <c r="I523" i="10" l="1"/>
  <c r="J523" i="10"/>
  <c r="K523" i="10"/>
  <c r="D524" i="10"/>
  <c r="E524" i="10"/>
  <c r="H524" i="10"/>
  <c r="G524" i="10"/>
  <c r="F524" i="10"/>
  <c r="I524" i="10" l="1"/>
  <c r="J524" i="10"/>
  <c r="K524" i="10"/>
  <c r="D525" i="10"/>
  <c r="E525" i="10"/>
  <c r="G525" i="10"/>
  <c r="F525" i="10"/>
  <c r="H525" i="10"/>
  <c r="K525" i="10" l="1"/>
  <c r="I525" i="10"/>
  <c r="J525" i="10"/>
  <c r="E526" i="10"/>
  <c r="D526" i="10"/>
  <c r="G526" i="10"/>
  <c r="F526" i="10"/>
  <c r="H526" i="10"/>
  <c r="I526" i="10" l="1"/>
  <c r="J526" i="10"/>
  <c r="K526" i="10"/>
  <c r="D527" i="10"/>
  <c r="E527" i="10"/>
  <c r="G527" i="10"/>
  <c r="F527" i="10"/>
  <c r="H527" i="10"/>
  <c r="I527" i="10" l="1"/>
  <c r="J527" i="10"/>
  <c r="K527" i="10"/>
  <c r="D528" i="10"/>
  <c r="E528" i="10"/>
  <c r="G528" i="10"/>
  <c r="F528" i="10"/>
  <c r="H528" i="10"/>
  <c r="J528" i="10" l="1"/>
  <c r="K528" i="10"/>
  <c r="I528" i="10"/>
  <c r="E529" i="10"/>
  <c r="D529" i="10"/>
  <c r="F529" i="10"/>
  <c r="H529" i="10"/>
  <c r="G529" i="10"/>
  <c r="I529" i="10" l="1"/>
  <c r="J529" i="10"/>
  <c r="K529" i="10"/>
  <c r="E530" i="10"/>
  <c r="D530" i="10"/>
  <c r="F530" i="10"/>
  <c r="G530" i="10"/>
  <c r="H530" i="10"/>
  <c r="I530" i="10" l="1"/>
  <c r="J530" i="10"/>
  <c r="K530" i="10"/>
  <c r="D531" i="10"/>
  <c r="E531" i="10"/>
  <c r="G531" i="10"/>
  <c r="H531" i="10"/>
  <c r="F531" i="10"/>
  <c r="I531" i="10" l="1"/>
  <c r="J531" i="10"/>
  <c r="K531" i="10"/>
  <c r="D532" i="10"/>
  <c r="E532" i="10"/>
  <c r="G532" i="10"/>
  <c r="F532" i="10"/>
  <c r="H532" i="10"/>
  <c r="I532" i="10" l="1"/>
  <c r="J532" i="10"/>
  <c r="K532" i="10"/>
  <c r="E533" i="10"/>
  <c r="D533" i="10"/>
  <c r="F533" i="10"/>
  <c r="H533" i="10"/>
  <c r="K533" i="10" l="1"/>
  <c r="I533" i="10"/>
  <c r="J533" i="10"/>
  <c r="E534" i="10"/>
  <c r="D534" i="10"/>
  <c r="G533" i="10"/>
  <c r="F534" i="10"/>
  <c r="G534" i="10"/>
  <c r="D535" i="10" l="1"/>
  <c r="E535" i="10"/>
  <c r="H534" i="10"/>
  <c r="G535" i="10"/>
  <c r="F535" i="10"/>
  <c r="I534" i="10" l="1"/>
  <c r="K534" i="10"/>
  <c r="J534" i="10"/>
  <c r="E536" i="10"/>
  <c r="D536" i="10"/>
  <c r="G536" i="10"/>
  <c r="H535" i="10"/>
  <c r="F536" i="10"/>
  <c r="I535" i="10" l="1"/>
  <c r="J535" i="10"/>
  <c r="K535" i="10"/>
  <c r="D537" i="10"/>
  <c r="E537" i="10"/>
  <c r="H536" i="10"/>
  <c r="G537" i="10"/>
  <c r="F537" i="10"/>
  <c r="J536" i="10" l="1"/>
  <c r="K536" i="10"/>
  <c r="I536" i="10"/>
  <c r="E538" i="10"/>
  <c r="D538" i="10"/>
  <c r="H537" i="10"/>
  <c r="G538" i="10"/>
  <c r="F538" i="10"/>
  <c r="I537" i="10" l="1"/>
  <c r="K537" i="10"/>
  <c r="J537" i="10"/>
  <c r="E539" i="10"/>
  <c r="D539" i="10"/>
  <c r="G539" i="10"/>
  <c r="H538" i="10"/>
  <c r="H539" i="10"/>
  <c r="J538" i="10" l="1"/>
  <c r="I538" i="10"/>
  <c r="K538" i="10"/>
  <c r="I539" i="10"/>
  <c r="J539" i="10"/>
  <c r="K539" i="10"/>
  <c r="D540" i="10"/>
  <c r="E540" i="10"/>
  <c r="F540" i="10"/>
  <c r="F539" i="10"/>
  <c r="G540" i="10"/>
  <c r="E541" i="10" l="1"/>
  <c r="D541" i="10"/>
  <c r="H540" i="10"/>
  <c r="F541" i="10"/>
  <c r="H541" i="10"/>
  <c r="I540" i="10" l="1"/>
  <c r="K540" i="10"/>
  <c r="J540" i="10"/>
  <c r="K541" i="10"/>
  <c r="I541" i="10"/>
  <c r="J541" i="10"/>
  <c r="E542" i="10"/>
  <c r="D542" i="10"/>
  <c r="G541" i="10"/>
  <c r="G542" i="10"/>
  <c r="F542" i="10"/>
  <c r="E543" i="10" l="1"/>
  <c r="D543" i="10"/>
  <c r="H542" i="10"/>
  <c r="H543" i="10"/>
  <c r="F543" i="10"/>
  <c r="G543" i="10"/>
  <c r="I542" i="10" l="1"/>
  <c r="J542" i="10"/>
  <c r="K542" i="10"/>
  <c r="I543" i="10"/>
  <c r="J543" i="10"/>
  <c r="K543" i="10"/>
  <c r="D544" i="10"/>
  <c r="E544" i="10"/>
  <c r="H544" i="10"/>
  <c r="F544" i="10"/>
  <c r="J544" i="10" l="1"/>
  <c r="K544" i="10"/>
  <c r="I544" i="10"/>
  <c r="E545" i="10"/>
  <c r="D545" i="10"/>
  <c r="G544" i="10"/>
  <c r="F545" i="10"/>
  <c r="G545" i="10"/>
  <c r="E546" i="10" l="1"/>
  <c r="D546" i="10"/>
  <c r="H545" i="10"/>
  <c r="F546" i="10"/>
  <c r="G546" i="10"/>
  <c r="I545" i="10" l="1"/>
  <c r="K545" i="10"/>
  <c r="J545" i="10"/>
  <c r="D547" i="10"/>
  <c r="E547" i="10"/>
  <c r="F547" i="10"/>
  <c r="H546" i="10"/>
  <c r="G547" i="10"/>
  <c r="J546" i="10" l="1"/>
  <c r="I546" i="10"/>
  <c r="K546" i="10"/>
  <c r="E548" i="10"/>
  <c r="D548" i="10"/>
  <c r="H547" i="10"/>
  <c r="G548" i="10"/>
  <c r="F548" i="10"/>
  <c r="I547" i="10" l="1"/>
  <c r="K547" i="10"/>
  <c r="J547" i="10"/>
  <c r="E549" i="10"/>
  <c r="D549" i="10"/>
  <c r="G549" i="10"/>
  <c r="H548" i="10"/>
  <c r="F549" i="10"/>
  <c r="I548" i="10" l="1"/>
  <c r="K548" i="10"/>
  <c r="J548" i="10"/>
  <c r="D550" i="10"/>
  <c r="E550" i="10"/>
  <c r="H549" i="10"/>
  <c r="F550" i="10"/>
  <c r="H550" i="10"/>
  <c r="K549" i="10" l="1"/>
  <c r="J549" i="10"/>
  <c r="I549" i="10"/>
  <c r="I550" i="10"/>
  <c r="J550" i="10"/>
  <c r="K550" i="10"/>
  <c r="E551" i="10"/>
  <c r="D551" i="10"/>
  <c r="G550" i="10"/>
  <c r="G551" i="10"/>
  <c r="H551" i="10"/>
  <c r="I551" i="10" l="1"/>
  <c r="J551" i="10"/>
  <c r="K551" i="10"/>
  <c r="E552" i="10"/>
  <c r="D552" i="10"/>
  <c r="F551" i="10"/>
  <c r="F552" i="10"/>
  <c r="H552" i="10"/>
  <c r="G552" i="10"/>
  <c r="J552" i="10" l="1"/>
  <c r="K552" i="10"/>
  <c r="I552" i="10"/>
  <c r="E553" i="10"/>
  <c r="D553" i="10"/>
  <c r="F553" i="10"/>
  <c r="H553" i="10"/>
  <c r="I553" i="10" l="1"/>
  <c r="J553" i="10"/>
  <c r="K553" i="10"/>
  <c r="D554" i="10"/>
  <c r="E554" i="10"/>
  <c r="G553" i="10"/>
  <c r="G554" i="10"/>
  <c r="F554" i="10"/>
  <c r="D555" i="10" l="1"/>
  <c r="E555" i="10"/>
  <c r="H554" i="10"/>
  <c r="H555" i="10"/>
  <c r="F555" i="10"/>
  <c r="I554" i="10" l="1"/>
  <c r="K554" i="10"/>
  <c r="J554" i="10"/>
  <c r="I555" i="10"/>
  <c r="J555" i="10"/>
  <c r="K555" i="10"/>
  <c r="E556" i="10"/>
  <c r="D556" i="10"/>
  <c r="G555" i="10"/>
  <c r="G556" i="10"/>
  <c r="F556" i="10"/>
  <c r="E557" i="10" l="1"/>
  <c r="D557" i="10"/>
  <c r="H556" i="10"/>
  <c r="F557" i="10"/>
  <c r="G557" i="10"/>
  <c r="I556" i="10" l="1"/>
  <c r="K556" i="10"/>
  <c r="J556" i="10"/>
  <c r="D558" i="10"/>
  <c r="E558" i="10"/>
  <c r="F558" i="10"/>
  <c r="H557" i="10"/>
  <c r="H558" i="10"/>
  <c r="I557" i="10" l="1"/>
  <c r="J557" i="10"/>
  <c r="K557" i="10"/>
  <c r="I558" i="10"/>
  <c r="J558" i="10"/>
  <c r="K558" i="10"/>
  <c r="E559" i="10"/>
  <c r="D559" i="10"/>
  <c r="G558" i="10"/>
  <c r="G559" i="10"/>
  <c r="H559" i="10"/>
  <c r="I559" i="10" l="1"/>
  <c r="J559" i="10"/>
  <c r="K559" i="10"/>
  <c r="D560" i="10"/>
  <c r="E560" i="10"/>
  <c r="F559" i="10"/>
  <c r="G560" i="10"/>
  <c r="F560" i="10"/>
  <c r="D561" i="10" l="1"/>
  <c r="E561" i="10"/>
  <c r="H560" i="10"/>
  <c r="G561" i="10"/>
  <c r="H561" i="10"/>
  <c r="F561" i="10"/>
  <c r="J560" i="10" l="1"/>
  <c r="I560" i="10"/>
  <c r="K560" i="10"/>
  <c r="I561" i="10"/>
  <c r="J561" i="10"/>
  <c r="K561" i="10"/>
  <c r="D562" i="10"/>
  <c r="E562" i="10"/>
  <c r="H562" i="10"/>
  <c r="F562" i="10"/>
  <c r="I562" i="10" l="1"/>
  <c r="J562" i="10"/>
  <c r="K562" i="10"/>
  <c r="D563" i="10"/>
  <c r="E563" i="10"/>
  <c r="G562" i="10"/>
  <c r="H563" i="10"/>
  <c r="G563" i="10"/>
  <c r="F563" i="10"/>
  <c r="I563" i="10" l="1"/>
  <c r="J563" i="10"/>
  <c r="K563" i="10"/>
  <c r="D564" i="10"/>
  <c r="E564" i="10"/>
  <c r="G564" i="10"/>
  <c r="F564" i="10"/>
  <c r="H564" i="10"/>
  <c r="I564" i="10" l="1"/>
  <c r="J564" i="10"/>
  <c r="K564" i="10"/>
  <c r="D565" i="10"/>
  <c r="E565" i="10"/>
  <c r="G565" i="10"/>
  <c r="F565" i="10"/>
  <c r="H565" i="10"/>
  <c r="K565" i="10" l="1"/>
  <c r="I565" i="10"/>
  <c r="J565" i="10"/>
  <c r="D566" i="10"/>
  <c r="E566" i="10"/>
  <c r="G566" i="10"/>
  <c r="F566" i="10"/>
  <c r="H566" i="10"/>
  <c r="I566" i="10" l="1"/>
  <c r="J566" i="10"/>
  <c r="K566" i="10"/>
  <c r="D567" i="10"/>
  <c r="E567" i="10"/>
  <c r="F567" i="10"/>
  <c r="H567" i="10"/>
  <c r="G567" i="10"/>
  <c r="I567" i="10" l="1"/>
  <c r="J567" i="10"/>
  <c r="K567" i="10"/>
  <c r="E568" i="10"/>
  <c r="D568" i="10"/>
  <c r="F568" i="10"/>
  <c r="H568" i="10"/>
  <c r="G568" i="10"/>
  <c r="J568" i="10" l="1"/>
  <c r="K568" i="10"/>
  <c r="I568" i="10"/>
  <c r="D569" i="10"/>
  <c r="E569" i="10"/>
  <c r="G569" i="10"/>
  <c r="F569" i="10"/>
  <c r="H569" i="10"/>
  <c r="I569" i="10" l="1"/>
  <c r="J569" i="10"/>
  <c r="K569" i="10"/>
  <c r="E570" i="10"/>
  <c r="D570" i="10"/>
  <c r="F570" i="10"/>
  <c r="G570" i="10"/>
  <c r="H570" i="10"/>
  <c r="I570" i="10" l="1"/>
  <c r="J570" i="10"/>
  <c r="K570" i="10"/>
  <c r="E571" i="10"/>
  <c r="D571" i="10"/>
  <c r="F571" i="10"/>
  <c r="H571" i="10"/>
  <c r="G571" i="10"/>
  <c r="I571" i="10" l="1"/>
  <c r="J571" i="10"/>
  <c r="K571" i="10"/>
  <c r="D572" i="10"/>
  <c r="E572" i="10"/>
  <c r="H572" i="10"/>
  <c r="F572" i="10"/>
  <c r="I572" i="10" l="1"/>
  <c r="J572" i="10"/>
  <c r="K572" i="10"/>
  <c r="D573" i="10"/>
  <c r="E573" i="10"/>
  <c r="G572" i="10"/>
  <c r="G573" i="10"/>
  <c r="F573" i="10"/>
  <c r="D574" i="10" l="1"/>
  <c r="E574" i="10"/>
  <c r="H573" i="10"/>
  <c r="H574" i="10"/>
  <c r="G574" i="10"/>
  <c r="F574" i="10"/>
  <c r="K573" i="10" l="1"/>
  <c r="J573" i="10"/>
  <c r="I573" i="10"/>
  <c r="I574" i="10"/>
  <c r="J574" i="10"/>
  <c r="K574" i="10"/>
  <c r="E575" i="10"/>
  <c r="D575" i="10"/>
  <c r="F575" i="10"/>
  <c r="G575" i="10"/>
  <c r="D576" i="10" l="1"/>
  <c r="E576" i="10"/>
  <c r="H575" i="10"/>
  <c r="G576" i="10"/>
  <c r="H576" i="10"/>
  <c r="F576" i="10"/>
  <c r="I575" i="10" l="1"/>
  <c r="K575" i="10"/>
  <c r="J575" i="10"/>
  <c r="J576" i="10"/>
  <c r="K576" i="10"/>
  <c r="I576" i="10"/>
  <c r="D577" i="10"/>
  <c r="E577" i="10"/>
  <c r="H577" i="10"/>
  <c r="F577" i="10"/>
  <c r="I577" i="10" l="1"/>
  <c r="J577" i="10"/>
  <c r="K577" i="10"/>
  <c r="D578" i="10"/>
  <c r="E578" i="10"/>
  <c r="G577" i="10"/>
  <c r="H578" i="10"/>
  <c r="G578" i="10"/>
  <c r="F578" i="10"/>
  <c r="I578" i="10" l="1"/>
  <c r="J578" i="10"/>
  <c r="K578" i="10"/>
  <c r="D579" i="10"/>
  <c r="E579" i="10"/>
  <c r="G579" i="10"/>
  <c r="F579" i="10"/>
  <c r="H579" i="10"/>
  <c r="I579" i="10" l="1"/>
  <c r="J579" i="10"/>
  <c r="K579" i="10"/>
  <c r="D580" i="10"/>
  <c r="E580" i="10"/>
  <c r="H580" i="10"/>
  <c r="G580" i="10"/>
  <c r="F580" i="10"/>
  <c r="I580" i="10" l="1"/>
  <c r="J580" i="10"/>
  <c r="K580" i="10"/>
  <c r="E581" i="10"/>
  <c r="D581" i="10"/>
  <c r="H581" i="10"/>
  <c r="G581" i="10"/>
  <c r="F581" i="10"/>
  <c r="K581" i="10" l="1"/>
  <c r="I581" i="10"/>
  <c r="J581" i="10"/>
  <c r="E582" i="10"/>
  <c r="D582" i="10"/>
  <c r="F582" i="10"/>
  <c r="G582" i="10"/>
  <c r="H582" i="10"/>
  <c r="I582" i="10" l="1"/>
  <c r="J582" i="10"/>
  <c r="K582" i="10"/>
  <c r="E583" i="10"/>
  <c r="D583" i="10"/>
  <c r="F583" i="10"/>
  <c r="H583" i="10"/>
  <c r="G583" i="10"/>
  <c r="I583" i="10" l="1"/>
  <c r="J583" i="10"/>
  <c r="K583" i="10"/>
  <c r="E584" i="10"/>
  <c r="D584" i="10"/>
  <c r="F584" i="10"/>
  <c r="H584" i="10"/>
  <c r="G584" i="10"/>
  <c r="J584" i="10" l="1"/>
  <c r="K584" i="10"/>
  <c r="I584" i="10"/>
  <c r="D585" i="10"/>
  <c r="E585" i="10"/>
  <c r="G585" i="10"/>
  <c r="F585" i="10"/>
  <c r="H585" i="10"/>
  <c r="I585" i="10" l="1"/>
  <c r="J585" i="10"/>
  <c r="K585" i="10"/>
  <c r="D586" i="10"/>
  <c r="E586" i="10"/>
  <c r="G586" i="10"/>
  <c r="F586" i="10"/>
  <c r="H586" i="10"/>
  <c r="I586" i="10" l="1"/>
  <c r="J586" i="10"/>
  <c r="K586" i="10"/>
  <c r="E587" i="10"/>
  <c r="D587" i="10"/>
  <c r="F587" i="10"/>
  <c r="G587" i="10"/>
  <c r="H587" i="10"/>
  <c r="I587" i="10" l="1"/>
  <c r="J587" i="10"/>
  <c r="K587" i="10"/>
  <c r="E588" i="10"/>
  <c r="D588" i="10"/>
  <c r="F588" i="10"/>
  <c r="H588" i="10"/>
  <c r="G588" i="10"/>
  <c r="I588" i="10" l="1"/>
  <c r="J588" i="10"/>
  <c r="K588" i="10"/>
  <c r="E589" i="10"/>
  <c r="D589" i="10"/>
  <c r="F589" i="10"/>
  <c r="H589" i="10"/>
  <c r="G589" i="10"/>
  <c r="K589" i="10" l="1"/>
  <c r="I589" i="10"/>
  <c r="J589" i="10"/>
  <c r="E590" i="10"/>
  <c r="D590" i="10"/>
  <c r="G590" i="10"/>
  <c r="F590" i="10"/>
  <c r="H590" i="10"/>
  <c r="I590" i="10" l="1"/>
  <c r="J590" i="10"/>
  <c r="K590" i="10"/>
  <c r="D591" i="10"/>
  <c r="E591" i="10"/>
  <c r="G591" i="10"/>
  <c r="H591" i="10"/>
  <c r="I591" i="10" l="1"/>
  <c r="J591" i="10"/>
  <c r="K591" i="10"/>
  <c r="E592" i="10"/>
  <c r="D592" i="10"/>
  <c r="F591" i="10"/>
  <c r="F592" i="10"/>
  <c r="G592" i="10"/>
  <c r="E593" i="10" l="1"/>
  <c r="D593" i="10"/>
  <c r="H592" i="10"/>
  <c r="F593" i="10"/>
  <c r="G593" i="10"/>
  <c r="H593" i="10"/>
  <c r="J592" i="10" l="1"/>
  <c r="I592" i="10"/>
  <c r="K592" i="10"/>
  <c r="I593" i="10"/>
  <c r="J593" i="10"/>
  <c r="K593" i="10"/>
  <c r="E594" i="10"/>
  <c r="D594" i="10"/>
  <c r="F594" i="10"/>
  <c r="G594" i="10"/>
  <c r="E595" i="10" l="1"/>
  <c r="D595" i="10"/>
  <c r="H594" i="10"/>
  <c r="F595" i="10"/>
  <c r="G595" i="10"/>
  <c r="I594" i="10" l="1"/>
  <c r="K594" i="10"/>
  <c r="J594" i="10"/>
  <c r="E596" i="10"/>
  <c r="D596" i="10"/>
  <c r="H595" i="10"/>
  <c r="G596" i="10"/>
  <c r="F596" i="10"/>
  <c r="I595" i="10" l="1"/>
  <c r="K595" i="10"/>
  <c r="J595" i="10"/>
  <c r="D597" i="10"/>
  <c r="E597" i="10"/>
  <c r="F597" i="10"/>
  <c r="H596" i="10"/>
  <c r="G597" i="10"/>
  <c r="I596" i="10" l="1"/>
  <c r="K596" i="10"/>
  <c r="J596" i="10"/>
  <c r="E598" i="10"/>
  <c r="D598" i="10"/>
  <c r="H597" i="10"/>
  <c r="G598" i="10"/>
  <c r="F598" i="10"/>
  <c r="K597" i="10" l="1"/>
  <c r="J597" i="10"/>
  <c r="I597" i="10"/>
  <c r="E599" i="10"/>
  <c r="D599" i="10"/>
  <c r="H598" i="10"/>
  <c r="G599" i="10"/>
  <c r="F599" i="10"/>
  <c r="H599" i="10"/>
  <c r="I598" i="10" l="1"/>
  <c r="K598" i="10"/>
  <c r="J598" i="10"/>
  <c r="I599" i="10"/>
  <c r="J599" i="10"/>
  <c r="K599" i="10"/>
  <c r="D600" i="10"/>
  <c r="E600" i="10"/>
  <c r="H600" i="10"/>
  <c r="F600" i="10"/>
  <c r="J600" i="10" l="1"/>
  <c r="K600" i="10"/>
  <c r="I600" i="10"/>
  <c r="D601" i="10"/>
  <c r="E601" i="10"/>
  <c r="G600" i="10"/>
  <c r="G601" i="10"/>
  <c r="H601" i="10"/>
  <c r="F601" i="10"/>
  <c r="I601" i="10" l="1"/>
  <c r="J601" i="10"/>
  <c r="K601" i="10"/>
  <c r="D602" i="10"/>
  <c r="E602" i="10"/>
  <c r="G602" i="10"/>
  <c r="H602" i="10"/>
  <c r="I602" i="10" l="1"/>
  <c r="J602" i="10"/>
  <c r="K602" i="10"/>
  <c r="E603" i="10"/>
  <c r="D603" i="10"/>
  <c r="F602" i="10"/>
  <c r="F603" i="10"/>
  <c r="G603" i="10"/>
  <c r="E604" i="10" l="1"/>
  <c r="D604" i="10"/>
  <c r="H603" i="10"/>
  <c r="F604" i="10"/>
  <c r="H604" i="10"/>
  <c r="I603" i="10" l="1"/>
  <c r="K603" i="10"/>
  <c r="J603" i="10"/>
  <c r="I604" i="10"/>
  <c r="J604" i="10"/>
  <c r="K604" i="10"/>
  <c r="E605" i="10"/>
  <c r="D605" i="10"/>
  <c r="G604" i="10"/>
  <c r="G605" i="10"/>
  <c r="F605" i="10"/>
  <c r="D606" i="10" l="1"/>
  <c r="E606" i="10"/>
  <c r="H605" i="10"/>
  <c r="G606" i="10"/>
  <c r="H606" i="10"/>
  <c r="F606" i="10"/>
  <c r="K605" i="10" l="1"/>
  <c r="J605" i="10"/>
  <c r="I605" i="10"/>
  <c r="I606" i="10"/>
  <c r="J606" i="10"/>
  <c r="K606" i="10"/>
  <c r="E607" i="10"/>
  <c r="D607" i="10"/>
  <c r="F607" i="10"/>
  <c r="H607" i="10"/>
  <c r="I607" i="10" l="1"/>
  <c r="J607" i="10"/>
  <c r="K607" i="10"/>
  <c r="D608" i="10"/>
  <c r="E608" i="10"/>
  <c r="G607" i="10"/>
  <c r="F608" i="10"/>
  <c r="H608" i="10"/>
  <c r="J608" i="10" l="1"/>
  <c r="K608" i="10"/>
  <c r="I608" i="10"/>
  <c r="E609" i="10"/>
  <c r="D609" i="10"/>
  <c r="G608" i="10"/>
  <c r="F609" i="10"/>
  <c r="G609" i="10"/>
  <c r="H609" i="10"/>
  <c r="I609" i="10" l="1"/>
  <c r="J609" i="10"/>
  <c r="K609" i="10"/>
  <c r="E610" i="10"/>
  <c r="D610" i="10"/>
  <c r="G610" i="10"/>
  <c r="F610" i="10"/>
  <c r="H610" i="10"/>
  <c r="I610" i="10" l="1"/>
  <c r="J610" i="10"/>
  <c r="K610" i="10"/>
  <c r="E611" i="10"/>
  <c r="D611" i="10"/>
  <c r="F611" i="10"/>
  <c r="H611" i="10"/>
  <c r="G611" i="10"/>
  <c r="I611" i="10" l="1"/>
  <c r="K611" i="10"/>
  <c r="J611" i="10"/>
  <c r="D612" i="10"/>
  <c r="E612" i="10"/>
  <c r="G612" i="10"/>
  <c r="F612" i="10"/>
  <c r="H612" i="10"/>
  <c r="I612" i="10" l="1"/>
  <c r="J612" i="10"/>
  <c r="K612" i="10"/>
  <c r="E613" i="10"/>
  <c r="D613" i="10"/>
  <c r="F613" i="10"/>
  <c r="G613" i="10"/>
  <c r="H613" i="10"/>
  <c r="K613" i="10" l="1"/>
  <c r="I613" i="10"/>
  <c r="J613" i="10"/>
  <c r="D614" i="10"/>
  <c r="E614" i="10"/>
  <c r="G614" i="10"/>
  <c r="F614" i="10"/>
  <c r="H614" i="10"/>
  <c r="J614" i="10" l="1"/>
  <c r="K614" i="10"/>
  <c r="I614" i="10"/>
  <c r="E615" i="10"/>
  <c r="D615" i="10"/>
  <c r="H615" i="10"/>
  <c r="G615" i="10"/>
  <c r="F615" i="10"/>
  <c r="I615" i="10" l="1"/>
  <c r="J615" i="10"/>
  <c r="K615" i="10"/>
  <c r="D616" i="10"/>
  <c r="E616" i="10"/>
  <c r="H616" i="10"/>
  <c r="G616" i="10"/>
  <c r="F616" i="10"/>
  <c r="J616" i="10" l="1"/>
  <c r="I616" i="10"/>
  <c r="K616" i="10"/>
  <c r="D617" i="10"/>
  <c r="E617" i="10"/>
  <c r="F617" i="10"/>
  <c r="H617" i="10"/>
  <c r="G617" i="10"/>
  <c r="J617" i="10" l="1"/>
  <c r="K617" i="10"/>
  <c r="I617" i="10"/>
  <c r="E618" i="10"/>
  <c r="D618" i="10"/>
  <c r="G618" i="10"/>
  <c r="F618" i="10"/>
  <c r="H618" i="10"/>
  <c r="I618" i="10" l="1"/>
  <c r="J618" i="10"/>
  <c r="K618" i="10"/>
  <c r="D619" i="10"/>
  <c r="E619" i="10"/>
  <c r="G619" i="10"/>
  <c r="F619" i="10"/>
  <c r="H619" i="10"/>
  <c r="I619" i="10" l="1"/>
  <c r="K619" i="10"/>
  <c r="J619" i="10"/>
  <c r="E620" i="10"/>
  <c r="D620" i="10"/>
  <c r="F620" i="10"/>
  <c r="G620" i="10"/>
  <c r="H620" i="10"/>
  <c r="I620" i="10" l="1"/>
  <c r="J620" i="10"/>
  <c r="K620" i="10"/>
  <c r="E621" i="10"/>
  <c r="D621" i="10"/>
  <c r="G621" i="10"/>
  <c r="F621" i="10"/>
  <c r="H621" i="10"/>
  <c r="K621" i="10" l="1"/>
  <c r="I621" i="10"/>
  <c r="J621" i="10"/>
  <c r="E622" i="10"/>
  <c r="D622" i="10"/>
  <c r="H622" i="10"/>
  <c r="F622" i="10"/>
  <c r="G622" i="10"/>
  <c r="K622" i="10" l="1"/>
  <c r="I622" i="10"/>
  <c r="J622" i="10"/>
  <c r="D623" i="10"/>
  <c r="E623" i="10"/>
  <c r="G623" i="10"/>
  <c r="F623" i="10"/>
  <c r="H623" i="10"/>
  <c r="I623" i="10" l="1"/>
  <c r="J623" i="10"/>
  <c r="K623" i="10"/>
  <c r="D624" i="10"/>
  <c r="E624" i="10"/>
  <c r="H624" i="10"/>
  <c r="G624" i="10"/>
  <c r="F624" i="10"/>
  <c r="J624" i="10" l="1"/>
  <c r="I624" i="10"/>
  <c r="K624" i="10"/>
  <c r="E625" i="10"/>
  <c r="D625" i="10"/>
  <c r="F625" i="10"/>
  <c r="H625" i="10"/>
  <c r="G625" i="10"/>
  <c r="J625" i="10" l="1"/>
  <c r="I625" i="10"/>
  <c r="K625" i="10"/>
  <c r="E626" i="10"/>
  <c r="D626" i="10"/>
  <c r="F626" i="10"/>
  <c r="H626" i="10"/>
  <c r="G626" i="10"/>
  <c r="I626" i="10" l="1"/>
  <c r="J626" i="10"/>
  <c r="K626" i="10"/>
  <c r="D627" i="10"/>
  <c r="E627" i="10"/>
  <c r="G627" i="10"/>
  <c r="F627" i="10"/>
  <c r="H627" i="10"/>
  <c r="I627" i="10" l="1"/>
  <c r="J627" i="10"/>
  <c r="K627" i="10"/>
  <c r="E628" i="10"/>
  <c r="D628" i="10"/>
  <c r="H628" i="10"/>
  <c r="F628" i="10"/>
  <c r="G628" i="10"/>
  <c r="I628" i="10" l="1"/>
  <c r="J628" i="10"/>
  <c r="K628" i="10"/>
  <c r="E629" i="10"/>
  <c r="D629" i="10"/>
  <c r="F629" i="10"/>
  <c r="G629" i="10"/>
  <c r="H629" i="10"/>
  <c r="I629" i="10" l="1"/>
  <c r="J629" i="10"/>
  <c r="K629" i="10"/>
  <c r="E630" i="10"/>
  <c r="D630" i="10"/>
  <c r="H630" i="10"/>
  <c r="F630" i="10"/>
  <c r="G630" i="10"/>
  <c r="I630" i="10" l="1"/>
  <c r="J630" i="10"/>
  <c r="K630" i="10"/>
  <c r="D631" i="10"/>
  <c r="E631" i="10"/>
  <c r="F631" i="10"/>
  <c r="H631" i="10"/>
  <c r="G631" i="10"/>
  <c r="K631" i="10" l="1"/>
  <c r="I631" i="10"/>
  <c r="J631" i="10"/>
  <c r="D632" i="10"/>
  <c r="E632" i="10"/>
  <c r="G632" i="10"/>
  <c r="F632" i="10"/>
  <c r="H632" i="10"/>
  <c r="I632" i="10" l="1"/>
  <c r="J632" i="10"/>
  <c r="K632" i="10"/>
  <c r="E633" i="10"/>
  <c r="D633" i="10"/>
  <c r="F633" i="10"/>
  <c r="H633" i="10"/>
  <c r="G633" i="10"/>
  <c r="I633" i="10" l="1"/>
  <c r="J633" i="10"/>
  <c r="K633" i="10"/>
  <c r="E634" i="10"/>
  <c r="D634" i="10"/>
  <c r="F634" i="10"/>
  <c r="H634" i="10"/>
  <c r="J634" i="10" l="1"/>
  <c r="K634" i="10"/>
  <c r="I634" i="10"/>
  <c r="D635" i="10"/>
  <c r="E635" i="10"/>
  <c r="G634" i="10"/>
  <c r="H635" i="10"/>
  <c r="F635" i="10"/>
  <c r="I635" i="10" l="1"/>
  <c r="J635" i="10"/>
  <c r="K635" i="10"/>
  <c r="E636" i="10"/>
  <c r="D636" i="10"/>
  <c r="G635" i="10"/>
  <c r="F636" i="10"/>
  <c r="G636" i="10"/>
  <c r="D637" i="10" l="1"/>
  <c r="E637" i="10"/>
  <c r="H636" i="10"/>
  <c r="H637" i="10"/>
  <c r="G637" i="10"/>
  <c r="F637" i="10"/>
  <c r="I636" i="10" l="1"/>
  <c r="K636" i="10"/>
  <c r="J636" i="10"/>
  <c r="I637" i="10"/>
  <c r="J637" i="10"/>
  <c r="K637" i="10"/>
  <c r="E638" i="10"/>
  <c r="D638" i="10"/>
  <c r="F638" i="10"/>
  <c r="H638" i="10"/>
  <c r="I638" i="10" l="1"/>
  <c r="J638" i="10"/>
  <c r="K638" i="10"/>
  <c r="E639" i="10"/>
  <c r="D639" i="10"/>
  <c r="G638" i="10"/>
  <c r="F639" i="10"/>
  <c r="H639" i="10"/>
  <c r="K639" i="10" l="1"/>
  <c r="I639" i="10"/>
  <c r="J639" i="10"/>
  <c r="D640" i="10"/>
  <c r="E640" i="10"/>
  <c r="G639" i="10"/>
  <c r="G640" i="10"/>
  <c r="H640" i="10"/>
  <c r="F640" i="10"/>
  <c r="I640" i="10" l="1"/>
  <c r="J640" i="10"/>
  <c r="K640" i="10"/>
  <c r="D641" i="10"/>
  <c r="E641" i="10"/>
  <c r="G641" i="10"/>
  <c r="F641" i="10"/>
  <c r="H641" i="10"/>
  <c r="I641" i="10" l="1"/>
  <c r="J641" i="10"/>
  <c r="K641" i="10"/>
  <c r="E642" i="10"/>
  <c r="D642" i="10"/>
  <c r="F642" i="10"/>
  <c r="G642" i="10"/>
  <c r="H642" i="10"/>
  <c r="J642" i="10" l="1"/>
  <c r="K642" i="10"/>
  <c r="I642" i="10"/>
  <c r="E643" i="10"/>
  <c r="D643" i="10"/>
  <c r="F643" i="10"/>
  <c r="G643" i="10"/>
  <c r="H643" i="10"/>
  <c r="I643" i="10" l="1"/>
  <c r="J643" i="10"/>
  <c r="K643" i="10"/>
  <c r="E644" i="10"/>
  <c r="D644" i="10"/>
  <c r="F644" i="10"/>
  <c r="H644" i="10"/>
  <c r="I644" i="10" l="1"/>
  <c r="J644" i="10"/>
  <c r="K644" i="10"/>
  <c r="E645" i="10"/>
  <c r="D645" i="10"/>
  <c r="G644" i="10"/>
  <c r="H645" i="10"/>
  <c r="F645" i="10"/>
  <c r="G645" i="10"/>
  <c r="I645" i="10" l="1"/>
  <c r="J645" i="10"/>
  <c r="K645" i="10"/>
  <c r="E646" i="10"/>
  <c r="D646" i="10"/>
  <c r="F646" i="10"/>
  <c r="G646" i="10"/>
  <c r="H646" i="10"/>
  <c r="I646" i="10" l="1"/>
  <c r="J646" i="10"/>
  <c r="K646" i="10"/>
  <c r="D647" i="10"/>
  <c r="E647" i="10"/>
  <c r="G647" i="10"/>
  <c r="H647" i="10"/>
  <c r="F647" i="10"/>
  <c r="K647" i="10" l="1"/>
  <c r="I647" i="10"/>
  <c r="J647" i="10"/>
  <c r="E648" i="10"/>
  <c r="D648" i="10"/>
  <c r="F648" i="10"/>
  <c r="G648" i="10"/>
  <c r="H648" i="10"/>
  <c r="I648" i="10" l="1"/>
  <c r="J648" i="10"/>
  <c r="K648" i="10"/>
  <c r="D649" i="10"/>
  <c r="E649" i="10"/>
  <c r="G649" i="10"/>
  <c r="F649" i="10"/>
  <c r="H649" i="10"/>
  <c r="I649" i="10" l="1"/>
  <c r="J649" i="10"/>
  <c r="K649" i="10"/>
  <c r="E650" i="10"/>
  <c r="D650" i="10"/>
  <c r="G650" i="10"/>
  <c r="F650" i="10"/>
  <c r="H650" i="10"/>
  <c r="J650" i="10" l="1"/>
  <c r="K650" i="10"/>
  <c r="I650" i="10"/>
  <c r="D651" i="10"/>
  <c r="E651" i="10"/>
  <c r="G651" i="10"/>
  <c r="F651" i="10"/>
  <c r="H651" i="10"/>
  <c r="I651" i="10" l="1"/>
  <c r="J651" i="10"/>
  <c r="K651" i="10"/>
  <c r="D652" i="10"/>
  <c r="E652" i="10"/>
  <c r="G652" i="10"/>
  <c r="F652" i="10"/>
  <c r="H652" i="10"/>
  <c r="I652" i="10" l="1"/>
  <c r="J652" i="10"/>
  <c r="K652" i="10"/>
  <c r="D653" i="10"/>
  <c r="E653" i="10"/>
  <c r="G653" i="10"/>
  <c r="F653" i="10"/>
  <c r="H653" i="10"/>
  <c r="I653" i="10" l="1"/>
  <c r="J653" i="10"/>
  <c r="K653" i="10"/>
  <c r="D654" i="10"/>
  <c r="E654" i="10"/>
  <c r="H654" i="10"/>
  <c r="F654" i="10"/>
  <c r="G654" i="10"/>
  <c r="I654" i="10" l="1"/>
  <c r="J654" i="10"/>
  <c r="K654" i="10"/>
  <c r="D655" i="10"/>
  <c r="E655" i="10"/>
  <c r="H655" i="10"/>
  <c r="F655" i="10"/>
  <c r="G655" i="10"/>
  <c r="K655" i="10" l="1"/>
  <c r="I655" i="10"/>
  <c r="J655" i="10"/>
  <c r="E656" i="10"/>
  <c r="D656" i="10"/>
  <c r="G656" i="10"/>
  <c r="H656" i="10"/>
  <c r="F656" i="10"/>
  <c r="I656" i="10" l="1"/>
  <c r="J656" i="10"/>
  <c r="K656" i="10"/>
  <c r="E657" i="10"/>
  <c r="D657" i="10"/>
  <c r="F657" i="10"/>
  <c r="G657" i="10"/>
  <c r="D658" i="10" l="1"/>
  <c r="E658" i="10"/>
  <c r="H657" i="10"/>
  <c r="H658" i="10"/>
  <c r="F658" i="10"/>
  <c r="I657" i="10" l="1"/>
  <c r="K657" i="10"/>
  <c r="J657" i="10"/>
  <c r="J658" i="10"/>
  <c r="K658" i="10"/>
  <c r="I658" i="10"/>
  <c r="E659" i="10"/>
  <c r="D659" i="10"/>
  <c r="G658" i="10"/>
  <c r="G659" i="10"/>
  <c r="F659" i="10"/>
  <c r="H659" i="10"/>
  <c r="I659" i="10" l="1"/>
  <c r="J659" i="10"/>
  <c r="K659" i="10"/>
  <c r="E660" i="10"/>
  <c r="D660" i="10"/>
  <c r="F660" i="10"/>
  <c r="G660" i="10"/>
  <c r="H660" i="10"/>
  <c r="I660" i="10" l="1"/>
  <c r="J660" i="10"/>
  <c r="K660" i="10"/>
  <c r="D661" i="10"/>
  <c r="E661" i="10"/>
  <c r="G661" i="10"/>
  <c r="F661" i="10"/>
  <c r="H661" i="10"/>
  <c r="I661" i="10" l="1"/>
  <c r="J661" i="10"/>
  <c r="K661" i="10"/>
  <c r="D662" i="10"/>
  <c r="E662" i="10"/>
  <c r="G662" i="10"/>
  <c r="F662" i="10"/>
  <c r="H662" i="10"/>
  <c r="I662" i="10" l="1"/>
  <c r="J662" i="10"/>
  <c r="K662" i="10"/>
  <c r="E663" i="10"/>
  <c r="D663" i="10"/>
  <c r="H663" i="10"/>
  <c r="F663" i="10"/>
  <c r="G663" i="10"/>
  <c r="K663" i="10" l="1"/>
  <c r="I663" i="10"/>
  <c r="J663" i="10"/>
  <c r="D664" i="10"/>
  <c r="E664" i="10"/>
  <c r="G664" i="10"/>
  <c r="F664" i="10"/>
  <c r="H664" i="10"/>
  <c r="I664" i="10" l="1"/>
  <c r="J664" i="10"/>
  <c r="K664" i="10"/>
  <c r="D665" i="10"/>
  <c r="E665" i="10"/>
  <c r="G665" i="10"/>
  <c r="F665" i="10"/>
  <c r="H665" i="10"/>
  <c r="I665" i="10" l="1"/>
  <c r="J665" i="10"/>
  <c r="K665" i="10"/>
  <c r="D666" i="10"/>
  <c r="E666" i="10"/>
  <c r="F666" i="10"/>
  <c r="H666" i="10"/>
  <c r="G666" i="10"/>
  <c r="J666" i="10" l="1"/>
  <c r="K666" i="10"/>
  <c r="I666" i="10"/>
  <c r="D667" i="10"/>
  <c r="E667" i="10"/>
  <c r="G667" i="10"/>
  <c r="H667" i="10"/>
  <c r="F667" i="10"/>
  <c r="I667" i="10" l="1"/>
  <c r="J667" i="10"/>
  <c r="K667" i="10"/>
  <c r="D668" i="10"/>
  <c r="E668" i="10"/>
  <c r="G668" i="10"/>
  <c r="F668" i="10"/>
  <c r="H668" i="10"/>
  <c r="I668" i="10" l="1"/>
  <c r="J668" i="10"/>
  <c r="K668" i="10"/>
  <c r="D669" i="10"/>
  <c r="E669" i="10"/>
  <c r="G669" i="10"/>
  <c r="F669" i="10"/>
  <c r="H669" i="10"/>
  <c r="I669" i="10" l="1"/>
  <c r="J669" i="10"/>
  <c r="K669" i="10"/>
  <c r="D670" i="10"/>
  <c r="E670" i="10"/>
  <c r="G670" i="10"/>
  <c r="F670" i="10"/>
  <c r="H670" i="10"/>
  <c r="I670" i="10" l="1"/>
  <c r="J670" i="10"/>
  <c r="K670" i="10"/>
  <c r="D671" i="10"/>
  <c r="E671" i="10"/>
  <c r="F671" i="10"/>
  <c r="G671" i="10"/>
  <c r="H671" i="10"/>
  <c r="K671" i="10" l="1"/>
  <c r="I671" i="10"/>
  <c r="J671" i="10"/>
  <c r="D672" i="10"/>
  <c r="E672" i="10"/>
  <c r="G672" i="10"/>
  <c r="F672" i="10"/>
  <c r="H672" i="10"/>
  <c r="I672" i="10" l="1"/>
  <c r="J672" i="10"/>
  <c r="K672" i="10"/>
  <c r="E673" i="10"/>
  <c r="D673" i="10"/>
  <c r="F673" i="10"/>
  <c r="H673" i="10"/>
  <c r="G673" i="10"/>
  <c r="I673" i="10" l="1"/>
  <c r="J673" i="10"/>
  <c r="K673" i="10"/>
  <c r="D674" i="10"/>
  <c r="E674" i="10"/>
  <c r="G674" i="10"/>
  <c r="H674" i="10"/>
  <c r="J674" i="10" l="1"/>
  <c r="K674" i="10"/>
  <c r="I674" i="10"/>
  <c r="D675" i="10"/>
  <c r="E675" i="10"/>
  <c r="F674" i="10"/>
  <c r="G675" i="10"/>
  <c r="H675" i="10"/>
  <c r="F675" i="10"/>
  <c r="I675" i="10" l="1"/>
  <c r="J675" i="10"/>
  <c r="K675" i="10"/>
  <c r="D676" i="10"/>
  <c r="E676" i="10"/>
  <c r="G676" i="10"/>
  <c r="F676" i="10"/>
  <c r="H676" i="10"/>
  <c r="I676" i="10" l="1"/>
  <c r="J676" i="10"/>
  <c r="K676" i="10"/>
  <c r="D677" i="10"/>
  <c r="E677" i="10"/>
  <c r="G677" i="10"/>
  <c r="F677" i="10"/>
  <c r="H677" i="10"/>
  <c r="I677" i="10" l="1"/>
  <c r="J677" i="10"/>
  <c r="K677" i="10"/>
  <c r="E678" i="10"/>
  <c r="D678" i="10"/>
  <c r="F678" i="10"/>
  <c r="H678" i="10"/>
  <c r="G678" i="10"/>
  <c r="I678" i="10" l="1"/>
  <c r="J678" i="10"/>
  <c r="K678" i="10"/>
  <c r="E679" i="10"/>
  <c r="D679" i="10"/>
  <c r="F679" i="10"/>
  <c r="H679" i="10"/>
  <c r="G679" i="10"/>
  <c r="K679" i="10" l="1"/>
  <c r="I679" i="10"/>
  <c r="J679" i="10"/>
  <c r="E680" i="10"/>
  <c r="D680" i="10"/>
  <c r="F680" i="10"/>
  <c r="G680" i="10"/>
  <c r="H680" i="10"/>
  <c r="I680" i="10" l="1"/>
  <c r="J680" i="10"/>
  <c r="K680" i="10"/>
  <c r="D681" i="10"/>
  <c r="E681" i="10"/>
  <c r="G681" i="10"/>
  <c r="H681" i="10"/>
  <c r="F681" i="10"/>
  <c r="I681" i="10" l="1"/>
  <c r="J681" i="10"/>
  <c r="K681" i="10"/>
  <c r="E682" i="10"/>
  <c r="D682" i="10"/>
  <c r="F682" i="10"/>
  <c r="G682" i="10"/>
  <c r="H682" i="10"/>
  <c r="J682" i="10" l="1"/>
  <c r="K682" i="10"/>
  <c r="I682" i="10"/>
  <c r="D683" i="10"/>
  <c r="E683" i="10"/>
  <c r="G683" i="10"/>
  <c r="F683" i="10"/>
  <c r="H683" i="10"/>
  <c r="I683" i="10" l="1"/>
  <c r="J683" i="10"/>
  <c r="K683" i="10"/>
  <c r="E684" i="10"/>
  <c r="D684" i="10"/>
  <c r="F684" i="10"/>
  <c r="H684" i="10"/>
  <c r="G684" i="10"/>
  <c r="I684" i="10" l="1"/>
  <c r="J684" i="10"/>
  <c r="K684" i="10"/>
  <c r="E685" i="10"/>
  <c r="D685" i="10"/>
  <c r="H685" i="10"/>
  <c r="F685" i="10"/>
  <c r="G685" i="10"/>
  <c r="I685" i="10" l="1"/>
  <c r="J685" i="10"/>
  <c r="K685" i="10"/>
  <c r="D686" i="10"/>
  <c r="E686" i="10"/>
  <c r="G686" i="10"/>
  <c r="F686" i="10"/>
  <c r="H686" i="10"/>
  <c r="I686" i="10" l="1"/>
  <c r="J686" i="10"/>
  <c r="K686" i="10"/>
  <c r="D687" i="10"/>
  <c r="E687" i="10"/>
  <c r="H687" i="10"/>
  <c r="G687" i="10"/>
  <c r="F687" i="10"/>
  <c r="K687" i="10" l="1"/>
  <c r="I687" i="10"/>
  <c r="J687" i="10"/>
  <c r="E688" i="10"/>
  <c r="D688" i="10"/>
  <c r="F688" i="10"/>
  <c r="G688" i="10"/>
  <c r="H688" i="10"/>
  <c r="I688" i="10" l="1"/>
  <c r="J688" i="10"/>
  <c r="K688" i="10"/>
  <c r="E689" i="10"/>
  <c r="D689" i="10"/>
  <c r="H689" i="10"/>
  <c r="F689" i="10"/>
  <c r="G689" i="10"/>
  <c r="I689" i="10" l="1"/>
  <c r="J689" i="10"/>
  <c r="K689" i="10"/>
  <c r="D690" i="10"/>
  <c r="E690" i="10"/>
  <c r="G690" i="10"/>
  <c r="F690" i="10"/>
  <c r="H690" i="10"/>
  <c r="J690" i="10" l="1"/>
  <c r="K690" i="10"/>
  <c r="I690" i="10"/>
  <c r="E691" i="10"/>
  <c r="D691" i="10"/>
  <c r="F691" i="10"/>
  <c r="G691" i="10"/>
  <c r="H691" i="10"/>
  <c r="I691" i="10" l="1"/>
  <c r="J691" i="10"/>
  <c r="K691" i="10"/>
  <c r="D692" i="10"/>
  <c r="E692" i="10"/>
  <c r="G692" i="10"/>
  <c r="F692" i="10"/>
  <c r="H692" i="10"/>
  <c r="I692" i="10" l="1"/>
  <c r="J692" i="10"/>
  <c r="K692" i="10"/>
  <c r="D693" i="10"/>
  <c r="E693" i="10"/>
  <c r="G693" i="10"/>
  <c r="F693" i="10"/>
  <c r="H693" i="10"/>
  <c r="I693" i="10" l="1"/>
  <c r="J693" i="10"/>
  <c r="K693" i="10"/>
  <c r="D694" i="10"/>
  <c r="E694" i="10"/>
  <c r="H694" i="10"/>
  <c r="F694" i="10"/>
  <c r="G694" i="10"/>
  <c r="I694" i="10" l="1"/>
  <c r="J694" i="10"/>
  <c r="K694" i="10"/>
  <c r="D695" i="10"/>
  <c r="E695" i="10"/>
  <c r="H695" i="10"/>
  <c r="G695" i="10"/>
  <c r="F695" i="10"/>
  <c r="K695" i="10" l="1"/>
  <c r="I695" i="10"/>
  <c r="J695" i="10"/>
  <c r="D696" i="10"/>
  <c r="E696" i="10"/>
  <c r="H696" i="10"/>
  <c r="G696" i="10"/>
  <c r="F696" i="10"/>
  <c r="I696" i="10" l="1"/>
  <c r="J696" i="10"/>
  <c r="K696" i="10"/>
  <c r="E697" i="10"/>
  <c r="D697" i="10"/>
  <c r="F697" i="10"/>
  <c r="H697" i="10"/>
  <c r="G697" i="10"/>
  <c r="I697" i="10" l="1"/>
  <c r="J697" i="10"/>
  <c r="K697" i="10"/>
  <c r="D698" i="10"/>
  <c r="E698" i="10"/>
  <c r="G698" i="10"/>
  <c r="F698" i="10"/>
  <c r="H698" i="10"/>
  <c r="J698" i="10" l="1"/>
  <c r="K698" i="10"/>
  <c r="I698" i="10"/>
  <c r="E699" i="10"/>
  <c r="D699" i="10"/>
  <c r="H699" i="10"/>
  <c r="F699" i="10"/>
  <c r="G699" i="10"/>
  <c r="I699" i="10" l="1"/>
  <c r="J699" i="10"/>
  <c r="K699" i="10"/>
  <c r="E700" i="10"/>
  <c r="D700" i="10"/>
  <c r="F700" i="10"/>
  <c r="G700" i="10"/>
  <c r="H700" i="10"/>
  <c r="I700" i="10" l="1"/>
  <c r="J700" i="10"/>
  <c r="K700" i="10"/>
  <c r="E701" i="10"/>
  <c r="D701" i="10"/>
  <c r="G701" i="10"/>
  <c r="H701" i="10"/>
  <c r="F701" i="10"/>
  <c r="I701" i="10" l="1"/>
  <c r="J701" i="10"/>
  <c r="K701" i="10"/>
  <c r="E702" i="10"/>
  <c r="D702" i="10"/>
  <c r="F702" i="10"/>
  <c r="G702" i="10"/>
  <c r="H702" i="10"/>
  <c r="I702" i="10" l="1"/>
  <c r="J702" i="10"/>
  <c r="K702" i="10"/>
  <c r="D703" i="10"/>
  <c r="E703" i="10"/>
  <c r="G703" i="10"/>
  <c r="F703" i="10"/>
  <c r="H703" i="10"/>
  <c r="K703" i="10" l="1"/>
  <c r="I703" i="10"/>
  <c r="J703" i="10"/>
  <c r="E704" i="10"/>
  <c r="D704" i="10"/>
  <c r="F704" i="10"/>
  <c r="G704" i="10"/>
  <c r="H704" i="10"/>
  <c r="I704" i="10" l="1"/>
  <c r="J704" i="10"/>
  <c r="K704" i="10"/>
  <c r="D705" i="10"/>
  <c r="E705" i="10"/>
  <c r="G705" i="10"/>
  <c r="H705" i="10"/>
  <c r="F705" i="10"/>
  <c r="I705" i="10" l="1"/>
  <c r="J705" i="10"/>
  <c r="K705" i="10"/>
  <c r="D706" i="10"/>
  <c r="E706" i="10"/>
  <c r="G706" i="10"/>
  <c r="H706" i="10"/>
  <c r="J706" i="10" l="1"/>
  <c r="K706" i="10"/>
  <c r="I706" i="10"/>
  <c r="E707" i="10"/>
  <c r="D707" i="10"/>
  <c r="F706" i="10"/>
  <c r="F707" i="10"/>
  <c r="H707" i="10"/>
  <c r="I707" i="10" l="1"/>
  <c r="J707" i="10"/>
  <c r="K707" i="10"/>
  <c r="E708" i="10"/>
  <c r="D708" i="10"/>
  <c r="G707" i="10"/>
  <c r="F708" i="10"/>
  <c r="G708" i="10"/>
  <c r="D709" i="10" l="1"/>
  <c r="E709" i="10"/>
  <c r="H708" i="10"/>
  <c r="G709" i="10"/>
  <c r="F709" i="10"/>
  <c r="I708" i="10" l="1"/>
  <c r="K708" i="10"/>
  <c r="J708" i="10"/>
  <c r="E710" i="10"/>
  <c r="D710" i="10"/>
  <c r="H709" i="10"/>
  <c r="G710" i="10"/>
  <c r="F710" i="10"/>
  <c r="I709" i="10" l="1"/>
  <c r="K709" i="10"/>
  <c r="J709" i="10"/>
  <c r="D711" i="10"/>
  <c r="E711" i="10"/>
  <c r="F711" i="10"/>
  <c r="H710" i="10"/>
  <c r="G711" i="10"/>
  <c r="I710" i="10" l="1"/>
  <c r="J710" i="10"/>
  <c r="K710" i="10"/>
  <c r="E712" i="10"/>
  <c r="D712" i="10"/>
  <c r="G712" i="10"/>
  <c r="H711" i="10"/>
  <c r="F712" i="10"/>
  <c r="K711" i="10" l="1"/>
  <c r="I711" i="10"/>
  <c r="J711" i="10"/>
  <c r="E713" i="10"/>
  <c r="D713" i="10"/>
  <c r="G713" i="10"/>
  <c r="H712" i="10"/>
  <c r="H713" i="10"/>
  <c r="J712" i="10" l="1"/>
  <c r="I712" i="10"/>
  <c r="K712" i="10"/>
  <c r="I713" i="10"/>
  <c r="J713" i="10"/>
  <c r="K713" i="10"/>
  <c r="E714" i="10"/>
  <c r="D714" i="10"/>
  <c r="F713" i="10"/>
  <c r="G714" i="10"/>
  <c r="F714" i="10"/>
  <c r="H714" i="10"/>
  <c r="J714" i="10" l="1"/>
  <c r="K714" i="10"/>
  <c r="I714" i="10"/>
  <c r="E715" i="10"/>
  <c r="D715" i="10"/>
  <c r="F715" i="10"/>
  <c r="H715" i="10"/>
  <c r="G715" i="10"/>
  <c r="I715" i="10" l="1"/>
  <c r="J715" i="10"/>
  <c r="K715" i="10"/>
  <c r="E716" i="10"/>
  <c r="D716" i="10"/>
  <c r="F716" i="10"/>
  <c r="G716" i="10"/>
  <c r="H716" i="10"/>
  <c r="I716" i="10" l="1"/>
  <c r="J716" i="10"/>
  <c r="K716" i="10"/>
  <c r="D717" i="10"/>
  <c r="E717" i="10"/>
  <c r="H717" i="10"/>
  <c r="G717" i="10"/>
  <c r="F717" i="10"/>
  <c r="I717" i="10" l="1"/>
  <c r="J717" i="10"/>
  <c r="K717" i="10"/>
  <c r="D718" i="10"/>
  <c r="E718" i="10"/>
  <c r="H718" i="10"/>
  <c r="G718" i="10"/>
  <c r="F718" i="10"/>
  <c r="I718" i="10" l="1"/>
  <c r="J718" i="10"/>
  <c r="K718" i="10"/>
  <c r="E719" i="10"/>
  <c r="D719" i="10"/>
  <c r="F719" i="10"/>
  <c r="H719" i="10"/>
  <c r="G719" i="10"/>
  <c r="K719" i="10" l="1"/>
  <c r="I719" i="10"/>
  <c r="J719" i="10"/>
  <c r="E720" i="10"/>
  <c r="D720" i="10"/>
  <c r="F720" i="10"/>
  <c r="H720" i="10"/>
  <c r="G720" i="10"/>
  <c r="I720" i="10" l="1"/>
  <c r="J720" i="10"/>
  <c r="K720" i="10"/>
  <c r="E721" i="10"/>
  <c r="D721" i="10"/>
  <c r="G721" i="10"/>
  <c r="F721" i="10"/>
  <c r="H721" i="10"/>
  <c r="I721" i="10" l="1"/>
  <c r="J721" i="10"/>
  <c r="K721" i="10"/>
  <c r="D722" i="10"/>
  <c r="E722" i="10"/>
  <c r="G722" i="10"/>
  <c r="H722" i="10"/>
  <c r="J722" i="10" l="1"/>
  <c r="K722" i="10"/>
  <c r="I722" i="10"/>
  <c r="D723" i="10"/>
  <c r="E723" i="10"/>
  <c r="F722" i="10"/>
  <c r="H723" i="10"/>
  <c r="G723" i="10"/>
  <c r="F723" i="10"/>
  <c r="I723" i="10" l="1"/>
  <c r="J723" i="10"/>
  <c r="K723" i="10"/>
  <c r="D724" i="10"/>
  <c r="E724" i="10"/>
  <c r="G724" i="10"/>
  <c r="F724" i="10"/>
  <c r="H724" i="10"/>
  <c r="I724" i="10" l="1"/>
  <c r="J724" i="10"/>
  <c r="K724" i="10"/>
  <c r="E725" i="10"/>
  <c r="D725" i="10"/>
  <c r="F725" i="10"/>
  <c r="G725" i="10"/>
  <c r="H725" i="10"/>
  <c r="I725" i="10" l="1"/>
  <c r="J725" i="10"/>
  <c r="K725" i="10"/>
  <c r="E726" i="10"/>
  <c r="D726" i="10"/>
  <c r="F726" i="10"/>
  <c r="H726" i="10"/>
  <c r="I726" i="10" l="1"/>
  <c r="J726" i="10"/>
  <c r="K726" i="10"/>
  <c r="D727" i="10"/>
  <c r="E727" i="10"/>
  <c r="G726" i="10"/>
  <c r="G727" i="10"/>
  <c r="F727" i="10"/>
  <c r="D728" i="10" l="1"/>
  <c r="E728" i="10"/>
  <c r="H727" i="10"/>
  <c r="G728" i="10"/>
  <c r="H728" i="10"/>
  <c r="F728" i="10"/>
  <c r="K727" i="10" l="1"/>
  <c r="I727" i="10"/>
  <c r="J727" i="10"/>
  <c r="I728" i="10"/>
  <c r="J728" i="10"/>
  <c r="K728" i="10"/>
  <c r="E729" i="10"/>
  <c r="D729" i="10"/>
  <c r="F729" i="10"/>
  <c r="G729" i="10"/>
  <c r="E730" i="10" l="1"/>
  <c r="D730" i="10"/>
  <c r="H729" i="10"/>
  <c r="H730" i="10"/>
  <c r="F730" i="10"/>
  <c r="G730" i="10"/>
  <c r="I729" i="10" l="1"/>
  <c r="K729" i="10"/>
  <c r="J729" i="10"/>
  <c r="J730" i="10"/>
  <c r="K730" i="10"/>
  <c r="I730" i="10"/>
  <c r="E731" i="10"/>
  <c r="D731" i="10"/>
  <c r="F731" i="10"/>
  <c r="G731" i="10"/>
  <c r="D732" i="10" l="1"/>
  <c r="E732" i="10"/>
  <c r="H731" i="10"/>
  <c r="H732" i="10"/>
  <c r="F732" i="10"/>
  <c r="I731" i="10" l="1"/>
  <c r="J731" i="10"/>
  <c r="K731" i="10"/>
  <c r="I732" i="10"/>
  <c r="J732" i="10"/>
  <c r="K732" i="10"/>
  <c r="E733" i="10"/>
  <c r="D733" i="10"/>
  <c r="G733" i="10"/>
  <c r="G732" i="10"/>
  <c r="F733" i="10"/>
  <c r="E734" i="10" l="1"/>
  <c r="D734" i="10"/>
  <c r="H733" i="10"/>
  <c r="F734" i="10"/>
  <c r="G734" i="10"/>
  <c r="I733" i="10" l="1"/>
  <c r="K733" i="10"/>
  <c r="J733" i="10"/>
  <c r="D735" i="10"/>
  <c r="E735" i="10"/>
  <c r="F735" i="10"/>
  <c r="H734" i="10"/>
  <c r="H735" i="10"/>
  <c r="I734" i="10" l="1"/>
  <c r="J734" i="10"/>
  <c r="K734" i="10"/>
  <c r="K735" i="10"/>
  <c r="I735" i="10"/>
  <c r="J735" i="10"/>
  <c r="E736" i="10"/>
  <c r="D736" i="10"/>
  <c r="G736" i="10"/>
  <c r="G735" i="10"/>
  <c r="F736" i="10"/>
  <c r="D737" i="10" l="1"/>
  <c r="E737" i="10"/>
  <c r="H736" i="10"/>
  <c r="G737" i="10"/>
  <c r="F737" i="10"/>
  <c r="I736" i="10" l="1"/>
  <c r="J736" i="10"/>
  <c r="K736" i="10"/>
  <c r="E738" i="10"/>
  <c r="D738" i="10"/>
  <c r="G738" i="10"/>
  <c r="H737" i="10"/>
  <c r="F738" i="10"/>
  <c r="K737" i="10" l="1"/>
  <c r="I737" i="10"/>
  <c r="J737" i="10"/>
  <c r="E739" i="10"/>
  <c r="D739" i="10"/>
  <c r="G739" i="10"/>
  <c r="H738" i="10"/>
  <c r="F739" i="10"/>
  <c r="I738" i="10" l="1"/>
  <c r="J738" i="10"/>
  <c r="K738" i="10"/>
  <c r="E740" i="10"/>
  <c r="D740" i="10"/>
  <c r="G740" i="10"/>
  <c r="H739" i="10"/>
  <c r="F740" i="10"/>
  <c r="I739" i="10" l="1"/>
  <c r="K739" i="10"/>
  <c r="J739" i="10"/>
  <c r="E741" i="10"/>
  <c r="D741" i="10"/>
  <c r="G741" i="10"/>
  <c r="H740" i="10"/>
  <c r="F741" i="10"/>
  <c r="I740" i="10" l="1"/>
  <c r="K740" i="10"/>
  <c r="J740" i="10"/>
  <c r="D742" i="10"/>
  <c r="E742" i="10"/>
  <c r="F742" i="10"/>
  <c r="H741" i="10"/>
  <c r="H742" i="10"/>
  <c r="I741" i="10" l="1"/>
  <c r="K741" i="10"/>
  <c r="J741" i="10"/>
  <c r="I742" i="10"/>
  <c r="J742" i="10"/>
  <c r="K742" i="10"/>
  <c r="E743" i="10"/>
  <c r="D743" i="10"/>
  <c r="G743" i="10"/>
  <c r="G742" i="10"/>
  <c r="F743" i="10"/>
  <c r="E744" i="10" l="1"/>
  <c r="D744" i="10"/>
  <c r="H743" i="10"/>
  <c r="F744" i="10"/>
  <c r="G744" i="10"/>
  <c r="K743" i="10" l="1"/>
  <c r="I743" i="10"/>
  <c r="J743" i="10"/>
  <c r="D745" i="10"/>
  <c r="E745" i="10"/>
  <c r="F745" i="10"/>
  <c r="H744" i="10"/>
  <c r="H745" i="10"/>
  <c r="J744" i="10" l="1"/>
  <c r="K744" i="10"/>
  <c r="I744" i="10"/>
  <c r="I745" i="10"/>
  <c r="J745" i="10"/>
  <c r="K745" i="10"/>
  <c r="D746" i="10"/>
  <c r="E746" i="10"/>
  <c r="G745" i="10"/>
  <c r="F746" i="10"/>
  <c r="H746" i="10"/>
  <c r="J746" i="10" l="1"/>
  <c r="K746" i="10"/>
  <c r="I746" i="10"/>
  <c r="E747" i="10"/>
  <c r="D747" i="10"/>
  <c r="G746" i="10"/>
  <c r="F747" i="10"/>
  <c r="H747" i="10"/>
  <c r="I747" i="10" l="1"/>
  <c r="J747" i="10"/>
  <c r="K747" i="10"/>
  <c r="E748" i="10"/>
  <c r="D748" i="10"/>
  <c r="G747" i="10"/>
  <c r="G748" i="10"/>
  <c r="F748" i="10"/>
  <c r="H748" i="10"/>
  <c r="I748" i="10" l="1"/>
  <c r="J748" i="10"/>
  <c r="K748" i="10"/>
  <c r="E749" i="10"/>
  <c r="D749" i="10"/>
  <c r="F749" i="10"/>
  <c r="G749" i="10"/>
  <c r="E750" i="10" l="1"/>
  <c r="D750" i="10"/>
  <c r="H749" i="10"/>
  <c r="F750" i="10"/>
  <c r="H750" i="10"/>
  <c r="J749" i="10" l="1"/>
  <c r="I749" i="10"/>
  <c r="K749" i="10"/>
  <c r="I750" i="10"/>
  <c r="J750" i="10"/>
  <c r="K750" i="10"/>
  <c r="D751" i="10"/>
  <c r="E751" i="10"/>
  <c r="F751" i="10"/>
  <c r="G750" i="10"/>
  <c r="G751" i="10"/>
  <c r="E752" i="10" l="1"/>
  <c r="D752" i="10"/>
  <c r="H751" i="10"/>
  <c r="F752" i="10"/>
  <c r="G752" i="10"/>
  <c r="K751" i="10" l="1"/>
  <c r="I751" i="10"/>
  <c r="J751" i="10"/>
  <c r="D753" i="10"/>
  <c r="E753" i="10"/>
  <c r="F753" i="10"/>
  <c r="H752" i="10"/>
  <c r="G753" i="10"/>
  <c r="I752" i="10" l="1"/>
  <c r="J752" i="10"/>
  <c r="K752" i="10"/>
  <c r="E754" i="10"/>
  <c r="D754" i="10"/>
  <c r="G754" i="10"/>
  <c r="H753" i="10"/>
  <c r="H754" i="10"/>
  <c r="F754" i="10"/>
  <c r="I753" i="10" l="1"/>
  <c r="J753" i="10"/>
  <c r="K753" i="10"/>
  <c r="J754" i="10"/>
  <c r="K754" i="10"/>
  <c r="I754" i="10"/>
  <c r="D755" i="10"/>
  <c r="E755" i="10"/>
  <c r="G755" i="10"/>
  <c r="F755" i="10"/>
  <c r="E756" i="10" l="1"/>
  <c r="D756" i="10"/>
  <c r="H755" i="10"/>
  <c r="F756" i="10"/>
  <c r="H756" i="10"/>
  <c r="I755" i="10" l="1"/>
  <c r="J755" i="10"/>
  <c r="K755" i="10"/>
  <c r="I756" i="10"/>
  <c r="J756" i="10"/>
  <c r="K756" i="10"/>
  <c r="E757" i="10"/>
  <c r="D757" i="10"/>
  <c r="G756" i="10"/>
  <c r="G757" i="10"/>
  <c r="F757" i="10"/>
  <c r="H757" i="10"/>
  <c r="I757" i="10" l="1"/>
  <c r="J757" i="10"/>
  <c r="K757" i="10"/>
  <c r="D758" i="10"/>
  <c r="E758" i="10"/>
  <c r="F758" i="10"/>
  <c r="G758" i="10"/>
  <c r="E759" i="10" l="1"/>
  <c r="D759" i="10"/>
  <c r="H758" i="10"/>
  <c r="F759" i="10"/>
  <c r="G759" i="10"/>
  <c r="I758" i="10" l="1"/>
  <c r="K758" i="10"/>
  <c r="J758" i="10"/>
  <c r="E760" i="10"/>
  <c r="D760" i="10"/>
  <c r="H759" i="10"/>
  <c r="G760" i="10"/>
  <c r="H760" i="10"/>
  <c r="K759" i="10" l="1"/>
  <c r="I759" i="10"/>
  <c r="J759" i="10"/>
  <c r="I760" i="10"/>
  <c r="J760" i="10"/>
  <c r="K760" i="10"/>
  <c r="E761" i="10"/>
  <c r="D761" i="10"/>
  <c r="F760" i="10"/>
  <c r="G761" i="10"/>
  <c r="F761" i="10"/>
  <c r="E762" i="10" l="1"/>
  <c r="D762" i="10"/>
  <c r="H761" i="10"/>
  <c r="F762" i="10"/>
  <c r="G762" i="10"/>
  <c r="H762" i="10"/>
  <c r="I761" i="10" l="1"/>
  <c r="K761" i="10"/>
  <c r="J761" i="10"/>
  <c r="J762" i="10"/>
  <c r="K762" i="10"/>
  <c r="I762" i="10"/>
  <c r="D763" i="10"/>
  <c r="E763" i="10"/>
  <c r="G763" i="10"/>
  <c r="F763" i="10"/>
  <c r="D764" i="10" l="1"/>
  <c r="E764" i="10"/>
  <c r="H763" i="10"/>
  <c r="G764" i="10"/>
  <c r="H764" i="10"/>
  <c r="F764" i="10"/>
  <c r="I763" i="10" l="1"/>
  <c r="K763" i="10"/>
  <c r="J763" i="10"/>
  <c r="I764" i="10"/>
  <c r="J764" i="10"/>
  <c r="K764" i="10"/>
  <c r="E765" i="10"/>
  <c r="D765" i="10"/>
  <c r="F765" i="10"/>
  <c r="H765" i="10"/>
  <c r="I765" i="10" l="1"/>
  <c r="J765" i="10"/>
  <c r="K765" i="10"/>
  <c r="E766" i="10"/>
  <c r="D766" i="10"/>
  <c r="G765" i="10"/>
  <c r="F766" i="10"/>
  <c r="G766" i="10"/>
  <c r="D767" i="10" l="1"/>
  <c r="E767" i="10"/>
  <c r="H766" i="10"/>
  <c r="H767" i="10"/>
  <c r="G767" i="10"/>
  <c r="F767" i="10"/>
  <c r="I766" i="10" l="1"/>
  <c r="K766" i="10"/>
  <c r="J766" i="10"/>
  <c r="K767" i="10"/>
  <c r="I767" i="10"/>
  <c r="J767" i="10"/>
  <c r="E768" i="10"/>
  <c r="D768" i="10"/>
  <c r="F768" i="10"/>
  <c r="G768" i="10"/>
  <c r="D769" i="10" l="1"/>
  <c r="E769" i="10"/>
  <c r="H768" i="10"/>
  <c r="G769" i="10"/>
  <c r="F769" i="10"/>
  <c r="I768" i="10" l="1"/>
  <c r="K768" i="10"/>
  <c r="J768" i="10"/>
  <c r="E770" i="10"/>
  <c r="D770" i="10"/>
  <c r="H769" i="10"/>
  <c r="G770" i="10"/>
  <c r="F770" i="10"/>
  <c r="H770" i="10"/>
  <c r="J769" i="10" l="1"/>
  <c r="I769" i="10"/>
  <c r="K769" i="10"/>
  <c r="J770" i="10"/>
  <c r="K770" i="10"/>
  <c r="I770" i="10"/>
  <c r="E771" i="10"/>
  <c r="D771" i="10"/>
  <c r="F771" i="10"/>
  <c r="G771" i="10"/>
  <c r="E772" i="10" l="1"/>
  <c r="D772" i="10"/>
  <c r="H771" i="10"/>
  <c r="F772" i="10"/>
  <c r="G772" i="10"/>
  <c r="I771" i="10" l="1"/>
  <c r="K771" i="10"/>
  <c r="J771" i="10"/>
  <c r="D773" i="10"/>
  <c r="E773" i="10"/>
  <c r="H772" i="10"/>
  <c r="F773" i="10"/>
  <c r="H773" i="10"/>
  <c r="J772" i="10" l="1"/>
  <c r="I772" i="10"/>
  <c r="K772" i="10"/>
  <c r="I773" i="10"/>
  <c r="J773" i="10"/>
  <c r="K773" i="10"/>
  <c r="D774" i="10"/>
  <c r="E774" i="10"/>
  <c r="G773" i="10"/>
  <c r="F774" i="10"/>
  <c r="H774" i="10"/>
  <c r="I774" i="10" l="1"/>
  <c r="J774" i="10"/>
  <c r="K774" i="10"/>
  <c r="D775" i="10"/>
  <c r="E775" i="10"/>
  <c r="G774" i="10"/>
  <c r="H775" i="10"/>
  <c r="F775" i="10"/>
  <c r="K775" i="10" l="1"/>
  <c r="I775" i="10"/>
  <c r="J775" i="10"/>
  <c r="D776" i="10"/>
  <c r="E776" i="10"/>
  <c r="G775" i="10"/>
  <c r="G776" i="10"/>
  <c r="H776" i="10"/>
  <c r="F776" i="10"/>
  <c r="I776" i="10" l="1"/>
  <c r="J776" i="10"/>
  <c r="K776" i="10"/>
  <c r="E777" i="10"/>
  <c r="D777" i="10"/>
  <c r="H777" i="10"/>
  <c r="F777" i="10"/>
  <c r="G777" i="10"/>
  <c r="I777" i="10" l="1"/>
  <c r="J777" i="10"/>
  <c r="K777" i="10"/>
  <c r="E778" i="10"/>
  <c r="D778" i="10"/>
  <c r="F778" i="10"/>
  <c r="G778" i="10"/>
  <c r="H778" i="10"/>
  <c r="J778" i="10" l="1"/>
  <c r="K778" i="10"/>
  <c r="I778" i="10"/>
  <c r="D779" i="10"/>
  <c r="E779" i="10"/>
  <c r="G779" i="10"/>
  <c r="F779" i="10"/>
  <c r="H779" i="10"/>
  <c r="I779" i="10" l="1"/>
  <c r="J779" i="10"/>
  <c r="K779" i="10"/>
  <c r="D780" i="10"/>
  <c r="E780" i="10"/>
  <c r="H780" i="10"/>
  <c r="G780" i="10"/>
  <c r="F780" i="10"/>
  <c r="I780" i="10" l="1"/>
  <c r="J780" i="10"/>
  <c r="K780" i="10"/>
  <c r="E781" i="10"/>
  <c r="D781" i="10"/>
  <c r="H781" i="10"/>
  <c r="F781" i="10"/>
  <c r="G781" i="10"/>
  <c r="I781" i="10" l="1"/>
  <c r="J781" i="10"/>
  <c r="K781" i="10"/>
  <c r="E782" i="10"/>
  <c r="D782" i="10"/>
  <c r="F782" i="10"/>
  <c r="H782" i="10"/>
  <c r="G782" i="10"/>
  <c r="I782" i="10" l="1"/>
  <c r="J782" i="10"/>
  <c r="K782" i="10"/>
  <c r="D783" i="10"/>
  <c r="E783" i="10"/>
  <c r="H783" i="10"/>
  <c r="F783" i="10"/>
  <c r="G783" i="10"/>
  <c r="K783" i="10" l="1"/>
  <c r="I783" i="10"/>
  <c r="J783" i="10"/>
  <c r="E784" i="10"/>
  <c r="D784" i="10"/>
  <c r="F784" i="10"/>
  <c r="G784" i="10"/>
  <c r="H784" i="10"/>
  <c r="I784" i="10" l="1"/>
  <c r="J784" i="10"/>
  <c r="K784" i="10"/>
  <c r="E785" i="10"/>
  <c r="D785" i="10"/>
  <c r="H785" i="10"/>
  <c r="F785" i="10"/>
  <c r="G785" i="10"/>
  <c r="I785" i="10" l="1"/>
  <c r="J785" i="10"/>
  <c r="K785" i="10"/>
  <c r="E786" i="10"/>
  <c r="D786" i="10"/>
  <c r="F786" i="10"/>
  <c r="G786" i="10"/>
  <c r="D787" i="10" l="1"/>
  <c r="E787" i="10"/>
  <c r="H786" i="10"/>
  <c r="G787" i="10"/>
  <c r="F787" i="10"/>
  <c r="J786" i="10" l="1"/>
  <c r="K786" i="10"/>
  <c r="I786" i="10"/>
  <c r="D788" i="10"/>
  <c r="E788" i="10"/>
  <c r="F788" i="10"/>
  <c r="H787" i="10"/>
  <c r="H788" i="10"/>
  <c r="I787" i="10" l="1"/>
  <c r="J787" i="10"/>
  <c r="K787" i="10"/>
  <c r="I788" i="10"/>
  <c r="J788" i="10"/>
  <c r="K788" i="10"/>
  <c r="D789" i="10"/>
  <c r="E789" i="10"/>
  <c r="F789" i="10"/>
  <c r="G788" i="10"/>
  <c r="H789" i="10"/>
  <c r="I789" i="10" l="1"/>
  <c r="J789" i="10"/>
  <c r="K789" i="10"/>
  <c r="D790" i="10"/>
  <c r="E790" i="10"/>
  <c r="G789" i="10"/>
  <c r="H790" i="10"/>
  <c r="F790" i="10"/>
  <c r="I790" i="10" l="1"/>
  <c r="J790" i="10"/>
  <c r="K790" i="10"/>
  <c r="D791" i="10"/>
  <c r="E791" i="10"/>
  <c r="G790" i="10"/>
  <c r="H791" i="10"/>
  <c r="F791" i="10"/>
  <c r="K791" i="10" l="1"/>
  <c r="I791" i="10"/>
  <c r="J791" i="10"/>
  <c r="E792" i="10"/>
  <c r="D792" i="10"/>
  <c r="G791" i="10"/>
  <c r="F792" i="10"/>
  <c r="H792" i="10"/>
  <c r="I792" i="10" l="1"/>
  <c r="J792" i="10"/>
  <c r="K792" i="10"/>
  <c r="D793" i="10"/>
  <c r="E793" i="10"/>
  <c r="G792" i="10"/>
  <c r="G793" i="10"/>
  <c r="F793" i="10"/>
  <c r="E794" i="10" l="1"/>
  <c r="D794" i="10"/>
  <c r="H793" i="10"/>
  <c r="F794" i="10"/>
  <c r="G794" i="10"/>
  <c r="I793" i="10" l="1"/>
  <c r="J793" i="10"/>
  <c r="K793" i="10"/>
  <c r="D795" i="10"/>
  <c r="E795" i="10"/>
  <c r="H794" i="10"/>
  <c r="F795" i="10"/>
  <c r="H795" i="10"/>
  <c r="J794" i="10" l="1"/>
  <c r="K794" i="10"/>
  <c r="I794" i="10"/>
  <c r="I795" i="10"/>
  <c r="J795" i="10"/>
  <c r="K795" i="10"/>
  <c r="D796" i="10"/>
  <c r="E796" i="10"/>
  <c r="F796" i="10"/>
  <c r="G795" i="10"/>
  <c r="G796" i="10"/>
  <c r="D797" i="10" l="1"/>
  <c r="E797" i="10"/>
  <c r="H796" i="10"/>
  <c r="H797" i="10"/>
  <c r="F797" i="10"/>
  <c r="I796" i="10" l="1"/>
  <c r="J796" i="10"/>
  <c r="K796" i="10"/>
  <c r="I797" i="10"/>
  <c r="J797" i="10"/>
  <c r="K797" i="10"/>
  <c r="D798" i="10"/>
  <c r="E798" i="10"/>
  <c r="F798" i="10"/>
  <c r="G797" i="10"/>
  <c r="H798" i="10"/>
  <c r="I798" i="10" l="1"/>
  <c r="J798" i="10"/>
  <c r="K798" i="10"/>
  <c r="D799" i="10"/>
  <c r="E799" i="10"/>
  <c r="G798" i="10"/>
  <c r="G799" i="10"/>
  <c r="H799" i="10"/>
  <c r="F799" i="10"/>
  <c r="K799" i="10" l="1"/>
  <c r="I799" i="10"/>
  <c r="J799" i="10"/>
  <c r="D800" i="10"/>
  <c r="E800" i="10"/>
  <c r="H800" i="10"/>
  <c r="G800" i="10"/>
  <c r="F800" i="10"/>
  <c r="I800" i="10" l="1"/>
  <c r="J800" i="10"/>
  <c r="K800" i="10"/>
  <c r="E801" i="10"/>
  <c r="D801" i="10"/>
  <c r="F801" i="10"/>
  <c r="G801" i="10"/>
  <c r="D802" i="10" l="1"/>
  <c r="E802" i="10"/>
  <c r="H801" i="10"/>
  <c r="H802" i="10"/>
  <c r="F802" i="10"/>
  <c r="I801" i="10" l="1"/>
  <c r="J801" i="10"/>
  <c r="K801" i="10"/>
  <c r="J802" i="10"/>
  <c r="K802" i="10"/>
  <c r="I802" i="10"/>
  <c r="D803" i="10"/>
  <c r="E803" i="10"/>
  <c r="F803" i="10"/>
  <c r="G802" i="10"/>
  <c r="G803" i="10"/>
  <c r="E804" i="10" l="1"/>
  <c r="D804" i="10"/>
  <c r="H803" i="10"/>
  <c r="F804" i="10"/>
  <c r="G804" i="10"/>
  <c r="I803" i="10" l="1"/>
  <c r="J803" i="10"/>
  <c r="K803" i="10"/>
  <c r="E805" i="10"/>
  <c r="D805" i="10"/>
  <c r="G805" i="10"/>
  <c r="H804" i="10"/>
  <c r="H805" i="10"/>
  <c r="J804" i="10" l="1"/>
  <c r="I804" i="10"/>
  <c r="K804" i="10"/>
  <c r="I805" i="10"/>
  <c r="J805" i="10"/>
  <c r="K805" i="10"/>
  <c r="D806" i="10"/>
  <c r="E806" i="10"/>
  <c r="F806" i="10"/>
  <c r="F805" i="10"/>
  <c r="H806" i="10"/>
  <c r="I806" i="10" l="1"/>
  <c r="J806" i="10"/>
  <c r="K806" i="10"/>
  <c r="D807" i="10"/>
  <c r="E807" i="10"/>
  <c r="G806" i="10"/>
  <c r="G807" i="10"/>
  <c r="F807" i="10"/>
  <c r="E808" i="10" l="1"/>
  <c r="D808" i="10"/>
  <c r="H807" i="10"/>
  <c r="F808" i="10"/>
  <c r="G808" i="10"/>
  <c r="K807" i="10" l="1"/>
  <c r="I807" i="10"/>
  <c r="J807" i="10"/>
  <c r="E809" i="10"/>
  <c r="D809" i="10"/>
  <c r="G809" i="10"/>
  <c r="H808" i="10"/>
  <c r="H809" i="10"/>
  <c r="J808" i="10" l="1"/>
  <c r="K808" i="10"/>
  <c r="I808" i="10"/>
  <c r="I809" i="10"/>
  <c r="J809" i="10"/>
  <c r="K809" i="10"/>
  <c r="D810" i="10"/>
  <c r="E810" i="10"/>
  <c r="F809" i="10"/>
  <c r="H810" i="10"/>
  <c r="F810" i="10"/>
  <c r="J810" i="10" l="1"/>
  <c r="K810" i="10"/>
  <c r="I810" i="10"/>
  <c r="E811" i="10"/>
  <c r="D811" i="10"/>
  <c r="G810" i="10"/>
  <c r="F811" i="10"/>
  <c r="H811" i="10"/>
  <c r="I811" i="10" l="1"/>
  <c r="J811" i="10"/>
  <c r="K811" i="10"/>
  <c r="E812" i="10"/>
  <c r="D812" i="10"/>
  <c r="G812" i="10"/>
  <c r="G811" i="10"/>
  <c r="F812" i="10"/>
  <c r="H812" i="10"/>
  <c r="I812" i="10" l="1"/>
  <c r="J812" i="10"/>
  <c r="K812" i="10"/>
  <c r="D813" i="10"/>
  <c r="E813" i="10"/>
  <c r="H813" i="10"/>
  <c r="F813" i="10"/>
  <c r="I813" i="10" l="1"/>
  <c r="J813" i="10"/>
  <c r="K813" i="10"/>
  <c r="E814" i="10"/>
  <c r="D814" i="10"/>
  <c r="G813" i="10"/>
  <c r="F814" i="10"/>
  <c r="G814" i="10"/>
  <c r="E815" i="10" l="1"/>
  <c r="D815" i="10"/>
  <c r="H814" i="10"/>
  <c r="F815" i="10"/>
  <c r="G815" i="10"/>
  <c r="I814" i="10" l="1"/>
  <c r="J814" i="10"/>
  <c r="K814" i="10"/>
  <c r="E816" i="10"/>
  <c r="D816" i="10"/>
  <c r="H815" i="10"/>
  <c r="F816" i="10"/>
  <c r="H816" i="10"/>
  <c r="K815" i="10" l="1"/>
  <c r="I815" i="10"/>
  <c r="J815" i="10"/>
  <c r="I816" i="10"/>
  <c r="J816" i="10"/>
  <c r="K816" i="10"/>
  <c r="D817" i="10"/>
  <c r="E817" i="10"/>
  <c r="F817" i="10"/>
  <c r="G816" i="10"/>
  <c r="G817" i="10"/>
  <c r="E818" i="10" l="1"/>
  <c r="D818" i="10"/>
  <c r="H817" i="10"/>
  <c r="F818" i="10"/>
  <c r="G818" i="10"/>
  <c r="I817" i="10" l="1"/>
  <c r="J817" i="10"/>
  <c r="K817" i="10"/>
  <c r="E819" i="10"/>
  <c r="D819" i="10"/>
  <c r="G819" i="10"/>
  <c r="H818" i="10"/>
  <c r="F819" i="10"/>
  <c r="J818" i="10" l="1"/>
  <c r="K818" i="10"/>
  <c r="I818" i="10"/>
  <c r="D820" i="10"/>
  <c r="E820" i="10"/>
  <c r="F820" i="10"/>
  <c r="H819" i="10"/>
  <c r="G820" i="10"/>
  <c r="I819" i="10" l="1"/>
  <c r="K819" i="10"/>
  <c r="J819" i="10"/>
  <c r="D821" i="10"/>
  <c r="E821" i="10"/>
  <c r="F821" i="10"/>
  <c r="H820" i="10"/>
  <c r="H821" i="10"/>
  <c r="I820" i="10" l="1"/>
  <c r="K820" i="10"/>
  <c r="J820" i="10"/>
  <c r="I821" i="10"/>
  <c r="K821" i="10"/>
  <c r="J821" i="10"/>
  <c r="D822" i="10"/>
  <c r="E822" i="10"/>
  <c r="G821" i="10"/>
  <c r="G822" i="10"/>
  <c r="F822" i="10"/>
  <c r="D823" i="10" l="1"/>
  <c r="E823" i="10"/>
  <c r="H822" i="10"/>
  <c r="G823" i="10"/>
  <c r="H823" i="10"/>
  <c r="F823" i="10"/>
  <c r="I822" i="10" l="1"/>
  <c r="J822" i="10"/>
  <c r="K822" i="10"/>
  <c r="I823" i="10"/>
  <c r="J823" i="10"/>
  <c r="K823" i="10"/>
  <c r="D824" i="10"/>
  <c r="E824" i="10"/>
  <c r="H824" i="10"/>
  <c r="F824" i="10"/>
  <c r="I824" i="10" l="1"/>
  <c r="J824" i="10"/>
  <c r="K824" i="10"/>
  <c r="E825" i="10"/>
  <c r="D825" i="10"/>
  <c r="G824" i="10"/>
  <c r="F825" i="10"/>
  <c r="G825" i="10"/>
  <c r="D826" i="10" l="1"/>
  <c r="E826" i="10"/>
  <c r="H825" i="10"/>
  <c r="H826" i="10"/>
  <c r="F826" i="10"/>
  <c r="I825" i="10" l="1"/>
  <c r="K825" i="10"/>
  <c r="J825" i="10"/>
  <c r="I826" i="10"/>
  <c r="J826" i="10"/>
  <c r="K826" i="10"/>
  <c r="D827" i="10"/>
  <c r="E827" i="10"/>
  <c r="F827" i="10"/>
  <c r="G826" i="10"/>
  <c r="H827" i="10"/>
  <c r="K827" i="10" l="1"/>
  <c r="I827" i="10"/>
  <c r="J827" i="10"/>
  <c r="E828" i="10"/>
  <c r="D828" i="10"/>
  <c r="G827" i="10"/>
  <c r="F828" i="10"/>
  <c r="H828" i="10"/>
  <c r="I828" i="10" l="1"/>
  <c r="J828" i="10"/>
  <c r="K828" i="10"/>
  <c r="E829" i="10"/>
  <c r="D829" i="10"/>
  <c r="G828" i="10"/>
  <c r="F829" i="10"/>
  <c r="G829" i="10"/>
  <c r="D830" i="10" l="1"/>
  <c r="E830" i="10"/>
  <c r="H829" i="10"/>
  <c r="H830" i="10"/>
  <c r="F830" i="10"/>
  <c r="I829" i="10" l="1"/>
  <c r="J829" i="10"/>
  <c r="K829" i="10"/>
  <c r="J830" i="10"/>
  <c r="K830" i="10"/>
  <c r="I830" i="10"/>
  <c r="D831" i="10"/>
  <c r="E831" i="10"/>
  <c r="F831" i="10"/>
  <c r="G830" i="10"/>
  <c r="G831" i="10"/>
  <c r="D832" i="10" l="1"/>
  <c r="E832" i="10"/>
  <c r="H831" i="10"/>
  <c r="G832" i="10"/>
  <c r="F832" i="10"/>
  <c r="I831" i="10" l="1"/>
  <c r="J831" i="10"/>
  <c r="K831" i="10"/>
  <c r="D833" i="10"/>
  <c r="E833" i="10"/>
  <c r="F833" i="10"/>
  <c r="H832" i="10"/>
  <c r="G833" i="10"/>
  <c r="J832" i="10" l="1"/>
  <c r="I832" i="10"/>
  <c r="K832" i="10"/>
  <c r="E834" i="10"/>
  <c r="D834" i="10"/>
  <c r="H833" i="10"/>
  <c r="G834" i="10"/>
  <c r="F834" i="10"/>
  <c r="I833" i="10" l="1"/>
  <c r="J833" i="10"/>
  <c r="K833" i="10"/>
  <c r="D835" i="10"/>
  <c r="E835" i="10"/>
  <c r="F835" i="10"/>
  <c r="H834" i="10"/>
  <c r="H835" i="10"/>
  <c r="J834" i="10" l="1"/>
  <c r="I834" i="10"/>
  <c r="K834" i="10"/>
  <c r="K835" i="10"/>
  <c r="I835" i="10"/>
  <c r="J835" i="10"/>
  <c r="D836" i="10"/>
  <c r="E836" i="10"/>
  <c r="F836" i="10"/>
  <c r="G835" i="10"/>
  <c r="H836" i="10"/>
  <c r="I836" i="10" l="1"/>
  <c r="J836" i="10"/>
  <c r="K836" i="10"/>
  <c r="D837" i="10"/>
  <c r="E837" i="10"/>
  <c r="G836" i="10"/>
  <c r="G837" i="10"/>
  <c r="F837" i="10"/>
  <c r="E838" i="10" l="1"/>
  <c r="D838" i="10"/>
  <c r="H837" i="10"/>
  <c r="F838" i="10"/>
  <c r="G838" i="10"/>
  <c r="I837" i="10" l="1"/>
  <c r="J837" i="10"/>
  <c r="K837" i="10"/>
  <c r="D839" i="10"/>
  <c r="E839" i="10"/>
  <c r="H838" i="10"/>
  <c r="G839" i="10"/>
  <c r="F839" i="10"/>
  <c r="I838" i="10" l="1"/>
  <c r="J838" i="10"/>
  <c r="K838" i="10"/>
  <c r="D840" i="10"/>
  <c r="E840" i="10"/>
  <c r="F840" i="10"/>
  <c r="H839" i="10"/>
  <c r="H840" i="10"/>
  <c r="I839" i="10" l="1"/>
  <c r="K839" i="10"/>
  <c r="J839" i="10"/>
  <c r="I840" i="10"/>
  <c r="J840" i="10"/>
  <c r="K840" i="10"/>
  <c r="E841" i="10"/>
  <c r="D841" i="10"/>
  <c r="G841" i="10"/>
  <c r="G840" i="10"/>
  <c r="F841" i="10"/>
  <c r="D842" i="10" l="1"/>
  <c r="E842" i="10"/>
  <c r="H841" i="10"/>
  <c r="G842" i="10"/>
  <c r="F842" i="10"/>
  <c r="I841" i="10" l="1"/>
  <c r="J841" i="10"/>
  <c r="K841" i="10"/>
  <c r="E843" i="10"/>
  <c r="D843" i="10"/>
  <c r="H842" i="10"/>
  <c r="F843" i="10"/>
  <c r="H843" i="10"/>
  <c r="I842" i="10" l="1"/>
  <c r="J842" i="10"/>
  <c r="K842" i="10"/>
  <c r="K843" i="10"/>
  <c r="I843" i="10"/>
  <c r="J843" i="10"/>
  <c r="D844" i="10"/>
  <c r="E844" i="10"/>
  <c r="G843" i="10"/>
  <c r="G844" i="10"/>
  <c r="F844" i="10"/>
  <c r="E845" i="10" l="1"/>
  <c r="D845" i="10"/>
  <c r="H844" i="10"/>
  <c r="F845" i="10"/>
  <c r="G845" i="10"/>
  <c r="I844" i="10" l="1"/>
  <c r="K844" i="10"/>
  <c r="J844" i="10"/>
  <c r="E846" i="10"/>
  <c r="D846" i="10"/>
  <c r="G846" i="10"/>
  <c r="H845" i="10"/>
  <c r="H846" i="10"/>
  <c r="J845" i="10" l="1"/>
  <c r="K845" i="10"/>
  <c r="I845" i="10"/>
  <c r="J846" i="10"/>
  <c r="K846" i="10"/>
  <c r="I846" i="10"/>
  <c r="D847" i="10"/>
  <c r="E847" i="10"/>
  <c r="F847" i="10"/>
  <c r="F846" i="10"/>
  <c r="G847" i="10"/>
  <c r="E848" i="10" l="1"/>
  <c r="D848" i="10"/>
  <c r="H847" i="10"/>
  <c r="F848" i="10"/>
  <c r="H848" i="10"/>
  <c r="I847" i="10" l="1"/>
  <c r="K847" i="10"/>
  <c r="J847" i="10"/>
  <c r="I848" i="10"/>
  <c r="J848" i="10"/>
  <c r="K848" i="10"/>
  <c r="D849" i="10"/>
  <c r="E849" i="10"/>
  <c r="F849" i="10"/>
  <c r="G848" i="10"/>
  <c r="G849" i="10"/>
  <c r="D850" i="10" l="1"/>
  <c r="E850" i="10"/>
  <c r="H849" i="10"/>
  <c r="G850" i="10"/>
  <c r="H850" i="10"/>
  <c r="F850" i="10"/>
  <c r="I849" i="10" l="1"/>
  <c r="J849" i="10"/>
  <c r="K849" i="10"/>
  <c r="I850" i="10"/>
  <c r="J850" i="10"/>
  <c r="K850" i="10"/>
  <c r="E851" i="10"/>
  <c r="D851" i="10"/>
  <c r="F851" i="10"/>
  <c r="G851" i="10"/>
  <c r="D852" i="10" l="1"/>
  <c r="E852" i="10"/>
  <c r="H851" i="10"/>
  <c r="G852" i="10"/>
  <c r="H852" i="10"/>
  <c r="F852" i="10"/>
  <c r="K851" i="10" l="1"/>
  <c r="I851" i="10"/>
  <c r="J851" i="10"/>
  <c r="I852" i="10"/>
  <c r="J852" i="10"/>
  <c r="K852" i="10"/>
  <c r="D853" i="10"/>
  <c r="E853" i="10"/>
  <c r="H853" i="10"/>
  <c r="F853" i="10"/>
  <c r="I853" i="10" l="1"/>
  <c r="J853" i="10"/>
  <c r="K853" i="10"/>
  <c r="E854" i="10"/>
  <c r="D854" i="10"/>
  <c r="G853" i="10"/>
  <c r="F854" i="10"/>
  <c r="G854" i="10"/>
  <c r="E855" i="10" l="1"/>
  <c r="D855" i="10"/>
  <c r="H854" i="10"/>
  <c r="F855" i="10"/>
  <c r="H855" i="10"/>
  <c r="J854" i="10" l="1"/>
  <c r="K854" i="10"/>
  <c r="I854" i="10"/>
  <c r="I855" i="10"/>
  <c r="J855" i="10"/>
  <c r="K855" i="10"/>
  <c r="D856" i="10"/>
  <c r="E856" i="10"/>
  <c r="F856" i="10"/>
  <c r="G855" i="10"/>
  <c r="G856" i="10"/>
  <c r="E857" i="10" l="1"/>
  <c r="D857" i="10"/>
  <c r="H856" i="10"/>
  <c r="F857" i="10"/>
  <c r="G857" i="10"/>
  <c r="I856" i="10" l="1"/>
  <c r="J856" i="10"/>
  <c r="K856" i="10"/>
  <c r="D858" i="10"/>
  <c r="E858" i="10"/>
  <c r="H857" i="10"/>
  <c r="F858" i="10"/>
  <c r="G858" i="10"/>
  <c r="J857" i="10" l="1"/>
  <c r="K857" i="10"/>
  <c r="I857" i="10"/>
  <c r="D859" i="10"/>
  <c r="E859" i="10"/>
  <c r="H858" i="10"/>
  <c r="F859" i="10"/>
  <c r="H859" i="10"/>
  <c r="K858" i="10" l="1"/>
  <c r="J858" i="10"/>
  <c r="I858" i="10"/>
  <c r="K859" i="10"/>
  <c r="I859" i="10"/>
  <c r="J859" i="10"/>
  <c r="E860" i="10"/>
  <c r="D860" i="10"/>
  <c r="G859" i="10"/>
  <c r="G860" i="10"/>
  <c r="F860" i="10"/>
  <c r="E861" i="10" l="1"/>
  <c r="D861" i="10"/>
  <c r="H860" i="10"/>
  <c r="F861" i="10"/>
  <c r="G861" i="10"/>
  <c r="I860" i="10" l="1"/>
  <c r="K860" i="10"/>
  <c r="J860" i="10"/>
  <c r="D862" i="10"/>
  <c r="E862" i="10"/>
  <c r="F862" i="10"/>
  <c r="H861" i="10"/>
  <c r="H862" i="10"/>
  <c r="I861" i="10" l="1"/>
  <c r="J861" i="10"/>
  <c r="K861" i="10"/>
  <c r="J862" i="10"/>
  <c r="K862" i="10"/>
  <c r="I862" i="10"/>
  <c r="D863" i="10"/>
  <c r="E863" i="10"/>
  <c r="G862" i="10"/>
  <c r="F863" i="10"/>
  <c r="H863" i="10"/>
  <c r="I863" i="10" l="1"/>
  <c r="J863" i="10"/>
  <c r="K863" i="10"/>
  <c r="D864" i="10"/>
  <c r="E864" i="10"/>
  <c r="G863" i="10"/>
  <c r="G864" i="10"/>
  <c r="F864" i="10"/>
  <c r="D865" i="10" l="1"/>
  <c r="E865" i="10"/>
  <c r="H864" i="10"/>
  <c r="G865" i="10"/>
  <c r="F865" i="10"/>
  <c r="I864" i="10" l="1"/>
  <c r="J864" i="10"/>
  <c r="K864" i="10"/>
  <c r="E866" i="10"/>
  <c r="D866" i="10"/>
  <c r="G866" i="10"/>
  <c r="H865" i="10"/>
  <c r="F866" i="10"/>
  <c r="I865" i="10" l="1"/>
  <c r="J865" i="10"/>
  <c r="K865" i="10"/>
  <c r="E867" i="10"/>
  <c r="D867" i="10"/>
  <c r="H866" i="10"/>
  <c r="F867" i="10"/>
  <c r="H867" i="10"/>
  <c r="K866" i="10" l="1"/>
  <c r="J866" i="10"/>
  <c r="I866" i="10"/>
  <c r="K867" i="10"/>
  <c r="I867" i="10"/>
  <c r="J867" i="10"/>
  <c r="E868" i="10"/>
  <c r="D868" i="10"/>
  <c r="G868" i="10"/>
  <c r="G867" i="10"/>
  <c r="F868" i="10"/>
  <c r="E869" i="10" l="1"/>
  <c r="D869" i="10"/>
  <c r="H868" i="10"/>
  <c r="F869" i="10"/>
  <c r="G869" i="10"/>
  <c r="I868" i="10" l="1"/>
  <c r="K868" i="10"/>
  <c r="J868" i="10"/>
  <c r="D870" i="10"/>
  <c r="E870" i="10"/>
  <c r="F870" i="10"/>
  <c r="H869" i="10"/>
  <c r="G870" i="10"/>
  <c r="J869" i="10" l="1"/>
  <c r="K869" i="10"/>
  <c r="I869" i="10"/>
  <c r="D871" i="10"/>
  <c r="E871" i="10"/>
  <c r="H870" i="10"/>
  <c r="F871" i="10"/>
  <c r="G871" i="10"/>
  <c r="J870" i="10" l="1"/>
  <c r="K870" i="10"/>
  <c r="I870" i="10"/>
  <c r="D872" i="10"/>
  <c r="E872" i="10"/>
  <c r="H871" i="10"/>
  <c r="F872" i="10"/>
  <c r="H872" i="10"/>
  <c r="I871" i="10" l="1"/>
  <c r="J871" i="10"/>
  <c r="K871" i="10"/>
  <c r="I872" i="10"/>
  <c r="J872" i="10"/>
  <c r="K872" i="10"/>
  <c r="D873" i="10"/>
  <c r="E873" i="10"/>
  <c r="G872" i="10"/>
  <c r="F873" i="10"/>
  <c r="G873" i="10"/>
  <c r="D874" i="10" l="1"/>
  <c r="E874" i="10"/>
  <c r="H873" i="10"/>
  <c r="G874" i="10"/>
  <c r="F874" i="10"/>
  <c r="I873" i="10" l="1"/>
  <c r="K873" i="10"/>
  <c r="J873" i="10"/>
  <c r="D875" i="10"/>
  <c r="E875" i="10"/>
  <c r="F875" i="10"/>
  <c r="H874" i="10"/>
  <c r="G875" i="10"/>
  <c r="I874" i="10" l="1"/>
  <c r="K874" i="10"/>
  <c r="J874" i="10"/>
  <c r="E876" i="10"/>
  <c r="D876" i="10"/>
  <c r="H875" i="10"/>
  <c r="F876" i="10"/>
  <c r="G876" i="10"/>
  <c r="K875" i="10" l="1"/>
  <c r="I875" i="10"/>
  <c r="J875" i="10"/>
  <c r="D877" i="10"/>
  <c r="E877" i="10"/>
  <c r="H876" i="10"/>
  <c r="F877" i="10"/>
  <c r="G877" i="10"/>
  <c r="I876" i="10" l="1"/>
  <c r="K876" i="10"/>
  <c r="J876" i="10"/>
  <c r="E878" i="10"/>
  <c r="D878" i="10"/>
  <c r="G878" i="10"/>
  <c r="H877" i="10"/>
  <c r="F878" i="10"/>
  <c r="J877" i="10" l="1"/>
  <c r="I877" i="10"/>
  <c r="K877" i="10"/>
  <c r="D879" i="10"/>
  <c r="E879" i="10"/>
  <c r="H878" i="10"/>
  <c r="F879" i="10"/>
  <c r="H879" i="10"/>
  <c r="J878" i="10" l="1"/>
  <c r="K878" i="10"/>
  <c r="I878" i="10"/>
  <c r="I879" i="10"/>
  <c r="J879" i="10"/>
  <c r="K879" i="10"/>
  <c r="E880" i="10"/>
  <c r="D880" i="10"/>
  <c r="G880" i="10"/>
  <c r="G879" i="10"/>
  <c r="F880" i="10"/>
  <c r="D881" i="10" l="1"/>
  <c r="E881" i="10"/>
  <c r="H880" i="10"/>
  <c r="G881" i="10"/>
  <c r="F881" i="10"/>
  <c r="I880" i="10" l="1"/>
  <c r="K880" i="10"/>
  <c r="J880" i="10"/>
  <c r="E882" i="10"/>
  <c r="D882" i="10"/>
  <c r="G882" i="10"/>
  <c r="H881" i="10"/>
  <c r="F882" i="10"/>
  <c r="H882" i="10"/>
  <c r="I881" i="10" l="1"/>
  <c r="J881" i="10"/>
  <c r="K881" i="10"/>
  <c r="I882" i="10"/>
  <c r="J882" i="10"/>
  <c r="K882" i="10"/>
  <c r="D883" i="10"/>
  <c r="E883" i="10"/>
  <c r="F883" i="10"/>
  <c r="G883" i="10"/>
  <c r="E884" i="10" l="1"/>
  <c r="D884" i="10"/>
  <c r="H883" i="10"/>
  <c r="F884" i="10"/>
  <c r="H884" i="10"/>
  <c r="K883" i="10" l="1"/>
  <c r="J883" i="10"/>
  <c r="I883" i="10"/>
  <c r="I884" i="10"/>
  <c r="J884" i="10"/>
  <c r="K884" i="10"/>
  <c r="D885" i="10"/>
  <c r="E885" i="10"/>
  <c r="G884" i="10"/>
  <c r="F885" i="10"/>
  <c r="G885" i="10"/>
  <c r="E886" i="10" l="1"/>
  <c r="D886" i="10"/>
  <c r="H885" i="10"/>
  <c r="F886" i="10"/>
  <c r="G886" i="10"/>
  <c r="I885" i="10" l="1"/>
  <c r="J885" i="10"/>
  <c r="K885" i="10"/>
  <c r="E887" i="10"/>
  <c r="D887" i="10"/>
  <c r="H886" i="10"/>
  <c r="G887" i="10"/>
  <c r="F887" i="10"/>
  <c r="K886" i="10" l="1"/>
  <c r="J886" i="10"/>
  <c r="I886" i="10"/>
  <c r="E888" i="10"/>
  <c r="D888" i="10"/>
  <c r="H887" i="10"/>
  <c r="G888" i="10"/>
  <c r="F888" i="10"/>
  <c r="I887" i="10" l="1"/>
  <c r="J887" i="10"/>
  <c r="K887" i="10"/>
  <c r="D889" i="10"/>
  <c r="E889" i="10"/>
  <c r="F889" i="10"/>
  <c r="H888" i="10"/>
  <c r="G889" i="10"/>
  <c r="J888" i="10" l="1"/>
  <c r="I888" i="10"/>
  <c r="K888" i="10"/>
  <c r="D890" i="10"/>
  <c r="E890" i="10"/>
  <c r="H889" i="10"/>
  <c r="F890" i="10"/>
  <c r="G890" i="10"/>
  <c r="I889" i="10" l="1"/>
  <c r="J889" i="10"/>
  <c r="K889" i="10"/>
  <c r="D891" i="10"/>
  <c r="E891" i="10"/>
  <c r="H890" i="10"/>
  <c r="F891" i="10"/>
  <c r="H891" i="10"/>
  <c r="I890" i="10" l="1"/>
  <c r="K890" i="10"/>
  <c r="J890" i="10"/>
  <c r="K891" i="10"/>
  <c r="I891" i="10"/>
  <c r="J891" i="10"/>
  <c r="D892" i="10"/>
  <c r="E892" i="10"/>
  <c r="G891" i="10"/>
  <c r="F892" i="10"/>
  <c r="G892" i="10"/>
  <c r="D893" i="10" l="1"/>
  <c r="E893" i="10"/>
  <c r="H892" i="10"/>
  <c r="G893" i="10"/>
  <c r="H893" i="10"/>
  <c r="F893" i="10"/>
  <c r="I892" i="10" l="1"/>
  <c r="K892" i="10"/>
  <c r="J892" i="10"/>
  <c r="I893" i="10"/>
  <c r="J893" i="10"/>
  <c r="K893" i="10"/>
  <c r="D894" i="10"/>
  <c r="E894" i="10"/>
  <c r="H894" i="10"/>
  <c r="F894" i="10"/>
  <c r="J894" i="10" l="1"/>
  <c r="K894" i="10"/>
  <c r="I894" i="10"/>
  <c r="E895" i="10"/>
  <c r="D895" i="10"/>
  <c r="G894" i="10"/>
  <c r="F895" i="10"/>
  <c r="H895" i="10"/>
  <c r="I895" i="10" l="1"/>
  <c r="J895" i="10"/>
  <c r="K895" i="10"/>
  <c r="D896" i="10"/>
  <c r="E896" i="10"/>
  <c r="G895" i="10"/>
  <c r="H896" i="10"/>
  <c r="G896" i="10"/>
  <c r="F896" i="10"/>
  <c r="I896" i="10" l="1"/>
  <c r="J896" i="10"/>
  <c r="K896" i="10"/>
  <c r="D897" i="10"/>
  <c r="E897" i="10"/>
  <c r="G897" i="10"/>
  <c r="F897" i="10"/>
  <c r="H897" i="10"/>
  <c r="I897" i="10" l="1"/>
  <c r="J897" i="10"/>
  <c r="K897" i="10"/>
  <c r="E898" i="10"/>
  <c r="D898" i="10"/>
  <c r="F898" i="10"/>
  <c r="G898" i="10"/>
  <c r="H898" i="10"/>
  <c r="I898" i="10" l="1"/>
  <c r="J898" i="10"/>
  <c r="K898" i="10"/>
  <c r="D899" i="10"/>
  <c r="E899" i="10"/>
  <c r="G899" i="10"/>
  <c r="F899" i="10"/>
  <c r="H899" i="10"/>
  <c r="K899" i="10" l="1"/>
  <c r="I899" i="10"/>
  <c r="J899" i="10"/>
  <c r="E900" i="10"/>
  <c r="D900" i="10"/>
  <c r="H900" i="10"/>
  <c r="F900" i="10"/>
  <c r="G900" i="10"/>
  <c r="I900" i="10" l="1"/>
  <c r="J900" i="10"/>
  <c r="K900" i="10"/>
  <c r="E901" i="10"/>
  <c r="D901" i="10"/>
  <c r="F901" i="10"/>
  <c r="G901" i="10"/>
  <c r="D902" i="10" l="1"/>
  <c r="E902" i="10"/>
  <c r="H901" i="10"/>
  <c r="G902" i="10"/>
  <c r="H902" i="10"/>
  <c r="F902" i="10"/>
  <c r="I901" i="10" l="1"/>
  <c r="K901" i="10"/>
  <c r="J901" i="10"/>
  <c r="J902" i="10"/>
  <c r="K902" i="10"/>
  <c r="I902" i="10"/>
  <c r="D903" i="10"/>
  <c r="E903" i="10"/>
  <c r="G903" i="10"/>
  <c r="F903" i="10"/>
  <c r="D904" i="10" l="1"/>
  <c r="E904" i="10"/>
  <c r="H903" i="10"/>
  <c r="G904" i="10"/>
  <c r="H904" i="10"/>
  <c r="F904" i="10"/>
  <c r="I903" i="10" l="1"/>
  <c r="K903" i="10"/>
  <c r="J903" i="10"/>
  <c r="I904" i="10"/>
  <c r="J904" i="10"/>
  <c r="K904" i="10"/>
  <c r="D905" i="10"/>
  <c r="E905" i="10"/>
  <c r="G905" i="10"/>
  <c r="F905" i="10"/>
  <c r="D906" i="10" l="1"/>
  <c r="E906" i="10"/>
  <c r="H905" i="10"/>
  <c r="G906" i="10"/>
  <c r="F906" i="10"/>
  <c r="I905" i="10" l="1"/>
  <c r="J905" i="10"/>
  <c r="K905" i="10"/>
  <c r="D907" i="10"/>
  <c r="E907" i="10"/>
  <c r="F907" i="10"/>
  <c r="H906" i="10"/>
  <c r="G907" i="10"/>
  <c r="I906" i="10" l="1"/>
  <c r="J906" i="10"/>
  <c r="K906" i="10"/>
  <c r="D908" i="10"/>
  <c r="E908" i="10"/>
  <c r="F908" i="10"/>
  <c r="H907" i="10"/>
  <c r="G908" i="10"/>
  <c r="K907" i="10" l="1"/>
  <c r="I907" i="10"/>
  <c r="J907" i="10"/>
  <c r="D909" i="10"/>
  <c r="E909" i="10"/>
  <c r="F909" i="10"/>
  <c r="H908" i="10"/>
  <c r="H909" i="10"/>
  <c r="J908" i="10" l="1"/>
  <c r="I908" i="10"/>
  <c r="K908" i="10"/>
  <c r="I909" i="10"/>
  <c r="J909" i="10"/>
  <c r="K909" i="10"/>
  <c r="E910" i="10"/>
  <c r="D910" i="10"/>
  <c r="G909" i="10"/>
  <c r="G910" i="10"/>
  <c r="F910" i="10"/>
  <c r="D911" i="10" l="1"/>
  <c r="E911" i="10"/>
  <c r="H910" i="10"/>
  <c r="G911" i="10"/>
  <c r="F911" i="10"/>
  <c r="J910" i="10" l="1"/>
  <c r="I910" i="10"/>
  <c r="K910" i="10"/>
  <c r="E912" i="10"/>
  <c r="D912" i="10"/>
  <c r="G912" i="10"/>
  <c r="H911" i="10"/>
  <c r="F912" i="10"/>
  <c r="I911" i="10" l="1"/>
  <c r="J911" i="10"/>
  <c r="K911" i="10"/>
  <c r="D913" i="10"/>
  <c r="E913" i="10"/>
  <c r="F913" i="10"/>
  <c r="H912" i="10"/>
  <c r="H913" i="10"/>
  <c r="I912" i="10" l="1"/>
  <c r="J912" i="10"/>
  <c r="K912" i="10"/>
  <c r="I913" i="10"/>
  <c r="J913" i="10"/>
  <c r="K913" i="10"/>
  <c r="E914" i="10"/>
  <c r="D914" i="10"/>
  <c r="G913" i="10"/>
  <c r="G914" i="10"/>
  <c r="F914" i="10"/>
  <c r="D915" i="10" l="1"/>
  <c r="E915" i="10"/>
  <c r="H914" i="10"/>
  <c r="H915" i="10"/>
  <c r="G915" i="10"/>
  <c r="F915" i="10"/>
  <c r="I914" i="10" l="1"/>
  <c r="K914" i="10"/>
  <c r="J914" i="10"/>
  <c r="K915" i="10"/>
  <c r="I915" i="10"/>
  <c r="J915" i="10"/>
  <c r="E916" i="10"/>
  <c r="D916" i="10"/>
  <c r="F916" i="10"/>
  <c r="H916" i="10"/>
  <c r="I916" i="10" l="1"/>
  <c r="J916" i="10"/>
  <c r="K916" i="10"/>
  <c r="D917" i="10"/>
  <c r="E917" i="10"/>
  <c r="G916" i="10"/>
  <c r="H917" i="10"/>
  <c r="G917" i="10"/>
  <c r="F917" i="10"/>
  <c r="I917" i="10" l="1"/>
  <c r="J917" i="10"/>
  <c r="K917" i="10"/>
  <c r="E918" i="10"/>
  <c r="D918" i="10"/>
  <c r="F918" i="10"/>
  <c r="H918" i="10"/>
  <c r="J918" i="10" l="1"/>
  <c r="K918" i="10"/>
  <c r="I918" i="10"/>
  <c r="D919" i="10"/>
  <c r="E919" i="10"/>
  <c r="G918" i="10"/>
  <c r="H919" i="10"/>
  <c r="F919" i="10"/>
  <c r="I919" i="10" l="1"/>
  <c r="J919" i="10"/>
  <c r="K919" i="10"/>
  <c r="D920" i="10"/>
  <c r="E920" i="10"/>
  <c r="G919" i="10"/>
  <c r="G920" i="10"/>
  <c r="H920" i="10"/>
  <c r="F920" i="10"/>
  <c r="I920" i="10" l="1"/>
  <c r="J920" i="10"/>
  <c r="K920" i="10"/>
  <c r="E921" i="10"/>
  <c r="D921" i="10"/>
  <c r="H921" i="10"/>
  <c r="F921" i="10"/>
  <c r="G921" i="10"/>
  <c r="I921" i="10" l="1"/>
  <c r="J921" i="10"/>
  <c r="K921" i="10"/>
  <c r="E922" i="10"/>
  <c r="D922" i="10"/>
  <c r="H922" i="10"/>
  <c r="F922" i="10"/>
  <c r="G922" i="10"/>
  <c r="I922" i="10" l="1"/>
  <c r="J922" i="10"/>
  <c r="K922" i="10"/>
  <c r="E923" i="10"/>
  <c r="D923" i="10"/>
  <c r="F923" i="10"/>
  <c r="H923" i="10"/>
  <c r="G923" i="10"/>
  <c r="K923" i="10" l="1"/>
  <c r="I923" i="10"/>
  <c r="J923" i="10"/>
  <c r="E924" i="10"/>
  <c r="D924" i="10"/>
  <c r="G924" i="10"/>
  <c r="F924" i="10"/>
  <c r="H924" i="10"/>
  <c r="I924" i="10" l="1"/>
  <c r="J924" i="10"/>
  <c r="K924" i="10"/>
  <c r="D925" i="10"/>
  <c r="E925" i="10"/>
  <c r="F925" i="10"/>
  <c r="G925" i="10"/>
  <c r="H925" i="10"/>
  <c r="I925" i="10" l="1"/>
  <c r="J925" i="10"/>
  <c r="K925" i="10"/>
  <c r="E926" i="10"/>
  <c r="D926" i="10"/>
  <c r="F926" i="10"/>
  <c r="G926" i="10"/>
  <c r="D927" i="10" l="1"/>
  <c r="E927" i="10"/>
  <c r="H926" i="10"/>
  <c r="H927" i="10"/>
  <c r="G927" i="10"/>
  <c r="F927" i="10"/>
  <c r="J926" i="10" l="1"/>
  <c r="I926" i="10"/>
  <c r="K926" i="10"/>
  <c r="I927" i="10"/>
  <c r="J927" i="10"/>
  <c r="K927" i="10"/>
  <c r="D928" i="10"/>
  <c r="E928" i="10"/>
  <c r="H928" i="10"/>
  <c r="F928" i="10"/>
  <c r="I928" i="10" l="1"/>
  <c r="J928" i="10"/>
  <c r="K928" i="10"/>
  <c r="E929" i="10"/>
  <c r="D929" i="10"/>
  <c r="G928" i="10"/>
  <c r="G929" i="10"/>
  <c r="F929" i="10"/>
  <c r="H929" i="10"/>
  <c r="I929" i="10" l="1"/>
  <c r="J929" i="10"/>
  <c r="K929" i="10"/>
  <c r="D930" i="10"/>
  <c r="E930" i="10"/>
  <c r="G930" i="10"/>
  <c r="F930" i="10"/>
  <c r="H930" i="10"/>
  <c r="I930" i="10" l="1"/>
  <c r="J930" i="10"/>
  <c r="K930" i="10"/>
  <c r="D931" i="10"/>
  <c r="E931" i="10"/>
  <c r="F931" i="10"/>
  <c r="H931" i="10"/>
  <c r="G931" i="10"/>
  <c r="K931" i="10" l="1"/>
  <c r="I931" i="10"/>
  <c r="J931" i="10"/>
  <c r="D932" i="10"/>
  <c r="E932" i="10"/>
  <c r="F932" i="10"/>
  <c r="G932" i="10"/>
  <c r="H932" i="10"/>
  <c r="I932" i="10" l="1"/>
  <c r="J932" i="10"/>
  <c r="K932" i="10"/>
  <c r="D933" i="10"/>
  <c r="E933" i="10"/>
  <c r="G933" i="10"/>
  <c r="F933" i="10"/>
  <c r="H933" i="10"/>
  <c r="I933" i="10" l="1"/>
  <c r="J933" i="10"/>
  <c r="K933" i="10"/>
  <c r="D934" i="10"/>
  <c r="E934" i="10"/>
  <c r="G934" i="10"/>
  <c r="F934" i="10"/>
  <c r="H934" i="10"/>
  <c r="J934" i="10" l="1"/>
  <c r="K934" i="10"/>
  <c r="I934" i="10"/>
  <c r="D935" i="10"/>
  <c r="E935" i="10"/>
  <c r="H935" i="10"/>
  <c r="G935" i="10"/>
  <c r="F935" i="10"/>
  <c r="I935" i="10" l="1"/>
  <c r="J935" i="10"/>
  <c r="K935" i="10"/>
  <c r="E936" i="10"/>
  <c r="D936" i="10"/>
  <c r="F936" i="10"/>
  <c r="G936" i="10"/>
  <c r="H936" i="10"/>
  <c r="I936" i="10" l="1"/>
  <c r="J936" i="10"/>
  <c r="K936" i="10"/>
  <c r="D937" i="10"/>
  <c r="E937" i="10"/>
  <c r="G937" i="10"/>
  <c r="H937" i="10"/>
  <c r="F937" i="10"/>
  <c r="I937" i="10" l="1"/>
  <c r="J937" i="10"/>
  <c r="K937" i="10"/>
  <c r="D938" i="10"/>
  <c r="E938" i="10"/>
  <c r="G938" i="10"/>
  <c r="F938" i="10"/>
  <c r="H938" i="10"/>
  <c r="I938" i="10" l="1"/>
  <c r="J938" i="10"/>
  <c r="K938" i="10"/>
  <c r="D939" i="10"/>
  <c r="E939" i="10"/>
  <c r="G939" i="10"/>
  <c r="F939" i="10"/>
  <c r="H939" i="10"/>
  <c r="K939" i="10" l="1"/>
  <c r="I939" i="10"/>
  <c r="J939" i="10"/>
  <c r="E940" i="10"/>
  <c r="D940" i="10"/>
  <c r="F940" i="10"/>
  <c r="H940" i="10"/>
  <c r="G940" i="10"/>
  <c r="I940" i="10" l="1"/>
  <c r="J940" i="10"/>
  <c r="K940" i="10"/>
  <c r="D941" i="10"/>
  <c r="E941" i="10"/>
  <c r="G941" i="10"/>
  <c r="F941" i="10"/>
  <c r="H941" i="10"/>
  <c r="I941" i="10" l="1"/>
  <c r="J941" i="10"/>
  <c r="K941" i="10"/>
  <c r="E942" i="10"/>
  <c r="D942" i="10"/>
  <c r="F942" i="10"/>
  <c r="G942" i="10"/>
  <c r="H942" i="10"/>
  <c r="J942" i="10" l="1"/>
  <c r="K942" i="10"/>
  <c r="I942" i="10"/>
  <c r="D943" i="10"/>
  <c r="E943" i="10"/>
  <c r="G943" i="10"/>
  <c r="F943" i="10"/>
  <c r="H943" i="10"/>
  <c r="I943" i="10" l="1"/>
  <c r="J943" i="10"/>
  <c r="K943" i="10"/>
  <c r="D944" i="10"/>
  <c r="E944" i="10"/>
  <c r="G944" i="10"/>
  <c r="F944" i="10"/>
  <c r="H944" i="10"/>
  <c r="I944" i="10" l="1"/>
  <c r="J944" i="10"/>
  <c r="K944" i="10"/>
  <c r="D945" i="10"/>
  <c r="E945" i="10"/>
  <c r="H945" i="10"/>
  <c r="F945" i="10"/>
  <c r="G945" i="10"/>
  <c r="I945" i="10" l="1"/>
  <c r="J945" i="10"/>
  <c r="K945" i="10"/>
  <c r="D946" i="10"/>
  <c r="E946" i="10"/>
  <c r="F946" i="10"/>
  <c r="G946" i="10"/>
  <c r="H946" i="10"/>
  <c r="I946" i="10" l="1"/>
  <c r="J946" i="10"/>
  <c r="K946" i="10"/>
  <c r="D947" i="10"/>
  <c r="E947" i="10"/>
  <c r="G947" i="10"/>
  <c r="F947" i="10"/>
  <c r="H947" i="10"/>
  <c r="K947" i="10" l="1"/>
  <c r="I947" i="10"/>
  <c r="J947" i="10"/>
  <c r="D948" i="10"/>
  <c r="E948" i="10"/>
  <c r="G948" i="10"/>
  <c r="F948" i="10"/>
  <c r="H948" i="10"/>
  <c r="I948" i="10" l="1"/>
  <c r="J948" i="10"/>
  <c r="K948" i="10"/>
  <c r="D949" i="10"/>
  <c r="E949" i="10"/>
  <c r="H949" i="10"/>
  <c r="G949" i="10"/>
  <c r="F949" i="10"/>
  <c r="I949" i="10" l="1"/>
  <c r="J949" i="10"/>
  <c r="K949" i="10"/>
  <c r="D950" i="10"/>
  <c r="E950" i="10"/>
  <c r="G950" i="10"/>
  <c r="F950" i="10"/>
  <c r="H950" i="10"/>
  <c r="J950" i="10" l="1"/>
  <c r="K950" i="10"/>
  <c r="I950" i="10"/>
  <c r="E951" i="10"/>
  <c r="D951" i="10"/>
  <c r="H951" i="10"/>
  <c r="G951" i="10"/>
  <c r="F951" i="10"/>
  <c r="I951" i="10" l="1"/>
  <c r="J951" i="10"/>
  <c r="K951" i="10"/>
  <c r="E952" i="10"/>
  <c r="D952" i="10"/>
  <c r="F952" i="10"/>
  <c r="G952" i="10"/>
  <c r="H952" i="10"/>
  <c r="I952" i="10" l="1"/>
  <c r="J952" i="10"/>
  <c r="K952" i="10"/>
  <c r="E953" i="10"/>
  <c r="D953" i="10"/>
  <c r="F953" i="10"/>
  <c r="G953" i="10"/>
  <c r="H953" i="10"/>
  <c r="I953" i="10" l="1"/>
  <c r="J953" i="10"/>
  <c r="K953" i="10"/>
  <c r="E954" i="10"/>
  <c r="D954" i="10"/>
  <c r="F954" i="10"/>
  <c r="G954" i="10"/>
  <c r="H954" i="10"/>
  <c r="I954" i="10" l="1"/>
  <c r="J954" i="10"/>
  <c r="K954" i="10"/>
  <c r="D955" i="10"/>
  <c r="E955" i="10"/>
  <c r="G955" i="10"/>
  <c r="F955" i="10"/>
  <c r="H955" i="10"/>
  <c r="K955" i="10" l="1"/>
  <c r="I955" i="10"/>
  <c r="J955" i="10"/>
  <c r="E956" i="10"/>
  <c r="D956" i="10"/>
  <c r="F956" i="10"/>
  <c r="G956" i="10"/>
  <c r="H956" i="10"/>
  <c r="I956" i="10" l="1"/>
  <c r="J956" i="10"/>
  <c r="K956" i="10"/>
  <c r="E957" i="10"/>
  <c r="D957" i="10"/>
  <c r="G957" i="10"/>
  <c r="F957" i="10"/>
  <c r="H957" i="10"/>
  <c r="I957" i="10" l="1"/>
  <c r="J957" i="10"/>
  <c r="K957" i="10"/>
  <c r="D958" i="10"/>
  <c r="E958" i="10"/>
  <c r="G958" i="10"/>
  <c r="F958" i="10"/>
  <c r="H958" i="10"/>
  <c r="J958" i="10" l="1"/>
  <c r="K958" i="10"/>
  <c r="I958" i="10"/>
  <c r="E959" i="10"/>
  <c r="D959" i="10"/>
  <c r="F959" i="10"/>
  <c r="G959" i="10"/>
  <c r="H959" i="10"/>
  <c r="I959" i="10" l="1"/>
  <c r="J959" i="10"/>
  <c r="K959" i="10"/>
  <c r="D960" i="10"/>
  <c r="E960" i="10"/>
  <c r="H960" i="10"/>
  <c r="G960" i="10"/>
  <c r="F960" i="10"/>
  <c r="I960" i="10" l="1"/>
  <c r="J960" i="10"/>
  <c r="K960" i="10"/>
  <c r="D961" i="10"/>
  <c r="E961" i="10"/>
  <c r="G961" i="10"/>
  <c r="H961" i="10"/>
  <c r="F961" i="10"/>
  <c r="I961" i="10" l="1"/>
  <c r="J961" i="10"/>
  <c r="K961" i="10"/>
  <c r="D962" i="10"/>
  <c r="E962" i="10"/>
  <c r="G962" i="10"/>
  <c r="F962" i="10"/>
  <c r="H962" i="10"/>
  <c r="I962" i="10" l="1"/>
  <c r="J962" i="10"/>
  <c r="K962" i="10"/>
  <c r="D963" i="10"/>
  <c r="E963" i="10"/>
  <c r="F963" i="10"/>
  <c r="G963" i="10"/>
  <c r="H963" i="10"/>
  <c r="K963" i="10" l="1"/>
  <c r="I963" i="10"/>
  <c r="J963" i="10"/>
  <c r="E964" i="10"/>
  <c r="D964" i="10"/>
  <c r="F964" i="10"/>
  <c r="H964" i="10"/>
  <c r="I964" i="10" l="1"/>
  <c r="J964" i="10"/>
  <c r="K964" i="10"/>
  <c r="E965" i="10"/>
  <c r="D965" i="10"/>
  <c r="G964" i="10"/>
  <c r="F965" i="10"/>
  <c r="H965" i="10"/>
  <c r="I965" i="10" l="1"/>
  <c r="J965" i="10"/>
  <c r="K965" i="10"/>
  <c r="D966" i="10"/>
  <c r="E966" i="10"/>
  <c r="G965" i="10"/>
  <c r="G966" i="10"/>
  <c r="H966" i="10"/>
  <c r="F966" i="10"/>
  <c r="J966" i="10" l="1"/>
  <c r="K966" i="10"/>
  <c r="I966" i="10"/>
  <c r="E967" i="10"/>
  <c r="D967" i="10"/>
  <c r="F967" i="10"/>
  <c r="G967" i="10"/>
  <c r="H967" i="10"/>
  <c r="I967" i="10" l="1"/>
  <c r="J967" i="10"/>
  <c r="K967" i="10"/>
  <c r="D968" i="10"/>
  <c r="E968" i="10"/>
  <c r="G968" i="10"/>
  <c r="F968" i="10"/>
  <c r="H968" i="10"/>
  <c r="I968" i="10" l="1"/>
  <c r="J968" i="10"/>
  <c r="K968" i="10"/>
  <c r="D969" i="10"/>
  <c r="E969" i="10"/>
  <c r="G969" i="10"/>
  <c r="F969" i="10"/>
  <c r="H969" i="10"/>
  <c r="I969" i="10" l="1"/>
  <c r="J969" i="10"/>
  <c r="K969" i="10"/>
  <c r="D970" i="10"/>
  <c r="E970" i="10"/>
  <c r="H970" i="10"/>
  <c r="F970" i="10"/>
  <c r="G970" i="10"/>
  <c r="I970" i="10" l="1"/>
  <c r="J970" i="10"/>
  <c r="K970" i="10"/>
  <c r="D971" i="10"/>
  <c r="E971" i="10"/>
  <c r="G971" i="10"/>
  <c r="H971" i="10"/>
  <c r="F971" i="10"/>
  <c r="K971" i="10" l="1"/>
  <c r="I971" i="10"/>
  <c r="J971" i="10"/>
  <c r="D972" i="10"/>
  <c r="E972" i="10"/>
  <c r="H972" i="10"/>
  <c r="F972" i="10"/>
  <c r="G972" i="10"/>
  <c r="I972" i="10" l="1"/>
  <c r="J972" i="10"/>
  <c r="K972" i="10"/>
  <c r="D973" i="10"/>
  <c r="E973" i="10"/>
  <c r="H973" i="10"/>
  <c r="G973" i="10"/>
  <c r="F973" i="10"/>
  <c r="I973" i="10" l="1"/>
  <c r="J973" i="10"/>
  <c r="K973" i="10"/>
  <c r="D974" i="10"/>
  <c r="E974" i="10"/>
  <c r="G974" i="10"/>
  <c r="F974" i="10"/>
  <c r="H974" i="10"/>
  <c r="J974" i="10" l="1"/>
  <c r="K974" i="10"/>
  <c r="I974" i="10"/>
  <c r="D975" i="10"/>
  <c r="E975" i="10"/>
  <c r="G975" i="10"/>
  <c r="F975" i="10"/>
  <c r="H975" i="10"/>
  <c r="I975" i="10" l="1"/>
  <c r="J975" i="10"/>
  <c r="K975" i="10"/>
  <c r="E976" i="10"/>
  <c r="D976" i="10"/>
  <c r="F976" i="10"/>
  <c r="G976" i="10"/>
  <c r="H976" i="10"/>
  <c r="I976" i="10" l="1"/>
  <c r="J976" i="10"/>
  <c r="K976" i="10"/>
  <c r="D977" i="10"/>
  <c r="E977" i="10"/>
  <c r="G977" i="10"/>
  <c r="H977" i="10"/>
  <c r="F977" i="10"/>
  <c r="I977" i="10" l="1"/>
  <c r="J977" i="10"/>
  <c r="K977" i="10"/>
  <c r="D978" i="10"/>
  <c r="E978" i="10"/>
  <c r="G978" i="10"/>
  <c r="F978" i="10"/>
  <c r="H978" i="10"/>
  <c r="I978" i="10" l="1"/>
  <c r="J978" i="10"/>
  <c r="K978" i="10"/>
  <c r="D979" i="10"/>
  <c r="E979" i="10"/>
  <c r="G979" i="10"/>
  <c r="F979" i="10"/>
  <c r="H979" i="10"/>
  <c r="K979" i="10" l="1"/>
  <c r="I979" i="10"/>
  <c r="J979" i="10"/>
  <c r="D980" i="10"/>
  <c r="E980" i="10"/>
  <c r="G980" i="10"/>
  <c r="F980" i="10"/>
  <c r="H980" i="10"/>
  <c r="I980" i="10" l="1"/>
  <c r="J980" i="10"/>
  <c r="K980" i="10"/>
  <c r="E981" i="10"/>
  <c r="D981" i="10"/>
  <c r="H981" i="10"/>
  <c r="F981" i="10"/>
  <c r="G981" i="10"/>
  <c r="I981" i="10" l="1"/>
  <c r="J981" i="10"/>
  <c r="K981" i="10"/>
  <c r="E982" i="10"/>
  <c r="D982" i="10"/>
  <c r="F982" i="10"/>
  <c r="H982" i="10"/>
  <c r="G982" i="10"/>
  <c r="J982" i="10" l="1"/>
  <c r="K982" i="10"/>
  <c r="I982" i="10"/>
  <c r="E983" i="10"/>
  <c r="D983" i="10"/>
  <c r="G983" i="10"/>
  <c r="F983" i="10"/>
  <c r="H983" i="10"/>
  <c r="I983" i="10" l="1"/>
  <c r="J983" i="10"/>
  <c r="K983" i="10"/>
  <c r="E984" i="10"/>
  <c r="D984" i="10"/>
  <c r="G984" i="10"/>
  <c r="F984" i="10"/>
  <c r="H984" i="10"/>
  <c r="I984" i="10" l="1"/>
  <c r="J984" i="10"/>
  <c r="K984" i="10"/>
  <c r="D985" i="10"/>
  <c r="E985" i="10"/>
  <c r="G985" i="10"/>
  <c r="F985" i="10"/>
  <c r="D986" i="10" l="1"/>
  <c r="E986" i="10"/>
  <c r="H985" i="10"/>
  <c r="H986" i="10"/>
  <c r="G986" i="10"/>
  <c r="F986" i="10"/>
  <c r="I985" i="10" l="1"/>
  <c r="J985" i="10"/>
  <c r="K985" i="10"/>
  <c r="I986" i="10"/>
  <c r="J986" i="10"/>
  <c r="K986" i="10"/>
  <c r="D987" i="10"/>
  <c r="E987" i="10"/>
  <c r="H987" i="10"/>
  <c r="F987" i="10"/>
  <c r="K987" i="10" l="1"/>
  <c r="I987" i="10"/>
  <c r="J987" i="10"/>
  <c r="D988" i="10"/>
  <c r="E988" i="10"/>
  <c r="G987" i="10"/>
  <c r="G988" i="10"/>
  <c r="H988" i="10"/>
  <c r="F988" i="10"/>
  <c r="I988" i="10" l="1"/>
  <c r="J988" i="10"/>
  <c r="K988" i="10"/>
  <c r="D989" i="10"/>
  <c r="E989" i="10"/>
  <c r="G989" i="10"/>
  <c r="H989" i="10"/>
  <c r="I989" i="10" l="1"/>
  <c r="J989" i="10"/>
  <c r="K989" i="10"/>
  <c r="D990" i="10"/>
  <c r="E990" i="10"/>
  <c r="F989" i="10"/>
  <c r="G990" i="10"/>
  <c r="H990" i="10"/>
  <c r="F990" i="10"/>
  <c r="J990" i="10" l="1"/>
  <c r="K990" i="10"/>
  <c r="I990" i="10"/>
  <c r="D991" i="10"/>
  <c r="E991" i="10"/>
  <c r="G991" i="10"/>
  <c r="H991" i="10"/>
  <c r="F991" i="10"/>
  <c r="I991" i="10" l="1"/>
  <c r="J991" i="10"/>
  <c r="K991" i="10"/>
  <c r="D992" i="10"/>
  <c r="E992" i="10"/>
  <c r="F992" i="10"/>
  <c r="G992" i="10"/>
  <c r="H992" i="10"/>
  <c r="I992" i="10" l="1"/>
  <c r="J992" i="10"/>
  <c r="K992" i="10"/>
  <c r="D993" i="10"/>
  <c r="E993" i="10"/>
  <c r="G993" i="10"/>
  <c r="F993" i="10"/>
  <c r="D994" i="10" l="1"/>
  <c r="E994" i="10"/>
  <c r="H993" i="10"/>
  <c r="G994" i="10"/>
  <c r="H994" i="10"/>
  <c r="F994" i="10"/>
  <c r="I993" i="10" l="1"/>
  <c r="J993" i="10"/>
  <c r="K993" i="10"/>
  <c r="I994" i="10"/>
  <c r="J994" i="10"/>
  <c r="K994" i="10"/>
  <c r="D995" i="10"/>
  <c r="E995" i="10"/>
  <c r="G995" i="10"/>
  <c r="F995" i="10"/>
  <c r="E996" i="10" l="1"/>
  <c r="D996" i="10"/>
  <c r="H995" i="10"/>
  <c r="F996" i="10"/>
  <c r="G996" i="10"/>
  <c r="K995" i="10" l="1"/>
  <c r="J995" i="10"/>
  <c r="I995" i="10"/>
  <c r="D997" i="10"/>
  <c r="E997" i="10"/>
  <c r="F997" i="10"/>
  <c r="H996" i="10"/>
  <c r="H997" i="10"/>
  <c r="K996" i="10" l="1"/>
  <c r="J996" i="10"/>
  <c r="I996" i="10"/>
  <c r="I997" i="10"/>
  <c r="J997" i="10"/>
  <c r="K997" i="10"/>
  <c r="D998" i="10"/>
  <c r="E998" i="10"/>
  <c r="F998" i="10"/>
  <c r="G997" i="10"/>
  <c r="H998" i="10"/>
  <c r="J998" i="10" l="1"/>
  <c r="I998" i="10"/>
  <c r="K998" i="10"/>
  <c r="D999" i="10"/>
  <c r="E999" i="10"/>
  <c r="G998" i="10"/>
  <c r="G999" i="10"/>
  <c r="H999" i="10"/>
  <c r="F999" i="10"/>
  <c r="I999" i="10" l="1"/>
  <c r="J999" i="10"/>
  <c r="K999" i="10"/>
  <c r="D1000" i="10"/>
  <c r="E1000" i="10"/>
  <c r="G1000" i="10"/>
  <c r="F1000" i="10"/>
  <c r="H1000" i="10"/>
  <c r="I1000" i="10" l="1"/>
  <c r="J1000" i="10"/>
  <c r="K1000" i="10"/>
  <c r="D1001" i="10"/>
  <c r="E1001" i="10"/>
  <c r="G1001" i="10"/>
  <c r="F1001" i="10"/>
  <c r="H1001" i="10"/>
  <c r="I1001" i="10" l="1"/>
  <c r="K1001" i="10"/>
  <c r="J1001" i="10"/>
  <c r="D1002" i="10"/>
  <c r="E1002" i="10"/>
  <c r="F1002" i="10"/>
  <c r="H1002" i="10"/>
  <c r="G1002" i="10"/>
  <c r="I1002" i="10" l="1"/>
  <c r="J1002" i="10"/>
  <c r="K1002" i="10"/>
  <c r="D1003" i="10"/>
  <c r="E1003" i="10"/>
  <c r="G1003" i="10"/>
  <c r="F1003" i="10"/>
  <c r="H1003" i="10"/>
  <c r="K1003" i="10" l="1"/>
  <c r="I1003" i="10"/>
  <c r="J1003" i="10"/>
  <c r="E1004" i="10"/>
  <c r="D1004" i="10"/>
  <c r="H1004" i="10"/>
  <c r="G1004" i="10"/>
  <c r="F1004" i="10"/>
  <c r="K1004" i="10" l="1"/>
  <c r="I1004" i="10"/>
  <c r="J1004" i="10"/>
  <c r="D1005" i="10"/>
  <c r="E1005" i="10"/>
  <c r="G1005" i="10"/>
  <c r="F1005" i="10"/>
  <c r="H1005" i="10"/>
  <c r="I1005" i="10" l="1"/>
  <c r="J1005" i="10"/>
  <c r="K1005" i="10"/>
  <c r="D1006" i="10"/>
  <c r="E1006" i="10"/>
  <c r="F1006" i="10"/>
  <c r="G1006" i="10"/>
  <c r="H1006" i="10"/>
  <c r="J1006" i="10" l="1"/>
  <c r="I1006" i="10"/>
  <c r="K1006" i="10"/>
  <c r="D1007" i="10"/>
  <c r="E1007" i="10"/>
  <c r="G1007" i="10"/>
  <c r="H1007" i="10"/>
  <c r="F1007" i="10"/>
  <c r="J1007" i="10" l="1"/>
  <c r="K1007" i="10"/>
  <c r="I1007" i="10"/>
  <c r="D1008" i="10"/>
  <c r="E1008" i="10"/>
  <c r="G1008" i="10"/>
  <c r="H1008" i="10"/>
  <c r="F1008" i="10"/>
  <c r="I1008" i="10" l="1"/>
  <c r="J1008" i="10"/>
  <c r="K1008" i="10"/>
  <c r="D1009" i="10"/>
  <c r="E1009" i="10"/>
  <c r="F1009" i="10"/>
  <c r="G1009" i="10"/>
  <c r="H1009" i="10"/>
  <c r="I1009" i="10" l="1"/>
  <c r="J1009" i="10"/>
  <c r="K1009" i="10"/>
  <c r="D1010" i="10"/>
  <c r="E1010" i="10"/>
  <c r="G1010" i="10"/>
  <c r="H1010" i="10"/>
  <c r="I1010" i="10" l="1"/>
  <c r="J1010" i="10"/>
  <c r="K1010" i="10"/>
  <c r="D1011" i="10"/>
  <c r="E1011" i="10"/>
  <c r="F1010" i="10"/>
  <c r="G1011" i="10"/>
  <c r="F1011" i="10"/>
  <c r="E1012" i="10" l="1"/>
  <c r="D1012" i="10"/>
  <c r="H1011" i="10"/>
  <c r="F1012" i="10"/>
  <c r="G1012" i="10"/>
  <c r="K1011" i="10" l="1"/>
  <c r="J1011" i="10"/>
  <c r="I1011" i="10"/>
  <c r="D1013" i="10"/>
  <c r="E1013" i="10"/>
  <c r="F1013" i="10"/>
  <c r="H1012" i="10"/>
  <c r="H1013" i="10"/>
  <c r="K1012" i="10" l="1"/>
  <c r="I1012" i="10"/>
  <c r="J1012" i="10"/>
  <c r="I1013" i="10"/>
  <c r="J1013" i="10"/>
  <c r="K1013" i="10"/>
  <c r="D1014" i="10"/>
  <c r="E1014" i="10"/>
  <c r="F1014" i="10"/>
  <c r="G1013" i="10"/>
  <c r="G1014" i="10"/>
  <c r="D1015" i="10" l="1"/>
  <c r="E1015" i="10"/>
  <c r="H1014" i="10"/>
  <c r="G1015" i="10"/>
  <c r="H1015" i="10"/>
  <c r="F1015" i="10"/>
  <c r="J1014" i="10" l="1"/>
  <c r="K1014" i="10"/>
  <c r="I1014" i="10"/>
  <c r="J1015" i="10"/>
  <c r="K1015" i="10"/>
  <c r="I1015" i="10"/>
  <c r="D1016" i="10"/>
  <c r="E1016" i="10"/>
  <c r="H1016" i="10"/>
  <c r="F1016" i="10"/>
  <c r="I1016" i="10" l="1"/>
  <c r="J1016" i="10"/>
  <c r="K1016" i="10"/>
  <c r="E1017" i="10"/>
  <c r="D1017" i="10"/>
  <c r="G1016" i="10"/>
  <c r="F1017" i="10"/>
  <c r="H1017" i="10"/>
  <c r="I1017" i="10" l="1"/>
  <c r="J1017" i="10"/>
  <c r="K1017" i="10"/>
  <c r="E1018" i="10"/>
  <c r="D1018" i="10"/>
  <c r="G1017" i="10"/>
  <c r="F1018" i="10"/>
  <c r="G1018" i="10"/>
  <c r="D1019" i="10" l="1"/>
  <c r="E1019" i="10"/>
  <c r="H1018" i="10"/>
  <c r="H1019" i="10"/>
  <c r="G1019" i="10"/>
  <c r="F1019" i="10"/>
  <c r="I1018" i="10" l="1"/>
  <c r="K1018" i="10"/>
  <c r="J1018" i="10"/>
  <c r="K1019" i="10"/>
  <c r="I1019" i="10"/>
  <c r="J1019" i="10"/>
  <c r="E1020" i="10"/>
  <c r="D1020" i="10"/>
  <c r="F1020" i="10"/>
  <c r="H1020" i="10"/>
  <c r="K1020" i="10" l="1"/>
  <c r="I1020" i="10"/>
  <c r="J1020" i="10"/>
  <c r="E1021" i="10"/>
  <c r="D1021" i="10"/>
  <c r="G1020" i="10"/>
  <c r="F1021" i="10"/>
  <c r="H1021" i="10"/>
  <c r="J1021" i="10" l="1"/>
  <c r="K1021" i="10"/>
  <c r="I1021" i="10"/>
  <c r="D1022" i="10"/>
  <c r="E1022" i="10"/>
  <c r="G1021" i="10"/>
  <c r="G1022" i="10"/>
  <c r="H1022" i="10"/>
  <c r="F1022" i="10"/>
  <c r="J1022" i="10" l="1"/>
  <c r="I1022" i="10"/>
  <c r="K1022" i="10"/>
  <c r="D1023" i="10"/>
  <c r="E1023" i="10"/>
  <c r="G1023" i="10"/>
  <c r="F1023" i="10"/>
  <c r="H1023" i="10"/>
  <c r="I1023" i="10" l="1"/>
  <c r="J1023" i="10"/>
  <c r="K1023" i="10"/>
  <c r="D1024" i="10"/>
  <c r="E1024" i="10"/>
  <c r="G1024" i="10"/>
  <c r="F1024" i="10"/>
  <c r="H1024" i="10"/>
  <c r="I1024" i="10" l="1"/>
  <c r="J1024" i="10"/>
  <c r="K1024" i="10"/>
  <c r="D1025" i="10"/>
  <c r="E1025" i="10"/>
  <c r="G1025" i="10"/>
  <c r="F1025" i="10"/>
  <c r="H1025" i="10"/>
  <c r="I1025" i="10" l="1"/>
  <c r="J1025" i="10"/>
  <c r="K1025" i="10"/>
  <c r="D1026" i="10"/>
  <c r="E1026" i="10"/>
  <c r="G1026" i="10"/>
  <c r="F1026" i="10"/>
  <c r="H1026" i="10"/>
  <c r="I1026" i="10" l="1"/>
  <c r="J1026" i="10"/>
  <c r="K1026" i="10"/>
  <c r="D1027" i="10"/>
  <c r="E1027" i="10"/>
  <c r="F1027" i="10"/>
  <c r="H1027" i="10"/>
  <c r="G1027" i="10"/>
  <c r="K1027" i="10" l="1"/>
  <c r="I1027" i="10"/>
  <c r="J1027" i="10"/>
  <c r="E1028" i="10"/>
  <c r="D1028" i="10"/>
  <c r="F1028" i="10"/>
  <c r="G1028" i="10"/>
  <c r="H1028" i="10"/>
  <c r="I1028" i="10" l="1"/>
  <c r="J1028" i="10"/>
  <c r="K1028" i="10"/>
  <c r="D1029" i="10"/>
  <c r="E1029" i="10"/>
  <c r="G1029" i="10"/>
  <c r="F1029" i="10"/>
  <c r="H1029" i="10"/>
  <c r="I1029" i="10" l="1"/>
  <c r="J1029" i="10"/>
  <c r="K1029" i="10"/>
  <c r="D1030" i="10"/>
  <c r="E1030" i="10"/>
  <c r="G1030" i="10"/>
  <c r="F1030" i="10"/>
  <c r="H1030" i="10"/>
  <c r="J1030" i="10" l="1"/>
  <c r="K1030" i="10"/>
  <c r="I1030" i="10"/>
  <c r="D1031" i="10"/>
  <c r="E1031" i="10"/>
  <c r="F1031" i="10"/>
  <c r="G1031" i="10"/>
  <c r="D1032" i="10" l="1"/>
  <c r="E1032" i="10"/>
  <c r="H1031" i="10"/>
  <c r="H1032" i="10"/>
  <c r="F1032" i="10"/>
  <c r="I1031" i="10" l="1"/>
  <c r="K1031" i="10"/>
  <c r="J1031" i="10"/>
  <c r="I1032" i="10"/>
  <c r="J1032" i="10"/>
  <c r="K1032" i="10"/>
  <c r="D1033" i="10"/>
  <c r="E1033" i="10"/>
  <c r="G1032" i="10"/>
  <c r="F1033" i="10"/>
  <c r="G1033" i="10"/>
  <c r="D1034" i="10" l="1"/>
  <c r="E1034" i="10"/>
  <c r="H1033" i="10"/>
  <c r="G1034" i="10"/>
  <c r="H1034" i="10"/>
  <c r="F1034" i="10"/>
  <c r="I1033" i="10" l="1"/>
  <c r="K1033" i="10"/>
  <c r="J1033" i="10"/>
  <c r="I1034" i="10"/>
  <c r="J1034" i="10"/>
  <c r="K1034" i="10"/>
  <c r="D1035" i="10"/>
  <c r="E1035" i="10"/>
  <c r="G1035" i="10"/>
  <c r="F1035" i="10"/>
  <c r="E1036" i="10" l="1"/>
  <c r="D1036" i="10"/>
  <c r="H1035" i="10"/>
  <c r="F1036" i="10"/>
  <c r="G1036" i="10"/>
  <c r="K1035" i="10" l="1"/>
  <c r="J1035" i="10"/>
  <c r="I1035" i="10"/>
  <c r="D1037" i="10"/>
  <c r="E1037" i="10"/>
  <c r="H1036" i="10"/>
  <c r="F1037" i="10"/>
  <c r="G1037" i="10"/>
  <c r="I1036" i="10" l="1"/>
  <c r="J1036" i="10"/>
  <c r="K1036" i="10"/>
  <c r="D1038" i="10"/>
  <c r="E1038" i="10"/>
  <c r="H1037" i="10"/>
  <c r="F1038" i="10"/>
  <c r="H1038" i="10"/>
  <c r="I1037" i="10" l="1"/>
  <c r="K1037" i="10"/>
  <c r="J1037" i="10"/>
  <c r="J1038" i="10"/>
  <c r="K1038" i="10"/>
  <c r="I1038" i="10"/>
  <c r="D1039" i="10"/>
  <c r="E1039" i="10"/>
  <c r="G1038" i="10"/>
  <c r="F1039" i="10"/>
  <c r="H1039" i="10"/>
  <c r="I1039" i="10" l="1"/>
  <c r="J1039" i="10"/>
  <c r="K1039" i="10"/>
  <c r="D1040" i="10"/>
  <c r="E1040" i="10"/>
  <c r="G1039" i="10"/>
  <c r="G1040" i="10"/>
  <c r="H1040" i="10"/>
  <c r="F1040" i="10"/>
  <c r="I1040" i="10" l="1"/>
  <c r="J1040" i="10"/>
  <c r="K1040" i="10"/>
  <c r="D1041" i="10"/>
  <c r="E1041" i="10"/>
  <c r="F1041" i="10"/>
  <c r="G1041" i="10"/>
  <c r="H1041" i="10"/>
  <c r="I1041" i="10" l="1"/>
  <c r="J1041" i="10"/>
  <c r="K1041" i="10"/>
  <c r="D1042" i="10"/>
  <c r="E1042" i="10"/>
  <c r="G1042" i="10"/>
  <c r="F1042" i="10"/>
  <c r="H1042" i="10"/>
  <c r="I1042" i="10" l="1"/>
  <c r="J1042" i="10"/>
  <c r="K1042" i="10"/>
  <c r="D1043" i="10"/>
  <c r="E1043" i="10"/>
  <c r="G1043" i="10"/>
  <c r="H1043" i="10"/>
  <c r="F1043" i="10"/>
  <c r="K1043" i="10" l="1"/>
  <c r="I1043" i="10"/>
  <c r="J1043" i="10"/>
  <c r="E1044" i="10"/>
  <c r="D1044" i="10"/>
  <c r="F1044" i="10"/>
  <c r="G1044" i="10"/>
  <c r="H1044" i="10"/>
  <c r="I1044" i="10" l="1"/>
  <c r="J1044" i="10"/>
  <c r="K1044" i="10"/>
  <c r="D1045" i="10"/>
  <c r="E1045" i="10"/>
  <c r="F1045" i="10"/>
  <c r="H1045" i="10"/>
  <c r="I1045" i="10" l="1"/>
  <c r="J1045" i="10"/>
  <c r="K1045" i="10"/>
  <c r="D1046" i="10"/>
  <c r="E1046" i="10"/>
  <c r="G1045" i="10"/>
  <c r="G1046" i="10"/>
  <c r="F1046" i="10"/>
  <c r="D1047" i="10" l="1"/>
  <c r="E1047" i="10"/>
  <c r="H1046" i="10"/>
  <c r="H1047" i="10"/>
  <c r="F1047" i="10"/>
  <c r="I1046" i="10" l="1"/>
  <c r="J1046" i="10"/>
  <c r="K1046" i="10"/>
  <c r="I1047" i="10"/>
  <c r="J1047" i="10"/>
  <c r="K1047" i="10"/>
  <c r="D1048" i="10"/>
  <c r="E1048" i="10"/>
  <c r="G1047" i="10"/>
  <c r="F1048" i="10"/>
  <c r="H1048" i="10"/>
  <c r="I1048" i="10" l="1"/>
  <c r="J1048" i="10"/>
  <c r="K1048" i="10"/>
  <c r="D1049" i="10"/>
  <c r="E1049" i="10"/>
  <c r="G1048" i="10"/>
  <c r="H1049" i="10"/>
  <c r="F1049" i="10"/>
  <c r="I1049" i="10" l="1"/>
  <c r="J1049" i="10"/>
  <c r="K1049" i="10"/>
  <c r="D1050" i="10"/>
  <c r="E1050" i="10"/>
  <c r="G1049" i="10"/>
  <c r="G1050" i="10"/>
  <c r="F1050" i="10"/>
  <c r="D1051" i="10" l="1"/>
  <c r="E1051" i="10"/>
  <c r="H1050" i="10"/>
  <c r="G1051" i="10"/>
  <c r="F1051" i="10"/>
  <c r="I1050" i="10" l="1"/>
  <c r="K1050" i="10"/>
  <c r="J1050" i="10"/>
  <c r="E1052" i="10"/>
  <c r="D1052" i="10"/>
  <c r="H1051" i="10"/>
  <c r="G1052" i="10"/>
  <c r="F1052" i="10"/>
  <c r="H1052" i="10"/>
  <c r="K1051" i="10" l="1"/>
  <c r="I1051" i="10"/>
  <c r="J1051" i="10"/>
  <c r="I1052" i="10"/>
  <c r="J1052" i="10"/>
  <c r="K1052" i="10"/>
  <c r="E1053" i="10"/>
  <c r="D1053" i="10"/>
  <c r="F1053" i="10"/>
  <c r="G1053" i="10"/>
  <c r="D1054" i="10" l="1"/>
  <c r="E1054" i="10"/>
  <c r="H1053" i="10"/>
  <c r="H1054" i="10"/>
  <c r="F1054" i="10"/>
  <c r="I1053" i="10" l="1"/>
  <c r="K1053" i="10"/>
  <c r="J1053" i="10"/>
  <c r="J1054" i="10"/>
  <c r="K1054" i="10"/>
  <c r="I1054" i="10"/>
  <c r="D1055" i="10"/>
  <c r="E1055" i="10"/>
  <c r="F1055" i="10"/>
  <c r="G1054" i="10"/>
  <c r="H1055" i="10"/>
  <c r="I1055" i="10" l="1"/>
  <c r="J1055" i="10"/>
  <c r="K1055" i="10"/>
  <c r="D1056" i="10"/>
  <c r="E1056" i="10"/>
  <c r="G1055" i="10"/>
  <c r="G1056" i="10"/>
  <c r="F1056" i="10"/>
  <c r="D1057" i="10" l="1"/>
  <c r="E1057" i="10"/>
  <c r="H1056" i="10"/>
  <c r="H1057" i="10"/>
  <c r="F1057" i="10"/>
  <c r="I1056" i="10" l="1"/>
  <c r="J1056" i="10"/>
  <c r="K1056" i="10"/>
  <c r="I1057" i="10"/>
  <c r="J1057" i="10"/>
  <c r="K1057" i="10"/>
  <c r="D1058" i="10"/>
  <c r="E1058" i="10"/>
  <c r="F1058" i="10"/>
  <c r="G1057" i="10"/>
  <c r="G1058" i="10"/>
  <c r="D1059" i="10" l="1"/>
  <c r="E1059" i="10"/>
  <c r="H1058" i="10"/>
  <c r="H1059" i="10"/>
  <c r="G1059" i="10"/>
  <c r="F1059" i="10"/>
  <c r="I1058" i="10" l="1"/>
  <c r="K1058" i="10"/>
  <c r="J1058" i="10"/>
  <c r="K1059" i="10"/>
  <c r="I1059" i="10"/>
  <c r="J1059" i="10"/>
  <c r="E1060" i="10"/>
  <c r="D1060" i="10"/>
  <c r="F1060" i="10"/>
  <c r="H1060" i="10"/>
  <c r="I1060" i="10" l="1"/>
  <c r="J1060" i="10"/>
  <c r="K1060" i="10"/>
  <c r="D1061" i="10"/>
  <c r="E1061" i="10"/>
  <c r="G1060" i="10"/>
  <c r="G1061" i="10"/>
  <c r="F1061" i="10"/>
  <c r="D1062" i="10" l="1"/>
  <c r="E1062" i="10"/>
  <c r="H1061" i="10"/>
  <c r="G1062" i="10"/>
  <c r="H1062" i="10"/>
  <c r="F1062" i="10"/>
  <c r="I1061" i="10" l="1"/>
  <c r="J1061" i="10"/>
  <c r="K1061" i="10"/>
  <c r="J1062" i="10"/>
  <c r="K1062" i="10"/>
  <c r="I1062" i="10"/>
  <c r="D1063" i="10"/>
  <c r="E1063" i="10"/>
  <c r="G1063" i="10"/>
  <c r="F1063" i="10"/>
  <c r="D1064" i="10" l="1"/>
  <c r="E1064" i="10"/>
  <c r="H1063" i="10"/>
  <c r="G1064" i="10"/>
  <c r="H1064" i="10"/>
  <c r="F1064" i="10"/>
  <c r="I1063" i="10" l="1"/>
  <c r="K1063" i="10"/>
  <c r="J1063" i="10"/>
  <c r="I1064" i="10"/>
  <c r="J1064" i="10"/>
  <c r="K1064" i="10"/>
  <c r="D1065" i="10"/>
  <c r="E1065" i="10"/>
  <c r="G1065" i="10"/>
  <c r="F1065" i="10"/>
  <c r="D1066" i="10" l="1"/>
  <c r="E1066" i="10"/>
  <c r="H1065" i="10"/>
  <c r="G1066" i="10"/>
  <c r="H1066" i="10"/>
  <c r="F1066" i="10"/>
  <c r="I1065" i="10" l="1"/>
  <c r="J1065" i="10"/>
  <c r="K1065" i="10"/>
  <c r="I1066" i="10"/>
  <c r="J1066" i="10"/>
  <c r="K1066" i="10"/>
  <c r="D1067" i="10"/>
  <c r="E1067" i="10"/>
  <c r="H1067" i="10"/>
  <c r="F1067" i="10"/>
  <c r="K1067" i="10" l="1"/>
  <c r="I1067" i="10"/>
  <c r="J1067" i="10"/>
  <c r="E1068" i="10"/>
  <c r="D1068" i="10"/>
  <c r="G1067" i="10"/>
  <c r="F1068" i="10"/>
  <c r="G1068" i="10"/>
  <c r="D1069" i="10" l="1"/>
  <c r="E1069" i="10"/>
  <c r="H1068" i="10"/>
  <c r="G1069" i="10"/>
  <c r="F1069" i="10"/>
  <c r="I1068" i="10" l="1"/>
  <c r="K1068" i="10"/>
  <c r="J1068" i="10"/>
  <c r="D1070" i="10"/>
  <c r="E1070" i="10"/>
  <c r="H1069" i="10"/>
  <c r="F1070" i="10"/>
  <c r="H1070" i="10"/>
  <c r="J1069" i="10" l="1"/>
  <c r="I1069" i="10"/>
  <c r="K1069" i="10"/>
  <c r="J1070" i="10"/>
  <c r="K1070" i="10"/>
  <c r="I1070" i="10"/>
  <c r="D1071" i="10"/>
  <c r="E1071" i="10"/>
  <c r="G1070" i="10"/>
  <c r="F1071" i="10"/>
  <c r="H1071" i="10"/>
  <c r="I1071" i="10" l="1"/>
  <c r="J1071" i="10"/>
  <c r="K1071" i="10"/>
  <c r="D1072" i="10"/>
  <c r="E1072" i="10"/>
  <c r="G1071" i="10"/>
  <c r="G1072" i="10"/>
  <c r="F1072" i="10"/>
  <c r="E1073" i="10" l="1"/>
  <c r="D1073" i="10"/>
  <c r="H1072" i="10"/>
  <c r="F1073" i="10"/>
  <c r="G1073" i="10"/>
  <c r="I1072" i="10" l="1"/>
  <c r="K1072" i="10"/>
  <c r="J1072" i="10"/>
  <c r="D1074" i="10"/>
  <c r="E1074" i="10"/>
  <c r="F1074" i="10"/>
  <c r="H1073" i="10"/>
  <c r="G1074" i="10"/>
  <c r="I1073" i="10" l="1"/>
  <c r="K1073" i="10"/>
  <c r="J1073" i="10"/>
  <c r="D1075" i="10"/>
  <c r="E1075" i="10"/>
  <c r="F1075" i="10"/>
  <c r="H1074" i="10"/>
  <c r="G1075" i="10"/>
  <c r="I1074" i="10" l="1"/>
  <c r="K1074" i="10"/>
  <c r="J1074" i="10"/>
  <c r="E1076" i="10"/>
  <c r="D1076" i="10"/>
  <c r="H1075" i="10"/>
  <c r="G1076" i="10"/>
  <c r="F1076" i="10"/>
  <c r="K1075" i="10" l="1"/>
  <c r="J1075" i="10"/>
  <c r="I1075" i="10"/>
  <c r="D1077" i="10"/>
  <c r="E1077" i="10"/>
  <c r="F1077" i="10"/>
  <c r="H1076" i="10"/>
  <c r="G1077" i="10"/>
  <c r="I1076" i="10" l="1"/>
  <c r="J1076" i="10"/>
  <c r="K1076" i="10"/>
  <c r="D1078" i="10"/>
  <c r="E1078" i="10"/>
  <c r="H1077" i="10"/>
  <c r="F1078" i="10"/>
  <c r="G1078" i="10"/>
  <c r="I1077" i="10" l="1"/>
  <c r="J1077" i="10"/>
  <c r="K1077" i="10"/>
  <c r="D1079" i="10"/>
  <c r="E1079" i="10"/>
  <c r="F1079" i="10"/>
  <c r="H1078" i="10"/>
  <c r="H1079" i="10"/>
  <c r="J1078" i="10" l="1"/>
  <c r="I1078" i="10"/>
  <c r="K1078" i="10"/>
  <c r="I1079" i="10"/>
  <c r="J1079" i="10"/>
  <c r="K1079" i="10"/>
  <c r="D1080" i="10"/>
  <c r="E1080" i="10"/>
  <c r="G1079" i="10"/>
  <c r="F1080" i="10"/>
  <c r="H1080" i="10"/>
  <c r="I1080" i="10" l="1"/>
  <c r="J1080" i="10"/>
  <c r="K1080" i="10"/>
  <c r="D1081" i="10"/>
  <c r="E1081" i="10"/>
  <c r="G1080" i="10"/>
  <c r="H1081" i="10"/>
  <c r="G1081" i="10"/>
  <c r="F1081" i="10"/>
  <c r="I1081" i="10" l="1"/>
  <c r="J1081" i="10"/>
  <c r="K1081" i="10"/>
  <c r="D1082" i="10"/>
  <c r="E1082" i="10"/>
  <c r="G1082" i="10"/>
  <c r="F1082" i="10"/>
  <c r="H1082" i="10"/>
  <c r="I1082" i="10" l="1"/>
  <c r="J1082" i="10"/>
  <c r="K1082" i="10"/>
  <c r="D1083" i="10"/>
  <c r="E1083" i="10"/>
  <c r="G1083" i="10"/>
  <c r="F1083" i="10"/>
  <c r="H1083" i="10"/>
  <c r="K1083" i="10" l="1"/>
  <c r="I1083" i="10"/>
  <c r="J1083" i="10"/>
  <c r="E1084" i="10"/>
  <c r="D1084" i="10"/>
  <c r="H1084" i="10"/>
  <c r="F1084" i="10"/>
  <c r="G1084" i="10"/>
  <c r="I1084" i="10" l="1"/>
  <c r="J1084" i="10"/>
  <c r="K1084" i="10"/>
  <c r="D1085" i="10"/>
  <c r="E1085" i="10"/>
  <c r="G1085" i="10"/>
  <c r="H1085" i="10"/>
  <c r="F1085" i="10"/>
  <c r="I1085" i="10" l="1"/>
  <c r="J1085" i="10"/>
  <c r="K1085" i="10"/>
  <c r="D1086" i="10"/>
  <c r="E1086" i="10"/>
  <c r="F1086" i="10"/>
  <c r="G1086" i="10"/>
  <c r="H1086" i="10"/>
  <c r="J1086" i="10" l="1"/>
  <c r="K1086" i="10"/>
  <c r="I1086" i="10"/>
  <c r="D1087" i="10"/>
  <c r="E1087" i="10"/>
  <c r="H1087" i="10"/>
  <c r="G1087" i="10"/>
  <c r="F1087" i="10"/>
  <c r="I1087" i="10" l="1"/>
  <c r="J1087" i="10"/>
  <c r="K1087" i="10"/>
  <c r="D1088" i="10"/>
  <c r="E1088" i="10"/>
  <c r="G1088" i="10"/>
  <c r="F1088" i="10"/>
  <c r="H1088" i="10"/>
  <c r="I1088" i="10" l="1"/>
  <c r="J1088" i="10"/>
  <c r="K1088" i="10"/>
  <c r="D1089" i="10"/>
  <c r="E1089" i="10"/>
  <c r="G1089" i="10"/>
  <c r="F1089" i="10"/>
  <c r="H1089" i="10"/>
  <c r="I1089" i="10" l="1"/>
  <c r="J1089" i="10"/>
  <c r="K1089" i="10"/>
  <c r="D1090" i="10"/>
  <c r="E1090" i="10"/>
  <c r="F1090" i="10"/>
  <c r="H1090" i="10"/>
  <c r="G1090" i="10"/>
  <c r="I1090" i="10" l="1"/>
  <c r="J1090" i="10"/>
  <c r="K1090" i="10"/>
  <c r="D1091" i="10"/>
  <c r="E1091" i="10"/>
  <c r="F1091" i="10"/>
  <c r="H1091" i="10"/>
  <c r="K1091" i="10" l="1"/>
  <c r="I1091" i="10"/>
  <c r="J1091" i="10"/>
  <c r="E1092" i="10"/>
  <c r="D1092" i="10"/>
  <c r="G1091" i="10"/>
  <c r="F1092" i="10"/>
  <c r="G1092" i="10"/>
  <c r="D1093" i="10" l="1"/>
  <c r="E1093" i="10"/>
  <c r="H1092" i="10"/>
  <c r="H1093" i="10"/>
  <c r="G1093" i="10"/>
  <c r="F1093" i="10"/>
  <c r="I1092" i="10" l="1"/>
  <c r="K1092" i="10"/>
  <c r="J1092" i="10"/>
  <c r="I1093" i="10"/>
  <c r="J1093" i="10"/>
  <c r="K1093" i="10"/>
  <c r="D1094" i="10"/>
  <c r="E1094" i="10"/>
  <c r="H1094" i="10"/>
  <c r="F1094" i="10"/>
  <c r="J1094" i="10" l="1"/>
  <c r="K1094" i="10"/>
  <c r="I1094" i="10"/>
  <c r="D1095" i="10"/>
  <c r="E1095" i="10"/>
  <c r="G1094" i="10"/>
  <c r="G1095" i="10"/>
  <c r="H1095" i="10"/>
  <c r="F1095" i="10"/>
  <c r="I1095" i="10" l="1"/>
  <c r="J1095" i="10"/>
  <c r="K1095" i="10"/>
  <c r="E1096" i="10"/>
  <c r="D1096" i="10"/>
  <c r="F1096" i="10"/>
  <c r="G1096" i="10"/>
  <c r="H1096" i="10"/>
  <c r="I1096" i="10" l="1"/>
  <c r="J1096" i="10"/>
  <c r="K1096" i="10"/>
  <c r="D1097" i="10"/>
  <c r="E1097" i="10"/>
  <c r="G1097" i="10"/>
  <c r="F1097" i="10"/>
  <c r="H1097" i="10"/>
  <c r="I1097" i="10" l="1"/>
  <c r="J1097" i="10"/>
  <c r="K1097" i="10"/>
  <c r="E1098" i="10"/>
  <c r="D1098" i="10"/>
  <c r="F1098" i="10"/>
  <c r="H1098" i="10"/>
  <c r="G1098" i="10"/>
  <c r="I1098" i="10" l="1"/>
  <c r="J1098" i="10"/>
  <c r="K1098" i="10"/>
  <c r="D1099" i="10"/>
  <c r="E1099" i="10"/>
  <c r="F1099" i="10"/>
  <c r="G1099" i="10"/>
  <c r="H1099" i="10"/>
  <c r="K1099" i="10" l="1"/>
  <c r="I1099" i="10"/>
  <c r="J1099" i="10"/>
  <c r="E1100" i="10"/>
  <c r="D1100" i="10"/>
  <c r="H1100" i="10"/>
  <c r="F1100" i="10"/>
  <c r="G1100" i="10"/>
  <c r="I1100" i="10" l="1"/>
  <c r="J1100" i="10"/>
  <c r="K1100" i="10"/>
  <c r="D1101" i="10"/>
  <c r="E1101" i="10"/>
  <c r="G1101" i="10"/>
  <c r="F1101" i="10"/>
  <c r="H1101" i="10"/>
  <c r="I1101" i="10" l="1"/>
  <c r="J1101" i="10"/>
  <c r="K1101" i="10"/>
  <c r="E1102" i="10"/>
  <c r="D1102" i="10"/>
  <c r="F1102" i="10"/>
  <c r="H1102" i="10"/>
  <c r="G1102" i="10"/>
  <c r="J1102" i="10" l="1"/>
  <c r="K1102" i="10"/>
  <c r="I1102" i="10"/>
  <c r="D1103" i="10"/>
  <c r="E1103" i="10"/>
  <c r="G1103" i="10"/>
  <c r="H1103" i="10"/>
  <c r="F1103" i="10"/>
  <c r="I1103" i="10" l="1"/>
  <c r="J1103" i="10"/>
  <c r="K1103" i="10"/>
  <c r="D1104" i="10"/>
  <c r="E1104" i="10"/>
  <c r="H1104" i="10"/>
  <c r="G1104" i="10"/>
  <c r="F1104" i="10"/>
  <c r="I1104" i="10" l="1"/>
  <c r="J1104" i="10"/>
  <c r="K1104" i="10"/>
  <c r="D1105" i="10"/>
  <c r="E1105" i="10"/>
  <c r="G1105" i="10"/>
  <c r="H1105" i="10"/>
  <c r="F1105" i="10"/>
  <c r="I1105" i="10" l="1"/>
  <c r="J1105" i="10"/>
  <c r="K1105" i="10"/>
  <c r="E1106" i="10"/>
  <c r="D1106" i="10"/>
  <c r="F1106" i="10"/>
  <c r="G1106" i="10"/>
  <c r="H1106" i="10"/>
  <c r="I1106" i="10" l="1"/>
  <c r="J1106" i="10"/>
  <c r="K1106" i="10"/>
  <c r="D1107" i="10"/>
  <c r="E1107" i="10"/>
  <c r="F1107" i="10"/>
  <c r="G1107" i="10"/>
  <c r="E1108" i="10" l="1"/>
  <c r="D1108" i="10"/>
  <c r="H1107" i="10"/>
  <c r="H1108" i="10"/>
  <c r="F1108" i="10"/>
  <c r="G1108" i="10"/>
  <c r="K1107" i="10" l="1"/>
  <c r="J1107" i="10"/>
  <c r="I1107" i="10"/>
  <c r="I1108" i="10"/>
  <c r="J1108" i="10"/>
  <c r="K1108" i="10"/>
  <c r="D1109" i="10"/>
  <c r="E1109" i="10"/>
  <c r="G1109" i="10"/>
  <c r="F1109" i="10"/>
  <c r="E1110" i="10" l="1"/>
  <c r="D1110" i="10"/>
  <c r="H1109" i="10"/>
  <c r="F1110" i="10"/>
  <c r="G1110" i="10"/>
  <c r="I1109" i="10" l="1"/>
  <c r="K1109" i="10"/>
  <c r="J1109" i="10"/>
  <c r="D1111" i="10"/>
  <c r="E1111" i="10"/>
  <c r="H1110" i="10"/>
  <c r="F1111" i="10"/>
  <c r="H1111" i="10"/>
  <c r="J1110" i="10" l="1"/>
  <c r="K1110" i="10"/>
  <c r="I1110" i="10"/>
  <c r="I1111" i="10"/>
  <c r="J1111" i="10"/>
  <c r="K1111" i="10"/>
  <c r="D1112" i="10"/>
  <c r="E1112" i="10"/>
  <c r="G1111" i="10"/>
  <c r="G1112" i="10"/>
  <c r="F1112" i="10"/>
  <c r="D1113" i="10" l="1"/>
  <c r="E1113" i="10"/>
  <c r="H1112" i="10"/>
  <c r="H1113" i="10"/>
  <c r="F1113" i="10"/>
  <c r="I1112" i="10" l="1"/>
  <c r="J1112" i="10"/>
  <c r="K1112" i="10"/>
  <c r="I1113" i="10"/>
  <c r="J1113" i="10"/>
  <c r="K1113" i="10"/>
  <c r="E1114" i="10"/>
  <c r="D1114" i="10"/>
  <c r="G1113" i="10"/>
  <c r="H1114" i="10"/>
  <c r="G1114" i="10"/>
  <c r="I1114" i="10" l="1"/>
  <c r="J1114" i="10"/>
  <c r="K1114" i="10"/>
  <c r="D1115" i="10"/>
  <c r="E1115" i="10"/>
  <c r="F1114" i="10"/>
  <c r="H1115" i="10"/>
  <c r="G1115" i="10"/>
  <c r="F1115" i="10"/>
  <c r="K1115" i="10" l="1"/>
  <c r="I1115" i="10"/>
  <c r="J1115" i="10"/>
  <c r="E1116" i="10"/>
  <c r="D1116" i="10"/>
  <c r="F1116" i="10"/>
  <c r="H1116" i="10"/>
  <c r="I1116" i="10" l="1"/>
  <c r="J1116" i="10"/>
  <c r="K1116" i="10"/>
  <c r="D1117" i="10"/>
  <c r="E1117" i="10"/>
  <c r="G1116" i="10"/>
  <c r="G1117" i="10"/>
  <c r="F1117" i="10"/>
  <c r="E1118" i="10" l="1"/>
  <c r="D1118" i="10"/>
  <c r="H1117" i="10"/>
  <c r="F1118" i="10"/>
  <c r="G1118" i="10"/>
  <c r="I1117" i="10" l="1"/>
  <c r="K1117" i="10"/>
  <c r="J1117" i="10"/>
  <c r="D1119" i="10"/>
  <c r="E1119" i="10"/>
  <c r="H1118" i="10"/>
  <c r="F1119" i="10"/>
  <c r="G1119" i="10"/>
  <c r="K1118" i="10" l="1"/>
  <c r="J1118" i="10"/>
  <c r="I1118" i="10"/>
  <c r="D1120" i="10"/>
  <c r="E1120" i="10"/>
  <c r="H1119" i="10"/>
  <c r="F1120" i="10"/>
  <c r="H1120" i="10"/>
  <c r="J1119" i="10" l="1"/>
  <c r="I1119" i="10"/>
  <c r="K1119" i="10"/>
  <c r="I1120" i="10"/>
  <c r="J1120" i="10"/>
  <c r="K1120" i="10"/>
  <c r="D1121" i="10"/>
  <c r="E1121" i="10"/>
  <c r="G1120" i="10"/>
  <c r="F1121" i="10"/>
  <c r="G1121" i="10"/>
  <c r="D1122" i="10" l="1"/>
  <c r="E1122" i="10"/>
  <c r="H1121" i="10"/>
  <c r="H1122" i="10"/>
  <c r="F1122" i="10"/>
  <c r="I1121" i="10" l="1"/>
  <c r="K1121" i="10"/>
  <c r="J1121" i="10"/>
  <c r="I1122" i="10"/>
  <c r="J1122" i="10"/>
  <c r="K1122" i="10"/>
  <c r="E1123" i="10"/>
  <c r="D1123" i="10"/>
  <c r="G1123" i="10"/>
  <c r="G1122" i="10"/>
  <c r="F1123" i="10"/>
  <c r="E1124" i="10" l="1"/>
  <c r="D1124" i="10"/>
  <c r="H1123" i="10"/>
  <c r="F1124" i="10"/>
  <c r="G1124" i="10"/>
  <c r="K1123" i="10" l="1"/>
  <c r="J1123" i="10"/>
  <c r="I1123" i="10"/>
  <c r="D1125" i="10"/>
  <c r="E1125" i="10"/>
  <c r="H1124" i="10"/>
  <c r="F1125" i="10"/>
  <c r="H1125" i="10"/>
  <c r="I1124" i="10" l="1"/>
  <c r="J1124" i="10"/>
  <c r="K1124" i="10"/>
  <c r="I1125" i="10"/>
  <c r="J1125" i="10"/>
  <c r="K1125" i="10"/>
  <c r="E1126" i="10"/>
  <c r="D1126" i="10"/>
  <c r="G1126" i="10"/>
  <c r="G1125" i="10"/>
  <c r="F1126" i="10"/>
  <c r="D1127" i="10" l="1"/>
  <c r="E1127" i="10"/>
  <c r="H1126" i="10"/>
  <c r="G1127" i="10"/>
  <c r="F1127" i="10"/>
  <c r="J1126" i="10" l="1"/>
  <c r="I1126" i="10"/>
  <c r="K1126" i="10"/>
  <c r="D1128" i="10"/>
  <c r="E1128" i="10"/>
  <c r="H1127" i="10"/>
  <c r="F1128" i="10"/>
  <c r="H1128" i="10"/>
  <c r="J1127" i="10" l="1"/>
  <c r="I1127" i="10"/>
  <c r="K1127" i="10"/>
  <c r="I1128" i="10"/>
  <c r="J1128" i="10"/>
  <c r="K1128" i="10"/>
  <c r="D1129" i="10"/>
  <c r="E1129" i="10"/>
  <c r="G1128" i="10"/>
  <c r="F1129" i="10"/>
  <c r="G1129" i="10"/>
  <c r="E1130" i="10" l="1"/>
  <c r="D1130" i="10"/>
  <c r="H1129" i="10"/>
  <c r="F1130" i="10"/>
  <c r="H1130" i="10"/>
  <c r="I1129" i="10" l="1"/>
  <c r="J1129" i="10"/>
  <c r="K1129" i="10"/>
  <c r="I1130" i="10"/>
  <c r="J1130" i="10"/>
  <c r="K1130" i="10"/>
  <c r="D1131" i="10"/>
  <c r="E1131" i="10"/>
  <c r="G1130" i="10"/>
  <c r="G1131" i="10"/>
  <c r="F1131" i="10"/>
  <c r="E1132" i="10" l="1"/>
  <c r="D1132" i="10"/>
  <c r="H1131" i="10"/>
  <c r="F1132" i="10"/>
  <c r="G1132" i="10"/>
  <c r="K1131" i="10" l="1"/>
  <c r="J1131" i="10"/>
  <c r="I1131" i="10"/>
  <c r="D1133" i="10"/>
  <c r="E1133" i="10"/>
  <c r="F1133" i="10"/>
  <c r="H1132" i="10"/>
  <c r="H1133" i="10"/>
  <c r="I1132" i="10" l="1"/>
  <c r="K1132" i="10"/>
  <c r="J1132" i="10"/>
  <c r="I1133" i="10"/>
  <c r="J1133" i="10"/>
  <c r="K1133" i="10"/>
  <c r="E1134" i="10"/>
  <c r="D1134" i="10"/>
  <c r="G1133" i="10"/>
  <c r="G1134" i="10"/>
  <c r="F1134" i="10"/>
  <c r="D1135" i="10" l="1"/>
  <c r="E1135" i="10"/>
  <c r="H1134" i="10"/>
  <c r="H1135" i="10"/>
  <c r="F1135" i="10"/>
  <c r="J1134" i="10" l="1"/>
  <c r="I1134" i="10"/>
  <c r="K1134" i="10"/>
  <c r="I1135" i="10"/>
  <c r="J1135" i="10"/>
  <c r="K1135" i="10"/>
  <c r="D1136" i="10"/>
  <c r="E1136" i="10"/>
  <c r="F1136" i="10"/>
  <c r="G1135" i="10"/>
  <c r="H1136" i="10"/>
  <c r="I1136" i="10" l="1"/>
  <c r="J1136" i="10"/>
  <c r="K1136" i="10"/>
  <c r="D1137" i="10"/>
  <c r="E1137" i="10"/>
  <c r="G1136" i="10"/>
  <c r="G1137" i="10"/>
  <c r="F1137" i="10"/>
  <c r="E1138" i="10" l="1"/>
  <c r="D1138" i="10"/>
  <c r="H1137" i="10"/>
  <c r="F1138" i="10"/>
  <c r="G1138" i="10"/>
  <c r="I1137" i="10" l="1"/>
  <c r="J1137" i="10"/>
  <c r="K1137" i="10"/>
  <c r="D1139" i="10"/>
  <c r="E1139" i="10"/>
  <c r="F1139" i="10"/>
  <c r="H1138" i="10"/>
  <c r="G1139" i="10"/>
  <c r="I1138" i="10" l="1"/>
  <c r="K1138" i="10"/>
  <c r="J1138" i="10"/>
  <c r="E1140" i="10"/>
  <c r="D1140" i="10"/>
  <c r="H1139" i="10"/>
  <c r="G1140" i="10"/>
  <c r="F1140" i="10"/>
  <c r="H1140" i="10"/>
  <c r="I1139" i="10" l="1"/>
  <c r="J1139" i="10"/>
  <c r="K1139" i="10"/>
  <c r="I1140" i="10"/>
  <c r="J1140" i="10"/>
  <c r="K1140" i="10"/>
  <c r="E1141" i="10"/>
  <c r="D1141" i="10"/>
  <c r="F1141" i="10"/>
  <c r="H1141" i="10"/>
  <c r="I1141" i="10" l="1"/>
  <c r="J1141" i="10"/>
  <c r="K1141" i="10"/>
  <c r="E1142" i="10"/>
  <c r="D1142" i="10"/>
  <c r="G1141" i="10"/>
  <c r="H1142" i="10"/>
  <c r="F1142" i="10"/>
  <c r="G1142" i="10"/>
  <c r="J1142" i="10" l="1"/>
  <c r="K1142" i="10"/>
  <c r="I1142" i="10"/>
  <c r="D1143" i="10"/>
  <c r="E1143" i="10"/>
  <c r="G1143" i="10"/>
  <c r="F1143" i="10"/>
  <c r="H1143" i="10"/>
  <c r="I1143" i="10" l="1"/>
  <c r="J1143" i="10"/>
  <c r="K1143" i="10"/>
  <c r="D1144" i="10"/>
  <c r="E1144" i="10"/>
  <c r="G1144" i="10"/>
  <c r="F1144" i="10"/>
  <c r="H1144" i="10"/>
  <c r="I1144" i="10" l="1"/>
  <c r="J1144" i="10"/>
  <c r="K1144" i="10"/>
  <c r="D1145" i="10"/>
  <c r="E1145" i="10"/>
  <c r="F1145" i="10"/>
  <c r="G1145" i="10"/>
  <c r="E1146" i="10" l="1"/>
  <c r="D1146" i="10"/>
  <c r="H1145" i="10"/>
  <c r="G1146" i="10"/>
  <c r="F1146" i="10"/>
  <c r="H1146" i="10"/>
  <c r="I1145" i="10" l="1"/>
  <c r="K1145" i="10"/>
  <c r="J1145" i="10"/>
  <c r="I1146" i="10"/>
  <c r="J1146" i="10"/>
  <c r="K1146" i="10"/>
  <c r="D1147" i="10"/>
  <c r="E1147" i="10"/>
  <c r="H1147" i="10"/>
  <c r="F1147" i="10"/>
  <c r="K1147" i="10" l="1"/>
  <c r="I1147" i="10"/>
  <c r="J1147" i="10"/>
  <c r="E1148" i="10"/>
  <c r="D1148" i="10"/>
  <c r="G1147" i="10"/>
  <c r="F1148" i="10"/>
  <c r="G1148" i="10"/>
  <c r="D1149" i="10" l="1"/>
  <c r="E1149" i="10"/>
  <c r="H1148" i="10"/>
  <c r="H1149" i="10"/>
  <c r="F1149" i="10"/>
  <c r="I1148" i="10" l="1"/>
  <c r="K1148" i="10"/>
  <c r="J1148" i="10"/>
  <c r="I1149" i="10"/>
  <c r="J1149" i="10"/>
  <c r="K1149" i="10"/>
  <c r="E1150" i="10"/>
  <c r="D1150" i="10"/>
  <c r="G1150" i="10"/>
  <c r="G1149" i="10"/>
  <c r="F1150" i="10"/>
  <c r="D1151" i="10" l="1"/>
  <c r="E1151" i="10"/>
  <c r="H1150" i="10"/>
  <c r="G1151" i="10"/>
  <c r="H1151" i="10"/>
  <c r="F1151" i="10"/>
  <c r="J1150" i="10" l="1"/>
  <c r="I1150" i="10"/>
  <c r="K1150" i="10"/>
  <c r="I1151" i="10"/>
  <c r="J1151" i="10"/>
  <c r="K1151" i="10"/>
  <c r="D1152" i="10"/>
  <c r="E1152" i="10"/>
  <c r="H1152" i="10"/>
  <c r="F1152" i="10"/>
  <c r="I1152" i="10" l="1"/>
  <c r="J1152" i="10"/>
  <c r="K1152" i="10"/>
  <c r="E1153" i="10"/>
  <c r="D1153" i="10"/>
  <c r="G1152" i="10"/>
  <c r="G1153" i="10"/>
  <c r="F1153" i="10"/>
  <c r="H1153" i="10"/>
  <c r="I1153" i="10" l="1"/>
  <c r="J1153" i="10"/>
  <c r="K1153" i="10"/>
  <c r="E1154" i="10"/>
  <c r="D1154" i="10"/>
  <c r="H1154" i="10"/>
  <c r="F1154" i="10"/>
  <c r="G1154" i="10"/>
  <c r="I1154" i="10" l="1"/>
  <c r="J1154" i="10"/>
  <c r="K1154" i="10"/>
  <c r="D1155" i="10"/>
  <c r="E1155" i="10"/>
  <c r="H1155" i="10"/>
  <c r="G1155" i="10"/>
  <c r="F1155" i="10"/>
  <c r="K1155" i="10" l="1"/>
  <c r="I1155" i="10"/>
  <c r="J1155" i="10"/>
  <c r="E1156" i="10"/>
  <c r="D1156" i="10"/>
  <c r="F1156" i="10"/>
  <c r="G1156" i="10"/>
  <c r="H1156" i="10"/>
  <c r="I1156" i="10" l="1"/>
  <c r="J1156" i="10"/>
  <c r="K1156" i="10"/>
  <c r="D1157" i="10"/>
  <c r="E1157" i="10"/>
  <c r="G1157" i="10"/>
  <c r="F1157" i="10"/>
  <c r="H1157" i="10"/>
  <c r="I1157" i="10" l="1"/>
  <c r="J1157" i="10"/>
  <c r="K1157" i="10"/>
  <c r="D1158" i="10"/>
  <c r="E1158" i="10"/>
  <c r="G1158" i="10"/>
  <c r="F1158" i="10"/>
  <c r="H1158" i="10"/>
  <c r="J1158" i="10" l="1"/>
  <c r="K1158" i="10"/>
  <c r="I1158" i="10"/>
  <c r="E1159" i="10"/>
  <c r="D1159" i="10"/>
  <c r="F1159" i="10"/>
  <c r="G1159" i="10"/>
  <c r="H1159" i="10"/>
  <c r="I1159" i="10" l="1"/>
  <c r="J1159" i="10"/>
  <c r="K1159" i="10"/>
  <c r="D1160" i="10"/>
  <c r="E1160" i="10"/>
  <c r="G1160" i="10"/>
  <c r="F1160" i="10"/>
  <c r="H1160" i="10"/>
  <c r="I1160" i="10" l="1"/>
  <c r="J1160" i="10"/>
  <c r="K1160" i="10"/>
  <c r="D1161" i="10"/>
  <c r="E1161" i="10"/>
  <c r="F1161" i="10"/>
  <c r="G1161" i="10"/>
  <c r="H1161" i="10"/>
  <c r="I1161" i="10" l="1"/>
  <c r="J1161" i="10"/>
  <c r="K1161" i="10"/>
  <c r="D1162" i="10"/>
  <c r="E1162" i="10"/>
  <c r="H1162" i="10"/>
  <c r="G1162" i="10"/>
  <c r="F1162" i="10"/>
  <c r="I1162" i="10" l="1"/>
  <c r="J1162" i="10"/>
  <c r="K1162" i="10"/>
  <c r="D1163" i="10"/>
  <c r="E1163" i="10"/>
  <c r="G1163" i="10"/>
  <c r="F1163" i="10"/>
  <c r="E1164" i="10" l="1"/>
  <c r="D1164" i="10"/>
  <c r="H1163" i="10"/>
  <c r="F1164" i="10"/>
  <c r="H1164" i="10"/>
  <c r="K1163" i="10" l="1"/>
  <c r="J1163" i="10"/>
  <c r="I1163" i="10"/>
  <c r="I1164" i="10"/>
  <c r="J1164" i="10"/>
  <c r="K1164" i="10"/>
  <c r="E1165" i="10"/>
  <c r="D1165" i="10"/>
  <c r="G1165" i="10"/>
  <c r="G1164" i="10"/>
  <c r="F1165" i="10"/>
  <c r="D1166" i="10" l="1"/>
  <c r="E1166" i="10"/>
  <c r="H1165" i="10"/>
  <c r="H1166" i="10"/>
  <c r="G1166" i="10"/>
  <c r="F1166" i="10"/>
  <c r="I1165" i="10" l="1"/>
  <c r="J1165" i="10"/>
  <c r="K1165" i="10"/>
  <c r="J1166" i="10"/>
  <c r="K1166" i="10"/>
  <c r="I1166" i="10"/>
  <c r="E1167" i="10"/>
  <c r="D1167" i="10"/>
  <c r="H1167" i="10"/>
  <c r="F1167" i="10"/>
  <c r="I1167" i="10" l="1"/>
  <c r="J1167" i="10"/>
  <c r="K1167" i="10"/>
  <c r="E1168" i="10"/>
  <c r="D1168" i="10"/>
  <c r="G1167" i="10"/>
  <c r="G1168" i="10"/>
  <c r="F1168" i="10"/>
  <c r="H1168" i="10"/>
  <c r="I1168" i="10" l="1"/>
  <c r="J1168" i="10"/>
  <c r="K1168" i="10"/>
  <c r="E1169" i="10"/>
  <c r="D1169" i="10"/>
  <c r="F1169" i="10"/>
  <c r="H1169" i="10"/>
  <c r="I1169" i="10" l="1"/>
  <c r="J1169" i="10"/>
  <c r="K1169" i="10"/>
  <c r="D1170" i="10"/>
  <c r="E1170" i="10"/>
  <c r="G1169" i="10"/>
  <c r="G1170" i="10"/>
  <c r="F1170" i="10"/>
  <c r="D1171" i="10" l="1"/>
  <c r="E1171" i="10"/>
  <c r="H1170" i="10"/>
  <c r="H1171" i="10"/>
  <c r="F1171" i="10"/>
  <c r="I1170" i="10" l="1"/>
  <c r="K1170" i="10"/>
  <c r="J1170" i="10"/>
  <c r="K1171" i="10"/>
  <c r="I1171" i="10"/>
  <c r="J1171" i="10"/>
  <c r="D1172" i="10"/>
  <c r="E1172" i="10"/>
  <c r="F1172" i="10"/>
  <c r="G1171" i="10"/>
  <c r="G1172" i="10"/>
  <c r="D1173" i="10" l="1"/>
  <c r="E1173" i="10"/>
  <c r="H1172" i="10"/>
  <c r="H1173" i="10"/>
  <c r="F1173" i="10"/>
  <c r="I1172" i="10" l="1"/>
  <c r="K1172" i="10"/>
  <c r="J1172" i="10"/>
  <c r="I1173" i="10"/>
  <c r="J1173" i="10"/>
  <c r="K1173" i="10"/>
  <c r="D1174" i="10"/>
  <c r="E1174" i="10"/>
  <c r="F1174" i="10"/>
  <c r="G1173" i="10"/>
  <c r="G1174" i="10"/>
  <c r="D1175" i="10" l="1"/>
  <c r="E1175" i="10"/>
  <c r="H1174" i="10"/>
  <c r="H1175" i="10"/>
  <c r="F1175" i="10"/>
  <c r="J1174" i="10" l="1"/>
  <c r="I1174" i="10"/>
  <c r="K1174" i="10"/>
  <c r="I1175" i="10"/>
  <c r="J1175" i="10"/>
  <c r="K1175" i="10"/>
  <c r="E1176" i="10"/>
  <c r="D1176" i="10"/>
  <c r="G1175" i="10"/>
  <c r="G1176" i="10"/>
  <c r="F1176" i="10"/>
  <c r="E1177" i="10" l="1"/>
  <c r="D1177" i="10"/>
  <c r="H1176" i="10"/>
  <c r="F1177" i="10"/>
  <c r="G1177" i="10"/>
  <c r="I1176" i="10" l="1"/>
  <c r="K1176" i="10"/>
  <c r="J1176" i="10"/>
  <c r="D1178" i="10"/>
  <c r="E1178" i="10"/>
  <c r="H1177" i="10"/>
  <c r="F1178" i="10"/>
  <c r="H1178" i="10"/>
  <c r="I1177" i="10" l="1"/>
  <c r="J1177" i="10"/>
  <c r="K1177" i="10"/>
  <c r="I1178" i="10"/>
  <c r="J1178" i="10"/>
  <c r="K1178" i="10"/>
  <c r="E1179" i="10"/>
  <c r="D1179" i="10"/>
  <c r="G1178" i="10"/>
  <c r="G1179" i="10"/>
  <c r="F1179" i="10"/>
  <c r="D1180" i="10" l="1"/>
  <c r="E1180" i="10"/>
  <c r="H1179" i="10"/>
  <c r="G1180" i="10"/>
  <c r="H1180" i="10"/>
  <c r="F1180" i="10"/>
  <c r="K1179" i="10" l="1"/>
  <c r="J1179" i="10"/>
  <c r="I1179" i="10"/>
  <c r="I1180" i="10"/>
  <c r="J1180" i="10"/>
  <c r="K1180" i="10"/>
  <c r="E1181" i="10"/>
  <c r="D1181" i="10"/>
  <c r="F1181" i="10"/>
  <c r="H1181" i="10"/>
  <c r="I1181" i="10" l="1"/>
  <c r="J1181" i="10"/>
  <c r="K1181" i="10"/>
  <c r="D1182" i="10"/>
  <c r="E1182" i="10"/>
  <c r="G1181" i="10"/>
  <c r="G1182" i="10"/>
  <c r="H1182" i="10"/>
  <c r="F1182" i="10"/>
  <c r="J1182" i="10" l="1"/>
  <c r="K1182" i="10"/>
  <c r="I1182" i="10"/>
  <c r="E1183" i="10"/>
  <c r="D1183" i="10"/>
  <c r="F1183" i="10"/>
  <c r="G1183" i="10"/>
  <c r="H1183" i="10"/>
  <c r="I1183" i="10" l="1"/>
  <c r="J1183" i="10"/>
  <c r="K1183" i="10"/>
  <c r="E1184" i="10"/>
  <c r="D1184" i="10"/>
  <c r="F1184" i="10"/>
  <c r="G1184" i="10"/>
  <c r="H1184" i="10"/>
  <c r="I1184" i="10" l="1"/>
  <c r="J1184" i="10"/>
  <c r="K1184" i="10"/>
  <c r="D1185" i="10"/>
  <c r="E1185" i="10"/>
  <c r="G1185" i="10"/>
  <c r="H1185" i="10"/>
  <c r="F1185" i="10"/>
  <c r="I1185" i="10" l="1"/>
  <c r="J1185" i="10"/>
  <c r="K1185" i="10"/>
  <c r="E1186" i="10"/>
  <c r="D1186" i="10"/>
  <c r="F1186" i="10"/>
  <c r="H1186" i="10"/>
  <c r="G1186" i="10"/>
  <c r="I1186" i="10" l="1"/>
  <c r="J1186" i="10"/>
  <c r="K1186" i="10"/>
  <c r="E1187" i="10"/>
  <c r="D1187" i="10"/>
  <c r="G1187" i="10"/>
  <c r="F1187" i="10"/>
  <c r="H1187" i="10"/>
  <c r="K1187" i="10" l="1"/>
  <c r="I1187" i="10"/>
  <c r="J1187" i="10"/>
  <c r="E1188" i="10"/>
  <c r="D1188" i="10"/>
  <c r="F1188" i="10"/>
  <c r="G1188" i="10"/>
  <c r="H1188" i="10"/>
  <c r="I1188" i="10" l="1"/>
  <c r="J1188" i="10"/>
  <c r="K1188" i="10"/>
  <c r="D1189" i="10"/>
  <c r="E1189" i="10"/>
  <c r="G1189" i="10"/>
  <c r="F1189" i="10"/>
  <c r="H1189" i="10"/>
  <c r="I1189" i="10" l="1"/>
  <c r="J1189" i="10"/>
  <c r="K1189" i="10"/>
  <c r="D1190" i="10"/>
  <c r="E1190" i="10"/>
  <c r="F1190" i="10"/>
  <c r="H1190" i="10"/>
  <c r="G1190" i="10"/>
  <c r="J1190" i="10" l="1"/>
  <c r="K1190" i="10"/>
  <c r="I1190" i="10"/>
  <c r="E1191" i="10"/>
  <c r="D1191" i="10"/>
  <c r="F1191" i="10"/>
  <c r="G1191" i="10"/>
  <c r="H1191" i="10"/>
  <c r="I1191" i="10" l="1"/>
  <c r="J1191" i="10"/>
  <c r="K1191" i="10"/>
  <c r="D1192" i="10"/>
  <c r="E1192" i="10"/>
  <c r="G1192" i="10"/>
  <c r="F1192" i="10"/>
  <c r="H1192" i="10"/>
  <c r="I1192" i="10" l="1"/>
  <c r="J1192" i="10"/>
  <c r="K1192" i="10"/>
  <c r="D1193" i="10"/>
  <c r="E1193" i="10"/>
  <c r="G1193" i="10"/>
  <c r="F1193" i="10"/>
  <c r="H1193" i="10"/>
  <c r="I1193" i="10" l="1"/>
  <c r="J1193" i="10"/>
  <c r="K1193" i="10"/>
  <c r="D1194" i="10"/>
  <c r="E1194" i="10"/>
  <c r="G1194" i="10"/>
  <c r="F1194" i="10"/>
  <c r="H1194" i="10"/>
  <c r="I1194" i="10" l="1"/>
  <c r="J1194" i="10"/>
  <c r="K1194" i="10"/>
  <c r="D1195" i="10"/>
  <c r="E1195" i="10"/>
  <c r="G1195" i="10"/>
  <c r="F1195" i="10"/>
  <c r="H1195" i="10"/>
  <c r="K1195" i="10" l="1"/>
  <c r="I1195" i="10"/>
  <c r="J1195" i="10"/>
  <c r="D1196" i="10"/>
  <c r="E1196" i="10"/>
  <c r="H1196" i="10"/>
  <c r="G1196" i="10"/>
  <c r="F1196" i="10"/>
  <c r="I1196" i="10" l="1"/>
  <c r="J1196" i="10"/>
  <c r="K1196" i="10"/>
  <c r="D1197" i="10"/>
  <c r="E1197" i="10"/>
  <c r="H1197" i="10"/>
  <c r="G1197" i="10"/>
  <c r="F1197" i="10"/>
  <c r="I1197" i="10" l="1"/>
  <c r="J1197" i="10"/>
  <c r="K1197" i="10"/>
  <c r="D1198" i="10"/>
  <c r="E1198" i="10"/>
  <c r="G1198" i="10"/>
  <c r="H1198" i="10"/>
  <c r="F1198" i="10"/>
  <c r="J1198" i="10" l="1"/>
  <c r="K1198" i="10"/>
  <c r="I1198" i="10"/>
  <c r="E1199" i="10"/>
  <c r="D1199" i="10"/>
  <c r="F1199" i="10"/>
  <c r="H1199" i="10"/>
  <c r="G1199" i="10"/>
  <c r="I1199" i="10" l="1"/>
  <c r="J1199" i="10"/>
  <c r="K1199" i="10"/>
  <c r="D1200" i="10"/>
  <c r="E1200" i="10"/>
  <c r="H1200" i="10"/>
  <c r="F1200" i="10"/>
  <c r="G1200" i="10"/>
  <c r="I1200" i="10" l="1"/>
  <c r="J1200" i="10"/>
  <c r="K1200" i="10"/>
  <c r="D1201" i="10"/>
  <c r="E1201" i="10"/>
  <c r="F1201" i="10"/>
  <c r="G1201" i="10"/>
  <c r="H1201" i="10"/>
  <c r="I1201" i="10" l="1"/>
  <c r="J1201" i="10"/>
  <c r="K1201" i="10"/>
  <c r="D1202" i="10"/>
  <c r="E1202" i="10"/>
  <c r="G1202" i="10"/>
  <c r="F1202" i="10"/>
  <c r="H1202" i="10"/>
  <c r="I1202" i="10" l="1"/>
  <c r="J1202" i="10"/>
  <c r="K1202" i="10"/>
  <c r="D1203" i="10"/>
  <c r="E1203" i="10"/>
  <c r="H1203" i="10"/>
  <c r="F1203" i="10"/>
  <c r="G1203" i="10"/>
  <c r="K1203" i="10" l="1"/>
  <c r="I1203" i="10"/>
  <c r="J1203" i="10"/>
  <c r="D1204" i="10"/>
  <c r="E1204" i="10"/>
  <c r="F1204" i="10"/>
  <c r="G1204" i="10"/>
  <c r="H1204" i="10"/>
  <c r="I1204" i="10" l="1"/>
  <c r="J1204" i="10"/>
  <c r="K1204" i="10"/>
  <c r="D1205" i="10"/>
  <c r="E1205" i="10"/>
  <c r="G1205" i="10"/>
  <c r="F1205" i="10"/>
  <c r="H1205" i="10"/>
  <c r="I1205" i="10" l="1"/>
  <c r="J1205" i="10"/>
  <c r="K1205" i="10"/>
  <c r="D1206" i="10"/>
  <c r="E1206" i="10"/>
  <c r="G1206" i="10"/>
  <c r="F1206" i="10"/>
  <c r="H1206" i="10"/>
  <c r="J1206" i="10" l="1"/>
  <c r="K1206" i="10"/>
  <c r="I1206" i="10"/>
  <c r="E1207" i="10"/>
  <c r="D1207" i="10"/>
  <c r="F1207" i="10"/>
  <c r="H1207" i="10"/>
  <c r="I1207" i="10" l="1"/>
  <c r="J1207" i="10"/>
  <c r="K1207" i="10"/>
  <c r="D1208" i="10"/>
  <c r="E1208" i="10"/>
  <c r="G1207" i="10"/>
  <c r="G1208" i="10"/>
  <c r="H1208" i="10"/>
  <c r="F1208" i="10"/>
  <c r="I1208" i="10" l="1"/>
  <c r="J1208" i="10"/>
  <c r="K1208" i="10"/>
  <c r="D1209" i="10"/>
  <c r="E1209" i="10"/>
  <c r="G1209" i="10"/>
  <c r="F1209" i="10"/>
  <c r="H1209" i="10"/>
  <c r="I1209" i="10" l="1"/>
  <c r="J1209" i="10"/>
  <c r="K1209" i="10"/>
  <c r="D1210" i="10"/>
  <c r="E1210" i="10"/>
  <c r="G1210" i="10"/>
  <c r="F1210" i="10"/>
  <c r="H1210" i="10"/>
  <c r="I1210" i="10" l="1"/>
  <c r="J1210" i="10"/>
  <c r="K1210" i="10"/>
  <c r="D1211" i="10"/>
  <c r="E1211" i="10"/>
  <c r="F1211" i="10"/>
  <c r="G1211" i="10"/>
  <c r="H1211" i="10"/>
  <c r="K1211" i="10" l="1"/>
  <c r="I1211" i="10"/>
  <c r="J1211" i="10"/>
  <c r="D1212" i="10"/>
  <c r="E1212" i="10"/>
  <c r="G1212" i="10"/>
  <c r="H1212" i="10"/>
  <c r="I1212" i="10" l="1"/>
  <c r="J1212" i="10"/>
  <c r="K1212" i="10"/>
  <c r="D1213" i="10"/>
  <c r="E1213" i="10"/>
  <c r="F1212" i="10"/>
  <c r="G1213" i="10"/>
  <c r="H1213" i="10"/>
  <c r="F1213" i="10"/>
  <c r="I1213" i="10" l="1"/>
  <c r="J1213" i="10"/>
  <c r="K1213" i="10"/>
  <c r="D1214" i="10"/>
  <c r="E1214" i="10"/>
  <c r="G1214" i="10"/>
  <c r="F1214" i="10"/>
  <c r="H1214" i="10"/>
  <c r="J1214" i="10" l="1"/>
  <c r="K1214" i="10"/>
  <c r="I1214" i="10"/>
  <c r="E1215" i="10"/>
  <c r="D1215" i="10"/>
  <c r="F1215" i="10"/>
  <c r="G1215" i="10"/>
  <c r="H1215" i="10"/>
  <c r="I1215" i="10" l="1"/>
  <c r="J1215" i="10"/>
  <c r="K1215" i="10"/>
  <c r="D1216" i="10"/>
  <c r="E1216" i="10"/>
  <c r="G1216" i="10"/>
  <c r="F1216" i="10"/>
  <c r="H1216" i="10"/>
  <c r="I1216" i="10" l="1"/>
  <c r="J1216" i="10"/>
  <c r="K1216" i="10"/>
  <c r="D1217" i="10"/>
  <c r="E1217" i="10"/>
  <c r="G1217" i="10"/>
  <c r="F1217" i="10"/>
  <c r="H1217" i="10"/>
  <c r="I1217" i="10" l="1"/>
  <c r="J1217" i="10"/>
  <c r="K1217" i="10"/>
  <c r="E1218" i="10"/>
  <c r="D1218" i="10"/>
  <c r="F1218" i="10"/>
  <c r="H1218" i="10"/>
  <c r="I1218" i="10" l="1"/>
  <c r="J1218" i="10"/>
  <c r="K1218" i="10"/>
  <c r="E1219" i="10"/>
  <c r="D1219" i="10"/>
  <c r="G1218" i="10"/>
  <c r="H1219" i="10"/>
  <c r="F1219" i="10"/>
  <c r="G1219" i="10"/>
  <c r="K1219" i="10" l="1"/>
  <c r="I1219" i="10"/>
  <c r="J1219" i="10"/>
  <c r="E1220" i="10"/>
  <c r="D1220" i="10"/>
  <c r="F1220" i="10"/>
  <c r="G1220" i="10"/>
  <c r="H1220" i="10"/>
  <c r="I1220" i="10" l="1"/>
  <c r="J1220" i="10"/>
  <c r="K1220" i="10"/>
  <c r="D1221" i="10"/>
  <c r="E1221" i="10"/>
  <c r="G1221" i="10"/>
  <c r="H1221" i="10"/>
  <c r="I1221" i="10" l="1"/>
  <c r="J1221" i="10"/>
  <c r="K1221" i="10"/>
  <c r="D1222" i="10"/>
  <c r="E1222" i="10"/>
  <c r="F1221" i="10"/>
  <c r="H1222" i="10"/>
  <c r="F1222" i="10"/>
  <c r="J1222" i="10" l="1"/>
  <c r="K1222" i="10"/>
  <c r="I1222" i="10"/>
  <c r="D1223" i="10"/>
  <c r="E1223" i="10"/>
  <c r="G1222" i="10"/>
  <c r="G1223" i="10"/>
  <c r="F1223" i="10"/>
  <c r="D1224" i="10" l="1"/>
  <c r="E1224" i="10"/>
  <c r="H1223" i="10"/>
  <c r="G1224" i="10"/>
  <c r="F1224" i="10"/>
  <c r="I1223" i="10" l="1"/>
  <c r="J1223" i="10"/>
  <c r="K1223" i="10"/>
  <c r="E1225" i="10"/>
  <c r="D1225" i="10"/>
  <c r="H1224" i="10"/>
  <c r="F1225" i="10"/>
  <c r="G1225" i="10"/>
  <c r="J1224" i="10" l="1"/>
  <c r="I1224" i="10"/>
  <c r="K1224" i="10"/>
  <c r="D1226" i="10"/>
  <c r="E1226" i="10"/>
  <c r="H1225" i="10"/>
  <c r="F1226" i="10"/>
  <c r="H1226" i="10"/>
  <c r="I1225" i="10" l="1"/>
  <c r="J1225" i="10"/>
  <c r="K1225" i="10"/>
  <c r="I1226" i="10"/>
  <c r="J1226" i="10"/>
  <c r="K1226" i="10"/>
  <c r="D1227" i="10"/>
  <c r="E1227" i="10"/>
  <c r="F1227" i="10"/>
  <c r="G1226" i="10"/>
  <c r="H1227" i="10"/>
  <c r="K1227" i="10" l="1"/>
  <c r="I1227" i="10"/>
  <c r="J1227" i="10"/>
  <c r="D1228" i="10"/>
  <c r="E1228" i="10"/>
  <c r="G1227" i="10"/>
  <c r="G1228" i="10"/>
  <c r="F1228" i="10"/>
  <c r="D1229" i="10" l="1"/>
  <c r="E1229" i="10"/>
  <c r="H1228" i="10"/>
  <c r="H1229" i="10"/>
  <c r="F1229" i="10"/>
  <c r="I1228" i="10" l="1"/>
  <c r="J1228" i="10"/>
  <c r="K1228" i="10"/>
  <c r="I1229" i="10"/>
  <c r="J1229" i="10"/>
  <c r="K1229" i="10"/>
  <c r="D1230" i="10"/>
  <c r="E1230" i="10"/>
  <c r="F1230" i="10"/>
  <c r="G1229" i="10"/>
  <c r="H1230" i="10"/>
  <c r="J1230" i="10" l="1"/>
  <c r="K1230" i="10"/>
  <c r="I1230" i="10"/>
  <c r="E1231" i="10"/>
  <c r="D1231" i="10"/>
  <c r="G1230" i="10"/>
  <c r="F1231" i="10"/>
  <c r="G1231" i="10"/>
  <c r="H1231" i="10"/>
  <c r="I1231" i="10" l="1"/>
  <c r="J1231" i="10"/>
  <c r="K1231" i="10"/>
  <c r="D1232" i="10"/>
  <c r="E1232" i="10"/>
  <c r="F1232" i="10"/>
  <c r="G1232" i="10"/>
  <c r="H1232" i="10"/>
  <c r="I1232" i="10" l="1"/>
  <c r="J1232" i="10"/>
  <c r="K1232" i="10"/>
  <c r="E1233" i="10"/>
  <c r="D1233" i="10"/>
  <c r="F1233" i="10"/>
  <c r="G1233" i="10"/>
  <c r="E1234" i="10" l="1"/>
  <c r="D1234" i="10"/>
  <c r="H1233" i="10"/>
  <c r="F1234" i="10"/>
  <c r="G1234" i="10"/>
  <c r="I1233" i="10" l="1"/>
  <c r="K1233" i="10"/>
  <c r="J1233" i="10"/>
  <c r="D1235" i="10"/>
  <c r="E1235" i="10"/>
  <c r="F1235" i="10"/>
  <c r="H1234" i="10"/>
  <c r="H1235" i="10"/>
  <c r="K1234" i="10" l="1"/>
  <c r="J1234" i="10"/>
  <c r="I1234" i="10"/>
  <c r="K1235" i="10"/>
  <c r="I1235" i="10"/>
  <c r="J1235" i="10"/>
  <c r="D1236" i="10"/>
  <c r="E1236" i="10"/>
  <c r="F1236" i="10"/>
  <c r="G1235" i="10"/>
  <c r="H1236" i="10"/>
  <c r="I1236" i="10" l="1"/>
  <c r="J1236" i="10"/>
  <c r="K1236" i="10"/>
  <c r="E1237" i="10"/>
  <c r="D1237" i="10"/>
  <c r="G1236" i="10"/>
  <c r="F1237" i="10"/>
  <c r="H1237" i="10"/>
  <c r="I1237" i="10" l="1"/>
  <c r="J1237" i="10"/>
  <c r="K1237" i="10"/>
  <c r="E1238" i="10"/>
  <c r="D1238" i="10"/>
  <c r="G1237" i="10"/>
  <c r="F1238" i="10"/>
  <c r="H1238" i="10"/>
  <c r="J1238" i="10" l="1"/>
  <c r="K1238" i="10"/>
  <c r="I1238" i="10"/>
  <c r="E1239" i="10"/>
  <c r="D1239" i="10"/>
  <c r="G1238" i="10"/>
  <c r="H1239" i="10"/>
  <c r="F1239" i="10"/>
  <c r="G1239" i="10"/>
  <c r="I1239" i="10" l="1"/>
  <c r="J1239" i="10"/>
  <c r="K1239" i="10"/>
  <c r="D1240" i="10"/>
  <c r="E1240" i="10"/>
  <c r="H1240" i="10"/>
  <c r="F1240" i="10"/>
  <c r="I1240" i="10" l="1"/>
  <c r="J1240" i="10"/>
  <c r="K1240" i="10"/>
  <c r="D1241" i="10"/>
  <c r="E1241" i="10"/>
  <c r="G1240" i="10"/>
  <c r="G1241" i="10"/>
  <c r="H1241" i="10"/>
  <c r="F1241" i="10"/>
  <c r="I1241" i="10" l="1"/>
  <c r="J1241" i="10"/>
  <c r="K1241" i="10"/>
  <c r="E1242" i="10"/>
  <c r="D1242" i="10"/>
  <c r="F1242" i="10"/>
  <c r="H1242" i="10"/>
  <c r="I1242" i="10" l="1"/>
  <c r="J1242" i="10"/>
  <c r="K1242" i="10"/>
  <c r="D1243" i="10"/>
  <c r="E1243" i="10"/>
  <c r="G1242" i="10"/>
  <c r="H1243" i="10"/>
  <c r="F1243" i="10"/>
  <c r="K1243" i="10" l="1"/>
  <c r="I1243" i="10"/>
  <c r="J1243" i="10"/>
  <c r="E1244" i="10"/>
  <c r="D1244" i="10"/>
  <c r="G1243" i="10"/>
  <c r="H1244" i="10"/>
  <c r="F1244" i="10"/>
  <c r="I1244" i="10" l="1"/>
  <c r="J1244" i="10"/>
  <c r="K1244" i="10"/>
  <c r="E1245" i="10"/>
  <c r="D1245" i="10"/>
  <c r="G1244" i="10"/>
  <c r="F1245" i="10"/>
  <c r="G1245" i="10"/>
  <c r="E1246" i="10" l="1"/>
  <c r="D1246" i="10"/>
  <c r="H1245" i="10"/>
  <c r="F1246" i="10"/>
  <c r="H1246" i="10"/>
  <c r="I1245" i="10" l="1"/>
  <c r="K1245" i="10"/>
  <c r="J1245" i="10"/>
  <c r="J1246" i="10"/>
  <c r="K1246" i="10"/>
  <c r="I1246" i="10"/>
  <c r="D1247" i="10"/>
  <c r="E1247" i="10"/>
  <c r="G1246" i="10"/>
  <c r="F1247" i="10"/>
  <c r="H1247" i="10"/>
  <c r="I1247" i="10" l="1"/>
  <c r="J1247" i="10"/>
  <c r="K1247" i="10"/>
  <c r="D1248" i="10"/>
  <c r="E1248" i="10"/>
  <c r="G1247" i="10"/>
  <c r="G1248" i="10"/>
  <c r="F1248" i="10"/>
  <c r="H1248" i="10"/>
  <c r="I1248" i="10" l="1"/>
  <c r="J1248" i="10"/>
  <c r="K1248" i="10"/>
  <c r="D1249" i="10"/>
  <c r="E1249" i="10"/>
  <c r="F1249" i="10"/>
  <c r="G1249" i="10"/>
  <c r="H1249" i="10"/>
  <c r="I1249" i="10" l="1"/>
  <c r="J1249" i="10"/>
  <c r="K1249" i="10"/>
  <c r="E1250" i="10"/>
  <c r="D1250" i="10"/>
  <c r="F1250" i="10"/>
  <c r="G1250" i="10"/>
  <c r="H1250" i="10"/>
  <c r="I1250" i="10" l="1"/>
  <c r="J1250" i="10"/>
  <c r="K1250" i="10"/>
  <c r="E1251" i="10"/>
  <c r="D1251" i="10"/>
  <c r="G1251" i="10"/>
  <c r="F1251" i="10"/>
  <c r="H1251" i="10"/>
  <c r="K1251" i="10" l="1"/>
  <c r="I1251" i="10"/>
  <c r="J1251" i="10"/>
  <c r="E1252" i="10"/>
  <c r="D1252" i="10"/>
  <c r="F1252" i="10"/>
  <c r="G1252" i="10"/>
  <c r="H1252" i="10"/>
  <c r="I1252" i="10" l="1"/>
  <c r="J1252" i="10"/>
  <c r="K1252" i="10"/>
  <c r="D1253" i="10"/>
  <c r="E1253" i="10"/>
  <c r="H1253" i="10"/>
  <c r="F1253" i="10"/>
  <c r="G1253" i="10"/>
  <c r="I1253" i="10" l="1"/>
  <c r="J1253" i="10"/>
  <c r="K1253" i="10"/>
  <c r="E1254" i="10"/>
  <c r="D1254" i="10"/>
  <c r="F1254" i="10"/>
  <c r="G1254" i="10"/>
  <c r="H1254" i="10"/>
  <c r="J1254" i="10" l="1"/>
  <c r="K1254" i="10"/>
  <c r="I1254" i="10"/>
  <c r="D1255" i="10"/>
  <c r="E1255" i="10"/>
  <c r="G1255" i="10"/>
  <c r="H1255" i="10"/>
  <c r="I1255" i="10" l="1"/>
  <c r="J1255" i="10"/>
  <c r="K1255" i="10"/>
  <c r="D1256" i="10"/>
  <c r="E1256" i="10"/>
  <c r="F1255" i="10"/>
  <c r="H1256" i="10"/>
  <c r="F1256" i="10"/>
  <c r="I1256" i="10" l="1"/>
  <c r="J1256" i="10"/>
  <c r="K1256" i="10"/>
  <c r="D1257" i="10"/>
  <c r="E1257" i="10"/>
  <c r="G1256" i="10"/>
  <c r="G1257" i="10"/>
  <c r="H1257" i="10"/>
  <c r="F1257" i="10"/>
  <c r="I1257" i="10" l="1"/>
  <c r="J1257" i="10"/>
  <c r="K1257" i="10"/>
  <c r="D1258" i="10"/>
  <c r="E1258" i="10"/>
  <c r="G1258" i="10"/>
  <c r="H1258" i="10"/>
  <c r="I1258" i="10" l="1"/>
  <c r="J1258" i="10"/>
  <c r="K1258" i="10"/>
  <c r="D1259" i="10"/>
  <c r="E1259" i="10"/>
  <c r="F1258" i="10"/>
  <c r="H1259" i="10"/>
  <c r="G1259" i="10"/>
  <c r="F1259" i="10"/>
  <c r="K1259" i="10" l="1"/>
  <c r="I1259" i="10"/>
  <c r="J1259" i="10"/>
  <c r="E1260" i="10"/>
  <c r="D1260" i="10"/>
  <c r="F1260" i="10"/>
  <c r="G1260" i="10"/>
  <c r="H1260" i="10"/>
  <c r="I1260" i="10" l="1"/>
  <c r="J1260" i="10"/>
  <c r="K1260" i="10"/>
  <c r="D1261" i="10"/>
  <c r="E1261" i="10"/>
  <c r="H1261" i="10"/>
  <c r="G1261" i="10"/>
  <c r="F1261" i="10"/>
  <c r="I1261" i="10" l="1"/>
  <c r="J1261" i="10"/>
  <c r="K1261" i="10"/>
  <c r="D1262" i="10"/>
  <c r="E1262" i="10"/>
  <c r="F1262" i="10"/>
  <c r="G1262" i="10"/>
  <c r="H1262" i="10"/>
  <c r="J1262" i="10" l="1"/>
  <c r="K1262" i="10"/>
  <c r="I1262" i="10"/>
  <c r="E1263" i="10"/>
  <c r="D1263" i="10"/>
  <c r="F1263" i="10"/>
  <c r="G1263" i="10"/>
  <c r="H1263" i="10"/>
  <c r="I1263" i="10" l="1"/>
  <c r="J1263" i="10"/>
  <c r="K1263" i="10"/>
  <c r="D1264" i="10"/>
  <c r="E1264" i="10"/>
  <c r="G1264" i="10"/>
  <c r="H1264" i="10"/>
  <c r="F1264" i="10"/>
  <c r="I1264" i="10" l="1"/>
  <c r="J1264" i="10"/>
  <c r="K1264" i="10"/>
  <c r="D1265" i="10"/>
  <c r="E1265" i="10"/>
  <c r="G1265" i="10"/>
  <c r="F1265" i="10"/>
  <c r="H1265" i="10"/>
  <c r="I1265" i="10" l="1"/>
  <c r="J1265" i="10"/>
  <c r="K1265" i="10"/>
  <c r="D1266" i="10"/>
  <c r="E1266" i="10"/>
  <c r="G1266" i="10"/>
  <c r="F1266" i="10"/>
  <c r="H1266" i="10"/>
  <c r="I1266" i="10" l="1"/>
  <c r="J1266" i="10"/>
  <c r="K1266" i="10"/>
  <c r="D1267" i="10"/>
  <c r="E1267" i="10"/>
  <c r="G1267" i="10"/>
  <c r="F1267" i="10"/>
  <c r="H1267" i="10"/>
  <c r="K1267" i="10" l="1"/>
  <c r="I1267" i="10"/>
  <c r="J1267" i="10"/>
  <c r="E1268" i="10"/>
  <c r="D1268" i="10"/>
  <c r="H1268" i="10"/>
  <c r="F1268" i="10"/>
  <c r="G1268" i="10"/>
  <c r="I1268" i="10" l="1"/>
  <c r="J1268" i="10"/>
  <c r="K1268" i="10"/>
  <c r="E1269" i="10"/>
  <c r="D1269" i="10"/>
  <c r="F1269" i="10"/>
  <c r="H1269" i="10"/>
  <c r="G1269" i="10"/>
  <c r="I1269" i="10" l="1"/>
  <c r="J1269" i="10"/>
  <c r="K1269" i="10"/>
  <c r="D1270" i="10"/>
  <c r="E1270" i="10"/>
  <c r="G1270" i="10"/>
  <c r="F1270" i="10"/>
  <c r="H1270" i="10"/>
  <c r="J1270" i="10" l="1"/>
  <c r="K1270" i="10"/>
  <c r="I1270" i="10"/>
  <c r="E1271" i="10"/>
  <c r="D1271" i="10"/>
  <c r="F1271" i="10"/>
  <c r="G1271" i="10"/>
  <c r="D1272" i="10" l="1"/>
  <c r="E1272" i="10"/>
  <c r="H1271" i="10"/>
  <c r="G1272" i="10"/>
  <c r="H1272" i="10"/>
  <c r="F1272" i="10"/>
  <c r="I1271" i="10" l="1"/>
  <c r="K1271" i="10"/>
  <c r="J1271" i="10"/>
  <c r="I1272" i="10"/>
  <c r="J1272" i="10"/>
  <c r="K1272" i="10"/>
  <c r="E1273" i="10"/>
  <c r="D1273" i="10"/>
  <c r="F1273" i="10"/>
  <c r="H1273" i="10"/>
  <c r="I1273" i="10" l="1"/>
  <c r="J1273" i="10"/>
  <c r="K1273" i="10"/>
  <c r="E1274" i="10"/>
  <c r="D1274" i="10"/>
  <c r="G1273" i="10"/>
  <c r="G1274" i="10"/>
  <c r="F1274" i="10"/>
  <c r="H1274" i="10"/>
  <c r="I1274" i="10" l="1"/>
  <c r="J1274" i="10"/>
  <c r="K1274" i="10"/>
  <c r="D1275" i="10"/>
  <c r="E1275" i="10"/>
  <c r="G1275" i="10"/>
  <c r="F1275" i="10"/>
  <c r="H1275" i="10"/>
  <c r="K1275" i="10" l="1"/>
  <c r="I1275" i="10"/>
  <c r="J1275" i="10"/>
  <c r="D1276" i="10"/>
  <c r="E1276" i="10"/>
  <c r="H1276" i="10"/>
  <c r="F1276" i="10"/>
  <c r="I1276" i="10" l="1"/>
  <c r="J1276" i="10"/>
  <c r="K1276" i="10"/>
  <c r="E1277" i="10"/>
  <c r="D1277" i="10"/>
  <c r="G1276" i="10"/>
  <c r="H1277" i="10"/>
  <c r="F1277" i="10"/>
  <c r="G1277" i="10"/>
  <c r="I1277" i="10" l="1"/>
  <c r="J1277" i="10"/>
  <c r="K1277" i="10"/>
  <c r="E1278" i="10"/>
  <c r="D1278" i="10"/>
  <c r="G1278" i="10"/>
  <c r="F1278" i="10"/>
  <c r="H1278" i="10"/>
  <c r="J1278" i="10" l="1"/>
  <c r="K1278" i="10"/>
  <c r="I1278" i="10"/>
  <c r="D1279" i="10"/>
  <c r="E1279" i="10"/>
  <c r="G1279" i="10"/>
  <c r="F1279" i="10"/>
  <c r="H1279" i="10"/>
  <c r="I1279" i="10" l="1"/>
  <c r="J1279" i="10"/>
  <c r="K1279" i="10"/>
  <c r="D1280" i="10"/>
  <c r="E1280" i="10"/>
  <c r="G1280" i="10"/>
  <c r="F1280" i="10"/>
  <c r="H1280" i="10"/>
  <c r="I1280" i="10" l="1"/>
  <c r="J1280" i="10"/>
  <c r="K1280" i="10"/>
  <c r="E1281" i="10"/>
  <c r="D1281" i="10"/>
  <c r="F1281" i="10"/>
  <c r="G1281" i="10"/>
  <c r="H1281" i="10"/>
  <c r="I1281" i="10" l="1"/>
  <c r="J1281" i="10"/>
  <c r="K1281" i="10"/>
  <c r="D1282" i="10"/>
  <c r="E1282" i="10"/>
  <c r="G1282" i="10"/>
  <c r="F1282" i="10"/>
  <c r="H1282" i="10"/>
  <c r="I1282" i="10" l="1"/>
  <c r="J1282" i="10"/>
  <c r="K1282" i="10"/>
  <c r="E1283" i="10"/>
  <c r="D1283" i="10"/>
  <c r="F1283" i="10"/>
  <c r="H1283" i="10"/>
  <c r="K1283" i="10" l="1"/>
  <c r="I1283" i="10"/>
  <c r="J1283" i="10"/>
  <c r="D1284" i="10"/>
  <c r="E1284" i="10"/>
  <c r="G1283" i="10"/>
  <c r="G1284" i="10"/>
  <c r="H1284" i="10"/>
  <c r="F1284" i="10"/>
  <c r="I1284" i="10" l="1"/>
  <c r="J1284" i="10"/>
  <c r="K1284" i="10"/>
  <c r="D1285" i="10"/>
  <c r="E1285" i="10"/>
  <c r="H1285" i="10"/>
  <c r="F1285" i="10"/>
  <c r="G1285" i="10"/>
  <c r="I1285" i="10" l="1"/>
  <c r="J1285" i="10"/>
  <c r="K1285" i="10"/>
  <c r="D1286" i="10"/>
  <c r="E1286" i="10"/>
  <c r="G1286" i="10"/>
  <c r="H1286" i="10"/>
  <c r="F1286" i="10"/>
  <c r="J1286" i="10" l="1"/>
  <c r="K1286" i="10"/>
  <c r="I1286" i="10"/>
  <c r="D1287" i="10"/>
  <c r="E1287" i="10"/>
  <c r="H1287" i="10"/>
  <c r="F1287" i="10"/>
  <c r="G1287" i="10"/>
  <c r="I1287" i="10" l="1"/>
  <c r="J1287" i="10"/>
  <c r="K1287" i="10"/>
  <c r="E1288" i="10"/>
  <c r="D1288" i="10"/>
  <c r="F1288" i="10"/>
  <c r="H1288" i="10"/>
  <c r="G1288" i="10"/>
  <c r="I1288" i="10" l="1"/>
  <c r="J1288" i="10"/>
  <c r="K1288" i="10"/>
  <c r="D1289" i="10"/>
  <c r="E1289" i="10"/>
  <c r="G1289" i="10"/>
  <c r="F1289" i="10"/>
  <c r="H1289" i="10"/>
  <c r="I1289" i="10" l="1"/>
  <c r="J1289" i="10"/>
  <c r="K1289" i="10"/>
  <c r="D1290" i="10"/>
  <c r="E1290" i="10"/>
  <c r="F1290" i="10"/>
  <c r="G1290" i="10"/>
  <c r="H1290" i="10"/>
  <c r="I1290" i="10" l="1"/>
  <c r="J1290" i="10"/>
  <c r="K1290" i="10"/>
  <c r="D1291" i="10"/>
  <c r="E1291" i="10"/>
  <c r="G1291" i="10"/>
  <c r="F1291" i="10"/>
  <c r="H1291" i="10"/>
  <c r="K1291" i="10" l="1"/>
  <c r="I1291" i="10"/>
  <c r="J1291" i="10"/>
  <c r="E1292" i="10"/>
  <c r="D1292" i="10"/>
  <c r="F1292" i="10"/>
  <c r="G1292" i="10"/>
  <c r="H1292" i="10"/>
  <c r="I1292" i="10" l="1"/>
  <c r="J1292" i="10"/>
  <c r="K1292" i="10"/>
  <c r="D1293" i="10"/>
  <c r="E1293" i="10"/>
  <c r="G1293" i="10"/>
  <c r="F1293" i="10"/>
  <c r="H1293" i="10"/>
  <c r="I1293" i="10" l="1"/>
  <c r="J1293" i="10"/>
  <c r="K1293" i="10"/>
  <c r="D1294" i="10"/>
  <c r="E1294" i="10"/>
  <c r="G1294" i="10"/>
  <c r="H1294" i="10"/>
  <c r="F1294" i="10"/>
  <c r="J1294" i="10" l="1"/>
  <c r="K1294" i="10"/>
  <c r="I1294" i="10"/>
  <c r="D1295" i="10"/>
  <c r="E1295" i="10"/>
  <c r="H1295" i="10"/>
  <c r="G1295" i="10"/>
  <c r="F1295" i="10"/>
  <c r="I1295" i="10" l="1"/>
  <c r="J1295" i="10"/>
  <c r="K1295" i="10"/>
  <c r="D1296" i="10"/>
  <c r="E1296" i="10"/>
  <c r="G1296" i="10"/>
  <c r="H1296" i="10"/>
  <c r="F1296" i="10"/>
  <c r="I1296" i="10" l="1"/>
  <c r="J1296" i="10"/>
  <c r="K1296" i="10"/>
  <c r="D1297" i="10"/>
  <c r="E1297" i="10"/>
  <c r="G1297" i="10"/>
  <c r="H1297" i="10"/>
  <c r="F1297" i="10"/>
  <c r="I1297" i="10" l="1"/>
  <c r="J1297" i="10"/>
  <c r="K1297" i="10"/>
  <c r="D1298" i="10"/>
  <c r="E1298" i="10"/>
  <c r="G1298" i="10"/>
  <c r="F1298" i="10"/>
  <c r="H1298" i="10"/>
  <c r="I1298" i="10" l="1"/>
  <c r="J1298" i="10"/>
  <c r="K1298" i="10"/>
  <c r="E1299" i="10"/>
  <c r="D1299" i="10"/>
  <c r="G1299" i="10"/>
  <c r="H1299" i="10"/>
  <c r="F1299" i="10"/>
  <c r="K1299" i="10" l="1"/>
  <c r="I1299" i="10"/>
  <c r="J1299" i="10"/>
  <c r="E1300" i="10"/>
  <c r="D1300" i="10"/>
  <c r="G1300" i="10"/>
  <c r="F1300" i="10"/>
  <c r="H1300" i="10"/>
  <c r="I1300" i="10" l="1"/>
  <c r="J1300" i="10"/>
  <c r="K1300" i="10"/>
  <c r="D1301" i="10"/>
  <c r="E1301" i="10"/>
  <c r="F1301" i="10"/>
  <c r="G1301" i="10"/>
  <c r="H1301" i="10"/>
  <c r="I1301" i="10" l="1"/>
  <c r="J1301" i="10"/>
  <c r="K1301" i="10"/>
  <c r="E1302" i="10"/>
  <c r="D1302" i="10"/>
  <c r="H1302" i="10"/>
  <c r="F1302" i="10"/>
  <c r="G1302" i="10"/>
  <c r="J1302" i="10" l="1"/>
  <c r="K1302" i="10"/>
  <c r="I1302" i="10"/>
  <c r="D1303" i="10"/>
  <c r="E1303" i="10"/>
  <c r="G1303" i="10"/>
  <c r="H1303" i="10"/>
  <c r="I1303" i="10" l="1"/>
  <c r="J1303" i="10"/>
  <c r="K1303" i="10"/>
  <c r="D1304" i="10"/>
  <c r="E1304" i="10"/>
  <c r="F1303" i="10"/>
  <c r="G1304" i="10"/>
  <c r="H1304" i="10"/>
  <c r="F1304" i="10"/>
  <c r="I1304" i="10" l="1"/>
  <c r="J1304" i="10"/>
  <c r="K1304" i="10"/>
  <c r="D1305" i="10"/>
  <c r="E1305" i="10"/>
  <c r="G1305" i="10"/>
  <c r="F1305" i="10"/>
  <c r="H1305" i="10"/>
  <c r="I1305" i="10" l="1"/>
  <c r="J1305" i="10"/>
  <c r="K1305" i="10"/>
  <c r="D1306" i="10"/>
  <c r="E1306" i="10"/>
  <c r="G1306" i="10"/>
  <c r="F1306" i="10"/>
  <c r="H1306" i="10"/>
  <c r="I1306" i="10" l="1"/>
  <c r="J1306" i="10"/>
  <c r="K1306" i="10"/>
  <c r="D1307" i="10"/>
  <c r="E1307" i="10"/>
  <c r="G1307" i="10"/>
  <c r="F1307" i="10"/>
  <c r="H1307" i="10"/>
  <c r="K1307" i="10" l="1"/>
  <c r="I1307" i="10"/>
  <c r="J1307" i="10"/>
  <c r="D1308" i="10"/>
  <c r="E1308" i="10"/>
  <c r="F1308" i="10"/>
  <c r="H1308" i="10"/>
  <c r="G1308" i="10"/>
  <c r="I1308" i="10" l="1"/>
  <c r="J1308" i="10"/>
  <c r="K1308" i="10"/>
  <c r="E1309" i="10"/>
  <c r="D1309" i="10"/>
  <c r="F1309" i="10"/>
  <c r="H1309" i="10"/>
  <c r="G1309" i="10"/>
  <c r="I1309" i="10" l="1"/>
  <c r="J1309" i="10"/>
  <c r="K1309" i="10"/>
  <c r="E1310" i="10"/>
  <c r="D1310" i="10"/>
  <c r="F1310" i="10"/>
  <c r="G1310" i="10"/>
  <c r="H1310" i="10"/>
  <c r="J1310" i="10" l="1"/>
  <c r="K1310" i="10"/>
  <c r="I1310" i="10"/>
  <c r="E1311" i="10"/>
  <c r="D1311" i="10"/>
  <c r="F1311" i="10"/>
  <c r="G1311" i="10"/>
  <c r="H1311" i="10"/>
  <c r="I1311" i="10" l="1"/>
  <c r="J1311" i="10"/>
  <c r="K1311" i="10"/>
  <c r="E1312" i="10"/>
  <c r="D1312" i="10"/>
  <c r="G1312" i="10"/>
  <c r="F1312" i="10"/>
  <c r="H1312" i="10"/>
  <c r="I1312" i="10" l="1"/>
  <c r="J1312" i="10"/>
  <c r="K1312" i="10"/>
  <c r="D1313" i="10"/>
  <c r="E1313" i="10"/>
  <c r="H1313" i="10"/>
  <c r="G1313" i="10"/>
  <c r="F1313" i="10"/>
  <c r="I1313" i="10" l="1"/>
  <c r="J1313" i="10"/>
  <c r="K1313" i="10"/>
  <c r="D1314" i="10"/>
  <c r="E1314" i="10"/>
  <c r="G1314" i="10"/>
  <c r="F1314" i="10"/>
  <c r="H1314" i="10"/>
  <c r="I1314" i="10" l="1"/>
  <c r="J1314" i="10"/>
  <c r="K1314" i="10"/>
  <c r="E1315" i="10"/>
  <c r="D1315" i="10"/>
  <c r="F1315" i="10"/>
  <c r="G1315" i="10"/>
  <c r="H1315" i="10"/>
  <c r="K1315" i="10" l="1"/>
  <c r="I1315" i="10"/>
  <c r="J1315" i="10"/>
  <c r="D1316" i="10"/>
  <c r="E1316" i="10"/>
  <c r="G1316" i="10"/>
  <c r="F1316" i="10"/>
  <c r="H1316" i="10"/>
  <c r="I1316" i="10" l="1"/>
  <c r="J1316" i="10"/>
  <c r="K1316" i="10"/>
  <c r="E1317" i="10"/>
  <c r="D1317" i="10"/>
  <c r="F1317" i="10"/>
  <c r="G1317" i="10"/>
  <c r="H1317" i="10"/>
  <c r="I1317" i="10" l="1"/>
  <c r="J1317" i="10"/>
  <c r="K1317" i="10"/>
  <c r="D1318" i="10"/>
  <c r="E1318" i="10"/>
  <c r="F1318" i="10"/>
  <c r="G1318" i="10"/>
  <c r="H1318" i="10"/>
  <c r="J1318" i="10" l="1"/>
  <c r="K1318" i="10"/>
  <c r="I1318" i="10"/>
  <c r="E1319" i="10"/>
  <c r="D1319" i="10"/>
  <c r="F1319" i="10"/>
  <c r="G1319" i="10"/>
  <c r="E1320" i="10" l="1"/>
  <c r="D1320" i="10"/>
  <c r="H1319" i="10"/>
  <c r="F1320" i="10"/>
  <c r="G1320" i="10"/>
  <c r="I1319" i="10" l="1"/>
  <c r="J1319" i="10"/>
  <c r="K1319" i="10"/>
  <c r="E1321" i="10"/>
  <c r="D1321" i="10"/>
  <c r="H1320" i="10"/>
  <c r="G1321" i="10"/>
  <c r="F1321" i="10"/>
  <c r="I1320" i="10" l="1"/>
  <c r="K1320" i="10"/>
  <c r="J1320" i="10"/>
  <c r="D1322" i="10"/>
  <c r="E1322" i="10"/>
  <c r="F1322" i="10"/>
  <c r="H1321" i="10"/>
  <c r="H1322" i="10"/>
  <c r="J1321" i="10" l="1"/>
  <c r="K1321" i="10"/>
  <c r="I1321" i="10"/>
  <c r="I1322" i="10"/>
  <c r="J1322" i="10"/>
  <c r="K1322" i="10"/>
  <c r="E1323" i="10"/>
  <c r="D1323" i="10"/>
  <c r="G1322" i="10"/>
  <c r="G1323" i="10"/>
  <c r="F1323" i="10"/>
  <c r="D1324" i="10" l="1"/>
  <c r="E1324" i="10"/>
  <c r="H1323" i="10"/>
  <c r="G1324" i="10"/>
  <c r="H1324" i="10"/>
  <c r="F1324" i="10"/>
  <c r="K1323" i="10" l="1"/>
  <c r="J1323" i="10"/>
  <c r="I1323" i="10"/>
  <c r="I1324" i="10"/>
  <c r="J1324" i="10"/>
  <c r="K1324" i="10"/>
  <c r="E1325" i="10"/>
  <c r="D1325" i="10"/>
  <c r="F1325" i="10"/>
  <c r="G1325" i="10"/>
  <c r="E1326" i="10" l="1"/>
  <c r="D1326" i="10"/>
  <c r="H1325" i="10"/>
  <c r="F1326" i="10"/>
  <c r="G1326" i="10"/>
  <c r="I1325" i="10" l="1"/>
  <c r="K1325" i="10"/>
  <c r="J1325" i="10"/>
  <c r="D1327" i="10"/>
  <c r="E1327" i="10"/>
  <c r="F1327" i="10"/>
  <c r="H1326" i="10"/>
  <c r="H1327" i="10"/>
  <c r="J1326" i="10" l="1"/>
  <c r="K1326" i="10"/>
  <c r="I1326" i="10"/>
  <c r="I1327" i="10"/>
  <c r="J1327" i="10"/>
  <c r="K1327" i="10"/>
  <c r="E1328" i="10"/>
  <c r="D1328" i="10"/>
  <c r="G1327" i="10"/>
  <c r="G1328" i="10"/>
  <c r="H1328" i="10"/>
  <c r="I1328" i="10" l="1"/>
  <c r="J1328" i="10"/>
  <c r="K1328" i="10"/>
  <c r="E1329" i="10"/>
  <c r="D1329" i="10"/>
  <c r="F1328" i="10"/>
  <c r="G1329" i="10"/>
  <c r="F1329" i="10"/>
  <c r="H1329" i="10"/>
  <c r="I1329" i="10" l="1"/>
  <c r="J1329" i="10"/>
  <c r="K1329" i="10"/>
  <c r="E1330" i="10"/>
  <c r="D1330" i="10"/>
  <c r="G1330" i="10"/>
  <c r="H1330" i="10"/>
  <c r="F1330" i="10"/>
  <c r="I1330" i="10" l="1"/>
  <c r="J1330" i="10"/>
  <c r="K1330" i="10"/>
  <c r="E1331" i="10"/>
  <c r="D1331" i="10"/>
  <c r="G1331" i="10"/>
  <c r="F1331" i="10"/>
  <c r="H1331" i="10"/>
  <c r="K1331" i="10" l="1"/>
  <c r="I1331" i="10"/>
  <c r="J1331" i="10"/>
  <c r="D1332" i="10"/>
  <c r="E1332" i="10"/>
  <c r="F1332" i="10"/>
  <c r="H1332" i="10"/>
  <c r="G1332" i="10"/>
  <c r="I1332" i="10" l="1"/>
  <c r="J1332" i="10"/>
  <c r="K1332" i="10"/>
  <c r="E1333" i="10"/>
  <c r="D1333" i="10"/>
  <c r="F1333" i="10"/>
  <c r="H1333" i="10"/>
  <c r="I1333" i="10" l="1"/>
  <c r="J1333" i="10"/>
  <c r="K1333" i="10"/>
  <c r="D1334" i="10"/>
  <c r="E1334" i="10"/>
  <c r="G1333" i="10"/>
  <c r="G1334" i="10"/>
  <c r="H1334" i="10"/>
  <c r="F1334" i="10"/>
  <c r="J1334" i="10" l="1"/>
  <c r="K1334" i="10"/>
  <c r="I1334" i="10"/>
  <c r="D1335" i="10"/>
  <c r="E1335" i="10"/>
  <c r="G1335" i="10"/>
  <c r="F1335" i="10"/>
  <c r="E1336" i="10" l="1"/>
  <c r="D1336" i="10"/>
  <c r="H1335" i="10"/>
  <c r="F1336" i="10"/>
  <c r="G1336" i="10"/>
  <c r="I1335" i="10" l="1"/>
  <c r="K1335" i="10"/>
  <c r="J1335" i="10"/>
  <c r="D1337" i="10"/>
  <c r="E1337" i="10"/>
  <c r="H1336" i="10"/>
  <c r="F1337" i="10"/>
  <c r="G1337" i="10"/>
  <c r="J1336" i="10" l="1"/>
  <c r="K1336" i="10"/>
  <c r="I1336" i="10"/>
  <c r="E1338" i="10"/>
  <c r="D1338" i="10"/>
  <c r="H1337" i="10"/>
  <c r="G1338" i="10"/>
  <c r="F1338" i="10"/>
  <c r="I1337" i="10" l="1"/>
  <c r="J1337" i="10"/>
  <c r="K1337" i="10"/>
  <c r="E1339" i="10"/>
  <c r="D1339" i="10"/>
  <c r="H1338" i="10"/>
  <c r="G1339" i="10"/>
  <c r="F1339" i="10"/>
  <c r="I1338" i="10" l="1"/>
  <c r="K1338" i="10"/>
  <c r="J1338" i="10"/>
  <c r="D1340" i="10"/>
  <c r="E1340" i="10"/>
  <c r="F1340" i="10"/>
  <c r="H1339" i="10"/>
  <c r="G1340" i="10"/>
  <c r="K1339" i="10" l="1"/>
  <c r="I1339" i="10"/>
  <c r="J1339" i="10"/>
  <c r="D1341" i="10"/>
  <c r="E1341" i="10"/>
  <c r="H1340" i="10"/>
  <c r="F1341" i="10"/>
  <c r="H1341" i="10"/>
  <c r="J1340" i="10" l="1"/>
  <c r="I1340" i="10"/>
  <c r="K1340" i="10"/>
  <c r="I1341" i="10"/>
  <c r="J1341" i="10"/>
  <c r="K1341" i="10"/>
  <c r="D1342" i="10"/>
  <c r="E1342" i="10"/>
  <c r="G1341" i="10"/>
  <c r="F1342" i="10"/>
  <c r="G1342" i="10"/>
  <c r="E1343" i="10" l="1"/>
  <c r="D1343" i="10"/>
  <c r="H1342" i="10"/>
  <c r="G1343" i="10"/>
  <c r="F1343" i="10"/>
  <c r="H1343" i="10"/>
  <c r="J1342" i="10" l="1"/>
  <c r="I1342" i="10"/>
  <c r="K1342" i="10"/>
  <c r="I1343" i="10"/>
  <c r="J1343" i="10"/>
  <c r="K1343" i="10"/>
  <c r="D1344" i="10"/>
  <c r="E1344" i="10"/>
  <c r="H1344" i="10"/>
  <c r="F1344" i="10"/>
  <c r="I1344" i="10" l="1"/>
  <c r="J1344" i="10"/>
  <c r="K1344" i="10"/>
  <c r="E1345" i="10"/>
  <c r="D1345" i="10"/>
  <c r="G1344" i="10"/>
  <c r="F1345" i="10"/>
  <c r="H1345" i="10"/>
  <c r="G1345" i="10"/>
  <c r="I1345" i="10" l="1"/>
  <c r="J1345" i="10"/>
  <c r="K1345" i="10"/>
  <c r="E1346" i="10"/>
  <c r="D1346" i="10"/>
  <c r="F1346" i="10"/>
  <c r="H1346" i="10"/>
  <c r="I1346" i="10" l="1"/>
  <c r="J1346" i="10"/>
  <c r="K1346" i="10"/>
  <c r="D1347" i="10"/>
  <c r="E1347" i="10"/>
  <c r="G1346" i="10"/>
  <c r="G1347" i="10"/>
  <c r="F1347" i="10"/>
  <c r="E1348" i="10" l="1"/>
  <c r="D1348" i="10"/>
  <c r="H1347" i="10"/>
  <c r="F1348" i="10"/>
  <c r="H1348" i="10"/>
  <c r="K1347" i="10" l="1"/>
  <c r="J1347" i="10"/>
  <c r="I1347" i="10"/>
  <c r="I1348" i="10"/>
  <c r="J1348" i="10"/>
  <c r="K1348" i="10"/>
  <c r="D1349" i="10"/>
  <c r="E1349" i="10"/>
  <c r="F1349" i="10"/>
  <c r="G1348" i="10"/>
  <c r="H1349" i="10"/>
  <c r="I1349" i="10" l="1"/>
  <c r="J1349" i="10"/>
  <c r="K1349" i="10"/>
  <c r="E1350" i="10"/>
  <c r="D1350" i="10"/>
  <c r="G1349" i="10"/>
  <c r="F1350" i="10"/>
  <c r="G1350" i="10"/>
  <c r="D1351" i="10" l="1"/>
  <c r="E1351" i="10"/>
  <c r="H1350" i="10"/>
  <c r="G1351" i="10"/>
  <c r="H1351" i="10"/>
  <c r="F1351" i="10"/>
  <c r="J1350" i="10" l="1"/>
  <c r="I1350" i="10"/>
  <c r="K1350" i="10"/>
  <c r="I1351" i="10"/>
  <c r="J1351" i="10"/>
  <c r="K1351" i="10"/>
  <c r="E1352" i="10"/>
  <c r="D1352" i="10"/>
  <c r="F1352" i="10"/>
  <c r="G1352" i="10"/>
  <c r="E1353" i="10" l="1"/>
  <c r="D1353" i="10"/>
  <c r="H1352" i="10"/>
  <c r="F1353" i="10"/>
  <c r="G1353" i="10"/>
  <c r="I1352" i="10" l="1"/>
  <c r="K1352" i="10"/>
  <c r="J1352" i="10"/>
  <c r="E1354" i="10"/>
  <c r="D1354" i="10"/>
  <c r="H1353" i="10"/>
  <c r="G1354" i="10"/>
  <c r="F1354" i="10"/>
  <c r="J1353" i="10" l="1"/>
  <c r="I1353" i="10"/>
  <c r="K1353" i="10"/>
  <c r="D1355" i="10"/>
  <c r="E1355" i="10"/>
  <c r="H1354" i="10"/>
  <c r="F1355" i="10"/>
  <c r="H1355" i="10"/>
  <c r="I1354" i="10" l="1"/>
  <c r="J1354" i="10"/>
  <c r="K1354" i="10"/>
  <c r="K1355" i="10"/>
  <c r="I1355" i="10"/>
  <c r="J1355" i="10"/>
  <c r="D1356" i="10"/>
  <c r="E1356" i="10"/>
  <c r="G1355" i="10"/>
  <c r="F1356" i="10"/>
  <c r="G1356" i="10"/>
  <c r="E1357" i="10" l="1"/>
  <c r="D1357" i="10"/>
  <c r="H1356" i="10"/>
  <c r="F1357" i="10"/>
  <c r="G1357" i="10"/>
  <c r="I1356" i="10" l="1"/>
  <c r="J1356" i="10"/>
  <c r="K1356" i="10"/>
  <c r="E1358" i="10"/>
  <c r="D1358" i="10"/>
  <c r="H1357" i="10"/>
  <c r="G1358" i="10"/>
  <c r="F1358" i="10"/>
  <c r="J1357" i="10" l="1"/>
  <c r="K1357" i="10"/>
  <c r="I1357" i="10"/>
  <c r="D1359" i="10"/>
  <c r="E1359" i="10"/>
  <c r="F1359" i="10"/>
  <c r="H1358" i="10"/>
  <c r="H1359" i="10"/>
  <c r="J1358" i="10" l="1"/>
  <c r="K1358" i="10"/>
  <c r="I1358" i="10"/>
  <c r="I1359" i="10"/>
  <c r="J1359" i="10"/>
  <c r="K1359" i="10"/>
  <c r="E1360" i="10"/>
  <c r="D1360" i="10"/>
  <c r="G1360" i="10"/>
  <c r="G1359" i="10"/>
  <c r="H1360" i="10"/>
  <c r="I1360" i="10" l="1"/>
  <c r="J1360" i="10"/>
  <c r="K1360" i="10"/>
  <c r="D1361" i="10"/>
  <c r="E1361" i="10"/>
  <c r="F1360" i="10"/>
  <c r="H1361" i="10"/>
  <c r="G1361" i="10"/>
  <c r="F1361" i="10"/>
  <c r="I1361" i="10" l="1"/>
  <c r="J1361" i="10"/>
  <c r="K1361" i="10"/>
  <c r="E1362" i="10"/>
  <c r="D1362" i="10"/>
  <c r="F1362" i="10"/>
  <c r="H1362" i="10"/>
  <c r="I1362" i="10" l="1"/>
  <c r="J1362" i="10"/>
  <c r="K1362" i="10"/>
  <c r="D1363" i="10"/>
  <c r="E1363" i="10"/>
  <c r="G1362" i="10"/>
  <c r="H1363" i="10"/>
  <c r="F1363" i="10"/>
  <c r="K1363" i="10" l="1"/>
  <c r="I1363" i="10"/>
  <c r="J1363" i="10"/>
  <c r="D1364" i="10"/>
  <c r="E1364" i="10"/>
  <c r="G1363" i="10"/>
  <c r="H1364" i="10"/>
  <c r="F1364" i="10"/>
  <c r="I1364" i="10" l="1"/>
  <c r="J1364" i="10"/>
  <c r="K1364" i="10"/>
  <c r="D1365" i="10"/>
  <c r="E1365" i="10"/>
  <c r="G1364" i="10"/>
  <c r="G1365" i="10"/>
  <c r="F1365" i="10"/>
  <c r="D1366" i="10" l="1"/>
  <c r="E1366" i="10"/>
  <c r="H1365" i="10"/>
  <c r="G1366" i="10"/>
  <c r="F1366" i="10"/>
  <c r="I1365" i="10" l="1"/>
  <c r="K1365" i="10"/>
  <c r="J1365" i="10"/>
  <c r="E1367" i="10"/>
  <c r="D1367" i="10"/>
  <c r="H1366" i="10"/>
  <c r="G1367" i="10"/>
  <c r="F1367" i="10"/>
  <c r="J1366" i="10" l="1"/>
  <c r="K1366" i="10"/>
  <c r="I1366" i="10"/>
  <c r="E1368" i="10"/>
  <c r="D1368" i="10"/>
  <c r="H1367" i="10"/>
  <c r="G1368" i="10"/>
  <c r="F1368" i="10"/>
  <c r="H1368" i="10"/>
  <c r="I1367" i="10" l="1"/>
  <c r="K1367" i="10"/>
  <c r="J1367" i="10"/>
  <c r="I1368" i="10"/>
  <c r="J1368" i="10"/>
  <c r="K1368" i="10"/>
  <c r="E1369" i="10"/>
  <c r="D1369" i="10"/>
  <c r="F1369" i="10"/>
  <c r="H1369" i="10"/>
  <c r="I1369" i="10" l="1"/>
  <c r="J1369" i="10"/>
  <c r="K1369" i="10"/>
  <c r="E1370" i="10"/>
  <c r="D1370" i="10"/>
  <c r="G1369" i="10"/>
  <c r="F1370" i="10"/>
  <c r="G1370" i="10"/>
  <c r="D1371" i="10" l="1"/>
  <c r="E1371" i="10"/>
  <c r="H1370" i="10"/>
  <c r="G1371" i="10"/>
  <c r="H1371" i="10"/>
  <c r="F1371" i="10"/>
  <c r="I1370" i="10" l="1"/>
  <c r="K1370" i="10"/>
  <c r="J1370" i="10"/>
  <c r="K1371" i="10"/>
  <c r="I1371" i="10"/>
  <c r="J1371" i="10"/>
  <c r="E1372" i="10"/>
  <c r="D1372" i="10"/>
  <c r="F1372" i="10"/>
  <c r="H1372" i="10"/>
  <c r="I1372" i="10" l="1"/>
  <c r="J1372" i="10"/>
  <c r="K1372" i="10"/>
  <c r="E1373" i="10"/>
  <c r="D1373" i="10"/>
  <c r="G1372" i="10"/>
  <c r="H1373" i="10"/>
  <c r="F1373" i="10"/>
  <c r="G1373" i="10"/>
  <c r="I1373" i="10" l="1"/>
  <c r="J1373" i="10"/>
  <c r="K1373" i="10"/>
  <c r="D1374" i="10"/>
  <c r="E1374" i="10"/>
  <c r="G1374" i="10"/>
  <c r="H1374" i="10"/>
  <c r="F1374" i="10"/>
  <c r="J1374" i="10" l="1"/>
  <c r="K1374" i="10"/>
  <c r="I1374" i="10"/>
  <c r="D1375" i="10"/>
  <c r="E1375" i="10"/>
  <c r="H1375" i="10"/>
  <c r="G1375" i="10"/>
  <c r="F1375" i="10"/>
  <c r="I1375" i="10" l="1"/>
  <c r="J1375" i="10"/>
  <c r="K1375" i="10"/>
  <c r="D1376" i="10"/>
  <c r="E1376" i="10"/>
  <c r="G1376" i="10"/>
  <c r="F1376" i="10"/>
  <c r="D1377" i="10" l="1"/>
  <c r="E1377" i="10"/>
  <c r="H1376" i="10"/>
  <c r="H1377" i="10"/>
  <c r="G1377" i="10"/>
  <c r="F1377" i="10"/>
  <c r="I1376" i="10" l="1"/>
  <c r="J1376" i="10"/>
  <c r="K1376" i="10"/>
  <c r="I1377" i="10"/>
  <c r="J1377" i="10"/>
  <c r="K1377" i="10"/>
  <c r="E1378" i="10"/>
  <c r="D1378" i="10"/>
  <c r="G1378" i="10"/>
  <c r="F1378" i="10"/>
  <c r="D1379" i="10" l="1"/>
  <c r="E1379" i="10"/>
  <c r="H1378" i="10"/>
  <c r="H1379" i="10"/>
  <c r="G1379" i="10"/>
  <c r="F1379" i="10"/>
  <c r="I1378" i="10" l="1"/>
  <c r="J1378" i="10"/>
  <c r="K1378" i="10"/>
  <c r="K1379" i="10"/>
  <c r="I1379" i="10"/>
  <c r="J1379" i="10"/>
  <c r="E1380" i="10"/>
  <c r="D1380" i="10"/>
  <c r="F1380" i="10"/>
  <c r="G1380" i="10"/>
  <c r="E1381" i="10" l="1"/>
  <c r="D1381" i="10"/>
  <c r="H1380" i="10"/>
  <c r="F1381" i="10"/>
  <c r="G1381" i="10"/>
  <c r="I1380" i="10" l="1"/>
  <c r="J1380" i="10"/>
  <c r="K1380" i="10"/>
  <c r="D1382" i="10"/>
  <c r="E1382" i="10"/>
  <c r="F1382" i="10"/>
  <c r="H1381" i="10"/>
  <c r="H1382" i="10"/>
  <c r="I1381" i="10" l="1"/>
  <c r="J1381" i="10"/>
  <c r="K1381" i="10"/>
  <c r="J1382" i="10"/>
  <c r="K1382" i="10"/>
  <c r="I1382" i="10"/>
  <c r="D1383" i="10"/>
  <c r="E1383" i="10"/>
  <c r="F1383" i="10"/>
  <c r="G1382" i="10"/>
  <c r="G1383" i="10"/>
  <c r="D1384" i="10" l="1"/>
  <c r="E1384" i="10"/>
  <c r="H1383" i="10"/>
  <c r="G1384" i="10"/>
  <c r="H1384" i="10"/>
  <c r="F1384" i="10"/>
  <c r="I1383" i="10" l="1"/>
  <c r="J1383" i="10"/>
  <c r="K1383" i="10"/>
  <c r="I1384" i="10"/>
  <c r="J1384" i="10"/>
  <c r="K1384" i="10"/>
  <c r="E1385" i="10"/>
  <c r="D1385" i="10"/>
  <c r="F1385" i="10"/>
  <c r="H1385" i="10"/>
  <c r="I1385" i="10" l="1"/>
  <c r="J1385" i="10"/>
  <c r="K1385" i="10"/>
  <c r="D1386" i="10"/>
  <c r="E1386" i="10"/>
  <c r="G1385" i="10"/>
  <c r="G1386" i="10"/>
  <c r="H1386" i="10"/>
  <c r="F1386" i="10"/>
  <c r="I1386" i="10" l="1"/>
  <c r="J1386" i="10"/>
  <c r="K1386" i="10"/>
  <c r="D1387" i="10"/>
  <c r="E1387" i="10"/>
  <c r="G1387" i="10"/>
  <c r="F1387" i="10"/>
  <c r="D1388" i="10" l="1"/>
  <c r="E1388" i="10"/>
  <c r="H1387" i="10"/>
  <c r="G1388" i="10"/>
  <c r="F1388" i="10"/>
  <c r="K1387" i="10" l="1"/>
  <c r="J1387" i="10"/>
  <c r="I1387" i="10"/>
  <c r="E1389" i="10"/>
  <c r="D1389" i="10"/>
  <c r="H1388" i="10"/>
  <c r="G1389" i="10"/>
  <c r="F1389" i="10"/>
  <c r="I1388" i="10" l="1"/>
  <c r="J1388" i="10"/>
  <c r="K1388" i="10"/>
  <c r="D1390" i="10"/>
  <c r="E1390" i="10"/>
  <c r="H1389" i="10"/>
  <c r="F1390" i="10"/>
  <c r="G1390" i="10"/>
  <c r="J1389" i="10" l="1"/>
  <c r="I1389" i="10"/>
  <c r="K1389" i="10"/>
  <c r="D1391" i="10"/>
  <c r="E1391" i="10"/>
  <c r="H1390" i="10"/>
  <c r="F1391" i="10"/>
  <c r="H1391" i="10"/>
  <c r="J1390" i="10" l="1"/>
  <c r="I1390" i="10"/>
  <c r="K1390" i="10"/>
  <c r="I1391" i="10"/>
  <c r="J1391" i="10"/>
  <c r="K1391" i="10"/>
  <c r="D1392" i="10"/>
  <c r="E1392" i="10"/>
  <c r="G1391" i="10"/>
  <c r="F1392" i="10"/>
  <c r="G1392" i="10"/>
  <c r="D1393" i="10" l="1"/>
  <c r="E1393" i="10"/>
  <c r="H1392" i="10"/>
  <c r="H1393" i="10"/>
  <c r="G1393" i="10"/>
  <c r="F1393" i="10"/>
  <c r="I1392" i="10" l="1"/>
  <c r="K1392" i="10"/>
  <c r="J1392" i="10"/>
  <c r="I1393" i="10"/>
  <c r="J1393" i="10"/>
  <c r="K1393" i="10"/>
  <c r="D1394" i="10"/>
  <c r="E1394" i="10"/>
  <c r="G1394" i="10"/>
  <c r="F1394" i="10"/>
  <c r="E1395" i="10" l="1"/>
  <c r="D1395" i="10"/>
  <c r="H1394" i="10"/>
  <c r="F1395" i="10"/>
  <c r="H1395" i="10"/>
  <c r="I1394" i="10" l="1"/>
  <c r="K1394" i="10"/>
  <c r="J1394" i="10"/>
  <c r="K1395" i="10"/>
  <c r="I1395" i="10"/>
  <c r="J1395" i="10"/>
  <c r="D1396" i="10"/>
  <c r="E1396" i="10"/>
  <c r="F1396" i="10"/>
  <c r="G1395" i="10"/>
  <c r="H1396" i="10"/>
  <c r="I1396" i="10" l="1"/>
  <c r="J1396" i="10"/>
  <c r="K1396" i="10"/>
  <c r="E1397" i="10"/>
  <c r="D1397" i="10"/>
  <c r="G1396" i="10"/>
  <c r="G1397" i="10"/>
  <c r="F1397" i="10"/>
  <c r="H1397" i="10"/>
  <c r="I1397" i="10" l="1"/>
  <c r="J1397" i="10"/>
  <c r="K1397" i="10"/>
  <c r="E1398" i="10"/>
  <c r="D1398" i="10"/>
  <c r="H1398" i="10"/>
  <c r="G1398" i="10"/>
  <c r="F1398" i="10"/>
  <c r="J1398" i="10" l="1"/>
  <c r="K1398" i="10"/>
  <c r="I1398" i="10"/>
  <c r="E1399" i="10"/>
  <c r="D1399" i="10"/>
  <c r="F1399" i="10"/>
  <c r="G1399" i="10"/>
  <c r="H1399" i="10"/>
  <c r="I1399" i="10" l="1"/>
  <c r="J1399" i="10"/>
  <c r="K1399" i="10"/>
  <c r="E1400" i="10"/>
  <c r="D1400" i="10"/>
  <c r="F1400" i="10"/>
  <c r="H1400" i="10"/>
  <c r="G1400" i="10"/>
  <c r="I1400" i="10" l="1"/>
  <c r="J1400" i="10"/>
  <c r="K1400" i="10"/>
  <c r="D1401" i="10"/>
  <c r="E1401" i="10"/>
  <c r="H1401" i="10"/>
  <c r="G1401" i="10"/>
  <c r="F1401" i="10"/>
  <c r="I1401" i="10" l="1"/>
  <c r="J1401" i="10"/>
  <c r="K1401" i="10"/>
  <c r="D1402" i="10"/>
  <c r="E1402" i="10"/>
  <c r="H1402" i="10"/>
  <c r="G1402" i="10"/>
  <c r="F1402" i="10"/>
  <c r="I1402" i="10" l="1"/>
  <c r="J1402" i="10"/>
  <c r="K1402" i="10"/>
  <c r="E1403" i="10"/>
  <c r="D1403" i="10"/>
  <c r="H1403" i="10"/>
  <c r="G1403" i="10"/>
  <c r="F1403" i="10"/>
  <c r="K1403" i="10" l="1"/>
  <c r="I1403" i="10"/>
  <c r="J1403" i="10"/>
  <c r="E1404" i="10"/>
  <c r="D1404" i="10"/>
  <c r="F1404" i="10"/>
  <c r="H1404" i="10"/>
  <c r="G1404" i="10"/>
  <c r="I1404" i="10" l="1"/>
  <c r="J1404" i="10"/>
  <c r="K1404" i="10"/>
  <c r="D1405" i="10"/>
  <c r="E1405" i="10"/>
  <c r="G1405" i="10"/>
  <c r="F1405" i="10"/>
  <c r="H1405" i="10"/>
  <c r="I1405" i="10" l="1"/>
  <c r="J1405" i="10"/>
  <c r="K1405" i="10"/>
  <c r="D1406" i="10"/>
  <c r="E1406" i="10"/>
  <c r="F1406" i="10"/>
  <c r="G1406" i="10"/>
  <c r="H1406" i="10"/>
  <c r="J1406" i="10" l="1"/>
  <c r="K1406" i="10"/>
  <c r="I1406" i="10"/>
  <c r="D1407" i="10"/>
  <c r="E1407" i="10"/>
  <c r="H1407" i="10"/>
  <c r="F1407" i="10"/>
  <c r="I1407" i="10" l="1"/>
  <c r="J1407" i="10"/>
  <c r="K1407" i="10"/>
  <c r="D1408" i="10"/>
  <c r="E1408" i="10"/>
  <c r="G1407" i="10"/>
  <c r="G1408" i="10"/>
  <c r="F1408" i="10"/>
  <c r="D1409" i="10" l="1"/>
  <c r="E1409" i="10"/>
  <c r="H1408" i="10"/>
  <c r="G1409" i="10"/>
  <c r="H1409" i="10"/>
  <c r="F1409" i="10"/>
  <c r="I1408" i="10" l="1"/>
  <c r="K1408" i="10"/>
  <c r="J1408" i="10"/>
  <c r="I1409" i="10"/>
  <c r="J1409" i="10"/>
  <c r="K1409" i="10"/>
  <c r="E1410" i="10"/>
  <c r="D1410" i="10"/>
  <c r="F1410" i="10"/>
  <c r="H1410" i="10"/>
  <c r="I1410" i="10" l="1"/>
  <c r="J1410" i="10"/>
  <c r="K1410" i="10"/>
  <c r="D1411" i="10"/>
  <c r="E1411" i="10"/>
  <c r="G1410" i="10"/>
  <c r="G1411" i="10"/>
  <c r="H1411" i="10"/>
  <c r="F1411" i="10"/>
  <c r="K1411" i="10" l="1"/>
  <c r="I1411" i="10"/>
  <c r="J1411" i="10"/>
  <c r="D1412" i="10"/>
  <c r="E1412" i="10"/>
  <c r="F1412" i="10"/>
  <c r="H1412" i="10"/>
  <c r="G1412" i="10"/>
  <c r="I1412" i="10" l="1"/>
  <c r="J1412" i="10"/>
  <c r="K1412" i="10"/>
  <c r="E1413" i="10"/>
  <c r="D1413" i="10"/>
  <c r="H1413" i="10"/>
  <c r="G1413" i="10"/>
  <c r="F1413" i="10"/>
  <c r="I1413" i="10" l="1"/>
  <c r="J1413" i="10"/>
  <c r="K1413" i="10"/>
  <c r="D1414" i="10"/>
  <c r="E1414" i="10"/>
  <c r="G1414" i="10"/>
  <c r="H1414" i="10"/>
  <c r="F1414" i="10"/>
  <c r="J1414" i="10" l="1"/>
  <c r="K1414" i="10"/>
  <c r="I1414" i="10"/>
  <c r="E1415" i="10"/>
  <c r="D1415" i="10"/>
  <c r="H1415" i="10"/>
  <c r="G1415" i="10"/>
  <c r="F1415" i="10"/>
  <c r="I1415" i="10" l="1"/>
  <c r="J1415" i="10"/>
  <c r="K1415" i="10"/>
  <c r="D1416" i="10"/>
  <c r="E1416" i="10"/>
  <c r="H1416" i="10"/>
  <c r="G1416" i="10"/>
  <c r="F1416" i="10"/>
  <c r="I1416" i="10" l="1"/>
  <c r="J1416" i="10"/>
  <c r="K1416" i="10"/>
  <c r="E1417" i="10"/>
  <c r="D1417" i="10"/>
  <c r="G1417" i="10"/>
  <c r="H1417" i="10"/>
  <c r="F1417" i="10"/>
  <c r="I1417" i="10" l="1"/>
  <c r="J1417" i="10"/>
  <c r="K1417" i="10"/>
  <c r="D1418" i="10"/>
  <c r="E1418" i="10"/>
  <c r="G1418" i="10"/>
  <c r="F1418" i="10"/>
  <c r="H1418" i="10"/>
  <c r="I1418" i="10" l="1"/>
  <c r="J1418" i="10"/>
  <c r="K1418" i="10"/>
  <c r="D1419" i="10"/>
  <c r="E1419" i="10"/>
  <c r="H1419" i="10"/>
  <c r="G1419" i="10"/>
  <c r="F1419" i="10"/>
  <c r="K1419" i="10" l="1"/>
  <c r="I1419" i="10"/>
  <c r="J1419" i="10"/>
  <c r="E1420" i="10"/>
  <c r="D1420" i="10"/>
  <c r="F1420" i="10"/>
  <c r="H1420" i="10"/>
  <c r="G1420" i="10"/>
  <c r="I1420" i="10" l="1"/>
  <c r="J1420" i="10"/>
  <c r="K1420" i="10"/>
  <c r="E1421" i="10"/>
  <c r="D1421" i="10"/>
  <c r="F1421" i="10"/>
  <c r="G1421" i="10"/>
  <c r="D1422" i="10" l="1"/>
  <c r="E1422" i="10"/>
  <c r="H1421" i="10"/>
  <c r="H1422" i="10"/>
  <c r="G1422" i="10"/>
  <c r="F1422" i="10"/>
  <c r="I1421" i="10" l="1"/>
  <c r="K1421" i="10"/>
  <c r="J1421" i="10"/>
  <c r="J1422" i="10"/>
  <c r="K1422" i="10"/>
  <c r="I1422" i="10"/>
  <c r="E1423" i="10"/>
  <c r="D1423" i="10"/>
  <c r="F1423" i="10"/>
  <c r="H1423" i="10"/>
  <c r="I1423" i="10" l="1"/>
  <c r="J1423" i="10"/>
  <c r="K1423" i="10"/>
  <c r="D1424" i="10"/>
  <c r="E1424" i="10"/>
  <c r="G1423" i="10"/>
  <c r="G1424" i="10"/>
  <c r="F1424" i="10"/>
  <c r="E1425" i="10" l="1"/>
  <c r="D1425" i="10"/>
  <c r="H1424" i="10"/>
  <c r="F1425" i="10"/>
  <c r="H1425" i="10"/>
  <c r="G1425" i="10"/>
  <c r="J1424" i="10" l="1"/>
  <c r="K1424" i="10"/>
  <c r="I1424" i="10"/>
  <c r="I1425" i="10"/>
  <c r="K1425" i="10"/>
  <c r="J1425" i="10"/>
  <c r="E1426" i="10"/>
  <c r="D1426" i="10"/>
  <c r="F1426" i="10"/>
  <c r="H1426" i="10"/>
  <c r="I1426" i="10" l="1"/>
  <c r="J1426" i="10"/>
  <c r="K1426" i="10"/>
  <c r="E1427" i="10"/>
  <c r="D1427" i="10"/>
  <c r="G1426" i="10"/>
  <c r="F1427" i="10"/>
  <c r="G1427" i="10"/>
  <c r="D1428" i="10" l="1"/>
  <c r="E1428" i="10"/>
  <c r="H1427" i="10"/>
  <c r="G1428" i="10"/>
  <c r="H1428" i="10"/>
  <c r="F1428" i="10"/>
  <c r="K1427" i="10" l="1"/>
  <c r="J1427" i="10"/>
  <c r="I1427" i="10"/>
  <c r="J1428" i="10"/>
  <c r="K1428" i="10"/>
  <c r="I1428" i="10"/>
  <c r="D1429" i="10"/>
  <c r="E1429" i="10"/>
  <c r="F1429" i="10"/>
  <c r="H1429" i="10"/>
  <c r="I1429" i="10" l="1"/>
  <c r="K1429" i="10"/>
  <c r="J1429" i="10"/>
  <c r="D1430" i="10"/>
  <c r="E1430" i="10"/>
  <c r="G1429" i="10"/>
  <c r="H1430" i="10"/>
  <c r="G1430" i="10"/>
  <c r="F1430" i="10"/>
  <c r="J1430" i="10" l="1"/>
  <c r="I1430" i="10"/>
  <c r="K1430" i="10"/>
  <c r="E1431" i="10"/>
  <c r="D1431" i="10"/>
  <c r="F1431" i="10"/>
  <c r="G1431" i="10"/>
  <c r="H1431" i="10"/>
  <c r="I1431" i="10" l="1"/>
  <c r="J1431" i="10"/>
  <c r="K1431" i="10"/>
  <c r="D1432" i="10"/>
  <c r="E1432" i="10"/>
  <c r="G1432" i="10"/>
  <c r="F1432" i="10"/>
  <c r="H1432" i="10"/>
  <c r="J1432" i="10" l="1"/>
  <c r="I1432" i="10"/>
  <c r="K1432" i="10"/>
  <c r="D1433" i="10"/>
  <c r="E1433" i="10"/>
  <c r="G1433" i="10"/>
  <c r="F1433" i="10"/>
  <c r="H1433" i="10"/>
  <c r="I1433" i="10" l="1"/>
  <c r="K1433" i="10"/>
  <c r="J1433" i="10"/>
  <c r="D1434" i="10"/>
  <c r="E1434" i="10"/>
  <c r="G1434" i="10"/>
  <c r="F1434" i="10"/>
  <c r="H1434" i="10"/>
  <c r="I1434" i="10" l="1"/>
  <c r="J1434" i="10"/>
  <c r="K1434" i="10"/>
  <c r="E1435" i="10"/>
  <c r="D1435" i="10"/>
  <c r="H1435" i="10"/>
  <c r="G1435" i="10"/>
  <c r="F1435" i="10"/>
  <c r="K1435" i="10" l="1"/>
  <c r="I1435" i="10"/>
  <c r="J1435" i="10"/>
  <c r="D1436" i="10"/>
  <c r="E1436" i="10"/>
  <c r="H1436" i="10"/>
  <c r="G1436" i="10"/>
  <c r="F1436" i="10"/>
  <c r="J1436" i="10" l="1"/>
  <c r="K1436" i="10"/>
  <c r="I1436" i="10"/>
  <c r="D1437" i="10"/>
  <c r="E1437" i="10"/>
  <c r="G1437" i="10"/>
  <c r="F1437" i="10"/>
  <c r="H1437" i="10"/>
  <c r="I1437" i="10" l="1"/>
  <c r="J1437" i="10"/>
  <c r="K1437" i="10"/>
  <c r="E1438" i="10"/>
  <c r="D1438" i="10"/>
  <c r="H1438" i="10"/>
  <c r="F1438" i="10"/>
  <c r="G1438" i="10"/>
  <c r="J1438" i="10" l="1"/>
  <c r="I1438" i="10"/>
  <c r="K1438" i="10"/>
  <c r="E1439" i="10"/>
  <c r="D1439" i="10"/>
  <c r="G1439" i="10"/>
  <c r="F1439" i="10"/>
  <c r="H1439" i="10"/>
  <c r="I1439" i="10" l="1"/>
  <c r="J1439" i="10"/>
  <c r="K1439" i="10"/>
  <c r="E1440" i="10"/>
  <c r="D1440" i="10"/>
  <c r="F1440" i="10"/>
  <c r="H1440" i="10"/>
  <c r="G1440" i="10"/>
  <c r="K1440" i="10" l="1"/>
  <c r="I1440" i="10"/>
  <c r="J1440" i="10"/>
  <c r="D1441" i="10"/>
  <c r="E1441" i="10"/>
  <c r="F1441" i="10"/>
  <c r="G1441" i="10"/>
  <c r="H1441" i="10"/>
  <c r="I1441" i="10" l="1"/>
  <c r="J1441" i="10"/>
  <c r="K1441" i="10"/>
  <c r="D1442" i="10"/>
  <c r="E1442" i="10"/>
  <c r="F1442" i="10"/>
  <c r="H1442" i="10"/>
  <c r="I1442" i="10" l="1"/>
  <c r="J1442" i="10"/>
  <c r="K1442" i="10"/>
  <c r="D1443" i="10"/>
  <c r="E1443" i="10"/>
  <c r="G1442" i="10"/>
  <c r="H1443" i="10"/>
  <c r="F1443" i="10"/>
  <c r="J1443" i="10" l="1"/>
  <c r="K1443" i="10"/>
  <c r="I1443" i="10"/>
  <c r="E1444" i="10"/>
  <c r="D1444" i="10"/>
  <c r="G1443" i="10"/>
  <c r="F1444" i="10"/>
  <c r="H1444" i="10"/>
  <c r="I1444" i="10" l="1"/>
  <c r="J1444" i="10"/>
  <c r="K1444" i="10"/>
  <c r="D1445" i="10"/>
  <c r="E1445" i="10"/>
  <c r="G1444" i="10"/>
  <c r="G1445" i="10"/>
  <c r="H1445" i="10"/>
  <c r="F1445" i="10"/>
  <c r="I1445" i="10" l="1"/>
  <c r="J1445" i="10"/>
  <c r="K1445" i="10"/>
  <c r="D1446" i="10"/>
  <c r="E1446" i="10"/>
  <c r="H1446" i="10"/>
  <c r="F1446" i="10"/>
  <c r="I1446" i="10" l="1"/>
  <c r="J1446" i="10"/>
  <c r="K1446" i="10"/>
  <c r="D1447" i="10"/>
  <c r="E1447" i="10"/>
  <c r="G1446" i="10"/>
  <c r="H1447" i="10"/>
  <c r="F1447" i="10"/>
  <c r="I1447" i="10" l="1"/>
  <c r="J1447" i="10"/>
  <c r="K1447" i="10"/>
  <c r="D1448" i="10"/>
  <c r="E1448" i="10"/>
  <c r="G1447" i="10"/>
  <c r="G1448" i="10"/>
  <c r="F1448" i="10"/>
  <c r="E1449" i="10" l="1"/>
  <c r="D1449" i="10"/>
  <c r="H1448" i="10"/>
  <c r="F1449" i="10"/>
  <c r="H1449" i="10"/>
  <c r="K1448" i="10" l="1"/>
  <c r="I1448" i="10"/>
  <c r="J1448" i="10"/>
  <c r="I1449" i="10"/>
  <c r="J1449" i="10"/>
  <c r="K1449" i="10"/>
  <c r="D1450" i="10"/>
  <c r="E1450" i="10"/>
  <c r="F1450" i="10"/>
  <c r="G1449" i="10"/>
  <c r="H1450" i="10"/>
  <c r="I1450" i="10" l="1"/>
  <c r="J1450" i="10"/>
  <c r="K1450" i="10"/>
  <c r="D1451" i="10"/>
  <c r="E1451" i="10"/>
  <c r="G1450" i="10"/>
  <c r="G1451" i="10"/>
  <c r="H1451" i="10"/>
  <c r="F1451" i="10"/>
  <c r="J1451" i="10" l="1"/>
  <c r="K1451" i="10"/>
  <c r="I1451" i="10"/>
  <c r="E1452" i="10"/>
  <c r="D1452" i="10"/>
  <c r="F1452" i="10"/>
  <c r="H1452" i="10"/>
  <c r="I1452" i="10" l="1"/>
  <c r="J1452" i="10"/>
  <c r="K1452" i="10"/>
  <c r="D1453" i="10"/>
  <c r="E1453" i="10"/>
  <c r="G1452" i="10"/>
  <c r="G1453" i="10"/>
  <c r="F1453" i="10"/>
  <c r="D1454" i="10" l="1"/>
  <c r="E1454" i="10"/>
  <c r="H1453" i="10"/>
  <c r="H1454" i="10"/>
  <c r="F1454" i="10"/>
  <c r="I1453" i="10" l="1"/>
  <c r="J1453" i="10"/>
  <c r="K1453" i="10"/>
  <c r="I1454" i="10"/>
  <c r="J1454" i="10"/>
  <c r="K1454" i="10"/>
  <c r="D1455" i="10"/>
  <c r="E1455" i="10"/>
  <c r="F1455" i="10"/>
  <c r="G1454" i="10"/>
  <c r="G1455" i="10"/>
  <c r="D1456" i="10" l="1"/>
  <c r="E1456" i="10"/>
  <c r="H1455" i="10"/>
  <c r="G1456" i="10"/>
  <c r="F1456" i="10"/>
  <c r="I1455" i="10" l="1"/>
  <c r="J1455" i="10"/>
  <c r="K1455" i="10"/>
  <c r="D1457" i="10"/>
  <c r="E1457" i="10"/>
  <c r="F1457" i="10"/>
  <c r="H1456" i="10"/>
  <c r="H1457" i="10"/>
  <c r="K1456" i="10" l="1"/>
  <c r="I1456" i="10"/>
  <c r="J1456" i="10"/>
  <c r="I1457" i="10"/>
  <c r="J1457" i="10"/>
  <c r="K1457" i="10"/>
  <c r="D1458" i="10"/>
  <c r="E1458" i="10"/>
  <c r="F1458" i="10"/>
  <c r="G1457" i="10"/>
  <c r="H1458" i="10"/>
  <c r="I1458" i="10" l="1"/>
  <c r="J1458" i="10"/>
  <c r="K1458" i="10"/>
  <c r="E1459" i="10"/>
  <c r="D1459" i="10"/>
  <c r="G1458" i="10"/>
  <c r="F1459" i="10"/>
  <c r="H1459" i="10"/>
  <c r="J1459" i="10" l="1"/>
  <c r="K1459" i="10"/>
  <c r="I1459" i="10"/>
  <c r="D1460" i="10"/>
  <c r="E1460" i="10"/>
  <c r="G1459" i="10"/>
  <c r="G1460" i="10"/>
  <c r="F1460" i="10"/>
  <c r="D1461" i="10" l="1"/>
  <c r="E1461" i="10"/>
  <c r="H1460" i="10"/>
  <c r="G1461" i="10"/>
  <c r="F1461" i="10"/>
  <c r="I1460" i="10" l="1"/>
  <c r="J1460" i="10"/>
  <c r="K1460" i="10"/>
  <c r="E1462" i="10"/>
  <c r="D1462" i="10"/>
  <c r="G1462" i="10"/>
  <c r="H1461" i="10"/>
  <c r="F1462" i="10"/>
  <c r="K1461" i="10" l="1"/>
  <c r="I1461" i="10"/>
  <c r="J1461" i="10"/>
  <c r="E1463" i="10"/>
  <c r="D1463" i="10"/>
  <c r="G1463" i="10"/>
  <c r="H1462" i="10"/>
  <c r="F1463" i="10"/>
  <c r="K1462" i="10" l="1"/>
  <c r="J1462" i="10"/>
  <c r="I1462" i="10"/>
  <c r="D1464" i="10"/>
  <c r="E1464" i="10"/>
  <c r="H1463" i="10"/>
  <c r="F1464" i="10"/>
  <c r="H1464" i="10"/>
  <c r="I1463" i="10" l="1"/>
  <c r="J1463" i="10"/>
  <c r="K1463" i="10"/>
  <c r="K1464" i="10"/>
  <c r="I1464" i="10"/>
  <c r="J1464" i="10"/>
  <c r="E1465" i="10"/>
  <c r="D1465" i="10"/>
  <c r="G1465" i="10"/>
  <c r="G1464" i="10"/>
  <c r="F1465" i="10"/>
  <c r="D1466" i="10" l="1"/>
  <c r="E1466" i="10"/>
  <c r="H1465" i="10"/>
  <c r="G1466" i="10"/>
  <c r="H1466" i="10"/>
  <c r="F1466" i="10"/>
  <c r="I1465" i="10" l="1"/>
  <c r="K1465" i="10"/>
  <c r="J1465" i="10"/>
  <c r="I1466" i="10"/>
  <c r="J1466" i="10"/>
  <c r="K1466" i="10"/>
  <c r="E1467" i="10"/>
  <c r="D1467" i="10"/>
  <c r="F1467" i="10"/>
  <c r="G1467" i="10"/>
  <c r="E1468" i="10" l="1"/>
  <c r="D1468" i="10"/>
  <c r="H1467" i="10"/>
  <c r="F1468" i="10"/>
  <c r="H1468" i="10"/>
  <c r="G1468" i="10"/>
  <c r="J1467" i="10" l="1"/>
  <c r="K1467" i="10"/>
  <c r="I1467" i="10"/>
  <c r="I1468" i="10"/>
  <c r="J1468" i="10"/>
  <c r="K1468" i="10"/>
  <c r="E1469" i="10"/>
  <c r="D1469" i="10"/>
  <c r="F1469" i="10"/>
  <c r="H1469" i="10"/>
  <c r="I1469" i="10" l="1"/>
  <c r="J1469" i="10"/>
  <c r="K1469" i="10"/>
  <c r="D1470" i="10"/>
  <c r="E1470" i="10"/>
  <c r="G1469" i="10"/>
  <c r="H1470" i="10"/>
  <c r="F1470" i="10"/>
  <c r="I1470" i="10" l="1"/>
  <c r="J1470" i="10"/>
  <c r="K1470" i="10"/>
  <c r="E1471" i="10"/>
  <c r="D1471" i="10"/>
  <c r="G1470" i="10"/>
  <c r="F1471" i="10"/>
  <c r="G1471" i="10"/>
  <c r="E1472" i="10" l="1"/>
  <c r="D1472" i="10"/>
  <c r="H1471" i="10"/>
  <c r="F1472" i="10"/>
  <c r="G1472" i="10"/>
  <c r="I1471" i="10" l="1"/>
  <c r="J1471" i="10"/>
  <c r="K1471" i="10"/>
  <c r="D1473" i="10"/>
  <c r="E1473" i="10"/>
  <c r="H1472" i="10"/>
  <c r="F1473" i="10"/>
  <c r="H1473" i="10"/>
  <c r="K1472" i="10" l="1"/>
  <c r="J1472" i="10"/>
  <c r="I1472" i="10"/>
  <c r="I1473" i="10"/>
  <c r="J1473" i="10"/>
  <c r="K1473" i="10"/>
  <c r="E1474" i="10"/>
  <c r="D1474" i="10"/>
  <c r="G1474" i="10"/>
  <c r="G1473" i="10"/>
  <c r="F1474" i="10"/>
  <c r="D1475" i="10" l="1"/>
  <c r="E1475" i="10"/>
  <c r="H1474" i="10"/>
  <c r="H1475" i="10"/>
  <c r="F1475" i="10"/>
  <c r="I1474" i="10" l="1"/>
  <c r="K1474" i="10"/>
  <c r="J1474" i="10"/>
  <c r="J1475" i="10"/>
  <c r="K1475" i="10"/>
  <c r="I1475" i="10"/>
  <c r="D1476" i="10"/>
  <c r="E1476" i="10"/>
  <c r="F1476" i="10"/>
  <c r="G1475" i="10"/>
  <c r="H1476" i="10"/>
  <c r="I1476" i="10" l="1"/>
  <c r="J1476" i="10"/>
  <c r="K1476" i="10"/>
  <c r="D1477" i="10"/>
  <c r="E1477" i="10"/>
  <c r="G1476" i="10"/>
  <c r="G1477" i="10"/>
  <c r="H1477" i="10"/>
  <c r="F1477" i="10"/>
  <c r="I1477" i="10" l="1"/>
  <c r="J1477" i="10"/>
  <c r="K1477" i="10"/>
  <c r="E1478" i="10"/>
  <c r="D1478" i="10"/>
  <c r="G1478" i="10"/>
  <c r="F1478" i="10"/>
  <c r="H1478" i="10"/>
  <c r="I1478" i="10" l="1"/>
  <c r="J1478" i="10"/>
  <c r="K1478" i="10"/>
  <c r="E1479" i="10"/>
  <c r="D1479" i="10"/>
  <c r="F1479" i="10"/>
  <c r="G1479" i="10"/>
  <c r="E1480" i="10" l="1"/>
  <c r="D1480" i="10"/>
  <c r="H1479" i="10"/>
  <c r="F1480" i="10"/>
  <c r="G1480" i="10"/>
  <c r="I1479" i="10" l="1"/>
  <c r="J1479" i="10"/>
  <c r="K1479" i="10"/>
  <c r="E1481" i="10"/>
  <c r="D1481" i="10"/>
  <c r="H1480" i="10"/>
  <c r="H1481" i="10"/>
  <c r="G1481" i="10"/>
  <c r="J1480" i="10" l="1"/>
  <c r="K1480" i="10"/>
  <c r="I1480" i="10"/>
  <c r="I1481" i="10"/>
  <c r="J1481" i="10"/>
  <c r="K1481" i="10"/>
  <c r="E1482" i="10"/>
  <c r="D1482" i="10"/>
  <c r="G1482" i="10"/>
  <c r="F1481" i="10"/>
  <c r="H1482" i="10"/>
  <c r="I1482" i="10" l="1"/>
  <c r="J1482" i="10"/>
  <c r="K1482" i="10"/>
  <c r="D1483" i="10"/>
  <c r="E1483" i="10"/>
  <c r="F1482" i="10"/>
  <c r="G1483" i="10"/>
  <c r="F1483" i="10"/>
  <c r="E1484" i="10" l="1"/>
  <c r="D1484" i="10"/>
  <c r="H1483" i="10"/>
  <c r="F1484" i="10"/>
  <c r="G1484" i="10"/>
  <c r="J1483" i="10" l="1"/>
  <c r="K1483" i="10"/>
  <c r="I1483" i="10"/>
  <c r="D1485" i="10"/>
  <c r="E1485" i="10"/>
  <c r="H1484" i="10"/>
  <c r="F1485" i="10"/>
  <c r="G1485" i="10"/>
  <c r="I1484" i="10" l="1"/>
  <c r="K1484" i="10"/>
  <c r="J1484" i="10"/>
  <c r="D1486" i="10"/>
  <c r="E1486" i="10"/>
  <c r="F1486" i="10"/>
  <c r="H1485" i="10"/>
  <c r="H1486" i="10"/>
  <c r="J1485" i="10" l="1"/>
  <c r="I1485" i="10"/>
  <c r="K1485" i="10"/>
  <c r="I1486" i="10"/>
  <c r="J1486" i="10"/>
  <c r="K1486" i="10"/>
  <c r="D1487" i="10"/>
  <c r="E1487" i="10"/>
  <c r="G1486" i="10"/>
  <c r="F1487" i="10"/>
  <c r="H1487" i="10"/>
  <c r="I1487" i="10" l="1"/>
  <c r="J1487" i="10"/>
  <c r="K1487" i="10"/>
  <c r="D1488" i="10"/>
  <c r="E1488" i="10"/>
  <c r="G1487" i="10"/>
  <c r="G1488" i="10"/>
  <c r="F1488" i="10"/>
  <c r="D1489" i="10" l="1"/>
  <c r="E1489" i="10"/>
  <c r="H1488" i="10"/>
  <c r="G1489" i="10"/>
  <c r="H1489" i="10"/>
  <c r="F1489" i="10"/>
  <c r="K1488" i="10" l="1"/>
  <c r="J1488" i="10"/>
  <c r="I1488" i="10"/>
  <c r="I1489" i="10"/>
  <c r="J1489" i="10"/>
  <c r="K1489" i="10"/>
  <c r="E1490" i="10"/>
  <c r="D1490" i="10"/>
  <c r="F1490" i="10"/>
  <c r="H1490" i="10"/>
  <c r="I1490" i="10" l="1"/>
  <c r="J1490" i="10"/>
  <c r="K1490" i="10"/>
  <c r="E1491" i="10"/>
  <c r="D1491" i="10"/>
  <c r="G1490" i="10"/>
  <c r="F1491" i="10"/>
  <c r="G1491" i="10"/>
  <c r="E1492" i="10" l="1"/>
  <c r="D1492" i="10"/>
  <c r="H1491" i="10"/>
  <c r="F1492" i="10"/>
  <c r="G1492" i="10"/>
  <c r="J1491" i="10" l="1"/>
  <c r="I1491" i="10"/>
  <c r="K1491" i="10"/>
  <c r="D1493" i="10"/>
  <c r="E1493" i="10"/>
  <c r="H1492" i="10"/>
  <c r="F1493" i="10"/>
  <c r="G1493" i="10"/>
  <c r="I1492" i="10" l="1"/>
  <c r="K1492" i="10"/>
  <c r="J1492" i="10"/>
  <c r="E1494" i="10"/>
  <c r="D1494" i="10"/>
  <c r="G1494" i="10"/>
  <c r="H1493" i="10"/>
  <c r="F1494" i="10"/>
  <c r="H1494" i="10"/>
  <c r="I1493" i="10" l="1"/>
  <c r="J1493" i="10"/>
  <c r="K1493" i="10"/>
  <c r="I1494" i="10"/>
  <c r="J1494" i="10"/>
  <c r="K1494" i="10"/>
  <c r="D1495" i="10"/>
  <c r="E1495" i="10"/>
  <c r="G1495" i="10"/>
  <c r="F1495" i="10"/>
  <c r="E1496" i="10" l="1"/>
  <c r="D1496" i="10"/>
  <c r="H1495" i="10"/>
  <c r="F1496" i="10"/>
  <c r="G1496" i="10"/>
  <c r="H1496" i="10"/>
  <c r="I1495" i="10" l="1"/>
  <c r="J1495" i="10"/>
  <c r="K1495" i="10"/>
  <c r="K1496" i="10"/>
  <c r="I1496" i="10"/>
  <c r="J1496" i="10"/>
  <c r="D1497" i="10"/>
  <c r="E1497" i="10"/>
  <c r="G1497" i="10"/>
  <c r="F1497" i="10"/>
  <c r="D1498" i="10" l="1"/>
  <c r="E1498" i="10"/>
  <c r="H1497" i="10"/>
  <c r="G1498" i="10"/>
  <c r="H1498" i="10"/>
  <c r="F1498" i="10"/>
  <c r="I1497" i="10" l="1"/>
  <c r="K1497" i="10"/>
  <c r="J1497" i="10"/>
  <c r="I1498" i="10"/>
  <c r="J1498" i="10"/>
  <c r="K1498" i="10"/>
  <c r="E1499" i="10"/>
  <c r="D1499" i="10"/>
  <c r="F1499" i="10"/>
  <c r="H1499" i="10"/>
  <c r="J1499" i="10" l="1"/>
  <c r="K1499" i="10"/>
  <c r="I1499" i="10"/>
  <c r="E1500" i="10"/>
  <c r="D1500" i="10"/>
  <c r="G1499" i="10"/>
  <c r="H1500" i="10"/>
  <c r="F1500" i="10"/>
  <c r="G1500" i="10"/>
  <c r="I1500" i="10" l="1"/>
  <c r="J1500" i="10"/>
  <c r="K1500" i="10"/>
  <c r="D1501" i="10"/>
  <c r="E1501" i="10"/>
  <c r="F1501" i="10"/>
  <c r="G1501" i="10"/>
  <c r="E1502" i="10" l="1"/>
  <c r="D1502" i="10"/>
  <c r="H1501" i="10"/>
  <c r="F1502" i="10"/>
  <c r="G1502" i="10"/>
  <c r="I1501" i="10" l="1"/>
  <c r="J1501" i="10"/>
  <c r="K1501" i="10"/>
  <c r="D1503" i="10"/>
  <c r="E1503" i="10"/>
  <c r="F1503" i="10"/>
  <c r="H1502" i="10"/>
  <c r="H1503" i="10"/>
  <c r="J1502" i="10" l="1"/>
  <c r="K1502" i="10"/>
  <c r="I1502" i="10"/>
  <c r="I1503" i="10"/>
  <c r="J1503" i="10"/>
  <c r="K1503" i="10"/>
  <c r="E1504" i="10"/>
  <c r="D1504" i="10"/>
  <c r="G1503" i="10"/>
  <c r="G1504" i="10"/>
  <c r="F1504" i="10"/>
  <c r="D1505" i="10" l="1"/>
  <c r="E1505" i="10"/>
  <c r="H1504" i="10"/>
  <c r="H1505" i="10"/>
  <c r="G1505" i="10"/>
  <c r="F1505" i="10"/>
  <c r="K1504" i="10" l="1"/>
  <c r="J1504" i="10"/>
  <c r="I1504" i="10"/>
  <c r="I1505" i="10"/>
  <c r="J1505" i="10"/>
  <c r="K1505" i="10"/>
  <c r="E1506" i="10"/>
  <c r="D1506" i="10"/>
  <c r="F1506" i="10"/>
  <c r="H1506" i="10"/>
  <c r="I1506" i="10" l="1"/>
  <c r="J1506" i="10"/>
  <c r="K1506" i="10"/>
  <c r="E1507" i="10"/>
  <c r="D1507" i="10"/>
  <c r="G1506" i="10"/>
  <c r="F1507" i="10"/>
  <c r="G1507" i="10"/>
  <c r="D1508" i="10" l="1"/>
  <c r="E1508" i="10"/>
  <c r="H1507" i="10"/>
  <c r="G1508" i="10"/>
  <c r="H1508" i="10"/>
  <c r="F1508" i="10"/>
  <c r="J1507" i="10" l="1"/>
  <c r="I1507" i="10"/>
  <c r="K1507" i="10"/>
  <c r="I1508" i="10"/>
  <c r="J1508" i="10"/>
  <c r="K1508" i="10"/>
  <c r="D1509" i="10"/>
  <c r="E1509" i="10"/>
  <c r="G1509" i="10"/>
  <c r="F1509" i="10"/>
  <c r="E1510" i="10" l="1"/>
  <c r="D1510" i="10"/>
  <c r="H1509" i="10"/>
  <c r="H1510" i="10"/>
  <c r="F1510" i="10"/>
  <c r="G1510" i="10"/>
  <c r="I1509" i="10" l="1"/>
  <c r="K1509" i="10"/>
  <c r="J1509" i="10"/>
  <c r="I1510" i="10"/>
  <c r="J1510" i="10"/>
  <c r="K1510" i="10"/>
  <c r="D1511" i="10"/>
  <c r="E1511" i="10"/>
  <c r="G1511" i="10"/>
  <c r="F1511" i="10"/>
  <c r="D1512" i="10" l="1"/>
  <c r="E1512" i="10"/>
  <c r="H1511" i="10"/>
  <c r="G1512" i="10"/>
  <c r="F1512" i="10"/>
  <c r="I1511" i="10" l="1"/>
  <c r="K1511" i="10"/>
  <c r="J1511" i="10"/>
  <c r="E1513" i="10"/>
  <c r="D1513" i="10"/>
  <c r="G1513" i="10"/>
  <c r="H1512" i="10"/>
  <c r="F1513" i="10"/>
  <c r="K1512" i="10" l="1"/>
  <c r="J1512" i="10"/>
  <c r="I1512" i="10"/>
  <c r="E1514" i="10"/>
  <c r="D1514" i="10"/>
  <c r="H1513" i="10"/>
  <c r="G1514" i="10"/>
  <c r="H1514" i="10"/>
  <c r="I1513" i="10" l="1"/>
  <c r="J1513" i="10"/>
  <c r="K1513" i="10"/>
  <c r="I1514" i="10"/>
  <c r="J1514" i="10"/>
  <c r="K1514" i="10"/>
  <c r="D1515" i="10"/>
  <c r="E1515" i="10"/>
  <c r="F1515" i="10"/>
  <c r="F1514" i="10"/>
  <c r="H1515" i="10"/>
  <c r="J1515" i="10" l="1"/>
  <c r="K1515" i="10"/>
  <c r="I1515" i="10"/>
  <c r="E1516" i="10"/>
  <c r="D1516" i="10"/>
  <c r="G1515" i="10"/>
  <c r="F1516" i="10"/>
  <c r="G1516" i="10"/>
  <c r="D1517" i="10" l="1"/>
  <c r="E1517" i="10"/>
  <c r="H1516" i="10"/>
  <c r="G1517" i="10"/>
  <c r="F1517" i="10"/>
  <c r="I1516" i="10" l="1"/>
  <c r="K1516" i="10"/>
  <c r="J1516" i="10"/>
  <c r="E1518" i="10"/>
  <c r="D1518" i="10"/>
  <c r="G1518" i="10"/>
  <c r="H1517" i="10"/>
  <c r="F1518" i="10"/>
  <c r="I1517" i="10" l="1"/>
  <c r="J1517" i="10"/>
  <c r="K1517" i="10"/>
  <c r="D1519" i="10"/>
  <c r="E1519" i="10"/>
  <c r="H1518" i="10"/>
  <c r="F1519" i="10"/>
  <c r="G1519" i="10"/>
  <c r="I1518" i="10" l="1"/>
  <c r="J1518" i="10"/>
  <c r="K1518" i="10"/>
  <c r="D1520" i="10"/>
  <c r="E1520" i="10"/>
  <c r="H1519" i="10"/>
  <c r="F1520" i="10"/>
  <c r="H1520" i="10"/>
  <c r="I1519" i="10" l="1"/>
  <c r="J1519" i="10"/>
  <c r="K1519" i="10"/>
  <c r="K1520" i="10"/>
  <c r="I1520" i="10"/>
  <c r="J1520" i="10"/>
  <c r="E1521" i="10"/>
  <c r="D1521" i="10"/>
  <c r="G1521" i="10"/>
  <c r="G1520" i="10"/>
  <c r="H1521" i="10"/>
  <c r="I1521" i="10" l="1"/>
  <c r="J1521" i="10"/>
  <c r="K1521" i="10"/>
  <c r="D1522" i="10"/>
  <c r="E1522" i="10"/>
  <c r="F1521" i="10"/>
  <c r="G1522" i="10"/>
  <c r="H1522" i="10"/>
  <c r="F1522" i="10"/>
  <c r="I1522" i="10" l="1"/>
  <c r="J1522" i="10"/>
  <c r="K1522" i="10"/>
  <c r="D1523" i="10"/>
  <c r="E1523" i="10"/>
  <c r="F1523" i="10"/>
  <c r="G1523" i="10"/>
  <c r="H1523" i="10"/>
  <c r="J1523" i="10" l="1"/>
  <c r="K1523" i="10"/>
  <c r="I1523" i="10"/>
  <c r="E1524" i="10"/>
  <c r="D1524" i="10"/>
  <c r="F1524" i="10"/>
  <c r="G1524" i="10"/>
  <c r="H1524" i="10"/>
  <c r="I1524" i="10" l="1"/>
  <c r="J1524" i="10"/>
  <c r="K1524" i="10"/>
  <c r="D1525" i="10"/>
  <c r="E1525" i="10"/>
  <c r="G1525" i="10"/>
  <c r="F1525" i="10"/>
  <c r="H1525" i="10"/>
  <c r="I1525" i="10" l="1"/>
  <c r="J1525" i="10"/>
  <c r="K1525" i="10"/>
  <c r="D1526" i="10"/>
  <c r="E1526" i="10"/>
  <c r="G1526" i="10"/>
  <c r="F1526" i="10"/>
  <c r="H1526" i="10"/>
  <c r="I1526" i="10" l="1"/>
  <c r="J1526" i="10"/>
  <c r="K1526" i="10"/>
  <c r="E1527" i="10"/>
  <c r="D1527" i="10"/>
  <c r="F1527" i="10"/>
  <c r="H1527" i="10"/>
  <c r="G1527" i="10"/>
  <c r="I1527" i="10" l="1"/>
  <c r="J1527" i="10"/>
  <c r="K1527" i="10"/>
  <c r="D1528" i="10"/>
  <c r="E1528" i="10"/>
  <c r="F1528" i="10"/>
  <c r="G1528" i="10"/>
  <c r="H1528" i="10"/>
  <c r="K1528" i="10" l="1"/>
  <c r="I1528" i="10"/>
  <c r="J1528" i="10"/>
  <c r="D1529" i="10"/>
  <c r="E1529" i="10"/>
  <c r="G1529" i="10"/>
  <c r="F1529" i="10"/>
  <c r="H1529" i="10"/>
  <c r="I1529" i="10" l="1"/>
  <c r="J1529" i="10"/>
  <c r="K1529" i="10"/>
  <c r="D1530" i="10"/>
  <c r="E1530" i="10"/>
  <c r="G1530" i="10"/>
  <c r="F1530" i="10"/>
  <c r="H1530" i="10"/>
  <c r="I1530" i="10" l="1"/>
  <c r="J1530" i="10"/>
  <c r="K1530" i="10"/>
  <c r="D1531" i="10"/>
  <c r="E1531" i="10"/>
  <c r="F1531" i="10"/>
  <c r="H1531" i="10"/>
  <c r="G1531" i="10"/>
  <c r="J1531" i="10" l="1"/>
  <c r="K1531" i="10"/>
  <c r="I1531" i="10"/>
  <c r="E1532" i="10"/>
  <c r="D1532" i="10"/>
  <c r="G1532" i="10"/>
  <c r="F1532" i="10"/>
  <c r="H1532" i="10"/>
  <c r="I1532" i="10" l="1"/>
  <c r="J1532" i="10"/>
  <c r="K1532" i="10"/>
  <c r="D1533" i="10"/>
  <c r="E1533" i="10"/>
  <c r="G1533" i="10"/>
  <c r="F1533" i="10"/>
  <c r="H1533" i="10"/>
  <c r="I1533" i="10" l="1"/>
  <c r="J1533" i="10"/>
  <c r="K1533" i="10"/>
  <c r="D1534" i="10"/>
  <c r="E1534" i="10"/>
  <c r="G1534" i="10"/>
  <c r="H1534" i="10"/>
  <c r="I1534" i="10" l="1"/>
  <c r="J1534" i="10"/>
  <c r="K1534" i="10"/>
  <c r="E1535" i="10"/>
  <c r="D1535" i="10"/>
  <c r="F1534" i="10"/>
  <c r="F1535" i="10"/>
  <c r="H1535" i="10"/>
  <c r="I1535" i="10" l="1"/>
  <c r="J1535" i="10"/>
  <c r="K1535" i="10"/>
  <c r="E1536" i="10"/>
  <c r="D1536" i="10"/>
  <c r="G1535" i="10"/>
  <c r="F1536" i="10"/>
  <c r="G1536" i="10"/>
  <c r="D1537" i="10" l="1"/>
  <c r="E1537" i="10"/>
  <c r="H1536" i="10"/>
  <c r="H1537" i="10"/>
  <c r="G1537" i="10"/>
  <c r="F1537" i="10"/>
  <c r="K1536" i="10" l="1"/>
  <c r="J1536" i="10"/>
  <c r="I1536" i="10"/>
  <c r="I1537" i="10"/>
  <c r="J1537" i="10"/>
  <c r="K1537" i="10"/>
  <c r="E1538" i="10"/>
  <c r="D1538" i="10"/>
  <c r="F1538" i="10"/>
  <c r="G1538" i="10"/>
  <c r="E1539" i="10" l="1"/>
  <c r="D1539" i="10"/>
  <c r="H1538" i="10"/>
  <c r="F1539" i="10"/>
  <c r="G1539" i="10"/>
  <c r="I1538" i="10" l="1"/>
  <c r="K1538" i="10"/>
  <c r="J1538" i="10"/>
  <c r="E1540" i="10"/>
  <c r="D1540" i="10"/>
  <c r="G1540" i="10"/>
  <c r="H1539" i="10"/>
  <c r="F1540" i="10"/>
  <c r="K1539" i="10" l="1"/>
  <c r="I1539" i="10"/>
  <c r="J1539" i="10"/>
  <c r="E1541" i="10"/>
  <c r="D1541" i="10"/>
  <c r="H1540" i="10"/>
  <c r="G1541" i="10"/>
  <c r="F1541" i="10"/>
  <c r="J1540" i="10" l="1"/>
  <c r="K1540" i="10"/>
  <c r="I1540" i="10"/>
  <c r="D1542" i="10"/>
  <c r="E1542" i="10"/>
  <c r="H1541" i="10"/>
  <c r="F1542" i="10"/>
  <c r="H1542" i="10"/>
  <c r="J1541" i="10" l="1"/>
  <c r="I1541" i="10"/>
  <c r="K1541" i="10"/>
  <c r="I1542" i="10"/>
  <c r="J1542" i="10"/>
  <c r="K1542" i="10"/>
  <c r="D1543" i="10"/>
  <c r="E1543" i="10"/>
  <c r="G1542" i="10"/>
  <c r="F1543" i="10"/>
  <c r="G1543" i="10"/>
  <c r="D1544" i="10" l="1"/>
  <c r="E1544" i="10"/>
  <c r="H1543" i="10"/>
  <c r="G1544" i="10"/>
  <c r="F1544" i="10"/>
  <c r="I1543" i="10" l="1"/>
  <c r="K1543" i="10"/>
  <c r="J1543" i="10"/>
  <c r="D1545" i="10"/>
  <c r="E1545" i="10"/>
  <c r="H1544" i="10"/>
  <c r="F1545" i="10"/>
  <c r="H1545" i="10"/>
  <c r="K1544" i="10" l="1"/>
  <c r="I1544" i="10"/>
  <c r="J1544" i="10"/>
  <c r="I1545" i="10"/>
  <c r="J1545" i="10"/>
  <c r="K1545" i="10"/>
  <c r="E1546" i="10"/>
  <c r="D1546" i="10"/>
  <c r="G1545" i="10"/>
  <c r="F1546" i="10"/>
  <c r="G1546" i="10"/>
  <c r="D1547" i="10" l="1"/>
  <c r="E1547" i="10"/>
  <c r="H1546" i="10"/>
  <c r="G1547" i="10"/>
  <c r="H1547" i="10"/>
  <c r="F1547" i="10"/>
  <c r="I1546" i="10" l="1"/>
  <c r="K1546" i="10"/>
  <c r="J1546" i="10"/>
  <c r="J1547" i="10"/>
  <c r="K1547" i="10"/>
  <c r="I1547" i="10"/>
  <c r="D1548" i="10"/>
  <c r="E1548" i="10"/>
  <c r="G1548" i="10"/>
  <c r="F1548" i="10"/>
  <c r="D1549" i="10" l="1"/>
  <c r="E1549" i="10"/>
  <c r="H1548" i="10"/>
  <c r="H1549" i="10"/>
  <c r="F1549" i="10"/>
  <c r="I1548" i="10" l="1"/>
  <c r="K1548" i="10"/>
  <c r="J1548" i="10"/>
  <c r="I1549" i="10"/>
  <c r="J1549" i="10"/>
  <c r="K1549" i="10"/>
  <c r="E1550" i="10"/>
  <c r="D1550" i="10"/>
  <c r="G1550" i="10"/>
  <c r="G1549" i="10"/>
  <c r="F1550" i="10"/>
  <c r="D1551" i="10" l="1"/>
  <c r="E1551" i="10"/>
  <c r="H1550" i="10"/>
  <c r="H1551" i="10"/>
  <c r="F1551" i="10"/>
  <c r="I1550" i="10" l="1"/>
  <c r="K1550" i="10"/>
  <c r="J1550" i="10"/>
  <c r="I1551" i="10"/>
  <c r="J1551" i="10"/>
  <c r="K1551" i="10"/>
  <c r="E1552" i="10"/>
  <c r="D1552" i="10"/>
  <c r="G1551" i="10"/>
  <c r="G1552" i="10"/>
  <c r="F1552" i="10"/>
  <c r="E1553" i="10" l="1"/>
  <c r="D1553" i="10"/>
  <c r="H1552" i="10"/>
  <c r="F1553" i="10"/>
  <c r="H1553" i="10"/>
  <c r="G1553" i="10"/>
  <c r="K1552" i="10" l="1"/>
  <c r="J1552" i="10"/>
  <c r="I1552" i="10"/>
  <c r="I1553" i="10"/>
  <c r="J1553" i="10"/>
  <c r="K1553" i="10"/>
  <c r="D1554" i="10"/>
  <c r="E1554" i="10"/>
  <c r="H1554" i="10"/>
  <c r="F1554" i="10"/>
  <c r="I1554" i="10" l="1"/>
  <c r="J1554" i="10"/>
  <c r="K1554" i="10"/>
  <c r="D1555" i="10"/>
  <c r="E1555" i="10"/>
  <c r="G1554" i="10"/>
  <c r="G1555" i="10"/>
  <c r="H1555" i="10"/>
  <c r="F1555" i="10"/>
  <c r="J1555" i="10" l="1"/>
  <c r="K1555" i="10"/>
  <c r="I1555" i="10"/>
  <c r="E1556" i="10"/>
  <c r="D1556" i="10"/>
  <c r="F1556" i="10"/>
  <c r="G1556" i="10"/>
  <c r="H1556" i="10"/>
  <c r="I1556" i="10" l="1"/>
  <c r="J1556" i="10"/>
  <c r="K1556" i="10"/>
  <c r="E1557" i="10"/>
  <c r="D1557" i="10"/>
  <c r="F1557" i="10"/>
  <c r="G1557" i="10"/>
  <c r="H1557" i="10"/>
  <c r="I1557" i="10" l="1"/>
  <c r="J1557" i="10"/>
  <c r="K1557" i="10"/>
  <c r="E1558" i="10"/>
  <c r="D1558" i="10"/>
  <c r="F1558" i="10"/>
  <c r="G1558" i="10"/>
  <c r="H1558" i="10"/>
  <c r="I1558" i="10" l="1"/>
  <c r="J1558" i="10"/>
  <c r="K1558" i="10"/>
  <c r="D1559" i="10"/>
  <c r="E1559" i="10"/>
  <c r="F1559" i="10"/>
  <c r="G1559" i="10"/>
  <c r="H1559" i="10"/>
  <c r="I1559" i="10" l="1"/>
  <c r="J1559" i="10"/>
  <c r="K1559" i="10"/>
  <c r="E1560" i="10"/>
  <c r="D1560" i="10"/>
  <c r="F1560" i="10"/>
  <c r="G1560" i="10"/>
  <c r="H1560" i="10"/>
  <c r="K1560" i="10" l="1"/>
  <c r="I1560" i="10"/>
  <c r="J1560" i="10"/>
  <c r="D1561" i="10"/>
  <c r="E1561" i="10"/>
  <c r="H1561" i="10"/>
  <c r="G1561" i="10"/>
  <c r="F1561" i="10"/>
  <c r="I1561" i="10" l="1"/>
  <c r="J1561" i="10"/>
  <c r="K1561" i="10"/>
  <c r="E1562" i="10"/>
  <c r="D1562" i="10"/>
  <c r="F1562" i="10"/>
  <c r="G1562" i="10"/>
  <c r="H1562" i="10"/>
  <c r="I1562" i="10" l="1"/>
  <c r="J1562" i="10"/>
  <c r="K1562" i="10"/>
  <c r="D1563" i="10"/>
  <c r="E1563" i="10"/>
  <c r="G1563" i="10"/>
  <c r="H1563" i="10"/>
  <c r="F1563" i="10"/>
  <c r="J1563" i="10" l="1"/>
  <c r="K1563" i="10"/>
  <c r="I1563" i="10"/>
  <c r="D1564" i="10"/>
  <c r="E1564" i="10"/>
  <c r="G1564" i="10"/>
  <c r="H1564" i="10"/>
  <c r="F1564" i="10"/>
  <c r="I1564" i="10" l="1"/>
  <c r="J1564" i="10"/>
  <c r="K1564" i="10"/>
  <c r="E1565" i="10"/>
  <c r="D1565" i="10"/>
  <c r="F1565" i="10"/>
  <c r="H1565" i="10"/>
  <c r="G1565" i="10"/>
  <c r="I1565" i="10" l="1"/>
  <c r="J1565" i="10"/>
  <c r="K1565" i="10"/>
  <c r="E1566" i="10"/>
  <c r="D1566" i="10"/>
  <c r="H1566" i="10"/>
  <c r="F1566" i="10"/>
  <c r="G1566" i="10"/>
  <c r="I1566" i="10" l="1"/>
  <c r="J1566" i="10"/>
  <c r="K1566" i="10"/>
  <c r="E1567" i="10"/>
  <c r="D1567" i="10"/>
  <c r="F1567" i="10"/>
  <c r="H1567" i="10"/>
  <c r="G1567" i="10"/>
  <c r="I1567" i="10" l="1"/>
  <c r="J1567" i="10"/>
  <c r="K1567" i="10"/>
  <c r="E1568" i="10"/>
  <c r="D1568" i="10"/>
  <c r="G1568" i="10"/>
  <c r="F1568" i="10"/>
  <c r="H1568" i="10"/>
  <c r="K1568" i="10" l="1"/>
  <c r="I1568" i="10"/>
  <c r="J1568" i="10"/>
  <c r="D1569" i="10"/>
  <c r="E1569" i="10"/>
  <c r="H1569" i="10"/>
  <c r="G1569" i="10"/>
  <c r="F1569" i="10"/>
  <c r="I1569" i="10" l="1"/>
  <c r="J1569" i="10"/>
  <c r="K1569" i="10"/>
  <c r="D1570" i="10"/>
  <c r="E1570" i="10"/>
  <c r="F1570" i="10"/>
  <c r="G1570" i="10"/>
  <c r="H1570" i="10"/>
  <c r="I1570" i="10" l="1"/>
  <c r="J1570" i="10"/>
  <c r="K1570" i="10"/>
  <c r="D1571" i="10"/>
  <c r="E1571" i="10"/>
  <c r="H1571" i="10"/>
  <c r="G1571" i="10"/>
  <c r="F1571" i="10"/>
  <c r="J1571" i="10" l="1"/>
  <c r="K1571" i="10"/>
  <c r="I1571" i="10"/>
  <c r="D1572" i="10"/>
  <c r="E1572" i="10"/>
  <c r="H1572" i="10"/>
  <c r="G1572" i="10"/>
  <c r="F1572" i="10"/>
  <c r="I1572" i="10" l="1"/>
  <c r="J1572" i="10"/>
  <c r="K1572" i="10"/>
  <c r="E1573" i="10"/>
  <c r="D1573" i="10"/>
  <c r="F1573" i="10"/>
  <c r="G1573" i="10"/>
  <c r="H1573" i="10"/>
  <c r="I1573" i="10" l="1"/>
  <c r="J1573" i="10"/>
  <c r="K1573" i="10"/>
  <c r="D1574" i="10"/>
  <c r="E1574" i="10"/>
  <c r="H1574" i="10"/>
  <c r="G1574" i="10"/>
  <c r="F1574" i="10"/>
  <c r="I1574" i="10" l="1"/>
  <c r="J1574" i="10"/>
  <c r="K1574" i="10"/>
  <c r="E1575" i="10"/>
  <c r="D1575" i="10"/>
  <c r="F1575" i="10"/>
  <c r="G1575" i="10"/>
  <c r="H1575" i="10"/>
  <c r="I1575" i="10" l="1"/>
  <c r="J1575" i="10"/>
  <c r="K1575" i="10"/>
  <c r="D1576" i="10"/>
  <c r="E1576" i="10"/>
  <c r="G1576" i="10"/>
  <c r="F1576" i="10"/>
  <c r="H1576" i="10"/>
  <c r="K1576" i="10" l="1"/>
  <c r="I1576" i="10"/>
  <c r="J1576" i="10"/>
  <c r="D1577" i="10"/>
  <c r="E1577" i="10"/>
  <c r="G1577" i="10"/>
  <c r="H1577" i="10"/>
  <c r="F1577" i="10"/>
  <c r="I1577" i="10" l="1"/>
  <c r="J1577" i="10"/>
  <c r="K1577" i="10"/>
  <c r="E1578" i="10"/>
  <c r="D1578" i="10"/>
  <c r="F1578" i="10"/>
  <c r="G1578" i="10"/>
  <c r="H1578" i="10"/>
  <c r="I1578" i="10" l="1"/>
  <c r="J1578" i="10"/>
  <c r="K1578" i="10"/>
  <c r="D1579" i="10"/>
  <c r="E1579" i="10"/>
  <c r="G1579" i="10"/>
  <c r="F1579" i="10"/>
  <c r="H1579" i="10"/>
  <c r="J1579" i="10" l="1"/>
  <c r="K1579" i="10"/>
  <c r="I1579" i="10"/>
  <c r="E1580" i="10"/>
  <c r="D1580" i="10"/>
  <c r="F1580" i="10"/>
  <c r="G1580" i="10"/>
  <c r="H1580" i="10"/>
  <c r="I1580" i="10" l="1"/>
  <c r="J1580" i="10"/>
  <c r="K1580" i="10"/>
  <c r="D1581" i="10"/>
  <c r="E1581" i="10"/>
  <c r="H1581" i="10"/>
  <c r="G1581" i="10"/>
  <c r="F1581" i="10"/>
  <c r="I1581" i="10" l="1"/>
  <c r="J1581" i="10"/>
  <c r="K1581" i="10"/>
  <c r="E1582" i="10"/>
  <c r="D1582" i="10"/>
  <c r="G1582" i="10"/>
  <c r="H1582" i="10"/>
  <c r="F1582" i="10"/>
  <c r="I1582" i="10" l="1"/>
  <c r="J1582" i="10"/>
  <c r="K1582" i="10"/>
  <c r="E1583" i="10"/>
  <c r="D1583" i="10"/>
  <c r="F1583" i="10"/>
  <c r="G1583" i="10"/>
  <c r="E1584" i="10" l="1"/>
  <c r="D1584" i="10"/>
  <c r="H1583" i="10"/>
  <c r="F1584" i="10"/>
  <c r="G1584" i="10"/>
  <c r="I1583" i="10" l="1"/>
  <c r="K1583" i="10"/>
  <c r="J1583" i="10"/>
  <c r="D1585" i="10"/>
  <c r="E1585" i="10"/>
  <c r="H1584" i="10"/>
  <c r="F1585" i="10"/>
  <c r="H1585" i="10"/>
  <c r="I1584" i="10" l="1"/>
  <c r="J1584" i="10"/>
  <c r="K1584" i="10"/>
  <c r="I1585" i="10"/>
  <c r="J1585" i="10"/>
  <c r="K1585" i="10"/>
  <c r="E1586" i="10"/>
  <c r="D1586" i="10"/>
  <c r="G1586" i="10"/>
  <c r="G1585" i="10"/>
  <c r="F1586" i="10"/>
  <c r="D1587" i="10" l="1"/>
  <c r="E1587" i="10"/>
  <c r="H1586" i="10"/>
  <c r="G1587" i="10"/>
  <c r="H1587" i="10"/>
  <c r="F1587" i="10"/>
  <c r="I1586" i="10" l="1"/>
  <c r="K1586" i="10"/>
  <c r="J1586" i="10"/>
  <c r="J1587" i="10"/>
  <c r="K1587" i="10"/>
  <c r="I1587" i="10"/>
  <c r="D1588" i="10"/>
  <c r="E1588" i="10"/>
  <c r="G1588" i="10"/>
  <c r="F1588" i="10"/>
  <c r="E1589" i="10" l="1"/>
  <c r="D1589" i="10"/>
  <c r="H1588" i="10"/>
  <c r="F1589" i="10"/>
  <c r="G1589" i="10"/>
  <c r="I1588" i="10" l="1"/>
  <c r="K1588" i="10"/>
  <c r="J1588" i="10"/>
  <c r="E1590" i="10"/>
  <c r="D1590" i="10"/>
  <c r="G1590" i="10"/>
  <c r="H1589" i="10"/>
  <c r="F1590" i="10"/>
  <c r="I1589" i="10" l="1"/>
  <c r="J1589" i="10"/>
  <c r="K1589" i="10"/>
  <c r="E1591" i="10"/>
  <c r="D1591" i="10"/>
  <c r="G1591" i="10"/>
  <c r="H1590" i="10"/>
  <c r="F1591" i="10"/>
  <c r="H1591" i="10"/>
  <c r="I1590" i="10" l="1"/>
  <c r="J1590" i="10"/>
  <c r="K1590" i="10"/>
  <c r="I1591" i="10"/>
  <c r="J1591" i="10"/>
  <c r="K1591" i="10"/>
  <c r="D1592" i="10"/>
  <c r="E1592" i="10"/>
  <c r="H1592" i="10"/>
  <c r="F1592" i="10"/>
  <c r="K1592" i="10" l="1"/>
  <c r="I1592" i="10"/>
  <c r="J1592" i="10"/>
  <c r="D1593" i="10"/>
  <c r="E1593" i="10"/>
  <c r="G1592" i="10"/>
  <c r="G1593" i="10"/>
  <c r="F1593" i="10"/>
  <c r="D1594" i="10" l="1"/>
  <c r="E1594" i="10"/>
  <c r="H1593" i="10"/>
  <c r="G1594" i="10"/>
  <c r="H1594" i="10"/>
  <c r="F1594" i="10"/>
  <c r="I1593" i="10" l="1"/>
  <c r="K1593" i="10"/>
  <c r="J1593" i="10"/>
  <c r="I1594" i="10"/>
  <c r="J1594" i="10"/>
  <c r="K1594" i="10"/>
  <c r="D1595" i="10"/>
  <c r="E1595" i="10"/>
  <c r="H1595" i="10"/>
  <c r="F1595" i="10"/>
  <c r="J1595" i="10" l="1"/>
  <c r="K1595" i="10"/>
  <c r="I1595" i="10"/>
  <c r="E1596" i="10"/>
  <c r="D1596" i="10"/>
  <c r="G1595" i="10"/>
  <c r="F1596" i="10"/>
  <c r="G1596" i="10"/>
  <c r="D1597" i="10" l="1"/>
  <c r="E1597" i="10"/>
  <c r="H1596" i="10"/>
  <c r="G1597" i="10"/>
  <c r="F1597" i="10"/>
  <c r="I1596" i="10" l="1"/>
  <c r="K1596" i="10"/>
  <c r="J1596" i="10"/>
  <c r="E1598" i="10"/>
  <c r="D1598" i="10"/>
  <c r="G1598" i="10"/>
  <c r="H1597" i="10"/>
  <c r="F1598" i="10"/>
  <c r="J1597" i="10" l="1"/>
  <c r="I1597" i="10"/>
  <c r="K1597" i="10"/>
  <c r="E1599" i="10"/>
  <c r="D1599" i="10"/>
  <c r="H1598" i="10"/>
  <c r="G1599" i="10"/>
  <c r="F1599" i="10"/>
  <c r="J1598" i="10" l="1"/>
  <c r="K1598" i="10"/>
  <c r="I1598" i="10"/>
  <c r="D1600" i="10"/>
  <c r="E1600" i="10"/>
  <c r="F1600" i="10"/>
  <c r="H1599" i="10"/>
  <c r="H1600" i="10"/>
  <c r="I1599" i="10" l="1"/>
  <c r="J1599" i="10"/>
  <c r="K1599" i="10"/>
  <c r="K1600" i="10"/>
  <c r="I1600" i="10"/>
  <c r="J1600" i="10"/>
  <c r="E1601" i="10"/>
  <c r="D1601" i="10"/>
  <c r="G1600" i="10"/>
  <c r="G1601" i="10"/>
  <c r="F1601" i="10"/>
  <c r="D1602" i="10" l="1"/>
  <c r="E1602" i="10"/>
  <c r="H1601" i="10"/>
  <c r="G1602" i="10"/>
  <c r="H1602" i="10"/>
  <c r="F1602" i="10"/>
  <c r="I1601" i="10" l="1"/>
  <c r="K1601" i="10"/>
  <c r="J1601" i="10"/>
  <c r="I1602" i="10"/>
  <c r="J1602" i="10"/>
  <c r="K1602" i="10"/>
  <c r="E1603" i="10"/>
  <c r="D1603" i="10"/>
  <c r="F1603" i="10"/>
  <c r="G1603" i="10"/>
  <c r="D1604" i="10" l="1"/>
  <c r="E1604" i="10"/>
  <c r="H1603" i="10"/>
  <c r="G1604" i="10"/>
  <c r="H1604" i="10"/>
  <c r="F1604" i="10"/>
  <c r="J1603" i="10" l="1"/>
  <c r="K1603" i="10"/>
  <c r="I1603" i="10"/>
  <c r="I1604" i="10"/>
  <c r="J1604" i="10"/>
  <c r="K1604" i="10"/>
  <c r="D1605" i="10"/>
  <c r="E1605" i="10"/>
  <c r="G1605" i="10"/>
  <c r="F1605" i="10"/>
  <c r="D1606" i="10" l="1"/>
  <c r="E1606" i="10"/>
  <c r="H1605" i="10"/>
  <c r="G1606" i="10"/>
  <c r="H1606" i="10"/>
  <c r="F1606" i="10"/>
  <c r="I1605" i="10" l="1"/>
  <c r="K1605" i="10"/>
  <c r="J1605" i="10"/>
  <c r="I1606" i="10"/>
  <c r="J1606" i="10"/>
  <c r="K1606" i="10"/>
  <c r="D1607" i="10"/>
  <c r="E1607" i="10"/>
  <c r="H1607" i="10"/>
  <c r="F1607" i="10"/>
  <c r="I1607" i="10" l="1"/>
  <c r="J1607" i="10"/>
  <c r="K1607" i="10"/>
  <c r="E1608" i="10"/>
  <c r="D1608" i="10"/>
  <c r="G1607" i="10"/>
  <c r="H1608" i="10"/>
  <c r="F1608" i="10"/>
  <c r="G1608" i="10"/>
  <c r="K1608" i="10" l="1"/>
  <c r="I1608" i="10"/>
  <c r="J1608" i="10"/>
  <c r="E1609" i="10"/>
  <c r="D1609" i="10"/>
  <c r="G1609" i="10"/>
  <c r="F1609" i="10"/>
  <c r="H1609" i="10"/>
  <c r="I1609" i="10" l="1"/>
  <c r="J1609" i="10"/>
  <c r="K1609" i="10"/>
  <c r="E1610" i="10"/>
  <c r="D1610" i="10"/>
  <c r="F1610" i="10"/>
  <c r="H1610" i="10"/>
  <c r="G1610" i="10"/>
  <c r="I1610" i="10" l="1"/>
  <c r="J1610" i="10"/>
  <c r="K1610" i="10"/>
  <c r="D1611" i="10"/>
  <c r="E1611" i="10"/>
  <c r="F1611" i="10"/>
  <c r="G1611" i="10"/>
  <c r="H1611" i="10"/>
  <c r="J1611" i="10" l="1"/>
  <c r="K1611" i="10"/>
  <c r="I1611" i="10"/>
  <c r="D1612" i="10"/>
  <c r="E1612" i="10"/>
  <c r="G1612" i="10"/>
  <c r="F1612" i="10"/>
  <c r="H1612" i="10"/>
  <c r="I1612" i="10" l="1"/>
  <c r="J1612" i="10"/>
  <c r="K1612" i="10"/>
  <c r="D1613" i="10"/>
  <c r="E1613" i="10"/>
  <c r="H1613" i="10"/>
  <c r="G1613" i="10"/>
  <c r="F1613" i="10"/>
  <c r="I1613" i="10" l="1"/>
  <c r="J1613" i="10"/>
  <c r="K1613" i="10"/>
  <c r="E1614" i="10"/>
  <c r="D1614" i="10"/>
  <c r="F1614" i="10"/>
  <c r="G1614" i="10"/>
  <c r="H1614" i="10"/>
  <c r="I1614" i="10" l="1"/>
  <c r="J1614" i="10"/>
  <c r="K1614" i="10"/>
  <c r="D1615" i="10"/>
  <c r="E1615" i="10"/>
  <c r="F1615" i="10"/>
  <c r="G1615" i="10"/>
  <c r="H1615" i="10"/>
  <c r="I1615" i="10" l="1"/>
  <c r="J1615" i="10"/>
  <c r="K1615" i="10"/>
  <c r="E1616" i="10"/>
  <c r="D1616" i="10"/>
  <c r="F1616" i="10"/>
  <c r="H1616" i="10"/>
  <c r="G1616" i="10"/>
  <c r="K1616" i="10" l="1"/>
  <c r="I1616" i="10"/>
  <c r="J1616" i="10"/>
  <c r="D1617" i="10"/>
  <c r="E1617" i="10"/>
  <c r="G1617" i="10"/>
  <c r="F1617" i="10"/>
  <c r="H1617" i="10"/>
  <c r="I1617" i="10" l="1"/>
  <c r="J1617" i="10"/>
  <c r="K1617" i="10"/>
  <c r="E1618" i="10"/>
  <c r="D1618" i="10"/>
  <c r="F1618" i="10"/>
  <c r="G1618" i="10"/>
  <c r="H1618" i="10"/>
  <c r="I1618" i="10" l="1"/>
  <c r="J1618" i="10"/>
  <c r="K1618" i="10"/>
  <c r="D1619" i="10"/>
  <c r="E1619" i="10"/>
  <c r="H1619" i="10"/>
  <c r="F1619" i="10"/>
  <c r="G1619" i="10"/>
  <c r="J1619" i="10" l="1"/>
  <c r="K1619" i="10"/>
  <c r="I1619" i="10"/>
  <c r="E1620" i="10"/>
  <c r="D1620" i="10"/>
  <c r="F1620" i="10"/>
  <c r="H1620" i="10"/>
  <c r="G1620" i="10"/>
  <c r="I1620" i="10" l="1"/>
  <c r="J1620" i="10"/>
  <c r="K1620" i="10"/>
  <c r="E1621" i="10"/>
  <c r="D1621" i="10"/>
  <c r="F1621" i="10"/>
  <c r="H1621" i="10"/>
  <c r="G1621" i="10"/>
  <c r="I1621" i="10" l="1"/>
  <c r="J1621" i="10"/>
  <c r="K1621" i="10"/>
  <c r="D1622" i="10"/>
  <c r="E1622" i="10"/>
  <c r="G1622" i="10"/>
  <c r="F1622" i="10"/>
  <c r="H1622" i="10"/>
  <c r="I1622" i="10" l="1"/>
  <c r="J1622" i="10"/>
  <c r="K1622" i="10"/>
  <c r="D1623" i="10"/>
  <c r="E1623" i="10"/>
  <c r="G1623" i="10"/>
  <c r="H1623" i="10"/>
  <c r="I1623" i="10" l="1"/>
  <c r="J1623" i="10"/>
  <c r="K1623" i="10"/>
  <c r="D1624" i="10"/>
  <c r="E1624" i="10"/>
  <c r="F1623" i="10"/>
  <c r="G1624" i="10"/>
  <c r="H1624" i="10"/>
  <c r="F1624" i="10"/>
  <c r="K1624" i="10" l="1"/>
  <c r="I1624" i="10"/>
  <c r="J1624" i="10"/>
  <c r="D1625" i="10"/>
  <c r="E1625" i="10"/>
  <c r="G1625" i="10"/>
  <c r="F1625" i="10"/>
  <c r="H1625" i="10"/>
  <c r="I1625" i="10" l="1"/>
  <c r="J1625" i="10"/>
  <c r="K1625" i="10"/>
  <c r="E1626" i="10"/>
  <c r="D1626" i="10"/>
  <c r="F1626" i="10"/>
  <c r="G1626" i="10"/>
  <c r="H1626" i="10"/>
  <c r="I1626" i="10" l="1"/>
  <c r="J1626" i="10"/>
  <c r="K1626" i="10"/>
  <c r="E1627" i="10"/>
  <c r="D1627" i="10"/>
  <c r="G1627" i="10"/>
  <c r="H1627" i="10"/>
  <c r="F1627" i="10"/>
  <c r="J1627" i="10" l="1"/>
  <c r="K1627" i="10"/>
  <c r="I1627" i="10"/>
  <c r="D1628" i="10"/>
  <c r="E1628" i="10"/>
  <c r="G1628" i="10"/>
  <c r="F1628" i="10"/>
  <c r="H1628" i="10"/>
  <c r="I1628" i="10" l="1"/>
  <c r="J1628" i="10"/>
  <c r="K1628" i="10"/>
  <c r="D1629" i="10"/>
  <c r="E1629" i="10"/>
  <c r="H1629" i="10"/>
  <c r="F1629" i="10"/>
  <c r="G1629" i="10"/>
  <c r="I1629" i="10" l="1"/>
  <c r="J1629" i="10"/>
  <c r="K1629" i="10"/>
  <c r="D1630" i="10"/>
  <c r="E1630" i="10"/>
  <c r="F1630" i="10"/>
  <c r="G1630" i="10"/>
  <c r="H1630" i="10"/>
  <c r="I1630" i="10" l="1"/>
  <c r="J1630" i="10"/>
  <c r="K1630" i="10"/>
  <c r="D1631" i="10"/>
  <c r="E1631" i="10"/>
  <c r="H1631" i="10"/>
  <c r="G1631" i="10"/>
  <c r="F1631" i="10"/>
  <c r="I1631" i="10" l="1"/>
  <c r="J1631" i="10"/>
  <c r="K1631" i="10"/>
  <c r="E1632" i="10"/>
  <c r="D1632" i="10"/>
  <c r="H1632" i="10"/>
  <c r="F1632" i="10"/>
  <c r="G1632" i="10"/>
  <c r="K1632" i="10" l="1"/>
  <c r="I1632" i="10"/>
  <c r="J1632" i="10"/>
  <c r="E1633" i="10"/>
  <c r="D1633" i="10"/>
  <c r="F1633" i="10"/>
  <c r="H1633" i="10"/>
  <c r="G1633" i="10"/>
  <c r="I1633" i="10" l="1"/>
  <c r="J1633" i="10"/>
  <c r="K1633" i="10"/>
  <c r="E1634" i="10"/>
  <c r="D1634" i="10"/>
  <c r="G1634" i="10"/>
  <c r="F1634" i="10"/>
  <c r="H1634" i="10"/>
  <c r="I1634" i="10" l="1"/>
  <c r="J1634" i="10"/>
  <c r="K1634" i="10"/>
  <c r="D1635" i="10"/>
  <c r="E1635" i="10"/>
  <c r="G1635" i="10"/>
  <c r="F1635" i="10"/>
  <c r="H1635" i="10"/>
  <c r="J1635" i="10" l="1"/>
  <c r="K1635" i="10"/>
  <c r="I1635" i="10"/>
  <c r="D1636" i="10"/>
  <c r="E1636" i="10"/>
  <c r="F1636" i="10"/>
  <c r="G1636" i="10"/>
  <c r="H1636" i="10"/>
  <c r="I1636" i="10" l="1"/>
  <c r="J1636" i="10"/>
  <c r="K1636" i="10"/>
  <c r="E1637" i="10"/>
  <c r="D1637" i="10"/>
  <c r="G1637" i="10"/>
  <c r="H1637" i="10"/>
  <c r="F1637" i="10"/>
  <c r="I1637" i="10" l="1"/>
  <c r="J1637" i="10"/>
  <c r="K1637" i="10"/>
  <c r="E1638" i="10"/>
  <c r="D1638" i="10"/>
  <c r="F1638" i="10"/>
  <c r="G1638" i="10"/>
  <c r="D1639" i="10" l="1"/>
  <c r="E1639" i="10"/>
  <c r="H1638" i="10"/>
  <c r="H1639" i="10"/>
  <c r="G1639" i="10"/>
  <c r="F1639" i="10"/>
  <c r="I1638" i="10" l="1"/>
  <c r="J1638" i="10"/>
  <c r="K1638" i="10"/>
  <c r="I1639" i="10"/>
  <c r="J1639" i="10"/>
  <c r="K1639" i="10"/>
  <c r="E1640" i="10"/>
  <c r="D1640" i="10"/>
  <c r="F1640" i="10"/>
  <c r="H1640" i="10"/>
  <c r="K1640" i="10" l="1"/>
  <c r="I1640" i="10"/>
  <c r="J1640" i="10"/>
  <c r="D1641" i="10"/>
  <c r="E1641" i="10"/>
  <c r="G1640" i="10"/>
  <c r="H1641" i="10"/>
  <c r="G1641" i="10"/>
  <c r="F1641" i="10"/>
  <c r="I1641" i="10" l="1"/>
  <c r="J1641" i="10"/>
  <c r="K1641" i="10"/>
  <c r="E1642" i="10"/>
  <c r="D1642" i="10"/>
  <c r="F1642" i="10"/>
  <c r="G1642" i="10"/>
  <c r="E1643" i="10" l="1"/>
  <c r="D1643" i="10"/>
  <c r="H1642" i="10"/>
  <c r="F1643" i="10"/>
  <c r="G1643" i="10"/>
  <c r="I1642" i="10" l="1"/>
  <c r="J1642" i="10"/>
  <c r="K1642" i="10"/>
  <c r="D1644" i="10"/>
  <c r="E1644" i="10"/>
  <c r="F1644" i="10"/>
  <c r="H1643" i="10"/>
  <c r="G1644" i="10"/>
  <c r="J1643" i="10" l="1"/>
  <c r="K1643" i="10"/>
  <c r="I1643" i="10"/>
  <c r="E1645" i="10"/>
  <c r="D1645" i="10"/>
  <c r="G1645" i="10"/>
  <c r="H1644" i="10"/>
  <c r="H1645" i="10"/>
  <c r="I1644" i="10" l="1"/>
  <c r="J1644" i="10"/>
  <c r="K1644" i="10"/>
  <c r="I1645" i="10"/>
  <c r="J1645" i="10"/>
  <c r="K1645" i="10"/>
  <c r="D1646" i="10"/>
  <c r="E1646" i="10"/>
  <c r="F1646" i="10"/>
  <c r="F1645" i="10"/>
  <c r="G1646" i="10"/>
  <c r="E1647" i="10" l="1"/>
  <c r="D1647" i="10"/>
  <c r="H1646" i="10"/>
  <c r="F1647" i="10"/>
  <c r="H1647" i="10"/>
  <c r="I1646" i="10" l="1"/>
  <c r="J1646" i="10"/>
  <c r="K1646" i="10"/>
  <c r="I1647" i="10"/>
  <c r="J1647" i="10"/>
  <c r="K1647" i="10"/>
  <c r="E1648" i="10"/>
  <c r="D1648" i="10"/>
  <c r="G1648" i="10"/>
  <c r="G1647" i="10"/>
  <c r="F1648" i="10"/>
  <c r="D1649" i="10" l="1"/>
  <c r="E1649" i="10"/>
  <c r="H1648" i="10"/>
  <c r="G1649" i="10"/>
  <c r="F1649" i="10"/>
  <c r="K1648" i="10" l="1"/>
  <c r="I1648" i="10"/>
  <c r="J1648" i="10"/>
  <c r="E1650" i="10"/>
  <c r="D1650" i="10"/>
  <c r="G1650" i="10"/>
  <c r="H1649" i="10"/>
  <c r="F1650" i="10"/>
  <c r="J1649" i="10" l="1"/>
  <c r="K1649" i="10"/>
  <c r="I1649" i="10"/>
  <c r="D1651" i="10"/>
  <c r="E1651" i="10"/>
  <c r="H1650" i="10"/>
  <c r="F1651" i="10"/>
  <c r="G1651" i="10"/>
  <c r="I1650" i="10" l="1"/>
  <c r="K1650" i="10"/>
  <c r="J1650" i="10"/>
  <c r="D1652" i="10"/>
  <c r="E1652" i="10"/>
  <c r="H1651" i="10"/>
  <c r="F1652" i="10"/>
  <c r="H1652" i="10"/>
  <c r="J1651" i="10" l="1"/>
  <c r="I1651" i="10"/>
  <c r="K1651" i="10"/>
  <c r="I1652" i="10"/>
  <c r="J1652" i="10"/>
  <c r="K1652" i="10"/>
  <c r="E1653" i="10"/>
  <c r="D1653" i="10"/>
  <c r="G1653" i="10"/>
  <c r="G1652" i="10"/>
  <c r="F1653" i="10"/>
  <c r="D1654" i="10" l="1"/>
  <c r="E1654" i="10"/>
  <c r="H1653" i="10"/>
  <c r="H1654" i="10"/>
  <c r="F1654" i="10"/>
  <c r="I1653" i="10" l="1"/>
  <c r="K1653" i="10"/>
  <c r="J1653" i="10"/>
  <c r="I1654" i="10"/>
  <c r="J1654" i="10"/>
  <c r="K1654" i="10"/>
  <c r="D1655" i="10"/>
  <c r="E1655" i="10"/>
  <c r="F1655" i="10"/>
  <c r="G1654" i="10"/>
  <c r="H1655" i="10"/>
  <c r="I1655" i="10" l="1"/>
  <c r="J1655" i="10"/>
  <c r="K1655" i="10"/>
  <c r="E1656" i="10"/>
  <c r="D1656" i="10"/>
  <c r="G1655" i="10"/>
  <c r="H1656" i="10"/>
  <c r="F1656" i="10"/>
  <c r="G1656" i="10"/>
  <c r="K1656" i="10" l="1"/>
  <c r="I1656" i="10"/>
  <c r="J1656" i="10"/>
  <c r="D1657" i="10"/>
  <c r="E1657" i="10"/>
  <c r="G1657" i="10"/>
  <c r="F1657" i="10"/>
  <c r="H1657" i="10"/>
  <c r="I1657" i="10" l="1"/>
  <c r="J1657" i="10"/>
  <c r="K1657" i="10"/>
  <c r="D1658" i="10"/>
  <c r="E1658" i="10"/>
  <c r="F1658" i="10"/>
  <c r="G1658" i="10"/>
  <c r="H1658" i="10"/>
  <c r="I1658" i="10" l="1"/>
  <c r="J1658" i="10"/>
  <c r="K1658" i="10"/>
  <c r="D1659" i="10"/>
  <c r="E1659" i="10"/>
  <c r="F1659" i="10"/>
  <c r="G1659" i="10"/>
  <c r="H1659" i="10"/>
  <c r="J1659" i="10" l="1"/>
  <c r="K1659" i="10"/>
  <c r="I1659" i="10"/>
  <c r="D1660" i="10"/>
  <c r="E1660" i="10"/>
  <c r="G1660" i="10"/>
  <c r="F1660" i="10"/>
  <c r="H1660" i="10"/>
  <c r="I1660" i="10" l="1"/>
  <c r="J1660" i="10"/>
  <c r="K1660" i="10"/>
  <c r="E1661" i="10"/>
  <c r="D1661" i="10"/>
  <c r="F1661" i="10"/>
  <c r="H1661" i="10"/>
  <c r="G1661" i="10"/>
  <c r="I1661" i="10" l="1"/>
  <c r="J1661" i="10"/>
  <c r="K1661" i="10"/>
  <c r="D1662" i="10"/>
  <c r="E1662" i="10"/>
  <c r="G1662" i="10"/>
  <c r="F1662" i="10"/>
  <c r="H1662" i="10"/>
  <c r="I1662" i="10" l="1"/>
  <c r="J1662" i="10"/>
  <c r="K1662" i="10"/>
  <c r="D1663" i="10"/>
  <c r="E1663" i="10"/>
  <c r="G1663" i="10"/>
  <c r="F1663" i="10"/>
  <c r="H1663" i="10"/>
  <c r="I1663" i="10" l="1"/>
  <c r="J1663" i="10"/>
  <c r="K1663" i="10"/>
  <c r="E1664" i="10"/>
  <c r="D1664" i="10"/>
  <c r="F1664" i="10"/>
  <c r="G1664" i="10"/>
  <c r="D1665" i="10" l="1"/>
  <c r="E1665" i="10"/>
  <c r="H1664" i="10"/>
  <c r="G1665" i="10"/>
  <c r="H1665" i="10"/>
  <c r="F1665" i="10"/>
  <c r="K1664" i="10" l="1"/>
  <c r="J1664" i="10"/>
  <c r="I1664" i="10"/>
  <c r="I1665" i="10"/>
  <c r="J1665" i="10"/>
  <c r="K1665" i="10"/>
  <c r="E1666" i="10"/>
  <c r="D1666" i="10"/>
  <c r="F1666" i="10"/>
  <c r="H1666" i="10"/>
  <c r="I1666" i="10" l="1"/>
  <c r="J1666" i="10"/>
  <c r="K1666" i="10"/>
  <c r="E1667" i="10"/>
  <c r="D1667" i="10"/>
  <c r="G1666" i="10"/>
  <c r="F1667" i="10"/>
  <c r="H1667" i="10"/>
  <c r="J1667" i="10" l="1"/>
  <c r="K1667" i="10"/>
  <c r="I1667" i="10"/>
  <c r="D1668" i="10"/>
  <c r="E1668" i="10"/>
  <c r="G1667" i="10"/>
  <c r="H1668" i="10"/>
  <c r="G1668" i="10"/>
  <c r="F1668" i="10"/>
  <c r="I1668" i="10" l="1"/>
  <c r="J1668" i="10"/>
  <c r="K1668" i="10"/>
  <c r="D1669" i="10"/>
  <c r="E1669" i="10"/>
  <c r="F1669" i="10"/>
  <c r="G1669" i="10"/>
  <c r="H1669" i="10"/>
  <c r="I1669" i="10" l="1"/>
  <c r="J1669" i="10"/>
  <c r="K1669" i="10"/>
  <c r="D1670" i="10"/>
  <c r="E1670" i="10"/>
  <c r="F1670" i="10"/>
  <c r="G1670" i="10"/>
  <c r="H1670" i="10"/>
  <c r="I1670" i="10" l="1"/>
  <c r="J1670" i="10"/>
  <c r="K1670" i="10"/>
  <c r="E1671" i="10"/>
  <c r="D1671" i="10"/>
  <c r="F1671" i="10"/>
  <c r="G1671" i="10"/>
  <c r="D1672" i="10" l="1"/>
  <c r="E1672" i="10"/>
  <c r="H1671" i="10"/>
  <c r="H1672" i="10"/>
  <c r="F1672" i="10"/>
  <c r="I1671" i="10" l="1"/>
  <c r="K1671" i="10"/>
  <c r="J1671" i="10"/>
  <c r="K1672" i="10"/>
  <c r="I1672" i="10"/>
  <c r="J1672" i="10"/>
  <c r="E1673" i="10"/>
  <c r="D1673" i="10"/>
  <c r="G1673" i="10"/>
  <c r="G1672" i="10"/>
  <c r="F1673" i="10"/>
  <c r="H1673" i="10"/>
  <c r="I1673" i="10" l="1"/>
  <c r="J1673" i="10"/>
  <c r="K1673" i="10"/>
  <c r="E1674" i="10"/>
  <c r="D1674" i="10"/>
  <c r="F1674" i="10"/>
  <c r="G1674" i="10"/>
  <c r="H1674" i="10"/>
  <c r="I1674" i="10" l="1"/>
  <c r="J1674" i="10"/>
  <c r="K1674" i="10"/>
  <c r="D1675" i="10"/>
  <c r="E1675" i="10"/>
  <c r="H1675" i="10"/>
  <c r="G1675" i="10"/>
  <c r="F1675" i="10"/>
  <c r="J1675" i="10" l="1"/>
  <c r="K1675" i="10"/>
  <c r="I1675" i="10"/>
  <c r="E1676" i="10"/>
  <c r="D1676" i="10"/>
  <c r="F1676" i="10"/>
  <c r="G1676" i="10"/>
  <c r="H1676" i="10"/>
  <c r="I1676" i="10" l="1"/>
  <c r="J1676" i="10"/>
  <c r="K1676" i="10"/>
  <c r="D1677" i="10"/>
  <c r="E1677" i="10"/>
  <c r="G1677" i="10"/>
  <c r="F1677" i="10"/>
  <c r="H1677" i="10"/>
  <c r="I1677" i="10" l="1"/>
  <c r="J1677" i="10"/>
  <c r="K1677" i="10"/>
  <c r="E1678" i="10"/>
  <c r="D1678" i="10"/>
  <c r="H1678" i="10"/>
  <c r="F1678" i="10"/>
  <c r="G1678" i="10"/>
  <c r="I1678" i="10" l="1"/>
  <c r="J1678" i="10"/>
  <c r="K1678" i="10"/>
  <c r="E1679" i="10"/>
  <c r="D1679" i="10"/>
  <c r="F1679" i="10"/>
  <c r="G1679" i="10"/>
  <c r="H1679" i="10"/>
  <c r="I1679" i="10" l="1"/>
  <c r="J1679" i="10"/>
  <c r="K1679" i="10"/>
  <c r="D1680" i="10"/>
  <c r="E1680" i="10"/>
  <c r="F1680" i="10"/>
  <c r="G1680" i="10"/>
  <c r="H1680" i="10"/>
  <c r="K1680" i="10" l="1"/>
  <c r="I1680" i="10"/>
  <c r="J1680" i="10"/>
  <c r="D1681" i="10"/>
  <c r="E1681" i="10"/>
  <c r="H1681" i="10"/>
  <c r="G1681" i="10"/>
  <c r="F1681" i="10"/>
  <c r="I1681" i="10" l="1"/>
  <c r="J1681" i="10"/>
  <c r="K1681" i="10"/>
  <c r="E1682" i="10"/>
  <c r="D1682" i="10"/>
  <c r="H1682" i="10"/>
  <c r="F1682" i="10"/>
  <c r="G1682" i="10"/>
  <c r="I1682" i="10" l="1"/>
  <c r="J1682" i="10"/>
  <c r="K1682" i="10"/>
  <c r="E1683" i="10"/>
  <c r="D1683" i="10"/>
  <c r="F1683" i="10"/>
  <c r="G1683" i="10"/>
  <c r="H1683" i="10"/>
  <c r="J1683" i="10" l="1"/>
  <c r="K1683" i="10"/>
  <c r="I1683" i="10"/>
  <c r="D1684" i="10"/>
  <c r="E1684" i="10"/>
  <c r="H1684" i="10"/>
  <c r="G1684" i="10"/>
  <c r="F1684" i="10"/>
  <c r="I1684" i="10" l="1"/>
  <c r="J1684" i="10"/>
  <c r="K1684" i="10"/>
  <c r="D1685" i="10"/>
  <c r="E1685" i="10"/>
  <c r="G1685" i="10"/>
  <c r="F1685" i="10"/>
  <c r="H1685" i="10"/>
  <c r="I1685" i="10" l="1"/>
  <c r="J1685" i="10"/>
  <c r="K1685" i="10"/>
  <c r="D1686" i="10"/>
  <c r="E1686" i="10"/>
  <c r="F1686" i="10"/>
  <c r="G1686" i="10"/>
  <c r="H1686" i="10"/>
  <c r="I1686" i="10" l="1"/>
  <c r="J1686" i="10"/>
  <c r="K1686" i="10"/>
  <c r="D1687" i="10"/>
  <c r="E1687" i="10"/>
  <c r="G1687" i="10"/>
  <c r="F1687" i="10"/>
  <c r="H1687" i="10"/>
  <c r="I1687" i="10" l="1"/>
  <c r="J1687" i="10"/>
  <c r="K1687" i="10"/>
  <c r="D1688" i="10"/>
  <c r="E1688" i="10"/>
  <c r="G1688" i="10"/>
  <c r="F1688" i="10"/>
  <c r="H1688" i="10"/>
  <c r="K1688" i="10" l="1"/>
  <c r="I1688" i="10"/>
  <c r="J1688" i="10"/>
  <c r="D1689" i="10"/>
  <c r="E1689" i="10"/>
  <c r="F1689" i="10"/>
  <c r="G1689" i="10"/>
  <c r="H1689" i="10"/>
  <c r="I1689" i="10" l="1"/>
  <c r="J1689" i="10"/>
  <c r="K1689" i="10"/>
  <c r="D1690" i="10"/>
  <c r="E1690" i="10"/>
  <c r="G1690" i="10"/>
  <c r="F1690" i="10"/>
  <c r="H1690" i="10"/>
  <c r="I1690" i="10" l="1"/>
  <c r="J1690" i="10"/>
  <c r="K1690" i="10"/>
  <c r="D1691" i="10"/>
  <c r="E1691" i="10"/>
  <c r="F1691" i="10"/>
  <c r="H1691" i="10"/>
  <c r="G1691" i="10"/>
  <c r="J1691" i="10" l="1"/>
  <c r="K1691" i="10"/>
  <c r="I1691" i="10"/>
  <c r="E1692" i="10"/>
  <c r="D1692" i="10"/>
  <c r="F1692" i="10"/>
  <c r="H1692" i="10"/>
  <c r="I1692" i="10" l="1"/>
  <c r="J1692" i="10"/>
  <c r="K1692" i="10"/>
  <c r="D1693" i="10"/>
  <c r="E1693" i="10"/>
  <c r="G1692" i="10"/>
  <c r="G1693" i="10"/>
  <c r="H1693" i="10"/>
  <c r="F1693" i="10"/>
  <c r="I1693" i="10" l="1"/>
  <c r="J1693" i="10"/>
  <c r="K1693" i="10"/>
  <c r="D1694" i="10"/>
  <c r="E1694" i="10"/>
  <c r="G1694" i="10"/>
  <c r="H1694" i="10"/>
  <c r="I1694" i="10" l="1"/>
  <c r="J1694" i="10"/>
  <c r="K1694" i="10"/>
  <c r="E1695" i="10"/>
  <c r="D1695" i="10"/>
  <c r="F1694" i="10"/>
  <c r="F1695" i="10"/>
  <c r="G1695" i="10"/>
  <c r="D1696" i="10" l="1"/>
  <c r="E1696" i="10"/>
  <c r="H1695" i="10"/>
  <c r="G1696" i="10"/>
  <c r="F1696" i="10"/>
  <c r="I1695" i="10" l="1"/>
  <c r="K1695" i="10"/>
  <c r="J1695" i="10"/>
  <c r="D1697" i="10"/>
  <c r="E1697" i="10"/>
  <c r="F1697" i="10"/>
  <c r="H1696" i="10"/>
  <c r="G1697" i="10"/>
  <c r="K1696" i="10" l="1"/>
  <c r="I1696" i="10"/>
  <c r="J1696" i="10"/>
  <c r="E1698" i="10"/>
  <c r="D1698" i="10"/>
  <c r="G1698" i="10"/>
  <c r="H1697" i="10"/>
  <c r="F1698" i="10"/>
  <c r="H1698" i="10"/>
  <c r="I1697" i="10" l="1"/>
  <c r="J1697" i="10"/>
  <c r="K1697" i="10"/>
  <c r="I1698" i="10"/>
  <c r="J1698" i="10"/>
  <c r="K1698" i="10"/>
  <c r="D1699" i="10"/>
  <c r="E1699" i="10"/>
  <c r="G1699" i="10"/>
  <c r="F1699" i="10"/>
  <c r="E1700" i="10" l="1"/>
  <c r="D1700" i="10"/>
  <c r="H1699" i="10"/>
  <c r="H1700" i="10"/>
  <c r="G1700" i="10"/>
  <c r="F1700" i="10"/>
  <c r="J1699" i="10" l="1"/>
  <c r="I1699" i="10"/>
  <c r="K1699" i="10"/>
  <c r="I1700" i="10"/>
  <c r="J1700" i="10"/>
  <c r="K1700" i="10"/>
  <c r="D1701" i="10"/>
  <c r="E1701" i="10"/>
  <c r="H1701" i="10"/>
  <c r="F1701" i="10"/>
  <c r="I1701" i="10" l="1"/>
  <c r="J1701" i="10"/>
  <c r="K1701" i="10"/>
  <c r="D1702" i="10"/>
  <c r="E1702" i="10"/>
  <c r="G1701" i="10"/>
  <c r="G1702" i="10"/>
  <c r="H1702" i="10"/>
  <c r="F1702" i="10"/>
  <c r="I1702" i="10" l="1"/>
  <c r="J1702" i="10"/>
  <c r="K1702" i="10"/>
  <c r="E1703" i="10"/>
  <c r="D1703" i="10"/>
  <c r="F1703" i="10"/>
  <c r="G1703" i="10"/>
  <c r="H1703" i="10"/>
  <c r="I1703" i="10" l="1"/>
  <c r="J1703" i="10"/>
  <c r="K1703" i="10"/>
  <c r="D1704" i="10"/>
  <c r="E1704" i="10"/>
  <c r="G1704" i="10"/>
  <c r="F1704" i="10"/>
  <c r="H1704" i="10"/>
  <c r="K1704" i="10" l="1"/>
  <c r="I1704" i="10"/>
  <c r="J1704" i="10"/>
  <c r="D1705" i="10"/>
  <c r="E1705" i="10"/>
  <c r="G1705" i="10"/>
  <c r="H1705" i="10"/>
  <c r="F1705" i="10"/>
  <c r="I1705" i="10" l="1"/>
  <c r="J1705" i="10"/>
  <c r="K1705" i="10"/>
  <c r="D1706" i="10"/>
  <c r="E1706" i="10"/>
  <c r="G1706" i="10"/>
  <c r="F1706" i="10"/>
  <c r="H1706" i="10"/>
  <c r="I1706" i="10" l="1"/>
  <c r="J1706" i="10"/>
  <c r="K1706" i="10"/>
  <c r="D1707" i="10"/>
  <c r="E1707" i="10"/>
  <c r="H1707" i="10"/>
  <c r="G1707" i="10"/>
  <c r="F1707" i="10"/>
  <c r="J1707" i="10" l="1"/>
  <c r="K1707" i="10"/>
  <c r="I1707" i="10"/>
  <c r="E1708" i="10"/>
  <c r="D1708" i="10"/>
  <c r="F1708" i="10"/>
  <c r="G1708" i="10"/>
  <c r="H1708" i="10"/>
  <c r="I1708" i="10" l="1"/>
  <c r="J1708" i="10"/>
  <c r="K1708" i="10"/>
  <c r="E1709" i="10"/>
  <c r="D1709" i="10"/>
  <c r="H1709" i="10"/>
  <c r="F1709" i="10"/>
  <c r="G1709" i="10"/>
  <c r="I1709" i="10" l="1"/>
  <c r="J1709" i="10"/>
  <c r="K1709" i="10"/>
  <c r="D1710" i="10"/>
  <c r="E1710" i="10"/>
  <c r="F1710" i="10"/>
  <c r="H1710" i="10"/>
  <c r="G1710" i="10"/>
  <c r="I1710" i="10" l="1"/>
  <c r="J1710" i="10"/>
  <c r="K1710" i="10"/>
  <c r="D1711" i="10"/>
  <c r="E1711" i="10"/>
  <c r="G1711" i="10"/>
  <c r="F1711" i="10"/>
  <c r="H1711" i="10"/>
  <c r="I1711" i="10" l="1"/>
  <c r="J1711" i="10"/>
  <c r="K1711" i="10"/>
  <c r="E1712" i="10"/>
  <c r="D1712" i="10"/>
  <c r="F1712" i="10"/>
  <c r="H1712" i="10"/>
  <c r="K1712" i="10" l="1"/>
  <c r="I1712" i="10"/>
  <c r="J1712" i="10"/>
  <c r="E1713" i="10"/>
  <c r="D1713" i="10"/>
  <c r="G1712" i="10"/>
  <c r="F1713" i="10"/>
  <c r="G1713" i="10"/>
  <c r="D1714" i="10" l="1"/>
  <c r="E1714" i="10"/>
  <c r="H1713" i="10"/>
  <c r="H1714" i="10"/>
  <c r="G1714" i="10"/>
  <c r="F1714" i="10"/>
  <c r="I1713" i="10" l="1"/>
  <c r="J1713" i="10"/>
  <c r="K1713" i="10"/>
  <c r="I1714" i="10"/>
  <c r="J1714" i="10"/>
  <c r="K1714" i="10"/>
  <c r="D1715" i="10"/>
  <c r="E1715" i="10"/>
  <c r="G1715" i="10"/>
  <c r="F1715" i="10"/>
  <c r="E1716" i="10" l="1"/>
  <c r="D1716" i="10"/>
  <c r="H1715" i="10"/>
  <c r="F1716" i="10"/>
  <c r="H1716" i="10"/>
  <c r="J1715" i="10" l="1"/>
  <c r="K1715" i="10"/>
  <c r="I1715" i="10"/>
  <c r="I1716" i="10"/>
  <c r="J1716" i="10"/>
  <c r="K1716" i="10"/>
  <c r="E1717" i="10"/>
  <c r="D1717" i="10"/>
  <c r="G1716" i="10"/>
  <c r="G1717" i="10"/>
  <c r="F1717" i="10"/>
  <c r="D1718" i="10" l="1"/>
  <c r="E1718" i="10"/>
  <c r="H1717" i="10"/>
  <c r="G1718" i="10"/>
  <c r="H1718" i="10"/>
  <c r="F1718" i="10"/>
  <c r="I1717" i="10" l="1"/>
  <c r="K1717" i="10"/>
  <c r="J1717" i="10"/>
  <c r="I1718" i="10"/>
  <c r="J1718" i="10"/>
  <c r="K1718" i="10"/>
  <c r="D1719" i="10"/>
  <c r="E1719" i="10"/>
  <c r="H1719" i="10"/>
  <c r="F1719" i="10"/>
  <c r="I1719" i="10" l="1"/>
  <c r="J1719" i="10"/>
  <c r="K1719" i="10"/>
  <c r="E1720" i="10"/>
  <c r="D1720" i="10"/>
  <c r="G1719" i="10"/>
  <c r="F1720" i="10"/>
  <c r="H1720" i="10"/>
  <c r="K1720" i="10" l="1"/>
  <c r="I1720" i="10"/>
  <c r="J1720" i="10"/>
  <c r="D1721" i="10"/>
  <c r="E1721" i="10"/>
  <c r="G1720" i="10"/>
  <c r="G1721" i="10"/>
  <c r="F1721" i="10"/>
  <c r="D1722" i="10" l="1"/>
  <c r="E1722" i="10"/>
  <c r="H1721" i="10"/>
  <c r="G1722" i="10"/>
  <c r="H1722" i="10"/>
  <c r="F1722" i="10"/>
  <c r="I1721" i="10" l="1"/>
  <c r="J1721" i="10"/>
  <c r="K1721" i="10"/>
  <c r="I1722" i="10"/>
  <c r="J1722" i="10"/>
  <c r="K1722" i="10"/>
  <c r="D1723" i="10"/>
  <c r="E1723" i="10"/>
  <c r="G1723" i="10"/>
  <c r="F1723" i="10"/>
  <c r="E1724" i="10" l="1"/>
  <c r="D1724" i="10"/>
  <c r="H1723" i="10"/>
  <c r="F1724" i="10"/>
  <c r="G1724" i="10"/>
  <c r="J1723" i="10" l="1"/>
  <c r="K1723" i="10"/>
  <c r="I1723" i="10"/>
  <c r="D1725" i="10"/>
  <c r="E1725" i="10"/>
  <c r="H1724" i="10"/>
  <c r="G1725" i="10"/>
  <c r="F1725" i="10"/>
  <c r="I1724" i="10" l="1"/>
  <c r="J1724" i="10"/>
  <c r="K1724" i="10"/>
  <c r="E1726" i="10"/>
  <c r="D1726" i="10"/>
  <c r="H1725" i="10"/>
  <c r="F1726" i="10"/>
  <c r="H1726" i="10"/>
  <c r="K1725" i="10" l="1"/>
  <c r="I1725" i="10"/>
  <c r="J1725" i="10"/>
  <c r="I1726" i="10"/>
  <c r="J1726" i="10"/>
  <c r="K1726" i="10"/>
  <c r="D1727" i="10"/>
  <c r="E1727" i="10"/>
  <c r="G1726" i="10"/>
  <c r="F1727" i="10"/>
  <c r="H1727" i="10"/>
  <c r="I1727" i="10" l="1"/>
  <c r="J1727" i="10"/>
  <c r="K1727" i="10"/>
  <c r="D1728" i="10"/>
  <c r="E1728" i="10"/>
  <c r="G1727" i="10"/>
  <c r="G1728" i="10"/>
  <c r="H1728" i="10"/>
  <c r="F1728" i="10"/>
  <c r="K1728" i="10" l="1"/>
  <c r="I1728" i="10"/>
  <c r="J1728" i="10"/>
  <c r="D1729" i="10"/>
  <c r="E1729" i="10"/>
  <c r="H1729" i="10"/>
  <c r="G1729" i="10"/>
  <c r="F1729" i="10"/>
  <c r="I1729" i="10" l="1"/>
  <c r="J1729" i="10"/>
  <c r="K1729" i="10"/>
  <c r="E1730" i="10"/>
  <c r="D1730" i="10"/>
  <c r="F1730" i="10"/>
  <c r="H1730" i="10"/>
  <c r="I1730" i="10" l="1"/>
  <c r="J1730" i="10"/>
  <c r="K1730" i="10"/>
  <c r="D1731" i="10"/>
  <c r="E1731" i="10"/>
  <c r="G1730" i="10"/>
  <c r="G1731" i="10"/>
  <c r="F1731" i="10"/>
  <c r="D1732" i="10" l="1"/>
  <c r="E1732" i="10"/>
  <c r="H1731" i="10"/>
  <c r="G1732" i="10"/>
  <c r="F1732" i="10"/>
  <c r="J1731" i="10" l="1"/>
  <c r="I1731" i="10"/>
  <c r="K1731" i="10"/>
  <c r="E1733" i="10"/>
  <c r="D1733" i="10"/>
  <c r="G1733" i="10"/>
  <c r="H1732" i="10"/>
  <c r="F1733" i="10"/>
  <c r="I1732" i="10" l="1"/>
  <c r="J1732" i="10"/>
  <c r="K1732" i="10"/>
  <c r="D1734" i="10"/>
  <c r="E1734" i="10"/>
  <c r="F1734" i="10"/>
  <c r="H1733" i="10"/>
  <c r="H1734" i="10"/>
  <c r="J1733" i="10" l="1"/>
  <c r="K1733" i="10"/>
  <c r="I1733" i="10"/>
  <c r="I1734" i="10"/>
  <c r="J1734" i="10"/>
  <c r="K1734" i="10"/>
  <c r="D1735" i="10"/>
  <c r="E1735" i="10"/>
  <c r="F1735" i="10"/>
  <c r="G1734" i="10"/>
  <c r="G1735" i="10"/>
  <c r="E1736" i="10" l="1"/>
  <c r="D1736" i="10"/>
  <c r="H1735" i="10"/>
  <c r="F1736" i="10"/>
  <c r="G1736" i="10"/>
  <c r="I1735" i="10" l="1"/>
  <c r="K1735" i="10"/>
  <c r="J1735" i="10"/>
  <c r="D1737" i="10"/>
  <c r="E1737" i="10"/>
  <c r="F1737" i="10"/>
  <c r="H1736" i="10"/>
  <c r="G1737" i="10"/>
  <c r="K1736" i="10" l="1"/>
  <c r="J1736" i="10"/>
  <c r="I1736" i="10"/>
  <c r="D1738" i="10"/>
  <c r="E1738" i="10"/>
  <c r="H1737" i="10"/>
  <c r="F1738" i="10"/>
  <c r="H1738" i="10"/>
  <c r="J1737" i="10" l="1"/>
  <c r="I1737" i="10"/>
  <c r="K1737" i="10"/>
  <c r="I1738" i="10"/>
  <c r="J1738" i="10"/>
  <c r="K1738" i="10"/>
  <c r="D1739" i="10"/>
  <c r="E1739" i="10"/>
  <c r="G1738" i="10"/>
  <c r="F1739" i="10"/>
  <c r="H1739" i="10"/>
  <c r="J1739" i="10" l="1"/>
  <c r="K1739" i="10"/>
  <c r="I1739" i="10"/>
  <c r="E1740" i="10"/>
  <c r="D1740" i="10"/>
  <c r="G1739" i="10"/>
  <c r="F1740" i="10"/>
  <c r="G1740" i="10"/>
  <c r="E1741" i="10" l="1"/>
  <c r="D1741" i="10"/>
  <c r="H1740" i="10"/>
  <c r="F1741" i="10"/>
  <c r="G1741" i="10"/>
  <c r="I1740" i="10" l="1"/>
  <c r="K1740" i="10"/>
  <c r="J1740" i="10"/>
  <c r="D1742" i="10"/>
  <c r="E1742" i="10"/>
  <c r="F1742" i="10"/>
  <c r="H1741" i="10"/>
  <c r="H1742" i="10"/>
  <c r="J1741" i="10" l="1"/>
  <c r="I1741" i="10"/>
  <c r="K1741" i="10"/>
  <c r="I1742" i="10"/>
  <c r="J1742" i="10"/>
  <c r="K1742" i="10"/>
  <c r="D1743" i="10"/>
  <c r="E1743" i="10"/>
  <c r="G1742" i="10"/>
  <c r="F1743" i="10"/>
  <c r="H1743" i="10"/>
  <c r="I1743" i="10" l="1"/>
  <c r="J1743" i="10"/>
  <c r="K1743" i="10"/>
  <c r="D1744" i="10"/>
  <c r="E1744" i="10"/>
  <c r="G1743" i="10"/>
  <c r="H1744" i="10"/>
  <c r="F1744" i="10"/>
  <c r="K1744" i="10" l="1"/>
  <c r="I1744" i="10"/>
  <c r="J1744" i="10"/>
  <c r="D1745" i="10"/>
  <c r="E1745" i="10"/>
  <c r="G1744" i="10"/>
  <c r="H1745" i="10"/>
  <c r="G1745" i="10"/>
  <c r="F1745" i="10"/>
  <c r="I1745" i="10" l="1"/>
  <c r="J1745" i="10"/>
  <c r="K1745" i="10"/>
  <c r="D1746" i="10"/>
  <c r="E1746" i="10"/>
  <c r="H1746" i="10"/>
  <c r="G1746" i="10"/>
  <c r="F1746" i="10"/>
  <c r="I1746" i="10" l="1"/>
  <c r="J1746" i="10"/>
  <c r="K1746" i="10"/>
  <c r="D1747" i="10"/>
  <c r="E1747" i="10"/>
  <c r="H1747" i="10"/>
  <c r="G1747" i="10"/>
  <c r="F1747" i="10"/>
  <c r="J1747" i="10" l="1"/>
  <c r="K1747" i="10"/>
  <c r="I1747" i="10"/>
  <c r="D1748" i="10"/>
  <c r="E1748" i="10"/>
  <c r="G1748" i="10"/>
  <c r="F1748" i="10"/>
  <c r="H1748" i="10"/>
  <c r="I1748" i="10" l="1"/>
  <c r="J1748" i="10"/>
  <c r="K1748" i="10"/>
  <c r="D1749" i="10"/>
  <c r="E1749" i="10"/>
  <c r="G1749" i="10"/>
  <c r="F1749" i="10"/>
  <c r="H1749" i="10"/>
  <c r="I1749" i="10" l="1"/>
  <c r="J1749" i="10"/>
  <c r="K1749" i="10"/>
  <c r="D1750" i="10"/>
  <c r="E1750" i="10"/>
  <c r="F1750" i="10"/>
  <c r="H1750" i="10"/>
  <c r="I1750" i="10" l="1"/>
  <c r="J1750" i="10"/>
  <c r="K1750" i="10"/>
  <c r="D1751" i="10"/>
  <c r="E1751" i="10"/>
  <c r="G1750" i="10"/>
  <c r="G1751" i="10"/>
  <c r="F1751" i="10"/>
  <c r="E1752" i="10" l="1"/>
  <c r="D1752" i="10"/>
  <c r="H1751" i="10"/>
  <c r="F1752" i="10"/>
  <c r="G1752" i="10"/>
  <c r="I1751" i="10" l="1"/>
  <c r="K1751" i="10"/>
  <c r="J1751" i="10"/>
  <c r="D1753" i="10"/>
  <c r="E1753" i="10"/>
  <c r="H1752" i="10"/>
  <c r="F1753" i="10"/>
  <c r="G1753" i="10"/>
  <c r="K1752" i="10" l="1"/>
  <c r="J1752" i="10"/>
  <c r="I1752" i="10"/>
  <c r="D1754" i="10"/>
  <c r="E1754" i="10"/>
  <c r="F1754" i="10"/>
  <c r="H1753" i="10"/>
  <c r="G1754" i="10"/>
  <c r="I1753" i="10" l="1"/>
  <c r="J1753" i="10"/>
  <c r="K1753" i="10"/>
  <c r="D1755" i="10"/>
  <c r="E1755" i="10"/>
  <c r="H1754" i="10"/>
  <c r="F1755" i="10"/>
  <c r="G1755" i="10"/>
  <c r="J1754" i="10" l="1"/>
  <c r="K1754" i="10"/>
  <c r="I1754" i="10"/>
  <c r="D1756" i="10"/>
  <c r="E1756" i="10"/>
  <c r="F1756" i="10"/>
  <c r="H1755" i="10"/>
  <c r="G1756" i="10"/>
  <c r="K1755" i="10" l="1"/>
  <c r="J1755" i="10"/>
  <c r="I1755" i="10"/>
  <c r="E1757" i="10"/>
  <c r="D1757" i="10"/>
  <c r="H1756" i="10"/>
  <c r="G1757" i="10"/>
  <c r="H1757" i="10"/>
  <c r="J1756" i="10" l="1"/>
  <c r="I1756" i="10"/>
  <c r="K1756" i="10"/>
  <c r="I1757" i="10"/>
  <c r="J1757" i="10"/>
  <c r="K1757" i="10"/>
  <c r="D1758" i="10"/>
  <c r="E1758" i="10"/>
  <c r="F1757" i="10"/>
  <c r="F1758" i="10"/>
  <c r="H1758" i="10"/>
  <c r="I1758" i="10" l="1"/>
  <c r="J1758" i="10"/>
  <c r="K1758" i="10"/>
  <c r="D1759" i="10"/>
  <c r="E1759" i="10"/>
  <c r="G1758" i="10"/>
  <c r="G1759" i="10"/>
  <c r="H1759" i="10"/>
  <c r="F1759" i="10"/>
  <c r="I1759" i="10" l="1"/>
  <c r="J1759" i="10"/>
  <c r="K1759" i="10"/>
  <c r="E1760" i="10"/>
  <c r="D1760" i="10"/>
  <c r="F1760" i="10"/>
  <c r="G1760" i="10"/>
  <c r="H1760" i="10"/>
  <c r="K1760" i="10" l="1"/>
  <c r="I1760" i="10"/>
  <c r="J1760" i="10"/>
  <c r="D1761" i="10"/>
  <c r="E1761" i="10"/>
  <c r="G1761" i="10"/>
  <c r="H1761" i="10"/>
  <c r="F1761" i="10"/>
  <c r="I1761" i="10" l="1"/>
  <c r="J1761" i="10"/>
  <c r="K1761" i="10"/>
  <c r="D1762" i="10"/>
  <c r="E1762" i="10"/>
  <c r="G1762" i="10"/>
  <c r="F1762" i="10"/>
  <c r="H1762" i="10"/>
  <c r="I1762" i="10" l="1"/>
  <c r="J1762" i="10"/>
  <c r="K1762" i="10"/>
  <c r="D1763" i="10"/>
  <c r="E1763" i="10"/>
  <c r="F1763" i="10"/>
  <c r="G1763" i="10"/>
  <c r="H1763" i="10"/>
  <c r="J1763" i="10" l="1"/>
  <c r="K1763" i="10"/>
  <c r="I1763" i="10"/>
  <c r="D1764" i="10"/>
  <c r="E1764" i="10"/>
  <c r="F1764" i="10"/>
  <c r="H1764" i="10"/>
  <c r="I1764" i="10" l="1"/>
  <c r="J1764" i="10"/>
  <c r="K1764" i="10"/>
  <c r="D1765" i="10"/>
  <c r="E1765" i="10"/>
  <c r="G1764" i="10"/>
  <c r="G1765" i="10"/>
  <c r="F1765" i="10"/>
  <c r="D1766" i="10" l="1"/>
  <c r="E1766" i="10"/>
  <c r="H1765" i="10"/>
  <c r="G1766" i="10"/>
  <c r="H1766" i="10"/>
  <c r="F1766" i="10"/>
  <c r="I1765" i="10" l="1"/>
  <c r="K1765" i="10"/>
  <c r="J1765" i="10"/>
  <c r="I1766" i="10"/>
  <c r="J1766" i="10"/>
  <c r="K1766" i="10"/>
  <c r="D1767" i="10"/>
  <c r="E1767" i="10"/>
  <c r="H1767" i="10"/>
  <c r="F1767" i="10"/>
  <c r="I1767" i="10" l="1"/>
  <c r="J1767" i="10"/>
  <c r="K1767" i="10"/>
  <c r="D1768" i="10"/>
  <c r="E1768" i="10"/>
  <c r="G1767" i="10"/>
  <c r="G1768" i="10"/>
  <c r="H1768" i="10"/>
  <c r="F1768" i="10"/>
  <c r="K1768" i="10" l="1"/>
  <c r="I1768" i="10"/>
  <c r="J1768" i="10"/>
  <c r="E1769" i="10"/>
  <c r="D1769" i="10"/>
  <c r="F1769" i="10"/>
  <c r="H1769" i="10"/>
  <c r="G1769" i="10"/>
  <c r="I1769" i="10" l="1"/>
  <c r="J1769" i="10"/>
  <c r="K1769" i="10"/>
  <c r="E1770" i="10"/>
  <c r="D1770" i="10"/>
  <c r="G1770" i="10"/>
  <c r="F1770" i="10"/>
  <c r="H1770" i="10"/>
  <c r="I1770" i="10" l="1"/>
  <c r="J1770" i="10"/>
  <c r="K1770" i="10"/>
  <c r="D1771" i="10"/>
  <c r="E1771" i="10"/>
  <c r="G1771" i="10"/>
  <c r="F1771" i="10"/>
  <c r="H1771" i="10"/>
  <c r="J1771" i="10" l="1"/>
  <c r="K1771" i="10"/>
  <c r="I1771" i="10"/>
  <c r="E1772" i="10"/>
  <c r="D1772" i="10"/>
  <c r="F1772" i="10"/>
  <c r="G1772" i="10"/>
  <c r="H1772" i="10"/>
  <c r="I1772" i="10" l="1"/>
  <c r="J1772" i="10"/>
  <c r="K1772" i="10"/>
  <c r="D1773" i="10"/>
  <c r="E1773" i="10"/>
  <c r="G1773" i="10"/>
  <c r="H1773" i="10"/>
  <c r="F1773" i="10"/>
  <c r="I1773" i="10" l="1"/>
  <c r="J1773" i="10"/>
  <c r="K1773" i="10"/>
  <c r="D1774" i="10"/>
  <c r="E1774" i="10"/>
  <c r="G1774" i="10"/>
  <c r="F1774" i="10"/>
  <c r="H1774" i="10"/>
  <c r="I1774" i="10" l="1"/>
  <c r="J1774" i="10"/>
  <c r="K1774" i="10"/>
  <c r="E1775" i="10"/>
  <c r="D1775" i="10"/>
  <c r="F1775" i="10"/>
  <c r="G1775" i="10"/>
  <c r="H1775" i="10"/>
  <c r="I1775" i="10" l="1"/>
  <c r="J1775" i="10"/>
  <c r="K1775" i="10"/>
  <c r="E1776" i="10"/>
  <c r="D1776" i="10"/>
  <c r="F1776" i="10"/>
  <c r="G1776" i="10"/>
  <c r="H1776" i="10"/>
  <c r="K1776" i="10" l="1"/>
  <c r="I1776" i="10"/>
  <c r="J1776" i="10"/>
  <c r="E1777" i="10"/>
  <c r="D1777" i="10"/>
  <c r="G1777" i="10"/>
  <c r="H1777" i="10"/>
  <c r="F1777" i="10"/>
  <c r="I1777" i="10" l="1"/>
  <c r="J1777" i="10"/>
  <c r="K1777" i="10"/>
  <c r="E1778" i="10"/>
  <c r="D1778" i="10"/>
  <c r="F1778" i="10"/>
  <c r="G1778" i="10"/>
  <c r="H1778" i="10"/>
  <c r="I1778" i="10" l="1"/>
  <c r="J1778" i="10"/>
  <c r="K1778" i="10"/>
  <c r="D1779" i="10"/>
  <c r="E1779" i="10"/>
  <c r="H1779" i="10"/>
  <c r="G1779" i="10"/>
  <c r="F1779" i="10"/>
  <c r="J1779" i="10" l="1"/>
  <c r="K1779" i="10"/>
  <c r="I1779" i="10"/>
  <c r="E1780" i="10"/>
  <c r="D1780" i="10"/>
  <c r="F1780" i="10"/>
  <c r="H1780" i="10"/>
  <c r="G1780" i="10"/>
  <c r="I1780" i="10" l="1"/>
  <c r="J1780" i="10"/>
  <c r="K1780" i="10"/>
  <c r="E1781" i="10"/>
  <c r="D1781" i="10"/>
  <c r="H1781" i="10"/>
  <c r="F1781" i="10"/>
  <c r="G1781" i="10"/>
  <c r="I1781" i="10" l="1"/>
  <c r="J1781" i="10"/>
  <c r="K1781" i="10"/>
  <c r="D1782" i="10"/>
  <c r="E1782" i="10"/>
  <c r="G1782" i="10"/>
  <c r="H1782" i="10"/>
  <c r="F1782" i="10"/>
  <c r="I1782" i="10" l="1"/>
  <c r="J1782" i="10"/>
  <c r="K1782" i="10"/>
  <c r="D1783" i="10"/>
  <c r="E1783" i="10"/>
  <c r="G1783" i="10"/>
  <c r="F1783" i="10"/>
  <c r="H1783" i="10"/>
  <c r="I1783" i="10" l="1"/>
  <c r="J1783" i="10"/>
  <c r="K1783" i="10"/>
  <c r="E1784" i="10"/>
  <c r="D1784" i="10"/>
  <c r="F1784" i="10"/>
  <c r="G1784" i="10"/>
  <c r="H1784" i="10"/>
  <c r="K1784" i="10" l="1"/>
  <c r="I1784" i="10"/>
  <c r="J1784" i="10"/>
  <c r="E1785" i="10"/>
  <c r="D1785" i="10"/>
  <c r="F1785" i="10"/>
  <c r="G1785" i="10"/>
  <c r="H1785" i="10"/>
  <c r="I1785" i="10" l="1"/>
  <c r="J1785" i="10"/>
  <c r="K1785" i="10"/>
  <c r="D1786" i="10"/>
  <c r="E1786" i="10"/>
  <c r="F1786" i="10"/>
  <c r="H1786" i="10"/>
  <c r="G1786" i="10"/>
  <c r="I1786" i="10" l="1"/>
  <c r="J1786" i="10"/>
  <c r="K1786" i="10"/>
  <c r="D1787" i="10"/>
  <c r="E1787" i="10"/>
  <c r="G1787" i="10"/>
  <c r="H1787" i="10"/>
  <c r="J1787" i="10" l="1"/>
  <c r="K1787" i="10"/>
  <c r="I1787" i="10"/>
  <c r="E1788" i="10"/>
  <c r="D1788" i="10"/>
  <c r="F1787" i="10"/>
  <c r="F1788" i="10"/>
  <c r="G1788" i="10"/>
  <c r="E1789" i="10" l="1"/>
  <c r="D1789" i="10"/>
  <c r="H1788" i="10"/>
  <c r="F1789" i="10"/>
  <c r="H1789" i="10"/>
  <c r="I1788" i="10" l="1"/>
  <c r="J1788" i="10"/>
  <c r="K1788" i="10"/>
  <c r="I1789" i="10"/>
  <c r="J1789" i="10"/>
  <c r="K1789" i="10"/>
  <c r="D1790" i="10"/>
  <c r="E1790" i="10"/>
  <c r="G1789" i="10"/>
  <c r="F1790" i="10"/>
  <c r="H1790" i="10"/>
  <c r="I1790" i="10" l="1"/>
  <c r="J1790" i="10"/>
  <c r="K1790" i="10"/>
  <c r="E1791" i="10"/>
  <c r="D1791" i="10"/>
  <c r="G1790" i="10"/>
  <c r="H1791" i="10"/>
  <c r="F1791" i="10"/>
  <c r="G1791" i="10"/>
  <c r="I1791" i="10" l="1"/>
  <c r="J1791" i="10"/>
  <c r="K1791" i="10"/>
  <c r="D1792" i="10"/>
  <c r="E1792" i="10"/>
  <c r="G1792" i="10"/>
  <c r="F1792" i="10"/>
  <c r="H1792" i="10"/>
  <c r="K1792" i="10" l="1"/>
  <c r="I1792" i="10"/>
  <c r="J1792" i="10"/>
  <c r="E1793" i="10"/>
  <c r="D1793" i="10"/>
  <c r="F1793" i="10"/>
  <c r="G1793" i="10"/>
  <c r="H1793" i="10"/>
  <c r="I1793" i="10" l="1"/>
  <c r="J1793" i="10"/>
  <c r="K1793" i="10"/>
  <c r="E1794" i="10"/>
  <c r="D1794" i="10"/>
  <c r="F1794" i="10"/>
  <c r="H1794" i="10"/>
  <c r="I1794" i="10" l="1"/>
  <c r="J1794" i="10"/>
  <c r="K1794" i="10"/>
  <c r="E1795" i="10"/>
  <c r="D1795" i="10"/>
  <c r="G1794" i="10"/>
  <c r="F1795" i="10"/>
  <c r="H1795" i="10"/>
  <c r="G1795" i="10"/>
  <c r="J1795" i="10" l="1"/>
  <c r="K1795" i="10"/>
  <c r="I1795" i="10"/>
  <c r="D1796" i="10"/>
  <c r="E1796" i="10"/>
  <c r="F1796" i="10"/>
  <c r="G1796" i="10"/>
  <c r="H1796" i="10"/>
  <c r="I1796" i="10" l="1"/>
  <c r="J1796" i="10"/>
  <c r="K1796" i="10"/>
  <c r="D1797" i="10"/>
  <c r="E1797" i="10"/>
  <c r="G1797" i="10"/>
  <c r="H1797" i="10"/>
  <c r="I1797" i="10" l="1"/>
  <c r="J1797" i="10"/>
  <c r="K1797" i="10"/>
  <c r="E1798" i="10"/>
  <c r="D1798" i="10"/>
  <c r="F1797" i="10"/>
  <c r="F1798" i="10"/>
  <c r="H1798" i="10"/>
  <c r="I1798" i="10" l="1"/>
  <c r="J1798" i="10"/>
  <c r="K1798" i="10"/>
  <c r="E1799" i="10"/>
  <c r="D1799" i="10"/>
  <c r="G1798" i="10"/>
  <c r="F1799" i="10"/>
  <c r="G1799" i="10"/>
  <c r="D1800" i="10" l="1"/>
  <c r="E1800" i="10"/>
  <c r="H1799" i="10"/>
  <c r="G1800" i="10"/>
  <c r="F1800" i="10"/>
  <c r="I1799" i="10" l="1"/>
  <c r="K1799" i="10"/>
  <c r="J1799" i="10"/>
  <c r="D1801" i="10"/>
  <c r="E1801" i="10"/>
  <c r="F1801" i="10"/>
  <c r="H1800" i="10"/>
  <c r="H1801" i="10"/>
  <c r="K1800" i="10" l="1"/>
  <c r="I1800" i="10"/>
  <c r="J1800" i="10"/>
  <c r="I1801" i="10"/>
  <c r="J1801" i="10"/>
  <c r="K1801" i="10"/>
  <c r="D1802" i="10"/>
  <c r="E1802" i="10"/>
  <c r="F1802" i="10"/>
  <c r="G1801" i="10"/>
  <c r="H1802" i="10"/>
  <c r="I1802" i="10" l="1"/>
  <c r="J1802" i="10"/>
  <c r="K1802" i="10"/>
  <c r="D1803" i="10"/>
  <c r="E1803" i="10"/>
  <c r="G1802" i="10"/>
  <c r="G1803" i="10"/>
  <c r="H1803" i="10"/>
  <c r="F1803" i="10"/>
  <c r="J1803" i="10" l="1"/>
  <c r="K1803" i="10"/>
  <c r="I1803" i="10"/>
  <c r="E1804" i="10"/>
  <c r="D1804" i="10"/>
  <c r="F1804" i="10"/>
  <c r="G1804" i="10"/>
  <c r="D1805" i="10" l="1"/>
  <c r="E1805" i="10"/>
  <c r="H1804" i="10"/>
  <c r="G1805" i="10"/>
  <c r="H1805" i="10"/>
  <c r="F1805" i="10"/>
  <c r="I1804" i="10" l="1"/>
  <c r="K1804" i="10"/>
  <c r="J1804" i="10"/>
  <c r="I1805" i="10"/>
  <c r="J1805" i="10"/>
  <c r="K1805" i="10"/>
  <c r="E1806" i="10"/>
  <c r="D1806" i="10"/>
  <c r="F1806" i="10"/>
  <c r="G1806" i="10"/>
  <c r="D1807" i="10" l="1"/>
  <c r="E1807" i="10"/>
  <c r="H1806" i="10"/>
  <c r="G1807" i="10"/>
  <c r="H1807" i="10"/>
  <c r="F1807" i="10"/>
  <c r="I1806" i="10" l="1"/>
  <c r="K1806" i="10"/>
  <c r="J1806" i="10"/>
  <c r="I1807" i="10"/>
  <c r="J1807" i="10"/>
  <c r="K1807" i="10"/>
  <c r="D1808" i="10"/>
  <c r="E1808" i="10"/>
  <c r="G1808" i="10"/>
  <c r="F1808" i="10"/>
  <c r="D1809" i="10" l="1"/>
  <c r="E1809" i="10"/>
  <c r="H1808" i="10"/>
  <c r="G1809" i="10"/>
  <c r="H1809" i="10"/>
  <c r="F1809" i="10"/>
  <c r="K1808" i="10" l="1"/>
  <c r="J1808" i="10"/>
  <c r="I1808" i="10"/>
  <c r="I1809" i="10"/>
  <c r="J1809" i="10"/>
  <c r="K1809" i="10"/>
  <c r="E1810" i="10"/>
  <c r="D1810" i="10"/>
  <c r="F1810" i="10"/>
  <c r="G1810" i="10"/>
  <c r="D1811" i="10" l="1"/>
  <c r="E1811" i="10"/>
  <c r="H1810" i="10"/>
  <c r="H1811" i="10"/>
  <c r="G1811" i="10"/>
  <c r="F1811" i="10"/>
  <c r="I1810" i="10" l="1"/>
  <c r="K1810" i="10"/>
  <c r="J1810" i="10"/>
  <c r="J1811" i="10"/>
  <c r="K1811" i="10"/>
  <c r="I1811" i="10"/>
  <c r="D1812" i="10"/>
  <c r="E1812" i="10"/>
  <c r="G1812" i="10"/>
  <c r="F1812" i="10"/>
  <c r="E1813" i="10" l="1"/>
  <c r="D1813" i="10"/>
  <c r="H1812" i="10"/>
  <c r="G1813" i="10"/>
  <c r="F1813" i="10"/>
  <c r="H1813" i="10"/>
  <c r="I1812" i="10" l="1"/>
  <c r="K1812" i="10"/>
  <c r="J1812" i="10"/>
  <c r="I1813" i="10"/>
  <c r="J1813" i="10"/>
  <c r="K1813" i="10"/>
  <c r="D1814" i="10"/>
  <c r="E1814" i="10"/>
  <c r="G1814" i="10"/>
  <c r="F1814" i="10"/>
  <c r="D1815" i="10" l="1"/>
  <c r="E1815" i="10"/>
  <c r="H1814" i="10"/>
  <c r="G1815" i="10"/>
  <c r="H1815" i="10"/>
  <c r="F1815" i="10"/>
  <c r="I1814" i="10" l="1"/>
  <c r="K1814" i="10"/>
  <c r="J1814" i="10"/>
  <c r="I1815" i="10"/>
  <c r="J1815" i="10"/>
  <c r="K1815" i="10"/>
  <c r="D1816" i="10"/>
  <c r="E1816" i="10"/>
  <c r="G1816" i="10"/>
  <c r="F1816" i="10"/>
  <c r="D1817" i="10" l="1"/>
  <c r="E1817" i="10"/>
  <c r="H1816" i="10"/>
  <c r="H1817" i="10"/>
  <c r="G1817" i="10"/>
  <c r="F1817" i="10"/>
  <c r="K1816" i="10" l="1"/>
  <c r="J1816" i="10"/>
  <c r="I1816" i="10"/>
  <c r="I1817" i="10"/>
  <c r="J1817" i="10"/>
  <c r="K1817" i="10"/>
  <c r="D1818" i="10"/>
  <c r="E1818" i="10"/>
  <c r="H1818" i="10"/>
  <c r="F1818" i="10"/>
  <c r="I1818" i="10" l="1"/>
  <c r="J1818" i="10"/>
  <c r="K1818" i="10"/>
  <c r="D1819" i="10"/>
  <c r="E1819" i="10"/>
  <c r="G1818" i="10"/>
  <c r="H1819" i="10"/>
  <c r="G1819" i="10"/>
  <c r="F1819" i="10"/>
  <c r="J1819" i="10" l="1"/>
  <c r="K1819" i="10"/>
  <c r="I1819" i="10"/>
  <c r="E1820" i="10"/>
  <c r="D1820" i="10"/>
  <c r="F1820" i="10"/>
  <c r="G1820" i="10"/>
  <c r="H1820" i="10"/>
  <c r="I1820" i="10" l="1"/>
  <c r="J1820" i="10"/>
  <c r="K1820" i="10"/>
  <c r="D1821" i="10"/>
  <c r="E1821" i="10"/>
  <c r="H1821" i="10"/>
  <c r="G1821" i="10"/>
  <c r="F1821" i="10"/>
  <c r="I1821" i="10" l="1"/>
  <c r="J1821" i="10"/>
  <c r="K1821" i="10"/>
  <c r="D1822" i="10"/>
  <c r="E1822" i="10"/>
  <c r="G1822" i="10"/>
  <c r="F1822" i="10"/>
  <c r="H1822" i="10"/>
  <c r="I1822" i="10" l="1"/>
  <c r="J1822" i="10"/>
  <c r="K1822" i="10"/>
  <c r="E1823" i="10"/>
  <c r="D1823" i="10"/>
  <c r="G1823" i="10"/>
  <c r="F1823" i="10"/>
  <c r="H1823" i="10"/>
  <c r="I1823" i="10" l="1"/>
  <c r="J1823" i="10"/>
  <c r="K1823" i="10"/>
  <c r="D1824" i="10"/>
  <c r="E1824" i="10"/>
  <c r="G1824" i="10"/>
  <c r="F1824" i="10"/>
  <c r="H1824" i="10"/>
  <c r="K1824" i="10" l="1"/>
  <c r="I1824" i="10"/>
  <c r="J1824" i="10"/>
  <c r="E1825" i="10"/>
  <c r="D1825" i="10"/>
  <c r="H1825" i="10"/>
  <c r="F1825" i="10"/>
  <c r="G1825" i="10"/>
  <c r="I1825" i="10" l="1"/>
  <c r="J1825" i="10"/>
  <c r="K1825" i="10"/>
  <c r="D1826" i="10"/>
  <c r="E1826" i="10"/>
  <c r="G1826" i="10"/>
  <c r="H1826" i="10"/>
  <c r="F1826" i="10"/>
  <c r="I1826" i="10" l="1"/>
  <c r="J1826" i="10"/>
  <c r="K1826" i="10"/>
  <c r="D1827" i="10"/>
  <c r="E1827" i="10"/>
  <c r="F1827" i="10"/>
  <c r="H1827" i="10"/>
  <c r="G1827" i="10"/>
  <c r="J1827" i="10" l="1"/>
  <c r="K1827" i="10"/>
  <c r="I1827" i="10"/>
  <c r="E1828" i="10"/>
  <c r="D1828" i="10"/>
  <c r="F1828" i="10"/>
  <c r="G1828" i="10"/>
  <c r="H1828" i="10"/>
  <c r="I1828" i="10" l="1"/>
  <c r="J1828" i="10"/>
  <c r="K1828" i="10"/>
  <c r="D1829" i="10"/>
  <c r="E1829" i="10"/>
  <c r="G1829" i="10"/>
  <c r="F1829" i="10"/>
  <c r="H1829" i="10"/>
  <c r="I1829" i="10" l="1"/>
  <c r="J1829" i="10"/>
  <c r="K1829" i="10"/>
  <c r="D1830" i="10"/>
  <c r="E1830" i="10"/>
  <c r="F1830" i="10"/>
  <c r="G1830" i="10"/>
  <c r="H1830" i="10"/>
  <c r="I1830" i="10" l="1"/>
  <c r="J1830" i="10"/>
  <c r="K1830" i="10"/>
  <c r="D1831" i="10"/>
  <c r="E1831" i="10"/>
  <c r="G1831" i="10"/>
  <c r="F1831" i="10"/>
  <c r="H1831" i="10"/>
  <c r="I1831" i="10" l="1"/>
  <c r="J1831" i="10"/>
  <c r="K1831" i="10"/>
  <c r="D1832" i="10"/>
  <c r="E1832" i="10"/>
  <c r="F1832" i="10"/>
  <c r="H1832" i="10"/>
  <c r="G1832" i="10"/>
  <c r="I1832" i="10" l="1"/>
  <c r="J1832" i="10"/>
  <c r="K1832" i="10"/>
  <c r="D1833" i="10"/>
  <c r="E1833" i="10"/>
  <c r="F1833" i="10"/>
  <c r="G1833" i="10"/>
  <c r="H1833" i="10"/>
  <c r="I1833" i="10" l="1"/>
  <c r="J1833" i="10"/>
  <c r="K1833" i="10"/>
  <c r="D1834" i="10"/>
  <c r="E1834" i="10"/>
  <c r="G1834" i="10"/>
  <c r="F1834" i="10"/>
  <c r="H1834" i="10"/>
  <c r="I1834" i="10" l="1"/>
  <c r="J1834" i="10"/>
  <c r="K1834" i="10"/>
  <c r="D1835" i="10"/>
  <c r="E1835" i="10"/>
  <c r="F1835" i="10"/>
  <c r="G1835" i="10"/>
  <c r="E1836" i="10" l="1"/>
  <c r="D1836" i="10"/>
  <c r="H1835" i="10"/>
  <c r="H1836" i="10"/>
  <c r="F1836" i="10"/>
  <c r="G1836" i="10"/>
  <c r="I1835" i="10" l="1"/>
  <c r="J1835" i="10"/>
  <c r="K1835" i="10"/>
  <c r="K1836" i="10"/>
  <c r="I1836" i="10"/>
  <c r="J1836" i="10"/>
  <c r="D1837" i="10"/>
  <c r="E1837" i="10"/>
  <c r="F1837" i="10"/>
  <c r="G1837" i="10"/>
  <c r="E1838" i="10" l="1"/>
  <c r="D1838" i="10"/>
  <c r="H1837" i="10"/>
  <c r="F1838" i="10"/>
  <c r="G1838" i="10"/>
  <c r="I1837" i="10" l="1"/>
  <c r="J1837" i="10"/>
  <c r="K1837" i="10"/>
  <c r="E1839" i="10"/>
  <c r="D1839" i="10"/>
  <c r="H1838" i="10"/>
  <c r="G1839" i="10"/>
  <c r="F1839" i="10"/>
  <c r="J1838" i="10" l="1"/>
  <c r="K1838" i="10"/>
  <c r="I1838" i="10"/>
  <c r="D1840" i="10"/>
  <c r="E1840" i="10"/>
  <c r="H1839" i="10"/>
  <c r="F1840" i="10"/>
  <c r="H1840" i="10"/>
  <c r="J1839" i="10" l="1"/>
  <c r="I1839" i="10"/>
  <c r="K1839" i="10"/>
  <c r="I1840" i="10"/>
  <c r="J1840" i="10"/>
  <c r="K1840" i="10"/>
  <c r="D1841" i="10"/>
  <c r="E1841" i="10"/>
  <c r="F1841" i="10"/>
  <c r="G1840" i="10"/>
  <c r="H1841" i="10"/>
  <c r="I1841" i="10" l="1"/>
  <c r="J1841" i="10"/>
  <c r="K1841" i="10"/>
  <c r="D1842" i="10"/>
  <c r="E1842" i="10"/>
  <c r="G1841" i="10"/>
  <c r="H1842" i="10"/>
  <c r="F1842" i="10"/>
  <c r="I1842" i="10" l="1"/>
  <c r="J1842" i="10"/>
  <c r="K1842" i="10"/>
  <c r="E1843" i="10"/>
  <c r="D1843" i="10"/>
  <c r="G1842" i="10"/>
  <c r="H1843" i="10"/>
  <c r="F1843" i="10"/>
  <c r="G1843" i="10"/>
  <c r="I1843" i="10" l="1"/>
  <c r="J1843" i="10"/>
  <c r="K1843" i="10"/>
  <c r="E1844" i="10"/>
  <c r="D1844" i="10"/>
  <c r="F1844" i="10"/>
  <c r="G1844" i="10"/>
  <c r="H1844" i="10"/>
  <c r="K1844" i="10" l="1"/>
  <c r="I1844" i="10"/>
  <c r="J1844" i="10"/>
  <c r="E1845" i="10"/>
  <c r="D1845" i="10"/>
  <c r="H1845" i="10"/>
  <c r="G1845" i="10"/>
  <c r="F1845" i="10"/>
  <c r="I1845" i="10" l="1"/>
  <c r="J1845" i="10"/>
  <c r="K1845" i="10"/>
  <c r="D1846" i="10"/>
  <c r="E1846" i="10"/>
  <c r="H1846" i="10"/>
  <c r="G1846" i="10"/>
  <c r="F1846" i="10"/>
  <c r="I1846" i="10" l="1"/>
  <c r="J1846" i="10"/>
  <c r="K1846" i="10"/>
  <c r="E1847" i="10"/>
  <c r="D1847" i="10"/>
  <c r="F1847" i="10"/>
  <c r="G1847" i="10"/>
  <c r="H1847" i="10"/>
  <c r="J1847" i="10" l="1"/>
  <c r="K1847" i="10"/>
  <c r="I1847" i="10"/>
  <c r="D1848" i="10"/>
  <c r="E1848" i="10"/>
  <c r="F1848" i="10"/>
  <c r="H1848" i="10"/>
  <c r="G1848" i="10"/>
  <c r="I1848" i="10" l="1"/>
  <c r="J1848" i="10"/>
  <c r="K1848" i="10"/>
  <c r="D1849" i="10"/>
  <c r="E1849" i="10"/>
  <c r="G1849" i="10"/>
  <c r="F1849" i="10"/>
  <c r="H1849" i="10"/>
  <c r="I1849" i="10" l="1"/>
  <c r="J1849" i="10"/>
  <c r="K1849" i="10"/>
  <c r="D1850" i="10"/>
  <c r="E1850" i="10"/>
  <c r="F1850" i="10"/>
  <c r="H1850" i="10"/>
  <c r="I1850" i="10" l="1"/>
  <c r="J1850" i="10"/>
  <c r="K1850" i="10"/>
  <c r="E1851" i="10"/>
  <c r="D1851" i="10"/>
  <c r="G1850" i="10"/>
  <c r="F1851" i="10"/>
  <c r="G1851" i="10"/>
  <c r="D1852" i="10" l="1"/>
  <c r="E1852" i="10"/>
  <c r="H1851" i="10"/>
  <c r="H1852" i="10"/>
  <c r="G1852" i="10"/>
  <c r="F1852" i="10"/>
  <c r="I1851" i="10" l="1"/>
  <c r="K1851" i="10"/>
  <c r="J1851" i="10"/>
  <c r="K1852" i="10"/>
  <c r="I1852" i="10"/>
  <c r="J1852" i="10"/>
  <c r="D1853" i="10"/>
  <c r="E1853" i="10"/>
  <c r="F1853" i="10"/>
  <c r="H1853" i="10"/>
  <c r="I1853" i="10" l="1"/>
  <c r="J1853" i="10"/>
  <c r="K1853" i="10"/>
  <c r="D1854" i="10"/>
  <c r="E1854" i="10"/>
  <c r="G1853" i="10"/>
  <c r="H1854" i="10"/>
  <c r="G1854" i="10"/>
  <c r="F1854" i="10"/>
  <c r="I1854" i="10" l="1"/>
  <c r="J1854" i="10"/>
  <c r="K1854" i="10"/>
  <c r="D1855" i="10"/>
  <c r="E1855" i="10"/>
  <c r="F1855" i="10"/>
  <c r="G1855" i="10"/>
  <c r="H1855" i="10"/>
  <c r="J1855" i="10" l="1"/>
  <c r="K1855" i="10"/>
  <c r="I1855" i="10"/>
  <c r="D1856" i="10"/>
  <c r="E1856" i="10"/>
  <c r="G1856" i="10"/>
  <c r="F1856" i="10"/>
  <c r="H1856" i="10"/>
  <c r="I1856" i="10" l="1"/>
  <c r="J1856" i="10"/>
  <c r="K1856" i="10"/>
  <c r="E1857" i="10"/>
  <c r="D1857" i="10"/>
  <c r="F1857" i="10"/>
  <c r="G1857" i="10"/>
  <c r="D1858" i="10" l="1"/>
  <c r="E1858" i="10"/>
  <c r="H1857" i="10"/>
  <c r="H1858" i="10"/>
  <c r="F1858" i="10"/>
  <c r="I1857" i="10" l="1"/>
  <c r="K1857" i="10"/>
  <c r="J1857" i="10"/>
  <c r="I1858" i="10"/>
  <c r="J1858" i="10"/>
  <c r="K1858" i="10"/>
  <c r="D1859" i="10"/>
  <c r="E1859" i="10"/>
  <c r="G1858" i="10"/>
  <c r="F1859" i="10"/>
  <c r="H1859" i="10"/>
  <c r="I1859" i="10" l="1"/>
  <c r="J1859" i="10"/>
  <c r="K1859" i="10"/>
  <c r="D1860" i="10"/>
  <c r="E1860" i="10"/>
  <c r="G1859" i="10"/>
  <c r="G1860" i="10"/>
  <c r="H1860" i="10"/>
  <c r="F1860" i="10"/>
  <c r="K1860" i="10" l="1"/>
  <c r="I1860" i="10"/>
  <c r="J1860" i="10"/>
  <c r="D1861" i="10"/>
  <c r="E1861" i="10"/>
  <c r="G1861" i="10"/>
  <c r="F1861" i="10"/>
  <c r="H1861" i="10"/>
  <c r="I1861" i="10" l="1"/>
  <c r="J1861" i="10"/>
  <c r="K1861" i="10"/>
  <c r="D1862" i="10"/>
  <c r="E1862" i="10"/>
  <c r="G1862" i="10"/>
  <c r="H1862" i="10"/>
  <c r="F1862" i="10"/>
  <c r="I1862" i="10" l="1"/>
  <c r="J1862" i="10"/>
  <c r="K1862" i="10"/>
  <c r="D1863" i="10"/>
  <c r="E1863" i="10"/>
  <c r="H1863" i="10"/>
  <c r="G1863" i="10"/>
  <c r="F1863" i="10"/>
  <c r="J1863" i="10" l="1"/>
  <c r="K1863" i="10"/>
  <c r="I1863" i="10"/>
  <c r="D1864" i="10"/>
  <c r="E1864" i="10"/>
  <c r="G1864" i="10"/>
  <c r="F1864" i="10"/>
  <c r="H1864" i="10"/>
  <c r="I1864" i="10" l="1"/>
  <c r="J1864" i="10"/>
  <c r="K1864" i="10"/>
  <c r="D1865" i="10"/>
  <c r="E1865" i="10"/>
  <c r="G1865" i="10"/>
  <c r="H1865" i="10"/>
  <c r="I1865" i="10" l="1"/>
  <c r="J1865" i="10"/>
  <c r="K1865" i="10"/>
  <c r="D1866" i="10"/>
  <c r="E1866" i="10"/>
  <c r="F1865" i="10"/>
  <c r="G1866" i="10"/>
  <c r="H1866" i="10"/>
  <c r="F1866" i="10"/>
  <c r="I1866" i="10" l="1"/>
  <c r="J1866" i="10"/>
  <c r="K1866" i="10"/>
  <c r="D1867" i="10"/>
  <c r="E1867" i="10"/>
  <c r="G1867" i="10"/>
  <c r="F1867" i="10"/>
  <c r="H1867" i="10"/>
  <c r="I1867" i="10" l="1"/>
  <c r="J1867" i="10"/>
  <c r="K1867" i="10"/>
  <c r="D1868" i="10"/>
  <c r="E1868" i="10"/>
  <c r="F1868" i="10"/>
  <c r="H1868" i="10"/>
  <c r="K1868" i="10" l="1"/>
  <c r="I1868" i="10"/>
  <c r="J1868" i="10"/>
  <c r="E1869" i="10"/>
  <c r="D1869" i="10"/>
  <c r="G1868" i="10"/>
  <c r="F1869" i="10"/>
  <c r="G1869" i="10"/>
  <c r="D1870" i="10" l="1"/>
  <c r="E1870" i="10"/>
  <c r="H1869" i="10"/>
  <c r="G1870" i="10"/>
  <c r="H1870" i="10"/>
  <c r="F1870" i="10"/>
  <c r="I1869" i="10" l="1"/>
  <c r="K1869" i="10"/>
  <c r="J1869" i="10"/>
  <c r="I1870" i="10"/>
  <c r="J1870" i="10"/>
  <c r="K1870" i="10"/>
  <c r="D1871" i="10"/>
  <c r="E1871" i="10"/>
  <c r="H1871" i="10"/>
  <c r="F1871" i="10"/>
  <c r="J1871" i="10" l="1"/>
  <c r="K1871" i="10"/>
  <c r="I1871" i="10"/>
  <c r="D1872" i="10"/>
  <c r="E1872" i="10"/>
  <c r="G1871" i="10"/>
  <c r="G1872" i="10"/>
  <c r="F1872" i="10"/>
  <c r="E1873" i="10" l="1"/>
  <c r="D1873" i="10"/>
  <c r="H1872" i="10"/>
  <c r="H1873" i="10"/>
  <c r="F1873" i="10"/>
  <c r="G1873" i="10"/>
  <c r="I1872" i="10" l="1"/>
  <c r="K1872" i="10"/>
  <c r="J1872" i="10"/>
  <c r="I1873" i="10"/>
  <c r="J1873" i="10"/>
  <c r="K1873" i="10"/>
  <c r="D1874" i="10"/>
  <c r="E1874" i="10"/>
  <c r="G1874" i="10"/>
  <c r="F1874" i="10"/>
  <c r="D1875" i="10" l="1"/>
  <c r="E1875" i="10"/>
  <c r="H1874" i="10"/>
  <c r="G1875" i="10"/>
  <c r="H1875" i="10"/>
  <c r="F1875" i="10"/>
  <c r="I1874" i="10" l="1"/>
  <c r="K1874" i="10"/>
  <c r="J1874" i="10"/>
  <c r="I1875" i="10"/>
  <c r="J1875" i="10"/>
  <c r="K1875" i="10"/>
  <c r="D1876" i="10"/>
  <c r="E1876" i="10"/>
  <c r="F1876" i="10"/>
  <c r="H1876" i="10"/>
  <c r="K1876" i="10" l="1"/>
  <c r="I1876" i="10"/>
  <c r="J1876" i="10"/>
  <c r="E1877" i="10"/>
  <c r="D1877" i="10"/>
  <c r="G1876" i="10"/>
  <c r="H1877" i="10"/>
  <c r="F1877" i="10"/>
  <c r="G1877" i="10"/>
  <c r="I1877" i="10" l="1"/>
  <c r="J1877" i="10"/>
  <c r="K1877" i="10"/>
  <c r="D1878" i="10"/>
  <c r="E1878" i="10"/>
  <c r="H1878" i="10"/>
  <c r="G1878" i="10"/>
  <c r="F1878" i="10"/>
  <c r="I1878" i="10" l="1"/>
  <c r="J1878" i="10"/>
  <c r="K1878" i="10"/>
  <c r="D1879" i="10"/>
  <c r="E1879" i="10"/>
  <c r="G1879" i="10"/>
  <c r="F1879" i="10"/>
  <c r="H1879" i="10"/>
  <c r="J1879" i="10" l="1"/>
  <c r="K1879" i="10"/>
  <c r="I1879" i="10"/>
  <c r="D1880" i="10"/>
  <c r="E1880" i="10"/>
  <c r="G1880" i="10"/>
  <c r="F1880" i="10"/>
  <c r="H1880" i="10"/>
  <c r="I1880" i="10" l="1"/>
  <c r="J1880" i="10"/>
  <c r="K1880" i="10"/>
  <c r="D1881" i="10"/>
  <c r="E1881" i="10"/>
  <c r="F1881" i="10"/>
  <c r="G1881" i="10"/>
  <c r="H1881" i="10"/>
  <c r="I1881" i="10" l="1"/>
  <c r="J1881" i="10"/>
  <c r="K1881" i="10"/>
  <c r="D1882" i="10"/>
  <c r="E1882" i="10"/>
  <c r="G1882" i="10"/>
  <c r="F1882" i="10"/>
  <c r="H1882" i="10"/>
  <c r="I1882" i="10" l="1"/>
  <c r="J1882" i="10"/>
  <c r="K1882" i="10"/>
  <c r="D1883" i="10"/>
  <c r="E1883" i="10"/>
  <c r="G1883" i="10"/>
  <c r="F1883" i="10"/>
  <c r="H1883" i="10"/>
  <c r="I1883" i="10" l="1"/>
  <c r="J1883" i="10"/>
  <c r="K1883" i="10"/>
  <c r="D1884" i="10"/>
  <c r="E1884" i="10"/>
  <c r="G1884" i="10"/>
  <c r="F1884" i="10"/>
  <c r="H1884" i="10"/>
  <c r="K1884" i="10" l="1"/>
  <c r="I1884" i="10"/>
  <c r="J1884" i="10"/>
  <c r="D1885" i="10"/>
  <c r="E1885" i="10"/>
  <c r="H1885" i="10"/>
  <c r="G1885" i="10"/>
  <c r="F1885" i="10"/>
  <c r="I1885" i="10" l="1"/>
  <c r="J1885" i="10"/>
  <c r="K1885" i="10"/>
  <c r="E1886" i="10"/>
  <c r="D1886" i="10"/>
  <c r="F1886" i="10"/>
  <c r="G1886" i="10"/>
  <c r="H1886" i="10"/>
  <c r="I1886" i="10" l="1"/>
  <c r="J1886" i="10"/>
  <c r="K1886" i="10"/>
  <c r="D1887" i="10"/>
  <c r="E1887" i="10"/>
  <c r="G1887" i="10"/>
  <c r="F1887" i="10"/>
  <c r="H1887" i="10"/>
  <c r="J1887" i="10" l="1"/>
  <c r="K1887" i="10"/>
  <c r="I1887" i="10"/>
  <c r="D1888" i="10"/>
  <c r="E1888" i="10"/>
  <c r="H1888" i="10"/>
  <c r="G1888" i="10"/>
  <c r="F1888" i="10"/>
  <c r="I1888" i="10" l="1"/>
  <c r="J1888" i="10"/>
  <c r="K1888" i="10"/>
  <c r="D1889" i="10"/>
  <c r="E1889" i="10"/>
  <c r="G1889" i="10"/>
  <c r="F1889" i="10"/>
  <c r="H1889" i="10"/>
  <c r="I1889" i="10" l="1"/>
  <c r="J1889" i="10"/>
  <c r="K1889" i="10"/>
  <c r="D1890" i="10"/>
  <c r="E1890" i="10"/>
  <c r="H1890" i="10"/>
  <c r="G1890" i="10"/>
  <c r="F1890" i="10"/>
  <c r="I1890" i="10" l="1"/>
  <c r="J1890" i="10"/>
  <c r="K1890" i="10"/>
  <c r="D1891" i="10"/>
  <c r="E1891" i="10"/>
  <c r="G1891" i="10"/>
  <c r="F1891" i="10"/>
  <c r="H1891" i="10"/>
  <c r="I1891" i="10" l="1"/>
  <c r="J1891" i="10"/>
  <c r="K1891" i="10"/>
  <c r="D1892" i="10"/>
  <c r="E1892" i="10"/>
  <c r="G1892" i="10"/>
  <c r="F1892" i="10"/>
  <c r="H1892" i="10"/>
  <c r="K1892" i="10" l="1"/>
  <c r="I1892" i="10"/>
  <c r="J1892" i="10"/>
  <c r="E1893" i="10"/>
  <c r="D1893" i="10"/>
  <c r="F1893" i="10"/>
  <c r="G1893" i="10"/>
  <c r="H1893" i="10"/>
  <c r="I1893" i="10" l="1"/>
  <c r="J1893" i="10"/>
  <c r="K1893" i="10"/>
  <c r="D1894" i="10"/>
  <c r="E1894" i="10"/>
  <c r="G1894" i="10"/>
  <c r="F1894" i="10"/>
  <c r="H1894" i="10"/>
  <c r="I1894" i="10" l="1"/>
  <c r="J1894" i="10"/>
  <c r="K1894" i="10"/>
  <c r="D1895" i="10"/>
  <c r="E1895" i="10"/>
  <c r="H1895" i="10"/>
  <c r="F1895" i="10"/>
  <c r="G1895" i="10"/>
  <c r="J1895" i="10" l="1"/>
  <c r="K1895" i="10"/>
  <c r="I1895" i="10"/>
  <c r="E1896" i="10"/>
  <c r="D1896" i="10"/>
  <c r="F1896" i="10"/>
  <c r="H1896" i="10"/>
  <c r="G1896" i="10"/>
  <c r="I1896" i="10" l="1"/>
  <c r="J1896" i="10"/>
  <c r="K1896" i="10"/>
  <c r="E1897" i="10"/>
  <c r="D1897" i="10"/>
  <c r="F1897" i="10"/>
  <c r="H1897" i="10"/>
  <c r="I1897" i="10" l="1"/>
  <c r="J1897" i="10"/>
  <c r="K1897" i="10"/>
  <c r="E1898" i="10"/>
  <c r="D1898" i="10"/>
  <c r="G1897" i="10"/>
  <c r="F1898" i="10"/>
  <c r="G1898" i="10"/>
  <c r="D1899" i="10" l="1"/>
  <c r="E1899" i="10"/>
  <c r="H1898" i="10"/>
  <c r="G1899" i="10"/>
  <c r="F1899" i="10"/>
  <c r="I1898" i="10" l="1"/>
  <c r="K1898" i="10"/>
  <c r="J1898" i="10"/>
  <c r="D1900" i="10"/>
  <c r="E1900" i="10"/>
  <c r="F1900" i="10"/>
  <c r="H1899" i="10"/>
  <c r="H1900" i="10"/>
  <c r="J1899" i="10" l="1"/>
  <c r="I1899" i="10"/>
  <c r="K1899" i="10"/>
  <c r="K1900" i="10"/>
  <c r="I1900" i="10"/>
  <c r="J1900" i="10"/>
  <c r="D1901" i="10"/>
  <c r="E1901" i="10"/>
  <c r="G1900" i="10"/>
  <c r="F1901" i="10"/>
  <c r="G1901" i="10"/>
  <c r="D1902" i="10" l="1"/>
  <c r="E1902" i="10"/>
  <c r="H1901" i="10"/>
  <c r="H1902" i="10"/>
  <c r="G1902" i="10"/>
  <c r="F1902" i="10"/>
  <c r="I1901" i="10" l="1"/>
  <c r="K1901" i="10"/>
  <c r="J1901" i="10"/>
  <c r="I1902" i="10"/>
  <c r="J1902" i="10"/>
  <c r="K1902" i="10"/>
  <c r="D1903" i="10"/>
  <c r="E1903" i="10"/>
  <c r="H1903" i="10"/>
  <c r="F1903" i="10"/>
  <c r="J1903" i="10" l="1"/>
  <c r="K1903" i="10"/>
  <c r="I1903" i="10"/>
  <c r="E1904" i="10"/>
  <c r="D1904" i="10"/>
  <c r="G1903" i="10"/>
  <c r="F1904" i="10"/>
  <c r="H1904" i="10"/>
  <c r="I1904" i="10" l="1"/>
  <c r="J1904" i="10"/>
  <c r="K1904" i="10"/>
  <c r="D1905" i="10"/>
  <c r="E1905" i="10"/>
  <c r="G1904" i="10"/>
  <c r="H1905" i="10"/>
  <c r="G1905" i="10"/>
  <c r="F1905" i="10"/>
  <c r="I1905" i="10" l="1"/>
  <c r="J1905" i="10"/>
  <c r="K1905" i="10"/>
  <c r="D1906" i="10"/>
  <c r="E1906" i="10"/>
  <c r="G1906" i="10"/>
  <c r="F1906" i="10"/>
  <c r="H1906" i="10"/>
  <c r="I1906" i="10" l="1"/>
  <c r="J1906" i="10"/>
  <c r="K1906" i="10"/>
  <c r="D1907" i="10"/>
  <c r="E1907" i="10"/>
  <c r="G1907" i="10"/>
  <c r="F1907" i="10"/>
  <c r="H1907" i="10"/>
  <c r="I1907" i="10" l="1"/>
  <c r="J1907" i="10"/>
  <c r="K1907" i="10"/>
  <c r="E1908" i="10"/>
  <c r="D1908" i="10"/>
  <c r="F1908" i="10"/>
  <c r="G1908" i="10"/>
  <c r="H1908" i="10"/>
  <c r="K1908" i="10" l="1"/>
  <c r="I1908" i="10"/>
  <c r="J1908" i="10"/>
  <c r="E1909" i="10"/>
  <c r="D1909" i="10"/>
  <c r="F1909" i="10"/>
  <c r="H1909" i="10"/>
  <c r="I1909" i="10" l="1"/>
  <c r="J1909" i="10"/>
  <c r="K1909" i="10"/>
  <c r="E1910" i="10"/>
  <c r="D1910" i="10"/>
  <c r="G1909" i="10"/>
  <c r="F1910" i="10"/>
  <c r="H1910" i="10"/>
  <c r="I1910" i="10" l="1"/>
  <c r="J1910" i="10"/>
  <c r="K1910" i="10"/>
  <c r="D1911" i="10"/>
  <c r="E1911" i="10"/>
  <c r="G1910" i="10"/>
  <c r="G1911" i="10"/>
  <c r="F1911" i="10"/>
  <c r="D1912" i="10" l="1"/>
  <c r="E1912" i="10"/>
  <c r="H1911" i="10"/>
  <c r="G1912" i="10"/>
  <c r="H1912" i="10"/>
  <c r="F1912" i="10"/>
  <c r="J1911" i="10" l="1"/>
  <c r="K1911" i="10"/>
  <c r="I1911" i="10"/>
  <c r="I1912" i="10"/>
  <c r="J1912" i="10"/>
  <c r="K1912" i="10"/>
  <c r="D1913" i="10"/>
  <c r="E1913" i="10"/>
  <c r="F1913" i="10"/>
  <c r="G1913" i="10"/>
  <c r="D1914" i="10" l="1"/>
  <c r="E1914" i="10"/>
  <c r="H1913" i="10"/>
  <c r="G1914" i="10"/>
  <c r="H1914" i="10"/>
  <c r="F1914" i="10"/>
  <c r="I1913" i="10" l="1"/>
  <c r="J1913" i="10"/>
  <c r="K1913" i="10"/>
  <c r="I1914" i="10"/>
  <c r="J1914" i="10"/>
  <c r="K1914" i="10"/>
  <c r="D1915" i="10"/>
  <c r="E1915" i="10"/>
  <c r="F1915" i="10"/>
  <c r="H1915" i="10"/>
  <c r="I1915" i="10" l="1"/>
  <c r="J1915" i="10"/>
  <c r="K1915" i="10"/>
  <c r="E1916" i="10"/>
  <c r="D1916" i="10"/>
  <c r="G1915" i="10"/>
  <c r="F1916" i="10"/>
  <c r="H1916" i="10"/>
  <c r="G1916" i="10"/>
  <c r="K1916" i="10" l="1"/>
  <c r="I1916" i="10"/>
  <c r="J1916" i="10"/>
  <c r="D1917" i="10"/>
  <c r="E1917" i="10"/>
  <c r="F1917" i="10"/>
  <c r="G1917" i="10"/>
  <c r="H1917" i="10"/>
  <c r="I1917" i="10" l="1"/>
  <c r="J1917" i="10"/>
  <c r="K1917" i="10"/>
  <c r="D1918" i="10"/>
  <c r="E1918" i="10"/>
  <c r="F1918" i="10"/>
  <c r="G1918" i="10"/>
  <c r="H1918" i="10"/>
  <c r="I1918" i="10" l="1"/>
  <c r="J1918" i="10"/>
  <c r="K1918" i="10"/>
  <c r="E1919" i="10"/>
  <c r="D1919" i="10"/>
  <c r="F1919" i="10"/>
  <c r="G1919" i="10"/>
  <c r="E1920" i="10" l="1"/>
  <c r="D1920" i="10"/>
  <c r="H1919" i="10"/>
  <c r="F1920" i="10"/>
  <c r="G1920" i="10"/>
  <c r="J1919" i="10" l="1"/>
  <c r="K1919" i="10"/>
  <c r="I1919" i="10"/>
  <c r="D1921" i="10"/>
  <c r="E1921" i="10"/>
  <c r="H1920" i="10"/>
  <c r="F1921" i="10"/>
  <c r="G1921" i="10"/>
  <c r="J1920" i="10" l="1"/>
  <c r="I1920" i="10"/>
  <c r="K1920" i="10"/>
  <c r="E1922" i="10"/>
  <c r="D1922" i="10"/>
  <c r="H1921" i="10"/>
  <c r="G1922" i="10"/>
  <c r="F1922" i="10"/>
  <c r="I1921" i="10" l="1"/>
  <c r="K1921" i="10"/>
  <c r="J1921" i="10"/>
  <c r="D1923" i="10"/>
  <c r="E1923" i="10"/>
  <c r="H1922" i="10"/>
  <c r="F1923" i="10"/>
  <c r="G1923" i="10"/>
  <c r="J1922" i="10" l="1"/>
  <c r="I1922" i="10"/>
  <c r="K1922" i="10"/>
  <c r="D1924" i="10"/>
  <c r="E1924" i="10"/>
  <c r="H1923" i="10"/>
  <c r="F1924" i="10"/>
  <c r="H1924" i="10"/>
  <c r="I1923" i="10" l="1"/>
  <c r="J1923" i="10"/>
  <c r="K1923" i="10"/>
  <c r="K1924" i="10"/>
  <c r="I1924" i="10"/>
  <c r="J1924" i="10"/>
  <c r="D1925" i="10"/>
  <c r="E1925" i="10"/>
  <c r="G1924" i="10"/>
  <c r="F1925" i="10"/>
  <c r="H1925" i="10"/>
  <c r="I1925" i="10" l="1"/>
  <c r="J1925" i="10"/>
  <c r="K1925" i="10"/>
  <c r="E1926" i="10"/>
  <c r="D1926" i="10"/>
  <c r="G1925" i="10"/>
  <c r="G1926" i="10"/>
  <c r="F1926" i="10"/>
  <c r="H1926" i="10"/>
  <c r="I1926" i="10" l="1"/>
  <c r="J1926" i="10"/>
  <c r="K1926" i="10"/>
  <c r="E1927" i="10"/>
  <c r="D1927" i="10"/>
  <c r="F1927" i="10"/>
  <c r="G1927" i="10"/>
  <c r="D1928" i="10" l="1"/>
  <c r="E1928" i="10"/>
  <c r="H1927" i="10"/>
  <c r="G1928" i="10"/>
  <c r="H1928" i="10"/>
  <c r="F1928" i="10"/>
  <c r="J1927" i="10" l="1"/>
  <c r="K1927" i="10"/>
  <c r="I1927" i="10"/>
  <c r="I1928" i="10"/>
  <c r="J1928" i="10"/>
  <c r="K1928" i="10"/>
  <c r="E1929" i="10"/>
  <c r="D1929" i="10"/>
  <c r="F1929" i="10"/>
  <c r="G1929" i="10"/>
  <c r="E1930" i="10" l="1"/>
  <c r="D1930" i="10"/>
  <c r="H1929" i="10"/>
  <c r="F1930" i="10"/>
  <c r="G1930" i="10"/>
  <c r="I1929" i="10" l="1"/>
  <c r="J1929" i="10"/>
  <c r="K1929" i="10"/>
  <c r="D1931" i="10"/>
  <c r="E1931" i="10"/>
  <c r="H1930" i="10"/>
  <c r="F1931" i="10"/>
  <c r="G1931" i="10"/>
  <c r="J1930" i="10" l="1"/>
  <c r="I1930" i="10"/>
  <c r="K1930" i="10"/>
  <c r="D1932" i="10"/>
  <c r="E1932" i="10"/>
  <c r="H1931" i="10"/>
  <c r="F1932" i="10"/>
  <c r="H1932" i="10"/>
  <c r="I1931" i="10" l="1"/>
  <c r="K1931" i="10"/>
  <c r="J1931" i="10"/>
  <c r="K1932" i="10"/>
  <c r="I1932" i="10"/>
  <c r="J1932" i="10"/>
  <c r="E1933" i="10"/>
  <c r="D1933" i="10"/>
  <c r="G1933" i="10"/>
  <c r="G1932" i="10"/>
  <c r="F1933" i="10"/>
  <c r="D1934" i="10" l="1"/>
  <c r="E1934" i="10"/>
  <c r="H1933" i="10"/>
  <c r="G1934" i="10"/>
  <c r="H1934" i="10"/>
  <c r="F1934" i="10"/>
  <c r="I1933" i="10" l="1"/>
  <c r="K1933" i="10"/>
  <c r="J1933" i="10"/>
  <c r="I1934" i="10"/>
  <c r="J1934" i="10"/>
  <c r="K1934" i="10"/>
  <c r="D1935" i="10"/>
  <c r="E1935" i="10"/>
  <c r="G1935" i="10"/>
  <c r="F1935" i="10"/>
  <c r="E1936" i="10" l="1"/>
  <c r="D1936" i="10"/>
  <c r="H1935" i="10"/>
  <c r="F1936" i="10"/>
  <c r="G1936" i="10"/>
  <c r="J1935" i="10" l="1"/>
  <c r="I1935" i="10"/>
  <c r="K1935" i="10"/>
  <c r="D1937" i="10"/>
  <c r="E1937" i="10"/>
  <c r="H1936" i="10"/>
  <c r="F1937" i="10"/>
  <c r="H1937" i="10"/>
  <c r="I1936" i="10" l="1"/>
  <c r="K1936" i="10"/>
  <c r="J1936" i="10"/>
  <c r="I1937" i="10"/>
  <c r="J1937" i="10"/>
  <c r="K1937" i="10"/>
  <c r="D1938" i="10"/>
  <c r="E1938" i="10"/>
  <c r="G1937" i="10"/>
  <c r="F1938" i="10"/>
  <c r="H1938" i="10"/>
  <c r="I1938" i="10" l="1"/>
  <c r="J1938" i="10"/>
  <c r="K1938" i="10"/>
  <c r="E1939" i="10"/>
  <c r="D1939" i="10"/>
  <c r="G1938" i="10"/>
  <c r="F1939" i="10"/>
  <c r="G1939" i="10"/>
  <c r="E1940" i="10" l="1"/>
  <c r="D1940" i="10"/>
  <c r="H1939" i="10"/>
  <c r="G1940" i="10"/>
  <c r="F1940" i="10"/>
  <c r="H1940" i="10"/>
  <c r="I1939" i="10" l="1"/>
  <c r="K1939" i="10"/>
  <c r="J1939" i="10"/>
  <c r="K1940" i="10"/>
  <c r="I1940" i="10"/>
  <c r="J1940" i="10"/>
  <c r="D1941" i="10"/>
  <c r="E1941" i="10"/>
  <c r="H1941" i="10"/>
  <c r="F1941" i="10"/>
  <c r="I1941" i="10" l="1"/>
  <c r="J1941" i="10"/>
  <c r="K1941" i="10"/>
  <c r="E1942" i="10"/>
  <c r="D1942" i="10"/>
  <c r="G1941" i="10"/>
  <c r="F1942" i="10"/>
  <c r="G1942" i="10"/>
  <c r="D1943" i="10" l="1"/>
  <c r="E1943" i="10"/>
  <c r="H1942" i="10"/>
  <c r="G1943" i="10"/>
  <c r="H1943" i="10"/>
  <c r="F1943" i="10"/>
  <c r="I1942" i="10" l="1"/>
  <c r="K1942" i="10"/>
  <c r="J1942" i="10"/>
  <c r="J1943" i="10"/>
  <c r="K1943" i="10"/>
  <c r="I1943" i="10"/>
  <c r="E1944" i="10"/>
  <c r="D1944" i="10"/>
  <c r="F1944" i="10"/>
  <c r="H1944" i="10"/>
  <c r="I1944" i="10" l="1"/>
  <c r="J1944" i="10"/>
  <c r="K1944" i="10"/>
  <c r="D1945" i="10"/>
  <c r="E1945" i="10"/>
  <c r="G1944" i="10"/>
  <c r="G1945" i="10"/>
  <c r="F1945" i="10"/>
  <c r="D1946" i="10" l="1"/>
  <c r="E1946" i="10"/>
  <c r="H1945" i="10"/>
  <c r="H1946" i="10"/>
  <c r="F1946" i="10"/>
  <c r="I1945" i="10" l="1"/>
  <c r="K1945" i="10"/>
  <c r="J1945" i="10"/>
  <c r="I1946" i="10"/>
  <c r="J1946" i="10"/>
  <c r="K1946" i="10"/>
  <c r="E1947" i="10"/>
  <c r="D1947" i="10"/>
  <c r="G1946" i="10"/>
  <c r="G1947" i="10"/>
  <c r="F1947" i="10"/>
  <c r="H1947" i="10"/>
  <c r="I1947" i="10" l="1"/>
  <c r="J1947" i="10"/>
  <c r="K1947" i="10"/>
  <c r="D1948" i="10"/>
  <c r="E1948" i="10"/>
  <c r="G1948" i="10"/>
  <c r="H1948" i="10"/>
  <c r="F1948" i="10"/>
  <c r="K1948" i="10" l="1"/>
  <c r="I1948" i="10"/>
  <c r="J1948" i="10"/>
  <c r="D1949" i="10"/>
  <c r="E1949" i="10"/>
  <c r="G1949" i="10"/>
  <c r="F1949" i="10"/>
  <c r="H1949" i="10"/>
  <c r="I1949" i="10" l="1"/>
  <c r="J1949" i="10"/>
  <c r="K1949" i="10"/>
  <c r="D1950" i="10"/>
  <c r="E1950" i="10"/>
  <c r="G1950" i="10"/>
  <c r="F1950" i="10"/>
  <c r="H1950" i="10"/>
  <c r="I1950" i="10" l="1"/>
  <c r="J1950" i="10"/>
  <c r="K1950" i="10"/>
  <c r="E1951" i="10"/>
  <c r="D1951" i="10"/>
  <c r="F1951" i="10"/>
  <c r="H1951" i="10"/>
  <c r="G1951" i="10"/>
  <c r="J1951" i="10" l="1"/>
  <c r="K1951" i="10"/>
  <c r="I1951" i="10"/>
  <c r="D1952" i="10"/>
  <c r="E1952" i="10"/>
  <c r="G1952" i="10"/>
  <c r="F1952" i="10"/>
  <c r="H1952" i="10"/>
  <c r="I1952" i="10" l="1"/>
  <c r="J1952" i="10"/>
  <c r="K1952" i="10"/>
  <c r="D1953" i="10"/>
  <c r="E1953" i="10"/>
  <c r="G1953" i="10"/>
  <c r="F1953" i="10"/>
  <c r="H1953" i="10"/>
  <c r="I1953" i="10" l="1"/>
  <c r="J1953" i="10"/>
  <c r="K1953" i="10"/>
  <c r="D1954" i="10"/>
  <c r="E1954" i="10"/>
  <c r="F1954" i="10"/>
  <c r="G1954" i="10"/>
  <c r="H1954" i="10"/>
  <c r="I1954" i="10" l="1"/>
  <c r="J1954" i="10"/>
  <c r="K1954" i="10"/>
  <c r="E1955" i="10"/>
  <c r="D1955" i="10"/>
  <c r="F1955" i="10"/>
  <c r="G1955" i="10"/>
  <c r="H1955" i="10"/>
  <c r="I1955" i="10" l="1"/>
  <c r="J1955" i="10"/>
  <c r="K1955" i="10"/>
  <c r="D1956" i="10"/>
  <c r="E1956" i="10"/>
  <c r="H1956" i="10"/>
  <c r="G1956" i="10"/>
  <c r="F1956" i="10"/>
  <c r="K1956" i="10" l="1"/>
  <c r="I1956" i="10"/>
  <c r="J1956" i="10"/>
  <c r="D1957" i="10"/>
  <c r="E1957" i="10"/>
  <c r="G1957" i="10"/>
  <c r="F1957" i="10"/>
  <c r="H1957" i="10"/>
  <c r="I1957" i="10" l="1"/>
  <c r="J1957" i="10"/>
  <c r="K1957" i="10"/>
  <c r="E1958" i="10"/>
  <c r="D1958" i="10"/>
  <c r="H1958" i="10"/>
  <c r="F1958" i="10"/>
  <c r="G1958" i="10"/>
  <c r="I1958" i="10" l="1"/>
  <c r="J1958" i="10"/>
  <c r="K1958" i="10"/>
  <c r="E1959" i="10"/>
  <c r="D1959" i="10"/>
  <c r="F1959" i="10"/>
  <c r="G1959" i="10"/>
  <c r="H1959" i="10"/>
  <c r="J1959" i="10" l="1"/>
  <c r="K1959" i="10"/>
  <c r="I1959" i="10"/>
  <c r="E1960" i="10"/>
  <c r="D1960" i="10"/>
  <c r="F1960" i="10"/>
  <c r="H1960" i="10"/>
  <c r="G1960" i="10"/>
  <c r="I1960" i="10" l="1"/>
  <c r="J1960" i="10"/>
  <c r="K1960" i="10"/>
  <c r="E1961" i="10"/>
  <c r="D1961" i="10"/>
  <c r="F1961" i="10"/>
  <c r="G1961" i="10"/>
  <c r="H1961" i="10"/>
  <c r="I1961" i="10" l="1"/>
  <c r="J1961" i="10"/>
  <c r="K1961" i="10"/>
  <c r="D1962" i="10"/>
  <c r="E1962" i="10"/>
  <c r="G1962" i="10"/>
  <c r="F1962" i="10"/>
  <c r="H1962" i="10"/>
  <c r="I1962" i="10" l="1"/>
  <c r="J1962" i="10"/>
  <c r="K1962" i="10"/>
  <c r="E1963" i="10"/>
  <c r="D1963" i="10"/>
  <c r="F1963" i="10"/>
  <c r="H1963" i="10"/>
  <c r="G1963" i="10"/>
  <c r="I1963" i="10" l="1"/>
  <c r="J1963" i="10"/>
  <c r="K1963" i="10"/>
  <c r="D1964" i="10"/>
  <c r="E1964" i="10"/>
  <c r="H1964" i="10"/>
  <c r="F1964" i="10"/>
  <c r="G1964" i="10"/>
  <c r="K1964" i="10" l="1"/>
  <c r="I1964" i="10"/>
  <c r="J1964" i="10"/>
  <c r="D1965" i="10"/>
  <c r="E1965" i="10"/>
  <c r="H1965" i="10"/>
  <c r="F1965" i="10"/>
  <c r="G1965" i="10"/>
  <c r="I1965" i="10" l="1"/>
  <c r="J1965" i="10"/>
  <c r="K1965" i="10"/>
  <c r="D1966" i="10"/>
  <c r="E1966" i="10"/>
  <c r="H1966" i="10"/>
  <c r="F1966" i="10"/>
  <c r="G1966" i="10"/>
  <c r="I1966" i="10" l="1"/>
  <c r="J1966" i="10"/>
  <c r="K1966" i="10"/>
  <c r="D1967" i="10"/>
  <c r="E1967" i="10"/>
  <c r="G1967" i="10"/>
  <c r="H1967" i="10"/>
  <c r="F1967" i="10"/>
  <c r="J1967" i="10" l="1"/>
  <c r="K1967" i="10"/>
  <c r="I1967" i="10"/>
  <c r="D1968" i="10"/>
  <c r="E1968" i="10"/>
  <c r="G1968" i="10"/>
  <c r="F1968" i="10"/>
  <c r="H1968" i="10"/>
  <c r="I1968" i="10" l="1"/>
  <c r="J1968" i="10"/>
  <c r="K1968" i="10"/>
  <c r="D1969" i="10"/>
  <c r="E1969" i="10"/>
  <c r="H1969" i="10"/>
  <c r="F1969" i="10"/>
  <c r="G1969" i="10"/>
  <c r="I1969" i="10" l="1"/>
  <c r="J1969" i="10"/>
  <c r="K1969" i="10"/>
  <c r="D1970" i="10"/>
  <c r="E1970" i="10"/>
  <c r="G1970" i="10"/>
  <c r="H1970" i="10"/>
  <c r="F1970" i="10"/>
  <c r="I1970" i="10" l="1"/>
  <c r="J1970" i="10"/>
  <c r="K1970" i="10"/>
  <c r="D1971" i="10"/>
  <c r="E1971" i="10"/>
  <c r="F1971" i="10"/>
  <c r="G1971" i="10"/>
  <c r="H1971" i="10"/>
  <c r="I1971" i="10" l="1"/>
  <c r="J1971" i="10"/>
  <c r="K1971" i="10"/>
  <c r="D1972" i="10"/>
  <c r="E1972" i="10"/>
  <c r="G1972" i="10"/>
  <c r="F1972" i="10"/>
  <c r="H1972" i="10"/>
  <c r="K1972" i="10" l="1"/>
  <c r="I1972" i="10"/>
  <c r="J1972" i="10"/>
  <c r="D1973" i="10"/>
  <c r="E1973" i="10"/>
  <c r="F1973" i="10"/>
  <c r="G1973" i="10"/>
  <c r="H1973" i="10"/>
  <c r="I1973" i="10" l="1"/>
  <c r="J1973" i="10"/>
  <c r="K1973" i="10"/>
  <c r="E1974" i="10"/>
  <c r="D1974" i="10"/>
  <c r="G1974" i="10"/>
  <c r="H1974" i="10"/>
  <c r="F1974" i="10"/>
  <c r="I1974" i="10" l="1"/>
  <c r="J1974" i="10"/>
  <c r="K1974" i="10"/>
  <c r="D1975" i="10"/>
  <c r="E1975" i="10"/>
  <c r="F1975" i="10"/>
  <c r="G1975" i="10"/>
  <c r="H1975" i="10"/>
  <c r="J1975" i="10" l="1"/>
  <c r="K1975" i="10"/>
  <c r="I1975" i="10"/>
  <c r="E1976" i="10"/>
  <c r="D1976" i="10"/>
  <c r="H1976" i="10"/>
  <c r="F1976" i="10"/>
  <c r="G1976" i="10"/>
  <c r="I1976" i="10" l="1"/>
  <c r="J1976" i="10"/>
  <c r="K1976" i="10"/>
  <c r="D1977" i="10"/>
  <c r="E1977" i="10"/>
  <c r="G1977" i="10"/>
  <c r="F1977" i="10"/>
  <c r="H1977" i="10"/>
  <c r="I1977" i="10" l="1"/>
  <c r="J1977" i="10"/>
  <c r="K1977" i="10"/>
  <c r="D1978" i="10"/>
  <c r="E1978" i="10"/>
  <c r="H1978" i="10"/>
  <c r="F1978" i="10"/>
  <c r="G1978" i="10"/>
  <c r="I1978" i="10" l="1"/>
  <c r="J1978" i="10"/>
  <c r="K1978" i="10"/>
  <c r="E1979" i="10"/>
  <c r="D1979" i="10"/>
  <c r="F1979" i="10"/>
  <c r="H1979" i="10"/>
  <c r="G1979" i="10"/>
  <c r="I1979" i="10" l="1"/>
  <c r="J1979" i="10"/>
  <c r="K1979" i="10"/>
  <c r="E1980" i="10"/>
  <c r="D1980" i="10"/>
  <c r="F1980" i="10"/>
  <c r="H1980" i="10"/>
  <c r="G1980" i="10"/>
  <c r="K1980" i="10" l="1"/>
  <c r="I1980" i="10"/>
  <c r="J1980" i="10"/>
  <c r="E1981" i="10"/>
  <c r="D1981" i="10"/>
  <c r="G1981" i="10"/>
  <c r="H1981" i="10"/>
  <c r="F1981" i="10"/>
  <c r="I1981" i="10" l="1"/>
  <c r="J1981" i="10"/>
  <c r="K1981" i="10"/>
  <c r="E1982" i="10"/>
  <c r="D1982" i="10"/>
  <c r="F1982" i="10"/>
  <c r="H1982" i="10"/>
  <c r="G1982" i="10"/>
  <c r="I1982" i="10" l="1"/>
  <c r="J1982" i="10"/>
  <c r="K1982" i="10"/>
  <c r="D1983" i="10"/>
  <c r="E1983" i="10"/>
  <c r="F1983" i="10"/>
  <c r="G1983" i="10"/>
  <c r="H1983" i="10"/>
  <c r="J1983" i="10" l="1"/>
  <c r="K1983" i="10"/>
  <c r="I1983" i="10"/>
  <c r="D1984" i="10"/>
  <c r="E1984" i="10"/>
  <c r="F1984" i="10"/>
  <c r="G1984" i="10"/>
  <c r="H1984" i="10"/>
  <c r="I1984" i="10" l="1"/>
  <c r="J1984" i="10"/>
  <c r="K1984" i="10"/>
  <c r="E1985" i="10"/>
  <c r="D1985" i="10"/>
  <c r="F1985" i="10"/>
  <c r="H1985" i="10"/>
  <c r="G1985" i="10"/>
  <c r="I1985" i="10" l="1"/>
  <c r="J1985" i="10"/>
  <c r="K1985" i="10"/>
  <c r="E1986" i="10"/>
  <c r="D1986" i="10"/>
  <c r="G1986" i="10"/>
  <c r="F1986" i="10"/>
  <c r="H1986" i="10"/>
  <c r="I1986" i="10" l="1"/>
  <c r="J1986" i="10"/>
  <c r="K1986" i="10"/>
  <c r="E1987" i="10"/>
  <c r="D1987" i="10"/>
  <c r="G1987" i="10"/>
  <c r="F1987" i="10"/>
  <c r="H1987" i="10"/>
  <c r="I1987" i="10" l="1"/>
  <c r="J1987" i="10"/>
  <c r="K1987" i="10"/>
  <c r="E1988" i="10"/>
  <c r="D1988" i="10"/>
  <c r="F1988" i="10"/>
  <c r="H1988" i="10"/>
  <c r="G1988" i="10"/>
  <c r="K1988" i="10" l="1"/>
  <c r="I1988" i="10"/>
  <c r="J1988" i="10"/>
  <c r="E1989" i="10"/>
  <c r="D1989" i="10"/>
  <c r="F1989" i="10"/>
  <c r="H1989" i="10"/>
  <c r="G1989" i="10"/>
  <c r="I1989" i="10" l="1"/>
  <c r="J1989" i="10"/>
  <c r="K1989" i="10"/>
  <c r="D1990" i="10"/>
  <c r="E1990" i="10"/>
  <c r="F1990" i="10"/>
  <c r="G1990" i="10"/>
  <c r="D1991" i="10" l="1"/>
  <c r="E1991" i="10"/>
  <c r="H1990" i="10"/>
  <c r="G1991" i="10"/>
  <c r="H1991" i="10"/>
  <c r="F1991" i="10"/>
  <c r="I1990" i="10" l="1"/>
  <c r="K1990" i="10"/>
  <c r="J1990" i="10"/>
  <c r="J1991" i="10"/>
  <c r="K1991" i="10"/>
  <c r="I1991" i="10"/>
  <c r="E1992" i="10"/>
  <c r="D1992" i="10"/>
  <c r="F1992" i="10"/>
  <c r="H1992" i="10"/>
  <c r="I1992" i="10" l="1"/>
  <c r="J1992" i="10"/>
  <c r="K1992" i="10"/>
  <c r="D1993" i="10"/>
  <c r="E1993" i="10"/>
  <c r="G1992" i="10"/>
  <c r="G1993" i="10"/>
  <c r="H1993" i="10"/>
  <c r="F1993" i="10"/>
  <c r="I1993" i="10" l="1"/>
  <c r="J1993" i="10"/>
  <c r="K1993" i="10"/>
  <c r="E1994" i="10"/>
  <c r="D1994" i="10"/>
  <c r="F1994" i="10"/>
  <c r="H1994" i="10"/>
  <c r="G1994" i="10"/>
  <c r="I1994" i="10" l="1"/>
  <c r="J1994" i="10"/>
  <c r="K1994" i="10"/>
  <c r="D1995" i="10"/>
  <c r="E1995" i="10"/>
  <c r="G1995" i="10"/>
  <c r="F1995" i="10"/>
  <c r="H1995" i="10"/>
  <c r="I1995" i="10" l="1"/>
  <c r="J1995" i="10"/>
  <c r="K1995" i="10"/>
  <c r="E1996" i="10"/>
  <c r="D1996" i="10"/>
  <c r="H1996" i="10"/>
  <c r="G1996" i="10"/>
  <c r="F1996" i="10"/>
  <c r="K1996" i="10" l="1"/>
  <c r="I1996" i="10"/>
  <c r="J1996" i="10"/>
  <c r="D1997" i="10"/>
  <c r="E1997" i="10"/>
  <c r="G1997" i="10"/>
  <c r="F1997" i="10"/>
  <c r="H1997" i="10"/>
  <c r="I1997" i="10" l="1"/>
  <c r="J1997" i="10"/>
  <c r="K1997" i="10"/>
  <c r="E1998" i="10"/>
  <c r="D1998" i="10"/>
  <c r="G1998" i="10"/>
  <c r="F1998" i="10"/>
  <c r="H1998" i="10"/>
  <c r="I1998" i="10" l="1"/>
  <c r="J1998" i="10"/>
  <c r="K1998" i="10"/>
  <c r="D1999" i="10"/>
  <c r="E1999" i="10"/>
  <c r="G1999" i="10"/>
  <c r="F1999" i="10"/>
  <c r="H1999" i="10"/>
  <c r="J1999" i="10" l="1"/>
  <c r="K1999" i="10"/>
  <c r="I1999" i="10"/>
  <c r="E2000" i="10"/>
  <c r="D2000" i="10"/>
  <c r="F2000" i="10"/>
  <c r="G2000" i="10"/>
  <c r="D2001" i="10" l="1"/>
  <c r="E2001" i="10"/>
  <c r="H2000" i="10"/>
  <c r="H2001" i="10"/>
  <c r="F2001" i="10"/>
  <c r="I2000" i="10" l="1"/>
  <c r="K2000" i="10"/>
  <c r="J2000" i="10"/>
  <c r="I2001" i="10"/>
  <c r="J2001" i="10"/>
  <c r="K2001" i="10"/>
  <c r="E2002" i="10"/>
  <c r="D2002" i="10"/>
  <c r="G2002" i="10"/>
  <c r="G2001" i="10"/>
  <c r="F2002" i="10"/>
  <c r="E2003" i="10" l="1"/>
  <c r="D2003" i="10"/>
  <c r="H2002" i="10"/>
  <c r="F2003" i="10"/>
  <c r="G2003" i="10"/>
  <c r="I2002" i="10" l="1"/>
  <c r="K2002" i="10"/>
  <c r="J2002" i="10"/>
  <c r="D2004" i="10"/>
  <c r="E2004" i="10"/>
  <c r="F2004" i="10"/>
  <c r="H2003" i="10"/>
  <c r="G2004" i="10"/>
  <c r="J2003" i="10" l="1"/>
  <c r="I2003" i="10"/>
  <c r="K2003" i="10"/>
  <c r="D2005" i="10"/>
  <c r="E2005" i="10"/>
  <c r="H2004" i="10"/>
  <c r="F2005" i="10"/>
  <c r="H2005" i="10"/>
  <c r="I2004" i="10" l="1"/>
  <c r="J2004" i="10"/>
  <c r="K2004" i="10"/>
  <c r="I2005" i="10"/>
  <c r="J2005" i="10"/>
  <c r="K2005" i="10"/>
  <c r="D2006" i="10"/>
  <c r="E2006" i="10"/>
  <c r="F2006" i="10"/>
  <c r="G2005" i="10"/>
  <c r="H2006" i="10"/>
  <c r="I2006" i="10" l="1"/>
  <c r="J2006" i="10"/>
  <c r="K2006" i="10"/>
  <c r="D2007" i="10"/>
  <c r="E2007" i="10"/>
  <c r="G2006" i="10"/>
  <c r="G2007" i="10"/>
  <c r="F2007" i="10"/>
  <c r="D2008" i="10" l="1"/>
  <c r="E2008" i="10"/>
  <c r="H2007" i="10"/>
  <c r="H2008" i="10"/>
  <c r="F2008" i="10"/>
  <c r="J2007" i="10" l="1"/>
  <c r="I2007" i="10"/>
  <c r="K2007" i="10"/>
  <c r="I2008" i="10"/>
  <c r="J2008" i="10"/>
  <c r="K2008" i="10"/>
  <c r="D2009" i="10"/>
  <c r="E2009" i="10"/>
  <c r="F2009" i="10"/>
  <c r="G2008" i="10"/>
  <c r="H2009" i="10"/>
  <c r="I2009" i="10" l="1"/>
  <c r="J2009" i="10"/>
  <c r="K2009" i="10"/>
  <c r="D2010" i="10"/>
  <c r="E2010" i="10"/>
  <c r="G2009" i="10"/>
  <c r="H2010" i="10"/>
  <c r="G2010" i="10"/>
  <c r="F2010" i="10"/>
  <c r="I2010" i="10" l="1"/>
  <c r="J2010" i="10"/>
  <c r="K2010" i="10"/>
  <c r="E2011" i="10"/>
  <c r="D2011" i="10"/>
  <c r="F2011" i="10"/>
  <c r="G2011" i="10"/>
  <c r="H2011" i="10"/>
  <c r="I2011" i="10" l="1"/>
  <c r="J2011" i="10"/>
  <c r="K2011" i="10"/>
  <c r="E2012" i="10"/>
  <c r="D2012" i="10"/>
  <c r="F2012" i="10"/>
  <c r="G2012" i="10"/>
  <c r="H2012" i="10"/>
  <c r="K2012" i="10" l="1"/>
  <c r="I2012" i="10"/>
  <c r="J2012" i="10"/>
  <c r="E2013" i="10"/>
  <c r="D2013" i="10"/>
  <c r="F2013" i="10"/>
  <c r="G2013" i="10"/>
  <c r="H2013" i="10"/>
  <c r="I2013" i="10" l="1"/>
  <c r="J2013" i="10"/>
  <c r="K2013" i="10"/>
  <c r="D2014" i="10"/>
  <c r="E2014" i="10"/>
  <c r="F2014" i="10"/>
  <c r="G2014" i="10"/>
  <c r="H2014" i="10"/>
  <c r="I2014" i="10" l="1"/>
  <c r="J2014" i="10"/>
  <c r="K2014" i="10"/>
  <c r="E2015" i="10"/>
  <c r="D2015" i="10"/>
  <c r="F2015" i="10"/>
  <c r="G2015" i="10"/>
  <c r="H2015" i="10"/>
  <c r="J2015" i="10" l="1"/>
  <c r="K2015" i="10"/>
  <c r="I2015" i="10"/>
  <c r="D2016" i="10"/>
  <c r="E2016" i="10"/>
  <c r="G2016" i="10"/>
  <c r="F2016" i="10"/>
  <c r="H2016" i="10"/>
  <c r="I2016" i="10" l="1"/>
  <c r="J2016" i="10"/>
  <c r="K2016" i="10"/>
  <c r="D2017" i="10"/>
  <c r="E2017" i="10"/>
  <c r="G2017" i="10"/>
  <c r="F2017" i="10"/>
  <c r="H2017" i="10"/>
  <c r="I2017" i="10" l="1"/>
  <c r="J2017" i="10"/>
  <c r="K2017" i="10"/>
  <c r="E2018" i="10"/>
  <c r="D2018" i="10"/>
  <c r="F2018" i="10"/>
  <c r="H2018" i="10"/>
  <c r="G2018" i="10"/>
  <c r="I2018" i="10" l="1"/>
  <c r="J2018" i="10"/>
  <c r="K2018" i="10"/>
  <c r="D2019" i="10"/>
  <c r="E2019" i="10"/>
  <c r="G2019" i="10"/>
  <c r="F2019" i="10"/>
  <c r="H2019" i="10"/>
  <c r="I2019" i="10" l="1"/>
  <c r="J2019" i="10"/>
  <c r="K2019" i="10"/>
  <c r="D2020" i="10"/>
  <c r="E2020" i="10"/>
  <c r="H2020" i="10"/>
  <c r="G2020" i="10"/>
  <c r="F2020" i="10"/>
  <c r="K2020" i="10" l="1"/>
  <c r="I2020" i="10"/>
  <c r="J2020" i="10"/>
  <c r="D2021" i="10"/>
  <c r="E2021" i="10"/>
  <c r="G2021" i="10"/>
  <c r="F2021" i="10"/>
  <c r="H2021" i="10"/>
  <c r="I2021" i="10" l="1"/>
  <c r="J2021" i="10"/>
  <c r="K2021" i="10"/>
  <c r="E2022" i="10"/>
  <c r="D2022" i="10"/>
  <c r="F2022" i="10"/>
  <c r="H2022" i="10"/>
  <c r="G2022" i="10"/>
  <c r="I2022" i="10" l="1"/>
  <c r="J2022" i="10"/>
  <c r="K2022" i="10"/>
  <c r="E2023" i="10"/>
  <c r="D2023" i="10"/>
  <c r="F2023" i="10"/>
  <c r="H2023" i="10"/>
  <c r="G2023" i="10"/>
  <c r="J2023" i="10" l="1"/>
  <c r="K2023" i="10"/>
  <c r="I2023" i="10"/>
  <c r="D2024" i="10"/>
  <c r="E2024" i="10"/>
  <c r="H2024" i="10"/>
  <c r="G2024" i="10"/>
  <c r="F2024" i="10"/>
  <c r="I2024" i="10" l="1"/>
  <c r="J2024" i="10"/>
  <c r="K2024" i="10"/>
  <c r="E2025" i="10"/>
  <c r="D2025" i="10"/>
  <c r="F2025" i="10"/>
  <c r="G2025" i="10"/>
  <c r="H2025" i="10"/>
  <c r="I2025" i="10" l="1"/>
  <c r="J2025" i="10"/>
  <c r="K2025" i="10"/>
  <c r="D2026" i="10"/>
  <c r="E2026" i="10"/>
  <c r="H2026" i="10"/>
  <c r="F2026" i="10"/>
  <c r="G2026" i="10"/>
  <c r="I2026" i="10" l="1"/>
  <c r="J2026" i="10"/>
  <c r="K2026" i="10"/>
  <c r="D2027" i="10"/>
  <c r="E2027" i="10"/>
  <c r="G2027" i="10"/>
  <c r="F2027" i="10"/>
  <c r="H2027" i="10"/>
  <c r="I2027" i="10" l="1"/>
  <c r="J2027" i="10"/>
  <c r="K2027" i="10"/>
  <c r="E2028" i="10"/>
  <c r="D2028" i="10"/>
  <c r="F2028" i="10"/>
  <c r="H2028" i="10"/>
  <c r="G2028" i="10"/>
  <c r="K2028" i="10" l="1"/>
  <c r="I2028" i="10"/>
  <c r="J2028" i="10"/>
  <c r="D2029" i="10"/>
  <c r="E2029" i="10"/>
  <c r="G2029" i="10"/>
  <c r="H2029" i="10"/>
  <c r="F2029" i="10"/>
  <c r="I2029" i="10" l="1"/>
  <c r="J2029" i="10"/>
  <c r="K2029" i="10"/>
  <c r="E2030" i="10"/>
  <c r="D2030" i="10"/>
  <c r="F2030" i="10"/>
  <c r="H2030" i="10"/>
  <c r="G2030" i="10"/>
  <c r="I2030" i="10" l="1"/>
  <c r="J2030" i="10"/>
  <c r="K2030" i="10"/>
  <c r="D2031" i="10"/>
  <c r="E2031" i="10"/>
  <c r="G2031" i="10"/>
  <c r="F2031" i="10"/>
  <c r="H2031" i="10"/>
  <c r="J2031" i="10" l="1"/>
  <c r="K2031" i="10"/>
  <c r="I2031" i="10"/>
  <c r="D2032" i="10"/>
  <c r="E2032" i="10"/>
  <c r="G2032" i="10"/>
  <c r="F2032" i="10"/>
  <c r="H2032" i="10"/>
  <c r="I2032" i="10" l="1"/>
  <c r="J2032" i="10"/>
  <c r="K2032" i="10"/>
  <c r="D2033" i="10"/>
  <c r="E2033" i="10"/>
  <c r="G2033" i="10"/>
  <c r="F2033" i="10"/>
  <c r="H2033" i="10"/>
  <c r="I2033" i="10" l="1"/>
  <c r="J2033" i="10"/>
  <c r="K2033" i="10"/>
  <c r="E2034" i="10"/>
  <c r="D2034" i="10"/>
  <c r="F2034" i="10"/>
  <c r="H2034" i="10"/>
  <c r="G2034" i="10"/>
  <c r="I2034" i="10" l="1"/>
  <c r="J2034" i="10"/>
  <c r="K2034" i="10"/>
  <c r="D2035" i="10"/>
  <c r="E2035" i="10"/>
  <c r="G2035" i="10"/>
  <c r="F2035" i="10"/>
  <c r="H2035" i="10"/>
  <c r="I2035" i="10" l="1"/>
  <c r="J2035" i="10"/>
  <c r="K2035" i="10"/>
  <c r="E2036" i="10"/>
  <c r="D2036" i="10"/>
  <c r="F2036" i="10"/>
  <c r="G2036" i="10"/>
  <c r="D2037" i="10" l="1"/>
  <c r="E2037" i="10"/>
  <c r="H2036" i="10"/>
  <c r="G2037" i="10"/>
  <c r="H2037" i="10"/>
  <c r="F2037" i="10"/>
  <c r="K2036" i="10" l="1"/>
  <c r="I2036" i="10"/>
  <c r="J2036" i="10"/>
  <c r="I2037" i="10"/>
  <c r="J2037" i="10"/>
  <c r="K2037" i="10"/>
  <c r="E2038" i="10"/>
  <c r="D2038" i="10"/>
  <c r="F2038" i="10"/>
  <c r="G2038" i="10"/>
  <c r="D2039" i="10" l="1"/>
  <c r="E2039" i="10"/>
  <c r="H2038" i="10"/>
  <c r="G2039" i="10"/>
  <c r="H2039" i="10"/>
  <c r="F2039" i="10"/>
  <c r="I2038" i="10" l="1"/>
  <c r="J2038" i="10"/>
  <c r="K2038" i="10"/>
  <c r="J2039" i="10"/>
  <c r="K2039" i="10"/>
  <c r="I2039" i="10"/>
  <c r="D2040" i="10"/>
  <c r="E2040" i="10"/>
  <c r="F2040" i="10"/>
  <c r="G2040" i="10"/>
  <c r="D2041" i="10" l="1"/>
  <c r="E2041" i="10"/>
  <c r="H2040" i="10"/>
  <c r="H2041" i="10"/>
  <c r="F2041" i="10"/>
  <c r="I2040" i="10" l="1"/>
  <c r="K2040" i="10"/>
  <c r="J2040" i="10"/>
  <c r="I2041" i="10"/>
  <c r="J2041" i="10"/>
  <c r="K2041" i="10"/>
  <c r="E2042" i="10"/>
  <c r="D2042" i="10"/>
  <c r="G2041" i="10"/>
  <c r="G2042" i="10"/>
  <c r="F2042" i="10"/>
  <c r="E2043" i="10" l="1"/>
  <c r="D2043" i="10"/>
  <c r="H2042" i="10"/>
  <c r="F2043" i="10"/>
  <c r="H2043" i="10"/>
  <c r="G2043" i="10"/>
  <c r="I2042" i="10" l="1"/>
  <c r="J2042" i="10"/>
  <c r="K2042" i="10"/>
  <c r="I2043" i="10"/>
  <c r="J2043" i="10"/>
  <c r="K2043" i="10"/>
  <c r="D2044" i="10"/>
  <c r="E2044" i="10"/>
  <c r="G2044" i="10"/>
  <c r="F2044" i="10"/>
  <c r="D2045" i="10" l="1"/>
  <c r="E2045" i="10"/>
  <c r="H2044" i="10"/>
  <c r="H2045" i="10"/>
  <c r="F2045" i="10"/>
  <c r="K2044" i="10" l="1"/>
  <c r="I2044" i="10"/>
  <c r="J2044" i="10"/>
  <c r="I2045" i="10"/>
  <c r="J2045" i="10"/>
  <c r="K2045" i="10"/>
  <c r="D2046" i="10"/>
  <c r="E2046" i="10"/>
  <c r="F2046" i="10"/>
  <c r="G2045" i="10"/>
  <c r="H2046" i="10"/>
  <c r="I2046" i="10" l="1"/>
  <c r="J2046" i="10"/>
  <c r="K2046" i="10"/>
  <c r="D2047" i="10"/>
  <c r="E2047" i="10"/>
  <c r="G2046" i="10"/>
  <c r="G2047" i="10"/>
  <c r="H2047" i="10"/>
  <c r="F2047" i="10"/>
  <c r="J2047" i="10" l="1"/>
  <c r="K2047" i="10"/>
  <c r="I2047" i="10"/>
  <c r="D2048" i="10"/>
  <c r="E2048" i="10"/>
  <c r="G2048" i="10"/>
  <c r="H2048" i="10"/>
  <c r="F2048" i="10"/>
  <c r="I2048" i="10" l="1"/>
  <c r="J2048" i="10"/>
  <c r="K2048" i="10"/>
  <c r="E2049" i="10"/>
  <c r="D2049" i="10"/>
  <c r="F2049" i="10"/>
  <c r="G2049" i="10"/>
  <c r="H2049" i="10"/>
  <c r="I2049" i="10" l="1"/>
  <c r="J2049" i="10"/>
  <c r="K2049" i="10"/>
  <c r="D2050" i="10"/>
  <c r="E2050" i="10"/>
  <c r="H2050" i="10"/>
  <c r="G2050" i="10"/>
  <c r="F2050" i="10"/>
  <c r="I2050" i="10" l="1"/>
  <c r="J2050" i="10"/>
  <c r="K2050" i="10"/>
  <c r="D2051" i="10"/>
  <c r="E2051" i="10"/>
  <c r="H2051" i="10"/>
  <c r="G2051" i="10"/>
  <c r="F2051" i="10"/>
  <c r="I2051" i="10" l="1"/>
  <c r="J2051" i="10"/>
  <c r="K2051" i="10"/>
  <c r="D2052" i="10"/>
  <c r="E2052" i="10"/>
  <c r="H2052" i="10"/>
  <c r="F2052" i="10"/>
  <c r="G2052" i="10"/>
  <c r="K2052" i="10" l="1"/>
  <c r="I2052" i="10"/>
  <c r="J2052" i="10"/>
  <c r="D2053" i="10"/>
  <c r="E2053" i="10"/>
  <c r="F2053" i="10"/>
  <c r="H2053" i="10"/>
  <c r="I2053" i="10" l="1"/>
  <c r="J2053" i="10"/>
  <c r="K2053" i="10"/>
  <c r="E2054" i="10"/>
  <c r="D2054" i="10"/>
  <c r="G2053" i="10"/>
  <c r="F2054" i="10"/>
  <c r="H2054" i="10"/>
  <c r="I2054" i="10" l="1"/>
  <c r="J2054" i="10"/>
  <c r="K2054" i="10"/>
  <c r="D2055" i="10"/>
  <c r="E2055" i="10"/>
  <c r="G2054" i="10"/>
  <c r="G2055" i="10"/>
  <c r="F2055" i="10"/>
  <c r="D2056" i="10" l="1"/>
  <c r="E2056" i="10"/>
  <c r="H2055" i="10"/>
  <c r="G2056" i="10"/>
  <c r="H2056" i="10"/>
  <c r="F2056" i="10"/>
  <c r="J2055" i="10" l="1"/>
  <c r="K2055" i="10"/>
  <c r="I2055" i="10"/>
  <c r="I2056" i="10"/>
  <c r="J2056" i="10"/>
  <c r="K2056" i="10"/>
  <c r="D2057" i="10"/>
  <c r="E2057" i="10"/>
  <c r="H2057" i="10"/>
  <c r="F2057" i="10"/>
  <c r="I2057" i="10" l="1"/>
  <c r="J2057" i="10"/>
  <c r="K2057" i="10"/>
  <c r="D2058" i="10"/>
  <c r="E2058" i="10"/>
  <c r="G2057" i="10"/>
  <c r="H2058" i="10"/>
  <c r="G2058" i="10"/>
  <c r="F2058" i="10"/>
  <c r="I2058" i="10" l="1"/>
  <c r="J2058" i="10"/>
  <c r="K2058" i="10"/>
  <c r="D2059" i="10"/>
  <c r="E2059" i="10"/>
  <c r="H2059" i="10"/>
  <c r="G2059" i="10"/>
  <c r="F2059" i="10"/>
  <c r="I2059" i="10" l="1"/>
  <c r="J2059" i="10"/>
  <c r="K2059" i="10"/>
  <c r="D2060" i="10"/>
  <c r="E2060" i="10"/>
  <c r="H2060" i="10"/>
  <c r="G2060" i="10"/>
  <c r="F2060" i="10"/>
  <c r="K2060" i="10" l="1"/>
  <c r="I2060" i="10"/>
  <c r="J2060" i="10"/>
  <c r="E2061" i="10"/>
  <c r="D2061" i="10"/>
  <c r="H2061" i="10"/>
  <c r="F2061" i="10"/>
  <c r="G2061" i="10"/>
  <c r="I2061" i="10" l="1"/>
  <c r="J2061" i="10"/>
  <c r="K2061" i="10"/>
  <c r="D2062" i="10"/>
  <c r="E2062" i="10"/>
  <c r="G2062" i="10"/>
  <c r="H2062" i="10"/>
  <c r="F2062" i="10"/>
  <c r="I2062" i="10" l="1"/>
  <c r="J2062" i="10"/>
  <c r="K2062" i="10"/>
  <c r="D2063" i="10"/>
  <c r="E2063" i="10"/>
  <c r="G2063" i="10"/>
  <c r="H2063" i="10"/>
  <c r="F2063" i="10"/>
  <c r="J2063" i="10" l="1"/>
  <c r="K2063" i="10"/>
  <c r="I2063" i="10"/>
  <c r="E2064" i="10"/>
  <c r="D2064" i="10"/>
  <c r="H2064" i="10"/>
  <c r="F2064" i="10"/>
  <c r="G2064" i="10"/>
  <c r="I2064" i="10" l="1"/>
  <c r="J2064" i="10"/>
  <c r="K2064" i="10"/>
  <c r="E2065" i="10"/>
  <c r="D2065" i="10"/>
  <c r="G2065" i="10"/>
  <c r="H2065" i="10"/>
  <c r="F2065" i="10"/>
  <c r="I2065" i="10" l="1"/>
  <c r="J2065" i="10"/>
  <c r="K2065" i="10"/>
  <c r="E2066" i="10"/>
  <c r="D2066" i="10"/>
  <c r="F2066" i="10"/>
  <c r="G2066" i="10"/>
  <c r="H2066" i="10"/>
  <c r="I2066" i="10" l="1"/>
  <c r="J2066" i="10"/>
  <c r="K2066" i="10"/>
  <c r="D2067" i="10"/>
  <c r="E2067" i="10"/>
  <c r="H2067" i="10"/>
  <c r="G2067" i="10"/>
  <c r="F2067" i="10"/>
  <c r="I2067" i="10" l="1"/>
  <c r="J2067" i="10"/>
  <c r="K2067" i="10"/>
  <c r="E2068" i="10"/>
  <c r="D2068" i="10"/>
  <c r="F2068" i="10"/>
  <c r="G2068" i="10"/>
  <c r="D2069" i="10" l="1"/>
  <c r="E2069" i="10"/>
  <c r="H2068" i="10"/>
  <c r="G2069" i="10"/>
  <c r="F2069" i="10"/>
  <c r="K2068" i="10" l="1"/>
  <c r="J2068" i="10"/>
  <c r="I2068" i="10"/>
  <c r="E2070" i="10"/>
  <c r="D2070" i="10"/>
  <c r="H2069" i="10"/>
  <c r="G2070" i="10"/>
  <c r="F2070" i="10"/>
  <c r="I2069" i="10" l="1"/>
  <c r="J2069" i="10"/>
  <c r="K2069" i="10"/>
  <c r="D2071" i="10"/>
  <c r="E2071" i="10"/>
  <c r="H2070" i="10"/>
  <c r="F2071" i="10"/>
  <c r="G2071" i="10"/>
  <c r="I2070" i="10" l="1"/>
  <c r="K2070" i="10"/>
  <c r="J2070" i="10"/>
  <c r="D2072" i="10"/>
  <c r="E2072" i="10"/>
  <c r="H2071" i="10"/>
  <c r="F2072" i="10"/>
  <c r="G2072" i="10"/>
  <c r="J2071" i="10" l="1"/>
  <c r="I2071" i="10"/>
  <c r="K2071" i="10"/>
  <c r="D2073" i="10"/>
  <c r="E2073" i="10"/>
  <c r="H2072" i="10"/>
  <c r="F2073" i="10"/>
  <c r="H2073" i="10"/>
  <c r="I2072" i="10" l="1"/>
  <c r="K2072" i="10"/>
  <c r="J2072" i="10"/>
  <c r="I2073" i="10"/>
  <c r="J2073" i="10"/>
  <c r="K2073" i="10"/>
  <c r="E2074" i="10"/>
  <c r="D2074" i="10"/>
  <c r="G2073" i="10"/>
  <c r="G2074" i="10"/>
  <c r="F2074" i="10"/>
  <c r="D2075" i="10" l="1"/>
  <c r="E2075" i="10"/>
  <c r="H2074" i="10"/>
  <c r="H2075" i="10"/>
  <c r="F2075" i="10"/>
  <c r="I2074" i="10" l="1"/>
  <c r="K2074" i="10"/>
  <c r="J2074" i="10"/>
  <c r="I2075" i="10"/>
  <c r="J2075" i="10"/>
  <c r="K2075" i="10"/>
  <c r="E2076" i="10"/>
  <c r="D2076" i="10"/>
  <c r="G2075" i="10"/>
  <c r="G2076" i="10"/>
  <c r="F2076" i="10"/>
  <c r="D2077" i="10" l="1"/>
  <c r="E2077" i="10"/>
  <c r="H2076" i="10"/>
  <c r="H2077" i="10"/>
  <c r="G2077" i="10"/>
  <c r="F2077" i="10"/>
  <c r="K2076" i="10" l="1"/>
  <c r="J2076" i="10"/>
  <c r="I2076" i="10"/>
  <c r="I2077" i="10"/>
  <c r="J2077" i="10"/>
  <c r="K2077" i="10"/>
  <c r="D2078" i="10"/>
  <c r="E2078" i="10"/>
  <c r="F2078" i="10"/>
  <c r="G2078" i="10"/>
  <c r="E2079" i="10" l="1"/>
  <c r="D2079" i="10"/>
  <c r="H2078" i="10"/>
  <c r="F2079" i="10"/>
  <c r="G2079" i="10"/>
  <c r="H2079" i="10"/>
  <c r="I2078" i="10" l="1"/>
  <c r="J2078" i="10"/>
  <c r="K2078" i="10"/>
  <c r="J2079" i="10"/>
  <c r="K2079" i="10"/>
  <c r="I2079" i="10"/>
  <c r="E2080" i="10"/>
  <c r="D2080" i="10"/>
  <c r="F2080" i="10"/>
  <c r="G2080" i="10"/>
  <c r="E2081" i="10" l="1"/>
  <c r="D2081" i="10"/>
  <c r="H2080" i="10"/>
  <c r="H2081" i="10"/>
  <c r="F2081" i="10"/>
  <c r="G2081" i="10"/>
  <c r="I2080" i="10" l="1"/>
  <c r="K2080" i="10"/>
  <c r="J2080" i="10"/>
  <c r="I2081" i="10"/>
  <c r="J2081" i="10"/>
  <c r="K2081" i="10"/>
  <c r="D2082" i="10"/>
  <c r="E2082" i="10"/>
  <c r="H2082" i="10"/>
  <c r="F2082" i="10"/>
  <c r="I2082" i="10" l="1"/>
  <c r="J2082" i="10"/>
  <c r="K2082" i="10"/>
  <c r="D2083" i="10"/>
  <c r="E2083" i="10"/>
  <c r="G2082" i="10"/>
  <c r="G2083" i="10"/>
  <c r="H2083" i="10"/>
  <c r="F2083" i="10"/>
  <c r="I2083" i="10" l="1"/>
  <c r="J2083" i="10"/>
  <c r="K2083" i="10"/>
  <c r="D2084" i="10"/>
  <c r="E2084" i="10"/>
  <c r="F2084" i="10"/>
  <c r="G2084" i="10"/>
  <c r="H2084" i="10"/>
  <c r="K2084" i="10" l="1"/>
  <c r="I2084" i="10"/>
  <c r="J2084" i="10"/>
  <c r="D2085" i="10"/>
  <c r="E2085" i="10"/>
  <c r="G2085" i="10"/>
  <c r="F2085" i="10"/>
  <c r="H2085" i="10"/>
  <c r="I2085" i="10" l="1"/>
  <c r="J2085" i="10"/>
  <c r="K2085" i="10"/>
  <c r="D2086" i="10"/>
  <c r="E2086" i="10"/>
  <c r="H2086" i="10"/>
  <c r="F2086" i="10"/>
  <c r="G2086" i="10"/>
  <c r="I2086" i="10" l="1"/>
  <c r="J2086" i="10"/>
  <c r="K2086" i="10"/>
  <c r="E2087" i="10"/>
  <c r="D2087" i="10"/>
  <c r="H2087" i="10"/>
  <c r="F2087" i="10"/>
  <c r="G2087" i="10"/>
  <c r="J2087" i="10" l="1"/>
  <c r="K2087" i="10"/>
  <c r="I2087" i="10"/>
  <c r="D2088" i="10"/>
  <c r="E2088" i="10"/>
  <c r="F2088" i="10"/>
  <c r="G2088" i="10"/>
  <c r="H2088" i="10"/>
  <c r="I2088" i="10" l="1"/>
  <c r="J2088" i="10"/>
  <c r="K2088" i="10"/>
  <c r="D2089" i="10"/>
  <c r="E2089" i="10"/>
  <c r="H2089" i="10"/>
  <c r="G2089" i="10"/>
  <c r="F2089" i="10"/>
  <c r="I2089" i="10" l="1"/>
  <c r="J2089" i="10"/>
  <c r="K2089" i="10"/>
  <c r="D2090" i="10"/>
  <c r="E2090" i="10"/>
  <c r="G2090" i="10"/>
  <c r="H2090" i="10"/>
  <c r="I2090" i="10" l="1"/>
  <c r="J2090" i="10"/>
  <c r="K2090" i="10"/>
  <c r="E2091" i="10"/>
  <c r="D2091" i="10"/>
  <c r="F2090" i="10"/>
  <c r="F2091" i="10"/>
  <c r="G2091" i="10"/>
  <c r="D2092" i="10" l="1"/>
  <c r="E2092" i="10"/>
  <c r="H2091" i="10"/>
  <c r="G2092" i="10"/>
  <c r="F2092" i="10"/>
  <c r="I2091" i="10" l="1"/>
  <c r="K2091" i="10"/>
  <c r="J2091" i="10"/>
  <c r="D2093" i="10"/>
  <c r="E2093" i="10"/>
  <c r="F2093" i="10"/>
  <c r="H2092" i="10"/>
  <c r="H2093" i="10"/>
  <c r="K2092" i="10" l="1"/>
  <c r="I2092" i="10"/>
  <c r="J2092" i="10"/>
  <c r="I2093" i="10"/>
  <c r="J2093" i="10"/>
  <c r="K2093" i="10"/>
  <c r="D2094" i="10"/>
  <c r="E2094" i="10"/>
  <c r="F2094" i="10"/>
  <c r="G2093" i="10"/>
  <c r="G2094" i="10"/>
  <c r="D2095" i="10" l="1"/>
  <c r="E2095" i="10"/>
  <c r="H2094" i="10"/>
  <c r="G2095" i="10"/>
  <c r="F2095" i="10"/>
  <c r="I2094" i="10" l="1"/>
  <c r="K2094" i="10"/>
  <c r="J2094" i="10"/>
  <c r="D2096" i="10"/>
  <c r="E2096" i="10"/>
  <c r="H2095" i="10"/>
  <c r="F2096" i="10"/>
  <c r="G2096" i="10"/>
  <c r="J2095" i="10" l="1"/>
  <c r="K2095" i="10"/>
  <c r="I2095" i="10"/>
  <c r="E2097" i="10"/>
  <c r="D2097" i="10"/>
  <c r="G2097" i="10"/>
  <c r="H2096" i="10"/>
  <c r="F2097" i="10"/>
  <c r="I2096" i="10" l="1"/>
  <c r="J2096" i="10"/>
  <c r="K2096" i="10"/>
  <c r="D2098" i="10"/>
  <c r="E2098" i="10"/>
  <c r="H2097" i="10"/>
  <c r="F2098" i="10"/>
  <c r="G2098" i="10"/>
  <c r="I2097" i="10" l="1"/>
  <c r="J2097" i="10"/>
  <c r="K2097" i="10"/>
  <c r="D2099" i="10"/>
  <c r="E2099" i="10"/>
  <c r="H2098" i="10"/>
  <c r="F2099" i="10"/>
  <c r="H2099" i="10"/>
  <c r="J2098" i="10" l="1"/>
  <c r="I2098" i="10"/>
  <c r="K2098" i="10"/>
  <c r="I2099" i="10"/>
  <c r="J2099" i="10"/>
  <c r="K2099" i="10"/>
  <c r="D2100" i="10"/>
  <c r="E2100" i="10"/>
  <c r="F2100" i="10"/>
  <c r="G2099" i="10"/>
  <c r="H2100" i="10"/>
  <c r="K2100" i="10" l="1"/>
  <c r="I2100" i="10"/>
  <c r="J2100" i="10"/>
  <c r="E2101" i="10"/>
  <c r="D2101" i="10"/>
  <c r="G2100" i="10"/>
  <c r="F2101" i="10"/>
  <c r="G2101" i="10"/>
  <c r="D2102" i="10" l="1"/>
  <c r="E2102" i="10"/>
  <c r="H2101" i="10"/>
  <c r="G2102" i="10"/>
  <c r="F2102" i="10"/>
  <c r="I2101" i="10" l="1"/>
  <c r="J2101" i="10"/>
  <c r="K2101" i="10"/>
  <c r="D2103" i="10"/>
  <c r="E2103" i="10"/>
  <c r="F2103" i="10"/>
  <c r="H2102" i="10"/>
  <c r="G2103" i="10"/>
  <c r="J2102" i="10" l="1"/>
  <c r="K2102" i="10"/>
  <c r="I2102" i="10"/>
  <c r="D2104" i="10"/>
  <c r="E2104" i="10"/>
  <c r="H2103" i="10"/>
  <c r="F2104" i="10"/>
  <c r="H2104" i="10"/>
  <c r="I2103" i="10" l="1"/>
  <c r="J2103" i="10"/>
  <c r="K2103" i="10"/>
  <c r="I2104" i="10"/>
  <c r="J2104" i="10"/>
  <c r="K2104" i="10"/>
  <c r="E2105" i="10"/>
  <c r="D2105" i="10"/>
  <c r="G2105" i="10"/>
  <c r="G2104" i="10"/>
  <c r="F2105" i="10"/>
  <c r="D2106" i="10" l="1"/>
  <c r="E2106" i="10"/>
  <c r="H2105" i="10"/>
  <c r="G2106" i="10"/>
  <c r="H2106" i="10"/>
  <c r="F2106" i="10"/>
  <c r="I2105" i="10" l="1"/>
  <c r="J2105" i="10"/>
  <c r="K2105" i="10"/>
  <c r="I2106" i="10"/>
  <c r="J2106" i="10"/>
  <c r="K2106" i="10"/>
  <c r="D2107" i="10"/>
  <c r="E2107" i="10"/>
  <c r="H2107" i="10"/>
  <c r="F2107" i="10"/>
  <c r="I2107" i="10" l="1"/>
  <c r="J2107" i="10"/>
  <c r="K2107" i="10"/>
  <c r="E2108" i="10"/>
  <c r="D2108" i="10"/>
  <c r="G2107" i="10"/>
  <c r="H2108" i="10"/>
  <c r="F2108" i="10"/>
  <c r="G2108" i="10"/>
  <c r="K2108" i="10" l="1"/>
  <c r="I2108" i="10"/>
  <c r="J2108" i="10"/>
  <c r="E2109" i="10"/>
  <c r="D2109" i="10"/>
  <c r="G2109" i="10"/>
  <c r="H2109" i="10"/>
  <c r="F2109" i="10"/>
  <c r="I2109" i="10" l="1"/>
  <c r="J2109" i="10"/>
  <c r="K2109" i="10"/>
  <c r="E2110" i="10"/>
  <c r="D2110" i="10"/>
  <c r="F2110" i="10"/>
  <c r="G2110" i="10"/>
  <c r="H2110" i="10"/>
  <c r="I2110" i="10" l="1"/>
  <c r="J2110" i="10"/>
  <c r="K2110" i="10"/>
  <c r="E2111" i="10"/>
  <c r="D2111" i="10"/>
  <c r="H2111" i="10"/>
  <c r="F2111" i="10"/>
  <c r="G2111" i="10"/>
  <c r="J2111" i="10" l="1"/>
  <c r="K2111" i="10"/>
  <c r="I2111" i="10"/>
  <c r="D2112" i="10"/>
  <c r="E2112" i="10"/>
  <c r="G2112" i="10"/>
  <c r="H2112" i="10"/>
  <c r="F2112" i="10"/>
  <c r="I2112" i="10" l="1"/>
  <c r="J2112" i="10"/>
  <c r="K2112" i="10"/>
  <c r="D2113" i="10"/>
  <c r="E2113" i="10"/>
  <c r="G2113" i="10"/>
  <c r="F2113" i="10"/>
  <c r="H2113" i="10"/>
  <c r="I2113" i="10" l="1"/>
  <c r="J2113" i="10"/>
  <c r="K2113" i="10"/>
  <c r="E2114" i="10"/>
  <c r="D2114" i="10"/>
  <c r="H2114" i="10"/>
  <c r="F2114" i="10"/>
  <c r="G2114" i="10"/>
  <c r="I2114" i="10" l="1"/>
  <c r="J2114" i="10"/>
  <c r="K2114" i="10"/>
  <c r="D2115" i="10"/>
  <c r="E2115" i="10"/>
  <c r="G2115" i="10"/>
  <c r="F2115" i="10"/>
  <c r="H2115" i="10"/>
  <c r="I2115" i="10" l="1"/>
  <c r="J2115" i="10"/>
  <c r="K2115" i="10"/>
  <c r="E2116" i="10"/>
  <c r="D2116" i="10"/>
  <c r="H2116" i="10"/>
  <c r="F2116" i="10"/>
  <c r="K2116" i="10" l="1"/>
  <c r="I2116" i="10"/>
  <c r="J2116" i="10"/>
  <c r="E2117" i="10"/>
  <c r="D2117" i="10"/>
  <c r="G2116" i="10"/>
  <c r="F2117" i="10"/>
  <c r="G2117" i="10"/>
  <c r="D2118" i="10" l="1"/>
  <c r="E2118" i="10"/>
  <c r="H2117" i="10"/>
  <c r="H2118" i="10"/>
  <c r="F2118" i="10"/>
  <c r="I2117" i="10" l="1"/>
  <c r="K2117" i="10"/>
  <c r="J2117" i="10"/>
  <c r="I2118" i="10"/>
  <c r="J2118" i="10"/>
  <c r="K2118" i="10"/>
  <c r="E2119" i="10"/>
  <c r="D2119" i="10"/>
  <c r="G2119" i="10"/>
  <c r="G2118" i="10"/>
  <c r="F2119" i="10"/>
  <c r="D2120" i="10" l="1"/>
  <c r="E2120" i="10"/>
  <c r="H2119" i="10"/>
  <c r="G2120" i="10"/>
  <c r="F2120" i="10"/>
  <c r="J2119" i="10" l="1"/>
  <c r="I2119" i="10"/>
  <c r="K2119" i="10"/>
  <c r="E2121" i="10"/>
  <c r="D2121" i="10"/>
  <c r="H2120" i="10"/>
  <c r="G2121" i="10"/>
  <c r="F2121" i="10"/>
  <c r="J2120" i="10" l="1"/>
  <c r="I2120" i="10"/>
  <c r="K2120" i="10"/>
  <c r="D2122" i="10"/>
  <c r="E2122" i="10"/>
  <c r="F2122" i="10"/>
  <c r="H2121" i="10"/>
  <c r="H2122" i="10"/>
  <c r="K2121" i="10" l="1"/>
  <c r="J2121" i="10"/>
  <c r="I2121" i="10"/>
  <c r="I2122" i="10"/>
  <c r="J2122" i="10"/>
  <c r="K2122" i="10"/>
  <c r="D2123" i="10"/>
  <c r="E2123" i="10"/>
  <c r="G2122" i="10"/>
  <c r="F2123" i="10"/>
  <c r="H2123" i="10"/>
  <c r="I2123" i="10" l="1"/>
  <c r="J2123" i="10"/>
  <c r="K2123" i="10"/>
  <c r="D2124" i="10"/>
  <c r="E2124" i="10"/>
  <c r="G2123" i="10"/>
  <c r="G2124" i="10"/>
  <c r="H2124" i="10"/>
  <c r="F2124" i="10"/>
  <c r="K2124" i="10" l="1"/>
  <c r="I2124" i="10"/>
  <c r="J2124" i="10"/>
  <c r="D2125" i="10"/>
  <c r="E2125" i="10"/>
  <c r="F2125" i="10"/>
  <c r="G2125" i="10"/>
  <c r="H2125" i="10"/>
  <c r="I2125" i="10" l="1"/>
  <c r="J2125" i="10"/>
  <c r="K2125" i="10"/>
  <c r="E2126" i="10"/>
  <c r="D2126" i="10"/>
  <c r="H2126" i="10"/>
  <c r="F2126" i="10"/>
  <c r="G2126" i="10"/>
  <c r="I2126" i="10" l="1"/>
  <c r="J2126" i="10"/>
  <c r="K2126" i="10"/>
  <c r="E2127" i="10"/>
  <c r="D2127" i="10"/>
  <c r="H2127" i="10"/>
  <c r="F2127" i="10"/>
  <c r="G2127" i="10"/>
  <c r="J2127" i="10" l="1"/>
  <c r="K2127" i="10"/>
  <c r="I2127" i="10"/>
  <c r="E2128" i="10"/>
  <c r="D2128" i="10"/>
  <c r="H2128" i="10"/>
  <c r="G2128" i="10"/>
  <c r="F2128" i="10"/>
  <c r="I2128" i="10" l="1"/>
  <c r="J2128" i="10"/>
  <c r="K2128" i="10"/>
  <c r="E2129" i="10"/>
  <c r="D2129" i="10"/>
  <c r="F2129" i="10"/>
  <c r="H2129" i="10"/>
  <c r="I2129" i="10" l="1"/>
  <c r="J2129" i="10"/>
  <c r="K2129" i="10"/>
  <c r="E2130" i="10"/>
  <c r="D2130" i="10"/>
  <c r="G2129" i="10"/>
  <c r="F2130" i="10"/>
  <c r="G2130" i="10"/>
  <c r="D2131" i="10" l="1"/>
  <c r="E2131" i="10"/>
  <c r="H2130" i="10"/>
  <c r="G2131" i="10"/>
  <c r="F2131" i="10"/>
  <c r="I2130" i="10" l="1"/>
  <c r="K2130" i="10"/>
  <c r="J2130" i="10"/>
  <c r="D2132" i="10"/>
  <c r="E2132" i="10"/>
  <c r="F2132" i="10"/>
  <c r="H2131" i="10"/>
  <c r="H2132" i="10"/>
  <c r="I2131" i="10" l="1"/>
  <c r="K2131" i="10"/>
  <c r="J2131" i="10"/>
  <c r="K2132" i="10"/>
  <c r="I2132" i="10"/>
  <c r="J2132" i="10"/>
  <c r="D2133" i="10"/>
  <c r="E2133" i="10"/>
  <c r="F2133" i="10"/>
  <c r="G2132" i="10"/>
  <c r="H2133" i="10"/>
  <c r="I2133" i="10" l="1"/>
  <c r="J2133" i="10"/>
  <c r="K2133" i="10"/>
  <c r="E2134" i="10"/>
  <c r="D2134" i="10"/>
  <c r="G2133" i="10"/>
  <c r="G2134" i="10"/>
  <c r="F2134" i="10"/>
  <c r="H2134" i="10"/>
  <c r="I2134" i="10" l="1"/>
  <c r="J2134" i="10"/>
  <c r="K2134" i="10"/>
  <c r="D2135" i="10"/>
  <c r="E2135" i="10"/>
  <c r="F2135" i="10"/>
  <c r="H2135" i="10"/>
  <c r="J2135" i="10" l="1"/>
  <c r="K2135" i="10"/>
  <c r="I2135" i="10"/>
  <c r="D2136" i="10"/>
  <c r="E2136" i="10"/>
  <c r="G2135" i="10"/>
  <c r="G2136" i="10"/>
  <c r="H2136" i="10"/>
  <c r="F2136" i="10"/>
  <c r="I2136" i="10" l="1"/>
  <c r="J2136" i="10"/>
  <c r="K2136" i="10"/>
  <c r="D2137" i="10"/>
  <c r="E2137" i="10"/>
  <c r="H2137" i="10"/>
  <c r="F2137" i="10"/>
  <c r="I2137" i="10" l="1"/>
  <c r="J2137" i="10"/>
  <c r="K2137" i="10"/>
  <c r="D2138" i="10"/>
  <c r="E2138" i="10"/>
  <c r="G2137" i="10"/>
  <c r="H2138" i="10"/>
  <c r="G2138" i="10"/>
  <c r="F2138" i="10"/>
  <c r="I2138" i="10" l="1"/>
  <c r="J2138" i="10"/>
  <c r="K2138" i="10"/>
  <c r="D2139" i="10"/>
  <c r="E2139" i="10"/>
  <c r="G2139" i="10"/>
  <c r="H2139" i="10"/>
  <c r="I2139" i="10" l="1"/>
  <c r="J2139" i="10"/>
  <c r="K2139" i="10"/>
  <c r="E2140" i="10"/>
  <c r="D2140" i="10"/>
  <c r="F2139" i="10"/>
  <c r="F2140" i="10"/>
  <c r="H2140" i="10"/>
  <c r="K2140" i="10" l="1"/>
  <c r="I2140" i="10"/>
  <c r="J2140" i="10"/>
  <c r="D2141" i="10"/>
  <c r="E2141" i="10"/>
  <c r="G2140" i="10"/>
  <c r="H2141" i="10"/>
  <c r="G2141" i="10"/>
  <c r="F2141" i="10"/>
  <c r="I2141" i="10" l="1"/>
  <c r="J2141" i="10"/>
  <c r="K2141" i="10"/>
  <c r="E2142" i="10"/>
  <c r="D2142" i="10"/>
  <c r="F2142" i="10"/>
  <c r="H2142" i="10"/>
  <c r="G2142" i="10"/>
  <c r="I2142" i="10" l="1"/>
  <c r="J2142" i="10"/>
  <c r="K2142" i="10"/>
  <c r="E2143" i="10"/>
  <c r="D2143" i="10"/>
  <c r="G2143" i="10"/>
  <c r="F2143" i="10"/>
  <c r="E2144" i="10" l="1"/>
  <c r="D2144" i="10"/>
  <c r="H2143" i="10"/>
  <c r="F2144" i="10"/>
  <c r="H2144" i="10"/>
  <c r="G2144" i="10"/>
  <c r="J2143" i="10" l="1"/>
  <c r="I2143" i="10"/>
  <c r="K2143" i="10"/>
  <c r="I2144" i="10"/>
  <c r="J2144" i="10"/>
  <c r="K2144" i="10"/>
  <c r="E2145" i="10"/>
  <c r="D2145" i="10"/>
  <c r="F2145" i="10"/>
  <c r="H2145" i="10"/>
  <c r="I2145" i="10" l="1"/>
  <c r="J2145" i="10"/>
  <c r="K2145" i="10"/>
  <c r="D2146" i="10"/>
  <c r="E2146" i="10"/>
  <c r="G2145" i="10"/>
  <c r="H2146" i="10"/>
  <c r="G2146" i="10"/>
  <c r="F2146" i="10"/>
  <c r="I2146" i="10" l="1"/>
  <c r="J2146" i="10"/>
  <c r="K2146" i="10"/>
  <c r="D2147" i="10"/>
  <c r="E2147" i="10"/>
  <c r="F2147" i="10"/>
  <c r="G2147" i="10"/>
  <c r="H2147" i="10"/>
  <c r="I2147" i="10" l="1"/>
  <c r="J2147" i="10"/>
  <c r="K2147" i="10"/>
  <c r="D2148" i="10"/>
  <c r="E2148" i="10"/>
  <c r="H2148" i="10"/>
  <c r="G2148" i="10"/>
  <c r="F2148" i="10"/>
  <c r="K2148" i="10" l="1"/>
  <c r="I2148" i="10"/>
  <c r="J2148" i="10"/>
  <c r="D2149" i="10"/>
  <c r="E2149" i="10"/>
  <c r="F2149" i="10"/>
  <c r="G2149" i="10"/>
  <c r="H2149" i="10"/>
  <c r="I2149" i="10" l="1"/>
  <c r="J2149" i="10"/>
  <c r="K2149" i="10"/>
  <c r="D2150" i="10"/>
  <c r="E2150" i="10"/>
  <c r="H2150" i="10"/>
  <c r="G2150" i="10"/>
  <c r="F2150" i="10"/>
  <c r="I2150" i="10" l="1"/>
  <c r="J2150" i="10"/>
  <c r="K2150" i="10"/>
  <c r="E2151" i="10"/>
  <c r="D2151" i="10"/>
  <c r="F2151" i="10"/>
  <c r="H2151" i="10"/>
  <c r="G2151" i="10"/>
  <c r="J2151" i="10" l="1"/>
  <c r="K2151" i="10"/>
  <c r="I2151" i="10"/>
  <c r="D2152" i="10"/>
  <c r="E2152" i="10"/>
  <c r="G2152" i="10"/>
  <c r="F2152" i="10"/>
  <c r="H2152" i="10"/>
  <c r="I2152" i="10" l="1"/>
  <c r="J2152" i="10"/>
  <c r="K2152" i="10"/>
  <c r="D2153" i="10"/>
  <c r="E2153" i="10"/>
  <c r="G2153" i="10"/>
  <c r="F2153" i="10"/>
  <c r="H2153" i="10"/>
  <c r="I2153" i="10" l="1"/>
  <c r="J2153" i="10"/>
  <c r="K2153" i="10"/>
  <c r="E2154" i="10"/>
  <c r="D2154" i="10"/>
  <c r="G2154" i="10"/>
  <c r="F2154" i="10"/>
  <c r="H2154" i="10"/>
  <c r="I2154" i="10" l="1"/>
  <c r="J2154" i="10"/>
  <c r="K2154" i="10"/>
  <c r="D2155" i="10"/>
  <c r="E2155" i="10"/>
  <c r="G2155" i="10"/>
  <c r="H2155" i="10"/>
  <c r="F2155" i="10"/>
  <c r="I2155" i="10" l="1"/>
  <c r="J2155" i="10"/>
  <c r="K2155" i="10"/>
  <c r="D2156" i="10"/>
  <c r="E2156" i="10"/>
  <c r="G2156" i="10"/>
  <c r="F2156" i="10"/>
  <c r="H2156" i="10"/>
  <c r="K2156" i="10" l="1"/>
  <c r="I2156" i="10"/>
  <c r="J2156" i="10"/>
  <c r="D2157" i="10"/>
  <c r="E2157" i="10"/>
  <c r="G2157" i="10"/>
  <c r="F2157" i="10"/>
  <c r="H2157" i="10"/>
  <c r="I2157" i="10" l="1"/>
  <c r="J2157" i="10"/>
  <c r="K2157" i="10"/>
  <c r="D2158" i="10"/>
  <c r="E2158" i="10"/>
  <c r="H2158" i="10"/>
  <c r="F2158" i="10"/>
  <c r="G2158" i="10"/>
  <c r="I2158" i="10" l="1"/>
  <c r="J2158" i="10"/>
  <c r="K2158" i="10"/>
  <c r="E2159" i="10"/>
  <c r="D2159" i="10"/>
  <c r="F2159" i="10"/>
  <c r="G2159" i="10"/>
  <c r="D2160" i="10" l="1"/>
  <c r="E2160" i="10"/>
  <c r="H2159" i="10"/>
  <c r="H2160" i="10"/>
  <c r="G2160" i="10"/>
  <c r="F2160" i="10"/>
  <c r="J2159" i="10" l="1"/>
  <c r="I2159" i="10"/>
  <c r="K2159" i="10"/>
  <c r="I2160" i="10"/>
  <c r="J2160" i="10"/>
  <c r="K2160" i="10"/>
  <c r="D2161" i="10"/>
  <c r="E2161" i="10"/>
  <c r="F2161" i="10"/>
  <c r="H2161" i="10"/>
  <c r="I2161" i="10" l="1"/>
  <c r="J2161" i="10"/>
  <c r="K2161" i="10"/>
  <c r="E2162" i="10"/>
  <c r="D2162" i="10"/>
  <c r="G2161" i="10"/>
  <c r="G2162" i="10"/>
  <c r="F2162" i="10"/>
  <c r="H2162" i="10"/>
  <c r="I2162" i="10" l="1"/>
  <c r="J2162" i="10"/>
  <c r="K2162" i="10"/>
  <c r="E2163" i="10"/>
  <c r="D2163" i="10"/>
  <c r="F2163" i="10"/>
  <c r="G2163" i="10"/>
  <c r="H2163" i="10"/>
  <c r="I2163" i="10" l="1"/>
  <c r="J2163" i="10"/>
  <c r="K2163" i="10"/>
  <c r="D2164" i="10"/>
  <c r="E2164" i="10"/>
  <c r="G2164" i="10"/>
  <c r="F2164" i="10"/>
  <c r="H2164" i="10"/>
  <c r="K2164" i="10" l="1"/>
  <c r="I2164" i="10"/>
  <c r="J2164" i="10"/>
  <c r="D2165" i="10"/>
  <c r="E2165" i="10"/>
  <c r="G2165" i="10"/>
  <c r="F2165" i="10"/>
  <c r="H2165" i="10"/>
  <c r="I2165" i="10" l="1"/>
  <c r="J2165" i="10"/>
  <c r="K2165" i="10"/>
  <c r="D2166" i="10"/>
  <c r="E2166" i="10"/>
  <c r="H2166" i="10"/>
  <c r="G2166" i="10"/>
  <c r="F2166" i="10"/>
  <c r="I2166" i="10" l="1"/>
  <c r="J2166" i="10"/>
  <c r="K2166" i="10"/>
  <c r="D2167" i="10"/>
  <c r="E2167" i="10"/>
  <c r="G2167" i="10"/>
  <c r="F2167" i="10"/>
  <c r="H2167" i="10"/>
  <c r="J2167" i="10" l="1"/>
  <c r="K2167" i="10"/>
  <c r="I2167" i="10"/>
  <c r="E2168" i="10"/>
  <c r="D2168" i="10"/>
  <c r="F2168" i="10"/>
  <c r="H2168" i="10"/>
  <c r="G2168" i="10"/>
  <c r="I2168" i="10" l="1"/>
  <c r="J2168" i="10"/>
  <c r="K2168" i="10"/>
  <c r="E2169" i="10"/>
  <c r="D2169" i="10"/>
  <c r="F2169" i="10"/>
  <c r="H2169" i="10"/>
  <c r="I2169" i="10" l="1"/>
  <c r="J2169" i="10"/>
  <c r="K2169" i="10"/>
  <c r="E2170" i="10"/>
  <c r="D2170" i="10"/>
  <c r="G2169" i="10"/>
  <c r="F2170" i="10"/>
  <c r="H2170" i="10"/>
  <c r="I2170" i="10" l="1"/>
  <c r="J2170" i="10"/>
  <c r="K2170" i="10"/>
  <c r="D2171" i="10"/>
  <c r="E2171" i="10"/>
  <c r="G2170" i="10"/>
  <c r="G2171" i="10"/>
  <c r="F2171" i="10"/>
  <c r="E2172" i="10" l="1"/>
  <c r="D2172" i="10"/>
  <c r="H2171" i="10"/>
  <c r="G2172" i="10"/>
  <c r="F2172" i="10"/>
  <c r="H2172" i="10"/>
  <c r="I2171" i="10" l="1"/>
  <c r="K2171" i="10"/>
  <c r="J2171" i="10"/>
  <c r="K2172" i="10"/>
  <c r="I2172" i="10"/>
  <c r="J2172" i="10"/>
  <c r="D2173" i="10"/>
  <c r="E2173" i="10"/>
  <c r="H2173" i="10"/>
  <c r="F2173" i="10"/>
  <c r="I2173" i="10" l="1"/>
  <c r="J2173" i="10"/>
  <c r="K2173" i="10"/>
  <c r="D2174" i="10"/>
  <c r="E2174" i="10"/>
  <c r="G2173" i="10"/>
  <c r="H2174" i="10"/>
  <c r="F2174" i="10"/>
  <c r="I2174" i="10" l="1"/>
  <c r="J2174" i="10"/>
  <c r="K2174" i="10"/>
  <c r="D2175" i="10"/>
  <c r="E2175" i="10"/>
  <c r="G2174" i="10"/>
  <c r="H2175" i="10"/>
  <c r="F2175" i="10"/>
  <c r="J2175" i="10" l="1"/>
  <c r="K2175" i="10"/>
  <c r="I2175" i="10"/>
  <c r="E2176" i="10"/>
  <c r="D2176" i="10"/>
  <c r="G2175" i="10"/>
  <c r="F2176" i="10"/>
  <c r="H2176" i="10"/>
  <c r="G2176" i="10"/>
  <c r="I2176" i="10" l="1"/>
  <c r="J2176" i="10"/>
  <c r="K2176" i="10"/>
  <c r="D2177" i="10"/>
  <c r="E2177" i="10"/>
  <c r="G2177" i="10"/>
  <c r="F2177" i="10"/>
  <c r="H2177" i="10"/>
  <c r="I2177" i="10" l="1"/>
  <c r="J2177" i="10"/>
  <c r="K2177" i="10"/>
  <c r="D2178" i="10"/>
  <c r="E2178" i="10"/>
  <c r="G2178" i="10"/>
  <c r="F2178" i="10"/>
  <c r="H2178" i="10"/>
  <c r="I2178" i="10" l="1"/>
  <c r="J2178" i="10"/>
  <c r="K2178" i="10"/>
  <c r="E2179" i="10"/>
  <c r="D2179" i="10"/>
  <c r="F2179" i="10"/>
  <c r="G2179" i="10"/>
  <c r="H2179" i="10"/>
  <c r="I2179" i="10" l="1"/>
  <c r="J2179" i="10"/>
  <c r="K2179" i="10"/>
  <c r="D2180" i="10"/>
  <c r="E2180" i="10"/>
  <c r="G2180" i="10"/>
  <c r="F2180" i="10"/>
  <c r="H2180" i="10"/>
  <c r="K2180" i="10" l="1"/>
  <c r="I2180" i="10"/>
  <c r="J2180" i="10"/>
  <c r="D2181" i="10"/>
  <c r="E2181" i="10"/>
  <c r="G2181" i="10"/>
  <c r="F2181" i="10"/>
  <c r="H2181" i="10"/>
  <c r="I2181" i="10" l="1"/>
  <c r="J2181" i="10"/>
  <c r="K2181" i="10"/>
  <c r="E2182" i="10"/>
  <c r="D2182" i="10"/>
  <c r="H2182" i="10"/>
  <c r="F2182" i="10"/>
  <c r="G2182" i="10"/>
  <c r="I2182" i="10" l="1"/>
  <c r="J2182" i="10"/>
  <c r="K2182" i="10"/>
  <c r="D2183" i="10"/>
  <c r="E2183" i="10"/>
  <c r="G2183" i="10"/>
  <c r="F2183" i="10"/>
  <c r="H2183" i="10"/>
  <c r="J2183" i="10" l="1"/>
  <c r="K2183" i="10"/>
  <c r="I2183" i="10"/>
  <c r="D2184" i="10"/>
  <c r="E2184" i="10"/>
  <c r="G2184" i="10"/>
  <c r="F2184" i="10"/>
  <c r="H2184" i="10"/>
  <c r="I2184" i="10" l="1"/>
  <c r="J2184" i="10"/>
  <c r="K2184" i="10"/>
  <c r="E2185" i="10"/>
  <c r="D2185" i="10"/>
  <c r="H2185" i="10"/>
  <c r="G2185" i="10"/>
  <c r="F2185" i="10"/>
  <c r="I2185" i="10" l="1"/>
  <c r="J2185" i="10"/>
  <c r="K2185" i="10"/>
  <c r="E2186" i="10"/>
  <c r="D2186" i="10"/>
  <c r="G2186" i="10"/>
  <c r="F2186" i="10"/>
  <c r="H2186" i="10"/>
  <c r="I2186" i="10" l="1"/>
  <c r="J2186" i="10"/>
  <c r="K2186" i="10"/>
  <c r="D2187" i="10"/>
  <c r="E2187" i="10"/>
  <c r="G2187" i="10"/>
  <c r="F2187" i="10"/>
  <c r="H2187" i="10"/>
  <c r="I2187" i="10" l="1"/>
  <c r="J2187" i="10"/>
  <c r="K2187" i="10"/>
  <c r="E2188" i="10"/>
  <c r="D2188" i="10"/>
  <c r="F2188" i="10"/>
  <c r="G2188" i="10"/>
  <c r="H2188" i="10"/>
  <c r="K2188" i="10" l="1"/>
  <c r="I2188" i="10"/>
  <c r="J2188" i="10"/>
  <c r="D2189" i="10"/>
  <c r="E2189" i="10"/>
  <c r="G2189" i="10"/>
  <c r="F2189" i="10"/>
  <c r="H2189" i="10"/>
  <c r="I2189" i="10" l="1"/>
  <c r="J2189" i="10"/>
  <c r="K2189" i="10"/>
  <c r="D2190" i="10"/>
  <c r="E2190" i="10"/>
  <c r="G2190" i="10"/>
  <c r="H2190" i="10"/>
  <c r="I2190" i="10" l="1"/>
  <c r="J2190" i="10"/>
  <c r="K2190" i="10"/>
  <c r="E2191" i="10"/>
  <c r="D2191" i="10"/>
  <c r="F2190" i="10"/>
  <c r="F2191" i="10"/>
  <c r="H2191" i="10"/>
  <c r="J2191" i="10" l="1"/>
  <c r="K2191" i="10"/>
  <c r="I2191" i="10"/>
  <c r="E2192" i="10"/>
  <c r="D2192" i="10"/>
  <c r="G2191" i="10"/>
  <c r="F2192" i="10"/>
  <c r="H2192" i="10"/>
  <c r="I2192" i="10" l="1"/>
  <c r="J2192" i="10"/>
  <c r="K2192" i="10"/>
  <c r="E2193" i="10"/>
  <c r="D2193" i="10"/>
  <c r="G2192" i="10"/>
  <c r="F2193" i="10"/>
  <c r="G2193" i="10"/>
  <c r="E2194" i="10" l="1"/>
  <c r="D2194" i="10"/>
  <c r="H2193" i="10"/>
  <c r="F2194" i="10"/>
  <c r="G2194" i="10"/>
  <c r="I2193" i="10" l="1"/>
  <c r="J2193" i="10"/>
  <c r="K2193" i="10"/>
  <c r="E2195" i="10"/>
  <c r="D2195" i="10"/>
  <c r="H2194" i="10"/>
  <c r="F2195" i="10"/>
  <c r="H2195" i="10"/>
  <c r="J2194" i="10" l="1"/>
  <c r="I2194" i="10"/>
  <c r="K2194" i="10"/>
  <c r="I2195" i="10"/>
  <c r="J2195" i="10"/>
  <c r="K2195" i="10"/>
  <c r="D2196" i="10"/>
  <c r="E2196" i="10"/>
  <c r="F2196" i="10"/>
  <c r="G2195" i="10"/>
  <c r="G2196" i="10"/>
  <c r="E2197" i="10" l="1"/>
  <c r="D2197" i="10"/>
  <c r="H2196" i="10"/>
  <c r="F2197" i="10"/>
  <c r="G2197" i="10"/>
  <c r="K2196" i="10" l="1"/>
  <c r="I2196" i="10"/>
  <c r="J2196" i="10"/>
  <c r="E2198" i="10"/>
  <c r="D2198" i="10"/>
  <c r="H2197" i="10"/>
  <c r="G2198" i="10"/>
  <c r="F2198" i="10"/>
  <c r="I2197" i="10" l="1"/>
  <c r="J2197" i="10"/>
  <c r="K2197" i="10"/>
  <c r="E2199" i="10"/>
  <c r="D2199" i="10"/>
  <c r="H2198" i="10"/>
  <c r="G2199" i="10"/>
  <c r="F2199" i="10"/>
  <c r="K2198" i="10" l="1"/>
  <c r="I2198" i="10"/>
  <c r="J2198" i="10"/>
  <c r="E2200" i="10"/>
  <c r="D2200" i="10"/>
  <c r="G2200" i="10"/>
  <c r="H2199" i="10"/>
  <c r="F2200" i="10"/>
  <c r="J2199" i="10" l="1"/>
  <c r="I2199" i="10"/>
  <c r="K2199" i="10"/>
  <c r="E2201" i="10"/>
  <c r="D2201" i="10"/>
  <c r="H2200" i="10"/>
  <c r="G2201" i="10"/>
  <c r="F2201" i="10"/>
  <c r="I2200" i="10" l="1"/>
  <c r="K2200" i="10"/>
  <c r="J2200" i="10"/>
  <c r="D2202" i="10"/>
  <c r="E2202" i="10"/>
  <c r="H2201" i="10"/>
  <c r="F2202" i="10"/>
  <c r="G2202" i="10"/>
  <c r="J2201" i="10" l="1"/>
  <c r="K2201" i="10"/>
  <c r="I2201" i="10"/>
  <c r="E2203" i="10"/>
  <c r="D2203" i="10"/>
  <c r="G2203" i="10"/>
  <c r="H2202" i="10"/>
  <c r="F2203" i="10"/>
  <c r="I2202" i="10" l="1"/>
  <c r="J2202" i="10"/>
  <c r="K2202" i="10"/>
  <c r="E2204" i="10"/>
  <c r="D2204" i="10"/>
  <c r="G2204" i="10"/>
  <c r="H2203" i="10"/>
  <c r="H2204" i="10"/>
  <c r="K2203" i="10" l="1"/>
  <c r="I2203" i="10"/>
  <c r="J2203" i="10"/>
  <c r="K2204" i="10"/>
  <c r="I2204" i="10"/>
  <c r="J2204" i="10"/>
  <c r="E2205" i="10"/>
  <c r="D2205" i="10"/>
  <c r="G2205" i="10"/>
  <c r="F2204" i="10"/>
  <c r="F2205" i="10"/>
  <c r="H2205" i="10"/>
  <c r="J2205" i="10" l="1"/>
  <c r="K2205" i="10"/>
  <c r="I2205" i="10"/>
  <c r="E2206" i="10"/>
  <c r="D2206" i="10"/>
  <c r="G2206" i="10"/>
  <c r="F2206" i="10"/>
  <c r="H2206" i="10"/>
  <c r="I2206" i="10" l="1"/>
  <c r="K2206" i="10"/>
  <c r="J2206" i="10"/>
  <c r="D2207" i="10"/>
  <c r="E2207" i="10"/>
  <c r="G2207" i="10"/>
  <c r="F2207" i="10"/>
  <c r="E2208" i="10" l="1"/>
  <c r="D2208" i="10"/>
  <c r="H2207" i="10"/>
  <c r="F2208" i="10"/>
  <c r="G2208" i="10"/>
  <c r="J2207" i="10" l="1"/>
  <c r="I2207" i="10"/>
  <c r="K2207" i="10"/>
  <c r="E2209" i="10"/>
  <c r="D2209" i="10"/>
  <c r="G2209" i="10"/>
  <c r="H2208" i="10"/>
  <c r="H2209" i="10"/>
  <c r="J2208" i="10" l="1"/>
  <c r="K2208" i="10"/>
  <c r="I2208" i="10"/>
  <c r="J2209" i="10"/>
  <c r="I2209" i="10"/>
  <c r="K2209" i="10"/>
  <c r="E2210" i="10"/>
  <c r="D2210" i="10"/>
  <c r="F2209" i="10"/>
  <c r="F2210" i="10"/>
  <c r="G2210" i="10"/>
  <c r="D2211" i="10" l="1"/>
  <c r="E2211" i="10"/>
  <c r="H2210" i="10"/>
  <c r="G2211" i="10"/>
  <c r="F2211" i="10"/>
  <c r="I2210" i="10" l="1"/>
  <c r="K2210" i="10"/>
  <c r="J2210" i="10"/>
  <c r="D2212" i="10"/>
  <c r="E2212" i="10"/>
  <c r="F2212" i="10"/>
  <c r="H2211" i="10"/>
  <c r="G2212" i="10"/>
  <c r="I2211" i="10" l="1"/>
  <c r="J2211" i="10"/>
  <c r="K2211" i="10"/>
  <c r="D2213" i="10"/>
  <c r="E2213" i="10"/>
  <c r="F2213" i="10"/>
  <c r="H2212" i="10"/>
  <c r="G2213" i="10"/>
  <c r="I2212" i="10" l="1"/>
  <c r="J2212" i="10"/>
  <c r="K2212" i="10"/>
  <c r="D2214" i="10"/>
  <c r="E2214" i="10"/>
  <c r="F2214" i="10"/>
  <c r="H2213" i="10"/>
  <c r="G2214" i="10"/>
  <c r="J2213" i="10" l="1"/>
  <c r="K2213" i="10"/>
  <c r="I2213" i="10"/>
  <c r="D2215" i="10"/>
  <c r="E2215" i="10"/>
  <c r="F2215" i="10"/>
  <c r="H2214" i="10"/>
  <c r="G2215" i="10"/>
  <c r="I2214" i="10" l="1"/>
  <c r="K2214" i="10"/>
  <c r="J2214" i="10"/>
  <c r="D2216" i="10"/>
  <c r="E2216" i="10"/>
  <c r="H2215" i="10"/>
  <c r="F2216" i="10"/>
  <c r="H2216" i="10"/>
  <c r="I2215" i="10" l="1"/>
  <c r="K2215" i="10"/>
  <c r="J2215" i="10"/>
  <c r="I2216" i="10"/>
  <c r="J2216" i="10"/>
  <c r="K2216" i="10"/>
  <c r="D2217" i="10"/>
  <c r="E2217" i="10"/>
  <c r="F2217" i="10"/>
  <c r="G2216" i="10"/>
  <c r="G2217" i="10"/>
  <c r="D2218" i="10" l="1"/>
  <c r="E2218" i="10"/>
  <c r="H2217" i="10"/>
  <c r="G2218" i="10"/>
  <c r="F2218" i="10"/>
  <c r="J2217" i="10" l="1"/>
  <c r="I2217" i="10"/>
  <c r="K2217" i="10"/>
  <c r="D2219" i="10"/>
  <c r="E2219" i="10"/>
  <c r="F2219" i="10"/>
  <c r="H2218" i="10"/>
  <c r="H2219" i="10"/>
  <c r="K2218" i="10" l="1"/>
  <c r="I2218" i="10"/>
  <c r="J2218" i="10"/>
  <c r="I2219" i="10"/>
  <c r="J2219" i="10"/>
  <c r="K2219" i="10"/>
  <c r="D2220" i="10"/>
  <c r="E2220" i="10"/>
  <c r="F2220" i="10"/>
  <c r="G2219" i="10"/>
  <c r="G2220" i="10"/>
  <c r="D2221" i="10" l="1"/>
  <c r="E2221" i="10"/>
  <c r="H2220" i="10"/>
  <c r="H2221" i="10"/>
  <c r="F2221" i="10"/>
  <c r="K2220" i="10" l="1"/>
  <c r="J2220" i="10"/>
  <c r="I2220" i="10"/>
  <c r="J2221" i="10"/>
  <c r="K2221" i="10"/>
  <c r="I2221" i="10"/>
  <c r="E2222" i="10"/>
  <c r="D2222" i="10"/>
  <c r="G2222" i="10"/>
  <c r="G2221" i="10"/>
  <c r="F2222" i="10"/>
  <c r="D2223" i="10" l="1"/>
  <c r="E2223" i="10"/>
  <c r="H2222" i="10"/>
  <c r="G2223" i="10"/>
  <c r="F2223" i="10"/>
  <c r="I2222" i="10" l="1"/>
  <c r="K2222" i="10"/>
  <c r="J2222" i="10"/>
  <c r="E2224" i="10"/>
  <c r="D2224" i="10"/>
  <c r="G2224" i="10"/>
  <c r="H2223" i="10"/>
  <c r="F2224" i="10"/>
  <c r="J2223" i="10" l="1"/>
  <c r="I2223" i="10"/>
  <c r="K2223" i="10"/>
  <c r="D2225" i="10"/>
  <c r="E2225" i="10"/>
  <c r="F2225" i="10"/>
  <c r="H2224" i="10"/>
  <c r="H2225" i="10"/>
  <c r="J2224" i="10" l="1"/>
  <c r="K2224" i="10"/>
  <c r="I2224" i="10"/>
  <c r="I2225" i="10"/>
  <c r="J2225" i="10"/>
  <c r="K2225" i="10"/>
  <c r="E2226" i="10"/>
  <c r="D2226" i="10"/>
  <c r="G2226" i="10"/>
  <c r="G2225" i="10"/>
  <c r="F2226" i="10"/>
  <c r="D2227" i="10" l="1"/>
  <c r="E2227" i="10"/>
  <c r="H2226" i="10"/>
  <c r="H2227" i="10"/>
  <c r="F2227" i="10"/>
  <c r="J2226" i="10" l="1"/>
  <c r="I2226" i="10"/>
  <c r="K2226" i="10"/>
  <c r="I2227" i="10"/>
  <c r="J2227" i="10"/>
  <c r="K2227" i="10"/>
  <c r="E2228" i="10"/>
  <c r="D2228" i="10"/>
  <c r="G2228" i="10"/>
  <c r="G2227" i="10"/>
  <c r="F2228" i="10"/>
  <c r="D2229" i="10" l="1"/>
  <c r="E2229" i="10"/>
  <c r="H2228" i="10"/>
  <c r="G2229" i="10"/>
  <c r="F2229" i="10"/>
  <c r="K2228" i="10" l="1"/>
  <c r="J2228" i="10"/>
  <c r="I2228" i="10"/>
  <c r="D2230" i="10"/>
  <c r="E2230" i="10"/>
  <c r="F2230" i="10"/>
  <c r="H2229" i="10"/>
  <c r="G2230" i="10"/>
  <c r="J2229" i="10" l="1"/>
  <c r="I2229" i="10"/>
  <c r="K2229" i="10"/>
  <c r="D2231" i="10"/>
  <c r="E2231" i="10"/>
  <c r="F2231" i="10"/>
  <c r="H2230" i="10"/>
  <c r="H2231" i="10"/>
  <c r="I2230" i="10" l="1"/>
  <c r="J2230" i="10"/>
  <c r="K2230" i="10"/>
  <c r="I2231" i="10"/>
  <c r="J2231" i="10"/>
  <c r="K2231" i="10"/>
  <c r="E2232" i="10"/>
  <c r="D2232" i="10"/>
  <c r="G2232" i="10"/>
  <c r="G2231" i="10"/>
  <c r="F2232" i="10"/>
  <c r="D2233" i="10" l="1"/>
  <c r="E2233" i="10"/>
  <c r="H2232" i="10"/>
  <c r="G2233" i="10"/>
  <c r="H2233" i="10"/>
  <c r="F2233" i="10"/>
  <c r="I2232" i="10" l="1"/>
  <c r="J2232" i="10"/>
  <c r="K2232" i="10"/>
  <c r="J2233" i="10"/>
  <c r="K2233" i="10"/>
  <c r="I2233" i="10"/>
  <c r="D2234" i="10"/>
  <c r="E2234" i="10"/>
  <c r="G2234" i="10"/>
  <c r="F2234" i="10"/>
  <c r="D2235" i="10" l="1"/>
  <c r="E2235" i="10"/>
  <c r="H2234" i="10"/>
  <c r="H2235" i="10"/>
  <c r="F2235" i="10"/>
  <c r="I2234" i="10" l="1"/>
  <c r="J2234" i="10"/>
  <c r="K2234" i="10"/>
  <c r="I2235" i="10"/>
  <c r="J2235" i="10"/>
  <c r="K2235" i="10"/>
  <c r="D2236" i="10"/>
  <c r="E2236" i="10"/>
  <c r="F2236" i="10"/>
  <c r="G2235" i="10"/>
  <c r="G2236" i="10"/>
  <c r="E2237" i="10" l="1"/>
  <c r="D2237" i="10"/>
  <c r="H2236" i="10"/>
  <c r="F2237" i="10"/>
  <c r="G2237" i="10"/>
  <c r="I2236" i="10" l="1"/>
  <c r="J2236" i="10"/>
  <c r="K2236" i="10"/>
  <c r="D2238" i="10"/>
  <c r="E2238" i="10"/>
  <c r="F2238" i="10"/>
  <c r="H2237" i="10"/>
  <c r="G2238" i="10"/>
  <c r="J2237" i="10" l="1"/>
  <c r="I2237" i="10"/>
  <c r="K2237" i="10"/>
  <c r="D2239" i="10"/>
  <c r="E2239" i="10"/>
  <c r="F2239" i="10"/>
  <c r="H2238" i="10"/>
  <c r="H2239" i="10"/>
  <c r="K2238" i="10" l="1"/>
  <c r="I2238" i="10"/>
  <c r="J2238" i="10"/>
  <c r="I2239" i="10"/>
  <c r="J2239" i="10"/>
  <c r="K2239" i="10"/>
  <c r="D2240" i="10"/>
  <c r="E2240" i="10"/>
  <c r="G2239" i="10"/>
  <c r="G2240" i="10"/>
  <c r="F2240" i="10"/>
  <c r="D2241" i="10" l="1"/>
  <c r="E2241" i="10"/>
  <c r="H2240" i="10"/>
  <c r="H2241" i="10"/>
  <c r="F2241" i="10"/>
  <c r="I2240" i="10" l="1"/>
  <c r="J2240" i="10"/>
  <c r="K2240" i="10"/>
  <c r="J2241" i="10"/>
  <c r="K2241" i="10"/>
  <c r="I2241" i="10"/>
  <c r="D2242" i="10"/>
  <c r="E2242" i="10"/>
  <c r="F2242" i="10"/>
  <c r="G2241" i="10"/>
  <c r="G2242" i="10"/>
  <c r="E2243" i="10" l="1"/>
  <c r="D2243" i="10"/>
  <c r="H2242" i="10"/>
  <c r="F2243" i="10"/>
  <c r="G2243" i="10"/>
  <c r="I2242" i="10" l="1"/>
  <c r="J2242" i="10"/>
  <c r="K2242" i="10"/>
  <c r="E2244" i="10"/>
  <c r="D2244" i="10"/>
  <c r="G2244" i="10"/>
  <c r="H2243" i="10"/>
  <c r="H2244" i="10"/>
  <c r="K2243" i="10" l="1"/>
  <c r="I2243" i="10"/>
  <c r="J2243" i="10"/>
  <c r="I2244" i="10"/>
  <c r="J2244" i="10"/>
  <c r="K2244" i="10"/>
  <c r="D2245" i="10"/>
  <c r="E2245" i="10"/>
  <c r="F2245" i="10"/>
  <c r="F2244" i="10"/>
  <c r="G2245" i="10"/>
  <c r="D2246" i="10" l="1"/>
  <c r="E2246" i="10"/>
  <c r="H2245" i="10"/>
  <c r="H2246" i="10"/>
  <c r="F2246" i="10"/>
  <c r="I2245" i="10" l="1"/>
  <c r="J2245" i="10"/>
  <c r="K2245" i="10"/>
  <c r="K2246" i="10"/>
  <c r="I2246" i="10"/>
  <c r="J2246" i="10"/>
  <c r="E2247" i="10"/>
  <c r="D2247" i="10"/>
  <c r="G2247" i="10"/>
  <c r="G2246" i="10"/>
  <c r="F2247" i="10"/>
  <c r="E2248" i="10" l="1"/>
  <c r="D2248" i="10"/>
  <c r="H2247" i="10"/>
  <c r="F2248" i="10"/>
  <c r="H2248" i="10"/>
  <c r="I2247" i="10" l="1"/>
  <c r="K2247" i="10"/>
  <c r="J2247" i="10"/>
  <c r="I2248" i="10"/>
  <c r="J2248" i="10"/>
  <c r="K2248" i="10"/>
  <c r="D2249" i="10"/>
  <c r="E2249" i="10"/>
  <c r="F2249" i="10"/>
  <c r="G2248" i="10"/>
  <c r="H2249" i="10"/>
  <c r="J2249" i="10" l="1"/>
  <c r="K2249" i="10"/>
  <c r="I2249" i="10"/>
  <c r="E2250" i="10"/>
  <c r="D2250" i="10"/>
  <c r="G2249" i="10"/>
  <c r="H2250" i="10"/>
  <c r="F2250" i="10"/>
  <c r="I2250" i="10" l="1"/>
  <c r="J2250" i="10"/>
  <c r="K2250" i="10"/>
  <c r="E2251" i="10"/>
  <c r="D2251" i="10"/>
  <c r="G2250" i="10"/>
  <c r="F2251" i="10"/>
  <c r="G2251" i="10"/>
  <c r="D2252" i="10" l="1"/>
  <c r="E2252" i="10"/>
  <c r="H2251" i="10"/>
  <c r="G2252" i="10"/>
  <c r="H2252" i="10"/>
  <c r="F2252" i="10"/>
  <c r="I2251" i="10" l="1"/>
  <c r="J2251" i="10"/>
  <c r="K2251" i="10"/>
  <c r="I2252" i="10"/>
  <c r="J2252" i="10"/>
  <c r="K2252" i="10"/>
  <c r="D2253" i="10"/>
  <c r="E2253" i="10"/>
  <c r="H2253" i="10"/>
  <c r="F2253" i="10"/>
  <c r="I2253" i="10" l="1"/>
  <c r="J2253" i="10"/>
  <c r="K2253" i="10"/>
  <c r="D2254" i="10"/>
  <c r="E2254" i="10"/>
  <c r="G2253" i="10"/>
  <c r="G2254" i="10"/>
  <c r="F2254" i="10"/>
  <c r="E2255" i="10" l="1"/>
  <c r="D2255" i="10"/>
  <c r="H2254" i="10"/>
  <c r="F2255" i="10"/>
  <c r="G2255" i="10"/>
  <c r="K2254" i="10" l="1"/>
  <c r="J2254" i="10"/>
  <c r="I2254" i="10"/>
  <c r="D2256" i="10"/>
  <c r="E2256" i="10"/>
  <c r="F2256" i="10"/>
  <c r="H2255" i="10"/>
  <c r="H2256" i="10"/>
  <c r="J2255" i="10" l="1"/>
  <c r="I2255" i="10"/>
  <c r="K2255" i="10"/>
  <c r="I2256" i="10"/>
  <c r="J2256" i="10"/>
  <c r="K2256" i="10"/>
  <c r="D2257" i="10"/>
  <c r="E2257" i="10"/>
  <c r="F2257" i="10"/>
  <c r="G2256" i="10"/>
  <c r="H2257" i="10"/>
  <c r="J2257" i="10" l="1"/>
  <c r="K2257" i="10"/>
  <c r="I2257" i="10"/>
  <c r="E2258" i="10"/>
  <c r="D2258" i="10"/>
  <c r="G2257" i="10"/>
  <c r="F2258" i="10"/>
  <c r="G2258" i="10"/>
  <c r="E2259" i="10" l="1"/>
  <c r="D2259" i="10"/>
  <c r="H2258" i="10"/>
  <c r="F2259" i="10"/>
  <c r="G2259" i="10"/>
  <c r="I2258" i="10" l="1"/>
  <c r="J2258" i="10"/>
  <c r="K2258" i="10"/>
  <c r="D2260" i="10"/>
  <c r="E2260" i="10"/>
  <c r="H2259" i="10"/>
  <c r="G2260" i="10"/>
  <c r="F2260" i="10"/>
  <c r="K2259" i="10" l="1"/>
  <c r="I2259" i="10"/>
  <c r="J2259" i="10"/>
  <c r="D2261" i="10"/>
  <c r="E2261" i="10"/>
  <c r="F2261" i="10"/>
  <c r="H2260" i="10"/>
  <c r="H2261" i="10"/>
  <c r="J2260" i="10" l="1"/>
  <c r="K2260" i="10"/>
  <c r="I2260" i="10"/>
  <c r="I2261" i="10"/>
  <c r="J2261" i="10"/>
  <c r="K2261" i="10"/>
  <c r="E2262" i="10"/>
  <c r="D2262" i="10"/>
  <c r="G2261" i="10"/>
  <c r="F2262" i="10"/>
  <c r="G2262" i="10"/>
  <c r="D2263" i="10" l="1"/>
  <c r="E2263" i="10"/>
  <c r="H2262" i="10"/>
  <c r="G2263" i="10"/>
  <c r="F2263" i="10"/>
  <c r="K2262" i="10" l="1"/>
  <c r="I2262" i="10"/>
  <c r="J2262" i="10"/>
  <c r="D2264" i="10"/>
  <c r="E2264" i="10"/>
  <c r="F2264" i="10"/>
  <c r="H2263" i="10"/>
  <c r="H2264" i="10"/>
  <c r="I2263" i="10" l="1"/>
  <c r="J2263" i="10"/>
  <c r="K2263" i="10"/>
  <c r="I2264" i="10"/>
  <c r="J2264" i="10"/>
  <c r="K2264" i="10"/>
  <c r="E2265" i="10"/>
  <c r="D2265" i="10"/>
  <c r="G2264" i="10"/>
  <c r="F2265" i="10"/>
  <c r="H2265" i="10"/>
  <c r="J2265" i="10" l="1"/>
  <c r="K2265" i="10"/>
  <c r="I2265" i="10"/>
  <c r="D2266" i="10"/>
  <c r="E2266" i="10"/>
  <c r="G2265" i="10"/>
  <c r="G2266" i="10"/>
  <c r="H2266" i="10"/>
  <c r="F2266" i="10"/>
  <c r="I2266" i="10" l="1"/>
  <c r="J2266" i="10"/>
  <c r="K2266" i="10"/>
  <c r="D2267" i="10"/>
  <c r="E2267" i="10"/>
  <c r="G2267" i="10"/>
  <c r="H2267" i="10"/>
  <c r="I2267" i="10" l="1"/>
  <c r="J2267" i="10"/>
  <c r="K2267" i="10"/>
  <c r="D2268" i="10"/>
  <c r="E2268" i="10"/>
  <c r="F2267" i="10"/>
  <c r="G2268" i="10"/>
  <c r="F2268" i="10"/>
  <c r="E2269" i="10" l="1"/>
  <c r="D2269" i="10"/>
  <c r="H2268" i="10"/>
  <c r="F2269" i="10"/>
  <c r="G2269" i="10"/>
  <c r="I2268" i="10" l="1"/>
  <c r="J2268" i="10"/>
  <c r="K2268" i="10"/>
  <c r="D2270" i="10"/>
  <c r="E2270" i="10"/>
  <c r="F2270" i="10"/>
  <c r="H2269" i="10"/>
  <c r="G2270" i="10"/>
  <c r="J2269" i="10" l="1"/>
  <c r="K2269" i="10"/>
  <c r="I2269" i="10"/>
  <c r="E2271" i="10"/>
  <c r="D2271" i="10"/>
  <c r="G2271" i="10"/>
  <c r="H2270" i="10"/>
  <c r="F2271" i="10"/>
  <c r="H2271" i="10"/>
  <c r="K2270" i="10" l="1"/>
  <c r="J2270" i="10"/>
  <c r="I2270" i="10"/>
  <c r="I2271" i="10"/>
  <c r="J2271" i="10"/>
  <c r="K2271" i="10"/>
  <c r="E2272" i="10"/>
  <c r="D2272" i="10"/>
  <c r="F2272" i="10"/>
  <c r="G2272" i="10"/>
  <c r="D2273" i="10" l="1"/>
  <c r="E2273" i="10"/>
  <c r="H2272" i="10"/>
  <c r="G2273" i="10"/>
  <c r="F2273" i="10"/>
  <c r="I2272" i="10" l="1"/>
  <c r="J2272" i="10"/>
  <c r="K2272" i="10"/>
  <c r="D2274" i="10"/>
  <c r="E2274" i="10"/>
  <c r="F2274" i="10"/>
  <c r="H2273" i="10"/>
  <c r="H2274" i="10"/>
  <c r="J2273" i="10" l="1"/>
  <c r="K2273" i="10"/>
  <c r="I2273" i="10"/>
  <c r="I2274" i="10"/>
  <c r="J2274" i="10"/>
  <c r="K2274" i="10"/>
  <c r="E2275" i="10"/>
  <c r="D2275" i="10"/>
  <c r="G2274" i="10"/>
  <c r="F2275" i="10"/>
  <c r="G2275" i="10"/>
  <c r="E2276" i="10" l="1"/>
  <c r="D2276" i="10"/>
  <c r="H2275" i="10"/>
  <c r="F2276" i="10"/>
  <c r="G2276" i="10"/>
  <c r="I2275" i="10" l="1"/>
  <c r="J2275" i="10"/>
  <c r="K2275" i="10"/>
  <c r="E2277" i="10"/>
  <c r="D2277" i="10"/>
  <c r="H2276" i="10"/>
  <c r="G2277" i="10"/>
  <c r="H2277" i="10"/>
  <c r="I2276" i="10" l="1"/>
  <c r="K2276" i="10"/>
  <c r="J2276" i="10"/>
  <c r="I2277" i="10"/>
  <c r="J2277" i="10"/>
  <c r="K2277" i="10"/>
  <c r="D2278" i="10"/>
  <c r="E2278" i="10"/>
  <c r="F2278" i="10"/>
  <c r="F2277" i="10"/>
  <c r="H2278" i="10"/>
  <c r="K2278" i="10" l="1"/>
  <c r="I2278" i="10"/>
  <c r="J2278" i="10"/>
  <c r="D2279" i="10"/>
  <c r="E2279" i="10"/>
  <c r="G2278" i="10"/>
  <c r="G2279" i="10"/>
  <c r="F2279" i="10"/>
  <c r="E2280" i="10" l="1"/>
  <c r="D2280" i="10"/>
  <c r="H2279" i="10"/>
  <c r="F2280" i="10"/>
  <c r="G2280" i="10"/>
  <c r="I2279" i="10" l="1"/>
  <c r="K2279" i="10"/>
  <c r="J2279" i="10"/>
  <c r="D2281" i="10"/>
  <c r="E2281" i="10"/>
  <c r="F2281" i="10"/>
  <c r="H2280" i="10"/>
  <c r="H2281" i="10"/>
  <c r="J2280" i="10" l="1"/>
  <c r="I2280" i="10"/>
  <c r="K2280" i="10"/>
  <c r="J2281" i="10"/>
  <c r="K2281" i="10"/>
  <c r="I2281" i="10"/>
  <c r="D2282" i="10"/>
  <c r="E2282" i="10"/>
  <c r="F2282" i="10"/>
  <c r="G2281" i="10"/>
  <c r="G2282" i="10"/>
  <c r="E2283" i="10" l="1"/>
  <c r="D2283" i="10"/>
  <c r="H2282" i="10"/>
  <c r="F2283" i="10"/>
  <c r="G2283" i="10"/>
  <c r="I2282" i="10" l="1"/>
  <c r="K2282" i="10"/>
  <c r="J2282" i="10"/>
  <c r="D2284" i="10"/>
  <c r="E2284" i="10"/>
  <c r="H2283" i="10"/>
  <c r="F2284" i="10"/>
  <c r="H2284" i="10"/>
  <c r="I2283" i="10" l="1"/>
  <c r="J2283" i="10"/>
  <c r="K2283" i="10"/>
  <c r="I2284" i="10"/>
  <c r="J2284" i="10"/>
  <c r="K2284" i="10"/>
  <c r="D2285" i="10"/>
  <c r="E2285" i="10"/>
  <c r="G2284" i="10"/>
  <c r="F2285" i="10"/>
  <c r="H2285" i="10"/>
  <c r="I2285" i="10" l="1"/>
  <c r="J2285" i="10"/>
  <c r="K2285" i="10"/>
  <c r="E2286" i="10"/>
  <c r="D2286" i="10"/>
  <c r="G2285" i="10"/>
  <c r="F2286" i="10"/>
  <c r="G2286" i="10"/>
  <c r="H2286" i="10"/>
  <c r="K2286" i="10" l="1"/>
  <c r="I2286" i="10"/>
  <c r="J2286" i="10"/>
  <c r="E2287" i="10"/>
  <c r="D2287" i="10"/>
  <c r="F2287" i="10"/>
  <c r="G2287" i="10"/>
  <c r="H2287" i="10"/>
  <c r="I2287" i="10" l="1"/>
  <c r="J2287" i="10"/>
  <c r="K2287" i="10"/>
  <c r="E2288" i="10"/>
  <c r="D2288" i="10"/>
  <c r="H2288" i="10"/>
  <c r="F2288" i="10"/>
  <c r="G2288" i="10"/>
  <c r="I2288" i="10" l="1"/>
  <c r="J2288" i="10"/>
  <c r="K2288" i="10"/>
  <c r="E2289" i="10"/>
  <c r="D2289" i="10"/>
  <c r="H2289" i="10"/>
  <c r="F2289" i="10"/>
  <c r="G2289" i="10"/>
  <c r="J2289" i="10" l="1"/>
  <c r="K2289" i="10"/>
  <c r="I2289" i="10"/>
  <c r="D2290" i="10"/>
  <c r="E2290" i="10"/>
  <c r="G2290" i="10"/>
  <c r="F2290" i="10"/>
  <c r="H2290" i="10"/>
  <c r="I2290" i="10" l="1"/>
  <c r="J2290" i="10"/>
  <c r="K2290" i="10"/>
  <c r="E2291" i="10"/>
  <c r="D2291" i="10"/>
  <c r="H2291" i="10"/>
  <c r="F2291" i="10"/>
  <c r="G2291" i="10"/>
  <c r="I2291" i="10" l="1"/>
  <c r="J2291" i="10"/>
  <c r="K2291" i="10"/>
  <c r="E2292" i="10"/>
  <c r="D2292" i="10"/>
  <c r="F2292" i="10"/>
  <c r="H2292" i="10"/>
  <c r="G2292" i="10"/>
  <c r="I2292" i="10" l="1"/>
  <c r="J2292" i="10"/>
  <c r="K2292" i="10"/>
  <c r="E2293" i="10"/>
  <c r="D2293" i="10"/>
  <c r="G2293" i="10"/>
  <c r="F2293" i="10"/>
  <c r="H2293" i="10"/>
  <c r="I2293" i="10" l="1"/>
  <c r="J2293" i="10"/>
  <c r="K2293" i="10"/>
  <c r="E2294" i="10"/>
  <c r="D2294" i="10"/>
  <c r="F2294" i="10"/>
  <c r="G2294" i="10"/>
  <c r="H2294" i="10"/>
  <c r="K2294" i="10" l="1"/>
  <c r="I2294" i="10"/>
  <c r="J2294" i="10"/>
  <c r="E2295" i="10"/>
  <c r="D2295" i="10"/>
  <c r="G2295" i="10"/>
  <c r="F2295" i="10"/>
  <c r="H2295" i="10"/>
  <c r="I2295" i="10" l="1"/>
  <c r="J2295" i="10"/>
  <c r="K2295" i="10"/>
  <c r="D2296" i="10"/>
  <c r="E2296" i="10"/>
  <c r="H2296" i="10"/>
  <c r="G2296" i="10"/>
  <c r="F2296" i="10"/>
  <c r="I2296" i="10" l="1"/>
  <c r="J2296" i="10"/>
  <c r="K2296" i="10"/>
  <c r="D2297" i="10"/>
  <c r="E2297" i="10"/>
  <c r="G2297" i="10"/>
  <c r="F2297" i="10"/>
  <c r="H2297" i="10"/>
  <c r="J2297" i="10" l="1"/>
  <c r="K2297" i="10"/>
  <c r="I2297" i="10"/>
  <c r="E2298" i="10"/>
  <c r="D2298" i="10"/>
  <c r="F2298" i="10"/>
  <c r="G2298" i="10"/>
  <c r="H2298" i="10"/>
  <c r="I2298" i="10" l="1"/>
  <c r="J2298" i="10"/>
  <c r="K2298" i="10"/>
  <c r="D2299" i="10"/>
  <c r="E2299" i="10"/>
  <c r="G2299" i="10"/>
  <c r="F2299" i="10"/>
  <c r="H2299" i="10"/>
  <c r="I2299" i="10" l="1"/>
  <c r="J2299" i="10"/>
  <c r="K2299" i="10"/>
  <c r="D2300" i="10"/>
  <c r="E2300" i="10"/>
  <c r="G2300" i="10"/>
  <c r="F2300" i="10"/>
  <c r="H2300" i="10"/>
  <c r="I2300" i="10" l="1"/>
  <c r="J2300" i="10"/>
  <c r="K2300" i="10"/>
  <c r="E2301" i="10"/>
  <c r="D2301" i="10"/>
  <c r="F2301" i="10"/>
  <c r="H2301" i="10"/>
  <c r="G2301" i="10"/>
  <c r="I2301" i="10" l="1"/>
  <c r="J2301" i="10"/>
  <c r="K2301" i="10"/>
  <c r="E2302" i="10"/>
  <c r="D2302" i="10"/>
  <c r="F2302" i="10"/>
  <c r="G2302" i="10"/>
  <c r="H2302" i="10"/>
  <c r="K2302" i="10" l="1"/>
  <c r="I2302" i="10"/>
  <c r="J2302" i="10"/>
  <c r="D2303" i="10"/>
  <c r="E2303" i="10"/>
  <c r="G2303" i="10"/>
  <c r="H2303" i="10"/>
  <c r="F2303" i="10"/>
  <c r="I2303" i="10" l="1"/>
  <c r="J2303" i="10"/>
  <c r="K2303" i="10"/>
  <c r="E2304" i="10"/>
  <c r="D2304" i="10"/>
  <c r="F2304" i="10"/>
  <c r="H2304" i="10"/>
  <c r="G2304" i="10"/>
  <c r="I2304" i="10" l="1"/>
  <c r="J2304" i="10"/>
  <c r="K2304" i="10"/>
  <c r="E2305" i="10"/>
  <c r="D2305" i="10"/>
  <c r="G2305" i="10"/>
  <c r="F2305" i="10"/>
  <c r="H2305" i="10"/>
  <c r="J2305" i="10" l="1"/>
  <c r="K2305" i="10"/>
  <c r="I2305" i="10"/>
  <c r="E2306" i="10"/>
  <c r="D2306" i="10"/>
  <c r="F2306" i="10"/>
  <c r="G2306" i="10"/>
  <c r="H2306" i="10"/>
  <c r="I2306" i="10" l="1"/>
  <c r="J2306" i="10"/>
  <c r="K2306" i="10"/>
  <c r="E2307" i="10"/>
  <c r="D2307" i="10"/>
  <c r="H2307" i="10"/>
  <c r="F2307" i="10"/>
  <c r="G2307" i="10"/>
  <c r="I2307" i="10" l="1"/>
  <c r="J2307" i="10"/>
  <c r="K2307" i="10"/>
  <c r="D2308" i="10"/>
  <c r="E2308" i="10"/>
  <c r="G2308" i="10"/>
  <c r="F2308" i="10"/>
  <c r="H2308" i="10"/>
  <c r="I2308" i="10" l="1"/>
  <c r="J2308" i="10"/>
  <c r="K2308" i="10"/>
  <c r="D2309" i="10"/>
  <c r="E2309" i="10"/>
  <c r="F2309" i="10"/>
  <c r="H2309" i="10"/>
  <c r="G2309" i="10"/>
  <c r="I2309" i="10" l="1"/>
  <c r="J2309" i="10"/>
  <c r="K2309" i="10"/>
  <c r="E2310" i="10"/>
  <c r="D2310" i="10"/>
  <c r="G2310" i="10"/>
  <c r="F2310" i="10"/>
  <c r="H2310" i="10"/>
  <c r="K2310" i="10" l="1"/>
  <c r="I2310" i="10"/>
  <c r="J2310" i="10"/>
  <c r="D2311" i="10"/>
  <c r="E2311" i="10"/>
  <c r="G2311" i="10"/>
  <c r="F2311" i="10"/>
  <c r="H2311" i="10"/>
  <c r="I2311" i="10" l="1"/>
  <c r="J2311" i="10"/>
  <c r="K2311" i="10"/>
  <c r="D2312" i="10"/>
  <c r="E2312" i="10"/>
  <c r="G2312" i="10"/>
  <c r="F2312" i="10"/>
  <c r="H2312" i="10"/>
  <c r="I2312" i="10" l="1"/>
  <c r="J2312" i="10"/>
  <c r="K2312" i="10"/>
  <c r="D2313" i="10"/>
  <c r="E2313" i="10"/>
  <c r="G2313" i="10"/>
  <c r="F2313" i="10"/>
  <c r="H2313" i="10"/>
  <c r="J2313" i="10" l="1"/>
  <c r="K2313" i="10"/>
  <c r="I2313" i="10"/>
  <c r="D2314" i="10"/>
  <c r="E2314" i="10"/>
  <c r="H2314" i="10"/>
  <c r="F2314" i="10"/>
  <c r="I2314" i="10" l="1"/>
  <c r="J2314" i="10"/>
  <c r="K2314" i="10"/>
  <c r="E2315" i="10"/>
  <c r="D2315" i="10"/>
  <c r="G2314" i="10"/>
  <c r="F2315" i="10"/>
  <c r="H2315" i="10"/>
  <c r="I2315" i="10" l="1"/>
  <c r="J2315" i="10"/>
  <c r="K2315" i="10"/>
  <c r="E2316" i="10"/>
  <c r="D2316" i="10"/>
  <c r="G2315" i="10"/>
  <c r="F2316" i="10"/>
  <c r="H2316" i="10"/>
  <c r="G2316" i="10"/>
  <c r="I2316" i="10" l="1"/>
  <c r="J2316" i="10"/>
  <c r="K2316" i="10"/>
  <c r="D2317" i="10"/>
  <c r="E2317" i="10"/>
  <c r="F2317" i="10"/>
  <c r="G2317" i="10"/>
  <c r="H2317" i="10"/>
  <c r="I2317" i="10" l="1"/>
  <c r="J2317" i="10"/>
  <c r="K2317" i="10"/>
  <c r="E2318" i="10"/>
  <c r="D2318" i="10"/>
  <c r="H2318" i="10"/>
  <c r="F2318" i="10"/>
  <c r="G2318" i="10"/>
  <c r="K2318" i="10" l="1"/>
  <c r="I2318" i="10"/>
  <c r="J2318" i="10"/>
  <c r="D2319" i="10"/>
  <c r="E2319" i="10"/>
  <c r="H2319" i="10"/>
  <c r="G2319" i="10"/>
  <c r="F2319" i="10"/>
  <c r="I2319" i="10" l="1"/>
  <c r="J2319" i="10"/>
  <c r="K2319" i="10"/>
  <c r="E2320" i="10"/>
  <c r="D2320" i="10"/>
  <c r="F2320" i="10"/>
  <c r="G2320" i="10"/>
  <c r="H2320" i="10"/>
  <c r="I2320" i="10" l="1"/>
  <c r="J2320" i="10"/>
  <c r="K2320" i="10"/>
  <c r="D2321" i="10"/>
  <c r="E2321" i="10"/>
  <c r="G2321" i="10"/>
  <c r="H2321" i="10"/>
  <c r="F2321" i="10"/>
  <c r="J2321" i="10" l="1"/>
  <c r="K2321" i="10"/>
  <c r="I2321" i="10"/>
  <c r="D2322" i="10"/>
  <c r="E2322" i="10"/>
  <c r="F2322" i="10"/>
  <c r="H2322" i="10"/>
  <c r="G2322" i="10"/>
  <c r="I2322" i="10" l="1"/>
  <c r="J2322" i="10"/>
  <c r="K2322" i="10"/>
  <c r="D2323" i="10"/>
  <c r="E2323" i="10"/>
  <c r="F2323" i="10"/>
  <c r="G2323" i="10"/>
  <c r="H2323" i="10"/>
  <c r="I2323" i="10" l="1"/>
  <c r="J2323" i="10"/>
  <c r="K2323" i="10"/>
  <c r="E2324" i="10"/>
  <c r="D2324" i="10"/>
  <c r="F2324" i="10"/>
  <c r="G2324" i="10"/>
  <c r="H2324" i="10"/>
  <c r="I2324" i="10" l="1"/>
  <c r="J2324" i="10"/>
  <c r="K2324" i="10"/>
  <c r="D2325" i="10"/>
  <c r="E2325" i="10"/>
  <c r="H2325" i="10"/>
  <c r="G2325" i="10"/>
  <c r="F2325" i="10"/>
  <c r="I2325" i="10" l="1"/>
  <c r="J2325" i="10"/>
  <c r="K2325" i="10"/>
  <c r="E2326" i="10"/>
  <c r="D2326" i="10"/>
  <c r="F2326" i="10"/>
  <c r="G2326" i="10"/>
  <c r="H2326" i="10"/>
  <c r="K2326" i="10" l="1"/>
  <c r="I2326" i="10"/>
  <c r="J2326" i="10"/>
  <c r="E2327" i="10"/>
  <c r="D2327" i="10"/>
  <c r="H2327" i="10"/>
  <c r="G2327" i="10"/>
  <c r="F2327" i="10"/>
  <c r="I2327" i="10" l="1"/>
  <c r="J2327" i="10"/>
  <c r="K2327" i="10"/>
  <c r="E2328" i="10"/>
  <c r="D2328" i="10"/>
  <c r="F2328" i="10"/>
  <c r="G2328" i="10"/>
  <c r="H2328" i="10"/>
  <c r="I2328" i="10" l="1"/>
  <c r="J2328" i="10"/>
  <c r="K2328" i="10"/>
  <c r="E2329" i="10"/>
  <c r="D2329" i="10"/>
  <c r="F2329" i="10"/>
  <c r="G2329" i="10"/>
  <c r="H2329" i="10"/>
  <c r="J2329" i="10" l="1"/>
  <c r="K2329" i="10"/>
  <c r="I2329" i="10"/>
  <c r="D2330" i="10"/>
  <c r="E2330" i="10"/>
  <c r="G2330" i="10"/>
  <c r="F2330" i="10"/>
  <c r="H2330" i="10"/>
  <c r="I2330" i="10" l="1"/>
  <c r="J2330" i="10"/>
  <c r="K2330" i="10"/>
  <c r="E2331" i="10"/>
  <c r="D2331" i="10"/>
  <c r="G2331" i="10"/>
  <c r="H2331" i="10"/>
  <c r="F2331" i="10"/>
  <c r="I2331" i="10" l="1"/>
  <c r="J2331" i="10"/>
  <c r="K2331" i="10"/>
  <c r="D2332" i="10"/>
  <c r="E2332" i="10"/>
  <c r="G2332" i="10"/>
  <c r="H2332" i="10"/>
  <c r="I2332" i="10" l="1"/>
  <c r="J2332" i="10"/>
  <c r="K2332" i="10"/>
  <c r="D2333" i="10"/>
  <c r="E2333" i="10"/>
  <c r="F2332" i="10"/>
  <c r="G2333" i="10"/>
  <c r="H2333" i="10"/>
  <c r="F2333" i="10"/>
  <c r="I2333" i="10" l="1"/>
  <c r="J2333" i="10"/>
  <c r="K2333" i="10"/>
  <c r="E2334" i="10"/>
  <c r="D2334" i="10"/>
  <c r="F2334" i="10"/>
  <c r="G2334" i="10"/>
  <c r="H2334" i="10"/>
  <c r="K2334" i="10" l="1"/>
  <c r="I2334" i="10"/>
  <c r="J2334" i="10"/>
  <c r="D2335" i="10"/>
  <c r="E2335" i="10"/>
  <c r="G2335" i="10"/>
  <c r="F2335" i="10"/>
  <c r="H2335" i="10"/>
  <c r="I2335" i="10" l="1"/>
  <c r="J2335" i="10"/>
  <c r="K2335" i="10"/>
  <c r="E2336" i="10"/>
  <c r="D2336" i="10"/>
  <c r="F2336" i="10"/>
  <c r="H2336" i="10"/>
  <c r="G2336" i="10"/>
  <c r="I2336" i="10" l="1"/>
  <c r="J2336" i="10"/>
  <c r="K2336" i="10"/>
  <c r="D2337" i="10"/>
  <c r="E2337" i="10"/>
  <c r="G2337" i="10"/>
  <c r="F2337" i="10"/>
  <c r="H2337" i="10"/>
  <c r="J2337" i="10" l="1"/>
  <c r="K2337" i="10"/>
  <c r="I2337" i="10"/>
  <c r="D2338" i="10"/>
  <c r="E2338" i="10"/>
  <c r="G2338" i="10"/>
  <c r="F2338" i="10"/>
  <c r="H2338" i="10"/>
  <c r="I2338" i="10" l="1"/>
  <c r="J2338" i="10"/>
  <c r="K2338" i="10"/>
  <c r="D2339" i="10"/>
  <c r="E2339" i="10"/>
  <c r="G2339" i="10"/>
  <c r="F2339" i="10"/>
  <c r="H2339" i="10"/>
  <c r="I2339" i="10" l="1"/>
  <c r="J2339" i="10"/>
  <c r="K2339" i="10"/>
  <c r="D2340" i="10"/>
  <c r="E2340" i="10"/>
  <c r="G2340" i="10"/>
  <c r="F2340" i="10"/>
  <c r="H2340" i="10"/>
  <c r="I2340" i="10" l="1"/>
  <c r="J2340" i="10"/>
  <c r="K2340" i="10"/>
  <c r="E2341" i="10"/>
  <c r="D2341" i="10"/>
  <c r="F2341" i="10"/>
  <c r="G2341" i="10"/>
  <c r="H2341" i="10"/>
  <c r="I2341" i="10" l="1"/>
  <c r="J2341" i="10"/>
  <c r="K2341" i="10"/>
  <c r="E2342" i="10"/>
  <c r="D2342" i="10"/>
  <c r="F2342" i="10"/>
  <c r="G2342" i="10"/>
  <c r="H2342" i="10"/>
  <c r="K2342" i="10" l="1"/>
  <c r="I2342" i="10"/>
  <c r="J2342" i="10"/>
  <c r="E2343" i="10"/>
  <c r="D2343" i="10"/>
  <c r="F2343" i="10"/>
  <c r="G2343" i="10"/>
  <c r="H2343" i="10"/>
  <c r="I2343" i="10" l="1"/>
  <c r="J2343" i="10"/>
  <c r="K2343" i="10"/>
  <c r="D2344" i="10"/>
  <c r="E2344" i="10"/>
  <c r="G2344" i="10"/>
  <c r="F2344" i="10"/>
  <c r="H2344" i="10"/>
  <c r="I2344" i="10" l="1"/>
  <c r="J2344" i="10"/>
  <c r="K2344" i="10"/>
  <c r="E2345" i="10"/>
  <c r="D2345" i="10"/>
  <c r="F2345" i="10"/>
  <c r="H2345" i="10"/>
  <c r="G2345" i="10"/>
  <c r="J2345" i="10" l="1"/>
  <c r="K2345" i="10"/>
  <c r="I2345" i="10"/>
  <c r="E2346" i="10"/>
  <c r="D2346" i="10"/>
  <c r="F2346" i="10"/>
  <c r="G2346" i="10"/>
  <c r="H2346" i="10"/>
  <c r="I2346" i="10" l="1"/>
  <c r="J2346" i="10"/>
  <c r="K2346" i="10"/>
  <c r="D2347" i="10"/>
  <c r="E2347" i="10"/>
  <c r="F2347" i="10"/>
  <c r="G2347" i="10"/>
  <c r="E2348" i="10" l="1"/>
  <c r="D2348" i="10"/>
  <c r="H2347" i="10"/>
  <c r="F2348" i="10"/>
  <c r="H2348" i="10"/>
  <c r="I2347" i="10" l="1"/>
  <c r="K2347" i="10"/>
  <c r="J2347" i="10"/>
  <c r="I2348" i="10"/>
  <c r="J2348" i="10"/>
  <c r="K2348" i="10"/>
  <c r="D2349" i="10"/>
  <c r="E2349" i="10"/>
  <c r="F2349" i="10"/>
  <c r="G2348" i="10"/>
  <c r="H2349" i="10"/>
  <c r="I2349" i="10" l="1"/>
  <c r="J2349" i="10"/>
  <c r="K2349" i="10"/>
  <c r="D2350" i="10"/>
  <c r="E2350" i="10"/>
  <c r="G2349" i="10"/>
  <c r="G2350" i="10"/>
  <c r="F2350" i="10"/>
  <c r="D2351" i="10" l="1"/>
  <c r="E2351" i="10"/>
  <c r="H2350" i="10"/>
  <c r="H2351" i="10"/>
  <c r="F2351" i="10"/>
  <c r="K2350" i="10" l="1"/>
  <c r="I2350" i="10"/>
  <c r="J2350" i="10"/>
  <c r="I2351" i="10"/>
  <c r="J2351" i="10"/>
  <c r="K2351" i="10"/>
  <c r="D2352" i="10"/>
  <c r="E2352" i="10"/>
  <c r="G2351" i="10"/>
  <c r="F2352" i="10"/>
  <c r="H2352" i="10"/>
  <c r="I2352" i="10" l="1"/>
  <c r="J2352" i="10"/>
  <c r="K2352" i="10"/>
  <c r="D2353" i="10"/>
  <c r="E2353" i="10"/>
  <c r="G2352" i="10"/>
  <c r="G2353" i="10"/>
  <c r="F2353" i="10"/>
  <c r="D2354" i="10" l="1"/>
  <c r="E2354" i="10"/>
  <c r="H2353" i="10"/>
  <c r="G2354" i="10"/>
  <c r="F2354" i="10"/>
  <c r="J2353" i="10" l="1"/>
  <c r="I2353" i="10"/>
  <c r="K2353" i="10"/>
  <c r="D2355" i="10"/>
  <c r="E2355" i="10"/>
  <c r="F2355" i="10"/>
  <c r="H2354" i="10"/>
  <c r="G2355" i="10"/>
  <c r="I2354" i="10" l="1"/>
  <c r="K2354" i="10"/>
  <c r="J2354" i="10"/>
  <c r="E2356" i="10"/>
  <c r="D2356" i="10"/>
  <c r="G2356" i="10"/>
  <c r="H2355" i="10"/>
  <c r="F2356" i="10"/>
  <c r="J2355" i="10" l="1"/>
  <c r="I2355" i="10"/>
  <c r="K2355" i="10"/>
  <c r="D2357" i="10"/>
  <c r="E2357" i="10"/>
  <c r="F2357" i="10"/>
  <c r="H2356" i="10"/>
  <c r="H2357" i="10"/>
  <c r="J2356" i="10" l="1"/>
  <c r="K2356" i="10"/>
  <c r="I2356" i="10"/>
  <c r="I2357" i="10"/>
  <c r="J2357" i="10"/>
  <c r="K2357" i="10"/>
  <c r="D2358" i="10"/>
  <c r="E2358" i="10"/>
  <c r="F2358" i="10"/>
  <c r="G2357" i="10"/>
  <c r="H2358" i="10"/>
  <c r="K2358" i="10" l="1"/>
  <c r="I2358" i="10"/>
  <c r="J2358" i="10"/>
  <c r="D2359" i="10"/>
  <c r="E2359" i="10"/>
  <c r="G2358" i="10"/>
  <c r="H2359" i="10"/>
  <c r="F2359" i="10"/>
  <c r="I2359" i="10" l="1"/>
  <c r="J2359" i="10"/>
  <c r="K2359" i="10"/>
  <c r="D2360" i="10"/>
  <c r="E2360" i="10"/>
  <c r="G2359" i="10"/>
  <c r="H2360" i="10"/>
  <c r="F2360" i="10"/>
  <c r="I2360" i="10" l="1"/>
  <c r="J2360" i="10"/>
  <c r="K2360" i="10"/>
  <c r="D2361" i="10"/>
  <c r="E2361" i="10"/>
  <c r="G2360" i="10"/>
  <c r="G2361" i="10"/>
  <c r="H2361" i="10"/>
  <c r="F2361" i="10"/>
  <c r="J2361" i="10" l="1"/>
  <c r="K2361" i="10"/>
  <c r="I2361" i="10"/>
  <c r="E2362" i="10"/>
  <c r="D2362" i="10"/>
  <c r="H2362" i="10"/>
  <c r="G2362" i="10"/>
  <c r="F2362" i="10"/>
  <c r="I2362" i="10" l="1"/>
  <c r="J2362" i="10"/>
  <c r="K2362" i="10"/>
  <c r="D2363" i="10"/>
  <c r="E2363" i="10"/>
  <c r="F2363" i="10"/>
  <c r="H2363" i="10"/>
  <c r="G2363" i="10"/>
  <c r="I2363" i="10" l="1"/>
  <c r="J2363" i="10"/>
  <c r="K2363" i="10"/>
  <c r="D2364" i="10"/>
  <c r="E2364" i="10"/>
  <c r="F2364" i="10"/>
  <c r="G2364" i="10"/>
  <c r="E2365" i="10" l="1"/>
  <c r="D2365" i="10"/>
  <c r="H2364" i="10"/>
  <c r="F2365" i="10"/>
  <c r="G2365" i="10"/>
  <c r="I2364" i="10" l="1"/>
  <c r="J2364" i="10"/>
  <c r="K2364" i="10"/>
  <c r="E2366" i="10"/>
  <c r="D2366" i="10"/>
  <c r="G2366" i="10"/>
  <c r="H2365" i="10"/>
  <c r="F2366" i="10"/>
  <c r="J2365" i="10" l="1"/>
  <c r="K2365" i="10"/>
  <c r="I2365" i="10"/>
  <c r="D2367" i="10"/>
  <c r="E2367" i="10"/>
  <c r="F2367" i="10"/>
  <c r="H2366" i="10"/>
  <c r="G2367" i="10"/>
  <c r="I2366" i="10" l="1"/>
  <c r="K2366" i="10"/>
  <c r="J2366" i="10"/>
  <c r="E2368" i="10"/>
  <c r="D2368" i="10"/>
  <c r="G2368" i="10"/>
  <c r="H2367" i="10"/>
  <c r="H2368" i="10"/>
  <c r="I2367" i="10" l="1"/>
  <c r="J2367" i="10"/>
  <c r="K2367" i="10"/>
  <c r="I2368" i="10"/>
  <c r="J2368" i="10"/>
  <c r="K2368" i="10"/>
  <c r="D2369" i="10"/>
  <c r="E2369" i="10"/>
  <c r="F2369" i="10"/>
  <c r="F2368" i="10"/>
  <c r="H2369" i="10"/>
  <c r="J2369" i="10" l="1"/>
  <c r="K2369" i="10"/>
  <c r="I2369" i="10"/>
  <c r="E2370" i="10"/>
  <c r="D2370" i="10"/>
  <c r="G2369" i="10"/>
  <c r="H2370" i="10"/>
  <c r="F2370" i="10"/>
  <c r="G2370" i="10"/>
  <c r="I2370" i="10" l="1"/>
  <c r="J2370" i="10"/>
  <c r="K2370" i="10"/>
  <c r="D2371" i="10"/>
  <c r="E2371" i="10"/>
  <c r="G2371" i="10"/>
  <c r="H2371" i="10"/>
  <c r="I2371" i="10" l="1"/>
  <c r="J2371" i="10"/>
  <c r="K2371" i="10"/>
  <c r="E2372" i="10"/>
  <c r="D2372" i="10"/>
  <c r="F2371" i="10"/>
  <c r="F2372" i="10"/>
  <c r="G2372" i="10"/>
  <c r="E2373" i="10" l="1"/>
  <c r="D2373" i="10"/>
  <c r="H2372" i="10"/>
  <c r="F2373" i="10"/>
  <c r="H2373" i="10"/>
  <c r="I2372" i="10" l="1"/>
  <c r="J2372" i="10"/>
  <c r="K2372" i="10"/>
  <c r="I2373" i="10"/>
  <c r="J2373" i="10"/>
  <c r="K2373" i="10"/>
  <c r="E2374" i="10"/>
  <c r="D2374" i="10"/>
  <c r="G2374" i="10"/>
  <c r="G2373" i="10"/>
  <c r="F2374" i="10"/>
  <c r="D2375" i="10" l="1"/>
  <c r="E2375" i="10"/>
  <c r="H2374" i="10"/>
  <c r="G2375" i="10"/>
  <c r="F2375" i="10"/>
  <c r="K2374" i="10" l="1"/>
  <c r="I2374" i="10"/>
  <c r="J2374" i="10"/>
  <c r="E2376" i="10"/>
  <c r="D2376" i="10"/>
  <c r="G2376" i="10"/>
  <c r="H2375" i="10"/>
  <c r="H2376" i="10"/>
  <c r="I2375" i="10" l="1"/>
  <c r="J2375" i="10"/>
  <c r="K2375" i="10"/>
  <c r="I2376" i="10"/>
  <c r="J2376" i="10"/>
  <c r="K2376" i="10"/>
  <c r="E2377" i="10"/>
  <c r="D2377" i="10"/>
  <c r="G2377" i="10"/>
  <c r="F2376" i="10"/>
  <c r="H2377" i="10"/>
  <c r="J2377" i="10" l="1"/>
  <c r="K2377" i="10"/>
  <c r="I2377" i="10"/>
  <c r="D2378" i="10"/>
  <c r="E2378" i="10"/>
  <c r="F2377" i="10"/>
  <c r="G2378" i="10"/>
  <c r="H2378" i="10"/>
  <c r="F2378" i="10"/>
  <c r="I2378" i="10" l="1"/>
  <c r="J2378" i="10"/>
  <c r="K2378" i="10"/>
  <c r="D2379" i="10"/>
  <c r="E2379" i="10"/>
  <c r="G2379" i="10"/>
  <c r="F2379" i="10"/>
  <c r="D2380" i="10" l="1"/>
  <c r="E2380" i="10"/>
  <c r="H2379" i="10"/>
  <c r="G2380" i="10"/>
  <c r="H2380" i="10"/>
  <c r="F2380" i="10"/>
  <c r="I2379" i="10" l="1"/>
  <c r="J2379" i="10"/>
  <c r="K2379" i="10"/>
  <c r="I2380" i="10"/>
  <c r="J2380" i="10"/>
  <c r="K2380" i="10"/>
  <c r="D2381" i="10"/>
  <c r="E2381" i="10"/>
  <c r="G2381" i="10"/>
  <c r="F2381" i="10"/>
  <c r="D2382" i="10" l="1"/>
  <c r="E2382" i="10"/>
  <c r="H2381" i="10"/>
  <c r="H2382" i="10"/>
  <c r="F2382" i="10"/>
  <c r="I2381" i="10" l="1"/>
  <c r="J2381" i="10"/>
  <c r="K2381" i="10"/>
  <c r="K2382" i="10"/>
  <c r="I2382" i="10"/>
  <c r="J2382" i="10"/>
  <c r="D2383" i="10"/>
  <c r="E2383" i="10"/>
  <c r="G2382" i="10"/>
  <c r="F2383" i="10"/>
  <c r="H2383" i="10"/>
  <c r="I2383" i="10" l="1"/>
  <c r="J2383" i="10"/>
  <c r="K2383" i="10"/>
  <c r="E2384" i="10"/>
  <c r="D2384" i="10"/>
  <c r="G2383" i="10"/>
  <c r="F2384" i="10"/>
  <c r="H2384" i="10"/>
  <c r="I2384" i="10" l="1"/>
  <c r="J2384" i="10"/>
  <c r="K2384" i="10"/>
  <c r="E2385" i="10"/>
  <c r="D2385" i="10"/>
  <c r="G2384" i="10"/>
  <c r="F2385" i="10"/>
  <c r="H2385" i="10"/>
  <c r="J2385" i="10" l="1"/>
  <c r="K2385" i="10"/>
  <c r="I2385" i="10"/>
  <c r="E2386" i="10"/>
  <c r="D2386" i="10"/>
  <c r="G2385" i="10"/>
  <c r="F2386" i="10"/>
  <c r="G2386" i="10"/>
  <c r="E2387" i="10" l="1"/>
  <c r="D2387" i="10"/>
  <c r="H2386" i="10"/>
  <c r="F2387" i="10"/>
  <c r="H2387" i="10"/>
  <c r="I2386" i="10" l="1"/>
  <c r="K2386" i="10"/>
  <c r="J2386" i="10"/>
  <c r="I2387" i="10"/>
  <c r="J2387" i="10"/>
  <c r="K2387" i="10"/>
  <c r="D2388" i="10"/>
  <c r="E2388" i="10"/>
  <c r="G2387" i="10"/>
  <c r="F2388" i="10"/>
  <c r="G2388" i="10"/>
  <c r="D2389" i="10" l="1"/>
  <c r="E2389" i="10"/>
  <c r="H2388" i="10"/>
  <c r="H2389" i="10"/>
  <c r="G2389" i="10"/>
  <c r="F2389" i="10"/>
  <c r="I2388" i="10" l="1"/>
  <c r="K2388" i="10"/>
  <c r="J2388" i="10"/>
  <c r="I2389" i="10"/>
  <c r="J2389" i="10"/>
  <c r="K2389" i="10"/>
  <c r="E2390" i="10"/>
  <c r="D2390" i="10"/>
  <c r="H2390" i="10"/>
  <c r="F2390" i="10"/>
  <c r="K2390" i="10" l="1"/>
  <c r="I2390" i="10"/>
  <c r="J2390" i="10"/>
  <c r="D2391" i="10"/>
  <c r="E2391" i="10"/>
  <c r="G2390" i="10"/>
  <c r="G2391" i="10"/>
  <c r="H2391" i="10"/>
  <c r="F2391" i="10"/>
  <c r="I2391" i="10" l="1"/>
  <c r="J2391" i="10"/>
  <c r="K2391" i="10"/>
  <c r="E2392" i="10"/>
  <c r="D2392" i="10"/>
  <c r="G2392" i="10"/>
  <c r="H2392" i="10"/>
  <c r="F2392" i="10"/>
  <c r="I2392" i="10" l="1"/>
  <c r="J2392" i="10"/>
  <c r="K2392" i="10"/>
  <c r="E2393" i="10"/>
  <c r="D2393" i="10"/>
  <c r="F2393" i="10"/>
  <c r="G2393" i="10"/>
  <c r="D2394" i="10" l="1"/>
  <c r="E2394" i="10"/>
  <c r="H2393" i="10"/>
  <c r="H2394" i="10"/>
  <c r="G2394" i="10"/>
  <c r="F2394" i="10"/>
  <c r="J2393" i="10" l="1"/>
  <c r="I2393" i="10"/>
  <c r="K2393" i="10"/>
  <c r="I2394" i="10"/>
  <c r="J2394" i="10"/>
  <c r="K2394" i="10"/>
  <c r="D2395" i="10"/>
  <c r="E2395" i="10"/>
  <c r="H2395" i="10"/>
  <c r="F2395" i="10"/>
  <c r="I2395" i="10" l="1"/>
  <c r="J2395" i="10"/>
  <c r="K2395" i="10"/>
  <c r="E2396" i="10"/>
  <c r="D2396" i="10"/>
  <c r="G2395" i="10"/>
  <c r="H2396" i="10"/>
  <c r="F2396" i="10"/>
  <c r="G2396" i="10"/>
  <c r="I2396" i="10" l="1"/>
  <c r="J2396" i="10"/>
  <c r="K2396" i="10"/>
  <c r="D2397" i="10"/>
  <c r="E2397" i="10"/>
  <c r="F2397" i="10"/>
  <c r="G2397" i="10"/>
  <c r="H2397" i="10"/>
  <c r="I2397" i="10" l="1"/>
  <c r="J2397" i="10"/>
  <c r="K2397" i="10"/>
  <c r="D2398" i="10"/>
  <c r="E2398" i="10"/>
  <c r="F2398" i="10"/>
  <c r="G2398" i="10"/>
  <c r="H2398" i="10"/>
  <c r="K2398" i="10" l="1"/>
  <c r="I2398" i="10"/>
  <c r="J2398" i="10"/>
  <c r="D2399" i="10"/>
  <c r="E2399" i="10"/>
  <c r="H2399" i="10"/>
  <c r="F2399" i="10"/>
  <c r="G2399" i="10"/>
  <c r="I2399" i="10" l="1"/>
  <c r="J2399" i="10"/>
  <c r="K2399" i="10"/>
  <c r="E2400" i="10"/>
  <c r="D2400" i="10"/>
  <c r="F2400" i="10"/>
  <c r="G2400" i="10"/>
  <c r="H2400" i="10"/>
  <c r="I2400" i="10" l="1"/>
  <c r="J2400" i="10"/>
  <c r="K2400" i="10"/>
  <c r="D2401" i="10"/>
  <c r="E2401" i="10"/>
  <c r="F2401" i="10"/>
  <c r="H2401" i="10"/>
  <c r="G2401" i="10"/>
  <c r="J2401" i="10" l="1"/>
  <c r="K2401" i="10"/>
  <c r="I2401" i="10"/>
  <c r="E2402" i="10"/>
  <c r="D2402" i="10"/>
  <c r="G2402" i="10"/>
  <c r="F2402" i="10"/>
  <c r="H2402" i="10"/>
  <c r="I2402" i="10" l="1"/>
  <c r="J2402" i="10"/>
  <c r="K2402" i="10"/>
  <c r="D2403" i="10"/>
  <c r="E2403" i="10"/>
  <c r="G2403" i="10"/>
  <c r="F2403" i="10"/>
  <c r="H2403" i="10"/>
  <c r="I2403" i="10" l="1"/>
  <c r="J2403" i="10"/>
  <c r="K2403" i="10"/>
  <c r="E2404" i="10"/>
  <c r="D2404" i="10"/>
  <c r="F2404" i="10"/>
  <c r="G2404" i="10"/>
  <c r="H2404" i="10"/>
  <c r="I2404" i="10" l="1"/>
  <c r="J2404" i="10"/>
  <c r="K2404" i="10"/>
  <c r="D2405" i="10"/>
  <c r="E2405" i="10"/>
  <c r="F2405" i="10"/>
  <c r="G2405" i="10"/>
  <c r="H2405" i="10"/>
  <c r="I2405" i="10" l="1"/>
  <c r="J2405" i="10"/>
  <c r="K2405" i="10"/>
  <c r="E2406" i="10"/>
  <c r="D2406" i="10"/>
  <c r="H2406" i="10"/>
  <c r="F2406" i="10"/>
  <c r="G2406" i="10"/>
  <c r="K2406" i="10" l="1"/>
  <c r="I2406" i="10"/>
  <c r="J2406" i="10"/>
  <c r="D2407" i="10"/>
  <c r="E2407" i="10"/>
  <c r="G2407" i="10"/>
  <c r="F2407" i="10"/>
  <c r="H2407" i="10"/>
  <c r="I2407" i="10" l="1"/>
  <c r="J2407" i="10"/>
  <c r="K2407" i="10"/>
  <c r="E2408" i="10"/>
  <c r="D2408" i="10"/>
  <c r="F2408" i="10"/>
  <c r="G2408" i="10"/>
  <c r="H2408" i="10"/>
  <c r="I2408" i="10" l="1"/>
  <c r="J2408" i="10"/>
  <c r="K2408" i="10"/>
  <c r="E2409" i="10"/>
  <c r="D2409" i="10"/>
  <c r="F2409" i="10"/>
  <c r="H2409" i="10"/>
  <c r="G2409" i="10"/>
  <c r="J2409" i="10" l="1"/>
  <c r="K2409" i="10"/>
  <c r="I2409" i="10"/>
  <c r="D2410" i="10"/>
  <c r="E2410" i="10"/>
  <c r="F2410" i="10"/>
  <c r="H2410" i="10"/>
  <c r="G2410" i="10"/>
  <c r="I2410" i="10" l="1"/>
  <c r="J2410" i="10"/>
  <c r="K2410" i="10"/>
  <c r="D2411" i="10"/>
  <c r="E2411" i="10"/>
  <c r="G2411" i="10"/>
  <c r="F2411" i="10"/>
  <c r="H2411" i="10"/>
  <c r="I2411" i="10" l="1"/>
  <c r="J2411" i="10"/>
  <c r="K2411" i="10"/>
  <c r="E2412" i="10"/>
  <c r="D2412" i="10"/>
  <c r="G2412" i="10"/>
  <c r="F2412" i="10"/>
  <c r="H2412" i="10"/>
  <c r="I2412" i="10" l="1"/>
  <c r="J2412" i="10"/>
  <c r="K2412" i="10"/>
  <c r="D2413" i="10"/>
  <c r="E2413" i="10"/>
  <c r="G2413" i="10"/>
  <c r="H2413" i="10"/>
  <c r="F2413" i="10"/>
  <c r="I2413" i="10" l="1"/>
  <c r="J2413" i="10"/>
  <c r="K2413" i="10"/>
  <c r="D2414" i="10"/>
  <c r="E2414" i="10"/>
  <c r="G2414" i="10"/>
  <c r="F2414" i="10"/>
  <c r="H2414" i="10"/>
  <c r="K2414" i="10" l="1"/>
  <c r="I2414" i="10"/>
  <c r="J2414" i="10"/>
  <c r="D2415" i="10"/>
  <c r="E2415" i="10"/>
  <c r="G2415" i="10"/>
  <c r="F2415" i="10"/>
  <c r="H2415" i="10"/>
  <c r="I2415" i="10" l="1"/>
  <c r="J2415" i="10"/>
  <c r="K2415" i="10"/>
  <c r="D2416" i="10"/>
  <c r="E2416" i="10"/>
  <c r="G2416" i="10"/>
  <c r="H2416" i="10"/>
  <c r="F2416" i="10"/>
  <c r="I2416" i="10" l="1"/>
  <c r="J2416" i="10"/>
  <c r="K2416" i="10"/>
  <c r="D2417" i="10"/>
  <c r="E2417" i="10"/>
  <c r="G2417" i="10"/>
  <c r="F2417" i="10"/>
  <c r="H2417" i="10"/>
  <c r="J2417" i="10" l="1"/>
  <c r="K2417" i="10"/>
  <c r="I2417" i="10"/>
  <c r="E2418" i="10"/>
  <c r="D2418" i="10"/>
  <c r="F2418" i="10"/>
  <c r="H2418" i="10"/>
  <c r="G2418" i="10"/>
  <c r="I2418" i="10" l="1"/>
  <c r="J2418" i="10"/>
  <c r="K2418" i="10"/>
  <c r="D2419" i="10"/>
  <c r="E2419" i="10"/>
  <c r="G2419" i="10"/>
  <c r="F2419" i="10"/>
  <c r="H2419" i="10"/>
  <c r="I2419" i="10" l="1"/>
  <c r="J2419" i="10"/>
  <c r="K2419" i="10"/>
  <c r="D2420" i="10"/>
  <c r="E2420" i="10"/>
  <c r="F2420" i="10"/>
  <c r="G2420" i="10"/>
  <c r="H2420" i="10"/>
  <c r="I2420" i="10" l="1"/>
  <c r="J2420" i="10"/>
  <c r="K2420" i="10"/>
  <c r="E2421" i="10"/>
  <c r="D2421" i="10"/>
  <c r="F2421" i="10"/>
  <c r="G2421" i="10"/>
  <c r="H2421" i="10"/>
  <c r="I2421" i="10" l="1"/>
  <c r="J2421" i="10"/>
  <c r="K2421" i="10"/>
  <c r="D2422" i="10"/>
  <c r="E2422" i="10"/>
  <c r="H2422" i="10"/>
  <c r="F2422" i="10"/>
  <c r="G2422" i="10"/>
  <c r="K2422" i="10" l="1"/>
  <c r="I2422" i="10"/>
  <c r="J2422" i="10"/>
  <c r="D2423" i="10"/>
  <c r="E2423" i="10"/>
  <c r="H2423" i="10"/>
  <c r="F2423" i="10"/>
  <c r="G2423" i="10"/>
  <c r="I2423" i="10" l="1"/>
  <c r="J2423" i="10"/>
  <c r="K2423" i="10"/>
  <c r="E2424" i="10"/>
  <c r="D2424" i="10"/>
  <c r="F2424" i="10"/>
  <c r="G2424" i="10"/>
  <c r="H2424" i="10"/>
  <c r="I2424" i="10" l="1"/>
  <c r="J2424" i="10"/>
  <c r="K2424" i="10"/>
  <c r="D2425" i="10"/>
  <c r="E2425" i="10"/>
  <c r="H2425" i="10"/>
  <c r="F2425" i="10"/>
  <c r="G2425" i="10"/>
  <c r="J2425" i="10" l="1"/>
  <c r="K2425" i="10"/>
  <c r="I2425" i="10"/>
  <c r="D2426" i="10"/>
  <c r="E2426" i="10"/>
  <c r="G2426" i="10"/>
  <c r="F2426" i="10"/>
  <c r="H2426" i="10"/>
  <c r="I2426" i="10" l="1"/>
  <c r="J2426" i="10"/>
  <c r="K2426" i="10"/>
  <c r="D2427" i="10"/>
  <c r="E2427" i="10"/>
  <c r="F2427" i="10"/>
  <c r="G2427" i="10"/>
  <c r="H2427" i="10"/>
  <c r="I2427" i="10" l="1"/>
  <c r="J2427" i="10"/>
  <c r="K2427" i="10"/>
  <c r="D2428" i="10"/>
  <c r="E2428" i="10"/>
  <c r="H2428" i="10"/>
  <c r="F2428" i="10"/>
  <c r="G2428" i="10"/>
  <c r="I2428" i="10" l="1"/>
  <c r="J2428" i="10"/>
  <c r="K2428" i="10"/>
  <c r="D2429" i="10"/>
  <c r="E2429" i="10"/>
  <c r="H2429" i="10"/>
  <c r="G2429" i="10"/>
  <c r="F2429" i="10"/>
  <c r="I2429" i="10" l="1"/>
  <c r="J2429" i="10"/>
  <c r="K2429" i="10"/>
  <c r="E2430" i="10"/>
  <c r="D2430" i="10"/>
  <c r="F2430" i="10"/>
  <c r="H2430" i="10"/>
  <c r="G2430" i="10"/>
  <c r="K2430" i="10" l="1"/>
  <c r="I2430" i="10"/>
  <c r="J2430" i="10"/>
  <c r="D2431" i="10"/>
  <c r="E2431" i="10"/>
  <c r="G2431" i="10"/>
  <c r="H2431" i="10"/>
  <c r="F2431" i="10"/>
  <c r="I2431" i="10" l="1"/>
  <c r="J2431" i="10"/>
  <c r="K2431" i="10"/>
  <c r="E2432" i="10"/>
  <c r="D2432" i="10"/>
  <c r="F2432" i="10"/>
  <c r="G2432" i="10"/>
  <c r="H2432" i="10"/>
  <c r="I2432" i="10" l="1"/>
  <c r="J2432" i="10"/>
  <c r="K2432" i="10"/>
  <c r="E2433" i="10"/>
  <c r="D2433" i="10"/>
  <c r="F2433" i="10"/>
  <c r="G2433" i="10"/>
  <c r="E2434" i="10" l="1"/>
  <c r="D2434" i="10"/>
  <c r="H2433" i="10"/>
  <c r="F2434" i="10"/>
  <c r="G2434" i="10"/>
  <c r="J2433" i="10" l="1"/>
  <c r="K2433" i="10"/>
  <c r="I2433" i="10"/>
  <c r="D2435" i="10"/>
  <c r="E2435" i="10"/>
  <c r="H2434" i="10"/>
  <c r="F2435" i="10"/>
  <c r="G2435" i="10"/>
  <c r="I2434" i="10" l="1"/>
  <c r="K2434" i="10"/>
  <c r="J2434" i="10"/>
  <c r="E2436" i="10"/>
  <c r="D2436" i="10"/>
  <c r="G2436" i="10"/>
  <c r="H2435" i="10"/>
  <c r="F2436" i="10"/>
  <c r="J2435" i="10" l="1"/>
  <c r="K2435" i="10"/>
  <c r="I2435" i="10"/>
  <c r="D2437" i="10"/>
  <c r="E2437" i="10"/>
  <c r="F2437" i="10"/>
  <c r="H2436" i="10"/>
  <c r="G2437" i="10"/>
  <c r="I2436" i="10" l="1"/>
  <c r="J2436" i="10"/>
  <c r="K2436" i="10"/>
  <c r="D2438" i="10"/>
  <c r="E2438" i="10"/>
  <c r="F2438" i="10"/>
  <c r="H2437" i="10"/>
  <c r="H2438" i="10"/>
  <c r="K2437" i="10" l="1"/>
  <c r="I2437" i="10"/>
  <c r="J2437" i="10"/>
  <c r="K2438" i="10"/>
  <c r="I2438" i="10"/>
  <c r="J2438" i="10"/>
  <c r="D2439" i="10"/>
  <c r="E2439" i="10"/>
  <c r="G2438" i="10"/>
  <c r="F2439" i="10"/>
  <c r="G2439" i="10"/>
  <c r="E2440" i="10" l="1"/>
  <c r="D2440" i="10"/>
  <c r="H2439" i="10"/>
  <c r="F2440" i="10"/>
  <c r="G2440" i="10"/>
  <c r="I2439" i="10" l="1"/>
  <c r="J2439" i="10"/>
  <c r="K2439" i="10"/>
  <c r="D2441" i="10"/>
  <c r="E2441" i="10"/>
  <c r="F2441" i="10"/>
  <c r="H2440" i="10"/>
  <c r="H2441" i="10"/>
  <c r="J2440" i="10" l="1"/>
  <c r="K2440" i="10"/>
  <c r="I2440" i="10"/>
  <c r="J2441" i="10"/>
  <c r="K2441" i="10"/>
  <c r="I2441" i="10"/>
  <c r="D2442" i="10"/>
  <c r="E2442" i="10"/>
  <c r="G2441" i="10"/>
  <c r="H2442" i="10"/>
  <c r="F2442" i="10"/>
  <c r="I2442" i="10" l="1"/>
  <c r="J2442" i="10"/>
  <c r="K2442" i="10"/>
  <c r="D2443" i="10"/>
  <c r="E2443" i="10"/>
  <c r="G2442" i="10"/>
  <c r="G2443" i="10"/>
  <c r="H2443" i="10"/>
  <c r="F2443" i="10"/>
  <c r="I2443" i="10" l="1"/>
  <c r="J2443" i="10"/>
  <c r="K2443" i="10"/>
  <c r="E2444" i="10"/>
  <c r="D2444" i="10"/>
  <c r="F2444" i="10"/>
  <c r="H2444" i="10"/>
  <c r="I2444" i="10" l="1"/>
  <c r="J2444" i="10"/>
  <c r="K2444" i="10"/>
  <c r="D2445" i="10"/>
  <c r="E2445" i="10"/>
  <c r="G2444" i="10"/>
  <c r="F2445" i="10"/>
  <c r="H2445" i="10"/>
  <c r="I2445" i="10" l="1"/>
  <c r="J2445" i="10"/>
  <c r="K2445" i="10"/>
  <c r="E2446" i="10"/>
  <c r="D2446" i="10"/>
  <c r="G2445" i="10"/>
  <c r="H2446" i="10"/>
  <c r="F2446" i="10"/>
  <c r="G2446" i="10"/>
  <c r="K2446" i="10" l="1"/>
  <c r="I2446" i="10"/>
  <c r="J2446" i="10"/>
  <c r="D2447" i="10"/>
  <c r="E2447" i="10"/>
  <c r="G2447" i="10"/>
  <c r="H2447" i="10"/>
  <c r="I2447" i="10" l="1"/>
  <c r="J2447" i="10"/>
  <c r="K2447" i="10"/>
  <c r="E2448" i="10"/>
  <c r="D2448" i="10"/>
  <c r="F2447" i="10"/>
  <c r="H2448" i="10"/>
  <c r="F2448" i="10"/>
  <c r="G2448" i="10"/>
  <c r="I2448" i="10" l="1"/>
  <c r="J2448" i="10"/>
  <c r="K2448" i="10"/>
  <c r="E2449" i="10"/>
  <c r="D2449" i="10"/>
  <c r="F2449" i="10"/>
  <c r="G2449" i="10"/>
  <c r="E2450" i="10" l="1"/>
  <c r="D2450" i="10"/>
  <c r="H2449" i="10"/>
  <c r="F2450" i="10"/>
  <c r="G2450" i="10"/>
  <c r="J2449" i="10" l="1"/>
  <c r="K2449" i="10"/>
  <c r="I2449" i="10"/>
  <c r="E2451" i="10"/>
  <c r="D2451" i="10"/>
  <c r="G2451" i="10"/>
  <c r="H2450" i="10"/>
  <c r="F2451" i="10"/>
  <c r="J2450" i="10" l="1"/>
  <c r="I2450" i="10"/>
  <c r="K2450" i="10"/>
  <c r="E2452" i="10"/>
  <c r="D2452" i="10"/>
  <c r="G2452" i="10"/>
  <c r="H2451" i="10"/>
  <c r="H2452" i="10"/>
  <c r="K2451" i="10" l="1"/>
  <c r="J2451" i="10"/>
  <c r="I2451" i="10"/>
  <c r="I2452" i="10"/>
  <c r="J2452" i="10"/>
  <c r="K2452" i="10"/>
  <c r="E2453" i="10"/>
  <c r="D2453" i="10"/>
  <c r="G2453" i="10"/>
  <c r="F2452" i="10"/>
  <c r="F2453" i="10"/>
  <c r="E2454" i="10" l="1"/>
  <c r="D2454" i="10"/>
  <c r="H2453" i="10"/>
  <c r="F2454" i="10"/>
  <c r="G2454" i="10"/>
  <c r="I2453" i="10" l="1"/>
  <c r="J2453" i="10"/>
  <c r="K2453" i="10"/>
  <c r="E2455" i="10"/>
  <c r="D2455" i="10"/>
  <c r="H2454" i="10"/>
  <c r="F2455" i="10"/>
  <c r="G2455" i="10"/>
  <c r="I2454" i="10" l="1"/>
  <c r="J2454" i="10"/>
  <c r="K2454" i="10"/>
  <c r="E2456" i="10"/>
  <c r="D2456" i="10"/>
  <c r="G2456" i="10"/>
  <c r="H2455" i="10"/>
  <c r="F2456" i="10"/>
  <c r="I2455" i="10" l="1"/>
  <c r="J2455" i="10"/>
  <c r="K2455" i="10"/>
  <c r="D2457" i="10"/>
  <c r="E2457" i="10"/>
  <c r="H2456" i="10"/>
  <c r="F2457" i="10"/>
  <c r="G2457" i="10"/>
  <c r="K2456" i="10" l="1"/>
  <c r="I2456" i="10"/>
  <c r="J2456" i="10"/>
  <c r="D2458" i="10"/>
  <c r="E2458" i="10"/>
  <c r="F2458" i="10"/>
  <c r="H2457" i="10"/>
  <c r="H2458" i="10"/>
  <c r="K2457" i="10" l="1"/>
  <c r="I2457" i="10"/>
  <c r="J2457" i="10"/>
  <c r="I2458" i="10"/>
  <c r="J2458" i="10"/>
  <c r="K2458" i="10"/>
  <c r="E2459" i="10"/>
  <c r="D2459" i="10"/>
  <c r="G2458" i="10"/>
  <c r="G2459" i="10"/>
  <c r="F2459" i="10"/>
  <c r="E2460" i="10" l="1"/>
  <c r="D2460" i="10"/>
  <c r="H2459" i="10"/>
  <c r="F2460" i="10"/>
  <c r="G2460" i="10"/>
  <c r="I2459" i="10" l="1"/>
  <c r="K2459" i="10"/>
  <c r="J2459" i="10"/>
  <c r="E2461" i="10"/>
  <c r="D2461" i="10"/>
  <c r="H2460" i="10"/>
  <c r="G2461" i="10"/>
  <c r="F2461" i="10"/>
  <c r="I2460" i="10" l="1"/>
  <c r="K2460" i="10"/>
  <c r="J2460" i="10"/>
  <c r="E2462" i="10"/>
  <c r="D2462" i="10"/>
  <c r="H2461" i="10"/>
  <c r="G2462" i="10"/>
  <c r="F2462" i="10"/>
  <c r="I2461" i="10" l="1"/>
  <c r="J2461" i="10"/>
  <c r="K2461" i="10"/>
  <c r="E2463" i="10"/>
  <c r="D2463" i="10"/>
  <c r="H2462" i="10"/>
  <c r="G2463" i="10"/>
  <c r="F2463" i="10"/>
  <c r="J2462" i="10" l="1"/>
  <c r="I2462" i="10"/>
  <c r="K2462" i="10"/>
  <c r="E2464" i="10"/>
  <c r="D2464" i="10"/>
  <c r="G2464" i="10"/>
  <c r="H2463" i="10"/>
  <c r="F2464" i="10"/>
  <c r="J2463" i="10" l="1"/>
  <c r="I2463" i="10"/>
  <c r="K2463" i="10"/>
  <c r="D2465" i="10"/>
  <c r="E2465" i="10"/>
  <c r="F2465" i="10"/>
  <c r="H2464" i="10"/>
  <c r="G2465" i="10"/>
  <c r="I2464" i="10" l="1"/>
  <c r="K2464" i="10"/>
  <c r="J2464" i="10"/>
  <c r="D2466" i="10"/>
  <c r="E2466" i="10"/>
  <c r="H2465" i="10"/>
  <c r="F2466" i="10"/>
  <c r="H2466" i="10"/>
  <c r="J2465" i="10" l="1"/>
  <c r="I2465" i="10"/>
  <c r="K2465" i="10"/>
  <c r="I2466" i="10"/>
  <c r="J2466" i="10"/>
  <c r="K2466" i="10"/>
  <c r="E2467" i="10"/>
  <c r="D2467" i="10"/>
  <c r="G2466" i="10"/>
  <c r="G2467" i="10"/>
  <c r="H2467" i="10"/>
  <c r="I2467" i="10" l="1"/>
  <c r="J2467" i="10"/>
  <c r="K2467" i="10"/>
  <c r="D2468" i="10"/>
  <c r="E2468" i="10"/>
  <c r="F2467" i="10"/>
  <c r="H2468" i="10"/>
  <c r="F2468" i="10"/>
  <c r="I2468" i="10" l="1"/>
  <c r="J2468" i="10"/>
  <c r="K2468" i="10"/>
  <c r="E2469" i="10"/>
  <c r="D2469" i="10"/>
  <c r="G2468" i="10"/>
  <c r="F2469" i="10"/>
  <c r="G2469" i="10"/>
  <c r="D2470" i="10" l="1"/>
  <c r="E2470" i="10"/>
  <c r="H2469" i="10"/>
  <c r="H2470" i="10"/>
  <c r="F2470" i="10"/>
  <c r="I2469" i="10" l="1"/>
  <c r="J2469" i="10"/>
  <c r="K2469" i="10"/>
  <c r="K2470" i="10"/>
  <c r="I2470" i="10"/>
  <c r="J2470" i="10"/>
  <c r="D2471" i="10"/>
  <c r="E2471" i="10"/>
  <c r="G2470" i="10"/>
  <c r="F2471" i="10"/>
  <c r="H2471" i="10"/>
  <c r="I2471" i="10" l="1"/>
  <c r="J2471" i="10"/>
  <c r="K2471" i="10"/>
  <c r="D2472" i="10"/>
  <c r="E2472" i="10"/>
  <c r="G2471" i="10"/>
  <c r="G2472" i="10"/>
  <c r="H2472" i="10"/>
  <c r="F2472" i="10"/>
  <c r="I2472" i="10" l="1"/>
  <c r="J2472" i="10"/>
  <c r="K2472" i="10"/>
  <c r="E2473" i="10"/>
  <c r="D2473" i="10"/>
  <c r="F2473" i="10"/>
  <c r="H2473" i="10"/>
  <c r="G2473" i="10"/>
  <c r="J2473" i="10" l="1"/>
  <c r="K2473" i="10"/>
  <c r="I2473" i="10"/>
  <c r="E2474" i="10"/>
  <c r="D2474" i="10"/>
  <c r="F2474" i="10"/>
  <c r="G2474" i="10"/>
  <c r="H2474" i="10"/>
  <c r="I2474" i="10" l="1"/>
  <c r="J2474" i="10"/>
  <c r="K2474" i="10"/>
  <c r="D2475" i="10"/>
  <c r="E2475" i="10"/>
  <c r="G2475" i="10"/>
  <c r="F2475" i="10"/>
  <c r="H2475" i="10"/>
  <c r="I2475" i="10" l="1"/>
  <c r="J2475" i="10"/>
  <c r="K2475" i="10"/>
  <c r="E2476" i="10"/>
  <c r="D2476" i="10"/>
  <c r="F2476" i="10"/>
  <c r="G2476" i="10"/>
  <c r="H2476" i="10"/>
  <c r="I2476" i="10" l="1"/>
  <c r="J2476" i="10"/>
  <c r="K2476" i="10"/>
  <c r="E2477" i="10"/>
  <c r="D2477" i="10"/>
  <c r="F2477" i="10"/>
  <c r="H2477" i="10"/>
  <c r="G2477" i="10"/>
  <c r="I2477" i="10" l="1"/>
  <c r="J2477" i="10"/>
  <c r="K2477" i="10"/>
  <c r="D2478" i="10"/>
  <c r="E2478" i="10"/>
  <c r="F2478" i="10"/>
  <c r="G2478" i="10"/>
  <c r="H2478" i="10"/>
  <c r="K2478" i="10" l="1"/>
  <c r="I2478" i="10"/>
  <c r="J2478" i="10"/>
  <c r="D2479" i="10"/>
  <c r="E2479" i="10"/>
  <c r="G2479" i="10"/>
  <c r="F2479" i="10"/>
  <c r="H2479" i="10"/>
  <c r="I2479" i="10" l="1"/>
  <c r="J2479" i="10"/>
  <c r="K2479" i="10"/>
  <c r="D2480" i="10"/>
  <c r="E2480" i="10"/>
  <c r="G2480" i="10"/>
  <c r="F2480" i="10"/>
  <c r="H2480" i="10"/>
  <c r="I2480" i="10" l="1"/>
  <c r="J2480" i="10"/>
  <c r="K2480" i="10"/>
  <c r="E2481" i="10"/>
  <c r="D2481" i="10"/>
  <c r="F2481" i="10"/>
  <c r="G2481" i="10"/>
  <c r="H2481" i="10"/>
  <c r="J2481" i="10" l="1"/>
  <c r="K2481" i="10"/>
  <c r="I2481" i="10"/>
  <c r="E2482" i="10"/>
  <c r="D2482" i="10"/>
  <c r="F2482" i="10"/>
  <c r="H2482" i="10"/>
  <c r="I2482" i="10" l="1"/>
  <c r="J2482" i="10"/>
  <c r="K2482" i="10"/>
  <c r="D2483" i="10"/>
  <c r="E2483" i="10"/>
  <c r="G2482" i="10"/>
  <c r="H2483" i="10"/>
  <c r="G2483" i="10"/>
  <c r="F2483" i="10"/>
  <c r="I2483" i="10" l="1"/>
  <c r="J2483" i="10"/>
  <c r="K2483" i="10"/>
  <c r="D2484" i="10"/>
  <c r="E2484" i="10"/>
  <c r="G2484" i="10"/>
  <c r="F2484" i="10"/>
  <c r="H2484" i="10"/>
  <c r="I2484" i="10" l="1"/>
  <c r="J2484" i="10"/>
  <c r="K2484" i="10"/>
  <c r="D2485" i="10"/>
  <c r="E2485" i="10"/>
  <c r="G2485" i="10"/>
  <c r="H2485" i="10"/>
  <c r="F2485" i="10"/>
  <c r="I2485" i="10" l="1"/>
  <c r="J2485" i="10"/>
  <c r="K2485" i="10"/>
  <c r="E2486" i="10"/>
  <c r="D2486" i="10"/>
  <c r="F2486" i="10"/>
  <c r="H2486" i="10"/>
  <c r="K2486" i="10" l="1"/>
  <c r="I2486" i="10"/>
  <c r="J2486" i="10"/>
  <c r="E2487" i="10"/>
  <c r="D2487" i="10"/>
  <c r="G2486" i="10"/>
  <c r="F2487" i="10"/>
  <c r="H2487" i="10"/>
  <c r="I2487" i="10" l="1"/>
  <c r="J2487" i="10"/>
  <c r="K2487" i="10"/>
  <c r="E2488" i="10"/>
  <c r="D2488" i="10"/>
  <c r="G2487" i="10"/>
  <c r="F2488" i="10"/>
  <c r="H2488" i="10"/>
  <c r="G2488" i="10"/>
  <c r="I2488" i="10" l="1"/>
  <c r="J2488" i="10"/>
  <c r="K2488" i="10"/>
  <c r="D2489" i="10"/>
  <c r="E2489" i="10"/>
  <c r="G2489" i="10"/>
  <c r="F2489" i="10"/>
  <c r="H2489" i="10"/>
  <c r="J2489" i="10" l="1"/>
  <c r="K2489" i="10"/>
  <c r="I2489" i="10"/>
  <c r="E2490" i="10"/>
  <c r="D2490" i="10"/>
  <c r="F2490" i="10"/>
  <c r="G2490" i="10"/>
  <c r="H2490" i="10"/>
  <c r="I2490" i="10" l="1"/>
  <c r="J2490" i="10"/>
  <c r="K2490" i="10"/>
  <c r="D2491" i="10"/>
  <c r="E2491" i="10"/>
  <c r="H2491" i="10"/>
  <c r="G2491" i="10"/>
  <c r="F2491" i="10"/>
  <c r="I2491" i="10" l="1"/>
  <c r="J2491" i="10"/>
  <c r="K2491" i="10"/>
  <c r="E2492" i="10"/>
  <c r="D2492" i="10"/>
  <c r="G2492" i="10"/>
  <c r="F2492" i="10"/>
  <c r="H2492" i="10"/>
  <c r="I2492" i="10" l="1"/>
  <c r="J2492" i="10"/>
  <c r="K2492" i="10"/>
  <c r="D2493" i="10"/>
  <c r="E2493" i="10"/>
  <c r="H2493" i="10"/>
  <c r="G2493" i="10"/>
  <c r="F2493" i="10"/>
  <c r="I2493" i="10" l="1"/>
  <c r="J2493" i="10"/>
  <c r="K2493" i="10"/>
  <c r="D2494" i="10"/>
  <c r="E2494" i="10"/>
  <c r="H2494" i="10"/>
  <c r="G2494" i="10"/>
  <c r="F2494" i="10"/>
  <c r="K2494" i="10" l="1"/>
  <c r="I2494" i="10"/>
  <c r="J2494" i="10"/>
  <c r="D2495" i="10"/>
  <c r="E2495" i="10"/>
  <c r="G2495" i="10"/>
  <c r="F2495" i="10"/>
  <c r="H2495" i="10"/>
  <c r="I2495" i="10" l="1"/>
  <c r="J2495" i="10"/>
  <c r="K2495" i="10"/>
  <c r="E2496" i="10"/>
  <c r="D2496" i="10"/>
  <c r="F2496" i="10"/>
  <c r="G2496" i="10"/>
  <c r="H2496" i="10"/>
  <c r="I2496" i="10" l="1"/>
  <c r="J2496" i="10"/>
  <c r="K2496" i="10"/>
  <c r="E2497" i="10"/>
  <c r="D2497" i="10"/>
  <c r="F2497" i="10"/>
  <c r="H2497" i="10"/>
  <c r="G2497" i="10"/>
  <c r="J2497" i="10" l="1"/>
  <c r="K2497" i="10"/>
  <c r="I2497" i="10"/>
  <c r="E2498" i="10"/>
  <c r="D2498" i="10"/>
  <c r="H2498" i="10"/>
  <c r="F2498" i="10"/>
  <c r="G2498" i="10"/>
  <c r="I2498" i="10" l="1"/>
  <c r="J2498" i="10"/>
  <c r="K2498" i="10"/>
  <c r="E2499" i="10"/>
  <c r="D2499" i="10"/>
  <c r="F2499" i="10"/>
  <c r="H2499" i="10"/>
  <c r="G2499" i="10"/>
  <c r="I2499" i="10" l="1"/>
  <c r="J2499" i="10"/>
  <c r="K2499" i="10"/>
  <c r="D2500" i="10"/>
  <c r="E2500" i="10"/>
  <c r="F2500" i="10"/>
  <c r="G2500" i="10"/>
  <c r="H2500" i="10"/>
  <c r="I2500" i="10" l="1"/>
  <c r="J2500" i="10"/>
  <c r="K2500" i="10"/>
  <c r="D2501" i="10"/>
  <c r="E2501" i="10"/>
  <c r="G2501" i="10"/>
  <c r="F2501" i="10"/>
  <c r="H2501" i="10"/>
  <c r="I2501" i="10" l="1"/>
  <c r="J2501" i="10"/>
  <c r="K2501" i="10"/>
  <c r="D2502" i="10"/>
  <c r="E2502" i="10"/>
  <c r="F2502" i="10"/>
  <c r="H2502" i="10"/>
  <c r="G2502" i="10"/>
  <c r="K2502" i="10" l="1"/>
  <c r="I2502" i="10"/>
  <c r="J2502" i="10"/>
  <c r="D2503" i="10"/>
  <c r="E2503" i="10"/>
  <c r="G2503" i="10"/>
  <c r="F2503" i="10"/>
  <c r="H2503" i="10"/>
  <c r="I2503" i="10" l="1"/>
  <c r="J2503" i="10"/>
  <c r="K2503" i="10"/>
  <c r="D2504" i="10"/>
  <c r="E2504" i="10"/>
  <c r="G2504" i="10"/>
  <c r="F2504" i="10"/>
  <c r="H2504" i="10"/>
  <c r="I2504" i="10" l="1"/>
  <c r="J2504" i="10"/>
  <c r="K2504" i="10"/>
  <c r="E2505" i="10"/>
  <c r="D2505" i="10"/>
  <c r="F2505" i="10"/>
  <c r="G2505" i="10"/>
  <c r="E2506" i="10" l="1"/>
  <c r="D2506" i="10"/>
  <c r="H2505" i="10"/>
  <c r="F2506" i="10"/>
  <c r="G2506" i="10"/>
  <c r="J2505" i="10" l="1"/>
  <c r="I2505" i="10"/>
  <c r="K2505" i="10"/>
  <c r="D2507" i="10"/>
  <c r="E2507" i="10"/>
  <c r="H2506" i="10"/>
  <c r="F2507" i="10"/>
  <c r="H2507" i="10"/>
  <c r="J2506" i="10" l="1"/>
  <c r="I2506" i="10"/>
  <c r="K2506" i="10"/>
  <c r="I2507" i="10"/>
  <c r="J2507" i="10"/>
  <c r="K2507" i="10"/>
  <c r="E2508" i="10"/>
  <c r="D2508" i="10"/>
  <c r="G2507" i="10"/>
  <c r="G2508" i="10"/>
  <c r="F2508" i="10"/>
  <c r="D2509" i="10" l="1"/>
  <c r="E2509" i="10"/>
  <c r="H2508" i="10"/>
  <c r="H2509" i="10"/>
  <c r="F2509" i="10"/>
  <c r="I2508" i="10" l="1"/>
  <c r="J2508" i="10"/>
  <c r="K2508" i="10"/>
  <c r="I2509" i="10"/>
  <c r="J2509" i="10"/>
  <c r="K2509" i="10"/>
  <c r="D2510" i="10"/>
  <c r="E2510" i="10"/>
  <c r="F2510" i="10"/>
  <c r="G2509" i="10"/>
  <c r="H2510" i="10"/>
  <c r="K2510" i="10" l="1"/>
  <c r="I2510" i="10"/>
  <c r="J2510" i="10"/>
  <c r="D2511" i="10"/>
  <c r="E2511" i="10"/>
  <c r="G2510" i="10"/>
  <c r="H2511" i="10"/>
  <c r="G2511" i="10"/>
  <c r="F2511" i="10"/>
  <c r="I2511" i="10" l="1"/>
  <c r="J2511" i="10"/>
  <c r="K2511" i="10"/>
  <c r="D2512" i="10"/>
  <c r="E2512" i="10"/>
  <c r="G2512" i="10"/>
  <c r="F2512" i="10"/>
  <c r="H2512" i="10"/>
  <c r="I2512" i="10" l="1"/>
  <c r="J2512" i="10"/>
  <c r="K2512" i="10"/>
  <c r="D2513" i="10"/>
  <c r="E2513" i="10"/>
  <c r="H2513" i="10"/>
  <c r="G2513" i="10"/>
  <c r="F2513" i="10"/>
  <c r="J2513" i="10" l="1"/>
  <c r="K2513" i="10"/>
  <c r="I2513" i="10"/>
  <c r="E2514" i="10"/>
  <c r="D2514" i="10"/>
  <c r="F2514" i="10"/>
  <c r="H2514" i="10"/>
  <c r="I2514" i="10" l="1"/>
  <c r="J2514" i="10"/>
  <c r="K2514" i="10"/>
  <c r="D2515" i="10"/>
  <c r="E2515" i="10"/>
  <c r="G2514" i="10"/>
  <c r="H2515" i="10"/>
  <c r="F2515" i="10"/>
  <c r="I2515" i="10" l="1"/>
  <c r="J2515" i="10"/>
  <c r="K2515" i="10"/>
  <c r="D2516" i="10"/>
  <c r="E2516" i="10"/>
  <c r="G2515" i="10"/>
  <c r="G2516" i="10"/>
  <c r="F2516" i="10"/>
  <c r="D2517" i="10" l="1"/>
  <c r="E2517" i="10"/>
  <c r="H2516" i="10"/>
  <c r="G2517" i="10"/>
  <c r="H2517" i="10"/>
  <c r="F2517" i="10"/>
  <c r="I2516" i="10" l="1"/>
  <c r="K2516" i="10"/>
  <c r="J2516" i="10"/>
  <c r="I2517" i="10"/>
  <c r="J2517" i="10"/>
  <c r="K2517" i="10"/>
  <c r="D2518" i="10"/>
  <c r="E2518" i="10"/>
  <c r="F2518" i="10"/>
  <c r="G2518" i="10"/>
  <c r="E2519" i="10" l="1"/>
  <c r="D2519" i="10"/>
  <c r="H2518" i="10"/>
  <c r="F2519" i="10"/>
  <c r="H2519" i="10"/>
  <c r="K2518" i="10" l="1"/>
  <c r="J2518" i="10"/>
  <c r="I2518" i="10"/>
  <c r="I2519" i="10"/>
  <c r="J2519" i="10"/>
  <c r="K2519" i="10"/>
  <c r="E2520" i="10"/>
  <c r="D2520" i="10"/>
  <c r="G2519" i="10"/>
  <c r="G2520" i="10"/>
  <c r="F2520" i="10"/>
  <c r="E2521" i="10" l="1"/>
  <c r="D2521" i="10"/>
  <c r="H2520" i="10"/>
  <c r="F2521" i="10"/>
  <c r="G2521" i="10"/>
  <c r="I2520" i="10" l="1"/>
  <c r="K2520" i="10"/>
  <c r="J2520" i="10"/>
  <c r="E2522" i="10"/>
  <c r="D2522" i="10"/>
  <c r="H2521" i="10"/>
  <c r="G2522" i="10"/>
  <c r="F2522" i="10"/>
  <c r="J2521" i="10" l="1"/>
  <c r="K2521" i="10"/>
  <c r="I2521" i="10"/>
  <c r="D2523" i="10"/>
  <c r="E2523" i="10"/>
  <c r="H2522" i="10"/>
  <c r="F2523" i="10"/>
  <c r="H2523" i="10"/>
  <c r="I2522" i="10" l="1"/>
  <c r="J2522" i="10"/>
  <c r="K2522" i="10"/>
  <c r="I2523" i="10"/>
  <c r="J2523" i="10"/>
  <c r="K2523" i="10"/>
  <c r="D2524" i="10"/>
  <c r="E2524" i="10"/>
  <c r="G2523" i="10"/>
  <c r="F2524" i="10"/>
  <c r="G2524" i="10"/>
  <c r="D2525" i="10" l="1"/>
  <c r="E2525" i="10"/>
  <c r="H2524" i="10"/>
  <c r="G2525" i="10"/>
  <c r="H2525" i="10"/>
  <c r="F2525" i="10"/>
  <c r="I2524" i="10" l="1"/>
  <c r="K2524" i="10"/>
  <c r="J2524" i="10"/>
  <c r="I2525" i="10"/>
  <c r="J2525" i="10"/>
  <c r="K2525" i="10"/>
  <c r="E2526" i="10"/>
  <c r="D2526" i="10"/>
  <c r="G2526" i="10"/>
  <c r="F2526" i="10"/>
  <c r="E2527" i="10" l="1"/>
  <c r="D2527" i="10"/>
  <c r="H2526" i="10"/>
  <c r="F2527" i="10"/>
  <c r="H2527" i="10"/>
  <c r="K2526" i="10" l="1"/>
  <c r="J2526" i="10"/>
  <c r="I2526" i="10"/>
  <c r="I2527" i="10"/>
  <c r="J2527" i="10"/>
  <c r="K2527" i="10"/>
  <c r="D2528" i="10"/>
  <c r="E2528" i="10"/>
  <c r="G2527" i="10"/>
  <c r="F2528" i="10"/>
  <c r="G2528" i="10"/>
  <c r="E2529" i="10" l="1"/>
  <c r="D2529" i="10"/>
  <c r="H2528" i="10"/>
  <c r="F2529" i="10"/>
  <c r="G2529" i="10"/>
  <c r="I2528" i="10" l="1"/>
  <c r="K2528" i="10"/>
  <c r="J2528" i="10"/>
  <c r="E2530" i="10"/>
  <c r="D2530" i="10"/>
  <c r="H2529" i="10"/>
  <c r="G2530" i="10"/>
  <c r="F2530" i="10"/>
  <c r="H2530" i="10"/>
  <c r="J2529" i="10" l="1"/>
  <c r="K2529" i="10"/>
  <c r="I2529" i="10"/>
  <c r="I2530" i="10"/>
  <c r="J2530" i="10"/>
  <c r="K2530" i="10"/>
  <c r="D2531" i="10"/>
  <c r="E2531" i="10"/>
  <c r="G2531" i="10"/>
  <c r="F2531" i="10"/>
  <c r="D2532" i="10" l="1"/>
  <c r="E2532" i="10"/>
  <c r="H2531" i="10"/>
  <c r="G2532" i="10"/>
  <c r="H2532" i="10"/>
  <c r="F2532" i="10"/>
  <c r="I2531" i="10" l="1"/>
  <c r="K2531" i="10"/>
  <c r="J2531" i="10"/>
  <c r="I2532" i="10"/>
  <c r="J2532" i="10"/>
  <c r="K2532" i="10"/>
  <c r="E2533" i="10"/>
  <c r="D2533" i="10"/>
  <c r="F2533" i="10"/>
  <c r="H2533" i="10"/>
  <c r="I2533" i="10" l="1"/>
  <c r="J2533" i="10"/>
  <c r="K2533" i="10"/>
  <c r="D2534" i="10"/>
  <c r="E2534" i="10"/>
  <c r="G2533" i="10"/>
  <c r="H2534" i="10"/>
  <c r="G2534" i="10"/>
  <c r="F2534" i="10"/>
  <c r="K2534" i="10" l="1"/>
  <c r="I2534" i="10"/>
  <c r="J2534" i="10"/>
  <c r="D2535" i="10"/>
  <c r="E2535" i="10"/>
  <c r="G2535" i="10"/>
  <c r="F2535" i="10"/>
  <c r="H2535" i="10"/>
  <c r="I2535" i="10" l="1"/>
  <c r="J2535" i="10"/>
  <c r="K2535" i="10"/>
  <c r="D2536" i="10"/>
  <c r="E2536" i="10"/>
  <c r="G2536" i="10"/>
  <c r="F2536" i="10"/>
  <c r="H2536" i="10"/>
  <c r="I2536" i="10" l="1"/>
  <c r="J2536" i="10"/>
  <c r="K2536" i="10"/>
  <c r="D2537" i="10"/>
  <c r="E2537" i="10"/>
  <c r="G2537" i="10"/>
  <c r="F2537" i="10"/>
  <c r="H2537" i="10"/>
  <c r="J2537" i="10" l="1"/>
  <c r="K2537" i="10"/>
  <c r="I2537" i="10"/>
  <c r="D2538" i="10"/>
  <c r="E2538" i="10"/>
  <c r="F2538" i="10"/>
  <c r="G2538" i="10"/>
  <c r="H2538" i="10"/>
  <c r="I2538" i="10" l="1"/>
  <c r="J2538" i="10"/>
  <c r="K2538" i="10"/>
  <c r="D2539" i="10"/>
  <c r="E2539" i="10"/>
  <c r="F2539" i="10"/>
  <c r="G2539" i="10"/>
  <c r="H2539" i="10"/>
  <c r="I2539" i="10" l="1"/>
  <c r="J2539" i="10"/>
  <c r="K2539" i="10"/>
  <c r="E2540" i="10"/>
  <c r="D2540" i="10"/>
  <c r="F2540" i="10"/>
  <c r="G2540" i="10"/>
  <c r="H2540" i="10"/>
  <c r="I2540" i="10" l="1"/>
  <c r="J2540" i="10"/>
  <c r="K2540" i="10"/>
  <c r="D2541" i="10"/>
  <c r="E2541" i="10"/>
  <c r="H2541" i="10"/>
  <c r="G2541" i="10"/>
  <c r="F2541" i="10"/>
  <c r="I2541" i="10" l="1"/>
  <c r="J2541" i="10"/>
  <c r="K2541" i="10"/>
  <c r="D2542" i="10"/>
  <c r="E2542" i="10"/>
  <c r="G2542" i="10"/>
  <c r="F2542" i="10"/>
  <c r="H2542" i="10"/>
  <c r="K2542" i="10" l="1"/>
  <c r="I2542" i="10"/>
  <c r="J2542" i="10"/>
  <c r="E2543" i="10"/>
  <c r="D2543" i="10"/>
  <c r="G2543" i="10"/>
  <c r="F2543" i="10"/>
  <c r="H2543" i="10"/>
  <c r="I2543" i="10" l="1"/>
  <c r="J2543" i="10"/>
  <c r="K2543" i="10"/>
  <c r="E2544" i="10"/>
  <c r="D2544" i="10"/>
  <c r="F2544" i="10"/>
  <c r="H2544" i="10"/>
  <c r="G2544" i="10"/>
  <c r="I2544" i="10" l="1"/>
  <c r="J2544" i="10"/>
  <c r="K2544" i="10"/>
  <c r="D2545" i="10"/>
  <c r="E2545" i="10"/>
  <c r="H2545" i="10"/>
  <c r="F2545" i="10"/>
  <c r="G2545" i="10"/>
  <c r="J2545" i="10" l="1"/>
  <c r="K2545" i="10"/>
  <c r="I2545" i="10"/>
  <c r="E2546" i="10"/>
  <c r="D2546" i="10"/>
  <c r="G2546" i="10"/>
  <c r="H2546" i="10"/>
  <c r="F2546" i="10"/>
  <c r="I2546" i="10" l="1"/>
  <c r="J2546" i="10"/>
  <c r="K2546" i="10"/>
  <c r="E2547" i="10"/>
  <c r="D2547" i="10"/>
  <c r="F2547" i="10"/>
  <c r="G2547" i="10"/>
  <c r="H2547" i="10"/>
  <c r="I2547" i="10" l="1"/>
  <c r="J2547" i="10"/>
  <c r="K2547" i="10"/>
  <c r="D2548" i="10"/>
  <c r="E2548" i="10"/>
  <c r="G2548" i="10"/>
  <c r="F2548" i="10"/>
  <c r="H2548" i="10"/>
  <c r="I2548" i="10" l="1"/>
  <c r="J2548" i="10"/>
  <c r="K2548" i="10"/>
  <c r="E2549" i="10"/>
  <c r="D2549" i="10"/>
  <c r="G2549" i="10"/>
  <c r="F2549" i="10"/>
  <c r="H2549" i="10"/>
  <c r="I2549" i="10" l="1"/>
  <c r="J2549" i="10"/>
  <c r="K2549" i="10"/>
  <c r="E2550" i="10"/>
  <c r="D2550" i="10"/>
  <c r="F2550" i="10"/>
  <c r="G2550" i="10"/>
  <c r="H2550" i="10"/>
  <c r="K2550" i="10" l="1"/>
  <c r="I2550" i="10"/>
  <c r="J2550" i="10"/>
  <c r="D2551" i="10"/>
  <c r="E2551" i="10"/>
  <c r="G2551" i="10"/>
  <c r="H2551" i="10"/>
  <c r="F2551" i="10"/>
  <c r="I2551" i="10" l="1"/>
  <c r="J2551" i="10"/>
  <c r="K2551" i="10"/>
  <c r="D2552" i="10"/>
  <c r="E2552" i="10"/>
  <c r="G2552" i="10"/>
  <c r="F2552" i="10"/>
  <c r="H2552" i="10"/>
  <c r="I2552" i="10" l="1"/>
  <c r="J2552" i="10"/>
  <c r="K2552" i="10"/>
  <c r="D2553" i="10"/>
  <c r="E2553" i="10"/>
  <c r="H2553" i="10"/>
  <c r="F2553" i="10"/>
  <c r="G2553" i="10"/>
  <c r="J2553" i="10" l="1"/>
  <c r="K2553" i="10"/>
  <c r="I2553" i="10"/>
  <c r="E2554" i="10"/>
  <c r="D2554" i="10"/>
  <c r="F2554" i="10"/>
  <c r="G2554" i="10"/>
  <c r="H2554" i="10"/>
  <c r="I2554" i="10" l="1"/>
  <c r="J2554" i="10"/>
  <c r="K2554" i="10"/>
  <c r="D2555" i="10"/>
  <c r="E2555" i="10"/>
  <c r="H2555" i="10"/>
  <c r="G2555" i="10"/>
  <c r="F2555" i="10"/>
  <c r="I2555" i="10" l="1"/>
  <c r="J2555" i="10"/>
  <c r="K2555" i="10"/>
  <c r="D2556" i="10"/>
  <c r="E2556" i="10"/>
  <c r="H2556" i="10"/>
  <c r="G2556" i="10"/>
  <c r="F2556" i="10"/>
  <c r="I2556" i="10" l="1"/>
  <c r="J2556" i="10"/>
  <c r="K2556" i="10"/>
  <c r="D2557" i="10"/>
  <c r="E2557" i="10"/>
  <c r="G2557" i="10"/>
  <c r="F2557" i="10"/>
  <c r="H2557" i="10"/>
  <c r="I2557" i="10" l="1"/>
  <c r="J2557" i="10"/>
  <c r="K2557" i="10"/>
  <c r="D2558" i="10"/>
  <c r="E2558" i="10"/>
  <c r="H2558" i="10"/>
  <c r="G2558" i="10"/>
  <c r="F2558" i="10"/>
  <c r="K2558" i="10" l="1"/>
  <c r="I2558" i="10"/>
  <c r="J2558" i="10"/>
  <c r="E2559" i="10"/>
  <c r="D2559" i="10"/>
  <c r="H2559" i="10"/>
  <c r="F2559" i="10"/>
  <c r="G2559" i="10"/>
  <c r="I2559" i="10" l="1"/>
  <c r="J2559" i="10"/>
  <c r="K2559" i="10"/>
  <c r="D2560" i="10"/>
  <c r="E2560" i="10"/>
  <c r="G2560" i="10"/>
  <c r="F2560" i="10"/>
  <c r="H2560" i="10"/>
  <c r="I2560" i="10" l="1"/>
  <c r="J2560" i="10"/>
  <c r="K2560" i="10"/>
  <c r="D2561" i="10"/>
  <c r="E2561" i="10"/>
  <c r="G2561" i="10"/>
  <c r="F2561" i="10"/>
  <c r="H2561" i="10"/>
  <c r="J2561" i="10" l="1"/>
  <c r="K2561" i="10"/>
  <c r="I2561" i="10"/>
  <c r="E2562" i="10"/>
  <c r="D2562" i="10"/>
  <c r="F2562" i="10"/>
  <c r="G2562" i="10"/>
  <c r="H2562" i="10"/>
  <c r="I2562" i="10" l="1"/>
  <c r="J2562" i="10"/>
  <c r="K2562" i="10"/>
  <c r="D2563" i="10"/>
  <c r="E2563" i="10"/>
  <c r="H2563" i="10"/>
  <c r="G2563" i="10"/>
  <c r="F2563" i="10"/>
  <c r="I2563" i="10" l="1"/>
  <c r="J2563" i="10"/>
  <c r="K2563" i="10"/>
  <c r="E2564" i="10"/>
  <c r="D2564" i="10"/>
  <c r="F2564" i="10"/>
  <c r="G2564" i="10"/>
  <c r="H2564" i="10"/>
  <c r="I2564" i="10" l="1"/>
  <c r="J2564" i="10"/>
  <c r="K2564" i="10"/>
  <c r="E2565" i="10"/>
  <c r="D2565" i="10"/>
  <c r="F2565" i="10"/>
  <c r="G2565" i="10"/>
  <c r="H2565" i="10"/>
  <c r="I2565" i="10" l="1"/>
  <c r="J2565" i="10"/>
  <c r="K2565" i="10"/>
  <c r="D2566" i="10"/>
  <c r="E2566" i="10"/>
  <c r="G2566" i="10"/>
  <c r="F2566" i="10"/>
  <c r="H2566" i="10"/>
  <c r="K2566" i="10" l="1"/>
  <c r="I2566" i="10"/>
  <c r="J2566" i="10"/>
  <c r="E2567" i="10"/>
  <c r="D2567" i="10"/>
  <c r="F2567" i="10"/>
  <c r="H2567" i="10"/>
  <c r="G2567" i="10"/>
  <c r="I2567" i="10" l="1"/>
  <c r="J2567" i="10"/>
  <c r="K2567" i="10"/>
  <c r="D2568" i="10"/>
  <c r="E2568" i="10"/>
  <c r="H2568" i="10"/>
  <c r="G2568" i="10"/>
  <c r="F2568" i="10"/>
  <c r="I2568" i="10" l="1"/>
  <c r="J2568" i="10"/>
  <c r="K2568" i="10"/>
  <c r="E2569" i="10"/>
  <c r="D2569" i="10"/>
  <c r="F2569" i="10"/>
  <c r="H2569" i="10"/>
  <c r="G2569" i="10"/>
  <c r="J2569" i="10" l="1"/>
  <c r="K2569" i="10"/>
  <c r="I2569" i="10"/>
  <c r="E2570" i="10"/>
  <c r="D2570" i="10"/>
  <c r="G2570" i="10"/>
  <c r="F2570" i="10"/>
  <c r="H2570" i="10"/>
  <c r="I2570" i="10" l="1"/>
  <c r="J2570" i="10"/>
  <c r="K2570" i="10"/>
  <c r="D2571" i="10"/>
  <c r="E2571" i="10"/>
  <c r="G2571" i="10"/>
  <c r="H2571" i="10"/>
  <c r="I2571" i="10" l="1"/>
  <c r="J2571" i="10"/>
  <c r="K2571" i="10"/>
  <c r="D2572" i="10"/>
  <c r="E2572" i="10"/>
  <c r="F2571" i="10"/>
  <c r="G2572" i="10"/>
  <c r="F2572" i="10"/>
  <c r="D2573" i="10" l="1"/>
  <c r="E2573" i="10"/>
  <c r="H2572" i="10"/>
  <c r="H2573" i="10"/>
  <c r="G2573" i="10"/>
  <c r="F2573" i="10"/>
  <c r="I2572" i="10" l="1"/>
  <c r="K2572" i="10"/>
  <c r="J2572" i="10"/>
  <c r="I2573" i="10"/>
  <c r="J2573" i="10"/>
  <c r="K2573" i="10"/>
  <c r="E2574" i="10"/>
  <c r="D2574" i="10"/>
  <c r="F2574" i="10"/>
  <c r="H2574" i="10"/>
  <c r="K2574" i="10" l="1"/>
  <c r="I2574" i="10"/>
  <c r="J2574" i="10"/>
  <c r="D2575" i="10"/>
  <c r="E2575" i="10"/>
  <c r="G2574" i="10"/>
  <c r="G2575" i="10"/>
  <c r="F2575" i="10"/>
  <c r="E2576" i="10" l="1"/>
  <c r="D2576" i="10"/>
  <c r="H2575" i="10"/>
  <c r="F2576" i="10"/>
  <c r="H2576" i="10"/>
  <c r="I2575" i="10" l="1"/>
  <c r="J2575" i="10"/>
  <c r="K2575" i="10"/>
  <c r="I2576" i="10"/>
  <c r="J2576" i="10"/>
  <c r="K2576" i="10"/>
  <c r="D2577" i="10"/>
  <c r="E2577" i="10"/>
  <c r="G2576" i="10"/>
  <c r="F2577" i="10"/>
  <c r="G2577" i="10"/>
  <c r="D2578" i="10" l="1"/>
  <c r="E2578" i="10"/>
  <c r="H2577" i="10"/>
  <c r="H2578" i="10"/>
  <c r="F2578" i="10"/>
  <c r="J2577" i="10" l="1"/>
  <c r="I2577" i="10"/>
  <c r="K2577" i="10"/>
  <c r="I2578" i="10"/>
  <c r="J2578" i="10"/>
  <c r="K2578" i="10"/>
  <c r="E2579" i="10"/>
  <c r="D2579" i="10"/>
  <c r="G2578" i="10"/>
  <c r="G2579" i="10"/>
  <c r="H2579" i="10"/>
  <c r="I2579" i="10" l="1"/>
  <c r="J2579" i="10"/>
  <c r="K2579" i="10"/>
  <c r="D2580" i="10"/>
  <c r="E2580" i="10"/>
  <c r="F2579" i="10"/>
  <c r="G2580" i="10"/>
  <c r="H2580" i="10"/>
  <c r="F2580" i="10"/>
  <c r="I2580" i="10" l="1"/>
  <c r="J2580" i="10"/>
  <c r="K2580" i="10"/>
  <c r="E2581" i="10"/>
  <c r="D2581" i="10"/>
  <c r="F2581" i="10"/>
  <c r="H2581" i="10"/>
  <c r="G2581" i="10"/>
  <c r="I2581" i="10" l="1"/>
  <c r="J2581" i="10"/>
  <c r="K2581" i="10"/>
  <c r="D2582" i="10"/>
  <c r="E2582" i="10"/>
  <c r="G2582" i="10"/>
  <c r="H2582" i="10"/>
  <c r="K2582" i="10" l="1"/>
  <c r="I2582" i="10"/>
  <c r="J2582" i="10"/>
  <c r="D2583" i="10"/>
  <c r="E2583" i="10"/>
  <c r="F2582" i="10"/>
  <c r="H2583" i="10"/>
  <c r="G2583" i="10"/>
  <c r="F2583" i="10"/>
  <c r="I2583" i="10" l="1"/>
  <c r="J2583" i="10"/>
  <c r="K2583" i="10"/>
  <c r="E2584" i="10"/>
  <c r="D2584" i="10"/>
  <c r="H2584" i="10"/>
  <c r="G2584" i="10"/>
  <c r="F2584" i="10"/>
  <c r="I2584" i="10" l="1"/>
  <c r="J2584" i="10"/>
  <c r="K2584" i="10"/>
  <c r="D2585" i="10"/>
  <c r="E2585" i="10"/>
  <c r="H2585" i="10"/>
  <c r="F2585" i="10"/>
  <c r="G2585" i="10"/>
  <c r="J2585" i="10" l="1"/>
  <c r="K2585" i="10"/>
  <c r="I2585" i="10"/>
  <c r="E2586" i="10"/>
  <c r="D2586" i="10"/>
  <c r="F2586" i="10"/>
  <c r="G2586" i="10"/>
  <c r="H2586" i="10"/>
  <c r="I2586" i="10" l="1"/>
  <c r="J2586" i="10"/>
  <c r="K2586" i="10"/>
  <c r="D2587" i="10"/>
  <c r="E2587" i="10"/>
  <c r="F2587" i="10"/>
  <c r="H2587" i="10"/>
  <c r="G2587" i="10"/>
  <c r="I2587" i="10" l="1"/>
  <c r="J2587" i="10"/>
  <c r="K2587" i="10"/>
  <c r="D2588" i="10"/>
  <c r="E2588" i="10"/>
  <c r="G2588" i="10"/>
  <c r="F2588" i="10"/>
  <c r="H2588" i="10"/>
  <c r="I2588" i="10" l="1"/>
  <c r="J2588" i="10"/>
  <c r="K2588" i="10"/>
  <c r="E2589" i="10"/>
  <c r="D2589" i="10"/>
  <c r="F2589" i="10"/>
  <c r="G2589" i="10"/>
  <c r="H2589" i="10"/>
  <c r="I2589" i="10" l="1"/>
  <c r="J2589" i="10"/>
  <c r="K2589" i="10"/>
  <c r="E2590" i="10"/>
  <c r="D2590" i="10"/>
  <c r="F2590" i="10"/>
  <c r="G2590" i="10"/>
  <c r="H2590" i="10"/>
  <c r="K2590" i="10" l="1"/>
  <c r="I2590" i="10"/>
  <c r="J2590" i="10"/>
  <c r="E2591" i="10"/>
  <c r="D2591" i="10"/>
  <c r="F2591" i="10"/>
  <c r="G2591" i="10"/>
  <c r="H2591" i="10"/>
  <c r="I2591" i="10" l="1"/>
  <c r="J2591" i="10"/>
  <c r="K2591" i="10"/>
  <c r="E2592" i="10"/>
  <c r="D2592" i="10"/>
  <c r="F2592" i="10"/>
  <c r="H2592" i="10"/>
  <c r="G2592" i="10"/>
  <c r="I2592" i="10" l="1"/>
  <c r="J2592" i="10"/>
  <c r="K2592" i="10"/>
  <c r="E2593" i="10"/>
  <c r="D2593" i="10"/>
  <c r="G2593" i="10"/>
  <c r="F2593" i="10"/>
  <c r="H2593" i="10"/>
  <c r="J2593" i="10" l="1"/>
  <c r="K2593" i="10"/>
  <c r="I2593" i="10"/>
  <c r="D2594" i="10"/>
  <c r="E2594" i="10"/>
  <c r="G2594" i="10"/>
  <c r="H2594" i="10"/>
  <c r="F2594" i="10"/>
  <c r="I2594" i="10" l="1"/>
  <c r="J2594" i="10"/>
  <c r="K2594" i="10"/>
  <c r="E2595" i="10"/>
  <c r="D2595" i="10"/>
  <c r="F2595" i="10"/>
  <c r="H2595" i="10"/>
  <c r="G2595" i="10"/>
  <c r="I2595" i="10" l="1"/>
  <c r="J2595" i="10"/>
  <c r="K2595" i="10"/>
  <c r="E2596" i="10"/>
  <c r="D2596" i="10"/>
  <c r="F2596" i="10"/>
  <c r="H2596" i="10"/>
  <c r="I2596" i="10" l="1"/>
  <c r="J2596" i="10"/>
  <c r="K2596" i="10"/>
  <c r="D2597" i="10"/>
  <c r="E2597" i="10"/>
  <c r="G2596" i="10"/>
  <c r="G2597" i="10"/>
  <c r="H2597" i="10"/>
  <c r="F2597" i="10"/>
  <c r="I2597" i="10" l="1"/>
  <c r="J2597" i="10"/>
  <c r="K2597" i="10"/>
  <c r="D2598" i="10"/>
  <c r="E2598" i="10"/>
  <c r="G2598" i="10"/>
  <c r="F2598" i="10"/>
  <c r="H2598" i="10"/>
  <c r="K2598" i="10" l="1"/>
  <c r="I2598" i="10"/>
  <c r="J2598" i="10"/>
  <c r="D2599" i="10"/>
  <c r="E2599" i="10"/>
  <c r="G2599" i="10"/>
  <c r="F2599" i="10"/>
  <c r="H2599" i="10"/>
  <c r="I2599" i="10" l="1"/>
  <c r="J2599" i="10"/>
  <c r="K2599" i="10"/>
  <c r="D2600" i="10"/>
  <c r="E2600" i="10"/>
  <c r="H2600" i="10"/>
  <c r="G2600" i="10"/>
  <c r="F2600" i="10"/>
  <c r="I2600" i="10" l="1"/>
  <c r="J2600" i="10"/>
  <c r="K2600" i="10"/>
  <c r="D2601" i="10"/>
  <c r="E2601" i="10"/>
  <c r="G2601" i="10"/>
  <c r="H2601" i="10"/>
  <c r="F2601" i="10"/>
  <c r="J2601" i="10" l="1"/>
  <c r="K2601" i="10"/>
  <c r="I2601" i="10"/>
  <c r="E2602" i="10"/>
  <c r="D2602" i="10"/>
  <c r="F2602" i="10"/>
  <c r="H2602" i="10"/>
  <c r="G2602" i="10"/>
  <c r="I2602" i="10" l="1"/>
  <c r="J2602" i="10"/>
  <c r="K2602" i="10"/>
  <c r="D2603" i="10"/>
  <c r="E2603" i="10"/>
  <c r="G2603" i="10"/>
  <c r="F2603" i="10"/>
  <c r="H2603" i="10"/>
  <c r="I2603" i="10" l="1"/>
  <c r="J2603" i="10"/>
  <c r="K2603" i="10"/>
  <c r="D2604" i="10"/>
  <c r="E2604" i="10"/>
  <c r="G2604" i="10"/>
  <c r="F2604" i="10"/>
  <c r="H2604" i="10"/>
  <c r="I2604" i="10" l="1"/>
  <c r="J2604" i="10"/>
  <c r="K2604" i="10"/>
  <c r="D2605" i="10"/>
  <c r="E2605" i="10"/>
  <c r="H2605" i="10"/>
  <c r="F2605" i="10"/>
  <c r="G2605" i="10"/>
  <c r="I2605" i="10" l="1"/>
  <c r="J2605" i="10"/>
  <c r="K2605" i="10"/>
  <c r="D2606" i="10"/>
  <c r="E2606" i="10"/>
  <c r="G2606" i="10"/>
  <c r="H2606" i="10"/>
  <c r="F2606" i="10"/>
  <c r="K2606" i="10" l="1"/>
  <c r="I2606" i="10"/>
  <c r="J2606" i="10"/>
  <c r="E2607" i="10"/>
  <c r="D2607" i="10"/>
  <c r="F2607" i="10"/>
  <c r="G2607" i="10"/>
  <c r="H2607" i="10"/>
  <c r="I2607" i="10" l="1"/>
  <c r="J2607" i="10"/>
  <c r="K2607" i="10"/>
  <c r="D2608" i="10"/>
  <c r="E2608" i="10"/>
  <c r="G2608" i="10"/>
  <c r="F2608" i="10"/>
  <c r="H2608" i="10"/>
  <c r="I2608" i="10" l="1"/>
  <c r="J2608" i="10"/>
  <c r="K2608" i="10"/>
  <c r="E2609" i="10"/>
  <c r="D2609" i="10"/>
  <c r="H2609" i="10"/>
  <c r="F2609" i="10"/>
  <c r="G2609" i="10"/>
  <c r="J2609" i="10" l="1"/>
  <c r="K2609" i="10"/>
  <c r="I2609" i="10"/>
  <c r="D2610" i="10"/>
  <c r="E2610" i="10"/>
  <c r="G2610" i="10"/>
  <c r="H2610" i="10"/>
  <c r="I2610" i="10" l="1"/>
  <c r="J2610" i="10"/>
  <c r="K2610" i="10"/>
  <c r="D2611" i="10"/>
  <c r="E2611" i="10"/>
  <c r="F2610" i="10"/>
  <c r="G2611" i="10"/>
  <c r="F2611" i="10"/>
  <c r="D2612" i="10" l="1"/>
  <c r="E2612" i="10"/>
  <c r="H2611" i="10"/>
  <c r="H2612" i="10"/>
  <c r="F2612" i="10"/>
  <c r="K2611" i="10" l="1"/>
  <c r="I2611" i="10"/>
  <c r="J2611" i="10"/>
  <c r="I2612" i="10"/>
  <c r="J2612" i="10"/>
  <c r="K2612" i="10"/>
  <c r="D2613" i="10"/>
  <c r="E2613" i="10"/>
  <c r="F2613" i="10"/>
  <c r="G2612" i="10"/>
  <c r="H2613" i="10"/>
  <c r="I2613" i="10" l="1"/>
  <c r="J2613" i="10"/>
  <c r="K2613" i="10"/>
  <c r="E2614" i="10"/>
  <c r="D2614" i="10"/>
  <c r="G2613" i="10"/>
  <c r="F2614" i="10"/>
  <c r="G2614" i="10"/>
  <c r="E2615" i="10" l="1"/>
  <c r="D2615" i="10"/>
  <c r="H2614" i="10"/>
  <c r="F2615" i="10"/>
  <c r="G2615" i="10"/>
  <c r="K2614" i="10" l="1"/>
  <c r="I2614" i="10"/>
  <c r="J2614" i="10"/>
  <c r="D2616" i="10"/>
  <c r="E2616" i="10"/>
  <c r="F2616" i="10"/>
  <c r="H2615" i="10"/>
  <c r="H2616" i="10"/>
  <c r="I2615" i="10" l="1"/>
  <c r="J2615" i="10"/>
  <c r="K2615" i="10"/>
  <c r="I2616" i="10"/>
  <c r="J2616" i="10"/>
  <c r="K2616" i="10"/>
  <c r="D2617" i="10"/>
  <c r="E2617" i="10"/>
  <c r="G2616" i="10"/>
  <c r="F2617" i="10"/>
  <c r="H2617" i="10"/>
  <c r="J2617" i="10" l="1"/>
  <c r="I2617" i="10"/>
  <c r="K2617" i="10"/>
  <c r="E2618" i="10"/>
  <c r="D2618" i="10"/>
  <c r="G2617" i="10"/>
  <c r="F2618" i="10"/>
  <c r="G2618" i="10"/>
  <c r="D2619" i="10" l="1"/>
  <c r="E2619" i="10"/>
  <c r="H2618" i="10"/>
  <c r="G2619" i="10"/>
  <c r="F2619" i="10"/>
  <c r="I2618" i="10" l="1"/>
  <c r="J2618" i="10"/>
  <c r="K2618" i="10"/>
  <c r="D2620" i="10"/>
  <c r="E2620" i="10"/>
  <c r="H2619" i="10"/>
  <c r="G2620" i="10"/>
  <c r="F2620" i="10"/>
  <c r="I2619" i="10" l="1"/>
  <c r="J2619" i="10"/>
  <c r="K2619" i="10"/>
  <c r="D2621" i="10"/>
  <c r="E2621" i="10"/>
  <c r="H2620" i="10"/>
  <c r="G2621" i="10"/>
  <c r="F2621" i="10"/>
  <c r="J2620" i="10" l="1"/>
  <c r="K2620" i="10"/>
  <c r="I2620" i="10"/>
  <c r="D2622" i="10"/>
  <c r="E2622" i="10"/>
  <c r="H2621" i="10"/>
  <c r="F2622" i="10"/>
  <c r="G2622" i="10"/>
  <c r="J2621" i="10" l="1"/>
  <c r="I2621" i="10"/>
  <c r="K2621" i="10"/>
  <c r="E2623" i="10"/>
  <c r="D2623" i="10"/>
  <c r="H2622" i="10"/>
  <c r="G2623" i="10"/>
  <c r="F2623" i="10"/>
  <c r="I2622" i="10" l="1"/>
  <c r="K2622" i="10"/>
  <c r="J2622" i="10"/>
  <c r="D2624" i="10"/>
  <c r="E2624" i="10"/>
  <c r="F2624" i="10"/>
  <c r="H2623" i="10"/>
  <c r="G2624" i="10"/>
  <c r="J2623" i="10" l="1"/>
  <c r="I2623" i="10"/>
  <c r="K2623" i="10"/>
  <c r="E2625" i="10"/>
  <c r="D2625" i="10"/>
  <c r="H2624" i="10"/>
  <c r="G2625" i="10"/>
  <c r="F2625" i="10"/>
  <c r="J2624" i="10" l="1"/>
  <c r="I2624" i="10"/>
  <c r="K2624" i="10"/>
  <c r="E2626" i="10"/>
  <c r="D2626" i="10"/>
  <c r="H2625" i="10"/>
  <c r="G2626" i="10"/>
  <c r="F2626" i="10"/>
  <c r="H2626" i="10"/>
  <c r="I2625" i="10" l="1"/>
  <c r="J2625" i="10"/>
  <c r="K2625" i="10"/>
  <c r="I2626" i="10"/>
  <c r="J2626" i="10"/>
  <c r="K2626" i="10"/>
  <c r="E2627" i="10"/>
  <c r="D2627" i="10"/>
  <c r="F2627" i="10"/>
  <c r="G2627" i="10"/>
  <c r="E2628" i="10" l="1"/>
  <c r="D2628" i="10"/>
  <c r="H2627" i="10"/>
  <c r="F2628" i="10"/>
  <c r="H2628" i="10"/>
  <c r="I2627" i="10" l="1"/>
  <c r="K2627" i="10"/>
  <c r="J2627" i="10"/>
  <c r="K2628" i="10"/>
  <c r="J2628" i="10"/>
  <c r="I2628" i="10"/>
  <c r="D2629" i="10"/>
  <c r="E2629" i="10"/>
  <c r="G2628" i="10"/>
  <c r="F2629" i="10"/>
  <c r="G2629" i="10"/>
  <c r="D2630" i="10" l="1"/>
  <c r="E2630" i="10"/>
  <c r="H2629" i="10"/>
  <c r="G2630" i="10"/>
  <c r="H2630" i="10"/>
  <c r="F2630" i="10"/>
  <c r="I2629" i="10" l="1"/>
  <c r="J2629" i="10"/>
  <c r="K2629" i="10"/>
  <c r="I2630" i="10"/>
  <c r="J2630" i="10"/>
  <c r="K2630" i="10"/>
  <c r="D2631" i="10"/>
  <c r="E2631" i="10"/>
  <c r="H2631" i="10"/>
  <c r="F2631" i="10"/>
  <c r="J2631" i="10" l="1"/>
  <c r="I2631" i="10"/>
  <c r="K2631" i="10"/>
  <c r="D2632" i="10"/>
  <c r="E2632" i="10"/>
  <c r="G2631" i="10"/>
  <c r="H2632" i="10"/>
  <c r="F2632" i="10"/>
  <c r="I2632" i="10" l="1"/>
  <c r="J2632" i="10"/>
  <c r="K2632" i="10"/>
  <c r="D2633" i="10"/>
  <c r="E2633" i="10"/>
  <c r="G2632" i="10"/>
  <c r="H2633" i="10"/>
  <c r="F2633" i="10"/>
  <c r="G2633" i="10"/>
  <c r="K2633" i="10" l="1"/>
  <c r="I2633" i="10"/>
  <c r="J2633" i="10"/>
  <c r="D2634" i="10"/>
  <c r="E2634" i="10"/>
  <c r="G2634" i="10"/>
  <c r="F2634" i="10"/>
  <c r="H2634" i="10"/>
  <c r="I2634" i="10" l="1"/>
  <c r="J2634" i="10"/>
  <c r="K2634" i="10"/>
  <c r="D2635" i="10"/>
  <c r="E2635" i="10"/>
  <c r="H2635" i="10"/>
  <c r="G2635" i="10"/>
  <c r="F2635" i="10"/>
  <c r="I2635" i="10" l="1"/>
  <c r="J2635" i="10"/>
  <c r="K2635" i="10"/>
  <c r="D2636" i="10"/>
  <c r="E2636" i="10"/>
  <c r="H2636" i="10"/>
  <c r="G2636" i="10"/>
  <c r="F2636" i="10"/>
  <c r="K2636" i="10" l="1"/>
  <c r="J2636" i="10"/>
  <c r="I2636" i="10"/>
  <c r="D2637" i="10"/>
  <c r="E2637" i="10"/>
  <c r="G2637" i="10"/>
  <c r="F2637" i="10"/>
  <c r="H2637" i="10"/>
  <c r="I2637" i="10" l="1"/>
  <c r="J2637" i="10"/>
  <c r="K2637" i="10"/>
  <c r="D2638" i="10"/>
  <c r="E2638" i="10"/>
  <c r="G2638" i="10"/>
  <c r="F2638" i="10"/>
  <c r="H2638" i="10"/>
  <c r="I2638" i="10" l="1"/>
  <c r="J2638" i="10"/>
  <c r="K2638" i="10"/>
  <c r="E2639" i="10"/>
  <c r="D2639" i="10"/>
  <c r="F2639" i="10"/>
  <c r="H2639" i="10"/>
  <c r="J2639" i="10" l="1"/>
  <c r="K2639" i="10"/>
  <c r="I2639" i="10"/>
  <c r="E2640" i="10"/>
  <c r="D2640" i="10"/>
  <c r="G2639" i="10"/>
  <c r="F2640" i="10"/>
  <c r="H2640" i="10"/>
  <c r="I2640" i="10" l="1"/>
  <c r="J2640" i="10"/>
  <c r="K2640" i="10"/>
  <c r="E2641" i="10"/>
  <c r="D2641" i="10"/>
  <c r="G2640" i="10"/>
  <c r="F2641" i="10"/>
  <c r="G2641" i="10"/>
  <c r="D2642" i="10" l="1"/>
  <c r="E2642" i="10"/>
  <c r="H2641" i="10"/>
  <c r="G2642" i="10"/>
  <c r="F2642" i="10"/>
  <c r="K2641" i="10" l="1"/>
  <c r="I2641" i="10"/>
  <c r="J2641" i="10"/>
  <c r="D2643" i="10"/>
  <c r="E2643" i="10"/>
  <c r="F2643" i="10"/>
  <c r="H2642" i="10"/>
  <c r="G2643" i="10"/>
  <c r="I2642" i="10" l="1"/>
  <c r="K2642" i="10"/>
  <c r="J2642" i="10"/>
  <c r="D2644" i="10"/>
  <c r="E2644" i="10"/>
  <c r="H2643" i="10"/>
  <c r="F2644" i="10"/>
  <c r="H2644" i="10"/>
  <c r="J2643" i="10" l="1"/>
  <c r="I2643" i="10"/>
  <c r="K2643" i="10"/>
  <c r="K2644" i="10"/>
  <c r="J2644" i="10"/>
  <c r="I2644" i="10"/>
  <c r="E2645" i="10"/>
  <c r="D2645" i="10"/>
  <c r="G2645" i="10"/>
  <c r="G2644" i="10"/>
  <c r="H2645" i="10"/>
  <c r="I2645" i="10" l="1"/>
  <c r="J2645" i="10"/>
  <c r="K2645" i="10"/>
  <c r="D2646" i="10"/>
  <c r="E2646" i="10"/>
  <c r="F2645" i="10"/>
  <c r="G2646" i="10"/>
  <c r="H2646" i="10"/>
  <c r="F2646" i="10"/>
  <c r="I2646" i="10" l="1"/>
  <c r="J2646" i="10"/>
  <c r="K2646" i="10"/>
  <c r="E2647" i="10"/>
  <c r="D2647" i="10"/>
  <c r="H2647" i="10"/>
  <c r="F2647" i="10"/>
  <c r="G2647" i="10"/>
  <c r="J2647" i="10" l="1"/>
  <c r="K2647" i="10"/>
  <c r="I2647" i="10"/>
  <c r="E2648" i="10"/>
  <c r="D2648" i="10"/>
  <c r="F2648" i="10"/>
  <c r="H2648" i="10"/>
  <c r="G2648" i="10"/>
  <c r="I2648" i="10" l="1"/>
  <c r="J2648" i="10"/>
  <c r="K2648" i="10"/>
  <c r="D2649" i="10"/>
  <c r="E2649" i="10"/>
  <c r="G2649" i="10"/>
  <c r="F2649" i="10"/>
  <c r="H2649" i="10"/>
  <c r="K2649" i="10" l="1"/>
  <c r="I2649" i="10"/>
  <c r="J2649" i="10"/>
  <c r="D2650" i="10"/>
  <c r="E2650" i="10"/>
  <c r="G2650" i="10"/>
  <c r="F2650" i="10"/>
  <c r="H2650" i="10"/>
  <c r="I2650" i="10" l="1"/>
  <c r="J2650" i="10"/>
  <c r="K2650" i="10"/>
  <c r="E2651" i="10"/>
  <c r="D2651" i="10"/>
  <c r="H2651" i="10"/>
  <c r="F2651" i="10"/>
  <c r="G2651" i="10"/>
  <c r="I2651" i="10" l="1"/>
  <c r="J2651" i="10"/>
  <c r="K2651" i="10"/>
  <c r="D2652" i="10"/>
  <c r="E2652" i="10"/>
  <c r="G2652" i="10"/>
  <c r="F2652" i="10"/>
  <c r="H2652" i="10"/>
  <c r="K2652" i="10" l="1"/>
  <c r="J2652" i="10"/>
  <c r="I2652" i="10"/>
  <c r="D2653" i="10"/>
  <c r="E2653" i="10"/>
  <c r="G2653" i="10"/>
  <c r="F2653" i="10"/>
  <c r="H2653" i="10"/>
  <c r="I2653" i="10" l="1"/>
  <c r="J2653" i="10"/>
  <c r="K2653" i="10"/>
  <c r="E2654" i="10"/>
  <c r="D2654" i="10"/>
  <c r="F2654" i="10"/>
  <c r="G2654" i="10"/>
  <c r="H2654" i="10"/>
  <c r="I2654" i="10" l="1"/>
  <c r="J2654" i="10"/>
  <c r="K2654" i="10"/>
  <c r="D2655" i="10"/>
  <c r="E2655" i="10"/>
  <c r="G2655" i="10"/>
  <c r="H2655" i="10"/>
  <c r="F2655" i="10"/>
  <c r="J2655" i="10" l="1"/>
  <c r="K2655" i="10"/>
  <c r="I2655" i="10"/>
  <c r="E2656" i="10"/>
  <c r="D2656" i="10"/>
  <c r="G2656" i="10"/>
  <c r="F2656" i="10"/>
  <c r="H2656" i="10"/>
  <c r="I2656" i="10" l="1"/>
  <c r="J2656" i="10"/>
  <c r="K2656" i="10"/>
  <c r="D2657" i="10"/>
  <c r="E2657" i="10"/>
  <c r="G2657" i="10"/>
  <c r="F2657" i="10"/>
  <c r="H2657" i="10"/>
  <c r="I2657" i="10" l="1"/>
  <c r="J2657" i="10"/>
  <c r="K2657" i="10"/>
  <c r="D2658" i="10"/>
  <c r="E2658" i="10"/>
  <c r="G2658" i="10"/>
  <c r="H2658" i="10"/>
  <c r="I2658" i="10" l="1"/>
  <c r="J2658" i="10"/>
  <c r="K2658" i="10"/>
  <c r="D2659" i="10"/>
  <c r="E2659" i="10"/>
  <c r="F2658" i="10"/>
  <c r="G2659" i="10"/>
  <c r="H2659" i="10"/>
  <c r="F2659" i="10"/>
  <c r="I2659" i="10" l="1"/>
  <c r="J2659" i="10"/>
  <c r="K2659" i="10"/>
  <c r="E2660" i="10"/>
  <c r="D2660" i="10"/>
  <c r="G2660" i="10"/>
  <c r="F2660" i="10"/>
  <c r="H2660" i="10"/>
  <c r="K2660" i="10" l="1"/>
  <c r="J2660" i="10"/>
  <c r="I2660" i="10"/>
  <c r="D2661" i="10"/>
  <c r="E2661" i="10"/>
  <c r="F2661" i="10"/>
  <c r="G2661" i="10"/>
  <c r="H2661" i="10"/>
  <c r="I2661" i="10" l="1"/>
  <c r="J2661" i="10"/>
  <c r="K2661" i="10"/>
  <c r="D2662" i="10"/>
  <c r="E2662" i="10"/>
  <c r="G2662" i="10"/>
  <c r="F2662" i="10"/>
  <c r="H2662" i="10"/>
  <c r="I2662" i="10" l="1"/>
  <c r="J2662" i="10"/>
  <c r="K2662" i="10"/>
  <c r="D2663" i="10"/>
  <c r="E2663" i="10"/>
  <c r="G2663" i="10"/>
  <c r="F2663" i="10"/>
  <c r="H2663" i="10"/>
  <c r="J2663" i="10" l="1"/>
  <c r="K2663" i="10"/>
  <c r="I2663" i="10"/>
  <c r="E2664" i="10"/>
  <c r="D2664" i="10"/>
  <c r="H2664" i="10"/>
  <c r="G2664" i="10"/>
  <c r="F2664" i="10"/>
  <c r="I2664" i="10" l="1"/>
  <c r="J2664" i="10"/>
  <c r="K2664" i="10"/>
  <c r="D2665" i="10"/>
  <c r="E2665" i="10"/>
  <c r="G2665" i="10"/>
  <c r="F2665" i="10"/>
  <c r="H2665" i="10"/>
  <c r="I2665" i="10" l="1"/>
  <c r="K2665" i="10"/>
  <c r="J2665" i="10"/>
  <c r="D2666" i="10"/>
  <c r="E2666" i="10"/>
  <c r="G2666" i="10"/>
  <c r="F2666" i="10"/>
  <c r="H2666" i="10"/>
  <c r="I2666" i="10" l="1"/>
  <c r="J2666" i="10"/>
  <c r="K2666" i="10"/>
  <c r="D2667" i="10"/>
  <c r="E2667" i="10"/>
  <c r="G2667" i="10"/>
  <c r="H2667" i="10"/>
  <c r="I2667" i="10" l="1"/>
  <c r="J2667" i="10"/>
  <c r="K2667" i="10"/>
  <c r="D2668" i="10"/>
  <c r="E2668" i="10"/>
  <c r="F2667" i="10"/>
  <c r="G2668" i="10"/>
  <c r="F2668" i="10"/>
  <c r="E2669" i="10" l="1"/>
  <c r="D2669" i="10"/>
  <c r="H2668" i="10"/>
  <c r="F2669" i="10"/>
  <c r="G2669" i="10"/>
  <c r="K2668" i="10" l="1"/>
  <c r="I2668" i="10"/>
  <c r="J2668" i="10"/>
  <c r="E2670" i="10"/>
  <c r="D2670" i="10"/>
  <c r="H2669" i="10"/>
  <c r="H2670" i="10"/>
  <c r="G2670" i="10"/>
  <c r="I2669" i="10" l="1"/>
  <c r="J2669" i="10"/>
  <c r="K2669" i="10"/>
  <c r="I2670" i="10"/>
  <c r="J2670" i="10"/>
  <c r="K2670" i="10"/>
  <c r="E2671" i="10"/>
  <c r="D2671" i="10"/>
  <c r="G2671" i="10"/>
  <c r="F2670" i="10"/>
  <c r="F2671" i="10"/>
  <c r="D2672" i="10" l="1"/>
  <c r="E2672" i="10"/>
  <c r="H2671" i="10"/>
  <c r="G2672" i="10"/>
  <c r="H2672" i="10"/>
  <c r="F2672" i="10"/>
  <c r="J2671" i="10" l="1"/>
  <c r="I2671" i="10"/>
  <c r="K2671" i="10"/>
  <c r="I2672" i="10"/>
  <c r="J2672" i="10"/>
  <c r="K2672" i="10"/>
  <c r="E2673" i="10"/>
  <c r="D2673" i="10"/>
  <c r="F2673" i="10"/>
  <c r="G2673" i="10"/>
  <c r="E2674" i="10" l="1"/>
  <c r="D2674" i="10"/>
  <c r="H2673" i="10"/>
  <c r="F2674" i="10"/>
  <c r="H2674" i="10"/>
  <c r="K2673" i="10" l="1"/>
  <c r="J2673" i="10"/>
  <c r="I2673" i="10"/>
  <c r="I2674" i="10"/>
  <c r="J2674" i="10"/>
  <c r="K2674" i="10"/>
  <c r="D2675" i="10"/>
  <c r="E2675" i="10"/>
  <c r="G2674" i="10"/>
  <c r="F2675" i="10"/>
  <c r="G2675" i="10"/>
  <c r="E2676" i="10" l="1"/>
  <c r="D2676" i="10"/>
  <c r="H2675" i="10"/>
  <c r="F2676" i="10"/>
  <c r="G2676" i="10"/>
  <c r="I2675" i="10" l="1"/>
  <c r="K2675" i="10"/>
  <c r="J2675" i="10"/>
  <c r="E2677" i="10"/>
  <c r="D2677" i="10"/>
  <c r="H2676" i="10"/>
  <c r="G2677" i="10"/>
  <c r="F2677" i="10"/>
  <c r="K2676" i="10" l="1"/>
  <c r="J2676" i="10"/>
  <c r="I2676" i="10"/>
  <c r="D2678" i="10"/>
  <c r="E2678" i="10"/>
  <c r="F2678" i="10"/>
  <c r="H2677" i="10"/>
  <c r="H2678" i="10"/>
  <c r="I2677" i="10" l="1"/>
  <c r="J2677" i="10"/>
  <c r="K2677" i="10"/>
  <c r="I2678" i="10"/>
  <c r="J2678" i="10"/>
  <c r="K2678" i="10"/>
  <c r="D2679" i="10"/>
  <c r="E2679" i="10"/>
  <c r="G2678" i="10"/>
  <c r="F2679" i="10"/>
  <c r="H2679" i="10"/>
  <c r="J2679" i="10" l="1"/>
  <c r="K2679" i="10"/>
  <c r="I2679" i="10"/>
  <c r="D2680" i="10"/>
  <c r="E2680" i="10"/>
  <c r="G2679" i="10"/>
  <c r="G2680" i="10"/>
  <c r="F2680" i="10"/>
  <c r="D2681" i="10" l="1"/>
  <c r="E2681" i="10"/>
  <c r="H2680" i="10"/>
  <c r="H2681" i="10"/>
  <c r="F2681" i="10"/>
  <c r="I2680" i="10" l="1"/>
  <c r="K2680" i="10"/>
  <c r="J2680" i="10"/>
  <c r="K2681" i="10"/>
  <c r="I2681" i="10"/>
  <c r="J2681" i="10"/>
  <c r="E2682" i="10"/>
  <c r="D2682" i="10"/>
  <c r="G2681" i="10"/>
  <c r="G2682" i="10"/>
  <c r="F2682" i="10"/>
  <c r="D2683" i="10" l="1"/>
  <c r="E2683" i="10"/>
  <c r="H2682" i="10"/>
  <c r="G2683" i="10"/>
  <c r="F2683" i="10"/>
  <c r="I2682" i="10" l="1"/>
  <c r="J2682" i="10"/>
  <c r="K2682" i="10"/>
  <c r="E2684" i="10"/>
  <c r="D2684" i="10"/>
  <c r="H2683" i="10"/>
  <c r="G2684" i="10"/>
  <c r="F2684" i="10"/>
  <c r="H2684" i="10"/>
  <c r="I2683" i="10" l="1"/>
  <c r="K2683" i="10"/>
  <c r="J2683" i="10"/>
  <c r="K2684" i="10"/>
  <c r="J2684" i="10"/>
  <c r="I2684" i="10"/>
  <c r="E2685" i="10"/>
  <c r="D2685" i="10"/>
  <c r="F2685" i="10"/>
  <c r="H2685" i="10"/>
  <c r="I2685" i="10" l="1"/>
  <c r="J2685" i="10"/>
  <c r="K2685" i="10"/>
  <c r="D2686" i="10"/>
  <c r="E2686" i="10"/>
  <c r="G2685" i="10"/>
  <c r="H2686" i="10"/>
  <c r="G2686" i="10"/>
  <c r="F2686" i="10"/>
  <c r="I2686" i="10" l="1"/>
  <c r="J2686" i="10"/>
  <c r="K2686" i="10"/>
  <c r="D2687" i="10"/>
  <c r="E2687" i="10"/>
  <c r="F2687" i="10"/>
  <c r="G2687" i="10"/>
  <c r="H2687" i="10"/>
  <c r="J2687" i="10" l="1"/>
  <c r="I2687" i="10"/>
  <c r="K2687" i="10"/>
  <c r="D2688" i="10"/>
  <c r="E2688" i="10"/>
  <c r="G2688" i="10"/>
  <c r="F2688" i="10"/>
  <c r="H2688" i="10"/>
  <c r="I2688" i="10" l="1"/>
  <c r="J2688" i="10"/>
  <c r="K2688" i="10"/>
  <c r="D2689" i="10"/>
  <c r="E2689" i="10"/>
  <c r="G2689" i="10"/>
  <c r="F2689" i="10"/>
  <c r="H2689" i="10"/>
  <c r="I2689" i="10" l="1"/>
  <c r="J2689" i="10"/>
  <c r="K2689" i="10"/>
  <c r="D2690" i="10"/>
  <c r="E2690" i="10"/>
  <c r="G2690" i="10"/>
  <c r="F2690" i="10"/>
  <c r="H2690" i="10"/>
  <c r="I2690" i="10" l="1"/>
  <c r="J2690" i="10"/>
  <c r="K2690" i="10"/>
  <c r="D2691" i="10"/>
  <c r="E2691" i="10"/>
  <c r="G2691" i="10"/>
  <c r="H2691" i="10"/>
  <c r="F2691" i="10"/>
  <c r="I2691" i="10" l="1"/>
  <c r="J2691" i="10"/>
  <c r="K2691" i="10"/>
  <c r="D2692" i="10"/>
  <c r="E2692" i="10"/>
  <c r="G2692" i="10"/>
  <c r="F2692" i="10"/>
  <c r="H2692" i="10"/>
  <c r="K2692" i="10" l="1"/>
  <c r="J2692" i="10"/>
  <c r="I2692" i="10"/>
  <c r="D2693" i="10"/>
  <c r="E2693" i="10"/>
  <c r="G2693" i="10"/>
  <c r="H2693" i="10"/>
  <c r="F2693" i="10"/>
  <c r="I2693" i="10" l="1"/>
  <c r="J2693" i="10"/>
  <c r="K2693" i="10"/>
  <c r="D2694" i="10"/>
  <c r="E2694" i="10"/>
  <c r="G2694" i="10"/>
  <c r="H2694" i="10"/>
  <c r="F2694" i="10"/>
  <c r="I2694" i="10" l="1"/>
  <c r="J2694" i="10"/>
  <c r="K2694" i="10"/>
  <c r="D2695" i="10"/>
  <c r="E2695" i="10"/>
  <c r="G2695" i="10"/>
  <c r="F2695" i="10"/>
  <c r="H2695" i="10"/>
  <c r="J2695" i="10" l="1"/>
  <c r="K2695" i="10"/>
  <c r="I2695" i="10"/>
  <c r="E2696" i="10"/>
  <c r="D2696" i="10"/>
  <c r="G2696" i="10"/>
  <c r="H2696" i="10"/>
  <c r="F2696" i="10"/>
  <c r="I2696" i="10" l="1"/>
  <c r="J2696" i="10"/>
  <c r="K2696" i="10"/>
  <c r="E2697" i="10"/>
  <c r="D2697" i="10"/>
  <c r="F2697" i="10"/>
  <c r="H2697" i="10"/>
  <c r="K2697" i="10" l="1"/>
  <c r="I2697" i="10"/>
  <c r="J2697" i="10"/>
  <c r="E2698" i="10"/>
  <c r="D2698" i="10"/>
  <c r="G2697" i="10"/>
  <c r="F2698" i="10"/>
  <c r="G2698" i="10"/>
  <c r="E2699" i="10" l="1"/>
  <c r="D2699" i="10"/>
  <c r="H2698" i="10"/>
  <c r="F2699" i="10"/>
  <c r="G2699" i="10"/>
  <c r="I2698" i="10" l="1"/>
  <c r="K2698" i="10"/>
  <c r="J2698" i="10"/>
  <c r="E2700" i="10"/>
  <c r="D2700" i="10"/>
  <c r="G2700" i="10"/>
  <c r="H2699" i="10"/>
  <c r="F2700" i="10"/>
  <c r="I2699" i="10" l="1"/>
  <c r="K2699" i="10"/>
  <c r="J2699" i="10"/>
  <c r="D2701" i="10"/>
  <c r="E2701" i="10"/>
  <c r="F2701" i="10"/>
  <c r="H2700" i="10"/>
  <c r="G2701" i="10"/>
  <c r="J2700" i="10" l="1"/>
  <c r="I2700" i="10"/>
  <c r="K2700" i="10"/>
  <c r="D2702" i="10"/>
  <c r="E2702" i="10"/>
  <c r="H2701" i="10"/>
  <c r="F2702" i="10"/>
  <c r="H2702" i="10"/>
  <c r="I2701" i="10" l="1"/>
  <c r="J2701" i="10"/>
  <c r="K2701" i="10"/>
  <c r="I2702" i="10"/>
  <c r="J2702" i="10"/>
  <c r="K2702" i="10"/>
  <c r="D2703" i="10"/>
  <c r="E2703" i="10"/>
  <c r="G2702" i="10"/>
  <c r="F2703" i="10"/>
  <c r="H2703" i="10"/>
  <c r="J2703" i="10" l="1"/>
  <c r="K2703" i="10"/>
  <c r="I2703" i="10"/>
  <c r="E2704" i="10"/>
  <c r="D2704" i="10"/>
  <c r="G2703" i="10"/>
  <c r="F2704" i="10"/>
  <c r="H2704" i="10"/>
  <c r="I2704" i="10" l="1"/>
  <c r="J2704" i="10"/>
  <c r="K2704" i="10"/>
  <c r="E2705" i="10"/>
  <c r="D2705" i="10"/>
  <c r="G2704" i="10"/>
  <c r="F2705" i="10"/>
  <c r="G2705" i="10"/>
  <c r="H2705" i="10" l="1"/>
  <c r="B3" i="7" l="1"/>
  <c r="I2705" i="10"/>
  <c r="K2705" i="10"/>
  <c r="J2705" i="10"/>
  <c r="M2703" i="10" l="1"/>
  <c r="B2703" i="10" s="1"/>
  <c r="M2705" i="10"/>
  <c r="B2705" i="10" s="1"/>
  <c r="M9" i="10"/>
  <c r="B9" i="10" s="1"/>
  <c r="M19" i="10"/>
  <c r="B19" i="10" s="1"/>
  <c r="M3" i="10"/>
  <c r="B3" i="10" s="1"/>
  <c r="M11" i="10"/>
  <c r="B11" i="10" s="1"/>
  <c r="M20" i="10"/>
  <c r="B20" i="10" s="1"/>
  <c r="M2" i="10"/>
  <c r="B2" i="10" s="1"/>
  <c r="M13" i="10"/>
  <c r="B13" i="10" s="1"/>
  <c r="M22" i="10"/>
  <c r="B22" i="10" s="1"/>
  <c r="M31" i="10"/>
  <c r="B31" i="10" s="1"/>
  <c r="M38" i="10"/>
  <c r="B38" i="10" s="1"/>
  <c r="M48" i="10"/>
  <c r="B48" i="10" s="1"/>
  <c r="M56" i="10"/>
  <c r="B56" i="10" s="1"/>
  <c r="M64" i="10"/>
  <c r="B64" i="10" s="1"/>
  <c r="M74" i="10"/>
  <c r="B74" i="10" s="1"/>
  <c r="M83" i="10"/>
  <c r="B83" i="10" s="1"/>
  <c r="M87" i="10"/>
  <c r="B87" i="10" s="1"/>
  <c r="M96" i="10"/>
  <c r="B96" i="10" s="1"/>
  <c r="M103" i="10"/>
  <c r="B103" i="10" s="1"/>
  <c r="M113" i="10"/>
  <c r="B113" i="10" s="1"/>
  <c r="M117" i="10"/>
  <c r="B117" i="10" s="1"/>
  <c r="M125" i="10"/>
  <c r="B125" i="10" s="1"/>
  <c r="M135" i="10"/>
  <c r="B135" i="10" s="1"/>
  <c r="M144" i="10"/>
  <c r="B144" i="10" s="1"/>
  <c r="M150" i="10"/>
  <c r="B150" i="10" s="1"/>
  <c r="M160" i="10"/>
  <c r="B160" i="10" s="1"/>
  <c r="M166" i="10"/>
  <c r="B166" i="10" s="1"/>
  <c r="M175" i="10"/>
  <c r="B175" i="10" s="1"/>
  <c r="M183" i="10"/>
  <c r="B183" i="10" s="1"/>
  <c r="M191" i="10"/>
  <c r="B191" i="10" s="1"/>
  <c r="M197" i="10"/>
  <c r="B197" i="10" s="1"/>
  <c r="M207" i="10"/>
  <c r="B207" i="10" s="1"/>
  <c r="M216" i="10"/>
  <c r="B216" i="10" s="1"/>
  <c r="M222" i="10"/>
  <c r="B222" i="10" s="1"/>
  <c r="M232" i="10"/>
  <c r="B232" i="10" s="1"/>
  <c r="M241" i="10"/>
  <c r="B241" i="10" s="1"/>
  <c r="M243" i="10"/>
  <c r="B243" i="10" s="1"/>
  <c r="M253" i="10"/>
  <c r="B253" i="10" s="1"/>
  <c r="M261" i="10"/>
  <c r="B261" i="10" s="1"/>
  <c r="M270" i="10"/>
  <c r="B270" i="10" s="1"/>
  <c r="M277" i="10"/>
  <c r="B277" i="10" s="1"/>
  <c r="M290" i="10"/>
  <c r="B290" i="10" s="1"/>
  <c r="M294" i="10"/>
  <c r="B294" i="10" s="1"/>
  <c r="M303" i="10"/>
  <c r="B303" i="10" s="1"/>
  <c r="M312" i="10"/>
  <c r="B312" i="10" s="1"/>
  <c r="M316" i="10"/>
  <c r="B316" i="10" s="1"/>
  <c r="M326" i="10"/>
  <c r="B326" i="10" s="1"/>
  <c r="M334" i="10"/>
  <c r="B334" i="10" s="1"/>
  <c r="M343" i="10"/>
  <c r="B343" i="10" s="1"/>
  <c r="M350" i="10"/>
  <c r="B350" i="10" s="1"/>
  <c r="M360" i="10"/>
  <c r="B360" i="10" s="1"/>
  <c r="M367" i="10"/>
  <c r="B367" i="10" s="1"/>
  <c r="M375" i="10"/>
  <c r="B375" i="10" s="1"/>
  <c r="M384" i="10"/>
  <c r="B384" i="10" s="1"/>
  <c r="M391" i="10"/>
  <c r="B391" i="10" s="1"/>
  <c r="M398" i="10"/>
  <c r="B398" i="10" s="1"/>
  <c r="M408" i="10"/>
  <c r="B408" i="10" s="1"/>
  <c r="M413" i="10"/>
  <c r="B413" i="10" s="1"/>
  <c r="M423" i="10"/>
  <c r="B423" i="10" s="1"/>
  <c r="M433" i="10"/>
  <c r="B433" i="10" s="1"/>
  <c r="M438" i="10"/>
  <c r="B438" i="10" s="1"/>
  <c r="M449" i="10"/>
  <c r="B449" i="10" s="1"/>
  <c r="M455" i="10"/>
  <c r="B455" i="10" s="1"/>
  <c r="M463" i="10"/>
  <c r="B463" i="10" s="1"/>
  <c r="M470" i="10"/>
  <c r="B470" i="10" s="1"/>
  <c r="M477" i="10"/>
  <c r="B477" i="10" s="1"/>
  <c r="M488" i="10"/>
  <c r="B488" i="10" s="1"/>
  <c r="M496" i="10"/>
  <c r="B496" i="10" s="1"/>
  <c r="M504" i="10"/>
  <c r="B504" i="10" s="1"/>
  <c r="M510" i="10"/>
  <c r="B510" i="10" s="1"/>
  <c r="M520" i="10"/>
  <c r="B520" i="10" s="1"/>
  <c r="M527" i="10"/>
  <c r="B527" i="10" s="1"/>
  <c r="M535" i="10"/>
  <c r="B535" i="10" s="1"/>
  <c r="M544" i="10"/>
  <c r="B544" i="10" s="1"/>
  <c r="M551" i="10"/>
  <c r="B551" i="10" s="1"/>
  <c r="M559" i="10"/>
  <c r="B559" i="10" s="1"/>
  <c r="M568" i="10"/>
  <c r="B568" i="10" s="1"/>
  <c r="M575" i="10"/>
  <c r="B575" i="10" s="1"/>
  <c r="M583" i="10"/>
  <c r="B583" i="10" s="1"/>
  <c r="M590" i="10"/>
  <c r="B590" i="10" s="1"/>
  <c r="M600" i="10"/>
  <c r="B600" i="10" s="1"/>
  <c r="M607" i="10"/>
  <c r="B607" i="10" s="1"/>
  <c r="M614" i="10"/>
  <c r="B614" i="10" s="1"/>
  <c r="M622" i="10"/>
  <c r="B622" i="10" s="1"/>
  <c r="M633" i="10"/>
  <c r="B633" i="10" s="1"/>
  <c r="M640" i="10"/>
  <c r="B640" i="10" s="1"/>
  <c r="M646" i="10"/>
  <c r="B646" i="10" s="1"/>
  <c r="M655" i="10"/>
  <c r="B655" i="10" s="1"/>
  <c r="M667" i="10"/>
  <c r="B667" i="10" s="1"/>
  <c r="M672" i="10"/>
  <c r="B672" i="10" s="1"/>
  <c r="M679" i="10"/>
  <c r="B679" i="10" s="1"/>
  <c r="M683" i="10"/>
  <c r="B683" i="10" s="1"/>
  <c r="M696" i="10"/>
  <c r="B696" i="10" s="1"/>
  <c r="M703" i="10"/>
  <c r="B703" i="10" s="1"/>
  <c r="M710" i="10"/>
  <c r="B710" i="10" s="1"/>
  <c r="M719" i="10"/>
  <c r="B719" i="10" s="1"/>
  <c r="M726" i="10"/>
  <c r="B726" i="10" s="1"/>
  <c r="M735" i="10"/>
  <c r="B735" i="10" s="1"/>
  <c r="M743" i="10"/>
  <c r="B743" i="10" s="1"/>
  <c r="M751" i="10"/>
  <c r="B751" i="10" s="1"/>
  <c r="M759" i="10"/>
  <c r="B759" i="10" s="1"/>
  <c r="M771" i="10"/>
  <c r="B771" i="10" s="1"/>
  <c r="M775" i="10"/>
  <c r="B775" i="10" s="1"/>
  <c r="M783" i="10"/>
  <c r="B783" i="10" s="1"/>
  <c r="M792" i="10"/>
  <c r="B792" i="10" s="1"/>
  <c r="M799" i="10"/>
  <c r="B799" i="10" s="1"/>
  <c r="M807" i="10"/>
  <c r="B807" i="10" s="1"/>
  <c r="M815" i="10"/>
  <c r="B815" i="10" s="1"/>
  <c r="M823" i="10"/>
  <c r="B823" i="10" s="1"/>
  <c r="M831" i="10"/>
  <c r="B831" i="10" s="1"/>
  <c r="M840" i="10"/>
  <c r="B840" i="10" s="1"/>
  <c r="M845" i="10"/>
  <c r="B845" i="10" s="1"/>
  <c r="M855" i="10"/>
  <c r="B855" i="10" s="1"/>
  <c r="M863" i="10"/>
  <c r="B863" i="10" s="1"/>
  <c r="M872" i="10"/>
  <c r="B872" i="10" s="1"/>
  <c r="M879" i="10"/>
  <c r="B879" i="10" s="1"/>
  <c r="M887" i="10"/>
  <c r="B887" i="10" s="1"/>
  <c r="M896" i="10"/>
  <c r="B896" i="10" s="1"/>
  <c r="M903" i="10"/>
  <c r="B903" i="10" s="1"/>
  <c r="M911" i="10"/>
  <c r="B911" i="10" s="1"/>
  <c r="M921" i="10"/>
  <c r="B921" i="10" s="1"/>
  <c r="M927" i="10"/>
  <c r="B927" i="10" s="1"/>
  <c r="M933" i="10"/>
  <c r="B933" i="10" s="1"/>
  <c r="M941" i="10"/>
  <c r="B941" i="10" s="1"/>
  <c r="M950" i="10"/>
  <c r="B950" i="10" s="1"/>
  <c r="M958" i="10"/>
  <c r="B958" i="10" s="1"/>
  <c r="M968" i="10"/>
  <c r="B968" i="10" s="1"/>
  <c r="M973" i="10"/>
  <c r="B973" i="10" s="1"/>
  <c r="M984" i="10"/>
  <c r="B984" i="10" s="1"/>
  <c r="M990" i="10"/>
  <c r="B990" i="10" s="1"/>
  <c r="M1000" i="10"/>
  <c r="B1000" i="10" s="1"/>
  <c r="M1008" i="10"/>
  <c r="B1008" i="10" s="1"/>
  <c r="M1014" i="10"/>
  <c r="B1014" i="10" s="1"/>
  <c r="M1021" i="10"/>
  <c r="B1021" i="10" s="1"/>
  <c r="M1033" i="10"/>
  <c r="B1033" i="10" s="1"/>
  <c r="M1040" i="10"/>
  <c r="B1040" i="10" s="1"/>
  <c r="M1046" i="10"/>
  <c r="B1046" i="10" s="1"/>
  <c r="M1053" i="10"/>
  <c r="B1053" i="10" s="1"/>
  <c r="M1062" i="10"/>
  <c r="B1062" i="10" s="1"/>
  <c r="M1072" i="10"/>
  <c r="B1072" i="10" s="1"/>
  <c r="M1078" i="10"/>
  <c r="B1078" i="10" s="1"/>
  <c r="M1087" i="10"/>
  <c r="B1087" i="10" s="1"/>
  <c r="M1096" i="10"/>
  <c r="B1096" i="10" s="1"/>
  <c r="M1103" i="10"/>
  <c r="B1103" i="10" s="1"/>
  <c r="M1111" i="10"/>
  <c r="B1111" i="10" s="1"/>
  <c r="M1119" i="10"/>
  <c r="B1119" i="10" s="1"/>
  <c r="M1128" i="10"/>
  <c r="B1128" i="10" s="1"/>
  <c r="M1136" i="10"/>
  <c r="B1136" i="10" s="1"/>
  <c r="M1144" i="10"/>
  <c r="B1144" i="10" s="1"/>
  <c r="M1152" i="10"/>
  <c r="B1152" i="10" s="1"/>
  <c r="M1159" i="10"/>
  <c r="B1159" i="10" s="1"/>
  <c r="M1166" i="10"/>
  <c r="B1166" i="10" s="1"/>
  <c r="M1175" i="10"/>
  <c r="B1175" i="10" s="1"/>
  <c r="M1182" i="10"/>
  <c r="B1182" i="10" s="1"/>
  <c r="M1192" i="10"/>
  <c r="B1192" i="10" s="1"/>
  <c r="M1199" i="10"/>
  <c r="B1199" i="10" s="1"/>
  <c r="M1207" i="10"/>
  <c r="B1207" i="10" s="1"/>
  <c r="M1214" i="10"/>
  <c r="B1214" i="10" s="1"/>
  <c r="M1223" i="10"/>
  <c r="B1223" i="10" s="1"/>
  <c r="M1228" i="10"/>
  <c r="B1228" i="10" s="1"/>
  <c r="M1240" i="10"/>
  <c r="B1240" i="10" s="1"/>
  <c r="M1247" i="10"/>
  <c r="B1247" i="10" s="1"/>
  <c r="M1256" i="10"/>
  <c r="B1256" i="10" s="1"/>
  <c r="M1263" i="10"/>
  <c r="B1263" i="10" s="1"/>
  <c r="M1270" i="10"/>
  <c r="B1270" i="10" s="1"/>
  <c r="M1278" i="10"/>
  <c r="B1278" i="10" s="1"/>
  <c r="M1287" i="10"/>
  <c r="B1287" i="10" s="1"/>
  <c r="M1294" i="10"/>
  <c r="B1294" i="10" s="1"/>
  <c r="M1303" i="10"/>
  <c r="B1303" i="10" s="1"/>
  <c r="M1310" i="10"/>
  <c r="B1310" i="10" s="1"/>
  <c r="M1317" i="10"/>
  <c r="B1317" i="10" s="1"/>
  <c r="M1328" i="10"/>
  <c r="B1328" i="10" s="1"/>
  <c r="M1335" i="10"/>
  <c r="B1335" i="10" s="1"/>
  <c r="M1345" i="10"/>
  <c r="B1345" i="10" s="1"/>
  <c r="M1352" i="10"/>
  <c r="B1352" i="10" s="1"/>
  <c r="M1360" i="10"/>
  <c r="B1360" i="10" s="1"/>
  <c r="M1367" i="10"/>
  <c r="B1367" i="10" s="1"/>
  <c r="M1374" i="10"/>
  <c r="B1374" i="10" s="1"/>
  <c r="M1384" i="10"/>
  <c r="B1384" i="10" s="1"/>
  <c r="M1390" i="10"/>
  <c r="B1390" i="10" s="1"/>
  <c r="M1398" i="10"/>
  <c r="B1398" i="10" s="1"/>
  <c r="M1406" i="10"/>
  <c r="B1406" i="10" s="1"/>
  <c r="M1416" i="10"/>
  <c r="B1416" i="10" s="1"/>
  <c r="M1423" i="10"/>
  <c r="B1423" i="10" s="1"/>
  <c r="M1432" i="10"/>
  <c r="B1432" i="10" s="1"/>
  <c r="M1440" i="10"/>
  <c r="B1440" i="10" s="1"/>
  <c r="M1447" i="10"/>
  <c r="B1447" i="10" s="1"/>
  <c r="M1455" i="10"/>
  <c r="B1455" i="10" s="1"/>
  <c r="M1462" i="10"/>
  <c r="B1462" i="10" s="1"/>
  <c r="M1470" i="10"/>
  <c r="B1470" i="10" s="1"/>
  <c r="M1479" i="10"/>
  <c r="B1479" i="10" s="1"/>
  <c r="M1488" i="10"/>
  <c r="B1488" i="10" s="1"/>
  <c r="M1495" i="10"/>
  <c r="B1495" i="10" s="1"/>
  <c r="M1504" i="10"/>
  <c r="B1504" i="10" s="1"/>
  <c r="M1509" i="10"/>
  <c r="B1509" i="10" s="1"/>
  <c r="M1519" i="10"/>
  <c r="B1519" i="10" s="1"/>
  <c r="M1525" i="10"/>
  <c r="B1525" i="10" s="1"/>
  <c r="M1538" i="10"/>
  <c r="B1538" i="10" s="1"/>
  <c r="M1543" i="10"/>
  <c r="B1543" i="10" s="1"/>
  <c r="M1551" i="10"/>
  <c r="B1551" i="10" s="1"/>
  <c r="M1559" i="10"/>
  <c r="B1559" i="10" s="1"/>
  <c r="M1566" i="10"/>
  <c r="B1566" i="10" s="1"/>
  <c r="M1574" i="10"/>
  <c r="B1574" i="10" s="1"/>
  <c r="M1584" i="10"/>
  <c r="B1584" i="10" s="1"/>
  <c r="M1593" i="10"/>
  <c r="B1593" i="10" s="1"/>
  <c r="M1599" i="10"/>
  <c r="B1599" i="10" s="1"/>
  <c r="M1609" i="10"/>
  <c r="B1609" i="10" s="1"/>
  <c r="M1615" i="10"/>
  <c r="B1615" i="10" s="1"/>
  <c r="M1623" i="10"/>
  <c r="B1623" i="10" s="1"/>
  <c r="M1633" i="10"/>
  <c r="B1633" i="10" s="1"/>
  <c r="M1639" i="10"/>
  <c r="B1639" i="10" s="1"/>
  <c r="M1647" i="10"/>
  <c r="B1647" i="10" s="1"/>
  <c r="M1653" i="10"/>
  <c r="B1653" i="10" s="1"/>
  <c r="M1664" i="10"/>
  <c r="B1664" i="10" s="1"/>
  <c r="M1671" i="10"/>
  <c r="B1671" i="10" s="1"/>
  <c r="M1681" i="10"/>
  <c r="B1681" i="10" s="1"/>
  <c r="M1687" i="10"/>
  <c r="B1687" i="10" s="1"/>
  <c r="M1696" i="10"/>
  <c r="B1696" i="10" s="1"/>
  <c r="M1703" i="10"/>
  <c r="B1703" i="10" s="1"/>
  <c r="M1710" i="10"/>
  <c r="B1710" i="10" s="1"/>
  <c r="M1718" i="10"/>
  <c r="B1718" i="10" s="1"/>
  <c r="M1727" i="10"/>
  <c r="B1727" i="10" s="1"/>
  <c r="M1735" i="10"/>
  <c r="B1735" i="10" s="1"/>
  <c r="M1744" i="10"/>
  <c r="B1744" i="10" s="1"/>
  <c r="M1752" i="10"/>
  <c r="B1752" i="10" s="1"/>
  <c r="M1760" i="10"/>
  <c r="B1760" i="10" s="1"/>
  <c r="M1766" i="10"/>
  <c r="B1766" i="10" s="1"/>
  <c r="M1774" i="10"/>
  <c r="B1774" i="10" s="1"/>
  <c r="M1783" i="10"/>
  <c r="B1783" i="10" s="1"/>
  <c r="M1793" i="10"/>
  <c r="B1793" i="10" s="1"/>
  <c r="M1799" i="10"/>
  <c r="B1799" i="10" s="1"/>
  <c r="M1806" i="10"/>
  <c r="B1806" i="10" s="1"/>
  <c r="M1816" i="10"/>
  <c r="B1816" i="10" s="1"/>
  <c r="M1823" i="10"/>
  <c r="B1823" i="10" s="1"/>
  <c r="M1831" i="10"/>
  <c r="B1831" i="10" s="1"/>
  <c r="M1839" i="10"/>
  <c r="B1839" i="10" s="1"/>
  <c r="M1848" i="10"/>
  <c r="B1848" i="10" s="1"/>
  <c r="M1854" i="10"/>
  <c r="B1854" i="10" s="1"/>
  <c r="M1864" i="10"/>
  <c r="B1864" i="10" s="1"/>
  <c r="M1871" i="10"/>
  <c r="B1871" i="10" s="1"/>
  <c r="M1878" i="10"/>
  <c r="B1878" i="10" s="1"/>
  <c r="M1885" i="10"/>
  <c r="B1885" i="10" s="1"/>
  <c r="M1897" i="10"/>
  <c r="B1897" i="10" s="1"/>
  <c r="M1904" i="10"/>
  <c r="B1904" i="10" s="1"/>
  <c r="M1910" i="10"/>
  <c r="B1910" i="10" s="1"/>
  <c r="M1917" i="10"/>
  <c r="B1917" i="10" s="1"/>
  <c r="M1927" i="10"/>
  <c r="B1927" i="10" s="1"/>
  <c r="M1935" i="10"/>
  <c r="B1935" i="10" s="1"/>
  <c r="M1942" i="10"/>
  <c r="B1942" i="10" s="1"/>
  <c r="M1951" i="10"/>
  <c r="B1951" i="10" s="1"/>
  <c r="M1958" i="10"/>
  <c r="B1958" i="10" s="1"/>
  <c r="M1967" i="10"/>
  <c r="B1967" i="10" s="1"/>
  <c r="M1975" i="10"/>
  <c r="B1975" i="10" s="1"/>
  <c r="M1984" i="10"/>
  <c r="B1984" i="10" s="1"/>
  <c r="M1991" i="10"/>
  <c r="B1991" i="10" s="1"/>
  <c r="M1998" i="10"/>
  <c r="B1998" i="10" s="1"/>
  <c r="M2008" i="10"/>
  <c r="B2008" i="10" s="1"/>
  <c r="M2015" i="10"/>
  <c r="B2015" i="10" s="1"/>
  <c r="M2024" i="10"/>
  <c r="B2024" i="10" s="1"/>
  <c r="M2031" i="10"/>
  <c r="B2031" i="10" s="1"/>
  <c r="M2039" i="10"/>
  <c r="B2039" i="10" s="1"/>
  <c r="M2049" i="10"/>
  <c r="B2049" i="10" s="1"/>
  <c r="M2055" i="10"/>
  <c r="B2055" i="10" s="1"/>
  <c r="M2064" i="10"/>
  <c r="B2064" i="10" s="1"/>
  <c r="M2068" i="10"/>
  <c r="B2068" i="10" s="1"/>
  <c r="M2078" i="10"/>
  <c r="B2078" i="10" s="1"/>
  <c r="M2086" i="10"/>
  <c r="B2086" i="10" s="1"/>
  <c r="M2095" i="10"/>
  <c r="B2095" i="10" s="1"/>
  <c r="M2104" i="10"/>
  <c r="B2104" i="10" s="1"/>
  <c r="M2109" i="10"/>
  <c r="B2109" i="10" s="1"/>
  <c r="M2119" i="10"/>
  <c r="B2119" i="10" s="1"/>
  <c r="M2126" i="10"/>
  <c r="B2126" i="10" s="1"/>
  <c r="M2136" i="10"/>
  <c r="B2136" i="10" s="1"/>
  <c r="M2144" i="10"/>
  <c r="B2144" i="10" s="1"/>
  <c r="M2151" i="10"/>
  <c r="B2151" i="10" s="1"/>
  <c r="M2158" i="10"/>
  <c r="B2158" i="10" s="1"/>
  <c r="M2167" i="10"/>
  <c r="B2167" i="10" s="1"/>
  <c r="M2175" i="10"/>
  <c r="B2175" i="10" s="1"/>
  <c r="M2183" i="10"/>
  <c r="B2183" i="10" s="1"/>
  <c r="M2191" i="10"/>
  <c r="B2191" i="10" s="1"/>
  <c r="M2198" i="10"/>
  <c r="B2198" i="10" s="1"/>
  <c r="M2209" i="10"/>
  <c r="B2209" i="10" s="1"/>
  <c r="M2213" i="10"/>
  <c r="B2213" i="10" s="1"/>
  <c r="M2221" i="10"/>
  <c r="B2221" i="10" s="1"/>
  <c r="M2231" i="10"/>
  <c r="B2231" i="10" s="1"/>
  <c r="M2239" i="10"/>
  <c r="B2239" i="10" s="1"/>
  <c r="M2249" i="10"/>
  <c r="B2249" i="10" s="1"/>
  <c r="M2257" i="10"/>
  <c r="B2257" i="10" s="1"/>
  <c r="M2263" i="10"/>
  <c r="B2263" i="10" s="1"/>
  <c r="M2269" i="10"/>
  <c r="B2269" i="10" s="1"/>
  <c r="M2281" i="10"/>
  <c r="B2281" i="10" s="1"/>
  <c r="M2286" i="10"/>
  <c r="B2286" i="10" s="1"/>
  <c r="M2295" i="10"/>
  <c r="B2295" i="10" s="1"/>
  <c r="M2304" i="10"/>
  <c r="B2304" i="10" s="1"/>
  <c r="M2310" i="10"/>
  <c r="B2310" i="10" s="1"/>
  <c r="M2319" i="10"/>
  <c r="B2319" i="10" s="1"/>
  <c r="M2328" i="10"/>
  <c r="B2328" i="10" s="1"/>
  <c r="M2335" i="10"/>
  <c r="B2335" i="10" s="1"/>
  <c r="M2344" i="10"/>
  <c r="B2344" i="10" s="1"/>
  <c r="M2351" i="10"/>
  <c r="B2351" i="10" s="1"/>
  <c r="M2357" i="10"/>
  <c r="B2357" i="10" s="1"/>
  <c r="M2368" i="10"/>
  <c r="B2368" i="10" s="1"/>
  <c r="M2375" i="10"/>
  <c r="B2375" i="10" s="1"/>
  <c r="M2380" i="10"/>
  <c r="B2380" i="10" s="1"/>
  <c r="M2393" i="10"/>
  <c r="B2393" i="10" s="1"/>
  <c r="M2399" i="10"/>
  <c r="B2399" i="10" s="1"/>
  <c r="M2407" i="10"/>
  <c r="B2407" i="10" s="1"/>
  <c r="M2415" i="10"/>
  <c r="B2415" i="10" s="1"/>
  <c r="M2423" i="10"/>
  <c r="B2423" i="10" s="1"/>
  <c r="M2432" i="10"/>
  <c r="B2432" i="10" s="1"/>
  <c r="M2440" i="10"/>
  <c r="B2440" i="10" s="1"/>
  <c r="M2448" i="10"/>
  <c r="B2448" i="10" s="1"/>
  <c r="M2455" i="10"/>
  <c r="B2455" i="10" s="1"/>
  <c r="M2464" i="10"/>
  <c r="B2464" i="10" s="1"/>
  <c r="M2471" i="10"/>
  <c r="B2471" i="10" s="1"/>
  <c r="M2479" i="10"/>
  <c r="B2479" i="10" s="1"/>
  <c r="M6" i="10"/>
  <c r="B6" i="10" s="1"/>
  <c r="M15" i="10"/>
  <c r="B15" i="10" s="1"/>
  <c r="M26" i="10"/>
  <c r="B26" i="10" s="1"/>
  <c r="M29" i="10"/>
  <c r="B29" i="10" s="1"/>
  <c r="M40" i="10"/>
  <c r="B40" i="10" s="1"/>
  <c r="M47" i="10"/>
  <c r="B47" i="10" s="1"/>
  <c r="M55" i="10"/>
  <c r="B55" i="10" s="1"/>
  <c r="M63" i="10"/>
  <c r="B63" i="10" s="1"/>
  <c r="M72" i="10"/>
  <c r="B72" i="10" s="1"/>
  <c r="M80" i="10"/>
  <c r="B80" i="10" s="1"/>
  <c r="M88" i="10"/>
  <c r="B88" i="10" s="1"/>
  <c r="M94" i="10"/>
  <c r="B94" i="10" s="1"/>
  <c r="M104" i="10"/>
  <c r="B104" i="10" s="1"/>
  <c r="M111" i="10"/>
  <c r="B111" i="10" s="1"/>
  <c r="M120" i="10"/>
  <c r="B120" i="10" s="1"/>
  <c r="M129" i="10"/>
  <c r="B129" i="10" s="1"/>
  <c r="M136" i="10"/>
  <c r="B136" i="10" s="1"/>
  <c r="M143" i="10"/>
  <c r="B143" i="10" s="1"/>
  <c r="M151" i="10"/>
  <c r="B151" i="10" s="1"/>
  <c r="M159" i="10"/>
  <c r="B159" i="10" s="1"/>
  <c r="M167" i="10"/>
  <c r="B167" i="10" s="1"/>
  <c r="M177" i="10"/>
  <c r="B177" i="10" s="1"/>
  <c r="M184" i="10"/>
  <c r="B184" i="10" s="1"/>
  <c r="M192" i="10"/>
  <c r="B192" i="10" s="1"/>
  <c r="M200" i="10"/>
  <c r="B200" i="10" s="1"/>
  <c r="M208" i="10"/>
  <c r="B208" i="10" s="1"/>
  <c r="M217" i="10"/>
  <c r="B217" i="10" s="1"/>
  <c r="M225" i="10"/>
  <c r="B225" i="10" s="1"/>
  <c r="M231" i="10"/>
  <c r="B231" i="10" s="1"/>
  <c r="M244" i="10"/>
  <c r="B244" i="10" s="1"/>
  <c r="M249" i="10"/>
  <c r="B249" i="10" s="1"/>
  <c r="M257" i="10"/>
  <c r="B257" i="10" s="1"/>
  <c r="M264" i="10"/>
  <c r="B264" i="10" s="1"/>
  <c r="M272" i="10"/>
  <c r="B272" i="10" s="1"/>
  <c r="M281" i="10"/>
  <c r="B281" i="10" s="1"/>
  <c r="M286" i="10"/>
  <c r="B286" i="10" s="1"/>
  <c r="M296" i="10"/>
  <c r="B296" i="10" s="1"/>
  <c r="M304" i="10"/>
  <c r="B304" i="10" s="1"/>
  <c r="M310" i="10"/>
  <c r="B310" i="10" s="1"/>
  <c r="M321" i="10"/>
  <c r="B321" i="10" s="1"/>
  <c r="M329" i="10"/>
  <c r="B329" i="10" s="1"/>
  <c r="M337" i="10"/>
  <c r="B337" i="10" s="1"/>
  <c r="M341" i="10"/>
  <c r="B341" i="10" s="1"/>
  <c r="M351" i="10"/>
  <c r="B351" i="10" s="1"/>
  <c r="M357" i="10"/>
  <c r="B357" i="10" s="1"/>
  <c r="M369" i="10"/>
  <c r="B369" i="10" s="1"/>
  <c r="M376" i="10"/>
  <c r="B376" i="10" s="1"/>
  <c r="M383" i="10"/>
  <c r="B383" i="10" s="1"/>
  <c r="M392" i="10"/>
  <c r="B392" i="10" s="1"/>
  <c r="M401" i="10"/>
  <c r="B401" i="10" s="1"/>
  <c r="M407" i="10"/>
  <c r="B407" i="10" s="1"/>
  <c r="M416" i="10"/>
  <c r="B416" i="10" s="1"/>
  <c r="M421" i="10"/>
  <c r="B421" i="10" s="1"/>
  <c r="M431" i="10"/>
  <c r="B431" i="10" s="1"/>
  <c r="M440" i="10"/>
  <c r="B440" i="10" s="1"/>
  <c r="M447" i="10"/>
  <c r="B447" i="10" s="1"/>
  <c r="M456" i="10"/>
  <c r="B456" i="10" s="1"/>
  <c r="M468" i="10"/>
  <c r="B468" i="10" s="1"/>
  <c r="M471" i="10"/>
  <c r="B471" i="10" s="1"/>
  <c r="M480" i="10"/>
  <c r="B480" i="10" s="1"/>
  <c r="M487" i="10"/>
  <c r="B487" i="10" s="1"/>
  <c r="M495" i="10"/>
  <c r="B495" i="10" s="1"/>
  <c r="M506" i="10"/>
  <c r="B506" i="10" s="1"/>
  <c r="M512" i="10"/>
  <c r="B512" i="10" s="1"/>
  <c r="M519" i="10"/>
  <c r="B519" i="10" s="1"/>
  <c r="M528" i="10"/>
  <c r="B528" i="10" s="1"/>
  <c r="M537" i="10"/>
  <c r="B537" i="10" s="1"/>
  <c r="M543" i="10"/>
  <c r="B543" i="10" s="1"/>
  <c r="M552" i="10"/>
  <c r="B552" i="10" s="1"/>
  <c r="M560" i="10"/>
  <c r="B560" i="10" s="1"/>
  <c r="M567" i="10"/>
  <c r="B567" i="10" s="1"/>
  <c r="M576" i="10"/>
  <c r="B576" i="10" s="1"/>
  <c r="M584" i="10"/>
  <c r="B584" i="10" s="1"/>
  <c r="M592" i="10"/>
  <c r="B592" i="10" s="1"/>
  <c r="M599" i="10"/>
  <c r="B599" i="10" s="1"/>
  <c r="M611" i="10"/>
  <c r="B611" i="10" s="1"/>
  <c r="M616" i="10"/>
  <c r="B616" i="10" s="1"/>
  <c r="M626" i="10"/>
  <c r="B626" i="10" s="1"/>
  <c r="M631" i="10"/>
  <c r="B631" i="10" s="1"/>
  <c r="M642" i="10"/>
  <c r="B642" i="10" s="1"/>
  <c r="M648" i="10"/>
  <c r="B648" i="10" s="1"/>
  <c r="M657" i="10"/>
  <c r="B657" i="10" s="1"/>
  <c r="M662" i="10"/>
  <c r="B662" i="10" s="1"/>
  <c r="M671" i="10"/>
  <c r="B671" i="10" s="1"/>
  <c r="M680" i="10"/>
  <c r="B680" i="10" s="1"/>
  <c r="M688" i="10"/>
  <c r="B688" i="10" s="1"/>
  <c r="M695" i="10"/>
  <c r="B695" i="10" s="1"/>
  <c r="M704" i="10"/>
  <c r="B704" i="10" s="1"/>
  <c r="M712" i="10"/>
  <c r="B712" i="10" s="1"/>
  <c r="M720" i="10"/>
  <c r="B720" i="10" s="1"/>
  <c r="M728" i="10"/>
  <c r="B728" i="10" s="1"/>
  <c r="M739" i="10"/>
  <c r="B739" i="10" s="1"/>
  <c r="M744" i="10"/>
  <c r="B744" i="10" s="1"/>
  <c r="M752" i="10"/>
  <c r="B752" i="10" s="1"/>
  <c r="M757" i="10"/>
  <c r="B757" i="10" s="1"/>
  <c r="M767" i="10"/>
  <c r="B767" i="10" s="1"/>
  <c r="M776" i="10"/>
  <c r="B776" i="10" s="1"/>
  <c r="M784" i="10"/>
  <c r="B784" i="10" s="1"/>
  <c r="M791" i="10"/>
  <c r="B791" i="10" s="1"/>
  <c r="M800" i="10"/>
  <c r="B800" i="10" s="1"/>
  <c r="M809" i="10"/>
  <c r="B809" i="10" s="1"/>
  <c r="M816" i="10"/>
  <c r="B816" i="10" s="1"/>
  <c r="M825" i="10"/>
  <c r="B825" i="10" s="1"/>
  <c r="M833" i="10"/>
  <c r="B833" i="10" s="1"/>
  <c r="M839" i="10"/>
  <c r="B839" i="10" s="1"/>
  <c r="M848" i="10"/>
  <c r="B848" i="10" s="1"/>
  <c r="M856" i="10"/>
  <c r="B856" i="10" s="1"/>
  <c r="M865" i="10"/>
  <c r="B865" i="10" s="1"/>
  <c r="M871" i="10"/>
  <c r="B871" i="10" s="1"/>
  <c r="M878" i="10"/>
  <c r="B878" i="10" s="1"/>
  <c r="M890" i="10"/>
  <c r="B890" i="10" s="1"/>
  <c r="M897" i="10"/>
  <c r="B897" i="10" s="1"/>
  <c r="M904" i="10"/>
  <c r="B904" i="10" s="1"/>
  <c r="M912" i="10"/>
  <c r="B912" i="10" s="1"/>
  <c r="M917" i="10"/>
  <c r="B917" i="10" s="1"/>
  <c r="M928" i="10"/>
  <c r="B928" i="10" s="1"/>
  <c r="M938" i="10"/>
  <c r="B938" i="10" s="1"/>
  <c r="M943" i="10"/>
  <c r="B943" i="10" s="1"/>
  <c r="M951" i="10"/>
  <c r="B951" i="10" s="1"/>
  <c r="M960" i="10"/>
  <c r="B960" i="10" s="1"/>
  <c r="M970" i="10"/>
  <c r="B970" i="10" s="1"/>
  <c r="M976" i="10"/>
  <c r="B976" i="10" s="1"/>
  <c r="M983" i="10"/>
  <c r="B983" i="10" s="1"/>
  <c r="M994" i="10"/>
  <c r="B994" i="10" s="1"/>
  <c r="M998" i="10"/>
  <c r="B998" i="10" s="1"/>
  <c r="M1009" i="10"/>
  <c r="B1009" i="10" s="1"/>
  <c r="M1015" i="10"/>
  <c r="B1015" i="10" s="1"/>
  <c r="M1025" i="10"/>
  <c r="B1025" i="10" s="1"/>
  <c r="M1031" i="10"/>
  <c r="B1031" i="10" s="1"/>
  <c r="M1039" i="10"/>
  <c r="B1039" i="10" s="1"/>
  <c r="M1048" i="10"/>
  <c r="B1048" i="10" s="1"/>
  <c r="M1057" i="10"/>
  <c r="B1057" i="10" s="1"/>
  <c r="M1065" i="10"/>
  <c r="B1065" i="10" s="1"/>
  <c r="M1070" i="10"/>
  <c r="B1070" i="10" s="1"/>
  <c r="M1077" i="10"/>
  <c r="B1077" i="10" s="1"/>
  <c r="M1089" i="10"/>
  <c r="B1089" i="10" s="1"/>
  <c r="M1095" i="10"/>
  <c r="B1095" i="10" s="1"/>
  <c r="M1105" i="10"/>
  <c r="B1105" i="10" s="1"/>
  <c r="M1112" i="10"/>
  <c r="B1112" i="10" s="1"/>
  <c r="M1118" i="10"/>
  <c r="B1118" i="10" s="1"/>
  <c r="M1127" i="10"/>
  <c r="B1127" i="10" s="1"/>
  <c r="M1134" i="10"/>
  <c r="B1134" i="10" s="1"/>
  <c r="M1143" i="10"/>
  <c r="B1143" i="10" s="1"/>
  <c r="M1150" i="10"/>
  <c r="B1150" i="10" s="1"/>
  <c r="M1161" i="10"/>
  <c r="B1161" i="10" s="1"/>
  <c r="M1167" i="10"/>
  <c r="B1167" i="10" s="1"/>
  <c r="M1176" i="10"/>
  <c r="B1176" i="10" s="1"/>
  <c r="M1184" i="10"/>
  <c r="B1184" i="10" s="1"/>
  <c r="M1193" i="10"/>
  <c r="B1193" i="10" s="1"/>
  <c r="M1202" i="10"/>
  <c r="B1202" i="10" s="1"/>
  <c r="M1206" i="10"/>
  <c r="B1206" i="10" s="1"/>
  <c r="M1215" i="10"/>
  <c r="B1215" i="10" s="1"/>
  <c r="M1222" i="10"/>
  <c r="B1222" i="10" s="1"/>
  <c r="M1234" i="10"/>
  <c r="B1234" i="10" s="1"/>
  <c r="M1239" i="10"/>
  <c r="B1239" i="10" s="1"/>
  <c r="M1249" i="10"/>
  <c r="B1249" i="10" s="1"/>
  <c r="M1257" i="10"/>
  <c r="B1257" i="10" s="1"/>
  <c r="M1267" i="10"/>
  <c r="B1267" i="10" s="1"/>
  <c r="M1271" i="10"/>
  <c r="B1271" i="10" s="1"/>
  <c r="M1280" i="10"/>
  <c r="B1280" i="10" s="1"/>
  <c r="M1288" i="10"/>
  <c r="B1288" i="10" s="1"/>
  <c r="M1296" i="10"/>
  <c r="B1296" i="10" s="1"/>
  <c r="M1304" i="10"/>
  <c r="B1304" i="10" s="1"/>
  <c r="M1314" i="10"/>
  <c r="B1314" i="10" s="1"/>
  <c r="M1321" i="10"/>
  <c r="B1321" i="10" s="1"/>
  <c r="M1327" i="10"/>
  <c r="B1327" i="10" s="1"/>
  <c r="M1336" i="10"/>
  <c r="B1336" i="10" s="1"/>
  <c r="M1343" i="10"/>
  <c r="B1343" i="10" s="1"/>
  <c r="M1350" i="10"/>
  <c r="B1350" i="10" s="1"/>
  <c r="M1359" i="10"/>
  <c r="B1359" i="10" s="1"/>
  <c r="M1369" i="10"/>
  <c r="B1369" i="10" s="1"/>
  <c r="M1377" i="10"/>
  <c r="B1377" i="10" s="1"/>
  <c r="M1383" i="10"/>
  <c r="B1383" i="10" s="1"/>
  <c r="M1392" i="10"/>
  <c r="B1392" i="10" s="1"/>
  <c r="M1399" i="10"/>
  <c r="B1399" i="10" s="1"/>
  <c r="M1409" i="10"/>
  <c r="B1409" i="10" s="1"/>
  <c r="M1414" i="10"/>
  <c r="B1414" i="10" s="1"/>
  <c r="M1425" i="10"/>
  <c r="B1425" i="10" s="1"/>
  <c r="M1431" i="10"/>
  <c r="B1431" i="10" s="1"/>
  <c r="M1439" i="10"/>
  <c r="B1439" i="10" s="1"/>
  <c r="M1449" i="10"/>
  <c r="B1449" i="10" s="1"/>
  <c r="M1456" i="10"/>
  <c r="B1456" i="10" s="1"/>
  <c r="M1466" i="10"/>
  <c r="B1466" i="10" s="1"/>
  <c r="M1471" i="10"/>
  <c r="B1471" i="10" s="1"/>
  <c r="M1480" i="10"/>
  <c r="B1480" i="10" s="1"/>
  <c r="M1486" i="10"/>
  <c r="B1486" i="10" s="1"/>
  <c r="M1497" i="10"/>
  <c r="B1497" i="10" s="1"/>
  <c r="M1502" i="10"/>
  <c r="B1502" i="10" s="1"/>
  <c r="M1511" i="10"/>
  <c r="B1511" i="10" s="1"/>
  <c r="M1520" i="10"/>
  <c r="B1520" i="10" s="1"/>
  <c r="M1529" i="10"/>
  <c r="B1529" i="10" s="1"/>
  <c r="M1534" i="10"/>
  <c r="B1534" i="10" s="1"/>
  <c r="M1544" i="10"/>
  <c r="B1544" i="10" s="1"/>
  <c r="M1549" i="10"/>
  <c r="B1549" i="10" s="1"/>
  <c r="M1561" i="10"/>
  <c r="B1561" i="10" s="1"/>
  <c r="M1570" i="10"/>
  <c r="B1570" i="10" s="1"/>
  <c r="M1577" i="10"/>
  <c r="B1577" i="10" s="1"/>
  <c r="M1583" i="10"/>
  <c r="B1583" i="10" s="1"/>
  <c r="M1591" i="10"/>
  <c r="B1591" i="10" s="1"/>
  <c r="M1600" i="10"/>
  <c r="B1600" i="10" s="1"/>
  <c r="M1606" i="10"/>
  <c r="B1606" i="10" s="1"/>
  <c r="M1618" i="10"/>
  <c r="B1618" i="10" s="1"/>
  <c r="M1626" i="10"/>
  <c r="B1626" i="10" s="1"/>
  <c r="M1631" i="10"/>
  <c r="B1631" i="10" s="1"/>
  <c r="M1642" i="10"/>
  <c r="B1642" i="10" s="1"/>
  <c r="M1648" i="10"/>
  <c r="B1648" i="10" s="1"/>
  <c r="M1657" i="10"/>
  <c r="B1657" i="10" s="1"/>
  <c r="M1665" i="10"/>
  <c r="B1665" i="10" s="1"/>
  <c r="M1672" i="10"/>
  <c r="B1672" i="10" s="1"/>
  <c r="M1680" i="10"/>
  <c r="B1680" i="10" s="1"/>
  <c r="M1688" i="10"/>
  <c r="B1688" i="10" s="1"/>
  <c r="M1695" i="10"/>
  <c r="B1695" i="10" s="1"/>
  <c r="M1704" i="10"/>
  <c r="B1704" i="10" s="1"/>
  <c r="M1713" i="10"/>
  <c r="B1713" i="10" s="1"/>
  <c r="M1723" i="10"/>
  <c r="B1723" i="10" s="1"/>
  <c r="M1728" i="10"/>
  <c r="B1728" i="10" s="1"/>
  <c r="M1738" i="10"/>
  <c r="B1738" i="10" s="1"/>
  <c r="M1745" i="10"/>
  <c r="B1745" i="10" s="1"/>
  <c r="M1751" i="10"/>
  <c r="B1751" i="10" s="1"/>
  <c r="M1761" i="10"/>
  <c r="B1761" i="10" s="1"/>
  <c r="M1768" i="10"/>
  <c r="B1768" i="10" s="1"/>
  <c r="M1776" i="10"/>
  <c r="B1776" i="10" s="1"/>
  <c r="M1784" i="10"/>
  <c r="B1784" i="10" s="1"/>
  <c r="M1791" i="10"/>
  <c r="B1791" i="10" s="1"/>
  <c r="M1800" i="10"/>
  <c r="B1800" i="10" s="1"/>
  <c r="M1810" i="10"/>
  <c r="B1810" i="10" s="1"/>
  <c r="M1813" i="10"/>
  <c r="B1813" i="10" s="1"/>
  <c r="M1822" i="10"/>
  <c r="B1822" i="10" s="1"/>
  <c r="M1832" i="10"/>
  <c r="B1832" i="10" s="1"/>
  <c r="M1841" i="10"/>
  <c r="B1841" i="10" s="1"/>
  <c r="M1847" i="10"/>
  <c r="B1847" i="10" s="1"/>
  <c r="M1856" i="10"/>
  <c r="B1856" i="10" s="1"/>
  <c r="M1862" i="10"/>
  <c r="B1862" i="10" s="1"/>
  <c r="M1873" i="10"/>
  <c r="B1873" i="10" s="1"/>
  <c r="M1879" i="10"/>
  <c r="B1879" i="10" s="1"/>
  <c r="M1887" i="10"/>
  <c r="B1887" i="10" s="1"/>
  <c r="M1895" i="10"/>
  <c r="B1895" i="10" s="1"/>
  <c r="M1903" i="10"/>
  <c r="B1903" i="10" s="1"/>
  <c r="M1912" i="10"/>
  <c r="B1912" i="10" s="1"/>
  <c r="M1921" i="10"/>
  <c r="B1921" i="10" s="1"/>
  <c r="M1930" i="10"/>
  <c r="B1930" i="10" s="1"/>
  <c r="M1938" i="10"/>
  <c r="B1938" i="10" s="1"/>
  <c r="M1943" i="10"/>
  <c r="B1943" i="10" s="1"/>
  <c r="M1954" i="10"/>
  <c r="B1954" i="10" s="1"/>
  <c r="M1960" i="10"/>
  <c r="B1960" i="10" s="1"/>
  <c r="M1968" i="10"/>
  <c r="B1968" i="10" s="1"/>
  <c r="M1976" i="10"/>
  <c r="B1976" i="10" s="1"/>
  <c r="M1983" i="10"/>
  <c r="B1983" i="10" s="1"/>
  <c r="M1994" i="10"/>
  <c r="B1994" i="10" s="1"/>
  <c r="M2000" i="10"/>
  <c r="B2000" i="10" s="1"/>
  <c r="M2010" i="10"/>
  <c r="B2010" i="10" s="1"/>
  <c r="M2020" i="10"/>
  <c r="B2020" i="10" s="1"/>
  <c r="M2023" i="10"/>
  <c r="B2023" i="10" s="1"/>
  <c r="M2032" i="10"/>
  <c r="B2032" i="10" s="1"/>
  <c r="M2042" i="10"/>
  <c r="B2042" i="10" s="1"/>
  <c r="M2047" i="10"/>
  <c r="B2047" i="10" s="1"/>
  <c r="M2056" i="10"/>
  <c r="B2056" i="10" s="1"/>
  <c r="M2063" i="10"/>
  <c r="B2063" i="10" s="1"/>
  <c r="M2072" i="10"/>
  <c r="B2072" i="10" s="1"/>
  <c r="M2080" i="10"/>
  <c r="B2080" i="10" s="1"/>
  <c r="M2089" i="10"/>
  <c r="B2089" i="10" s="1"/>
  <c r="M2096" i="10"/>
  <c r="B2096" i="10" s="1"/>
  <c r="M2105" i="10"/>
  <c r="B2105" i="10" s="1"/>
  <c r="M2110" i="10"/>
  <c r="B2110" i="10" s="1"/>
  <c r="M2123" i="10"/>
  <c r="B2123" i="10" s="1"/>
  <c r="M2127" i="10"/>
  <c r="B2127" i="10" s="1"/>
  <c r="M2138" i="10"/>
  <c r="B2138" i="10" s="1"/>
  <c r="M2143" i="10"/>
  <c r="B2143" i="10" s="1"/>
  <c r="M2152" i="10"/>
  <c r="B2152" i="10" s="1"/>
  <c r="M2159" i="10"/>
  <c r="B2159" i="10" s="1"/>
  <c r="M2168" i="10"/>
  <c r="B2168" i="10" s="1"/>
  <c r="M2176" i="10"/>
  <c r="B2176" i="10" s="1"/>
  <c r="M2184" i="10"/>
  <c r="B2184" i="10" s="1"/>
  <c r="M2193" i="10"/>
  <c r="B2193" i="10" s="1"/>
  <c r="M2200" i="10"/>
  <c r="B2200" i="10" s="1"/>
  <c r="M2207" i="10"/>
  <c r="B2207" i="10" s="1"/>
  <c r="M2218" i="10"/>
  <c r="B2218" i="10" s="1"/>
  <c r="M2225" i="10"/>
  <c r="B2225" i="10" s="1"/>
  <c r="M2232" i="10"/>
  <c r="B2232" i="10" s="1"/>
  <c r="M2242" i="10"/>
  <c r="B2242" i="10" s="1"/>
  <c r="M2247" i="10"/>
  <c r="B2247" i="10" s="1"/>
  <c r="M2254" i="10"/>
  <c r="B2254" i="10" s="1"/>
  <c r="M2265" i="10"/>
  <c r="B2265" i="10" s="1"/>
  <c r="M2272" i="10"/>
  <c r="B2272" i="10" s="1"/>
  <c r="M2279" i="10"/>
  <c r="B2279" i="10" s="1"/>
  <c r="M2288" i="10"/>
  <c r="B2288" i="10" s="1"/>
  <c r="M2298" i="10"/>
  <c r="B2298" i="10" s="1"/>
  <c r="M2302" i="10"/>
  <c r="B2302" i="10" s="1"/>
  <c r="M2313" i="10"/>
  <c r="B2313" i="10" s="1"/>
  <c r="M2320" i="10"/>
  <c r="B2320" i="10" s="1"/>
  <c r="M2325" i="10"/>
  <c r="B2325" i="10" s="1"/>
  <c r="M2336" i="10"/>
  <c r="B2336" i="10" s="1"/>
  <c r="M2342" i="10"/>
  <c r="B2342" i="10" s="1"/>
  <c r="M2353" i="10"/>
  <c r="B2353" i="10" s="1"/>
  <c r="M2361" i="10"/>
  <c r="B2361" i="10" s="1"/>
  <c r="M2371" i="10"/>
  <c r="B2371" i="10" s="1"/>
  <c r="M2376" i="10"/>
  <c r="B2376" i="10" s="1"/>
  <c r="M2385" i="10"/>
  <c r="B2385" i="10" s="1"/>
  <c r="M2392" i="10"/>
  <c r="B2392" i="10" s="1"/>
  <c r="M2400" i="10"/>
  <c r="B2400" i="10" s="1"/>
  <c r="M2410" i="10"/>
  <c r="B2410" i="10" s="1"/>
  <c r="M2416" i="10"/>
  <c r="B2416" i="10" s="1"/>
  <c r="M2427" i="10"/>
  <c r="B2427" i="10" s="1"/>
  <c r="M2431" i="10"/>
  <c r="B2431" i="10" s="1"/>
  <c r="M2441" i="10"/>
  <c r="B2441" i="10" s="1"/>
  <c r="M2449" i="10"/>
  <c r="B2449" i="10" s="1"/>
  <c r="M2457" i="10"/>
  <c r="B2457" i="10" s="1"/>
  <c r="M2461" i="10"/>
  <c r="B2461" i="10" s="1"/>
  <c r="M2472" i="10"/>
  <c r="B2472" i="10" s="1"/>
  <c r="M2480" i="10"/>
  <c r="B2480" i="10" s="1"/>
  <c r="M2488" i="10"/>
  <c r="B2488" i="10" s="1"/>
  <c r="M2498" i="10"/>
  <c r="B2498" i="10" s="1"/>
  <c r="M2504" i="10"/>
  <c r="B2504" i="10" s="1"/>
  <c r="M2514" i="10"/>
  <c r="B2514" i="10" s="1"/>
  <c r="M2519" i="10"/>
  <c r="B2519" i="10" s="1"/>
  <c r="M2527" i="10"/>
  <c r="B2527" i="10" s="1"/>
  <c r="M2538" i="10"/>
  <c r="B2538" i="10" s="1"/>
  <c r="M2543" i="10"/>
  <c r="B2543" i="10" s="1"/>
  <c r="M2552" i="10"/>
  <c r="B2552" i="10" s="1"/>
  <c r="M2559" i="10"/>
  <c r="B2559" i="10" s="1"/>
  <c r="M2568" i="10"/>
  <c r="B2568" i="10" s="1"/>
  <c r="M2576" i="10"/>
  <c r="B2576" i="10" s="1"/>
  <c r="M4" i="10"/>
  <c r="B4" i="10" s="1"/>
  <c r="M14" i="10"/>
  <c r="B14" i="10" s="1"/>
  <c r="M25" i="10"/>
  <c r="B25" i="10" s="1"/>
  <c r="M33" i="10"/>
  <c r="B33" i="10" s="1"/>
  <c r="M42" i="10"/>
  <c r="B42" i="10" s="1"/>
  <c r="M49" i="10"/>
  <c r="B49" i="10" s="1"/>
  <c r="M58" i="10"/>
  <c r="B58" i="10" s="1"/>
  <c r="M66" i="10"/>
  <c r="B66" i="10" s="1"/>
  <c r="M71" i="10"/>
  <c r="B71" i="10" s="1"/>
  <c r="M79" i="10"/>
  <c r="B79" i="10" s="1"/>
  <c r="M89" i="10"/>
  <c r="B89" i="10" s="1"/>
  <c r="M97" i="10"/>
  <c r="B97" i="10" s="1"/>
  <c r="M107" i="10"/>
  <c r="B107" i="10" s="1"/>
  <c r="M112" i="10"/>
  <c r="B112" i="10" s="1"/>
  <c r="M121" i="10"/>
  <c r="B121" i="10" s="1"/>
  <c r="M128" i="10"/>
  <c r="B128" i="10" s="1"/>
  <c r="M137" i="10"/>
  <c r="B137" i="10" s="1"/>
  <c r="M145" i="10"/>
  <c r="B145" i="10" s="1"/>
  <c r="M153" i="10"/>
  <c r="B153" i="10" s="1"/>
  <c r="M161" i="10"/>
  <c r="B161" i="10" s="1"/>
  <c r="M169" i="10"/>
  <c r="B169" i="10" s="1"/>
  <c r="M176" i="10"/>
  <c r="B176" i="10" s="1"/>
  <c r="M185" i="10"/>
  <c r="B185" i="10" s="1"/>
  <c r="M193" i="10"/>
  <c r="B193" i="10" s="1"/>
  <c r="M201" i="10"/>
  <c r="B201" i="10" s="1"/>
  <c r="M209" i="10"/>
  <c r="B209" i="10" s="1"/>
  <c r="M215" i="10"/>
  <c r="B215" i="10" s="1"/>
  <c r="M224" i="10"/>
  <c r="B224" i="10" s="1"/>
  <c r="M235" i="10"/>
  <c r="B235" i="10" s="1"/>
  <c r="M239" i="10"/>
  <c r="B239" i="10" s="1"/>
  <c r="M248" i="10"/>
  <c r="B248" i="10" s="1"/>
  <c r="M259" i="10"/>
  <c r="B259" i="10" s="1"/>
  <c r="M265" i="10"/>
  <c r="B265" i="10" s="1"/>
  <c r="M273" i="10"/>
  <c r="B273" i="10" s="1"/>
  <c r="M279" i="10"/>
  <c r="B279" i="10" s="1"/>
  <c r="M287" i="10"/>
  <c r="B287" i="10" s="1"/>
  <c r="M297" i="10"/>
  <c r="B297" i="10" s="1"/>
  <c r="M306" i="10"/>
  <c r="B306" i="10" s="1"/>
  <c r="M314" i="10"/>
  <c r="B314" i="10" s="1"/>
  <c r="M319" i="10"/>
  <c r="B319" i="10" s="1"/>
  <c r="M330" i="10"/>
  <c r="B330" i="10" s="1"/>
  <c r="M338" i="10"/>
  <c r="B338" i="10" s="1"/>
  <c r="M344" i="10"/>
  <c r="B344" i="10" s="1"/>
  <c r="M353" i="10"/>
  <c r="B353" i="10" s="1"/>
  <c r="M361" i="10"/>
  <c r="B361" i="10" s="1"/>
  <c r="M371" i="10"/>
  <c r="B371" i="10" s="1"/>
  <c r="M377" i="10"/>
  <c r="B377" i="10" s="1"/>
  <c r="M385" i="10"/>
  <c r="B385" i="10" s="1"/>
  <c r="M393" i="10"/>
  <c r="B393" i="10" s="1"/>
  <c r="M402" i="10"/>
  <c r="B402" i="10" s="1"/>
  <c r="M411" i="10"/>
  <c r="B411" i="10" s="1"/>
  <c r="M420" i="10"/>
  <c r="B420" i="10" s="1"/>
  <c r="M424" i="10"/>
  <c r="B424" i="10" s="1"/>
  <c r="M432" i="10"/>
  <c r="B432" i="10" s="1"/>
  <c r="M441" i="10"/>
  <c r="B441" i="10" s="1"/>
  <c r="M448" i="10"/>
  <c r="B448" i="10" s="1"/>
  <c r="M457" i="10"/>
  <c r="B457" i="10" s="1"/>
  <c r="M464" i="10"/>
  <c r="B464" i="10" s="1"/>
  <c r="M473" i="10"/>
  <c r="B473" i="10" s="1"/>
  <c r="M481" i="10"/>
  <c r="B481" i="10" s="1"/>
  <c r="M489" i="10"/>
  <c r="B489" i="10" s="1"/>
  <c r="M499" i="10"/>
  <c r="B499" i="10" s="1"/>
  <c r="M502" i="10"/>
  <c r="B502" i="10" s="1"/>
  <c r="M515" i="10"/>
  <c r="B515" i="10" s="1"/>
  <c r="M521" i="10"/>
  <c r="B521" i="10" s="1"/>
  <c r="M530" i="10"/>
  <c r="B530" i="10" s="1"/>
  <c r="M536" i="10"/>
  <c r="B536" i="10" s="1"/>
  <c r="M545" i="10"/>
  <c r="B545" i="10" s="1"/>
  <c r="M553" i="10"/>
  <c r="B553" i="10" s="1"/>
  <c r="M561" i="10"/>
  <c r="B561" i="10" s="1"/>
  <c r="M569" i="10"/>
  <c r="B569" i="10" s="1"/>
  <c r="M577" i="10"/>
  <c r="B577" i="10" s="1"/>
  <c r="M586" i="10"/>
  <c r="B586" i="10" s="1"/>
  <c r="M593" i="10"/>
  <c r="B593" i="10" s="1"/>
  <c r="M602" i="10"/>
  <c r="B602" i="10" s="1"/>
  <c r="M608" i="10"/>
  <c r="B608" i="10" s="1"/>
  <c r="M618" i="10"/>
  <c r="B618" i="10" s="1"/>
  <c r="M624" i="10"/>
  <c r="B624" i="10" s="1"/>
  <c r="M632" i="10"/>
  <c r="B632" i="10" s="1"/>
  <c r="M643" i="10"/>
  <c r="B643" i="10" s="1"/>
  <c r="M650" i="10"/>
  <c r="B650" i="10" s="1"/>
  <c r="M658" i="10"/>
  <c r="B658" i="10" s="1"/>
  <c r="M664" i="10"/>
  <c r="B664" i="10" s="1"/>
  <c r="M673" i="10"/>
  <c r="B673" i="10" s="1"/>
  <c r="M682" i="10"/>
  <c r="B682" i="10" s="1"/>
  <c r="M689" i="10"/>
  <c r="B689" i="10" s="1"/>
  <c r="M697" i="10"/>
  <c r="B697" i="10" s="1"/>
  <c r="M705" i="10"/>
  <c r="B705" i="10" s="1"/>
  <c r="M713" i="10"/>
  <c r="B713" i="10" s="1"/>
  <c r="M722" i="10"/>
  <c r="B722" i="10" s="1"/>
  <c r="M729" i="10"/>
  <c r="B729" i="10" s="1"/>
  <c r="M736" i="10"/>
  <c r="B736" i="10" s="1"/>
  <c r="M745" i="10"/>
  <c r="B745" i="10" s="1"/>
  <c r="M754" i="10"/>
  <c r="B754" i="10" s="1"/>
  <c r="M762" i="10"/>
  <c r="B762" i="10" s="1"/>
  <c r="M768" i="10"/>
  <c r="B768" i="10" s="1"/>
  <c r="M777" i="10"/>
  <c r="B777" i="10" s="1"/>
  <c r="M785" i="10"/>
  <c r="B785" i="10" s="1"/>
  <c r="M793" i="10"/>
  <c r="B793" i="10" s="1"/>
  <c r="M801" i="10"/>
  <c r="B801" i="10" s="1"/>
  <c r="M808" i="10"/>
  <c r="B808" i="10" s="1"/>
  <c r="M817" i="10"/>
  <c r="B817" i="10" s="1"/>
  <c r="M824" i="10"/>
  <c r="B824" i="10" s="1"/>
  <c r="M832" i="10"/>
  <c r="B832" i="10" s="1"/>
  <c r="M841" i="10"/>
  <c r="B841" i="10" s="1"/>
  <c r="M849" i="10"/>
  <c r="B849" i="10" s="1"/>
  <c r="M858" i="10"/>
  <c r="B858" i="10" s="1"/>
  <c r="M866" i="10"/>
  <c r="B866" i="10" s="1"/>
  <c r="M873" i="10"/>
  <c r="B873" i="10" s="1"/>
  <c r="M880" i="10"/>
  <c r="B880" i="10" s="1"/>
  <c r="M888" i="10"/>
  <c r="B888" i="10" s="1"/>
  <c r="M894" i="10"/>
  <c r="B894" i="10" s="1"/>
  <c r="M905" i="10"/>
  <c r="B905" i="10" s="1"/>
  <c r="M915" i="10"/>
  <c r="B915" i="10" s="1"/>
  <c r="M920" i="10"/>
  <c r="B920" i="10" s="1"/>
  <c r="M929" i="10"/>
  <c r="B929" i="10" s="1"/>
  <c r="M936" i="10"/>
  <c r="B936" i="10" s="1"/>
  <c r="M945" i="10"/>
  <c r="B945" i="10" s="1"/>
  <c r="M954" i="10"/>
  <c r="B954" i="10" s="1"/>
  <c r="M962" i="10"/>
  <c r="B962" i="10" s="1"/>
  <c r="M969" i="10"/>
  <c r="B969" i="10" s="1"/>
  <c r="M977" i="10"/>
  <c r="B977" i="10" s="1"/>
  <c r="M985" i="10"/>
  <c r="B985" i="10" s="1"/>
  <c r="M992" i="10"/>
  <c r="B992" i="10" s="1"/>
  <c r="M1001" i="10"/>
  <c r="B1001" i="10" s="1"/>
  <c r="M1007" i="10"/>
  <c r="B1007" i="10" s="1"/>
  <c r="M1017" i="10"/>
  <c r="B1017" i="10" s="1"/>
  <c r="M1024" i="10"/>
  <c r="B1024" i="10" s="1"/>
  <c r="M1032" i="10"/>
  <c r="B1032" i="10" s="1"/>
  <c r="M1041" i="10"/>
  <c r="B1041" i="10" s="1"/>
  <c r="M1049" i="10"/>
  <c r="B1049" i="10" s="1"/>
  <c r="M1056" i="10"/>
  <c r="B1056" i="10" s="1"/>
  <c r="M1064" i="10"/>
  <c r="B1064" i="10" s="1"/>
  <c r="M1074" i="10"/>
  <c r="B1074" i="10" s="1"/>
  <c r="M1082" i="10"/>
  <c r="B1082" i="10" s="1"/>
  <c r="M1088" i="10"/>
  <c r="B1088" i="10" s="1"/>
  <c r="M1097" i="10"/>
  <c r="B1097" i="10" s="1"/>
  <c r="M1107" i="10"/>
  <c r="B1107" i="10" s="1"/>
  <c r="M1113" i="10"/>
  <c r="B1113" i="10" s="1"/>
  <c r="M1121" i="10"/>
  <c r="B1121" i="10" s="1"/>
  <c r="M1130" i="10"/>
  <c r="B1130" i="10" s="1"/>
  <c r="M1138" i="10"/>
  <c r="B1138" i="10" s="1"/>
  <c r="M1145" i="10"/>
  <c r="B1145" i="10" s="1"/>
  <c r="M1153" i="10"/>
  <c r="B1153" i="10" s="1"/>
  <c r="M1160" i="10"/>
  <c r="B1160" i="10" s="1"/>
  <c r="M1169" i="10"/>
  <c r="B1169" i="10" s="1"/>
  <c r="M1177" i="10"/>
  <c r="B1177" i="10" s="1"/>
  <c r="M1187" i="10"/>
  <c r="B1187" i="10" s="1"/>
  <c r="M1194" i="10"/>
  <c r="B1194" i="10" s="1"/>
  <c r="M1201" i="10"/>
  <c r="B1201" i="10" s="1"/>
  <c r="M1210" i="10"/>
  <c r="B1210" i="10" s="1"/>
  <c r="M1217" i="10"/>
  <c r="B1217" i="10" s="1"/>
  <c r="M1226" i="10"/>
  <c r="B1226" i="10" s="1"/>
  <c r="M1232" i="10"/>
  <c r="B1232" i="10" s="1"/>
  <c r="M1244" i="10"/>
  <c r="B1244" i="10" s="1"/>
  <c r="M1248" i="10"/>
  <c r="B1248" i="10" s="1"/>
  <c r="M1255" i="10"/>
  <c r="B1255" i="10" s="1"/>
  <c r="M1265" i="10"/>
  <c r="B1265" i="10" s="1"/>
  <c r="M1272" i="10"/>
  <c r="B1272" i="10" s="1"/>
  <c r="M1281" i="10"/>
  <c r="B1281" i="10" s="1"/>
  <c r="M1289" i="10"/>
  <c r="B1289" i="10" s="1"/>
  <c r="M1297" i="10"/>
  <c r="B1297" i="10" s="1"/>
  <c r="M1306" i="10"/>
  <c r="B1306" i="10" s="1"/>
  <c r="M1313" i="10"/>
  <c r="B1313" i="10" s="1"/>
  <c r="M1322" i="10"/>
  <c r="B1322" i="10" s="1"/>
  <c r="M1329" i="10"/>
  <c r="B1329" i="10" s="1"/>
  <c r="M1338" i="10"/>
  <c r="B1338" i="10" s="1"/>
  <c r="M1344" i="10"/>
  <c r="B1344" i="10" s="1"/>
  <c r="M1354" i="10"/>
  <c r="B1354" i="10" s="1"/>
  <c r="M1361" i="10"/>
  <c r="B1361" i="10" s="1"/>
  <c r="M1368" i="10"/>
  <c r="B1368" i="10" s="1"/>
  <c r="M1376" i="10"/>
  <c r="B1376" i="10" s="1"/>
  <c r="M1386" i="10"/>
  <c r="B1386" i="10" s="1"/>
  <c r="M1393" i="10"/>
  <c r="B1393" i="10" s="1"/>
  <c r="M1401" i="10"/>
  <c r="B1401" i="10" s="1"/>
  <c r="M1411" i="10"/>
  <c r="B1411" i="10" s="1"/>
  <c r="M1417" i="10"/>
  <c r="B1417" i="10" s="1"/>
  <c r="M1424" i="10"/>
  <c r="B1424" i="10" s="1"/>
  <c r="M1433" i="10"/>
  <c r="B1433" i="10" s="1"/>
  <c r="M1441" i="10"/>
  <c r="B1441" i="10" s="1"/>
  <c r="M1448" i="10"/>
  <c r="B1448" i="10" s="1"/>
  <c r="M1457" i="10"/>
  <c r="B1457" i="10" s="1"/>
  <c r="M1464" i="10"/>
  <c r="B1464" i="10" s="1"/>
  <c r="M1474" i="10"/>
  <c r="B1474" i="10" s="1"/>
  <c r="M1481" i="10"/>
  <c r="B1481" i="10" s="1"/>
  <c r="M1491" i="10"/>
  <c r="B1491" i="10" s="1"/>
  <c r="M1496" i="10"/>
  <c r="B1496" i="10" s="1"/>
  <c r="M1505" i="10"/>
  <c r="B1505" i="10" s="1"/>
  <c r="M1513" i="10"/>
  <c r="B1513" i="10" s="1"/>
  <c r="M1521" i="10"/>
  <c r="B1521" i="10" s="1"/>
  <c r="M1528" i="10"/>
  <c r="B1528" i="10" s="1"/>
  <c r="M1537" i="10"/>
  <c r="B1537" i="10" s="1"/>
  <c r="M1545" i="10"/>
  <c r="B1545" i="10" s="1"/>
  <c r="M1554" i="10"/>
  <c r="B1554" i="10" s="1"/>
  <c r="M1560" i="10"/>
  <c r="B1560" i="10" s="1"/>
  <c r="M1569" i="10"/>
  <c r="B1569" i="10" s="1"/>
  <c r="M1579" i="10"/>
  <c r="B1579" i="10" s="1"/>
  <c r="M1585" i="10"/>
  <c r="B1585" i="10" s="1"/>
  <c r="M1592" i="10"/>
  <c r="B1592" i="10" s="1"/>
  <c r="M1601" i="10"/>
  <c r="B1601" i="10" s="1"/>
  <c r="M1611" i="10"/>
  <c r="B1611" i="10" s="1"/>
  <c r="M1616" i="10"/>
  <c r="B1616" i="10" s="1"/>
  <c r="M1624" i="10"/>
  <c r="B1624" i="10" s="1"/>
  <c r="M1632" i="10"/>
  <c r="B1632" i="10" s="1"/>
  <c r="M1640" i="10"/>
  <c r="B1640" i="10" s="1"/>
  <c r="M1649" i="10"/>
  <c r="B1649" i="10" s="1"/>
  <c r="M1656" i="10"/>
  <c r="B1656" i="10" s="1"/>
  <c r="M1663" i="10"/>
  <c r="B1663" i="10" s="1"/>
  <c r="M1674" i="10"/>
  <c r="B1674" i="10" s="1"/>
  <c r="M1678" i="10"/>
  <c r="B1678" i="10" s="1"/>
  <c r="M1689" i="10"/>
  <c r="B1689" i="10" s="1"/>
  <c r="M1697" i="10"/>
  <c r="B1697" i="10" s="1"/>
  <c r="M1705" i="10"/>
  <c r="B1705" i="10" s="1"/>
  <c r="M1712" i="10"/>
  <c r="B1712" i="10" s="1"/>
  <c r="M1721" i="10"/>
  <c r="B1721" i="10" s="1"/>
  <c r="M1729" i="10"/>
  <c r="B1729" i="10" s="1"/>
  <c r="M1737" i="10"/>
  <c r="B1737" i="10" s="1"/>
  <c r="M1743" i="10"/>
  <c r="B1743" i="10" s="1"/>
  <c r="M1753" i="10"/>
  <c r="B1753" i="10" s="1"/>
  <c r="M1759" i="10"/>
  <c r="B1759" i="10" s="1"/>
  <c r="M1769" i="10"/>
  <c r="B1769" i="10" s="1"/>
  <c r="M1778" i="10"/>
  <c r="B1778" i="10" s="1"/>
  <c r="M1786" i="10"/>
  <c r="B1786" i="10" s="1"/>
  <c r="M1792" i="10"/>
  <c r="B1792" i="10" s="1"/>
  <c r="M1801" i="10"/>
  <c r="B1801" i="10" s="1"/>
  <c r="M1809" i="10"/>
  <c r="B1809" i="10" s="1"/>
  <c r="M1817" i="10"/>
  <c r="B1817" i="10" s="1"/>
  <c r="M1826" i="10"/>
  <c r="B1826" i="10" s="1"/>
  <c r="M1835" i="10"/>
  <c r="B1835" i="10" s="1"/>
  <c r="M1842" i="10"/>
  <c r="B1842" i="10" s="1"/>
  <c r="M1849" i="10"/>
  <c r="B1849" i="10" s="1"/>
  <c r="M1857" i="10"/>
  <c r="B1857" i="10" s="1"/>
  <c r="M1866" i="10"/>
  <c r="B1866" i="10" s="1"/>
  <c r="M1872" i="10"/>
  <c r="B1872" i="10" s="1"/>
  <c r="M1882" i="10"/>
  <c r="B1882" i="10" s="1"/>
  <c r="M1889" i="10"/>
  <c r="B1889" i="10" s="1"/>
  <c r="M1900" i="10"/>
  <c r="B1900" i="10" s="1"/>
  <c r="M1906" i="10"/>
  <c r="B1906" i="10" s="1"/>
  <c r="M1916" i="10"/>
  <c r="B1916" i="10" s="1"/>
  <c r="M1920" i="10"/>
  <c r="B1920" i="10" s="1"/>
  <c r="M1928" i="10"/>
  <c r="B1928" i="10" s="1"/>
  <c r="M1936" i="10"/>
  <c r="B1936" i="10" s="1"/>
  <c r="M1946" i="10"/>
  <c r="B1946" i="10" s="1"/>
  <c r="M1952" i="10"/>
  <c r="B1952" i="10" s="1"/>
  <c r="M1962" i="10"/>
  <c r="B1962" i="10" s="1"/>
  <c r="M1969" i="10"/>
  <c r="B1969" i="10" s="1"/>
  <c r="M1977" i="10"/>
  <c r="B1977" i="10" s="1"/>
  <c r="M1982" i="10"/>
  <c r="B1982" i="10" s="1"/>
  <c r="M1993" i="10"/>
  <c r="B1993" i="10" s="1"/>
  <c r="M2002" i="10"/>
  <c r="B2002" i="10" s="1"/>
  <c r="M2006" i="10"/>
  <c r="B2006" i="10" s="1"/>
  <c r="M2018" i="10"/>
  <c r="B2018" i="10" s="1"/>
  <c r="M2025" i="10"/>
  <c r="B2025" i="10" s="1"/>
  <c r="M2033" i="10"/>
  <c r="B2033" i="10" s="1"/>
  <c r="M2040" i="10"/>
  <c r="B2040" i="10" s="1"/>
  <c r="M2048" i="10"/>
  <c r="B2048" i="10" s="1"/>
  <c r="M2059" i="10"/>
  <c r="B2059" i="10" s="1"/>
  <c r="M2066" i="10"/>
  <c r="B2066" i="10" s="1"/>
  <c r="M2075" i="10"/>
  <c r="B2075" i="10" s="1"/>
  <c r="M2081" i="10"/>
  <c r="B2081" i="10" s="1"/>
  <c r="M2090" i="10"/>
  <c r="B2090" i="10" s="1"/>
  <c r="M2097" i="10"/>
  <c r="B2097" i="10" s="1"/>
  <c r="M2103" i="10"/>
  <c r="B2103" i="10" s="1"/>
  <c r="M2113" i="10"/>
  <c r="B2113" i="10" s="1"/>
  <c r="M2121" i="10"/>
  <c r="B2121" i="10" s="1"/>
  <c r="M2128" i="10"/>
  <c r="B2128" i="10" s="1"/>
  <c r="M2137" i="10"/>
  <c r="B2137" i="10" s="1"/>
  <c r="M2146" i="10"/>
  <c r="B2146" i="10" s="1"/>
  <c r="M2153" i="10"/>
  <c r="B2153" i="10" s="1"/>
  <c r="M2163" i="10"/>
  <c r="B2163" i="10" s="1"/>
  <c r="M2169" i="10"/>
  <c r="B2169" i="10" s="1"/>
  <c r="M2177" i="10"/>
  <c r="B2177" i="10" s="1"/>
  <c r="M2186" i="10"/>
  <c r="B2186" i="10" s="1"/>
  <c r="M2192" i="10"/>
  <c r="B2192" i="10" s="1"/>
  <c r="M2201" i="10"/>
  <c r="B2201" i="10" s="1"/>
  <c r="M2208" i="10"/>
  <c r="B2208" i="10" s="1"/>
  <c r="M2215" i="10"/>
  <c r="B2215" i="10" s="1"/>
  <c r="M2223" i="10"/>
  <c r="B2223" i="10" s="1"/>
  <c r="M2233" i="10"/>
  <c r="B2233" i="10" s="1"/>
  <c r="M2241" i="10"/>
  <c r="B2241" i="10" s="1"/>
  <c r="M2248" i="10"/>
  <c r="B2248" i="10" s="1"/>
  <c r="M2256" i="10"/>
  <c r="B2256" i="10" s="1"/>
  <c r="M2262" i="10"/>
  <c r="B2262" i="10" s="1"/>
  <c r="M2275" i="10"/>
  <c r="B2275" i="10" s="1"/>
  <c r="M2280" i="10"/>
  <c r="B2280" i="10" s="1"/>
  <c r="M2289" i="10"/>
  <c r="B2289" i="10" s="1"/>
  <c r="M2296" i="10"/>
  <c r="B2296" i="10" s="1"/>
  <c r="M2306" i="10"/>
  <c r="B2306" i="10" s="1"/>
  <c r="M2312" i="10"/>
  <c r="B2312" i="10" s="1"/>
  <c r="M2322" i="10"/>
  <c r="B2322" i="10" s="1"/>
  <c r="M2329" i="10"/>
  <c r="B2329" i="10" s="1"/>
  <c r="M2337" i="10"/>
  <c r="B2337" i="10" s="1"/>
  <c r="M2346" i="10"/>
  <c r="B2346" i="10" s="1"/>
  <c r="M2352" i="10"/>
  <c r="B2352" i="10" s="1"/>
  <c r="M2362" i="10"/>
  <c r="B2362" i="10" s="1"/>
  <c r="M2367" i="10"/>
  <c r="B2367" i="10" s="1"/>
  <c r="M2379" i="10"/>
  <c r="B2379" i="10" s="1"/>
  <c r="M2383" i="10"/>
  <c r="B2383" i="10" s="1"/>
  <c r="M2391" i="10"/>
  <c r="B2391" i="10" s="1"/>
  <c r="M2401" i="10"/>
  <c r="B2401" i="10" s="1"/>
  <c r="M2408" i="10"/>
  <c r="B2408" i="10" s="1"/>
  <c r="M2418" i="10"/>
  <c r="B2418" i="10" s="1"/>
  <c r="M2424" i="10"/>
  <c r="B2424" i="10" s="1"/>
  <c r="M2433" i="10"/>
  <c r="B2433" i="10" s="1"/>
  <c r="M2443" i="10"/>
  <c r="B2443" i="10" s="1"/>
  <c r="M2447" i="10"/>
  <c r="B2447" i="10" s="1"/>
  <c r="M2456" i="10"/>
  <c r="B2456" i="10" s="1"/>
  <c r="M2465" i="10"/>
  <c r="B2465" i="10" s="1"/>
  <c r="M2474" i="10"/>
  <c r="B2474" i="10" s="1"/>
  <c r="M2482" i="10"/>
  <c r="B2482" i="10" s="1"/>
  <c r="M2489" i="10"/>
  <c r="B2489" i="10" s="1"/>
  <c r="M2497" i="10"/>
  <c r="B2497" i="10" s="1"/>
  <c r="M2507" i="10"/>
  <c r="B2507" i="10" s="1"/>
  <c r="M2512" i="10"/>
  <c r="B2512" i="10" s="1"/>
  <c r="M2523" i="10"/>
  <c r="B2523" i="10" s="1"/>
  <c r="M2528" i="10"/>
  <c r="B2528" i="10" s="1"/>
  <c r="M2537" i="10"/>
  <c r="B2537" i="10" s="1"/>
  <c r="M2545" i="10"/>
  <c r="B2545" i="10" s="1"/>
  <c r="M2551" i="10"/>
  <c r="B2551" i="10" s="1"/>
  <c r="M2560" i="10"/>
  <c r="B2560" i="10" s="1"/>
  <c r="M2570" i="10"/>
  <c r="B2570" i="10" s="1"/>
  <c r="M2577" i="10"/>
  <c r="B2577" i="10" s="1"/>
  <c r="M2585" i="10"/>
  <c r="B2585" i="10" s="1"/>
  <c r="M2592" i="10"/>
  <c r="B2592" i="10" s="1"/>
  <c r="M2603" i="10"/>
  <c r="B2603" i="10" s="1"/>
  <c r="M2610" i="10"/>
  <c r="B2610" i="10" s="1"/>
  <c r="M2617" i="10"/>
  <c r="B2617" i="10" s="1"/>
  <c r="M2628" i="10"/>
  <c r="B2628" i="10" s="1"/>
  <c r="M2633" i="10"/>
  <c r="B2633" i="10" s="1"/>
  <c r="M2643" i="10"/>
  <c r="B2643" i="10" s="1"/>
  <c r="M5" i="10"/>
  <c r="B5" i="10" s="1"/>
  <c r="M16" i="10"/>
  <c r="B16" i="10" s="1"/>
  <c r="M24" i="10"/>
  <c r="B24" i="10" s="1"/>
  <c r="M37" i="10"/>
  <c r="B37" i="10" s="1"/>
  <c r="M41" i="10"/>
  <c r="B41" i="10" s="1"/>
  <c r="M52" i="10"/>
  <c r="B52" i="10" s="1"/>
  <c r="M57" i="10"/>
  <c r="B57" i="10" s="1"/>
  <c r="M67" i="10"/>
  <c r="B67" i="10" s="1"/>
  <c r="M73" i="10"/>
  <c r="B73" i="10" s="1"/>
  <c r="M82" i="10"/>
  <c r="B82" i="10" s="1"/>
  <c r="M90" i="10"/>
  <c r="B90" i="10" s="1"/>
  <c r="M99" i="10"/>
  <c r="B99" i="10" s="1"/>
  <c r="M105" i="10"/>
  <c r="B105" i="10" s="1"/>
  <c r="M114" i="10"/>
  <c r="B114" i="10" s="1"/>
  <c r="M122" i="10"/>
  <c r="B122" i="10" s="1"/>
  <c r="M131" i="10"/>
  <c r="B131" i="10" s="1"/>
  <c r="M139" i="10"/>
  <c r="B139" i="10" s="1"/>
  <c r="M146" i="10"/>
  <c r="B146" i="10" s="1"/>
  <c r="M154" i="10"/>
  <c r="B154" i="10" s="1"/>
  <c r="M162" i="10"/>
  <c r="B162" i="10" s="1"/>
  <c r="M170" i="10"/>
  <c r="B170" i="10" s="1"/>
  <c r="M178" i="10"/>
  <c r="B178" i="10" s="1"/>
  <c r="M186" i="10"/>
  <c r="B186" i="10" s="1"/>
  <c r="M194" i="10"/>
  <c r="B194" i="10" s="1"/>
  <c r="M203" i="10"/>
  <c r="B203" i="10" s="1"/>
  <c r="M212" i="10"/>
  <c r="B212" i="10" s="1"/>
  <c r="M219" i="10"/>
  <c r="B219" i="10" s="1"/>
  <c r="M227" i="10"/>
  <c r="B227" i="10" s="1"/>
  <c r="M234" i="10"/>
  <c r="B234" i="10" s="1"/>
  <c r="M240" i="10"/>
  <c r="B240" i="10" s="1"/>
  <c r="M250" i="10"/>
  <c r="B250" i="10" s="1"/>
  <c r="M255" i="10"/>
  <c r="B255" i="10" s="1"/>
  <c r="M266" i="10"/>
  <c r="B266" i="10" s="1"/>
  <c r="M274" i="10"/>
  <c r="B274" i="10" s="1"/>
  <c r="M283" i="10"/>
  <c r="B283" i="10" s="1"/>
  <c r="M289" i="10"/>
  <c r="B289" i="10" s="1"/>
  <c r="M299" i="10"/>
  <c r="B299" i="10" s="1"/>
  <c r="M305" i="10"/>
  <c r="B305" i="10" s="1"/>
  <c r="M313" i="10"/>
  <c r="B313" i="10" s="1"/>
  <c r="M322" i="10"/>
  <c r="B322" i="10" s="1"/>
  <c r="M328" i="10"/>
  <c r="B328" i="10" s="1"/>
  <c r="M336" i="10"/>
  <c r="B336" i="10" s="1"/>
  <c r="M346" i="10"/>
  <c r="B346" i="10" s="1"/>
  <c r="M354" i="10"/>
  <c r="B354" i="10" s="1"/>
  <c r="M363" i="10"/>
  <c r="B363" i="10" s="1"/>
  <c r="M368" i="10"/>
  <c r="B368" i="10" s="1"/>
  <c r="M378" i="10"/>
  <c r="B378" i="10" s="1"/>
  <c r="M386" i="10"/>
  <c r="B386" i="10" s="1"/>
  <c r="M394" i="10"/>
  <c r="B394" i="10" s="1"/>
  <c r="M400" i="10"/>
  <c r="B400" i="10" s="1"/>
  <c r="M409" i="10"/>
  <c r="B409" i="10" s="1"/>
  <c r="M417" i="10"/>
  <c r="B417" i="10" s="1"/>
  <c r="M426" i="10"/>
  <c r="B426" i="10" s="1"/>
  <c r="M434" i="10"/>
  <c r="B434" i="10" s="1"/>
  <c r="M442" i="10"/>
  <c r="B442" i="10" s="1"/>
  <c r="M450" i="10"/>
  <c r="B450" i="10" s="1"/>
  <c r="M458" i="10"/>
  <c r="B458" i="10" s="1"/>
  <c r="M465" i="10"/>
  <c r="B465" i="10" s="1"/>
  <c r="M474" i="10"/>
  <c r="B474" i="10" s="1"/>
  <c r="M482" i="10"/>
  <c r="B482" i="10" s="1"/>
  <c r="M490" i="10"/>
  <c r="B490" i="10" s="1"/>
  <c r="M497" i="10"/>
  <c r="B497" i="10" s="1"/>
  <c r="M505" i="10"/>
  <c r="B505" i="10" s="1"/>
  <c r="M514" i="10"/>
  <c r="B514" i="10" s="1"/>
  <c r="M522" i="10"/>
  <c r="B522" i="10" s="1"/>
  <c r="M529" i="10"/>
  <c r="B529" i="10" s="1"/>
  <c r="M539" i="10"/>
  <c r="B539" i="10" s="1"/>
  <c r="M547" i="10"/>
  <c r="B547" i="10" s="1"/>
  <c r="M554" i="10"/>
  <c r="B554" i="10" s="1"/>
  <c r="M562" i="10"/>
  <c r="B562" i="10" s="1"/>
  <c r="M570" i="10"/>
  <c r="B570" i="10" s="1"/>
  <c r="M578" i="10"/>
  <c r="B578" i="10" s="1"/>
  <c r="M585" i="10"/>
  <c r="B585" i="10" s="1"/>
  <c r="M595" i="10"/>
  <c r="B595" i="10" s="1"/>
  <c r="M604" i="10"/>
  <c r="B604" i="10" s="1"/>
  <c r="M613" i="10"/>
  <c r="B613" i="10" s="1"/>
  <c r="M619" i="10"/>
  <c r="B619" i="10" s="1"/>
  <c r="M625" i="10"/>
  <c r="B625" i="10" s="1"/>
  <c r="M634" i="10"/>
  <c r="B634" i="10" s="1"/>
  <c r="M639" i="10"/>
  <c r="B639" i="10" s="1"/>
  <c r="M649" i="10"/>
  <c r="B649" i="10" s="1"/>
  <c r="M656" i="10"/>
  <c r="B656" i="10" s="1"/>
  <c r="M666" i="10"/>
  <c r="B666" i="10" s="1"/>
  <c r="M674" i="10"/>
  <c r="B674" i="10" s="1"/>
  <c r="M684" i="10"/>
  <c r="B684" i="10" s="1"/>
  <c r="M691" i="10"/>
  <c r="B691" i="10" s="1"/>
  <c r="M698" i="10"/>
  <c r="B698" i="10" s="1"/>
  <c r="M706" i="10"/>
  <c r="B706" i="10" s="1"/>
  <c r="M715" i="10"/>
  <c r="B715" i="10" s="1"/>
  <c r="M721" i="10"/>
  <c r="B721" i="10" s="1"/>
  <c r="M731" i="10"/>
  <c r="B731" i="10" s="1"/>
  <c r="M737" i="10"/>
  <c r="B737" i="10" s="1"/>
  <c r="M746" i="10"/>
  <c r="B746" i="10" s="1"/>
  <c r="M756" i="10"/>
  <c r="B756" i="10" s="1"/>
  <c r="M761" i="10"/>
  <c r="B761" i="10" s="1"/>
  <c r="M769" i="10"/>
  <c r="B769" i="10" s="1"/>
  <c r="M778" i="10"/>
  <c r="B778" i="10" s="1"/>
  <c r="M786" i="10"/>
  <c r="B786" i="10" s="1"/>
  <c r="M794" i="10"/>
  <c r="B794" i="10" s="1"/>
  <c r="M803" i="10"/>
  <c r="B803" i="10" s="1"/>
  <c r="M812" i="10"/>
  <c r="B812" i="10" s="1"/>
  <c r="M819" i="10"/>
  <c r="B819" i="10" s="1"/>
  <c r="M829" i="10"/>
  <c r="B829" i="10" s="1"/>
  <c r="M834" i="10"/>
  <c r="B834" i="10" s="1"/>
  <c r="M843" i="10"/>
  <c r="B843" i="10" s="1"/>
  <c r="M852" i="10"/>
  <c r="B852" i="10" s="1"/>
  <c r="M859" i="10"/>
  <c r="B859" i="10" s="1"/>
  <c r="M864" i="10"/>
  <c r="B864" i="10" s="1"/>
  <c r="M874" i="10"/>
  <c r="B874" i="10" s="1"/>
  <c r="M885" i="10"/>
  <c r="B885" i="10" s="1"/>
  <c r="M891" i="10"/>
  <c r="B891" i="10" s="1"/>
  <c r="M898" i="10"/>
  <c r="B898" i="10" s="1"/>
  <c r="M908" i="10"/>
  <c r="B908" i="10" s="1"/>
  <c r="M913" i="10"/>
  <c r="B913" i="10" s="1"/>
  <c r="M922" i="10"/>
  <c r="B922" i="10" s="1"/>
  <c r="M932" i="10"/>
  <c r="B932" i="10" s="1"/>
  <c r="M937" i="10"/>
  <c r="B937" i="10" s="1"/>
  <c r="M946" i="10"/>
  <c r="B946" i="10" s="1"/>
  <c r="M955" i="10"/>
  <c r="B955" i="10" s="1"/>
  <c r="M961" i="10"/>
  <c r="B961" i="10" s="1"/>
  <c r="M967" i="10"/>
  <c r="B967" i="10" s="1"/>
  <c r="M978" i="10"/>
  <c r="B978" i="10" s="1"/>
  <c r="M986" i="10"/>
  <c r="B986" i="10" s="1"/>
  <c r="M993" i="10"/>
  <c r="B993" i="10" s="1"/>
  <c r="M1003" i="10"/>
  <c r="B1003" i="10" s="1"/>
  <c r="M1011" i="10"/>
  <c r="B1011" i="10" s="1"/>
  <c r="M1018" i="10"/>
  <c r="B1018" i="10" s="1"/>
  <c r="M1027" i="10"/>
  <c r="B1027" i="10" s="1"/>
  <c r="M1034" i="10"/>
  <c r="B1034" i="10" s="1"/>
  <c r="M1044" i="10"/>
  <c r="B1044" i="10" s="1"/>
  <c r="M1050" i="10"/>
  <c r="B1050" i="10" s="1"/>
  <c r="M1058" i="10"/>
  <c r="B1058" i="10" s="1"/>
  <c r="M1067" i="10"/>
  <c r="B1067" i="10" s="1"/>
  <c r="M1075" i="10"/>
  <c r="B1075" i="10" s="1"/>
  <c r="M1085" i="10"/>
  <c r="B1085" i="10" s="1"/>
  <c r="M1091" i="10"/>
  <c r="B1091" i="10" s="1"/>
  <c r="M1098" i="10"/>
  <c r="B1098" i="10" s="1"/>
  <c r="M1104" i="10"/>
  <c r="B1104" i="10" s="1"/>
  <c r="M1114" i="10"/>
  <c r="B1114" i="10" s="1"/>
  <c r="M1122" i="10"/>
  <c r="B1122" i="10" s="1"/>
  <c r="M1129" i="10"/>
  <c r="B1129" i="10" s="1"/>
  <c r="M1141" i="10"/>
  <c r="B1141" i="10" s="1"/>
  <c r="M1148" i="10"/>
  <c r="B1148" i="10" s="1"/>
  <c r="M1154" i="10"/>
  <c r="B1154" i="10" s="1"/>
  <c r="M1162" i="10"/>
  <c r="B1162" i="10" s="1"/>
  <c r="M1170" i="10"/>
  <c r="B1170" i="10" s="1"/>
  <c r="M1179" i="10"/>
  <c r="B1179" i="10" s="1"/>
  <c r="M1185" i="10"/>
  <c r="B1185" i="10" s="1"/>
  <c r="M1191" i="10"/>
  <c r="B1191" i="10" s="1"/>
  <c r="M1200" i="10"/>
  <c r="B1200" i="10" s="1"/>
  <c r="M1211" i="10"/>
  <c r="B1211" i="10" s="1"/>
  <c r="M1218" i="10"/>
  <c r="B1218" i="10" s="1"/>
  <c r="M1225" i="10"/>
  <c r="B1225" i="10" s="1"/>
  <c r="M1235" i="10"/>
  <c r="B1235" i="10" s="1"/>
  <c r="M1242" i="10"/>
  <c r="B1242" i="10" s="1"/>
  <c r="M1252" i="10"/>
  <c r="B1252" i="10" s="1"/>
  <c r="M1259" i="10"/>
  <c r="B1259" i="10" s="1"/>
  <c r="M1264" i="10"/>
  <c r="B1264" i="10" s="1"/>
  <c r="M1275" i="10"/>
  <c r="B1275" i="10" s="1"/>
  <c r="M1282" i="10"/>
  <c r="B1282" i="10" s="1"/>
  <c r="M1290" i="10"/>
  <c r="B1290" i="10" s="1"/>
  <c r="M1299" i="10"/>
  <c r="B1299" i="10" s="1"/>
  <c r="M1308" i="10"/>
  <c r="B1308" i="10" s="1"/>
  <c r="M1312" i="10"/>
  <c r="B1312" i="10" s="1"/>
  <c r="M1320" i="10"/>
  <c r="B1320" i="10" s="1"/>
  <c r="M1331" i="10"/>
  <c r="B1331" i="10" s="1"/>
  <c r="M1339" i="10"/>
  <c r="B1339" i="10" s="1"/>
  <c r="M1347" i="10"/>
  <c r="B1347" i="10" s="1"/>
  <c r="M1353" i="10"/>
  <c r="B1353" i="10" s="1"/>
  <c r="M1362" i="10"/>
  <c r="B1362" i="10" s="1"/>
  <c r="M1370" i="10"/>
  <c r="B1370" i="10" s="1"/>
  <c r="M1378" i="10"/>
  <c r="B1378" i="10" s="1"/>
  <c r="M1385" i="10"/>
  <c r="B1385" i="10" s="1"/>
  <c r="M1395" i="10"/>
  <c r="B1395" i="10" s="1"/>
  <c r="M1402" i="10"/>
  <c r="B1402" i="10" s="1"/>
  <c r="M1413" i="10"/>
  <c r="B1413" i="10" s="1"/>
  <c r="M1419" i="10"/>
  <c r="B1419" i="10" s="1"/>
  <c r="M1429" i="10"/>
  <c r="B1429" i="10" s="1"/>
  <c r="M1434" i="10"/>
  <c r="B1434" i="10" s="1"/>
  <c r="M1444" i="10"/>
  <c r="B1444" i="10" s="1"/>
  <c r="M1451" i="10"/>
  <c r="B1451" i="10" s="1"/>
  <c r="M1458" i="10"/>
  <c r="B1458" i="10" s="1"/>
  <c r="M1469" i="10"/>
  <c r="B1469" i="10" s="1"/>
  <c r="M1473" i="10"/>
  <c r="B1473" i="10" s="1"/>
  <c r="M1482" i="10"/>
  <c r="B1482" i="10" s="1"/>
  <c r="M1489" i="10"/>
  <c r="B1489" i="10" s="1"/>
  <c r="M1499" i="10"/>
  <c r="B1499" i="10" s="1"/>
  <c r="M1507" i="10"/>
  <c r="B1507" i="10" s="1"/>
  <c r="M1514" i="10"/>
  <c r="B1514" i="10" s="1"/>
  <c r="M1523" i="10"/>
  <c r="B1523" i="10" s="1"/>
  <c r="M1530" i="10"/>
  <c r="B1530" i="10" s="1"/>
  <c r="M1536" i="10"/>
  <c r="B1536" i="10" s="1"/>
  <c r="M1546" i="10"/>
  <c r="B1546" i="10" s="1"/>
  <c r="M1552" i="10"/>
  <c r="B1552" i="10" s="1"/>
  <c r="M1562" i="10"/>
  <c r="B1562" i="10" s="1"/>
  <c r="M1568" i="10"/>
  <c r="B1568" i="10" s="1"/>
  <c r="M1578" i="10"/>
  <c r="B1578" i="10" s="1"/>
  <c r="M1587" i="10"/>
  <c r="B1587" i="10" s="1"/>
  <c r="M1594" i="10"/>
  <c r="B1594" i="10" s="1"/>
  <c r="M1602" i="10"/>
  <c r="B1602" i="10" s="1"/>
  <c r="M1608" i="10"/>
  <c r="B1608" i="10" s="1"/>
  <c r="M1620" i="10"/>
  <c r="B1620" i="10" s="1"/>
  <c r="M1625" i="10"/>
  <c r="B1625" i="10" s="1"/>
  <c r="M1636" i="10"/>
  <c r="B1636" i="10" s="1"/>
  <c r="M1641" i="10"/>
  <c r="B1641" i="10" s="1"/>
  <c r="M1650" i="10"/>
  <c r="B1650" i="10" s="1"/>
  <c r="M1658" i="10"/>
  <c r="B1658" i="10" s="1"/>
  <c r="M1667" i="10"/>
  <c r="B1667" i="10" s="1"/>
  <c r="M1673" i="10"/>
  <c r="B1673" i="10" s="1"/>
  <c r="M1682" i="10"/>
  <c r="B1682" i="10" s="1"/>
  <c r="M1692" i="10"/>
  <c r="B1692" i="10" s="1"/>
  <c r="M1699" i="10"/>
  <c r="B1699" i="10" s="1"/>
  <c r="M1706" i="10"/>
  <c r="B1706" i="10" s="1"/>
  <c r="M1714" i="10"/>
  <c r="B1714" i="10" s="1"/>
  <c r="M1720" i="10"/>
  <c r="B1720" i="10" s="1"/>
  <c r="M1730" i="10"/>
  <c r="B1730" i="10" s="1"/>
  <c r="M1736" i="10"/>
  <c r="B1736" i="10" s="1"/>
  <c r="M1746" i="10"/>
  <c r="B1746" i="10" s="1"/>
  <c r="M1755" i="10"/>
  <c r="B1755" i="10" s="1"/>
  <c r="M1764" i="10"/>
  <c r="B1764" i="10" s="1"/>
  <c r="M1773" i="10"/>
  <c r="B1773" i="10" s="1"/>
  <c r="M1777" i="10"/>
  <c r="B1777" i="10" s="1"/>
  <c r="M1785" i="10"/>
  <c r="B1785" i="10" s="1"/>
  <c r="M1795" i="10"/>
  <c r="B1795" i="10" s="1"/>
  <c r="M1802" i="10"/>
  <c r="B1802" i="10" s="1"/>
  <c r="M1811" i="10"/>
  <c r="B1811" i="10" s="1"/>
  <c r="M1818" i="10"/>
  <c r="B1818" i="10" s="1"/>
  <c r="M1828" i="10"/>
  <c r="B1828" i="10" s="1"/>
  <c r="M1833" i="10"/>
  <c r="B1833" i="10" s="1"/>
  <c r="M1840" i="10"/>
  <c r="B1840" i="10" s="1"/>
  <c r="M1850" i="10"/>
  <c r="B1850" i="10" s="1"/>
  <c r="M1858" i="10"/>
  <c r="B1858" i="10" s="1"/>
  <c r="M1865" i="10"/>
  <c r="B1865" i="10" s="1"/>
  <c r="M1874" i="10"/>
  <c r="B1874" i="10" s="1"/>
  <c r="M1880" i="10"/>
  <c r="B1880" i="10" s="1"/>
  <c r="M1890" i="10"/>
  <c r="B1890" i="10" s="1"/>
  <c r="M1896" i="10"/>
  <c r="B1896" i="10" s="1"/>
  <c r="M1908" i="10"/>
  <c r="B1908" i="10" s="1"/>
  <c r="M1914" i="10"/>
  <c r="B1914" i="10" s="1"/>
  <c r="M1922" i="10"/>
  <c r="B1922" i="10" s="1"/>
  <c r="M1931" i="10"/>
  <c r="B1931" i="10" s="1"/>
  <c r="M1939" i="10"/>
  <c r="B1939" i="10" s="1"/>
  <c r="M1945" i="10"/>
  <c r="B1945" i="10" s="1"/>
  <c r="M1955" i="10"/>
  <c r="B1955" i="10" s="1"/>
  <c r="M1961" i="10"/>
  <c r="B1961" i="10" s="1"/>
  <c r="M1971" i="10"/>
  <c r="B1971" i="10" s="1"/>
  <c r="M1979" i="10"/>
  <c r="B1979" i="10" s="1"/>
  <c r="M1986" i="10"/>
  <c r="B1986" i="10" s="1"/>
  <c r="M1992" i="10"/>
  <c r="B1992" i="10" s="1"/>
  <c r="M2001" i="10"/>
  <c r="B2001" i="10" s="1"/>
  <c r="M2009" i="10"/>
  <c r="B2009" i="10" s="1"/>
  <c r="M2017" i="10"/>
  <c r="B2017" i="10" s="1"/>
  <c r="M2026" i="10"/>
  <c r="B2026" i="10" s="1"/>
  <c r="M2034" i="10"/>
  <c r="B2034" i="10" s="1"/>
  <c r="M2041" i="10"/>
  <c r="B2041" i="10" s="1"/>
  <c r="M2050" i="10"/>
  <c r="B2050" i="10" s="1"/>
  <c r="M2057" i="10"/>
  <c r="B2057" i="10" s="1"/>
  <c r="M2067" i="10"/>
  <c r="B2067" i="10" s="1"/>
  <c r="M2071" i="10"/>
  <c r="B2071" i="10" s="1"/>
  <c r="M2082" i="10"/>
  <c r="B2082" i="10" s="1"/>
  <c r="M2088" i="10"/>
  <c r="B2088" i="10" s="1"/>
  <c r="M2098" i="10"/>
  <c r="B2098" i="10" s="1"/>
  <c r="M2107" i="10"/>
  <c r="B2107" i="10" s="1"/>
  <c r="M2114" i="10"/>
  <c r="B2114" i="10" s="1"/>
  <c r="M2120" i="10"/>
  <c r="B2120" i="10" s="1"/>
  <c r="M2130" i="10"/>
  <c r="B2130" i="10" s="1"/>
  <c r="M2135" i="10"/>
  <c r="B2135" i="10" s="1"/>
  <c r="M2145" i="10"/>
  <c r="B2145" i="10" s="1"/>
  <c r="M2155" i="10"/>
  <c r="B2155" i="10" s="1"/>
  <c r="M2161" i="10"/>
  <c r="B2161" i="10" s="1"/>
  <c r="M2171" i="10"/>
  <c r="B2171" i="10" s="1"/>
  <c r="M2178" i="10"/>
  <c r="B2178" i="10" s="1"/>
  <c r="M2185" i="10"/>
  <c r="B2185" i="10" s="1"/>
  <c r="M2194" i="10"/>
  <c r="B2194" i="10" s="1"/>
  <c r="M2202" i="10"/>
  <c r="B2202" i="10" s="1"/>
  <c r="M2211" i="10"/>
  <c r="B2211" i="10" s="1"/>
  <c r="M2217" i="10"/>
  <c r="B2217" i="10" s="1"/>
  <c r="M2226" i="10"/>
  <c r="B2226" i="10" s="1"/>
  <c r="M2235" i="10"/>
  <c r="B2235" i="10" s="1"/>
  <c r="M2240" i="10"/>
  <c r="B2240" i="10" s="1"/>
  <c r="M2250" i="10"/>
  <c r="B2250" i="10" s="1"/>
  <c r="M2258" i="10"/>
  <c r="B2258" i="10" s="1"/>
  <c r="M2267" i="10"/>
  <c r="B2267" i="10" s="1"/>
  <c r="M2274" i="10"/>
  <c r="B2274" i="10" s="1"/>
  <c r="M2282" i="10"/>
  <c r="B2282" i="10" s="1"/>
  <c r="M2290" i="10"/>
  <c r="B2290" i="10" s="1"/>
  <c r="M2297" i="10"/>
  <c r="B2297" i="10" s="1"/>
  <c r="M2305" i="10"/>
  <c r="B2305" i="10" s="1"/>
  <c r="M2316" i="10"/>
  <c r="B2316" i="10" s="1"/>
  <c r="M2324" i="10"/>
  <c r="B2324" i="10" s="1"/>
  <c r="M2330" i="10"/>
  <c r="B2330" i="10" s="1"/>
  <c r="M2338" i="10"/>
  <c r="B2338" i="10" s="1"/>
  <c r="M2345" i="10"/>
  <c r="B2345" i="10" s="1"/>
  <c r="M2354" i="10"/>
  <c r="B2354" i="10" s="1"/>
  <c r="M2360" i="10"/>
  <c r="B2360" i="10" s="1"/>
  <c r="M2369" i="10"/>
  <c r="B2369" i="10" s="1"/>
  <c r="M2378" i="10"/>
  <c r="B2378" i="10" s="1"/>
  <c r="M2386" i="10"/>
  <c r="B2386" i="10" s="1"/>
  <c r="M2395" i="10"/>
  <c r="B2395" i="10" s="1"/>
  <c r="M2402" i="10"/>
  <c r="B2402" i="10" s="1"/>
  <c r="M2409" i="10"/>
  <c r="B2409" i="10" s="1"/>
  <c r="M2417" i="10"/>
  <c r="B2417" i="10" s="1"/>
  <c r="M2425" i="10"/>
  <c r="B2425" i="10" s="1"/>
  <c r="M2434" i="10"/>
  <c r="B2434" i="10" s="1"/>
  <c r="M2439" i="10"/>
  <c r="B2439" i="10" s="1"/>
  <c r="M2450" i="10"/>
  <c r="B2450" i="10" s="1"/>
  <c r="M2458" i="10"/>
  <c r="B2458" i="10" s="1"/>
  <c r="M2468" i="10"/>
  <c r="B2468" i="10" s="1"/>
  <c r="M2473" i="10"/>
  <c r="B2473" i="10" s="1"/>
  <c r="M2481" i="10"/>
  <c r="B2481" i="10" s="1"/>
  <c r="M2490" i="10"/>
  <c r="B2490" i="10" s="1"/>
  <c r="M2496" i="10"/>
  <c r="B2496" i="10" s="1"/>
  <c r="M2505" i="10"/>
  <c r="B2505" i="10" s="1"/>
  <c r="M2513" i="10"/>
  <c r="B2513" i="10" s="1"/>
  <c r="M2521" i="10"/>
  <c r="B2521" i="10" s="1"/>
  <c r="M2532" i="10"/>
  <c r="B2532" i="10" s="1"/>
  <c r="M2536" i="10"/>
  <c r="B2536" i="10" s="1"/>
  <c r="M2547" i="10"/>
  <c r="B2547" i="10" s="1"/>
  <c r="M2553" i="10"/>
  <c r="B2553" i="10" s="1"/>
  <c r="M2562" i="10"/>
  <c r="B2562" i="10" s="1"/>
  <c r="M2571" i="10"/>
  <c r="B2571" i="10" s="1"/>
  <c r="M2580" i="10"/>
  <c r="B2580" i="10" s="1"/>
  <c r="M2586" i="10"/>
  <c r="B2586" i="10" s="1"/>
  <c r="M2597" i="10"/>
  <c r="B2597" i="10" s="1"/>
  <c r="M7" i="10"/>
  <c r="B7" i="10" s="1"/>
  <c r="M17" i="10"/>
  <c r="B17" i="10" s="1"/>
  <c r="M27" i="10"/>
  <c r="B27" i="10" s="1"/>
  <c r="M36" i="10"/>
  <c r="B36" i="10" s="1"/>
  <c r="M44" i="10"/>
  <c r="B44" i="10" s="1"/>
  <c r="M51" i="10"/>
  <c r="B51" i="10" s="1"/>
  <c r="M61" i="10"/>
  <c r="B61" i="10" s="1"/>
  <c r="M65" i="10"/>
  <c r="B65" i="10" s="1"/>
  <c r="M76" i="10"/>
  <c r="B76" i="10" s="1"/>
  <c r="M81" i="10"/>
  <c r="B81" i="10" s="1"/>
  <c r="M92" i="10"/>
  <c r="B92" i="10" s="1"/>
  <c r="M101" i="10"/>
  <c r="B101" i="10" s="1"/>
  <c r="M106" i="10"/>
  <c r="B106" i="10" s="1"/>
  <c r="M118" i="10"/>
  <c r="B118" i="10" s="1"/>
  <c r="M123" i="10"/>
  <c r="B123" i="10" s="1"/>
  <c r="M130" i="10"/>
  <c r="B130" i="10" s="1"/>
  <c r="M138" i="10"/>
  <c r="B138" i="10" s="1"/>
  <c r="M148" i="10"/>
  <c r="B148" i="10" s="1"/>
  <c r="M156" i="10"/>
  <c r="B156" i="10" s="1"/>
  <c r="M163" i="10"/>
  <c r="B163" i="10" s="1"/>
  <c r="M171" i="10"/>
  <c r="B171" i="10" s="1"/>
  <c r="M181" i="10"/>
  <c r="B181" i="10" s="1"/>
  <c r="M188" i="10"/>
  <c r="B188" i="10" s="1"/>
  <c r="M196" i="10"/>
  <c r="B196" i="10" s="1"/>
  <c r="M205" i="10"/>
  <c r="B205" i="10" s="1"/>
  <c r="M214" i="10"/>
  <c r="B214" i="10" s="1"/>
  <c r="M218" i="10"/>
  <c r="B218" i="10" s="1"/>
  <c r="M228" i="10"/>
  <c r="B228" i="10" s="1"/>
  <c r="M233" i="10"/>
  <c r="B233" i="10" s="1"/>
  <c r="M242" i="10"/>
  <c r="B242" i="10" s="1"/>
  <c r="M254" i="10"/>
  <c r="B254" i="10" s="1"/>
  <c r="M258" i="10"/>
  <c r="B258" i="10" s="1"/>
  <c r="M267" i="10"/>
  <c r="B267" i="10" s="1"/>
  <c r="M275" i="10"/>
  <c r="B275" i="10" s="1"/>
  <c r="M282" i="10"/>
  <c r="B282" i="10" s="1"/>
  <c r="M291" i="10"/>
  <c r="B291" i="10" s="1"/>
  <c r="M298" i="10"/>
  <c r="B298" i="10" s="1"/>
  <c r="M308" i="10"/>
  <c r="B308" i="10" s="1"/>
  <c r="M315" i="10"/>
  <c r="B315" i="10" s="1"/>
  <c r="M323" i="10"/>
  <c r="B323" i="10" s="1"/>
  <c r="M331" i="10"/>
  <c r="B331" i="10" s="1"/>
  <c r="M342" i="10"/>
  <c r="B342" i="10" s="1"/>
  <c r="M347" i="10"/>
  <c r="B347" i="10" s="1"/>
  <c r="M355" i="10"/>
  <c r="B355" i="10" s="1"/>
  <c r="M365" i="10"/>
  <c r="B365" i="10" s="1"/>
  <c r="M372" i="10"/>
  <c r="B372" i="10" s="1"/>
  <c r="M379" i="10"/>
  <c r="B379" i="10" s="1"/>
  <c r="M387" i="10"/>
  <c r="B387" i="10" s="1"/>
  <c r="M397" i="10"/>
  <c r="B397" i="10" s="1"/>
  <c r="M404" i="10"/>
  <c r="B404" i="10" s="1"/>
  <c r="M410" i="10"/>
  <c r="B410" i="10" s="1"/>
  <c r="M419" i="10"/>
  <c r="B419" i="10" s="1"/>
  <c r="M427" i="10"/>
  <c r="B427" i="10" s="1"/>
  <c r="M435" i="10"/>
  <c r="B435" i="10" s="1"/>
  <c r="M443" i="10"/>
  <c r="B443" i="10" s="1"/>
  <c r="M452" i="10"/>
  <c r="B452" i="10" s="1"/>
  <c r="M459" i="10"/>
  <c r="B459" i="10" s="1"/>
  <c r="M467" i="10"/>
  <c r="B467" i="10" s="1"/>
  <c r="M475" i="10"/>
  <c r="B475" i="10" s="1"/>
  <c r="M484" i="10"/>
  <c r="B484" i="10" s="1"/>
  <c r="M491" i="10"/>
  <c r="B491" i="10" s="1"/>
  <c r="M498" i="10"/>
  <c r="B498" i="10" s="1"/>
  <c r="M507" i="10"/>
  <c r="B507" i="10" s="1"/>
  <c r="M513" i="10"/>
  <c r="B513" i="10" s="1"/>
  <c r="M524" i="10"/>
  <c r="B524" i="10" s="1"/>
  <c r="M531" i="10"/>
  <c r="B531" i="10" s="1"/>
  <c r="M540" i="10"/>
  <c r="B540" i="10" s="1"/>
  <c r="M546" i="10"/>
  <c r="B546" i="10" s="1"/>
  <c r="M555" i="10"/>
  <c r="B555" i="10" s="1"/>
  <c r="M563" i="10"/>
  <c r="B563" i="10" s="1"/>
  <c r="M571" i="10"/>
  <c r="B571" i="10" s="1"/>
  <c r="M580" i="10"/>
  <c r="B580" i="10" s="1"/>
  <c r="M588" i="10"/>
  <c r="B588" i="10" s="1"/>
  <c r="M594" i="10"/>
  <c r="B594" i="10" s="1"/>
  <c r="M605" i="10"/>
  <c r="B605" i="10" s="1"/>
  <c r="M610" i="10"/>
  <c r="B610" i="10" s="1"/>
  <c r="M617" i="10"/>
  <c r="B617" i="10" s="1"/>
  <c r="M627" i="10"/>
  <c r="B627" i="10" s="1"/>
  <c r="M635" i="10"/>
  <c r="B635" i="10" s="1"/>
  <c r="M641" i="10"/>
  <c r="B641" i="10" s="1"/>
  <c r="M651" i="10"/>
  <c r="B651" i="10" s="1"/>
  <c r="M660" i="10"/>
  <c r="B660" i="10" s="1"/>
  <c r="M665" i="10"/>
  <c r="B665" i="10" s="1"/>
  <c r="M678" i="10"/>
  <c r="B678" i="10" s="1"/>
  <c r="M681" i="10"/>
  <c r="B681" i="10" s="1"/>
  <c r="M690" i="10"/>
  <c r="B690" i="10" s="1"/>
  <c r="M701" i="10"/>
  <c r="B701" i="10" s="1"/>
  <c r="M707" i="10"/>
  <c r="B707" i="10" s="1"/>
  <c r="M714" i="10"/>
  <c r="B714" i="10" s="1"/>
  <c r="M723" i="10"/>
  <c r="B723" i="10" s="1"/>
  <c r="M730" i="10"/>
  <c r="B730" i="10" s="1"/>
  <c r="M741" i="10"/>
  <c r="B741" i="10" s="1"/>
  <c r="M747" i="10"/>
  <c r="B747" i="10" s="1"/>
  <c r="M753" i="10"/>
  <c r="B753" i="10" s="1"/>
  <c r="M763" i="10"/>
  <c r="B763" i="10" s="1"/>
  <c r="M770" i="10"/>
  <c r="B770" i="10" s="1"/>
  <c r="M779" i="10"/>
  <c r="B779" i="10" s="1"/>
  <c r="M787" i="10"/>
  <c r="B787" i="10" s="1"/>
  <c r="M795" i="10"/>
  <c r="B795" i="10" s="1"/>
  <c r="M804" i="10"/>
  <c r="B804" i="10" s="1"/>
  <c r="M810" i="10"/>
  <c r="B810" i="10" s="1"/>
  <c r="M818" i="10"/>
  <c r="B818" i="10" s="1"/>
  <c r="M826" i="10"/>
  <c r="B826" i="10" s="1"/>
  <c r="M836" i="10"/>
  <c r="B836" i="10" s="1"/>
  <c r="M842" i="10"/>
  <c r="B842" i="10" s="1"/>
  <c r="M850" i="10"/>
  <c r="B850" i="10" s="1"/>
  <c r="M857" i="10"/>
  <c r="B857" i="10" s="1"/>
  <c r="M867" i="10"/>
  <c r="B867" i="10" s="1"/>
  <c r="M877" i="10"/>
  <c r="B877" i="10" s="1"/>
  <c r="M882" i="10"/>
  <c r="B882" i="10" s="1"/>
  <c r="M889" i="10"/>
  <c r="B889" i="10" s="1"/>
  <c r="M899" i="10"/>
  <c r="B899" i="10" s="1"/>
  <c r="M906" i="10"/>
  <c r="B906" i="10" s="1"/>
  <c r="M914" i="10"/>
  <c r="B914" i="10" s="1"/>
  <c r="M924" i="10"/>
  <c r="B924" i="10" s="1"/>
  <c r="M931" i="10"/>
  <c r="B931" i="10" s="1"/>
  <c r="M939" i="10"/>
  <c r="B939" i="10" s="1"/>
  <c r="M947" i="10"/>
  <c r="B947" i="10" s="1"/>
  <c r="M953" i="10"/>
  <c r="B953" i="10" s="1"/>
  <c r="M964" i="10"/>
  <c r="B964" i="10" s="1"/>
  <c r="M971" i="10"/>
  <c r="B971" i="10" s="1"/>
  <c r="M979" i="10"/>
  <c r="B979" i="10" s="1"/>
  <c r="M987" i="10"/>
  <c r="B987" i="10" s="1"/>
  <c r="M995" i="10"/>
  <c r="B995" i="10" s="1"/>
  <c r="M1002" i="10"/>
  <c r="B1002" i="10" s="1"/>
  <c r="M1010" i="10"/>
  <c r="B1010" i="10" s="1"/>
  <c r="M1020" i="10"/>
  <c r="B1020" i="10" s="1"/>
  <c r="M1026" i="10"/>
  <c r="B1026" i="10" s="1"/>
  <c r="M1035" i="10"/>
  <c r="B1035" i="10" s="1"/>
  <c r="M1043" i="10"/>
  <c r="B1043" i="10" s="1"/>
  <c r="M1052" i="10"/>
  <c r="B1052" i="10" s="1"/>
  <c r="M1060" i="10"/>
  <c r="B1060" i="10" s="1"/>
  <c r="M1066" i="10"/>
  <c r="B1066" i="10" s="1"/>
  <c r="M1073" i="10"/>
  <c r="B1073" i="10" s="1"/>
  <c r="M1081" i="10"/>
  <c r="B1081" i="10" s="1"/>
  <c r="M1093" i="10"/>
  <c r="B1093" i="10" s="1"/>
  <c r="M1100" i="10"/>
  <c r="B1100" i="10" s="1"/>
  <c r="M1108" i="10"/>
  <c r="B1108" i="10" s="1"/>
  <c r="M1115" i="10"/>
  <c r="B1115" i="10" s="1"/>
  <c r="M1123" i="10"/>
  <c r="B1123" i="10" s="1"/>
  <c r="M1131" i="10"/>
  <c r="B1131" i="10" s="1"/>
  <c r="M1140" i="10"/>
  <c r="B1140" i="10" s="1"/>
  <c r="M1147" i="10"/>
  <c r="B1147" i="10" s="1"/>
  <c r="M1155" i="10"/>
  <c r="B1155" i="10" s="1"/>
  <c r="M1163" i="10"/>
  <c r="B1163" i="10" s="1"/>
  <c r="M1173" i="10"/>
  <c r="B1173" i="10" s="1"/>
  <c r="M1178" i="10"/>
  <c r="B1178" i="10" s="1"/>
  <c r="M1186" i="10"/>
  <c r="B1186" i="10" s="1"/>
  <c r="M1196" i="10"/>
  <c r="B1196" i="10" s="1"/>
  <c r="M1203" i="10"/>
  <c r="B1203" i="10" s="1"/>
  <c r="M1209" i="10"/>
  <c r="B1209" i="10" s="1"/>
  <c r="M1220" i="10"/>
  <c r="B1220" i="10" s="1"/>
  <c r="M1229" i="10"/>
  <c r="B1229" i="10" s="1"/>
  <c r="M1233" i="10"/>
  <c r="B1233" i="10" s="1"/>
  <c r="M1243" i="10"/>
  <c r="B1243" i="10" s="1"/>
  <c r="M1250" i="10"/>
  <c r="B1250" i="10" s="1"/>
  <c r="M1258" i="10"/>
  <c r="B1258" i="10" s="1"/>
  <c r="M1266" i="10"/>
  <c r="B1266" i="10" s="1"/>
  <c r="M1274" i="10"/>
  <c r="B1274" i="10" s="1"/>
  <c r="M1283" i="10"/>
  <c r="B1283" i="10" s="1"/>
  <c r="M1292" i="10"/>
  <c r="B1292" i="10" s="1"/>
  <c r="M1298" i="10"/>
  <c r="B1298" i="10" s="1"/>
  <c r="M1305" i="10"/>
  <c r="B1305" i="10" s="1"/>
  <c r="M1316" i="10"/>
  <c r="B1316" i="10" s="1"/>
  <c r="M1323" i="10"/>
  <c r="B1323" i="10" s="1"/>
  <c r="M1330" i="10"/>
  <c r="B1330" i="10" s="1"/>
  <c r="M1337" i="10"/>
  <c r="B1337" i="10" s="1"/>
  <c r="M1348" i="10"/>
  <c r="B1348" i="10" s="1"/>
  <c r="M1355" i="10"/>
  <c r="B1355" i="10" s="1"/>
  <c r="M1363" i="10"/>
  <c r="B1363" i="10" s="1"/>
  <c r="M1373" i="10"/>
  <c r="B1373" i="10" s="1"/>
  <c r="M1382" i="10"/>
  <c r="B1382" i="10" s="1"/>
  <c r="M1387" i="10"/>
  <c r="B1387" i="10" s="1"/>
  <c r="M1394" i="10"/>
  <c r="B1394" i="10" s="1"/>
  <c r="M1403" i="10"/>
  <c r="B1403" i="10" s="1"/>
  <c r="M1408" i="10"/>
  <c r="B1408" i="10" s="1"/>
  <c r="M1418" i="10"/>
  <c r="B1418" i="10" s="1"/>
  <c r="M1426" i="10"/>
  <c r="B1426" i="10" s="1"/>
  <c r="M1436" i="10"/>
  <c r="B1436" i="10" s="1"/>
  <c r="M1443" i="10"/>
  <c r="B1443" i="10" s="1"/>
  <c r="M1450" i="10"/>
  <c r="B1450" i="10" s="1"/>
  <c r="M1459" i="10"/>
  <c r="B1459" i="10" s="1"/>
  <c r="M1465" i="10"/>
  <c r="B1465" i="10" s="1"/>
  <c r="M1477" i="10"/>
  <c r="B1477" i="10" s="1"/>
  <c r="M1484" i="10"/>
  <c r="B1484" i="10" s="1"/>
  <c r="M1490" i="10"/>
  <c r="B1490" i="10" s="1"/>
  <c r="M1498" i="10"/>
  <c r="B1498" i="10" s="1"/>
  <c r="M1506" i="10"/>
  <c r="B1506" i="10" s="1"/>
  <c r="M1515" i="10"/>
  <c r="B1515" i="10" s="1"/>
  <c r="M1522" i="10"/>
  <c r="B1522" i="10" s="1"/>
  <c r="M1531" i="10"/>
  <c r="B1531" i="10" s="1"/>
  <c r="M1540" i="10"/>
  <c r="B1540" i="10" s="1"/>
  <c r="M1547" i="10"/>
  <c r="B1547" i="10" s="1"/>
  <c r="M1557" i="10"/>
  <c r="B1557" i="10" s="1"/>
  <c r="M1563" i="10"/>
  <c r="B1563" i="10" s="1"/>
  <c r="M1572" i="10"/>
  <c r="B1572" i="10" s="1"/>
  <c r="M1576" i="10"/>
  <c r="B1576" i="10" s="1"/>
  <c r="M1586" i="10"/>
  <c r="B1586" i="10" s="1"/>
  <c r="M1596" i="10"/>
  <c r="B1596" i="10" s="1"/>
  <c r="M1604" i="10"/>
  <c r="B1604" i="10" s="1"/>
  <c r="M1612" i="10"/>
  <c r="B1612" i="10" s="1"/>
  <c r="M1617" i="10"/>
  <c r="B1617" i="10" s="1"/>
  <c r="M1628" i="10"/>
  <c r="B1628" i="10" s="1"/>
  <c r="M1634" i="10"/>
  <c r="B1634" i="10" s="1"/>
  <c r="M1644" i="10"/>
  <c r="B1644" i="10" s="1"/>
  <c r="M1651" i="10"/>
  <c r="B1651" i="10" s="1"/>
  <c r="M1659" i="10"/>
  <c r="B1659" i="10" s="1"/>
  <c r="M1666" i="10"/>
  <c r="B1666" i="10" s="1"/>
  <c r="M1675" i="10"/>
  <c r="B1675" i="10" s="1"/>
  <c r="M1684" i="10"/>
  <c r="B1684" i="10" s="1"/>
  <c r="M1691" i="10"/>
  <c r="B1691" i="10" s="1"/>
  <c r="M1700" i="10"/>
  <c r="B1700" i="10" s="1"/>
  <c r="M1708" i="10"/>
  <c r="B1708" i="10" s="1"/>
  <c r="M1716" i="10"/>
  <c r="B1716" i="10" s="1"/>
  <c r="M1722" i="10"/>
  <c r="B1722" i="10" s="1"/>
  <c r="M1731" i="10"/>
  <c r="B1731" i="10" s="1"/>
  <c r="M1741" i="10"/>
  <c r="B1741" i="10" s="1"/>
  <c r="M1747" i="10"/>
  <c r="B1747" i="10" s="1"/>
  <c r="M1754" i="10"/>
  <c r="B1754" i="10" s="1"/>
  <c r="M1762" i="10"/>
  <c r="B1762" i="10" s="1"/>
  <c r="M1770" i="10"/>
  <c r="B1770" i="10" s="1"/>
  <c r="M1779" i="10"/>
  <c r="B1779" i="10" s="1"/>
  <c r="M1787" i="10"/>
  <c r="B1787" i="10" s="1"/>
  <c r="M1797" i="10"/>
  <c r="B1797" i="10" s="1"/>
  <c r="M1803" i="10"/>
  <c r="B1803" i="10" s="1"/>
  <c r="M1808" i="10"/>
  <c r="B1808" i="10" s="1"/>
  <c r="M1819" i="10"/>
  <c r="B1819" i="10" s="1"/>
  <c r="M1824" i="10"/>
  <c r="B1824" i="10" s="1"/>
  <c r="M1836" i="10"/>
  <c r="B1836" i="10" s="1"/>
  <c r="M1843" i="10"/>
  <c r="B1843" i="10" s="1"/>
  <c r="M1851" i="10"/>
  <c r="B1851" i="10" s="1"/>
  <c r="M1860" i="10"/>
  <c r="B1860" i="10" s="1"/>
  <c r="M1868" i="10"/>
  <c r="B1868" i="10" s="1"/>
  <c r="M1876" i="10"/>
  <c r="B1876" i="10" s="1"/>
  <c r="M1883" i="10"/>
  <c r="B1883" i="10" s="1"/>
  <c r="M1891" i="10"/>
  <c r="B1891" i="10" s="1"/>
  <c r="M1898" i="10"/>
  <c r="B1898" i="10" s="1"/>
  <c r="M1907" i="10"/>
  <c r="B1907" i="10" s="1"/>
  <c r="M1913" i="10"/>
  <c r="B1913" i="10" s="1"/>
  <c r="M1924" i="10"/>
  <c r="B1924" i="10" s="1"/>
  <c r="M1929" i="10"/>
  <c r="B1929" i="10" s="1"/>
  <c r="M1937" i="10"/>
  <c r="B1937" i="10" s="1"/>
  <c r="M1948" i="10"/>
  <c r="B1948" i="10" s="1"/>
  <c r="M1953" i="10"/>
  <c r="B1953" i="10" s="1"/>
  <c r="M1963" i="10"/>
  <c r="B1963" i="10" s="1"/>
  <c r="M1970" i="10"/>
  <c r="B1970" i="10" s="1"/>
  <c r="M1981" i="10"/>
  <c r="B1981" i="10" s="1"/>
  <c r="M1987" i="10"/>
  <c r="B1987" i="10" s="1"/>
  <c r="M1996" i="10"/>
  <c r="B1996" i="10" s="1"/>
  <c r="M2003" i="10"/>
  <c r="B2003" i="10" s="1"/>
  <c r="M2012" i="10"/>
  <c r="B2012" i="10" s="1"/>
  <c r="M2016" i="10"/>
  <c r="B2016" i="10" s="1"/>
  <c r="M2027" i="10"/>
  <c r="B2027" i="10" s="1"/>
  <c r="M2036" i="10"/>
  <c r="B2036" i="10" s="1"/>
  <c r="M2043" i="10"/>
  <c r="B2043" i="10" s="1"/>
  <c r="M2051" i="10"/>
  <c r="B2051" i="10" s="1"/>
  <c r="M2058" i="10"/>
  <c r="B2058" i="10" s="1"/>
  <c r="M2065" i="10"/>
  <c r="B2065" i="10" s="1"/>
  <c r="M2074" i="10"/>
  <c r="B2074" i="10" s="1"/>
  <c r="M2083" i="10"/>
  <c r="B2083" i="10" s="1"/>
  <c r="M2092" i="10"/>
  <c r="B2092" i="10" s="1"/>
  <c r="M2099" i="10"/>
  <c r="B2099" i="10" s="1"/>
  <c r="M2106" i="10"/>
  <c r="B2106" i="10" s="1"/>
  <c r="M2116" i="10"/>
  <c r="B2116" i="10" s="1"/>
  <c r="M2122" i="10"/>
  <c r="B2122" i="10" s="1"/>
  <c r="M2131" i="10"/>
  <c r="B2131" i="10" s="1"/>
  <c r="M2140" i="10"/>
  <c r="B2140" i="10" s="1"/>
  <c r="M2147" i="10"/>
  <c r="B2147" i="10" s="1"/>
  <c r="M2154" i="10"/>
  <c r="B2154" i="10" s="1"/>
  <c r="M2162" i="10"/>
  <c r="B2162" i="10" s="1"/>
  <c r="M2170" i="10"/>
  <c r="B2170" i="10" s="1"/>
  <c r="M2179" i="10"/>
  <c r="B2179" i="10" s="1"/>
  <c r="M2188" i="10"/>
  <c r="B2188" i="10" s="1"/>
  <c r="M2196" i="10"/>
  <c r="B2196" i="10" s="1"/>
  <c r="M2203" i="10"/>
  <c r="B2203" i="10" s="1"/>
  <c r="M2212" i="10"/>
  <c r="B2212" i="10" s="1"/>
  <c r="M2219" i="10"/>
  <c r="B2219" i="10" s="1"/>
  <c r="M2227" i="10"/>
  <c r="B2227" i="10" s="1"/>
  <c r="M2236" i="10"/>
  <c r="B2236" i="10" s="1"/>
  <c r="M2243" i="10"/>
  <c r="B2243" i="10" s="1"/>
  <c r="M2253" i="10"/>
  <c r="B2253" i="10" s="1"/>
  <c r="M2259" i="10"/>
  <c r="B2259" i="10" s="1"/>
  <c r="M2266" i="10"/>
  <c r="B2266" i="10" s="1"/>
  <c r="M2271" i="10"/>
  <c r="B2271" i="10" s="1"/>
  <c r="M2283" i="10"/>
  <c r="B2283" i="10" s="1"/>
  <c r="M2291" i="10"/>
  <c r="B2291" i="10" s="1"/>
  <c r="M2300" i="10"/>
  <c r="B2300" i="10" s="1"/>
  <c r="M2307" i="10"/>
  <c r="B2307" i="10" s="1"/>
  <c r="M2314" i="10"/>
  <c r="B2314" i="10" s="1"/>
  <c r="M2323" i="10"/>
  <c r="B2323" i="10" s="1"/>
  <c r="M2331" i="10"/>
  <c r="B2331" i="10" s="1"/>
  <c r="M2340" i="10"/>
  <c r="B2340" i="10" s="1"/>
  <c r="M2347" i="10"/>
  <c r="B2347" i="10" s="1"/>
  <c r="M2356" i="10"/>
  <c r="B2356" i="10" s="1"/>
  <c r="M2363" i="10"/>
  <c r="B2363" i="10" s="1"/>
  <c r="M2370" i="10"/>
  <c r="B2370" i="10" s="1"/>
  <c r="M2377" i="10"/>
  <c r="B2377" i="10" s="1"/>
  <c r="M2388" i="10"/>
  <c r="B2388" i="10" s="1"/>
  <c r="M2396" i="10"/>
  <c r="B2396" i="10" s="1"/>
  <c r="M2403" i="10"/>
  <c r="B2403" i="10" s="1"/>
  <c r="M2413" i="10"/>
  <c r="B2413" i="10" s="1"/>
  <c r="M2420" i="10"/>
  <c r="B2420" i="10" s="1"/>
  <c r="M2429" i="10"/>
  <c r="B2429" i="10" s="1"/>
  <c r="M2435" i="10"/>
  <c r="B2435" i="10" s="1"/>
  <c r="M2442" i="10"/>
  <c r="B2442" i="10" s="1"/>
  <c r="M2453" i="10"/>
  <c r="B2453" i="10" s="1"/>
  <c r="M2459" i="10"/>
  <c r="B2459" i="10" s="1"/>
  <c r="M2467" i="10"/>
  <c r="B2467" i="10" s="1"/>
  <c r="M2475" i="10"/>
  <c r="B2475" i="10" s="1"/>
  <c r="M2483" i="10"/>
  <c r="B2483" i="10" s="1"/>
  <c r="M2491" i="10"/>
  <c r="B2491" i="10" s="1"/>
  <c r="M2499" i="10"/>
  <c r="B2499" i="10" s="1"/>
  <c r="M2506" i="10"/>
  <c r="B2506" i="10" s="1"/>
  <c r="M2516" i="10"/>
  <c r="B2516" i="10" s="1"/>
  <c r="M2522" i="10"/>
  <c r="B2522" i="10" s="1"/>
  <c r="M2530" i="10"/>
  <c r="B2530" i="10" s="1"/>
  <c r="M2540" i="10"/>
  <c r="B2540" i="10" s="1"/>
  <c r="M2546" i="10"/>
  <c r="B2546" i="10" s="1"/>
  <c r="M2555" i="10"/>
  <c r="B2555" i="10" s="1"/>
  <c r="M2563" i="10"/>
  <c r="B2563" i="10" s="1"/>
  <c r="M2569" i="10"/>
  <c r="B2569" i="10" s="1"/>
  <c r="M2579" i="10"/>
  <c r="B2579" i="10" s="1"/>
  <c r="M2588" i="10"/>
  <c r="B2588" i="10" s="1"/>
  <c r="M2593" i="10"/>
  <c r="B2593" i="10" s="1"/>
  <c r="M2602" i="10"/>
  <c r="B2602" i="10" s="1"/>
  <c r="M2611" i="10"/>
  <c r="B2611" i="10" s="1"/>
  <c r="M2620" i="10"/>
  <c r="B2620" i="10" s="1"/>
  <c r="M2625" i="10"/>
  <c r="B2625" i="10" s="1"/>
  <c r="M2634" i="10"/>
  <c r="B2634" i="10" s="1"/>
  <c r="M2642" i="10"/>
  <c r="B2642" i="10" s="1"/>
  <c r="M2650" i="10"/>
  <c r="B2650" i="10" s="1"/>
  <c r="M2658" i="10"/>
  <c r="B2658" i="10" s="1"/>
  <c r="M2670" i="10"/>
  <c r="B2670" i="10" s="1"/>
  <c r="M2675" i="10"/>
  <c r="B2675" i="10" s="1"/>
  <c r="M8" i="10"/>
  <c r="B8" i="10" s="1"/>
  <c r="M18" i="10"/>
  <c r="B18" i="10" s="1"/>
  <c r="M28" i="10"/>
  <c r="B28" i="10" s="1"/>
  <c r="M35" i="10"/>
  <c r="B35" i="10" s="1"/>
  <c r="M46" i="10"/>
  <c r="B46" i="10" s="1"/>
  <c r="M50" i="10"/>
  <c r="B50" i="10" s="1"/>
  <c r="M62" i="10"/>
  <c r="B62" i="10" s="1"/>
  <c r="M69" i="10"/>
  <c r="B69" i="10" s="1"/>
  <c r="M75" i="10"/>
  <c r="B75" i="10" s="1"/>
  <c r="M84" i="10"/>
  <c r="B84" i="10" s="1"/>
  <c r="M93" i="10"/>
  <c r="B93" i="10" s="1"/>
  <c r="M98" i="10"/>
  <c r="B98" i="10" s="1"/>
  <c r="M108" i="10"/>
  <c r="B108" i="10" s="1"/>
  <c r="M115" i="10"/>
  <c r="B115" i="10" s="1"/>
  <c r="M127" i="10"/>
  <c r="B127" i="10" s="1"/>
  <c r="M134" i="10"/>
  <c r="B134" i="10" s="1"/>
  <c r="M141" i="10"/>
  <c r="B141" i="10" s="1"/>
  <c r="M147" i="10"/>
  <c r="B147" i="10" s="1"/>
  <c r="M155" i="10"/>
  <c r="B155" i="10" s="1"/>
  <c r="M164" i="10"/>
  <c r="B164" i="10" s="1"/>
  <c r="M173" i="10"/>
  <c r="B173" i="10" s="1"/>
  <c r="M180" i="10"/>
  <c r="B180" i="10" s="1"/>
  <c r="M187" i="10"/>
  <c r="B187" i="10" s="1"/>
  <c r="M195" i="10"/>
  <c r="B195" i="10" s="1"/>
  <c r="M202" i="10"/>
  <c r="B202" i="10" s="1"/>
  <c r="M213" i="10"/>
  <c r="B213" i="10" s="1"/>
  <c r="M220" i="10"/>
  <c r="B220" i="10" s="1"/>
  <c r="M230" i="10"/>
  <c r="B230" i="10" s="1"/>
  <c r="M236" i="10"/>
  <c r="B236" i="10" s="1"/>
  <c r="M246" i="10"/>
  <c r="B246" i="10" s="1"/>
  <c r="M251" i="10"/>
  <c r="B251" i="10" s="1"/>
  <c r="M260" i="10"/>
  <c r="B260" i="10" s="1"/>
  <c r="M268" i="10"/>
  <c r="B268" i="10" s="1"/>
  <c r="M276" i="10"/>
  <c r="B276" i="10" s="1"/>
  <c r="M288" i="10"/>
  <c r="B288" i="10" s="1"/>
  <c r="M293" i="10"/>
  <c r="B293" i="10" s="1"/>
  <c r="M301" i="10"/>
  <c r="B301" i="10" s="1"/>
  <c r="M307" i="10"/>
  <c r="B307" i="10" s="1"/>
  <c r="M317" i="10"/>
  <c r="B317" i="10" s="1"/>
  <c r="M327" i="10"/>
  <c r="B327" i="10" s="1"/>
  <c r="M332" i="10"/>
  <c r="B332" i="10" s="1"/>
  <c r="M340" i="10"/>
  <c r="B340" i="10" s="1"/>
  <c r="M348" i="10"/>
  <c r="B348" i="10" s="1"/>
  <c r="M356" i="10"/>
  <c r="B356" i="10" s="1"/>
  <c r="M362" i="10"/>
  <c r="B362" i="10" s="1"/>
  <c r="M370" i="10"/>
  <c r="B370" i="10" s="1"/>
  <c r="M380" i="10"/>
  <c r="B380" i="10" s="1"/>
  <c r="M388" i="10"/>
  <c r="B388" i="10" s="1"/>
  <c r="M395" i="10"/>
  <c r="B395" i="10" s="1"/>
  <c r="M403" i="10"/>
  <c r="B403" i="10" s="1"/>
  <c r="M415" i="10"/>
  <c r="B415" i="10" s="1"/>
  <c r="M418" i="10"/>
  <c r="B418" i="10" s="1"/>
  <c r="M430" i="10"/>
  <c r="B430" i="10" s="1"/>
  <c r="M436" i="10"/>
  <c r="B436" i="10" s="1"/>
  <c r="M444" i="10"/>
  <c r="B444" i="10" s="1"/>
  <c r="M454" i="10"/>
  <c r="B454" i="10" s="1"/>
  <c r="M461" i="10"/>
  <c r="B461" i="10" s="1"/>
  <c r="M466" i="10"/>
  <c r="B466" i="10" s="1"/>
  <c r="M476" i="10"/>
  <c r="B476" i="10" s="1"/>
  <c r="M483" i="10"/>
  <c r="B483" i="10" s="1"/>
  <c r="M493" i="10"/>
  <c r="B493" i="10" s="1"/>
  <c r="M503" i="10"/>
  <c r="B503" i="10" s="1"/>
  <c r="M508" i="10"/>
  <c r="B508" i="10" s="1"/>
  <c r="M516" i="10"/>
  <c r="B516" i="10" s="1"/>
  <c r="M523" i="10"/>
  <c r="B523" i="10" s="1"/>
  <c r="M532" i="10"/>
  <c r="B532" i="10" s="1"/>
  <c r="M538" i="10"/>
  <c r="B538" i="10" s="1"/>
  <c r="M549" i="10"/>
  <c r="B549" i="10" s="1"/>
  <c r="M556" i="10"/>
  <c r="B556" i="10" s="1"/>
  <c r="M564" i="10"/>
  <c r="B564" i="10" s="1"/>
  <c r="M572" i="10"/>
  <c r="B572" i="10" s="1"/>
  <c r="M579" i="10"/>
  <c r="B579" i="10" s="1"/>
  <c r="M587" i="10"/>
  <c r="B587" i="10" s="1"/>
  <c r="M597" i="10"/>
  <c r="B597" i="10" s="1"/>
  <c r="M601" i="10"/>
  <c r="B601" i="10" s="1"/>
  <c r="M609" i="10"/>
  <c r="B609" i="10" s="1"/>
  <c r="M620" i="10"/>
  <c r="B620" i="10" s="1"/>
  <c r="M628" i="10"/>
  <c r="B628" i="10" s="1"/>
  <c r="M638" i="10"/>
  <c r="B638" i="10" s="1"/>
  <c r="M644" i="10"/>
  <c r="B644" i="10" s="1"/>
  <c r="M652" i="10"/>
  <c r="B652" i="10" s="1"/>
  <c r="M659" i="10"/>
  <c r="B659" i="10" s="1"/>
  <c r="M669" i="10"/>
  <c r="B669" i="10" s="1"/>
  <c r="M675" i="10"/>
  <c r="B675" i="10" s="1"/>
  <c r="M686" i="10"/>
  <c r="B686" i="10" s="1"/>
  <c r="M693" i="10"/>
  <c r="B693" i="10" s="1"/>
  <c r="M699" i="10"/>
  <c r="B699" i="10" s="1"/>
  <c r="M708" i="10"/>
  <c r="B708" i="10" s="1"/>
  <c r="M716" i="10"/>
  <c r="B716" i="10" s="1"/>
  <c r="M725" i="10"/>
  <c r="B725" i="10" s="1"/>
  <c r="M733" i="10"/>
  <c r="B733" i="10" s="1"/>
  <c r="M738" i="10"/>
  <c r="B738" i="10" s="1"/>
  <c r="M749" i="10"/>
  <c r="B749" i="10" s="1"/>
  <c r="M758" i="10"/>
  <c r="B758" i="10" s="1"/>
  <c r="M765" i="10"/>
  <c r="B765" i="10" s="1"/>
  <c r="M773" i="10"/>
  <c r="B773" i="10" s="1"/>
  <c r="M780" i="10"/>
  <c r="B780" i="10" s="1"/>
  <c r="M789" i="10"/>
  <c r="B789" i="10" s="1"/>
  <c r="M796" i="10"/>
  <c r="B796" i="10" s="1"/>
  <c r="M802" i="10"/>
  <c r="B802" i="10" s="1"/>
  <c r="M811" i="10"/>
  <c r="B811" i="10" s="1"/>
  <c r="M820" i="10"/>
  <c r="B820" i="10" s="1"/>
  <c r="M827" i="10"/>
  <c r="B827" i="10" s="1"/>
  <c r="M835" i="10"/>
  <c r="B835" i="10" s="1"/>
  <c r="M846" i="10"/>
  <c r="B846" i="10" s="1"/>
  <c r="M851" i="10"/>
  <c r="B851" i="10" s="1"/>
  <c r="M862" i="10"/>
  <c r="B862" i="10" s="1"/>
  <c r="M868" i="10"/>
  <c r="B868" i="10" s="1"/>
  <c r="M875" i="10"/>
  <c r="B875" i="10" s="1"/>
  <c r="M883" i="10"/>
  <c r="B883" i="10" s="1"/>
  <c r="M893" i="10"/>
  <c r="B893" i="10" s="1"/>
  <c r="M900" i="10"/>
  <c r="B900" i="10" s="1"/>
  <c r="M907" i="10"/>
  <c r="B907" i="10" s="1"/>
  <c r="M916" i="10"/>
  <c r="B916" i="10" s="1"/>
  <c r="M923" i="10"/>
  <c r="B923" i="10" s="1"/>
  <c r="M930" i="10"/>
  <c r="B930" i="10" s="1"/>
  <c r="M940" i="10"/>
  <c r="B940" i="10" s="1"/>
  <c r="M948" i="10"/>
  <c r="B948" i="10" s="1"/>
  <c r="M956" i="10"/>
  <c r="B956" i="10" s="1"/>
  <c r="M965" i="10"/>
  <c r="B965" i="10" s="1"/>
  <c r="M975" i="10"/>
  <c r="B975" i="10" s="1"/>
  <c r="M981" i="10"/>
  <c r="B981" i="10" s="1"/>
  <c r="M989" i="10"/>
  <c r="B989" i="10" s="1"/>
  <c r="M996" i="10"/>
  <c r="B996" i="10" s="1"/>
  <c r="M1004" i="10"/>
  <c r="B1004" i="10" s="1"/>
  <c r="M1013" i="10"/>
  <c r="B1013" i="10" s="1"/>
  <c r="M1019" i="10"/>
  <c r="B1019" i="10" s="1"/>
  <c r="M1028" i="10"/>
  <c r="B1028" i="10" s="1"/>
  <c r="M1036" i="10"/>
  <c r="B1036" i="10" s="1"/>
  <c r="M1042" i="10"/>
  <c r="B1042" i="10" s="1"/>
  <c r="M1051" i="10"/>
  <c r="B1051" i="10" s="1"/>
  <c r="M1059" i="10"/>
  <c r="B1059" i="10" s="1"/>
  <c r="M1068" i="10"/>
  <c r="B1068" i="10" s="1"/>
  <c r="M1079" i="10"/>
  <c r="B1079" i="10" s="1"/>
  <c r="M1083" i="10"/>
  <c r="B1083" i="10" s="1"/>
  <c r="M1090" i="10"/>
  <c r="B1090" i="10" s="1"/>
  <c r="M1099" i="10"/>
  <c r="B1099" i="10" s="1"/>
  <c r="M1106" i="10"/>
  <c r="B1106" i="10" s="1"/>
  <c r="M1116" i="10"/>
  <c r="B1116" i="10" s="1"/>
  <c r="M1124" i="10"/>
  <c r="B1124" i="10" s="1"/>
  <c r="M1133" i="10"/>
  <c r="B1133" i="10" s="1"/>
  <c r="M1137" i="10"/>
  <c r="B1137" i="10" s="1"/>
  <c r="M1146" i="10"/>
  <c r="B1146" i="10" s="1"/>
  <c r="M1156" i="10"/>
  <c r="B1156" i="10" s="1"/>
  <c r="M1165" i="10"/>
  <c r="B1165" i="10" s="1"/>
  <c r="M1171" i="10"/>
  <c r="B1171" i="10" s="1"/>
  <c r="M1180" i="10"/>
  <c r="B1180" i="10" s="1"/>
  <c r="M1188" i="10"/>
  <c r="B1188" i="10" s="1"/>
  <c r="M1197" i="10"/>
  <c r="B1197" i="10" s="1"/>
  <c r="M1205" i="10"/>
  <c r="B1205" i="10" s="1"/>
  <c r="M1212" i="10"/>
  <c r="B1212" i="10" s="1"/>
  <c r="M1219" i="10"/>
  <c r="B1219" i="10" s="1"/>
  <c r="M1231" i="10"/>
  <c r="B1231" i="10" s="1"/>
  <c r="M1236" i="10"/>
  <c r="B1236" i="10" s="1"/>
  <c r="M1241" i="10"/>
  <c r="B1241" i="10" s="1"/>
  <c r="M1251" i="10"/>
  <c r="B1251" i="10" s="1"/>
  <c r="M1260" i="10"/>
  <c r="B1260" i="10" s="1"/>
  <c r="M1269" i="10"/>
  <c r="B1269" i="10" s="1"/>
  <c r="M1276" i="10"/>
  <c r="B1276" i="10" s="1"/>
  <c r="M1284" i="10"/>
  <c r="B1284" i="10" s="1"/>
  <c r="M1293" i="10"/>
  <c r="B1293" i="10" s="1"/>
  <c r="M1301" i="10"/>
  <c r="B1301" i="10" s="1"/>
  <c r="M1309" i="10"/>
  <c r="B1309" i="10" s="1"/>
  <c r="M1318" i="10"/>
  <c r="B1318" i="10" s="1"/>
  <c r="M1324" i="10"/>
  <c r="B1324" i="10" s="1"/>
  <c r="M1333" i="10"/>
  <c r="B1333" i="10" s="1"/>
  <c r="M1340" i="10"/>
  <c r="B1340" i="10" s="1"/>
  <c r="M1346" i="10"/>
  <c r="B1346" i="10" s="1"/>
  <c r="M1356" i="10"/>
  <c r="B1356" i="10" s="1"/>
  <c r="M1364" i="10"/>
  <c r="B1364" i="10" s="1"/>
  <c r="M1372" i="10"/>
  <c r="B1372" i="10" s="1"/>
  <c r="M1379" i="10"/>
  <c r="B1379" i="10" s="1"/>
  <c r="M1388" i="10"/>
  <c r="B1388" i="10" s="1"/>
  <c r="M1396" i="10"/>
  <c r="B1396" i="10" s="1"/>
  <c r="M1404" i="10"/>
  <c r="B1404" i="10" s="1"/>
  <c r="M1412" i="10"/>
  <c r="B1412" i="10" s="1"/>
  <c r="M1421" i="10"/>
  <c r="B1421" i="10" s="1"/>
  <c r="M1428" i="10"/>
  <c r="B1428" i="10" s="1"/>
  <c r="M1437" i="10"/>
  <c r="B1437" i="10" s="1"/>
  <c r="M1442" i="10"/>
  <c r="B1442" i="10" s="1"/>
  <c r="M1454" i="10"/>
  <c r="B1454" i="10" s="1"/>
  <c r="M1460" i="10"/>
  <c r="B1460" i="10" s="1"/>
  <c r="M1467" i="10"/>
  <c r="B1467" i="10" s="1"/>
  <c r="M1476" i="10"/>
  <c r="B1476" i="10" s="1"/>
  <c r="M1487" i="10"/>
  <c r="B1487" i="10" s="1"/>
  <c r="M1492" i="10"/>
  <c r="B1492" i="10" s="1"/>
  <c r="M1500" i="10"/>
  <c r="B1500" i="10" s="1"/>
  <c r="M1508" i="10"/>
  <c r="B1508" i="10" s="1"/>
  <c r="M1516" i="10"/>
  <c r="B1516" i="10" s="1"/>
  <c r="M1526" i="10"/>
  <c r="B1526" i="10" s="1"/>
  <c r="M1532" i="10"/>
  <c r="B1532" i="10" s="1"/>
  <c r="M1539" i="10"/>
  <c r="B1539" i="10" s="1"/>
  <c r="M1548" i="10"/>
  <c r="B1548" i="10" s="1"/>
  <c r="M1555" i="10"/>
  <c r="B1555" i="10" s="1"/>
  <c r="M1565" i="10"/>
  <c r="B1565" i="10" s="1"/>
  <c r="M1575" i="10"/>
  <c r="B1575" i="10" s="1"/>
  <c r="M1580" i="10"/>
  <c r="B1580" i="10" s="1"/>
  <c r="M1588" i="10"/>
  <c r="B1588" i="10" s="1"/>
  <c r="M1597" i="10"/>
  <c r="B1597" i="10" s="1"/>
  <c r="M1605" i="10"/>
  <c r="B1605" i="10" s="1"/>
  <c r="M1614" i="10"/>
  <c r="B1614" i="10" s="1"/>
  <c r="M1619" i="10"/>
  <c r="B1619" i="10" s="1"/>
  <c r="M1629" i="10"/>
  <c r="B1629" i="10" s="1"/>
  <c r="M1635" i="10"/>
  <c r="B1635" i="10" s="1"/>
  <c r="M1643" i="10"/>
  <c r="B1643" i="10" s="1"/>
  <c r="M1654" i="10"/>
  <c r="B1654" i="10" s="1"/>
  <c r="M1660" i="10"/>
  <c r="B1660" i="10" s="1"/>
  <c r="M1668" i="10"/>
  <c r="B1668" i="10" s="1"/>
  <c r="M1676" i="10"/>
  <c r="B1676" i="10" s="1"/>
  <c r="M1683" i="10"/>
  <c r="B1683" i="10" s="1"/>
  <c r="M1690" i="10"/>
  <c r="B1690" i="10" s="1"/>
  <c r="M1698" i="10"/>
  <c r="B1698" i="10" s="1"/>
  <c r="M1707" i="10"/>
  <c r="B1707" i="10" s="1"/>
  <c r="M1715" i="10"/>
  <c r="B1715" i="10" s="1"/>
  <c r="M1724" i="10"/>
  <c r="B1724" i="10" s="1"/>
  <c r="M1732" i="10"/>
  <c r="B1732" i="10" s="1"/>
  <c r="M1739" i="10"/>
  <c r="B1739" i="10" s="1"/>
  <c r="M1748" i="10"/>
  <c r="B1748" i="10" s="1"/>
  <c r="M1756" i="10"/>
  <c r="B1756" i="10" s="1"/>
  <c r="M1763" i="10"/>
  <c r="B1763" i="10" s="1"/>
  <c r="M1771" i="10"/>
  <c r="B1771" i="10" s="1"/>
  <c r="M1781" i="10"/>
  <c r="B1781" i="10" s="1"/>
  <c r="M1789" i="10"/>
  <c r="B1789" i="10" s="1"/>
  <c r="M1796" i="10"/>
  <c r="B1796" i="10" s="1"/>
  <c r="M1804" i="10"/>
  <c r="B1804" i="10" s="1"/>
  <c r="M1814" i="10"/>
  <c r="B1814" i="10" s="1"/>
  <c r="M1820" i="10"/>
  <c r="B1820" i="10" s="1"/>
  <c r="M1829" i="10"/>
  <c r="B1829" i="10" s="1"/>
  <c r="M1834" i="10"/>
  <c r="B1834" i="10" s="1"/>
  <c r="M1845" i="10"/>
  <c r="B1845" i="10" s="1"/>
  <c r="M1853" i="10"/>
  <c r="B1853" i="10" s="1"/>
  <c r="M1859" i="10"/>
  <c r="B1859" i="10" s="1"/>
  <c r="M1869" i="10"/>
  <c r="B1869" i="10" s="1"/>
  <c r="M1875" i="10"/>
  <c r="B1875" i="10" s="1"/>
  <c r="M1884" i="10"/>
  <c r="B1884" i="10" s="1"/>
  <c r="M1893" i="10"/>
  <c r="B1893" i="10" s="1"/>
  <c r="M1902" i="10"/>
  <c r="B1902" i="10" s="1"/>
  <c r="M1905" i="10"/>
  <c r="B1905" i="10" s="1"/>
  <c r="M1915" i="10"/>
  <c r="B1915" i="10" s="1"/>
  <c r="M1923" i="10"/>
  <c r="B1923" i="10" s="1"/>
  <c r="M1932" i="10"/>
  <c r="B1932" i="10" s="1"/>
  <c r="M1941" i="10"/>
  <c r="B1941" i="10" s="1"/>
  <c r="M1947" i="10"/>
  <c r="B1947" i="10" s="1"/>
  <c r="M1956" i="10"/>
  <c r="B1956" i="10" s="1"/>
  <c r="M1964" i="10"/>
  <c r="B1964" i="10" s="1"/>
  <c r="M1972" i="10"/>
  <c r="B1972" i="10" s="1"/>
  <c r="M1978" i="10"/>
  <c r="B1978" i="10" s="1"/>
  <c r="M1989" i="10"/>
  <c r="B1989" i="10" s="1"/>
  <c r="M1997" i="10"/>
  <c r="B1997" i="10" s="1"/>
  <c r="M2007" i="10"/>
  <c r="B2007" i="10" s="1"/>
  <c r="M2011" i="10"/>
  <c r="B2011" i="10" s="1"/>
  <c r="M2019" i="10"/>
  <c r="B2019" i="10" s="1"/>
  <c r="M2029" i="10"/>
  <c r="B2029" i="10" s="1"/>
  <c r="M2035" i="10"/>
  <c r="B2035" i="10" s="1"/>
  <c r="M2044" i="10"/>
  <c r="B2044" i="10" s="1"/>
  <c r="M2053" i="10"/>
  <c r="B2053" i="10" s="1"/>
  <c r="M2062" i="10"/>
  <c r="B2062" i="10" s="1"/>
  <c r="M2069" i="10"/>
  <c r="B2069" i="10" s="1"/>
  <c r="M2077" i="10"/>
  <c r="B2077" i="10" s="1"/>
  <c r="M2084" i="10"/>
  <c r="B2084" i="10" s="1"/>
  <c r="M2091" i="10"/>
  <c r="B2091" i="10" s="1"/>
  <c r="M2101" i="10"/>
  <c r="B2101" i="10" s="1"/>
  <c r="M2108" i="10"/>
  <c r="B2108" i="10" s="1"/>
  <c r="M2115" i="10"/>
  <c r="B2115" i="10" s="1"/>
  <c r="M2125" i="10"/>
  <c r="B2125" i="10" s="1"/>
  <c r="M2132" i="10"/>
  <c r="B2132" i="10" s="1"/>
  <c r="M2139" i="10"/>
  <c r="B2139" i="10" s="1"/>
  <c r="M2148" i="10"/>
  <c r="B2148" i="10" s="1"/>
  <c r="M2157" i="10"/>
  <c r="B2157" i="10" s="1"/>
  <c r="M2164" i="10"/>
  <c r="B2164" i="10" s="1"/>
  <c r="M2172" i="10"/>
  <c r="B2172" i="10" s="1"/>
  <c r="M2181" i="10"/>
  <c r="B2181" i="10" s="1"/>
  <c r="M2189" i="10"/>
  <c r="B2189" i="10" s="1"/>
  <c r="M2195" i="10"/>
  <c r="B2195" i="10" s="1"/>
  <c r="M2205" i="10"/>
  <c r="B2205" i="10" s="1"/>
  <c r="M2210" i="10"/>
  <c r="B2210" i="10" s="1"/>
  <c r="M2222" i="10"/>
  <c r="B2222" i="10" s="1"/>
  <c r="M2229" i="10"/>
  <c r="B2229" i="10" s="1"/>
  <c r="M2234" i="10"/>
  <c r="B2234" i="10" s="1"/>
  <c r="M2245" i="10"/>
  <c r="B2245" i="10" s="1"/>
  <c r="M2251" i="10"/>
  <c r="B2251" i="10" s="1"/>
  <c r="M2264" i="10"/>
  <c r="B2264" i="10" s="1"/>
  <c r="M2268" i="10"/>
  <c r="B2268" i="10" s="1"/>
  <c r="M2276" i="10"/>
  <c r="B2276" i="10" s="1"/>
  <c r="M2284" i="10"/>
  <c r="B2284" i="10" s="1"/>
  <c r="M2292" i="10"/>
  <c r="B2292" i="10" s="1"/>
  <c r="M2301" i="10"/>
  <c r="B2301" i="10" s="1"/>
  <c r="M2308" i="10"/>
  <c r="B2308" i="10" s="1"/>
  <c r="M2315" i="10"/>
  <c r="B2315" i="10" s="1"/>
  <c r="M2321" i="10"/>
  <c r="B2321" i="10" s="1"/>
  <c r="M2332" i="10"/>
  <c r="B2332" i="10" s="1"/>
  <c r="M2341" i="10"/>
  <c r="B2341" i="10" s="1"/>
  <c r="M2348" i="10"/>
  <c r="B2348" i="10" s="1"/>
  <c r="M2355" i="10"/>
  <c r="B2355" i="10" s="1"/>
  <c r="M2364" i="10"/>
  <c r="B2364" i="10" s="1"/>
  <c r="M2374" i="10"/>
  <c r="B2374" i="10" s="1"/>
  <c r="M2381" i="10"/>
  <c r="B2381" i="10" s="1"/>
  <c r="M2387" i="10"/>
  <c r="B2387" i="10" s="1"/>
  <c r="M2394" i="10"/>
  <c r="B2394" i="10" s="1"/>
  <c r="M2404" i="10"/>
  <c r="B2404" i="10" s="1"/>
  <c r="M2411" i="10"/>
  <c r="B2411" i="10" s="1"/>
  <c r="M2419" i="10"/>
  <c r="B2419" i="10" s="1"/>
  <c r="M2426" i="10"/>
  <c r="B2426" i="10" s="1"/>
  <c r="M2437" i="10"/>
  <c r="B2437" i="10" s="1"/>
  <c r="M2444" i="10"/>
  <c r="B2444" i="10" s="1"/>
  <c r="M2452" i="10"/>
  <c r="B2452" i="10" s="1"/>
  <c r="M2462" i="10"/>
  <c r="B2462" i="10" s="1"/>
  <c r="M2466" i="10"/>
  <c r="B2466" i="10" s="1"/>
  <c r="M2476" i="10"/>
  <c r="B2476" i="10" s="1"/>
  <c r="M2485" i="10"/>
  <c r="B2485" i="10" s="1"/>
  <c r="M2493" i="10"/>
  <c r="B2493" i="10" s="1"/>
  <c r="M2500" i="10"/>
  <c r="B2500" i="10" s="1"/>
  <c r="M2510" i="10"/>
  <c r="B2510" i="10" s="1"/>
  <c r="M2515" i="10"/>
  <c r="B2515" i="10" s="1"/>
  <c r="M2524" i="10"/>
  <c r="B2524" i="10" s="1"/>
  <c r="M2534" i="10"/>
  <c r="B2534" i="10" s="1"/>
  <c r="M2539" i="10"/>
  <c r="B2539" i="10" s="1"/>
  <c r="M2548" i="10"/>
  <c r="B2548" i="10" s="1"/>
  <c r="M2556" i="10"/>
  <c r="B2556" i="10" s="1"/>
  <c r="M2565" i="10"/>
  <c r="B2565" i="10" s="1"/>
  <c r="M2572" i="10"/>
  <c r="B2572" i="10" s="1"/>
  <c r="M2578" i="10"/>
  <c r="B2578" i="10" s="1"/>
  <c r="M2589" i="10"/>
  <c r="B2589" i="10" s="1"/>
  <c r="M2596" i="10"/>
  <c r="B2596" i="10" s="1"/>
  <c r="M2604" i="10"/>
  <c r="B2604" i="10" s="1"/>
  <c r="M2613" i="10"/>
  <c r="B2613" i="10" s="1"/>
  <c r="M2618" i="10"/>
  <c r="B2618" i="10" s="1"/>
  <c r="M2629" i="10"/>
  <c r="B2629" i="10" s="1"/>
  <c r="M2638" i="10"/>
  <c r="B2638" i="10" s="1"/>
  <c r="M2645" i="10"/>
  <c r="B2645" i="10" s="1"/>
  <c r="M10" i="10"/>
  <c r="B10" i="10" s="1"/>
  <c r="M23" i="10"/>
  <c r="B23" i="10" s="1"/>
  <c r="M30" i="10"/>
  <c r="B30" i="10" s="1"/>
  <c r="M34" i="10"/>
  <c r="B34" i="10" s="1"/>
  <c r="M43" i="10"/>
  <c r="B43" i="10" s="1"/>
  <c r="M53" i="10"/>
  <c r="B53" i="10" s="1"/>
  <c r="M60" i="10"/>
  <c r="B60" i="10" s="1"/>
  <c r="M68" i="10"/>
  <c r="B68" i="10" s="1"/>
  <c r="M78" i="10"/>
  <c r="B78" i="10" s="1"/>
  <c r="M86" i="10"/>
  <c r="B86" i="10" s="1"/>
  <c r="M91" i="10"/>
  <c r="B91" i="10" s="1"/>
  <c r="M100" i="10"/>
  <c r="B100" i="10" s="1"/>
  <c r="M109" i="10"/>
  <c r="B109" i="10" s="1"/>
  <c r="M116" i="10"/>
  <c r="B116" i="10" s="1"/>
  <c r="M124" i="10"/>
  <c r="B124" i="10" s="1"/>
  <c r="M133" i="10"/>
  <c r="B133" i="10" s="1"/>
  <c r="M142" i="10"/>
  <c r="B142" i="10" s="1"/>
  <c r="M152" i="10"/>
  <c r="B152" i="10" s="1"/>
  <c r="M157" i="10"/>
  <c r="B157" i="10" s="1"/>
  <c r="M165" i="10"/>
  <c r="B165" i="10" s="1"/>
  <c r="M172" i="10"/>
  <c r="B172" i="10" s="1"/>
  <c r="M179" i="10"/>
  <c r="B179" i="10" s="1"/>
  <c r="M189" i="10"/>
  <c r="B189" i="10" s="1"/>
  <c r="M199" i="10"/>
  <c r="B199" i="10" s="1"/>
  <c r="M206" i="10"/>
  <c r="B206" i="10" s="1"/>
  <c r="M210" i="10"/>
  <c r="B210" i="10" s="1"/>
  <c r="M223" i="10"/>
  <c r="B223" i="10" s="1"/>
  <c r="M226" i="10"/>
  <c r="B226" i="10" s="1"/>
  <c r="M237" i="10"/>
  <c r="B237" i="10" s="1"/>
  <c r="M247" i="10"/>
  <c r="B247" i="10" s="1"/>
  <c r="M252" i="10"/>
  <c r="B252" i="10" s="1"/>
  <c r="M263" i="10"/>
  <c r="B263" i="10" s="1"/>
  <c r="M269" i="10"/>
  <c r="B269" i="10" s="1"/>
  <c r="M278" i="10"/>
  <c r="B278" i="10" s="1"/>
  <c r="M285" i="10"/>
  <c r="B285" i="10" s="1"/>
  <c r="M292" i="10"/>
  <c r="B292" i="10" s="1"/>
  <c r="M302" i="10"/>
  <c r="B302" i="10" s="1"/>
  <c r="M311" i="10"/>
  <c r="B311" i="10" s="1"/>
  <c r="M320" i="10"/>
  <c r="B320" i="10" s="1"/>
  <c r="M325" i="10"/>
  <c r="B325" i="10" s="1"/>
  <c r="M333" i="10"/>
  <c r="B333" i="10" s="1"/>
  <c r="M339" i="10"/>
  <c r="B339" i="10" s="1"/>
  <c r="M349" i="10"/>
  <c r="B349" i="10" s="1"/>
  <c r="M358" i="10"/>
  <c r="B358" i="10" s="1"/>
  <c r="M366" i="10"/>
  <c r="B366" i="10" s="1"/>
  <c r="M374" i="10"/>
  <c r="B374" i="10" s="1"/>
  <c r="M381" i="10"/>
  <c r="B381" i="10" s="1"/>
  <c r="M389" i="10"/>
  <c r="B389" i="10" s="1"/>
  <c r="M396" i="10"/>
  <c r="B396" i="10" s="1"/>
  <c r="M405" i="10"/>
  <c r="B405" i="10" s="1"/>
  <c r="M412" i="10"/>
  <c r="B412" i="10" s="1"/>
  <c r="M422" i="10"/>
  <c r="B422" i="10" s="1"/>
  <c r="M428" i="10"/>
  <c r="B428" i="10" s="1"/>
  <c r="M437" i="10"/>
  <c r="B437" i="10" s="1"/>
  <c r="M446" i="10"/>
  <c r="B446" i="10" s="1"/>
  <c r="M451" i="10"/>
  <c r="B451" i="10" s="1"/>
  <c r="M460" i="10"/>
  <c r="B460" i="10" s="1"/>
  <c r="M469" i="10"/>
  <c r="B469" i="10" s="1"/>
  <c r="M478" i="10"/>
  <c r="B478" i="10" s="1"/>
  <c r="M485" i="10"/>
  <c r="B485" i="10" s="1"/>
  <c r="M492" i="10"/>
  <c r="B492" i="10" s="1"/>
  <c r="M500" i="10"/>
  <c r="B500" i="10" s="1"/>
  <c r="M509" i="10"/>
  <c r="B509" i="10" s="1"/>
  <c r="M517" i="10"/>
  <c r="B517" i="10" s="1"/>
  <c r="M525" i="10"/>
  <c r="B525" i="10" s="1"/>
  <c r="M533" i="10"/>
  <c r="B533" i="10" s="1"/>
  <c r="M541" i="10"/>
  <c r="B541" i="10" s="1"/>
  <c r="M550" i="10"/>
  <c r="B550" i="10" s="1"/>
  <c r="M557" i="10"/>
  <c r="B557" i="10" s="1"/>
  <c r="M565" i="10"/>
  <c r="B565" i="10" s="1"/>
  <c r="M573" i="10"/>
  <c r="B573" i="10" s="1"/>
  <c r="M581" i="10"/>
  <c r="B581" i="10" s="1"/>
  <c r="M589" i="10"/>
  <c r="B589" i="10" s="1"/>
  <c r="M596" i="10"/>
  <c r="B596" i="10" s="1"/>
  <c r="M603" i="10"/>
  <c r="B603" i="10" s="1"/>
  <c r="M612" i="10"/>
  <c r="B612" i="10" s="1"/>
  <c r="M621" i="10"/>
  <c r="B621" i="10" s="1"/>
  <c r="M630" i="10"/>
  <c r="B630" i="10" s="1"/>
  <c r="M636" i="10"/>
  <c r="B636" i="10" s="1"/>
  <c r="M647" i="10"/>
  <c r="B647" i="10" s="1"/>
  <c r="M654" i="10"/>
  <c r="B654" i="10" s="1"/>
  <c r="M663" i="10"/>
  <c r="B663" i="10" s="1"/>
  <c r="M668" i="10"/>
  <c r="B668" i="10" s="1"/>
  <c r="M676" i="10"/>
  <c r="B676" i="10" s="1"/>
  <c r="M687" i="10"/>
  <c r="B687" i="10" s="1"/>
  <c r="M692" i="10"/>
  <c r="B692" i="10" s="1"/>
  <c r="M700" i="10"/>
  <c r="B700" i="10" s="1"/>
  <c r="M709" i="10"/>
  <c r="B709" i="10" s="1"/>
  <c r="M717" i="10"/>
  <c r="B717" i="10" s="1"/>
  <c r="M724" i="10"/>
  <c r="B724" i="10" s="1"/>
  <c r="M732" i="10"/>
  <c r="B732" i="10" s="1"/>
  <c r="M742" i="10"/>
  <c r="B742" i="10" s="1"/>
  <c r="M750" i="10"/>
  <c r="B750" i="10" s="1"/>
  <c r="M755" i="10"/>
  <c r="B755" i="10" s="1"/>
  <c r="M764" i="10"/>
  <c r="B764" i="10" s="1"/>
  <c r="M774" i="10"/>
  <c r="B774" i="10" s="1"/>
  <c r="M781" i="10"/>
  <c r="B781" i="10" s="1"/>
  <c r="M788" i="10"/>
  <c r="B788" i="10" s="1"/>
  <c r="M798" i="10"/>
  <c r="B798" i="10" s="1"/>
  <c r="M806" i="10"/>
  <c r="B806" i="10" s="1"/>
  <c r="M814" i="10"/>
  <c r="B814" i="10" s="1"/>
  <c r="M822" i="10"/>
  <c r="B822" i="10" s="1"/>
  <c r="M828" i="10"/>
  <c r="B828" i="10" s="1"/>
  <c r="M837" i="10"/>
  <c r="B837" i="10" s="1"/>
  <c r="M844" i="10"/>
  <c r="B844" i="10" s="1"/>
  <c r="M853" i="10"/>
  <c r="B853" i="10" s="1"/>
  <c r="M861" i="10"/>
  <c r="B861" i="10" s="1"/>
  <c r="M870" i="10"/>
  <c r="B870" i="10" s="1"/>
  <c r="M876" i="10"/>
  <c r="B876" i="10" s="1"/>
  <c r="M884" i="10"/>
  <c r="B884" i="10" s="1"/>
  <c r="M892" i="10"/>
  <c r="B892" i="10" s="1"/>
  <c r="M901" i="10"/>
  <c r="B901" i="10" s="1"/>
  <c r="M909" i="10"/>
  <c r="B909" i="10" s="1"/>
  <c r="M918" i="10"/>
  <c r="B918" i="10" s="1"/>
  <c r="M925" i="10"/>
  <c r="B925" i="10" s="1"/>
  <c r="M934" i="10"/>
  <c r="B934" i="10" s="1"/>
  <c r="M942" i="10"/>
  <c r="B942" i="10" s="1"/>
  <c r="M949" i="10"/>
  <c r="B949" i="10" s="1"/>
  <c r="M959" i="10"/>
  <c r="B959" i="10" s="1"/>
  <c r="M963" i="10"/>
  <c r="B963" i="10" s="1"/>
  <c r="M972" i="10"/>
  <c r="B972" i="10" s="1"/>
  <c r="M980" i="10"/>
  <c r="B980" i="10" s="1"/>
  <c r="M988" i="10"/>
  <c r="B988" i="10" s="1"/>
  <c r="M997" i="10"/>
  <c r="B997" i="10" s="1"/>
  <c r="M1006" i="10"/>
  <c r="B1006" i="10" s="1"/>
  <c r="M1012" i="10"/>
  <c r="B1012" i="10" s="1"/>
  <c r="M1022" i="10"/>
  <c r="B1022" i="10" s="1"/>
  <c r="M1029" i="10"/>
  <c r="B1029" i="10" s="1"/>
  <c r="M1037" i="10"/>
  <c r="B1037" i="10" s="1"/>
  <c r="M1045" i="10"/>
  <c r="B1045" i="10" s="1"/>
  <c r="M1055" i="10"/>
  <c r="B1055" i="10" s="1"/>
  <c r="M1061" i="10"/>
  <c r="B1061" i="10" s="1"/>
  <c r="M1069" i="10"/>
  <c r="B1069" i="10" s="1"/>
  <c r="M1076" i="10"/>
  <c r="B1076" i="10" s="1"/>
  <c r="M1084" i="10"/>
  <c r="B1084" i="10" s="1"/>
  <c r="M1094" i="10"/>
  <c r="B1094" i="10" s="1"/>
  <c r="M1102" i="10"/>
  <c r="B1102" i="10" s="1"/>
  <c r="M1109" i="10"/>
  <c r="B1109" i="10" s="1"/>
  <c r="M1117" i="10"/>
  <c r="B1117" i="10" s="1"/>
  <c r="M1126" i="10"/>
  <c r="B1126" i="10" s="1"/>
  <c r="M1132" i="10"/>
  <c r="B1132" i="10" s="1"/>
  <c r="M1139" i="10"/>
  <c r="B1139" i="10" s="1"/>
  <c r="M1149" i="10"/>
  <c r="B1149" i="10" s="1"/>
  <c r="M1157" i="10"/>
  <c r="B1157" i="10" s="1"/>
  <c r="M1164" i="10"/>
  <c r="B1164" i="10" s="1"/>
  <c r="M1172" i="10"/>
  <c r="B1172" i="10" s="1"/>
  <c r="M1183" i="10"/>
  <c r="B1183" i="10" s="1"/>
  <c r="M1189" i="10"/>
  <c r="B1189" i="10" s="1"/>
  <c r="M1195" i="10"/>
  <c r="B1195" i="10" s="1"/>
  <c r="M1204" i="10"/>
  <c r="B1204" i="10" s="1"/>
  <c r="M1216" i="10"/>
  <c r="B1216" i="10" s="1"/>
  <c r="M1224" i="10"/>
  <c r="B1224" i="10" s="1"/>
  <c r="M1227" i="10"/>
  <c r="B1227" i="10" s="1"/>
  <c r="M1237" i="10"/>
  <c r="B1237" i="10" s="1"/>
  <c r="M1245" i="10"/>
  <c r="B1245" i="10" s="1"/>
  <c r="M1254" i="10"/>
  <c r="B1254" i="10" s="1"/>
  <c r="M1262" i="10"/>
  <c r="B1262" i="10" s="1"/>
  <c r="M1268" i="10"/>
  <c r="B1268" i="10" s="1"/>
  <c r="M1277" i="10"/>
  <c r="B1277" i="10" s="1"/>
  <c r="M1285" i="10"/>
  <c r="B1285" i="10" s="1"/>
  <c r="M1295" i="10"/>
  <c r="B1295" i="10" s="1"/>
  <c r="M1300" i="10"/>
  <c r="B1300" i="10" s="1"/>
  <c r="M1307" i="10"/>
  <c r="B1307" i="10" s="1"/>
  <c r="M1315" i="10"/>
  <c r="B1315" i="10" s="1"/>
  <c r="M1326" i="10"/>
  <c r="B1326" i="10" s="1"/>
  <c r="M1334" i="10"/>
  <c r="B1334" i="10" s="1"/>
  <c r="M1341" i="10"/>
  <c r="B1341" i="10" s="1"/>
  <c r="M1351" i="10"/>
  <c r="B1351" i="10" s="1"/>
  <c r="M1357" i="10"/>
  <c r="B1357" i="10" s="1"/>
  <c r="M1366" i="10"/>
  <c r="B1366" i="10" s="1"/>
  <c r="M1371" i="10"/>
  <c r="B1371" i="10" s="1"/>
  <c r="M1380" i="10"/>
  <c r="B1380" i="10" s="1"/>
  <c r="M1389" i="10"/>
  <c r="B1389" i="10" s="1"/>
  <c r="M1397" i="10"/>
  <c r="B1397" i="10" s="1"/>
  <c r="M1405" i="10"/>
  <c r="B1405" i="10" s="1"/>
  <c r="M1410" i="10"/>
  <c r="B1410" i="10" s="1"/>
  <c r="M1420" i="10"/>
  <c r="B1420" i="10" s="1"/>
  <c r="M1427" i="10"/>
  <c r="B1427" i="10" s="1"/>
  <c r="M1435" i="10"/>
  <c r="B1435" i="10" s="1"/>
  <c r="M1445" i="10"/>
  <c r="B1445" i="10" s="1"/>
  <c r="M1452" i="10"/>
  <c r="B1452" i="10" s="1"/>
  <c r="M1463" i="10"/>
  <c r="B1463" i="10" s="1"/>
  <c r="M1468" i="10"/>
  <c r="B1468" i="10" s="1"/>
  <c r="M1475" i="10"/>
  <c r="B1475" i="10" s="1"/>
  <c r="M1485" i="10"/>
  <c r="B1485" i="10" s="1"/>
  <c r="M1494" i="10"/>
  <c r="B1494" i="10" s="1"/>
  <c r="M1501" i="10"/>
  <c r="B1501" i="10" s="1"/>
  <c r="M1512" i="10"/>
  <c r="B1512" i="10" s="1"/>
  <c r="M1518" i="10"/>
  <c r="B1518" i="10" s="1"/>
  <c r="M1527" i="10"/>
  <c r="B1527" i="10" s="1"/>
  <c r="M1533" i="10"/>
  <c r="B1533" i="10" s="1"/>
  <c r="M1541" i="10"/>
  <c r="B1541" i="10" s="1"/>
  <c r="M1550" i="10"/>
  <c r="B1550" i="10" s="1"/>
  <c r="M1556" i="10"/>
  <c r="B1556" i="10" s="1"/>
  <c r="M1567" i="10"/>
  <c r="B1567" i="10" s="1"/>
  <c r="M1573" i="10"/>
  <c r="B1573" i="10" s="1"/>
  <c r="M1581" i="10"/>
  <c r="B1581" i="10" s="1"/>
  <c r="M1589" i="10"/>
  <c r="B1589" i="10" s="1"/>
  <c r="M1595" i="10"/>
  <c r="B1595" i="10" s="1"/>
  <c r="M1603" i="10"/>
  <c r="B1603" i="10" s="1"/>
  <c r="M1610" i="10"/>
  <c r="B1610" i="10" s="1"/>
  <c r="M1621" i="10"/>
  <c r="B1621" i="10" s="1"/>
  <c r="M1627" i="10"/>
  <c r="B1627" i="10" s="1"/>
  <c r="M1637" i="10"/>
  <c r="B1637" i="10" s="1"/>
  <c r="M1645" i="10"/>
  <c r="B1645" i="10" s="1"/>
  <c r="M1652" i="10"/>
  <c r="B1652" i="10" s="1"/>
  <c r="M1661" i="10"/>
  <c r="B1661" i="10" s="1"/>
  <c r="M1669" i="10"/>
  <c r="B1669" i="10" s="1"/>
  <c r="M1677" i="10"/>
  <c r="B1677" i="10" s="1"/>
  <c r="M1685" i="10"/>
  <c r="B1685" i="10" s="1"/>
  <c r="M1693" i="10"/>
  <c r="B1693" i="10" s="1"/>
  <c r="M1702" i="10"/>
  <c r="B1702" i="10" s="1"/>
  <c r="M1709" i="10"/>
  <c r="B1709" i="10" s="1"/>
  <c r="M1719" i="10"/>
  <c r="B1719" i="10" s="1"/>
  <c r="M1725" i="10"/>
  <c r="B1725" i="10" s="1"/>
  <c r="M1734" i="10"/>
  <c r="B1734" i="10" s="1"/>
  <c r="M1740" i="10"/>
  <c r="B1740" i="10" s="1"/>
  <c r="M1749" i="10"/>
  <c r="B1749" i="10" s="1"/>
  <c r="M1757" i="10"/>
  <c r="B1757" i="10" s="1"/>
  <c r="M1765" i="10"/>
  <c r="B1765" i="10" s="1"/>
  <c r="M1772" i="10"/>
  <c r="B1772" i="10" s="1"/>
  <c r="M1780" i="10"/>
  <c r="B1780" i="10" s="1"/>
  <c r="M1788" i="10"/>
  <c r="B1788" i="10" s="1"/>
  <c r="M1794" i="10"/>
  <c r="B1794" i="10" s="1"/>
  <c r="M1805" i="10"/>
  <c r="B1805" i="10" s="1"/>
  <c r="M1812" i="10"/>
  <c r="B1812" i="10" s="1"/>
  <c r="M1821" i="10"/>
  <c r="B1821" i="10" s="1"/>
  <c r="M1830" i="10"/>
  <c r="B1830" i="10" s="1"/>
  <c r="M1837" i="10"/>
  <c r="B1837" i="10" s="1"/>
  <c r="M1846" i="10"/>
  <c r="B1846" i="10" s="1"/>
  <c r="M1852" i="10"/>
  <c r="B1852" i="10" s="1"/>
  <c r="M1863" i="10"/>
  <c r="B1863" i="10" s="1"/>
  <c r="M1867" i="10"/>
  <c r="B1867" i="10" s="1"/>
  <c r="M1877" i="10"/>
  <c r="B1877" i="10" s="1"/>
  <c r="M1886" i="10"/>
  <c r="B1886" i="10" s="1"/>
  <c r="M1892" i="10"/>
  <c r="B1892" i="10" s="1"/>
  <c r="M1899" i="10"/>
  <c r="B1899" i="10" s="1"/>
  <c r="M1909" i="10"/>
  <c r="B1909" i="10" s="1"/>
  <c r="M1918" i="10"/>
  <c r="B1918" i="10" s="1"/>
  <c r="M1925" i="10"/>
  <c r="B1925" i="10" s="1"/>
  <c r="M1933" i="10"/>
  <c r="B1933" i="10" s="1"/>
  <c r="M1940" i="10"/>
  <c r="B1940" i="10" s="1"/>
  <c r="M1950" i="10"/>
  <c r="B1950" i="10" s="1"/>
  <c r="M1957" i="10"/>
  <c r="B1957" i="10" s="1"/>
  <c r="M1965" i="10"/>
  <c r="B1965" i="10" s="1"/>
  <c r="M1974" i="10"/>
  <c r="B1974" i="10" s="1"/>
  <c r="M1980" i="10"/>
  <c r="B1980" i="10" s="1"/>
  <c r="M1990" i="10"/>
  <c r="B1990" i="10" s="1"/>
  <c r="M1995" i="10"/>
  <c r="B1995" i="10" s="1"/>
  <c r="M2004" i="10"/>
  <c r="B2004" i="10" s="1"/>
  <c r="M2013" i="10"/>
  <c r="B2013" i="10" s="1"/>
  <c r="M2022" i="10"/>
  <c r="B2022" i="10" s="1"/>
  <c r="M2028" i="10"/>
  <c r="B2028" i="10" s="1"/>
  <c r="M2037" i="10"/>
  <c r="B2037" i="10" s="1"/>
  <c r="M2045" i="10"/>
  <c r="B2045" i="10" s="1"/>
  <c r="M2052" i="10"/>
  <c r="B2052" i="10" s="1"/>
  <c r="M2060" i="10"/>
  <c r="B2060" i="10" s="1"/>
  <c r="M2070" i="10"/>
  <c r="B2070" i="10" s="1"/>
  <c r="M2076" i="10"/>
  <c r="B2076" i="10" s="1"/>
  <c r="M2085" i="10"/>
  <c r="B2085" i="10" s="1"/>
  <c r="M2093" i="10"/>
  <c r="B2093" i="10" s="1"/>
  <c r="M2100" i="10"/>
  <c r="B2100" i="10" s="1"/>
  <c r="M2111" i="10"/>
  <c r="B2111" i="10" s="1"/>
  <c r="M2117" i="10"/>
  <c r="B2117" i="10" s="1"/>
  <c r="M2124" i="10"/>
  <c r="B2124" i="10" s="1"/>
  <c r="M2133" i="10"/>
  <c r="B2133" i="10" s="1"/>
  <c r="M2142" i="10"/>
  <c r="B2142" i="10" s="1"/>
  <c r="M2149" i="10"/>
  <c r="B2149" i="10" s="1"/>
  <c r="M2156" i="10"/>
  <c r="B2156" i="10" s="1"/>
  <c r="M2165" i="10"/>
  <c r="B2165" i="10" s="1"/>
  <c r="M2173" i="10"/>
  <c r="B2173" i="10" s="1"/>
  <c r="M2180" i="10"/>
  <c r="B2180" i="10" s="1"/>
  <c r="M2187" i="10"/>
  <c r="B2187" i="10" s="1"/>
  <c r="M2199" i="10"/>
  <c r="B2199" i="10" s="1"/>
  <c r="M2204" i="10"/>
  <c r="B2204" i="10" s="1"/>
  <c r="M2216" i="10"/>
  <c r="B2216" i="10" s="1"/>
  <c r="M2220" i="10"/>
  <c r="B2220" i="10" s="1"/>
  <c r="M2228" i="10"/>
  <c r="B2228" i="10" s="1"/>
  <c r="M2237" i="10"/>
  <c r="B2237" i="10" s="1"/>
  <c r="M2246" i="10"/>
  <c r="B2246" i="10" s="1"/>
  <c r="M2255" i="10"/>
  <c r="B2255" i="10" s="1"/>
  <c r="M2261" i="10"/>
  <c r="B2261" i="10" s="1"/>
  <c r="M2270" i="10"/>
  <c r="B2270" i="10" s="1"/>
  <c r="M2277" i="10"/>
  <c r="B2277" i="10" s="1"/>
  <c r="M2285" i="10"/>
  <c r="B2285" i="10" s="1"/>
  <c r="M2294" i="10"/>
  <c r="B2294" i="10" s="1"/>
  <c r="M2299" i="10"/>
  <c r="B2299" i="10" s="1"/>
  <c r="M2309" i="10"/>
  <c r="B2309" i="10" s="1"/>
  <c r="M2317" i="10"/>
  <c r="B2317" i="10" s="1"/>
  <c r="M2327" i="10"/>
  <c r="B2327" i="10" s="1"/>
  <c r="M2334" i="10"/>
  <c r="B2334" i="10" s="1"/>
  <c r="M2339" i="10"/>
  <c r="B2339" i="10" s="1"/>
  <c r="M2349" i="10"/>
  <c r="B2349" i="10" s="1"/>
  <c r="M2359" i="10"/>
  <c r="B2359" i="10" s="1"/>
  <c r="M2366" i="10"/>
  <c r="B2366" i="10" s="1"/>
  <c r="M2372" i="10"/>
  <c r="B2372" i="10" s="1"/>
  <c r="M2384" i="10"/>
  <c r="B2384" i="10" s="1"/>
  <c r="M2390" i="10"/>
  <c r="B2390" i="10" s="1"/>
  <c r="M2397" i="10"/>
  <c r="B2397" i="10" s="1"/>
  <c r="M2405" i="10"/>
  <c r="B2405" i="10" s="1"/>
  <c r="M2412" i="10"/>
  <c r="B2412" i="10" s="1"/>
  <c r="M2421" i="10"/>
  <c r="B2421" i="10" s="1"/>
  <c r="M2428" i="10"/>
  <c r="B2428" i="10" s="1"/>
  <c r="M2438" i="10"/>
  <c r="B2438" i="10" s="1"/>
  <c r="M2446" i="10"/>
  <c r="B2446" i="10" s="1"/>
  <c r="M2451" i="10"/>
  <c r="B2451" i="10" s="1"/>
  <c r="M2460" i="10"/>
  <c r="B2460" i="10" s="1"/>
  <c r="M2470" i="10"/>
  <c r="B2470" i="10" s="1"/>
  <c r="M2477" i="10"/>
  <c r="B2477" i="10" s="1"/>
  <c r="M2487" i="10"/>
  <c r="B2487" i="10" s="1"/>
  <c r="M2492" i="10"/>
  <c r="B2492" i="10" s="1"/>
  <c r="M2502" i="10"/>
  <c r="B2502" i="10" s="1"/>
  <c r="M2509" i="10"/>
  <c r="B2509" i="10" s="1"/>
  <c r="M2517" i="10"/>
  <c r="B2517" i="10" s="1"/>
  <c r="M2526" i="10"/>
  <c r="B2526" i="10" s="1"/>
  <c r="M2531" i="10"/>
  <c r="B2531" i="10" s="1"/>
  <c r="M2542" i="10"/>
  <c r="B2542" i="10" s="1"/>
  <c r="M2549" i="10"/>
  <c r="B2549" i="10" s="1"/>
  <c r="M2557" i="10"/>
  <c r="B2557" i="10" s="1"/>
  <c r="M2564" i="10"/>
  <c r="B2564" i="10" s="1"/>
  <c r="M2573" i="10"/>
  <c r="B2573" i="10" s="1"/>
  <c r="M2582" i="10"/>
  <c r="B2582" i="10" s="1"/>
  <c r="M2590" i="10"/>
  <c r="B2590" i="10" s="1"/>
  <c r="M2595" i="10"/>
  <c r="B2595" i="10" s="1"/>
  <c r="M2606" i="10"/>
  <c r="B2606" i="10" s="1"/>
  <c r="M2612" i="10"/>
  <c r="B2612" i="10" s="1"/>
  <c r="M2621" i="10"/>
  <c r="B2621" i="10" s="1"/>
  <c r="M2631" i="10"/>
  <c r="B2631" i="10" s="1"/>
  <c r="M2636" i="10"/>
  <c r="B2636" i="10" s="1"/>
  <c r="M2647" i="10"/>
  <c r="B2647" i="10" s="1"/>
  <c r="M12" i="10"/>
  <c r="B12" i="10" s="1"/>
  <c r="M21" i="10"/>
  <c r="B21" i="10" s="1"/>
  <c r="M32" i="10"/>
  <c r="B32" i="10" s="1"/>
  <c r="M39" i="10"/>
  <c r="B39" i="10" s="1"/>
  <c r="M45" i="10"/>
  <c r="B45" i="10" s="1"/>
  <c r="M54" i="10"/>
  <c r="B54" i="10" s="1"/>
  <c r="M59" i="10"/>
  <c r="B59" i="10" s="1"/>
  <c r="M70" i="10"/>
  <c r="B70" i="10" s="1"/>
  <c r="M77" i="10"/>
  <c r="B77" i="10" s="1"/>
  <c r="M85" i="10"/>
  <c r="B85" i="10" s="1"/>
  <c r="M95" i="10"/>
  <c r="B95" i="10" s="1"/>
  <c r="M102" i="10"/>
  <c r="B102" i="10" s="1"/>
  <c r="M110" i="10"/>
  <c r="B110" i="10" s="1"/>
  <c r="M119" i="10"/>
  <c r="B119" i="10" s="1"/>
  <c r="M126" i="10"/>
  <c r="B126" i="10" s="1"/>
  <c r="M132" i="10"/>
  <c r="B132" i="10" s="1"/>
  <c r="M140" i="10"/>
  <c r="B140" i="10" s="1"/>
  <c r="M149" i="10"/>
  <c r="B149" i="10" s="1"/>
  <c r="M158" i="10"/>
  <c r="B158" i="10" s="1"/>
  <c r="M168" i="10"/>
  <c r="B168" i="10" s="1"/>
  <c r="M174" i="10"/>
  <c r="B174" i="10" s="1"/>
  <c r="M182" i="10"/>
  <c r="B182" i="10" s="1"/>
  <c r="M190" i="10"/>
  <c r="B190" i="10" s="1"/>
  <c r="M198" i="10"/>
  <c r="B198" i="10" s="1"/>
  <c r="M204" i="10"/>
  <c r="B204" i="10" s="1"/>
  <c r="M211" i="10"/>
  <c r="B211" i="10" s="1"/>
  <c r="M221" i="10"/>
  <c r="B221" i="10" s="1"/>
  <c r="M229" i="10"/>
  <c r="B229" i="10" s="1"/>
  <c r="M238" i="10"/>
  <c r="B238" i="10" s="1"/>
  <c r="M245" i="10"/>
  <c r="B245" i="10" s="1"/>
  <c r="M256" i="10"/>
  <c r="B256" i="10" s="1"/>
  <c r="M262" i="10"/>
  <c r="B262" i="10" s="1"/>
  <c r="M271" i="10"/>
  <c r="B271" i="10" s="1"/>
  <c r="M280" i="10"/>
  <c r="B280" i="10" s="1"/>
  <c r="M284" i="10"/>
  <c r="B284" i="10" s="1"/>
  <c r="M295" i="10"/>
  <c r="B295" i="10" s="1"/>
  <c r="M300" i="10"/>
  <c r="B300" i="10" s="1"/>
  <c r="M309" i="10"/>
  <c r="B309" i="10" s="1"/>
  <c r="M318" i="10"/>
  <c r="B318" i="10" s="1"/>
  <c r="M324" i="10"/>
  <c r="B324" i="10" s="1"/>
  <c r="M335" i="10"/>
  <c r="B335" i="10" s="1"/>
  <c r="M345" i="10"/>
  <c r="B345" i="10" s="1"/>
  <c r="M352" i="10"/>
  <c r="B352" i="10" s="1"/>
  <c r="M359" i="10"/>
  <c r="B359" i="10" s="1"/>
  <c r="M364" i="10"/>
  <c r="B364" i="10" s="1"/>
  <c r="M373" i="10"/>
  <c r="B373" i="10" s="1"/>
  <c r="M382" i="10"/>
  <c r="B382" i="10" s="1"/>
  <c r="M390" i="10"/>
  <c r="B390" i="10" s="1"/>
  <c r="M399" i="10"/>
  <c r="B399" i="10" s="1"/>
  <c r="M406" i="10"/>
  <c r="B406" i="10" s="1"/>
  <c r="M414" i="10"/>
  <c r="B414" i="10" s="1"/>
  <c r="M425" i="10"/>
  <c r="B425" i="10" s="1"/>
  <c r="M429" i="10"/>
  <c r="B429" i="10" s="1"/>
  <c r="M439" i="10"/>
  <c r="B439" i="10" s="1"/>
  <c r="M445" i="10"/>
  <c r="B445" i="10" s="1"/>
  <c r="M453" i="10"/>
  <c r="B453" i="10" s="1"/>
  <c r="M462" i="10"/>
  <c r="B462" i="10" s="1"/>
  <c r="M472" i="10"/>
  <c r="B472" i="10" s="1"/>
  <c r="M479" i="10"/>
  <c r="B479" i="10" s="1"/>
  <c r="M486" i="10"/>
  <c r="B486" i="10" s="1"/>
  <c r="M494" i="10"/>
  <c r="B494" i="10" s="1"/>
  <c r="M501" i="10"/>
  <c r="B501" i="10" s="1"/>
  <c r="M511" i="10"/>
  <c r="B511" i="10" s="1"/>
  <c r="M518" i="10"/>
  <c r="B518" i="10" s="1"/>
  <c r="M526" i="10"/>
  <c r="B526" i="10" s="1"/>
  <c r="M534" i="10"/>
  <c r="B534" i="10" s="1"/>
  <c r="M542" i="10"/>
  <c r="B542" i="10" s="1"/>
  <c r="M548" i="10"/>
  <c r="B548" i="10" s="1"/>
  <c r="M558" i="10"/>
  <c r="B558" i="10" s="1"/>
  <c r="M566" i="10"/>
  <c r="B566" i="10" s="1"/>
  <c r="M574" i="10"/>
  <c r="B574" i="10" s="1"/>
  <c r="M582" i="10"/>
  <c r="B582" i="10" s="1"/>
  <c r="M591" i="10"/>
  <c r="B591" i="10" s="1"/>
  <c r="M598" i="10"/>
  <c r="B598" i="10" s="1"/>
  <c r="M606" i="10"/>
  <c r="B606" i="10" s="1"/>
  <c r="M615" i="10"/>
  <c r="B615" i="10" s="1"/>
  <c r="M623" i="10"/>
  <c r="B623" i="10" s="1"/>
  <c r="M629" i="10"/>
  <c r="B629" i="10" s="1"/>
  <c r="M637" i="10"/>
  <c r="B637" i="10" s="1"/>
  <c r="M645" i="10"/>
  <c r="B645" i="10" s="1"/>
  <c r="M653" i="10"/>
  <c r="B653" i="10" s="1"/>
  <c r="M661" i="10"/>
  <c r="B661" i="10" s="1"/>
  <c r="M670" i="10"/>
  <c r="B670" i="10" s="1"/>
  <c r="M677" i="10"/>
  <c r="B677" i="10" s="1"/>
  <c r="M685" i="10"/>
  <c r="B685" i="10" s="1"/>
  <c r="M694" i="10"/>
  <c r="B694" i="10" s="1"/>
  <c r="M702" i="10"/>
  <c r="B702" i="10" s="1"/>
  <c r="M711" i="10"/>
  <c r="B711" i="10" s="1"/>
  <c r="M718" i="10"/>
  <c r="B718" i="10" s="1"/>
  <c r="M727" i="10"/>
  <c r="B727" i="10" s="1"/>
  <c r="M734" i="10"/>
  <c r="B734" i="10" s="1"/>
  <c r="M740" i="10"/>
  <c r="B740" i="10" s="1"/>
  <c r="M748" i="10"/>
  <c r="B748" i="10" s="1"/>
  <c r="M760" i="10"/>
  <c r="B760" i="10" s="1"/>
  <c r="M766" i="10"/>
  <c r="B766" i="10" s="1"/>
  <c r="M772" i="10"/>
  <c r="B772" i="10" s="1"/>
  <c r="M782" i="10"/>
  <c r="B782" i="10" s="1"/>
  <c r="M790" i="10"/>
  <c r="B790" i="10" s="1"/>
  <c r="M797" i="10"/>
  <c r="B797" i="10" s="1"/>
  <c r="M805" i="10"/>
  <c r="B805" i="10" s="1"/>
  <c r="M813" i="10"/>
  <c r="B813" i="10" s="1"/>
  <c r="M821" i="10"/>
  <c r="B821" i="10" s="1"/>
  <c r="M830" i="10"/>
  <c r="B830" i="10" s="1"/>
  <c r="M838" i="10"/>
  <c r="B838" i="10" s="1"/>
  <c r="M847" i="10"/>
  <c r="B847" i="10" s="1"/>
  <c r="M854" i="10"/>
  <c r="B854" i="10" s="1"/>
  <c r="M860" i="10"/>
  <c r="B860" i="10" s="1"/>
  <c r="M869" i="10"/>
  <c r="B869" i="10" s="1"/>
  <c r="M881" i="10"/>
  <c r="B881" i="10" s="1"/>
  <c r="M886" i="10"/>
  <c r="B886" i="10" s="1"/>
  <c r="M895" i="10"/>
  <c r="B895" i="10" s="1"/>
  <c r="M902" i="10"/>
  <c r="B902" i="10" s="1"/>
  <c r="M910" i="10"/>
  <c r="B910" i="10" s="1"/>
  <c r="M919" i="10"/>
  <c r="B919" i="10" s="1"/>
  <c r="M926" i="10"/>
  <c r="B926" i="10" s="1"/>
  <c r="M935" i="10"/>
  <c r="B935" i="10" s="1"/>
  <c r="M944" i="10"/>
  <c r="B944" i="10" s="1"/>
  <c r="M952" i="10"/>
  <c r="B952" i="10" s="1"/>
  <c r="M957" i="10"/>
  <c r="B957" i="10" s="1"/>
  <c r="M966" i="10"/>
  <c r="B966" i="10" s="1"/>
  <c r="M974" i="10"/>
  <c r="B974" i="10" s="1"/>
  <c r="M982" i="10"/>
  <c r="B982" i="10" s="1"/>
  <c r="M991" i="10"/>
  <c r="B991" i="10" s="1"/>
  <c r="M999" i="10"/>
  <c r="B999" i="10" s="1"/>
  <c r="M1005" i="10"/>
  <c r="B1005" i="10" s="1"/>
  <c r="M1016" i="10"/>
  <c r="B1016" i="10" s="1"/>
  <c r="M1023" i="10"/>
  <c r="B1023" i="10" s="1"/>
  <c r="M1030" i="10"/>
  <c r="B1030" i="10" s="1"/>
  <c r="M1038" i="10"/>
  <c r="B1038" i="10" s="1"/>
  <c r="M1047" i="10"/>
  <c r="B1047" i="10" s="1"/>
  <c r="M1054" i="10"/>
  <c r="B1054" i="10" s="1"/>
  <c r="M1063" i="10"/>
  <c r="B1063" i="10" s="1"/>
  <c r="M1071" i="10"/>
  <c r="B1071" i="10" s="1"/>
  <c r="M1080" i="10"/>
  <c r="B1080" i="10" s="1"/>
  <c r="M1086" i="10"/>
  <c r="B1086" i="10" s="1"/>
  <c r="M1092" i="10"/>
  <c r="B1092" i="10" s="1"/>
  <c r="M1101" i="10"/>
  <c r="B1101" i="10" s="1"/>
  <c r="M1110" i="10"/>
  <c r="B1110" i="10" s="1"/>
  <c r="M1120" i="10"/>
  <c r="B1120" i="10" s="1"/>
  <c r="M1125" i="10"/>
  <c r="B1125" i="10" s="1"/>
  <c r="M1135" i="10"/>
  <c r="B1135" i="10" s="1"/>
  <c r="M1142" i="10"/>
  <c r="B1142" i="10" s="1"/>
  <c r="M1151" i="10"/>
  <c r="B1151" i="10" s="1"/>
  <c r="M1158" i="10"/>
  <c r="B1158" i="10" s="1"/>
  <c r="M1168" i="10"/>
  <c r="B1168" i="10" s="1"/>
  <c r="M1174" i="10"/>
  <c r="B1174" i="10" s="1"/>
  <c r="M1181" i="10"/>
  <c r="B1181" i="10" s="1"/>
  <c r="M1190" i="10"/>
  <c r="B1190" i="10" s="1"/>
  <c r="M1198" i="10"/>
  <c r="B1198" i="10" s="1"/>
  <c r="M1208" i="10"/>
  <c r="B1208" i="10" s="1"/>
  <c r="M1213" i="10"/>
  <c r="B1213" i="10" s="1"/>
  <c r="M1221" i="10"/>
  <c r="B1221" i="10" s="1"/>
  <c r="M1230" i="10"/>
  <c r="B1230" i="10" s="1"/>
  <c r="M1238" i="10"/>
  <c r="B1238" i="10" s="1"/>
  <c r="M1246" i="10"/>
  <c r="B1246" i="10" s="1"/>
  <c r="M1253" i="10"/>
  <c r="B1253" i="10" s="1"/>
  <c r="M1261" i="10"/>
  <c r="B1261" i="10" s="1"/>
  <c r="M1273" i="10"/>
  <c r="B1273" i="10" s="1"/>
  <c r="M1279" i="10"/>
  <c r="B1279" i="10" s="1"/>
  <c r="M1286" i="10"/>
  <c r="B1286" i="10" s="1"/>
  <c r="M1291" i="10"/>
  <c r="B1291" i="10" s="1"/>
  <c r="M1302" i="10"/>
  <c r="B1302" i="10" s="1"/>
  <c r="M1311" i="10"/>
  <c r="B1311" i="10" s="1"/>
  <c r="M1319" i="10"/>
  <c r="B1319" i="10" s="1"/>
  <c r="M1325" i="10"/>
  <c r="B1325" i="10" s="1"/>
  <c r="M1332" i="10"/>
  <c r="B1332" i="10" s="1"/>
  <c r="M1342" i="10"/>
  <c r="B1342" i="10" s="1"/>
  <c r="M1349" i="10"/>
  <c r="B1349" i="10" s="1"/>
  <c r="M1358" i="10"/>
  <c r="B1358" i="10" s="1"/>
  <c r="M1365" i="10"/>
  <c r="B1365" i="10" s="1"/>
  <c r="M1375" i="10"/>
  <c r="B1375" i="10" s="1"/>
  <c r="M1381" i="10"/>
  <c r="B1381" i="10" s="1"/>
  <c r="M1391" i="10"/>
  <c r="B1391" i="10" s="1"/>
  <c r="M1400" i="10"/>
  <c r="B1400" i="10" s="1"/>
  <c r="M1407" i="10"/>
  <c r="B1407" i="10" s="1"/>
  <c r="M1415" i="10"/>
  <c r="B1415" i="10" s="1"/>
  <c r="M1422" i="10"/>
  <c r="B1422" i="10" s="1"/>
  <c r="M1430" i="10"/>
  <c r="B1430" i="10" s="1"/>
  <c r="M1438" i="10"/>
  <c r="B1438" i="10" s="1"/>
  <c r="M1446" i="10"/>
  <c r="B1446" i="10" s="1"/>
  <c r="M1453" i="10"/>
  <c r="B1453" i="10" s="1"/>
  <c r="M1461" i="10"/>
  <c r="B1461" i="10" s="1"/>
  <c r="M1472" i="10"/>
  <c r="B1472" i="10" s="1"/>
  <c r="M1478" i="10"/>
  <c r="B1478" i="10" s="1"/>
  <c r="M1483" i="10"/>
  <c r="B1483" i="10" s="1"/>
  <c r="M1493" i="10"/>
  <c r="B1493" i="10" s="1"/>
  <c r="M1503" i="10"/>
  <c r="B1503" i="10" s="1"/>
  <c r="M1510" i="10"/>
  <c r="B1510" i="10" s="1"/>
  <c r="M1517" i="10"/>
  <c r="B1517" i="10" s="1"/>
  <c r="M1524" i="10"/>
  <c r="B1524" i="10" s="1"/>
  <c r="M1535" i="10"/>
  <c r="B1535" i="10" s="1"/>
  <c r="M1542" i="10"/>
  <c r="B1542" i="10" s="1"/>
  <c r="M1553" i="10"/>
  <c r="B1553" i="10" s="1"/>
  <c r="M1558" i="10"/>
  <c r="B1558" i="10" s="1"/>
  <c r="M1564" i="10"/>
  <c r="B1564" i="10" s="1"/>
  <c r="M1571" i="10"/>
  <c r="B1571" i="10" s="1"/>
  <c r="M1582" i="10"/>
  <c r="B1582" i="10" s="1"/>
  <c r="M1590" i="10"/>
  <c r="B1590" i="10" s="1"/>
  <c r="M1598" i="10"/>
  <c r="B1598" i="10" s="1"/>
  <c r="M1607" i="10"/>
  <c r="B1607" i="10" s="1"/>
  <c r="M1613" i="10"/>
  <c r="B1613" i="10" s="1"/>
  <c r="M1622" i="10"/>
  <c r="B1622" i="10" s="1"/>
  <c r="M1630" i="10"/>
  <c r="B1630" i="10" s="1"/>
  <c r="M1638" i="10"/>
  <c r="B1638" i="10" s="1"/>
  <c r="M1646" i="10"/>
  <c r="B1646" i="10" s="1"/>
  <c r="M1655" i="10"/>
  <c r="B1655" i="10" s="1"/>
  <c r="M1662" i="10"/>
  <c r="B1662" i="10" s="1"/>
  <c r="M1670" i="10"/>
  <c r="B1670" i="10" s="1"/>
  <c r="M1679" i="10"/>
  <c r="B1679" i="10" s="1"/>
  <c r="M1686" i="10"/>
  <c r="B1686" i="10" s="1"/>
  <c r="M1694" i="10"/>
  <c r="B1694" i="10" s="1"/>
  <c r="M1701" i="10"/>
  <c r="B1701" i="10" s="1"/>
  <c r="M1711" i="10"/>
  <c r="B1711" i="10" s="1"/>
  <c r="M1717" i="10"/>
  <c r="B1717" i="10" s="1"/>
  <c r="M1726" i="10"/>
  <c r="B1726" i="10" s="1"/>
  <c r="M1733" i="10"/>
  <c r="B1733" i="10" s="1"/>
  <c r="M1742" i="10"/>
  <c r="B1742" i="10" s="1"/>
  <c r="M1750" i="10"/>
  <c r="B1750" i="10" s="1"/>
  <c r="M1758" i="10"/>
  <c r="B1758" i="10" s="1"/>
  <c r="M1767" i="10"/>
  <c r="B1767" i="10" s="1"/>
  <c r="M1775" i="10"/>
  <c r="B1775" i="10" s="1"/>
  <c r="M1782" i="10"/>
  <c r="B1782" i="10" s="1"/>
  <c r="M1790" i="10"/>
  <c r="B1790" i="10" s="1"/>
  <c r="M1798" i="10"/>
  <c r="B1798" i="10" s="1"/>
  <c r="M1807" i="10"/>
  <c r="B1807" i="10" s="1"/>
  <c r="M1815" i="10"/>
  <c r="B1815" i="10" s="1"/>
  <c r="M1825" i="10"/>
  <c r="B1825" i="10" s="1"/>
  <c r="M1827" i="10"/>
  <c r="B1827" i="10" s="1"/>
  <c r="M1838" i="10"/>
  <c r="B1838" i="10" s="1"/>
  <c r="M1844" i="10"/>
  <c r="B1844" i="10" s="1"/>
  <c r="M1855" i="10"/>
  <c r="B1855" i="10" s="1"/>
  <c r="M1861" i="10"/>
  <c r="B1861" i="10" s="1"/>
  <c r="M1870" i="10"/>
  <c r="B1870" i="10" s="1"/>
  <c r="M1881" i="10"/>
  <c r="B1881" i="10" s="1"/>
  <c r="M1888" i="10"/>
  <c r="B1888" i="10" s="1"/>
  <c r="M1894" i="10"/>
  <c r="B1894" i="10" s="1"/>
  <c r="M1901" i="10"/>
  <c r="B1901" i="10" s="1"/>
  <c r="M1911" i="10"/>
  <c r="B1911" i="10" s="1"/>
  <c r="M1919" i="10"/>
  <c r="B1919" i="10" s="1"/>
  <c r="M1926" i="10"/>
  <c r="B1926" i="10" s="1"/>
  <c r="M1934" i="10"/>
  <c r="B1934" i="10" s="1"/>
  <c r="M1944" i="10"/>
  <c r="B1944" i="10" s="1"/>
  <c r="M1949" i="10"/>
  <c r="B1949" i="10" s="1"/>
  <c r="M1959" i="10"/>
  <c r="B1959" i="10" s="1"/>
  <c r="M1966" i="10"/>
  <c r="B1966" i="10" s="1"/>
  <c r="M1973" i="10"/>
  <c r="B1973" i="10" s="1"/>
  <c r="M1985" i="10"/>
  <c r="B1985" i="10" s="1"/>
  <c r="M1988" i="10"/>
  <c r="B1988" i="10" s="1"/>
  <c r="M1999" i="10"/>
  <c r="B1999" i="10" s="1"/>
  <c r="M2005" i="10"/>
  <c r="B2005" i="10" s="1"/>
  <c r="M2014" i="10"/>
  <c r="B2014" i="10" s="1"/>
  <c r="M2021" i="10"/>
  <c r="B2021" i="10" s="1"/>
  <c r="M2030" i="10"/>
  <c r="B2030" i="10" s="1"/>
  <c r="M2038" i="10"/>
  <c r="B2038" i="10" s="1"/>
  <c r="M2046" i="10"/>
  <c r="B2046" i="10" s="1"/>
  <c r="M2054" i="10"/>
  <c r="B2054" i="10" s="1"/>
  <c r="M2061" i="10"/>
  <c r="B2061" i="10" s="1"/>
  <c r="M2073" i="10"/>
  <c r="B2073" i="10" s="1"/>
  <c r="M2079" i="10"/>
  <c r="B2079" i="10" s="1"/>
  <c r="M2087" i="10"/>
  <c r="B2087" i="10" s="1"/>
  <c r="M2094" i="10"/>
  <c r="B2094" i="10" s="1"/>
  <c r="M2102" i="10"/>
  <c r="B2102" i="10" s="1"/>
  <c r="M2112" i="10"/>
  <c r="B2112" i="10" s="1"/>
  <c r="M2118" i="10"/>
  <c r="B2118" i="10" s="1"/>
  <c r="M2129" i="10"/>
  <c r="B2129" i="10" s="1"/>
  <c r="M2134" i="10"/>
  <c r="B2134" i="10" s="1"/>
  <c r="M2141" i="10"/>
  <c r="B2141" i="10" s="1"/>
  <c r="M2150" i="10"/>
  <c r="B2150" i="10" s="1"/>
  <c r="M2160" i="10"/>
  <c r="B2160" i="10" s="1"/>
  <c r="M2166" i="10"/>
  <c r="B2166" i="10" s="1"/>
  <c r="M2174" i="10"/>
  <c r="B2174" i="10" s="1"/>
  <c r="M2182" i="10"/>
  <c r="B2182" i="10" s="1"/>
  <c r="M2190" i="10"/>
  <c r="B2190" i="10" s="1"/>
  <c r="M2197" i="10"/>
  <c r="B2197" i="10" s="1"/>
  <c r="M2206" i="10"/>
  <c r="B2206" i="10" s="1"/>
  <c r="M2214" i="10"/>
  <c r="B2214" i="10" s="1"/>
  <c r="M2224" i="10"/>
  <c r="B2224" i="10" s="1"/>
  <c r="M2230" i="10"/>
  <c r="B2230" i="10" s="1"/>
  <c r="M2238" i="10"/>
  <c r="B2238" i="10" s="1"/>
  <c r="M2244" i="10"/>
  <c r="B2244" i="10" s="1"/>
  <c r="M2252" i="10"/>
  <c r="B2252" i="10" s="1"/>
  <c r="M2260" i="10"/>
  <c r="B2260" i="10" s="1"/>
  <c r="M2273" i="10"/>
  <c r="B2273" i="10" s="1"/>
  <c r="M2278" i="10"/>
  <c r="B2278" i="10" s="1"/>
  <c r="M2287" i="10"/>
  <c r="B2287" i="10" s="1"/>
  <c r="M2293" i="10"/>
  <c r="B2293" i="10" s="1"/>
  <c r="M2303" i="10"/>
  <c r="B2303" i="10" s="1"/>
  <c r="M2311" i="10"/>
  <c r="B2311" i="10" s="1"/>
  <c r="M2318" i="10"/>
  <c r="B2318" i="10" s="1"/>
  <c r="M2326" i="10"/>
  <c r="B2326" i="10" s="1"/>
  <c r="M2333" i="10"/>
  <c r="B2333" i="10" s="1"/>
  <c r="M2343" i="10"/>
  <c r="B2343" i="10" s="1"/>
  <c r="M2350" i="10"/>
  <c r="B2350" i="10" s="1"/>
  <c r="M2358" i="10"/>
  <c r="B2358" i="10" s="1"/>
  <c r="M2365" i="10"/>
  <c r="B2365" i="10" s="1"/>
  <c r="M2373" i="10"/>
  <c r="B2373" i="10" s="1"/>
  <c r="M2382" i="10"/>
  <c r="B2382" i="10" s="1"/>
  <c r="M2389" i="10"/>
  <c r="B2389" i="10" s="1"/>
  <c r="M2398" i="10"/>
  <c r="B2398" i="10" s="1"/>
  <c r="M2406" i="10"/>
  <c r="B2406" i="10" s="1"/>
  <c r="M2414" i="10"/>
  <c r="B2414" i="10" s="1"/>
  <c r="M2422" i="10"/>
  <c r="B2422" i="10" s="1"/>
  <c r="M2430" i="10"/>
  <c r="B2430" i="10" s="1"/>
  <c r="M2436" i="10"/>
  <c r="B2436" i="10" s="1"/>
  <c r="M2445" i="10"/>
  <c r="B2445" i="10" s="1"/>
  <c r="M2454" i="10"/>
  <c r="B2454" i="10" s="1"/>
  <c r="M2463" i="10"/>
  <c r="B2463" i="10" s="1"/>
  <c r="M2469" i="10"/>
  <c r="B2469" i="10" s="1"/>
  <c r="M2478" i="10"/>
  <c r="B2478" i="10" s="1"/>
  <c r="M2484" i="10"/>
  <c r="B2484" i="10" s="1"/>
  <c r="M2495" i="10"/>
  <c r="B2495" i="10" s="1"/>
  <c r="M2501" i="10"/>
  <c r="B2501" i="10" s="1"/>
  <c r="M2511" i="10"/>
  <c r="B2511" i="10" s="1"/>
  <c r="M2518" i="10"/>
  <c r="B2518" i="10" s="1"/>
  <c r="M2525" i="10"/>
  <c r="B2525" i="10" s="1"/>
  <c r="M2533" i="10"/>
  <c r="B2533" i="10" s="1"/>
  <c r="M2544" i="10"/>
  <c r="B2544" i="10" s="1"/>
  <c r="M2554" i="10"/>
  <c r="B2554" i="10" s="1"/>
  <c r="M2558" i="10"/>
  <c r="B2558" i="10" s="1"/>
  <c r="M2567" i="10"/>
  <c r="B2567" i="10" s="1"/>
  <c r="M2575" i="10"/>
  <c r="B2575" i="10" s="1"/>
  <c r="M2584" i="10"/>
  <c r="B2584" i="10" s="1"/>
  <c r="M2587" i="10"/>
  <c r="B2587" i="10" s="1"/>
  <c r="M2599" i="10"/>
  <c r="B2599" i="10" s="1"/>
  <c r="M2605" i="10"/>
  <c r="B2605" i="10" s="1"/>
  <c r="M2614" i="10"/>
  <c r="B2614" i="10" s="1"/>
  <c r="M2622" i="10"/>
  <c r="B2622" i="10" s="1"/>
  <c r="M2627" i="10"/>
  <c r="B2627" i="10" s="1"/>
  <c r="M2639" i="10"/>
  <c r="B2639" i="10" s="1"/>
  <c r="M2644" i="10"/>
  <c r="B2644" i="10" s="1"/>
  <c r="M2654" i="10"/>
  <c r="B2654" i="10" s="1"/>
  <c r="M2662" i="10"/>
  <c r="B2662" i="10" s="1"/>
  <c r="M2668" i="10"/>
  <c r="B2668" i="10" s="1"/>
  <c r="M2486" i="10"/>
  <c r="B2486" i="10" s="1"/>
  <c r="M2550" i="10"/>
  <c r="B2550" i="10" s="1"/>
  <c r="M2598" i="10"/>
  <c r="B2598" i="10" s="1"/>
  <c r="M2619" i="10"/>
  <c r="B2619" i="10" s="1"/>
  <c r="M2640" i="10"/>
  <c r="B2640" i="10" s="1"/>
  <c r="M2653" i="10"/>
  <c r="B2653" i="10" s="1"/>
  <c r="M2665" i="10"/>
  <c r="B2665" i="10" s="1"/>
  <c r="M2677" i="10"/>
  <c r="B2677" i="10" s="1"/>
  <c r="M2684" i="10"/>
  <c r="B2684" i="10" s="1"/>
  <c r="M2691" i="10"/>
  <c r="B2691" i="10" s="1"/>
  <c r="M2494" i="10"/>
  <c r="B2494" i="10" s="1"/>
  <c r="M2561" i="10"/>
  <c r="B2561" i="10" s="1"/>
  <c r="M2600" i="10"/>
  <c r="B2600" i="10" s="1"/>
  <c r="M2623" i="10"/>
  <c r="B2623" i="10" s="1"/>
  <c r="M2641" i="10"/>
  <c r="B2641" i="10" s="1"/>
  <c r="M2656" i="10"/>
  <c r="B2656" i="10" s="1"/>
  <c r="M2669" i="10"/>
  <c r="B2669" i="10" s="1"/>
  <c r="M2676" i="10"/>
  <c r="B2676" i="10" s="1"/>
  <c r="M2686" i="10"/>
  <c r="B2686" i="10" s="1"/>
  <c r="M2693" i="10"/>
  <c r="B2693" i="10" s="1"/>
  <c r="M2503" i="10"/>
  <c r="B2503" i="10" s="1"/>
  <c r="M2566" i="10"/>
  <c r="B2566" i="10" s="1"/>
  <c r="M2601" i="10"/>
  <c r="B2601" i="10" s="1"/>
  <c r="M2624" i="10"/>
  <c r="B2624" i="10" s="1"/>
  <c r="M2646" i="10"/>
  <c r="B2646" i="10" s="1"/>
  <c r="M2657" i="10"/>
  <c r="B2657" i="10" s="1"/>
  <c r="M2666" i="10"/>
  <c r="B2666" i="10" s="1"/>
  <c r="M2680" i="10"/>
  <c r="B2680" i="10" s="1"/>
  <c r="M2685" i="10"/>
  <c r="B2685" i="10" s="1"/>
  <c r="M2692" i="10"/>
  <c r="B2692" i="10" s="1"/>
  <c r="M2508" i="10"/>
  <c r="B2508" i="10" s="1"/>
  <c r="M2574" i="10"/>
  <c r="B2574" i="10" s="1"/>
  <c r="M2607" i="10"/>
  <c r="B2607" i="10" s="1"/>
  <c r="M2626" i="10"/>
  <c r="B2626" i="10" s="1"/>
  <c r="M2649" i="10"/>
  <c r="B2649" i="10" s="1"/>
  <c r="M2659" i="10"/>
  <c r="B2659" i="10" s="1"/>
  <c r="M2667" i="10"/>
  <c r="B2667" i="10" s="1"/>
  <c r="M2679" i="10"/>
  <c r="B2679" i="10" s="1"/>
  <c r="M2688" i="10"/>
  <c r="B2688" i="10" s="1"/>
  <c r="M2695" i="10"/>
  <c r="B2695" i="10" s="1"/>
  <c r="M2520" i="10"/>
  <c r="B2520" i="10" s="1"/>
  <c r="M2581" i="10"/>
  <c r="B2581" i="10" s="1"/>
  <c r="M2608" i="10"/>
  <c r="B2608" i="10" s="1"/>
  <c r="M2632" i="10"/>
  <c r="B2632" i="10" s="1"/>
  <c r="M2648" i="10"/>
  <c r="B2648" i="10" s="1"/>
  <c r="M2660" i="10"/>
  <c r="B2660" i="10" s="1"/>
  <c r="M2671" i="10"/>
  <c r="B2671" i="10" s="1"/>
  <c r="M2681" i="10"/>
  <c r="B2681" i="10" s="1"/>
  <c r="M2687" i="10"/>
  <c r="B2687" i="10" s="1"/>
  <c r="M2698" i="10"/>
  <c r="B2698" i="10" s="1"/>
  <c r="M2529" i="10"/>
  <c r="B2529" i="10" s="1"/>
  <c r="M2583" i="10"/>
  <c r="B2583" i="10" s="1"/>
  <c r="M2609" i="10"/>
  <c r="B2609" i="10" s="1"/>
  <c r="M2630" i="10"/>
  <c r="B2630" i="10" s="1"/>
  <c r="M2651" i="10"/>
  <c r="B2651" i="10" s="1"/>
  <c r="M2661" i="10"/>
  <c r="B2661" i="10" s="1"/>
  <c r="M2672" i="10"/>
  <c r="B2672" i="10" s="1"/>
  <c r="M2678" i="10"/>
  <c r="B2678" i="10" s="1"/>
  <c r="M2689" i="10"/>
  <c r="B2689" i="10" s="1"/>
  <c r="M2697" i="10"/>
  <c r="B2697" i="10" s="1"/>
  <c r="M2535" i="10"/>
  <c r="B2535" i="10" s="1"/>
  <c r="M2594" i="10"/>
  <c r="B2594" i="10" s="1"/>
  <c r="M2616" i="10"/>
  <c r="B2616" i="10" s="1"/>
  <c r="M2635" i="10"/>
  <c r="B2635" i="10" s="1"/>
  <c r="M2652" i="10"/>
  <c r="B2652" i="10" s="1"/>
  <c r="M2663" i="10"/>
  <c r="B2663" i="10" s="1"/>
  <c r="M2674" i="10"/>
  <c r="B2674" i="10" s="1"/>
  <c r="M2682" i="10"/>
  <c r="B2682" i="10" s="1"/>
  <c r="M2690" i="10"/>
  <c r="B2690" i="10" s="1"/>
  <c r="M2696" i="10"/>
  <c r="B2696" i="10" s="1"/>
  <c r="M2541" i="10"/>
  <c r="B2541" i="10" s="1"/>
  <c r="M2591" i="10"/>
  <c r="B2591" i="10" s="1"/>
  <c r="M2615" i="10"/>
  <c r="B2615" i="10" s="1"/>
  <c r="M2637" i="10"/>
  <c r="B2637" i="10" s="1"/>
  <c r="M2655" i="10"/>
  <c r="B2655" i="10" s="1"/>
  <c r="M2664" i="10"/>
  <c r="B2664" i="10" s="1"/>
  <c r="M2673" i="10"/>
  <c r="B2673" i="10" s="1"/>
  <c r="M2683" i="10"/>
  <c r="B2683" i="10" s="1"/>
  <c r="M2694" i="10"/>
  <c r="B2694" i="10" s="1"/>
  <c r="M2699" i="10"/>
  <c r="B2699" i="10" s="1"/>
  <c r="M2702" i="10"/>
  <c r="B2702" i="10" s="1"/>
  <c r="M2701" i="10"/>
  <c r="B2701" i="10" s="1"/>
  <c r="M2700" i="10"/>
  <c r="B2700" i="10" s="1"/>
  <c r="M2704" i="10"/>
  <c r="B2704" i="10" s="1"/>
  <c r="N2704" i="10"/>
  <c r="C2704" i="10" s="1"/>
  <c r="N2702" i="10"/>
  <c r="C2702" i="10" s="1"/>
  <c r="N2700" i="10"/>
  <c r="C2700" i="10" s="1"/>
  <c r="N2701" i="10"/>
  <c r="C2701" i="10" s="1"/>
  <c r="N2699" i="10"/>
  <c r="C2699" i="10" s="1"/>
  <c r="N2" i="10"/>
  <c r="C2" i="10" s="1"/>
  <c r="N10" i="10"/>
  <c r="C10" i="10" s="1"/>
  <c r="N17" i="10"/>
  <c r="C17" i="10" s="1"/>
  <c r="N24" i="10"/>
  <c r="C24" i="10" s="1"/>
  <c r="N35" i="10"/>
  <c r="C35" i="10" s="1"/>
  <c r="N41" i="10"/>
  <c r="C41" i="10" s="1"/>
  <c r="N50" i="10"/>
  <c r="C50" i="10" s="1"/>
  <c r="N56" i="10"/>
  <c r="C56" i="10" s="1"/>
  <c r="N64" i="10"/>
  <c r="C64" i="10" s="1"/>
  <c r="N72" i="10"/>
  <c r="C72" i="10" s="1"/>
  <c r="N82" i="10"/>
  <c r="C82" i="10" s="1"/>
  <c r="N90" i="10"/>
  <c r="C90" i="10" s="1"/>
  <c r="N96" i="10"/>
  <c r="C96" i="10" s="1"/>
  <c r="N105" i="10"/>
  <c r="C105" i="10" s="1"/>
  <c r="N112" i="10"/>
  <c r="C112" i="10" s="1"/>
  <c r="N121" i="10"/>
  <c r="C121" i="10" s="1"/>
  <c r="N129" i="10"/>
  <c r="C129" i="10" s="1"/>
  <c r="N137" i="10"/>
  <c r="C137" i="10" s="1"/>
  <c r="N144" i="10"/>
  <c r="C144" i="10" s="1"/>
  <c r="N153" i="10"/>
  <c r="C153" i="10" s="1"/>
  <c r="N161" i="10"/>
  <c r="C161" i="10" s="1"/>
  <c r="N171" i="10"/>
  <c r="C171" i="10" s="1"/>
  <c r="N176" i="10"/>
  <c r="C176" i="10" s="1"/>
  <c r="N185" i="10"/>
  <c r="C185" i="10" s="1"/>
  <c r="N193" i="10"/>
  <c r="C193" i="10" s="1"/>
  <c r="N200" i="10"/>
  <c r="C200" i="10" s="1"/>
  <c r="N209" i="10"/>
  <c r="C209" i="10" s="1"/>
  <c r="N215" i="10"/>
  <c r="C215" i="10" s="1"/>
  <c r="N224" i="10"/>
  <c r="C224" i="10" s="1"/>
  <c r="N234" i="10"/>
  <c r="C234" i="10" s="1"/>
  <c r="N244" i="10"/>
  <c r="C244" i="10" s="1"/>
  <c r="N249" i="10"/>
  <c r="C249" i="10" s="1"/>
  <c r="N258" i="10"/>
  <c r="C258" i="10" s="1"/>
  <c r="N267" i="10"/>
  <c r="C267" i="10" s="1"/>
  <c r="N272" i="10"/>
  <c r="C272" i="10" s="1"/>
  <c r="N280" i="10"/>
  <c r="C280" i="10" s="1"/>
  <c r="N289" i="10"/>
  <c r="C289" i="10" s="1"/>
  <c r="N297" i="10"/>
  <c r="C297" i="10" s="1"/>
  <c r="N306" i="10"/>
  <c r="C306" i="10" s="1"/>
  <c r="N313" i="10"/>
  <c r="C313" i="10" s="1"/>
  <c r="N320" i="10"/>
  <c r="C320" i="10" s="1"/>
  <c r="N327" i="10"/>
  <c r="C327" i="10" s="1"/>
  <c r="N338" i="10"/>
  <c r="C338" i="10" s="1"/>
  <c r="N346" i="10"/>
  <c r="C346" i="10" s="1"/>
  <c r="N353" i="10"/>
  <c r="C353" i="10" s="1"/>
  <c r="N359" i="10"/>
  <c r="C359" i="10" s="1"/>
  <c r="N370" i="10"/>
  <c r="C370" i="10" s="1"/>
  <c r="N375" i="10"/>
  <c r="C375" i="10" s="1"/>
  <c r="N385" i="10"/>
  <c r="C385" i="10" s="1"/>
  <c r="N392" i="10"/>
  <c r="C392" i="10" s="1"/>
  <c r="N402" i="10"/>
  <c r="C402" i="10" s="1"/>
  <c r="N406" i="10"/>
  <c r="C406" i="10" s="1"/>
  <c r="N414" i="10"/>
  <c r="C414" i="10" s="1"/>
  <c r="N427" i="10"/>
  <c r="C427" i="10" s="1"/>
  <c r="N434" i="10"/>
  <c r="C434" i="10" s="1"/>
  <c r="N439" i="10"/>
  <c r="C439" i="10" s="1"/>
  <c r="N447" i="10"/>
  <c r="C447" i="10" s="1"/>
  <c r="N459" i="10"/>
  <c r="C459" i="10" s="1"/>
  <c r="N465" i="10"/>
  <c r="C465" i="10" s="1"/>
  <c r="N474" i="10"/>
  <c r="C474" i="10" s="1"/>
  <c r="N479" i="10"/>
  <c r="C479" i="10" s="1"/>
  <c r="N488" i="10"/>
  <c r="C488" i="10" s="1"/>
  <c r="N497" i="10"/>
  <c r="C497" i="10" s="1"/>
  <c r="N507" i="10"/>
  <c r="C507" i="10" s="1"/>
  <c r="N514" i="10"/>
  <c r="C514" i="10" s="1"/>
  <c r="N522" i="10"/>
  <c r="C522" i="10" s="1"/>
  <c r="N531" i="10"/>
  <c r="C531" i="10" s="1"/>
  <c r="N538" i="10"/>
  <c r="C538" i="10" s="1"/>
  <c r="N546" i="10"/>
  <c r="C546" i="10" s="1"/>
  <c r="N553" i="10"/>
  <c r="C553" i="10" s="1"/>
  <c r="N561" i="10"/>
  <c r="C561" i="10" s="1"/>
  <c r="N570" i="10"/>
  <c r="C570" i="10" s="1"/>
  <c r="N579" i="10"/>
  <c r="C579" i="10" s="1"/>
  <c r="N585" i="10"/>
  <c r="C585" i="10" s="1"/>
  <c r="N595" i="10"/>
  <c r="C595" i="10" s="1"/>
  <c r="N601" i="10"/>
  <c r="C601" i="10" s="1"/>
  <c r="N609" i="10"/>
  <c r="C609" i="10" s="1"/>
  <c r="N615" i="10"/>
  <c r="C615" i="10" s="1"/>
  <c r="N624" i="10"/>
  <c r="C624" i="10" s="1"/>
  <c r="N632" i="10"/>
  <c r="C632" i="10" s="1"/>
  <c r="N642" i="10"/>
  <c r="C642" i="10" s="1"/>
  <c r="N649" i="10"/>
  <c r="C649" i="10" s="1"/>
  <c r="N655" i="10"/>
  <c r="C655" i="10" s="1"/>
  <c r="N665" i="10"/>
  <c r="C665" i="10" s="1"/>
  <c r="N671" i="10"/>
  <c r="C671" i="10" s="1"/>
  <c r="N681" i="10"/>
  <c r="C681" i="10" s="1"/>
  <c r="N691" i="10"/>
  <c r="C691" i="10" s="1"/>
  <c r="N699" i="10"/>
  <c r="C699" i="10" s="1"/>
  <c r="N706" i="10"/>
  <c r="C706" i="10" s="1"/>
  <c r="N715" i="10"/>
  <c r="C715" i="10" s="1"/>
  <c r="N718" i="10"/>
  <c r="C718" i="10" s="1"/>
  <c r="N730" i="10"/>
  <c r="C730" i="10" s="1"/>
  <c r="N733" i="10"/>
  <c r="C733" i="10" s="1"/>
  <c r="N744" i="10"/>
  <c r="C744" i="10" s="1"/>
  <c r="N754" i="10"/>
  <c r="C754" i="10" s="1"/>
  <c r="N760" i="10"/>
  <c r="C760" i="10" s="1"/>
  <c r="N770" i="10"/>
  <c r="C770" i="10" s="1"/>
  <c r="N774" i="10"/>
  <c r="C774" i="10" s="1"/>
  <c r="N785" i="10"/>
  <c r="C785" i="10" s="1"/>
  <c r="N794" i="10"/>
  <c r="C794" i="10" s="1"/>
  <c r="N803" i="10"/>
  <c r="C803" i="10" s="1"/>
  <c r="N810" i="10"/>
  <c r="C810" i="10" s="1"/>
  <c r="N816" i="10"/>
  <c r="C816" i="10" s="1"/>
  <c r="N823" i="10"/>
  <c r="C823" i="10" s="1"/>
  <c r="N832" i="10"/>
  <c r="C832" i="10" s="1"/>
  <c r="N840" i="10"/>
  <c r="C840" i="10" s="1"/>
  <c r="N851" i="10"/>
  <c r="C851" i="10" s="1"/>
  <c r="N857" i="10"/>
  <c r="C857" i="10" s="1"/>
  <c r="N867" i="10"/>
  <c r="C867" i="10" s="1"/>
  <c r="N874" i="10"/>
  <c r="C874" i="10" s="1"/>
  <c r="N881" i="10"/>
  <c r="C881" i="10" s="1"/>
  <c r="N888" i="10"/>
  <c r="C888" i="10" s="1"/>
  <c r="N896" i="10"/>
  <c r="C896" i="10" s="1"/>
  <c r="N905" i="10"/>
  <c r="C905" i="10" s="1"/>
  <c r="N917" i="10"/>
  <c r="C917" i="10" s="1"/>
  <c r="N920" i="10"/>
  <c r="C920" i="10" s="1"/>
  <c r="N933" i="10"/>
  <c r="C933" i="10" s="1"/>
  <c r="N937" i="10"/>
  <c r="C937" i="10" s="1"/>
  <c r="N946" i="10"/>
  <c r="C946" i="10" s="1"/>
  <c r="N954" i="10"/>
  <c r="C954" i="10" s="1"/>
  <c r="N962" i="10"/>
  <c r="C962" i="10" s="1"/>
  <c r="N969" i="10"/>
  <c r="C969" i="10" s="1"/>
  <c r="N977" i="10"/>
  <c r="C977" i="10" s="1"/>
  <c r="N986" i="10"/>
  <c r="C986" i="10" s="1"/>
  <c r="N994" i="10"/>
  <c r="C994" i="10" s="1"/>
  <c r="N1001" i="10"/>
  <c r="C1001" i="10" s="1"/>
  <c r="N1006" i="10"/>
  <c r="C1006" i="10" s="1"/>
  <c r="N1017" i="10"/>
  <c r="C1017" i="10" s="1"/>
  <c r="N1024" i="10"/>
  <c r="C1024" i="10" s="1"/>
  <c r="N1032" i="10"/>
  <c r="C1032" i="10" s="1"/>
  <c r="N1040" i="10"/>
  <c r="C1040" i="10" s="1"/>
  <c r="N1049" i="10"/>
  <c r="C1049" i="10" s="1"/>
  <c r="N1056" i="10"/>
  <c r="C1056" i="10" s="1"/>
  <c r="N1063" i="10"/>
  <c r="C1063" i="10" s="1"/>
  <c r="N1074" i="10"/>
  <c r="C1074" i="10" s="1"/>
  <c r="N1080" i="10"/>
  <c r="C1080" i="10" s="1"/>
  <c r="N1088" i="10"/>
  <c r="C1088" i="10" s="1"/>
  <c r="N1096" i="10"/>
  <c r="C1096" i="10" s="1"/>
  <c r="N1104" i="10"/>
  <c r="C1104" i="10" s="1"/>
  <c r="N1111" i="10"/>
  <c r="C1111" i="10" s="1"/>
  <c r="N1120" i="10"/>
  <c r="C1120" i="10" s="1"/>
  <c r="N1130" i="10"/>
  <c r="C1130" i="10" s="1"/>
  <c r="N1137" i="10"/>
  <c r="C1137" i="10" s="1"/>
  <c r="N1145" i="10"/>
  <c r="C1145" i="10" s="1"/>
  <c r="N1155" i="10"/>
  <c r="C1155" i="10" s="1"/>
  <c r="N1161" i="10"/>
  <c r="C1161" i="10" s="1"/>
  <c r="N1170" i="10"/>
  <c r="C1170" i="10" s="1"/>
  <c r="N1177" i="10"/>
  <c r="C1177" i="10" s="1"/>
  <c r="N1186" i="10"/>
  <c r="C1186" i="10" s="1"/>
  <c r="N1193" i="10"/>
  <c r="C1193" i="10" s="1"/>
  <c r="N1201" i="10"/>
  <c r="C1201" i="10" s="1"/>
  <c r="N1210" i="10"/>
  <c r="C1210" i="10" s="1"/>
  <c r="N1216" i="10"/>
  <c r="C1216" i="10" s="1"/>
  <c r="N1224" i="10"/>
  <c r="C1224" i="10" s="1"/>
  <c r="N1232" i="10"/>
  <c r="C1232" i="10" s="1"/>
  <c r="N1241" i="10"/>
  <c r="C1241" i="10" s="1"/>
  <c r="N1249" i="10"/>
  <c r="C1249" i="10" s="1"/>
  <c r="N1257" i="10"/>
  <c r="C1257" i="10" s="1"/>
  <c r="N1264" i="10"/>
  <c r="C1264" i="10" s="1"/>
  <c r="N1275" i="10"/>
  <c r="C1275" i="10" s="1"/>
  <c r="N1281" i="10"/>
  <c r="C1281" i="10" s="1"/>
  <c r="N1289" i="10"/>
  <c r="C1289" i="10" s="1"/>
  <c r="N1297" i="10"/>
  <c r="C1297" i="10" s="1"/>
  <c r="N1304" i="10"/>
  <c r="C1304" i="10" s="1"/>
  <c r="N1313" i="10"/>
  <c r="C1313" i="10" s="1"/>
  <c r="N1319" i="10"/>
  <c r="C1319" i="10" s="1"/>
  <c r="N1329" i="10"/>
  <c r="C1329" i="10" s="1"/>
  <c r="N1339" i="10"/>
  <c r="C1339" i="10" s="1"/>
  <c r="N1345" i="10"/>
  <c r="C1345" i="10" s="1"/>
  <c r="N1352" i="10"/>
  <c r="C1352" i="10" s="1"/>
  <c r="N1361" i="10"/>
  <c r="C1361" i="10" s="1"/>
  <c r="N1368" i="10"/>
  <c r="C1368" i="10" s="1"/>
  <c r="N1376" i="10"/>
  <c r="C1376" i="10" s="1"/>
  <c r="N1386" i="10"/>
  <c r="C1386" i="10" s="1"/>
  <c r="N1393" i="10"/>
  <c r="C1393" i="10" s="1"/>
  <c r="N1401" i="10"/>
  <c r="C1401" i="10" s="1"/>
  <c r="N1408" i="10"/>
  <c r="C1408" i="10" s="1"/>
  <c r="N1418" i="10"/>
  <c r="C1418" i="10" s="1"/>
  <c r="N1424" i="10"/>
  <c r="C1424" i="10" s="1"/>
  <c r="N1434" i="10"/>
  <c r="C1434" i="10" s="1"/>
  <c r="N1441" i="10"/>
  <c r="C1441" i="10" s="1"/>
  <c r="N1452" i="10"/>
  <c r="C1452" i="10" s="1"/>
  <c r="N1457" i="10"/>
  <c r="C1457" i="10" s="1"/>
  <c r="N1465" i="10"/>
  <c r="C1465" i="10" s="1"/>
  <c r="N1472" i="10"/>
  <c r="C1472" i="10" s="1"/>
  <c r="N1482" i="10"/>
  <c r="C1482" i="10" s="1"/>
  <c r="N1489" i="10"/>
  <c r="C1489" i="10" s="1"/>
  <c r="N1496" i="10"/>
  <c r="C1496" i="10" s="1"/>
  <c r="N1506" i="10"/>
  <c r="C1506" i="10" s="1"/>
  <c r="N1511" i="10"/>
  <c r="C1511" i="10" s="1"/>
  <c r="N1521" i="10"/>
  <c r="C1521" i="10" s="1"/>
  <c r="N1532" i="10"/>
  <c r="C1532" i="10" s="1"/>
  <c r="N1538" i="10"/>
  <c r="C1538" i="10" s="1"/>
  <c r="N1546" i="10"/>
  <c r="C1546" i="10" s="1"/>
  <c r="N1554" i="10"/>
  <c r="C1554" i="10" s="1"/>
  <c r="N1561" i="10"/>
  <c r="C1561" i="10" s="1"/>
  <c r="N1570" i="10"/>
  <c r="C1570" i="10" s="1"/>
  <c r="N1577" i="10"/>
  <c r="C1577" i="10" s="1"/>
  <c r="N1583" i="10"/>
  <c r="C1583" i="10" s="1"/>
  <c r="N1594" i="10"/>
  <c r="C1594" i="10" s="1"/>
  <c r="N1600" i="10"/>
  <c r="C1600" i="10" s="1"/>
  <c r="N1610" i="10"/>
  <c r="C1610" i="10" s="1"/>
  <c r="N1618" i="10"/>
  <c r="C1618" i="10" s="1"/>
  <c r="N1627" i="10"/>
  <c r="C1627" i="10" s="1"/>
  <c r="N1632" i="10"/>
  <c r="C1632" i="10" s="1"/>
  <c r="N1639" i="10"/>
  <c r="C1639" i="10" s="1"/>
  <c r="N1648" i="10"/>
  <c r="C1648" i="10" s="1"/>
  <c r="N1656" i="10"/>
  <c r="C1656" i="10" s="1"/>
  <c r="N1665" i="10"/>
  <c r="C1665" i="10" s="1"/>
  <c r="N1671" i="10"/>
  <c r="C1671" i="10" s="1"/>
  <c r="N1679" i="10"/>
  <c r="C1679" i="10" s="1"/>
  <c r="N1690" i="10"/>
  <c r="C1690" i="10" s="1"/>
  <c r="N1695" i="10"/>
  <c r="C1695" i="10" s="1"/>
  <c r="N1706" i="10"/>
  <c r="C1706" i="10" s="1"/>
  <c r="N1713" i="10"/>
  <c r="C1713" i="10" s="1"/>
  <c r="N1722" i="10"/>
  <c r="C1722" i="10" s="1"/>
  <c r="N1728" i="10"/>
  <c r="C1728" i="10" s="1"/>
  <c r="N1736" i="10"/>
  <c r="C1736" i="10" s="1"/>
  <c r="N1744" i="10"/>
  <c r="C1744" i="10" s="1"/>
  <c r="N1753" i="10"/>
  <c r="C1753" i="10" s="1"/>
  <c r="N1762" i="10"/>
  <c r="C1762" i="10" s="1"/>
  <c r="N1768" i="10"/>
  <c r="C1768" i="10" s="1"/>
  <c r="N1779" i="10"/>
  <c r="C1779" i="10" s="1"/>
  <c r="N1786" i="10"/>
  <c r="C1786" i="10" s="1"/>
  <c r="N1794" i="10"/>
  <c r="C1794" i="10" s="1"/>
  <c r="N1801" i="10"/>
  <c r="C1801" i="10" s="1"/>
  <c r="N1812" i="10"/>
  <c r="C1812" i="10" s="1"/>
  <c r="N1817" i="10"/>
  <c r="C1817" i="10" s="1"/>
  <c r="N1824" i="10"/>
  <c r="C1824" i="10" s="1"/>
  <c r="N1833" i="10"/>
  <c r="C1833" i="10" s="1"/>
  <c r="N1841" i="10"/>
  <c r="C1841" i="10" s="1"/>
  <c r="N1851" i="10"/>
  <c r="C1851" i="10" s="1"/>
  <c r="N1860" i="10"/>
  <c r="C1860" i="10" s="1"/>
  <c r="N1866" i="10"/>
  <c r="C1866" i="10" s="1"/>
  <c r="N1872" i="10"/>
  <c r="C1872" i="10" s="1"/>
  <c r="N1881" i="10"/>
  <c r="C1881" i="10" s="1"/>
  <c r="N1889" i="10"/>
  <c r="C1889" i="10" s="1"/>
  <c r="N1895" i="10"/>
  <c r="C1895" i="10" s="1"/>
  <c r="N1904" i="10"/>
  <c r="C1904" i="10" s="1"/>
  <c r="N1913" i="10"/>
  <c r="C1913" i="10" s="1"/>
  <c r="N1922" i="10"/>
  <c r="C1922" i="10" s="1"/>
  <c r="N1928" i="10"/>
  <c r="C1928" i="10" s="1"/>
  <c r="N1935" i="10"/>
  <c r="C1935" i="10" s="1"/>
  <c r="N1945" i="10"/>
  <c r="C1945" i="10" s="1"/>
  <c r="N1957" i="10"/>
  <c r="C1957" i="10" s="1"/>
  <c r="N1962" i="10"/>
  <c r="C1962" i="10" s="1"/>
  <c r="N1972" i="10"/>
  <c r="C1972" i="10" s="1"/>
  <c r="N1976" i="10"/>
  <c r="C1976" i="10" s="1"/>
  <c r="N1985" i="10"/>
  <c r="C1985" i="10" s="1"/>
  <c r="N1992" i="10"/>
  <c r="C1992" i="10" s="1"/>
  <c r="N2000" i="10"/>
  <c r="C2000" i="10" s="1"/>
  <c r="N2008" i="10"/>
  <c r="C2008" i="10" s="1"/>
  <c r="N2019" i="10"/>
  <c r="C2019" i="10" s="1"/>
  <c r="N2022" i="10"/>
  <c r="C2022" i="10" s="1"/>
  <c r="N2033" i="10"/>
  <c r="C2033" i="10" s="1"/>
  <c r="N2042" i="10"/>
  <c r="C2042" i="10" s="1"/>
  <c r="N2046" i="10"/>
  <c r="C2046" i="10" s="1"/>
  <c r="N2060" i="10"/>
  <c r="C2060" i="10" s="1"/>
  <c r="N2065" i="10"/>
  <c r="C2065" i="10" s="1"/>
  <c r="N2072" i="10"/>
  <c r="C2072" i="10" s="1"/>
  <c r="N2081" i="10"/>
  <c r="C2081" i="10" s="1"/>
  <c r="N2089" i="10"/>
  <c r="C2089" i="10" s="1"/>
  <c r="N2100" i="10"/>
  <c r="C2100" i="10" s="1"/>
  <c r="N2105" i="10"/>
  <c r="C2105" i="10" s="1"/>
  <c r="N2115" i="10"/>
  <c r="C2115" i="10" s="1"/>
  <c r="N2123" i="10"/>
  <c r="C2123" i="10" s="1"/>
  <c r="N2127" i="10"/>
  <c r="C2127" i="10" s="1"/>
  <c r="N2136" i="10"/>
  <c r="C2136" i="10" s="1"/>
  <c r="N2144" i="10"/>
  <c r="C2144" i="10" s="1"/>
  <c r="N2153" i="10"/>
  <c r="C2153" i="10" s="1"/>
  <c r="N2160" i="10"/>
  <c r="C2160" i="10" s="1"/>
  <c r="N2168" i="10"/>
  <c r="C2168" i="10" s="1"/>
  <c r="N2176" i="10"/>
  <c r="C2176" i="10" s="1"/>
  <c r="N2187" i="10"/>
  <c r="C2187" i="10" s="1"/>
  <c r="N2191" i="10"/>
  <c r="C2191" i="10" s="1"/>
  <c r="N2201" i="10"/>
  <c r="C2201" i="10" s="1"/>
  <c r="N2209" i="10"/>
  <c r="C2209" i="10" s="1"/>
  <c r="N2216" i="10"/>
  <c r="C2216" i="10" s="1"/>
  <c r="N2226" i="10"/>
  <c r="C2226" i="10" s="1"/>
  <c r="N2232" i="10"/>
  <c r="C2232" i="10" s="1"/>
  <c r="N2239" i="10"/>
  <c r="C2239" i="10" s="1"/>
  <c r="N2250" i="10"/>
  <c r="C2250" i="10" s="1"/>
  <c r="N2258" i="10"/>
  <c r="C2258" i="10" s="1"/>
  <c r="N2264" i="10"/>
  <c r="C2264" i="10" s="1"/>
  <c r="N2272" i="10"/>
  <c r="C2272" i="10" s="1"/>
  <c r="N2282" i="10"/>
  <c r="C2282" i="10" s="1"/>
  <c r="N2288" i="10"/>
  <c r="C2288" i="10" s="1"/>
  <c r="N2298" i="10"/>
  <c r="C2298" i="10" s="1"/>
  <c r="N2304" i="10"/>
  <c r="C2304" i="10" s="1"/>
  <c r="N2315" i="10"/>
  <c r="C2315" i="10" s="1"/>
  <c r="N2323" i="10"/>
  <c r="C2323" i="10" s="1"/>
  <c r="N2330" i="10"/>
  <c r="C2330" i="10" s="1"/>
  <c r="N2337" i="10"/>
  <c r="C2337" i="10" s="1"/>
  <c r="N2343" i="10"/>
  <c r="C2343" i="10" s="1"/>
  <c r="N2352" i="10"/>
  <c r="C2352" i="10" s="1"/>
  <c r="N2359" i="10"/>
  <c r="C2359" i="10" s="1"/>
  <c r="N2370" i="10"/>
  <c r="C2370" i="10" s="1"/>
  <c r="N2375" i="10"/>
  <c r="C2375" i="10" s="1"/>
  <c r="N2385" i="10"/>
  <c r="C2385" i="10" s="1"/>
  <c r="N2392" i="10"/>
  <c r="C2392" i="10" s="1"/>
  <c r="N2401" i="10"/>
  <c r="C2401" i="10" s="1"/>
  <c r="N2411" i="10"/>
  <c r="C2411" i="10" s="1"/>
  <c r="N2417" i="10"/>
  <c r="C2417" i="10" s="1"/>
  <c r="N2424" i="10"/>
  <c r="C2424" i="10" s="1"/>
  <c r="N2433" i="10"/>
  <c r="C2433" i="10" s="1"/>
  <c r="N2442" i="10"/>
  <c r="C2442" i="10" s="1"/>
  <c r="N2447" i="10"/>
  <c r="C2447" i="10" s="1"/>
  <c r="N2458" i="10"/>
  <c r="C2458" i="10" s="1"/>
  <c r="N2466" i="10"/>
  <c r="C2466" i="10" s="1"/>
  <c r="N2471" i="10"/>
  <c r="C2471" i="10" s="1"/>
  <c r="N2482" i="10"/>
  <c r="C2482" i="10" s="1"/>
  <c r="N2487" i="10"/>
  <c r="C2487" i="10" s="1"/>
  <c r="N2498" i="10"/>
  <c r="C2498" i="10" s="1"/>
  <c r="N2505" i="10"/>
  <c r="C2505" i="10" s="1"/>
  <c r="N2512" i="10"/>
  <c r="C2512" i="10" s="1"/>
  <c r="N2522" i="10"/>
  <c r="C2522" i="10" s="1"/>
  <c r="N2528" i="10"/>
  <c r="C2528" i="10" s="1"/>
  <c r="N2536" i="10"/>
  <c r="C2536" i="10" s="1"/>
  <c r="N2545" i="10"/>
  <c r="C2545" i="10" s="1"/>
  <c r="N2554" i="10"/>
  <c r="C2554" i="10" s="1"/>
  <c r="N2563" i="10"/>
  <c r="C2563" i="10" s="1"/>
  <c r="N2568" i="10"/>
  <c r="C2568" i="10" s="1"/>
  <c r="N2579" i="10"/>
  <c r="C2579" i="10" s="1"/>
  <c r="N2584" i="10"/>
  <c r="C2584" i="10" s="1"/>
  <c r="N2591" i="10"/>
  <c r="C2591" i="10" s="1"/>
  <c r="N2601" i="10"/>
  <c r="C2601" i="10" s="1"/>
  <c r="N2609" i="10"/>
  <c r="C2609" i="10" s="1"/>
  <c r="N2618" i="10"/>
  <c r="C2618" i="10" s="1"/>
  <c r="N2705" i="10"/>
  <c r="C2705" i="10" s="1"/>
  <c r="N9" i="10"/>
  <c r="C9" i="10" s="1"/>
  <c r="N15" i="10"/>
  <c r="C15" i="10" s="1"/>
  <c r="N26" i="10"/>
  <c r="C26" i="10" s="1"/>
  <c r="N32" i="10"/>
  <c r="C32" i="10" s="1"/>
  <c r="N39" i="10"/>
  <c r="C39" i="10" s="1"/>
  <c r="N49" i="10"/>
  <c r="C49" i="10" s="1"/>
  <c r="N57" i="10"/>
  <c r="C57" i="10" s="1"/>
  <c r="N67" i="10"/>
  <c r="C67" i="10" s="1"/>
  <c r="N74" i="10"/>
  <c r="C74" i="10" s="1"/>
  <c r="N81" i="10"/>
  <c r="C81" i="10" s="1"/>
  <c r="N89" i="10"/>
  <c r="C89" i="10" s="1"/>
  <c r="N98" i="10"/>
  <c r="C98" i="10" s="1"/>
  <c r="N104" i="10"/>
  <c r="C104" i="10" s="1"/>
  <c r="N115" i="10"/>
  <c r="C115" i="10" s="1"/>
  <c r="N123" i="10"/>
  <c r="C123" i="10" s="1"/>
  <c r="N130" i="10"/>
  <c r="C130" i="10" s="1"/>
  <c r="N135" i="10"/>
  <c r="C135" i="10" s="1"/>
  <c r="N146" i="10"/>
  <c r="C146" i="10" s="1"/>
  <c r="N152" i="10"/>
  <c r="C152" i="10" s="1"/>
  <c r="N162" i="10"/>
  <c r="C162" i="10" s="1"/>
  <c r="N170" i="10"/>
  <c r="C170" i="10" s="1"/>
  <c r="N178" i="10"/>
  <c r="C178" i="10" s="1"/>
  <c r="N186" i="10"/>
  <c r="C186" i="10" s="1"/>
  <c r="N194" i="10"/>
  <c r="C194" i="10" s="1"/>
  <c r="N205" i="10"/>
  <c r="C205" i="10" s="1"/>
  <c r="N211" i="10"/>
  <c r="C211" i="10" s="1"/>
  <c r="N217" i="10"/>
  <c r="C217" i="10" s="1"/>
  <c r="N225" i="10"/>
  <c r="C225" i="10" s="1"/>
  <c r="N233" i="10"/>
  <c r="C233" i="10" s="1"/>
  <c r="N241" i="10"/>
  <c r="C241" i="10" s="1"/>
  <c r="N251" i="10"/>
  <c r="C251" i="10" s="1"/>
  <c r="N257" i="10"/>
  <c r="C257" i="10" s="1"/>
  <c r="N265" i="10"/>
  <c r="C265" i="10" s="1"/>
  <c r="N274" i="10"/>
  <c r="C274" i="10" s="1"/>
  <c r="N282" i="10"/>
  <c r="C282" i="10" s="1"/>
  <c r="N291" i="10"/>
  <c r="C291" i="10" s="1"/>
  <c r="N298" i="10"/>
  <c r="C298" i="10" s="1"/>
  <c r="N304" i="10"/>
  <c r="C304" i="10" s="1"/>
  <c r="N314" i="10"/>
  <c r="C314" i="10" s="1"/>
  <c r="N319" i="10"/>
  <c r="C319" i="10" s="1"/>
  <c r="N329" i="10"/>
  <c r="C329" i="10" s="1"/>
  <c r="N336" i="10"/>
  <c r="C336" i="10" s="1"/>
  <c r="N348" i="10"/>
  <c r="C348" i="10" s="1"/>
  <c r="N355" i="10"/>
  <c r="C355" i="10" s="1"/>
  <c r="N363" i="10"/>
  <c r="C363" i="10" s="1"/>
  <c r="N368" i="10"/>
  <c r="C368" i="10" s="1"/>
  <c r="N379" i="10"/>
  <c r="C379" i="10" s="1"/>
  <c r="N386" i="10"/>
  <c r="C386" i="10" s="1"/>
  <c r="N397" i="10"/>
  <c r="C397" i="10" s="1"/>
  <c r="N401" i="10"/>
  <c r="C401" i="10" s="1"/>
  <c r="N412" i="10"/>
  <c r="C412" i="10" s="1"/>
  <c r="N418" i="10"/>
  <c r="C418" i="10" s="1"/>
  <c r="N424" i="10"/>
  <c r="C424" i="10" s="1"/>
  <c r="N433" i="10"/>
  <c r="C433" i="10" s="1"/>
  <c r="N443" i="10"/>
  <c r="C443" i="10" s="1"/>
  <c r="N450" i="10"/>
  <c r="C450" i="10" s="1"/>
  <c r="N457" i="10"/>
  <c r="C457" i="10" s="1"/>
  <c r="N464" i="10"/>
  <c r="C464" i="10" s="1"/>
  <c r="N473" i="10"/>
  <c r="C473" i="10" s="1"/>
  <c r="N482" i="10"/>
  <c r="C482" i="10" s="1"/>
  <c r="N490" i="10"/>
  <c r="C490" i="10" s="1"/>
  <c r="N499" i="10"/>
  <c r="C499" i="10" s="1"/>
  <c r="N508" i="10"/>
  <c r="C508" i="10" s="1"/>
  <c r="N513" i="10"/>
  <c r="C513" i="10" s="1"/>
  <c r="N520" i="10"/>
  <c r="C520" i="10" s="1"/>
  <c r="N532" i="10"/>
  <c r="C532" i="10" s="1"/>
  <c r="N537" i="10"/>
  <c r="C537" i="10" s="1"/>
  <c r="N545" i="10"/>
  <c r="C545" i="10" s="1"/>
  <c r="N555" i="10"/>
  <c r="C555" i="10" s="1"/>
  <c r="N562" i="10"/>
  <c r="C562" i="10" s="1"/>
  <c r="N569" i="10"/>
  <c r="C569" i="10" s="1"/>
  <c r="N577" i="10"/>
  <c r="C577" i="10" s="1"/>
  <c r="N588" i="10"/>
  <c r="C588" i="10" s="1"/>
  <c r="N596" i="10"/>
  <c r="C596" i="10" s="1"/>
  <c r="N604" i="10"/>
  <c r="C604" i="10" s="1"/>
  <c r="N611" i="10"/>
  <c r="C611" i="10" s="1"/>
  <c r="N619" i="10"/>
  <c r="C619" i="10" s="1"/>
  <c r="N626" i="10"/>
  <c r="C626" i="10" s="1"/>
  <c r="N636" i="10"/>
  <c r="C636" i="10" s="1"/>
  <c r="N643" i="10"/>
  <c r="C643" i="10" s="1"/>
  <c r="N650" i="10"/>
  <c r="C650" i="10" s="1"/>
  <c r="N659" i="10"/>
  <c r="C659" i="10" s="1"/>
  <c r="N666" i="10"/>
  <c r="C666" i="10" s="1"/>
  <c r="N675" i="10"/>
  <c r="C675" i="10" s="1"/>
  <c r="N683" i="10"/>
  <c r="C683" i="10" s="1"/>
  <c r="N688" i="10"/>
  <c r="C688" i="10" s="1"/>
  <c r="N698" i="10"/>
  <c r="C698" i="10" s="1"/>
  <c r="N707" i="10"/>
  <c r="C707" i="10" s="1"/>
  <c r="N713" i="10"/>
  <c r="C713" i="10" s="1"/>
  <c r="N722" i="10"/>
  <c r="C722" i="10" s="1"/>
  <c r="N731" i="10"/>
  <c r="C731" i="10" s="1"/>
  <c r="N738" i="10"/>
  <c r="C738" i="10" s="1"/>
  <c r="N745" i="10"/>
  <c r="C745" i="10" s="1"/>
  <c r="N753" i="10"/>
  <c r="C753" i="10" s="1"/>
  <c r="N764" i="10"/>
  <c r="C764" i="10" s="1"/>
  <c r="N769" i="10"/>
  <c r="C769" i="10" s="1"/>
  <c r="N780" i="10"/>
  <c r="C780" i="10" s="1"/>
  <c r="N786" i="10"/>
  <c r="C786" i="10" s="1"/>
  <c r="N792" i="10"/>
  <c r="C792" i="10" s="1"/>
  <c r="N802" i="10"/>
  <c r="C802" i="10" s="1"/>
  <c r="N812" i="10"/>
  <c r="C812" i="10" s="1"/>
  <c r="N821" i="10"/>
  <c r="C821" i="10" s="1"/>
  <c r="N826" i="10"/>
  <c r="C826" i="10" s="1"/>
  <c r="N836" i="10"/>
  <c r="C836" i="10" s="1"/>
  <c r="N843" i="10"/>
  <c r="C843" i="10" s="1"/>
  <c r="N848" i="10"/>
  <c r="C848" i="10" s="1"/>
  <c r="N859" i="10"/>
  <c r="C859" i="10" s="1"/>
  <c r="N865" i="10"/>
  <c r="C865" i="10" s="1"/>
  <c r="N873" i="10"/>
  <c r="C873" i="10" s="1"/>
  <c r="N882" i="10"/>
  <c r="C882" i="10" s="1"/>
  <c r="N892" i="10"/>
  <c r="C892" i="10" s="1"/>
  <c r="N898" i="10"/>
  <c r="C898" i="10" s="1"/>
  <c r="N906" i="10"/>
  <c r="C906" i="10" s="1"/>
  <c r="N914" i="10"/>
  <c r="C914" i="10" s="1"/>
  <c r="N922" i="10"/>
  <c r="C922" i="10" s="1"/>
  <c r="N930" i="10"/>
  <c r="C930" i="10" s="1"/>
  <c r="N939" i="10"/>
  <c r="C939" i="10" s="1"/>
  <c r="N945" i="10"/>
  <c r="C945" i="10" s="1"/>
  <c r="N953" i="10"/>
  <c r="C953" i="10" s="1"/>
  <c r="N961" i="10"/>
  <c r="C961" i="10" s="1"/>
  <c r="N971" i="10"/>
  <c r="C971" i="10" s="1"/>
  <c r="N981" i="10"/>
  <c r="C981" i="10" s="1"/>
  <c r="N984" i="10"/>
  <c r="C984" i="10" s="1"/>
  <c r="N993" i="10"/>
  <c r="C993" i="10" s="1"/>
  <c r="N1002" i="10"/>
  <c r="C1002" i="10" s="1"/>
  <c r="N1010" i="10"/>
  <c r="C1010" i="10" s="1"/>
  <c r="N1019" i="10"/>
  <c r="C1019" i="10" s="1"/>
  <c r="N1027" i="10"/>
  <c r="C1027" i="10" s="1"/>
  <c r="N1035" i="10"/>
  <c r="C1035" i="10" s="1"/>
  <c r="N1042" i="10"/>
  <c r="C1042" i="10" s="1"/>
  <c r="N1050" i="10"/>
  <c r="C1050" i="10" s="1"/>
  <c r="N1058" i="10"/>
  <c r="C1058" i="10" s="1"/>
  <c r="N1064" i="10"/>
  <c r="C1064" i="10" s="1"/>
  <c r="N1073" i="10"/>
  <c r="C1073" i="10" s="1"/>
  <c r="N1083" i="10"/>
  <c r="C1083" i="10" s="1"/>
  <c r="N1090" i="10"/>
  <c r="C1090" i="10" s="1"/>
  <c r="N1099" i="10"/>
  <c r="C1099" i="10" s="1"/>
  <c r="N1107" i="10"/>
  <c r="C1107" i="10" s="1"/>
  <c r="N1114" i="10"/>
  <c r="C1114" i="10" s="1"/>
  <c r="N1124" i="10"/>
  <c r="C1124" i="10" s="1"/>
  <c r="N1128" i="10"/>
  <c r="C1128" i="10" s="1"/>
  <c r="N1138" i="10"/>
  <c r="C1138" i="10" s="1"/>
  <c r="N1151" i="10"/>
  <c r="C1151" i="10" s="1"/>
  <c r="N1154" i="10"/>
  <c r="C1154" i="10" s="1"/>
  <c r="N1163" i="10"/>
  <c r="C1163" i="10" s="1"/>
  <c r="N1169" i="10"/>
  <c r="C1169" i="10" s="1"/>
  <c r="N1180" i="10"/>
  <c r="C1180" i="10" s="1"/>
  <c r="N1185" i="10"/>
  <c r="C1185" i="10" s="1"/>
  <c r="N1195" i="10"/>
  <c r="C1195" i="10" s="1"/>
  <c r="N1203" i="10"/>
  <c r="C1203" i="10" s="1"/>
  <c r="N1213" i="10"/>
  <c r="C1213" i="10" s="1"/>
  <c r="N1219" i="10"/>
  <c r="C1219" i="10" s="1"/>
  <c r="N1225" i="10"/>
  <c r="C1225" i="10" s="1"/>
  <c r="N1234" i="10"/>
  <c r="C1234" i="10" s="1"/>
  <c r="N1245" i="10"/>
  <c r="C1245" i="10" s="1"/>
  <c r="N1250" i="10"/>
  <c r="C1250" i="10" s="1"/>
  <c r="N1256" i="10"/>
  <c r="C1256" i="10" s="1"/>
  <c r="N1268" i="10"/>
  <c r="C1268" i="10" s="1"/>
  <c r="N1272" i="10"/>
  <c r="C1272" i="10" s="1"/>
  <c r="N1280" i="10"/>
  <c r="C1280" i="10" s="1"/>
  <c r="N1288" i="10"/>
  <c r="C1288" i="10" s="1"/>
  <c r="N1300" i="10"/>
  <c r="C1300" i="10" s="1"/>
  <c r="N1308" i="10"/>
  <c r="C1308" i="10" s="1"/>
  <c r="N1315" i="10"/>
  <c r="C1315" i="10" s="1"/>
  <c r="N1324" i="10"/>
  <c r="C1324" i="10" s="1"/>
  <c r="N1330" i="10"/>
  <c r="C1330" i="10" s="1"/>
  <c r="N1337" i="10"/>
  <c r="C1337" i="10" s="1"/>
  <c r="N1344" i="10"/>
  <c r="C1344" i="10" s="1"/>
  <c r="N1355" i="10"/>
  <c r="C1355" i="10" s="1"/>
  <c r="N1365" i="10"/>
  <c r="C1365" i="10" s="1"/>
  <c r="N1371" i="10"/>
  <c r="C1371" i="10" s="1"/>
  <c r="N1380" i="10"/>
  <c r="C1380" i="10" s="1"/>
  <c r="N1385" i="10"/>
  <c r="C1385" i="10" s="1"/>
  <c r="N1398" i="10"/>
  <c r="C1398" i="10" s="1"/>
  <c r="N1399" i="10"/>
  <c r="C1399" i="10" s="1"/>
  <c r="N1409" i="10"/>
  <c r="C1409" i="10" s="1"/>
  <c r="N1417" i="10"/>
  <c r="C1417" i="10" s="1"/>
  <c r="N1425" i="10"/>
  <c r="C1425" i="10" s="1"/>
  <c r="N1433" i="10"/>
  <c r="C1433" i="10" s="1"/>
  <c r="N1442" i="10"/>
  <c r="C1442" i="10" s="1"/>
  <c r="N1449" i="10"/>
  <c r="C1449" i="10" s="1"/>
  <c r="N1458" i="10"/>
  <c r="C1458" i="10" s="1"/>
  <c r="N1464" i="10"/>
  <c r="C1464" i="10" s="1"/>
  <c r="N1476" i="10"/>
  <c r="C1476" i="10" s="1"/>
  <c r="N1481" i="10"/>
  <c r="C1481" i="10" s="1"/>
  <c r="N1493" i="10"/>
  <c r="C1493" i="10" s="1"/>
  <c r="N1499" i="10"/>
  <c r="C1499" i="10" s="1"/>
  <c r="N1505" i="10"/>
  <c r="C1505" i="10" s="1"/>
  <c r="N1516" i="10"/>
  <c r="C1516" i="10" s="1"/>
  <c r="N1523" i="10"/>
  <c r="C1523" i="10" s="1"/>
  <c r="N1528" i="10"/>
  <c r="C1528" i="10" s="1"/>
  <c r="N1537" i="10"/>
  <c r="C1537" i="10" s="1"/>
  <c r="N1544" i="10"/>
  <c r="C1544" i="10" s="1"/>
  <c r="N1552" i="10"/>
  <c r="C1552" i="10" s="1"/>
  <c r="N1564" i="10"/>
  <c r="C1564" i="10" s="1"/>
  <c r="N1569" i="10"/>
  <c r="C1569" i="10" s="1"/>
  <c r="N1579" i="10"/>
  <c r="C1579" i="10" s="1"/>
  <c r="N1586" i="10"/>
  <c r="C1586" i="10" s="1"/>
  <c r="N1593" i="10"/>
  <c r="C1593" i="10" s="1"/>
  <c r="N1604" i="10"/>
  <c r="C1604" i="10" s="1"/>
  <c r="N1608" i="10"/>
  <c r="C1608" i="10" s="1"/>
  <c r="N1617" i="10"/>
  <c r="C1617" i="10" s="1"/>
  <c r="N1625" i="10"/>
  <c r="C1625" i="10" s="1"/>
  <c r="N1634" i="10"/>
  <c r="C1634" i="10" s="1"/>
  <c r="N1643" i="10"/>
  <c r="C1643" i="10" s="1"/>
  <c r="N1649" i="10"/>
  <c r="C1649" i="10" s="1"/>
  <c r="N1658" i="10"/>
  <c r="C1658" i="10" s="1"/>
  <c r="N1666" i="10"/>
  <c r="C1666" i="10" s="1"/>
  <c r="N1677" i="10"/>
  <c r="C1677" i="10" s="1"/>
  <c r="N1682" i="10"/>
  <c r="C1682" i="10" s="1"/>
  <c r="N1691" i="10"/>
  <c r="C1691" i="10" s="1"/>
  <c r="N1699" i="10"/>
  <c r="C1699" i="10" s="1"/>
  <c r="N1704" i="10"/>
  <c r="C1704" i="10" s="1"/>
  <c r="N1715" i="10"/>
  <c r="C1715" i="10" s="1"/>
  <c r="N1721" i="10"/>
  <c r="C1721" i="10" s="1"/>
  <c r="N1731" i="10"/>
  <c r="C1731" i="10" s="1"/>
  <c r="N1740" i="10"/>
  <c r="C1740" i="10" s="1"/>
  <c r="N1747" i="10"/>
  <c r="C1747" i="10" s="1"/>
  <c r="N1754" i="10"/>
  <c r="C1754" i="10" s="1"/>
  <c r="N1761" i="10"/>
  <c r="C1761" i="10" s="1"/>
  <c r="N1769" i="10"/>
  <c r="C1769" i="10" s="1"/>
  <c r="N1775" i="10"/>
  <c r="C1775" i="10" s="1"/>
  <c r="N1784" i="10"/>
  <c r="C1784" i="10" s="1"/>
  <c r="N1793" i="10"/>
  <c r="C1793" i="10" s="1"/>
  <c r="N1803" i="10"/>
  <c r="C1803" i="10" s="1"/>
  <c r="N1808" i="10"/>
  <c r="C1808" i="10" s="1"/>
  <c r="N1818" i="10"/>
  <c r="C1818" i="10" s="1"/>
  <c r="N1827" i="10"/>
  <c r="C1827" i="10" s="1"/>
  <c r="N1834" i="10"/>
  <c r="C1834" i="10" s="1"/>
  <c r="N1842" i="10"/>
  <c r="C1842" i="10" s="1"/>
  <c r="N1849" i="10"/>
  <c r="C1849" i="10" s="1"/>
  <c r="N1859" i="10"/>
  <c r="C1859" i="10" s="1"/>
  <c r="N1865" i="10"/>
  <c r="C1865" i="10" s="1"/>
  <c r="N1875" i="10"/>
  <c r="C1875" i="10" s="1"/>
  <c r="N1882" i="10"/>
  <c r="C1882" i="10" s="1"/>
  <c r="N1891" i="10"/>
  <c r="C1891" i="10" s="1"/>
  <c r="N1897" i="10"/>
  <c r="C1897" i="10" s="1"/>
  <c r="N1906" i="10"/>
  <c r="C1906" i="10" s="1"/>
  <c r="N1912" i="10"/>
  <c r="C1912" i="10" s="1"/>
  <c r="N1921" i="10"/>
  <c r="C1921" i="10" s="1"/>
  <c r="N1930" i="10"/>
  <c r="C1930" i="10" s="1"/>
  <c r="N1937" i="10"/>
  <c r="C1937" i="10" s="1"/>
  <c r="N1946" i="10"/>
  <c r="C1946" i="10" s="1"/>
  <c r="N1956" i="10"/>
  <c r="C1956" i="10" s="1"/>
  <c r="N1964" i="10"/>
  <c r="C1964" i="10" s="1"/>
  <c r="N1969" i="10"/>
  <c r="C1969" i="10" s="1"/>
  <c r="N1980" i="10"/>
  <c r="C1980" i="10" s="1"/>
  <c r="N1986" i="10"/>
  <c r="C1986" i="10" s="1"/>
  <c r="N1996" i="10"/>
  <c r="C1996" i="10" s="1"/>
  <c r="N2004" i="10"/>
  <c r="C2004" i="10" s="1"/>
  <c r="N2009" i="10"/>
  <c r="C2009" i="10" s="1"/>
  <c r="N2015" i="10"/>
  <c r="C2015" i="10" s="1"/>
  <c r="N2026" i="10"/>
  <c r="C2026" i="10" s="1"/>
  <c r="N2036" i="10"/>
  <c r="C2036" i="10" s="1"/>
  <c r="N2040" i="10"/>
  <c r="C2040" i="10" s="1"/>
  <c r="N2051" i="10"/>
  <c r="C2051" i="10" s="1"/>
  <c r="N2057" i="10"/>
  <c r="C2057" i="10" s="1"/>
  <c r="N2068" i="10"/>
  <c r="C2068" i="10" s="1"/>
  <c r="N2075" i="10"/>
  <c r="C2075" i="10" s="1"/>
  <c r="N2082" i="10"/>
  <c r="C2082" i="10" s="1"/>
  <c r="N2090" i="10"/>
  <c r="C2090" i="10" s="1"/>
  <c r="N2096" i="10"/>
  <c r="C2096" i="10" s="1"/>
  <c r="N2104" i="10"/>
  <c r="C2104" i="10" s="1"/>
  <c r="N2114" i="10"/>
  <c r="C2114" i="10" s="1"/>
  <c r="N2122" i="10"/>
  <c r="C2122" i="10" s="1"/>
  <c r="N2130" i="10"/>
  <c r="C2130" i="10" s="1"/>
  <c r="N2138" i="10"/>
  <c r="C2138" i="10" s="1"/>
  <c r="N2145" i="10"/>
  <c r="C2145" i="10" s="1"/>
  <c r="N2157" i="10"/>
  <c r="C2157" i="10" s="1"/>
  <c r="N2162" i="10"/>
  <c r="C2162" i="10" s="1"/>
  <c r="N2171" i="10"/>
  <c r="C2171" i="10" s="1"/>
  <c r="N2179" i="10"/>
  <c r="C2179" i="10" s="1"/>
  <c r="N2185" i="10"/>
  <c r="C2185" i="10" s="1"/>
  <c r="N2194" i="10"/>
  <c r="C2194" i="10" s="1"/>
  <c r="N2203" i="10"/>
  <c r="C2203" i="10" s="1"/>
  <c r="N2211" i="10"/>
  <c r="C2211" i="10" s="1"/>
  <c r="N2218" i="10"/>
  <c r="C2218" i="10" s="1"/>
  <c r="N2223" i="10"/>
  <c r="C2223" i="10" s="1"/>
  <c r="N2230" i="10"/>
  <c r="C2230" i="10" s="1"/>
  <c r="N2244" i="10"/>
  <c r="C2244" i="10" s="1"/>
  <c r="N2248" i="10"/>
  <c r="C2248" i="10" s="1"/>
  <c r="N2256" i="10"/>
  <c r="C2256" i="10" s="1"/>
  <c r="N2267" i="10"/>
  <c r="C2267" i="10" s="1"/>
  <c r="N2274" i="10"/>
  <c r="C2274" i="10" s="1"/>
  <c r="N2280" i="10"/>
  <c r="C2280" i="10" s="1"/>
  <c r="N2290" i="10"/>
  <c r="C2290" i="10" s="1"/>
  <c r="N2296" i="10"/>
  <c r="C2296" i="10" s="1"/>
  <c r="N2307" i="10"/>
  <c r="C2307" i="10" s="1"/>
  <c r="N2314" i="10"/>
  <c r="C2314" i="10" s="1"/>
  <c r="N2321" i="10"/>
  <c r="C2321" i="10" s="1"/>
  <c r="N2329" i="10"/>
  <c r="C2329" i="10" s="1"/>
  <c r="N2338" i="10"/>
  <c r="C2338" i="10" s="1"/>
  <c r="N2346" i="10"/>
  <c r="C2346" i="10" s="1"/>
  <c r="N2354" i="10"/>
  <c r="C2354" i="10" s="1"/>
  <c r="N2362" i="10"/>
  <c r="C2362" i="10" s="1"/>
  <c r="N2369" i="10"/>
  <c r="C2369" i="10" s="1"/>
  <c r="N2376" i="10"/>
  <c r="C2376" i="10" s="1"/>
  <c r="N2386" i="10"/>
  <c r="C2386" i="10" s="1"/>
  <c r="N2395" i="10"/>
  <c r="C2395" i="10" s="1"/>
  <c r="N2403" i="10"/>
  <c r="C2403" i="10" s="1"/>
  <c r="N2410" i="10"/>
  <c r="C2410" i="10" s="1"/>
  <c r="N2419" i="10"/>
  <c r="C2419" i="10" s="1"/>
  <c r="N2427" i="10"/>
  <c r="C2427" i="10" s="1"/>
  <c r="N2435" i="10"/>
  <c r="C2435" i="10" s="1"/>
  <c r="N2441" i="10"/>
  <c r="C2441" i="10" s="1"/>
  <c r="N2448" i="10"/>
  <c r="C2448" i="10" s="1"/>
  <c r="N2459" i="10"/>
  <c r="C2459" i="10" s="1"/>
  <c r="N2465" i="10"/>
  <c r="C2465" i="10" s="1"/>
  <c r="N2475" i="10"/>
  <c r="C2475" i="10" s="1"/>
  <c r="N2483" i="10"/>
  <c r="C2483" i="10" s="1"/>
  <c r="N2489" i="10"/>
  <c r="C2489" i="10" s="1"/>
  <c r="N2499" i="10"/>
  <c r="C2499" i="10" s="1"/>
  <c r="N2506" i="10"/>
  <c r="C2506" i="10" s="1"/>
  <c r="N2514" i="10"/>
  <c r="C2514" i="10" s="1"/>
  <c r="N2524" i="10"/>
  <c r="C2524" i="10" s="1"/>
  <c r="N2530" i="10"/>
  <c r="C2530" i="10" s="1"/>
  <c r="N2538" i="10"/>
  <c r="C2538" i="10" s="1"/>
  <c r="N2548" i="10"/>
  <c r="C2548" i="10" s="1"/>
  <c r="N2553" i="10"/>
  <c r="C2553" i="10" s="1"/>
  <c r="N2560" i="10"/>
  <c r="C2560" i="10" s="1"/>
  <c r="N2573" i="10"/>
  <c r="C2573" i="10" s="1"/>
  <c r="N2577" i="10"/>
  <c r="C2577" i="10" s="1"/>
  <c r="N2587" i="10"/>
  <c r="C2587" i="10" s="1"/>
  <c r="N2594" i="10"/>
  <c r="C2594" i="10" s="1"/>
  <c r="N2602" i="10"/>
  <c r="C2602" i="10" s="1"/>
  <c r="N2610" i="10"/>
  <c r="C2610" i="10" s="1"/>
  <c r="N2617" i="10"/>
  <c r="C2617" i="10" s="1"/>
  <c r="N2626" i="10"/>
  <c r="C2626" i="10" s="1"/>
  <c r="N4" i="10"/>
  <c r="C4" i="10" s="1"/>
  <c r="N11" i="10"/>
  <c r="C11" i="10" s="1"/>
  <c r="N21" i="10"/>
  <c r="C21" i="10" s="1"/>
  <c r="N27" i="10"/>
  <c r="C27" i="10" s="1"/>
  <c r="N34" i="10"/>
  <c r="C34" i="10" s="1"/>
  <c r="N43" i="10"/>
  <c r="C43" i="10" s="1"/>
  <c r="N51" i="10"/>
  <c r="C51" i="10" s="1"/>
  <c r="N58" i="10"/>
  <c r="C58" i="10" s="1"/>
  <c r="N68" i="10"/>
  <c r="C68" i="10" s="1"/>
  <c r="N76" i="10"/>
  <c r="C76" i="10" s="1"/>
  <c r="N84" i="10"/>
  <c r="C84" i="10" s="1"/>
  <c r="N91" i="10"/>
  <c r="C91" i="10" s="1"/>
  <c r="N99" i="10"/>
  <c r="C99" i="10" s="1"/>
  <c r="N108" i="10"/>
  <c r="C108" i="10" s="1"/>
  <c r="N114" i="10"/>
  <c r="C114" i="10" s="1"/>
  <c r="N122" i="10"/>
  <c r="C122" i="10" s="1"/>
  <c r="N131" i="10"/>
  <c r="C131" i="10" s="1"/>
  <c r="N139" i="10"/>
  <c r="C139" i="10" s="1"/>
  <c r="N147" i="10"/>
  <c r="C147" i="10" s="1"/>
  <c r="N157" i="10"/>
  <c r="C157" i="10" s="1"/>
  <c r="N163" i="10"/>
  <c r="C163" i="10" s="1"/>
  <c r="N168" i="10"/>
  <c r="C168" i="10" s="1"/>
  <c r="N181" i="10"/>
  <c r="C181" i="10" s="1"/>
  <c r="N187" i="10"/>
  <c r="C187" i="10" s="1"/>
  <c r="N196" i="10"/>
  <c r="C196" i="10" s="1"/>
  <c r="N202" i="10"/>
  <c r="C202" i="10" s="1"/>
  <c r="N210" i="10"/>
  <c r="C210" i="10" s="1"/>
  <c r="N218" i="10"/>
  <c r="C218" i="10" s="1"/>
  <c r="N227" i="10"/>
  <c r="C227" i="10" s="1"/>
  <c r="N237" i="10"/>
  <c r="C237" i="10" s="1"/>
  <c r="N245" i="10"/>
  <c r="C245" i="10" s="1"/>
  <c r="N250" i="10"/>
  <c r="C250" i="10" s="1"/>
  <c r="N261" i="10"/>
  <c r="C261" i="10" s="1"/>
  <c r="N266" i="10"/>
  <c r="C266" i="10" s="1"/>
  <c r="N277" i="10"/>
  <c r="C277" i="10" s="1"/>
  <c r="N284" i="10"/>
  <c r="C284" i="10" s="1"/>
  <c r="N292" i="10"/>
  <c r="C292" i="10" s="1"/>
  <c r="N299" i="10"/>
  <c r="C299" i="10" s="1"/>
  <c r="N307" i="10"/>
  <c r="C307" i="10" s="1"/>
  <c r="N318" i="10"/>
  <c r="C318" i="10" s="1"/>
  <c r="N323" i="10"/>
  <c r="C323" i="10" s="1"/>
  <c r="N333" i="10"/>
  <c r="C333" i="10" s="1"/>
  <c r="N340" i="10"/>
  <c r="C340" i="10" s="1"/>
  <c r="N345" i="10"/>
  <c r="C345" i="10" s="1"/>
  <c r="N354" i="10"/>
  <c r="C354" i="10" s="1"/>
  <c r="N365" i="10"/>
  <c r="C365" i="10" s="1"/>
  <c r="N371" i="10"/>
  <c r="C371" i="10" s="1"/>
  <c r="N378" i="10"/>
  <c r="C378" i="10" s="1"/>
  <c r="N387" i="10"/>
  <c r="C387" i="10" s="1"/>
  <c r="N395" i="10"/>
  <c r="C395" i="10" s="1"/>
  <c r="N403" i="10"/>
  <c r="C403" i="10" s="1"/>
  <c r="N410" i="10"/>
  <c r="C410" i="10" s="1"/>
  <c r="N417" i="10"/>
  <c r="C417" i="10" s="1"/>
  <c r="N428" i="10"/>
  <c r="C428" i="10" s="1"/>
  <c r="N435" i="10"/>
  <c r="C435" i="10" s="1"/>
  <c r="N442" i="10"/>
  <c r="C442" i="10" s="1"/>
  <c r="N451" i="10"/>
  <c r="C451" i="10" s="1"/>
  <c r="N460" i="10"/>
  <c r="C460" i="10" s="1"/>
  <c r="N467" i="10"/>
  <c r="C467" i="10" s="1"/>
  <c r="N475" i="10"/>
  <c r="C475" i="10" s="1"/>
  <c r="N487" i="10"/>
  <c r="C487" i="10" s="1"/>
  <c r="N492" i="10"/>
  <c r="C492" i="10" s="1"/>
  <c r="N502" i="10"/>
  <c r="C502" i="10" s="1"/>
  <c r="N504" i="10"/>
  <c r="C504" i="10" s="1"/>
  <c r="N518" i="10"/>
  <c r="C518" i="10" s="1"/>
  <c r="N523" i="10"/>
  <c r="C523" i="10" s="1"/>
  <c r="N529" i="10"/>
  <c r="C529" i="10" s="1"/>
  <c r="N540" i="10"/>
  <c r="C540" i="10" s="1"/>
  <c r="N548" i="10"/>
  <c r="C548" i="10" s="1"/>
  <c r="N554" i="10"/>
  <c r="C554" i="10" s="1"/>
  <c r="N565" i="10"/>
  <c r="C565" i="10" s="1"/>
  <c r="N572" i="10"/>
  <c r="C572" i="10" s="1"/>
  <c r="N580" i="10"/>
  <c r="C580" i="10" s="1"/>
  <c r="N586" i="10"/>
  <c r="C586" i="10" s="1"/>
  <c r="N593" i="10"/>
  <c r="C593" i="10" s="1"/>
  <c r="N603" i="10"/>
  <c r="C603" i="10" s="1"/>
  <c r="N613" i="10"/>
  <c r="C613" i="10" s="1"/>
  <c r="N618" i="10"/>
  <c r="C618" i="10" s="1"/>
  <c r="N630" i="10"/>
  <c r="C630" i="10" s="1"/>
  <c r="N634" i="10"/>
  <c r="C634" i="10" s="1"/>
  <c r="N641" i="10"/>
  <c r="C641" i="10" s="1"/>
  <c r="N653" i="10"/>
  <c r="C653" i="10" s="1"/>
  <c r="N661" i="10"/>
  <c r="C661" i="10" s="1"/>
  <c r="N667" i="10"/>
  <c r="C667" i="10" s="1"/>
  <c r="N676" i="10"/>
  <c r="C676" i="10" s="1"/>
  <c r="N682" i="10"/>
  <c r="C682" i="10" s="1"/>
  <c r="N693" i="10"/>
  <c r="C693" i="10" s="1"/>
  <c r="N697" i="10"/>
  <c r="C697" i="10" s="1"/>
  <c r="N705" i="10"/>
  <c r="C705" i="10" s="1"/>
  <c r="N714" i="10"/>
  <c r="C714" i="10" s="1"/>
  <c r="N723" i="10"/>
  <c r="C723" i="10" s="1"/>
  <c r="N729" i="10"/>
  <c r="C729" i="10" s="1"/>
  <c r="N739" i="10"/>
  <c r="C739" i="10" s="1"/>
  <c r="N748" i="10"/>
  <c r="C748" i="10" s="1"/>
  <c r="N756" i="10"/>
  <c r="C756" i="10" s="1"/>
  <c r="N762" i="10"/>
  <c r="C762" i="10" s="1"/>
  <c r="N771" i="10"/>
  <c r="C771" i="10" s="1"/>
  <c r="N778" i="10"/>
  <c r="C778" i="10" s="1"/>
  <c r="N789" i="10"/>
  <c r="C789" i="10" s="1"/>
  <c r="N796" i="10"/>
  <c r="C796" i="10" s="1"/>
  <c r="N804" i="10"/>
  <c r="C804" i="10" s="1"/>
  <c r="N808" i="10"/>
  <c r="C808" i="10" s="1"/>
  <c r="N817" i="10"/>
  <c r="C817" i="10" s="1"/>
  <c r="N827" i="10"/>
  <c r="C827" i="10" s="1"/>
  <c r="N835" i="10"/>
  <c r="C835" i="10" s="1"/>
  <c r="N841" i="10"/>
  <c r="C841" i="10" s="1"/>
  <c r="N852" i="10"/>
  <c r="C852" i="10" s="1"/>
  <c r="N862" i="10"/>
  <c r="C862" i="10" s="1"/>
  <c r="N866" i="10"/>
  <c r="C866" i="10" s="1"/>
  <c r="N875" i="10"/>
  <c r="C875" i="10" s="1"/>
  <c r="N883" i="10"/>
  <c r="C883" i="10" s="1"/>
  <c r="N891" i="10"/>
  <c r="C891" i="10" s="1"/>
  <c r="N901" i="10"/>
  <c r="C901" i="10" s="1"/>
  <c r="N909" i="10"/>
  <c r="C909" i="10" s="1"/>
  <c r="N913" i="10"/>
  <c r="C913" i="10" s="1"/>
  <c r="N923" i="10"/>
  <c r="C923" i="10" s="1"/>
  <c r="N931" i="10"/>
  <c r="C931" i="10" s="1"/>
  <c r="N938" i="10"/>
  <c r="C938" i="10" s="1"/>
  <c r="N947" i="10"/>
  <c r="C947" i="10" s="1"/>
  <c r="N957" i="10"/>
  <c r="C957" i="10" s="1"/>
  <c r="N963" i="10"/>
  <c r="C963" i="10" s="1"/>
  <c r="N970" i="10"/>
  <c r="C970" i="10" s="1"/>
  <c r="N978" i="10"/>
  <c r="C978" i="10" s="1"/>
  <c r="N987" i="10"/>
  <c r="C987" i="10" s="1"/>
  <c r="N995" i="10"/>
  <c r="C995" i="10" s="1"/>
  <c r="N1003" i="10"/>
  <c r="C1003" i="10" s="1"/>
  <c r="N1011" i="10"/>
  <c r="C1011" i="10" s="1"/>
  <c r="N1022" i="10"/>
  <c r="C1022" i="10" s="1"/>
  <c r="N1025" i="10"/>
  <c r="C1025" i="10" s="1"/>
  <c r="N1036" i="10"/>
  <c r="C1036" i="10" s="1"/>
  <c r="N1043" i="10"/>
  <c r="C1043" i="10" s="1"/>
  <c r="N1053" i="10"/>
  <c r="C1053" i="10" s="1"/>
  <c r="N1062" i="10"/>
  <c r="C1062" i="10" s="1"/>
  <c r="N1067" i="10"/>
  <c r="C1067" i="10" s="1"/>
  <c r="N1076" i="10"/>
  <c r="C1076" i="10" s="1"/>
  <c r="N1082" i="10"/>
  <c r="C1082" i="10" s="1"/>
  <c r="N1091" i="10"/>
  <c r="C1091" i="10" s="1"/>
  <c r="N1101" i="10"/>
  <c r="C1101" i="10" s="1"/>
  <c r="N1106" i="10"/>
  <c r="C1106" i="10" s="1"/>
  <c r="N1117" i="10"/>
  <c r="C1117" i="10" s="1"/>
  <c r="N1125" i="10"/>
  <c r="C1125" i="10" s="1"/>
  <c r="N1131" i="10"/>
  <c r="C1131" i="10" s="1"/>
  <c r="N1139" i="10"/>
  <c r="C1139" i="10" s="1"/>
  <c r="N1146" i="10"/>
  <c r="C1146" i="10" s="1"/>
  <c r="N1153" i="10"/>
  <c r="C1153" i="10" s="1"/>
  <c r="N1162" i="10"/>
  <c r="C1162" i="10" s="1"/>
  <c r="N1171" i="10"/>
  <c r="C1171" i="10" s="1"/>
  <c r="N1178" i="10"/>
  <c r="C1178" i="10" s="1"/>
  <c r="N1187" i="10"/>
  <c r="C1187" i="10" s="1"/>
  <c r="N1194" i="10"/>
  <c r="C1194" i="10" s="1"/>
  <c r="N1202" i="10"/>
  <c r="C1202" i="10" s="1"/>
  <c r="N1209" i="10"/>
  <c r="C1209" i="10" s="1"/>
  <c r="N1218" i="10"/>
  <c r="C1218" i="10" s="1"/>
  <c r="N1226" i="10"/>
  <c r="C1226" i="10" s="1"/>
  <c r="N1236" i="10"/>
  <c r="C1236" i="10" s="1"/>
  <c r="N1242" i="10"/>
  <c r="C1242" i="10" s="1"/>
  <c r="N1253" i="10"/>
  <c r="C1253" i="10" s="1"/>
  <c r="N1259" i="10"/>
  <c r="C1259" i="10" s="1"/>
  <c r="N1267" i="10"/>
  <c r="C1267" i="10" s="1"/>
  <c r="N1271" i="10"/>
  <c r="C1271" i="10" s="1"/>
  <c r="N1283" i="10"/>
  <c r="C1283" i="10" s="1"/>
  <c r="N1290" i="10"/>
  <c r="C1290" i="10" s="1"/>
  <c r="N1298" i="10"/>
  <c r="C1298" i="10" s="1"/>
  <c r="N1310" i="10"/>
  <c r="C1310" i="10" s="1"/>
  <c r="N1314" i="10"/>
  <c r="C1314" i="10" s="1"/>
  <c r="N1322" i="10"/>
  <c r="C1322" i="10" s="1"/>
  <c r="N1334" i="10"/>
  <c r="C1334" i="10" s="1"/>
  <c r="N1341" i="10"/>
  <c r="C1341" i="10" s="1"/>
  <c r="N1347" i="10"/>
  <c r="C1347" i="10" s="1"/>
  <c r="N1354" i="10"/>
  <c r="C1354" i="10" s="1"/>
  <c r="N1362" i="10"/>
  <c r="C1362" i="10" s="1"/>
  <c r="N1370" i="10"/>
  <c r="C1370" i="10" s="1"/>
  <c r="N1378" i="10"/>
  <c r="C1378" i="10" s="1"/>
  <c r="N1388" i="10"/>
  <c r="C1388" i="10" s="1"/>
  <c r="N1396" i="10"/>
  <c r="C1396" i="10" s="1"/>
  <c r="N1403" i="10"/>
  <c r="C1403" i="10" s="1"/>
  <c r="N1412" i="10"/>
  <c r="C1412" i="10" s="1"/>
  <c r="N1419" i="10"/>
  <c r="C1419" i="10" s="1"/>
  <c r="N1428" i="10"/>
  <c r="C1428" i="10" s="1"/>
  <c r="N1439" i="10"/>
  <c r="C1439" i="10" s="1"/>
  <c r="N1444" i="10"/>
  <c r="C1444" i="10" s="1"/>
  <c r="N1451" i="10"/>
  <c r="C1451" i="10" s="1"/>
  <c r="N1461" i="10"/>
  <c r="C1461" i="10" s="1"/>
  <c r="N1468" i="10"/>
  <c r="C1468" i="10" s="1"/>
  <c r="N1475" i="10"/>
  <c r="C1475" i="10" s="1"/>
  <c r="N1487" i="10"/>
  <c r="C1487" i="10" s="1"/>
  <c r="N1490" i="10"/>
  <c r="C1490" i="10" s="1"/>
  <c r="N1501" i="10"/>
  <c r="C1501" i="10" s="1"/>
  <c r="N1508" i="10"/>
  <c r="C1508" i="10" s="1"/>
  <c r="N1515" i="10"/>
  <c r="C1515" i="10" s="1"/>
  <c r="N1522" i="10"/>
  <c r="C1522" i="10" s="1"/>
  <c r="N1531" i="10"/>
  <c r="C1531" i="10" s="1"/>
  <c r="N1540" i="10"/>
  <c r="C1540" i="10" s="1"/>
  <c r="N1547" i="10"/>
  <c r="C1547" i="10" s="1"/>
  <c r="N1558" i="10"/>
  <c r="C1558" i="10" s="1"/>
  <c r="N1562" i="10"/>
  <c r="C1562" i="10" s="1"/>
  <c r="N1572" i="10"/>
  <c r="C1572" i="10" s="1"/>
  <c r="N1580" i="10"/>
  <c r="C1580" i="10" s="1"/>
  <c r="N1589" i="10"/>
  <c r="C1589" i="10" s="1"/>
  <c r="N1595" i="10"/>
  <c r="C1595" i="10" s="1"/>
  <c r="N1602" i="10"/>
  <c r="C1602" i="10" s="1"/>
  <c r="N1613" i="10"/>
  <c r="C1613" i="10" s="1"/>
  <c r="N1621" i="10"/>
  <c r="C1621" i="10" s="1"/>
  <c r="N1626" i="10"/>
  <c r="C1626" i="10" s="1"/>
  <c r="N1635" i="10"/>
  <c r="C1635" i="10" s="1"/>
  <c r="N1642" i="10"/>
  <c r="C1642" i="10" s="1"/>
  <c r="N1652" i="10"/>
  <c r="C1652" i="10" s="1"/>
  <c r="N1660" i="10"/>
  <c r="C1660" i="10" s="1"/>
  <c r="N1667" i="10"/>
  <c r="C1667" i="10" s="1"/>
  <c r="N1676" i="10"/>
  <c r="C1676" i="10" s="1"/>
  <c r="N1684" i="10"/>
  <c r="C1684" i="10" s="1"/>
  <c r="N1689" i="10"/>
  <c r="C1689" i="10" s="1"/>
  <c r="N1698" i="10"/>
  <c r="C1698" i="10" s="1"/>
  <c r="N1708" i="10"/>
  <c r="C1708" i="10" s="1"/>
  <c r="N1714" i="10"/>
  <c r="C1714" i="10" s="1"/>
  <c r="N1725" i="10"/>
  <c r="C1725" i="10" s="1"/>
  <c r="N1729" i="10"/>
  <c r="C1729" i="10" s="1"/>
  <c r="N1739" i="10"/>
  <c r="C1739" i="10" s="1"/>
  <c r="N1746" i="10"/>
  <c r="C1746" i="10" s="1"/>
  <c r="N1755" i="10"/>
  <c r="C1755" i="10" s="1"/>
  <c r="N1763" i="10"/>
  <c r="C1763" i="10" s="1"/>
  <c r="N1772" i="10"/>
  <c r="C1772" i="10" s="1"/>
  <c r="N1778" i="10"/>
  <c r="C1778" i="10" s="1"/>
  <c r="N1787" i="10"/>
  <c r="C1787" i="10" s="1"/>
  <c r="N1796" i="10"/>
  <c r="C1796" i="10" s="1"/>
  <c r="N1802" i="10"/>
  <c r="C1802" i="10" s="1"/>
  <c r="N1810" i="10"/>
  <c r="C1810" i="10" s="1"/>
  <c r="N1819" i="10"/>
  <c r="C1819" i="10" s="1"/>
  <c r="N1826" i="10"/>
  <c r="C1826" i="10" s="1"/>
  <c r="N1835" i="10"/>
  <c r="C1835" i="10" s="1"/>
  <c r="N1843" i="10"/>
  <c r="C1843" i="10" s="1"/>
  <c r="N1850" i="10"/>
  <c r="C1850" i="10" s="1"/>
  <c r="N1856" i="10"/>
  <c r="C1856" i="10" s="1"/>
  <c r="N1870" i="10"/>
  <c r="C1870" i="10" s="1"/>
  <c r="N1874" i="10"/>
  <c r="C1874" i="10" s="1"/>
  <c r="N1883" i="10"/>
  <c r="C1883" i="10" s="1"/>
  <c r="N1894" i="10"/>
  <c r="C1894" i="10" s="1"/>
  <c r="N1900" i="10"/>
  <c r="C1900" i="10" s="1"/>
  <c r="N1907" i="10"/>
  <c r="C1907" i="10" s="1"/>
  <c r="N1914" i="10"/>
  <c r="C1914" i="10" s="1"/>
  <c r="N1924" i="10"/>
  <c r="C1924" i="10" s="1"/>
  <c r="N1929" i="10"/>
  <c r="C1929" i="10" s="1"/>
  <c r="N1939" i="10"/>
  <c r="C1939" i="10" s="1"/>
  <c r="N1947" i="10"/>
  <c r="C1947" i="10" s="1"/>
  <c r="N1954" i="10"/>
  <c r="C1954" i="10" s="1"/>
  <c r="N1961" i="10"/>
  <c r="C1961" i="10" s="1"/>
  <c r="N1973" i="10"/>
  <c r="C1973" i="10" s="1"/>
  <c r="N1978" i="10"/>
  <c r="C1978" i="10" s="1"/>
  <c r="N1987" i="10"/>
  <c r="C1987" i="10" s="1"/>
  <c r="N1997" i="10"/>
  <c r="C1997" i="10" s="1"/>
  <c r="N2002" i="10"/>
  <c r="C2002" i="10" s="1"/>
  <c r="N2014" i="10"/>
  <c r="C2014" i="10" s="1"/>
  <c r="N2017" i="10"/>
  <c r="C2017" i="10" s="1"/>
  <c r="N2029" i="10"/>
  <c r="C2029" i="10" s="1"/>
  <c r="N2034" i="10"/>
  <c r="C2034" i="10" s="1"/>
  <c r="N2043" i="10"/>
  <c r="C2043" i="10" s="1"/>
  <c r="N2050" i="10"/>
  <c r="C2050" i="10" s="1"/>
  <c r="N2058" i="10"/>
  <c r="C2058" i="10" s="1"/>
  <c r="N2069" i="10"/>
  <c r="C2069" i="10" s="1"/>
  <c r="N2076" i="10"/>
  <c r="C2076" i="10" s="1"/>
  <c r="N2083" i="10"/>
  <c r="C2083" i="10" s="1"/>
  <c r="N2094" i="10"/>
  <c r="C2094" i="10" s="1"/>
  <c r="N2098" i="10"/>
  <c r="C2098" i="10" s="1"/>
  <c r="N2108" i="10"/>
  <c r="C2108" i="10" s="1"/>
  <c r="N2113" i="10"/>
  <c r="C2113" i="10" s="1"/>
  <c r="N2121" i="10"/>
  <c r="C2121" i="10" s="1"/>
  <c r="N2132" i="10"/>
  <c r="C2132" i="10" s="1"/>
  <c r="N2139" i="10"/>
  <c r="C2139" i="10" s="1"/>
  <c r="N2149" i="10"/>
  <c r="C2149" i="10" s="1"/>
  <c r="N2155" i="10"/>
  <c r="C2155" i="10" s="1"/>
  <c r="N2164" i="10"/>
  <c r="C2164" i="10" s="1"/>
  <c r="N2173" i="10"/>
  <c r="C2173" i="10" s="1"/>
  <c r="N2181" i="10"/>
  <c r="C2181" i="10" s="1"/>
  <c r="N2189" i="10"/>
  <c r="C2189" i="10" s="1"/>
  <c r="N2193" i="10"/>
  <c r="C2193" i="10" s="1"/>
  <c r="N2207" i="10"/>
  <c r="C2207" i="10" s="1"/>
  <c r="N2210" i="10"/>
  <c r="C2210" i="10" s="1"/>
  <c r="N2220" i="10"/>
  <c r="C2220" i="10" s="1"/>
  <c r="N2228" i="10"/>
  <c r="C2228" i="10" s="1"/>
  <c r="N2235" i="10"/>
  <c r="C2235" i="10" s="1"/>
  <c r="N2243" i="10"/>
  <c r="C2243" i="10" s="1"/>
  <c r="N2253" i="10"/>
  <c r="C2253" i="10" s="1"/>
  <c r="N2260" i="10"/>
  <c r="C2260" i="10" s="1"/>
  <c r="N2266" i="10"/>
  <c r="C2266" i="10" s="1"/>
  <c r="N2275" i="10"/>
  <c r="C2275" i="10" s="1"/>
  <c r="N2283" i="10"/>
  <c r="C2283" i="10" s="1"/>
  <c r="N2292" i="10"/>
  <c r="C2292" i="10" s="1"/>
  <c r="N2299" i="10"/>
  <c r="C2299" i="10" s="1"/>
  <c r="N2309" i="10"/>
  <c r="C2309" i="10" s="1"/>
  <c r="N2316" i="10"/>
  <c r="C2316" i="10" s="1"/>
  <c r="N2325" i="10"/>
  <c r="C2325" i="10" s="1"/>
  <c r="N2334" i="10"/>
  <c r="C2334" i="10" s="1"/>
  <c r="N2341" i="10"/>
  <c r="C2341" i="10" s="1"/>
  <c r="N2347" i="10"/>
  <c r="C2347" i="10" s="1"/>
  <c r="N2356" i="10"/>
  <c r="C2356" i="10" s="1"/>
  <c r="N2361" i="10"/>
  <c r="C2361" i="10" s="1"/>
  <c r="N2373" i="10"/>
  <c r="C2373" i="10" s="1"/>
  <c r="N2381" i="10"/>
  <c r="C2381" i="10" s="1"/>
  <c r="N2388" i="10"/>
  <c r="C2388" i="10" s="1"/>
  <c r="N2394" i="10"/>
  <c r="C2394" i="10" s="1"/>
  <c r="N2402" i="10"/>
  <c r="C2402" i="10" s="1"/>
  <c r="N2409" i="10"/>
  <c r="C2409" i="10" s="1"/>
  <c r="N2418" i="10"/>
  <c r="C2418" i="10" s="1"/>
  <c r="N2428" i="10"/>
  <c r="C2428" i="10" s="1"/>
  <c r="N2434" i="10"/>
  <c r="C2434" i="10" s="1"/>
  <c r="N2443" i="10"/>
  <c r="C2443" i="10" s="1"/>
  <c r="N2454" i="10"/>
  <c r="C2454" i="10" s="1"/>
  <c r="N2457" i="10"/>
  <c r="C2457" i="10" s="1"/>
  <c r="N2469" i="10"/>
  <c r="C2469" i="10" s="1"/>
  <c r="N2474" i="10"/>
  <c r="C2474" i="10" s="1"/>
  <c r="N2481" i="10"/>
  <c r="C2481" i="10" s="1"/>
  <c r="N2492" i="10"/>
  <c r="C2492" i="10" s="1"/>
  <c r="N2496" i="10"/>
  <c r="C2496" i="10" s="1"/>
  <c r="N2508" i="10"/>
  <c r="C2508" i="10" s="1"/>
  <c r="N2515" i="10"/>
  <c r="C2515" i="10" s="1"/>
  <c r="N2520" i="10"/>
  <c r="C2520" i="10" s="1"/>
  <c r="N2531" i="10"/>
  <c r="C2531" i="10" s="1"/>
  <c r="N2539" i="10"/>
  <c r="C2539" i="10" s="1"/>
  <c r="N2546" i="10"/>
  <c r="C2546" i="10" s="1"/>
  <c r="N2555" i="10"/>
  <c r="C2555" i="10" s="1"/>
  <c r="N2562" i="10"/>
  <c r="C2562" i="10" s="1"/>
  <c r="N2572" i="10"/>
  <c r="C2572" i="10" s="1"/>
  <c r="N5" i="10"/>
  <c r="C5" i="10" s="1"/>
  <c r="N16" i="10"/>
  <c r="C16" i="10" s="1"/>
  <c r="N19" i="10"/>
  <c r="C19" i="10" s="1"/>
  <c r="N28" i="10"/>
  <c r="C28" i="10" s="1"/>
  <c r="N38" i="10"/>
  <c r="C38" i="10" s="1"/>
  <c r="N45" i="10"/>
  <c r="C45" i="10" s="1"/>
  <c r="N53" i="10"/>
  <c r="C53" i="10" s="1"/>
  <c r="N60" i="10"/>
  <c r="C60" i="10" s="1"/>
  <c r="N66" i="10"/>
  <c r="C66" i="10" s="1"/>
  <c r="N79" i="10"/>
  <c r="C79" i="10" s="1"/>
  <c r="N83" i="10"/>
  <c r="C83" i="10" s="1"/>
  <c r="N93" i="10"/>
  <c r="C93" i="10" s="1"/>
  <c r="N100" i="10"/>
  <c r="C100" i="10" s="1"/>
  <c r="N109" i="10"/>
  <c r="C109" i="10" s="1"/>
  <c r="N116" i="10"/>
  <c r="C116" i="10" s="1"/>
  <c r="N124" i="10"/>
  <c r="C124" i="10" s="1"/>
  <c r="N133" i="10"/>
  <c r="C133" i="10" s="1"/>
  <c r="N140" i="10"/>
  <c r="C140" i="10" s="1"/>
  <c r="N148" i="10"/>
  <c r="C148" i="10" s="1"/>
  <c r="N156" i="10"/>
  <c r="C156" i="10" s="1"/>
  <c r="N165" i="10"/>
  <c r="C165" i="10" s="1"/>
  <c r="N172" i="10"/>
  <c r="C172" i="10" s="1"/>
  <c r="N180" i="10"/>
  <c r="C180" i="10" s="1"/>
  <c r="N189" i="10"/>
  <c r="C189" i="10" s="1"/>
  <c r="N199" i="10"/>
  <c r="C199" i="10" s="1"/>
  <c r="N203" i="10"/>
  <c r="C203" i="10" s="1"/>
  <c r="N212" i="10"/>
  <c r="C212" i="10" s="1"/>
  <c r="N220" i="10"/>
  <c r="C220" i="10" s="1"/>
  <c r="N226" i="10"/>
  <c r="C226" i="10" s="1"/>
  <c r="N235" i="10"/>
  <c r="C235" i="10" s="1"/>
  <c r="N242" i="10"/>
  <c r="C242" i="10" s="1"/>
  <c r="N254" i="10"/>
  <c r="C254" i="10" s="1"/>
  <c r="N259" i="10"/>
  <c r="C259" i="10" s="1"/>
  <c r="N268" i="10"/>
  <c r="C268" i="10" s="1"/>
  <c r="N278" i="10"/>
  <c r="C278" i="10" s="1"/>
  <c r="N283" i="10"/>
  <c r="C283" i="10" s="1"/>
  <c r="N290" i="10"/>
  <c r="C290" i="10" s="1"/>
  <c r="N300" i="10"/>
  <c r="C300" i="10" s="1"/>
  <c r="N308" i="10"/>
  <c r="C308" i="10" s="1"/>
  <c r="N315" i="10"/>
  <c r="C315" i="10" s="1"/>
  <c r="N325" i="10"/>
  <c r="C325" i="10" s="1"/>
  <c r="N332" i="10"/>
  <c r="C332" i="10" s="1"/>
  <c r="N339" i="10"/>
  <c r="C339" i="10" s="1"/>
  <c r="N347" i="10"/>
  <c r="C347" i="10" s="1"/>
  <c r="N358" i="10"/>
  <c r="C358" i="10" s="1"/>
  <c r="N362" i="10"/>
  <c r="C362" i="10" s="1"/>
  <c r="N373" i="10"/>
  <c r="C373" i="10" s="1"/>
  <c r="N381" i="10"/>
  <c r="C381" i="10" s="1"/>
  <c r="N390" i="10"/>
  <c r="C390" i="10" s="1"/>
  <c r="N394" i="10"/>
  <c r="C394" i="10" s="1"/>
  <c r="N404" i="10"/>
  <c r="C404" i="10" s="1"/>
  <c r="N413" i="10"/>
  <c r="C413" i="10" s="1"/>
  <c r="N420" i="10"/>
  <c r="C420" i="10" s="1"/>
  <c r="N426" i="10"/>
  <c r="C426" i="10" s="1"/>
  <c r="N436" i="10"/>
  <c r="C436" i="10" s="1"/>
  <c r="N445" i="10"/>
  <c r="C445" i="10" s="1"/>
  <c r="N453" i="10"/>
  <c r="C453" i="10" s="1"/>
  <c r="N458" i="10"/>
  <c r="C458" i="10" s="1"/>
  <c r="N468" i="10"/>
  <c r="C468" i="10" s="1"/>
  <c r="N477" i="10"/>
  <c r="C477" i="10" s="1"/>
  <c r="N483" i="10"/>
  <c r="C483" i="10" s="1"/>
  <c r="N494" i="10"/>
  <c r="C494" i="10" s="1"/>
  <c r="N500" i="10"/>
  <c r="C500" i="10" s="1"/>
  <c r="N506" i="10"/>
  <c r="C506" i="10" s="1"/>
  <c r="N515" i="10"/>
  <c r="C515" i="10" s="1"/>
  <c r="N524" i="10"/>
  <c r="C524" i="10" s="1"/>
  <c r="N530" i="10"/>
  <c r="C530" i="10" s="1"/>
  <c r="N539" i="10"/>
  <c r="C539" i="10" s="1"/>
  <c r="N547" i="10"/>
  <c r="C547" i="10" s="1"/>
  <c r="N558" i="10"/>
  <c r="C558" i="10" s="1"/>
  <c r="N563" i="10"/>
  <c r="C563" i="10" s="1"/>
  <c r="N573" i="10"/>
  <c r="C573" i="10" s="1"/>
  <c r="N578" i="10"/>
  <c r="C578" i="10" s="1"/>
  <c r="N587" i="10"/>
  <c r="C587" i="10" s="1"/>
  <c r="N594" i="10"/>
  <c r="C594" i="10" s="1"/>
  <c r="N602" i="10"/>
  <c r="C602" i="10" s="1"/>
  <c r="N610" i="10"/>
  <c r="C610" i="10" s="1"/>
  <c r="N621" i="10"/>
  <c r="C621" i="10" s="1"/>
  <c r="N627" i="10"/>
  <c r="C627" i="10" s="1"/>
  <c r="N635" i="10"/>
  <c r="C635" i="10" s="1"/>
  <c r="N645" i="10"/>
  <c r="C645" i="10" s="1"/>
  <c r="N651" i="10"/>
  <c r="C651" i="10" s="1"/>
  <c r="N658" i="10"/>
  <c r="C658" i="10" s="1"/>
  <c r="N669" i="10"/>
  <c r="C669" i="10" s="1"/>
  <c r="N672" i="10"/>
  <c r="C672" i="10" s="1"/>
  <c r="N684" i="10"/>
  <c r="C684" i="10" s="1"/>
  <c r="N690" i="10"/>
  <c r="C690" i="10" s="1"/>
  <c r="N703" i="10"/>
  <c r="C703" i="10" s="1"/>
  <c r="N708" i="10"/>
  <c r="C708" i="10" s="1"/>
  <c r="N716" i="10"/>
  <c r="C716" i="10" s="1"/>
  <c r="N724" i="10"/>
  <c r="C724" i="10" s="1"/>
  <c r="N732" i="10"/>
  <c r="C732" i="10" s="1"/>
  <c r="N741" i="10"/>
  <c r="C741" i="10" s="1"/>
  <c r="N749" i="10"/>
  <c r="C749" i="10" s="1"/>
  <c r="N755" i="10"/>
  <c r="C755" i="10" s="1"/>
  <c r="N763" i="10"/>
  <c r="C763" i="10" s="1"/>
  <c r="N773" i="10"/>
  <c r="C773" i="10" s="1"/>
  <c r="N779" i="10"/>
  <c r="C779" i="10" s="1"/>
  <c r="N787" i="10"/>
  <c r="C787" i="10" s="1"/>
  <c r="N798" i="10"/>
  <c r="C798" i="10" s="1"/>
  <c r="N801" i="10"/>
  <c r="C801" i="10" s="1"/>
  <c r="N811" i="10"/>
  <c r="C811" i="10" s="1"/>
  <c r="N819" i="10"/>
  <c r="C819" i="10" s="1"/>
  <c r="N830" i="10"/>
  <c r="C830" i="10" s="1"/>
  <c r="N834" i="10"/>
  <c r="C834" i="10" s="1"/>
  <c r="N844" i="10"/>
  <c r="C844" i="10" s="1"/>
  <c r="N850" i="10"/>
  <c r="C850" i="10" s="1"/>
  <c r="N858" i="10"/>
  <c r="C858" i="10" s="1"/>
  <c r="N868" i="10"/>
  <c r="C868" i="10" s="1"/>
  <c r="N878" i="10"/>
  <c r="C878" i="10" s="1"/>
  <c r="N885" i="10"/>
  <c r="C885" i="10" s="1"/>
  <c r="N890" i="10"/>
  <c r="C890" i="10" s="1"/>
  <c r="N902" i="10"/>
  <c r="C902" i="10" s="1"/>
  <c r="N907" i="10"/>
  <c r="C907" i="10" s="1"/>
  <c r="N915" i="10"/>
  <c r="C915" i="10" s="1"/>
  <c r="N926" i="10"/>
  <c r="C926" i="10" s="1"/>
  <c r="N929" i="10"/>
  <c r="C929" i="10" s="1"/>
  <c r="N940" i="10"/>
  <c r="C940" i="10" s="1"/>
  <c r="N948" i="10"/>
  <c r="C948" i="10" s="1"/>
  <c r="N956" i="10"/>
  <c r="C956" i="10" s="1"/>
  <c r="N964" i="10"/>
  <c r="C964" i="10" s="1"/>
  <c r="N974" i="10"/>
  <c r="C974" i="10" s="1"/>
  <c r="N979" i="10"/>
  <c r="C979" i="10" s="1"/>
  <c r="N988" i="10"/>
  <c r="C988" i="10" s="1"/>
  <c r="N996" i="10"/>
  <c r="C996" i="10" s="1"/>
  <c r="N1007" i="10"/>
  <c r="C1007" i="10" s="1"/>
  <c r="N1012" i="10"/>
  <c r="C1012" i="10" s="1"/>
  <c r="N1020" i="10"/>
  <c r="C1020" i="10" s="1"/>
  <c r="N1029" i="10"/>
  <c r="C1029" i="10" s="1"/>
  <c r="N1034" i="10"/>
  <c r="C1034" i="10" s="1"/>
  <c r="N1047" i="10"/>
  <c r="C1047" i="10" s="1"/>
  <c r="N1051" i="10"/>
  <c r="C1051" i="10" s="1"/>
  <c r="N1059" i="10"/>
  <c r="C1059" i="10" s="1"/>
  <c r="N1071" i="10"/>
  <c r="C1071" i="10" s="1"/>
  <c r="N1075" i="10"/>
  <c r="C1075" i="10" s="1"/>
  <c r="N1085" i="10"/>
  <c r="C1085" i="10" s="1"/>
  <c r="N1094" i="10"/>
  <c r="C1094" i="10" s="1"/>
  <c r="N1098" i="10"/>
  <c r="C1098" i="10" s="1"/>
  <c r="N1108" i="10"/>
  <c r="C1108" i="10" s="1"/>
  <c r="N1115" i="10"/>
  <c r="C1115" i="10" s="1"/>
  <c r="N1122" i="10"/>
  <c r="C1122" i="10" s="1"/>
  <c r="N1132" i="10"/>
  <c r="C1132" i="10" s="1"/>
  <c r="N1140" i="10"/>
  <c r="C1140" i="10" s="1"/>
  <c r="N1149" i="10"/>
  <c r="C1149" i="10" s="1"/>
  <c r="N1156" i="10"/>
  <c r="C1156" i="10" s="1"/>
  <c r="N1165" i="10"/>
  <c r="C1165" i="10" s="1"/>
  <c r="N1174" i="10"/>
  <c r="C1174" i="10" s="1"/>
  <c r="N1179" i="10"/>
  <c r="C1179" i="10" s="1"/>
  <c r="N1188" i="10"/>
  <c r="C1188" i="10" s="1"/>
  <c r="N1196" i="10"/>
  <c r="C1196" i="10" s="1"/>
  <c r="N1204" i="10"/>
  <c r="C1204" i="10" s="1"/>
  <c r="N1211" i="10"/>
  <c r="C1211" i="10" s="1"/>
  <c r="N1220" i="10"/>
  <c r="C1220" i="10" s="1"/>
  <c r="N1230" i="10"/>
  <c r="C1230" i="10" s="1"/>
  <c r="N1235" i="10"/>
  <c r="C1235" i="10" s="1"/>
  <c r="N1243" i="10"/>
  <c r="C1243" i="10" s="1"/>
  <c r="N1251" i="10"/>
  <c r="C1251" i="10" s="1"/>
  <c r="N1262" i="10"/>
  <c r="C1262" i="10" s="1"/>
  <c r="N1266" i="10"/>
  <c r="C1266" i="10" s="1"/>
  <c r="N1276" i="10"/>
  <c r="C1276" i="10" s="1"/>
  <c r="N1284" i="10"/>
  <c r="C1284" i="10" s="1"/>
  <c r="N1292" i="10"/>
  <c r="C1292" i="10" s="1"/>
  <c r="N1299" i="10"/>
  <c r="C1299" i="10" s="1"/>
  <c r="N1306" i="10"/>
  <c r="C1306" i="10" s="1"/>
  <c r="N1317" i="10"/>
  <c r="C1317" i="10" s="1"/>
  <c r="N1323" i="10"/>
  <c r="C1323" i="10" s="1"/>
  <c r="N1332" i="10"/>
  <c r="C1332" i="10" s="1"/>
  <c r="N1338" i="10"/>
  <c r="C1338" i="10" s="1"/>
  <c r="N1348" i="10"/>
  <c r="C1348" i="10" s="1"/>
  <c r="N1356" i="10"/>
  <c r="C1356" i="10" s="1"/>
  <c r="N1364" i="10"/>
  <c r="C1364" i="10" s="1"/>
  <c r="N1373" i="10"/>
  <c r="C1373" i="10" s="1"/>
  <c r="N1379" i="10"/>
  <c r="C1379" i="10" s="1"/>
  <c r="N1387" i="10"/>
  <c r="C1387" i="10" s="1"/>
  <c r="N1394" i="10"/>
  <c r="C1394" i="10" s="1"/>
  <c r="N1404" i="10"/>
  <c r="C1404" i="10" s="1"/>
  <c r="N1411" i="10"/>
  <c r="C1411" i="10" s="1"/>
  <c r="N1421" i="10"/>
  <c r="C1421" i="10" s="1"/>
  <c r="N1427" i="10"/>
  <c r="C1427" i="10" s="1"/>
  <c r="N1438" i="10"/>
  <c r="C1438" i="10" s="1"/>
  <c r="N1443" i="10"/>
  <c r="C1443" i="10" s="1"/>
  <c r="N1450" i="10"/>
  <c r="C1450" i="10" s="1"/>
  <c r="N1459" i="10"/>
  <c r="C1459" i="10" s="1"/>
  <c r="N1467" i="10"/>
  <c r="C1467" i="10" s="1"/>
  <c r="N1473" i="10"/>
  <c r="C1473" i="10" s="1"/>
  <c r="N1485" i="10"/>
  <c r="C1485" i="10" s="1"/>
  <c r="N1488" i="10"/>
  <c r="C1488" i="10" s="1"/>
  <c r="N1498" i="10"/>
  <c r="C1498" i="10" s="1"/>
  <c r="N1509" i="10"/>
  <c r="C1509" i="10" s="1"/>
  <c r="N1514" i="10"/>
  <c r="C1514" i="10" s="1"/>
  <c r="N1524" i="10"/>
  <c r="C1524" i="10" s="1"/>
  <c r="N1530" i="10"/>
  <c r="C1530" i="10" s="1"/>
  <c r="N1539" i="10"/>
  <c r="C1539" i="10" s="1"/>
  <c r="N1551" i="10"/>
  <c r="C1551" i="10" s="1"/>
  <c r="N1555" i="10"/>
  <c r="C1555" i="10" s="1"/>
  <c r="N1563" i="10"/>
  <c r="C1563" i="10" s="1"/>
  <c r="N1571" i="10"/>
  <c r="C1571" i="10" s="1"/>
  <c r="N1578" i="10"/>
  <c r="C1578" i="10" s="1"/>
  <c r="N1587" i="10"/>
  <c r="C1587" i="10" s="1"/>
  <c r="N1597" i="10"/>
  <c r="C1597" i="10" s="1"/>
  <c r="N1605" i="10"/>
  <c r="C1605" i="10" s="1"/>
  <c r="N1609" i="10"/>
  <c r="C1609" i="10" s="1"/>
  <c r="N1622" i="10"/>
  <c r="C1622" i="10" s="1"/>
  <c r="N1629" i="10"/>
  <c r="C1629" i="10" s="1"/>
  <c r="N1636" i="10"/>
  <c r="C1636" i="10" s="1"/>
  <c r="N1645" i="10"/>
  <c r="C1645" i="10" s="1"/>
  <c r="N1653" i="10"/>
  <c r="C1653" i="10" s="1"/>
  <c r="N1661" i="10"/>
  <c r="C1661" i="10" s="1"/>
  <c r="N1670" i="10"/>
  <c r="C1670" i="10" s="1"/>
  <c r="N1674" i="10"/>
  <c r="C1674" i="10" s="1"/>
  <c r="N1685" i="10"/>
  <c r="C1685" i="10" s="1"/>
  <c r="N1693" i="10"/>
  <c r="C1693" i="10" s="1"/>
  <c r="N1700" i="10"/>
  <c r="C1700" i="10" s="1"/>
  <c r="N1710" i="10"/>
  <c r="C1710" i="10" s="1"/>
  <c r="N1716" i="10"/>
  <c r="C1716" i="10" s="1"/>
  <c r="N1724" i="10"/>
  <c r="C1724" i="10" s="1"/>
  <c r="N1733" i="10"/>
  <c r="C1733" i="10" s="1"/>
  <c r="N1741" i="10"/>
  <c r="C1741" i="10" s="1"/>
  <c r="N1750" i="10"/>
  <c r="C1750" i="10" s="1"/>
  <c r="N1756" i="10"/>
  <c r="C1756" i="10" s="1"/>
  <c r="N1765" i="10"/>
  <c r="C1765" i="10" s="1"/>
  <c r="N1771" i="10"/>
  <c r="C1771" i="10" s="1"/>
  <c r="N1780" i="10"/>
  <c r="C1780" i="10" s="1"/>
  <c r="N1789" i="10"/>
  <c r="C1789" i="10" s="1"/>
  <c r="N1795" i="10"/>
  <c r="C1795" i="10" s="1"/>
  <c r="N1804" i="10"/>
  <c r="C1804" i="10" s="1"/>
  <c r="N1811" i="10"/>
  <c r="C1811" i="10" s="1"/>
  <c r="N1822" i="10"/>
  <c r="C1822" i="10" s="1"/>
  <c r="N1829" i="10"/>
  <c r="C1829" i="10" s="1"/>
  <c r="N1836" i="10"/>
  <c r="C1836" i="10" s="1"/>
  <c r="N1844" i="10"/>
  <c r="C1844" i="10" s="1"/>
  <c r="N1852" i="10"/>
  <c r="C1852" i="10" s="1"/>
  <c r="N1858" i="10"/>
  <c r="C1858" i="10" s="1"/>
  <c r="N1869" i="10"/>
  <c r="C1869" i="10" s="1"/>
  <c r="N1876" i="10"/>
  <c r="C1876" i="10" s="1"/>
  <c r="N1885" i="10"/>
  <c r="C1885" i="10" s="1"/>
  <c r="N1890" i="10"/>
  <c r="C1890" i="10" s="1"/>
  <c r="N1899" i="10"/>
  <c r="C1899" i="10" s="1"/>
  <c r="N1909" i="10"/>
  <c r="C1909" i="10" s="1"/>
  <c r="N1917" i="10"/>
  <c r="C1917" i="10" s="1"/>
  <c r="N1923" i="10"/>
  <c r="C1923" i="10" s="1"/>
  <c r="N1931" i="10"/>
  <c r="C1931" i="10" s="1"/>
  <c r="N1942" i="10"/>
  <c r="C1942" i="10" s="1"/>
  <c r="N1948" i="10"/>
  <c r="C1948" i="10" s="1"/>
  <c r="N1953" i="10"/>
  <c r="C1953" i="10" s="1"/>
  <c r="N1963" i="10"/>
  <c r="C1963" i="10" s="1"/>
  <c r="N1974" i="10"/>
  <c r="C1974" i="10" s="1"/>
  <c r="N1979" i="10"/>
  <c r="C1979" i="10" s="1"/>
  <c r="N1989" i="10"/>
  <c r="C1989" i="10" s="1"/>
  <c r="N1995" i="10"/>
  <c r="C1995" i="10" s="1"/>
  <c r="N2003" i="10"/>
  <c r="C2003" i="10" s="1"/>
  <c r="N2012" i="10"/>
  <c r="C2012" i="10" s="1"/>
  <c r="N2020" i="10"/>
  <c r="C2020" i="10" s="1"/>
  <c r="N2027" i="10"/>
  <c r="C2027" i="10" s="1"/>
  <c r="N2035" i="10"/>
  <c r="C2035" i="10" s="1"/>
  <c r="N2044" i="10"/>
  <c r="C2044" i="10" s="1"/>
  <c r="N2052" i="10"/>
  <c r="C2052" i="10" s="1"/>
  <c r="N2059" i="10"/>
  <c r="C2059" i="10" s="1"/>
  <c r="N2066" i="10"/>
  <c r="C2066" i="10" s="1"/>
  <c r="N2074" i="10"/>
  <c r="C2074" i="10" s="1"/>
  <c r="N2087" i="10"/>
  <c r="C2087" i="10" s="1"/>
  <c r="N2091" i="10"/>
  <c r="C2091" i="10" s="1"/>
  <c r="N2099" i="10"/>
  <c r="C2099" i="10" s="1"/>
  <c r="N2107" i="10"/>
  <c r="C2107" i="10" s="1"/>
  <c r="N2118" i="10"/>
  <c r="C2118" i="10" s="1"/>
  <c r="N2124" i="10"/>
  <c r="C2124" i="10" s="1"/>
  <c r="N2131" i="10"/>
  <c r="C2131" i="10" s="1"/>
  <c r="N2141" i="10"/>
  <c r="C2141" i="10" s="1"/>
  <c r="N2147" i="10"/>
  <c r="C2147" i="10" s="1"/>
  <c r="N2154" i="10"/>
  <c r="C2154" i="10" s="1"/>
  <c r="N2163" i="10"/>
  <c r="C2163" i="10" s="1"/>
  <c r="N2170" i="10"/>
  <c r="C2170" i="10" s="1"/>
  <c r="N2180" i="10"/>
  <c r="C2180" i="10" s="1"/>
  <c r="N2186" i="10"/>
  <c r="C2186" i="10" s="1"/>
  <c r="N2196" i="10"/>
  <c r="C2196" i="10" s="1"/>
  <c r="N2202" i="10"/>
  <c r="C2202" i="10" s="1"/>
  <c r="N2212" i="10"/>
  <c r="C2212" i="10" s="1"/>
  <c r="N2219" i="10"/>
  <c r="C2219" i="10" s="1"/>
  <c r="N2227" i="10"/>
  <c r="C2227" i="10" s="1"/>
  <c r="N2236" i="10"/>
  <c r="C2236" i="10" s="1"/>
  <c r="N2242" i="10"/>
  <c r="C2242" i="10" s="1"/>
  <c r="N2252" i="10"/>
  <c r="C2252" i="10" s="1"/>
  <c r="N2261" i="10"/>
  <c r="C2261" i="10" s="1"/>
  <c r="N2268" i="10"/>
  <c r="C2268" i="10" s="1"/>
  <c r="N2276" i="10"/>
  <c r="C2276" i="10" s="1"/>
  <c r="N2284" i="10"/>
  <c r="C2284" i="10" s="1"/>
  <c r="N2291" i="10"/>
  <c r="C2291" i="10" s="1"/>
  <c r="N2300" i="10"/>
  <c r="C2300" i="10" s="1"/>
  <c r="N2306" i="10"/>
  <c r="C2306" i="10" s="1"/>
  <c r="N2317" i="10"/>
  <c r="C2317" i="10" s="1"/>
  <c r="N2322" i="10"/>
  <c r="C2322" i="10" s="1"/>
  <c r="N2331" i="10"/>
  <c r="C2331" i="10" s="1"/>
  <c r="N2340" i="10"/>
  <c r="C2340" i="10" s="1"/>
  <c r="N2349" i="10"/>
  <c r="C2349" i="10" s="1"/>
  <c r="N2357" i="10"/>
  <c r="C2357" i="10" s="1"/>
  <c r="N2366" i="10"/>
  <c r="C2366" i="10" s="1"/>
  <c r="N2371" i="10"/>
  <c r="C2371" i="10" s="1"/>
  <c r="N2382" i="10"/>
  <c r="C2382" i="10" s="1"/>
  <c r="N2387" i="10"/>
  <c r="C2387" i="10" s="1"/>
  <c r="N2397" i="10"/>
  <c r="C2397" i="10" s="1"/>
  <c r="N2406" i="10"/>
  <c r="C2406" i="10" s="1"/>
  <c r="N2415" i="10"/>
  <c r="C2415" i="10" s="1"/>
  <c r="N2420" i="10"/>
  <c r="C2420" i="10" s="1"/>
  <c r="N2429" i="10"/>
  <c r="C2429" i="10" s="1"/>
  <c r="N2436" i="10"/>
  <c r="C2436" i="10" s="1"/>
  <c r="N2446" i="10"/>
  <c r="C2446" i="10" s="1"/>
  <c r="N2453" i="10"/>
  <c r="C2453" i="10" s="1"/>
  <c r="N2461" i="10"/>
  <c r="C2461" i="10" s="1"/>
  <c r="N2467" i="10"/>
  <c r="C2467" i="10" s="1"/>
  <c r="N2477" i="10"/>
  <c r="C2477" i="10" s="1"/>
  <c r="N2484" i="10"/>
  <c r="C2484" i="10" s="1"/>
  <c r="N2491" i="10"/>
  <c r="C2491" i="10" s="1"/>
  <c r="N2502" i="10"/>
  <c r="C2502" i="10" s="1"/>
  <c r="N2509" i="10"/>
  <c r="C2509" i="10" s="1"/>
  <c r="N2518" i="10"/>
  <c r="C2518" i="10" s="1"/>
  <c r="N2523" i="10"/>
  <c r="C2523" i="10" s="1"/>
  <c r="N2532" i="10"/>
  <c r="C2532" i="10" s="1"/>
  <c r="N2540" i="10"/>
  <c r="C2540" i="10" s="1"/>
  <c r="N2547" i="10"/>
  <c r="C2547" i="10" s="1"/>
  <c r="N2556" i="10"/>
  <c r="C2556" i="10" s="1"/>
  <c r="N2567" i="10"/>
  <c r="C2567" i="10" s="1"/>
  <c r="N2571" i="10"/>
  <c r="C2571" i="10" s="1"/>
  <c r="N2580" i="10"/>
  <c r="C2580" i="10" s="1"/>
  <c r="N2588" i="10"/>
  <c r="C2588" i="10" s="1"/>
  <c r="N2596" i="10"/>
  <c r="C2596" i="10" s="1"/>
  <c r="N2606" i="10"/>
  <c r="C2606" i="10" s="1"/>
  <c r="N2613" i="10"/>
  <c r="C2613" i="10" s="1"/>
  <c r="N2620" i="10"/>
  <c r="C2620" i="10" s="1"/>
  <c r="N2625" i="10"/>
  <c r="C2625" i="10" s="1"/>
  <c r="N2636" i="10"/>
  <c r="C2636" i="10" s="1"/>
  <c r="N2645" i="10"/>
  <c r="C2645" i="10" s="1"/>
  <c r="N3" i="10"/>
  <c r="C3" i="10" s="1"/>
  <c r="N12" i="10"/>
  <c r="C12" i="10" s="1"/>
  <c r="N20" i="10"/>
  <c r="C20" i="10" s="1"/>
  <c r="N29" i="10"/>
  <c r="C29" i="10" s="1"/>
  <c r="N36" i="10"/>
  <c r="C36" i="10" s="1"/>
  <c r="N44" i="10"/>
  <c r="C44" i="10" s="1"/>
  <c r="N52" i="10"/>
  <c r="C52" i="10" s="1"/>
  <c r="N63" i="10"/>
  <c r="C63" i="10" s="1"/>
  <c r="N69" i="10"/>
  <c r="C69" i="10" s="1"/>
  <c r="N77" i="10"/>
  <c r="C77" i="10" s="1"/>
  <c r="N85" i="10"/>
  <c r="C85" i="10" s="1"/>
  <c r="N92" i="10"/>
  <c r="C92" i="10" s="1"/>
  <c r="N101" i="10"/>
  <c r="C101" i="10" s="1"/>
  <c r="N111" i="10"/>
  <c r="C111" i="10" s="1"/>
  <c r="N117" i="10"/>
  <c r="C117" i="10" s="1"/>
  <c r="N128" i="10"/>
  <c r="C128" i="10" s="1"/>
  <c r="N132" i="10"/>
  <c r="C132" i="10" s="1"/>
  <c r="N142" i="10"/>
  <c r="C142" i="10" s="1"/>
  <c r="N150" i="10"/>
  <c r="C150" i="10" s="1"/>
  <c r="N154" i="10"/>
  <c r="C154" i="10" s="1"/>
  <c r="N166" i="10"/>
  <c r="C166" i="10" s="1"/>
  <c r="N173" i="10"/>
  <c r="C173" i="10" s="1"/>
  <c r="N179" i="10"/>
  <c r="C179" i="10" s="1"/>
  <c r="N188" i="10"/>
  <c r="C188" i="10" s="1"/>
  <c r="N195" i="10"/>
  <c r="C195" i="10" s="1"/>
  <c r="N204" i="10"/>
  <c r="C204" i="10" s="1"/>
  <c r="N213" i="10"/>
  <c r="C213" i="10" s="1"/>
  <c r="N221" i="10"/>
  <c r="C221" i="10" s="1"/>
  <c r="N229" i="10"/>
  <c r="C229" i="10" s="1"/>
  <c r="N236" i="10"/>
  <c r="C236" i="10" s="1"/>
  <c r="N243" i="10"/>
  <c r="C243" i="10" s="1"/>
  <c r="N253" i="10"/>
  <c r="C253" i="10" s="1"/>
  <c r="N260" i="10"/>
  <c r="C260" i="10" s="1"/>
  <c r="N269" i="10"/>
  <c r="C269" i="10" s="1"/>
  <c r="N279" i="10"/>
  <c r="C279" i="10" s="1"/>
  <c r="N285" i="10"/>
  <c r="C285" i="10" s="1"/>
  <c r="N294" i="10"/>
  <c r="C294" i="10" s="1"/>
  <c r="N301" i="10"/>
  <c r="C301" i="10" s="1"/>
  <c r="N309" i="10"/>
  <c r="C309" i="10" s="1"/>
  <c r="N316" i="10"/>
  <c r="C316" i="10" s="1"/>
  <c r="N324" i="10"/>
  <c r="C324" i="10" s="1"/>
  <c r="N331" i="10"/>
  <c r="C331" i="10" s="1"/>
  <c r="N342" i="10"/>
  <c r="C342" i="10" s="1"/>
  <c r="N351" i="10"/>
  <c r="C351" i="10" s="1"/>
  <c r="N360" i="10"/>
  <c r="C360" i="10" s="1"/>
  <c r="N364" i="10"/>
  <c r="C364" i="10" s="1"/>
  <c r="N372" i="10"/>
  <c r="C372" i="10" s="1"/>
  <c r="N380" i="10"/>
  <c r="C380" i="10" s="1"/>
  <c r="N388" i="10"/>
  <c r="C388" i="10" s="1"/>
  <c r="N396" i="10"/>
  <c r="C396" i="10" s="1"/>
  <c r="N409" i="10"/>
  <c r="C409" i="10" s="1"/>
  <c r="N411" i="10"/>
  <c r="C411" i="10" s="1"/>
  <c r="N421" i="10"/>
  <c r="C421" i="10" s="1"/>
  <c r="N429" i="10"/>
  <c r="C429" i="10" s="1"/>
  <c r="N437" i="10"/>
  <c r="C437" i="10" s="1"/>
  <c r="N444" i="10"/>
  <c r="C444" i="10" s="1"/>
  <c r="N454" i="10"/>
  <c r="C454" i="10" s="1"/>
  <c r="N463" i="10"/>
  <c r="C463" i="10" s="1"/>
  <c r="N469" i="10"/>
  <c r="C469" i="10" s="1"/>
  <c r="N476" i="10"/>
  <c r="C476" i="10" s="1"/>
  <c r="N485" i="10"/>
  <c r="C485" i="10" s="1"/>
  <c r="N491" i="10"/>
  <c r="C491" i="10" s="1"/>
  <c r="N501" i="10"/>
  <c r="C501" i="10" s="1"/>
  <c r="N509" i="10"/>
  <c r="C509" i="10" s="1"/>
  <c r="N516" i="10"/>
  <c r="C516" i="10" s="1"/>
  <c r="N525" i="10"/>
  <c r="C525" i="10" s="1"/>
  <c r="N535" i="10"/>
  <c r="C535" i="10" s="1"/>
  <c r="N541" i="10"/>
  <c r="C541" i="10" s="1"/>
  <c r="N550" i="10"/>
  <c r="C550" i="10" s="1"/>
  <c r="N557" i="10"/>
  <c r="C557" i="10" s="1"/>
  <c r="N567" i="10"/>
  <c r="C567" i="10" s="1"/>
  <c r="N571" i="10"/>
  <c r="C571" i="10" s="1"/>
  <c r="N581" i="10"/>
  <c r="C581" i="10" s="1"/>
  <c r="N590" i="10"/>
  <c r="C590" i="10" s="1"/>
  <c r="N599" i="10"/>
  <c r="C599" i="10" s="1"/>
  <c r="N606" i="10"/>
  <c r="C606" i="10" s="1"/>
  <c r="N612" i="10"/>
  <c r="C612" i="10" s="1"/>
  <c r="N620" i="10"/>
  <c r="C620" i="10" s="1"/>
  <c r="N633" i="10"/>
  <c r="C633" i="10" s="1"/>
  <c r="N637" i="10"/>
  <c r="C637" i="10" s="1"/>
  <c r="N644" i="10"/>
  <c r="C644" i="10" s="1"/>
  <c r="N652" i="10"/>
  <c r="C652" i="10" s="1"/>
  <c r="N662" i="10"/>
  <c r="C662" i="10" s="1"/>
  <c r="N668" i="10"/>
  <c r="C668" i="10" s="1"/>
  <c r="N677" i="10"/>
  <c r="C677" i="10" s="1"/>
  <c r="N686" i="10"/>
  <c r="C686" i="10" s="1"/>
  <c r="N692" i="10"/>
  <c r="C692" i="10" s="1"/>
  <c r="N701" i="10"/>
  <c r="C701" i="10" s="1"/>
  <c r="N711" i="10"/>
  <c r="C711" i="10" s="1"/>
  <c r="N720" i="10"/>
  <c r="C720" i="10" s="1"/>
  <c r="N726" i="10"/>
  <c r="C726" i="10" s="1"/>
  <c r="N736" i="10"/>
  <c r="C736" i="10" s="1"/>
  <c r="N740" i="10"/>
  <c r="C740" i="10" s="1"/>
  <c r="N747" i="10"/>
  <c r="C747" i="10" s="1"/>
  <c r="N757" i="10"/>
  <c r="C757" i="10" s="1"/>
  <c r="N766" i="10"/>
  <c r="C766" i="10" s="1"/>
  <c r="N772" i="10"/>
  <c r="C772" i="10" s="1"/>
  <c r="N784" i="10"/>
  <c r="C784" i="10" s="1"/>
  <c r="N790" i="10"/>
  <c r="C790" i="10" s="1"/>
  <c r="N795" i="10"/>
  <c r="C795" i="10" s="1"/>
  <c r="N805" i="10"/>
  <c r="C805" i="10" s="1"/>
  <c r="N814" i="10"/>
  <c r="C814" i="10" s="1"/>
  <c r="N820" i="10"/>
  <c r="C820" i="10" s="1"/>
  <c r="N831" i="10"/>
  <c r="C831" i="10" s="1"/>
  <c r="N838" i="10"/>
  <c r="C838" i="10" s="1"/>
  <c r="N845" i="10"/>
  <c r="C845" i="10" s="1"/>
  <c r="N853" i="10"/>
  <c r="C853" i="10" s="1"/>
  <c r="N860" i="10"/>
  <c r="C860" i="10" s="1"/>
  <c r="N870" i="10"/>
  <c r="C870" i="10" s="1"/>
  <c r="N877" i="10"/>
  <c r="C877" i="10" s="1"/>
  <c r="N886" i="10"/>
  <c r="C886" i="10" s="1"/>
  <c r="N893" i="10"/>
  <c r="C893" i="10" s="1"/>
  <c r="N904" i="10"/>
  <c r="C904" i="10" s="1"/>
  <c r="N908" i="10"/>
  <c r="C908" i="10" s="1"/>
  <c r="N916" i="10"/>
  <c r="C916" i="10" s="1"/>
  <c r="N925" i="10"/>
  <c r="C925" i="10" s="1"/>
  <c r="N932" i="10"/>
  <c r="C932" i="10" s="1"/>
  <c r="N942" i="10"/>
  <c r="C942" i="10" s="1"/>
  <c r="N951" i="10"/>
  <c r="C951" i="10" s="1"/>
  <c r="N955" i="10"/>
  <c r="C955" i="10" s="1"/>
  <c r="N965" i="10"/>
  <c r="C965" i="10" s="1"/>
  <c r="N972" i="10"/>
  <c r="C972" i="10" s="1"/>
  <c r="N980" i="10"/>
  <c r="C980" i="10" s="1"/>
  <c r="N992" i="10"/>
  <c r="C992" i="10" s="1"/>
  <c r="N997" i="10"/>
  <c r="C997" i="10" s="1"/>
  <c r="N1004" i="10"/>
  <c r="C1004" i="10" s="1"/>
  <c r="N1013" i="10"/>
  <c r="C1013" i="10" s="1"/>
  <c r="N1018" i="10"/>
  <c r="C1018" i="10" s="1"/>
  <c r="N1028" i="10"/>
  <c r="C1028" i="10" s="1"/>
  <c r="N1037" i="10"/>
  <c r="C1037" i="10" s="1"/>
  <c r="N1046" i="10"/>
  <c r="C1046" i="10" s="1"/>
  <c r="N1052" i="10"/>
  <c r="C1052" i="10" s="1"/>
  <c r="N1060" i="10"/>
  <c r="C1060" i="10" s="1"/>
  <c r="N1068" i="10"/>
  <c r="C1068" i="10" s="1"/>
  <c r="N1078" i="10"/>
  <c r="C1078" i="10" s="1"/>
  <c r="N1084" i="10"/>
  <c r="C1084" i="10" s="1"/>
  <c r="N1092" i="10"/>
  <c r="C1092" i="10" s="1"/>
  <c r="N1100" i="10"/>
  <c r="C1100" i="10" s="1"/>
  <c r="N1110" i="10"/>
  <c r="C1110" i="10" s="1"/>
  <c r="N1116" i="10"/>
  <c r="C1116" i="10" s="1"/>
  <c r="N1123" i="10"/>
  <c r="C1123" i="10" s="1"/>
  <c r="N1134" i="10"/>
  <c r="C1134" i="10" s="1"/>
  <c r="N1141" i="10"/>
  <c r="C1141" i="10" s="1"/>
  <c r="N1147" i="10"/>
  <c r="C1147" i="10" s="1"/>
  <c r="N1157" i="10"/>
  <c r="C1157" i="10" s="1"/>
  <c r="N1164" i="10"/>
  <c r="C1164" i="10" s="1"/>
  <c r="N1172" i="10"/>
  <c r="C1172" i="10" s="1"/>
  <c r="N1182" i="10"/>
  <c r="C1182" i="10" s="1"/>
  <c r="N1190" i="10"/>
  <c r="C1190" i="10" s="1"/>
  <c r="N1197" i="10"/>
  <c r="C1197" i="10" s="1"/>
  <c r="N1206" i="10"/>
  <c r="C1206" i="10" s="1"/>
  <c r="N1215" i="10"/>
  <c r="C1215" i="10" s="1"/>
  <c r="N1221" i="10"/>
  <c r="C1221" i="10" s="1"/>
  <c r="N1228" i="10"/>
  <c r="C1228" i="10" s="1"/>
  <c r="N1238" i="10"/>
  <c r="C1238" i="10" s="1"/>
  <c r="N1246" i="10"/>
  <c r="C1246" i="10" s="1"/>
  <c r="N1252" i="10"/>
  <c r="C1252" i="10" s="1"/>
  <c r="N1261" i="10"/>
  <c r="C1261" i="10" s="1"/>
  <c r="N1269" i="10"/>
  <c r="C1269" i="10" s="1"/>
  <c r="N1277" i="10"/>
  <c r="C1277" i="10" s="1"/>
  <c r="N1285" i="10"/>
  <c r="C1285" i="10" s="1"/>
  <c r="N1293" i="10"/>
  <c r="C1293" i="10" s="1"/>
  <c r="N1301" i="10"/>
  <c r="C1301" i="10" s="1"/>
  <c r="N1307" i="10"/>
  <c r="C1307" i="10" s="1"/>
  <c r="N1316" i="10"/>
  <c r="C1316" i="10" s="1"/>
  <c r="N1327" i="10"/>
  <c r="C1327" i="10" s="1"/>
  <c r="N1331" i="10"/>
  <c r="C1331" i="10" s="1"/>
  <c r="N1343" i="10"/>
  <c r="C1343" i="10" s="1"/>
  <c r="N1350" i="10"/>
  <c r="C1350" i="10" s="1"/>
  <c r="N1358" i="10"/>
  <c r="C1358" i="10" s="1"/>
  <c r="N1363" i="10"/>
  <c r="C1363" i="10" s="1"/>
  <c r="N1372" i="10"/>
  <c r="C1372" i="10" s="1"/>
  <c r="N1381" i="10"/>
  <c r="C1381" i="10" s="1"/>
  <c r="N1390" i="10"/>
  <c r="C1390" i="10" s="1"/>
  <c r="N1397" i="10"/>
  <c r="C1397" i="10" s="1"/>
  <c r="N1405" i="10"/>
  <c r="C1405" i="10" s="1"/>
  <c r="N1413" i="10"/>
  <c r="C1413" i="10" s="1"/>
  <c r="N1420" i="10"/>
  <c r="C1420" i="10" s="1"/>
  <c r="N1429" i="10"/>
  <c r="C1429" i="10" s="1"/>
  <c r="N1435" i="10"/>
  <c r="C1435" i="10" s="1"/>
  <c r="N1446" i="10"/>
  <c r="C1446" i="10" s="1"/>
  <c r="N1453" i="10"/>
  <c r="C1453" i="10" s="1"/>
  <c r="N1462" i="10"/>
  <c r="C1462" i="10" s="1"/>
  <c r="N1470" i="10"/>
  <c r="C1470" i="10" s="1"/>
  <c r="N1477" i="10"/>
  <c r="C1477" i="10" s="1"/>
  <c r="N1483" i="10"/>
  <c r="C1483" i="10" s="1"/>
  <c r="N1492" i="10"/>
  <c r="C1492" i="10" s="1"/>
  <c r="N1500" i="10"/>
  <c r="C1500" i="10" s="1"/>
  <c r="N1510" i="10"/>
  <c r="C1510" i="10" s="1"/>
  <c r="N1518" i="10"/>
  <c r="C1518" i="10" s="1"/>
  <c r="N1526" i="10"/>
  <c r="C1526" i="10" s="1"/>
  <c r="N1533" i="10"/>
  <c r="C1533" i="10" s="1"/>
  <c r="N1541" i="10"/>
  <c r="C1541" i="10" s="1"/>
  <c r="N1549" i="10"/>
  <c r="C1549" i="10" s="1"/>
  <c r="N1556" i="10"/>
  <c r="C1556" i="10" s="1"/>
  <c r="N1565" i="10"/>
  <c r="C1565" i="10" s="1"/>
  <c r="N1575" i="10"/>
  <c r="C1575" i="10" s="1"/>
  <c r="N1581" i="10"/>
  <c r="C1581" i="10" s="1"/>
  <c r="N1588" i="10"/>
  <c r="C1588" i="10" s="1"/>
  <c r="N1596" i="10"/>
  <c r="C1596" i="10" s="1"/>
  <c r="N1603" i="10"/>
  <c r="C1603" i="10" s="1"/>
  <c r="N1612" i="10"/>
  <c r="C1612" i="10" s="1"/>
  <c r="N1619" i="10"/>
  <c r="C1619" i="10" s="1"/>
  <c r="N1631" i="10"/>
  <c r="C1631" i="10" s="1"/>
  <c r="N1637" i="10"/>
  <c r="C1637" i="10" s="1"/>
  <c r="N1644" i="10"/>
  <c r="C1644" i="10" s="1"/>
  <c r="N1650" i="10"/>
  <c r="C1650" i="10" s="1"/>
  <c r="N1659" i="10"/>
  <c r="C1659" i="10" s="1"/>
  <c r="N1669" i="10"/>
  <c r="C1669" i="10" s="1"/>
  <c r="N1675" i="10"/>
  <c r="C1675" i="10" s="1"/>
  <c r="N1683" i="10"/>
  <c r="C1683" i="10" s="1"/>
  <c r="N1694" i="10"/>
  <c r="C1694" i="10" s="1"/>
  <c r="N1702" i="10"/>
  <c r="C1702" i="10" s="1"/>
  <c r="N1707" i="10"/>
  <c r="C1707" i="10" s="1"/>
  <c r="N1717" i="10"/>
  <c r="C1717" i="10" s="1"/>
  <c r="N1723" i="10"/>
  <c r="C1723" i="10" s="1"/>
  <c r="N1732" i="10"/>
  <c r="C1732" i="10" s="1"/>
  <c r="N1738" i="10"/>
  <c r="C1738" i="10" s="1"/>
  <c r="N1748" i="10"/>
  <c r="C1748" i="10" s="1"/>
  <c r="N1757" i="10"/>
  <c r="C1757" i="10" s="1"/>
  <c r="N1764" i="10"/>
  <c r="C1764" i="10" s="1"/>
  <c r="N1773" i="10"/>
  <c r="C1773" i="10" s="1"/>
  <c r="N1783" i="10"/>
  <c r="C1783" i="10" s="1"/>
  <c r="N1788" i="10"/>
  <c r="C1788" i="10" s="1"/>
  <c r="N1798" i="10"/>
  <c r="C1798" i="10" s="1"/>
  <c r="N1805" i="10"/>
  <c r="C1805" i="10" s="1"/>
  <c r="N1813" i="10"/>
  <c r="C1813" i="10" s="1"/>
  <c r="N1820" i="10"/>
  <c r="C1820" i="10" s="1"/>
  <c r="N1832" i="10"/>
  <c r="C1832" i="10" s="1"/>
  <c r="N1837" i="10"/>
  <c r="C1837" i="10" s="1"/>
  <c r="N1846" i="10"/>
  <c r="C1846" i="10" s="1"/>
  <c r="N1853" i="10"/>
  <c r="C1853" i="10" s="1"/>
  <c r="N1863" i="10"/>
  <c r="C1863" i="10" s="1"/>
  <c r="N1868" i="10"/>
  <c r="C1868" i="10" s="1"/>
  <c r="N1880" i="10"/>
  <c r="C1880" i="10" s="1"/>
  <c r="N1884" i="10"/>
  <c r="C1884" i="10" s="1"/>
  <c r="N1892" i="10"/>
  <c r="C1892" i="10" s="1"/>
  <c r="N1905" i="10"/>
  <c r="C1905" i="10" s="1"/>
  <c r="N1908" i="10"/>
  <c r="C1908" i="10" s="1"/>
  <c r="N1916" i="10"/>
  <c r="C1916" i="10" s="1"/>
  <c r="N1925" i="10"/>
  <c r="C1925" i="10" s="1"/>
  <c r="N1933" i="10"/>
  <c r="C1933" i="10" s="1"/>
  <c r="N1941" i="10"/>
  <c r="C1941" i="10" s="1"/>
  <c r="N1950" i="10"/>
  <c r="C1950" i="10" s="1"/>
  <c r="N1955" i="10"/>
  <c r="C1955" i="10" s="1"/>
  <c r="N1966" i="10"/>
  <c r="C1966" i="10" s="1"/>
  <c r="N1970" i="10"/>
  <c r="C1970" i="10" s="1"/>
  <c r="N1982" i="10"/>
  <c r="C1982" i="10" s="1"/>
  <c r="N1993" i="10"/>
  <c r="C1993" i="10" s="1"/>
  <c r="N1994" i="10"/>
  <c r="C1994" i="10" s="1"/>
  <c r="N2007" i="10"/>
  <c r="C2007" i="10" s="1"/>
  <c r="N2011" i="10"/>
  <c r="C2011" i="10" s="1"/>
  <c r="N2024" i="10"/>
  <c r="C2024" i="10" s="1"/>
  <c r="N2028" i="10"/>
  <c r="C2028" i="10" s="1"/>
  <c r="N2038" i="10"/>
  <c r="C2038" i="10" s="1"/>
  <c r="N2045" i="10"/>
  <c r="C2045" i="10" s="1"/>
  <c r="N2055" i="10"/>
  <c r="C2055" i="10" s="1"/>
  <c r="N2061" i="10"/>
  <c r="C2061" i="10" s="1"/>
  <c r="N2067" i="10"/>
  <c r="C2067" i="10" s="1"/>
  <c r="N2077" i="10"/>
  <c r="C2077" i="10" s="1"/>
  <c r="N2085" i="10"/>
  <c r="C2085" i="10" s="1"/>
  <c r="N2092" i="10"/>
  <c r="C2092" i="10" s="1"/>
  <c r="N2101" i="10"/>
  <c r="C2101" i="10" s="1"/>
  <c r="N2110" i="10"/>
  <c r="C2110" i="10" s="1"/>
  <c r="N2116" i="10"/>
  <c r="C2116" i="10" s="1"/>
  <c r="N2125" i="10"/>
  <c r="C2125" i="10" s="1"/>
  <c r="N2133" i="10"/>
  <c r="C2133" i="10" s="1"/>
  <c r="N2140" i="10"/>
  <c r="C2140" i="10" s="1"/>
  <c r="N2151" i="10"/>
  <c r="C2151" i="10" s="1"/>
  <c r="N2161" i="10"/>
  <c r="C2161" i="10" s="1"/>
  <c r="N2165" i="10"/>
  <c r="C2165" i="10" s="1"/>
  <c r="N2172" i="10"/>
  <c r="C2172" i="10" s="1"/>
  <c r="N2177" i="10"/>
  <c r="C2177" i="10" s="1"/>
  <c r="N2188" i="10"/>
  <c r="C2188" i="10" s="1"/>
  <c r="N2197" i="10"/>
  <c r="C2197" i="10" s="1"/>
  <c r="N2204" i="10"/>
  <c r="C2204" i="10" s="1"/>
  <c r="N2215" i="10"/>
  <c r="C2215" i="10" s="1"/>
  <c r="N2221" i="10"/>
  <c r="C2221" i="10" s="1"/>
  <c r="N2231" i="10"/>
  <c r="C2231" i="10" s="1"/>
  <c r="N2237" i="10"/>
  <c r="C2237" i="10" s="1"/>
  <c r="N2245" i="10"/>
  <c r="C2245" i="10" s="1"/>
  <c r="N2254" i="10"/>
  <c r="C2254" i="10" s="1"/>
  <c r="N2259" i="10"/>
  <c r="C2259" i="10" s="1"/>
  <c r="N2269" i="10"/>
  <c r="C2269" i="10" s="1"/>
  <c r="N2278" i="10"/>
  <c r="C2278" i="10" s="1"/>
  <c r="N2285" i="10"/>
  <c r="C2285" i="10" s="1"/>
  <c r="N2294" i="10"/>
  <c r="C2294" i="10" s="1"/>
  <c r="N2301" i="10"/>
  <c r="C2301" i="10" s="1"/>
  <c r="N2312" i="10"/>
  <c r="C2312" i="10" s="1"/>
  <c r="N2313" i="10"/>
  <c r="C2313" i="10" s="1"/>
  <c r="N2324" i="10"/>
  <c r="C2324" i="10" s="1"/>
  <c r="N2332" i="10"/>
  <c r="C2332" i="10" s="1"/>
  <c r="N2339" i="10"/>
  <c r="C2339" i="10" s="1"/>
  <c r="N2348" i="10"/>
  <c r="C2348" i="10" s="1"/>
  <c r="N2358" i="10"/>
  <c r="C2358" i="10" s="1"/>
  <c r="N2364" i="10"/>
  <c r="C2364" i="10" s="1"/>
  <c r="N2372" i="10"/>
  <c r="C2372" i="10" s="1"/>
  <c r="N2379" i="10"/>
  <c r="C2379" i="10" s="1"/>
  <c r="N2391" i="10"/>
  <c r="C2391" i="10" s="1"/>
  <c r="N2396" i="10"/>
  <c r="C2396" i="10" s="1"/>
  <c r="N2407" i="10"/>
  <c r="C2407" i="10" s="1"/>
  <c r="N2414" i="10"/>
  <c r="C2414" i="10" s="1"/>
  <c r="N2421" i="10"/>
  <c r="C2421" i="10" s="1"/>
  <c r="N2430" i="10"/>
  <c r="C2430" i="10" s="1"/>
  <c r="N2438" i="10"/>
  <c r="C2438" i="10" s="1"/>
  <c r="N2445" i="10"/>
  <c r="C2445" i="10" s="1"/>
  <c r="N2452" i="10"/>
  <c r="C2452" i="10" s="1"/>
  <c r="N2460" i="10"/>
  <c r="C2460" i="10" s="1"/>
  <c r="N2468" i="10"/>
  <c r="C2468" i="10" s="1"/>
  <c r="N2476" i="10"/>
  <c r="C2476" i="10" s="1"/>
  <c r="N2485" i="10"/>
  <c r="C2485" i="10" s="1"/>
  <c r="N2493" i="10"/>
  <c r="C2493" i="10" s="1"/>
  <c r="N2500" i="10"/>
  <c r="C2500" i="10" s="1"/>
  <c r="N2507" i="10"/>
  <c r="C2507" i="10" s="1"/>
  <c r="N2516" i="10"/>
  <c r="C2516" i="10" s="1"/>
  <c r="N2526" i="10"/>
  <c r="C2526" i="10" s="1"/>
  <c r="N2533" i="10"/>
  <c r="C2533" i="10" s="1"/>
  <c r="N2541" i="10"/>
  <c r="C2541" i="10" s="1"/>
  <c r="N2551" i="10"/>
  <c r="C2551" i="10" s="1"/>
  <c r="N2557" i="10"/>
  <c r="C2557" i="10" s="1"/>
  <c r="N2564" i="10"/>
  <c r="C2564" i="10" s="1"/>
  <c r="N2574" i="10"/>
  <c r="C2574" i="10" s="1"/>
  <c r="N2582" i="10"/>
  <c r="C2582" i="10" s="1"/>
  <c r="N2589" i="10"/>
  <c r="C2589" i="10" s="1"/>
  <c r="N2598" i="10"/>
  <c r="C2598" i="10" s="1"/>
  <c r="N2608" i="10"/>
  <c r="C2608" i="10" s="1"/>
  <c r="N2614" i="10"/>
  <c r="C2614" i="10" s="1"/>
  <c r="N2624" i="10"/>
  <c r="C2624" i="10" s="1"/>
  <c r="N2628" i="10"/>
  <c r="C2628" i="10" s="1"/>
  <c r="N2637" i="10"/>
  <c r="C2637" i="10" s="1"/>
  <c r="N2644" i="10"/>
  <c r="C2644" i="10" s="1"/>
  <c r="N2653" i="10"/>
  <c r="C2653" i="10" s="1"/>
  <c r="N7" i="10"/>
  <c r="C7" i="10" s="1"/>
  <c r="N13" i="10"/>
  <c r="C13" i="10" s="1"/>
  <c r="N22" i="10"/>
  <c r="C22" i="10" s="1"/>
  <c r="N31" i="10"/>
  <c r="C31" i="10" s="1"/>
  <c r="N42" i="10"/>
  <c r="C42" i="10" s="1"/>
  <c r="N46" i="10"/>
  <c r="C46" i="10" s="1"/>
  <c r="N55" i="10"/>
  <c r="C55" i="10" s="1"/>
  <c r="N61" i="10"/>
  <c r="C61" i="10" s="1"/>
  <c r="N71" i="10"/>
  <c r="C71" i="10" s="1"/>
  <c r="N75" i="10"/>
  <c r="C75" i="10" s="1"/>
  <c r="N88" i="10"/>
  <c r="C88" i="10" s="1"/>
  <c r="N94" i="10"/>
  <c r="C94" i="10" s="1"/>
  <c r="N102" i="10"/>
  <c r="C102" i="10" s="1"/>
  <c r="N107" i="10"/>
  <c r="C107" i="10" s="1"/>
  <c r="N118" i="10"/>
  <c r="C118" i="10" s="1"/>
  <c r="N125" i="10"/>
  <c r="C125" i="10" s="1"/>
  <c r="N134" i="10"/>
  <c r="C134" i="10" s="1"/>
  <c r="N143" i="10"/>
  <c r="C143" i="10" s="1"/>
  <c r="N151" i="10"/>
  <c r="C151" i="10" s="1"/>
  <c r="N159" i="10"/>
  <c r="C159" i="10" s="1"/>
  <c r="N164" i="10"/>
  <c r="C164" i="10" s="1"/>
  <c r="N175" i="10"/>
  <c r="C175" i="10" s="1"/>
  <c r="N182" i="10"/>
  <c r="C182" i="10" s="1"/>
  <c r="N191" i="10"/>
  <c r="C191" i="10" s="1"/>
  <c r="N197" i="10"/>
  <c r="C197" i="10" s="1"/>
  <c r="N208" i="10"/>
  <c r="C208" i="10" s="1"/>
  <c r="N216" i="10"/>
  <c r="C216" i="10" s="1"/>
  <c r="N223" i="10"/>
  <c r="C223" i="10" s="1"/>
  <c r="N231" i="10"/>
  <c r="C231" i="10" s="1"/>
  <c r="N238" i="10"/>
  <c r="C238" i="10" s="1"/>
  <c r="N248" i="10"/>
  <c r="C248" i="10" s="1"/>
  <c r="N255" i="10"/>
  <c r="C255" i="10" s="1"/>
  <c r="N262" i="10"/>
  <c r="C262" i="10" s="1"/>
  <c r="N271" i="10"/>
  <c r="C271" i="10" s="1"/>
  <c r="N275" i="10"/>
  <c r="C275" i="10" s="1"/>
  <c r="N287" i="10"/>
  <c r="C287" i="10" s="1"/>
  <c r="N296" i="10"/>
  <c r="C296" i="10" s="1"/>
  <c r="N305" i="10"/>
  <c r="C305" i="10" s="1"/>
  <c r="N311" i="10"/>
  <c r="C311" i="10" s="1"/>
  <c r="N317" i="10"/>
  <c r="C317" i="10" s="1"/>
  <c r="N328" i="10"/>
  <c r="C328" i="10" s="1"/>
  <c r="N334" i="10"/>
  <c r="C334" i="10" s="1"/>
  <c r="N343" i="10"/>
  <c r="C343" i="10" s="1"/>
  <c r="N352" i="10"/>
  <c r="C352" i="10" s="1"/>
  <c r="N356" i="10"/>
  <c r="C356" i="10" s="1"/>
  <c r="N366" i="10"/>
  <c r="C366" i="10" s="1"/>
  <c r="N374" i="10"/>
  <c r="C374" i="10" s="1"/>
  <c r="N383" i="10"/>
  <c r="C383" i="10" s="1"/>
  <c r="N389" i="10"/>
  <c r="C389" i="10" s="1"/>
  <c r="N399" i="10"/>
  <c r="C399" i="10" s="1"/>
  <c r="N407" i="10"/>
  <c r="C407" i="10" s="1"/>
  <c r="N416" i="10"/>
  <c r="C416" i="10" s="1"/>
  <c r="N422" i="10"/>
  <c r="C422" i="10" s="1"/>
  <c r="N430" i="10"/>
  <c r="C430" i="10" s="1"/>
  <c r="N438" i="10"/>
  <c r="C438" i="10" s="1"/>
  <c r="N449" i="10"/>
  <c r="C449" i="10" s="1"/>
  <c r="N452" i="10"/>
  <c r="C452" i="10" s="1"/>
  <c r="N461" i="10"/>
  <c r="C461" i="10" s="1"/>
  <c r="N472" i="10"/>
  <c r="C472" i="10" s="1"/>
  <c r="N480" i="10"/>
  <c r="C480" i="10" s="1"/>
  <c r="N484" i="10"/>
  <c r="C484" i="10" s="1"/>
  <c r="N495" i="10"/>
  <c r="C495" i="10" s="1"/>
  <c r="N498" i="10"/>
  <c r="C498" i="10" s="1"/>
  <c r="N510" i="10"/>
  <c r="C510" i="10" s="1"/>
  <c r="N517" i="10"/>
  <c r="C517" i="10" s="1"/>
  <c r="N526" i="10"/>
  <c r="C526" i="10" s="1"/>
  <c r="N536" i="10"/>
  <c r="C536" i="10" s="1"/>
  <c r="N542" i="10"/>
  <c r="C542" i="10" s="1"/>
  <c r="N549" i="10"/>
  <c r="C549" i="10" s="1"/>
  <c r="N556" i="10"/>
  <c r="C556" i="10" s="1"/>
  <c r="N568" i="10"/>
  <c r="C568" i="10" s="1"/>
  <c r="N575" i="10"/>
  <c r="C575" i="10" s="1"/>
  <c r="N582" i="10"/>
  <c r="C582" i="10" s="1"/>
  <c r="N591" i="10"/>
  <c r="C591" i="10" s="1"/>
  <c r="N598" i="10"/>
  <c r="C598" i="10" s="1"/>
  <c r="N605" i="10"/>
  <c r="C605" i="10" s="1"/>
  <c r="N614" i="10"/>
  <c r="C614" i="10" s="1"/>
  <c r="N622" i="10"/>
  <c r="C622" i="10" s="1"/>
  <c r="N631" i="10"/>
  <c r="C631" i="10" s="1"/>
  <c r="N638" i="10"/>
  <c r="C638" i="10" s="1"/>
  <c r="N647" i="10"/>
  <c r="C647" i="10" s="1"/>
  <c r="N654" i="10"/>
  <c r="C654" i="10" s="1"/>
  <c r="N660" i="10"/>
  <c r="C660" i="10" s="1"/>
  <c r="N673" i="10"/>
  <c r="C673" i="10" s="1"/>
  <c r="N678" i="10"/>
  <c r="C678" i="10" s="1"/>
  <c r="N687" i="10"/>
  <c r="C687" i="10" s="1"/>
  <c r="N696" i="10"/>
  <c r="C696" i="10" s="1"/>
  <c r="N700" i="10"/>
  <c r="C700" i="10" s="1"/>
  <c r="N709" i="10"/>
  <c r="C709" i="10" s="1"/>
  <c r="N717" i="10"/>
  <c r="C717" i="10" s="1"/>
  <c r="N725" i="10"/>
  <c r="C725" i="10" s="1"/>
  <c r="N734" i="10"/>
  <c r="C734" i="10" s="1"/>
  <c r="N743" i="10"/>
  <c r="C743" i="10" s="1"/>
  <c r="N752" i="10"/>
  <c r="C752" i="10" s="1"/>
  <c r="N758" i="10"/>
  <c r="C758" i="10" s="1"/>
  <c r="N765" i="10"/>
  <c r="C765" i="10" s="1"/>
  <c r="N775" i="10"/>
  <c r="C775" i="10" s="1"/>
  <c r="N781" i="10"/>
  <c r="C781" i="10" s="1"/>
  <c r="N788" i="10"/>
  <c r="C788" i="10" s="1"/>
  <c r="N799" i="10"/>
  <c r="C799" i="10" s="1"/>
  <c r="N807" i="10"/>
  <c r="C807" i="10" s="1"/>
  <c r="N818" i="10"/>
  <c r="C818" i="10" s="1"/>
  <c r="N824" i="10"/>
  <c r="C824" i="10" s="1"/>
  <c r="N828" i="10"/>
  <c r="C828" i="10" s="1"/>
  <c r="N837" i="10"/>
  <c r="C837" i="10" s="1"/>
  <c r="N846" i="10"/>
  <c r="C846" i="10" s="1"/>
  <c r="N854" i="10"/>
  <c r="C854" i="10" s="1"/>
  <c r="N864" i="10"/>
  <c r="C864" i="10" s="1"/>
  <c r="N869" i="10"/>
  <c r="C869" i="10" s="1"/>
  <c r="N876" i="10"/>
  <c r="C876" i="10" s="1"/>
  <c r="N884" i="10"/>
  <c r="C884" i="10" s="1"/>
  <c r="N894" i="10"/>
  <c r="C894" i="10" s="1"/>
  <c r="N900" i="10"/>
  <c r="C900" i="10" s="1"/>
  <c r="N910" i="10"/>
  <c r="C910" i="10" s="1"/>
  <c r="N919" i="10"/>
  <c r="C919" i="10" s="1"/>
  <c r="N924" i="10"/>
  <c r="C924" i="10" s="1"/>
  <c r="N934" i="10"/>
  <c r="C934" i="10" s="1"/>
  <c r="N941" i="10"/>
  <c r="C941" i="10" s="1"/>
  <c r="N949" i="10"/>
  <c r="C949" i="10" s="1"/>
  <c r="N960" i="10"/>
  <c r="C960" i="10" s="1"/>
  <c r="N967" i="10"/>
  <c r="C967" i="10" s="1"/>
  <c r="N973" i="10"/>
  <c r="C973" i="10" s="1"/>
  <c r="N983" i="10"/>
  <c r="C983" i="10" s="1"/>
  <c r="N989" i="10"/>
  <c r="C989" i="10" s="1"/>
  <c r="N999" i="10"/>
  <c r="C999" i="10" s="1"/>
  <c r="N1009" i="10"/>
  <c r="C1009" i="10" s="1"/>
  <c r="N1015" i="10"/>
  <c r="C1015" i="10" s="1"/>
  <c r="N1021" i="10"/>
  <c r="C1021" i="10" s="1"/>
  <c r="N1030" i="10"/>
  <c r="C1030" i="10" s="1"/>
  <c r="N1038" i="10"/>
  <c r="C1038" i="10" s="1"/>
  <c r="N1045" i="10"/>
  <c r="C1045" i="10" s="1"/>
  <c r="N1054" i="10"/>
  <c r="C1054" i="10" s="1"/>
  <c r="N1061" i="10"/>
  <c r="C1061" i="10" s="1"/>
  <c r="N1070" i="10"/>
  <c r="C1070" i="10" s="1"/>
  <c r="N1079" i="10"/>
  <c r="C1079" i="10" s="1"/>
  <c r="N1087" i="10"/>
  <c r="C1087" i="10" s="1"/>
  <c r="N1095" i="10"/>
  <c r="C1095" i="10" s="1"/>
  <c r="N1102" i="10"/>
  <c r="C1102" i="10" s="1"/>
  <c r="N1109" i="10"/>
  <c r="C1109" i="10" s="1"/>
  <c r="N1118" i="10"/>
  <c r="C1118" i="10" s="1"/>
  <c r="N1127" i="10"/>
  <c r="C1127" i="10" s="1"/>
  <c r="N1133" i="10"/>
  <c r="C1133" i="10" s="1"/>
  <c r="N1142" i="10"/>
  <c r="C1142" i="10" s="1"/>
  <c r="N1148" i="10"/>
  <c r="C1148" i="10" s="1"/>
  <c r="N1160" i="10"/>
  <c r="C1160" i="10" s="1"/>
  <c r="N1167" i="10"/>
  <c r="C1167" i="10" s="1"/>
  <c r="N1175" i="10"/>
  <c r="C1175" i="10" s="1"/>
  <c r="N1181" i="10"/>
  <c r="C1181" i="10" s="1"/>
  <c r="N1189" i="10"/>
  <c r="C1189" i="10" s="1"/>
  <c r="N1198" i="10"/>
  <c r="C1198" i="10" s="1"/>
  <c r="N1205" i="10"/>
  <c r="C1205" i="10" s="1"/>
  <c r="N1212" i="10"/>
  <c r="C1212" i="10" s="1"/>
  <c r="N1222" i="10"/>
  <c r="C1222" i="10" s="1"/>
  <c r="N1229" i="10"/>
  <c r="C1229" i="10" s="1"/>
  <c r="N1237" i="10"/>
  <c r="C1237" i="10" s="1"/>
  <c r="N1244" i="10"/>
  <c r="C1244" i="10" s="1"/>
  <c r="N1254" i="10"/>
  <c r="C1254" i="10" s="1"/>
  <c r="N1260" i="10"/>
  <c r="C1260" i="10" s="1"/>
  <c r="N1270" i="10"/>
  <c r="C1270" i="10" s="1"/>
  <c r="N1279" i="10"/>
  <c r="C1279" i="10" s="1"/>
  <c r="N1286" i="10"/>
  <c r="C1286" i="10" s="1"/>
  <c r="N1295" i="10"/>
  <c r="C1295" i="10" s="1"/>
  <c r="N1302" i="10"/>
  <c r="C1302" i="10" s="1"/>
  <c r="N1309" i="10"/>
  <c r="C1309" i="10" s="1"/>
  <c r="N1318" i="10"/>
  <c r="C1318" i="10" s="1"/>
  <c r="N1325" i="10"/>
  <c r="C1325" i="10" s="1"/>
  <c r="N1333" i="10"/>
  <c r="C1333" i="10" s="1"/>
  <c r="N1340" i="10"/>
  <c r="C1340" i="10" s="1"/>
  <c r="N1351" i="10"/>
  <c r="C1351" i="10" s="1"/>
  <c r="N1359" i="10"/>
  <c r="C1359" i="10" s="1"/>
  <c r="N1366" i="10"/>
  <c r="C1366" i="10" s="1"/>
  <c r="N1374" i="10"/>
  <c r="C1374" i="10" s="1"/>
  <c r="N1382" i="10"/>
  <c r="C1382" i="10" s="1"/>
  <c r="N1391" i="10"/>
  <c r="C1391" i="10" s="1"/>
  <c r="N1395" i="10"/>
  <c r="C1395" i="10" s="1"/>
  <c r="N1406" i="10"/>
  <c r="C1406" i="10" s="1"/>
  <c r="N1415" i="10"/>
  <c r="C1415" i="10" s="1"/>
  <c r="N1422" i="10"/>
  <c r="C1422" i="10" s="1"/>
  <c r="N1432" i="10"/>
  <c r="C1432" i="10" s="1"/>
  <c r="N1436" i="10"/>
  <c r="C1436" i="10" s="1"/>
  <c r="N1445" i="10"/>
  <c r="C1445" i="10" s="1"/>
  <c r="N1454" i="10"/>
  <c r="C1454" i="10" s="1"/>
  <c r="N1460" i="10"/>
  <c r="C1460" i="10" s="1"/>
  <c r="N1469" i="10"/>
  <c r="C1469" i="10" s="1"/>
  <c r="N1478" i="10"/>
  <c r="C1478" i="10" s="1"/>
  <c r="N1484" i="10"/>
  <c r="C1484" i="10" s="1"/>
  <c r="N1494" i="10"/>
  <c r="C1494" i="10" s="1"/>
  <c r="N1502" i="10"/>
  <c r="C1502" i="10" s="1"/>
  <c r="N1507" i="10"/>
  <c r="C1507" i="10" s="1"/>
  <c r="N1517" i="10"/>
  <c r="C1517" i="10" s="1"/>
  <c r="N1529" i="10"/>
  <c r="C1529" i="10" s="1"/>
  <c r="N1536" i="10"/>
  <c r="C1536" i="10" s="1"/>
  <c r="N1545" i="10"/>
  <c r="C1545" i="10" s="1"/>
  <c r="N1548" i="10"/>
  <c r="C1548" i="10" s="1"/>
  <c r="N1557" i="10"/>
  <c r="C1557" i="10" s="1"/>
  <c r="N1566" i="10"/>
  <c r="C1566" i="10" s="1"/>
  <c r="N1576" i="10"/>
  <c r="C1576" i="10" s="1"/>
  <c r="N1582" i="10"/>
  <c r="C1582" i="10" s="1"/>
  <c r="N1590" i="10"/>
  <c r="C1590" i="10" s="1"/>
  <c r="N1599" i="10"/>
  <c r="C1599" i="10" s="1"/>
  <c r="N1611" i="10"/>
  <c r="C1611" i="10" s="1"/>
  <c r="N1616" i="10"/>
  <c r="C1616" i="10" s="1"/>
  <c r="N1620" i="10"/>
  <c r="C1620" i="10" s="1"/>
  <c r="N1628" i="10"/>
  <c r="C1628" i="10" s="1"/>
  <c r="N1641" i="10"/>
  <c r="C1641" i="10" s="1"/>
  <c r="N1646" i="10"/>
  <c r="C1646" i="10" s="1"/>
  <c r="N1654" i="10"/>
  <c r="C1654" i="10" s="1"/>
  <c r="N1663" i="10"/>
  <c r="C1663" i="10" s="1"/>
  <c r="N1668" i="10"/>
  <c r="C1668" i="10" s="1"/>
  <c r="N1678" i="10"/>
  <c r="C1678" i="10" s="1"/>
  <c r="N1686" i="10"/>
  <c r="C1686" i="10" s="1"/>
  <c r="N1692" i="10"/>
  <c r="C1692" i="10" s="1"/>
  <c r="N1705" i="10"/>
  <c r="C1705" i="10" s="1"/>
  <c r="N1712" i="10"/>
  <c r="C1712" i="10" s="1"/>
  <c r="N1718" i="10"/>
  <c r="C1718" i="10" s="1"/>
  <c r="N1726" i="10"/>
  <c r="C1726" i="10" s="1"/>
  <c r="N1737" i="10"/>
  <c r="C1737" i="10" s="1"/>
  <c r="N1743" i="10"/>
  <c r="C1743" i="10" s="1"/>
  <c r="N1749" i="10"/>
  <c r="C1749" i="10" s="1"/>
  <c r="N1759" i="10"/>
  <c r="C1759" i="10" s="1"/>
  <c r="N1767" i="10"/>
  <c r="C1767" i="10" s="1"/>
  <c r="N1774" i="10"/>
  <c r="C1774" i="10" s="1"/>
  <c r="N1785" i="10"/>
  <c r="C1785" i="10" s="1"/>
  <c r="N1790" i="10"/>
  <c r="C1790" i="10" s="1"/>
  <c r="N1797" i="10"/>
  <c r="C1797" i="10" s="1"/>
  <c r="N1806" i="10"/>
  <c r="C1806" i="10" s="1"/>
  <c r="N1814" i="10"/>
  <c r="C1814" i="10" s="1"/>
  <c r="N1821" i="10"/>
  <c r="C1821" i="10" s="1"/>
  <c r="N1830" i="10"/>
  <c r="C1830" i="10" s="1"/>
  <c r="N1839" i="10"/>
  <c r="C1839" i="10" s="1"/>
  <c r="N1845" i="10"/>
  <c r="C1845" i="10" s="1"/>
  <c r="N1854" i="10"/>
  <c r="C1854" i="10" s="1"/>
  <c r="N1861" i="10"/>
  <c r="C1861" i="10" s="1"/>
  <c r="N1867" i="10"/>
  <c r="C1867" i="10" s="1"/>
  <c r="N1878" i="10"/>
  <c r="C1878" i="10" s="1"/>
  <c r="N1886" i="10"/>
  <c r="C1886" i="10" s="1"/>
  <c r="N1896" i="10"/>
  <c r="C1896" i="10" s="1"/>
  <c r="N1903" i="10"/>
  <c r="C1903" i="10" s="1"/>
  <c r="N1915" i="10"/>
  <c r="C1915" i="10" s="1"/>
  <c r="N1919" i="10"/>
  <c r="C1919" i="10" s="1"/>
  <c r="N1926" i="10"/>
  <c r="C1926" i="10" s="1"/>
  <c r="N1934" i="10"/>
  <c r="C1934" i="10" s="1"/>
  <c r="N1940" i="10"/>
  <c r="C1940" i="10" s="1"/>
  <c r="N1949" i="10"/>
  <c r="C1949" i="10" s="1"/>
  <c r="N1958" i="10"/>
  <c r="C1958" i="10" s="1"/>
  <c r="N1967" i="10"/>
  <c r="C1967" i="10" s="1"/>
  <c r="N1971" i="10"/>
  <c r="C1971" i="10" s="1"/>
  <c r="N1981" i="10"/>
  <c r="C1981" i="10" s="1"/>
  <c r="N1988" i="10"/>
  <c r="C1988" i="10" s="1"/>
  <c r="N2001" i="10"/>
  <c r="C2001" i="10" s="1"/>
  <c r="N2005" i="10"/>
  <c r="C2005" i="10" s="1"/>
  <c r="N2016" i="10"/>
  <c r="C2016" i="10" s="1"/>
  <c r="N2025" i="10"/>
  <c r="C2025" i="10" s="1"/>
  <c r="N2030" i="10"/>
  <c r="C2030" i="10" s="1"/>
  <c r="N2039" i="10"/>
  <c r="C2039" i="10" s="1"/>
  <c r="N2048" i="10"/>
  <c r="C2048" i="10" s="1"/>
  <c r="N2053" i="10"/>
  <c r="C2053" i="10" s="1"/>
  <c r="N2062" i="10"/>
  <c r="C2062" i="10" s="1"/>
  <c r="N2070" i="10"/>
  <c r="C2070" i="10" s="1"/>
  <c r="N2078" i="10"/>
  <c r="C2078" i="10" s="1"/>
  <c r="N2084" i="10"/>
  <c r="C2084" i="10" s="1"/>
  <c r="N2093" i="10"/>
  <c r="C2093" i="10" s="1"/>
  <c r="N2102" i="10"/>
  <c r="C2102" i="10" s="1"/>
  <c r="N2112" i="10"/>
  <c r="C2112" i="10" s="1"/>
  <c r="N2117" i="10"/>
  <c r="C2117" i="10" s="1"/>
  <c r="N2126" i="10"/>
  <c r="C2126" i="10" s="1"/>
  <c r="N2134" i="10"/>
  <c r="C2134" i="10" s="1"/>
  <c r="N2142" i="10"/>
  <c r="C2142" i="10" s="1"/>
  <c r="N2148" i="10"/>
  <c r="C2148" i="10" s="1"/>
  <c r="N2159" i="10"/>
  <c r="C2159" i="10" s="1"/>
  <c r="N2169" i="10"/>
  <c r="C2169" i="10" s="1"/>
  <c r="N2174" i="10"/>
  <c r="C2174" i="10" s="1"/>
  <c r="N2183" i="10"/>
  <c r="C2183" i="10" s="1"/>
  <c r="N2192" i="10"/>
  <c r="C2192" i="10" s="1"/>
  <c r="N2198" i="10"/>
  <c r="C2198" i="10" s="1"/>
  <c r="N2205" i="10"/>
  <c r="C2205" i="10" s="1"/>
  <c r="N2213" i="10"/>
  <c r="C2213" i="10" s="1"/>
  <c r="N2222" i="10"/>
  <c r="C2222" i="10" s="1"/>
  <c r="N2229" i="10"/>
  <c r="C2229" i="10" s="1"/>
  <c r="N2238" i="10"/>
  <c r="C2238" i="10" s="1"/>
  <c r="N2246" i="10"/>
  <c r="C2246" i="10" s="1"/>
  <c r="N2251" i="10"/>
  <c r="C2251" i="10" s="1"/>
  <c r="N2262" i="10"/>
  <c r="C2262" i="10" s="1"/>
  <c r="N2270" i="10"/>
  <c r="C2270" i="10" s="1"/>
  <c r="N2277" i="10"/>
  <c r="C2277" i="10" s="1"/>
  <c r="N2286" i="10"/>
  <c r="C2286" i="10" s="1"/>
  <c r="N2293" i="10"/>
  <c r="C2293" i="10" s="1"/>
  <c r="N2302" i="10"/>
  <c r="C2302" i="10" s="1"/>
  <c r="N2308" i="10"/>
  <c r="C2308" i="10" s="1"/>
  <c r="N2320" i="10"/>
  <c r="C2320" i="10" s="1"/>
  <c r="N2326" i="10"/>
  <c r="C2326" i="10" s="1"/>
  <c r="N2333" i="10"/>
  <c r="C2333" i="10" s="1"/>
  <c r="N2342" i="10"/>
  <c r="C2342" i="10" s="1"/>
  <c r="N2353" i="10"/>
  <c r="C2353" i="10" s="1"/>
  <c r="N2355" i="10"/>
  <c r="C2355" i="10" s="1"/>
  <c r="N2365" i="10"/>
  <c r="C2365" i="10" s="1"/>
  <c r="N2377" i="10"/>
  <c r="C2377" i="10" s="1"/>
  <c r="N2384" i="10"/>
  <c r="C2384" i="10" s="1"/>
  <c r="N2389" i="10"/>
  <c r="C2389" i="10" s="1"/>
  <c r="N2398" i="10"/>
  <c r="C2398" i="10" s="1"/>
  <c r="N2404" i="10"/>
  <c r="C2404" i="10" s="1"/>
  <c r="N2413" i="10"/>
  <c r="C2413" i="10" s="1"/>
  <c r="N2422" i="10"/>
  <c r="C2422" i="10" s="1"/>
  <c r="N2426" i="10"/>
  <c r="C2426" i="10" s="1"/>
  <c r="N2437" i="10"/>
  <c r="C2437" i="10" s="1"/>
  <c r="N2444" i="10"/>
  <c r="C2444" i="10" s="1"/>
  <c r="N2451" i="10"/>
  <c r="C2451" i="10" s="1"/>
  <c r="N2462" i="10"/>
  <c r="C2462" i="10" s="1"/>
  <c r="N2473" i="10"/>
  <c r="C2473" i="10" s="1"/>
  <c r="N2478" i="10"/>
  <c r="C2478" i="10" s="1"/>
  <c r="N2486" i="10"/>
  <c r="C2486" i="10" s="1"/>
  <c r="N2495" i="10"/>
  <c r="C2495" i="10" s="1"/>
  <c r="N2501" i="10"/>
  <c r="C2501" i="10" s="1"/>
  <c r="N2510" i="10"/>
  <c r="C2510" i="10" s="1"/>
  <c r="N2519" i="10"/>
  <c r="C2519" i="10" s="1"/>
  <c r="N2525" i="10"/>
  <c r="C2525" i="10" s="1"/>
  <c r="N2535" i="10"/>
  <c r="C2535" i="10" s="1"/>
  <c r="N2542" i="10"/>
  <c r="C2542" i="10" s="1"/>
  <c r="N2549" i="10"/>
  <c r="C2549" i="10" s="1"/>
  <c r="N2559" i="10"/>
  <c r="C2559" i="10" s="1"/>
  <c r="N2566" i="10"/>
  <c r="C2566" i="10" s="1"/>
  <c r="N2570" i="10"/>
  <c r="C2570" i="10" s="1"/>
  <c r="N2585" i="10"/>
  <c r="C2585" i="10" s="1"/>
  <c r="N2592" i="10"/>
  <c r="C2592" i="10" s="1"/>
  <c r="N2597" i="10"/>
  <c r="C2597" i="10" s="1"/>
  <c r="N2604" i="10"/>
  <c r="C2604" i="10" s="1"/>
  <c r="N2612" i="10"/>
  <c r="C2612" i="10" s="1"/>
  <c r="N2621" i="10"/>
  <c r="C2621" i="10" s="1"/>
  <c r="N2631" i="10"/>
  <c r="C2631" i="10" s="1"/>
  <c r="N8" i="10"/>
  <c r="C8" i="10" s="1"/>
  <c r="N14" i="10"/>
  <c r="C14" i="10" s="1"/>
  <c r="N23" i="10"/>
  <c r="C23" i="10" s="1"/>
  <c r="N30" i="10"/>
  <c r="C30" i="10" s="1"/>
  <c r="N37" i="10"/>
  <c r="C37" i="10" s="1"/>
  <c r="N47" i="10"/>
  <c r="C47" i="10" s="1"/>
  <c r="N54" i="10"/>
  <c r="C54" i="10" s="1"/>
  <c r="N62" i="10"/>
  <c r="C62" i="10" s="1"/>
  <c r="N70" i="10"/>
  <c r="C70" i="10" s="1"/>
  <c r="N78" i="10"/>
  <c r="C78" i="10" s="1"/>
  <c r="N87" i="10"/>
  <c r="C87" i="10" s="1"/>
  <c r="N95" i="10"/>
  <c r="C95" i="10" s="1"/>
  <c r="N103" i="10"/>
  <c r="C103" i="10" s="1"/>
  <c r="N110" i="10"/>
  <c r="C110" i="10" s="1"/>
  <c r="N119" i="10"/>
  <c r="C119" i="10" s="1"/>
  <c r="N126" i="10"/>
  <c r="C126" i="10" s="1"/>
  <c r="N136" i="10"/>
  <c r="C136" i="10" s="1"/>
  <c r="N141" i="10"/>
  <c r="C141" i="10" s="1"/>
  <c r="N149" i="10"/>
  <c r="C149" i="10" s="1"/>
  <c r="N158" i="10"/>
  <c r="C158" i="10" s="1"/>
  <c r="N167" i="10"/>
  <c r="C167" i="10" s="1"/>
  <c r="N177" i="10"/>
  <c r="C177" i="10" s="1"/>
  <c r="N183" i="10"/>
  <c r="C183" i="10" s="1"/>
  <c r="N190" i="10"/>
  <c r="C190" i="10" s="1"/>
  <c r="N198" i="10"/>
  <c r="C198" i="10" s="1"/>
  <c r="N206" i="10"/>
  <c r="C206" i="10" s="1"/>
  <c r="N214" i="10"/>
  <c r="C214" i="10" s="1"/>
  <c r="N222" i="10"/>
  <c r="C222" i="10" s="1"/>
  <c r="N232" i="10"/>
  <c r="C232" i="10" s="1"/>
  <c r="N239" i="10"/>
  <c r="C239" i="10" s="1"/>
  <c r="N246" i="10"/>
  <c r="C246" i="10" s="1"/>
  <c r="N252" i="10"/>
  <c r="C252" i="10" s="1"/>
  <c r="N263" i="10"/>
  <c r="C263" i="10" s="1"/>
  <c r="N270" i="10"/>
  <c r="C270" i="10" s="1"/>
  <c r="N276" i="10"/>
  <c r="C276" i="10" s="1"/>
  <c r="N288" i="10"/>
  <c r="C288" i="10" s="1"/>
  <c r="N293" i="10"/>
  <c r="C293" i="10" s="1"/>
  <c r="N303" i="10"/>
  <c r="C303" i="10" s="1"/>
  <c r="N312" i="10"/>
  <c r="C312" i="10" s="1"/>
  <c r="N322" i="10"/>
  <c r="C322" i="10" s="1"/>
  <c r="N326" i="10"/>
  <c r="C326" i="10" s="1"/>
  <c r="N335" i="10"/>
  <c r="C335" i="10" s="1"/>
  <c r="N344" i="10"/>
  <c r="C344" i="10" s="1"/>
  <c r="N349" i="10"/>
  <c r="C349" i="10" s="1"/>
  <c r="N357" i="10"/>
  <c r="C357" i="10" s="1"/>
  <c r="N369" i="10"/>
  <c r="C369" i="10" s="1"/>
  <c r="N377" i="10"/>
  <c r="C377" i="10" s="1"/>
  <c r="N384" i="10"/>
  <c r="C384" i="10" s="1"/>
  <c r="N393" i="10"/>
  <c r="C393" i="10" s="1"/>
  <c r="N398" i="10"/>
  <c r="C398" i="10" s="1"/>
  <c r="N408" i="10"/>
  <c r="C408" i="10" s="1"/>
  <c r="N415" i="10"/>
  <c r="C415" i="10" s="1"/>
  <c r="N425" i="10"/>
  <c r="C425" i="10" s="1"/>
  <c r="N431" i="10"/>
  <c r="C431" i="10" s="1"/>
  <c r="N440" i="10"/>
  <c r="C440" i="10" s="1"/>
  <c r="N446" i="10"/>
  <c r="C446" i="10" s="1"/>
  <c r="N455" i="10"/>
  <c r="C455" i="10" s="1"/>
  <c r="N462" i="10"/>
  <c r="C462" i="10" s="1"/>
  <c r="N471" i="10"/>
  <c r="C471" i="10" s="1"/>
  <c r="N478" i="10"/>
  <c r="C478" i="10" s="1"/>
  <c r="N486" i="10"/>
  <c r="C486" i="10" s="1"/>
  <c r="N493" i="10"/>
  <c r="C493" i="10" s="1"/>
  <c r="N503" i="10"/>
  <c r="C503" i="10" s="1"/>
  <c r="N512" i="10"/>
  <c r="C512" i="10" s="1"/>
  <c r="N521" i="10"/>
  <c r="C521" i="10" s="1"/>
  <c r="N527" i="10"/>
  <c r="C527" i="10" s="1"/>
  <c r="N533" i="10"/>
  <c r="C533" i="10" s="1"/>
  <c r="N543" i="10"/>
  <c r="C543" i="10" s="1"/>
  <c r="N551" i="10"/>
  <c r="C551" i="10" s="1"/>
  <c r="N559" i="10"/>
  <c r="C559" i="10" s="1"/>
  <c r="N564" i="10"/>
  <c r="C564" i="10" s="1"/>
  <c r="N576" i="10"/>
  <c r="C576" i="10" s="1"/>
  <c r="N584" i="10"/>
  <c r="C584" i="10" s="1"/>
  <c r="N589" i="10"/>
  <c r="C589" i="10" s="1"/>
  <c r="N597" i="10"/>
  <c r="C597" i="10" s="1"/>
  <c r="N607" i="10"/>
  <c r="C607" i="10" s="1"/>
  <c r="N616" i="10"/>
  <c r="C616" i="10" s="1"/>
  <c r="N625" i="10"/>
  <c r="C625" i="10" s="1"/>
  <c r="N628" i="10"/>
  <c r="C628" i="10" s="1"/>
  <c r="N640" i="10"/>
  <c r="C640" i="10" s="1"/>
  <c r="N646" i="10"/>
  <c r="C646" i="10" s="1"/>
  <c r="N657" i="10"/>
  <c r="C657" i="10" s="1"/>
  <c r="N663" i="10"/>
  <c r="C663" i="10" s="1"/>
  <c r="N670" i="10"/>
  <c r="C670" i="10" s="1"/>
  <c r="N680" i="10"/>
  <c r="C680" i="10" s="1"/>
  <c r="N685" i="10"/>
  <c r="C685" i="10" s="1"/>
  <c r="N694" i="10"/>
  <c r="C694" i="10" s="1"/>
  <c r="N702" i="10"/>
  <c r="C702" i="10" s="1"/>
  <c r="N710" i="10"/>
  <c r="C710" i="10" s="1"/>
  <c r="N721" i="10"/>
  <c r="C721" i="10" s="1"/>
  <c r="N727" i="10"/>
  <c r="C727" i="10" s="1"/>
  <c r="N737" i="10"/>
  <c r="C737" i="10" s="1"/>
  <c r="N742" i="10"/>
  <c r="C742" i="10" s="1"/>
  <c r="N750" i="10"/>
  <c r="C750" i="10" s="1"/>
  <c r="N759" i="10"/>
  <c r="C759" i="10" s="1"/>
  <c r="N768" i="10"/>
  <c r="C768" i="10" s="1"/>
  <c r="N776" i="10"/>
  <c r="C776" i="10" s="1"/>
  <c r="N782" i="10"/>
  <c r="C782" i="10" s="1"/>
  <c r="N793" i="10"/>
  <c r="C793" i="10" s="1"/>
  <c r="N797" i="10"/>
  <c r="C797" i="10" s="1"/>
  <c r="N809" i="10"/>
  <c r="C809" i="10" s="1"/>
  <c r="N813" i="10"/>
  <c r="C813" i="10" s="1"/>
  <c r="N822" i="10"/>
  <c r="C822" i="10" s="1"/>
  <c r="N829" i="10"/>
  <c r="C829" i="10" s="1"/>
  <c r="N842" i="10"/>
  <c r="C842" i="10" s="1"/>
  <c r="N849" i="10"/>
  <c r="C849" i="10" s="1"/>
  <c r="N855" i="10"/>
  <c r="C855" i="10" s="1"/>
  <c r="N861" i="10"/>
  <c r="C861" i="10" s="1"/>
  <c r="N872" i="10"/>
  <c r="C872" i="10" s="1"/>
  <c r="N880" i="10"/>
  <c r="C880" i="10" s="1"/>
  <c r="N889" i="10"/>
  <c r="C889" i="10" s="1"/>
  <c r="N895" i="10"/>
  <c r="C895" i="10" s="1"/>
  <c r="N899" i="10"/>
  <c r="C899" i="10" s="1"/>
  <c r="N912" i="10"/>
  <c r="C912" i="10" s="1"/>
  <c r="N918" i="10"/>
  <c r="C918" i="10" s="1"/>
  <c r="N928" i="10"/>
  <c r="C928" i="10" s="1"/>
  <c r="N935" i="10"/>
  <c r="C935" i="10" s="1"/>
  <c r="N944" i="10"/>
  <c r="C944" i="10" s="1"/>
  <c r="N952" i="10"/>
  <c r="C952" i="10" s="1"/>
  <c r="N959" i="10"/>
  <c r="C959" i="10" s="1"/>
  <c r="N968" i="10"/>
  <c r="C968" i="10" s="1"/>
  <c r="N976" i="10"/>
  <c r="C976" i="10" s="1"/>
  <c r="N982" i="10"/>
  <c r="C982" i="10" s="1"/>
  <c r="N990" i="10"/>
  <c r="C990" i="10" s="1"/>
  <c r="N998" i="10"/>
  <c r="C998" i="10" s="1"/>
  <c r="N1005" i="10"/>
  <c r="C1005" i="10" s="1"/>
  <c r="N1014" i="10"/>
  <c r="C1014" i="10" s="1"/>
  <c r="N1023" i="10"/>
  <c r="C1023" i="10" s="1"/>
  <c r="N1033" i="10"/>
  <c r="C1033" i="10" s="1"/>
  <c r="N1041" i="10"/>
  <c r="C1041" i="10" s="1"/>
  <c r="N1044" i="10"/>
  <c r="C1044" i="10" s="1"/>
  <c r="N1055" i="10"/>
  <c r="C1055" i="10" s="1"/>
  <c r="N1065" i="10"/>
  <c r="C1065" i="10" s="1"/>
  <c r="N1072" i="10"/>
  <c r="C1072" i="10" s="1"/>
  <c r="N1077" i="10"/>
  <c r="C1077" i="10" s="1"/>
  <c r="N1086" i="10"/>
  <c r="C1086" i="10" s="1"/>
  <c r="N1093" i="10"/>
  <c r="C1093" i="10" s="1"/>
  <c r="N1103" i="10"/>
  <c r="C1103" i="10" s="1"/>
  <c r="N1113" i="10"/>
  <c r="C1113" i="10" s="1"/>
  <c r="N1119" i="10"/>
  <c r="C1119" i="10" s="1"/>
  <c r="N1126" i="10"/>
  <c r="C1126" i="10" s="1"/>
  <c r="N1135" i="10"/>
  <c r="C1135" i="10" s="1"/>
  <c r="N1143" i="10"/>
  <c r="C1143" i="10" s="1"/>
  <c r="N1150" i="10"/>
  <c r="C1150" i="10" s="1"/>
  <c r="N1159" i="10"/>
  <c r="C1159" i="10" s="1"/>
  <c r="N1166" i="10"/>
  <c r="C1166" i="10" s="1"/>
  <c r="N1173" i="10"/>
  <c r="C1173" i="10" s="1"/>
  <c r="N1184" i="10"/>
  <c r="C1184" i="10" s="1"/>
  <c r="N1192" i="10"/>
  <c r="C1192" i="10" s="1"/>
  <c r="N1200" i="10"/>
  <c r="C1200" i="10" s="1"/>
  <c r="N1208" i="10"/>
  <c r="C1208" i="10" s="1"/>
  <c r="N1214" i="10"/>
  <c r="C1214" i="10" s="1"/>
  <c r="N1223" i="10"/>
  <c r="C1223" i="10" s="1"/>
  <c r="N1231" i="10"/>
  <c r="C1231" i="10" s="1"/>
  <c r="N1240" i="10"/>
  <c r="C1240" i="10" s="1"/>
  <c r="N1247" i="10"/>
  <c r="C1247" i="10" s="1"/>
  <c r="N1258" i="10"/>
  <c r="C1258" i="10" s="1"/>
  <c r="N1263" i="10"/>
  <c r="C1263" i="10" s="1"/>
  <c r="N1273" i="10"/>
  <c r="C1273" i="10" s="1"/>
  <c r="N1278" i="10"/>
  <c r="C1278" i="10" s="1"/>
  <c r="N1287" i="10"/>
  <c r="C1287" i="10" s="1"/>
  <c r="N1294" i="10"/>
  <c r="C1294" i="10" s="1"/>
  <c r="N1305" i="10"/>
  <c r="C1305" i="10" s="1"/>
  <c r="N1311" i="10"/>
  <c r="C1311" i="10" s="1"/>
  <c r="N1320" i="10"/>
  <c r="C1320" i="10" s="1"/>
  <c r="N1326" i="10"/>
  <c r="C1326" i="10" s="1"/>
  <c r="N1336" i="10"/>
  <c r="C1336" i="10" s="1"/>
  <c r="N1342" i="10"/>
  <c r="C1342" i="10" s="1"/>
  <c r="N1349" i="10"/>
  <c r="C1349" i="10" s="1"/>
  <c r="N1360" i="10"/>
  <c r="C1360" i="10" s="1"/>
  <c r="N1369" i="10"/>
  <c r="C1369" i="10" s="1"/>
  <c r="N1375" i="10"/>
  <c r="C1375" i="10" s="1"/>
  <c r="N1383" i="10"/>
  <c r="C1383" i="10" s="1"/>
  <c r="N1389" i="10"/>
  <c r="C1389" i="10" s="1"/>
  <c r="N1400" i="10"/>
  <c r="C1400" i="10" s="1"/>
  <c r="N1407" i="10"/>
  <c r="C1407" i="10" s="1"/>
  <c r="N1414" i="10"/>
  <c r="C1414" i="10" s="1"/>
  <c r="N1423" i="10"/>
  <c r="C1423" i="10" s="1"/>
  <c r="N1430" i="10"/>
  <c r="C1430" i="10" s="1"/>
  <c r="N1437" i="10"/>
  <c r="C1437" i="10" s="1"/>
  <c r="N1447" i="10"/>
  <c r="C1447" i="10" s="1"/>
  <c r="N1456" i="10"/>
  <c r="C1456" i="10" s="1"/>
  <c r="N1466" i="10"/>
  <c r="C1466" i="10" s="1"/>
  <c r="N1471" i="10"/>
  <c r="C1471" i="10" s="1"/>
  <c r="N1479" i="10"/>
  <c r="C1479" i="10" s="1"/>
  <c r="N1486" i="10"/>
  <c r="C1486" i="10" s="1"/>
  <c r="N1497" i="10"/>
  <c r="C1497" i="10" s="1"/>
  <c r="N1503" i="10"/>
  <c r="C1503" i="10" s="1"/>
  <c r="N1513" i="10"/>
  <c r="C1513" i="10" s="1"/>
  <c r="N1519" i="10"/>
  <c r="C1519" i="10" s="1"/>
  <c r="N1525" i="10"/>
  <c r="C1525" i="10" s="1"/>
  <c r="N1534" i="10"/>
  <c r="C1534" i="10" s="1"/>
  <c r="N1542" i="10"/>
  <c r="C1542" i="10" s="1"/>
  <c r="N1553" i="10"/>
  <c r="C1553" i="10" s="1"/>
  <c r="N1560" i="10"/>
  <c r="C1560" i="10" s="1"/>
  <c r="N1567" i="10"/>
  <c r="C1567" i="10" s="1"/>
  <c r="N1573" i="10"/>
  <c r="C1573" i="10" s="1"/>
  <c r="N1585" i="10"/>
  <c r="C1585" i="10" s="1"/>
  <c r="N1591" i="10"/>
  <c r="C1591" i="10" s="1"/>
  <c r="N1598" i="10"/>
  <c r="C1598" i="10" s="1"/>
  <c r="N1606" i="10"/>
  <c r="C1606" i="10" s="1"/>
  <c r="N1614" i="10"/>
  <c r="C1614" i="10" s="1"/>
  <c r="N1623" i="10"/>
  <c r="C1623" i="10" s="1"/>
  <c r="N1633" i="10"/>
  <c r="C1633" i="10" s="1"/>
  <c r="N1640" i="10"/>
  <c r="C1640" i="10" s="1"/>
  <c r="N1647" i="10"/>
  <c r="C1647" i="10" s="1"/>
  <c r="N1655" i="10"/>
  <c r="C1655" i="10" s="1"/>
  <c r="N1662" i="10"/>
  <c r="C1662" i="10" s="1"/>
  <c r="N1672" i="10"/>
  <c r="C1672" i="10" s="1"/>
  <c r="N1680" i="10"/>
  <c r="C1680" i="10" s="1"/>
  <c r="N1687" i="10"/>
  <c r="C1687" i="10" s="1"/>
  <c r="N1697" i="10"/>
  <c r="C1697" i="10" s="1"/>
  <c r="N1703" i="10"/>
  <c r="C1703" i="10" s="1"/>
  <c r="N1709" i="10"/>
  <c r="C1709" i="10" s="1"/>
  <c r="N1720" i="10"/>
  <c r="C1720" i="10" s="1"/>
  <c r="N1727" i="10"/>
  <c r="C1727" i="10" s="1"/>
  <c r="N1734" i="10"/>
  <c r="C1734" i="10" s="1"/>
  <c r="N1745" i="10"/>
  <c r="C1745" i="10" s="1"/>
  <c r="N1752" i="10"/>
  <c r="C1752" i="10" s="1"/>
  <c r="N1760" i="10"/>
  <c r="C1760" i="10" s="1"/>
  <c r="N1766" i="10"/>
  <c r="C1766" i="10" s="1"/>
  <c r="N1777" i="10"/>
  <c r="C1777" i="10" s="1"/>
  <c r="N1781" i="10"/>
  <c r="C1781" i="10" s="1"/>
  <c r="N1791" i="10"/>
  <c r="C1791" i="10" s="1"/>
  <c r="N1799" i="10"/>
  <c r="C1799" i="10" s="1"/>
  <c r="N1809" i="10"/>
  <c r="C1809" i="10" s="1"/>
  <c r="N1815" i="10"/>
  <c r="C1815" i="10" s="1"/>
  <c r="N1823" i="10"/>
  <c r="C1823" i="10" s="1"/>
  <c r="N1828" i="10"/>
  <c r="C1828" i="10" s="1"/>
  <c r="N1838" i="10"/>
  <c r="C1838" i="10" s="1"/>
  <c r="N1847" i="10"/>
  <c r="C1847" i="10" s="1"/>
  <c r="N1857" i="10"/>
  <c r="C1857" i="10" s="1"/>
  <c r="N1862" i="10"/>
  <c r="C1862" i="10" s="1"/>
  <c r="N1873" i="10"/>
  <c r="C1873" i="10" s="1"/>
  <c r="N1879" i="10"/>
  <c r="C1879" i="10" s="1"/>
  <c r="N1888" i="10"/>
  <c r="C1888" i="10" s="1"/>
  <c r="N1893" i="10"/>
  <c r="C1893" i="10" s="1"/>
  <c r="N1902" i="10"/>
  <c r="C1902" i="10" s="1"/>
  <c r="N1910" i="10"/>
  <c r="C1910" i="10" s="1"/>
  <c r="N1918" i="10"/>
  <c r="C1918" i="10" s="1"/>
  <c r="N1927" i="10"/>
  <c r="C1927" i="10" s="1"/>
  <c r="N1936" i="10"/>
  <c r="C1936" i="10" s="1"/>
  <c r="N1943" i="10"/>
  <c r="C1943" i="10" s="1"/>
  <c r="N1951" i="10"/>
  <c r="C1951" i="10" s="1"/>
  <c r="N1959" i="10"/>
  <c r="C1959" i="10" s="1"/>
  <c r="N1965" i="10"/>
  <c r="C1965" i="10" s="1"/>
  <c r="N1975" i="10"/>
  <c r="C1975" i="10" s="1"/>
  <c r="N1984" i="10"/>
  <c r="C1984" i="10" s="1"/>
  <c r="N1990" i="10"/>
  <c r="C1990" i="10" s="1"/>
  <c r="N1998" i="10"/>
  <c r="C1998" i="10" s="1"/>
  <c r="N2006" i="10"/>
  <c r="C2006" i="10" s="1"/>
  <c r="N2013" i="10"/>
  <c r="C2013" i="10" s="1"/>
  <c r="N2021" i="10"/>
  <c r="C2021" i="10" s="1"/>
  <c r="N2031" i="10"/>
  <c r="C2031" i="10" s="1"/>
  <c r="N2037" i="10"/>
  <c r="C2037" i="10" s="1"/>
  <c r="N2049" i="10"/>
  <c r="C2049" i="10" s="1"/>
  <c r="N2054" i="10"/>
  <c r="C2054" i="10" s="1"/>
  <c r="N2063" i="10"/>
  <c r="C2063" i="10" s="1"/>
  <c r="N2071" i="10"/>
  <c r="C2071" i="10" s="1"/>
  <c r="N2080" i="10"/>
  <c r="C2080" i="10" s="1"/>
  <c r="N2088" i="10"/>
  <c r="C2088" i="10" s="1"/>
  <c r="N2097" i="10"/>
  <c r="C2097" i="10" s="1"/>
  <c r="N2103" i="10"/>
  <c r="C2103" i="10" s="1"/>
  <c r="N2109" i="10"/>
  <c r="C2109" i="10" s="1"/>
  <c r="N2120" i="10"/>
  <c r="C2120" i="10" s="1"/>
  <c r="N2128" i="10"/>
  <c r="C2128" i="10" s="1"/>
  <c r="N2135" i="10"/>
  <c r="C2135" i="10" s="1"/>
  <c r="N2146" i="10"/>
  <c r="C2146" i="10" s="1"/>
  <c r="N2150" i="10"/>
  <c r="C2150" i="10" s="1"/>
  <c r="N2156" i="10"/>
  <c r="C2156" i="10" s="1"/>
  <c r="N2167" i="10"/>
  <c r="C2167" i="10" s="1"/>
  <c r="N2178" i="10"/>
  <c r="C2178" i="10" s="1"/>
  <c r="N2182" i="10"/>
  <c r="C2182" i="10" s="1"/>
  <c r="N2190" i="10"/>
  <c r="C2190" i="10" s="1"/>
  <c r="N2200" i="10"/>
  <c r="C2200" i="10" s="1"/>
  <c r="N2206" i="10"/>
  <c r="C2206" i="10" s="1"/>
  <c r="N2214" i="10"/>
  <c r="C2214" i="10" s="1"/>
  <c r="N2225" i="10"/>
  <c r="C2225" i="10" s="1"/>
  <c r="N2233" i="10"/>
  <c r="C2233" i="10" s="1"/>
  <c r="N2241" i="10"/>
  <c r="C2241" i="10" s="1"/>
  <c r="N2249" i="10"/>
  <c r="C2249" i="10" s="1"/>
  <c r="N2255" i="10"/>
  <c r="C2255" i="10" s="1"/>
  <c r="N2263" i="10"/>
  <c r="C2263" i="10" s="1"/>
  <c r="N2273" i="10"/>
  <c r="C2273" i="10" s="1"/>
  <c r="N2279" i="10"/>
  <c r="C2279" i="10" s="1"/>
  <c r="N2289" i="10"/>
  <c r="C2289" i="10" s="1"/>
  <c r="N2295" i="10"/>
  <c r="C2295" i="10" s="1"/>
  <c r="N2303" i="10"/>
  <c r="C2303" i="10" s="1"/>
  <c r="N2310" i="10"/>
  <c r="C2310" i="10" s="1"/>
  <c r="N2318" i="10"/>
  <c r="C2318" i="10" s="1"/>
  <c r="N2327" i="10"/>
  <c r="C2327" i="10" s="1"/>
  <c r="N2335" i="10"/>
  <c r="C2335" i="10" s="1"/>
  <c r="N2345" i="10"/>
  <c r="C2345" i="10" s="1"/>
  <c r="N2350" i="10"/>
  <c r="C2350" i="10" s="1"/>
  <c r="N2360" i="10"/>
  <c r="C2360" i="10" s="1"/>
  <c r="N2367" i="10"/>
  <c r="C2367" i="10" s="1"/>
  <c r="N2378" i="10"/>
  <c r="C2378" i="10" s="1"/>
  <c r="N2380" i="10"/>
  <c r="C2380" i="10" s="1"/>
  <c r="N2390" i="10"/>
  <c r="C2390" i="10" s="1"/>
  <c r="N2399" i="10"/>
  <c r="C2399" i="10" s="1"/>
  <c r="N2405" i="10"/>
  <c r="C2405" i="10" s="1"/>
  <c r="N2412" i="10"/>
  <c r="C2412" i="10" s="1"/>
  <c r="N2423" i="10"/>
  <c r="C2423" i="10" s="1"/>
  <c r="N2431" i="10"/>
  <c r="C2431" i="10" s="1"/>
  <c r="N2439" i="10"/>
  <c r="C2439" i="10" s="1"/>
  <c r="N2450" i="10"/>
  <c r="C2450" i="10" s="1"/>
  <c r="N2455" i="10"/>
  <c r="C2455" i="10" s="1"/>
  <c r="N2464" i="10"/>
  <c r="C2464" i="10" s="1"/>
  <c r="N2470" i="10"/>
  <c r="C2470" i="10" s="1"/>
  <c r="N2479" i="10"/>
  <c r="C2479" i="10" s="1"/>
  <c r="N2490" i="10"/>
  <c r="C2490" i="10" s="1"/>
  <c r="N2494" i="10"/>
  <c r="C2494" i="10" s="1"/>
  <c r="N2504" i="10"/>
  <c r="C2504" i="10" s="1"/>
  <c r="N2511" i="10"/>
  <c r="C2511" i="10" s="1"/>
  <c r="N2517" i="10"/>
  <c r="C2517" i="10" s="1"/>
  <c r="N2529" i="10"/>
  <c r="C2529" i="10" s="1"/>
  <c r="N2534" i="10"/>
  <c r="C2534" i="10" s="1"/>
  <c r="N2543" i="10"/>
  <c r="C2543" i="10" s="1"/>
  <c r="N2550" i="10"/>
  <c r="C2550" i="10" s="1"/>
  <c r="N2558" i="10"/>
  <c r="C2558" i="10" s="1"/>
  <c r="N6" i="10"/>
  <c r="C6" i="10" s="1"/>
  <c r="N18" i="10"/>
  <c r="C18" i="10" s="1"/>
  <c r="N25" i="10"/>
  <c r="C25" i="10" s="1"/>
  <c r="N33" i="10"/>
  <c r="C33" i="10" s="1"/>
  <c r="N40" i="10"/>
  <c r="C40" i="10" s="1"/>
  <c r="N48" i="10"/>
  <c r="C48" i="10" s="1"/>
  <c r="N59" i="10"/>
  <c r="C59" i="10" s="1"/>
  <c r="N65" i="10"/>
  <c r="C65" i="10" s="1"/>
  <c r="N73" i="10"/>
  <c r="C73" i="10" s="1"/>
  <c r="N80" i="10"/>
  <c r="C80" i="10" s="1"/>
  <c r="N86" i="10"/>
  <c r="C86" i="10" s="1"/>
  <c r="N97" i="10"/>
  <c r="C97" i="10" s="1"/>
  <c r="N106" i="10"/>
  <c r="C106" i="10" s="1"/>
  <c r="N113" i="10"/>
  <c r="C113" i="10" s="1"/>
  <c r="N120" i="10"/>
  <c r="C120" i="10" s="1"/>
  <c r="N127" i="10"/>
  <c r="C127" i="10" s="1"/>
  <c r="N138" i="10"/>
  <c r="C138" i="10" s="1"/>
  <c r="N145" i="10"/>
  <c r="C145" i="10" s="1"/>
  <c r="N155" i="10"/>
  <c r="C155" i="10" s="1"/>
  <c r="N160" i="10"/>
  <c r="C160" i="10" s="1"/>
  <c r="N169" i="10"/>
  <c r="C169" i="10" s="1"/>
  <c r="N174" i="10"/>
  <c r="C174" i="10" s="1"/>
  <c r="N184" i="10"/>
  <c r="C184" i="10" s="1"/>
  <c r="N192" i="10"/>
  <c r="C192" i="10" s="1"/>
  <c r="N201" i="10"/>
  <c r="C201" i="10" s="1"/>
  <c r="N207" i="10"/>
  <c r="C207" i="10" s="1"/>
  <c r="N219" i="10"/>
  <c r="C219" i="10" s="1"/>
  <c r="N228" i="10"/>
  <c r="C228" i="10" s="1"/>
  <c r="N230" i="10"/>
  <c r="C230" i="10" s="1"/>
  <c r="N240" i="10"/>
  <c r="C240" i="10" s="1"/>
  <c r="N247" i="10"/>
  <c r="C247" i="10" s="1"/>
  <c r="N256" i="10"/>
  <c r="C256" i="10" s="1"/>
  <c r="N264" i="10"/>
  <c r="C264" i="10" s="1"/>
  <c r="N273" i="10"/>
  <c r="C273" i="10" s="1"/>
  <c r="N281" i="10"/>
  <c r="C281" i="10" s="1"/>
  <c r="N286" i="10"/>
  <c r="C286" i="10" s="1"/>
  <c r="N295" i="10"/>
  <c r="C295" i="10" s="1"/>
  <c r="N302" i="10"/>
  <c r="C302" i="10" s="1"/>
  <c r="N310" i="10"/>
  <c r="C310" i="10" s="1"/>
  <c r="N321" i="10"/>
  <c r="C321" i="10" s="1"/>
  <c r="N330" i="10"/>
  <c r="C330" i="10" s="1"/>
  <c r="N337" i="10"/>
  <c r="C337" i="10" s="1"/>
  <c r="N341" i="10"/>
  <c r="C341" i="10" s="1"/>
  <c r="N350" i="10"/>
  <c r="C350" i="10" s="1"/>
  <c r="N361" i="10"/>
  <c r="C361" i="10" s="1"/>
  <c r="N367" i="10"/>
  <c r="C367" i="10" s="1"/>
  <c r="N376" i="10"/>
  <c r="C376" i="10" s="1"/>
  <c r="N382" i="10"/>
  <c r="C382" i="10" s="1"/>
  <c r="N391" i="10"/>
  <c r="C391" i="10" s="1"/>
  <c r="N400" i="10"/>
  <c r="C400" i="10" s="1"/>
  <c r="N405" i="10"/>
  <c r="C405" i="10" s="1"/>
  <c r="N419" i="10"/>
  <c r="C419" i="10" s="1"/>
  <c r="N423" i="10"/>
  <c r="C423" i="10" s="1"/>
  <c r="N432" i="10"/>
  <c r="C432" i="10" s="1"/>
  <c r="N441" i="10"/>
  <c r="C441" i="10" s="1"/>
  <c r="N448" i="10"/>
  <c r="C448" i="10" s="1"/>
  <c r="N456" i="10"/>
  <c r="C456" i="10" s="1"/>
  <c r="N466" i="10"/>
  <c r="C466" i="10" s="1"/>
  <c r="N470" i="10"/>
  <c r="C470" i="10" s="1"/>
  <c r="N481" i="10"/>
  <c r="C481" i="10" s="1"/>
  <c r="N489" i="10"/>
  <c r="C489" i="10" s="1"/>
  <c r="N496" i="10"/>
  <c r="C496" i="10" s="1"/>
  <c r="N505" i="10"/>
  <c r="C505" i="10" s="1"/>
  <c r="N511" i="10"/>
  <c r="C511" i="10" s="1"/>
  <c r="N519" i="10"/>
  <c r="C519" i="10" s="1"/>
  <c r="N528" i="10"/>
  <c r="C528" i="10" s="1"/>
  <c r="N534" i="10"/>
  <c r="C534" i="10" s="1"/>
  <c r="N544" i="10"/>
  <c r="C544" i="10" s="1"/>
  <c r="N552" i="10"/>
  <c r="C552" i="10" s="1"/>
  <c r="N560" i="10"/>
  <c r="C560" i="10" s="1"/>
  <c r="N566" i="10"/>
  <c r="C566" i="10" s="1"/>
  <c r="N574" i="10"/>
  <c r="C574" i="10" s="1"/>
  <c r="N583" i="10"/>
  <c r="C583" i="10" s="1"/>
  <c r="N592" i="10"/>
  <c r="C592" i="10" s="1"/>
  <c r="N600" i="10"/>
  <c r="C600" i="10" s="1"/>
  <c r="N608" i="10"/>
  <c r="C608" i="10" s="1"/>
  <c r="N617" i="10"/>
  <c r="C617" i="10" s="1"/>
  <c r="N623" i="10"/>
  <c r="C623" i="10" s="1"/>
  <c r="N629" i="10"/>
  <c r="C629" i="10" s="1"/>
  <c r="N639" i="10"/>
  <c r="C639" i="10" s="1"/>
  <c r="N648" i="10"/>
  <c r="C648" i="10" s="1"/>
  <c r="N656" i="10"/>
  <c r="C656" i="10" s="1"/>
  <c r="N664" i="10"/>
  <c r="C664" i="10" s="1"/>
  <c r="N674" i="10"/>
  <c r="C674" i="10" s="1"/>
  <c r="N679" i="10"/>
  <c r="C679" i="10" s="1"/>
  <c r="N689" i="10"/>
  <c r="C689" i="10" s="1"/>
  <c r="N695" i="10"/>
  <c r="C695" i="10" s="1"/>
  <c r="N704" i="10"/>
  <c r="C704" i="10" s="1"/>
  <c r="N712" i="10"/>
  <c r="C712" i="10" s="1"/>
  <c r="N719" i="10"/>
  <c r="C719" i="10" s="1"/>
  <c r="N728" i="10"/>
  <c r="C728" i="10" s="1"/>
  <c r="N735" i="10"/>
  <c r="C735" i="10" s="1"/>
  <c r="N746" i="10"/>
  <c r="C746" i="10" s="1"/>
  <c r="N751" i="10"/>
  <c r="C751" i="10" s="1"/>
  <c r="N761" i="10"/>
  <c r="C761" i="10" s="1"/>
  <c r="N767" i="10"/>
  <c r="C767" i="10" s="1"/>
  <c r="N777" i="10"/>
  <c r="C777" i="10" s="1"/>
  <c r="N783" i="10"/>
  <c r="C783" i="10" s="1"/>
  <c r="N791" i="10"/>
  <c r="C791" i="10" s="1"/>
  <c r="N800" i="10"/>
  <c r="C800" i="10" s="1"/>
  <c r="N806" i="10"/>
  <c r="C806" i="10" s="1"/>
  <c r="N815" i="10"/>
  <c r="C815" i="10" s="1"/>
  <c r="N825" i="10"/>
  <c r="C825" i="10" s="1"/>
  <c r="N833" i="10"/>
  <c r="C833" i="10" s="1"/>
  <c r="N839" i="10"/>
  <c r="C839" i="10" s="1"/>
  <c r="N847" i="10"/>
  <c r="C847" i="10" s="1"/>
  <c r="N856" i="10"/>
  <c r="C856" i="10" s="1"/>
  <c r="N863" i="10"/>
  <c r="C863" i="10" s="1"/>
  <c r="N871" i="10"/>
  <c r="C871" i="10" s="1"/>
  <c r="N879" i="10"/>
  <c r="C879" i="10" s="1"/>
  <c r="N887" i="10"/>
  <c r="C887" i="10" s="1"/>
  <c r="N897" i="10"/>
  <c r="C897" i="10" s="1"/>
  <c r="N903" i="10"/>
  <c r="C903" i="10" s="1"/>
  <c r="N911" i="10"/>
  <c r="C911" i="10" s="1"/>
  <c r="N921" i="10"/>
  <c r="C921" i="10" s="1"/>
  <c r="N927" i="10"/>
  <c r="C927" i="10" s="1"/>
  <c r="N936" i="10"/>
  <c r="C936" i="10" s="1"/>
  <c r="N943" i="10"/>
  <c r="C943" i="10" s="1"/>
  <c r="N950" i="10"/>
  <c r="C950" i="10" s="1"/>
  <c r="N958" i="10"/>
  <c r="C958" i="10" s="1"/>
  <c r="N966" i="10"/>
  <c r="C966" i="10" s="1"/>
  <c r="N975" i="10"/>
  <c r="C975" i="10" s="1"/>
  <c r="N985" i="10"/>
  <c r="C985" i="10" s="1"/>
  <c r="N991" i="10"/>
  <c r="C991" i="10" s="1"/>
  <c r="N1000" i="10"/>
  <c r="C1000" i="10" s="1"/>
  <c r="N1008" i="10"/>
  <c r="C1008" i="10" s="1"/>
  <c r="N1016" i="10"/>
  <c r="C1016" i="10" s="1"/>
  <c r="N1026" i="10"/>
  <c r="C1026" i="10" s="1"/>
  <c r="N1031" i="10"/>
  <c r="C1031" i="10" s="1"/>
  <c r="N1039" i="10"/>
  <c r="C1039" i="10" s="1"/>
  <c r="N1048" i="10"/>
  <c r="C1048" i="10" s="1"/>
  <c r="N1057" i="10"/>
  <c r="C1057" i="10" s="1"/>
  <c r="N1066" i="10"/>
  <c r="C1066" i="10" s="1"/>
  <c r="N1069" i="10"/>
  <c r="C1069" i="10" s="1"/>
  <c r="N1081" i="10"/>
  <c r="C1081" i="10" s="1"/>
  <c r="N1089" i="10"/>
  <c r="C1089" i="10" s="1"/>
  <c r="N1097" i="10"/>
  <c r="C1097" i="10" s="1"/>
  <c r="N1105" i="10"/>
  <c r="C1105" i="10" s="1"/>
  <c r="N1112" i="10"/>
  <c r="C1112" i="10" s="1"/>
  <c r="N1121" i="10"/>
  <c r="C1121" i="10" s="1"/>
  <c r="N1129" i="10"/>
  <c r="C1129" i="10" s="1"/>
  <c r="N1136" i="10"/>
  <c r="C1136" i="10" s="1"/>
  <c r="N1144" i="10"/>
  <c r="C1144" i="10" s="1"/>
  <c r="N1152" i="10"/>
  <c r="C1152" i="10" s="1"/>
  <c r="N1158" i="10"/>
  <c r="C1158" i="10" s="1"/>
  <c r="N1168" i="10"/>
  <c r="C1168" i="10" s="1"/>
  <c r="N1176" i="10"/>
  <c r="C1176" i="10" s="1"/>
  <c r="N1183" i="10"/>
  <c r="C1183" i="10" s="1"/>
  <c r="N1191" i="10"/>
  <c r="C1191" i="10" s="1"/>
  <c r="N1199" i="10"/>
  <c r="C1199" i="10" s="1"/>
  <c r="N1207" i="10"/>
  <c r="C1207" i="10" s="1"/>
  <c r="N1217" i="10"/>
  <c r="C1217" i="10" s="1"/>
  <c r="N1227" i="10"/>
  <c r="C1227" i="10" s="1"/>
  <c r="N1233" i="10"/>
  <c r="C1233" i="10" s="1"/>
  <c r="N1239" i="10"/>
  <c r="C1239" i="10" s="1"/>
  <c r="N1248" i="10"/>
  <c r="C1248" i="10" s="1"/>
  <c r="N1255" i="10"/>
  <c r="C1255" i="10" s="1"/>
  <c r="N1265" i="10"/>
  <c r="C1265" i="10" s="1"/>
  <c r="N1274" i="10"/>
  <c r="C1274" i="10" s="1"/>
  <c r="N1282" i="10"/>
  <c r="C1282" i="10" s="1"/>
  <c r="N1291" i="10"/>
  <c r="C1291" i="10" s="1"/>
  <c r="N1296" i="10"/>
  <c r="C1296" i="10" s="1"/>
  <c r="N1303" i="10"/>
  <c r="C1303" i="10" s="1"/>
  <c r="N1312" i="10"/>
  <c r="C1312" i="10" s="1"/>
  <c r="N1321" i="10"/>
  <c r="C1321" i="10" s="1"/>
  <c r="N1328" i="10"/>
  <c r="C1328" i="10" s="1"/>
  <c r="N1335" i="10"/>
  <c r="C1335" i="10" s="1"/>
  <c r="N1346" i="10"/>
  <c r="C1346" i="10" s="1"/>
  <c r="N1353" i="10"/>
  <c r="C1353" i="10" s="1"/>
  <c r="N1357" i="10"/>
  <c r="C1357" i="10" s="1"/>
  <c r="N1367" i="10"/>
  <c r="C1367" i="10" s="1"/>
  <c r="N1377" i="10"/>
  <c r="C1377" i="10" s="1"/>
  <c r="N1384" i="10"/>
  <c r="C1384" i="10" s="1"/>
  <c r="N1392" i="10"/>
  <c r="C1392" i="10" s="1"/>
  <c r="N1402" i="10"/>
  <c r="C1402" i="10" s="1"/>
  <c r="N1410" i="10"/>
  <c r="C1410" i="10" s="1"/>
  <c r="N1416" i="10"/>
  <c r="C1416" i="10" s="1"/>
  <c r="N1426" i="10"/>
  <c r="C1426" i="10" s="1"/>
  <c r="N1431" i="10"/>
  <c r="C1431" i="10" s="1"/>
  <c r="N1440" i="10"/>
  <c r="C1440" i="10" s="1"/>
  <c r="N1448" i="10"/>
  <c r="C1448" i="10" s="1"/>
  <c r="N1455" i="10"/>
  <c r="C1455" i="10" s="1"/>
  <c r="N1463" i="10"/>
  <c r="C1463" i="10" s="1"/>
  <c r="N1474" i="10"/>
  <c r="C1474" i="10" s="1"/>
  <c r="N1480" i="10"/>
  <c r="C1480" i="10" s="1"/>
  <c r="N1491" i="10"/>
  <c r="C1491" i="10" s="1"/>
  <c r="N1495" i="10"/>
  <c r="C1495" i="10" s="1"/>
  <c r="N1504" i="10"/>
  <c r="C1504" i="10" s="1"/>
  <c r="N1512" i="10"/>
  <c r="C1512" i="10" s="1"/>
  <c r="N1520" i="10"/>
  <c r="C1520" i="10" s="1"/>
  <c r="N1527" i="10"/>
  <c r="C1527" i="10" s="1"/>
  <c r="N1535" i="10"/>
  <c r="C1535" i="10" s="1"/>
  <c r="N1543" i="10"/>
  <c r="C1543" i="10" s="1"/>
  <c r="N1550" i="10"/>
  <c r="C1550" i="10" s="1"/>
  <c r="N1559" i="10"/>
  <c r="C1559" i="10" s="1"/>
  <c r="N1568" i="10"/>
  <c r="C1568" i="10" s="1"/>
  <c r="N1574" i="10"/>
  <c r="C1574" i="10" s="1"/>
  <c r="N1584" i="10"/>
  <c r="C1584" i="10" s="1"/>
  <c r="N1592" i="10"/>
  <c r="C1592" i="10" s="1"/>
  <c r="N1601" i="10"/>
  <c r="C1601" i="10" s="1"/>
  <c r="N1607" i="10"/>
  <c r="C1607" i="10" s="1"/>
  <c r="N1615" i="10"/>
  <c r="C1615" i="10" s="1"/>
  <c r="N1624" i="10"/>
  <c r="C1624" i="10" s="1"/>
  <c r="N1630" i="10"/>
  <c r="C1630" i="10" s="1"/>
  <c r="N1638" i="10"/>
  <c r="C1638" i="10" s="1"/>
  <c r="N1651" i="10"/>
  <c r="C1651" i="10" s="1"/>
  <c r="N1657" i="10"/>
  <c r="C1657" i="10" s="1"/>
  <c r="N1664" i="10"/>
  <c r="C1664" i="10" s="1"/>
  <c r="N1673" i="10"/>
  <c r="C1673" i="10" s="1"/>
  <c r="N1681" i="10"/>
  <c r="C1681" i="10" s="1"/>
  <c r="N1688" i="10"/>
  <c r="C1688" i="10" s="1"/>
  <c r="N1696" i="10"/>
  <c r="C1696" i="10" s="1"/>
  <c r="N1701" i="10"/>
  <c r="C1701" i="10" s="1"/>
  <c r="N1711" i="10"/>
  <c r="C1711" i="10" s="1"/>
  <c r="N1719" i="10"/>
  <c r="C1719" i="10" s="1"/>
  <c r="N1730" i="10"/>
  <c r="C1730" i="10" s="1"/>
  <c r="N1735" i="10"/>
  <c r="C1735" i="10" s="1"/>
  <c r="N1742" i="10"/>
  <c r="C1742" i="10" s="1"/>
  <c r="N1751" i="10"/>
  <c r="C1751" i="10" s="1"/>
  <c r="N1758" i="10"/>
  <c r="C1758" i="10" s="1"/>
  <c r="N1770" i="10"/>
  <c r="C1770" i="10" s="1"/>
  <c r="N1776" i="10"/>
  <c r="C1776" i="10" s="1"/>
  <c r="N1782" i="10"/>
  <c r="C1782" i="10" s="1"/>
  <c r="N1792" i="10"/>
  <c r="C1792" i="10" s="1"/>
  <c r="N1800" i="10"/>
  <c r="C1800" i="10" s="1"/>
  <c r="N1807" i="10"/>
  <c r="C1807" i="10" s="1"/>
  <c r="N1816" i="10"/>
  <c r="C1816" i="10" s="1"/>
  <c r="N1825" i="10"/>
  <c r="C1825" i="10" s="1"/>
  <c r="N1831" i="10"/>
  <c r="C1831" i="10" s="1"/>
  <c r="N1840" i="10"/>
  <c r="C1840" i="10" s="1"/>
  <c r="N1848" i="10"/>
  <c r="C1848" i="10" s="1"/>
  <c r="N1855" i="10"/>
  <c r="C1855" i="10" s="1"/>
  <c r="N1864" i="10"/>
  <c r="C1864" i="10" s="1"/>
  <c r="N1871" i="10"/>
  <c r="C1871" i="10" s="1"/>
  <c r="N1877" i="10"/>
  <c r="C1877" i="10" s="1"/>
  <c r="N1887" i="10"/>
  <c r="C1887" i="10" s="1"/>
  <c r="N1898" i="10"/>
  <c r="C1898" i="10" s="1"/>
  <c r="N1901" i="10"/>
  <c r="C1901" i="10" s="1"/>
  <c r="N1911" i="10"/>
  <c r="C1911" i="10" s="1"/>
  <c r="N1920" i="10"/>
  <c r="C1920" i="10" s="1"/>
  <c r="N1932" i="10"/>
  <c r="C1932" i="10" s="1"/>
  <c r="N1938" i="10"/>
  <c r="C1938" i="10" s="1"/>
  <c r="N1944" i="10"/>
  <c r="C1944" i="10" s="1"/>
  <c r="N1952" i="10"/>
  <c r="C1952" i="10" s="1"/>
  <c r="N1960" i="10"/>
  <c r="C1960" i="10" s="1"/>
  <c r="N1968" i="10"/>
  <c r="C1968" i="10" s="1"/>
  <c r="N1977" i="10"/>
  <c r="C1977" i="10" s="1"/>
  <c r="N1983" i="10"/>
  <c r="C1983" i="10" s="1"/>
  <c r="N1991" i="10"/>
  <c r="C1991" i="10" s="1"/>
  <c r="N1999" i="10"/>
  <c r="C1999" i="10" s="1"/>
  <c r="N2010" i="10"/>
  <c r="C2010" i="10" s="1"/>
  <c r="N2018" i="10"/>
  <c r="C2018" i="10" s="1"/>
  <c r="N2023" i="10"/>
  <c r="C2023" i="10" s="1"/>
  <c r="N2032" i="10"/>
  <c r="C2032" i="10" s="1"/>
  <c r="N2041" i="10"/>
  <c r="C2041" i="10" s="1"/>
  <c r="N2047" i="10"/>
  <c r="C2047" i="10" s="1"/>
  <c r="N2056" i="10"/>
  <c r="C2056" i="10" s="1"/>
  <c r="N2064" i="10"/>
  <c r="C2064" i="10" s="1"/>
  <c r="N2073" i="10"/>
  <c r="C2073" i="10" s="1"/>
  <c r="N2079" i="10"/>
  <c r="C2079" i="10" s="1"/>
  <c r="N2086" i="10"/>
  <c r="C2086" i="10" s="1"/>
  <c r="N2095" i="10"/>
  <c r="C2095" i="10" s="1"/>
  <c r="N2106" i="10"/>
  <c r="C2106" i="10" s="1"/>
  <c r="N2111" i="10"/>
  <c r="C2111" i="10" s="1"/>
  <c r="N2119" i="10"/>
  <c r="C2119" i="10" s="1"/>
  <c r="N2129" i="10"/>
  <c r="C2129" i="10" s="1"/>
  <c r="N2137" i="10"/>
  <c r="C2137" i="10" s="1"/>
  <c r="N2143" i="10"/>
  <c r="C2143" i="10" s="1"/>
  <c r="N2152" i="10"/>
  <c r="C2152" i="10" s="1"/>
  <c r="N2158" i="10"/>
  <c r="C2158" i="10" s="1"/>
  <c r="N2166" i="10"/>
  <c r="C2166" i="10" s="1"/>
  <c r="N2175" i="10"/>
  <c r="C2175" i="10" s="1"/>
  <c r="N2184" i="10"/>
  <c r="C2184" i="10" s="1"/>
  <c r="N2195" i="10"/>
  <c r="C2195" i="10" s="1"/>
  <c r="N2199" i="10"/>
  <c r="C2199" i="10" s="1"/>
  <c r="N2208" i="10"/>
  <c r="C2208" i="10" s="1"/>
  <c r="N2217" i="10"/>
  <c r="C2217" i="10" s="1"/>
  <c r="N2224" i="10"/>
  <c r="C2224" i="10" s="1"/>
  <c r="N2234" i="10"/>
  <c r="C2234" i="10" s="1"/>
  <c r="N2240" i="10"/>
  <c r="C2240" i="10" s="1"/>
  <c r="N2247" i="10"/>
  <c r="C2247" i="10" s="1"/>
  <c r="N2257" i="10"/>
  <c r="C2257" i="10" s="1"/>
  <c r="N2265" i="10"/>
  <c r="C2265" i="10" s="1"/>
  <c r="N2271" i="10"/>
  <c r="C2271" i="10" s="1"/>
  <c r="N2281" i="10"/>
  <c r="C2281" i="10" s="1"/>
  <c r="N2287" i="10"/>
  <c r="C2287" i="10" s="1"/>
  <c r="N2297" i="10"/>
  <c r="C2297" i="10" s="1"/>
  <c r="N2305" i="10"/>
  <c r="C2305" i="10" s="1"/>
  <c r="N2311" i="10"/>
  <c r="C2311" i="10" s="1"/>
  <c r="N2319" i="10"/>
  <c r="C2319" i="10" s="1"/>
  <c r="N2328" i="10"/>
  <c r="C2328" i="10" s="1"/>
  <c r="N2336" i="10"/>
  <c r="C2336" i="10" s="1"/>
  <c r="N2344" i="10"/>
  <c r="C2344" i="10" s="1"/>
  <c r="N2351" i="10"/>
  <c r="C2351" i="10" s="1"/>
  <c r="N2363" i="10"/>
  <c r="C2363" i="10" s="1"/>
  <c r="N2368" i="10"/>
  <c r="C2368" i="10" s="1"/>
  <c r="N2374" i="10"/>
  <c r="C2374" i="10" s="1"/>
  <c r="N2383" i="10"/>
  <c r="C2383" i="10" s="1"/>
  <c r="N2393" i="10"/>
  <c r="C2393" i="10" s="1"/>
  <c r="N2400" i="10"/>
  <c r="C2400" i="10" s="1"/>
  <c r="N2408" i="10"/>
  <c r="C2408" i="10" s="1"/>
  <c r="N2416" i="10"/>
  <c r="C2416" i="10" s="1"/>
  <c r="N2425" i="10"/>
  <c r="C2425" i="10" s="1"/>
  <c r="N2432" i="10"/>
  <c r="C2432" i="10" s="1"/>
  <c r="N2440" i="10"/>
  <c r="C2440" i="10" s="1"/>
  <c r="N2449" i="10"/>
  <c r="C2449" i="10" s="1"/>
  <c r="N2456" i="10"/>
  <c r="C2456" i="10" s="1"/>
  <c r="N2463" i="10"/>
  <c r="C2463" i="10" s="1"/>
  <c r="N2472" i="10"/>
  <c r="C2472" i="10" s="1"/>
  <c r="N2480" i="10"/>
  <c r="C2480" i="10" s="1"/>
  <c r="N2488" i="10"/>
  <c r="C2488" i="10" s="1"/>
  <c r="N2497" i="10"/>
  <c r="C2497" i="10" s="1"/>
  <c r="N2503" i="10"/>
  <c r="C2503" i="10" s="1"/>
  <c r="N2513" i="10"/>
  <c r="C2513" i="10" s="1"/>
  <c r="N2521" i="10"/>
  <c r="C2521" i="10" s="1"/>
  <c r="N2527" i="10"/>
  <c r="C2527" i="10" s="1"/>
  <c r="N2537" i="10"/>
  <c r="C2537" i="10" s="1"/>
  <c r="N2544" i="10"/>
  <c r="C2544" i="10" s="1"/>
  <c r="N2552" i="10"/>
  <c r="C2552" i="10" s="1"/>
  <c r="N2561" i="10"/>
  <c r="C2561" i="10" s="1"/>
  <c r="N2569" i="10"/>
  <c r="C2569" i="10" s="1"/>
  <c r="N2575" i="10"/>
  <c r="C2575" i="10" s="1"/>
  <c r="N2581" i="10"/>
  <c r="C2581" i="10" s="1"/>
  <c r="N2593" i="10"/>
  <c r="C2593" i="10" s="1"/>
  <c r="N2600" i="10"/>
  <c r="C2600" i="10" s="1"/>
  <c r="N2607" i="10"/>
  <c r="C2607" i="10" s="1"/>
  <c r="N2615" i="10"/>
  <c r="C2615" i="10" s="1"/>
  <c r="N2623" i="10"/>
  <c r="C2623" i="10" s="1"/>
  <c r="N2632" i="10"/>
  <c r="C2632" i="10" s="1"/>
  <c r="N2565" i="10"/>
  <c r="C2565" i="10" s="1"/>
  <c r="N2603" i="10"/>
  <c r="C2603" i="10" s="1"/>
  <c r="N2630" i="10"/>
  <c r="C2630" i="10" s="1"/>
  <c r="N2640" i="10"/>
  <c r="C2640" i="10" s="1"/>
  <c r="N2652" i="10"/>
  <c r="C2652" i="10" s="1"/>
  <c r="N2659" i="10"/>
  <c r="C2659" i="10" s="1"/>
  <c r="N2669" i="10"/>
  <c r="C2669" i="10" s="1"/>
  <c r="N2677" i="10"/>
  <c r="C2677" i="10" s="1"/>
  <c r="N2685" i="10"/>
  <c r="C2685" i="10" s="1"/>
  <c r="N2695" i="10"/>
  <c r="C2695" i="10" s="1"/>
  <c r="N2674" i="10"/>
  <c r="C2674" i="10" s="1"/>
  <c r="N2576" i="10"/>
  <c r="C2576" i="10" s="1"/>
  <c r="N2605" i="10"/>
  <c r="C2605" i="10" s="1"/>
  <c r="N2633" i="10"/>
  <c r="C2633" i="10" s="1"/>
  <c r="N2643" i="10"/>
  <c r="C2643" i="10" s="1"/>
  <c r="N2654" i="10"/>
  <c r="C2654" i="10" s="1"/>
  <c r="N2664" i="10"/>
  <c r="C2664" i="10" s="1"/>
  <c r="N2672" i="10"/>
  <c r="C2672" i="10" s="1"/>
  <c r="N2678" i="10"/>
  <c r="C2678" i="10" s="1"/>
  <c r="N2686" i="10"/>
  <c r="C2686" i="10" s="1"/>
  <c r="N2692" i="10"/>
  <c r="C2692" i="10" s="1"/>
  <c r="N2682" i="10"/>
  <c r="C2682" i="10" s="1"/>
  <c r="N2578" i="10"/>
  <c r="C2578" i="10" s="1"/>
  <c r="N2611" i="10"/>
  <c r="C2611" i="10" s="1"/>
  <c r="N2634" i="10"/>
  <c r="C2634" i="10" s="1"/>
  <c r="N2647" i="10"/>
  <c r="C2647" i="10" s="1"/>
  <c r="N2656" i="10"/>
  <c r="C2656" i="10" s="1"/>
  <c r="N2663" i="10"/>
  <c r="C2663" i="10" s="1"/>
  <c r="N2671" i="10"/>
  <c r="C2671" i="10" s="1"/>
  <c r="N2679" i="10"/>
  <c r="C2679" i="10" s="1"/>
  <c r="N2689" i="10"/>
  <c r="C2689" i="10" s="1"/>
  <c r="N2697" i="10"/>
  <c r="C2697" i="10" s="1"/>
  <c r="N2665" i="10"/>
  <c r="C2665" i="10" s="1"/>
  <c r="N2583" i="10"/>
  <c r="C2583" i="10" s="1"/>
  <c r="N2616" i="10"/>
  <c r="C2616" i="10" s="1"/>
  <c r="N2635" i="10"/>
  <c r="C2635" i="10" s="1"/>
  <c r="N2646" i="10"/>
  <c r="C2646" i="10" s="1"/>
  <c r="N2657" i="10"/>
  <c r="C2657" i="10" s="1"/>
  <c r="N2662" i="10"/>
  <c r="C2662" i="10" s="1"/>
  <c r="N2670" i="10"/>
  <c r="C2670" i="10" s="1"/>
  <c r="N2680" i="10"/>
  <c r="C2680" i="10" s="1"/>
  <c r="N2687" i="10"/>
  <c r="C2687" i="10" s="1"/>
  <c r="N2694" i="10"/>
  <c r="C2694" i="10" s="1"/>
  <c r="N2651" i="10"/>
  <c r="C2651" i="10" s="1"/>
  <c r="N2586" i="10"/>
  <c r="C2586" i="10" s="1"/>
  <c r="N2619" i="10"/>
  <c r="C2619" i="10" s="1"/>
  <c r="N2641" i="10"/>
  <c r="C2641" i="10" s="1"/>
  <c r="N2648" i="10"/>
  <c r="C2648" i="10" s="1"/>
  <c r="N2655" i="10"/>
  <c r="C2655" i="10" s="1"/>
  <c r="N2666" i="10"/>
  <c r="C2666" i="10" s="1"/>
  <c r="N2673" i="10"/>
  <c r="C2673" i="10" s="1"/>
  <c r="N2681" i="10"/>
  <c r="C2681" i="10" s="1"/>
  <c r="N2688" i="10"/>
  <c r="C2688" i="10" s="1"/>
  <c r="N2696" i="10"/>
  <c r="C2696" i="10" s="1"/>
  <c r="N2703" i="10"/>
  <c r="C2703" i="10" s="1"/>
  <c r="N2639" i="10"/>
  <c r="C2639" i="10" s="1"/>
  <c r="N2590" i="10"/>
  <c r="C2590" i="10" s="1"/>
  <c r="N2622" i="10"/>
  <c r="C2622" i="10" s="1"/>
  <c r="N2638" i="10"/>
  <c r="C2638" i="10" s="1"/>
  <c r="N2650" i="10"/>
  <c r="C2650" i="10" s="1"/>
  <c r="N2660" i="10"/>
  <c r="C2660" i="10" s="1"/>
  <c r="N2668" i="10"/>
  <c r="C2668" i="10" s="1"/>
  <c r="N2676" i="10"/>
  <c r="C2676" i="10" s="1"/>
  <c r="N2683" i="10"/>
  <c r="C2683" i="10" s="1"/>
  <c r="N2693" i="10"/>
  <c r="C2693" i="10" s="1"/>
  <c r="N2698" i="10"/>
  <c r="C2698" i="10" s="1"/>
  <c r="N2627" i="10"/>
  <c r="C2627" i="10" s="1"/>
  <c r="N2691" i="10"/>
  <c r="C2691" i="10" s="1"/>
  <c r="N2599" i="10"/>
  <c r="C2599" i="10" s="1"/>
  <c r="N2629" i="10"/>
  <c r="C2629" i="10" s="1"/>
  <c r="N2642" i="10"/>
  <c r="C2642" i="10" s="1"/>
  <c r="N2649" i="10"/>
  <c r="C2649" i="10" s="1"/>
  <c r="N2661" i="10"/>
  <c r="C2661" i="10" s="1"/>
  <c r="N2667" i="10"/>
  <c r="C2667" i="10" s="1"/>
  <c r="N2675" i="10"/>
  <c r="C2675" i="10" s="1"/>
  <c r="N2684" i="10"/>
  <c r="C2684" i="10" s="1"/>
  <c r="N2690" i="10"/>
  <c r="C2690" i="10" s="1"/>
  <c r="N2595" i="10"/>
  <c r="C2595" i="10" s="1"/>
  <c r="N2658" i="10"/>
  <c r="C2658" i="10" s="1"/>
  <c r="L2703" i="10"/>
  <c r="A2703" i="10" s="1"/>
  <c r="L2705" i="10"/>
  <c r="A2705" i="10" s="1"/>
  <c r="L11" i="10"/>
  <c r="A11" i="10" s="1"/>
  <c r="L21" i="10"/>
  <c r="A21" i="10" s="1"/>
  <c r="L24" i="10"/>
  <c r="A24" i="10" s="1"/>
  <c r="L33" i="10"/>
  <c r="A33" i="10" s="1"/>
  <c r="L42" i="10"/>
  <c r="A42" i="10" s="1"/>
  <c r="L48" i="10"/>
  <c r="A48" i="10" s="1"/>
  <c r="L57" i="10"/>
  <c r="A57" i="10" s="1"/>
  <c r="L68" i="10"/>
  <c r="A68" i="10" s="1"/>
  <c r="L74" i="10"/>
  <c r="A74" i="10" s="1"/>
  <c r="L83" i="10"/>
  <c r="A83" i="10" s="1"/>
  <c r="L91" i="10"/>
  <c r="A91" i="10" s="1"/>
  <c r="L99" i="10"/>
  <c r="A99" i="10" s="1"/>
  <c r="L106" i="10"/>
  <c r="A106" i="10" s="1"/>
  <c r="L113" i="10"/>
  <c r="A113" i="10" s="1"/>
  <c r="L121" i="10"/>
  <c r="A121" i="10" s="1"/>
  <c r="L130" i="10"/>
  <c r="A130" i="10" s="1"/>
  <c r="L138" i="10"/>
  <c r="A138" i="10" s="1"/>
  <c r="L145" i="10"/>
  <c r="A145" i="10" s="1"/>
  <c r="L154" i="10"/>
  <c r="A154" i="10" s="1"/>
  <c r="L161" i="10"/>
  <c r="A161" i="10" s="1"/>
  <c r="L171" i="10"/>
  <c r="A171" i="10" s="1"/>
  <c r="L177" i="10"/>
  <c r="A177" i="10" s="1"/>
  <c r="L187" i="10"/>
  <c r="A187" i="10" s="1"/>
  <c r="L195" i="10"/>
  <c r="A195" i="10" s="1"/>
  <c r="L204" i="10"/>
  <c r="A204" i="10" s="1"/>
  <c r="L210" i="10"/>
  <c r="A210" i="10" s="1"/>
  <c r="L218" i="10"/>
  <c r="A218" i="10" s="1"/>
  <c r="L225" i="10"/>
  <c r="A225" i="10" s="1"/>
  <c r="L233" i="10"/>
  <c r="A233" i="10" s="1"/>
  <c r="L241" i="10"/>
  <c r="A241" i="10" s="1"/>
  <c r="L248" i="10"/>
  <c r="A248" i="10" s="1"/>
  <c r="L258" i="10"/>
  <c r="A258" i="10" s="1"/>
  <c r="L264" i="10"/>
  <c r="A264" i="10" s="1"/>
  <c r="L274" i="10"/>
  <c r="A274" i="10" s="1"/>
  <c r="L281" i="10"/>
  <c r="A281" i="10" s="1"/>
  <c r="L290" i="10"/>
  <c r="A290" i="10" s="1"/>
  <c r="L299" i="10"/>
  <c r="A299" i="10" s="1"/>
  <c r="L304" i="10"/>
  <c r="A304" i="10" s="1"/>
  <c r="L314" i="10"/>
  <c r="A314" i="10" s="1"/>
  <c r="L321" i="10"/>
  <c r="A321" i="10" s="1"/>
  <c r="L331" i="10"/>
  <c r="A331" i="10" s="1"/>
  <c r="L336" i="10"/>
  <c r="A336" i="10" s="1"/>
  <c r="L344" i="10"/>
  <c r="A344" i="10" s="1"/>
  <c r="L358" i="10"/>
  <c r="A358" i="10" s="1"/>
  <c r="L362" i="10"/>
  <c r="A362" i="10" s="1"/>
  <c r="L370" i="10"/>
  <c r="A370" i="10" s="1"/>
  <c r="L378" i="10"/>
  <c r="A378" i="10" s="1"/>
  <c r="L386" i="10"/>
  <c r="A386" i="10" s="1"/>
  <c r="L394" i="10"/>
  <c r="A394" i="10" s="1"/>
  <c r="L403" i="10"/>
  <c r="A403" i="10" s="1"/>
  <c r="L410" i="10"/>
  <c r="A410" i="10" s="1"/>
  <c r="L418" i="10"/>
  <c r="A418" i="10" s="1"/>
  <c r="L427" i="10"/>
  <c r="A427" i="10" s="1"/>
  <c r="L434" i="10"/>
  <c r="A434" i="10" s="1"/>
  <c r="L442" i="10"/>
  <c r="A442" i="10" s="1"/>
  <c r="L452" i="10"/>
  <c r="A452" i="10" s="1"/>
  <c r="L457" i="10"/>
  <c r="A457" i="10" s="1"/>
  <c r="L466" i="10"/>
  <c r="A466" i="10" s="1"/>
  <c r="L473" i="10"/>
  <c r="A473" i="10" s="1"/>
  <c r="L483" i="10"/>
  <c r="A483" i="10" s="1"/>
  <c r="L490" i="10"/>
  <c r="A490" i="10" s="1"/>
  <c r="L498" i="10"/>
  <c r="A498" i="10" s="1"/>
  <c r="L506" i="10"/>
  <c r="A506" i="10" s="1"/>
  <c r="L513" i="10"/>
  <c r="A513" i="10" s="1"/>
  <c r="L523" i="10"/>
  <c r="A523" i="10" s="1"/>
  <c r="L530" i="10"/>
  <c r="A530" i="10" s="1"/>
  <c r="L536" i="10"/>
  <c r="A536" i="10" s="1"/>
  <c r="L545" i="10"/>
  <c r="A545" i="10" s="1"/>
  <c r="L554" i="10"/>
  <c r="A554" i="10" s="1"/>
  <c r="L562" i="10"/>
  <c r="A562" i="10" s="1"/>
  <c r="L568" i="10"/>
  <c r="A568" i="10" s="1"/>
  <c r="L578" i="10"/>
  <c r="A578" i="10" s="1"/>
  <c r="L585" i="10"/>
  <c r="A585" i="10" s="1"/>
  <c r="L593" i="10"/>
  <c r="A593" i="10" s="1"/>
  <c r="L603" i="10"/>
  <c r="A603" i="10" s="1"/>
  <c r="L612" i="10"/>
  <c r="A612" i="10" s="1"/>
  <c r="L619" i="10"/>
  <c r="A619" i="10" s="1"/>
  <c r="L630" i="10"/>
  <c r="A630" i="10" s="1"/>
  <c r="L633" i="10"/>
  <c r="A633" i="10" s="1"/>
  <c r="L642" i="10"/>
  <c r="A642" i="10" s="1"/>
  <c r="L651" i="10"/>
  <c r="A651" i="10" s="1"/>
  <c r="L658" i="10"/>
  <c r="A658" i="10" s="1"/>
  <c r="L664" i="10"/>
  <c r="A664" i="10" s="1"/>
  <c r="L676" i="10"/>
  <c r="A676" i="10" s="1"/>
  <c r="L684" i="10"/>
  <c r="A684" i="10" s="1"/>
  <c r="L690" i="10"/>
  <c r="A690" i="10" s="1"/>
  <c r="L698" i="10"/>
  <c r="A698" i="10" s="1"/>
  <c r="L706" i="10"/>
  <c r="A706" i="10" s="1"/>
  <c r="L713" i="10"/>
  <c r="A713" i="10" s="1"/>
  <c r="L721" i="10"/>
  <c r="A721" i="10" s="1"/>
  <c r="L729" i="10"/>
  <c r="A729" i="10" s="1"/>
  <c r="L739" i="10"/>
  <c r="A739" i="10" s="1"/>
  <c r="L746" i="10"/>
  <c r="A746" i="10" s="1"/>
  <c r="L755" i="10"/>
  <c r="A755" i="10" s="1"/>
  <c r="L763" i="10"/>
  <c r="A763" i="10" s="1"/>
  <c r="L768" i="10"/>
  <c r="A768" i="10" s="1"/>
  <c r="L778" i="10"/>
  <c r="A778" i="10" s="1"/>
  <c r="L786" i="10"/>
  <c r="A786" i="10" s="1"/>
  <c r="L794" i="10"/>
  <c r="A794" i="10" s="1"/>
  <c r="L800" i="10"/>
  <c r="A800" i="10" s="1"/>
  <c r="L810" i="10"/>
  <c r="A810" i="10" s="1"/>
  <c r="L818" i="10"/>
  <c r="A818" i="10" s="1"/>
  <c r="L826" i="10"/>
  <c r="A826" i="10" s="1"/>
  <c r="L837" i="10"/>
  <c r="A837" i="10" s="1"/>
  <c r="L842" i="10"/>
  <c r="A842" i="10" s="1"/>
  <c r="L852" i="10"/>
  <c r="A852" i="10" s="1"/>
  <c r="L861" i="10"/>
  <c r="A861" i="10" s="1"/>
  <c r="L867" i="10"/>
  <c r="A867" i="10" s="1"/>
  <c r="L874" i="10"/>
  <c r="A874" i="10" s="1"/>
  <c r="L882" i="10"/>
  <c r="A882" i="10" s="1"/>
  <c r="L889" i="10"/>
  <c r="A889" i="10" s="1"/>
  <c r="L898" i="10"/>
  <c r="A898" i="10" s="1"/>
  <c r="L906" i="10"/>
  <c r="A906" i="10" s="1"/>
  <c r="L914" i="10"/>
  <c r="A914" i="10" s="1"/>
  <c r="L923" i="10"/>
  <c r="A923" i="10" s="1"/>
  <c r="L930" i="10"/>
  <c r="A930" i="10" s="1"/>
  <c r="L938" i="10"/>
  <c r="A938" i="10" s="1"/>
  <c r="L946" i="10"/>
  <c r="A946" i="10" s="1"/>
  <c r="L953" i="10"/>
  <c r="A953" i="10" s="1"/>
  <c r="L963" i="10"/>
  <c r="A963" i="10" s="1"/>
  <c r="L968" i="10"/>
  <c r="A968" i="10" s="1"/>
  <c r="L976" i="10"/>
  <c r="A976" i="10" s="1"/>
  <c r="L986" i="10"/>
  <c r="A986" i="10" s="1"/>
  <c r="L992" i="10"/>
  <c r="A992" i="10" s="1"/>
  <c r="L1003" i="10"/>
  <c r="A1003" i="10" s="1"/>
  <c r="L1010" i="10"/>
  <c r="A1010" i="10" s="1"/>
  <c r="L1017" i="10"/>
  <c r="A1017" i="10" s="1"/>
  <c r="L1026" i="10"/>
  <c r="A1026" i="10" s="1"/>
  <c r="L1033" i="10"/>
  <c r="A1033" i="10" s="1"/>
  <c r="L1042" i="10"/>
  <c r="A1042" i="10" s="1"/>
  <c r="L1050" i="10"/>
  <c r="A1050" i="10" s="1"/>
  <c r="L1057" i="10"/>
  <c r="A1057" i="10" s="1"/>
  <c r="L1065" i="10"/>
  <c r="A1065" i="10" s="1"/>
  <c r="L1074" i="10"/>
  <c r="A1074" i="10" s="1"/>
  <c r="L1082" i="10"/>
  <c r="A1082" i="10" s="1"/>
  <c r="L1087" i="10"/>
  <c r="A1087" i="10" s="1"/>
  <c r="L1098" i="10"/>
  <c r="A1098" i="10" s="1"/>
  <c r="L1105" i="10"/>
  <c r="A1105" i="10" s="1"/>
  <c r="L1115" i="10"/>
  <c r="A1115" i="10" s="1"/>
  <c r="L1122" i="10"/>
  <c r="A1122" i="10" s="1"/>
  <c r="L1131" i="10"/>
  <c r="A1131" i="10" s="1"/>
  <c r="L1138" i="10"/>
  <c r="A1138" i="10" s="1"/>
  <c r="L1148" i="10"/>
  <c r="A1148" i="10" s="1"/>
  <c r="L1154" i="10"/>
  <c r="A1154" i="10" s="1"/>
  <c r="L1161" i="10"/>
  <c r="A1161" i="10" s="1"/>
  <c r="L1170" i="10"/>
  <c r="A1170" i="10" s="1"/>
  <c r="L1177" i="10"/>
  <c r="A1177" i="10" s="1"/>
  <c r="L1185" i="10"/>
  <c r="A1185" i="10" s="1"/>
  <c r="L1193" i="10"/>
  <c r="A1193" i="10" s="1"/>
  <c r="L1203" i="10"/>
  <c r="A1203" i="10" s="1"/>
  <c r="L1210" i="10"/>
  <c r="A1210" i="10" s="1"/>
  <c r="L1217" i="10"/>
  <c r="A1217" i="10" s="1"/>
  <c r="L1226" i="10"/>
  <c r="A1226" i="10" s="1"/>
  <c r="L1233" i="10"/>
  <c r="A1233" i="10" s="1"/>
  <c r="L1241" i="10"/>
  <c r="A1241" i="10" s="1"/>
  <c r="L1250" i="10"/>
  <c r="A1250" i="10" s="1"/>
  <c r="L1256" i="10"/>
  <c r="A1256" i="10" s="1"/>
  <c r="L1268" i="10"/>
  <c r="A1268" i="10" s="1"/>
  <c r="L1274" i="10"/>
  <c r="A1274" i="10" s="1"/>
  <c r="L1283" i="10"/>
  <c r="A1283" i="10" s="1"/>
  <c r="L1292" i="10"/>
  <c r="A1292" i="10" s="1"/>
  <c r="L1299" i="10"/>
  <c r="A1299" i="10" s="1"/>
  <c r="L1304" i="10"/>
  <c r="A1304" i="10" s="1"/>
  <c r="L1313" i="10"/>
  <c r="A1313" i="10" s="1"/>
  <c r="L1323" i="10"/>
  <c r="A1323" i="10" s="1"/>
  <c r="L1332" i="10"/>
  <c r="A1332" i="10" s="1"/>
  <c r="L1340" i="10"/>
  <c r="A1340" i="10" s="1"/>
  <c r="L1345" i="10"/>
  <c r="A1345" i="10" s="1"/>
  <c r="L1354" i="10"/>
  <c r="A1354" i="10" s="1"/>
  <c r="L1361" i="10"/>
  <c r="A1361" i="10" s="1"/>
  <c r="L1371" i="10"/>
  <c r="A1371" i="10" s="1"/>
  <c r="L1378" i="10"/>
  <c r="A1378" i="10" s="1"/>
  <c r="L1384" i="10"/>
  <c r="A1384" i="10" s="1"/>
  <c r="L1394" i="10"/>
  <c r="A1394" i="10" s="1"/>
  <c r="L1402" i="10"/>
  <c r="A1402" i="10" s="1"/>
  <c r="L1410" i="10"/>
  <c r="A1410" i="10" s="1"/>
  <c r="L1417" i="10"/>
  <c r="A1417" i="10" s="1"/>
  <c r="L1426" i="10"/>
  <c r="A1426" i="10" s="1"/>
  <c r="L1433" i="10"/>
  <c r="A1433" i="10" s="1"/>
  <c r="L1443" i="10"/>
  <c r="A1443" i="10" s="1"/>
  <c r="L1449" i="10"/>
  <c r="A1449" i="10" s="1"/>
  <c r="L1458" i="10"/>
  <c r="A1458" i="10" s="1"/>
  <c r="L1465" i="10"/>
  <c r="A1465" i="10" s="1"/>
  <c r="L1474" i="10"/>
  <c r="A1474" i="10" s="1"/>
  <c r="L1481" i="10"/>
  <c r="A1481" i="10" s="1"/>
  <c r="L1489" i="10"/>
  <c r="A1489" i="10" s="1"/>
  <c r="L1498" i="10"/>
  <c r="A1498" i="10" s="1"/>
  <c r="L1507" i="10"/>
  <c r="A1507" i="10" s="1"/>
  <c r="L1514" i="10"/>
  <c r="A1514" i="10" s="1"/>
  <c r="L1522" i="10"/>
  <c r="A1522" i="10" s="1"/>
  <c r="L1530" i="10"/>
  <c r="A1530" i="10" s="1"/>
  <c r="L1539" i="10"/>
  <c r="A1539" i="10" s="1"/>
  <c r="L1543" i="10"/>
  <c r="A1543" i="10" s="1"/>
  <c r="L1553" i="10"/>
  <c r="A1553" i="10" s="1"/>
  <c r="L1563" i="10"/>
  <c r="A1563" i="10" s="1"/>
  <c r="L1571" i="10"/>
  <c r="A1571" i="10" s="1"/>
  <c r="L1578" i="10"/>
  <c r="A1578" i="10" s="1"/>
  <c r="L1584" i="10"/>
  <c r="A1584" i="10" s="1"/>
  <c r="L1594" i="10"/>
  <c r="A1594" i="10" s="1"/>
  <c r="L1603" i="10"/>
  <c r="A1603" i="10" s="1"/>
  <c r="L1611" i="10"/>
  <c r="A1611" i="10" s="1"/>
  <c r="L1619" i="10"/>
  <c r="A1619" i="10" s="1"/>
  <c r="L1627" i="10"/>
  <c r="A1627" i="10" s="1"/>
  <c r="L1635" i="10"/>
  <c r="A1635" i="10" s="1"/>
  <c r="L1644" i="10"/>
  <c r="A1644" i="10" s="1"/>
  <c r="L1651" i="10"/>
  <c r="A1651" i="10" s="1"/>
  <c r="L1660" i="10"/>
  <c r="A1660" i="10" s="1"/>
  <c r="L1666" i="10"/>
  <c r="A1666" i="10" s="1"/>
  <c r="L1675" i="10"/>
  <c r="A1675" i="10" s="1"/>
  <c r="L1682" i="10"/>
  <c r="A1682" i="10" s="1"/>
  <c r="L1688" i="10"/>
  <c r="A1688" i="10" s="1"/>
  <c r="L1698" i="10"/>
  <c r="A1698" i="10" s="1"/>
  <c r="L1705" i="10"/>
  <c r="A1705" i="10" s="1"/>
  <c r="L1715" i="10"/>
  <c r="A1715" i="10" s="1"/>
  <c r="L1722" i="10"/>
  <c r="A1722" i="10" s="1"/>
  <c r="L1730" i="10"/>
  <c r="A1730" i="10" s="1"/>
  <c r="L1737" i="10"/>
  <c r="A1737" i="10" s="1"/>
  <c r="L1746" i="10"/>
  <c r="A1746" i="10" s="1"/>
  <c r="L1753" i="10"/>
  <c r="A1753" i="10" s="1"/>
  <c r="L1763" i="10"/>
  <c r="A1763" i="10" s="1"/>
  <c r="L1770" i="10"/>
  <c r="A1770" i="10" s="1"/>
  <c r="L1777" i="10"/>
  <c r="A1777" i="10" s="1"/>
  <c r="L1787" i="10"/>
  <c r="A1787" i="10" s="1"/>
  <c r="L1793" i="10"/>
  <c r="A1793" i="10" s="1"/>
  <c r="L1804" i="10"/>
  <c r="A1804" i="10" s="1"/>
  <c r="L1809" i="10"/>
  <c r="A1809" i="10" s="1"/>
  <c r="L1818" i="10"/>
  <c r="A1818" i="10" s="1"/>
  <c r="L1827" i="10"/>
  <c r="A1827" i="10" s="1"/>
  <c r="L1835" i="10"/>
  <c r="A1835" i="10" s="1"/>
  <c r="L1842" i="10"/>
  <c r="A1842" i="10" s="1"/>
  <c r="L1850" i="10"/>
  <c r="A1850" i="10" s="1"/>
  <c r="L1860" i="10"/>
  <c r="A1860" i="10" s="1"/>
  <c r="L1866" i="10"/>
  <c r="A1866" i="10" s="1"/>
  <c r="L1875" i="10"/>
  <c r="A1875" i="10" s="1"/>
  <c r="L1881" i="10"/>
  <c r="A1881" i="10" s="1"/>
  <c r="L1889" i="10"/>
  <c r="A1889" i="10" s="1"/>
  <c r="L1899" i="10"/>
  <c r="A1899" i="10" s="1"/>
  <c r="L1907" i="10"/>
  <c r="A1907" i="10" s="1"/>
  <c r="L1914" i="10"/>
  <c r="A1914" i="10" s="1"/>
  <c r="L1920" i="10"/>
  <c r="A1920" i="10" s="1"/>
  <c r="L1931" i="10"/>
  <c r="A1931" i="10" s="1"/>
  <c r="L1938" i="10"/>
  <c r="A1938" i="10" s="1"/>
  <c r="L1948" i="10"/>
  <c r="A1948" i="10" s="1"/>
  <c r="L1956" i="10"/>
  <c r="A1956" i="10" s="1"/>
  <c r="L1962" i="10"/>
  <c r="A1962" i="10" s="1"/>
  <c r="L1970" i="10"/>
  <c r="A1970" i="10" s="1"/>
  <c r="L1977" i="10"/>
  <c r="A1977" i="10" s="1"/>
  <c r="L1987" i="10"/>
  <c r="A1987" i="10" s="1"/>
  <c r="L1994" i="10"/>
  <c r="A1994" i="10" s="1"/>
  <c r="L2004" i="10"/>
  <c r="A2004" i="10" s="1"/>
  <c r="L2009" i="10"/>
  <c r="A2009" i="10" s="1"/>
  <c r="L2018" i="10"/>
  <c r="A2018" i="10" s="1"/>
  <c r="L2026" i="10"/>
  <c r="A2026" i="10" s="1"/>
  <c r="L2034" i="10"/>
  <c r="A2034" i="10" s="1"/>
  <c r="L2041" i="10"/>
  <c r="A2041" i="10" s="1"/>
  <c r="L2050" i="10"/>
  <c r="A2050" i="10" s="1"/>
  <c r="L2058" i="10"/>
  <c r="A2058" i="10" s="1"/>
  <c r="L2067" i="10"/>
  <c r="A2067" i="10" s="1"/>
  <c r="L2073" i="10"/>
  <c r="A2073" i="10" s="1"/>
  <c r="L2082" i="10"/>
  <c r="A2082" i="10" s="1"/>
  <c r="L2090" i="10"/>
  <c r="A2090" i="10" s="1"/>
  <c r="L2097" i="10"/>
  <c r="A2097" i="10" s="1"/>
  <c r="L2105" i="10"/>
  <c r="A2105" i="10" s="1"/>
  <c r="L2114" i="10"/>
  <c r="A2114" i="10" s="1"/>
  <c r="L2124" i="10"/>
  <c r="A2124" i="10" s="1"/>
  <c r="L2130" i="10"/>
  <c r="A2130" i="10" s="1"/>
  <c r="L2138" i="10"/>
  <c r="A2138" i="10" s="1"/>
  <c r="L2145" i="10"/>
  <c r="A2145" i="10" s="1"/>
  <c r="L2153" i="10"/>
  <c r="A2153" i="10" s="1"/>
  <c r="L2161" i="10"/>
  <c r="A2161" i="10" s="1"/>
  <c r="L2170" i="10"/>
  <c r="A2170" i="10" s="1"/>
  <c r="L2177" i="10"/>
  <c r="A2177" i="10" s="1"/>
  <c r="L2186" i="10"/>
  <c r="A2186" i="10" s="1"/>
  <c r="L2193" i="10"/>
  <c r="A2193" i="10" s="1"/>
  <c r="L2203" i="10"/>
  <c r="A2203" i="10" s="1"/>
  <c r="L2212" i="10"/>
  <c r="A2212" i="10" s="1"/>
  <c r="L2218" i="10"/>
  <c r="A2218" i="10" s="1"/>
  <c r="L2225" i="10"/>
  <c r="A2225" i="10" s="1"/>
  <c r="L2234" i="10"/>
  <c r="A2234" i="10" s="1"/>
  <c r="L2244" i="10"/>
  <c r="A2244" i="10" s="1"/>
  <c r="L2250" i="10"/>
  <c r="A2250" i="10" s="1"/>
  <c r="L2258" i="10"/>
  <c r="A2258" i="10" s="1"/>
  <c r="L2266" i="10"/>
  <c r="A2266" i="10" s="1"/>
  <c r="L2271" i="10"/>
  <c r="A2271" i="10" s="1"/>
  <c r="L2282" i="10"/>
  <c r="A2282" i="10" s="1"/>
  <c r="L2289" i="10"/>
  <c r="A2289" i="10" s="1"/>
  <c r="L2298" i="10"/>
  <c r="A2298" i="10" s="1"/>
  <c r="L2306" i="10"/>
  <c r="A2306" i="10" s="1"/>
  <c r="L2314" i="10"/>
  <c r="A2314" i="10" s="1"/>
  <c r="L2322" i="10"/>
  <c r="A2322" i="10" s="1"/>
  <c r="L2330" i="10"/>
  <c r="A2330" i="10" s="1"/>
  <c r="L2338" i="10"/>
  <c r="A2338" i="10" s="1"/>
  <c r="L2346" i="10"/>
  <c r="A2346" i="10" s="1"/>
  <c r="L2356" i="10"/>
  <c r="A2356" i="10" s="1"/>
  <c r="L2363" i="10"/>
  <c r="A2363" i="10" s="1"/>
  <c r="L2372" i="10"/>
  <c r="A2372" i="10" s="1"/>
  <c r="L2379" i="10"/>
  <c r="A2379" i="10" s="1"/>
  <c r="L2385" i="10"/>
  <c r="A2385" i="10" s="1"/>
  <c r="L2394" i="10"/>
  <c r="A2394" i="10" s="1"/>
  <c r="L2402" i="10"/>
  <c r="A2402" i="10" s="1"/>
  <c r="L2410" i="10"/>
  <c r="A2410" i="10" s="1"/>
  <c r="L2419" i="10"/>
  <c r="A2419" i="10" s="1"/>
  <c r="L2426" i="10"/>
  <c r="A2426" i="10" s="1"/>
  <c r="L2433" i="10"/>
  <c r="A2433" i="10" s="1"/>
  <c r="L2443" i="10"/>
  <c r="A2443" i="10" s="1"/>
  <c r="L2450" i="10"/>
  <c r="A2450" i="10" s="1"/>
  <c r="L2462" i="10"/>
  <c r="A2462" i="10" s="1"/>
  <c r="L2467" i="10"/>
  <c r="A2467" i="10" s="1"/>
  <c r="L2473" i="10"/>
  <c r="A2473" i="10" s="1"/>
  <c r="L2482" i="10"/>
  <c r="A2482" i="10" s="1"/>
  <c r="L2491" i="10"/>
  <c r="A2491" i="10" s="1"/>
  <c r="L2498" i="10"/>
  <c r="A2498" i="10" s="1"/>
  <c r="L2506" i="10"/>
  <c r="A2506" i="10" s="1"/>
  <c r="L2514" i="10"/>
  <c r="A2514" i="10" s="1"/>
  <c r="L2522" i="10"/>
  <c r="A2522" i="10" s="1"/>
  <c r="L2531" i="10"/>
  <c r="A2531" i="10" s="1"/>
  <c r="L2539" i="10"/>
  <c r="A2539" i="10" s="1"/>
  <c r="L2544" i="10"/>
  <c r="A2544" i="10" s="1"/>
  <c r="L2553" i="10"/>
  <c r="A2553" i="10" s="1"/>
  <c r="L2563" i="10"/>
  <c r="A2563" i="10" s="1"/>
  <c r="L4" i="10"/>
  <c r="A4" i="10" s="1"/>
  <c r="L12" i="10"/>
  <c r="A12" i="10" s="1"/>
  <c r="L19" i="10"/>
  <c r="A19" i="10" s="1"/>
  <c r="L26" i="10"/>
  <c r="A26" i="10" s="1"/>
  <c r="L36" i="10"/>
  <c r="A36" i="10" s="1"/>
  <c r="L41" i="10"/>
  <c r="A41" i="10" s="1"/>
  <c r="L52" i="10"/>
  <c r="A52" i="10" s="1"/>
  <c r="L59" i="10"/>
  <c r="A59" i="10" s="1"/>
  <c r="L66" i="10"/>
  <c r="A66" i="10" s="1"/>
  <c r="L75" i="10"/>
  <c r="A75" i="10" s="1"/>
  <c r="L86" i="10"/>
  <c r="A86" i="10" s="1"/>
  <c r="L90" i="10"/>
  <c r="A90" i="10" s="1"/>
  <c r="L98" i="10"/>
  <c r="A98" i="10" s="1"/>
  <c r="L107" i="10"/>
  <c r="A107" i="10" s="1"/>
  <c r="L114" i="10"/>
  <c r="A114" i="10" s="1"/>
  <c r="L124" i="10"/>
  <c r="A124" i="10" s="1"/>
  <c r="L133" i="10"/>
  <c r="A133" i="10" s="1"/>
  <c r="L141" i="10"/>
  <c r="A141" i="10" s="1"/>
  <c r="L147" i="10"/>
  <c r="A147" i="10" s="1"/>
  <c r="L155" i="10"/>
  <c r="A155" i="10" s="1"/>
  <c r="L163" i="10"/>
  <c r="A163" i="10" s="1"/>
  <c r="L172" i="10"/>
  <c r="A172" i="10" s="1"/>
  <c r="L181" i="10"/>
  <c r="A181" i="10" s="1"/>
  <c r="L186" i="10"/>
  <c r="A186" i="10" s="1"/>
  <c r="L194" i="10"/>
  <c r="A194" i="10" s="1"/>
  <c r="L203" i="10"/>
  <c r="A203" i="10" s="1"/>
  <c r="L209" i="10"/>
  <c r="A209" i="10" s="1"/>
  <c r="L220" i="10"/>
  <c r="A220" i="10" s="1"/>
  <c r="L227" i="10"/>
  <c r="A227" i="10" s="1"/>
  <c r="L234" i="10"/>
  <c r="A234" i="10" s="1"/>
  <c r="L243" i="10"/>
  <c r="A243" i="10" s="1"/>
  <c r="L253" i="10"/>
  <c r="A253" i="10" s="1"/>
  <c r="L260" i="10"/>
  <c r="A260" i="10" s="1"/>
  <c r="L267" i="10"/>
  <c r="A267" i="10" s="1"/>
  <c r="L275" i="10"/>
  <c r="A275" i="10" s="1"/>
  <c r="L283" i="10"/>
  <c r="A283" i="10" s="1"/>
  <c r="L292" i="10"/>
  <c r="A292" i="10" s="1"/>
  <c r="L298" i="10"/>
  <c r="A298" i="10" s="1"/>
  <c r="L307" i="10"/>
  <c r="A307" i="10" s="1"/>
  <c r="L313" i="10"/>
  <c r="A313" i="10" s="1"/>
  <c r="L323" i="10"/>
  <c r="A323" i="10" s="1"/>
  <c r="L332" i="10"/>
  <c r="A332" i="10" s="1"/>
  <c r="L340" i="10"/>
  <c r="A340" i="10" s="1"/>
  <c r="L346" i="10"/>
  <c r="A346" i="10" s="1"/>
  <c r="L353" i="10"/>
  <c r="A353" i="10" s="1"/>
  <c r="L363" i="10"/>
  <c r="A363" i="10" s="1"/>
  <c r="L371" i="10"/>
  <c r="A371" i="10" s="1"/>
  <c r="L381" i="10"/>
  <c r="A381" i="10" s="1"/>
  <c r="L387" i="10"/>
  <c r="A387" i="10" s="1"/>
  <c r="L395" i="10"/>
  <c r="A395" i="10" s="1"/>
  <c r="L401" i="10"/>
  <c r="A401" i="10" s="1"/>
  <c r="L409" i="10"/>
  <c r="A409" i="10" s="1"/>
  <c r="L420" i="10"/>
  <c r="A420" i="10" s="1"/>
  <c r="L426" i="10"/>
  <c r="A426" i="10" s="1"/>
  <c r="L435" i="10"/>
  <c r="A435" i="10" s="1"/>
  <c r="L443" i="10"/>
  <c r="A443" i="10" s="1"/>
  <c r="L451" i="10"/>
  <c r="A451" i="10" s="1"/>
  <c r="L459" i="10"/>
  <c r="A459" i="10" s="1"/>
  <c r="L467" i="10"/>
  <c r="A467" i="10" s="1"/>
  <c r="L476" i="10"/>
  <c r="A476" i="10" s="1"/>
  <c r="L482" i="10"/>
  <c r="A482" i="10" s="1"/>
  <c r="L492" i="10"/>
  <c r="A492" i="10" s="1"/>
  <c r="L500" i="10"/>
  <c r="A500" i="10" s="1"/>
  <c r="L507" i="10"/>
  <c r="A507" i="10" s="1"/>
  <c r="L514" i="10"/>
  <c r="A514" i="10" s="1"/>
  <c r="L522" i="10"/>
  <c r="A522" i="10" s="1"/>
  <c r="L531" i="10"/>
  <c r="A531" i="10" s="1"/>
  <c r="L540" i="10"/>
  <c r="A540" i="10" s="1"/>
  <c r="L546" i="10"/>
  <c r="A546" i="10" s="1"/>
  <c r="L555" i="10"/>
  <c r="A555" i="10" s="1"/>
  <c r="L563" i="10"/>
  <c r="A563" i="10" s="1"/>
  <c r="L571" i="10"/>
  <c r="A571" i="10" s="1"/>
  <c r="L579" i="10"/>
  <c r="A579" i="10" s="1"/>
  <c r="L588" i="10"/>
  <c r="A588" i="10" s="1"/>
  <c r="L595" i="10"/>
  <c r="A595" i="10" s="1"/>
  <c r="L602" i="10"/>
  <c r="A602" i="10" s="1"/>
  <c r="L611" i="10"/>
  <c r="A611" i="10" s="1"/>
  <c r="L622" i="10"/>
  <c r="A622" i="10" s="1"/>
  <c r="L629" i="10"/>
  <c r="A629" i="10" s="1"/>
  <c r="L635" i="10"/>
  <c r="A635" i="10" s="1"/>
  <c r="L641" i="10"/>
  <c r="A641" i="10" s="1"/>
  <c r="L653" i="10"/>
  <c r="A653" i="10" s="1"/>
  <c r="L660" i="10"/>
  <c r="A660" i="10" s="1"/>
  <c r="L668" i="10"/>
  <c r="A668" i="10" s="1"/>
  <c r="L674" i="10"/>
  <c r="A674" i="10" s="1"/>
  <c r="L681" i="10"/>
  <c r="A681" i="10" s="1"/>
  <c r="L691" i="10"/>
  <c r="A691" i="10" s="1"/>
  <c r="L701" i="10"/>
  <c r="A701" i="10" s="1"/>
  <c r="L707" i="10"/>
  <c r="A707" i="10" s="1"/>
  <c r="L715" i="10"/>
  <c r="A715" i="10" s="1"/>
  <c r="L723" i="10"/>
  <c r="A723" i="10" s="1"/>
  <c r="L732" i="10"/>
  <c r="A732" i="10" s="1"/>
  <c r="L740" i="10"/>
  <c r="A740" i="10" s="1"/>
  <c r="L747" i="10"/>
  <c r="A747" i="10" s="1"/>
  <c r="L757" i="10"/>
  <c r="A757" i="10" s="1"/>
  <c r="L762" i="10"/>
  <c r="A762" i="10" s="1"/>
  <c r="L771" i="10"/>
  <c r="A771" i="10" s="1"/>
  <c r="L779" i="10"/>
  <c r="A779" i="10" s="1"/>
  <c r="L789" i="10"/>
  <c r="A789" i="10" s="1"/>
  <c r="L795" i="10"/>
  <c r="A795" i="10" s="1"/>
  <c r="L801" i="10"/>
  <c r="A801" i="10" s="1"/>
  <c r="L811" i="10"/>
  <c r="A811" i="10" s="1"/>
  <c r="L819" i="10"/>
  <c r="A819" i="10" s="1"/>
  <c r="L828" i="10"/>
  <c r="A828" i="10" s="1"/>
  <c r="L835" i="10"/>
  <c r="A835" i="10" s="1"/>
  <c r="L843" i="10"/>
  <c r="A843" i="10" s="1"/>
  <c r="L850" i="10"/>
  <c r="A850" i="10" s="1"/>
  <c r="L858" i="10"/>
  <c r="A858" i="10" s="1"/>
  <c r="L865" i="10"/>
  <c r="A865" i="10" s="1"/>
  <c r="L875" i="10"/>
  <c r="A875" i="10" s="1"/>
  <c r="L880" i="10"/>
  <c r="A880" i="10" s="1"/>
  <c r="L892" i="10"/>
  <c r="A892" i="10" s="1"/>
  <c r="L899" i="10"/>
  <c r="A899" i="10" s="1"/>
  <c r="L907" i="10"/>
  <c r="A907" i="10" s="1"/>
  <c r="L916" i="10"/>
  <c r="A916" i="10" s="1"/>
  <c r="L922" i="10"/>
  <c r="A922" i="10" s="1"/>
  <c r="L932" i="10"/>
  <c r="A932" i="10" s="1"/>
  <c r="L940" i="10"/>
  <c r="A940" i="10" s="1"/>
  <c r="L947" i="10"/>
  <c r="A947" i="10" s="1"/>
  <c r="L955" i="10"/>
  <c r="A955" i="10" s="1"/>
  <c r="L964" i="10"/>
  <c r="A964" i="10" s="1"/>
  <c r="L970" i="10"/>
  <c r="A970" i="10" s="1"/>
  <c r="L981" i="10"/>
  <c r="A981" i="10" s="1"/>
  <c r="L989" i="10"/>
  <c r="A989" i="10" s="1"/>
  <c r="L995" i="10"/>
  <c r="A995" i="10" s="1"/>
  <c r="L1002" i="10"/>
  <c r="A1002" i="10" s="1"/>
  <c r="L1011" i="10"/>
  <c r="A1011" i="10" s="1"/>
  <c r="L1021" i="10"/>
  <c r="A1021" i="10" s="1"/>
  <c r="L1028" i="10"/>
  <c r="A1028" i="10" s="1"/>
  <c r="L1032" i="10"/>
  <c r="A1032" i="10" s="1"/>
  <c r="L1043" i="10"/>
  <c r="A1043" i="10" s="1"/>
  <c r="L1051" i="10"/>
  <c r="A1051" i="10" s="1"/>
  <c r="L1059" i="10"/>
  <c r="A1059" i="10" s="1"/>
  <c r="L1068" i="10"/>
  <c r="A1068" i="10" s="1"/>
  <c r="L1075" i="10"/>
  <c r="A1075" i="10" s="1"/>
  <c r="L1086" i="10"/>
  <c r="A1086" i="10" s="1"/>
  <c r="L1092" i="10"/>
  <c r="A1092" i="10" s="1"/>
  <c r="L1099" i="10"/>
  <c r="A1099" i="10" s="1"/>
  <c r="L1107" i="10"/>
  <c r="A1107" i="10" s="1"/>
  <c r="L1116" i="10"/>
  <c r="A1116" i="10" s="1"/>
  <c r="L1123" i="10"/>
  <c r="A1123" i="10" s="1"/>
  <c r="L1130" i="10"/>
  <c r="A1130" i="10" s="1"/>
  <c r="L1139" i="10"/>
  <c r="A1139" i="10" s="1"/>
  <c r="L1146" i="10"/>
  <c r="A1146" i="10" s="1"/>
  <c r="L1155" i="10"/>
  <c r="A1155" i="10" s="1"/>
  <c r="L1166" i="10"/>
  <c r="A1166" i="10" s="1"/>
  <c r="L1171" i="10"/>
  <c r="A1171" i="10" s="1"/>
  <c r="L1180" i="10"/>
  <c r="A1180" i="10" s="1"/>
  <c r="L1186" i="10"/>
  <c r="A1186" i="10" s="1"/>
  <c r="L1195" i="10"/>
  <c r="A1195" i="10" s="1"/>
  <c r="L1202" i="10"/>
  <c r="A1202" i="10" s="1"/>
  <c r="L1213" i="10"/>
  <c r="A1213" i="10" s="1"/>
  <c r="L1220" i="10"/>
  <c r="A1220" i="10" s="1"/>
  <c r="L1227" i="10"/>
  <c r="A1227" i="10" s="1"/>
  <c r="L1236" i="10"/>
  <c r="A1236" i="10" s="1"/>
  <c r="L1243" i="10"/>
  <c r="A1243" i="10" s="1"/>
  <c r="L1252" i="10"/>
  <c r="A1252" i="10" s="1"/>
  <c r="L1260" i="10"/>
  <c r="A1260" i="10" s="1"/>
  <c r="L1266" i="10"/>
  <c r="A1266" i="10" s="1"/>
  <c r="L1275" i="10"/>
  <c r="A1275" i="10" s="1"/>
  <c r="L1282" i="10"/>
  <c r="A1282" i="10" s="1"/>
  <c r="L1290" i="10"/>
  <c r="A1290" i="10" s="1"/>
  <c r="L1300" i="10"/>
  <c r="A1300" i="10" s="1"/>
  <c r="L1306" i="10"/>
  <c r="A1306" i="10" s="1"/>
  <c r="L1315" i="10"/>
  <c r="A1315" i="10" s="1"/>
  <c r="L1322" i="10"/>
  <c r="A1322" i="10" s="1"/>
  <c r="L1331" i="10"/>
  <c r="A1331" i="10" s="1"/>
  <c r="L1338" i="10"/>
  <c r="A1338" i="10" s="1"/>
  <c r="L1347" i="10"/>
  <c r="A1347" i="10" s="1"/>
  <c r="L1355" i="10"/>
  <c r="A1355" i="10" s="1"/>
  <c r="L1363" i="10"/>
  <c r="A1363" i="10" s="1"/>
  <c r="L1370" i="10"/>
  <c r="A1370" i="10" s="1"/>
  <c r="L1381" i="10"/>
  <c r="A1381" i="10" s="1"/>
  <c r="L1386" i="10"/>
  <c r="A1386" i="10" s="1"/>
  <c r="L1396" i="10"/>
  <c r="A1396" i="10" s="1"/>
  <c r="L1403" i="10"/>
  <c r="A1403" i="10" s="1"/>
  <c r="L1411" i="10"/>
  <c r="A1411" i="10" s="1"/>
  <c r="L1421" i="10"/>
  <c r="A1421" i="10" s="1"/>
  <c r="L1428" i="10"/>
  <c r="A1428" i="10" s="1"/>
  <c r="L1436" i="10"/>
  <c r="A1436" i="10" s="1"/>
  <c r="L1446" i="10"/>
  <c r="A1446" i="10" s="1"/>
  <c r="L1451" i="10"/>
  <c r="A1451" i="10" s="1"/>
  <c r="L1459" i="10"/>
  <c r="A1459" i="10" s="1"/>
  <c r="L1467" i="10"/>
  <c r="A1467" i="10" s="1"/>
  <c r="L1475" i="10"/>
  <c r="A1475" i="10" s="1"/>
  <c r="L1482" i="10"/>
  <c r="A1482" i="10" s="1"/>
  <c r="L1491" i="10"/>
  <c r="A1491" i="10" s="1"/>
  <c r="L1500" i="10"/>
  <c r="A1500" i="10" s="1"/>
  <c r="L1505" i="10"/>
  <c r="A1505" i="10" s="1"/>
  <c r="L1515" i="10"/>
  <c r="A1515" i="10" s="1"/>
  <c r="L1523" i="10"/>
  <c r="A1523" i="10" s="1"/>
  <c r="L1531" i="10"/>
  <c r="A1531" i="10" s="1"/>
  <c r="L1540" i="10"/>
  <c r="A1540" i="10" s="1"/>
  <c r="L1548" i="10"/>
  <c r="A1548" i="10" s="1"/>
  <c r="L1554" i="10"/>
  <c r="A1554" i="10" s="1"/>
  <c r="L1564" i="10"/>
  <c r="A1564" i="10" s="1"/>
  <c r="L1568" i="10"/>
  <c r="A1568" i="10" s="1"/>
  <c r="L1579" i="10"/>
  <c r="A1579" i="10" s="1"/>
  <c r="L1586" i="10"/>
  <c r="A1586" i="10" s="1"/>
  <c r="L1598" i="10"/>
  <c r="A1598" i="10" s="1"/>
  <c r="L1602" i="10"/>
  <c r="A1602" i="10" s="1"/>
  <c r="L1607" i="10"/>
  <c r="A1607" i="10" s="1"/>
  <c r="L1618" i="10"/>
  <c r="A1618" i="10" s="1"/>
  <c r="L1626" i="10"/>
  <c r="A1626" i="10" s="1"/>
  <c r="L1636" i="10"/>
  <c r="A1636" i="10" s="1"/>
  <c r="L1642" i="10"/>
  <c r="A1642" i="10" s="1"/>
  <c r="L1650" i="10"/>
  <c r="A1650" i="10" s="1"/>
  <c r="L1658" i="10"/>
  <c r="A1658" i="10" s="1"/>
  <c r="L1668" i="10"/>
  <c r="A1668" i="10" s="1"/>
  <c r="L1674" i="10"/>
  <c r="A1674" i="10" s="1"/>
  <c r="L1683" i="10"/>
  <c r="A1683" i="10" s="1"/>
  <c r="L1692" i="10"/>
  <c r="A1692" i="10" s="1"/>
  <c r="L1699" i="10"/>
  <c r="A1699" i="10" s="1"/>
  <c r="L1708" i="10"/>
  <c r="A1708" i="10" s="1"/>
  <c r="L1713" i="10"/>
  <c r="A1713" i="10" s="1"/>
  <c r="L1720" i="10"/>
  <c r="A1720" i="10" s="1"/>
  <c r="L1732" i="10"/>
  <c r="A1732" i="10" s="1"/>
  <c r="L1741" i="10"/>
  <c r="A1741" i="10" s="1"/>
  <c r="L1748" i="10"/>
  <c r="A1748" i="10" s="1"/>
  <c r="L1757" i="10"/>
  <c r="A1757" i="10" s="1"/>
  <c r="L1761" i="10"/>
  <c r="A1761" i="10" s="1"/>
  <c r="L1771" i="10"/>
  <c r="A1771" i="10" s="1"/>
  <c r="L1779" i="10"/>
  <c r="A1779" i="10" s="1"/>
  <c r="L1786" i="10"/>
  <c r="A1786" i="10" s="1"/>
  <c r="L1794" i="10"/>
  <c r="A1794" i="10" s="1"/>
  <c r="L1803" i="10"/>
  <c r="A1803" i="10" s="1"/>
  <c r="L1812" i="10"/>
  <c r="A1812" i="10" s="1"/>
  <c r="L1819" i="10"/>
  <c r="A1819" i="10" s="1"/>
  <c r="L1824" i="10"/>
  <c r="A1824" i="10" s="1"/>
  <c r="L1834" i="10"/>
  <c r="A1834" i="10" s="1"/>
  <c r="L1845" i="10"/>
  <c r="A1845" i="10" s="1"/>
  <c r="L1851" i="10"/>
  <c r="A1851" i="10" s="1"/>
  <c r="L1858" i="10"/>
  <c r="A1858" i="10" s="1"/>
  <c r="L1868" i="10"/>
  <c r="A1868" i="10" s="1"/>
  <c r="L1874" i="10"/>
  <c r="A1874" i="10" s="1"/>
  <c r="L1883" i="10"/>
  <c r="A1883" i="10" s="1"/>
  <c r="L1890" i="10"/>
  <c r="A1890" i="10" s="1"/>
  <c r="L1898" i="10"/>
  <c r="A1898" i="10" s="1"/>
  <c r="L1908" i="10"/>
  <c r="A1908" i="10" s="1"/>
  <c r="L1916" i="10"/>
  <c r="A1916" i="10" s="1"/>
  <c r="L1923" i="10"/>
  <c r="A1923" i="10" s="1"/>
  <c r="L1930" i="10"/>
  <c r="A1930" i="10" s="1"/>
  <c r="L1940" i="10"/>
  <c r="A1940" i="10" s="1"/>
  <c r="L1947" i="10"/>
  <c r="A1947" i="10" s="1"/>
  <c r="L1954" i="10"/>
  <c r="A1954" i="10" s="1"/>
  <c r="L1963" i="10"/>
  <c r="A1963" i="10" s="1"/>
  <c r="L1971" i="10"/>
  <c r="A1971" i="10" s="1"/>
  <c r="L1979" i="10"/>
  <c r="A1979" i="10" s="1"/>
  <c r="L1986" i="10"/>
  <c r="A1986" i="10" s="1"/>
  <c r="L1995" i="10"/>
  <c r="A1995" i="10" s="1"/>
  <c r="L2002" i="10"/>
  <c r="A2002" i="10" s="1"/>
  <c r="L2010" i="10"/>
  <c r="A2010" i="10" s="1"/>
  <c r="L2019" i="10"/>
  <c r="A2019" i="10" s="1"/>
  <c r="L2030" i="10"/>
  <c r="A2030" i="10" s="1"/>
  <c r="L2036" i="10"/>
  <c r="A2036" i="10" s="1"/>
  <c r="L2044" i="10"/>
  <c r="A2044" i="10" s="1"/>
  <c r="L2051" i="10"/>
  <c r="A2051" i="10" s="1"/>
  <c r="L2059" i="10"/>
  <c r="A2059" i="10" s="1"/>
  <c r="L2069" i="10"/>
  <c r="A2069" i="10" s="1"/>
  <c r="L2076" i="10"/>
  <c r="A2076" i="10" s="1"/>
  <c r="L2084" i="10"/>
  <c r="A2084" i="10" s="1"/>
  <c r="L2091" i="10"/>
  <c r="A2091" i="10" s="1"/>
  <c r="L2099" i="10"/>
  <c r="A2099" i="10" s="1"/>
  <c r="L2109" i="10"/>
  <c r="A2109" i="10" s="1"/>
  <c r="L2115" i="10"/>
  <c r="A2115" i="10" s="1"/>
  <c r="L2122" i="10"/>
  <c r="A2122" i="10" s="1"/>
  <c r="L2131" i="10"/>
  <c r="A2131" i="10" s="1"/>
  <c r="L2139" i="10"/>
  <c r="A2139" i="10" s="1"/>
  <c r="L2148" i="10"/>
  <c r="A2148" i="10" s="1"/>
  <c r="L2157" i="10"/>
  <c r="A2157" i="10" s="1"/>
  <c r="L2163" i="10"/>
  <c r="A2163" i="10" s="1"/>
  <c r="L2171" i="10"/>
  <c r="A2171" i="10" s="1"/>
  <c r="L2181" i="10"/>
  <c r="A2181" i="10" s="1"/>
  <c r="L2188" i="10"/>
  <c r="A2188" i="10" s="1"/>
  <c r="L2195" i="10"/>
  <c r="A2195" i="10" s="1"/>
  <c r="L2202" i="10"/>
  <c r="A2202" i="10" s="1"/>
  <c r="L2210" i="10"/>
  <c r="A2210" i="10" s="1"/>
  <c r="L2221" i="10"/>
  <c r="A2221" i="10" s="1"/>
  <c r="L2227" i="10"/>
  <c r="A2227" i="10" s="1"/>
  <c r="L2238" i="10"/>
  <c r="A2238" i="10" s="1"/>
  <c r="L2242" i="10"/>
  <c r="A2242" i="10" s="1"/>
  <c r="L2251" i="10"/>
  <c r="A2251" i="10" s="1"/>
  <c r="L2259" i="10"/>
  <c r="A2259" i="10" s="1"/>
  <c r="L2268" i="10"/>
  <c r="A2268" i="10" s="1"/>
  <c r="L2275" i="10"/>
  <c r="A2275" i="10" s="1"/>
  <c r="L2283" i="10"/>
  <c r="A2283" i="10" s="1"/>
  <c r="L2291" i="10"/>
  <c r="A2291" i="10" s="1"/>
  <c r="L2300" i="10"/>
  <c r="A2300" i="10" s="1"/>
  <c r="L2308" i="10"/>
  <c r="A2308" i="10" s="1"/>
  <c r="L2315" i="10"/>
  <c r="A2315" i="10" s="1"/>
  <c r="L2323" i="10"/>
  <c r="A2323" i="10" s="1"/>
  <c r="L2331" i="10"/>
  <c r="A2331" i="10" s="1"/>
  <c r="L2340" i="10"/>
  <c r="A2340" i="10" s="1"/>
  <c r="L2347" i="10"/>
  <c r="A2347" i="10" s="1"/>
  <c r="L2354" i="10"/>
  <c r="A2354" i="10" s="1"/>
  <c r="L2362" i="10"/>
  <c r="A2362" i="10" s="1"/>
  <c r="L2370" i="10"/>
  <c r="A2370" i="10" s="1"/>
  <c r="L2377" i="10"/>
  <c r="A2377" i="10" s="1"/>
  <c r="L2386" i="10"/>
  <c r="A2386" i="10" s="1"/>
  <c r="L2396" i="10"/>
  <c r="A2396" i="10" s="1"/>
  <c r="L2403" i="10"/>
  <c r="A2403" i="10" s="1"/>
  <c r="L2411" i="10"/>
  <c r="A2411" i="10" s="1"/>
  <c r="L2417" i="10"/>
  <c r="A2417" i="10" s="1"/>
  <c r="L2428" i="10"/>
  <c r="A2428" i="10" s="1"/>
  <c r="L2434" i="10"/>
  <c r="A2434" i="10" s="1"/>
  <c r="L2442" i="10"/>
  <c r="A2442" i="10" s="1"/>
  <c r="L2453" i="10"/>
  <c r="A2453" i="10" s="1"/>
  <c r="L2458" i="10"/>
  <c r="A2458" i="10" s="1"/>
  <c r="L2466" i="10"/>
  <c r="A2466" i="10" s="1"/>
  <c r="L2476" i="10"/>
  <c r="A2476" i="10" s="1"/>
  <c r="L2484" i="10"/>
  <c r="A2484" i="10" s="1"/>
  <c r="L2490" i="10"/>
  <c r="A2490" i="10" s="1"/>
  <c r="L2500" i="10"/>
  <c r="A2500" i="10" s="1"/>
  <c r="L2508" i="10"/>
  <c r="A2508" i="10" s="1"/>
  <c r="L2516" i="10"/>
  <c r="A2516" i="10" s="1"/>
  <c r="L2523" i="10"/>
  <c r="A2523" i="10" s="1"/>
  <c r="L2530" i="10"/>
  <c r="A2530" i="10" s="1"/>
  <c r="L2538" i="10"/>
  <c r="A2538" i="10" s="1"/>
  <c r="L2548" i="10"/>
  <c r="A2548" i="10" s="1"/>
  <c r="L2554" i="10"/>
  <c r="A2554" i="10" s="1"/>
  <c r="L2561" i="10"/>
  <c r="A2561" i="10" s="1"/>
  <c r="L2571" i="10"/>
  <c r="A2571" i="10" s="1"/>
  <c r="L5" i="10"/>
  <c r="A5" i="10" s="1"/>
  <c r="L10" i="10"/>
  <c r="A10" i="10" s="1"/>
  <c r="L18" i="10"/>
  <c r="A18" i="10" s="1"/>
  <c r="L28" i="10"/>
  <c r="A28" i="10" s="1"/>
  <c r="L35" i="10"/>
  <c r="A35" i="10" s="1"/>
  <c r="L44" i="10"/>
  <c r="A44" i="10" s="1"/>
  <c r="L51" i="10"/>
  <c r="A51" i="10" s="1"/>
  <c r="L60" i="10"/>
  <c r="A60" i="10" s="1"/>
  <c r="L71" i="10"/>
  <c r="A71" i="10" s="1"/>
  <c r="L76" i="10"/>
  <c r="A76" i="10" s="1"/>
  <c r="L84" i="10"/>
  <c r="A84" i="10" s="1"/>
  <c r="L92" i="10"/>
  <c r="A92" i="10" s="1"/>
  <c r="L101" i="10"/>
  <c r="A101" i="10" s="1"/>
  <c r="L109" i="10"/>
  <c r="A109" i="10" s="1"/>
  <c r="L116" i="10"/>
  <c r="A116" i="10" s="1"/>
  <c r="L126" i="10"/>
  <c r="A126" i="10" s="1"/>
  <c r="L131" i="10"/>
  <c r="A131" i="10" s="1"/>
  <c r="L140" i="10"/>
  <c r="A140" i="10" s="1"/>
  <c r="L148" i="10"/>
  <c r="A148" i="10" s="1"/>
  <c r="L157" i="10"/>
  <c r="A157" i="10" s="1"/>
  <c r="L164" i="10"/>
  <c r="A164" i="10" s="1"/>
  <c r="L174" i="10"/>
  <c r="A174" i="10" s="1"/>
  <c r="L179" i="10"/>
  <c r="A179" i="10" s="1"/>
  <c r="L188" i="10"/>
  <c r="A188" i="10" s="1"/>
  <c r="L196" i="10"/>
  <c r="A196" i="10" s="1"/>
  <c r="L201" i="10"/>
  <c r="A201" i="10" s="1"/>
  <c r="L213" i="10"/>
  <c r="A213" i="10" s="1"/>
  <c r="L219" i="10"/>
  <c r="A219" i="10" s="1"/>
  <c r="L226" i="10"/>
  <c r="A226" i="10" s="1"/>
  <c r="L239" i="10"/>
  <c r="A239" i="10" s="1"/>
  <c r="L244" i="10"/>
  <c r="A244" i="10" s="1"/>
  <c r="L251" i="10"/>
  <c r="A251" i="10" s="1"/>
  <c r="L261" i="10"/>
  <c r="A261" i="10" s="1"/>
  <c r="L266" i="10"/>
  <c r="A266" i="10" s="1"/>
  <c r="L276" i="10"/>
  <c r="A276" i="10" s="1"/>
  <c r="L285" i="10"/>
  <c r="A285" i="10" s="1"/>
  <c r="L293" i="10"/>
  <c r="A293" i="10" s="1"/>
  <c r="L300" i="10"/>
  <c r="A300" i="10" s="1"/>
  <c r="L309" i="10"/>
  <c r="A309" i="10" s="1"/>
  <c r="L315" i="10"/>
  <c r="A315" i="10" s="1"/>
  <c r="L326" i="10"/>
  <c r="A326" i="10" s="1"/>
  <c r="L330" i="10"/>
  <c r="A330" i="10" s="1"/>
  <c r="L339" i="10"/>
  <c r="A339" i="10" s="1"/>
  <c r="L349" i="10"/>
  <c r="A349" i="10" s="1"/>
  <c r="L355" i="10"/>
  <c r="A355" i="10" s="1"/>
  <c r="L365" i="10"/>
  <c r="A365" i="10" s="1"/>
  <c r="L372" i="10"/>
  <c r="A372" i="10" s="1"/>
  <c r="L379" i="10"/>
  <c r="A379" i="10" s="1"/>
  <c r="L388" i="10"/>
  <c r="A388" i="10" s="1"/>
  <c r="L397" i="10"/>
  <c r="A397" i="10" s="1"/>
  <c r="L405" i="10"/>
  <c r="A405" i="10" s="1"/>
  <c r="L413" i="10"/>
  <c r="A413" i="10" s="1"/>
  <c r="L419" i="10"/>
  <c r="A419" i="10" s="1"/>
  <c r="L429" i="10"/>
  <c r="A429" i="10" s="1"/>
  <c r="L437" i="10"/>
  <c r="A437" i="10" s="1"/>
  <c r="L446" i="10"/>
  <c r="A446" i="10" s="1"/>
  <c r="L450" i="10"/>
  <c r="A450" i="10" s="1"/>
  <c r="L462" i="10"/>
  <c r="A462" i="10" s="1"/>
  <c r="L470" i="10"/>
  <c r="A470" i="10" s="1"/>
  <c r="L475" i="10"/>
  <c r="A475" i="10" s="1"/>
  <c r="L484" i="10"/>
  <c r="A484" i="10" s="1"/>
  <c r="L493" i="10"/>
  <c r="A493" i="10" s="1"/>
  <c r="L499" i="10"/>
  <c r="A499" i="10" s="1"/>
  <c r="L509" i="10"/>
  <c r="A509" i="10" s="1"/>
  <c r="L516" i="10"/>
  <c r="A516" i="10" s="1"/>
  <c r="L526" i="10"/>
  <c r="A526" i="10" s="1"/>
  <c r="L532" i="10"/>
  <c r="A532" i="10" s="1"/>
  <c r="L539" i="10"/>
  <c r="A539" i="10" s="1"/>
  <c r="L549" i="10"/>
  <c r="A549" i="10" s="1"/>
  <c r="L556" i="10"/>
  <c r="A556" i="10" s="1"/>
  <c r="L565" i="10"/>
  <c r="A565" i="10" s="1"/>
  <c r="L572" i="10"/>
  <c r="A572" i="10" s="1"/>
  <c r="L580" i="10"/>
  <c r="A580" i="10" s="1"/>
  <c r="L587" i="10"/>
  <c r="A587" i="10" s="1"/>
  <c r="L598" i="10"/>
  <c r="A598" i="10" s="1"/>
  <c r="L605" i="10"/>
  <c r="A605" i="10" s="1"/>
  <c r="L609" i="10"/>
  <c r="A609" i="10" s="1"/>
  <c r="L621" i="10"/>
  <c r="A621" i="10" s="1"/>
  <c r="L627" i="10"/>
  <c r="A627" i="10" s="1"/>
  <c r="L638" i="10"/>
  <c r="A638" i="10" s="1"/>
  <c r="L644" i="10"/>
  <c r="A644" i="10" s="1"/>
  <c r="L650" i="10"/>
  <c r="A650" i="10" s="1"/>
  <c r="L659" i="10"/>
  <c r="A659" i="10" s="1"/>
  <c r="L669" i="10"/>
  <c r="A669" i="10" s="1"/>
  <c r="L675" i="10"/>
  <c r="A675" i="10" s="1"/>
  <c r="L686" i="10"/>
  <c r="A686" i="10" s="1"/>
  <c r="L692" i="10"/>
  <c r="A692" i="10" s="1"/>
  <c r="L699" i="10"/>
  <c r="A699" i="10" s="1"/>
  <c r="L708" i="10"/>
  <c r="A708" i="10" s="1"/>
  <c r="L716" i="10"/>
  <c r="A716" i="10" s="1"/>
  <c r="L725" i="10"/>
  <c r="A725" i="10" s="1"/>
  <c r="L731" i="10"/>
  <c r="A731" i="10" s="1"/>
  <c r="L738" i="10"/>
  <c r="A738" i="10" s="1"/>
  <c r="L751" i="10"/>
  <c r="A751" i="10" s="1"/>
  <c r="L754" i="10"/>
  <c r="A754" i="10" s="1"/>
  <c r="L764" i="10"/>
  <c r="A764" i="10" s="1"/>
  <c r="L772" i="10"/>
  <c r="A772" i="10" s="1"/>
  <c r="L780" i="10"/>
  <c r="A780" i="10" s="1"/>
  <c r="L787" i="10"/>
  <c r="A787" i="10" s="1"/>
  <c r="L796" i="10"/>
  <c r="A796" i="10" s="1"/>
  <c r="L805" i="10"/>
  <c r="A805" i="10" s="1"/>
  <c r="L812" i="10"/>
  <c r="A812" i="10" s="1"/>
  <c r="L820" i="10"/>
  <c r="A820" i="10" s="1"/>
  <c r="L829" i="10"/>
  <c r="A829" i="10" s="1"/>
  <c r="L833" i="10"/>
  <c r="A833" i="10" s="1"/>
  <c r="L844" i="10"/>
  <c r="A844" i="10" s="1"/>
  <c r="L851" i="10"/>
  <c r="A851" i="10" s="1"/>
  <c r="L860" i="10"/>
  <c r="A860" i="10" s="1"/>
  <c r="L869" i="10"/>
  <c r="A869" i="10" s="1"/>
  <c r="L876" i="10"/>
  <c r="A876" i="10" s="1"/>
  <c r="L884" i="10"/>
  <c r="A884" i="10" s="1"/>
  <c r="L891" i="10"/>
  <c r="A891" i="10" s="1"/>
  <c r="L900" i="10"/>
  <c r="A900" i="10" s="1"/>
  <c r="L908" i="10"/>
  <c r="A908" i="10" s="1"/>
  <c r="L915" i="10"/>
  <c r="A915" i="10" s="1"/>
  <c r="L925" i="10"/>
  <c r="A925" i="10" s="1"/>
  <c r="L934" i="10"/>
  <c r="A934" i="10" s="1"/>
  <c r="L939" i="10"/>
  <c r="A939" i="10" s="1"/>
  <c r="L948" i="10"/>
  <c r="A948" i="10" s="1"/>
  <c r="L959" i="10"/>
  <c r="A959" i="10" s="1"/>
  <c r="L962" i="10"/>
  <c r="A962" i="10" s="1"/>
  <c r="L972" i="10"/>
  <c r="A972" i="10" s="1"/>
  <c r="L980" i="10"/>
  <c r="A980" i="10" s="1"/>
  <c r="L985" i="10"/>
  <c r="A985" i="10" s="1"/>
  <c r="L994" i="10"/>
  <c r="A994" i="10" s="1"/>
  <c r="L1004" i="10"/>
  <c r="A1004" i="10" s="1"/>
  <c r="L1015" i="10"/>
  <c r="A1015" i="10" s="1"/>
  <c r="L1019" i="10"/>
  <c r="A1019" i="10" s="1"/>
  <c r="L1027" i="10"/>
  <c r="A1027" i="10" s="1"/>
  <c r="L1036" i="10"/>
  <c r="A1036" i="10" s="1"/>
  <c r="L1045" i="10"/>
  <c r="A1045" i="10" s="1"/>
  <c r="L1052" i="10"/>
  <c r="A1052" i="10" s="1"/>
  <c r="L1062" i="10"/>
  <c r="A1062" i="10" s="1"/>
  <c r="L1067" i="10"/>
  <c r="A1067" i="10" s="1"/>
  <c r="L1078" i="10"/>
  <c r="A1078" i="10" s="1"/>
  <c r="L1083" i="10"/>
  <c r="A1083" i="10" s="1"/>
  <c r="L1093" i="10"/>
  <c r="A1093" i="10" s="1"/>
  <c r="L1100" i="10"/>
  <c r="A1100" i="10" s="1"/>
  <c r="L1108" i="10"/>
  <c r="A1108" i="10" s="1"/>
  <c r="L1114" i="10"/>
  <c r="A1114" i="10" s="1"/>
  <c r="L1124" i="10"/>
  <c r="A1124" i="10" s="1"/>
  <c r="L1132" i="10"/>
  <c r="A1132" i="10" s="1"/>
  <c r="L1140" i="10"/>
  <c r="A1140" i="10" s="1"/>
  <c r="L1149" i="10"/>
  <c r="A1149" i="10" s="1"/>
  <c r="L1156" i="10"/>
  <c r="A1156" i="10" s="1"/>
  <c r="L1167" i="10"/>
  <c r="A1167" i="10" s="1"/>
  <c r="L1173" i="10"/>
  <c r="A1173" i="10" s="1"/>
  <c r="L1184" i="10"/>
  <c r="A1184" i="10" s="1"/>
  <c r="L1189" i="10"/>
  <c r="A1189" i="10" s="1"/>
  <c r="L1196" i="10"/>
  <c r="A1196" i="10" s="1"/>
  <c r="L1204" i="10"/>
  <c r="A1204" i="10" s="1"/>
  <c r="L1211" i="10"/>
  <c r="A1211" i="10" s="1"/>
  <c r="L1219" i="10"/>
  <c r="A1219" i="10" s="1"/>
  <c r="L1228" i="10"/>
  <c r="A1228" i="10" s="1"/>
  <c r="L1235" i="10"/>
  <c r="A1235" i="10" s="1"/>
  <c r="L1244" i="10"/>
  <c r="A1244" i="10" s="1"/>
  <c r="L1251" i="10"/>
  <c r="A1251" i="10" s="1"/>
  <c r="L1259" i="10"/>
  <c r="A1259" i="10" s="1"/>
  <c r="L1267" i="10"/>
  <c r="A1267" i="10" s="1"/>
  <c r="L1276" i="10"/>
  <c r="A1276" i="10" s="1"/>
  <c r="L1284" i="10"/>
  <c r="A1284" i="10" s="1"/>
  <c r="L1291" i="10"/>
  <c r="A1291" i="10" s="1"/>
  <c r="L1298" i="10"/>
  <c r="A1298" i="10" s="1"/>
  <c r="L1308" i="10"/>
  <c r="A1308" i="10" s="1"/>
  <c r="L1316" i="10"/>
  <c r="A1316" i="10" s="1"/>
  <c r="L1324" i="10"/>
  <c r="A1324" i="10" s="1"/>
  <c r="L1330" i="10"/>
  <c r="A1330" i="10" s="1"/>
  <c r="L1339" i="10"/>
  <c r="A1339" i="10" s="1"/>
  <c r="L1349" i="10"/>
  <c r="A1349" i="10" s="1"/>
  <c r="L1356" i="10"/>
  <c r="A1356" i="10" s="1"/>
  <c r="L1365" i="10"/>
  <c r="A1365" i="10" s="1"/>
  <c r="L1372" i="10"/>
  <c r="A1372" i="10" s="1"/>
  <c r="L1379" i="10"/>
  <c r="A1379" i="10" s="1"/>
  <c r="L1388" i="10"/>
  <c r="A1388" i="10" s="1"/>
  <c r="L1395" i="10"/>
  <c r="A1395" i="10" s="1"/>
  <c r="L1404" i="10"/>
  <c r="A1404" i="10" s="1"/>
  <c r="L1415" i="10"/>
  <c r="A1415" i="10" s="1"/>
  <c r="L1419" i="10"/>
  <c r="A1419" i="10" s="1"/>
  <c r="L1427" i="10"/>
  <c r="A1427" i="10" s="1"/>
  <c r="L1435" i="10"/>
  <c r="A1435" i="10" s="1"/>
  <c r="L1442" i="10"/>
  <c r="A1442" i="10" s="1"/>
  <c r="L1452" i="10"/>
  <c r="A1452" i="10" s="1"/>
  <c r="L1460" i="10"/>
  <c r="A1460" i="10" s="1"/>
  <c r="L1469" i="10"/>
  <c r="A1469" i="10" s="1"/>
  <c r="L1476" i="10"/>
  <c r="A1476" i="10" s="1"/>
  <c r="L1486" i="10"/>
  <c r="A1486" i="10" s="1"/>
  <c r="L1492" i="10"/>
  <c r="A1492" i="10" s="1"/>
  <c r="L1501" i="10"/>
  <c r="A1501" i="10" s="1"/>
  <c r="L1509" i="10"/>
  <c r="A1509" i="10" s="1"/>
  <c r="L1516" i="10"/>
  <c r="A1516" i="10" s="1"/>
  <c r="L1524" i="10"/>
  <c r="A1524" i="10" s="1"/>
  <c r="L1533" i="10"/>
  <c r="A1533" i="10" s="1"/>
  <c r="L1538" i="10"/>
  <c r="A1538" i="10" s="1"/>
  <c r="L1547" i="10"/>
  <c r="A1547" i="10" s="1"/>
  <c r="L1556" i="10"/>
  <c r="A1556" i="10" s="1"/>
  <c r="L1562" i="10"/>
  <c r="A1562" i="10" s="1"/>
  <c r="L1572" i="10"/>
  <c r="A1572" i="10" s="1"/>
  <c r="L1580" i="10"/>
  <c r="A1580" i="10" s="1"/>
  <c r="L1588" i="10"/>
  <c r="A1588" i="10" s="1"/>
  <c r="L1595" i="10"/>
  <c r="A1595" i="10" s="1"/>
  <c r="L1604" i="10"/>
  <c r="A1604" i="10" s="1"/>
  <c r="L1613" i="10"/>
  <c r="A1613" i="10" s="1"/>
  <c r="L1620" i="10"/>
  <c r="A1620" i="10" s="1"/>
  <c r="L1628" i="10"/>
  <c r="A1628" i="10" s="1"/>
  <c r="L1637" i="10"/>
  <c r="A1637" i="10" s="1"/>
  <c r="L1643" i="10"/>
  <c r="A1643" i="10" s="1"/>
  <c r="L1654" i="10"/>
  <c r="A1654" i="10" s="1"/>
  <c r="L1659" i="10"/>
  <c r="A1659" i="10" s="1"/>
  <c r="L1667" i="10"/>
  <c r="A1667" i="10" s="1"/>
  <c r="L1676" i="10"/>
  <c r="A1676" i="10" s="1"/>
  <c r="L1684" i="10"/>
  <c r="A1684" i="10" s="1"/>
  <c r="L1691" i="10"/>
  <c r="A1691" i="10" s="1"/>
  <c r="L1701" i="10"/>
  <c r="A1701" i="10" s="1"/>
  <c r="L1707" i="10"/>
  <c r="A1707" i="10" s="1"/>
  <c r="L1716" i="10"/>
  <c r="A1716" i="10" s="1"/>
  <c r="L1724" i="10"/>
  <c r="A1724" i="10" s="1"/>
  <c r="L1731" i="10"/>
  <c r="A1731" i="10" s="1"/>
  <c r="L1739" i="10"/>
  <c r="A1739" i="10" s="1"/>
  <c r="L1747" i="10"/>
  <c r="A1747" i="10" s="1"/>
  <c r="L1755" i="10"/>
  <c r="A1755" i="10" s="1"/>
  <c r="L1762" i="10"/>
  <c r="A1762" i="10" s="1"/>
  <c r="L1772" i="10"/>
  <c r="A1772" i="10" s="1"/>
  <c r="L1781" i="10"/>
  <c r="A1781" i="10" s="1"/>
  <c r="L1789" i="10"/>
  <c r="A1789" i="10" s="1"/>
  <c r="L1796" i="10"/>
  <c r="A1796" i="10" s="1"/>
  <c r="L1802" i="10"/>
  <c r="A1802" i="10" s="1"/>
  <c r="L1811" i="10"/>
  <c r="A1811" i="10" s="1"/>
  <c r="L1820" i="10"/>
  <c r="A1820" i="10" s="1"/>
  <c r="L1831" i="10"/>
  <c r="A1831" i="10" s="1"/>
  <c r="L1837" i="10"/>
  <c r="A1837" i="10" s="1"/>
  <c r="L1843" i="10"/>
  <c r="A1843" i="10" s="1"/>
  <c r="L1853" i="10"/>
  <c r="A1853" i="10" s="1"/>
  <c r="L1861" i="10"/>
  <c r="A1861" i="10" s="1"/>
  <c r="L1870" i="10"/>
  <c r="A1870" i="10" s="1"/>
  <c r="L1876" i="10"/>
  <c r="A1876" i="10" s="1"/>
  <c r="L1885" i="10"/>
  <c r="A1885" i="10" s="1"/>
  <c r="L1892" i="10"/>
  <c r="A1892" i="10" s="1"/>
  <c r="L1901" i="10"/>
  <c r="A1901" i="10" s="1"/>
  <c r="L1906" i="10"/>
  <c r="A1906" i="10" s="1"/>
  <c r="L1915" i="10"/>
  <c r="A1915" i="10" s="1"/>
  <c r="L1924" i="10"/>
  <c r="A1924" i="10" s="1"/>
  <c r="L1933" i="10"/>
  <c r="A1933" i="10" s="1"/>
  <c r="L1939" i="10"/>
  <c r="A1939" i="10" s="1"/>
  <c r="L1946" i="10"/>
  <c r="A1946" i="10" s="1"/>
  <c r="L1955" i="10"/>
  <c r="A1955" i="10" s="1"/>
  <c r="L1965" i="10"/>
  <c r="A1965" i="10" s="1"/>
  <c r="L1972" i="10"/>
  <c r="A1972" i="10" s="1"/>
  <c r="L1980" i="10"/>
  <c r="A1980" i="10" s="1"/>
  <c r="L1988" i="10"/>
  <c r="A1988" i="10" s="1"/>
  <c r="L1996" i="10"/>
  <c r="A1996" i="10" s="1"/>
  <c r="L2003" i="10"/>
  <c r="A2003" i="10" s="1"/>
  <c r="L2013" i="10"/>
  <c r="A2013" i="10" s="1"/>
  <c r="L2021" i="10"/>
  <c r="A2021" i="10" s="1"/>
  <c r="L2027" i="10"/>
  <c r="A2027" i="10" s="1"/>
  <c r="L2037" i="10"/>
  <c r="A2037" i="10" s="1"/>
  <c r="L2043" i="10"/>
  <c r="A2043" i="10" s="1"/>
  <c r="L2053" i="10"/>
  <c r="A2053" i="10" s="1"/>
  <c r="L2062" i="10"/>
  <c r="A2062" i="10" s="1"/>
  <c r="L2068" i="10"/>
  <c r="A2068" i="10" s="1"/>
  <c r="L2075" i="10"/>
  <c r="A2075" i="10" s="1"/>
  <c r="L2083" i="10"/>
  <c r="A2083" i="10" s="1"/>
  <c r="L2092" i="10"/>
  <c r="A2092" i="10" s="1"/>
  <c r="L2100" i="10"/>
  <c r="A2100" i="10" s="1"/>
  <c r="L2108" i="10"/>
  <c r="A2108" i="10" s="1"/>
  <c r="L2118" i="10"/>
  <c r="A2118" i="10" s="1"/>
  <c r="L2123" i="10"/>
  <c r="A2123" i="10" s="1"/>
  <c r="L2132" i="10"/>
  <c r="A2132" i="10" s="1"/>
  <c r="L2140" i="10"/>
  <c r="A2140" i="10" s="1"/>
  <c r="L2147" i="10"/>
  <c r="A2147" i="10" s="1"/>
  <c r="L2154" i="10"/>
  <c r="A2154" i="10" s="1"/>
  <c r="L2165" i="10"/>
  <c r="A2165" i="10" s="1"/>
  <c r="L2172" i="10"/>
  <c r="A2172" i="10" s="1"/>
  <c r="L2180" i="10"/>
  <c r="A2180" i="10" s="1"/>
  <c r="L2187" i="10"/>
  <c r="A2187" i="10" s="1"/>
  <c r="L2196" i="10"/>
  <c r="A2196" i="10" s="1"/>
  <c r="L2204" i="10"/>
  <c r="A2204" i="10" s="1"/>
  <c r="L2211" i="10"/>
  <c r="A2211" i="10" s="1"/>
  <c r="L2220" i="10"/>
  <c r="A2220" i="10" s="1"/>
  <c r="L2228" i="10"/>
  <c r="A2228" i="10" s="1"/>
  <c r="L2235" i="10"/>
  <c r="A2235" i="10" s="1"/>
  <c r="L2243" i="10"/>
  <c r="A2243" i="10" s="1"/>
  <c r="L2256" i="10"/>
  <c r="A2256" i="10" s="1"/>
  <c r="L2260" i="10"/>
  <c r="A2260" i="10" s="1"/>
  <c r="L2267" i="10"/>
  <c r="A2267" i="10" s="1"/>
  <c r="L2277" i="10"/>
  <c r="A2277" i="10" s="1"/>
  <c r="L2284" i="10"/>
  <c r="A2284" i="10" s="1"/>
  <c r="L2292" i="10"/>
  <c r="A2292" i="10" s="1"/>
  <c r="L2299" i="10"/>
  <c r="A2299" i="10" s="1"/>
  <c r="L2307" i="10"/>
  <c r="A2307" i="10" s="1"/>
  <c r="L2317" i="10"/>
  <c r="A2317" i="10" s="1"/>
  <c r="L2324" i="10"/>
  <c r="A2324" i="10" s="1"/>
  <c r="L2332" i="10"/>
  <c r="A2332" i="10" s="1"/>
  <c r="L2339" i="10"/>
  <c r="A2339" i="10" s="1"/>
  <c r="L2348" i="10"/>
  <c r="A2348" i="10" s="1"/>
  <c r="L2355" i="10"/>
  <c r="A2355" i="10" s="1"/>
  <c r="L2364" i="10"/>
  <c r="A2364" i="10" s="1"/>
  <c r="L2371" i="10"/>
  <c r="A2371" i="10" s="1"/>
  <c r="L2380" i="10"/>
  <c r="A2380" i="10" s="1"/>
  <c r="L2388" i="10"/>
  <c r="A2388" i="10" s="1"/>
  <c r="L2395" i="10"/>
  <c r="A2395" i="10" s="1"/>
  <c r="L2404" i="10"/>
  <c r="A2404" i="10" s="1"/>
  <c r="L2412" i="10"/>
  <c r="A2412" i="10" s="1"/>
  <c r="L2421" i="10"/>
  <c r="A2421" i="10" s="1"/>
  <c r="L2427" i="10"/>
  <c r="A2427" i="10" s="1"/>
  <c r="L2436" i="10"/>
  <c r="A2436" i="10" s="1"/>
  <c r="L2445" i="10"/>
  <c r="A2445" i="10" s="1"/>
  <c r="L2451" i="10"/>
  <c r="A2451" i="10" s="1"/>
  <c r="L2459" i="10"/>
  <c r="A2459" i="10" s="1"/>
  <c r="L2469" i="10"/>
  <c r="A2469" i="10" s="1"/>
  <c r="L2475" i="10"/>
  <c r="A2475" i="10" s="1"/>
  <c r="L2483" i="10"/>
  <c r="A2483" i="10" s="1"/>
  <c r="L2492" i="10"/>
  <c r="A2492" i="10" s="1"/>
  <c r="L2499" i="10"/>
  <c r="A2499" i="10" s="1"/>
  <c r="L2509" i="10"/>
  <c r="A2509" i="10" s="1"/>
  <c r="L2515" i="10"/>
  <c r="A2515" i="10" s="1"/>
  <c r="L2524" i="10"/>
  <c r="A2524" i="10" s="1"/>
  <c r="L2533" i="10"/>
  <c r="A2533" i="10" s="1"/>
  <c r="L2540" i="10"/>
  <c r="A2540" i="10" s="1"/>
  <c r="L2550" i="10"/>
  <c r="A2550" i="10" s="1"/>
  <c r="L2557" i="10"/>
  <c r="A2557" i="10" s="1"/>
  <c r="L2564" i="10"/>
  <c r="A2564" i="10" s="1"/>
  <c r="L2572" i="10"/>
  <c r="A2572" i="10" s="1"/>
  <c r="L2580" i="10"/>
  <c r="A2580" i="10" s="1"/>
  <c r="L2588" i="10"/>
  <c r="A2588" i="10" s="1"/>
  <c r="L2595" i="10"/>
  <c r="A2595" i="10" s="1"/>
  <c r="L2606" i="10"/>
  <c r="A2606" i="10" s="1"/>
  <c r="L2612" i="10"/>
  <c r="A2612" i="10" s="1"/>
  <c r="L2620" i="10"/>
  <c r="A2620" i="10" s="1"/>
  <c r="L2630" i="10"/>
  <c r="A2630" i="10" s="1"/>
  <c r="L2635" i="10"/>
  <c r="A2635" i="10" s="1"/>
  <c r="L2642" i="10"/>
  <c r="A2642" i="10" s="1"/>
  <c r="L3" i="10"/>
  <c r="A3" i="10" s="1"/>
  <c r="L13" i="10"/>
  <c r="A13" i="10" s="1"/>
  <c r="L20" i="10"/>
  <c r="A20" i="10" s="1"/>
  <c r="L30" i="10"/>
  <c r="A30" i="10" s="1"/>
  <c r="L38" i="10"/>
  <c r="A38" i="10" s="1"/>
  <c r="L45" i="10"/>
  <c r="A45" i="10" s="1"/>
  <c r="L53" i="10"/>
  <c r="A53" i="10" s="1"/>
  <c r="L61" i="10"/>
  <c r="A61" i="10" s="1"/>
  <c r="L67" i="10"/>
  <c r="A67" i="10" s="1"/>
  <c r="L77" i="10"/>
  <c r="A77" i="10" s="1"/>
  <c r="L82" i="10"/>
  <c r="A82" i="10" s="1"/>
  <c r="L93" i="10"/>
  <c r="A93" i="10" s="1"/>
  <c r="L100" i="10"/>
  <c r="A100" i="10" s="1"/>
  <c r="L108" i="10"/>
  <c r="A108" i="10" s="1"/>
  <c r="L118" i="10"/>
  <c r="A118" i="10" s="1"/>
  <c r="L123" i="10"/>
  <c r="A123" i="10" s="1"/>
  <c r="L132" i="10"/>
  <c r="A132" i="10" s="1"/>
  <c r="L139" i="10"/>
  <c r="A139" i="10" s="1"/>
  <c r="L149" i="10"/>
  <c r="A149" i="10" s="1"/>
  <c r="L156" i="10"/>
  <c r="A156" i="10" s="1"/>
  <c r="L165" i="10"/>
  <c r="A165" i="10" s="1"/>
  <c r="L170" i="10"/>
  <c r="A170" i="10" s="1"/>
  <c r="L182" i="10"/>
  <c r="A182" i="10" s="1"/>
  <c r="L190" i="10"/>
  <c r="A190" i="10" s="1"/>
  <c r="L197" i="10"/>
  <c r="A197" i="10" s="1"/>
  <c r="L206" i="10"/>
  <c r="A206" i="10" s="1"/>
  <c r="L212" i="10"/>
  <c r="A212" i="10" s="1"/>
  <c r="L221" i="10"/>
  <c r="A221" i="10" s="1"/>
  <c r="L230" i="10"/>
  <c r="A230" i="10" s="1"/>
  <c r="L238" i="10"/>
  <c r="A238" i="10" s="1"/>
  <c r="L246" i="10"/>
  <c r="A246" i="10" s="1"/>
  <c r="L252" i="10"/>
  <c r="A252" i="10" s="1"/>
  <c r="L259" i="10"/>
  <c r="A259" i="10" s="1"/>
  <c r="L270" i="10"/>
  <c r="A270" i="10" s="1"/>
  <c r="L278" i="10"/>
  <c r="A278" i="10" s="1"/>
  <c r="L284" i="10"/>
  <c r="A284" i="10" s="1"/>
  <c r="L295" i="10"/>
  <c r="A295" i="10" s="1"/>
  <c r="L301" i="10"/>
  <c r="A301" i="10" s="1"/>
  <c r="L311" i="10"/>
  <c r="A311" i="10" s="1"/>
  <c r="L317" i="10"/>
  <c r="A317" i="10" s="1"/>
  <c r="L324" i="10"/>
  <c r="A324" i="10" s="1"/>
  <c r="L333" i="10"/>
  <c r="A333" i="10" s="1"/>
  <c r="L343" i="10"/>
  <c r="A343" i="10" s="1"/>
  <c r="L350" i="10"/>
  <c r="A350" i="10" s="1"/>
  <c r="L356" i="10"/>
  <c r="A356" i="10" s="1"/>
  <c r="L364" i="10"/>
  <c r="A364" i="10" s="1"/>
  <c r="L373" i="10"/>
  <c r="A373" i="10" s="1"/>
  <c r="L380" i="10"/>
  <c r="A380" i="10" s="1"/>
  <c r="L389" i="10"/>
  <c r="A389" i="10" s="1"/>
  <c r="L398" i="10"/>
  <c r="A398" i="10" s="1"/>
  <c r="L407" i="10"/>
  <c r="A407" i="10" s="1"/>
  <c r="L412" i="10"/>
  <c r="A412" i="10" s="1"/>
  <c r="L422" i="10"/>
  <c r="A422" i="10" s="1"/>
  <c r="L428" i="10"/>
  <c r="A428" i="10" s="1"/>
  <c r="L436" i="10"/>
  <c r="A436" i="10" s="1"/>
  <c r="L444" i="10"/>
  <c r="A444" i="10" s="1"/>
  <c r="L454" i="10"/>
  <c r="A454" i="10" s="1"/>
  <c r="L461" i="10"/>
  <c r="A461" i="10" s="1"/>
  <c r="L468" i="10"/>
  <c r="A468" i="10" s="1"/>
  <c r="L478" i="10"/>
  <c r="A478" i="10" s="1"/>
  <c r="L486" i="10"/>
  <c r="A486" i="10" s="1"/>
  <c r="L491" i="10"/>
  <c r="A491" i="10" s="1"/>
  <c r="L502" i="10"/>
  <c r="A502" i="10" s="1"/>
  <c r="L508" i="10"/>
  <c r="A508" i="10" s="1"/>
  <c r="L518" i="10"/>
  <c r="A518" i="10" s="1"/>
  <c r="L524" i="10"/>
  <c r="A524" i="10" s="1"/>
  <c r="L533" i="10"/>
  <c r="A533" i="10" s="1"/>
  <c r="L541" i="10"/>
  <c r="A541" i="10" s="1"/>
  <c r="L548" i="10"/>
  <c r="A548" i="10" s="1"/>
  <c r="L557" i="10"/>
  <c r="A557" i="10" s="1"/>
  <c r="L564" i="10"/>
  <c r="A564" i="10" s="1"/>
  <c r="L573" i="10"/>
  <c r="A573" i="10" s="1"/>
  <c r="L581" i="10"/>
  <c r="A581" i="10" s="1"/>
  <c r="L589" i="10"/>
  <c r="A589" i="10" s="1"/>
  <c r="L596" i="10"/>
  <c r="A596" i="10" s="1"/>
  <c r="L606" i="10"/>
  <c r="A606" i="10" s="1"/>
  <c r="L614" i="10"/>
  <c r="A614" i="10" s="1"/>
  <c r="L618" i="10"/>
  <c r="A618" i="10" s="1"/>
  <c r="L626" i="10"/>
  <c r="A626" i="10" s="1"/>
  <c r="L637" i="10"/>
  <c r="A637" i="10" s="1"/>
  <c r="L645" i="10"/>
  <c r="A645" i="10" s="1"/>
  <c r="L655" i="10"/>
  <c r="A655" i="10" s="1"/>
  <c r="L663" i="10"/>
  <c r="A663" i="10" s="1"/>
  <c r="L667" i="10"/>
  <c r="A667" i="10" s="1"/>
  <c r="L677" i="10"/>
  <c r="A677" i="10" s="1"/>
  <c r="L682" i="10"/>
  <c r="A682" i="10" s="1"/>
  <c r="L693" i="10"/>
  <c r="A693" i="10" s="1"/>
  <c r="L700" i="10"/>
  <c r="A700" i="10" s="1"/>
  <c r="L709" i="10"/>
  <c r="A709" i="10" s="1"/>
  <c r="L718" i="10"/>
  <c r="A718" i="10" s="1"/>
  <c r="L724" i="10"/>
  <c r="A724" i="10" s="1"/>
  <c r="L734" i="10"/>
  <c r="A734" i="10" s="1"/>
  <c r="L741" i="10"/>
  <c r="A741" i="10" s="1"/>
  <c r="L750" i="10"/>
  <c r="A750" i="10" s="1"/>
  <c r="L758" i="10"/>
  <c r="A758" i="10" s="1"/>
  <c r="L767" i="10"/>
  <c r="A767" i="10" s="1"/>
  <c r="L773" i="10"/>
  <c r="A773" i="10" s="1"/>
  <c r="L781" i="10"/>
  <c r="A781" i="10" s="1"/>
  <c r="L788" i="10"/>
  <c r="A788" i="10" s="1"/>
  <c r="L797" i="10"/>
  <c r="A797" i="10" s="1"/>
  <c r="L804" i="10"/>
  <c r="A804" i="10" s="1"/>
  <c r="L813" i="10"/>
  <c r="A813" i="10" s="1"/>
  <c r="L822" i="10"/>
  <c r="A822" i="10" s="1"/>
  <c r="L827" i="10"/>
  <c r="A827" i="10" s="1"/>
  <c r="L836" i="10"/>
  <c r="A836" i="10" s="1"/>
  <c r="L845" i="10"/>
  <c r="A845" i="10" s="1"/>
  <c r="L855" i="10"/>
  <c r="A855" i="10" s="1"/>
  <c r="L859" i="10"/>
  <c r="A859" i="10" s="1"/>
  <c r="L868" i="10"/>
  <c r="A868" i="10" s="1"/>
  <c r="L878" i="10"/>
  <c r="A878" i="10" s="1"/>
  <c r="L885" i="10"/>
  <c r="A885" i="10" s="1"/>
  <c r="L893" i="10"/>
  <c r="A893" i="10" s="1"/>
  <c r="L901" i="10"/>
  <c r="A901" i="10" s="1"/>
  <c r="L910" i="10"/>
  <c r="A910" i="10" s="1"/>
  <c r="L919" i="10"/>
  <c r="A919" i="10" s="1"/>
  <c r="L924" i="10"/>
  <c r="A924" i="10" s="1"/>
  <c r="L931" i="10"/>
  <c r="A931" i="10" s="1"/>
  <c r="L942" i="10"/>
  <c r="A942" i="10" s="1"/>
  <c r="L949" i="10"/>
  <c r="A949" i="10" s="1"/>
  <c r="L957" i="10"/>
  <c r="A957" i="10" s="1"/>
  <c r="L965" i="10"/>
  <c r="A965" i="10" s="1"/>
  <c r="L974" i="10"/>
  <c r="A974" i="10" s="1"/>
  <c r="L982" i="10"/>
  <c r="A982" i="10" s="1"/>
  <c r="L988" i="10"/>
  <c r="A988" i="10" s="1"/>
  <c r="L997" i="10"/>
  <c r="A997" i="10" s="1"/>
  <c r="L1005" i="10"/>
  <c r="A1005" i="10" s="1"/>
  <c r="L1013" i="10"/>
  <c r="A1013" i="10" s="1"/>
  <c r="L1020" i="10"/>
  <c r="A1020" i="10" s="1"/>
  <c r="L1030" i="10"/>
  <c r="A1030" i="10" s="1"/>
  <c r="L1037" i="10"/>
  <c r="A1037" i="10" s="1"/>
  <c r="L1044" i="10"/>
  <c r="A1044" i="10" s="1"/>
  <c r="L1054" i="10"/>
  <c r="A1054" i="10" s="1"/>
  <c r="L1061" i="10"/>
  <c r="A1061" i="10" s="1"/>
  <c r="L1070" i="10"/>
  <c r="A1070" i="10" s="1"/>
  <c r="L1076" i="10"/>
  <c r="A1076" i="10" s="1"/>
  <c r="L1084" i="10"/>
  <c r="A1084" i="10" s="1"/>
  <c r="L1091" i="10"/>
  <c r="A1091" i="10" s="1"/>
  <c r="L1101" i="10"/>
  <c r="A1101" i="10" s="1"/>
  <c r="L1110" i="10"/>
  <c r="A1110" i="10" s="1"/>
  <c r="L1117" i="10"/>
  <c r="A1117" i="10" s="1"/>
  <c r="L1125" i="10"/>
  <c r="A1125" i="10" s="1"/>
  <c r="L1133" i="10"/>
  <c r="A1133" i="10" s="1"/>
  <c r="L1142" i="10"/>
  <c r="A1142" i="10" s="1"/>
  <c r="L1151" i="10"/>
  <c r="A1151" i="10" s="1"/>
  <c r="L1157" i="10"/>
  <c r="A1157" i="10" s="1"/>
  <c r="L1164" i="10"/>
  <c r="A1164" i="10" s="1"/>
  <c r="L1174" i="10"/>
  <c r="A1174" i="10" s="1"/>
  <c r="L1179" i="10"/>
  <c r="A1179" i="10" s="1"/>
  <c r="L1188" i="10"/>
  <c r="A1188" i="10" s="1"/>
  <c r="L1198" i="10"/>
  <c r="A1198" i="10" s="1"/>
  <c r="L1206" i="10"/>
  <c r="A1206" i="10" s="1"/>
  <c r="L1212" i="10"/>
  <c r="A1212" i="10" s="1"/>
  <c r="L1221" i="10"/>
  <c r="A1221" i="10" s="1"/>
  <c r="L1229" i="10"/>
  <c r="A1229" i="10" s="1"/>
  <c r="L1237" i="10"/>
  <c r="A1237" i="10" s="1"/>
  <c r="L1245" i="10"/>
  <c r="A1245" i="10" s="1"/>
  <c r="L1255" i="10"/>
  <c r="A1255" i="10" s="1"/>
  <c r="L1261" i="10"/>
  <c r="A1261" i="10" s="1"/>
  <c r="L1270" i="10"/>
  <c r="A1270" i="10" s="1"/>
  <c r="L1277" i="10"/>
  <c r="A1277" i="10" s="1"/>
  <c r="L1285" i="10"/>
  <c r="A1285" i="10" s="1"/>
  <c r="L1294" i="10"/>
  <c r="A1294" i="10" s="1"/>
  <c r="L1301" i="10"/>
  <c r="A1301" i="10" s="1"/>
  <c r="L1309" i="10"/>
  <c r="A1309" i="10" s="1"/>
  <c r="L1317" i="10"/>
  <c r="A1317" i="10" s="1"/>
  <c r="L1325" i="10"/>
  <c r="A1325" i="10" s="1"/>
  <c r="L1333" i="10"/>
  <c r="A1333" i="10" s="1"/>
  <c r="L1343" i="10"/>
  <c r="A1343" i="10" s="1"/>
  <c r="L1350" i="10"/>
  <c r="A1350" i="10" s="1"/>
  <c r="L1357" i="10"/>
  <c r="A1357" i="10" s="1"/>
  <c r="L1364" i="10"/>
  <c r="A1364" i="10" s="1"/>
  <c r="L1373" i="10"/>
  <c r="A1373" i="10" s="1"/>
  <c r="L1380" i="10"/>
  <c r="A1380" i="10" s="1"/>
  <c r="L1389" i="10"/>
  <c r="A1389" i="10" s="1"/>
  <c r="L1397" i="10"/>
  <c r="A1397" i="10" s="1"/>
  <c r="L1405" i="10"/>
  <c r="A1405" i="10" s="1"/>
  <c r="L1412" i="10"/>
  <c r="A1412" i="10" s="1"/>
  <c r="L1420" i="10"/>
  <c r="A1420" i="10" s="1"/>
  <c r="L1429" i="10"/>
  <c r="A1429" i="10" s="1"/>
  <c r="L1437" i="10"/>
  <c r="A1437" i="10" s="1"/>
  <c r="L1445" i="10"/>
  <c r="A1445" i="10" s="1"/>
  <c r="L1453" i="10"/>
  <c r="A1453" i="10" s="1"/>
  <c r="L1463" i="10"/>
  <c r="A1463" i="10" s="1"/>
  <c r="L1468" i="10"/>
  <c r="A1468" i="10" s="1"/>
  <c r="L1477" i="10"/>
  <c r="A1477" i="10" s="1"/>
  <c r="L1484" i="10"/>
  <c r="A1484" i="10" s="1"/>
  <c r="L1493" i="10"/>
  <c r="A1493" i="10" s="1"/>
  <c r="L1499" i="10"/>
  <c r="A1499" i="10" s="1"/>
  <c r="L1508" i="10"/>
  <c r="A1508" i="10" s="1"/>
  <c r="L1517" i="10"/>
  <c r="A1517" i="10" s="1"/>
  <c r="L1525" i="10"/>
  <c r="A1525" i="10" s="1"/>
  <c r="L1532" i="10"/>
  <c r="A1532" i="10" s="1"/>
  <c r="L1541" i="10"/>
  <c r="A1541" i="10" s="1"/>
  <c r="L1549" i="10"/>
  <c r="A1549" i="10" s="1"/>
  <c r="L1557" i="10"/>
  <c r="A1557" i="10" s="1"/>
  <c r="L1566" i="10"/>
  <c r="A1566" i="10" s="1"/>
  <c r="L1573" i="10"/>
  <c r="A1573" i="10" s="1"/>
  <c r="L1582" i="10"/>
  <c r="A1582" i="10" s="1"/>
  <c r="L1591" i="10"/>
  <c r="A1591" i="10" s="1"/>
  <c r="L1597" i="10"/>
  <c r="A1597" i="10" s="1"/>
  <c r="L1605" i="10"/>
  <c r="A1605" i="10" s="1"/>
  <c r="L1615" i="10"/>
  <c r="A1615" i="10" s="1"/>
  <c r="L1621" i="10"/>
  <c r="A1621" i="10" s="1"/>
  <c r="L1629" i="10"/>
  <c r="A1629" i="10" s="1"/>
  <c r="L1634" i="10"/>
  <c r="A1634" i="10" s="1"/>
  <c r="L1647" i="10"/>
  <c r="A1647" i="10" s="1"/>
  <c r="L1652" i="10"/>
  <c r="A1652" i="10" s="1"/>
  <c r="L1661" i="10"/>
  <c r="A1661" i="10" s="1"/>
  <c r="L1670" i="10"/>
  <c r="A1670" i="10" s="1"/>
  <c r="L1677" i="10"/>
  <c r="A1677" i="10" s="1"/>
  <c r="L1686" i="10"/>
  <c r="A1686" i="10" s="1"/>
  <c r="L1693" i="10"/>
  <c r="A1693" i="10" s="1"/>
  <c r="L1702" i="10"/>
  <c r="A1702" i="10" s="1"/>
  <c r="L1709" i="10"/>
  <c r="A1709" i="10" s="1"/>
  <c r="L1717" i="10"/>
  <c r="A1717" i="10" s="1"/>
  <c r="L1728" i="10"/>
  <c r="A1728" i="10" s="1"/>
  <c r="L1733" i="10"/>
  <c r="A1733" i="10" s="1"/>
  <c r="L1742" i="10"/>
  <c r="A1742" i="10" s="1"/>
  <c r="L1749" i="10"/>
  <c r="A1749" i="10" s="1"/>
  <c r="L1759" i="10"/>
  <c r="A1759" i="10" s="1"/>
  <c r="L1765" i="10"/>
  <c r="A1765" i="10" s="1"/>
  <c r="L1773" i="10"/>
  <c r="A1773" i="10" s="1"/>
  <c r="L1780" i="10"/>
  <c r="A1780" i="10" s="1"/>
  <c r="L1790" i="10"/>
  <c r="A1790" i="10" s="1"/>
  <c r="L1799" i="10"/>
  <c r="A1799" i="10" s="1"/>
  <c r="L1806" i="10"/>
  <c r="A1806" i="10" s="1"/>
  <c r="L1813" i="10"/>
  <c r="A1813" i="10" s="1"/>
  <c r="L1821" i="10"/>
  <c r="A1821" i="10" s="1"/>
  <c r="L1829" i="10"/>
  <c r="A1829" i="10" s="1"/>
  <c r="L1836" i="10"/>
  <c r="A1836" i="10" s="1"/>
  <c r="L1844" i="10"/>
  <c r="A1844" i="10" s="1"/>
  <c r="L1852" i="10"/>
  <c r="A1852" i="10" s="1"/>
  <c r="L1859" i="10"/>
  <c r="A1859" i="10" s="1"/>
  <c r="L1867" i="10"/>
  <c r="A1867" i="10" s="1"/>
  <c r="L1877" i="10"/>
  <c r="A1877" i="10" s="1"/>
  <c r="L1884" i="10"/>
  <c r="A1884" i="10" s="1"/>
  <c r="L1893" i="10"/>
  <c r="A1893" i="10" s="1"/>
  <c r="L1900" i="10"/>
  <c r="A1900" i="10" s="1"/>
  <c r="L1909" i="10"/>
  <c r="A1909" i="10" s="1"/>
  <c r="L1917" i="10"/>
  <c r="A1917" i="10" s="1"/>
  <c r="L1925" i="10"/>
  <c r="A1925" i="10" s="1"/>
  <c r="L1932" i="10"/>
  <c r="A1932" i="10" s="1"/>
  <c r="L1942" i="10"/>
  <c r="A1942" i="10" s="1"/>
  <c r="L1950" i="10"/>
  <c r="A1950" i="10" s="1"/>
  <c r="L1958" i="10"/>
  <c r="A1958" i="10" s="1"/>
  <c r="L1964" i="10"/>
  <c r="A1964" i="10" s="1"/>
  <c r="L1973" i="10"/>
  <c r="A1973" i="10" s="1"/>
  <c r="L1982" i="10"/>
  <c r="A1982" i="10" s="1"/>
  <c r="L1989" i="10"/>
  <c r="A1989" i="10" s="1"/>
  <c r="L1999" i="10"/>
  <c r="A1999" i="10" s="1"/>
  <c r="L2006" i="10"/>
  <c r="A2006" i="10" s="1"/>
  <c r="L2014" i="10"/>
  <c r="A2014" i="10" s="1"/>
  <c r="L2020" i="10"/>
  <c r="A2020" i="10" s="1"/>
  <c r="L2028" i="10"/>
  <c r="A2028" i="10" s="1"/>
  <c r="L2035" i="10"/>
  <c r="A2035" i="10" s="1"/>
  <c r="L2045" i="10"/>
  <c r="A2045" i="10" s="1"/>
  <c r="L2052" i="10"/>
  <c r="A2052" i="10" s="1"/>
  <c r="L2063" i="10"/>
  <c r="A2063" i="10" s="1"/>
  <c r="L2066" i="10"/>
  <c r="A2066" i="10" s="1"/>
  <c r="L2077" i="10"/>
  <c r="A2077" i="10" s="1"/>
  <c r="L2085" i="10"/>
  <c r="A2085" i="10" s="1"/>
  <c r="L2093" i="10"/>
  <c r="A2093" i="10" s="1"/>
  <c r="L2101" i="10"/>
  <c r="A2101" i="10" s="1"/>
  <c r="L2107" i="10"/>
  <c r="A2107" i="10" s="1"/>
  <c r="L2119" i="10"/>
  <c r="A2119" i="10" s="1"/>
  <c r="L2126" i="10"/>
  <c r="A2126" i="10" s="1"/>
  <c r="L2133" i="10"/>
  <c r="A2133" i="10" s="1"/>
  <c r="L2141" i="10"/>
  <c r="A2141" i="10" s="1"/>
  <c r="L2150" i="10"/>
  <c r="A2150" i="10" s="1"/>
  <c r="L2158" i="10"/>
  <c r="A2158" i="10" s="1"/>
  <c r="L2164" i="10"/>
  <c r="A2164" i="10" s="1"/>
  <c r="L2173" i="10"/>
  <c r="A2173" i="10" s="1"/>
  <c r="L2179" i="10"/>
  <c r="A2179" i="10" s="1"/>
  <c r="L2192" i="10"/>
  <c r="A2192" i="10" s="1"/>
  <c r="L2197" i="10"/>
  <c r="A2197" i="10" s="1"/>
  <c r="L2205" i="10"/>
  <c r="A2205" i="10" s="1"/>
  <c r="L2214" i="10"/>
  <c r="A2214" i="10" s="1"/>
  <c r="L2219" i="10"/>
  <c r="A2219" i="10" s="1"/>
  <c r="L2229" i="10"/>
  <c r="A2229" i="10" s="1"/>
  <c r="L2236" i="10"/>
  <c r="A2236" i="10" s="1"/>
  <c r="L2245" i="10"/>
  <c r="A2245" i="10" s="1"/>
  <c r="L2252" i="10"/>
  <c r="A2252" i="10" s="1"/>
  <c r="L2261" i="10"/>
  <c r="A2261" i="10" s="1"/>
  <c r="L2269" i="10"/>
  <c r="A2269" i="10" s="1"/>
  <c r="L2278" i="10"/>
  <c r="A2278" i="10" s="1"/>
  <c r="L2285" i="10"/>
  <c r="A2285" i="10" s="1"/>
  <c r="L2294" i="10"/>
  <c r="A2294" i="10" s="1"/>
  <c r="L2301" i="10"/>
  <c r="A2301" i="10" s="1"/>
  <c r="L2309" i="10"/>
  <c r="A2309" i="10" s="1"/>
  <c r="L2316" i="10"/>
  <c r="A2316" i="10" s="1"/>
  <c r="L2327" i="10"/>
  <c r="A2327" i="10" s="1"/>
  <c r="L2333" i="10"/>
  <c r="A2333" i="10" s="1"/>
  <c r="L2342" i="10"/>
  <c r="A2342" i="10" s="1"/>
  <c r="L2349" i="10"/>
  <c r="A2349" i="10" s="1"/>
  <c r="L2360" i="10"/>
  <c r="A2360" i="10" s="1"/>
  <c r="L2366" i="10"/>
  <c r="A2366" i="10" s="1"/>
  <c r="L2373" i="10"/>
  <c r="A2373" i="10" s="1"/>
  <c r="L2381" i="10"/>
  <c r="A2381" i="10" s="1"/>
  <c r="L2389" i="10"/>
  <c r="A2389" i="10" s="1"/>
  <c r="L2397" i="10"/>
  <c r="A2397" i="10" s="1"/>
  <c r="L2405" i="10"/>
  <c r="A2405" i="10" s="1"/>
  <c r="L2414" i="10"/>
  <c r="A2414" i="10" s="1"/>
  <c r="L2420" i="10"/>
  <c r="A2420" i="10" s="1"/>
  <c r="L2431" i="10"/>
  <c r="A2431" i="10" s="1"/>
  <c r="L2437" i="10"/>
  <c r="A2437" i="10" s="1"/>
  <c r="L2444" i="10"/>
  <c r="A2444" i="10" s="1"/>
  <c r="L2452" i="10"/>
  <c r="A2452" i="10" s="1"/>
  <c r="L2460" i="10"/>
  <c r="A2460" i="10" s="1"/>
  <c r="L2468" i="10"/>
  <c r="A2468" i="10" s="1"/>
  <c r="L2477" i="10"/>
  <c r="A2477" i="10" s="1"/>
  <c r="L2487" i="10"/>
  <c r="A2487" i="10" s="1"/>
  <c r="L2493" i="10"/>
  <c r="A2493" i="10" s="1"/>
  <c r="L2501" i="10"/>
  <c r="A2501" i="10" s="1"/>
  <c r="L2507" i="10"/>
  <c r="A2507" i="10" s="1"/>
  <c r="L2517" i="10"/>
  <c r="A2517" i="10" s="1"/>
  <c r="L2525" i="10"/>
  <c r="A2525" i="10" s="1"/>
  <c r="L2532" i="10"/>
  <c r="A2532" i="10" s="1"/>
  <c r="L2542" i="10"/>
  <c r="A2542" i="10" s="1"/>
  <c r="L2547" i="10"/>
  <c r="A2547" i="10" s="1"/>
  <c r="L2556" i="10"/>
  <c r="A2556" i="10" s="1"/>
  <c r="L2565" i="10"/>
  <c r="A2565" i="10" s="1"/>
  <c r="L2575" i="10"/>
  <c r="A2575" i="10" s="1"/>
  <c r="L2581" i="10"/>
  <c r="A2581" i="10" s="1"/>
  <c r="L2589" i="10"/>
  <c r="A2589" i="10" s="1"/>
  <c r="L2598" i="10"/>
  <c r="A2598" i="10" s="1"/>
  <c r="L2604" i="10"/>
  <c r="A2604" i="10" s="1"/>
  <c r="L2614" i="10"/>
  <c r="A2614" i="10" s="1"/>
  <c r="L2621" i="10"/>
  <c r="A2621" i="10" s="1"/>
  <c r="L2631" i="10"/>
  <c r="A2631" i="10" s="1"/>
  <c r="L2638" i="10"/>
  <c r="A2638" i="10" s="1"/>
  <c r="L2646" i="10"/>
  <c r="A2646" i="10" s="1"/>
  <c r="L2652" i="10"/>
  <c r="A2652" i="10" s="1"/>
  <c r="L2661" i="10"/>
  <c r="A2661" i="10" s="1"/>
  <c r="L2666" i="10"/>
  <c r="A2666" i="10" s="1"/>
  <c r="L7" i="10"/>
  <c r="A7" i="10" s="1"/>
  <c r="L16" i="10"/>
  <c r="A16" i="10" s="1"/>
  <c r="L22" i="10"/>
  <c r="A22" i="10" s="1"/>
  <c r="L29" i="10"/>
  <c r="A29" i="10" s="1"/>
  <c r="L37" i="10"/>
  <c r="A37" i="10" s="1"/>
  <c r="L47" i="10"/>
  <c r="A47" i="10" s="1"/>
  <c r="L55" i="10"/>
  <c r="A55" i="10" s="1"/>
  <c r="L62" i="10"/>
  <c r="A62" i="10" s="1"/>
  <c r="L69" i="10"/>
  <c r="A69" i="10" s="1"/>
  <c r="L79" i="10"/>
  <c r="A79" i="10" s="1"/>
  <c r="L87" i="10"/>
  <c r="A87" i="10" s="1"/>
  <c r="L94" i="10"/>
  <c r="A94" i="10" s="1"/>
  <c r="L103" i="10"/>
  <c r="A103" i="10" s="1"/>
  <c r="L110" i="10"/>
  <c r="A110" i="10" s="1"/>
  <c r="L117" i="10"/>
  <c r="A117" i="10" s="1"/>
  <c r="L125" i="10"/>
  <c r="A125" i="10" s="1"/>
  <c r="L135" i="10"/>
  <c r="A135" i="10" s="1"/>
  <c r="L143" i="10"/>
  <c r="A143" i="10" s="1"/>
  <c r="L151" i="10"/>
  <c r="A151" i="10" s="1"/>
  <c r="L159" i="10"/>
  <c r="A159" i="10" s="1"/>
  <c r="L167" i="10"/>
  <c r="A167" i="10" s="1"/>
  <c r="L173" i="10"/>
  <c r="A173" i="10" s="1"/>
  <c r="L180" i="10"/>
  <c r="A180" i="10" s="1"/>
  <c r="L191" i="10"/>
  <c r="A191" i="10" s="1"/>
  <c r="L198" i="10"/>
  <c r="A198" i="10" s="1"/>
  <c r="L205" i="10"/>
  <c r="A205" i="10" s="1"/>
  <c r="L214" i="10"/>
  <c r="A214" i="10" s="1"/>
  <c r="L223" i="10"/>
  <c r="A223" i="10" s="1"/>
  <c r="L229" i="10"/>
  <c r="A229" i="10" s="1"/>
  <c r="L236" i="10"/>
  <c r="A236" i="10" s="1"/>
  <c r="L245" i="10"/>
  <c r="A245" i="10" s="1"/>
  <c r="L256" i="10"/>
  <c r="A256" i="10" s="1"/>
  <c r="L262" i="10"/>
  <c r="A262" i="10" s="1"/>
  <c r="L269" i="10"/>
  <c r="A269" i="10" s="1"/>
  <c r="L280" i="10"/>
  <c r="A280" i="10" s="1"/>
  <c r="L286" i="10"/>
  <c r="A286" i="10" s="1"/>
  <c r="L291" i="10"/>
  <c r="A291" i="10" s="1"/>
  <c r="L303" i="10"/>
  <c r="A303" i="10" s="1"/>
  <c r="L308" i="10"/>
  <c r="A308" i="10" s="1"/>
  <c r="L318" i="10"/>
  <c r="A318" i="10" s="1"/>
  <c r="L325" i="10"/>
  <c r="A325" i="10" s="1"/>
  <c r="L335" i="10"/>
  <c r="A335" i="10" s="1"/>
  <c r="L342" i="10"/>
  <c r="A342" i="10" s="1"/>
  <c r="L352" i="10"/>
  <c r="A352" i="10" s="1"/>
  <c r="L359" i="10"/>
  <c r="A359" i="10" s="1"/>
  <c r="L366" i="10"/>
  <c r="A366" i="10" s="1"/>
  <c r="L374" i="10"/>
  <c r="A374" i="10" s="1"/>
  <c r="L382" i="10"/>
  <c r="A382" i="10" s="1"/>
  <c r="L390" i="10"/>
  <c r="A390" i="10" s="1"/>
  <c r="L396" i="10"/>
  <c r="A396" i="10" s="1"/>
  <c r="L408" i="10"/>
  <c r="A408" i="10" s="1"/>
  <c r="L415" i="10"/>
  <c r="A415" i="10" s="1"/>
  <c r="L424" i="10"/>
  <c r="A424" i="10" s="1"/>
  <c r="L431" i="10"/>
  <c r="A431" i="10" s="1"/>
  <c r="L438" i="10"/>
  <c r="A438" i="10" s="1"/>
  <c r="L445" i="10"/>
  <c r="A445" i="10" s="1"/>
  <c r="L453" i="10"/>
  <c r="A453" i="10" s="1"/>
  <c r="L460" i="10"/>
  <c r="A460" i="10" s="1"/>
  <c r="L469" i="10"/>
  <c r="A469" i="10" s="1"/>
  <c r="L477" i="10"/>
  <c r="A477" i="10" s="1"/>
  <c r="L487" i="10"/>
  <c r="A487" i="10" s="1"/>
  <c r="L494" i="10"/>
  <c r="A494" i="10" s="1"/>
  <c r="L503" i="10"/>
  <c r="A503" i="10" s="1"/>
  <c r="L510" i="10"/>
  <c r="A510" i="10" s="1"/>
  <c r="L517" i="10"/>
  <c r="A517" i="10" s="1"/>
  <c r="L525" i="10"/>
  <c r="A525" i="10" s="1"/>
  <c r="L534" i="10"/>
  <c r="A534" i="10" s="1"/>
  <c r="L542" i="10"/>
  <c r="A542" i="10" s="1"/>
  <c r="L552" i="10"/>
  <c r="A552" i="10" s="1"/>
  <c r="L558" i="10"/>
  <c r="A558" i="10" s="1"/>
  <c r="L566" i="10"/>
  <c r="A566" i="10" s="1"/>
  <c r="L574" i="10"/>
  <c r="A574" i="10" s="1"/>
  <c r="L582" i="10"/>
  <c r="A582" i="10" s="1"/>
  <c r="L594" i="10"/>
  <c r="A594" i="10" s="1"/>
  <c r="L597" i="10"/>
  <c r="A597" i="10" s="1"/>
  <c r="L604" i="10"/>
  <c r="A604" i="10" s="1"/>
  <c r="L613" i="10"/>
  <c r="A613" i="10" s="1"/>
  <c r="L625" i="10"/>
  <c r="A625" i="10" s="1"/>
  <c r="L628" i="10"/>
  <c r="A628" i="10" s="1"/>
  <c r="L636" i="10"/>
  <c r="A636" i="10" s="1"/>
  <c r="L646" i="10"/>
  <c r="A646" i="10" s="1"/>
  <c r="L652" i="10"/>
  <c r="A652" i="10" s="1"/>
  <c r="L662" i="10"/>
  <c r="A662" i="10" s="1"/>
  <c r="L671" i="10"/>
  <c r="A671" i="10" s="1"/>
  <c r="L678" i="10"/>
  <c r="A678" i="10" s="1"/>
  <c r="L685" i="10"/>
  <c r="A685" i="10" s="1"/>
  <c r="L694" i="10"/>
  <c r="A694" i="10" s="1"/>
  <c r="L702" i="10"/>
  <c r="A702" i="10" s="1"/>
  <c r="L710" i="10"/>
  <c r="A710" i="10" s="1"/>
  <c r="L717" i="10"/>
  <c r="A717" i="10" s="1"/>
  <c r="L728" i="10"/>
  <c r="A728" i="10" s="1"/>
  <c r="L733" i="10"/>
  <c r="A733" i="10" s="1"/>
  <c r="L742" i="10"/>
  <c r="A742" i="10" s="1"/>
  <c r="L748" i="10"/>
  <c r="A748" i="10" s="1"/>
  <c r="L756" i="10"/>
  <c r="A756" i="10" s="1"/>
  <c r="L765" i="10"/>
  <c r="A765" i="10" s="1"/>
  <c r="L774" i="10"/>
  <c r="A774" i="10" s="1"/>
  <c r="L782" i="10"/>
  <c r="A782" i="10" s="1"/>
  <c r="L790" i="10"/>
  <c r="A790" i="10" s="1"/>
  <c r="L798" i="10"/>
  <c r="A798" i="10" s="1"/>
  <c r="L806" i="10"/>
  <c r="A806" i="10" s="1"/>
  <c r="L816" i="10"/>
  <c r="A816" i="10" s="1"/>
  <c r="L821" i="10"/>
  <c r="A821" i="10" s="1"/>
  <c r="L830" i="10"/>
  <c r="A830" i="10" s="1"/>
  <c r="L839" i="10"/>
  <c r="A839" i="10" s="1"/>
  <c r="L846" i="10"/>
  <c r="A846" i="10" s="1"/>
  <c r="L853" i="10"/>
  <c r="A853" i="10" s="1"/>
  <c r="L862" i="10"/>
  <c r="A862" i="10" s="1"/>
  <c r="L870" i="10"/>
  <c r="A870" i="10" s="1"/>
  <c r="L877" i="10"/>
  <c r="A877" i="10" s="1"/>
  <c r="L887" i="10"/>
  <c r="A887" i="10" s="1"/>
  <c r="L894" i="10"/>
  <c r="A894" i="10" s="1"/>
  <c r="L902" i="10"/>
  <c r="A902" i="10" s="1"/>
  <c r="L909" i="10"/>
  <c r="A909" i="10" s="1"/>
  <c r="L918" i="10"/>
  <c r="A918" i="10" s="1"/>
  <c r="L926" i="10"/>
  <c r="A926" i="10" s="1"/>
  <c r="L933" i="10"/>
  <c r="A933" i="10" s="1"/>
  <c r="L941" i="10"/>
  <c r="A941" i="10" s="1"/>
  <c r="L950" i="10"/>
  <c r="A950" i="10" s="1"/>
  <c r="L956" i="10"/>
  <c r="A956" i="10" s="1"/>
  <c r="L966" i="10"/>
  <c r="A966" i="10" s="1"/>
  <c r="L973" i="10"/>
  <c r="A973" i="10" s="1"/>
  <c r="L979" i="10"/>
  <c r="A979" i="10" s="1"/>
  <c r="L991" i="10"/>
  <c r="A991" i="10" s="1"/>
  <c r="L998" i="10"/>
  <c r="A998" i="10" s="1"/>
  <c r="L1006" i="10"/>
  <c r="A1006" i="10" s="1"/>
  <c r="L1012" i="10"/>
  <c r="A1012" i="10" s="1"/>
  <c r="L1022" i="10"/>
  <c r="A1022" i="10" s="1"/>
  <c r="L1029" i="10"/>
  <c r="A1029" i="10" s="1"/>
  <c r="L1040" i="10"/>
  <c r="A1040" i="10" s="1"/>
  <c r="L1047" i="10"/>
  <c r="A1047" i="10" s="1"/>
  <c r="L1053" i="10"/>
  <c r="A1053" i="10" s="1"/>
  <c r="L1060" i="10"/>
  <c r="A1060" i="10" s="1"/>
  <c r="L1069" i="10"/>
  <c r="A1069" i="10" s="1"/>
  <c r="L1079" i="10"/>
  <c r="A1079" i="10" s="1"/>
  <c r="L1085" i="10"/>
  <c r="A1085" i="10" s="1"/>
  <c r="L1095" i="10"/>
  <c r="A1095" i="10" s="1"/>
  <c r="L1103" i="10"/>
  <c r="A1103" i="10" s="1"/>
  <c r="L1109" i="10"/>
  <c r="A1109" i="10" s="1"/>
  <c r="L1118" i="10"/>
  <c r="A1118" i="10" s="1"/>
  <c r="L1126" i="10"/>
  <c r="A1126" i="10" s="1"/>
  <c r="L1135" i="10"/>
  <c r="A1135" i="10" s="1"/>
  <c r="L1141" i="10"/>
  <c r="A1141" i="10" s="1"/>
  <c r="L1147" i="10"/>
  <c r="A1147" i="10" s="1"/>
  <c r="L1160" i="10"/>
  <c r="A1160" i="10" s="1"/>
  <c r="L1163" i="10"/>
  <c r="A1163" i="10" s="1"/>
  <c r="L1172" i="10"/>
  <c r="A1172" i="10" s="1"/>
  <c r="L1181" i="10"/>
  <c r="A1181" i="10" s="1"/>
  <c r="L1190" i="10"/>
  <c r="A1190" i="10" s="1"/>
  <c r="L1197" i="10"/>
  <c r="A1197" i="10" s="1"/>
  <c r="L1205" i="10"/>
  <c r="A1205" i="10" s="1"/>
  <c r="L1215" i="10"/>
  <c r="A1215" i="10" s="1"/>
  <c r="L1223" i="10"/>
  <c r="A1223" i="10" s="1"/>
  <c r="L1231" i="10"/>
  <c r="A1231" i="10" s="1"/>
  <c r="L1238" i="10"/>
  <c r="A1238" i="10" s="1"/>
  <c r="L1248" i="10"/>
  <c r="A1248" i="10" s="1"/>
  <c r="L1253" i="10"/>
  <c r="A1253" i="10" s="1"/>
  <c r="L1265" i="10"/>
  <c r="A1265" i="10" s="1"/>
  <c r="L1269" i="10"/>
  <c r="A1269" i="10" s="1"/>
  <c r="L1278" i="10"/>
  <c r="A1278" i="10" s="1"/>
  <c r="L1286" i="10"/>
  <c r="A1286" i="10" s="1"/>
  <c r="L1295" i="10"/>
  <c r="A1295" i="10" s="1"/>
  <c r="L1302" i="10"/>
  <c r="A1302" i="10" s="1"/>
  <c r="L1311" i="10"/>
  <c r="A1311" i="10" s="1"/>
  <c r="L1319" i="10"/>
  <c r="A1319" i="10" s="1"/>
  <c r="L1326" i="10"/>
  <c r="A1326" i="10" s="1"/>
  <c r="L1334" i="10"/>
  <c r="A1334" i="10" s="1"/>
  <c r="L1342" i="10"/>
  <c r="A1342" i="10" s="1"/>
  <c r="L1346" i="10"/>
  <c r="A1346" i="10" s="1"/>
  <c r="L1358" i="10"/>
  <c r="A1358" i="10" s="1"/>
  <c r="L1369" i="10"/>
  <c r="A1369" i="10" s="1"/>
  <c r="L1374" i="10"/>
  <c r="A1374" i="10" s="1"/>
  <c r="L1382" i="10"/>
  <c r="A1382" i="10" s="1"/>
  <c r="L1390" i="10"/>
  <c r="A1390" i="10" s="1"/>
  <c r="L1401" i="10"/>
  <c r="A1401" i="10" s="1"/>
  <c r="L1406" i="10"/>
  <c r="A1406" i="10" s="1"/>
  <c r="L1413" i="10"/>
  <c r="A1413" i="10" s="1"/>
  <c r="L1425" i="10"/>
  <c r="A1425" i="10" s="1"/>
  <c r="L1431" i="10"/>
  <c r="A1431" i="10" s="1"/>
  <c r="L1438" i="10"/>
  <c r="A1438" i="10" s="1"/>
  <c r="L1444" i="10"/>
  <c r="A1444" i="10" s="1"/>
  <c r="L1454" i="10"/>
  <c r="A1454" i="10" s="1"/>
  <c r="L1461" i="10"/>
  <c r="A1461" i="10" s="1"/>
  <c r="L1471" i="10"/>
  <c r="A1471" i="10" s="1"/>
  <c r="L1478" i="10"/>
  <c r="A1478" i="10" s="1"/>
  <c r="L1485" i="10"/>
  <c r="A1485" i="10" s="1"/>
  <c r="L1496" i="10"/>
  <c r="A1496" i="10" s="1"/>
  <c r="L1502" i="10"/>
  <c r="A1502" i="10" s="1"/>
  <c r="L1510" i="10"/>
  <c r="A1510" i="10" s="1"/>
  <c r="L1518" i="10"/>
  <c r="A1518" i="10" s="1"/>
  <c r="L1526" i="10"/>
  <c r="A1526" i="10" s="1"/>
  <c r="L1536" i="10"/>
  <c r="A1536" i="10" s="1"/>
  <c r="L1542" i="10"/>
  <c r="A1542" i="10" s="1"/>
  <c r="L1551" i="10"/>
  <c r="A1551" i="10" s="1"/>
  <c r="L1559" i="10"/>
  <c r="A1559" i="10" s="1"/>
  <c r="L1565" i="10"/>
  <c r="A1565" i="10" s="1"/>
  <c r="L1575" i="10"/>
  <c r="A1575" i="10" s="1"/>
  <c r="L1581" i="10"/>
  <c r="A1581" i="10" s="1"/>
  <c r="L1589" i="10"/>
  <c r="A1589" i="10" s="1"/>
  <c r="L1596" i="10"/>
  <c r="A1596" i="10" s="1"/>
  <c r="L1608" i="10"/>
  <c r="A1608" i="10" s="1"/>
  <c r="L1612" i="10"/>
  <c r="A1612" i="10" s="1"/>
  <c r="L1623" i="10"/>
  <c r="A1623" i="10" s="1"/>
  <c r="L1630" i="10"/>
  <c r="A1630" i="10" s="1"/>
  <c r="L1640" i="10"/>
  <c r="A1640" i="10" s="1"/>
  <c r="L1645" i="10"/>
  <c r="A1645" i="10" s="1"/>
  <c r="L1655" i="10"/>
  <c r="A1655" i="10" s="1"/>
  <c r="L1662" i="10"/>
  <c r="A1662" i="10" s="1"/>
  <c r="L1669" i="10"/>
  <c r="A1669" i="10" s="1"/>
  <c r="L1679" i="10"/>
  <c r="A1679" i="10" s="1"/>
  <c r="L1685" i="10"/>
  <c r="A1685" i="10" s="1"/>
  <c r="L1695" i="10"/>
  <c r="A1695" i="10" s="1"/>
  <c r="L1700" i="10"/>
  <c r="A1700" i="10" s="1"/>
  <c r="L1712" i="10"/>
  <c r="A1712" i="10" s="1"/>
  <c r="L1719" i="10"/>
  <c r="A1719" i="10" s="1"/>
  <c r="L1725" i="10"/>
  <c r="A1725" i="10" s="1"/>
  <c r="L1734" i="10"/>
  <c r="A1734" i="10" s="1"/>
  <c r="L1740" i="10"/>
  <c r="A1740" i="10" s="1"/>
  <c r="L1751" i="10"/>
  <c r="A1751" i="10" s="1"/>
  <c r="L1756" i="10"/>
  <c r="A1756" i="10" s="1"/>
  <c r="L1767" i="10"/>
  <c r="A1767" i="10" s="1"/>
  <c r="L1774" i="10"/>
  <c r="A1774" i="10" s="1"/>
  <c r="L1782" i="10"/>
  <c r="A1782" i="10" s="1"/>
  <c r="L1788" i="10"/>
  <c r="A1788" i="10" s="1"/>
  <c r="L1797" i="10"/>
  <c r="A1797" i="10" s="1"/>
  <c r="L1808" i="10"/>
  <c r="A1808" i="10" s="1"/>
  <c r="L1815" i="10"/>
  <c r="A1815" i="10" s="1"/>
  <c r="L1822" i="10"/>
  <c r="A1822" i="10" s="1"/>
  <c r="L1833" i="10"/>
  <c r="A1833" i="10" s="1"/>
  <c r="L1838" i="10"/>
  <c r="A1838" i="10" s="1"/>
  <c r="L1847" i="10"/>
  <c r="A1847" i="10" s="1"/>
  <c r="L1854" i="10"/>
  <c r="A1854" i="10" s="1"/>
  <c r="L1863" i="10"/>
  <c r="A1863" i="10" s="1"/>
  <c r="L1869" i="10"/>
  <c r="A1869" i="10" s="1"/>
  <c r="L1878" i="10"/>
  <c r="A1878" i="10" s="1"/>
  <c r="L1886" i="10"/>
  <c r="A1886" i="10" s="1"/>
  <c r="L1897" i="10"/>
  <c r="A1897" i="10" s="1"/>
  <c r="L1903" i="10"/>
  <c r="A1903" i="10" s="1"/>
  <c r="L1912" i="10"/>
  <c r="A1912" i="10" s="1"/>
  <c r="L1918" i="10"/>
  <c r="A1918" i="10" s="1"/>
  <c r="L1927" i="10"/>
  <c r="A1927" i="10" s="1"/>
  <c r="L1934" i="10"/>
  <c r="A1934" i="10" s="1"/>
  <c r="L1941" i="10"/>
  <c r="A1941" i="10" s="1"/>
  <c r="L1949" i="10"/>
  <c r="A1949" i="10" s="1"/>
  <c r="L1961" i="10"/>
  <c r="A1961" i="10" s="1"/>
  <c r="L1966" i="10"/>
  <c r="A1966" i="10" s="1"/>
  <c r="L1976" i="10"/>
  <c r="A1976" i="10" s="1"/>
  <c r="L1985" i="10"/>
  <c r="A1985" i="10" s="1"/>
  <c r="L1990" i="10"/>
  <c r="A1990" i="10" s="1"/>
  <c r="L1997" i="10"/>
  <c r="A1997" i="10" s="1"/>
  <c r="L2005" i="10"/>
  <c r="A2005" i="10" s="1"/>
  <c r="L2016" i="10"/>
  <c r="A2016" i="10" s="1"/>
  <c r="L2022" i="10"/>
  <c r="A2022" i="10" s="1"/>
  <c r="L2029" i="10"/>
  <c r="A2029" i="10" s="1"/>
  <c r="L2039" i="10"/>
  <c r="A2039" i="10" s="1"/>
  <c r="L2049" i="10"/>
  <c r="A2049" i="10" s="1"/>
  <c r="L2054" i="10"/>
  <c r="A2054" i="10" s="1"/>
  <c r="L2060" i="10"/>
  <c r="A2060" i="10" s="1"/>
  <c r="L2071" i="10"/>
  <c r="A2071" i="10" s="1"/>
  <c r="L2081" i="10"/>
  <c r="A2081" i="10" s="1"/>
  <c r="L2088" i="10"/>
  <c r="A2088" i="10" s="1"/>
  <c r="L2094" i="10"/>
  <c r="A2094" i="10" s="1"/>
  <c r="L2103" i="10"/>
  <c r="A2103" i="10" s="1"/>
  <c r="L2110" i="10"/>
  <c r="A2110" i="10" s="1"/>
  <c r="L2117" i="10"/>
  <c r="A2117" i="10" s="1"/>
  <c r="L2125" i="10"/>
  <c r="A2125" i="10" s="1"/>
  <c r="L2136" i="10"/>
  <c r="A2136" i="10" s="1"/>
  <c r="L2143" i="10"/>
  <c r="A2143" i="10" s="1"/>
  <c r="L2149" i="10"/>
  <c r="A2149" i="10" s="1"/>
  <c r="L2156" i="10"/>
  <c r="A2156" i="10" s="1"/>
  <c r="L2167" i="10"/>
  <c r="A2167" i="10" s="1"/>
  <c r="L2174" i="10"/>
  <c r="A2174" i="10" s="1"/>
  <c r="L2182" i="10"/>
  <c r="A2182" i="10" s="1"/>
  <c r="L2189" i="10"/>
  <c r="A2189" i="10" s="1"/>
  <c r="L2199" i="10"/>
  <c r="A2199" i="10" s="1"/>
  <c r="L2207" i="10"/>
  <c r="A2207" i="10" s="1"/>
  <c r="L2213" i="10"/>
  <c r="A2213" i="10" s="1"/>
  <c r="L2223" i="10"/>
  <c r="A2223" i="10" s="1"/>
  <c r="L2233" i="10"/>
  <c r="A2233" i="10" s="1"/>
  <c r="L2237" i="10"/>
  <c r="A2237" i="10" s="1"/>
  <c r="L2247" i="10"/>
  <c r="A2247" i="10" s="1"/>
  <c r="L2253" i="10"/>
  <c r="A2253" i="10" s="1"/>
  <c r="L2262" i="10"/>
  <c r="A2262" i="10" s="1"/>
  <c r="L2273" i="10"/>
  <c r="A2273" i="10" s="1"/>
  <c r="L2276" i="10"/>
  <c r="A2276" i="10" s="1"/>
  <c r="L2287" i="10"/>
  <c r="A2287" i="10" s="1"/>
  <c r="L2293" i="10"/>
  <c r="A2293" i="10" s="1"/>
  <c r="L2302" i="10"/>
  <c r="A2302" i="10" s="1"/>
  <c r="L2311" i="10"/>
  <c r="A2311" i="10" s="1"/>
  <c r="L2318" i="10"/>
  <c r="A2318" i="10" s="1"/>
  <c r="L2326" i="10"/>
  <c r="A2326" i="10" s="1"/>
  <c r="L2335" i="10"/>
  <c r="A2335" i="10" s="1"/>
  <c r="L2343" i="10"/>
  <c r="A2343" i="10" s="1"/>
  <c r="L2351" i="10"/>
  <c r="A2351" i="10" s="1"/>
  <c r="L2357" i="10"/>
  <c r="A2357" i="10" s="1"/>
  <c r="L2365" i="10"/>
  <c r="A2365" i="10" s="1"/>
  <c r="L2374" i="10"/>
  <c r="A2374" i="10" s="1"/>
  <c r="L2384" i="10"/>
  <c r="A2384" i="10" s="1"/>
  <c r="L2391" i="10"/>
  <c r="A2391" i="10" s="1"/>
  <c r="L2398" i="10"/>
  <c r="A2398" i="10" s="1"/>
  <c r="L2408" i="10"/>
  <c r="A2408" i="10" s="1"/>
  <c r="L2413" i="10"/>
  <c r="A2413" i="10" s="1"/>
  <c r="L2423" i="10"/>
  <c r="A2423" i="10" s="1"/>
  <c r="L2429" i="10"/>
  <c r="A2429" i="10" s="1"/>
  <c r="L2438" i="10"/>
  <c r="A2438" i="10" s="1"/>
  <c r="L2447" i="10"/>
  <c r="A2447" i="10" s="1"/>
  <c r="L2454" i="10"/>
  <c r="A2454" i="10" s="1"/>
  <c r="L2461" i="10"/>
  <c r="A2461" i="10" s="1"/>
  <c r="L2470" i="10"/>
  <c r="A2470" i="10" s="1"/>
  <c r="L2478" i="10"/>
  <c r="A2478" i="10" s="1"/>
  <c r="L2488" i="10"/>
  <c r="A2488" i="10" s="1"/>
  <c r="L2495" i="10"/>
  <c r="A2495" i="10" s="1"/>
  <c r="L2502" i="10"/>
  <c r="A2502" i="10" s="1"/>
  <c r="L2511" i="10"/>
  <c r="A2511" i="10" s="1"/>
  <c r="L2518" i="10"/>
  <c r="A2518" i="10" s="1"/>
  <c r="L2526" i="10"/>
  <c r="A2526" i="10" s="1"/>
  <c r="L2534" i="10"/>
  <c r="A2534" i="10" s="1"/>
  <c r="L2541" i="10"/>
  <c r="A2541" i="10" s="1"/>
  <c r="L2549" i="10"/>
  <c r="A2549" i="10" s="1"/>
  <c r="L2558" i="10"/>
  <c r="A2558" i="10" s="1"/>
  <c r="L2567" i="10"/>
  <c r="A2567" i="10" s="1"/>
  <c r="L2574" i="10"/>
  <c r="A2574" i="10" s="1"/>
  <c r="L2582" i="10"/>
  <c r="A2582" i="10" s="1"/>
  <c r="L2590" i="10"/>
  <c r="A2590" i="10" s="1"/>
  <c r="L2597" i="10"/>
  <c r="A2597" i="10" s="1"/>
  <c r="L2607" i="10"/>
  <c r="A2607" i="10" s="1"/>
  <c r="L2613" i="10"/>
  <c r="A2613" i="10" s="1"/>
  <c r="L2622" i="10"/>
  <c r="A2622" i="10" s="1"/>
  <c r="L2628" i="10"/>
  <c r="A2628" i="10" s="1"/>
  <c r="L2637" i="10"/>
  <c r="A2637" i="10" s="1"/>
  <c r="L2647" i="10"/>
  <c r="A2647" i="10" s="1"/>
  <c r="L2654" i="10"/>
  <c r="A2654" i="10" s="1"/>
  <c r="L2662" i="10"/>
  <c r="A2662" i="10" s="1"/>
  <c r="L2672" i="10"/>
  <c r="A2672" i="10" s="1"/>
  <c r="L2677" i="10"/>
  <c r="A2677" i="10" s="1"/>
  <c r="L2686" i="10"/>
  <c r="A2686" i="10" s="1"/>
  <c r="L2695" i="10"/>
  <c r="A2695" i="10" s="1"/>
  <c r="L6" i="10"/>
  <c r="A6" i="10" s="1"/>
  <c r="L15" i="10"/>
  <c r="A15" i="10" s="1"/>
  <c r="L27" i="10"/>
  <c r="A27" i="10" s="1"/>
  <c r="L31" i="10"/>
  <c r="A31" i="10" s="1"/>
  <c r="L39" i="10"/>
  <c r="A39" i="10" s="1"/>
  <c r="L49" i="10"/>
  <c r="A49" i="10" s="1"/>
  <c r="L54" i="10"/>
  <c r="A54" i="10" s="1"/>
  <c r="L63" i="10"/>
  <c r="A63" i="10" s="1"/>
  <c r="L70" i="10"/>
  <c r="A70" i="10" s="1"/>
  <c r="L78" i="10"/>
  <c r="A78" i="10" s="1"/>
  <c r="L85" i="10"/>
  <c r="A85" i="10" s="1"/>
  <c r="L95" i="10"/>
  <c r="A95" i="10" s="1"/>
  <c r="L105" i="10"/>
  <c r="A105" i="10" s="1"/>
  <c r="L112" i="10"/>
  <c r="A112" i="10" s="1"/>
  <c r="L119" i="10"/>
  <c r="A119" i="10" s="1"/>
  <c r="L127" i="10"/>
  <c r="A127" i="10" s="1"/>
  <c r="L134" i="10"/>
  <c r="A134" i="10" s="1"/>
  <c r="L142" i="10"/>
  <c r="A142" i="10" s="1"/>
  <c r="L150" i="10"/>
  <c r="A150" i="10" s="1"/>
  <c r="L158" i="10"/>
  <c r="A158" i="10" s="1"/>
  <c r="L168" i="10"/>
  <c r="A168" i="10" s="1"/>
  <c r="L176" i="10"/>
  <c r="A176" i="10" s="1"/>
  <c r="L184" i="10"/>
  <c r="A184" i="10" s="1"/>
  <c r="L189" i="10"/>
  <c r="A189" i="10" s="1"/>
  <c r="L200" i="10"/>
  <c r="A200" i="10" s="1"/>
  <c r="L207" i="10"/>
  <c r="A207" i="10" s="1"/>
  <c r="L215" i="10"/>
  <c r="A215" i="10" s="1"/>
  <c r="L222" i="10"/>
  <c r="A222" i="10" s="1"/>
  <c r="L232" i="10"/>
  <c r="A232" i="10" s="1"/>
  <c r="L237" i="10"/>
  <c r="A237" i="10" s="1"/>
  <c r="L247" i="10"/>
  <c r="A247" i="10" s="1"/>
  <c r="L257" i="10"/>
  <c r="A257" i="10" s="1"/>
  <c r="L263" i="10"/>
  <c r="A263" i="10" s="1"/>
  <c r="L272" i="10"/>
  <c r="A272" i="10" s="1"/>
  <c r="L277" i="10"/>
  <c r="A277" i="10" s="1"/>
  <c r="L289" i="10"/>
  <c r="A289" i="10" s="1"/>
  <c r="L297" i="10"/>
  <c r="A297" i="10" s="1"/>
  <c r="L302" i="10"/>
  <c r="A302" i="10" s="1"/>
  <c r="L312" i="10"/>
  <c r="A312" i="10" s="1"/>
  <c r="L319" i="10"/>
  <c r="A319" i="10" s="1"/>
  <c r="L329" i="10"/>
  <c r="A329" i="10" s="1"/>
  <c r="L337" i="10"/>
  <c r="A337" i="10" s="1"/>
  <c r="L341" i="10"/>
  <c r="A341" i="10" s="1"/>
  <c r="L348" i="10"/>
  <c r="A348" i="10" s="1"/>
  <c r="L357" i="10"/>
  <c r="A357" i="10" s="1"/>
  <c r="L369" i="10"/>
  <c r="A369" i="10" s="1"/>
  <c r="L375" i="10"/>
  <c r="A375" i="10" s="1"/>
  <c r="L383" i="10"/>
  <c r="A383" i="10" s="1"/>
  <c r="L391" i="10"/>
  <c r="A391" i="10" s="1"/>
  <c r="L400" i="10"/>
  <c r="A400" i="10" s="1"/>
  <c r="L404" i="10"/>
  <c r="A404" i="10" s="1"/>
  <c r="L414" i="10"/>
  <c r="A414" i="10" s="1"/>
  <c r="L423" i="10"/>
  <c r="A423" i="10" s="1"/>
  <c r="L430" i="10"/>
  <c r="A430" i="10" s="1"/>
  <c r="L441" i="10"/>
  <c r="A441" i="10" s="1"/>
  <c r="L447" i="10"/>
  <c r="A447" i="10" s="1"/>
  <c r="L455" i="10"/>
  <c r="A455" i="10" s="1"/>
  <c r="L463" i="10"/>
  <c r="A463" i="10" s="1"/>
  <c r="L471" i="10"/>
  <c r="A471" i="10" s="1"/>
  <c r="L479" i="10"/>
  <c r="A479" i="10" s="1"/>
  <c r="L485" i="10"/>
  <c r="A485" i="10" s="1"/>
  <c r="L495" i="10"/>
  <c r="A495" i="10" s="1"/>
  <c r="L501" i="10"/>
  <c r="A501" i="10" s="1"/>
  <c r="L511" i="10"/>
  <c r="A511" i="10" s="1"/>
  <c r="L521" i="10"/>
  <c r="A521" i="10" s="1"/>
  <c r="L527" i="10"/>
  <c r="A527" i="10" s="1"/>
  <c r="L537" i="10"/>
  <c r="A537" i="10" s="1"/>
  <c r="L544" i="10"/>
  <c r="A544" i="10" s="1"/>
  <c r="L550" i="10"/>
  <c r="A550" i="10" s="1"/>
  <c r="L559" i="10"/>
  <c r="A559" i="10" s="1"/>
  <c r="L567" i="10"/>
  <c r="A567" i="10" s="1"/>
  <c r="L576" i="10"/>
  <c r="A576" i="10" s="1"/>
  <c r="L583" i="10"/>
  <c r="A583" i="10" s="1"/>
  <c r="L592" i="10"/>
  <c r="A592" i="10" s="1"/>
  <c r="L599" i="10"/>
  <c r="A599" i="10" s="1"/>
  <c r="L608" i="10"/>
  <c r="A608" i="10" s="1"/>
  <c r="L615" i="10"/>
  <c r="A615" i="10" s="1"/>
  <c r="L623" i="10"/>
  <c r="A623" i="10" s="1"/>
  <c r="L634" i="10"/>
  <c r="A634" i="10" s="1"/>
  <c r="L639" i="10"/>
  <c r="A639" i="10" s="1"/>
  <c r="L649" i="10"/>
  <c r="A649" i="10" s="1"/>
  <c r="L656" i="10"/>
  <c r="A656" i="10" s="1"/>
  <c r="L661" i="10"/>
  <c r="A661" i="10" s="1"/>
  <c r="L670" i="10"/>
  <c r="A670" i="10" s="1"/>
  <c r="L679" i="10"/>
  <c r="A679" i="10" s="1"/>
  <c r="L688" i="10"/>
  <c r="A688" i="10" s="1"/>
  <c r="L696" i="10"/>
  <c r="A696" i="10" s="1"/>
  <c r="L703" i="10"/>
  <c r="A703" i="10" s="1"/>
  <c r="L711" i="10"/>
  <c r="A711" i="10" s="1"/>
  <c r="L719" i="10"/>
  <c r="A719" i="10" s="1"/>
  <c r="L726" i="10"/>
  <c r="A726" i="10" s="1"/>
  <c r="L735" i="10"/>
  <c r="A735" i="10" s="1"/>
  <c r="L743" i="10"/>
  <c r="A743" i="10" s="1"/>
  <c r="L753" i="10"/>
  <c r="A753" i="10" s="1"/>
  <c r="L759" i="10"/>
  <c r="A759" i="10" s="1"/>
  <c r="L766" i="10"/>
  <c r="A766" i="10" s="1"/>
  <c r="L775" i="10"/>
  <c r="A775" i="10" s="1"/>
  <c r="L783" i="10"/>
  <c r="A783" i="10" s="1"/>
  <c r="L791" i="10"/>
  <c r="A791" i="10" s="1"/>
  <c r="L799" i="10"/>
  <c r="A799" i="10" s="1"/>
  <c r="L808" i="10"/>
  <c r="A808" i="10" s="1"/>
  <c r="L814" i="10"/>
  <c r="A814" i="10" s="1"/>
  <c r="L823" i="10"/>
  <c r="A823" i="10" s="1"/>
  <c r="L832" i="10"/>
  <c r="A832" i="10" s="1"/>
  <c r="L841" i="10"/>
  <c r="A841" i="10" s="1"/>
  <c r="L847" i="10"/>
  <c r="A847" i="10" s="1"/>
  <c r="L854" i="10"/>
  <c r="A854" i="10" s="1"/>
  <c r="L863" i="10"/>
  <c r="A863" i="10" s="1"/>
  <c r="L871" i="10"/>
  <c r="A871" i="10" s="1"/>
  <c r="L879" i="10"/>
  <c r="A879" i="10" s="1"/>
  <c r="L886" i="10"/>
  <c r="A886" i="10" s="1"/>
  <c r="L895" i="10"/>
  <c r="A895" i="10" s="1"/>
  <c r="L903" i="10"/>
  <c r="A903" i="10" s="1"/>
  <c r="L913" i="10"/>
  <c r="A913" i="10" s="1"/>
  <c r="L917" i="10"/>
  <c r="A917" i="10" s="1"/>
  <c r="L928" i="10"/>
  <c r="A928" i="10" s="1"/>
  <c r="L935" i="10"/>
  <c r="A935" i="10" s="1"/>
  <c r="L944" i="10"/>
  <c r="A944" i="10" s="1"/>
  <c r="L951" i="10"/>
  <c r="A951" i="10" s="1"/>
  <c r="L958" i="10"/>
  <c r="A958" i="10" s="1"/>
  <c r="L967" i="10"/>
  <c r="A967" i="10" s="1"/>
  <c r="L975" i="10"/>
  <c r="A975" i="10" s="1"/>
  <c r="L984" i="10"/>
  <c r="A984" i="10" s="1"/>
  <c r="L990" i="10"/>
  <c r="A990" i="10" s="1"/>
  <c r="L1000" i="10"/>
  <c r="A1000" i="10" s="1"/>
  <c r="L1008" i="10"/>
  <c r="A1008" i="10" s="1"/>
  <c r="L1018" i="10"/>
  <c r="A1018" i="10" s="1"/>
  <c r="L1024" i="10"/>
  <c r="A1024" i="10" s="1"/>
  <c r="L1031" i="10"/>
  <c r="A1031" i="10" s="1"/>
  <c r="L1041" i="10"/>
  <c r="A1041" i="10" s="1"/>
  <c r="L1046" i="10"/>
  <c r="A1046" i="10" s="1"/>
  <c r="L1055" i="10"/>
  <c r="A1055" i="10" s="1"/>
  <c r="L1064" i="10"/>
  <c r="A1064" i="10" s="1"/>
  <c r="L1071" i="10"/>
  <c r="A1071" i="10" s="1"/>
  <c r="L1077" i="10"/>
  <c r="A1077" i="10" s="1"/>
  <c r="L1088" i="10"/>
  <c r="A1088" i="10" s="1"/>
  <c r="L1094" i="10"/>
  <c r="A1094" i="10" s="1"/>
  <c r="L1102" i="10"/>
  <c r="A1102" i="10" s="1"/>
  <c r="L1111" i="10"/>
  <c r="A1111" i="10" s="1"/>
  <c r="L1119" i="10"/>
  <c r="A1119" i="10" s="1"/>
  <c r="L1127" i="10"/>
  <c r="A1127" i="10" s="1"/>
  <c r="L1134" i="10"/>
  <c r="A1134" i="10" s="1"/>
  <c r="L1144" i="10"/>
  <c r="A1144" i="10" s="1"/>
  <c r="L1150" i="10"/>
  <c r="A1150" i="10" s="1"/>
  <c r="L1159" i="10"/>
  <c r="A1159" i="10" s="1"/>
  <c r="L1165" i="10"/>
  <c r="A1165" i="10" s="1"/>
  <c r="L1176" i="10"/>
  <c r="A1176" i="10" s="1"/>
  <c r="L1183" i="10"/>
  <c r="A1183" i="10" s="1"/>
  <c r="L1191" i="10"/>
  <c r="A1191" i="10" s="1"/>
  <c r="L1200" i="10"/>
  <c r="A1200" i="10" s="1"/>
  <c r="L1207" i="10"/>
  <c r="A1207" i="10" s="1"/>
  <c r="L1214" i="10"/>
  <c r="A1214" i="10" s="1"/>
  <c r="L1224" i="10"/>
  <c r="A1224" i="10" s="1"/>
  <c r="L1230" i="10"/>
  <c r="A1230" i="10" s="1"/>
  <c r="L1239" i="10"/>
  <c r="A1239" i="10" s="1"/>
  <c r="L1247" i="10"/>
  <c r="A1247" i="10" s="1"/>
  <c r="L1254" i="10"/>
  <c r="A1254" i="10" s="1"/>
  <c r="L1262" i="10"/>
  <c r="A1262" i="10" s="1"/>
  <c r="L1271" i="10"/>
  <c r="A1271" i="10" s="1"/>
  <c r="L1279" i="10"/>
  <c r="A1279" i="10" s="1"/>
  <c r="L1287" i="10"/>
  <c r="A1287" i="10" s="1"/>
  <c r="L1293" i="10"/>
  <c r="A1293" i="10" s="1"/>
  <c r="L1303" i="10"/>
  <c r="A1303" i="10" s="1"/>
  <c r="L1314" i="10"/>
  <c r="A1314" i="10" s="1"/>
  <c r="L1321" i="10"/>
  <c r="A1321" i="10" s="1"/>
  <c r="L1328" i="10"/>
  <c r="A1328" i="10" s="1"/>
  <c r="L1335" i="10"/>
  <c r="A1335" i="10" s="1"/>
  <c r="L1341" i="10"/>
  <c r="A1341" i="10" s="1"/>
  <c r="L1352" i="10"/>
  <c r="A1352" i="10" s="1"/>
  <c r="L1360" i="10"/>
  <c r="A1360" i="10" s="1"/>
  <c r="L1366" i="10"/>
  <c r="A1366" i="10" s="1"/>
  <c r="L1376" i="10"/>
  <c r="A1376" i="10" s="1"/>
  <c r="L1383" i="10"/>
  <c r="A1383" i="10" s="1"/>
  <c r="L1392" i="10"/>
  <c r="A1392" i="10" s="1"/>
  <c r="L1398" i="10"/>
  <c r="A1398" i="10" s="1"/>
  <c r="L1409" i="10"/>
  <c r="A1409" i="10" s="1"/>
  <c r="L1414" i="10"/>
  <c r="A1414" i="10" s="1"/>
  <c r="L1422" i="10"/>
  <c r="A1422" i="10" s="1"/>
  <c r="L1432" i="10"/>
  <c r="A1432" i="10" s="1"/>
  <c r="L1439" i="10"/>
  <c r="A1439" i="10" s="1"/>
  <c r="L1450" i="10"/>
  <c r="A1450" i="10" s="1"/>
  <c r="L1455" i="10"/>
  <c r="A1455" i="10" s="1"/>
  <c r="L1462" i="10"/>
  <c r="A1462" i="10" s="1"/>
  <c r="L1470" i="10"/>
  <c r="A1470" i="10" s="1"/>
  <c r="L1479" i="10"/>
  <c r="A1479" i="10" s="1"/>
  <c r="L1490" i="10"/>
  <c r="A1490" i="10" s="1"/>
  <c r="L1494" i="10"/>
  <c r="A1494" i="10" s="1"/>
  <c r="L1503" i="10"/>
  <c r="A1503" i="10" s="1"/>
  <c r="L1511" i="10"/>
  <c r="A1511" i="10" s="1"/>
  <c r="L1520" i="10"/>
  <c r="A1520" i="10" s="1"/>
  <c r="L1527" i="10"/>
  <c r="A1527" i="10" s="1"/>
  <c r="L1534" i="10"/>
  <c r="A1534" i="10" s="1"/>
  <c r="L1545" i="10"/>
  <c r="A1545" i="10" s="1"/>
  <c r="L1550" i="10"/>
  <c r="A1550" i="10" s="1"/>
  <c r="L1558" i="10"/>
  <c r="A1558" i="10" s="1"/>
  <c r="L1567" i="10"/>
  <c r="A1567" i="10" s="1"/>
  <c r="L1574" i="10"/>
  <c r="A1574" i="10" s="1"/>
  <c r="L1583" i="10"/>
  <c r="A1583" i="10" s="1"/>
  <c r="L1590" i="10"/>
  <c r="A1590" i="10" s="1"/>
  <c r="L1599" i="10"/>
  <c r="A1599" i="10" s="1"/>
  <c r="L1606" i="10"/>
  <c r="A1606" i="10" s="1"/>
  <c r="L1614" i="10"/>
  <c r="A1614" i="10" s="1"/>
  <c r="L1622" i="10"/>
  <c r="A1622" i="10" s="1"/>
  <c r="L1632" i="10"/>
  <c r="A1632" i="10" s="1"/>
  <c r="L1641" i="10"/>
  <c r="A1641" i="10" s="1"/>
  <c r="L1649" i="10"/>
  <c r="A1649" i="10" s="1"/>
  <c r="L1653" i="10"/>
  <c r="A1653" i="10" s="1"/>
  <c r="L1663" i="10"/>
  <c r="A1663" i="10" s="1"/>
  <c r="L1672" i="10"/>
  <c r="A1672" i="10" s="1"/>
  <c r="L1678" i="10"/>
  <c r="A1678" i="10" s="1"/>
  <c r="L1687" i="10"/>
  <c r="A1687" i="10" s="1"/>
  <c r="L1694" i="10"/>
  <c r="A1694" i="10" s="1"/>
  <c r="L1704" i="10"/>
  <c r="A1704" i="10" s="1"/>
  <c r="L1711" i="10"/>
  <c r="A1711" i="10" s="1"/>
  <c r="L1721" i="10"/>
  <c r="A1721" i="10" s="1"/>
  <c r="L1726" i="10"/>
  <c r="A1726" i="10" s="1"/>
  <c r="L1735" i="10"/>
  <c r="A1735" i="10" s="1"/>
  <c r="L1743" i="10"/>
  <c r="A1743" i="10" s="1"/>
  <c r="L1750" i="10"/>
  <c r="A1750" i="10" s="1"/>
  <c r="L1758" i="10"/>
  <c r="A1758" i="10" s="1"/>
  <c r="L1766" i="10"/>
  <c r="A1766" i="10" s="1"/>
  <c r="L1775" i="10"/>
  <c r="A1775" i="10" s="1"/>
  <c r="L1783" i="10"/>
  <c r="A1783" i="10" s="1"/>
  <c r="L1792" i="10"/>
  <c r="A1792" i="10" s="1"/>
  <c r="L1798" i="10"/>
  <c r="A1798" i="10" s="1"/>
  <c r="L1805" i="10"/>
  <c r="A1805" i="10" s="1"/>
  <c r="L1814" i="10"/>
  <c r="A1814" i="10" s="1"/>
  <c r="L1826" i="10"/>
  <c r="A1826" i="10" s="1"/>
  <c r="L1828" i="10"/>
  <c r="A1828" i="10" s="1"/>
  <c r="L1839" i="10"/>
  <c r="A1839" i="10" s="1"/>
  <c r="L1848" i="10"/>
  <c r="A1848" i="10" s="1"/>
  <c r="L1856" i="10"/>
  <c r="A1856" i="10" s="1"/>
  <c r="L1862" i="10"/>
  <c r="A1862" i="10" s="1"/>
  <c r="L1872" i="10"/>
  <c r="A1872" i="10" s="1"/>
  <c r="L1880" i="10"/>
  <c r="A1880" i="10" s="1"/>
  <c r="L1887" i="10"/>
  <c r="A1887" i="10" s="1"/>
  <c r="L1895" i="10"/>
  <c r="A1895" i="10" s="1"/>
  <c r="L1902" i="10"/>
  <c r="A1902" i="10" s="1"/>
  <c r="L1910" i="10"/>
  <c r="A1910" i="10" s="1"/>
  <c r="L1919" i="10"/>
  <c r="A1919" i="10" s="1"/>
  <c r="L1926" i="10"/>
  <c r="A1926" i="10" s="1"/>
  <c r="L1935" i="10"/>
  <c r="A1935" i="10" s="1"/>
  <c r="L1944" i="10"/>
  <c r="A1944" i="10" s="1"/>
  <c r="L1951" i="10"/>
  <c r="A1951" i="10" s="1"/>
  <c r="L1957" i="10"/>
  <c r="A1957" i="10" s="1"/>
  <c r="L1969" i="10"/>
  <c r="A1969" i="10" s="1"/>
  <c r="L1974" i="10"/>
  <c r="A1974" i="10" s="1"/>
  <c r="L1981" i="10"/>
  <c r="A1981" i="10" s="1"/>
  <c r="L1991" i="10"/>
  <c r="A1991" i="10" s="1"/>
  <c r="L1998" i="10"/>
  <c r="A1998" i="10" s="1"/>
  <c r="L2008" i="10"/>
  <c r="A2008" i="10" s="1"/>
  <c r="L2012" i="10"/>
  <c r="A2012" i="10" s="1"/>
  <c r="L2023" i="10"/>
  <c r="A2023" i="10" s="1"/>
  <c r="L2032" i="10"/>
  <c r="A2032" i="10" s="1"/>
  <c r="L2038" i="10"/>
  <c r="A2038" i="10" s="1"/>
  <c r="L2046" i="10"/>
  <c r="A2046" i="10" s="1"/>
  <c r="L2055" i="10"/>
  <c r="A2055" i="10" s="1"/>
  <c r="L2061" i="10"/>
  <c r="A2061" i="10" s="1"/>
  <c r="L2072" i="10"/>
  <c r="A2072" i="10" s="1"/>
  <c r="L2079" i="10"/>
  <c r="A2079" i="10" s="1"/>
  <c r="L2089" i="10"/>
  <c r="A2089" i="10" s="1"/>
  <c r="L2096" i="10"/>
  <c r="A2096" i="10" s="1"/>
  <c r="L2102" i="10"/>
  <c r="A2102" i="10" s="1"/>
  <c r="L2112" i="10"/>
  <c r="A2112" i="10" s="1"/>
  <c r="L2116" i="10"/>
  <c r="A2116" i="10" s="1"/>
  <c r="L2128" i="10"/>
  <c r="A2128" i="10" s="1"/>
  <c r="L2134" i="10"/>
  <c r="A2134" i="10" s="1"/>
  <c r="L2144" i="10"/>
  <c r="A2144" i="10" s="1"/>
  <c r="L2152" i="10"/>
  <c r="A2152" i="10" s="1"/>
  <c r="L2160" i="10"/>
  <c r="A2160" i="10" s="1"/>
  <c r="L2166" i="10"/>
  <c r="A2166" i="10" s="1"/>
  <c r="L2175" i="10"/>
  <c r="A2175" i="10" s="1"/>
  <c r="L2184" i="10"/>
  <c r="A2184" i="10" s="1"/>
  <c r="L2190" i="10"/>
  <c r="A2190" i="10" s="1"/>
  <c r="L2198" i="10"/>
  <c r="A2198" i="10" s="1"/>
  <c r="L2206" i="10"/>
  <c r="A2206" i="10" s="1"/>
  <c r="L2215" i="10"/>
  <c r="A2215" i="10" s="1"/>
  <c r="L2222" i="10"/>
  <c r="A2222" i="10" s="1"/>
  <c r="L2232" i="10"/>
  <c r="A2232" i="10" s="1"/>
  <c r="L2239" i="10"/>
  <c r="A2239" i="10" s="1"/>
  <c r="L2248" i="10"/>
  <c r="A2248" i="10" s="1"/>
  <c r="L2255" i="10"/>
  <c r="A2255" i="10" s="1"/>
  <c r="L2264" i="10"/>
  <c r="A2264" i="10" s="1"/>
  <c r="L2272" i="10"/>
  <c r="A2272" i="10" s="1"/>
  <c r="L2279" i="10"/>
  <c r="A2279" i="10" s="1"/>
  <c r="L2286" i="10"/>
  <c r="A2286" i="10" s="1"/>
  <c r="L2295" i="10"/>
  <c r="A2295" i="10" s="1"/>
  <c r="L2303" i="10"/>
  <c r="A2303" i="10" s="1"/>
  <c r="L2310" i="10"/>
  <c r="A2310" i="10" s="1"/>
  <c r="L2319" i="10"/>
  <c r="A2319" i="10" s="1"/>
  <c r="L2325" i="10"/>
  <c r="A2325" i="10" s="1"/>
  <c r="L2336" i="10"/>
  <c r="A2336" i="10" s="1"/>
  <c r="L2341" i="10"/>
  <c r="A2341" i="10" s="1"/>
  <c r="L2350" i="10"/>
  <c r="A2350" i="10" s="1"/>
  <c r="L2358" i="10"/>
  <c r="A2358" i="10" s="1"/>
  <c r="L2367" i="10"/>
  <c r="A2367" i="10" s="1"/>
  <c r="L2375" i="10"/>
  <c r="A2375" i="10" s="1"/>
  <c r="L2382" i="10"/>
  <c r="A2382" i="10" s="1"/>
  <c r="L2390" i="10"/>
  <c r="A2390" i="10" s="1"/>
  <c r="L2399" i="10"/>
  <c r="A2399" i="10" s="1"/>
  <c r="L2407" i="10"/>
  <c r="A2407" i="10" s="1"/>
  <c r="L2418" i="10"/>
  <c r="A2418" i="10" s="1"/>
  <c r="L2422" i="10"/>
  <c r="A2422" i="10" s="1"/>
  <c r="L2430" i="10"/>
  <c r="A2430" i="10" s="1"/>
  <c r="L2439" i="10"/>
  <c r="A2439" i="10" s="1"/>
  <c r="L2446" i="10"/>
  <c r="A2446" i="10" s="1"/>
  <c r="L2455" i="10"/>
  <c r="A2455" i="10" s="1"/>
  <c r="L2463" i="10"/>
  <c r="A2463" i="10" s="1"/>
  <c r="L2472" i="10"/>
  <c r="A2472" i="10" s="1"/>
  <c r="L2479" i="10"/>
  <c r="A2479" i="10" s="1"/>
  <c r="L2485" i="10"/>
  <c r="A2485" i="10" s="1"/>
  <c r="L2494" i="10"/>
  <c r="A2494" i="10" s="1"/>
  <c r="L2503" i="10"/>
  <c r="A2503" i="10" s="1"/>
  <c r="L2510" i="10"/>
  <c r="A2510" i="10" s="1"/>
  <c r="L2520" i="10"/>
  <c r="A2520" i="10" s="1"/>
  <c r="L2527" i="10"/>
  <c r="A2527" i="10" s="1"/>
  <c r="L2536" i="10"/>
  <c r="A2536" i="10" s="1"/>
  <c r="L2543" i="10"/>
  <c r="A2543" i="10" s="1"/>
  <c r="L2551" i="10"/>
  <c r="A2551" i="10" s="1"/>
  <c r="L2559" i="10"/>
  <c r="A2559" i="10" s="1"/>
  <c r="L2566" i="10"/>
  <c r="A2566" i="10" s="1"/>
  <c r="L2573" i="10"/>
  <c r="A2573" i="10" s="1"/>
  <c r="L2583" i="10"/>
  <c r="A2583" i="10" s="1"/>
  <c r="L2593" i="10"/>
  <c r="A2593" i="10" s="1"/>
  <c r="L2599" i="10"/>
  <c r="A2599" i="10" s="1"/>
  <c r="L2605" i="10"/>
  <c r="A2605" i="10" s="1"/>
  <c r="L2616" i="10"/>
  <c r="A2616" i="10" s="1"/>
  <c r="L2623" i="10"/>
  <c r="A2623" i="10" s="1"/>
  <c r="L2629" i="10"/>
  <c r="A2629" i="10" s="1"/>
  <c r="L2640" i="10"/>
  <c r="A2640" i="10" s="1"/>
  <c r="L2648" i="10"/>
  <c r="A2648" i="10" s="1"/>
  <c r="L2655" i="10"/>
  <c r="A2655" i="10" s="1"/>
  <c r="L2663" i="10"/>
  <c r="A2663" i="10" s="1"/>
  <c r="L2669" i="10"/>
  <c r="A2669" i="10" s="1"/>
  <c r="L2679" i="10"/>
  <c r="A2679" i="10" s="1"/>
  <c r="L2688" i="10"/>
  <c r="A2688" i="10" s="1"/>
  <c r="L2696" i="10"/>
  <c r="A2696" i="10" s="1"/>
  <c r="L9" i="10"/>
  <c r="A9" i="10" s="1"/>
  <c r="L14" i="10"/>
  <c r="A14" i="10" s="1"/>
  <c r="L25" i="10"/>
  <c r="A25" i="10" s="1"/>
  <c r="L34" i="10"/>
  <c r="A34" i="10" s="1"/>
  <c r="L40" i="10"/>
  <c r="A40" i="10" s="1"/>
  <c r="L46" i="10"/>
  <c r="A46" i="10" s="1"/>
  <c r="L56" i="10"/>
  <c r="A56" i="10" s="1"/>
  <c r="L64" i="10"/>
  <c r="A64" i="10" s="1"/>
  <c r="L73" i="10"/>
  <c r="A73" i="10" s="1"/>
  <c r="L80" i="10"/>
  <c r="A80" i="10" s="1"/>
  <c r="L88" i="10"/>
  <c r="A88" i="10" s="1"/>
  <c r="L97" i="10"/>
  <c r="A97" i="10" s="1"/>
  <c r="L102" i="10"/>
  <c r="A102" i="10" s="1"/>
  <c r="L111" i="10"/>
  <c r="A111" i="10" s="1"/>
  <c r="L120" i="10"/>
  <c r="A120" i="10" s="1"/>
  <c r="L129" i="10"/>
  <c r="A129" i="10" s="1"/>
  <c r="L137" i="10"/>
  <c r="A137" i="10" s="1"/>
  <c r="L146" i="10"/>
  <c r="A146" i="10" s="1"/>
  <c r="L152" i="10"/>
  <c r="A152" i="10" s="1"/>
  <c r="L160" i="10"/>
  <c r="A160" i="10" s="1"/>
  <c r="L166" i="10"/>
  <c r="A166" i="10" s="1"/>
  <c r="L175" i="10"/>
  <c r="A175" i="10" s="1"/>
  <c r="L185" i="10"/>
  <c r="A185" i="10" s="1"/>
  <c r="L193" i="10"/>
  <c r="A193" i="10" s="1"/>
  <c r="L199" i="10"/>
  <c r="A199" i="10" s="1"/>
  <c r="L208" i="10"/>
  <c r="A208" i="10" s="1"/>
  <c r="L216" i="10"/>
  <c r="A216" i="10" s="1"/>
  <c r="L228" i="10"/>
  <c r="A228" i="10" s="1"/>
  <c r="L235" i="10"/>
  <c r="A235" i="10" s="1"/>
  <c r="L240" i="10"/>
  <c r="A240" i="10" s="1"/>
  <c r="L250" i="10"/>
  <c r="A250" i="10" s="1"/>
  <c r="L255" i="10"/>
  <c r="A255" i="10" s="1"/>
  <c r="L268" i="10"/>
  <c r="A268" i="10" s="1"/>
  <c r="L273" i="10"/>
  <c r="A273" i="10" s="1"/>
  <c r="L282" i="10"/>
  <c r="A282" i="10" s="1"/>
  <c r="L288" i="10"/>
  <c r="A288" i="10" s="1"/>
  <c r="L294" i="10"/>
  <c r="A294" i="10" s="1"/>
  <c r="L306" i="10"/>
  <c r="A306" i="10" s="1"/>
  <c r="L310" i="10"/>
  <c r="A310" i="10" s="1"/>
  <c r="L320" i="10"/>
  <c r="A320" i="10" s="1"/>
  <c r="L327" i="10"/>
  <c r="A327" i="10" s="1"/>
  <c r="L338" i="10"/>
  <c r="A338" i="10" s="1"/>
  <c r="L347" i="10"/>
  <c r="A347" i="10" s="1"/>
  <c r="L351" i="10"/>
  <c r="A351" i="10" s="1"/>
  <c r="L361" i="10"/>
  <c r="A361" i="10" s="1"/>
  <c r="L368" i="10"/>
  <c r="A368" i="10" s="1"/>
  <c r="L376" i="10"/>
  <c r="A376" i="10" s="1"/>
  <c r="L384" i="10"/>
  <c r="A384" i="10" s="1"/>
  <c r="L392" i="10"/>
  <c r="A392" i="10" s="1"/>
  <c r="L399" i="10"/>
  <c r="A399" i="10" s="1"/>
  <c r="L406" i="10"/>
  <c r="A406" i="10" s="1"/>
  <c r="L417" i="10"/>
  <c r="A417" i="10" s="1"/>
  <c r="L421" i="10"/>
  <c r="A421" i="10" s="1"/>
  <c r="L432" i="10"/>
  <c r="A432" i="10" s="1"/>
  <c r="L439" i="10"/>
  <c r="A439" i="10" s="1"/>
  <c r="L449" i="10"/>
  <c r="A449" i="10" s="1"/>
  <c r="L456" i="10"/>
  <c r="A456" i="10" s="1"/>
  <c r="L464" i="10"/>
  <c r="A464" i="10" s="1"/>
  <c r="L472" i="10"/>
  <c r="A472" i="10" s="1"/>
  <c r="L481" i="10"/>
  <c r="A481" i="10" s="1"/>
  <c r="L489" i="10"/>
  <c r="A489" i="10" s="1"/>
  <c r="L496" i="10"/>
  <c r="A496" i="10" s="1"/>
  <c r="L505" i="10"/>
  <c r="A505" i="10" s="1"/>
  <c r="L512" i="10"/>
  <c r="A512" i="10" s="1"/>
  <c r="L519" i="10"/>
  <c r="A519" i="10" s="1"/>
  <c r="L528" i="10"/>
  <c r="A528" i="10" s="1"/>
  <c r="L535" i="10"/>
  <c r="A535" i="10" s="1"/>
  <c r="L543" i="10"/>
  <c r="A543" i="10" s="1"/>
  <c r="L551" i="10"/>
  <c r="A551" i="10" s="1"/>
  <c r="L560" i="10"/>
  <c r="A560" i="10" s="1"/>
  <c r="L569" i="10"/>
  <c r="A569" i="10" s="1"/>
  <c r="L577" i="10"/>
  <c r="A577" i="10" s="1"/>
  <c r="L586" i="10"/>
  <c r="A586" i="10" s="1"/>
  <c r="L590" i="10"/>
  <c r="A590" i="10" s="1"/>
  <c r="L600" i="10"/>
  <c r="A600" i="10" s="1"/>
  <c r="L607" i="10"/>
  <c r="A607" i="10" s="1"/>
  <c r="L616" i="10"/>
  <c r="A616" i="10" s="1"/>
  <c r="L620" i="10"/>
  <c r="A620" i="10" s="1"/>
  <c r="L631" i="10"/>
  <c r="A631" i="10" s="1"/>
  <c r="L640" i="10"/>
  <c r="A640" i="10" s="1"/>
  <c r="L648" i="10"/>
  <c r="A648" i="10" s="1"/>
  <c r="L654" i="10"/>
  <c r="A654" i="10" s="1"/>
  <c r="L666" i="10"/>
  <c r="A666" i="10" s="1"/>
  <c r="L672" i="10"/>
  <c r="A672" i="10" s="1"/>
  <c r="L680" i="10"/>
  <c r="A680" i="10" s="1"/>
  <c r="L687" i="10"/>
  <c r="A687" i="10" s="1"/>
  <c r="L695" i="10"/>
  <c r="A695" i="10" s="1"/>
  <c r="L704" i="10"/>
  <c r="A704" i="10" s="1"/>
  <c r="L712" i="10"/>
  <c r="A712" i="10" s="1"/>
  <c r="L720" i="10"/>
  <c r="A720" i="10" s="1"/>
  <c r="L727" i="10"/>
  <c r="A727" i="10" s="1"/>
  <c r="L737" i="10"/>
  <c r="A737" i="10" s="1"/>
  <c r="L744" i="10"/>
  <c r="A744" i="10" s="1"/>
  <c r="L749" i="10"/>
  <c r="A749" i="10" s="1"/>
  <c r="L760" i="10"/>
  <c r="A760" i="10" s="1"/>
  <c r="L769" i="10"/>
  <c r="A769" i="10" s="1"/>
  <c r="L776" i="10"/>
  <c r="A776" i="10" s="1"/>
  <c r="L784" i="10"/>
  <c r="A784" i="10" s="1"/>
  <c r="L792" i="10"/>
  <c r="A792" i="10" s="1"/>
  <c r="L802" i="10"/>
  <c r="A802" i="10" s="1"/>
  <c r="L807" i="10"/>
  <c r="A807" i="10" s="1"/>
  <c r="L815" i="10"/>
  <c r="A815" i="10" s="1"/>
  <c r="L825" i="10"/>
  <c r="A825" i="10" s="1"/>
  <c r="L831" i="10"/>
  <c r="A831" i="10" s="1"/>
  <c r="L838" i="10"/>
  <c r="A838" i="10" s="1"/>
  <c r="L848" i="10"/>
  <c r="A848" i="10" s="1"/>
  <c r="L856" i="10"/>
  <c r="A856" i="10" s="1"/>
  <c r="L866" i="10"/>
  <c r="A866" i="10" s="1"/>
  <c r="L873" i="10"/>
  <c r="A873" i="10" s="1"/>
  <c r="L881" i="10"/>
  <c r="A881" i="10" s="1"/>
  <c r="L888" i="10"/>
  <c r="A888" i="10" s="1"/>
  <c r="L896" i="10"/>
  <c r="A896" i="10" s="1"/>
  <c r="L904" i="10"/>
  <c r="A904" i="10" s="1"/>
  <c r="L911" i="10"/>
  <c r="A911" i="10" s="1"/>
  <c r="L920" i="10"/>
  <c r="A920" i="10" s="1"/>
  <c r="L927" i="10"/>
  <c r="A927" i="10" s="1"/>
  <c r="L936" i="10"/>
  <c r="A936" i="10" s="1"/>
  <c r="L943" i="10"/>
  <c r="A943" i="10" s="1"/>
  <c r="L954" i="10"/>
  <c r="A954" i="10" s="1"/>
  <c r="L960" i="10"/>
  <c r="A960" i="10" s="1"/>
  <c r="L969" i="10"/>
  <c r="A969" i="10" s="1"/>
  <c r="L977" i="10"/>
  <c r="A977" i="10" s="1"/>
  <c r="L983" i="10"/>
  <c r="A983" i="10" s="1"/>
  <c r="L993" i="10"/>
  <c r="A993" i="10" s="1"/>
  <c r="L1001" i="10"/>
  <c r="A1001" i="10" s="1"/>
  <c r="L1007" i="10"/>
  <c r="A1007" i="10" s="1"/>
  <c r="L1014" i="10"/>
  <c r="A1014" i="10" s="1"/>
  <c r="L1023" i="10"/>
  <c r="A1023" i="10" s="1"/>
  <c r="L1034" i="10"/>
  <c r="A1034" i="10" s="1"/>
  <c r="L1038" i="10"/>
  <c r="A1038" i="10" s="1"/>
  <c r="L1048" i="10"/>
  <c r="A1048" i="10" s="1"/>
  <c r="L1058" i="10"/>
  <c r="A1058" i="10" s="1"/>
  <c r="L1066" i="10"/>
  <c r="A1066" i="10" s="1"/>
  <c r="L1072" i="10"/>
  <c r="A1072" i="10" s="1"/>
  <c r="L1080" i="10"/>
  <c r="A1080" i="10" s="1"/>
  <c r="L1089" i="10"/>
  <c r="A1089" i="10" s="1"/>
  <c r="L1096" i="10"/>
  <c r="A1096" i="10" s="1"/>
  <c r="L1106" i="10"/>
  <c r="A1106" i="10" s="1"/>
  <c r="L1112" i="10"/>
  <c r="A1112" i="10" s="1"/>
  <c r="L1120" i="10"/>
  <c r="A1120" i="10" s="1"/>
  <c r="L1128" i="10"/>
  <c r="A1128" i="10" s="1"/>
  <c r="L1136" i="10"/>
  <c r="A1136" i="10" s="1"/>
  <c r="L1145" i="10"/>
  <c r="A1145" i="10" s="1"/>
  <c r="L1153" i="10"/>
  <c r="A1153" i="10" s="1"/>
  <c r="L1158" i="10"/>
  <c r="A1158" i="10" s="1"/>
  <c r="L1169" i="10"/>
  <c r="A1169" i="10" s="1"/>
  <c r="L1175" i="10"/>
  <c r="A1175" i="10" s="1"/>
  <c r="L1182" i="10"/>
  <c r="A1182" i="10" s="1"/>
  <c r="L1192" i="10"/>
  <c r="A1192" i="10" s="1"/>
  <c r="L1199" i="10"/>
  <c r="A1199" i="10" s="1"/>
  <c r="L1209" i="10"/>
  <c r="A1209" i="10" s="1"/>
  <c r="L1218" i="10"/>
  <c r="A1218" i="10" s="1"/>
  <c r="L1225" i="10"/>
  <c r="A1225" i="10" s="1"/>
  <c r="L1232" i="10"/>
  <c r="A1232" i="10" s="1"/>
  <c r="L1240" i="10"/>
  <c r="A1240" i="10" s="1"/>
  <c r="L1246" i="10"/>
  <c r="A1246" i="10" s="1"/>
  <c r="L1257" i="10"/>
  <c r="A1257" i="10" s="1"/>
  <c r="L1263" i="10"/>
  <c r="A1263" i="10" s="1"/>
  <c r="L1272" i="10"/>
  <c r="A1272" i="10" s="1"/>
  <c r="L1280" i="10"/>
  <c r="A1280" i="10" s="1"/>
  <c r="L1288" i="10"/>
  <c r="A1288" i="10" s="1"/>
  <c r="L1296" i="10"/>
  <c r="A1296" i="10" s="1"/>
  <c r="L1305" i="10"/>
  <c r="A1305" i="10" s="1"/>
  <c r="L1310" i="10"/>
  <c r="A1310" i="10" s="1"/>
  <c r="L1318" i="10"/>
  <c r="A1318" i="10" s="1"/>
  <c r="L1329" i="10"/>
  <c r="A1329" i="10" s="1"/>
  <c r="L1337" i="10"/>
  <c r="A1337" i="10" s="1"/>
  <c r="L1348" i="10"/>
  <c r="A1348" i="10" s="1"/>
  <c r="L1351" i="10"/>
  <c r="A1351" i="10" s="1"/>
  <c r="L1359" i="10"/>
  <c r="A1359" i="10" s="1"/>
  <c r="L1367" i="10"/>
  <c r="A1367" i="10" s="1"/>
  <c r="L1375" i="10"/>
  <c r="A1375" i="10" s="1"/>
  <c r="L1387" i="10"/>
  <c r="A1387" i="10" s="1"/>
  <c r="L1391" i="10"/>
  <c r="A1391" i="10" s="1"/>
  <c r="L1399" i="10"/>
  <c r="A1399" i="10" s="1"/>
  <c r="L1407" i="10"/>
  <c r="A1407" i="10" s="1"/>
  <c r="L1416" i="10"/>
  <c r="A1416" i="10" s="1"/>
  <c r="L1424" i="10"/>
  <c r="A1424" i="10" s="1"/>
  <c r="L1430" i="10"/>
  <c r="A1430" i="10" s="1"/>
  <c r="L1440" i="10"/>
  <c r="A1440" i="10" s="1"/>
  <c r="L1447" i="10"/>
  <c r="A1447" i="10" s="1"/>
  <c r="L1456" i="10"/>
  <c r="A1456" i="10" s="1"/>
  <c r="L1466" i="10"/>
  <c r="A1466" i="10" s="1"/>
  <c r="L1473" i="10"/>
  <c r="A1473" i="10" s="1"/>
  <c r="L1480" i="10"/>
  <c r="A1480" i="10" s="1"/>
  <c r="L1488" i="10"/>
  <c r="A1488" i="10" s="1"/>
  <c r="L1497" i="10"/>
  <c r="A1497" i="10" s="1"/>
  <c r="L1504" i="10"/>
  <c r="A1504" i="10" s="1"/>
  <c r="L1513" i="10"/>
  <c r="A1513" i="10" s="1"/>
  <c r="L1521" i="10"/>
  <c r="A1521" i="10" s="1"/>
  <c r="L1529" i="10"/>
  <c r="A1529" i="10" s="1"/>
  <c r="L1537" i="10"/>
  <c r="A1537" i="10" s="1"/>
  <c r="L1544" i="10"/>
  <c r="A1544" i="10" s="1"/>
  <c r="L1552" i="10"/>
  <c r="A1552" i="10" s="1"/>
  <c r="L1560" i="10"/>
  <c r="A1560" i="10" s="1"/>
  <c r="L1569" i="10"/>
  <c r="A1569" i="10" s="1"/>
  <c r="L1576" i="10"/>
  <c r="A1576" i="10" s="1"/>
  <c r="L1587" i="10"/>
  <c r="A1587" i="10" s="1"/>
  <c r="L1592" i="10"/>
  <c r="A1592" i="10" s="1"/>
  <c r="L1601" i="10"/>
  <c r="A1601" i="10" s="1"/>
  <c r="L1609" i="10"/>
  <c r="A1609" i="10" s="1"/>
  <c r="L1617" i="10"/>
  <c r="A1617" i="10" s="1"/>
  <c r="L1625" i="10"/>
  <c r="A1625" i="10" s="1"/>
  <c r="L1631" i="10"/>
  <c r="A1631" i="10" s="1"/>
  <c r="L1638" i="10"/>
  <c r="A1638" i="10" s="1"/>
  <c r="L1646" i="10"/>
  <c r="A1646" i="10" s="1"/>
  <c r="L1657" i="10"/>
  <c r="A1657" i="10" s="1"/>
  <c r="L1665" i="10"/>
  <c r="A1665" i="10" s="1"/>
  <c r="L1673" i="10"/>
  <c r="A1673" i="10" s="1"/>
  <c r="L1681" i="10"/>
  <c r="A1681" i="10" s="1"/>
  <c r="L1690" i="10"/>
  <c r="A1690" i="10" s="1"/>
  <c r="L1697" i="10"/>
  <c r="A1697" i="10" s="1"/>
  <c r="L1703" i="10"/>
  <c r="A1703" i="10" s="1"/>
  <c r="L1710" i="10"/>
  <c r="A1710" i="10" s="1"/>
  <c r="L1718" i="10"/>
  <c r="A1718" i="10" s="1"/>
  <c r="L1727" i="10"/>
  <c r="A1727" i="10" s="1"/>
  <c r="L1736" i="10"/>
  <c r="A1736" i="10" s="1"/>
  <c r="L1744" i="10"/>
  <c r="A1744" i="10" s="1"/>
  <c r="L1752" i="10"/>
  <c r="A1752" i="10" s="1"/>
  <c r="L1760" i="10"/>
  <c r="A1760" i="10" s="1"/>
  <c r="L1768" i="10"/>
  <c r="A1768" i="10" s="1"/>
  <c r="L1776" i="10"/>
  <c r="A1776" i="10" s="1"/>
  <c r="L1784" i="10"/>
  <c r="A1784" i="10" s="1"/>
  <c r="L1791" i="10"/>
  <c r="A1791" i="10" s="1"/>
  <c r="L1800" i="10"/>
  <c r="A1800" i="10" s="1"/>
  <c r="L1807" i="10"/>
  <c r="A1807" i="10" s="1"/>
  <c r="L1816" i="10"/>
  <c r="A1816" i="10" s="1"/>
  <c r="L1823" i="10"/>
  <c r="A1823" i="10" s="1"/>
  <c r="L1830" i="10"/>
  <c r="A1830" i="10" s="1"/>
  <c r="L1840" i="10"/>
  <c r="A1840" i="10" s="1"/>
  <c r="L1846" i="10"/>
  <c r="A1846" i="10" s="1"/>
  <c r="L1855" i="10"/>
  <c r="A1855" i="10" s="1"/>
  <c r="L1865" i="10"/>
  <c r="A1865" i="10" s="1"/>
  <c r="L1871" i="10"/>
  <c r="A1871" i="10" s="1"/>
  <c r="L1879" i="10"/>
  <c r="A1879" i="10" s="1"/>
  <c r="L1888" i="10"/>
  <c r="A1888" i="10" s="1"/>
  <c r="L1894" i="10"/>
  <c r="A1894" i="10" s="1"/>
  <c r="L1905" i="10"/>
  <c r="A1905" i="10" s="1"/>
  <c r="L1911" i="10"/>
  <c r="A1911" i="10" s="1"/>
  <c r="L1922" i="10"/>
  <c r="A1922" i="10" s="1"/>
  <c r="L1929" i="10"/>
  <c r="A1929" i="10" s="1"/>
  <c r="L1937" i="10"/>
  <c r="A1937" i="10" s="1"/>
  <c r="L1943" i="10"/>
  <c r="A1943" i="10" s="1"/>
  <c r="L1952" i="10"/>
  <c r="A1952" i="10" s="1"/>
  <c r="L1959" i="10"/>
  <c r="A1959" i="10" s="1"/>
  <c r="L1967" i="10"/>
  <c r="A1967" i="10" s="1"/>
  <c r="L1975" i="10"/>
  <c r="A1975" i="10" s="1"/>
  <c r="L1983" i="10"/>
  <c r="A1983" i="10" s="1"/>
  <c r="L1992" i="10"/>
  <c r="A1992" i="10" s="1"/>
  <c r="L2000" i="10"/>
  <c r="A2000" i="10" s="1"/>
  <c r="L2011" i="10"/>
  <c r="A2011" i="10" s="1"/>
  <c r="L2015" i="10"/>
  <c r="A2015" i="10" s="1"/>
  <c r="L2024" i="10"/>
  <c r="A2024" i="10" s="1"/>
  <c r="L2031" i="10"/>
  <c r="A2031" i="10" s="1"/>
  <c r="L2040" i="10"/>
  <c r="A2040" i="10" s="1"/>
  <c r="L2047" i="10"/>
  <c r="A2047" i="10" s="1"/>
  <c r="L2056" i="10"/>
  <c r="A2056" i="10" s="1"/>
  <c r="L2065" i="10"/>
  <c r="A2065" i="10" s="1"/>
  <c r="L2070" i="10"/>
  <c r="A2070" i="10" s="1"/>
  <c r="L2078" i="10"/>
  <c r="A2078" i="10" s="1"/>
  <c r="L2087" i="10"/>
  <c r="A2087" i="10" s="1"/>
  <c r="L2095" i="10"/>
  <c r="A2095" i="10" s="1"/>
  <c r="L2104" i="10"/>
  <c r="A2104" i="10" s="1"/>
  <c r="L2111" i="10"/>
  <c r="A2111" i="10" s="1"/>
  <c r="L2121" i="10"/>
  <c r="A2121" i="10" s="1"/>
  <c r="L2127" i="10"/>
  <c r="A2127" i="10" s="1"/>
  <c r="L2135" i="10"/>
  <c r="A2135" i="10" s="1"/>
  <c r="L2142" i="10"/>
  <c r="A2142" i="10" s="1"/>
  <c r="L2151" i="10"/>
  <c r="A2151" i="10" s="1"/>
  <c r="L2159" i="10"/>
  <c r="A2159" i="10" s="1"/>
  <c r="L2168" i="10"/>
  <c r="A2168" i="10" s="1"/>
  <c r="L2178" i="10"/>
  <c r="A2178" i="10" s="1"/>
  <c r="L2183" i="10"/>
  <c r="A2183" i="10" s="1"/>
  <c r="L2191" i="10"/>
  <c r="A2191" i="10" s="1"/>
  <c r="L2200" i="10"/>
  <c r="A2200" i="10" s="1"/>
  <c r="L2209" i="10"/>
  <c r="A2209" i="10" s="1"/>
  <c r="L2217" i="10"/>
  <c r="A2217" i="10" s="1"/>
  <c r="L2224" i="10"/>
  <c r="A2224" i="10" s="1"/>
  <c r="L2231" i="10"/>
  <c r="A2231" i="10" s="1"/>
  <c r="L2241" i="10"/>
  <c r="A2241" i="10" s="1"/>
  <c r="L2249" i="10"/>
  <c r="A2249" i="10" s="1"/>
  <c r="L2254" i="10"/>
  <c r="A2254" i="10" s="1"/>
  <c r="L2265" i="10"/>
  <c r="A2265" i="10" s="1"/>
  <c r="L2270" i="10"/>
  <c r="A2270" i="10" s="1"/>
  <c r="L2280" i="10"/>
  <c r="A2280" i="10" s="1"/>
  <c r="L2288" i="10"/>
  <c r="A2288" i="10" s="1"/>
  <c r="L2297" i="10"/>
  <c r="A2297" i="10" s="1"/>
  <c r="L2304" i="10"/>
  <c r="A2304" i="10" s="1"/>
  <c r="L2312" i="10"/>
  <c r="A2312" i="10" s="1"/>
  <c r="L2320" i="10"/>
  <c r="A2320" i="10" s="1"/>
  <c r="L2329" i="10"/>
  <c r="A2329" i="10" s="1"/>
  <c r="L2334" i="10"/>
  <c r="A2334" i="10" s="1"/>
  <c r="L2345" i="10"/>
  <c r="A2345" i="10" s="1"/>
  <c r="L2353" i="10"/>
  <c r="A2353" i="10" s="1"/>
  <c r="L2359" i="10"/>
  <c r="A2359" i="10" s="1"/>
  <c r="L2368" i="10"/>
  <c r="A2368" i="10" s="1"/>
  <c r="L2378" i="10"/>
  <c r="A2378" i="10" s="1"/>
  <c r="L2383" i="10"/>
  <c r="A2383" i="10" s="1"/>
  <c r="L2392" i="10"/>
  <c r="A2392" i="10" s="1"/>
  <c r="L2401" i="10"/>
  <c r="A2401" i="10" s="1"/>
  <c r="L2406" i="10"/>
  <c r="A2406" i="10" s="1"/>
  <c r="L2415" i="10"/>
  <c r="A2415" i="10" s="1"/>
  <c r="L2425" i="10"/>
  <c r="A2425" i="10" s="1"/>
  <c r="L2432" i="10"/>
  <c r="A2432" i="10" s="1"/>
  <c r="L2441" i="10"/>
  <c r="A2441" i="10" s="1"/>
  <c r="L2448" i="10"/>
  <c r="A2448" i="10" s="1"/>
  <c r="L2457" i="10"/>
  <c r="A2457" i="10" s="1"/>
  <c r="L2465" i="10"/>
  <c r="A2465" i="10" s="1"/>
  <c r="L2471" i="10"/>
  <c r="A2471" i="10" s="1"/>
  <c r="L2481" i="10"/>
  <c r="A2481" i="10" s="1"/>
  <c r="L2486" i="10"/>
  <c r="A2486" i="10" s="1"/>
  <c r="L2496" i="10"/>
  <c r="A2496" i="10" s="1"/>
  <c r="L2504" i="10"/>
  <c r="A2504" i="10" s="1"/>
  <c r="L2512" i="10"/>
  <c r="A2512" i="10" s="1"/>
  <c r="L2519" i="10"/>
  <c r="A2519" i="10" s="1"/>
  <c r="L2529" i="10"/>
  <c r="A2529" i="10" s="1"/>
  <c r="L2535" i="10"/>
  <c r="A2535" i="10" s="1"/>
  <c r="L2545" i="10"/>
  <c r="A2545" i="10" s="1"/>
  <c r="L2555" i="10"/>
  <c r="A2555" i="10" s="1"/>
  <c r="L2560" i="10"/>
  <c r="A2560" i="10" s="1"/>
  <c r="L2568" i="10"/>
  <c r="A2568" i="10" s="1"/>
  <c r="L2576" i="10"/>
  <c r="A2576" i="10" s="1"/>
  <c r="L2584" i="10"/>
  <c r="A2584" i="10" s="1"/>
  <c r="L2592" i="10"/>
  <c r="A2592" i="10" s="1"/>
  <c r="L2600" i="10"/>
  <c r="A2600" i="10" s="1"/>
  <c r="L2609" i="10"/>
  <c r="A2609" i="10" s="1"/>
  <c r="L2617" i="10"/>
  <c r="A2617" i="10" s="1"/>
  <c r="L2624" i="10"/>
  <c r="A2624" i="10" s="1"/>
  <c r="L2632" i="10"/>
  <c r="A2632" i="10" s="1"/>
  <c r="L2639" i="10"/>
  <c r="A2639" i="10" s="1"/>
  <c r="L2645" i="10"/>
  <c r="A2645" i="10" s="1"/>
  <c r="L2" i="10"/>
  <c r="A2" i="10" s="1"/>
  <c r="L8" i="10"/>
  <c r="A8" i="10" s="1"/>
  <c r="L17" i="10"/>
  <c r="A17" i="10" s="1"/>
  <c r="L23" i="10"/>
  <c r="A23" i="10" s="1"/>
  <c r="L32" i="10"/>
  <c r="A32" i="10" s="1"/>
  <c r="L43" i="10"/>
  <c r="A43" i="10" s="1"/>
  <c r="L50" i="10"/>
  <c r="A50" i="10" s="1"/>
  <c r="L58" i="10"/>
  <c r="A58" i="10" s="1"/>
  <c r="L65" i="10"/>
  <c r="A65" i="10" s="1"/>
  <c r="L72" i="10"/>
  <c r="A72" i="10" s="1"/>
  <c r="L81" i="10"/>
  <c r="A81" i="10" s="1"/>
  <c r="L89" i="10"/>
  <c r="A89" i="10" s="1"/>
  <c r="L96" i="10"/>
  <c r="A96" i="10" s="1"/>
  <c r="L104" i="10"/>
  <c r="A104" i="10" s="1"/>
  <c r="L115" i="10"/>
  <c r="A115" i="10" s="1"/>
  <c r="L122" i="10"/>
  <c r="A122" i="10" s="1"/>
  <c r="L128" i="10"/>
  <c r="A128" i="10" s="1"/>
  <c r="L136" i="10"/>
  <c r="A136" i="10" s="1"/>
  <c r="L144" i="10"/>
  <c r="A144" i="10" s="1"/>
  <c r="L153" i="10"/>
  <c r="A153" i="10" s="1"/>
  <c r="L162" i="10"/>
  <c r="A162" i="10" s="1"/>
  <c r="L169" i="10"/>
  <c r="A169" i="10" s="1"/>
  <c r="L178" i="10"/>
  <c r="A178" i="10" s="1"/>
  <c r="L183" i="10"/>
  <c r="A183" i="10" s="1"/>
  <c r="L192" i="10"/>
  <c r="A192" i="10" s="1"/>
  <c r="L202" i="10"/>
  <c r="A202" i="10" s="1"/>
  <c r="L211" i="10"/>
  <c r="A211" i="10" s="1"/>
  <c r="L217" i="10"/>
  <c r="A217" i="10" s="1"/>
  <c r="L224" i="10"/>
  <c r="A224" i="10" s="1"/>
  <c r="L231" i="10"/>
  <c r="A231" i="10" s="1"/>
  <c r="L242" i="10"/>
  <c r="A242" i="10" s="1"/>
  <c r="L249" i="10"/>
  <c r="A249" i="10" s="1"/>
  <c r="L254" i="10"/>
  <c r="A254" i="10" s="1"/>
  <c r="L265" i="10"/>
  <c r="A265" i="10" s="1"/>
  <c r="L271" i="10"/>
  <c r="A271" i="10" s="1"/>
  <c r="L279" i="10"/>
  <c r="A279" i="10" s="1"/>
  <c r="L287" i="10"/>
  <c r="A287" i="10" s="1"/>
  <c r="L296" i="10"/>
  <c r="A296" i="10" s="1"/>
  <c r="L305" i="10"/>
  <c r="A305" i="10" s="1"/>
  <c r="L316" i="10"/>
  <c r="A316" i="10" s="1"/>
  <c r="L322" i="10"/>
  <c r="A322" i="10" s="1"/>
  <c r="L328" i="10"/>
  <c r="A328" i="10" s="1"/>
  <c r="L334" i="10"/>
  <c r="A334" i="10" s="1"/>
  <c r="L345" i="10"/>
  <c r="A345" i="10" s="1"/>
  <c r="L354" i="10"/>
  <c r="A354" i="10" s="1"/>
  <c r="L360" i="10"/>
  <c r="A360" i="10" s="1"/>
  <c r="L367" i="10"/>
  <c r="A367" i="10" s="1"/>
  <c r="L377" i="10"/>
  <c r="A377" i="10" s="1"/>
  <c r="L385" i="10"/>
  <c r="A385" i="10" s="1"/>
  <c r="L393" i="10"/>
  <c r="A393" i="10" s="1"/>
  <c r="L402" i="10"/>
  <c r="A402" i="10" s="1"/>
  <c r="L411" i="10"/>
  <c r="A411" i="10" s="1"/>
  <c r="L416" i="10"/>
  <c r="A416" i="10" s="1"/>
  <c r="L425" i="10"/>
  <c r="A425" i="10" s="1"/>
  <c r="L433" i="10"/>
  <c r="A433" i="10" s="1"/>
  <c r="L440" i="10"/>
  <c r="A440" i="10" s="1"/>
  <c r="L448" i="10"/>
  <c r="A448" i="10" s="1"/>
  <c r="L458" i="10"/>
  <c r="A458" i="10" s="1"/>
  <c r="L465" i="10"/>
  <c r="A465" i="10" s="1"/>
  <c r="L474" i="10"/>
  <c r="A474" i="10" s="1"/>
  <c r="L480" i="10"/>
  <c r="A480" i="10" s="1"/>
  <c r="L488" i="10"/>
  <c r="A488" i="10" s="1"/>
  <c r="L497" i="10"/>
  <c r="A497" i="10" s="1"/>
  <c r="L504" i="10"/>
  <c r="A504" i="10" s="1"/>
  <c r="L515" i="10"/>
  <c r="A515" i="10" s="1"/>
  <c r="L520" i="10"/>
  <c r="A520" i="10" s="1"/>
  <c r="L529" i="10"/>
  <c r="A529" i="10" s="1"/>
  <c r="L538" i="10"/>
  <c r="A538" i="10" s="1"/>
  <c r="L547" i="10"/>
  <c r="A547" i="10" s="1"/>
  <c r="L553" i="10"/>
  <c r="A553" i="10" s="1"/>
  <c r="L561" i="10"/>
  <c r="A561" i="10" s="1"/>
  <c r="L570" i="10"/>
  <c r="A570" i="10" s="1"/>
  <c r="L575" i="10"/>
  <c r="A575" i="10" s="1"/>
  <c r="L584" i="10"/>
  <c r="A584" i="10" s="1"/>
  <c r="L591" i="10"/>
  <c r="A591" i="10" s="1"/>
  <c r="L601" i="10"/>
  <c r="A601" i="10" s="1"/>
  <c r="L610" i="10"/>
  <c r="A610" i="10" s="1"/>
  <c r="L617" i="10"/>
  <c r="A617" i="10" s="1"/>
  <c r="L624" i="10"/>
  <c r="A624" i="10" s="1"/>
  <c r="L632" i="10"/>
  <c r="A632" i="10" s="1"/>
  <c r="L643" i="10"/>
  <c r="A643" i="10" s="1"/>
  <c r="L647" i="10"/>
  <c r="A647" i="10" s="1"/>
  <c r="L657" i="10"/>
  <c r="A657" i="10" s="1"/>
  <c r="L665" i="10"/>
  <c r="A665" i="10" s="1"/>
  <c r="L673" i="10"/>
  <c r="A673" i="10" s="1"/>
  <c r="L683" i="10"/>
  <c r="A683" i="10" s="1"/>
  <c r="L689" i="10"/>
  <c r="A689" i="10" s="1"/>
  <c r="L697" i="10"/>
  <c r="A697" i="10" s="1"/>
  <c r="L705" i="10"/>
  <c r="A705" i="10" s="1"/>
  <c r="L714" i="10"/>
  <c r="A714" i="10" s="1"/>
  <c r="L722" i="10"/>
  <c r="A722" i="10" s="1"/>
  <c r="L730" i="10"/>
  <c r="A730" i="10" s="1"/>
  <c r="L736" i="10"/>
  <c r="A736" i="10" s="1"/>
  <c r="L745" i="10"/>
  <c r="A745" i="10" s="1"/>
  <c r="L752" i="10"/>
  <c r="A752" i="10" s="1"/>
  <c r="L761" i="10"/>
  <c r="A761" i="10" s="1"/>
  <c r="L770" i="10"/>
  <c r="A770" i="10" s="1"/>
  <c r="L777" i="10"/>
  <c r="A777" i="10" s="1"/>
  <c r="L785" i="10"/>
  <c r="A785" i="10" s="1"/>
  <c r="L793" i="10"/>
  <c r="A793" i="10" s="1"/>
  <c r="L803" i="10"/>
  <c r="A803" i="10" s="1"/>
  <c r="L809" i="10"/>
  <c r="A809" i="10" s="1"/>
  <c r="L817" i="10"/>
  <c r="A817" i="10" s="1"/>
  <c r="L824" i="10"/>
  <c r="A824" i="10" s="1"/>
  <c r="L834" i="10"/>
  <c r="A834" i="10" s="1"/>
  <c r="L840" i="10"/>
  <c r="A840" i="10" s="1"/>
  <c r="L849" i="10"/>
  <c r="A849" i="10" s="1"/>
  <c r="L857" i="10"/>
  <c r="A857" i="10" s="1"/>
  <c r="L864" i="10"/>
  <c r="A864" i="10" s="1"/>
  <c r="L872" i="10"/>
  <c r="A872" i="10" s="1"/>
  <c r="L883" i="10"/>
  <c r="A883" i="10" s="1"/>
  <c r="L890" i="10"/>
  <c r="A890" i="10" s="1"/>
  <c r="L897" i="10"/>
  <c r="A897" i="10" s="1"/>
  <c r="L905" i="10"/>
  <c r="A905" i="10" s="1"/>
  <c r="L912" i="10"/>
  <c r="A912" i="10" s="1"/>
  <c r="L921" i="10"/>
  <c r="A921" i="10" s="1"/>
  <c r="L929" i="10"/>
  <c r="A929" i="10" s="1"/>
  <c r="L937" i="10"/>
  <c r="A937" i="10" s="1"/>
  <c r="L945" i="10"/>
  <c r="A945" i="10" s="1"/>
  <c r="L952" i="10"/>
  <c r="A952" i="10" s="1"/>
  <c r="L961" i="10"/>
  <c r="A961" i="10" s="1"/>
  <c r="L971" i="10"/>
  <c r="A971" i="10" s="1"/>
  <c r="L978" i="10"/>
  <c r="A978" i="10" s="1"/>
  <c r="L987" i="10"/>
  <c r="A987" i="10" s="1"/>
  <c r="L996" i="10"/>
  <c r="A996" i="10" s="1"/>
  <c r="L999" i="10"/>
  <c r="A999" i="10" s="1"/>
  <c r="L1009" i="10"/>
  <c r="A1009" i="10" s="1"/>
  <c r="L1016" i="10"/>
  <c r="A1016" i="10" s="1"/>
  <c r="L1025" i="10"/>
  <c r="A1025" i="10" s="1"/>
  <c r="L1035" i="10"/>
  <c r="A1035" i="10" s="1"/>
  <c r="L1039" i="10"/>
  <c r="A1039" i="10" s="1"/>
  <c r="L1049" i="10"/>
  <c r="A1049" i="10" s="1"/>
  <c r="L1056" i="10"/>
  <c r="A1056" i="10" s="1"/>
  <c r="L1063" i="10"/>
  <c r="A1063" i="10" s="1"/>
  <c r="L1073" i="10"/>
  <c r="A1073" i="10" s="1"/>
  <c r="L1081" i="10"/>
  <c r="A1081" i="10" s="1"/>
  <c r="L1090" i="10"/>
  <c r="A1090" i="10" s="1"/>
  <c r="L1097" i="10"/>
  <c r="A1097" i="10" s="1"/>
  <c r="L1104" i="10"/>
  <c r="A1104" i="10" s="1"/>
  <c r="L1113" i="10"/>
  <c r="A1113" i="10" s="1"/>
  <c r="L1121" i="10"/>
  <c r="A1121" i="10" s="1"/>
  <c r="L1129" i="10"/>
  <c r="A1129" i="10" s="1"/>
  <c r="L1137" i="10"/>
  <c r="A1137" i="10" s="1"/>
  <c r="L1143" i="10"/>
  <c r="A1143" i="10" s="1"/>
  <c r="L1152" i="10"/>
  <c r="A1152" i="10" s="1"/>
  <c r="L1162" i="10"/>
  <c r="A1162" i="10" s="1"/>
  <c r="L1168" i="10"/>
  <c r="A1168" i="10" s="1"/>
  <c r="L1178" i="10"/>
  <c r="A1178" i="10" s="1"/>
  <c r="L1187" i="10"/>
  <c r="A1187" i="10" s="1"/>
  <c r="L1194" i="10"/>
  <c r="A1194" i="10" s="1"/>
  <c r="L1201" i="10"/>
  <c r="A1201" i="10" s="1"/>
  <c r="L1208" i="10"/>
  <c r="A1208" i="10" s="1"/>
  <c r="L1216" i="10"/>
  <c r="A1216" i="10" s="1"/>
  <c r="L1222" i="10"/>
  <c r="A1222" i="10" s="1"/>
  <c r="L1234" i="10"/>
  <c r="A1234" i="10" s="1"/>
  <c r="L1242" i="10"/>
  <c r="A1242" i="10" s="1"/>
  <c r="L1249" i="10"/>
  <c r="A1249" i="10" s="1"/>
  <c r="L1258" i="10"/>
  <c r="A1258" i="10" s="1"/>
  <c r="L1264" i="10"/>
  <c r="A1264" i="10" s="1"/>
  <c r="L1273" i="10"/>
  <c r="A1273" i="10" s="1"/>
  <c r="L1281" i="10"/>
  <c r="A1281" i="10" s="1"/>
  <c r="L1289" i="10"/>
  <c r="A1289" i="10" s="1"/>
  <c r="L1297" i="10"/>
  <c r="A1297" i="10" s="1"/>
  <c r="L1307" i="10"/>
  <c r="A1307" i="10" s="1"/>
  <c r="L1312" i="10"/>
  <c r="A1312" i="10" s="1"/>
  <c r="L1320" i="10"/>
  <c r="A1320" i="10" s="1"/>
  <c r="L1327" i="10"/>
  <c r="A1327" i="10" s="1"/>
  <c r="L1336" i="10"/>
  <c r="A1336" i="10" s="1"/>
  <c r="L1344" i="10"/>
  <c r="A1344" i="10" s="1"/>
  <c r="L1353" i="10"/>
  <c r="A1353" i="10" s="1"/>
  <c r="L1362" i="10"/>
  <c r="A1362" i="10" s="1"/>
  <c r="L1368" i="10"/>
  <c r="A1368" i="10" s="1"/>
  <c r="L1377" i="10"/>
  <c r="A1377" i="10" s="1"/>
  <c r="L1385" i="10"/>
  <c r="A1385" i="10" s="1"/>
  <c r="L1393" i="10"/>
  <c r="A1393" i="10" s="1"/>
  <c r="L1400" i="10"/>
  <c r="A1400" i="10" s="1"/>
  <c r="L1408" i="10"/>
  <c r="A1408" i="10" s="1"/>
  <c r="L1418" i="10"/>
  <c r="A1418" i="10" s="1"/>
  <c r="L1423" i="10"/>
  <c r="A1423" i="10" s="1"/>
  <c r="L1434" i="10"/>
  <c r="A1434" i="10" s="1"/>
  <c r="L1441" i="10"/>
  <c r="A1441" i="10" s="1"/>
  <c r="L1448" i="10"/>
  <c r="A1448" i="10" s="1"/>
  <c r="L1457" i="10"/>
  <c r="A1457" i="10" s="1"/>
  <c r="L1464" i="10"/>
  <c r="A1464" i="10" s="1"/>
  <c r="L1472" i="10"/>
  <c r="A1472" i="10" s="1"/>
  <c r="L1483" i="10"/>
  <c r="A1483" i="10" s="1"/>
  <c r="L1487" i="10"/>
  <c r="A1487" i="10" s="1"/>
  <c r="L1495" i="10"/>
  <c r="A1495" i="10" s="1"/>
  <c r="L1506" i="10"/>
  <c r="A1506" i="10" s="1"/>
  <c r="L1512" i="10"/>
  <c r="A1512" i="10" s="1"/>
  <c r="L1519" i="10"/>
  <c r="A1519" i="10" s="1"/>
  <c r="L1528" i="10"/>
  <c r="A1528" i="10" s="1"/>
  <c r="L1535" i="10"/>
  <c r="A1535" i="10" s="1"/>
  <c r="L1546" i="10"/>
  <c r="A1546" i="10" s="1"/>
  <c r="L1555" i="10"/>
  <c r="A1555" i="10" s="1"/>
  <c r="L1561" i="10"/>
  <c r="A1561" i="10" s="1"/>
  <c r="L1570" i="10"/>
  <c r="A1570" i="10" s="1"/>
  <c r="L1577" i="10"/>
  <c r="A1577" i="10" s="1"/>
  <c r="L1585" i="10"/>
  <c r="A1585" i="10" s="1"/>
  <c r="L1593" i="10"/>
  <c r="A1593" i="10" s="1"/>
  <c r="L1600" i="10"/>
  <c r="A1600" i="10" s="1"/>
  <c r="L1610" i="10"/>
  <c r="A1610" i="10" s="1"/>
  <c r="L1616" i="10"/>
  <c r="A1616" i="10" s="1"/>
  <c r="L1624" i="10"/>
  <c r="A1624" i="10" s="1"/>
  <c r="L1633" i="10"/>
  <c r="A1633" i="10" s="1"/>
  <c r="L1639" i="10"/>
  <c r="A1639" i="10" s="1"/>
  <c r="L1648" i="10"/>
  <c r="A1648" i="10" s="1"/>
  <c r="L1656" i="10"/>
  <c r="A1656" i="10" s="1"/>
  <c r="L1664" i="10"/>
  <c r="A1664" i="10" s="1"/>
  <c r="L1671" i="10"/>
  <c r="A1671" i="10" s="1"/>
  <c r="L1680" i="10"/>
  <c r="A1680" i="10" s="1"/>
  <c r="L1689" i="10"/>
  <c r="A1689" i="10" s="1"/>
  <c r="L1696" i="10"/>
  <c r="A1696" i="10" s="1"/>
  <c r="L1706" i="10"/>
  <c r="A1706" i="10" s="1"/>
  <c r="L1714" i="10"/>
  <c r="A1714" i="10" s="1"/>
  <c r="L1723" i="10"/>
  <c r="A1723" i="10" s="1"/>
  <c r="L1729" i="10"/>
  <c r="A1729" i="10" s="1"/>
  <c r="L1738" i="10"/>
  <c r="A1738" i="10" s="1"/>
  <c r="L1745" i="10"/>
  <c r="A1745" i="10" s="1"/>
  <c r="L1754" i="10"/>
  <c r="A1754" i="10" s="1"/>
  <c r="L1764" i="10"/>
  <c r="A1764" i="10" s="1"/>
  <c r="L1769" i="10"/>
  <c r="A1769" i="10" s="1"/>
  <c r="L1778" i="10"/>
  <c r="A1778" i="10" s="1"/>
  <c r="L1785" i="10"/>
  <c r="A1785" i="10" s="1"/>
  <c r="L1795" i="10"/>
  <c r="A1795" i="10" s="1"/>
  <c r="L1801" i="10"/>
  <c r="A1801" i="10" s="1"/>
  <c r="L1810" i="10"/>
  <c r="A1810" i="10" s="1"/>
  <c r="L1817" i="10"/>
  <c r="A1817" i="10" s="1"/>
  <c r="L1825" i="10"/>
  <c r="A1825" i="10" s="1"/>
  <c r="L1832" i="10"/>
  <c r="A1832" i="10" s="1"/>
  <c r="L1841" i="10"/>
  <c r="A1841" i="10" s="1"/>
  <c r="L1849" i="10"/>
  <c r="A1849" i="10" s="1"/>
  <c r="L1857" i="10"/>
  <c r="A1857" i="10" s="1"/>
  <c r="L1864" i="10"/>
  <c r="A1864" i="10" s="1"/>
  <c r="L1873" i="10"/>
  <c r="A1873" i="10" s="1"/>
  <c r="L1882" i="10"/>
  <c r="A1882" i="10" s="1"/>
  <c r="L1891" i="10"/>
  <c r="A1891" i="10" s="1"/>
  <c r="L1896" i="10"/>
  <c r="A1896" i="10" s="1"/>
  <c r="L1904" i="10"/>
  <c r="A1904" i="10" s="1"/>
  <c r="L1913" i="10"/>
  <c r="A1913" i="10" s="1"/>
  <c r="L1921" i="10"/>
  <c r="A1921" i="10" s="1"/>
  <c r="L1928" i="10"/>
  <c r="A1928" i="10" s="1"/>
  <c r="L1936" i="10"/>
  <c r="A1936" i="10" s="1"/>
  <c r="L1945" i="10"/>
  <c r="A1945" i="10" s="1"/>
  <c r="L1953" i="10"/>
  <c r="A1953" i="10" s="1"/>
  <c r="L1960" i="10"/>
  <c r="A1960" i="10" s="1"/>
  <c r="L1968" i="10"/>
  <c r="A1968" i="10" s="1"/>
  <c r="L1978" i="10"/>
  <c r="A1978" i="10" s="1"/>
  <c r="L1984" i="10"/>
  <c r="A1984" i="10" s="1"/>
  <c r="L1993" i="10"/>
  <c r="A1993" i="10" s="1"/>
  <c r="L2001" i="10"/>
  <c r="A2001" i="10" s="1"/>
  <c r="L2007" i="10"/>
  <c r="A2007" i="10" s="1"/>
  <c r="L2017" i="10"/>
  <c r="A2017" i="10" s="1"/>
  <c r="L2025" i="10"/>
  <c r="A2025" i="10" s="1"/>
  <c r="L2033" i="10"/>
  <c r="A2033" i="10" s="1"/>
  <c r="L2042" i="10"/>
  <c r="A2042" i="10" s="1"/>
  <c r="L2048" i="10"/>
  <c r="A2048" i="10" s="1"/>
  <c r="L2057" i="10"/>
  <c r="A2057" i="10" s="1"/>
  <c r="L2064" i="10"/>
  <c r="A2064" i="10" s="1"/>
  <c r="L2074" i="10"/>
  <c r="A2074" i="10" s="1"/>
  <c r="L2080" i="10"/>
  <c r="A2080" i="10" s="1"/>
  <c r="L2086" i="10"/>
  <c r="A2086" i="10" s="1"/>
  <c r="L2098" i="10"/>
  <c r="A2098" i="10" s="1"/>
  <c r="L2106" i="10"/>
  <c r="A2106" i="10" s="1"/>
  <c r="L2113" i="10"/>
  <c r="A2113" i="10" s="1"/>
  <c r="L2120" i="10"/>
  <c r="A2120" i="10" s="1"/>
  <c r="L2129" i="10"/>
  <c r="A2129" i="10" s="1"/>
  <c r="L2137" i="10"/>
  <c r="A2137" i="10" s="1"/>
  <c r="L2146" i="10"/>
  <c r="A2146" i="10" s="1"/>
  <c r="L2155" i="10"/>
  <c r="A2155" i="10" s="1"/>
  <c r="L2162" i="10"/>
  <c r="A2162" i="10" s="1"/>
  <c r="L2169" i="10"/>
  <c r="A2169" i="10" s="1"/>
  <c r="L2176" i="10"/>
  <c r="A2176" i="10" s="1"/>
  <c r="L2185" i="10"/>
  <c r="A2185" i="10" s="1"/>
  <c r="L2194" i="10"/>
  <c r="A2194" i="10" s="1"/>
  <c r="L2201" i="10"/>
  <c r="A2201" i="10" s="1"/>
  <c r="L2208" i="10"/>
  <c r="A2208" i="10" s="1"/>
  <c r="L2216" i="10"/>
  <c r="A2216" i="10" s="1"/>
  <c r="L2226" i="10"/>
  <c r="A2226" i="10" s="1"/>
  <c r="L2230" i="10"/>
  <c r="A2230" i="10" s="1"/>
  <c r="L2240" i="10"/>
  <c r="A2240" i="10" s="1"/>
  <c r="L2246" i="10"/>
  <c r="A2246" i="10" s="1"/>
  <c r="L2257" i="10"/>
  <c r="A2257" i="10" s="1"/>
  <c r="L2263" i="10"/>
  <c r="A2263" i="10" s="1"/>
  <c r="L2274" i="10"/>
  <c r="A2274" i="10" s="1"/>
  <c r="L2281" i="10"/>
  <c r="A2281" i="10" s="1"/>
  <c r="L2290" i="10"/>
  <c r="A2290" i="10" s="1"/>
  <c r="L2296" i="10"/>
  <c r="A2296" i="10" s="1"/>
  <c r="L2305" i="10"/>
  <c r="A2305" i="10" s="1"/>
  <c r="L2313" i="10"/>
  <c r="A2313" i="10" s="1"/>
  <c r="L2321" i="10"/>
  <c r="A2321" i="10" s="1"/>
  <c r="L2328" i="10"/>
  <c r="A2328" i="10" s="1"/>
  <c r="L2337" i="10"/>
  <c r="A2337" i="10" s="1"/>
  <c r="L2344" i="10"/>
  <c r="A2344" i="10" s="1"/>
  <c r="L2352" i="10"/>
  <c r="A2352" i="10" s="1"/>
  <c r="L2361" i="10"/>
  <c r="A2361" i="10" s="1"/>
  <c r="L2369" i="10"/>
  <c r="A2369" i="10" s="1"/>
  <c r="L2376" i="10"/>
  <c r="A2376" i="10" s="1"/>
  <c r="L2387" i="10"/>
  <c r="A2387" i="10" s="1"/>
  <c r="L2393" i="10"/>
  <c r="A2393" i="10" s="1"/>
  <c r="L2400" i="10"/>
  <c r="A2400" i="10" s="1"/>
  <c r="L2409" i="10"/>
  <c r="A2409" i="10" s="1"/>
  <c r="L2416" i="10"/>
  <c r="A2416" i="10" s="1"/>
  <c r="L2424" i="10"/>
  <c r="A2424" i="10" s="1"/>
  <c r="L2435" i="10"/>
  <c r="A2435" i="10" s="1"/>
  <c r="L2440" i="10"/>
  <c r="A2440" i="10" s="1"/>
  <c r="L2449" i="10"/>
  <c r="A2449" i="10" s="1"/>
  <c r="L2456" i="10"/>
  <c r="A2456" i="10" s="1"/>
  <c r="L2464" i="10"/>
  <c r="A2464" i="10" s="1"/>
  <c r="L2474" i="10"/>
  <c r="A2474" i="10" s="1"/>
  <c r="L2480" i="10"/>
  <c r="A2480" i="10" s="1"/>
  <c r="L2489" i="10"/>
  <c r="A2489" i="10" s="1"/>
  <c r="L2497" i="10"/>
  <c r="A2497" i="10" s="1"/>
  <c r="L2505" i="10"/>
  <c r="A2505" i="10" s="1"/>
  <c r="L2513" i="10"/>
  <c r="A2513" i="10" s="1"/>
  <c r="L2521" i="10"/>
  <c r="A2521" i="10" s="1"/>
  <c r="L2528" i="10"/>
  <c r="A2528" i="10" s="1"/>
  <c r="L2537" i="10"/>
  <c r="A2537" i="10" s="1"/>
  <c r="L2546" i="10"/>
  <c r="A2546" i="10" s="1"/>
  <c r="L2552" i="10"/>
  <c r="A2552" i="10" s="1"/>
  <c r="L2562" i="10"/>
  <c r="A2562" i="10" s="1"/>
  <c r="L2569" i="10"/>
  <c r="A2569" i="10" s="1"/>
  <c r="L2577" i="10"/>
  <c r="A2577" i="10" s="1"/>
  <c r="L2570" i="10"/>
  <c r="A2570" i="10" s="1"/>
  <c r="L2594" i="10"/>
  <c r="A2594" i="10" s="1"/>
  <c r="L2619" i="10"/>
  <c r="A2619" i="10" s="1"/>
  <c r="L2641" i="10"/>
  <c r="A2641" i="10" s="1"/>
  <c r="L2657" i="10"/>
  <c r="A2657" i="10" s="1"/>
  <c r="L2668" i="10"/>
  <c r="A2668" i="10" s="1"/>
  <c r="L2681" i="10"/>
  <c r="A2681" i="10" s="1"/>
  <c r="L2693" i="10"/>
  <c r="A2693" i="10" s="1"/>
  <c r="L2578" i="10"/>
  <c r="A2578" i="10" s="1"/>
  <c r="L2602" i="10"/>
  <c r="A2602" i="10" s="1"/>
  <c r="L2618" i="10"/>
  <c r="A2618" i="10" s="1"/>
  <c r="L2643" i="10"/>
  <c r="A2643" i="10" s="1"/>
  <c r="L2659" i="10"/>
  <c r="A2659" i="10" s="1"/>
  <c r="L2671" i="10"/>
  <c r="A2671" i="10" s="1"/>
  <c r="L2683" i="10"/>
  <c r="A2683" i="10" s="1"/>
  <c r="L2692" i="10"/>
  <c r="A2692" i="10" s="1"/>
  <c r="L2579" i="10"/>
  <c r="A2579" i="10" s="1"/>
  <c r="L2601" i="10"/>
  <c r="A2601" i="10" s="1"/>
  <c r="L2626" i="10"/>
  <c r="A2626" i="10" s="1"/>
  <c r="L2644" i="10"/>
  <c r="A2644" i="10" s="1"/>
  <c r="L2658" i="10"/>
  <c r="A2658" i="10" s="1"/>
  <c r="L2673" i="10"/>
  <c r="A2673" i="10" s="1"/>
  <c r="L2682" i="10"/>
  <c r="A2682" i="10" s="1"/>
  <c r="L2691" i="10"/>
  <c r="A2691" i="10" s="1"/>
  <c r="L2585" i="10"/>
  <c r="A2585" i="10" s="1"/>
  <c r="L2603" i="10"/>
  <c r="A2603" i="10" s="1"/>
  <c r="L2625" i="10"/>
  <c r="A2625" i="10" s="1"/>
  <c r="L2649" i="10"/>
  <c r="A2649" i="10" s="1"/>
  <c r="L2660" i="10"/>
  <c r="A2660" i="10" s="1"/>
  <c r="L2674" i="10"/>
  <c r="A2674" i="10" s="1"/>
  <c r="L2684" i="10"/>
  <c r="A2684" i="10" s="1"/>
  <c r="L2694" i="10"/>
  <c r="A2694" i="10" s="1"/>
  <c r="L2587" i="10"/>
  <c r="A2587" i="10" s="1"/>
  <c r="L2610" i="10"/>
  <c r="A2610" i="10" s="1"/>
  <c r="L2627" i="10"/>
  <c r="A2627" i="10" s="1"/>
  <c r="L2651" i="10"/>
  <c r="A2651" i="10" s="1"/>
  <c r="L2665" i="10"/>
  <c r="A2665" i="10" s="1"/>
  <c r="L2675" i="10"/>
  <c r="A2675" i="10" s="1"/>
  <c r="L2685" i="10"/>
  <c r="A2685" i="10" s="1"/>
  <c r="L2698" i="10"/>
  <c r="A2698" i="10" s="1"/>
  <c r="L2586" i="10"/>
  <c r="A2586" i="10" s="1"/>
  <c r="L2608" i="10"/>
  <c r="A2608" i="10" s="1"/>
  <c r="L2634" i="10"/>
  <c r="A2634" i="10" s="1"/>
  <c r="L2650" i="10"/>
  <c r="A2650" i="10" s="1"/>
  <c r="L2667" i="10"/>
  <c r="A2667" i="10" s="1"/>
  <c r="L2676" i="10"/>
  <c r="A2676" i="10" s="1"/>
  <c r="L2689" i="10"/>
  <c r="A2689" i="10" s="1"/>
  <c r="L2697" i="10"/>
  <c r="A2697" i="10" s="1"/>
  <c r="L2591" i="10"/>
  <c r="A2591" i="10" s="1"/>
  <c r="L2611" i="10"/>
  <c r="A2611" i="10" s="1"/>
  <c r="L2633" i="10"/>
  <c r="A2633" i="10" s="1"/>
  <c r="L2653" i="10"/>
  <c r="A2653" i="10" s="1"/>
  <c r="L2664" i="10"/>
  <c r="A2664" i="10" s="1"/>
  <c r="L2678" i="10"/>
  <c r="A2678" i="10" s="1"/>
  <c r="L2687" i="10"/>
  <c r="A2687" i="10" s="1"/>
  <c r="L2699" i="10"/>
  <c r="A2699" i="10" s="1"/>
  <c r="L2596" i="10"/>
  <c r="A2596" i="10" s="1"/>
  <c r="L2615" i="10"/>
  <c r="A2615" i="10" s="1"/>
  <c r="L2636" i="10"/>
  <c r="A2636" i="10" s="1"/>
  <c r="L2656" i="10"/>
  <c r="A2656" i="10" s="1"/>
  <c r="L2670" i="10"/>
  <c r="A2670" i="10" s="1"/>
  <c r="L2680" i="10"/>
  <c r="A2680" i="10" s="1"/>
  <c r="L2690" i="10"/>
  <c r="A2690" i="10" s="1"/>
  <c r="L2702" i="10"/>
  <c r="A2702" i="10" s="1"/>
  <c r="L2701" i="10"/>
  <c r="A2701" i="10" s="1"/>
  <c r="L2700" i="10"/>
  <c r="A2700" i="10" s="1"/>
  <c r="L2704" i="10"/>
  <c r="A2704" i="10" s="1"/>
  <c r="A2" i="13"/>
  <c r="A2" i="12"/>
  <c r="B2" i="12" s="1"/>
  <c r="A2" i="11"/>
  <c r="C2" i="12" l="1"/>
  <c r="D2" i="11"/>
  <c r="D2" i="12"/>
  <c r="C2" i="11"/>
  <c r="A3" i="13"/>
  <c r="D3" i="13" s="1"/>
  <c r="C2" i="13"/>
  <c r="B2" i="11"/>
  <c r="B2" i="13"/>
  <c r="A3" i="11"/>
  <c r="D3" i="11" s="1"/>
  <c r="D2" i="13"/>
  <c r="A3" i="12"/>
  <c r="B3" i="12" s="1"/>
  <c r="B3" i="13" l="1"/>
  <c r="D3" i="12"/>
  <c r="C3" i="12"/>
  <c r="C3" i="13"/>
  <c r="A4" i="12"/>
  <c r="C4" i="12" s="1"/>
  <c r="B3" i="11"/>
  <c r="C3" i="11"/>
  <c r="A4" i="13"/>
  <c r="D4" i="13" s="1"/>
  <c r="A4" i="11"/>
  <c r="D4" i="11" s="1"/>
  <c r="C4" i="13" l="1"/>
  <c r="B4" i="11"/>
  <c r="A5" i="13"/>
  <c r="C5" i="13" s="1"/>
  <c r="D4" i="12"/>
  <c r="C4" i="11"/>
  <c r="A5" i="11"/>
  <c r="C5" i="11" s="1"/>
  <c r="B4" i="12"/>
  <c r="B4" i="13"/>
  <c r="A5" i="12"/>
  <c r="C5" i="12" s="1"/>
  <c r="D5" i="13" l="1"/>
  <c r="B5" i="13"/>
  <c r="B5" i="12"/>
  <c r="D5" i="12"/>
  <c r="D5" i="11"/>
  <c r="A6" i="11"/>
  <c r="C6" i="11" s="1"/>
  <c r="A6" i="12"/>
  <c r="D6" i="12" s="1"/>
  <c r="B5" i="11"/>
  <c r="A6" i="13"/>
  <c r="B6" i="13" s="1"/>
  <c r="B6" i="12" l="1"/>
  <c r="C6" i="12"/>
  <c r="D6" i="13"/>
  <c r="C6" i="13"/>
  <c r="B6" i="11"/>
  <c r="A7" i="12"/>
  <c r="D7" i="12" s="1"/>
  <c r="A7" i="13"/>
  <c r="B7" i="13" s="1"/>
  <c r="D6" i="11"/>
  <c r="A7" i="11"/>
  <c r="C7" i="11" s="1"/>
  <c r="C7" i="13" l="1"/>
  <c r="D7" i="13"/>
  <c r="C7" i="12"/>
  <c r="B7" i="11"/>
  <c r="D7" i="11"/>
  <c r="B7" i="12"/>
  <c r="A8" i="13"/>
  <c r="B8" i="13" s="1"/>
  <c r="A8" i="11"/>
  <c r="D8" i="11" s="1"/>
  <c r="A8" i="12"/>
  <c r="C8" i="12" s="1"/>
  <c r="C8" i="13" l="1"/>
  <c r="D8" i="12"/>
  <c r="C8" i="11"/>
  <c r="A9" i="11"/>
  <c r="D9" i="11" s="1"/>
  <c r="B8" i="12"/>
  <c r="D8" i="13"/>
  <c r="B8" i="11"/>
  <c r="A9" i="12"/>
  <c r="A9" i="13"/>
  <c r="C9" i="13" s="1"/>
  <c r="D9" i="13" l="1"/>
  <c r="B9" i="11"/>
  <c r="B9" i="13"/>
  <c r="C9" i="11"/>
  <c r="A10" i="12"/>
  <c r="D10" i="12" s="1"/>
  <c r="A10" i="13"/>
  <c r="D10" i="13" s="1"/>
  <c r="B9" i="12"/>
  <c r="D9" i="12"/>
  <c r="C9" i="12"/>
  <c r="A10" i="11"/>
  <c r="D10" i="11" s="1"/>
  <c r="C10" i="13" l="1"/>
  <c r="B10" i="13"/>
  <c r="C10" i="12"/>
  <c r="B10" i="12"/>
  <c r="B10" i="11"/>
  <c r="C10" i="11"/>
  <c r="A11" i="13"/>
  <c r="D11" i="13" s="1"/>
  <c r="A11" i="11"/>
  <c r="C11" i="11" s="1"/>
  <c r="A11" i="12"/>
  <c r="B11" i="12" s="1"/>
  <c r="D11" i="11" l="1"/>
  <c r="B11" i="11"/>
  <c r="A12" i="11"/>
  <c r="D12" i="11" s="1"/>
  <c r="C11" i="12"/>
  <c r="B11" i="13"/>
  <c r="D11" i="12"/>
  <c r="C11" i="13"/>
  <c r="A12" i="12"/>
  <c r="A12" i="13"/>
  <c r="C12" i="13" s="1"/>
  <c r="D12" i="13" l="1"/>
  <c r="B12" i="13"/>
  <c r="B12" i="11"/>
  <c r="A13" i="12"/>
  <c r="C13" i="12" s="1"/>
  <c r="B12" i="12"/>
  <c r="D12" i="12"/>
  <c r="A13" i="13"/>
  <c r="C13" i="13" s="1"/>
  <c r="C12" i="12"/>
  <c r="C12" i="11"/>
  <c r="A13" i="11"/>
  <c r="D13" i="11" s="1"/>
  <c r="B13" i="12" l="1"/>
  <c r="D13" i="12"/>
  <c r="B13" i="11"/>
  <c r="A14" i="13"/>
  <c r="D14" i="13" s="1"/>
  <c r="A14" i="11"/>
  <c r="D14" i="11" s="1"/>
  <c r="C13" i="11"/>
  <c r="D13" i="13"/>
  <c r="B13" i="13"/>
  <c r="A14" i="12"/>
  <c r="B14" i="11" l="1"/>
  <c r="B14" i="13"/>
  <c r="C14" i="13"/>
  <c r="C14" i="11"/>
  <c r="A15" i="12"/>
  <c r="B15" i="12" s="1"/>
  <c r="D14" i="12"/>
  <c r="C14" i="12"/>
  <c r="B14" i="12"/>
  <c r="A15" i="11"/>
  <c r="A15" i="13"/>
  <c r="C15" i="13" s="1"/>
  <c r="C15" i="12" l="1"/>
  <c r="D15" i="13"/>
  <c r="B15" i="13"/>
  <c r="D15" i="12"/>
  <c r="A16" i="11"/>
  <c r="B16" i="11" s="1"/>
  <c r="A16" i="13"/>
  <c r="B16" i="13" s="1"/>
  <c r="C15" i="11"/>
  <c r="B15" i="11"/>
  <c r="D15" i="11"/>
  <c r="A16" i="12"/>
  <c r="B16" i="12" s="1"/>
  <c r="C16" i="13" l="1"/>
  <c r="D16" i="13"/>
  <c r="C16" i="12"/>
  <c r="D16" i="12"/>
  <c r="A17" i="13"/>
  <c r="D17" i="13" s="1"/>
  <c r="A17" i="12"/>
  <c r="D17" i="12" s="1"/>
  <c r="C16" i="11"/>
  <c r="D16" i="11"/>
  <c r="A17" i="11"/>
  <c r="C17" i="11" s="1"/>
  <c r="B17" i="12" l="1"/>
  <c r="C17" i="12"/>
  <c r="B17" i="11"/>
  <c r="C17" i="13"/>
  <c r="A18" i="12"/>
  <c r="C18" i="12" s="1"/>
  <c r="D17" i="11"/>
  <c r="A18" i="11"/>
  <c r="C18" i="11" s="1"/>
  <c r="B17" i="13"/>
  <c r="A18" i="13"/>
  <c r="C18" i="13" s="1"/>
  <c r="B18" i="12" l="1"/>
  <c r="D18" i="11"/>
  <c r="D18" i="13"/>
  <c r="B18" i="11"/>
  <c r="A19" i="13"/>
  <c r="D19" i="13" s="1"/>
  <c r="B18" i="13"/>
  <c r="A19" i="11"/>
  <c r="D19" i="11" s="1"/>
  <c r="D18" i="12"/>
  <c r="A19" i="12"/>
  <c r="B19" i="12" s="1"/>
  <c r="B19" i="13" l="1"/>
  <c r="C19" i="13"/>
  <c r="C19" i="12"/>
  <c r="D19" i="12"/>
  <c r="A20" i="12"/>
  <c r="B20" i="12" s="1"/>
  <c r="C19" i="11"/>
  <c r="A20" i="11"/>
  <c r="D20" i="11" s="1"/>
  <c r="B19" i="11"/>
  <c r="A20" i="13"/>
  <c r="D20" i="13" s="1"/>
  <c r="C20" i="12" l="1"/>
  <c r="D20" i="12"/>
  <c r="B20" i="11"/>
  <c r="C20" i="13"/>
  <c r="A21" i="13"/>
  <c r="C21" i="13" s="1"/>
  <c r="B20" i="13"/>
  <c r="A21" i="11"/>
  <c r="C21" i="11" s="1"/>
  <c r="C20" i="11"/>
  <c r="A21" i="12"/>
  <c r="B21" i="12" s="1"/>
  <c r="D21" i="13" l="1"/>
  <c r="B21" i="13"/>
  <c r="C21" i="12"/>
  <c r="B21" i="11"/>
  <c r="A22" i="12"/>
  <c r="D22" i="12" s="1"/>
  <c r="D21" i="12"/>
  <c r="A22" i="11"/>
  <c r="C22" i="11" s="1"/>
  <c r="D21" i="11"/>
  <c r="A22" i="13"/>
  <c r="C22" i="13" s="1"/>
  <c r="C22" i="12" l="1"/>
  <c r="B22" i="12"/>
  <c r="D22" i="13"/>
  <c r="B22" i="13"/>
  <c r="B22" i="11"/>
  <c r="A23" i="13"/>
  <c r="D23" i="13" s="1"/>
  <c r="D22" i="11"/>
  <c r="A23" i="11"/>
  <c r="D23" i="11" s="1"/>
  <c r="A23" i="12"/>
  <c r="D23" i="12" s="1"/>
  <c r="C23" i="12" l="1"/>
  <c r="B23" i="13"/>
  <c r="C23" i="13"/>
  <c r="B23" i="12"/>
  <c r="C23" i="11"/>
  <c r="A24" i="11"/>
  <c r="B24" i="11" s="1"/>
  <c r="A24" i="12"/>
  <c r="B24" i="12" s="1"/>
  <c r="B23" i="11"/>
  <c r="A24" i="13"/>
  <c r="B24" i="13" s="1"/>
  <c r="D24" i="12" l="1"/>
  <c r="C24" i="11"/>
  <c r="D24" i="11"/>
  <c r="D24" i="13"/>
  <c r="C24" i="12"/>
  <c r="A25" i="13"/>
  <c r="D25" i="13" s="1"/>
  <c r="C24" i="13"/>
  <c r="A25" i="12"/>
  <c r="B25" i="12" s="1"/>
  <c r="A25" i="11"/>
  <c r="D25" i="11" s="1"/>
  <c r="C25" i="12" l="1"/>
  <c r="B25" i="13"/>
  <c r="C25" i="13"/>
  <c r="C25" i="11"/>
  <c r="B25" i="11"/>
  <c r="A26" i="12"/>
  <c r="B26" i="12" s="1"/>
  <c r="A26" i="11"/>
  <c r="D26" i="11" s="1"/>
  <c r="D25" i="12"/>
  <c r="A26" i="13"/>
  <c r="C26" i="13" s="1"/>
  <c r="D26" i="12" l="1"/>
  <c r="C26" i="12"/>
  <c r="D26" i="13"/>
  <c r="B26" i="11"/>
  <c r="C26" i="11"/>
  <c r="A27" i="13"/>
  <c r="D27" i="13" s="1"/>
  <c r="B26" i="13"/>
  <c r="A27" i="11"/>
  <c r="D27" i="11" s="1"/>
  <c r="A27" i="12"/>
  <c r="C27" i="12" s="1"/>
  <c r="C27" i="11" l="1"/>
  <c r="C27" i="13"/>
  <c r="B27" i="13"/>
  <c r="D27" i="12"/>
  <c r="B27" i="12"/>
  <c r="A28" i="11"/>
  <c r="D28" i="11" s="1"/>
  <c r="A28" i="12"/>
  <c r="B28" i="12" s="1"/>
  <c r="B27" i="11"/>
  <c r="A28" i="13"/>
  <c r="C28" i="13" s="1"/>
  <c r="D28" i="12" l="1"/>
  <c r="D28" i="13"/>
  <c r="C28" i="12"/>
  <c r="B28" i="11"/>
  <c r="C28" i="11"/>
  <c r="A29" i="13"/>
  <c r="C29" i="13" s="1"/>
  <c r="B28" i="13"/>
  <c r="A29" i="12"/>
  <c r="D29" i="12" s="1"/>
  <c r="A29" i="11"/>
  <c r="B29" i="11" s="1"/>
  <c r="C29" i="11" l="1"/>
  <c r="D29" i="11"/>
  <c r="D29" i="13"/>
  <c r="C29" i="12"/>
  <c r="B29" i="13"/>
  <c r="A30" i="12"/>
  <c r="B30" i="12" s="1"/>
  <c r="A30" i="11"/>
  <c r="C30" i="11" s="1"/>
  <c r="B29" i="12"/>
  <c r="A30" i="13"/>
  <c r="D30" i="13" s="1"/>
  <c r="C30" i="12" l="1"/>
  <c r="B30" i="11"/>
  <c r="D30" i="11"/>
  <c r="D30" i="12"/>
  <c r="B30" i="13"/>
  <c r="A31" i="11"/>
  <c r="C31" i="11" s="1"/>
  <c r="C30" i="13"/>
  <c r="A31" i="13"/>
  <c r="D31" i="13" s="1"/>
  <c r="A31" i="12"/>
  <c r="C31" i="12" s="1"/>
  <c r="D31" i="12" l="1"/>
  <c r="B31" i="11"/>
  <c r="D31" i="11"/>
  <c r="C31" i="13"/>
  <c r="B31" i="12"/>
  <c r="A32" i="13"/>
  <c r="B32" i="13" s="1"/>
  <c r="A32" i="12"/>
  <c r="B32" i="12" s="1"/>
  <c r="B31" i="13"/>
  <c r="A32" i="11"/>
  <c r="B32" i="11" s="1"/>
  <c r="D32" i="13" l="1"/>
  <c r="C32" i="13"/>
  <c r="D32" i="12"/>
  <c r="C32" i="11"/>
  <c r="D32" i="11"/>
  <c r="C32" i="12"/>
  <c r="A33" i="12"/>
  <c r="B33" i="12" s="1"/>
  <c r="A33" i="11"/>
  <c r="C33" i="11" s="1"/>
  <c r="A33" i="13"/>
  <c r="C33" i="13" s="1"/>
  <c r="D33" i="11" l="1"/>
  <c r="D33" i="13"/>
  <c r="B33" i="11"/>
  <c r="C33" i="12"/>
  <c r="B33" i="13"/>
  <c r="D33" i="12"/>
  <c r="A34" i="11"/>
  <c r="D34" i="11" s="1"/>
  <c r="A34" i="13"/>
  <c r="D34" i="13" s="1"/>
  <c r="A34" i="12"/>
  <c r="C34" i="12" s="1"/>
  <c r="C34" i="11" l="1"/>
  <c r="B34" i="11"/>
  <c r="B34" i="13"/>
  <c r="C34" i="13"/>
  <c r="B34" i="12"/>
  <c r="D34" i="12"/>
  <c r="A35" i="13"/>
  <c r="D35" i="13" s="1"/>
  <c r="A35" i="12"/>
  <c r="B35" i="12" s="1"/>
  <c r="A35" i="11"/>
  <c r="D35" i="11" s="1"/>
  <c r="B35" i="13" l="1"/>
  <c r="C35" i="13"/>
  <c r="D35" i="12"/>
  <c r="C35" i="12"/>
  <c r="B35" i="11"/>
  <c r="C35" i="11"/>
  <c r="A36" i="12"/>
  <c r="D36" i="12" s="1"/>
  <c r="A36" i="11"/>
  <c r="C36" i="11" s="1"/>
  <c r="A36" i="13"/>
  <c r="D36" i="13" s="1"/>
  <c r="C36" i="12" l="1"/>
  <c r="B36" i="12"/>
  <c r="B36" i="11"/>
  <c r="D36" i="11"/>
  <c r="B36" i="13"/>
  <c r="C36" i="13"/>
  <c r="A37" i="11"/>
  <c r="B37" i="11" s="1"/>
  <c r="A37" i="13"/>
  <c r="C37" i="13" s="1"/>
  <c r="A37" i="12"/>
  <c r="D37" i="11" l="1"/>
  <c r="D37" i="13"/>
  <c r="B37" i="13"/>
  <c r="A38" i="12"/>
  <c r="D38" i="12" s="1"/>
  <c r="A38" i="13"/>
  <c r="D38" i="13" s="1"/>
  <c r="C37" i="12"/>
  <c r="B37" i="12"/>
  <c r="D37" i="12"/>
  <c r="C37" i="11"/>
  <c r="A38" i="11"/>
  <c r="C38" i="11" s="1"/>
  <c r="B38" i="13" l="1"/>
  <c r="C38" i="13"/>
  <c r="C38" i="12"/>
  <c r="B38" i="12"/>
  <c r="B38" i="11"/>
  <c r="D38" i="11"/>
  <c r="A39" i="11"/>
  <c r="D39" i="11" s="1"/>
  <c r="A39" i="13"/>
  <c r="D39" i="13" s="1"/>
  <c r="A39" i="12"/>
  <c r="C39" i="12" s="1"/>
  <c r="B39" i="13" l="1"/>
  <c r="C39" i="11"/>
  <c r="B39" i="11"/>
  <c r="C39" i="13"/>
  <c r="B39" i="12"/>
  <c r="D39" i="12"/>
  <c r="A40" i="13"/>
  <c r="B40" i="13" s="1"/>
  <c r="A40" i="12"/>
  <c r="C40" i="12" s="1"/>
  <c r="A40" i="11"/>
  <c r="B40" i="11" s="1"/>
  <c r="C40" i="13" l="1"/>
  <c r="D40" i="13"/>
  <c r="D40" i="12"/>
  <c r="B40" i="12"/>
  <c r="D40" i="11"/>
  <c r="C40" i="11"/>
  <c r="A41" i="12"/>
  <c r="B41" i="12" s="1"/>
  <c r="A41" i="11"/>
  <c r="D41" i="11" s="1"/>
  <c r="A41" i="13"/>
  <c r="D41" i="13" s="1"/>
  <c r="B41" i="11" l="1"/>
  <c r="D41" i="12"/>
  <c r="C41" i="12"/>
  <c r="C41" i="11"/>
  <c r="B41" i="13"/>
  <c r="C41" i="13"/>
  <c r="A42" i="11"/>
  <c r="D42" i="11" s="1"/>
  <c r="A42" i="13"/>
  <c r="D42" i="13" s="1"/>
  <c r="A42" i="12"/>
  <c r="B42" i="13" l="1"/>
  <c r="C42" i="13"/>
  <c r="B42" i="11"/>
  <c r="A43" i="12"/>
  <c r="B43" i="12" s="1"/>
  <c r="A43" i="13"/>
  <c r="D43" i="13" s="1"/>
  <c r="B42" i="12"/>
  <c r="D42" i="12"/>
  <c r="C42" i="12"/>
  <c r="C42" i="11"/>
  <c r="A43" i="11"/>
  <c r="C43" i="11" s="1"/>
  <c r="D43" i="12" l="1"/>
  <c r="B43" i="13"/>
  <c r="C43" i="12"/>
  <c r="B43" i="11"/>
  <c r="D43" i="11"/>
  <c r="C43" i="13"/>
  <c r="A44" i="11"/>
  <c r="B44" i="11" s="1"/>
  <c r="A44" i="13"/>
  <c r="D44" i="13" s="1"/>
  <c r="A44" i="12"/>
  <c r="B44" i="12" s="1"/>
  <c r="C44" i="11" l="1"/>
  <c r="D44" i="11"/>
  <c r="B44" i="13"/>
  <c r="C44" i="13"/>
  <c r="C44" i="12"/>
  <c r="D44" i="12"/>
  <c r="A45" i="13"/>
  <c r="C45" i="13" s="1"/>
  <c r="A45" i="12"/>
  <c r="C45" i="12" s="1"/>
  <c r="A45" i="11"/>
  <c r="C45" i="11" s="1"/>
  <c r="B45" i="12" l="1"/>
  <c r="D45" i="13"/>
  <c r="D45" i="12"/>
  <c r="B45" i="13"/>
  <c r="D45" i="11"/>
  <c r="B45" i="11"/>
  <c r="A46" i="12"/>
  <c r="B46" i="12" s="1"/>
  <c r="A46" i="11"/>
  <c r="C46" i="11" s="1"/>
  <c r="A46" i="13"/>
  <c r="D46" i="13" s="1"/>
  <c r="D46" i="12" l="1"/>
  <c r="C46" i="12"/>
  <c r="B46" i="11"/>
  <c r="D46" i="11"/>
  <c r="B46" i="13"/>
  <c r="C46" i="13"/>
  <c r="A47" i="11"/>
  <c r="C47" i="11" s="1"/>
  <c r="A47" i="13"/>
  <c r="D47" i="13" s="1"/>
  <c r="A47" i="12"/>
  <c r="C47" i="12" s="1"/>
  <c r="B47" i="13" l="1"/>
  <c r="B47" i="11"/>
  <c r="D47" i="11"/>
  <c r="C47" i="13"/>
  <c r="B47" i="12"/>
  <c r="D47" i="12"/>
  <c r="A48" i="13"/>
  <c r="B48" i="13" s="1"/>
  <c r="A48" i="12"/>
  <c r="D48" i="12" s="1"/>
  <c r="A48" i="11"/>
  <c r="B48" i="11" s="1"/>
  <c r="C48" i="13" l="1"/>
  <c r="D48" i="13"/>
  <c r="C48" i="12"/>
  <c r="B48" i="12"/>
  <c r="C48" i="11"/>
  <c r="D48" i="11"/>
  <c r="A49" i="12"/>
  <c r="D49" i="12" s="1"/>
  <c r="A49" i="11"/>
  <c r="D49" i="11" s="1"/>
  <c r="A49" i="13"/>
  <c r="B49" i="13" s="1"/>
  <c r="C49" i="12" l="1"/>
  <c r="B49" i="12"/>
  <c r="C49" i="13"/>
  <c r="D49" i="13"/>
  <c r="B49" i="11"/>
  <c r="C49" i="11"/>
  <c r="A50" i="11"/>
  <c r="C50" i="11" s="1"/>
  <c r="A50" i="13"/>
  <c r="D50" i="13" s="1"/>
  <c r="A50" i="12"/>
  <c r="B50" i="12" s="1"/>
  <c r="D50" i="11" l="1"/>
  <c r="B50" i="11"/>
  <c r="C50" i="12"/>
  <c r="D50" i="12"/>
  <c r="B50" i="13"/>
  <c r="C50" i="13"/>
  <c r="A51" i="13"/>
  <c r="D51" i="13" s="1"/>
  <c r="A51" i="12"/>
  <c r="D51" i="12" s="1"/>
  <c r="A51" i="11"/>
  <c r="C51" i="11" s="1"/>
  <c r="C51" i="13" l="1"/>
  <c r="B51" i="13"/>
  <c r="D51" i="11"/>
  <c r="B51" i="11"/>
  <c r="B51" i="12"/>
  <c r="C51" i="12"/>
  <c r="A52" i="12"/>
  <c r="D52" i="12" s="1"/>
  <c r="A52" i="11"/>
  <c r="C52" i="11" s="1"/>
  <c r="A52" i="13"/>
  <c r="B52" i="13" s="1"/>
  <c r="B52" i="11" l="1"/>
  <c r="B52" i="12"/>
  <c r="C52" i="12"/>
  <c r="D52" i="13"/>
  <c r="C52" i="13"/>
  <c r="D52" i="11"/>
  <c r="A53" i="11"/>
  <c r="C53" i="11" s="1"/>
  <c r="A53" i="13"/>
  <c r="C53" i="13" s="1"/>
  <c r="A53" i="12"/>
  <c r="B53" i="12" s="1"/>
  <c r="D53" i="11" l="1"/>
  <c r="B53" i="11"/>
  <c r="D53" i="13"/>
  <c r="B53" i="13"/>
  <c r="D53" i="12"/>
  <c r="C53" i="12"/>
  <c r="A54" i="13"/>
  <c r="D54" i="13" s="1"/>
  <c r="A54" i="12"/>
  <c r="B54" i="12" s="1"/>
  <c r="A54" i="11"/>
  <c r="C54" i="11" s="1"/>
  <c r="B54" i="13" l="1"/>
  <c r="C54" i="13"/>
  <c r="D54" i="12"/>
  <c r="C54" i="12"/>
  <c r="D54" i="11"/>
  <c r="B54" i="11"/>
  <c r="A55" i="12"/>
  <c r="C55" i="12" s="1"/>
  <c r="A55" i="11"/>
  <c r="D55" i="11" s="1"/>
  <c r="A55" i="13"/>
  <c r="D55" i="13" s="1"/>
  <c r="B55" i="11" l="1"/>
  <c r="B55" i="12"/>
  <c r="D55" i="12"/>
  <c r="C55" i="11"/>
  <c r="C55" i="13"/>
  <c r="B55" i="13"/>
  <c r="A56" i="11"/>
  <c r="D56" i="11" s="1"/>
  <c r="A56" i="13"/>
  <c r="B56" i="13" s="1"/>
  <c r="A56" i="12"/>
  <c r="C56" i="12" s="1"/>
  <c r="D56" i="13" l="1"/>
  <c r="C56" i="13"/>
  <c r="B56" i="11"/>
  <c r="C56" i="11"/>
  <c r="D56" i="12"/>
  <c r="B56" i="12"/>
  <c r="A57" i="13"/>
  <c r="D57" i="13" s="1"/>
  <c r="A57" i="12"/>
  <c r="C57" i="12" s="1"/>
  <c r="A57" i="11"/>
  <c r="D57" i="11" s="1"/>
  <c r="B57" i="12" l="1"/>
  <c r="D57" i="12"/>
  <c r="B57" i="13"/>
  <c r="C57" i="13"/>
  <c r="B57" i="11"/>
  <c r="C57" i="11"/>
  <c r="A58" i="12"/>
  <c r="D58" i="12" s="1"/>
  <c r="A58" i="11"/>
  <c r="C58" i="11" s="1"/>
  <c r="A58" i="13"/>
  <c r="D58" i="13" s="1"/>
  <c r="B58" i="12" l="1"/>
  <c r="C58" i="12"/>
  <c r="B58" i="11"/>
  <c r="D58" i="11"/>
  <c r="B58" i="13"/>
  <c r="C58" i="13"/>
  <c r="A59" i="11"/>
  <c r="D59" i="11" s="1"/>
  <c r="A59" i="13"/>
  <c r="C59" i="13" s="1"/>
  <c r="A59" i="12"/>
  <c r="C59" i="12" s="1"/>
  <c r="D59" i="12" l="1"/>
  <c r="D59" i="13"/>
  <c r="B59" i="13"/>
  <c r="C59" i="11"/>
  <c r="B59" i="11"/>
  <c r="B59" i="12"/>
  <c r="A60" i="13"/>
  <c r="D60" i="13" s="1"/>
  <c r="A60" i="12"/>
  <c r="B60" i="12" s="1"/>
  <c r="A60" i="11"/>
  <c r="D60" i="11" s="1"/>
  <c r="B60" i="13" l="1"/>
  <c r="C60" i="12"/>
  <c r="D60" i="12"/>
  <c r="C60" i="13"/>
  <c r="C60" i="11"/>
  <c r="B60" i="11"/>
  <c r="A61" i="12"/>
  <c r="C61" i="12" s="1"/>
  <c r="A61" i="11"/>
  <c r="B61" i="11" s="1"/>
  <c r="A61" i="13"/>
  <c r="D61" i="11" l="1"/>
  <c r="D61" i="12"/>
  <c r="B61" i="12"/>
  <c r="A62" i="13"/>
  <c r="D62" i="13" s="1"/>
  <c r="C61" i="11"/>
  <c r="A62" i="11"/>
  <c r="D62" i="11" s="1"/>
  <c r="D61" i="13"/>
  <c r="B61" i="13"/>
  <c r="C61" i="13"/>
  <c r="A62" i="12"/>
  <c r="B62" i="12" s="1"/>
  <c r="C62" i="13" l="1"/>
  <c r="B62" i="13"/>
  <c r="C62" i="11"/>
  <c r="A63" i="12"/>
  <c r="B63" i="12" s="1"/>
  <c r="C62" i="12"/>
  <c r="D62" i="12"/>
  <c r="A63" i="11"/>
  <c r="C63" i="11" s="1"/>
  <c r="B62" i="11"/>
  <c r="A63" i="13"/>
  <c r="D63" i="13" s="1"/>
  <c r="C63" i="13" l="1"/>
  <c r="C63" i="12"/>
  <c r="B63" i="13"/>
  <c r="D63" i="12"/>
  <c r="A64" i="13"/>
  <c r="B64" i="13" s="1"/>
  <c r="D63" i="11"/>
  <c r="A64" i="11"/>
  <c r="D64" i="11" s="1"/>
  <c r="B63" i="11"/>
  <c r="A64" i="12"/>
  <c r="D64" i="12" s="1"/>
  <c r="D64" i="13" l="1"/>
  <c r="C64" i="13"/>
  <c r="C64" i="11"/>
  <c r="B64" i="11"/>
  <c r="A65" i="11"/>
  <c r="C65" i="11" s="1"/>
  <c r="B64" i="12"/>
  <c r="C64" i="12"/>
  <c r="A65" i="12"/>
  <c r="C65" i="12" s="1"/>
  <c r="A65" i="13"/>
  <c r="D65" i="13" s="1"/>
  <c r="D65" i="11" l="1"/>
  <c r="B65" i="11"/>
  <c r="C65" i="13"/>
  <c r="B65" i="13"/>
  <c r="D65" i="12"/>
  <c r="A66" i="12"/>
  <c r="B66" i="12" s="1"/>
  <c r="A66" i="13"/>
  <c r="D66" i="13" s="1"/>
  <c r="B65" i="12"/>
  <c r="A66" i="11"/>
  <c r="C66" i="11" s="1"/>
  <c r="B66" i="13" l="1"/>
  <c r="D66" i="12"/>
  <c r="C66" i="12"/>
  <c r="B66" i="11"/>
  <c r="C66" i="13"/>
  <c r="D66" i="11"/>
  <c r="A67" i="13"/>
  <c r="D67" i="13" s="1"/>
  <c r="A67" i="11"/>
  <c r="C67" i="11" s="1"/>
  <c r="A67" i="12"/>
  <c r="C67" i="13" l="1"/>
  <c r="B67" i="13"/>
  <c r="B67" i="11"/>
  <c r="D67" i="11"/>
  <c r="A68" i="11"/>
  <c r="D68" i="11" s="1"/>
  <c r="A68" i="12"/>
  <c r="C68" i="12" s="1"/>
  <c r="C67" i="12"/>
  <c r="B67" i="12"/>
  <c r="D67" i="12"/>
  <c r="A68" i="13"/>
  <c r="D68" i="13" s="1"/>
  <c r="B68" i="11" l="1"/>
  <c r="B68" i="12"/>
  <c r="D68" i="12"/>
  <c r="B68" i="13"/>
  <c r="C68" i="13"/>
  <c r="A69" i="12"/>
  <c r="C69" i="12" s="1"/>
  <c r="A69" i="13"/>
  <c r="C69" i="13" s="1"/>
  <c r="C68" i="11"/>
  <c r="A69" i="11"/>
  <c r="C69" i="11" s="1"/>
  <c r="B69" i="13" l="1"/>
  <c r="B69" i="12"/>
  <c r="D69" i="12"/>
  <c r="D69" i="13"/>
  <c r="D69" i="11"/>
  <c r="A70" i="13"/>
  <c r="D70" i="13" s="1"/>
  <c r="B69" i="11"/>
  <c r="A70" i="11"/>
  <c r="D70" i="11" s="1"/>
  <c r="A70" i="12"/>
  <c r="C70" i="12" s="1"/>
  <c r="D70" i="12" l="1"/>
  <c r="B70" i="13"/>
  <c r="C70" i="13"/>
  <c r="B70" i="12"/>
  <c r="B70" i="11"/>
  <c r="A71" i="11"/>
  <c r="C71" i="11" s="1"/>
  <c r="A71" i="12"/>
  <c r="D71" i="12" s="1"/>
  <c r="C70" i="11"/>
  <c r="A71" i="13"/>
  <c r="D71" i="13" s="1"/>
  <c r="B71" i="11" l="1"/>
  <c r="B71" i="12"/>
  <c r="C71" i="12"/>
  <c r="B71" i="13"/>
  <c r="C71" i="13"/>
  <c r="A72" i="12"/>
  <c r="B72" i="12" s="1"/>
  <c r="A72" i="13"/>
  <c r="B72" i="13" s="1"/>
  <c r="D71" i="11"/>
  <c r="A72" i="11"/>
  <c r="D72" i="11" s="1"/>
  <c r="C72" i="12" l="1"/>
  <c r="D72" i="12"/>
  <c r="C72" i="13"/>
  <c r="D72" i="13"/>
  <c r="A73" i="13"/>
  <c r="D73" i="13" s="1"/>
  <c r="C72" i="11"/>
  <c r="B72" i="11"/>
  <c r="A73" i="11"/>
  <c r="D73" i="11" s="1"/>
  <c r="A73" i="12"/>
  <c r="C73" i="12" s="1"/>
  <c r="C73" i="13" l="1"/>
  <c r="B73" i="13"/>
  <c r="B73" i="12"/>
  <c r="D73" i="12"/>
  <c r="C73" i="11"/>
  <c r="A74" i="11"/>
  <c r="D74" i="11" s="1"/>
  <c r="A74" i="12"/>
  <c r="D74" i="12" s="1"/>
  <c r="B73" i="11"/>
  <c r="A74" i="13"/>
  <c r="D74" i="13" s="1"/>
  <c r="B74" i="11" l="1"/>
  <c r="C74" i="12"/>
  <c r="B74" i="12"/>
  <c r="B74" i="13"/>
  <c r="C74" i="13"/>
  <c r="A75" i="12"/>
  <c r="C75" i="12" s="1"/>
  <c r="A75" i="13"/>
  <c r="D75" i="13" s="1"/>
  <c r="C74" i="11"/>
  <c r="A75" i="11"/>
  <c r="C75" i="11" s="1"/>
  <c r="B75" i="12" l="1"/>
  <c r="C75" i="13"/>
  <c r="B75" i="13"/>
  <c r="D75" i="11"/>
  <c r="B75" i="11"/>
  <c r="A76" i="13"/>
  <c r="D76" i="13" s="1"/>
  <c r="A76" i="11"/>
  <c r="D76" i="11" s="1"/>
  <c r="D75" i="12"/>
  <c r="A76" i="12"/>
  <c r="D76" i="12" s="1"/>
  <c r="B76" i="13" l="1"/>
  <c r="C76" i="13"/>
  <c r="C76" i="11"/>
  <c r="B76" i="12"/>
  <c r="B76" i="11"/>
  <c r="A77" i="12"/>
  <c r="B77" i="12" s="1"/>
  <c r="C76" i="12"/>
  <c r="A77" i="11"/>
  <c r="B77" i="11" s="1"/>
  <c r="A77" i="13"/>
  <c r="C77" i="13" s="1"/>
  <c r="C77" i="12" l="1"/>
  <c r="D77" i="12"/>
  <c r="D77" i="11"/>
  <c r="B77" i="13"/>
  <c r="D77" i="13"/>
  <c r="C77" i="11"/>
  <c r="A78" i="11"/>
  <c r="D78" i="11" s="1"/>
  <c r="A78" i="13"/>
  <c r="D78" i="13" s="1"/>
  <c r="A78" i="12"/>
  <c r="B78" i="11" l="1"/>
  <c r="A79" i="12"/>
  <c r="D79" i="12" s="1"/>
  <c r="C78" i="13"/>
  <c r="A79" i="13"/>
  <c r="D79" i="13" s="1"/>
  <c r="B78" i="13"/>
  <c r="C78" i="12"/>
  <c r="B78" i="12"/>
  <c r="D78" i="12"/>
  <c r="C78" i="11"/>
  <c r="A79" i="11"/>
  <c r="D79" i="11" s="1"/>
  <c r="B79" i="12" l="1"/>
  <c r="C79" i="12"/>
  <c r="C79" i="13"/>
  <c r="A80" i="13"/>
  <c r="B80" i="13" s="1"/>
  <c r="C79" i="11"/>
  <c r="A80" i="11"/>
  <c r="D80" i="11" s="1"/>
  <c r="B79" i="11"/>
  <c r="B79" i="13"/>
  <c r="A80" i="12"/>
  <c r="D80" i="12" s="1"/>
  <c r="C80" i="13" l="1"/>
  <c r="C80" i="11"/>
  <c r="D80" i="13"/>
  <c r="B80" i="12"/>
  <c r="C80" i="12"/>
  <c r="A81" i="11"/>
  <c r="D81" i="11" s="1"/>
  <c r="A81" i="12"/>
  <c r="B81" i="12" s="1"/>
  <c r="B80" i="11"/>
  <c r="A81" i="13"/>
  <c r="B81" i="13" s="1"/>
  <c r="C81" i="12" l="1"/>
  <c r="C81" i="11"/>
  <c r="B81" i="11"/>
  <c r="C81" i="13"/>
  <c r="D81" i="13"/>
  <c r="D81" i="12"/>
  <c r="A82" i="12"/>
  <c r="C82" i="12" s="1"/>
  <c r="A82" i="13"/>
  <c r="D82" i="13" s="1"/>
  <c r="A82" i="11"/>
  <c r="D82" i="11" s="1"/>
  <c r="B82" i="12" l="1"/>
  <c r="C82" i="13"/>
  <c r="D82" i="12"/>
  <c r="B82" i="13"/>
  <c r="B82" i="11"/>
  <c r="C82" i="11"/>
  <c r="A83" i="13"/>
  <c r="D83" i="13" s="1"/>
  <c r="A83" i="11"/>
  <c r="D83" i="11" s="1"/>
  <c r="A83" i="12"/>
  <c r="D83" i="12" s="1"/>
  <c r="B83" i="13" l="1"/>
  <c r="C83" i="13"/>
  <c r="C83" i="12"/>
  <c r="B83" i="12"/>
  <c r="C83" i="11"/>
  <c r="B83" i="11"/>
  <c r="A84" i="11"/>
  <c r="D84" i="11" s="1"/>
  <c r="A84" i="12"/>
  <c r="D84" i="12" s="1"/>
  <c r="A84" i="13"/>
  <c r="B84" i="13" s="1"/>
  <c r="C84" i="11" l="1"/>
  <c r="B84" i="11"/>
  <c r="C84" i="13"/>
  <c r="D84" i="13"/>
  <c r="C84" i="12"/>
  <c r="B84" i="12"/>
  <c r="A85" i="12"/>
  <c r="D85" i="12" s="1"/>
  <c r="A85" i="13"/>
  <c r="A85" i="11"/>
  <c r="D85" i="11" s="1"/>
  <c r="B85" i="12" l="1"/>
  <c r="C85" i="12"/>
  <c r="C85" i="11"/>
  <c r="B85" i="11"/>
  <c r="A86" i="13"/>
  <c r="D86" i="13" s="1"/>
  <c r="B85" i="13"/>
  <c r="D85" i="13"/>
  <c r="C85" i="13"/>
  <c r="A86" i="11"/>
  <c r="A86" i="12"/>
  <c r="D86" i="12" s="1"/>
  <c r="B86" i="12" l="1"/>
  <c r="C86" i="12"/>
  <c r="C86" i="13"/>
  <c r="B86" i="13"/>
  <c r="A87" i="11"/>
  <c r="D87" i="11" s="1"/>
  <c r="A87" i="12"/>
  <c r="B87" i="12" s="1"/>
  <c r="C86" i="11"/>
  <c r="B86" i="11"/>
  <c r="D86" i="11"/>
  <c r="A87" i="13"/>
  <c r="D87" i="13" s="1"/>
  <c r="C87" i="11" l="1"/>
  <c r="B87" i="11"/>
  <c r="C87" i="12"/>
  <c r="D87" i="12"/>
  <c r="B87" i="13"/>
  <c r="C87" i="13"/>
  <c r="A88" i="12"/>
  <c r="C88" i="12" s="1"/>
  <c r="A88" i="13"/>
  <c r="D88" i="13" s="1"/>
  <c r="B88" i="13"/>
  <c r="C88" i="13"/>
  <c r="A88" i="11"/>
  <c r="D88" i="11" s="1"/>
  <c r="B88" i="11" l="1"/>
  <c r="D88" i="12"/>
  <c r="C88" i="11"/>
  <c r="B88" i="12"/>
  <c r="A89" i="13"/>
  <c r="D89" i="13" s="1"/>
  <c r="A89" i="11"/>
  <c r="D89" i="11" s="1"/>
  <c r="A89" i="12"/>
  <c r="D89" i="12" s="1"/>
  <c r="C89" i="11" l="1"/>
  <c r="B89" i="11"/>
  <c r="B89" i="13"/>
  <c r="C89" i="13"/>
  <c r="C89" i="12"/>
  <c r="B89" i="12"/>
  <c r="A90" i="11"/>
  <c r="C90" i="11" s="1"/>
  <c r="A90" i="12"/>
  <c r="D90" i="12" s="1"/>
  <c r="A90" i="13"/>
  <c r="B90" i="11" l="1"/>
  <c r="B90" i="12"/>
  <c r="C90" i="12"/>
  <c r="A91" i="13"/>
  <c r="D91" i="13" s="1"/>
  <c r="A91" i="12"/>
  <c r="C91" i="12" s="1"/>
  <c r="B90" i="13"/>
  <c r="C90" i="13"/>
  <c r="D90" i="13"/>
  <c r="D90" i="11"/>
  <c r="A91" i="11"/>
  <c r="D91" i="11" s="1"/>
  <c r="D91" i="12" l="1"/>
  <c r="C91" i="13"/>
  <c r="B91" i="12"/>
  <c r="B91" i="13"/>
  <c r="C91" i="11"/>
  <c r="B91" i="11"/>
  <c r="A92" i="11"/>
  <c r="C92" i="11" s="1"/>
  <c r="A92" i="12"/>
  <c r="C92" i="12" s="1"/>
  <c r="A92" i="13"/>
  <c r="B92" i="12" l="1"/>
  <c r="B92" i="11"/>
  <c r="D92" i="12"/>
  <c r="A93" i="13"/>
  <c r="C93" i="13" s="1"/>
  <c r="A93" i="12"/>
  <c r="D93" i="12" s="1"/>
  <c r="C92" i="13"/>
  <c r="B92" i="13"/>
  <c r="D92" i="13"/>
  <c r="D92" i="11"/>
  <c r="A93" i="11"/>
  <c r="D93" i="13" l="1"/>
  <c r="B93" i="13"/>
  <c r="B93" i="12"/>
  <c r="A94" i="11"/>
  <c r="C94" i="11" s="1"/>
  <c r="C93" i="11"/>
  <c r="D93" i="11"/>
  <c r="B93" i="11"/>
  <c r="C93" i="12"/>
  <c r="A94" i="12"/>
  <c r="C94" i="12" s="1"/>
  <c r="A94" i="13"/>
  <c r="D94" i="13" s="1"/>
  <c r="B94" i="11" l="1"/>
  <c r="D94" i="11"/>
  <c r="B94" i="12"/>
  <c r="D94" i="12"/>
  <c r="C94" i="13"/>
  <c r="B94" i="13"/>
  <c r="A95" i="13"/>
  <c r="D95" i="13" s="1"/>
  <c r="A95" i="12"/>
  <c r="B95" i="12" s="1"/>
  <c r="A95" i="11"/>
  <c r="C95" i="11" s="1"/>
  <c r="C95" i="13" l="1"/>
  <c r="B95" i="13"/>
  <c r="C95" i="12"/>
  <c r="D95" i="12"/>
  <c r="B95" i="11"/>
  <c r="A96" i="12"/>
  <c r="D96" i="12" s="1"/>
  <c r="D95" i="11"/>
  <c r="A96" i="11"/>
  <c r="B96" i="11" s="1"/>
  <c r="A96" i="13"/>
  <c r="B96" i="13" s="1"/>
  <c r="C96" i="12" l="1"/>
  <c r="B96" i="12"/>
  <c r="C96" i="11"/>
  <c r="C96" i="13"/>
  <c r="D96" i="13"/>
  <c r="D96" i="11"/>
  <c r="A97" i="11"/>
  <c r="B97" i="11" s="1"/>
  <c r="A97" i="13"/>
  <c r="D97" i="13" s="1"/>
  <c r="A97" i="12"/>
  <c r="D97" i="12" s="1"/>
  <c r="C97" i="13" l="1"/>
  <c r="C97" i="11"/>
  <c r="B97" i="13"/>
  <c r="A98" i="13"/>
  <c r="D98" i="13" s="1"/>
  <c r="A98" i="12"/>
  <c r="D98" i="12" s="1"/>
  <c r="B97" i="12"/>
  <c r="C97" i="12"/>
  <c r="D97" i="11"/>
  <c r="A98" i="11"/>
  <c r="D98" i="11" s="1"/>
  <c r="C98" i="12" l="1"/>
  <c r="B98" i="13"/>
  <c r="B98" i="12"/>
  <c r="C98" i="13"/>
  <c r="B98" i="11"/>
  <c r="A99" i="12"/>
  <c r="B99" i="12" s="1"/>
  <c r="C98" i="11"/>
  <c r="A99" i="11"/>
  <c r="D99" i="11" s="1"/>
  <c r="A99" i="13"/>
  <c r="D99" i="13" s="1"/>
  <c r="C99" i="12" l="1"/>
  <c r="D99" i="12"/>
  <c r="B99" i="11"/>
  <c r="B99" i="13"/>
  <c r="C99" i="13"/>
  <c r="C99" i="11"/>
  <c r="A100" i="11"/>
  <c r="D100" i="11" s="1"/>
  <c r="A100" i="13"/>
  <c r="D100" i="13" s="1"/>
  <c r="A100" i="12"/>
  <c r="B100" i="12" s="1"/>
  <c r="B100" i="11" l="1"/>
  <c r="C100" i="11"/>
  <c r="B100" i="13"/>
  <c r="C100" i="13"/>
  <c r="C100" i="12"/>
  <c r="D100" i="12"/>
  <c r="A101" i="13"/>
  <c r="C101" i="13" s="1"/>
  <c r="A101" i="12"/>
  <c r="C101" i="12" s="1"/>
  <c r="A101" i="11"/>
  <c r="B101" i="12" l="1"/>
  <c r="D101" i="12"/>
  <c r="B101" i="13"/>
  <c r="A102" i="12"/>
  <c r="C102" i="12" s="1"/>
  <c r="C101" i="11"/>
  <c r="A102" i="11"/>
  <c r="C102" i="11" s="1"/>
  <c r="B101" i="11"/>
  <c r="D101" i="11"/>
  <c r="D101" i="13"/>
  <c r="A102" i="13"/>
  <c r="D102" i="11" l="1"/>
  <c r="B102" i="11"/>
  <c r="B102" i="12"/>
  <c r="A103" i="13"/>
  <c r="D103" i="13" s="1"/>
  <c r="B102" i="13"/>
  <c r="C102" i="13"/>
  <c r="D102" i="13"/>
  <c r="A103" i="11"/>
  <c r="D102" i="12"/>
  <c r="A103" i="12"/>
  <c r="C103" i="12" s="1"/>
  <c r="B103" i="13" l="1"/>
  <c r="B103" i="12"/>
  <c r="D103" i="12"/>
  <c r="C103" i="13"/>
  <c r="A104" i="12"/>
  <c r="B104" i="12" s="1"/>
  <c r="D103" i="11"/>
  <c r="A104" i="11"/>
  <c r="B104" i="11" s="1"/>
  <c r="B103" i="11"/>
  <c r="C103" i="11"/>
  <c r="A104" i="13"/>
  <c r="C104" i="13" s="1"/>
  <c r="C104" i="12" l="1"/>
  <c r="D104" i="12"/>
  <c r="C104" i="11"/>
  <c r="D104" i="13"/>
  <c r="B104" i="13"/>
  <c r="D104" i="11"/>
  <c r="A105" i="11"/>
  <c r="D105" i="11" s="1"/>
  <c r="A105" i="13"/>
  <c r="D105" i="13" s="1"/>
  <c r="A105" i="12"/>
  <c r="B105" i="11" l="1"/>
  <c r="C105" i="13"/>
  <c r="B105" i="13"/>
  <c r="A106" i="13"/>
  <c r="D106" i="13" s="1"/>
  <c r="A106" i="12"/>
  <c r="C106" i="12" s="1"/>
  <c r="C105" i="12"/>
  <c r="B105" i="12"/>
  <c r="D105" i="12"/>
  <c r="C105" i="11"/>
  <c r="A106" i="11"/>
  <c r="D106" i="11" s="1"/>
  <c r="B106" i="13" l="1"/>
  <c r="C106" i="13"/>
  <c r="C106" i="11"/>
  <c r="B106" i="12"/>
  <c r="B106" i="11"/>
  <c r="D106" i="12"/>
  <c r="A107" i="11"/>
  <c r="D107" i="11" s="1"/>
  <c r="A107" i="12"/>
  <c r="B107" i="12" s="1"/>
  <c r="A107" i="13"/>
  <c r="D107" i="12" l="1"/>
  <c r="C107" i="12"/>
  <c r="B107" i="11"/>
  <c r="A108" i="13"/>
  <c r="D108" i="13" s="1"/>
  <c r="A108" i="12"/>
  <c r="D108" i="12" s="1"/>
  <c r="C107" i="13"/>
  <c r="B107" i="13"/>
  <c r="D107" i="13"/>
  <c r="C107" i="11"/>
  <c r="A108" i="11"/>
  <c r="C108" i="11" s="1"/>
  <c r="C108" i="12" l="1"/>
  <c r="B108" i="11"/>
  <c r="B108" i="13"/>
  <c r="C108" i="13"/>
  <c r="B108" i="12"/>
  <c r="D108" i="11"/>
  <c r="A109" i="11"/>
  <c r="C109" i="11" s="1"/>
  <c r="A109" i="12"/>
  <c r="B109" i="12" s="1"/>
  <c r="A109" i="13"/>
  <c r="D109" i="13" s="1"/>
  <c r="D109" i="12" l="1"/>
  <c r="C109" i="12"/>
  <c r="A110" i="12"/>
  <c r="B110" i="12" s="1"/>
  <c r="D109" i="11"/>
  <c r="A110" i="13"/>
  <c r="D110" i="13" s="1"/>
  <c r="B109" i="13"/>
  <c r="C109" i="13"/>
  <c r="B109" i="11"/>
  <c r="A110" i="11"/>
  <c r="C110" i="12" l="1"/>
  <c r="D110" i="12"/>
  <c r="B110" i="13"/>
  <c r="C110" i="11"/>
  <c r="A111" i="11"/>
  <c r="D111" i="11" s="1"/>
  <c r="B110" i="11"/>
  <c r="D110" i="11"/>
  <c r="A111" i="13"/>
  <c r="D111" i="13" s="1"/>
  <c r="C110" i="13"/>
  <c r="A111" i="12"/>
  <c r="D111" i="12" s="1"/>
  <c r="B111" i="11" l="1"/>
  <c r="C111" i="12"/>
  <c r="C111" i="13"/>
  <c r="B111" i="12"/>
  <c r="A112" i="13"/>
  <c r="B112" i="13" s="1"/>
  <c r="A112" i="12"/>
  <c r="D112" i="12" s="1"/>
  <c r="B111" i="13"/>
  <c r="C111" i="11"/>
  <c r="A112" i="11"/>
  <c r="B112" i="11" s="1"/>
  <c r="B112" i="12" l="1"/>
  <c r="C112" i="13"/>
  <c r="D112" i="13"/>
  <c r="C112" i="12"/>
  <c r="D112" i="11"/>
  <c r="A113" i="11"/>
  <c r="C113" i="11" s="1"/>
  <c r="C112" i="11"/>
  <c r="A113" i="12"/>
  <c r="C113" i="12" s="1"/>
  <c r="A113" i="13"/>
  <c r="D113" i="13" s="1"/>
  <c r="B113" i="11" l="1"/>
  <c r="D113" i="12"/>
  <c r="B113" i="12"/>
  <c r="B113" i="13"/>
  <c r="C113" i="13"/>
  <c r="A114" i="12"/>
  <c r="C114" i="12" s="1"/>
  <c r="A114" i="13"/>
  <c r="D114" i="13" s="1"/>
  <c r="D113" i="11"/>
  <c r="A114" i="11"/>
  <c r="C114" i="11" s="1"/>
  <c r="B114" i="12" l="1"/>
  <c r="D114" i="12"/>
  <c r="B114" i="13"/>
  <c r="D114" i="11"/>
  <c r="B114" i="11"/>
  <c r="C114" i="13"/>
  <c r="A115" i="11"/>
  <c r="D115" i="11" s="1"/>
  <c r="A115" i="13"/>
  <c r="D115" i="13" s="1"/>
  <c r="A115" i="12"/>
  <c r="C115" i="11" l="1"/>
  <c r="C115" i="13"/>
  <c r="B115" i="13"/>
  <c r="A116" i="12"/>
  <c r="C116" i="12" s="1"/>
  <c r="A116" i="13"/>
  <c r="D116" i="13" s="1"/>
  <c r="B115" i="12"/>
  <c r="D115" i="12"/>
  <c r="C115" i="12"/>
  <c r="B115" i="11"/>
  <c r="A116" i="11"/>
  <c r="C116" i="11" s="1"/>
  <c r="B116" i="12" l="1"/>
  <c r="B116" i="13"/>
  <c r="C116" i="13"/>
  <c r="D116" i="11"/>
  <c r="B116" i="11"/>
  <c r="A117" i="11"/>
  <c r="C117" i="11" s="1"/>
  <c r="A117" i="13"/>
  <c r="C117" i="13" s="1"/>
  <c r="D116" i="12"/>
  <c r="A117" i="12"/>
  <c r="B117" i="12" s="1"/>
  <c r="B117" i="11" l="1"/>
  <c r="D117" i="11"/>
  <c r="D117" i="13"/>
  <c r="C117" i="12"/>
  <c r="A118" i="12"/>
  <c r="D118" i="12" s="1"/>
  <c r="B117" i="13"/>
  <c r="D117" i="12"/>
  <c r="A118" i="13"/>
  <c r="D118" i="13" s="1"/>
  <c r="A118" i="11"/>
  <c r="C118" i="11" s="1"/>
  <c r="B118" i="12" l="1"/>
  <c r="B118" i="11"/>
  <c r="D118" i="11"/>
  <c r="C118" i="12"/>
  <c r="A119" i="13"/>
  <c r="D119" i="13" s="1"/>
  <c r="A119" i="11"/>
  <c r="C119" i="11" s="1"/>
  <c r="B118" i="13"/>
  <c r="C118" i="13"/>
  <c r="A119" i="12"/>
  <c r="B119" i="12" s="1"/>
  <c r="B119" i="13" l="1"/>
  <c r="C119" i="13"/>
  <c r="C119" i="12"/>
  <c r="B119" i="11"/>
  <c r="A120" i="12"/>
  <c r="B120" i="12" s="1"/>
  <c r="D119" i="12"/>
  <c r="D119" i="11"/>
  <c r="A120" i="11"/>
  <c r="D120" i="11" s="1"/>
  <c r="A120" i="13"/>
  <c r="B120" i="13" s="1"/>
  <c r="D120" i="12" l="1"/>
  <c r="C120" i="12"/>
  <c r="D120" i="13"/>
  <c r="C120" i="13"/>
  <c r="B120" i="11"/>
  <c r="A121" i="11"/>
  <c r="C121" i="11" s="1"/>
  <c r="A121" i="13"/>
  <c r="D121" i="13" s="1"/>
  <c r="C120" i="11"/>
  <c r="A121" i="12"/>
  <c r="C121" i="12" s="1"/>
  <c r="D121" i="11" l="1"/>
  <c r="B121" i="11"/>
  <c r="B121" i="12"/>
  <c r="B121" i="13"/>
  <c r="C121" i="13"/>
  <c r="D121" i="12"/>
  <c r="A122" i="12"/>
  <c r="C122" i="12" s="1"/>
  <c r="A122" i="13"/>
  <c r="C122" i="13" s="1"/>
  <c r="A122" i="11"/>
  <c r="C122" i="11" s="1"/>
  <c r="D122" i="13" l="1"/>
  <c r="B122" i="12"/>
  <c r="D122" i="12"/>
  <c r="B122" i="11"/>
  <c r="B122" i="13"/>
  <c r="A123" i="13"/>
  <c r="D123" i="13" s="1"/>
  <c r="D122" i="11"/>
  <c r="A123" i="11"/>
  <c r="D123" i="11" s="1"/>
  <c r="A123" i="12"/>
  <c r="D123" i="12" s="1"/>
  <c r="C123" i="12" l="1"/>
  <c r="B123" i="13"/>
  <c r="C123" i="13"/>
  <c r="B123" i="12"/>
  <c r="B123" i="11"/>
  <c r="C123" i="11"/>
  <c r="A124" i="11"/>
  <c r="D124" i="11" s="1"/>
  <c r="A124" i="12"/>
  <c r="B124" i="12" s="1"/>
  <c r="A124" i="13"/>
  <c r="C124" i="13" s="1"/>
  <c r="C124" i="11" l="1"/>
  <c r="D124" i="13"/>
  <c r="B124" i="11"/>
  <c r="C124" i="12"/>
  <c r="B124" i="13"/>
  <c r="D124" i="12"/>
  <c r="A125" i="12"/>
  <c r="B125" i="12" s="1"/>
  <c r="A125" i="13"/>
  <c r="C125" i="13" s="1"/>
  <c r="A125" i="11"/>
  <c r="B125" i="11" s="1"/>
  <c r="C125" i="12" l="1"/>
  <c r="D125" i="12"/>
  <c r="D125" i="13"/>
  <c r="B125" i="13"/>
  <c r="D125" i="11"/>
  <c r="C125" i="11"/>
  <c r="A126" i="13"/>
  <c r="D126" i="13" s="1"/>
  <c r="A126" i="11"/>
  <c r="B126" i="11" s="1"/>
  <c r="A126" i="12"/>
  <c r="D126" i="12" s="1"/>
  <c r="C126" i="12" l="1"/>
  <c r="C126" i="11"/>
  <c r="D126" i="11"/>
  <c r="B126" i="13"/>
  <c r="C126" i="13"/>
  <c r="B126" i="12"/>
  <c r="A127" i="11"/>
  <c r="C127" i="11" s="1"/>
  <c r="A127" i="12"/>
  <c r="C127" i="12" s="1"/>
  <c r="A127" i="13"/>
  <c r="B127" i="12" l="1"/>
  <c r="B127" i="11"/>
  <c r="D127" i="12"/>
  <c r="A128" i="13"/>
  <c r="B128" i="13" s="1"/>
  <c r="A128" i="12"/>
  <c r="C128" i="12" s="1"/>
  <c r="B127" i="13"/>
  <c r="C127" i="13"/>
  <c r="D127" i="13"/>
  <c r="D127" i="11"/>
  <c r="A128" i="11"/>
  <c r="D128" i="11" s="1"/>
  <c r="B128" i="12" l="1"/>
  <c r="D128" i="12"/>
  <c r="C128" i="11"/>
  <c r="C128" i="13"/>
  <c r="D128" i="13"/>
  <c r="B128" i="11"/>
  <c r="A129" i="11"/>
  <c r="D129" i="11" s="1"/>
  <c r="A129" i="12"/>
  <c r="D129" i="12" s="1"/>
  <c r="A129" i="13"/>
  <c r="C129" i="12" l="1"/>
  <c r="B129" i="12"/>
  <c r="B129" i="11"/>
  <c r="A130" i="13"/>
  <c r="D130" i="13" s="1"/>
  <c r="A130" i="12"/>
  <c r="C130" i="12" s="1"/>
  <c r="C129" i="13"/>
  <c r="B129" i="13"/>
  <c r="D129" i="13"/>
  <c r="C129" i="11"/>
  <c r="A130" i="11"/>
  <c r="D130" i="11" s="1"/>
  <c r="C130" i="13" l="1"/>
  <c r="B130" i="13"/>
  <c r="B130" i="12"/>
  <c r="B130" i="11"/>
  <c r="D130" i="12"/>
  <c r="C130" i="11"/>
  <c r="A131" i="11"/>
  <c r="C131" i="11" s="1"/>
  <c r="A131" i="12"/>
  <c r="D131" i="12" s="1"/>
  <c r="A131" i="13"/>
  <c r="C131" i="13" s="1"/>
  <c r="B131" i="11" l="1"/>
  <c r="D131" i="11"/>
  <c r="D131" i="13"/>
  <c r="B131" i="13"/>
  <c r="A132" i="13"/>
  <c r="D132" i="13" s="1"/>
  <c r="A132" i="11"/>
  <c r="D132" i="11" s="1"/>
  <c r="A132" i="12"/>
  <c r="D132" i="12" s="1"/>
  <c r="B131" i="12"/>
  <c r="C131" i="12"/>
  <c r="B132" i="13" l="1"/>
  <c r="C132" i="13"/>
  <c r="B132" i="11"/>
  <c r="C132" i="11"/>
  <c r="B132" i="12"/>
  <c r="C132" i="12"/>
  <c r="A133" i="11"/>
  <c r="B133" i="11" s="1"/>
  <c r="A133" i="12"/>
  <c r="C133" i="12" s="1"/>
  <c r="A133" i="13"/>
  <c r="D133" i="11" l="1"/>
  <c r="B133" i="12"/>
  <c r="A134" i="12"/>
  <c r="B134" i="12" s="1"/>
  <c r="A134" i="13"/>
  <c r="D134" i="13" s="1"/>
  <c r="D133" i="12"/>
  <c r="D133" i="13"/>
  <c r="B133" i="13"/>
  <c r="C133" i="13"/>
  <c r="C133" i="11"/>
  <c r="A134" i="11"/>
  <c r="B134" i="11" s="1"/>
  <c r="C134" i="12" l="1"/>
  <c r="D134" i="12"/>
  <c r="B134" i="13"/>
  <c r="D134" i="11"/>
  <c r="C134" i="13"/>
  <c r="C134" i="11"/>
  <c r="A135" i="11"/>
  <c r="D135" i="11" s="1"/>
  <c r="A135" i="13"/>
  <c r="D135" i="13" s="1"/>
  <c r="A135" i="12"/>
  <c r="B135" i="12" s="1"/>
  <c r="C135" i="11" l="1"/>
  <c r="B135" i="11"/>
  <c r="B135" i="13"/>
  <c r="C135" i="12"/>
  <c r="C135" i="13"/>
  <c r="A136" i="13"/>
  <c r="B136" i="13" s="1"/>
  <c r="D135" i="12"/>
  <c r="A136" i="12"/>
  <c r="B136" i="12" s="1"/>
  <c r="A136" i="11"/>
  <c r="B136" i="11" s="1"/>
  <c r="C136" i="13" l="1"/>
  <c r="D136" i="13"/>
  <c r="D136" i="12"/>
  <c r="C136" i="11"/>
  <c r="D136" i="11"/>
  <c r="A137" i="12"/>
  <c r="C137" i="12" s="1"/>
  <c r="A137" i="11"/>
  <c r="D137" i="11" s="1"/>
  <c r="C136" i="12"/>
  <c r="A137" i="13"/>
  <c r="D137" i="13" s="1"/>
  <c r="B137" i="12" l="1"/>
  <c r="D137" i="12"/>
  <c r="C137" i="13"/>
  <c r="C137" i="11"/>
  <c r="B137" i="11"/>
  <c r="A138" i="13"/>
  <c r="D138" i="13" s="1"/>
  <c r="B137" i="13"/>
  <c r="A138" i="11"/>
  <c r="C138" i="11" s="1"/>
  <c r="A138" i="12"/>
  <c r="B138" i="12" s="1"/>
  <c r="B138" i="13" l="1"/>
  <c r="B138" i="11"/>
  <c r="C138" i="13"/>
  <c r="D138" i="12"/>
  <c r="C138" i="12"/>
  <c r="D138" i="11"/>
  <c r="A139" i="11"/>
  <c r="C139" i="11" s="1"/>
  <c r="A139" i="12"/>
  <c r="B139" i="12" s="1"/>
  <c r="A139" i="13"/>
  <c r="C139" i="13" s="1"/>
  <c r="B139" i="11" l="1"/>
  <c r="D139" i="12"/>
  <c r="C139" i="12"/>
  <c r="A140" i="12"/>
  <c r="C140" i="12" s="1"/>
  <c r="B139" i="13"/>
  <c r="A140" i="13"/>
  <c r="D140" i="13" s="1"/>
  <c r="D139" i="13"/>
  <c r="D139" i="11"/>
  <c r="A140" i="11"/>
  <c r="C140" i="11" s="1"/>
  <c r="B140" i="12" l="1"/>
  <c r="D140" i="12"/>
  <c r="D140" i="11"/>
  <c r="B140" i="13"/>
  <c r="B140" i="11"/>
  <c r="A141" i="13"/>
  <c r="C141" i="13" s="1"/>
  <c r="A141" i="11"/>
  <c r="B141" i="11" s="1"/>
  <c r="C140" i="13"/>
  <c r="A141" i="12"/>
  <c r="C141" i="12" s="1"/>
  <c r="B141" i="13" l="1"/>
  <c r="B141" i="12"/>
  <c r="D141" i="12"/>
  <c r="D141" i="13"/>
  <c r="D141" i="11"/>
  <c r="C141" i="11"/>
  <c r="A142" i="11"/>
  <c r="C142" i="11" s="1"/>
  <c r="A142" i="12"/>
  <c r="D142" i="12" s="1"/>
  <c r="A142" i="13"/>
  <c r="D142" i="13" s="1"/>
  <c r="D142" i="11" l="1"/>
  <c r="C142" i="12"/>
  <c r="B142" i="12"/>
  <c r="B142" i="11"/>
  <c r="B142" i="13"/>
  <c r="C142" i="13"/>
  <c r="A143" i="12"/>
  <c r="C143" i="12" s="1"/>
  <c r="A143" i="13"/>
  <c r="D143" i="13" s="1"/>
  <c r="A143" i="11"/>
  <c r="D143" i="11" s="1"/>
  <c r="B143" i="13" l="1"/>
  <c r="D143" i="12"/>
  <c r="B143" i="12"/>
  <c r="B143" i="11"/>
  <c r="C143" i="11"/>
  <c r="C143" i="13"/>
  <c r="A144" i="13"/>
  <c r="B144" i="13" s="1"/>
  <c r="A144" i="11"/>
  <c r="B144" i="11" s="1"/>
  <c r="A144" i="12"/>
  <c r="C144" i="12" s="1"/>
  <c r="D144" i="12" l="1"/>
  <c r="C144" i="13"/>
  <c r="D144" i="13"/>
  <c r="B144" i="12"/>
  <c r="D144" i="11"/>
  <c r="C144" i="11"/>
  <c r="A145" i="11"/>
  <c r="D145" i="11" s="1"/>
  <c r="A145" i="12"/>
  <c r="D145" i="12" s="1"/>
  <c r="A145" i="13"/>
  <c r="B145" i="13" s="1"/>
  <c r="B145" i="11" l="1"/>
  <c r="C145" i="11"/>
  <c r="C145" i="13"/>
  <c r="D145" i="13"/>
  <c r="B145" i="12"/>
  <c r="C145" i="12"/>
  <c r="A146" i="12"/>
  <c r="B146" i="12" s="1"/>
  <c r="A146" i="13"/>
  <c r="D146" i="13" s="1"/>
  <c r="A146" i="11"/>
  <c r="D146" i="11" s="1"/>
  <c r="C146" i="13" l="1"/>
  <c r="C146" i="12"/>
  <c r="D146" i="12"/>
  <c r="B146" i="13"/>
  <c r="B146" i="11"/>
  <c r="C146" i="11"/>
  <c r="A147" i="13"/>
  <c r="D147" i="13" s="1"/>
  <c r="A147" i="11"/>
  <c r="D147" i="11" s="1"/>
  <c r="A147" i="12"/>
  <c r="D147" i="12" s="1"/>
  <c r="C147" i="13" l="1"/>
  <c r="B147" i="13"/>
  <c r="C147" i="12"/>
  <c r="C147" i="11"/>
  <c r="B147" i="12"/>
  <c r="B147" i="11"/>
  <c r="A148" i="11"/>
  <c r="D148" i="11" s="1"/>
  <c r="A148" i="12"/>
  <c r="D148" i="12" s="1"/>
  <c r="A148" i="13"/>
  <c r="D148" i="13" s="1"/>
  <c r="B148" i="12" l="1"/>
  <c r="C148" i="11"/>
  <c r="B148" i="11"/>
  <c r="C148" i="12"/>
  <c r="B148" i="13"/>
  <c r="C148" i="13"/>
  <c r="A149" i="12"/>
  <c r="D149" i="12" s="1"/>
  <c r="A149" i="13"/>
  <c r="C149" i="13" s="1"/>
  <c r="A149" i="11"/>
  <c r="C149" i="11" s="1"/>
  <c r="C149" i="12" l="1"/>
  <c r="B149" i="12"/>
  <c r="D149" i="13"/>
  <c r="B149" i="13"/>
  <c r="B149" i="11"/>
  <c r="D149" i="11"/>
  <c r="A150" i="13"/>
  <c r="D150" i="13" s="1"/>
  <c r="A150" i="11"/>
  <c r="D150" i="11" s="1"/>
  <c r="A150" i="12"/>
  <c r="B150" i="12" s="1"/>
  <c r="C150" i="12" l="1"/>
  <c r="C150" i="13"/>
  <c r="B150" i="13"/>
  <c r="C150" i="11"/>
  <c r="D150" i="12"/>
  <c r="B150" i="11"/>
  <c r="A151" i="11"/>
  <c r="D151" i="11" s="1"/>
  <c r="A151" i="12"/>
  <c r="C151" i="12" s="1"/>
  <c r="A151" i="13"/>
  <c r="B151" i="13" s="1"/>
  <c r="C151" i="11" l="1"/>
  <c r="B151" i="11"/>
  <c r="D151" i="13"/>
  <c r="C151" i="13"/>
  <c r="B151" i="12"/>
  <c r="D151" i="12"/>
  <c r="A152" i="12"/>
  <c r="D152" i="12" s="1"/>
  <c r="A152" i="13"/>
  <c r="B152" i="13" s="1"/>
  <c r="A152" i="11"/>
  <c r="B152" i="11" s="1"/>
  <c r="C152" i="13" l="1"/>
  <c r="B152" i="12"/>
  <c r="C152" i="12"/>
  <c r="D152" i="13"/>
  <c r="D152" i="11"/>
  <c r="C152" i="11"/>
  <c r="A153" i="13"/>
  <c r="D153" i="13" s="1"/>
  <c r="A153" i="11"/>
  <c r="C153" i="11" s="1"/>
  <c r="A153" i="12"/>
  <c r="B153" i="13" l="1"/>
  <c r="C153" i="13"/>
  <c r="B153" i="11"/>
  <c r="A154" i="12"/>
  <c r="B154" i="12" s="1"/>
  <c r="D153" i="11"/>
  <c r="A154" i="11"/>
  <c r="D154" i="11" s="1"/>
  <c r="B153" i="12"/>
  <c r="C153" i="12"/>
  <c r="D153" i="12"/>
  <c r="A154" i="13"/>
  <c r="D154" i="13" s="1"/>
  <c r="C154" i="12" l="1"/>
  <c r="D154" i="12"/>
  <c r="C154" i="11"/>
  <c r="C154" i="13"/>
  <c r="B154" i="13"/>
  <c r="A155" i="11"/>
  <c r="C155" i="11" s="1"/>
  <c r="A155" i="13"/>
  <c r="D155" i="13" s="1"/>
  <c r="B154" i="11"/>
  <c r="A155" i="12"/>
  <c r="D155" i="12" s="1"/>
  <c r="C155" i="12" l="1"/>
  <c r="B155" i="11"/>
  <c r="B155" i="13"/>
  <c r="B155" i="12"/>
  <c r="C155" i="13"/>
  <c r="A156" i="13"/>
  <c r="D156" i="13" s="1"/>
  <c r="A156" i="12"/>
  <c r="C156" i="12" s="1"/>
  <c r="D155" i="11"/>
  <c r="A156" i="11"/>
  <c r="C156" i="11" s="1"/>
  <c r="B156" i="13" l="1"/>
  <c r="C156" i="13"/>
  <c r="B156" i="12"/>
  <c r="D156" i="11"/>
  <c r="B156" i="11"/>
  <c r="D156" i="12"/>
  <c r="A157" i="12"/>
  <c r="B157" i="12" s="1"/>
  <c r="A157" i="11"/>
  <c r="B157" i="11" s="1"/>
  <c r="A157" i="13"/>
  <c r="B157" i="13" s="1"/>
  <c r="D157" i="11" l="1"/>
  <c r="C157" i="12"/>
  <c r="D157" i="12"/>
  <c r="D157" i="13"/>
  <c r="A158" i="13"/>
  <c r="D158" i="13" s="1"/>
  <c r="C157" i="11"/>
  <c r="A158" i="11"/>
  <c r="D158" i="11" s="1"/>
  <c r="C157" i="13"/>
  <c r="A158" i="12"/>
  <c r="C158" i="12" s="1"/>
  <c r="B158" i="13" l="1"/>
  <c r="C158" i="13"/>
  <c r="B158" i="12"/>
  <c r="D158" i="12"/>
  <c r="B158" i="11"/>
  <c r="C158" i="11"/>
  <c r="A159" i="11"/>
  <c r="D159" i="11" s="1"/>
  <c r="A159" i="13"/>
  <c r="D159" i="13" s="1"/>
  <c r="A159" i="12"/>
  <c r="D159" i="12" s="1"/>
  <c r="B159" i="11" l="1"/>
  <c r="C159" i="11"/>
  <c r="B159" i="12"/>
  <c r="C159" i="12"/>
  <c r="C159" i="13"/>
  <c r="B159" i="13"/>
  <c r="A160" i="13"/>
  <c r="D160" i="13" s="1"/>
  <c r="A160" i="12"/>
  <c r="D160" i="12" s="1"/>
  <c r="A160" i="11"/>
  <c r="D160" i="11" s="1"/>
  <c r="B160" i="13" l="1"/>
  <c r="C160" i="13"/>
  <c r="C160" i="12"/>
  <c r="B160" i="12"/>
  <c r="B160" i="11"/>
  <c r="C160" i="11"/>
  <c r="A161" i="12"/>
  <c r="B161" i="12" s="1"/>
  <c r="A161" i="11"/>
  <c r="D161" i="11" s="1"/>
  <c r="A161" i="13"/>
  <c r="D161" i="13" s="1"/>
  <c r="D161" i="12" l="1"/>
  <c r="C161" i="12"/>
  <c r="B161" i="11"/>
  <c r="C161" i="11"/>
  <c r="C161" i="13"/>
  <c r="B161" i="13"/>
  <c r="A162" i="11"/>
  <c r="C162" i="11" s="1"/>
  <c r="A162" i="13"/>
  <c r="D162" i="13" s="1"/>
  <c r="A162" i="12"/>
  <c r="D162" i="12" s="1"/>
  <c r="B162" i="13" l="1"/>
  <c r="D162" i="11"/>
  <c r="B162" i="11"/>
  <c r="C162" i="13"/>
  <c r="B162" i="12"/>
  <c r="C162" i="12"/>
  <c r="A163" i="13"/>
  <c r="D163" i="13" s="1"/>
  <c r="A163" i="12"/>
  <c r="D163" i="12" s="1"/>
  <c r="A163" i="11"/>
  <c r="C163" i="11" s="1"/>
  <c r="B163" i="13" l="1"/>
  <c r="C163" i="13"/>
  <c r="B163" i="12"/>
  <c r="C163" i="12"/>
  <c r="B163" i="11"/>
  <c r="A164" i="12"/>
  <c r="B164" i="12" s="1"/>
  <c r="D163" i="11"/>
  <c r="A164" i="11"/>
  <c r="B164" i="11" s="1"/>
  <c r="A164" i="13"/>
  <c r="D164" i="13" s="1"/>
  <c r="C164" i="12" l="1"/>
  <c r="D164" i="12"/>
  <c r="C164" i="11"/>
  <c r="C164" i="13"/>
  <c r="B164" i="13"/>
  <c r="D164" i="11"/>
  <c r="A165" i="11"/>
  <c r="C165" i="11" s="1"/>
  <c r="A165" i="13"/>
  <c r="C165" i="13" s="1"/>
  <c r="A165" i="12"/>
  <c r="D165" i="11" l="1"/>
  <c r="B165" i="13"/>
  <c r="D165" i="13"/>
  <c r="A166" i="12"/>
  <c r="C166" i="12" s="1"/>
  <c r="A166" i="13"/>
  <c r="D166" i="13" s="1"/>
  <c r="C165" i="12"/>
  <c r="B165" i="12"/>
  <c r="D165" i="12"/>
  <c r="B165" i="11"/>
  <c r="A166" i="11"/>
  <c r="C166" i="11" s="1"/>
  <c r="B166" i="12" l="1"/>
  <c r="D166" i="12"/>
  <c r="C166" i="13"/>
  <c r="B166" i="13"/>
  <c r="B166" i="11"/>
  <c r="D166" i="11"/>
  <c r="A167" i="11"/>
  <c r="D167" i="11" s="1"/>
  <c r="A167" i="13"/>
  <c r="B167" i="13" s="1"/>
  <c r="A167" i="12"/>
  <c r="B167" i="12" s="1"/>
  <c r="C167" i="13" l="1"/>
  <c r="C167" i="11"/>
  <c r="B167" i="11"/>
  <c r="D167" i="12"/>
  <c r="C167" i="12"/>
  <c r="D167" i="13"/>
  <c r="A168" i="13"/>
  <c r="B168" i="13" s="1"/>
  <c r="A168" i="12"/>
  <c r="B168" i="12" s="1"/>
  <c r="A168" i="11"/>
  <c r="B168" i="11" s="1"/>
  <c r="C168" i="13" l="1"/>
  <c r="D168" i="13"/>
  <c r="D168" i="12"/>
  <c r="C168" i="12"/>
  <c r="C168" i="11"/>
  <c r="D168" i="11"/>
  <c r="A169" i="12"/>
  <c r="D169" i="12" s="1"/>
  <c r="A169" i="11"/>
  <c r="D169" i="11" s="1"/>
  <c r="A169" i="13"/>
  <c r="B169" i="13" s="1"/>
  <c r="B169" i="12" l="1"/>
  <c r="C169" i="12"/>
  <c r="C169" i="13"/>
  <c r="D169" i="13"/>
  <c r="C169" i="11"/>
  <c r="B169" i="11"/>
  <c r="A170" i="11"/>
  <c r="C170" i="11" s="1"/>
  <c r="A170" i="13"/>
  <c r="D170" i="13" s="1"/>
  <c r="A170" i="12"/>
  <c r="B170" i="11" l="1"/>
  <c r="B170" i="13"/>
  <c r="C170" i="13"/>
  <c r="A171" i="13"/>
  <c r="D171" i="13" s="1"/>
  <c r="A171" i="12"/>
  <c r="C171" i="12" s="1"/>
  <c r="B170" i="12"/>
  <c r="C170" i="12"/>
  <c r="D170" i="12"/>
  <c r="D170" i="11"/>
  <c r="A171" i="11"/>
  <c r="B171" i="13" l="1"/>
  <c r="C171" i="13"/>
  <c r="B171" i="12"/>
  <c r="A172" i="11"/>
  <c r="C172" i="11" s="1"/>
  <c r="D171" i="11"/>
  <c r="B171" i="11"/>
  <c r="C171" i="11"/>
  <c r="D171" i="12"/>
  <c r="A172" i="12"/>
  <c r="A172" i="13"/>
  <c r="B172" i="13" s="1"/>
  <c r="D172" i="13" l="1"/>
  <c r="C172" i="13"/>
  <c r="B172" i="11"/>
  <c r="A173" i="12"/>
  <c r="B173" i="12" s="1"/>
  <c r="A173" i="13"/>
  <c r="C173" i="13" s="1"/>
  <c r="B172" i="12"/>
  <c r="D172" i="12"/>
  <c r="C172" i="12"/>
  <c r="D172" i="11"/>
  <c r="A173" i="11"/>
  <c r="C173" i="11" s="1"/>
  <c r="D173" i="12" l="1"/>
  <c r="C173" i="12"/>
  <c r="D173" i="13"/>
  <c r="B173" i="13"/>
  <c r="D173" i="11"/>
  <c r="B173" i="11"/>
  <c r="A174" i="11"/>
  <c r="C174" i="11" s="1"/>
  <c r="A174" i="13"/>
  <c r="D174" i="13" s="1"/>
  <c r="A174" i="12"/>
  <c r="B174" i="12" s="1"/>
  <c r="B174" i="11" l="1"/>
  <c r="D174" i="11"/>
  <c r="B174" i="13"/>
  <c r="C174" i="13"/>
  <c r="C174" i="12"/>
  <c r="A175" i="13"/>
  <c r="D175" i="13" s="1"/>
  <c r="D174" i="12"/>
  <c r="A175" i="12"/>
  <c r="C175" i="12" s="1"/>
  <c r="A175" i="11"/>
  <c r="C175" i="11" s="1"/>
  <c r="B175" i="13" l="1"/>
  <c r="C175" i="13"/>
  <c r="D175" i="12"/>
  <c r="B175" i="11"/>
  <c r="A176" i="12"/>
  <c r="B176" i="12" s="1"/>
  <c r="D175" i="11"/>
  <c r="A176" i="11"/>
  <c r="B176" i="11" s="1"/>
  <c r="B175" i="12"/>
  <c r="A176" i="13"/>
  <c r="B176" i="13" s="1"/>
  <c r="C176" i="11" l="1"/>
  <c r="C176" i="12"/>
  <c r="D176" i="12"/>
  <c r="C176" i="13"/>
  <c r="D176" i="13"/>
  <c r="A177" i="13"/>
  <c r="D177" i="13" s="1"/>
  <c r="D176" i="11"/>
  <c r="A177" i="11"/>
  <c r="B177" i="11" s="1"/>
  <c r="C177" i="11"/>
  <c r="A177" i="12"/>
  <c r="C177" i="12" s="1"/>
  <c r="B177" i="13" l="1"/>
  <c r="C177" i="13"/>
  <c r="B177" i="12"/>
  <c r="A178" i="11"/>
  <c r="C178" i="11" s="1"/>
  <c r="D177" i="12"/>
  <c r="A178" i="12"/>
  <c r="C178" i="12" s="1"/>
  <c r="D177" i="11"/>
  <c r="A178" i="13"/>
  <c r="C178" i="13" s="1"/>
  <c r="B178" i="11" l="1"/>
  <c r="B178" i="12"/>
  <c r="D178" i="12"/>
  <c r="D178" i="13"/>
  <c r="A179" i="13"/>
  <c r="D179" i="13" s="1"/>
  <c r="B178" i="13"/>
  <c r="A179" i="12"/>
  <c r="B179" i="12" s="1"/>
  <c r="D178" i="11"/>
  <c r="A179" i="11"/>
  <c r="C179" i="11" s="1"/>
  <c r="B179" i="13" l="1"/>
  <c r="C179" i="13"/>
  <c r="D179" i="11"/>
  <c r="B179" i="11"/>
  <c r="D179" i="12"/>
  <c r="A180" i="11"/>
  <c r="C180" i="11" s="1"/>
  <c r="C179" i="12"/>
  <c r="A180" i="12"/>
  <c r="B180" i="12" s="1"/>
  <c r="A180" i="13"/>
  <c r="C180" i="13" s="1"/>
  <c r="D180" i="13" l="1"/>
  <c r="C180" i="12"/>
  <c r="B180" i="11"/>
  <c r="B180" i="13"/>
  <c r="D180" i="11"/>
  <c r="D180" i="12"/>
  <c r="A181" i="12"/>
  <c r="C181" i="12" s="1"/>
  <c r="A181" i="13"/>
  <c r="C181" i="13" s="1"/>
  <c r="A181" i="11"/>
  <c r="D181" i="11" s="1"/>
  <c r="B181" i="11" l="1"/>
  <c r="D181" i="13"/>
  <c r="B181" i="12"/>
  <c r="D181" i="12"/>
  <c r="C181" i="11"/>
  <c r="B181" i="13"/>
  <c r="A182" i="13"/>
  <c r="D182" i="13" s="1"/>
  <c r="A182" i="11"/>
  <c r="C182" i="11" s="1"/>
  <c r="A182" i="12"/>
  <c r="B182" i="13" l="1"/>
  <c r="C182" i="13"/>
  <c r="B182" i="11"/>
  <c r="A183" i="12"/>
  <c r="D183" i="12" s="1"/>
  <c r="D182" i="11"/>
  <c r="A183" i="11"/>
  <c r="D183" i="11" s="1"/>
  <c r="C182" i="12"/>
  <c r="B182" i="12"/>
  <c r="D182" i="12"/>
  <c r="A183" i="13"/>
  <c r="C183" i="12" l="1"/>
  <c r="B183" i="12"/>
  <c r="C183" i="11"/>
  <c r="A184" i="13"/>
  <c r="B184" i="13" s="1"/>
  <c r="B183" i="13"/>
  <c r="C183" i="13"/>
  <c r="D183" i="13"/>
  <c r="A184" i="11"/>
  <c r="B183" i="11"/>
  <c r="A184" i="12"/>
  <c r="B184" i="12" s="1"/>
  <c r="C184" i="12" l="1"/>
  <c r="C184" i="13"/>
  <c r="D184" i="12"/>
  <c r="D184" i="13"/>
  <c r="B184" i="11"/>
  <c r="A185" i="11"/>
  <c r="D185" i="11" s="1"/>
  <c r="C184" i="11"/>
  <c r="A185" i="12"/>
  <c r="D185" i="12" s="1"/>
  <c r="D184" i="11"/>
  <c r="A185" i="13"/>
  <c r="D185" i="13" s="1"/>
  <c r="C185" i="11" l="1"/>
  <c r="B185" i="11"/>
  <c r="C185" i="13"/>
  <c r="C185" i="12"/>
  <c r="A186" i="13"/>
  <c r="D186" i="13" s="1"/>
  <c r="B185" i="13"/>
  <c r="A186" i="12"/>
  <c r="D186" i="12" s="1"/>
  <c r="B185" i="12"/>
  <c r="A186" i="11"/>
  <c r="C186" i="11" s="1"/>
  <c r="B186" i="13" l="1"/>
  <c r="C186" i="13"/>
  <c r="B186" i="11"/>
  <c r="B186" i="12"/>
  <c r="D186" i="11"/>
  <c r="A187" i="11"/>
  <c r="D187" i="11" s="1"/>
  <c r="A187" i="12"/>
  <c r="C187" i="12" s="1"/>
  <c r="C186" i="12"/>
  <c r="A187" i="13"/>
  <c r="B187" i="13" s="1"/>
  <c r="B187" i="12" l="1"/>
  <c r="D187" i="12"/>
  <c r="C187" i="11"/>
  <c r="B187" i="11"/>
  <c r="C187" i="13"/>
  <c r="D187" i="13"/>
  <c r="A188" i="12"/>
  <c r="D188" i="12" s="1"/>
  <c r="A188" i="13"/>
  <c r="D188" i="13" s="1"/>
  <c r="A188" i="11"/>
  <c r="C188" i="11" s="1"/>
  <c r="C188" i="12" l="1"/>
  <c r="B188" i="12"/>
  <c r="C188" i="13"/>
  <c r="B188" i="13"/>
  <c r="B188" i="11"/>
  <c r="A189" i="13"/>
  <c r="C189" i="13" s="1"/>
  <c r="D188" i="11"/>
  <c r="A189" i="11"/>
  <c r="C189" i="11" s="1"/>
  <c r="A189" i="12"/>
  <c r="B189" i="12" s="1"/>
  <c r="D189" i="13" l="1"/>
  <c r="D189" i="12"/>
  <c r="D189" i="11"/>
  <c r="B189" i="13"/>
  <c r="A190" i="11"/>
  <c r="C190" i="11" s="1"/>
  <c r="C189" i="12"/>
  <c r="A190" i="12"/>
  <c r="D190" i="12" s="1"/>
  <c r="B189" i="11"/>
  <c r="A190" i="13"/>
  <c r="B190" i="13" s="1"/>
  <c r="D190" i="13" l="1"/>
  <c r="B190" i="11"/>
  <c r="D190" i="11"/>
  <c r="B190" i="12"/>
  <c r="A191" i="13"/>
  <c r="D191" i="13" s="1"/>
  <c r="C190" i="13"/>
  <c r="A191" i="12"/>
  <c r="B191" i="12" s="1"/>
  <c r="C190" i="12"/>
  <c r="A191" i="11"/>
  <c r="D191" i="11" s="1"/>
  <c r="B191" i="13" l="1"/>
  <c r="C191" i="13"/>
  <c r="C191" i="11"/>
  <c r="C191" i="12"/>
  <c r="A192" i="11"/>
  <c r="D192" i="11" s="1"/>
  <c r="B191" i="11"/>
  <c r="A192" i="12"/>
  <c r="D192" i="12" s="1"/>
  <c r="D191" i="12"/>
  <c r="A192" i="13"/>
  <c r="B192" i="13" s="1"/>
  <c r="C192" i="11" l="1"/>
  <c r="C192" i="12"/>
  <c r="D192" i="13"/>
  <c r="B192" i="12"/>
  <c r="A193" i="13"/>
  <c r="D193" i="13" s="1"/>
  <c r="C192" i="13"/>
  <c r="A193" i="12"/>
  <c r="B193" i="12" s="1"/>
  <c r="B192" i="11"/>
  <c r="A193" i="11"/>
  <c r="D193" i="11" s="1"/>
  <c r="B193" i="13" l="1"/>
  <c r="C193" i="13"/>
  <c r="B193" i="11"/>
  <c r="C193" i="12"/>
  <c r="C193" i="11"/>
  <c r="A194" i="11"/>
  <c r="D194" i="11" s="1"/>
  <c r="A194" i="12"/>
  <c r="C194" i="12" s="1"/>
  <c r="D193" i="12"/>
  <c r="A194" i="13"/>
  <c r="B194" i="13" s="1"/>
  <c r="B194" i="12" l="1"/>
  <c r="D194" i="12"/>
  <c r="B194" i="11"/>
  <c r="C194" i="13"/>
  <c r="C194" i="11"/>
  <c r="D194" i="13"/>
  <c r="A195" i="12"/>
  <c r="B195" i="12" s="1"/>
  <c r="A195" i="13"/>
  <c r="D195" i="13" s="1"/>
  <c r="A195" i="11"/>
  <c r="C195" i="11" s="1"/>
  <c r="C195" i="12" l="1"/>
  <c r="D195" i="12"/>
  <c r="B195" i="13"/>
  <c r="C195" i="13"/>
  <c r="B195" i="11"/>
  <c r="A196" i="13"/>
  <c r="D196" i="13" s="1"/>
  <c r="D195" i="11"/>
  <c r="A196" i="11"/>
  <c r="D196" i="11" s="1"/>
  <c r="A196" i="12"/>
  <c r="B196" i="12" s="1"/>
  <c r="B196" i="13" l="1"/>
  <c r="C196" i="13"/>
  <c r="C196" i="11"/>
  <c r="D196" i="12"/>
  <c r="C196" i="12"/>
  <c r="A197" i="11"/>
  <c r="B197" i="11" s="1"/>
  <c r="A197" i="12"/>
  <c r="C197" i="12" s="1"/>
  <c r="B196" i="11"/>
  <c r="A197" i="13"/>
  <c r="C197" i="13" s="1"/>
  <c r="C197" i="11" l="1"/>
  <c r="D197" i="11"/>
  <c r="D197" i="12"/>
  <c r="B197" i="13"/>
  <c r="B197" i="12"/>
  <c r="A198" i="13"/>
  <c r="D198" i="13" s="1"/>
  <c r="D197" i="13"/>
  <c r="A198" i="12"/>
  <c r="D198" i="12" s="1"/>
  <c r="A198" i="11"/>
  <c r="C198" i="11" s="1"/>
  <c r="B198" i="13" l="1"/>
  <c r="D198" i="11"/>
  <c r="C198" i="13"/>
  <c r="B198" i="11"/>
  <c r="C198" i="12"/>
  <c r="A199" i="12"/>
  <c r="D199" i="12" s="1"/>
  <c r="A199" i="11"/>
  <c r="D199" i="11" s="1"/>
  <c r="B198" i="12"/>
  <c r="A199" i="13"/>
  <c r="B199" i="13" s="1"/>
  <c r="C199" i="12" l="1"/>
  <c r="B199" i="12"/>
  <c r="C199" i="11"/>
  <c r="D199" i="13"/>
  <c r="B199" i="11"/>
  <c r="A200" i="13"/>
  <c r="B200" i="13" s="1"/>
  <c r="C199" i="13"/>
  <c r="A200" i="11"/>
  <c r="B200" i="11" s="1"/>
  <c r="A200" i="12"/>
  <c r="B200" i="12" s="1"/>
  <c r="C200" i="13" l="1"/>
  <c r="D200" i="13"/>
  <c r="C200" i="12"/>
  <c r="D200" i="12"/>
  <c r="D200" i="11"/>
  <c r="C200" i="11"/>
  <c r="A201" i="11"/>
  <c r="C201" i="11" s="1"/>
  <c r="A201" i="12"/>
  <c r="B201" i="12" s="1"/>
  <c r="A201" i="13"/>
  <c r="C201" i="13" s="1"/>
  <c r="D201" i="13" l="1"/>
  <c r="D201" i="12"/>
  <c r="C201" i="12"/>
  <c r="B201" i="11"/>
  <c r="B201" i="13"/>
  <c r="D201" i="11"/>
  <c r="A202" i="12"/>
  <c r="D202" i="12" s="1"/>
  <c r="A202" i="13"/>
  <c r="D202" i="13" s="1"/>
  <c r="A202" i="11"/>
  <c r="C202" i="11" s="1"/>
  <c r="C202" i="12" l="1"/>
  <c r="B202" i="12"/>
  <c r="C202" i="13"/>
  <c r="B202" i="13"/>
  <c r="B202" i="11"/>
  <c r="D202" i="11"/>
  <c r="A203" i="13"/>
  <c r="D203" i="13" s="1"/>
  <c r="A203" i="11"/>
  <c r="D203" i="11" s="1"/>
  <c r="A203" i="12"/>
  <c r="B203" i="12" s="1"/>
  <c r="D203" i="12" l="1"/>
  <c r="C203" i="12"/>
  <c r="B203" i="13"/>
  <c r="C203" i="13"/>
  <c r="B203" i="11"/>
  <c r="C203" i="11"/>
  <c r="A204" i="11"/>
  <c r="C204" i="11" s="1"/>
  <c r="A204" i="12"/>
  <c r="C204" i="12" s="1"/>
  <c r="A204" i="13"/>
  <c r="B204" i="11" l="1"/>
  <c r="D204" i="12"/>
  <c r="B204" i="12"/>
  <c r="A205" i="13"/>
  <c r="C205" i="13" s="1"/>
  <c r="A205" i="12"/>
  <c r="C205" i="12" s="1"/>
  <c r="C204" i="13"/>
  <c r="B204" i="13"/>
  <c r="D204" i="13"/>
  <c r="D204" i="11"/>
  <c r="A205" i="11"/>
  <c r="C205" i="11" s="1"/>
  <c r="D205" i="11" l="1"/>
  <c r="D205" i="13"/>
  <c r="B205" i="13"/>
  <c r="D205" i="12"/>
  <c r="B205" i="12"/>
  <c r="B205" i="11"/>
  <c r="A206" i="11"/>
  <c r="D206" i="11" s="1"/>
  <c r="A206" i="12"/>
  <c r="D206" i="12" s="1"/>
  <c r="A206" i="13"/>
  <c r="B206" i="12" l="1"/>
  <c r="C206" i="12"/>
  <c r="B206" i="11"/>
  <c r="A207" i="13"/>
  <c r="D207" i="13" s="1"/>
  <c r="A207" i="12"/>
  <c r="C207" i="12" s="1"/>
  <c r="B206" i="13"/>
  <c r="C206" i="13"/>
  <c r="D206" i="13"/>
  <c r="C206" i="11"/>
  <c r="A207" i="11"/>
  <c r="C207" i="11" s="1"/>
  <c r="B207" i="13" l="1"/>
  <c r="C207" i="13"/>
  <c r="D207" i="12"/>
  <c r="B207" i="12"/>
  <c r="B207" i="11"/>
  <c r="D207" i="11"/>
  <c r="A208" i="11"/>
  <c r="B208" i="11" s="1"/>
  <c r="A208" i="12"/>
  <c r="C208" i="12" s="1"/>
  <c r="A208" i="13"/>
  <c r="C208" i="13" s="1"/>
  <c r="D208" i="13" l="1"/>
  <c r="B208" i="13"/>
  <c r="D208" i="12"/>
  <c r="C208" i="11"/>
  <c r="B208" i="12"/>
  <c r="D208" i="11"/>
  <c r="A209" i="12"/>
  <c r="D209" i="12" s="1"/>
  <c r="A209" i="13"/>
  <c r="C209" i="13" s="1"/>
  <c r="A209" i="11"/>
  <c r="D209" i="11" s="1"/>
  <c r="C209" i="12" l="1"/>
  <c r="B209" i="11"/>
  <c r="B209" i="12"/>
  <c r="B209" i="13"/>
  <c r="D209" i="13"/>
  <c r="C209" i="11"/>
  <c r="A210" i="13"/>
  <c r="D210" i="13" s="1"/>
  <c r="A210" i="11"/>
  <c r="D210" i="11" s="1"/>
  <c r="A210" i="12"/>
  <c r="C210" i="12" s="1"/>
  <c r="B210" i="13" l="1"/>
  <c r="C210" i="13"/>
  <c r="B210" i="11"/>
  <c r="B210" i="12"/>
  <c r="D210" i="12"/>
  <c r="C210" i="11"/>
  <c r="A211" i="11"/>
  <c r="C211" i="11" s="1"/>
  <c r="A211" i="12"/>
  <c r="D211" i="12" s="1"/>
  <c r="A211" i="13"/>
  <c r="B211" i="11" l="1"/>
  <c r="C211" i="12"/>
  <c r="B211" i="12"/>
  <c r="A212" i="13"/>
  <c r="D212" i="13" s="1"/>
  <c r="A212" i="12"/>
  <c r="D212" i="12" s="1"/>
  <c r="B211" i="13"/>
  <c r="C211" i="13"/>
  <c r="D211" i="13"/>
  <c r="D211" i="11"/>
  <c r="A212" i="11"/>
  <c r="B212" i="11" s="1"/>
  <c r="C212" i="12" l="1"/>
  <c r="C212" i="11"/>
  <c r="B212" i="12"/>
  <c r="B212" i="13"/>
  <c r="C212" i="13"/>
  <c r="D212" i="11"/>
  <c r="A213" i="11"/>
  <c r="B213" i="11" s="1"/>
  <c r="A213" i="12"/>
  <c r="D213" i="12" s="1"/>
  <c r="A213" i="13"/>
  <c r="D213" i="11" l="1"/>
  <c r="C213" i="11"/>
  <c r="B213" i="12"/>
  <c r="A214" i="13"/>
  <c r="D214" i="13" s="1"/>
  <c r="C213" i="12"/>
  <c r="A214" i="12"/>
  <c r="B214" i="12" s="1"/>
  <c r="D213" i="13"/>
  <c r="B213" i="13"/>
  <c r="C213" i="13"/>
  <c r="A214" i="11"/>
  <c r="C214" i="11" s="1"/>
  <c r="B214" i="13" l="1"/>
  <c r="C214" i="13"/>
  <c r="C214" i="12"/>
  <c r="B214" i="11"/>
  <c r="A215" i="12"/>
  <c r="C215" i="12" s="1"/>
  <c r="D214" i="11"/>
  <c r="A215" i="11"/>
  <c r="D215" i="11" s="1"/>
  <c r="D214" i="12"/>
  <c r="A215" i="13"/>
  <c r="B215" i="13" s="1"/>
  <c r="B215" i="12" l="1"/>
  <c r="D215" i="12"/>
  <c r="C215" i="13"/>
  <c r="D215" i="13"/>
  <c r="B215" i="11"/>
  <c r="A216" i="11"/>
  <c r="D216" i="11" s="1"/>
  <c r="A216" i="13"/>
  <c r="D216" i="13" s="1"/>
  <c r="C215" i="11"/>
  <c r="A216" i="12"/>
  <c r="B216" i="12" s="1"/>
  <c r="C216" i="13" l="1"/>
  <c r="B216" i="13"/>
  <c r="C216" i="11"/>
  <c r="C216" i="12"/>
  <c r="D216" i="12"/>
  <c r="A217" i="13"/>
  <c r="D217" i="13" s="1"/>
  <c r="A217" i="12"/>
  <c r="B217" i="12" s="1"/>
  <c r="B216" i="11"/>
  <c r="A217" i="11"/>
  <c r="D217" i="11" s="1"/>
  <c r="B217" i="13" l="1"/>
  <c r="C217" i="13"/>
  <c r="B217" i="11"/>
  <c r="D217" i="12"/>
  <c r="C217" i="12"/>
  <c r="C217" i="11"/>
  <c r="A218" i="11"/>
  <c r="D218" i="11" s="1"/>
  <c r="A218" i="12"/>
  <c r="D218" i="12" s="1"/>
  <c r="A218" i="13"/>
  <c r="C218" i="12" l="1"/>
  <c r="B218" i="12"/>
  <c r="B218" i="11"/>
  <c r="A219" i="13"/>
  <c r="D219" i="13" s="1"/>
  <c r="A219" i="12"/>
  <c r="C219" i="12" s="1"/>
  <c r="B218" i="13"/>
  <c r="C218" i="13"/>
  <c r="D218" i="13"/>
  <c r="C218" i="11"/>
  <c r="A219" i="11"/>
  <c r="D219" i="11" s="1"/>
  <c r="B219" i="13" l="1"/>
  <c r="C219" i="13"/>
  <c r="B219" i="12"/>
  <c r="D219" i="12"/>
  <c r="B219" i="11"/>
  <c r="C219" i="11"/>
  <c r="A220" i="11"/>
  <c r="D220" i="11" s="1"/>
  <c r="A220" i="12"/>
  <c r="C220" i="12" s="1"/>
  <c r="A220" i="13"/>
  <c r="B220" i="11" l="1"/>
  <c r="D220" i="12"/>
  <c r="A221" i="13"/>
  <c r="C221" i="13" s="1"/>
  <c r="A221" i="12"/>
  <c r="C221" i="12" s="1"/>
  <c r="B220" i="12"/>
  <c r="B220" i="13"/>
  <c r="C220" i="13"/>
  <c r="D220" i="13"/>
  <c r="C220" i="11"/>
  <c r="A221" i="11"/>
  <c r="D221" i="11" s="1"/>
  <c r="D221" i="13" l="1"/>
  <c r="B221" i="13"/>
  <c r="B221" i="12"/>
  <c r="D221" i="12"/>
  <c r="B221" i="11"/>
  <c r="C221" i="11"/>
  <c r="A222" i="12"/>
  <c r="B222" i="12" s="1"/>
  <c r="A222" i="11"/>
  <c r="D222" i="11" s="1"/>
  <c r="A222" i="13"/>
  <c r="D222" i="13" s="1"/>
  <c r="D222" i="12" l="1"/>
  <c r="C222" i="12"/>
  <c r="B222" i="11"/>
  <c r="C222" i="11"/>
  <c r="B222" i="13"/>
  <c r="C222" i="13"/>
  <c r="A223" i="11"/>
  <c r="C223" i="11" s="1"/>
  <c r="A223" i="13"/>
  <c r="D223" i="13" s="1"/>
  <c r="A223" i="12"/>
  <c r="B223" i="11" l="1"/>
  <c r="B223" i="13"/>
  <c r="C223" i="13"/>
  <c r="A224" i="13"/>
  <c r="B224" i="13" s="1"/>
  <c r="A224" i="12"/>
  <c r="B224" i="12" s="1"/>
  <c r="B223" i="12"/>
  <c r="D223" i="12"/>
  <c r="C223" i="12"/>
  <c r="D223" i="11"/>
  <c r="A224" i="11"/>
  <c r="D224" i="11" s="1"/>
  <c r="C224" i="13" l="1"/>
  <c r="D224" i="13"/>
  <c r="C224" i="12"/>
  <c r="C224" i="11"/>
  <c r="D224" i="12"/>
  <c r="B224" i="11"/>
  <c r="A225" i="11"/>
  <c r="D225" i="11" s="1"/>
  <c r="A225" i="12"/>
  <c r="C225" i="12" s="1"/>
  <c r="A225" i="13"/>
  <c r="D225" i="13" s="1"/>
  <c r="B225" i="12" l="1"/>
  <c r="D225" i="12"/>
  <c r="B225" i="13"/>
  <c r="C225" i="13"/>
  <c r="C225" i="11"/>
  <c r="B225" i="11"/>
  <c r="A226" i="12"/>
  <c r="D226" i="12" s="1"/>
  <c r="A226" i="13"/>
  <c r="D226" i="13" s="1"/>
  <c r="A226" i="11"/>
  <c r="C226" i="11" s="1"/>
  <c r="B226" i="13" l="1"/>
  <c r="C226" i="13"/>
  <c r="B226" i="11"/>
  <c r="D226" i="11"/>
  <c r="B226" i="12"/>
  <c r="C226" i="12"/>
  <c r="A227" i="13"/>
  <c r="D227" i="13" s="1"/>
  <c r="A227" i="11"/>
  <c r="B227" i="11" s="1"/>
  <c r="A227" i="12"/>
  <c r="C227" i="12" s="1"/>
  <c r="D227" i="11" l="1"/>
  <c r="C227" i="11"/>
  <c r="B227" i="12"/>
  <c r="C227" i="13"/>
  <c r="D227" i="12"/>
  <c r="B227" i="13"/>
  <c r="A228" i="11"/>
  <c r="C228" i="11" s="1"/>
  <c r="A228" i="12"/>
  <c r="B228" i="12" s="1"/>
  <c r="A228" i="13"/>
  <c r="B228" i="11" l="1"/>
  <c r="C228" i="12"/>
  <c r="D228" i="12"/>
  <c r="A229" i="13"/>
  <c r="D229" i="13" s="1"/>
  <c r="A229" i="12"/>
  <c r="D229" i="12" s="1"/>
  <c r="B228" i="13"/>
  <c r="C228" i="13"/>
  <c r="D228" i="13"/>
  <c r="D228" i="11"/>
  <c r="A229" i="11"/>
  <c r="D229" i="11" s="1"/>
  <c r="C229" i="13" l="1"/>
  <c r="B229" i="13"/>
  <c r="B229" i="12"/>
  <c r="B229" i="11"/>
  <c r="C229" i="12"/>
  <c r="C229" i="11"/>
  <c r="A230" i="11"/>
  <c r="C230" i="11" s="1"/>
  <c r="A230" i="12"/>
  <c r="B230" i="12" s="1"/>
  <c r="A230" i="13"/>
  <c r="D230" i="11" l="1"/>
  <c r="C230" i="12"/>
  <c r="D230" i="12"/>
  <c r="A231" i="13"/>
  <c r="D231" i="13" s="1"/>
  <c r="A231" i="12"/>
  <c r="C231" i="12" s="1"/>
  <c r="D230" i="13"/>
  <c r="B230" i="13"/>
  <c r="C230" i="13"/>
  <c r="B230" i="11"/>
  <c r="A231" i="11"/>
  <c r="B231" i="11" s="1"/>
  <c r="C231" i="13" l="1"/>
  <c r="D231" i="12"/>
  <c r="B231" i="13"/>
  <c r="D231" i="11"/>
  <c r="B231" i="12"/>
  <c r="C231" i="11"/>
  <c r="A232" i="11"/>
  <c r="D232" i="11" s="1"/>
  <c r="A232" i="12"/>
  <c r="B232" i="12" s="1"/>
  <c r="A232" i="13"/>
  <c r="B232" i="11" l="1"/>
  <c r="D232" i="12"/>
  <c r="C232" i="12"/>
  <c r="A233" i="13"/>
  <c r="B233" i="13" s="1"/>
  <c r="A233" i="12"/>
  <c r="C233" i="12" s="1"/>
  <c r="B232" i="13"/>
  <c r="D232" i="13"/>
  <c r="C232" i="13"/>
  <c r="C232" i="11"/>
  <c r="A233" i="11"/>
  <c r="B233" i="11" s="1"/>
  <c r="D233" i="13" l="1"/>
  <c r="C233" i="13"/>
  <c r="D233" i="12"/>
  <c r="B233" i="12"/>
  <c r="C233" i="11"/>
  <c r="D233" i="11"/>
  <c r="A234" i="11"/>
  <c r="D234" i="11" s="1"/>
  <c r="A234" i="12"/>
  <c r="B234" i="12" s="1"/>
  <c r="A234" i="13"/>
  <c r="B234" i="11" l="1"/>
  <c r="C234" i="12"/>
  <c r="D234" i="12"/>
  <c r="A235" i="13"/>
  <c r="D235" i="13" s="1"/>
  <c r="A235" i="12"/>
  <c r="B235" i="12" s="1"/>
  <c r="B234" i="13"/>
  <c r="C234" i="13"/>
  <c r="D234" i="13"/>
  <c r="C234" i="11"/>
  <c r="A235" i="11"/>
  <c r="C235" i="11" s="1"/>
  <c r="D235" i="11" l="1"/>
  <c r="B235" i="11"/>
  <c r="C235" i="12"/>
  <c r="D235" i="12"/>
  <c r="C235" i="13"/>
  <c r="B235" i="13"/>
  <c r="A236" i="11"/>
  <c r="D236" i="11" s="1"/>
  <c r="A236" i="12"/>
  <c r="D236" i="12" s="1"/>
  <c r="A236" i="13"/>
  <c r="C236" i="13" s="1"/>
  <c r="C236" i="11" l="1"/>
  <c r="B236" i="11"/>
  <c r="B236" i="12"/>
  <c r="C236" i="12"/>
  <c r="B236" i="13"/>
  <c r="D236" i="13"/>
  <c r="A237" i="12"/>
  <c r="C237" i="12" s="1"/>
  <c r="A237" i="13"/>
  <c r="D237" i="13" s="1"/>
  <c r="A237" i="11"/>
  <c r="C237" i="11" s="1"/>
  <c r="B237" i="12" l="1"/>
  <c r="D237" i="12"/>
  <c r="B237" i="11"/>
  <c r="D237" i="11"/>
  <c r="C237" i="13"/>
  <c r="B237" i="13"/>
  <c r="A238" i="13"/>
  <c r="C238" i="13" s="1"/>
  <c r="A238" i="11"/>
  <c r="C238" i="11" s="1"/>
  <c r="A238" i="12"/>
  <c r="D238" i="12" s="1"/>
  <c r="B238" i="12" l="1"/>
  <c r="C238" i="12"/>
  <c r="D238" i="13"/>
  <c r="B238" i="11"/>
  <c r="D238" i="11"/>
  <c r="B238" i="13"/>
  <c r="A239" i="11"/>
  <c r="C239" i="11" s="1"/>
  <c r="A239" i="12"/>
  <c r="B239" i="12" s="1"/>
  <c r="A239" i="13"/>
  <c r="D239" i="13" s="1"/>
  <c r="D239" i="11" l="1"/>
  <c r="B239" i="11"/>
  <c r="C239" i="12"/>
  <c r="D239" i="12"/>
  <c r="C239" i="13"/>
  <c r="A240" i="12"/>
  <c r="D240" i="12" s="1"/>
  <c r="B239" i="13"/>
  <c r="A240" i="13"/>
  <c r="C240" i="13" s="1"/>
  <c r="A240" i="11"/>
  <c r="B240" i="11" s="1"/>
  <c r="C240" i="11" l="1"/>
  <c r="D240" i="13"/>
  <c r="C240" i="12"/>
  <c r="B240" i="12"/>
  <c r="A241" i="13"/>
  <c r="B241" i="13" s="1"/>
  <c r="D240" i="11"/>
  <c r="A241" i="11"/>
  <c r="B241" i="11" s="1"/>
  <c r="B240" i="13"/>
  <c r="A241" i="12"/>
  <c r="B241" i="12" s="1"/>
  <c r="C241" i="13" l="1"/>
  <c r="D241" i="13"/>
  <c r="D241" i="12"/>
  <c r="C241" i="12"/>
  <c r="C241" i="11"/>
  <c r="A242" i="12"/>
  <c r="B242" i="12" s="1"/>
  <c r="D241" i="11"/>
  <c r="A242" i="11"/>
  <c r="D242" i="11" s="1"/>
  <c r="A242" i="13"/>
  <c r="B242" i="13" s="1"/>
  <c r="C242" i="12" l="1"/>
  <c r="D242" i="12"/>
  <c r="D242" i="13"/>
  <c r="C242" i="13"/>
  <c r="B242" i="11"/>
  <c r="C242" i="11"/>
  <c r="A243" i="11"/>
  <c r="D243" i="11" s="1"/>
  <c r="A243" i="13"/>
  <c r="D243" i="13" s="1"/>
  <c r="A243" i="12"/>
  <c r="B243" i="11" l="1"/>
  <c r="C243" i="13"/>
  <c r="B243" i="13"/>
  <c r="A244" i="12"/>
  <c r="D244" i="12" s="1"/>
  <c r="A244" i="13"/>
  <c r="D244" i="13" s="1"/>
  <c r="B243" i="12"/>
  <c r="D243" i="12"/>
  <c r="C243" i="12"/>
  <c r="C243" i="11"/>
  <c r="A244" i="11"/>
  <c r="C244" i="11" s="1"/>
  <c r="B244" i="12" l="1"/>
  <c r="C244" i="12"/>
  <c r="B244" i="13"/>
  <c r="C244" i="13"/>
  <c r="B244" i="11"/>
  <c r="D244" i="11"/>
  <c r="A245" i="11"/>
  <c r="C245" i="11" s="1"/>
  <c r="A245" i="13"/>
  <c r="D245" i="13" s="1"/>
  <c r="A245" i="12"/>
  <c r="C245" i="12" s="1"/>
  <c r="B245" i="11" l="1"/>
  <c r="D245" i="11"/>
  <c r="B245" i="13"/>
  <c r="C245" i="13"/>
  <c r="B245" i="12"/>
  <c r="D245" i="12"/>
  <c r="A246" i="13"/>
  <c r="C246" i="13" s="1"/>
  <c r="A246" i="12"/>
  <c r="B246" i="12" s="1"/>
  <c r="A246" i="11"/>
  <c r="C246" i="11" s="1"/>
  <c r="C246" i="12" l="1"/>
  <c r="D246" i="12"/>
  <c r="D246" i="13"/>
  <c r="D246" i="11"/>
  <c r="B246" i="13"/>
  <c r="B246" i="11"/>
  <c r="A247" i="12"/>
  <c r="B247" i="12" s="1"/>
  <c r="A247" i="11"/>
  <c r="C247" i="11" s="1"/>
  <c r="A247" i="13"/>
  <c r="C247" i="12" l="1"/>
  <c r="B247" i="11"/>
  <c r="D247" i="12"/>
  <c r="A248" i="13"/>
  <c r="C248" i="13" s="1"/>
  <c r="D247" i="11"/>
  <c r="A248" i="11"/>
  <c r="B248" i="11" s="1"/>
  <c r="B247" i="13"/>
  <c r="C247" i="13"/>
  <c r="D247" i="13"/>
  <c r="A248" i="12"/>
  <c r="C248" i="12" s="1"/>
  <c r="B248" i="13" l="1"/>
  <c r="D248" i="13"/>
  <c r="C248" i="11"/>
  <c r="D248" i="12"/>
  <c r="A249" i="11"/>
  <c r="D249" i="11" s="1"/>
  <c r="B248" i="12"/>
  <c r="A249" i="12"/>
  <c r="D249" i="12" s="1"/>
  <c r="D248" i="11"/>
  <c r="A249" i="13"/>
  <c r="C249" i="13" s="1"/>
  <c r="C249" i="11" l="1"/>
  <c r="C249" i="12"/>
  <c r="D249" i="13"/>
  <c r="B249" i="13"/>
  <c r="B249" i="12"/>
  <c r="A250" i="12"/>
  <c r="B250" i="12" s="1"/>
  <c r="A250" i="13"/>
  <c r="D250" i="13" s="1"/>
  <c r="B249" i="11"/>
  <c r="A250" i="11"/>
  <c r="B250" i="11" s="1"/>
  <c r="C250" i="12" l="1"/>
  <c r="D250" i="11"/>
  <c r="D250" i="12"/>
  <c r="C250" i="13"/>
  <c r="B250" i="13"/>
  <c r="C250" i="11"/>
  <c r="A251" i="11"/>
  <c r="D251" i="11" s="1"/>
  <c r="A251" i="13"/>
  <c r="D251" i="13" s="1"/>
  <c r="A251" i="12"/>
  <c r="B251" i="11" l="1"/>
  <c r="C251" i="13"/>
  <c r="B251" i="13"/>
  <c r="A252" i="12"/>
  <c r="C252" i="12" s="1"/>
  <c r="A252" i="13"/>
  <c r="D252" i="13" s="1"/>
  <c r="B251" i="12"/>
  <c r="D251" i="12"/>
  <c r="C251" i="12"/>
  <c r="C251" i="11"/>
  <c r="A252" i="11"/>
  <c r="C252" i="11" s="1"/>
  <c r="B252" i="13" l="1"/>
  <c r="B252" i="12"/>
  <c r="C252" i="13"/>
  <c r="D252" i="11"/>
  <c r="B252" i="11"/>
  <c r="A253" i="11"/>
  <c r="C253" i="11" s="1"/>
  <c r="A253" i="13"/>
  <c r="D253" i="13" s="1"/>
  <c r="D252" i="12"/>
  <c r="A253" i="12"/>
  <c r="B253" i="12" s="1"/>
  <c r="B253" i="11" l="1"/>
  <c r="D253" i="11"/>
  <c r="D253" i="12"/>
  <c r="B253" i="13"/>
  <c r="C253" i="13"/>
  <c r="A254" i="12"/>
  <c r="B254" i="12" s="1"/>
  <c r="C253" i="12"/>
  <c r="A254" i="13"/>
  <c r="C254" i="13" s="1"/>
  <c r="A254" i="11"/>
  <c r="D254" i="11" s="1"/>
  <c r="B254" i="11" l="1"/>
  <c r="C254" i="11"/>
  <c r="C254" i="12"/>
  <c r="B254" i="13"/>
  <c r="D254" i="12"/>
  <c r="A255" i="13"/>
  <c r="D255" i="13" s="1"/>
  <c r="A255" i="11"/>
  <c r="B255" i="11" s="1"/>
  <c r="D254" i="13"/>
  <c r="A255" i="12"/>
  <c r="B255" i="12" s="1"/>
  <c r="B255" i="13" l="1"/>
  <c r="C255" i="13"/>
  <c r="C255" i="11"/>
  <c r="C255" i="12"/>
  <c r="D255" i="12"/>
  <c r="D255" i="11"/>
  <c r="A256" i="11"/>
  <c r="C256" i="11" s="1"/>
  <c r="A256" i="12"/>
  <c r="B256" i="12" s="1"/>
  <c r="A256" i="13"/>
  <c r="B256" i="11" l="1"/>
  <c r="C256" i="12"/>
  <c r="D256" i="12"/>
  <c r="A257" i="13"/>
  <c r="B257" i="13" s="1"/>
  <c r="A257" i="12"/>
  <c r="C257" i="12" s="1"/>
  <c r="B256" i="13"/>
  <c r="D256" i="13"/>
  <c r="C256" i="13"/>
  <c r="D256" i="11"/>
  <c r="A257" i="11"/>
  <c r="D257" i="11" s="1"/>
  <c r="D257" i="12" l="1"/>
  <c r="C257" i="13"/>
  <c r="B257" i="12"/>
  <c r="D257" i="13"/>
  <c r="C257" i="11"/>
  <c r="B257" i="11"/>
  <c r="A258" i="11"/>
  <c r="D258" i="11" s="1"/>
  <c r="A258" i="12"/>
  <c r="B258" i="12" s="1"/>
  <c r="A258" i="13"/>
  <c r="B258" i="11" l="1"/>
  <c r="C258" i="12"/>
  <c r="D258" i="12"/>
  <c r="A259" i="13"/>
  <c r="D259" i="13" s="1"/>
  <c r="A259" i="12"/>
  <c r="B259" i="12" s="1"/>
  <c r="C258" i="13"/>
  <c r="B258" i="13"/>
  <c r="D258" i="13"/>
  <c r="C258" i="11"/>
  <c r="A259" i="11"/>
  <c r="D259" i="11" s="1"/>
  <c r="C259" i="13" l="1"/>
  <c r="B259" i="13"/>
  <c r="D259" i="12"/>
  <c r="B259" i="11"/>
  <c r="C259" i="12"/>
  <c r="C259" i="11"/>
  <c r="A260" i="11"/>
  <c r="D260" i="11" s="1"/>
  <c r="A260" i="12"/>
  <c r="D260" i="12" s="1"/>
  <c r="A260" i="13"/>
  <c r="D260" i="13" s="1"/>
  <c r="B260" i="11" l="1"/>
  <c r="C260" i="11"/>
  <c r="B260" i="12"/>
  <c r="C260" i="12"/>
  <c r="C260" i="13"/>
  <c r="B260" i="13"/>
  <c r="A261" i="12"/>
  <c r="D261" i="12" s="1"/>
  <c r="A261" i="13"/>
  <c r="D261" i="13" s="1"/>
  <c r="A261" i="11"/>
  <c r="C261" i="11" s="1"/>
  <c r="B261" i="12" l="1"/>
  <c r="C261" i="12"/>
  <c r="B261" i="13"/>
  <c r="C261" i="13"/>
  <c r="B261" i="11"/>
  <c r="A262" i="13"/>
  <c r="C262" i="13" s="1"/>
  <c r="D261" i="11"/>
  <c r="A262" i="11"/>
  <c r="C262" i="11" s="1"/>
  <c r="A262" i="12"/>
  <c r="D262" i="12" s="1"/>
  <c r="D262" i="11" l="1"/>
  <c r="D262" i="13"/>
  <c r="B262" i="13"/>
  <c r="B262" i="12"/>
  <c r="C262" i="12"/>
  <c r="B262" i="11"/>
  <c r="A263" i="11"/>
  <c r="D263" i="11" s="1"/>
  <c r="A263" i="12"/>
  <c r="D263" i="12" s="1"/>
  <c r="A263" i="13"/>
  <c r="B263" i="11" l="1"/>
  <c r="B263" i="12"/>
  <c r="C263" i="12"/>
  <c r="A264" i="13"/>
  <c r="C264" i="13" s="1"/>
  <c r="A264" i="12"/>
  <c r="C264" i="12" s="1"/>
  <c r="C263" i="13"/>
  <c r="B263" i="13"/>
  <c r="D263" i="13"/>
  <c r="C263" i="11"/>
  <c r="A264" i="11"/>
  <c r="C264" i="11" s="1"/>
  <c r="D264" i="12" l="1"/>
  <c r="B264" i="11"/>
  <c r="B264" i="12"/>
  <c r="B264" i="13"/>
  <c r="D264" i="13"/>
  <c r="D264" i="11"/>
  <c r="A265" i="11"/>
  <c r="B265" i="11" s="1"/>
  <c r="A265" i="12"/>
  <c r="C265" i="12" s="1"/>
  <c r="A265" i="13"/>
  <c r="C265" i="11" l="1"/>
  <c r="B265" i="12"/>
  <c r="D265" i="11"/>
  <c r="A266" i="13"/>
  <c r="D266" i="13" s="1"/>
  <c r="D265" i="12"/>
  <c r="A266" i="12"/>
  <c r="C266" i="12" s="1"/>
  <c r="D265" i="13"/>
  <c r="C265" i="13"/>
  <c r="B265" i="13"/>
  <c r="A266" i="11"/>
  <c r="D266" i="11" s="1"/>
  <c r="B266" i="13" l="1"/>
  <c r="C266" i="13"/>
  <c r="D266" i="12"/>
  <c r="B266" i="11"/>
  <c r="C266" i="11"/>
  <c r="A267" i="12"/>
  <c r="B267" i="12" s="1"/>
  <c r="A267" i="11"/>
  <c r="C267" i="11" s="1"/>
  <c r="B266" i="12"/>
  <c r="A267" i="13"/>
  <c r="D267" i="13" s="1"/>
  <c r="C267" i="12" l="1"/>
  <c r="D267" i="12"/>
  <c r="B267" i="11"/>
  <c r="B267" i="13"/>
  <c r="C267" i="13"/>
  <c r="D267" i="11"/>
  <c r="A268" i="11"/>
  <c r="D268" i="11" s="1"/>
  <c r="A268" i="13"/>
  <c r="D268" i="13" s="1"/>
  <c r="A268" i="12"/>
  <c r="B268" i="11" l="1"/>
  <c r="B268" i="13"/>
  <c r="C268" i="13"/>
  <c r="A269" i="12"/>
  <c r="B269" i="12" s="1"/>
  <c r="A269" i="13"/>
  <c r="B269" i="13" s="1"/>
  <c r="D268" i="12"/>
  <c r="C268" i="12"/>
  <c r="B268" i="12"/>
  <c r="C268" i="11"/>
  <c r="A269" i="11"/>
  <c r="D269" i="11" s="1"/>
  <c r="D269" i="12" l="1"/>
  <c r="C269" i="12"/>
  <c r="C269" i="13"/>
  <c r="B269" i="11"/>
  <c r="D269" i="13"/>
  <c r="C269" i="11"/>
  <c r="A270" i="11"/>
  <c r="B270" i="11" s="1"/>
  <c r="A270" i="13"/>
  <c r="C270" i="13" s="1"/>
  <c r="A270" i="12"/>
  <c r="D270" i="11" l="1"/>
  <c r="D270" i="13"/>
  <c r="B270" i="13"/>
  <c r="A271" i="12"/>
  <c r="C271" i="12" s="1"/>
  <c r="A271" i="13"/>
  <c r="C271" i="13" s="1"/>
  <c r="D270" i="12"/>
  <c r="B270" i="12"/>
  <c r="C270" i="12"/>
  <c r="C270" i="11"/>
  <c r="A271" i="11"/>
  <c r="B271" i="11" s="1"/>
  <c r="D271" i="13" l="1"/>
  <c r="B271" i="12"/>
  <c r="D271" i="11"/>
  <c r="B271" i="13"/>
  <c r="C271" i="11"/>
  <c r="A272" i="11"/>
  <c r="C272" i="11" s="1"/>
  <c r="A272" i="13"/>
  <c r="C272" i="13" s="1"/>
  <c r="D271" i="12"/>
  <c r="A272" i="12"/>
  <c r="D272" i="12" s="1"/>
  <c r="C272" i="12" l="1"/>
  <c r="D272" i="11"/>
  <c r="B272" i="11"/>
  <c r="B272" i="13"/>
  <c r="D272" i="13"/>
  <c r="B272" i="12"/>
  <c r="A273" i="12"/>
  <c r="B273" i="12" s="1"/>
  <c r="A273" i="13"/>
  <c r="C273" i="13" s="1"/>
  <c r="A273" i="11"/>
  <c r="B273" i="11" s="1"/>
  <c r="B273" i="13" l="1"/>
  <c r="D273" i="12"/>
  <c r="C273" i="12"/>
  <c r="D273" i="13"/>
  <c r="C273" i="11"/>
  <c r="D273" i="11"/>
  <c r="A274" i="13"/>
  <c r="D274" i="13" s="1"/>
  <c r="A274" i="11"/>
  <c r="D274" i="11" s="1"/>
  <c r="A274" i="12"/>
  <c r="D274" i="12" s="1"/>
  <c r="B274" i="12" l="1"/>
  <c r="B274" i="13"/>
  <c r="C274" i="13"/>
  <c r="C274" i="12"/>
  <c r="B274" i="11"/>
  <c r="C274" i="11"/>
  <c r="A275" i="11"/>
  <c r="D275" i="11" s="1"/>
  <c r="A275" i="12"/>
  <c r="B275" i="12" s="1"/>
  <c r="A275" i="13"/>
  <c r="D275" i="13" s="1"/>
  <c r="C275" i="11" l="1"/>
  <c r="B275" i="11"/>
  <c r="D275" i="12"/>
  <c r="C275" i="12"/>
  <c r="C275" i="13"/>
  <c r="B275" i="13"/>
  <c r="A276" i="12"/>
  <c r="D276" i="12" s="1"/>
  <c r="A276" i="13"/>
  <c r="D276" i="13" s="1"/>
  <c r="A276" i="11"/>
  <c r="C276" i="11" s="1"/>
  <c r="C276" i="13" l="1"/>
  <c r="B276" i="13"/>
  <c r="B276" i="12"/>
  <c r="C276" i="12"/>
  <c r="B276" i="11"/>
  <c r="A277" i="13"/>
  <c r="D277" i="13" s="1"/>
  <c r="D276" i="11"/>
  <c r="A277" i="11"/>
  <c r="D277" i="11" s="1"/>
  <c r="A277" i="12"/>
  <c r="D277" i="12" s="1"/>
  <c r="B277" i="13" l="1"/>
  <c r="B277" i="11"/>
  <c r="C277" i="13"/>
  <c r="C277" i="12"/>
  <c r="B277" i="12"/>
  <c r="C277" i="11"/>
  <c r="A278" i="11"/>
  <c r="B278" i="11" s="1"/>
  <c r="A278" i="12"/>
  <c r="D278" i="12" s="1"/>
  <c r="A278" i="13"/>
  <c r="D278" i="11" l="1"/>
  <c r="B278" i="12"/>
  <c r="C278" i="12"/>
  <c r="A279" i="12"/>
  <c r="C279" i="12" s="1"/>
  <c r="A279" i="13"/>
  <c r="D279" i="13" s="1"/>
  <c r="D278" i="13"/>
  <c r="B278" i="13"/>
  <c r="C278" i="13"/>
  <c r="C278" i="11"/>
  <c r="A279" i="11"/>
  <c r="C279" i="11" s="1"/>
  <c r="B279" i="12" l="1"/>
  <c r="B279" i="13"/>
  <c r="C279" i="13"/>
  <c r="D279" i="11"/>
  <c r="B279" i="11"/>
  <c r="A280" i="11"/>
  <c r="D280" i="11" s="1"/>
  <c r="A280" i="13"/>
  <c r="C280" i="13" s="1"/>
  <c r="D279" i="12"/>
  <c r="A280" i="12"/>
  <c r="B280" i="12" s="1"/>
  <c r="C280" i="11" l="1"/>
  <c r="B280" i="13"/>
  <c r="D280" i="13"/>
  <c r="D280" i="12"/>
  <c r="C280" i="12"/>
  <c r="B280" i="11"/>
  <c r="A281" i="13"/>
  <c r="B281" i="13" s="1"/>
  <c r="A281" i="12"/>
  <c r="B281" i="12" s="1"/>
  <c r="A281" i="11"/>
  <c r="B281" i="11" s="1"/>
  <c r="C281" i="11" l="1"/>
  <c r="D281" i="11"/>
  <c r="C281" i="13"/>
  <c r="D281" i="13"/>
  <c r="D281" i="12"/>
  <c r="C281" i="12"/>
  <c r="A282" i="12"/>
  <c r="C282" i="12" s="1"/>
  <c r="A282" i="11"/>
  <c r="C282" i="11" s="1"/>
  <c r="A282" i="13"/>
  <c r="B282" i="12" l="1"/>
  <c r="D282" i="12"/>
  <c r="B282" i="11"/>
  <c r="A283" i="13"/>
  <c r="D283" i="13" s="1"/>
  <c r="D282" i="11"/>
  <c r="A283" i="11"/>
  <c r="D283" i="11" s="1"/>
  <c r="B282" i="13"/>
  <c r="C282" i="13"/>
  <c r="D282" i="13"/>
  <c r="A283" i="12"/>
  <c r="C283" i="12" s="1"/>
  <c r="B283" i="11" l="1"/>
  <c r="C283" i="13"/>
  <c r="B283" i="13"/>
  <c r="D283" i="12"/>
  <c r="B283" i="12"/>
  <c r="C283" i="11"/>
  <c r="A284" i="11"/>
  <c r="D284" i="11" s="1"/>
  <c r="A284" i="12"/>
  <c r="C284" i="12" s="1"/>
  <c r="A284" i="13"/>
  <c r="D284" i="12" l="1"/>
  <c r="B284" i="12"/>
  <c r="B284" i="11"/>
  <c r="A285" i="13"/>
  <c r="D285" i="13" s="1"/>
  <c r="A285" i="12"/>
  <c r="C285" i="12" s="1"/>
  <c r="B284" i="13"/>
  <c r="C284" i="13"/>
  <c r="D284" i="13"/>
  <c r="C284" i="11"/>
  <c r="A285" i="11"/>
  <c r="D285" i="11" s="1"/>
  <c r="B285" i="13" l="1"/>
  <c r="C285" i="13"/>
  <c r="B285" i="12"/>
  <c r="D285" i="12"/>
  <c r="C285" i="11"/>
  <c r="B285" i="11"/>
  <c r="A286" i="11"/>
  <c r="B286" i="11" s="1"/>
  <c r="A286" i="12"/>
  <c r="B286" i="12" s="1"/>
  <c r="A286" i="13"/>
  <c r="D286" i="11" l="1"/>
  <c r="C286" i="12"/>
  <c r="D286" i="12"/>
  <c r="A287" i="13"/>
  <c r="D287" i="13" s="1"/>
  <c r="A287" i="12"/>
  <c r="D287" i="12" s="1"/>
  <c r="D286" i="13"/>
  <c r="B286" i="13"/>
  <c r="C286" i="13"/>
  <c r="C286" i="11"/>
  <c r="A287" i="11"/>
  <c r="B287" i="11" s="1"/>
  <c r="D287" i="11" l="1"/>
  <c r="B287" i="12"/>
  <c r="C287" i="12"/>
  <c r="B287" i="13"/>
  <c r="C287" i="13"/>
  <c r="C287" i="11"/>
  <c r="A288" i="11"/>
  <c r="D288" i="11" s="1"/>
  <c r="A288" i="12"/>
  <c r="B288" i="12" s="1"/>
  <c r="A288" i="13"/>
  <c r="C288" i="12" l="1"/>
  <c r="D288" i="12"/>
  <c r="B288" i="11"/>
  <c r="A289" i="13"/>
  <c r="B289" i="13" s="1"/>
  <c r="A289" i="12"/>
  <c r="D289" i="12" s="1"/>
  <c r="B288" i="13"/>
  <c r="D288" i="13"/>
  <c r="C288" i="13"/>
  <c r="C288" i="11"/>
  <c r="A289" i="11"/>
  <c r="D289" i="11" s="1"/>
  <c r="C289" i="13" l="1"/>
  <c r="D289" i="13"/>
  <c r="C289" i="12"/>
  <c r="C289" i="11"/>
  <c r="B289" i="12"/>
  <c r="B289" i="11"/>
  <c r="A290" i="11"/>
  <c r="D290" i="11" s="1"/>
  <c r="A290" i="12"/>
  <c r="C290" i="12" s="1"/>
  <c r="A290" i="13"/>
  <c r="C290" i="11" l="1"/>
  <c r="B290" i="11"/>
  <c r="B290" i="12"/>
  <c r="A291" i="13"/>
  <c r="D291" i="13" s="1"/>
  <c r="D290" i="12"/>
  <c r="A291" i="12"/>
  <c r="C291" i="12" s="1"/>
  <c r="B290" i="13"/>
  <c r="C290" i="13"/>
  <c r="D290" i="13"/>
  <c r="A291" i="11"/>
  <c r="C291" i="13" l="1"/>
  <c r="B291" i="13"/>
  <c r="B291" i="12"/>
  <c r="A292" i="11"/>
  <c r="D292" i="11" s="1"/>
  <c r="C291" i="11"/>
  <c r="B291" i="11"/>
  <c r="D291" i="11"/>
  <c r="A292" i="12"/>
  <c r="D291" i="12"/>
  <c r="A292" i="13"/>
  <c r="B292" i="13" s="1"/>
  <c r="B292" i="11" l="1"/>
  <c r="C292" i="11"/>
  <c r="D292" i="13"/>
  <c r="A293" i="13"/>
  <c r="D293" i="13" s="1"/>
  <c r="C292" i="13"/>
  <c r="A293" i="12"/>
  <c r="B293" i="12" s="1"/>
  <c r="C292" i="12"/>
  <c r="D292" i="12"/>
  <c r="B292" i="12"/>
  <c r="A293" i="11"/>
  <c r="B293" i="13" l="1"/>
  <c r="C293" i="13"/>
  <c r="C293" i="12"/>
  <c r="D293" i="11"/>
  <c r="A294" i="11"/>
  <c r="C294" i="11" s="1"/>
  <c r="B293" i="11"/>
  <c r="C293" i="11"/>
  <c r="A294" i="12"/>
  <c r="D293" i="12"/>
  <c r="A294" i="13"/>
  <c r="B294" i="13" s="1"/>
  <c r="D294" i="11" l="1"/>
  <c r="B294" i="11"/>
  <c r="D294" i="13"/>
  <c r="C294" i="13"/>
  <c r="A295" i="12"/>
  <c r="D295" i="12" s="1"/>
  <c r="C294" i="12"/>
  <c r="D294" i="12"/>
  <c r="A295" i="11"/>
  <c r="C295" i="11" s="1"/>
  <c r="A295" i="13"/>
  <c r="D295" i="13" s="1"/>
  <c r="B294" i="12"/>
  <c r="B295" i="12" l="1"/>
  <c r="C295" i="12"/>
  <c r="B295" i="13"/>
  <c r="C295" i="13"/>
  <c r="A296" i="11"/>
  <c r="C296" i="11" s="1"/>
  <c r="A296" i="13"/>
  <c r="C296" i="13" s="1"/>
  <c r="B295" i="11"/>
  <c r="D295" i="11"/>
  <c r="A296" i="12"/>
  <c r="D296" i="12" s="1"/>
  <c r="B296" i="11" l="1"/>
  <c r="D296" i="11"/>
  <c r="B296" i="13"/>
  <c r="D296" i="13"/>
  <c r="A297" i="12"/>
  <c r="D297" i="12" s="1"/>
  <c r="C296" i="12"/>
  <c r="B296" i="12"/>
  <c r="A297" i="13"/>
  <c r="B297" i="13" s="1"/>
  <c r="A297" i="11"/>
  <c r="B297" i="11" s="1"/>
  <c r="C297" i="12" l="1"/>
  <c r="B297" i="12"/>
  <c r="D297" i="11"/>
  <c r="A298" i="13"/>
  <c r="D298" i="13" s="1"/>
  <c r="C297" i="11"/>
  <c r="A298" i="11"/>
  <c r="D298" i="11" s="1"/>
  <c r="C297" i="13"/>
  <c r="D297" i="13"/>
  <c r="A298" i="12"/>
  <c r="B298" i="12" s="1"/>
  <c r="C298" i="11" l="1"/>
  <c r="C298" i="13"/>
  <c r="B298" i="13"/>
  <c r="A299" i="12"/>
  <c r="B299" i="12" s="1"/>
  <c r="D298" i="12"/>
  <c r="C298" i="12"/>
  <c r="A299" i="11"/>
  <c r="D299" i="11" s="1"/>
  <c r="B298" i="11"/>
  <c r="A299" i="13"/>
  <c r="B299" i="13" s="1"/>
  <c r="C299" i="12" l="1"/>
  <c r="D299" i="13"/>
  <c r="D299" i="12"/>
  <c r="A300" i="13"/>
  <c r="D300" i="13" s="1"/>
  <c r="C299" i="13"/>
  <c r="A300" i="11"/>
  <c r="D300" i="11" s="1"/>
  <c r="C299" i="11"/>
  <c r="B299" i="11"/>
  <c r="A300" i="12"/>
  <c r="C300" i="12" s="1"/>
  <c r="B300" i="13" l="1"/>
  <c r="C300" i="13"/>
  <c r="B300" i="11"/>
  <c r="A301" i="12"/>
  <c r="C301" i="12" s="1"/>
  <c r="D300" i="12"/>
  <c r="B300" i="12"/>
  <c r="A301" i="11"/>
  <c r="D301" i="11" s="1"/>
  <c r="C300" i="11"/>
  <c r="A301" i="13"/>
  <c r="D301" i="13" s="1"/>
  <c r="D301" i="12" l="1"/>
  <c r="B301" i="12"/>
  <c r="C301" i="13"/>
  <c r="A302" i="13"/>
  <c r="C302" i="13" s="1"/>
  <c r="B301" i="13"/>
  <c r="A302" i="11"/>
  <c r="B302" i="11" s="1"/>
  <c r="B301" i="11"/>
  <c r="C301" i="11"/>
  <c r="A302" i="12"/>
  <c r="B302" i="12" s="1"/>
  <c r="B302" i="13" l="1"/>
  <c r="D302" i="11"/>
  <c r="D302" i="13"/>
  <c r="D302" i="12"/>
  <c r="C302" i="11"/>
  <c r="A303" i="11"/>
  <c r="D303" i="11" s="1"/>
  <c r="A303" i="12"/>
  <c r="C303" i="12" s="1"/>
  <c r="C302" i="12"/>
  <c r="A303" i="13"/>
  <c r="B303" i="13" s="1"/>
  <c r="D303" i="13" l="1"/>
  <c r="B303" i="11"/>
  <c r="C303" i="11"/>
  <c r="C303" i="13"/>
  <c r="D303" i="12"/>
  <c r="B303" i="12"/>
  <c r="A304" i="12"/>
  <c r="B304" i="12" s="1"/>
  <c r="A304" i="11"/>
  <c r="D304" i="11" s="1"/>
  <c r="A304" i="13"/>
  <c r="C304" i="13" s="1"/>
  <c r="D304" i="12" l="1"/>
  <c r="C304" i="12"/>
  <c r="D304" i="13"/>
  <c r="B304" i="13"/>
  <c r="B304" i="11"/>
  <c r="C304" i="11"/>
  <c r="A305" i="11"/>
  <c r="B305" i="11" s="1"/>
  <c r="A305" i="13"/>
  <c r="B305" i="13" s="1"/>
  <c r="D305" i="13"/>
  <c r="A305" i="12"/>
  <c r="B305" i="12" s="1"/>
  <c r="C305" i="11" l="1"/>
  <c r="D305" i="11"/>
  <c r="C305" i="13"/>
  <c r="C305" i="12"/>
  <c r="D305" i="12"/>
  <c r="A306" i="13"/>
  <c r="D306" i="13" s="1"/>
  <c r="A306" i="12"/>
  <c r="D306" i="12" s="1"/>
  <c r="A306" i="11"/>
  <c r="C306" i="11" s="1"/>
  <c r="B306" i="13" l="1"/>
  <c r="C306" i="13"/>
  <c r="C306" i="12"/>
  <c r="B306" i="12"/>
  <c r="B306" i="11"/>
  <c r="A307" i="12"/>
  <c r="B307" i="12" s="1"/>
  <c r="D306" i="11"/>
  <c r="A307" i="11"/>
  <c r="D307" i="11" s="1"/>
  <c r="A307" i="13"/>
  <c r="B307" i="13" s="1"/>
  <c r="D307" i="12" l="1"/>
  <c r="C307" i="12"/>
  <c r="D307" i="13"/>
  <c r="C307" i="13"/>
  <c r="B307" i="11"/>
  <c r="A308" i="11"/>
  <c r="D308" i="11" s="1"/>
  <c r="A308" i="13"/>
  <c r="D308" i="13" s="1"/>
  <c r="C307" i="11"/>
  <c r="A308" i="12"/>
  <c r="B308" i="12" s="1"/>
  <c r="C308" i="11" l="1"/>
  <c r="B308" i="11"/>
  <c r="B308" i="13"/>
  <c r="D308" i="12"/>
  <c r="C308" i="12"/>
  <c r="C308" i="13"/>
  <c r="A309" i="13"/>
  <c r="D309" i="13" s="1"/>
  <c r="A309" i="12"/>
  <c r="B309" i="12" s="1"/>
  <c r="A309" i="11"/>
  <c r="B309" i="11" s="1"/>
  <c r="C309" i="13" l="1"/>
  <c r="B309" i="13"/>
  <c r="C309" i="11"/>
  <c r="D309" i="11"/>
  <c r="D309" i="12"/>
  <c r="C309" i="12"/>
  <c r="A310" i="12"/>
  <c r="B310" i="12" s="1"/>
  <c r="A310" i="11"/>
  <c r="C310" i="11" s="1"/>
  <c r="A310" i="13"/>
  <c r="C310" i="13" s="1"/>
  <c r="C310" i="12" l="1"/>
  <c r="D310" i="12"/>
  <c r="D310" i="11"/>
  <c r="B310" i="11"/>
  <c r="D310" i="13"/>
  <c r="B310" i="13"/>
  <c r="A311" i="11"/>
  <c r="D311" i="11" s="1"/>
  <c r="A311" i="13"/>
  <c r="D311" i="13" s="1"/>
  <c r="A311" i="12"/>
  <c r="C311" i="12" s="1"/>
  <c r="C311" i="11" l="1"/>
  <c r="B311" i="11"/>
  <c r="B311" i="13"/>
  <c r="C311" i="13"/>
  <c r="B311" i="12"/>
  <c r="D311" i="12"/>
  <c r="A312" i="13"/>
  <c r="C312" i="13" s="1"/>
  <c r="A312" i="12"/>
  <c r="D312" i="12" s="1"/>
  <c r="A312" i="11"/>
  <c r="C312" i="11" s="1"/>
  <c r="B312" i="13" l="1"/>
  <c r="D312" i="13"/>
  <c r="B312" i="11"/>
  <c r="C312" i="12"/>
  <c r="B312" i="12"/>
  <c r="A313" i="12"/>
  <c r="C313" i="12" s="1"/>
  <c r="D312" i="11"/>
  <c r="A313" i="11"/>
  <c r="B313" i="11" s="1"/>
  <c r="A313" i="13"/>
  <c r="B313" i="13" s="1"/>
  <c r="B313" i="12" l="1"/>
  <c r="D313" i="11"/>
  <c r="C313" i="11"/>
  <c r="C313" i="13"/>
  <c r="D313" i="13"/>
  <c r="A314" i="11"/>
  <c r="D314" i="11" s="1"/>
  <c r="A314" i="13"/>
  <c r="D314" i="13" s="1"/>
  <c r="D313" i="12"/>
  <c r="A314" i="12"/>
  <c r="C314" i="12" s="1"/>
  <c r="B314" i="11" l="1"/>
  <c r="C314" i="11"/>
  <c r="B314" i="12"/>
  <c r="C314" i="13"/>
  <c r="B314" i="13"/>
  <c r="A315" i="12"/>
  <c r="D315" i="12" s="1"/>
  <c r="D314" i="12"/>
  <c r="A315" i="13"/>
  <c r="D315" i="13" s="1"/>
  <c r="A315" i="11"/>
  <c r="B315" i="11" s="1"/>
  <c r="B315" i="12" l="1"/>
  <c r="C315" i="11"/>
  <c r="D315" i="11"/>
  <c r="C315" i="12"/>
  <c r="C315" i="13"/>
  <c r="A316" i="13"/>
  <c r="D316" i="13" s="1"/>
  <c r="A316" i="11"/>
  <c r="D316" i="11" s="1"/>
  <c r="B315" i="13"/>
  <c r="A316" i="12"/>
  <c r="B316" i="12" s="1"/>
  <c r="B316" i="13" l="1"/>
  <c r="C316" i="13"/>
  <c r="C316" i="12"/>
  <c r="B316" i="11"/>
  <c r="C316" i="11"/>
  <c r="A317" i="12"/>
  <c r="B317" i="12" s="1"/>
  <c r="D316" i="12"/>
  <c r="A317" i="11"/>
  <c r="D317" i="11" s="1"/>
  <c r="A317" i="13"/>
  <c r="D317" i="13" s="1"/>
  <c r="D317" i="12" l="1"/>
  <c r="C317" i="13"/>
  <c r="C317" i="12"/>
  <c r="B317" i="13"/>
  <c r="C317" i="11"/>
  <c r="A318" i="11"/>
  <c r="B318" i="11" s="1"/>
  <c r="A318" i="13"/>
  <c r="D318" i="13" s="1"/>
  <c r="B317" i="11"/>
  <c r="A318" i="12"/>
  <c r="D318" i="12" s="1"/>
  <c r="D318" i="11" l="1"/>
  <c r="B318" i="13"/>
  <c r="C318" i="13"/>
  <c r="B318" i="12"/>
  <c r="C318" i="12"/>
  <c r="A319" i="13"/>
  <c r="D319" i="13" s="1"/>
  <c r="A319" i="12"/>
  <c r="B319" i="12" s="1"/>
  <c r="C318" i="11"/>
  <c r="A319" i="11"/>
  <c r="C319" i="11" s="1"/>
  <c r="C319" i="12" l="1"/>
  <c r="C319" i="13"/>
  <c r="B319" i="13"/>
  <c r="D319" i="11"/>
  <c r="B319" i="11"/>
  <c r="D319" i="12"/>
  <c r="A320" i="12"/>
  <c r="C320" i="12" s="1"/>
  <c r="A320" i="11"/>
  <c r="D320" i="11" s="1"/>
  <c r="A320" i="13"/>
  <c r="C320" i="13" s="1"/>
  <c r="B320" i="12" l="1"/>
  <c r="B320" i="11"/>
  <c r="C320" i="11"/>
  <c r="D320" i="12"/>
  <c r="D320" i="13"/>
  <c r="B320" i="13"/>
  <c r="A321" i="11"/>
  <c r="D321" i="11" s="1"/>
  <c r="A321" i="13"/>
  <c r="B321" i="13" s="1"/>
  <c r="D321" i="13"/>
  <c r="A321" i="12"/>
  <c r="C321" i="11" l="1"/>
  <c r="C321" i="13"/>
  <c r="A322" i="13"/>
  <c r="D322" i="13" s="1"/>
  <c r="A322" i="12"/>
  <c r="D322" i="12" s="1"/>
  <c r="D321" i="12"/>
  <c r="B321" i="12"/>
  <c r="C321" i="12"/>
  <c r="B321" i="11"/>
  <c r="A322" i="11"/>
  <c r="D322" i="11" s="1"/>
  <c r="B322" i="12" l="1"/>
  <c r="C322" i="12"/>
  <c r="B322" i="11"/>
  <c r="B322" i="13"/>
  <c r="C322" i="13"/>
  <c r="C322" i="11"/>
  <c r="A323" i="11"/>
  <c r="D323" i="11" s="1"/>
  <c r="A323" i="12"/>
  <c r="C323" i="12" s="1"/>
  <c r="A323" i="13"/>
  <c r="B323" i="11" l="1"/>
  <c r="B323" i="12"/>
  <c r="D323" i="12"/>
  <c r="A324" i="13"/>
  <c r="D324" i="13" s="1"/>
  <c r="A324" i="12"/>
  <c r="C324" i="12" s="1"/>
  <c r="C323" i="13"/>
  <c r="B323" i="13"/>
  <c r="D323" i="13"/>
  <c r="C323" i="11"/>
  <c r="A324" i="11"/>
  <c r="D324" i="11" s="1"/>
  <c r="B324" i="12" l="1"/>
  <c r="B324" i="11"/>
  <c r="B324" i="13"/>
  <c r="D324" i="12"/>
  <c r="C324" i="13"/>
  <c r="C324" i="11"/>
  <c r="A325" i="11"/>
  <c r="D325" i="11" s="1"/>
  <c r="A325" i="12"/>
  <c r="B325" i="12" s="1"/>
  <c r="A325" i="13"/>
  <c r="D325" i="12" l="1"/>
  <c r="B325" i="11"/>
  <c r="C325" i="11"/>
  <c r="C325" i="12"/>
  <c r="A326" i="12"/>
  <c r="D326" i="12" s="1"/>
  <c r="A326" i="13"/>
  <c r="C326" i="13" s="1"/>
  <c r="B325" i="13"/>
  <c r="C325" i="13"/>
  <c r="D325" i="13"/>
  <c r="A326" i="11"/>
  <c r="C326" i="11" s="1"/>
  <c r="B326" i="12" l="1"/>
  <c r="C326" i="12"/>
  <c r="B326" i="13"/>
  <c r="D326" i="13"/>
  <c r="D326" i="11"/>
  <c r="B326" i="11"/>
  <c r="A327" i="13"/>
  <c r="D327" i="13" s="1"/>
  <c r="A327" i="11"/>
  <c r="C327" i="11" s="1"/>
  <c r="A327" i="12"/>
  <c r="C327" i="13" l="1"/>
  <c r="B327" i="13"/>
  <c r="B327" i="11"/>
  <c r="D327" i="11"/>
  <c r="A328" i="11"/>
  <c r="B328" i="11" s="1"/>
  <c r="A328" i="12"/>
  <c r="B328" i="12" s="1"/>
  <c r="B327" i="12"/>
  <c r="C327" i="12"/>
  <c r="D327" i="12"/>
  <c r="A328" i="13"/>
  <c r="D328" i="13" s="1"/>
  <c r="C328" i="12" l="1"/>
  <c r="D328" i="12"/>
  <c r="C328" i="11"/>
  <c r="C328" i="13"/>
  <c r="B328" i="13"/>
  <c r="A329" i="12"/>
  <c r="C329" i="12" s="1"/>
  <c r="A329" i="13"/>
  <c r="B329" i="13" s="1"/>
  <c r="D328" i="11"/>
  <c r="A329" i="11"/>
  <c r="C329" i="11" s="1"/>
  <c r="B329" i="12" l="1"/>
  <c r="D329" i="12"/>
  <c r="D329" i="13"/>
  <c r="D329" i="11"/>
  <c r="B329" i="11"/>
  <c r="C329" i="13"/>
  <c r="A330" i="13"/>
  <c r="D330" i="13" s="1"/>
  <c r="A330" i="11"/>
  <c r="C330" i="11" s="1"/>
  <c r="A330" i="12"/>
  <c r="B330" i="13" l="1"/>
  <c r="C330" i="13"/>
  <c r="B330" i="11"/>
  <c r="D330" i="11"/>
  <c r="A331" i="11"/>
  <c r="D331" i="11" s="1"/>
  <c r="A331" i="12"/>
  <c r="B331" i="12" s="1"/>
  <c r="C330" i="12"/>
  <c r="B330" i="12"/>
  <c r="D330" i="12"/>
  <c r="A331" i="13"/>
  <c r="D331" i="13" s="1"/>
  <c r="B331" i="11" l="1"/>
  <c r="C331" i="11"/>
  <c r="D331" i="12"/>
  <c r="C331" i="12"/>
  <c r="B331" i="13"/>
  <c r="C331" i="13"/>
  <c r="A332" i="12"/>
  <c r="B332" i="12" s="1"/>
  <c r="A332" i="13"/>
  <c r="C332" i="13" s="1"/>
  <c r="A332" i="11"/>
  <c r="B332" i="11" s="1"/>
  <c r="C332" i="12" l="1"/>
  <c r="D332" i="13"/>
  <c r="D332" i="12"/>
  <c r="C332" i="11"/>
  <c r="B332" i="13"/>
  <c r="A333" i="13"/>
  <c r="D333" i="13" s="1"/>
  <c r="D332" i="11"/>
  <c r="A333" i="11"/>
  <c r="D333" i="11" s="1"/>
  <c r="A333" i="12"/>
  <c r="B333" i="12" s="1"/>
  <c r="D333" i="12" l="1"/>
  <c r="C333" i="12"/>
  <c r="C333" i="13"/>
  <c r="B333" i="11"/>
  <c r="B333" i="13"/>
  <c r="C333" i="11"/>
  <c r="A334" i="11"/>
  <c r="B334" i="11" s="1"/>
  <c r="A334" i="12"/>
  <c r="D334" i="12" s="1"/>
  <c r="A334" i="13"/>
  <c r="D334" i="11" l="1"/>
  <c r="B334" i="12"/>
  <c r="C334" i="12"/>
  <c r="A335" i="13"/>
  <c r="D335" i="13" s="1"/>
  <c r="A335" i="12"/>
  <c r="D335" i="12" s="1"/>
  <c r="B334" i="13"/>
  <c r="D334" i="13"/>
  <c r="C334" i="13"/>
  <c r="C334" i="11"/>
  <c r="A335" i="11"/>
  <c r="D335" i="11" s="1"/>
  <c r="B335" i="13" l="1"/>
  <c r="C335" i="13"/>
  <c r="B335" i="12"/>
  <c r="B335" i="11"/>
  <c r="C335" i="12"/>
  <c r="C335" i="11"/>
  <c r="A336" i="11"/>
  <c r="D336" i="11" s="1"/>
  <c r="A336" i="12"/>
  <c r="B336" i="12" s="1"/>
  <c r="A336" i="13"/>
  <c r="D336" i="12" l="1"/>
  <c r="C336" i="12"/>
  <c r="B336" i="11"/>
  <c r="A337" i="13"/>
  <c r="B337" i="13" s="1"/>
  <c r="A337" i="12"/>
  <c r="B337" i="12" s="1"/>
  <c r="B336" i="13"/>
  <c r="D336" i="13"/>
  <c r="C336" i="13"/>
  <c r="C336" i="11"/>
  <c r="A337" i="11"/>
  <c r="B337" i="11" s="1"/>
  <c r="C337" i="13" l="1"/>
  <c r="D337" i="13"/>
  <c r="C337" i="12"/>
  <c r="C337" i="11"/>
  <c r="D337" i="12"/>
  <c r="D337" i="11"/>
  <c r="A338" i="11"/>
  <c r="C338" i="11" s="1"/>
  <c r="A338" i="12"/>
  <c r="B338" i="12"/>
  <c r="C338" i="12"/>
  <c r="A338" i="13"/>
  <c r="D338" i="11" l="1"/>
  <c r="B338" i="11"/>
  <c r="D338" i="12"/>
  <c r="A339" i="12"/>
  <c r="C339" i="12" s="1"/>
  <c r="A339" i="13"/>
  <c r="B339" i="13" s="1"/>
  <c r="B338" i="13"/>
  <c r="C338" i="13"/>
  <c r="D338" i="13"/>
  <c r="A339" i="11"/>
  <c r="C339" i="11" s="1"/>
  <c r="C339" i="13" l="1"/>
  <c r="B339" i="12"/>
  <c r="D339" i="12"/>
  <c r="D339" i="13"/>
  <c r="A340" i="11"/>
  <c r="D340" i="11" s="1"/>
  <c r="B339" i="11"/>
  <c r="D339" i="11"/>
  <c r="A340" i="13"/>
  <c r="A340" i="12"/>
  <c r="B340" i="12" s="1"/>
  <c r="B340" i="11" l="1"/>
  <c r="C340" i="11"/>
  <c r="C340" i="12"/>
  <c r="D340" i="12"/>
  <c r="A341" i="13"/>
  <c r="D341" i="13" s="1"/>
  <c r="D340" i="13"/>
  <c r="A341" i="12"/>
  <c r="C341" i="12" s="1"/>
  <c r="B340" i="13"/>
  <c r="C340" i="13"/>
  <c r="A341" i="11"/>
  <c r="D341" i="11" s="1"/>
  <c r="B341" i="13" l="1"/>
  <c r="B341" i="12"/>
  <c r="C341" i="13"/>
  <c r="A342" i="11"/>
  <c r="C342" i="11" s="1"/>
  <c r="C341" i="11"/>
  <c r="B341" i="11"/>
  <c r="A342" i="12"/>
  <c r="D341" i="12"/>
  <c r="A342" i="13"/>
  <c r="C342" i="13" s="1"/>
  <c r="B342" i="11" l="1"/>
  <c r="D342" i="11"/>
  <c r="D342" i="13"/>
  <c r="B342" i="13"/>
  <c r="A343" i="12"/>
  <c r="D343" i="12" s="1"/>
  <c r="A343" i="13"/>
  <c r="D343" i="13" s="1"/>
  <c r="D342" i="12"/>
  <c r="C342" i="12"/>
  <c r="B342" i="12"/>
  <c r="A343" i="11"/>
  <c r="D343" i="11" s="1"/>
  <c r="B343" i="13" l="1"/>
  <c r="C343" i="12"/>
  <c r="B343" i="12"/>
  <c r="C343" i="13"/>
  <c r="C343" i="11"/>
  <c r="B343" i="11"/>
  <c r="A344" i="13"/>
  <c r="C344" i="13" s="1"/>
  <c r="A344" i="11"/>
  <c r="D344" i="11" s="1"/>
  <c r="A344" i="12"/>
  <c r="D344" i="12" s="1"/>
  <c r="B344" i="13" l="1"/>
  <c r="D344" i="13"/>
  <c r="C344" i="11"/>
  <c r="B344" i="11"/>
  <c r="C344" i="12"/>
  <c r="B344" i="12"/>
  <c r="A345" i="11"/>
  <c r="B345" i="11" s="1"/>
  <c r="A345" i="12"/>
  <c r="C345" i="12" s="1"/>
  <c r="A345" i="13"/>
  <c r="B345" i="13" s="1"/>
  <c r="B345" i="12" l="1"/>
  <c r="D345" i="12"/>
  <c r="C345" i="13"/>
  <c r="D345" i="11"/>
  <c r="C345" i="11"/>
  <c r="D345" i="13"/>
  <c r="A346" i="12"/>
  <c r="D346" i="12" s="1"/>
  <c r="A346" i="13"/>
  <c r="B346" i="13" s="1"/>
  <c r="A346" i="11"/>
  <c r="C346" i="11" s="1"/>
  <c r="C346" i="13" l="1"/>
  <c r="B346" i="12"/>
  <c r="D346" i="13"/>
  <c r="C346" i="12"/>
  <c r="B346" i="11"/>
  <c r="A347" i="13"/>
  <c r="D347" i="13" s="1"/>
  <c r="D346" i="11"/>
  <c r="A347" i="11"/>
  <c r="C347" i="11" s="1"/>
  <c r="A347" i="12"/>
  <c r="D347" i="12" s="1"/>
  <c r="C347" i="13" l="1"/>
  <c r="B347" i="13"/>
  <c r="B347" i="11"/>
  <c r="B347" i="12"/>
  <c r="C347" i="12"/>
  <c r="D347" i="11"/>
  <c r="A348" i="11"/>
  <c r="D348" i="11" s="1"/>
  <c r="A348" i="12"/>
  <c r="C348" i="12" s="1"/>
  <c r="A348" i="13"/>
  <c r="D348" i="13" s="1"/>
  <c r="B348" i="12" l="1"/>
  <c r="C348" i="11"/>
  <c r="B348" i="11"/>
  <c r="D348" i="12"/>
  <c r="B348" i="13"/>
  <c r="C348" i="13"/>
  <c r="A349" i="12"/>
  <c r="C349" i="12" s="1"/>
  <c r="A349" i="13"/>
  <c r="D349" i="13" s="1"/>
  <c r="A349" i="11"/>
  <c r="C349" i="11" s="1"/>
  <c r="B349" i="12" l="1"/>
  <c r="D349" i="12"/>
  <c r="B349" i="13"/>
  <c r="C349" i="13"/>
  <c r="B349" i="11"/>
  <c r="D349" i="11"/>
  <c r="A350" i="13"/>
  <c r="C350" i="13" s="1"/>
  <c r="A350" i="11"/>
  <c r="B350" i="11" s="1"/>
  <c r="A350" i="12"/>
  <c r="D350" i="11" l="1"/>
  <c r="D350" i="13"/>
  <c r="B350" i="13"/>
  <c r="A351" i="12"/>
  <c r="C351" i="12" s="1"/>
  <c r="C350" i="11"/>
  <c r="A351" i="11"/>
  <c r="C351" i="11" s="1"/>
  <c r="C350" i="12"/>
  <c r="B350" i="12"/>
  <c r="D350" i="12"/>
  <c r="A351" i="13"/>
  <c r="D351" i="13" s="1"/>
  <c r="B351" i="12" l="1"/>
  <c r="D351" i="12"/>
  <c r="B351" i="11"/>
  <c r="A352" i="13"/>
  <c r="C352" i="13" s="1"/>
  <c r="B351" i="13"/>
  <c r="C351" i="13"/>
  <c r="D351" i="11"/>
  <c r="A352" i="11"/>
  <c r="A352" i="12"/>
  <c r="C352" i="12" s="1"/>
  <c r="D352" i="12" l="1"/>
  <c r="B352" i="13"/>
  <c r="D352" i="13"/>
  <c r="A353" i="11"/>
  <c r="B353" i="11" s="1"/>
  <c r="B352" i="12"/>
  <c r="A353" i="12"/>
  <c r="D353" i="12" s="1"/>
  <c r="D352" i="11"/>
  <c r="B352" i="11"/>
  <c r="C352" i="11"/>
  <c r="A353" i="13"/>
  <c r="B353" i="13" s="1"/>
  <c r="D353" i="11" l="1"/>
  <c r="C353" i="11"/>
  <c r="C353" i="12"/>
  <c r="C353" i="13"/>
  <c r="D353" i="13"/>
  <c r="A354" i="12"/>
  <c r="D354" i="12" s="1"/>
  <c r="A354" i="13"/>
  <c r="D354" i="13" s="1"/>
  <c r="B353" i="12"/>
  <c r="A354" i="11"/>
  <c r="B354" i="11" s="1"/>
  <c r="C354" i="12" l="1"/>
  <c r="B354" i="13"/>
  <c r="B354" i="12"/>
  <c r="C354" i="11"/>
  <c r="D354" i="11"/>
  <c r="C354" i="13"/>
  <c r="A355" i="13"/>
  <c r="D355" i="13" s="1"/>
  <c r="A355" i="12"/>
  <c r="C355" i="12" s="1"/>
  <c r="A355" i="11"/>
  <c r="C355" i="11" s="1"/>
  <c r="D355" i="12" l="1"/>
  <c r="B355" i="12"/>
  <c r="C355" i="13"/>
  <c r="B355" i="11"/>
  <c r="B355" i="13"/>
  <c r="A356" i="12"/>
  <c r="C356" i="12" s="1"/>
  <c r="D355" i="11"/>
  <c r="A356" i="11"/>
  <c r="B356" i="11" s="1"/>
  <c r="A356" i="13"/>
  <c r="B356" i="13" s="1"/>
  <c r="D356" i="12" l="1"/>
  <c r="B356" i="12"/>
  <c r="D356" i="13"/>
  <c r="C356" i="13"/>
  <c r="C356" i="11"/>
  <c r="D356" i="11"/>
  <c r="A357" i="11"/>
  <c r="D357" i="11" s="1"/>
  <c r="A357" i="13"/>
  <c r="D357" i="13" s="1"/>
  <c r="A357" i="12"/>
  <c r="C357" i="12" s="1"/>
  <c r="B357" i="13" l="1"/>
  <c r="C357" i="13"/>
  <c r="B357" i="11"/>
  <c r="D357" i="12"/>
  <c r="B357" i="12"/>
  <c r="C357" i="11"/>
  <c r="A358" i="13"/>
  <c r="C358" i="13" s="1"/>
  <c r="A358" i="12"/>
  <c r="C358" i="12" s="1"/>
  <c r="A358" i="11"/>
  <c r="D358" i="11" s="1"/>
  <c r="D358" i="13" l="1"/>
  <c r="B358" i="13"/>
  <c r="D358" i="12"/>
  <c r="B358" i="12"/>
  <c r="B358" i="11"/>
  <c r="C358" i="11"/>
  <c r="A359" i="12"/>
  <c r="C359" i="12" s="1"/>
  <c r="A359" i="11"/>
  <c r="D359" i="11" s="1"/>
  <c r="A359" i="13"/>
  <c r="C359" i="13" s="1"/>
  <c r="B359" i="12" l="1"/>
  <c r="D359" i="12"/>
  <c r="B359" i="11"/>
  <c r="D359" i="13"/>
  <c r="B359" i="13"/>
  <c r="C359" i="11"/>
  <c r="A360" i="11"/>
  <c r="D360" i="11" s="1"/>
  <c r="A360" i="13"/>
  <c r="C360" i="13" s="1"/>
  <c r="A360" i="12"/>
  <c r="D360" i="12" s="1"/>
  <c r="C360" i="11" l="1"/>
  <c r="B360" i="11"/>
  <c r="B360" i="13"/>
  <c r="D360" i="13"/>
  <c r="C360" i="12"/>
  <c r="B360" i="12"/>
  <c r="A361" i="13"/>
  <c r="B361" i="13" s="1"/>
  <c r="A361" i="12"/>
  <c r="C361" i="12" s="1"/>
  <c r="A361" i="11"/>
  <c r="C361" i="11" s="1"/>
  <c r="D361" i="13" l="1"/>
  <c r="C361" i="13"/>
  <c r="D361" i="12"/>
  <c r="B361" i="12"/>
  <c r="D361" i="11"/>
  <c r="B361" i="11"/>
  <c r="A362" i="12"/>
  <c r="C362" i="12" s="1"/>
  <c r="A362" i="11"/>
  <c r="D362" i="11" s="1"/>
  <c r="A362" i="13"/>
  <c r="D362" i="13" s="1"/>
  <c r="C362" i="11" l="1"/>
  <c r="B362" i="11"/>
  <c r="C362" i="13"/>
  <c r="D362" i="12"/>
  <c r="B362" i="13"/>
  <c r="B362" i="12"/>
  <c r="A363" i="11"/>
  <c r="D363" i="11" s="1"/>
  <c r="A363" i="13"/>
  <c r="D363" i="13" s="1"/>
  <c r="A363" i="12"/>
  <c r="D363" i="12" s="1"/>
  <c r="B363" i="12" l="1"/>
  <c r="B363" i="11"/>
  <c r="C363" i="13"/>
  <c r="C363" i="11"/>
  <c r="C363" i="12"/>
  <c r="B363" i="13"/>
  <c r="A364" i="13"/>
  <c r="D364" i="13" s="1"/>
  <c r="A364" i="12"/>
  <c r="B364" i="12" s="1"/>
  <c r="A364" i="11"/>
  <c r="B364" i="11" s="1"/>
  <c r="B364" i="13" l="1"/>
  <c r="C364" i="13"/>
  <c r="D364" i="12"/>
  <c r="C364" i="12"/>
  <c r="D364" i="11"/>
  <c r="C364" i="11"/>
  <c r="A365" i="12"/>
  <c r="C365" i="12" s="1"/>
  <c r="A365" i="11"/>
  <c r="D365" i="11" s="1"/>
  <c r="A365" i="13"/>
  <c r="D365" i="13" s="1"/>
  <c r="B365" i="12" l="1"/>
  <c r="B365" i="11"/>
  <c r="C365" i="11"/>
  <c r="D365" i="12"/>
  <c r="B365" i="13"/>
  <c r="C365" i="13"/>
  <c r="A366" i="11"/>
  <c r="D366" i="11" s="1"/>
  <c r="A366" i="13"/>
  <c r="C366" i="13" s="1"/>
  <c r="A366" i="12"/>
  <c r="C366" i="12" s="1"/>
  <c r="C366" i="11" l="1"/>
  <c r="B366" i="11"/>
  <c r="D366" i="13"/>
  <c r="B366" i="13"/>
  <c r="D366" i="12"/>
  <c r="B366" i="12"/>
  <c r="A367" i="13"/>
  <c r="D367" i="13" s="1"/>
  <c r="A367" i="12"/>
  <c r="C367" i="12" s="1"/>
  <c r="A367" i="11"/>
  <c r="C367" i="11" s="1"/>
  <c r="B367" i="13" l="1"/>
  <c r="C367" i="13"/>
  <c r="D367" i="12"/>
  <c r="B367" i="12"/>
  <c r="B367" i="11"/>
  <c r="A368" i="12"/>
  <c r="B368" i="12" s="1"/>
  <c r="D367" i="11"/>
  <c r="A368" i="11"/>
  <c r="D368" i="11" s="1"/>
  <c r="A368" i="13"/>
  <c r="C368" i="13" s="1"/>
  <c r="D368" i="12" l="1"/>
  <c r="C368" i="12"/>
  <c r="B368" i="11"/>
  <c r="B368" i="13"/>
  <c r="D368" i="13"/>
  <c r="C368" i="11"/>
  <c r="A369" i="11"/>
  <c r="C369" i="11" s="1"/>
  <c r="A369" i="13"/>
  <c r="B369" i="13" s="1"/>
  <c r="A369" i="12"/>
  <c r="D369" i="11" l="1"/>
  <c r="D369" i="13"/>
  <c r="C369" i="13"/>
  <c r="A370" i="12"/>
  <c r="C370" i="12" s="1"/>
  <c r="A370" i="13"/>
  <c r="D370" i="13" s="1"/>
  <c r="B369" i="12"/>
  <c r="D369" i="12"/>
  <c r="C369" i="12"/>
  <c r="B369" i="11"/>
  <c r="A370" i="11"/>
  <c r="B370" i="11" s="1"/>
  <c r="B370" i="12" l="1"/>
  <c r="D370" i="12"/>
  <c r="D370" i="11"/>
  <c r="C370" i="11"/>
  <c r="B370" i="13"/>
  <c r="C370" i="13"/>
  <c r="A371" i="11"/>
  <c r="D371" i="11" s="1"/>
  <c r="A371" i="13"/>
  <c r="D371" i="13" s="1"/>
  <c r="A371" i="12"/>
  <c r="D371" i="12" s="1"/>
  <c r="C371" i="12" l="1"/>
  <c r="B371" i="12"/>
  <c r="C371" i="11"/>
  <c r="B371" i="11"/>
  <c r="C371" i="13"/>
  <c r="B371" i="13"/>
  <c r="A372" i="13"/>
  <c r="D372" i="13" s="1"/>
  <c r="A372" i="12"/>
  <c r="B372" i="12" s="1"/>
  <c r="A372" i="11"/>
  <c r="B372" i="11" s="1"/>
  <c r="C372" i="11" l="1"/>
  <c r="D372" i="11"/>
  <c r="C372" i="13"/>
  <c r="B372" i="13"/>
  <c r="D372" i="12"/>
  <c r="C372" i="12"/>
  <c r="A373" i="12"/>
  <c r="D373" i="12" s="1"/>
  <c r="A373" i="11"/>
  <c r="B373" i="11" s="1"/>
  <c r="A373" i="13"/>
  <c r="B373" i="13" s="1"/>
  <c r="C373" i="13"/>
  <c r="B373" i="12" l="1"/>
  <c r="C373" i="12"/>
  <c r="D373" i="13"/>
  <c r="D373" i="11"/>
  <c r="C373" i="11"/>
  <c r="A374" i="11"/>
  <c r="D374" i="11" s="1"/>
  <c r="A374" i="13"/>
  <c r="C374" i="13" s="1"/>
  <c r="A374" i="12"/>
  <c r="D374" i="12" s="1"/>
  <c r="C374" i="11" l="1"/>
  <c r="B374" i="11"/>
  <c r="C374" i="12"/>
  <c r="B374" i="12"/>
  <c r="D374" i="13"/>
  <c r="B374" i="13"/>
  <c r="A375" i="13"/>
  <c r="D375" i="13" s="1"/>
  <c r="A375" i="12"/>
  <c r="B375" i="12" s="1"/>
  <c r="A375" i="11"/>
  <c r="D375" i="11" s="1"/>
  <c r="B375" i="13" l="1"/>
  <c r="C375" i="13"/>
  <c r="D375" i="12"/>
  <c r="C375" i="12"/>
  <c r="C375" i="11"/>
  <c r="B375" i="11"/>
  <c r="A376" i="12"/>
  <c r="D376" i="12" s="1"/>
  <c r="A376" i="11"/>
  <c r="D376" i="11" s="1"/>
  <c r="A376" i="13"/>
  <c r="C376" i="13" s="1"/>
  <c r="B376" i="11" l="1"/>
  <c r="C376" i="11"/>
  <c r="C376" i="12"/>
  <c r="B376" i="12"/>
  <c r="B376" i="13"/>
  <c r="D376" i="13"/>
  <c r="A377" i="11"/>
  <c r="B377" i="11" s="1"/>
  <c r="A377" i="13"/>
  <c r="B377" i="13" s="1"/>
  <c r="A377" i="12"/>
  <c r="D377" i="11" l="1"/>
  <c r="C377" i="13"/>
  <c r="D377" i="13"/>
  <c r="A378" i="12"/>
  <c r="B378" i="12" s="1"/>
  <c r="A378" i="13"/>
  <c r="D378" i="13" s="1"/>
  <c r="B377" i="12"/>
  <c r="C377" i="12"/>
  <c r="D377" i="12"/>
  <c r="C377" i="11"/>
  <c r="A378" i="11"/>
  <c r="D378" i="11" s="1"/>
  <c r="B378" i="13" l="1"/>
  <c r="C378" i="12"/>
  <c r="C378" i="13"/>
  <c r="B378" i="11"/>
  <c r="C378" i="11"/>
  <c r="A379" i="11"/>
  <c r="C379" i="11" s="1"/>
  <c r="A379" i="13"/>
  <c r="D379" i="13" s="1"/>
  <c r="D378" i="12"/>
  <c r="A379" i="12"/>
  <c r="B379" i="12" s="1"/>
  <c r="C379" i="12" l="1"/>
  <c r="C379" i="13"/>
  <c r="B379" i="13"/>
  <c r="D379" i="11"/>
  <c r="B379" i="11"/>
  <c r="D379" i="12"/>
  <c r="A380" i="12"/>
  <c r="C380" i="12" s="1"/>
  <c r="A380" i="13"/>
  <c r="D380" i="13" s="1"/>
  <c r="A380" i="11"/>
  <c r="B380" i="11" s="1"/>
  <c r="D380" i="12" l="1"/>
  <c r="B380" i="12"/>
  <c r="C380" i="13"/>
  <c r="B380" i="13"/>
  <c r="C380" i="11"/>
  <c r="D380" i="11"/>
  <c r="A381" i="13"/>
  <c r="D381" i="13" s="1"/>
  <c r="A381" i="11"/>
  <c r="C381" i="11" s="1"/>
  <c r="D381" i="11"/>
  <c r="A381" i="12"/>
  <c r="C381" i="13" l="1"/>
  <c r="B381" i="13"/>
  <c r="A382" i="12"/>
  <c r="C382" i="12" s="1"/>
  <c r="B381" i="11"/>
  <c r="A382" i="11"/>
  <c r="D382" i="11" s="1"/>
  <c r="B381" i="12"/>
  <c r="D381" i="12"/>
  <c r="C381" i="12"/>
  <c r="A382" i="13"/>
  <c r="B382" i="12" l="1"/>
  <c r="D382" i="12"/>
  <c r="C382" i="11"/>
  <c r="A383" i="13"/>
  <c r="D383" i="13" s="1"/>
  <c r="D382" i="13"/>
  <c r="B382" i="13"/>
  <c r="C382" i="13"/>
  <c r="A383" i="11"/>
  <c r="B382" i="11"/>
  <c r="A383" i="12"/>
  <c r="B383" i="12" s="1"/>
  <c r="B383" i="13" l="1"/>
  <c r="C383" i="13"/>
  <c r="C383" i="12"/>
  <c r="A384" i="12"/>
  <c r="D384" i="12" s="1"/>
  <c r="D383" i="12"/>
  <c r="A384" i="11"/>
  <c r="D384" i="11" s="1"/>
  <c r="D383" i="11"/>
  <c r="B383" i="11"/>
  <c r="C383" i="11"/>
  <c r="A384" i="13"/>
  <c r="C384" i="13" s="1"/>
  <c r="B384" i="12" l="1"/>
  <c r="C384" i="12"/>
  <c r="B384" i="11"/>
  <c r="B384" i="13"/>
  <c r="D384" i="13"/>
  <c r="A385" i="11"/>
  <c r="C385" i="11" s="1"/>
  <c r="A385" i="13"/>
  <c r="B385" i="13" s="1"/>
  <c r="C384" i="11"/>
  <c r="A385" i="12"/>
  <c r="D385" i="12" s="1"/>
  <c r="B385" i="11" l="1"/>
  <c r="D385" i="11"/>
  <c r="C385" i="13"/>
  <c r="D385" i="13"/>
  <c r="C385" i="12"/>
  <c r="A386" i="13"/>
  <c r="D386" i="13" s="1"/>
  <c r="B385" i="12"/>
  <c r="A386" i="12"/>
  <c r="C386" i="12" s="1"/>
  <c r="A386" i="11"/>
  <c r="D386" i="11" s="1"/>
  <c r="C386" i="13" l="1"/>
  <c r="B386" i="13"/>
  <c r="D386" i="12"/>
  <c r="B386" i="11"/>
  <c r="A387" i="12"/>
  <c r="D387" i="12" s="1"/>
  <c r="C386" i="11"/>
  <c r="A387" i="11"/>
  <c r="D387" i="11" s="1"/>
  <c r="B386" i="12"/>
  <c r="A387" i="13"/>
  <c r="D387" i="13" s="1"/>
  <c r="B387" i="12" l="1"/>
  <c r="C387" i="12"/>
  <c r="C387" i="13"/>
  <c r="B387" i="13"/>
  <c r="B387" i="11"/>
  <c r="A388" i="13"/>
  <c r="D388" i="13" s="1"/>
  <c r="C387" i="11"/>
  <c r="A388" i="11"/>
  <c r="B388" i="11" s="1"/>
  <c r="A388" i="12"/>
  <c r="D388" i="12" s="1"/>
  <c r="B388" i="13" l="1"/>
  <c r="C388" i="11"/>
  <c r="C388" i="13"/>
  <c r="C388" i="12"/>
  <c r="B388" i="12"/>
  <c r="D388" i="11"/>
  <c r="A389" i="11"/>
  <c r="D389" i="11" s="1"/>
  <c r="A389" i="12"/>
  <c r="B389" i="12" s="1"/>
  <c r="A389" i="13"/>
  <c r="C389" i="11" l="1"/>
  <c r="C389" i="12"/>
  <c r="D389" i="12"/>
  <c r="A390" i="13"/>
  <c r="C390" i="13" s="1"/>
  <c r="A390" i="12"/>
  <c r="C390" i="12" s="1"/>
  <c r="C389" i="13"/>
  <c r="B389" i="13"/>
  <c r="D389" i="13"/>
  <c r="B389" i="11"/>
  <c r="A390" i="11"/>
  <c r="C390" i="11" s="1"/>
  <c r="D390" i="12" l="1"/>
  <c r="D390" i="13"/>
  <c r="B390" i="13"/>
  <c r="B390" i="11"/>
  <c r="D390" i="11"/>
  <c r="B390" i="12"/>
  <c r="A391" i="12"/>
  <c r="B391" i="12" s="1"/>
  <c r="A391" i="11"/>
  <c r="C391" i="11" s="1"/>
  <c r="A391" i="13"/>
  <c r="D391" i="13" s="1"/>
  <c r="D391" i="11" l="1"/>
  <c r="C391" i="12"/>
  <c r="D391" i="12"/>
  <c r="B391" i="13"/>
  <c r="C391" i="13"/>
  <c r="B391" i="11"/>
  <c r="A392" i="11"/>
  <c r="D392" i="11" s="1"/>
  <c r="A392" i="13"/>
  <c r="C392" i="13" s="1"/>
  <c r="A392" i="12"/>
  <c r="D392" i="12" s="1"/>
  <c r="B392" i="11" l="1"/>
  <c r="C392" i="11"/>
  <c r="D392" i="13"/>
  <c r="B392" i="13"/>
  <c r="C392" i="12"/>
  <c r="B392" i="12"/>
  <c r="A393" i="13"/>
  <c r="B393" i="13" s="1"/>
  <c r="A393" i="12"/>
  <c r="B393" i="12" s="1"/>
  <c r="A393" i="11"/>
  <c r="B393" i="11" s="1"/>
  <c r="C393" i="12" l="1"/>
  <c r="C393" i="13"/>
  <c r="D393" i="13"/>
  <c r="C393" i="11"/>
  <c r="D393" i="11"/>
  <c r="D393" i="12"/>
  <c r="A394" i="12"/>
  <c r="B394" i="12" s="1"/>
  <c r="A394" i="11"/>
  <c r="C394" i="11" s="1"/>
  <c r="A394" i="13"/>
  <c r="D394" i="13" s="1"/>
  <c r="D394" i="12" l="1"/>
  <c r="C394" i="12"/>
  <c r="D394" i="11"/>
  <c r="B394" i="11"/>
  <c r="B394" i="13"/>
  <c r="C394" i="13"/>
  <c r="A395" i="11"/>
  <c r="C395" i="11" s="1"/>
  <c r="A395" i="13"/>
  <c r="D395" i="13" s="1"/>
  <c r="A395" i="12"/>
  <c r="B395" i="11" l="1"/>
  <c r="C395" i="13"/>
  <c r="B395" i="13"/>
  <c r="A396" i="12"/>
  <c r="D396" i="12" s="1"/>
  <c r="A396" i="13"/>
  <c r="D396" i="13" s="1"/>
  <c r="B395" i="12"/>
  <c r="C395" i="12"/>
  <c r="D395" i="12"/>
  <c r="D395" i="11"/>
  <c r="A396" i="11"/>
  <c r="D396" i="11" s="1"/>
  <c r="B396" i="13" l="1"/>
  <c r="C396" i="13"/>
  <c r="C396" i="11"/>
  <c r="B396" i="12"/>
  <c r="C396" i="12"/>
  <c r="B396" i="11"/>
  <c r="A397" i="11"/>
  <c r="C397" i="11" s="1"/>
  <c r="A397" i="13"/>
  <c r="D397" i="13" s="1"/>
  <c r="A397" i="12"/>
  <c r="D397" i="11" l="1"/>
  <c r="B397" i="13"/>
  <c r="C397" i="13"/>
  <c r="A398" i="12"/>
  <c r="C398" i="12" s="1"/>
  <c r="A398" i="13"/>
  <c r="C398" i="13" s="1"/>
  <c r="C397" i="12"/>
  <c r="B397" i="12"/>
  <c r="D397" i="12"/>
  <c r="B397" i="11"/>
  <c r="A398" i="11"/>
  <c r="B398" i="11" s="1"/>
  <c r="D398" i="12" l="1"/>
  <c r="B398" i="12"/>
  <c r="D398" i="13"/>
  <c r="C398" i="11"/>
  <c r="B398" i="13"/>
  <c r="D398" i="11"/>
  <c r="A399" i="11"/>
  <c r="C399" i="11" s="1"/>
  <c r="A399" i="13"/>
  <c r="C399" i="13" s="1"/>
  <c r="A399" i="12"/>
  <c r="D399" i="12" s="1"/>
  <c r="B399" i="13" l="1"/>
  <c r="D399" i="13"/>
  <c r="B399" i="11"/>
  <c r="C399" i="12"/>
  <c r="B399" i="12"/>
  <c r="D399" i="11"/>
  <c r="A400" i="13"/>
  <c r="C400" i="13" s="1"/>
  <c r="A400" i="12"/>
  <c r="B400" i="12" s="1"/>
  <c r="A400" i="11"/>
  <c r="B400" i="11" s="1"/>
  <c r="D400" i="12" l="1"/>
  <c r="B400" i="13"/>
  <c r="D400" i="11"/>
  <c r="D400" i="13"/>
  <c r="C400" i="11"/>
  <c r="C400" i="12"/>
  <c r="A401" i="12"/>
  <c r="B401" i="12" s="1"/>
  <c r="A401" i="11"/>
  <c r="D401" i="11" s="1"/>
  <c r="A401" i="13"/>
  <c r="B401" i="13" s="1"/>
  <c r="C401" i="12" l="1"/>
  <c r="D401" i="12"/>
  <c r="C401" i="11"/>
  <c r="B401" i="11"/>
  <c r="C401" i="13"/>
  <c r="D401" i="13"/>
  <c r="A402" i="11"/>
  <c r="D402" i="11" s="1"/>
  <c r="A402" i="13"/>
  <c r="D402" i="13" s="1"/>
  <c r="A402" i="12"/>
  <c r="D402" i="12" s="1"/>
  <c r="C402" i="13" l="1"/>
  <c r="B402" i="13"/>
  <c r="B402" i="11"/>
  <c r="C402" i="11"/>
  <c r="B402" i="12"/>
  <c r="C402" i="12"/>
  <c r="A403" i="13"/>
  <c r="D403" i="13" s="1"/>
  <c r="A403" i="12"/>
  <c r="D403" i="12" s="1"/>
  <c r="A403" i="11"/>
  <c r="D403" i="11" s="1"/>
  <c r="B403" i="12" l="1"/>
  <c r="C403" i="12"/>
  <c r="B403" i="13"/>
  <c r="C403" i="13"/>
  <c r="B403" i="11"/>
  <c r="C403" i="11"/>
  <c r="A404" i="12"/>
  <c r="C404" i="12" s="1"/>
  <c r="A404" i="11"/>
  <c r="D404" i="11" s="1"/>
  <c r="A404" i="13"/>
  <c r="D404" i="13" s="1"/>
  <c r="D404" i="12" l="1"/>
  <c r="B404" i="12"/>
  <c r="B404" i="11"/>
  <c r="C404" i="11"/>
  <c r="B404" i="13"/>
  <c r="C404" i="13"/>
  <c r="A405" i="11"/>
  <c r="C405" i="11" s="1"/>
  <c r="A405" i="13"/>
  <c r="D405" i="13" s="1"/>
  <c r="A405" i="12"/>
  <c r="D405" i="12" s="1"/>
  <c r="B405" i="11" l="1"/>
  <c r="D405" i="11"/>
  <c r="B405" i="13"/>
  <c r="C405" i="13"/>
  <c r="B405" i="12"/>
  <c r="C405" i="12"/>
  <c r="A406" i="13"/>
  <c r="C406" i="13" s="1"/>
  <c r="A406" i="12"/>
  <c r="C406" i="12" s="1"/>
  <c r="A406" i="11"/>
  <c r="D406" i="11" s="1"/>
  <c r="B406" i="13" l="1"/>
  <c r="D406" i="13"/>
  <c r="B406" i="12"/>
  <c r="D406" i="12"/>
  <c r="B406" i="11"/>
  <c r="C406" i="11"/>
  <c r="A407" i="12"/>
  <c r="D407" i="12" s="1"/>
  <c r="A407" i="11"/>
  <c r="D407" i="11" s="1"/>
  <c r="A407" i="13"/>
  <c r="B407" i="13" s="1"/>
  <c r="C407" i="12" l="1"/>
  <c r="B407" i="12"/>
  <c r="C407" i="13"/>
  <c r="D407" i="13"/>
  <c r="C407" i="11"/>
  <c r="B407" i="11"/>
  <c r="A408" i="11"/>
  <c r="B408" i="11" s="1"/>
  <c r="A408" i="13"/>
  <c r="C408" i="13" s="1"/>
  <c r="A408" i="12"/>
  <c r="D408" i="12" s="1"/>
  <c r="C408" i="11" l="1"/>
  <c r="D408" i="11"/>
  <c r="B408" i="13"/>
  <c r="D408" i="13"/>
  <c r="C408" i="12"/>
  <c r="B408" i="12"/>
  <c r="A409" i="13"/>
  <c r="B409" i="13" s="1"/>
  <c r="A409" i="12"/>
  <c r="B409" i="12" s="1"/>
  <c r="A409" i="11"/>
  <c r="D409" i="11" s="1"/>
  <c r="D409" i="12" l="1"/>
  <c r="C409" i="13"/>
  <c r="C409" i="12"/>
  <c r="D409" i="13"/>
  <c r="C409" i="11"/>
  <c r="B409" i="11"/>
  <c r="A410" i="12"/>
  <c r="D410" i="12" s="1"/>
  <c r="A410" i="11"/>
  <c r="D410" i="11" s="1"/>
  <c r="A410" i="13"/>
  <c r="D410" i="13" s="1"/>
  <c r="B410" i="12" l="1"/>
  <c r="C410" i="12"/>
  <c r="B410" i="11"/>
  <c r="C410" i="11"/>
  <c r="B410" i="13"/>
  <c r="C410" i="13"/>
  <c r="A411" i="11"/>
  <c r="D411" i="11" s="1"/>
  <c r="A411" i="13"/>
  <c r="D411" i="13" s="1"/>
  <c r="A411" i="12"/>
  <c r="B411" i="12" s="1"/>
  <c r="B411" i="11" l="1"/>
  <c r="D411" i="12"/>
  <c r="C411" i="12"/>
  <c r="C411" i="11"/>
  <c r="C411" i="13"/>
  <c r="B411" i="13"/>
  <c r="A412" i="13"/>
  <c r="D412" i="13" s="1"/>
  <c r="A412" i="12"/>
  <c r="B412" i="12" s="1"/>
  <c r="A412" i="11"/>
  <c r="C412" i="11" s="1"/>
  <c r="B412" i="13" l="1"/>
  <c r="C412" i="13"/>
  <c r="D412" i="11"/>
  <c r="C412" i="12"/>
  <c r="B412" i="11"/>
  <c r="D412" i="12"/>
  <c r="A413" i="12"/>
  <c r="B413" i="12" s="1"/>
  <c r="A413" i="11"/>
  <c r="B413" i="11" s="1"/>
  <c r="A413" i="13"/>
  <c r="D413" i="13" s="1"/>
  <c r="C413" i="11" l="1"/>
  <c r="D413" i="11"/>
  <c r="D413" i="12"/>
  <c r="C413" i="12"/>
  <c r="B413" i="13"/>
  <c r="C413" i="13"/>
  <c r="A414" i="11"/>
  <c r="D414" i="11" s="1"/>
  <c r="A414" i="13"/>
  <c r="C414" i="13" s="1"/>
  <c r="A414" i="12"/>
  <c r="B414" i="12" s="1"/>
  <c r="B414" i="11" l="1"/>
  <c r="C414" i="11"/>
  <c r="D414" i="13"/>
  <c r="B414" i="13"/>
  <c r="D414" i="12"/>
  <c r="C414" i="12"/>
  <c r="A415" i="13"/>
  <c r="D415" i="13" s="1"/>
  <c r="A415" i="12"/>
  <c r="B415" i="12" s="1"/>
  <c r="A415" i="11"/>
  <c r="D415" i="11" s="1"/>
  <c r="B415" i="13" l="1"/>
  <c r="C415" i="13"/>
  <c r="C415" i="12"/>
  <c r="D415" i="12"/>
  <c r="B415" i="11"/>
  <c r="C415" i="11"/>
  <c r="A416" i="12"/>
  <c r="D416" i="12" s="1"/>
  <c r="A416" i="11"/>
  <c r="D416" i="11" s="1"/>
  <c r="A416" i="13"/>
  <c r="C416" i="12" l="1"/>
  <c r="B416" i="12"/>
  <c r="C416" i="11"/>
  <c r="B416" i="11"/>
  <c r="A417" i="11"/>
  <c r="C417" i="11" s="1"/>
  <c r="A417" i="13"/>
  <c r="B417" i="13" s="1"/>
  <c r="D416" i="13"/>
  <c r="B416" i="13"/>
  <c r="C416" i="13"/>
  <c r="A417" i="12"/>
  <c r="D417" i="12" s="1"/>
  <c r="C417" i="13" l="1"/>
  <c r="D417" i="13"/>
  <c r="B417" i="11"/>
  <c r="B417" i="12"/>
  <c r="C417" i="12"/>
  <c r="A418" i="13"/>
  <c r="D418" i="13" s="1"/>
  <c r="A418" i="12"/>
  <c r="D418" i="12" s="1"/>
  <c r="D417" i="11"/>
  <c r="A418" i="11"/>
  <c r="D418" i="11" s="1"/>
  <c r="B418" i="13" l="1"/>
  <c r="C418" i="13"/>
  <c r="B418" i="12"/>
  <c r="B418" i="11"/>
  <c r="C418" i="12"/>
  <c r="A419" i="12"/>
  <c r="D419" i="12" s="1"/>
  <c r="C418" i="11"/>
  <c r="A419" i="11"/>
  <c r="C419" i="11" s="1"/>
  <c r="A419" i="13"/>
  <c r="D419" i="13" s="1"/>
  <c r="C419" i="12" l="1"/>
  <c r="B419" i="12"/>
  <c r="B419" i="11"/>
  <c r="C419" i="13"/>
  <c r="B419" i="13"/>
  <c r="D419" i="11"/>
  <c r="A420" i="11"/>
  <c r="D420" i="11" s="1"/>
  <c r="A420" i="13"/>
  <c r="D420" i="13" s="1"/>
  <c r="A420" i="12"/>
  <c r="C420" i="12" s="1"/>
  <c r="C420" i="11" l="1"/>
  <c r="B420" i="11"/>
  <c r="B420" i="13"/>
  <c r="C420" i="13"/>
  <c r="B420" i="12"/>
  <c r="A421" i="13"/>
  <c r="D421" i="13" s="1"/>
  <c r="D420" i="12"/>
  <c r="A421" i="12"/>
  <c r="D421" i="12" s="1"/>
  <c r="A421" i="11"/>
  <c r="C421" i="11" s="1"/>
  <c r="B421" i="13" l="1"/>
  <c r="C421" i="13"/>
  <c r="B421" i="12"/>
  <c r="D421" i="11"/>
  <c r="B421" i="11"/>
  <c r="A422" i="12"/>
  <c r="D422" i="12" s="1"/>
  <c r="A422" i="11"/>
  <c r="C422" i="11" s="1"/>
  <c r="C421" i="12"/>
  <c r="A422" i="13"/>
  <c r="B422" i="13" s="1"/>
  <c r="B422" i="11" l="1"/>
  <c r="B422" i="12"/>
  <c r="C422" i="13"/>
  <c r="D422" i="13"/>
  <c r="C422" i="12"/>
  <c r="D422" i="11"/>
  <c r="A423" i="11"/>
  <c r="C423" i="11" s="1"/>
  <c r="A423" i="13"/>
  <c r="D423" i="13" s="1"/>
  <c r="A423" i="12"/>
  <c r="B423" i="13" l="1"/>
  <c r="C423" i="13"/>
  <c r="B423" i="11"/>
  <c r="A424" i="12"/>
  <c r="B424" i="12" s="1"/>
  <c r="A424" i="13"/>
  <c r="C424" i="13" s="1"/>
  <c r="B423" i="12"/>
  <c r="C423" i="12"/>
  <c r="D423" i="12"/>
  <c r="D423" i="11"/>
  <c r="A424" i="11"/>
  <c r="D424" i="11" s="1"/>
  <c r="C424" i="12" l="1"/>
  <c r="D424" i="12"/>
  <c r="B424" i="13"/>
  <c r="C424" i="11"/>
  <c r="B424" i="11"/>
  <c r="D424" i="13"/>
  <c r="A425" i="11"/>
  <c r="C425" i="11" s="1"/>
  <c r="A425" i="13"/>
  <c r="B425" i="13" s="1"/>
  <c r="A425" i="12"/>
  <c r="C425" i="12" s="1"/>
  <c r="D425" i="12" l="1"/>
  <c r="B425" i="11"/>
  <c r="C425" i="13"/>
  <c r="D425" i="13"/>
  <c r="B425" i="12"/>
  <c r="D425" i="11"/>
  <c r="A426" i="13"/>
  <c r="D426" i="13" s="1"/>
  <c r="A426" i="12"/>
  <c r="B426" i="12" s="1"/>
  <c r="A426" i="11"/>
  <c r="C426" i="11" s="1"/>
  <c r="C426" i="13" l="1"/>
  <c r="B426" i="13"/>
  <c r="C426" i="12"/>
  <c r="D426" i="12"/>
  <c r="B426" i="11"/>
  <c r="A427" i="12"/>
  <c r="D427" i="12" s="1"/>
  <c r="D426" i="11"/>
  <c r="A427" i="11"/>
  <c r="D427" i="11" s="1"/>
  <c r="A427" i="13"/>
  <c r="D427" i="13" s="1"/>
  <c r="C427" i="12" l="1"/>
  <c r="B427" i="12"/>
  <c r="B427" i="11"/>
  <c r="C427" i="13"/>
  <c r="B427" i="13"/>
  <c r="C427" i="11"/>
  <c r="A428" i="11"/>
  <c r="D428" i="11" s="1"/>
  <c r="A428" i="13"/>
  <c r="D428" i="13" s="1"/>
  <c r="A428" i="12"/>
  <c r="B428" i="11" l="1"/>
  <c r="C428" i="13"/>
  <c r="B428" i="13"/>
  <c r="A429" i="12"/>
  <c r="D429" i="12" s="1"/>
  <c r="A429" i="13"/>
  <c r="C429" i="13" s="1"/>
  <c r="D428" i="12"/>
  <c r="C428" i="12"/>
  <c r="B428" i="12"/>
  <c r="C428" i="11"/>
  <c r="A429" i="11"/>
  <c r="B429" i="11" s="1"/>
  <c r="B429" i="12" l="1"/>
  <c r="D429" i="11"/>
  <c r="C429" i="12"/>
  <c r="B429" i="13"/>
  <c r="D429" i="13"/>
  <c r="C429" i="11"/>
  <c r="A430" i="11"/>
  <c r="D430" i="11" s="1"/>
  <c r="A430" i="13"/>
  <c r="D430" i="13" s="1"/>
  <c r="A430" i="12"/>
  <c r="B430" i="13" l="1"/>
  <c r="C430" i="13"/>
  <c r="B430" i="11"/>
  <c r="A431" i="12"/>
  <c r="C431" i="12" s="1"/>
  <c r="A431" i="13"/>
  <c r="D431" i="13" s="1"/>
  <c r="D430" i="12"/>
  <c r="C430" i="12"/>
  <c r="B430" i="12"/>
  <c r="C430" i="11"/>
  <c r="A431" i="11"/>
  <c r="C431" i="11" s="1"/>
  <c r="D431" i="12" l="1"/>
  <c r="C431" i="13"/>
  <c r="B431" i="12"/>
  <c r="B431" i="11"/>
  <c r="B431" i="13"/>
  <c r="D431" i="11"/>
  <c r="A432" i="11"/>
  <c r="D432" i="11" s="1"/>
  <c r="A432" i="13"/>
  <c r="C432" i="13" s="1"/>
  <c r="A432" i="12"/>
  <c r="D432" i="13" l="1"/>
  <c r="B432" i="13"/>
  <c r="C432" i="11"/>
  <c r="A433" i="12"/>
  <c r="B433" i="12" s="1"/>
  <c r="A433" i="13"/>
  <c r="D433" i="13" s="1"/>
  <c r="B432" i="12"/>
  <c r="C432" i="12"/>
  <c r="D432" i="12"/>
  <c r="B432" i="11"/>
  <c r="A433" i="11"/>
  <c r="B433" i="11" s="1"/>
  <c r="D433" i="12" l="1"/>
  <c r="C433" i="12"/>
  <c r="D433" i="11"/>
  <c r="B433" i="13"/>
  <c r="C433" i="13"/>
  <c r="C433" i="11"/>
  <c r="A434" i="11"/>
  <c r="C434" i="11" s="1"/>
  <c r="A434" i="13"/>
  <c r="D434" i="13" s="1"/>
  <c r="A434" i="12"/>
  <c r="B434" i="11" l="1"/>
  <c r="B434" i="13"/>
  <c r="C434" i="13"/>
  <c r="A435" i="12"/>
  <c r="B435" i="12" s="1"/>
  <c r="A435" i="13"/>
  <c r="B435" i="13" s="1"/>
  <c r="C434" i="12"/>
  <c r="B434" i="12"/>
  <c r="D434" i="12"/>
  <c r="D434" i="11"/>
  <c r="A435" i="11"/>
  <c r="C435" i="11" s="1"/>
  <c r="D435" i="12" l="1"/>
  <c r="C435" i="12"/>
  <c r="C435" i="13"/>
  <c r="D435" i="13"/>
  <c r="B435" i="11"/>
  <c r="D435" i="11"/>
  <c r="A436" i="11"/>
  <c r="C436" i="11" s="1"/>
  <c r="A436" i="13"/>
  <c r="D436" i="13" s="1"/>
  <c r="A436" i="12"/>
  <c r="B436" i="11" l="1"/>
  <c r="B436" i="13"/>
  <c r="C436" i="13"/>
  <c r="A437" i="12"/>
  <c r="B437" i="12" s="1"/>
  <c r="A437" i="13"/>
  <c r="D437" i="13" s="1"/>
  <c r="B436" i="12"/>
  <c r="C436" i="12"/>
  <c r="D436" i="12"/>
  <c r="D436" i="11"/>
  <c r="A437" i="11"/>
  <c r="C437" i="11" s="1"/>
  <c r="D437" i="12" l="1"/>
  <c r="C437" i="12"/>
  <c r="B437" i="13"/>
  <c r="C437" i="13"/>
  <c r="D437" i="11"/>
  <c r="B437" i="11"/>
  <c r="A438" i="11"/>
  <c r="C438" i="11" s="1"/>
  <c r="A438" i="13"/>
  <c r="D438" i="13" s="1"/>
  <c r="A438" i="12"/>
  <c r="B438" i="12" s="1"/>
  <c r="D438" i="11" l="1"/>
  <c r="B438" i="11"/>
  <c r="B438" i="13"/>
  <c r="C438" i="13"/>
  <c r="D438" i="12"/>
  <c r="A439" i="13"/>
  <c r="D439" i="13" s="1"/>
  <c r="C438" i="12"/>
  <c r="A439" i="12"/>
  <c r="D439" i="12" s="1"/>
  <c r="A439" i="11"/>
  <c r="D439" i="11" s="1"/>
  <c r="C439" i="13" l="1"/>
  <c r="B439" i="13"/>
  <c r="C439" i="12"/>
  <c r="B439" i="11"/>
  <c r="C439" i="11"/>
  <c r="A440" i="12"/>
  <c r="D440" i="12" s="1"/>
  <c r="A440" i="11"/>
  <c r="B440" i="11" s="1"/>
  <c r="B439" i="12"/>
  <c r="A440" i="13"/>
  <c r="C440" i="13" s="1"/>
  <c r="C440" i="12" l="1"/>
  <c r="B440" i="12"/>
  <c r="D440" i="11"/>
  <c r="B440" i="13"/>
  <c r="C440" i="11"/>
  <c r="A441" i="13"/>
  <c r="D441" i="13" s="1"/>
  <c r="D440" i="13"/>
  <c r="A441" i="11"/>
  <c r="C441" i="11" s="1"/>
  <c r="A441" i="12"/>
  <c r="C441" i="12" s="1"/>
  <c r="C441" i="13" l="1"/>
  <c r="B441" i="13"/>
  <c r="B441" i="12"/>
  <c r="D441" i="12"/>
  <c r="B441" i="11"/>
  <c r="D441" i="11"/>
  <c r="A442" i="11"/>
  <c r="D442" i="11" s="1"/>
  <c r="A442" i="12"/>
  <c r="B442" i="12" s="1"/>
  <c r="A442" i="13"/>
  <c r="D442" i="13" s="1"/>
  <c r="C442" i="11" l="1"/>
  <c r="B442" i="11"/>
  <c r="D442" i="12"/>
  <c r="C442" i="12"/>
  <c r="B442" i="13"/>
  <c r="C442" i="13"/>
  <c r="A443" i="12"/>
  <c r="C443" i="12" s="1"/>
  <c r="A443" i="13"/>
  <c r="B443" i="13" s="1"/>
  <c r="A443" i="11"/>
  <c r="D443" i="11" s="1"/>
  <c r="B443" i="12" l="1"/>
  <c r="D443" i="12"/>
  <c r="D443" i="13"/>
  <c r="C443" i="13"/>
  <c r="B443" i="11"/>
  <c r="C443" i="11"/>
  <c r="A444" i="13"/>
  <c r="D444" i="13" s="1"/>
  <c r="A444" i="11"/>
  <c r="C444" i="11" s="1"/>
  <c r="A444" i="12"/>
  <c r="B444" i="11" l="1"/>
  <c r="B444" i="13"/>
  <c r="C444" i="13"/>
  <c r="A445" i="12"/>
  <c r="C445" i="12" s="1"/>
  <c r="D444" i="11"/>
  <c r="A445" i="11"/>
  <c r="C445" i="11" s="1"/>
  <c r="C444" i="12"/>
  <c r="D444" i="12"/>
  <c r="B444" i="12"/>
  <c r="A445" i="13"/>
  <c r="D445" i="12" l="1"/>
  <c r="B445" i="12"/>
  <c r="B445" i="11"/>
  <c r="A446" i="13"/>
  <c r="D446" i="13" s="1"/>
  <c r="B445" i="13"/>
  <c r="C445" i="13"/>
  <c r="D445" i="13"/>
  <c r="A446" i="11"/>
  <c r="D445" i="11"/>
  <c r="A446" i="12"/>
  <c r="D446" i="12" s="1"/>
  <c r="B446" i="13" l="1"/>
  <c r="B446" i="12"/>
  <c r="C446" i="13"/>
  <c r="A447" i="12"/>
  <c r="D447" i="12" s="1"/>
  <c r="C446" i="12"/>
  <c r="A447" i="11"/>
  <c r="C447" i="11" s="1"/>
  <c r="B446" i="11"/>
  <c r="C446" i="11"/>
  <c r="D446" i="11"/>
  <c r="A447" i="13"/>
  <c r="D447" i="13" s="1"/>
  <c r="C447" i="12" l="1"/>
  <c r="B447" i="12"/>
  <c r="B447" i="11"/>
  <c r="A448" i="13"/>
  <c r="C448" i="13" s="1"/>
  <c r="B447" i="13"/>
  <c r="C447" i="13"/>
  <c r="D447" i="11"/>
  <c r="A448" i="11"/>
  <c r="A448" i="12"/>
  <c r="B448" i="12" s="1"/>
  <c r="B448" i="13" l="1"/>
  <c r="C448" i="12"/>
  <c r="D448" i="13"/>
  <c r="D448" i="12"/>
  <c r="D448" i="11"/>
  <c r="A449" i="11"/>
  <c r="D449" i="11" s="1"/>
  <c r="A449" i="12"/>
  <c r="D449" i="12" s="1"/>
  <c r="C448" i="11"/>
  <c r="B448" i="11"/>
  <c r="A449" i="13"/>
  <c r="C449" i="13" s="1"/>
  <c r="B449" i="12" l="1"/>
  <c r="C449" i="12"/>
  <c r="D449" i="13"/>
  <c r="B449" i="11"/>
  <c r="B449" i="13"/>
  <c r="A450" i="12"/>
  <c r="C450" i="12" s="1"/>
  <c r="A450" i="13"/>
  <c r="D450" i="13" s="1"/>
  <c r="C449" i="11"/>
  <c r="A450" i="11"/>
  <c r="C450" i="11" s="1"/>
  <c r="B450" i="12" l="1"/>
  <c r="B450" i="13"/>
  <c r="C450" i="13"/>
  <c r="D450" i="11"/>
  <c r="B450" i="11"/>
  <c r="A451" i="13"/>
  <c r="B451" i="13" s="1"/>
  <c r="A451" i="11"/>
  <c r="C451" i="11" s="1"/>
  <c r="D450" i="12"/>
  <c r="A451" i="12"/>
  <c r="B451" i="12" s="1"/>
  <c r="C451" i="13" l="1"/>
  <c r="D451" i="13"/>
  <c r="B451" i="11"/>
  <c r="C451" i="12"/>
  <c r="D451" i="12"/>
  <c r="D451" i="11"/>
  <c r="A452" i="11"/>
  <c r="C452" i="11" s="1"/>
  <c r="A452" i="12"/>
  <c r="B452" i="12" s="1"/>
  <c r="A452" i="13"/>
  <c r="D452" i="11" l="1"/>
  <c r="B452" i="11"/>
  <c r="D452" i="12"/>
  <c r="A453" i="12"/>
  <c r="C453" i="12" s="1"/>
  <c r="A453" i="13"/>
  <c r="D453" i="13" s="1"/>
  <c r="C452" i="12"/>
  <c r="B452" i="13"/>
  <c r="C452" i="13"/>
  <c r="D452" i="13"/>
  <c r="A453" i="11"/>
  <c r="C453" i="11" s="1"/>
  <c r="B453" i="12" l="1"/>
  <c r="D453" i="12"/>
  <c r="D453" i="11"/>
  <c r="B453" i="13"/>
  <c r="C453" i="13"/>
  <c r="B453" i="11"/>
  <c r="A454" i="11"/>
  <c r="C454" i="11" s="1"/>
  <c r="A454" i="13"/>
  <c r="D454" i="13" s="1"/>
  <c r="A454" i="12"/>
  <c r="C454" i="13" l="1"/>
  <c r="B454" i="11"/>
  <c r="D454" i="11"/>
  <c r="A455" i="12"/>
  <c r="D455" i="12" s="1"/>
  <c r="B454" i="13"/>
  <c r="A455" i="13"/>
  <c r="D455" i="13" s="1"/>
  <c r="C454" i="12"/>
  <c r="D454" i="12"/>
  <c r="B454" i="12"/>
  <c r="A455" i="11"/>
  <c r="B455" i="12" l="1"/>
  <c r="C455" i="12"/>
  <c r="C455" i="13"/>
  <c r="D455" i="11"/>
  <c r="A456" i="11"/>
  <c r="B456" i="11" s="1"/>
  <c r="B455" i="11"/>
  <c r="C455" i="11"/>
  <c r="A456" i="13"/>
  <c r="B456" i="13" s="1"/>
  <c r="B455" i="13"/>
  <c r="A456" i="12"/>
  <c r="B456" i="12" s="1"/>
  <c r="C456" i="13" l="1"/>
  <c r="D456" i="12"/>
  <c r="C456" i="12"/>
  <c r="C456" i="11"/>
  <c r="A457" i="13"/>
  <c r="D457" i="13" s="1"/>
  <c r="A457" i="12"/>
  <c r="C457" i="12" s="1"/>
  <c r="D456" i="13"/>
  <c r="D456" i="11"/>
  <c r="A457" i="11"/>
  <c r="D457" i="11" s="1"/>
  <c r="B457" i="13" l="1"/>
  <c r="C457" i="13"/>
  <c r="B457" i="11"/>
  <c r="D457" i="12"/>
  <c r="A458" i="11"/>
  <c r="C458" i="11" s="1"/>
  <c r="C457" i="11"/>
  <c r="B457" i="12"/>
  <c r="A458" i="12"/>
  <c r="C458" i="12" s="1"/>
  <c r="A458" i="13"/>
  <c r="D458" i="13" s="1"/>
  <c r="D458" i="11" l="1"/>
  <c r="B458" i="11"/>
  <c r="B458" i="13"/>
  <c r="C458" i="13"/>
  <c r="D458" i="12"/>
  <c r="A459" i="12"/>
  <c r="D459" i="12" s="1"/>
  <c r="A459" i="13"/>
  <c r="C459" i="13" s="1"/>
  <c r="B458" i="12"/>
  <c r="A459" i="11"/>
  <c r="C459" i="11" s="1"/>
  <c r="B459" i="11" l="1"/>
  <c r="B459" i="12"/>
  <c r="C459" i="12"/>
  <c r="D459" i="13"/>
  <c r="B459" i="13"/>
  <c r="A460" i="13"/>
  <c r="D460" i="13" s="1"/>
  <c r="A460" i="12"/>
  <c r="D460" i="12" s="1"/>
  <c r="D459" i="11"/>
  <c r="A460" i="11"/>
  <c r="D460" i="11" s="1"/>
  <c r="B460" i="13" l="1"/>
  <c r="C460" i="13"/>
  <c r="C460" i="12"/>
  <c r="B460" i="11"/>
  <c r="B460" i="12"/>
  <c r="C460" i="11"/>
  <c r="A461" i="11"/>
  <c r="C461" i="11" s="1"/>
  <c r="A461" i="12"/>
  <c r="D461" i="12" s="1"/>
  <c r="A461" i="13"/>
  <c r="B461" i="12" l="1"/>
  <c r="C461" i="12"/>
  <c r="D461" i="11"/>
  <c r="A462" i="13"/>
  <c r="D462" i="13" s="1"/>
  <c r="A462" i="12"/>
  <c r="C462" i="12" s="1"/>
  <c r="B461" i="13"/>
  <c r="C461" i="13"/>
  <c r="D461" i="13"/>
  <c r="B461" i="11"/>
  <c r="A462" i="11"/>
  <c r="D462" i="11" s="1"/>
  <c r="B462" i="12" l="1"/>
  <c r="B462" i="11"/>
  <c r="D462" i="12"/>
  <c r="B462" i="13"/>
  <c r="C462" i="13"/>
  <c r="C462" i="11"/>
  <c r="A463" i="11"/>
  <c r="C463" i="11" s="1"/>
  <c r="A463" i="12"/>
  <c r="B463" i="12" s="1"/>
  <c r="A463" i="13"/>
  <c r="C463" i="12" l="1"/>
  <c r="D463" i="11"/>
  <c r="B463" i="11"/>
  <c r="A464" i="13"/>
  <c r="C464" i="13" s="1"/>
  <c r="D463" i="12"/>
  <c r="A464" i="12"/>
  <c r="D464" i="12" s="1"/>
  <c r="B463" i="13"/>
  <c r="C463" i="13"/>
  <c r="D463" i="13"/>
  <c r="A464" i="11"/>
  <c r="D464" i="11" s="1"/>
  <c r="B464" i="12" l="1"/>
  <c r="D464" i="13"/>
  <c r="B464" i="13"/>
  <c r="C464" i="11"/>
  <c r="A465" i="12"/>
  <c r="D465" i="12" s="1"/>
  <c r="B464" i="11"/>
  <c r="A465" i="11"/>
  <c r="C465" i="11" s="1"/>
  <c r="C464" i="12"/>
  <c r="A465" i="13"/>
  <c r="C465" i="13" s="1"/>
  <c r="C465" i="12" l="1"/>
  <c r="D465" i="13"/>
  <c r="B465" i="13"/>
  <c r="D465" i="11"/>
  <c r="B465" i="11"/>
  <c r="A466" i="11"/>
  <c r="C466" i="11" s="1"/>
  <c r="A466" i="13"/>
  <c r="C466" i="13" s="1"/>
  <c r="B465" i="12"/>
  <c r="A466" i="12"/>
  <c r="C466" i="12" s="1"/>
  <c r="D466" i="11" l="1"/>
  <c r="B466" i="11"/>
  <c r="D466" i="13"/>
  <c r="B466" i="12"/>
  <c r="B466" i="13"/>
  <c r="D466" i="12"/>
  <c r="A467" i="12"/>
  <c r="D467" i="12" s="1"/>
  <c r="A467" i="13"/>
  <c r="B467" i="13" s="1"/>
  <c r="A467" i="11"/>
  <c r="C467" i="11" s="1"/>
  <c r="C467" i="12" l="1"/>
  <c r="B467" i="12"/>
  <c r="C467" i="13"/>
  <c r="D467" i="13"/>
  <c r="B467" i="11"/>
  <c r="A468" i="13"/>
  <c r="D468" i="13" s="1"/>
  <c r="D467" i="11"/>
  <c r="A468" i="11"/>
  <c r="B468" i="11" s="1"/>
  <c r="A468" i="12"/>
  <c r="D468" i="12" s="1"/>
  <c r="B468" i="13" l="1"/>
  <c r="C468" i="13"/>
  <c r="D468" i="11"/>
  <c r="C468" i="12"/>
  <c r="B468" i="12"/>
  <c r="A469" i="11"/>
  <c r="B469" i="11" s="1"/>
  <c r="A469" i="12"/>
  <c r="C469" i="12" s="1"/>
  <c r="C468" i="11"/>
  <c r="A469" i="13"/>
  <c r="D469" i="13" s="1"/>
  <c r="D469" i="11" l="1"/>
  <c r="B469" i="12"/>
  <c r="D469" i="12"/>
  <c r="B469" i="13"/>
  <c r="C469" i="13"/>
  <c r="A470" i="12"/>
  <c r="D470" i="12" s="1"/>
  <c r="A470" i="13"/>
  <c r="B470" i="13" s="1"/>
  <c r="C469" i="11"/>
  <c r="A470" i="11"/>
  <c r="B470" i="11" s="1"/>
  <c r="B470" i="12" l="1"/>
  <c r="C470" i="12"/>
  <c r="D470" i="13"/>
  <c r="C470" i="11"/>
  <c r="D470" i="11"/>
  <c r="C470" i="13"/>
  <c r="A471" i="13"/>
  <c r="D471" i="13" s="1"/>
  <c r="A471" i="11"/>
  <c r="D471" i="11" s="1"/>
  <c r="A471" i="12"/>
  <c r="D471" i="12" s="1"/>
  <c r="B471" i="13" l="1"/>
  <c r="C471" i="13"/>
  <c r="C471" i="11"/>
  <c r="B471" i="11"/>
  <c r="B471" i="12"/>
  <c r="C471" i="12"/>
  <c r="A472" i="11"/>
  <c r="D472" i="11" s="1"/>
  <c r="A472" i="12"/>
  <c r="B472" i="12" s="1"/>
  <c r="A472" i="13"/>
  <c r="C472" i="11" l="1"/>
  <c r="C472" i="12"/>
  <c r="D472" i="12"/>
  <c r="A473" i="13"/>
  <c r="D473" i="13" s="1"/>
  <c r="A473" i="12"/>
  <c r="D473" i="12" s="1"/>
  <c r="D472" i="13"/>
  <c r="B472" i="13"/>
  <c r="C472" i="13"/>
  <c r="B472" i="11"/>
  <c r="A473" i="11"/>
  <c r="B473" i="13" l="1"/>
  <c r="C473" i="13"/>
  <c r="C473" i="12"/>
  <c r="A474" i="11"/>
  <c r="C474" i="11" s="1"/>
  <c r="D473" i="11"/>
  <c r="B473" i="11"/>
  <c r="C473" i="11"/>
  <c r="B473" i="12"/>
  <c r="A474" i="12"/>
  <c r="A474" i="13"/>
  <c r="D474" i="13" s="1"/>
  <c r="B474" i="11" l="1"/>
  <c r="B474" i="13"/>
  <c r="C474" i="13"/>
  <c r="A475" i="12"/>
  <c r="C475" i="12" s="1"/>
  <c r="A475" i="13"/>
  <c r="B475" i="13" s="1"/>
  <c r="D474" i="12"/>
  <c r="B474" i="12"/>
  <c r="C474" i="12"/>
  <c r="D474" i="11"/>
  <c r="A475" i="11"/>
  <c r="B475" i="11" s="1"/>
  <c r="C475" i="13" l="1"/>
  <c r="D475" i="11"/>
  <c r="D475" i="13"/>
  <c r="B475" i="12"/>
  <c r="D475" i="12"/>
  <c r="C475" i="11"/>
  <c r="A476" i="11"/>
  <c r="C476" i="11" s="1"/>
  <c r="A476" i="13"/>
  <c r="D476" i="13" s="1"/>
  <c r="A476" i="12"/>
  <c r="B476" i="11" l="1"/>
  <c r="B476" i="13"/>
  <c r="C476" i="13"/>
  <c r="A477" i="13"/>
  <c r="D477" i="13" s="1"/>
  <c r="A477" i="12"/>
  <c r="B477" i="12" s="1"/>
  <c r="B476" i="12"/>
  <c r="D476" i="12"/>
  <c r="C476" i="12"/>
  <c r="D476" i="11"/>
  <c r="A477" i="11"/>
  <c r="D477" i="11" s="1"/>
  <c r="C477" i="13" l="1"/>
  <c r="C477" i="11"/>
  <c r="D477" i="12"/>
  <c r="C477" i="12"/>
  <c r="B477" i="11"/>
  <c r="A478" i="11"/>
  <c r="C478" i="11" s="1"/>
  <c r="A478" i="12"/>
  <c r="B478" i="12" s="1"/>
  <c r="B477" i="13"/>
  <c r="A478" i="13"/>
  <c r="C478" i="13" s="1"/>
  <c r="D478" i="11" l="1"/>
  <c r="C478" i="12"/>
  <c r="D478" i="12"/>
  <c r="B478" i="11"/>
  <c r="A479" i="13"/>
  <c r="D479" i="13" s="1"/>
  <c r="B478" i="13"/>
  <c r="A479" i="12"/>
  <c r="B479" i="12" s="1"/>
  <c r="D478" i="13"/>
  <c r="A479" i="11"/>
  <c r="D479" i="11" s="1"/>
  <c r="B479" i="13" l="1"/>
  <c r="C479" i="13"/>
  <c r="C479" i="11"/>
  <c r="D479" i="12"/>
  <c r="A480" i="11"/>
  <c r="B480" i="11" s="1"/>
  <c r="B479" i="11"/>
  <c r="A480" i="12"/>
  <c r="C480" i="12" s="1"/>
  <c r="C479" i="12"/>
  <c r="A480" i="13"/>
  <c r="C480" i="13" s="1"/>
  <c r="C480" i="11" l="1"/>
  <c r="D480" i="11"/>
  <c r="B480" i="13"/>
  <c r="B480" i="12"/>
  <c r="A481" i="13"/>
  <c r="D481" i="13" s="1"/>
  <c r="D480" i="13"/>
  <c r="A481" i="12"/>
  <c r="C481" i="12" s="1"/>
  <c r="D480" i="12"/>
  <c r="A481" i="11"/>
  <c r="D481" i="11" s="1"/>
  <c r="B481" i="13" l="1"/>
  <c r="C481" i="13"/>
  <c r="B481" i="11"/>
  <c r="C481" i="11"/>
  <c r="D481" i="12"/>
  <c r="A482" i="12"/>
  <c r="B482" i="12" s="1"/>
  <c r="A482" i="11"/>
  <c r="D482" i="11" s="1"/>
  <c r="B481" i="12"/>
  <c r="A482" i="13"/>
  <c r="B482" i="13" s="1"/>
  <c r="D482" i="12" l="1"/>
  <c r="C482" i="12"/>
  <c r="C482" i="11"/>
  <c r="C482" i="13"/>
  <c r="B482" i="11"/>
  <c r="D482" i="13"/>
  <c r="A483" i="11"/>
  <c r="D483" i="11" s="1"/>
  <c r="A483" i="13"/>
  <c r="B483" i="13" s="1"/>
  <c r="A483" i="12"/>
  <c r="C483" i="12" s="1"/>
  <c r="C483" i="13" l="1"/>
  <c r="B483" i="11"/>
  <c r="D483" i="13"/>
  <c r="C483" i="11"/>
  <c r="B483" i="12"/>
  <c r="D483" i="12"/>
  <c r="A484" i="13"/>
  <c r="D484" i="13" s="1"/>
  <c r="A484" i="12"/>
  <c r="C484" i="12" s="1"/>
  <c r="A484" i="11"/>
  <c r="D484" i="11" s="1"/>
  <c r="C484" i="13" l="1"/>
  <c r="B484" i="13"/>
  <c r="B484" i="12"/>
  <c r="D484" i="12"/>
  <c r="B484" i="11"/>
  <c r="C484" i="11"/>
  <c r="A485" i="12"/>
  <c r="B485" i="12" s="1"/>
  <c r="A485" i="11"/>
  <c r="C485" i="11" s="1"/>
  <c r="A485" i="13"/>
  <c r="B485" i="13" s="1"/>
  <c r="C485" i="12" l="1"/>
  <c r="D485" i="12"/>
  <c r="C485" i="13"/>
  <c r="D485" i="13"/>
  <c r="D485" i="11"/>
  <c r="B485" i="11"/>
  <c r="A486" i="11"/>
  <c r="C486" i="11" s="1"/>
  <c r="A486" i="13"/>
  <c r="D486" i="13" s="1"/>
  <c r="A486" i="12"/>
  <c r="B486" i="11" l="1"/>
  <c r="B486" i="13"/>
  <c r="C486" i="13"/>
  <c r="A487" i="13"/>
  <c r="D487" i="13" s="1"/>
  <c r="A487" i="12"/>
  <c r="B487" i="12" s="1"/>
  <c r="B486" i="12"/>
  <c r="D486" i="12"/>
  <c r="C486" i="12"/>
  <c r="D486" i="11"/>
  <c r="A487" i="11"/>
  <c r="D487" i="11" s="1"/>
  <c r="B487" i="13" l="1"/>
  <c r="C487" i="13"/>
  <c r="C487" i="12"/>
  <c r="D487" i="12"/>
  <c r="B487" i="11"/>
  <c r="C487" i="11"/>
  <c r="A488" i="11"/>
  <c r="B488" i="11" s="1"/>
  <c r="A488" i="12"/>
  <c r="C488" i="12" s="1"/>
  <c r="A488" i="13"/>
  <c r="D488" i="12" l="1"/>
  <c r="B488" i="12"/>
  <c r="C488" i="11"/>
  <c r="A489" i="13"/>
  <c r="D489" i="13" s="1"/>
  <c r="A489" i="12"/>
  <c r="C489" i="12" s="1"/>
  <c r="D488" i="13"/>
  <c r="B488" i="13"/>
  <c r="C488" i="13"/>
  <c r="D488" i="11"/>
  <c r="A489" i="11"/>
  <c r="B489" i="13" l="1"/>
  <c r="C489" i="13"/>
  <c r="D489" i="12"/>
  <c r="A490" i="11"/>
  <c r="D490" i="11" s="1"/>
  <c r="D489" i="11"/>
  <c r="B489" i="11"/>
  <c r="C489" i="11"/>
  <c r="B489" i="12"/>
  <c r="A490" i="12"/>
  <c r="B490" i="12" s="1"/>
  <c r="A490" i="13"/>
  <c r="C490" i="13" s="1"/>
  <c r="D490" i="12" l="1"/>
  <c r="B490" i="13"/>
  <c r="B490" i="11"/>
  <c r="C490" i="12"/>
  <c r="C490" i="11"/>
  <c r="D490" i="13"/>
  <c r="A491" i="13"/>
  <c r="B491" i="13" s="1"/>
  <c r="A491" i="12"/>
  <c r="C491" i="12" s="1"/>
  <c r="A491" i="11"/>
  <c r="C491" i="11" s="1"/>
  <c r="C491" i="13" l="1"/>
  <c r="D491" i="13"/>
  <c r="D491" i="12"/>
  <c r="B491" i="12"/>
  <c r="D491" i="11"/>
  <c r="B491" i="11"/>
  <c r="A492" i="12"/>
  <c r="D492" i="12" s="1"/>
  <c r="A492" i="11"/>
  <c r="C492" i="11" s="1"/>
  <c r="A492" i="13"/>
  <c r="B492" i="12" l="1"/>
  <c r="B492" i="11"/>
  <c r="C492" i="12"/>
  <c r="A493" i="13"/>
  <c r="D493" i="13" s="1"/>
  <c r="D492" i="11"/>
  <c r="A493" i="11"/>
  <c r="B493" i="11" s="1"/>
  <c r="B492" i="13"/>
  <c r="C492" i="13"/>
  <c r="D492" i="13"/>
  <c r="A493" i="12"/>
  <c r="C493" i="12" s="1"/>
  <c r="B493" i="13" l="1"/>
  <c r="C493" i="13"/>
  <c r="D493" i="12"/>
  <c r="D493" i="11"/>
  <c r="B493" i="12"/>
  <c r="C493" i="11"/>
  <c r="A494" i="11"/>
  <c r="D494" i="11" s="1"/>
  <c r="A494" i="12"/>
  <c r="D494" i="12" s="1"/>
  <c r="A494" i="13"/>
  <c r="D494" i="13" s="1"/>
  <c r="B494" i="12" l="1"/>
  <c r="C494" i="11"/>
  <c r="B494" i="11"/>
  <c r="C494" i="12"/>
  <c r="B494" i="13"/>
  <c r="C494" i="13"/>
  <c r="A495" i="12"/>
  <c r="C495" i="12" s="1"/>
  <c r="A495" i="13"/>
  <c r="C495" i="13" s="1"/>
  <c r="A495" i="11"/>
  <c r="C495" i="11" s="1"/>
  <c r="D495" i="12" l="1"/>
  <c r="B495" i="12"/>
  <c r="D495" i="13"/>
  <c r="B495" i="11"/>
  <c r="D495" i="11"/>
  <c r="B495" i="13"/>
  <c r="A496" i="13"/>
  <c r="C496" i="13" s="1"/>
  <c r="A496" i="11"/>
  <c r="D496" i="11" s="1"/>
  <c r="A496" i="12"/>
  <c r="C496" i="12" s="1"/>
  <c r="D496" i="13" l="1"/>
  <c r="B496" i="13"/>
  <c r="B496" i="11"/>
  <c r="C496" i="11"/>
  <c r="B496" i="12"/>
  <c r="D496" i="12"/>
  <c r="A497" i="11"/>
  <c r="D497" i="11" s="1"/>
  <c r="A497" i="12"/>
  <c r="D497" i="12" s="1"/>
  <c r="A497" i="13"/>
  <c r="C497" i="13" s="1"/>
  <c r="B497" i="11" l="1"/>
  <c r="C497" i="11"/>
  <c r="D497" i="13"/>
  <c r="B497" i="12"/>
  <c r="B497" i="13"/>
  <c r="C497" i="12"/>
  <c r="A498" i="12"/>
  <c r="B498" i="12" s="1"/>
  <c r="A498" i="13"/>
  <c r="D498" i="13" s="1"/>
  <c r="A498" i="11"/>
  <c r="B498" i="11" s="1"/>
  <c r="C498" i="11" l="1"/>
  <c r="C498" i="12"/>
  <c r="D498" i="12"/>
  <c r="B498" i="13"/>
  <c r="C498" i="13"/>
  <c r="A499" i="13"/>
  <c r="B499" i="13" s="1"/>
  <c r="D498" i="11"/>
  <c r="A499" i="11"/>
  <c r="C499" i="11" s="1"/>
  <c r="A499" i="12"/>
  <c r="B499" i="12" s="1"/>
  <c r="C499" i="13" l="1"/>
  <c r="D499" i="13"/>
  <c r="B499" i="11"/>
  <c r="C499" i="12"/>
  <c r="D499" i="12"/>
  <c r="D499" i="11"/>
  <c r="A500" i="11"/>
  <c r="D500" i="11" s="1"/>
  <c r="A500" i="12"/>
  <c r="D500" i="12" s="1"/>
  <c r="A500" i="13"/>
  <c r="D500" i="13" s="1"/>
  <c r="C500" i="11" l="1"/>
  <c r="B500" i="11"/>
  <c r="C500" i="12"/>
  <c r="B500" i="12"/>
  <c r="B500" i="13"/>
  <c r="C500" i="13"/>
  <c r="A501" i="12"/>
  <c r="D501" i="12" s="1"/>
  <c r="A501" i="13"/>
  <c r="B501" i="13" s="1"/>
  <c r="A501" i="11"/>
  <c r="C501" i="11" s="1"/>
  <c r="C501" i="12" l="1"/>
  <c r="C501" i="13"/>
  <c r="D501" i="13"/>
  <c r="B501" i="12"/>
  <c r="D501" i="11"/>
  <c r="B501" i="11"/>
  <c r="A502" i="13"/>
  <c r="D502" i="13" s="1"/>
  <c r="A502" i="11"/>
  <c r="C502" i="11" s="1"/>
  <c r="A502" i="12"/>
  <c r="C502" i="13" l="1"/>
  <c r="B502" i="13"/>
  <c r="B502" i="11"/>
  <c r="A503" i="12"/>
  <c r="D503" i="12" s="1"/>
  <c r="D502" i="11"/>
  <c r="A503" i="11"/>
  <c r="D503" i="11" s="1"/>
  <c r="B502" i="12"/>
  <c r="D502" i="12"/>
  <c r="C502" i="12"/>
  <c r="A503" i="13"/>
  <c r="D503" i="13" s="1"/>
  <c r="B503" i="12" l="1"/>
  <c r="C503" i="12"/>
  <c r="B503" i="11"/>
  <c r="C503" i="13"/>
  <c r="B503" i="13"/>
  <c r="A504" i="11"/>
  <c r="B504" i="11" s="1"/>
  <c r="A504" i="13"/>
  <c r="B504" i="13" s="1"/>
  <c r="C503" i="11"/>
  <c r="A504" i="12"/>
  <c r="C504" i="12" s="1"/>
  <c r="C504" i="11" l="1"/>
  <c r="D504" i="11"/>
  <c r="D504" i="12"/>
  <c r="B504" i="12"/>
  <c r="D504" i="13"/>
  <c r="C504" i="13"/>
  <c r="A505" i="13"/>
  <c r="D505" i="13" s="1"/>
  <c r="A505" i="12"/>
  <c r="D505" i="12" s="1"/>
  <c r="A505" i="11"/>
  <c r="B505" i="11" s="1"/>
  <c r="B505" i="13" l="1"/>
  <c r="C505" i="13"/>
  <c r="C505" i="12"/>
  <c r="D505" i="11"/>
  <c r="C505" i="11"/>
  <c r="B505" i="12"/>
  <c r="A506" i="12"/>
  <c r="D506" i="12" s="1"/>
  <c r="A506" i="11"/>
  <c r="C506" i="11" s="1"/>
  <c r="A506" i="13"/>
  <c r="B506" i="12" l="1"/>
  <c r="C506" i="12"/>
  <c r="B506" i="11"/>
  <c r="D506" i="11"/>
  <c r="A507" i="11"/>
  <c r="C507" i="11" s="1"/>
  <c r="A507" i="13"/>
  <c r="B507" i="13" s="1"/>
  <c r="B506" i="13"/>
  <c r="C506" i="13"/>
  <c r="D506" i="13"/>
  <c r="A507" i="12"/>
  <c r="C507" i="12" s="1"/>
  <c r="D507" i="11" l="1"/>
  <c r="C507" i="13"/>
  <c r="B507" i="11"/>
  <c r="D507" i="13"/>
  <c r="D507" i="12"/>
  <c r="A508" i="13"/>
  <c r="D508" i="13" s="1"/>
  <c r="B507" i="12"/>
  <c r="A508" i="12"/>
  <c r="D508" i="12" s="1"/>
  <c r="B508" i="12"/>
  <c r="A508" i="11"/>
  <c r="D508" i="11" s="1"/>
  <c r="B508" i="13" l="1"/>
  <c r="C508" i="13"/>
  <c r="C508" i="11"/>
  <c r="B508" i="11"/>
  <c r="A509" i="12"/>
  <c r="C509" i="12" s="1"/>
  <c r="A509" i="11"/>
  <c r="C509" i="11" s="1"/>
  <c r="C508" i="12"/>
  <c r="A509" i="13"/>
  <c r="D509" i="13" s="1"/>
  <c r="B509" i="12" l="1"/>
  <c r="D509" i="12"/>
  <c r="D509" i="11"/>
  <c r="B509" i="11"/>
  <c r="C509" i="13"/>
  <c r="A510" i="13"/>
  <c r="D510" i="13" s="1"/>
  <c r="B509" i="13"/>
  <c r="A510" i="11"/>
  <c r="C510" i="11" s="1"/>
  <c r="A510" i="12"/>
  <c r="B510" i="12" s="1"/>
  <c r="B510" i="13" l="1"/>
  <c r="C510" i="13"/>
  <c r="B510" i="11"/>
  <c r="D510" i="12"/>
  <c r="C510" i="12"/>
  <c r="D510" i="11"/>
  <c r="A511" i="11"/>
  <c r="C511" i="11" s="1"/>
  <c r="A511" i="12"/>
  <c r="D511" i="12" s="1"/>
  <c r="A511" i="13"/>
  <c r="B511" i="11" l="1"/>
  <c r="D511" i="11"/>
  <c r="C511" i="12"/>
  <c r="A512" i="13"/>
  <c r="C512" i="13" s="1"/>
  <c r="B511" i="12"/>
  <c r="A512" i="12"/>
  <c r="C512" i="12" s="1"/>
  <c r="C511" i="13"/>
  <c r="B511" i="13"/>
  <c r="D511" i="13"/>
  <c r="A512" i="11"/>
  <c r="B512" i="13" l="1"/>
  <c r="D512" i="13"/>
  <c r="B512" i="12"/>
  <c r="A513" i="11"/>
  <c r="D513" i="11" s="1"/>
  <c r="D512" i="11"/>
  <c r="C512" i="11"/>
  <c r="B512" i="11"/>
  <c r="A513" i="12"/>
  <c r="D512" i="12"/>
  <c r="A513" i="13"/>
  <c r="D513" i="13" s="1"/>
  <c r="B513" i="11" l="1"/>
  <c r="C513" i="11"/>
  <c r="C513" i="13"/>
  <c r="A514" i="13"/>
  <c r="D514" i="13" s="1"/>
  <c r="B513" i="13"/>
  <c r="A514" i="12"/>
  <c r="D514" i="12" s="1"/>
  <c r="C513" i="12"/>
  <c r="B513" i="12"/>
  <c r="D513" i="12"/>
  <c r="A514" i="11"/>
  <c r="D514" i="11" s="1"/>
  <c r="B514" i="13" l="1"/>
  <c r="C514" i="13"/>
  <c r="B514" i="12"/>
  <c r="B514" i="11"/>
  <c r="A515" i="12"/>
  <c r="B515" i="12" s="1"/>
  <c r="C514" i="11"/>
  <c r="A515" i="11"/>
  <c r="D515" i="11" s="1"/>
  <c r="C514" i="12"/>
  <c r="A515" i="13"/>
  <c r="B515" i="13" s="1"/>
  <c r="D515" i="12" l="1"/>
  <c r="C515" i="12"/>
  <c r="D515" i="13"/>
  <c r="C515" i="13"/>
  <c r="A516" i="11"/>
  <c r="D516" i="11" s="1"/>
  <c r="B515" i="11"/>
  <c r="A516" i="12"/>
  <c r="C516" i="12" s="1"/>
  <c r="A516" i="13"/>
  <c r="D516" i="13" s="1"/>
  <c r="C515" i="11"/>
  <c r="D516" i="12" l="1"/>
  <c r="B516" i="11"/>
  <c r="C516" i="11"/>
  <c r="C516" i="13"/>
  <c r="B516" i="13"/>
  <c r="A517" i="12"/>
  <c r="B517" i="12" s="1"/>
  <c r="A517" i="13"/>
  <c r="D517" i="13" s="1"/>
  <c r="B516" i="12"/>
  <c r="A517" i="11"/>
  <c r="B517" i="11" s="1"/>
  <c r="C517" i="12" l="1"/>
  <c r="D517" i="12"/>
  <c r="C517" i="13"/>
  <c r="C517" i="11"/>
  <c r="B517" i="13"/>
  <c r="A518" i="11"/>
  <c r="C518" i="11" s="1"/>
  <c r="D517" i="11"/>
  <c r="A518" i="13"/>
  <c r="D518" i="13" s="1"/>
  <c r="A518" i="12"/>
  <c r="C518" i="12" s="1"/>
  <c r="D518" i="11" l="1"/>
  <c r="B518" i="11"/>
  <c r="C518" i="13"/>
  <c r="D518" i="12"/>
  <c r="B518" i="12"/>
  <c r="A519" i="13"/>
  <c r="D519" i="13" s="1"/>
  <c r="A519" i="12"/>
  <c r="D519" i="12" s="1"/>
  <c r="B518" i="13"/>
  <c r="A519" i="11"/>
  <c r="C519" i="11" s="1"/>
  <c r="B519" i="13" l="1"/>
  <c r="C519" i="13"/>
  <c r="B519" i="11"/>
  <c r="B519" i="12"/>
  <c r="C519" i="12"/>
  <c r="A520" i="12"/>
  <c r="D520" i="12" s="1"/>
  <c r="D519" i="11"/>
  <c r="A520" i="11"/>
  <c r="B520" i="11" s="1"/>
  <c r="A520" i="13"/>
  <c r="C520" i="13" s="1"/>
  <c r="B520" i="12" l="1"/>
  <c r="C520" i="12"/>
  <c r="D520" i="11"/>
  <c r="D520" i="13"/>
  <c r="B520" i="13"/>
  <c r="C520" i="11"/>
  <c r="A521" i="11"/>
  <c r="D521" i="11" s="1"/>
  <c r="A521" i="13"/>
  <c r="D521" i="13" s="1"/>
  <c r="A521" i="12"/>
  <c r="C521" i="12" s="1"/>
  <c r="C521" i="11" l="1"/>
  <c r="B521" i="11"/>
  <c r="B521" i="13"/>
  <c r="C521" i="13"/>
  <c r="B521" i="12"/>
  <c r="D521" i="12"/>
  <c r="A522" i="13"/>
  <c r="D522" i="13" s="1"/>
  <c r="A522" i="12"/>
  <c r="B522" i="12" s="1"/>
  <c r="A522" i="11"/>
  <c r="D522" i="11" s="1"/>
  <c r="C522" i="13" l="1"/>
  <c r="B522" i="13"/>
  <c r="B522" i="11"/>
  <c r="C522" i="11"/>
  <c r="C522" i="12"/>
  <c r="D522" i="12"/>
  <c r="A523" i="12"/>
  <c r="B523" i="12" s="1"/>
  <c r="A523" i="11"/>
  <c r="C523" i="11" s="1"/>
  <c r="A523" i="13"/>
  <c r="B523" i="13" s="1"/>
  <c r="B523" i="11" l="1"/>
  <c r="D523" i="12"/>
  <c r="C523" i="12"/>
  <c r="C523" i="13"/>
  <c r="D523" i="13"/>
  <c r="D523" i="11"/>
  <c r="A524" i="11"/>
  <c r="C524" i="11" s="1"/>
  <c r="A524" i="13"/>
  <c r="D524" i="13" s="1"/>
  <c r="A524" i="12"/>
  <c r="C524" i="12" s="1"/>
  <c r="B524" i="11" l="1"/>
  <c r="D524" i="11"/>
  <c r="B524" i="12"/>
  <c r="B524" i="13"/>
  <c r="D524" i="12"/>
  <c r="C524" i="13"/>
  <c r="A525" i="13"/>
  <c r="D525" i="13" s="1"/>
  <c r="A525" i="12"/>
  <c r="D525" i="12" s="1"/>
  <c r="A525" i="11"/>
  <c r="C525" i="11" s="1"/>
  <c r="B525" i="13" l="1"/>
  <c r="C525" i="13"/>
  <c r="B525" i="12"/>
  <c r="C525" i="12"/>
  <c r="B525" i="11"/>
  <c r="D525" i="11"/>
  <c r="A526" i="12"/>
  <c r="D526" i="12" s="1"/>
  <c r="A526" i="11"/>
  <c r="D526" i="11" s="1"/>
  <c r="A526" i="13"/>
  <c r="D526" i="13" s="1"/>
  <c r="B526" i="11" l="1"/>
  <c r="B526" i="12"/>
  <c r="C526" i="12"/>
  <c r="C526" i="11"/>
  <c r="B526" i="13"/>
  <c r="C526" i="13"/>
  <c r="A527" i="11"/>
  <c r="D527" i="11" s="1"/>
  <c r="A527" i="13"/>
  <c r="D527" i="13" s="1"/>
  <c r="A527" i="12"/>
  <c r="D527" i="12" s="1"/>
  <c r="B527" i="13" l="1"/>
  <c r="B527" i="11"/>
  <c r="C527" i="11"/>
  <c r="C527" i="13"/>
  <c r="B527" i="12"/>
  <c r="C527" i="12"/>
  <c r="A528" i="13"/>
  <c r="C528" i="13" s="1"/>
  <c r="A528" i="12"/>
  <c r="B528" i="12" s="1"/>
  <c r="A528" i="11"/>
  <c r="C528" i="11" s="1"/>
  <c r="D528" i="13" l="1"/>
  <c r="B528" i="13"/>
  <c r="D528" i="12"/>
  <c r="C528" i="12"/>
  <c r="D528" i="11"/>
  <c r="A529" i="12"/>
  <c r="B529" i="12" s="1"/>
  <c r="B528" i="11"/>
  <c r="A529" i="11"/>
  <c r="D529" i="11" s="1"/>
  <c r="A529" i="13"/>
  <c r="D529" i="13" s="1"/>
  <c r="C529" i="12" l="1"/>
  <c r="D529" i="12"/>
  <c r="C529" i="11"/>
  <c r="B529" i="13"/>
  <c r="C529" i="13"/>
  <c r="A530" i="11"/>
  <c r="C530" i="11" s="1"/>
  <c r="A530" i="13"/>
  <c r="D530" i="13" s="1"/>
  <c r="B529" i="11"/>
  <c r="A530" i="12"/>
  <c r="C530" i="12" s="1"/>
  <c r="D530" i="11" l="1"/>
  <c r="B530" i="11"/>
  <c r="B530" i="13"/>
  <c r="D530" i="12"/>
  <c r="C530" i="13"/>
  <c r="A531" i="12"/>
  <c r="C531" i="12" s="1"/>
  <c r="B530" i="12"/>
  <c r="A531" i="13"/>
  <c r="B531" i="13" s="1"/>
  <c r="A531" i="11"/>
  <c r="B531" i="11" s="1"/>
  <c r="B531" i="12" l="1"/>
  <c r="D531" i="12"/>
  <c r="D531" i="13"/>
  <c r="D531" i="11"/>
  <c r="C531" i="11"/>
  <c r="A532" i="13"/>
  <c r="D532" i="13" s="1"/>
  <c r="A532" i="11"/>
  <c r="C532" i="11" s="1"/>
  <c r="C531" i="13"/>
  <c r="A532" i="12"/>
  <c r="B532" i="12" s="1"/>
  <c r="B532" i="13" l="1"/>
  <c r="C532" i="13"/>
  <c r="D532" i="11"/>
  <c r="D532" i="12"/>
  <c r="B532" i="11"/>
  <c r="A533" i="12"/>
  <c r="D533" i="12" s="1"/>
  <c r="C532" i="12"/>
  <c r="A533" i="11"/>
  <c r="C533" i="11"/>
  <c r="D533" i="11"/>
  <c r="A533" i="13"/>
  <c r="D533" i="13" s="1"/>
  <c r="B533" i="12" l="1"/>
  <c r="C533" i="12"/>
  <c r="B533" i="13"/>
  <c r="C533" i="13"/>
  <c r="A534" i="11"/>
  <c r="D534" i="11" s="1"/>
  <c r="A534" i="13"/>
  <c r="D534" i="13" s="1"/>
  <c r="B533" i="11"/>
  <c r="A534" i="12"/>
  <c r="B534" i="12" s="1"/>
  <c r="C534" i="12" l="1"/>
  <c r="C534" i="11"/>
  <c r="B534" i="11"/>
  <c r="B534" i="13"/>
  <c r="C534" i="13"/>
  <c r="A535" i="12"/>
  <c r="C535" i="12" s="1"/>
  <c r="D534" i="12"/>
  <c r="A535" i="13"/>
  <c r="D535" i="13" s="1"/>
  <c r="A535" i="11"/>
  <c r="C535" i="11" s="1"/>
  <c r="D535" i="11" l="1"/>
  <c r="B535" i="12"/>
  <c r="C535" i="13"/>
  <c r="B535" i="11"/>
  <c r="D535" i="12"/>
  <c r="A536" i="13"/>
  <c r="C536" i="13" s="1"/>
  <c r="A536" i="11"/>
  <c r="B536" i="11" s="1"/>
  <c r="B535" i="13"/>
  <c r="A536" i="12"/>
  <c r="C536" i="12" s="1"/>
  <c r="D536" i="13" l="1"/>
  <c r="B536" i="13"/>
  <c r="D536" i="11"/>
  <c r="D536" i="12"/>
  <c r="C536" i="11"/>
  <c r="A537" i="12"/>
  <c r="B537" i="12" s="1"/>
  <c r="B536" i="12"/>
  <c r="A537" i="11"/>
  <c r="D537" i="11" s="1"/>
  <c r="A537" i="13"/>
  <c r="C537" i="13" s="1"/>
  <c r="C537" i="12" l="1"/>
  <c r="D537" i="12"/>
  <c r="D537" i="13"/>
  <c r="B537" i="13"/>
  <c r="C537" i="11"/>
  <c r="A538" i="11"/>
  <c r="D538" i="11" s="1"/>
  <c r="A538" i="13"/>
  <c r="D538" i="13" s="1"/>
  <c r="B537" i="11"/>
  <c r="A538" i="12"/>
  <c r="B538" i="12" s="1"/>
  <c r="B538" i="11" l="1"/>
  <c r="C538" i="11"/>
  <c r="B538" i="13"/>
  <c r="D538" i="12"/>
  <c r="C538" i="13"/>
  <c r="A539" i="12"/>
  <c r="C539" i="12" s="1"/>
  <c r="C538" i="12"/>
  <c r="A539" i="13"/>
  <c r="B539" i="13" s="1"/>
  <c r="A539" i="11"/>
  <c r="D539" i="11" s="1"/>
  <c r="B539" i="12" l="1"/>
  <c r="D539" i="12"/>
  <c r="D539" i="13"/>
  <c r="C539" i="11"/>
  <c r="B539" i="11"/>
  <c r="A540" i="13"/>
  <c r="D540" i="13" s="1"/>
  <c r="A540" i="11"/>
  <c r="B540" i="11" s="1"/>
  <c r="C539" i="13"/>
  <c r="A540" i="12"/>
  <c r="C540" i="12" s="1"/>
  <c r="B540" i="13" l="1"/>
  <c r="C540" i="13"/>
  <c r="B540" i="12"/>
  <c r="C540" i="11"/>
  <c r="D540" i="11"/>
  <c r="A541" i="12"/>
  <c r="D541" i="12" s="1"/>
  <c r="D540" i="12"/>
  <c r="A541" i="11"/>
  <c r="D541" i="11" s="1"/>
  <c r="A541" i="13"/>
  <c r="D541" i="13" s="1"/>
  <c r="C541" i="12" l="1"/>
  <c r="C541" i="11"/>
  <c r="B541" i="12"/>
  <c r="B541" i="13"/>
  <c r="C541" i="13"/>
  <c r="A542" i="11"/>
  <c r="D542" i="11" s="1"/>
  <c r="A542" i="13"/>
  <c r="D542" i="13" s="1"/>
  <c r="B541" i="11"/>
  <c r="A542" i="12"/>
  <c r="B542" i="12" s="1"/>
  <c r="B542" i="11" l="1"/>
  <c r="C542" i="11"/>
  <c r="D542" i="12"/>
  <c r="B542" i="13"/>
  <c r="C542" i="13"/>
  <c r="A543" i="12"/>
  <c r="D543" i="12" s="1"/>
  <c r="C542" i="12"/>
  <c r="A543" i="13"/>
  <c r="D543" i="13" s="1"/>
  <c r="A543" i="11"/>
  <c r="D543" i="11" s="1"/>
  <c r="C543" i="12" l="1"/>
  <c r="B543" i="11"/>
  <c r="C543" i="11"/>
  <c r="B543" i="13"/>
  <c r="B543" i="12"/>
  <c r="A544" i="13"/>
  <c r="C544" i="13" s="1"/>
  <c r="A544" i="11"/>
  <c r="C544" i="11" s="1"/>
  <c r="C543" i="13"/>
  <c r="A544" i="12"/>
  <c r="C544" i="12" s="1"/>
  <c r="D544" i="13" l="1"/>
  <c r="B544" i="13"/>
  <c r="B544" i="11"/>
  <c r="D544" i="12"/>
  <c r="D544" i="11"/>
  <c r="A545" i="12"/>
  <c r="C545" i="12" s="1"/>
  <c r="B544" i="12"/>
  <c r="A545" i="11"/>
  <c r="C545" i="11" s="1"/>
  <c r="A545" i="13"/>
  <c r="C545" i="13" s="1"/>
  <c r="D545" i="12" l="1"/>
  <c r="B545" i="12"/>
  <c r="D545" i="13"/>
  <c r="B545" i="13"/>
  <c r="D545" i="11"/>
  <c r="A546" i="11"/>
  <c r="C546" i="11" s="1"/>
  <c r="A546" i="13"/>
  <c r="D546" i="13" s="1"/>
  <c r="B545" i="11"/>
  <c r="A546" i="12"/>
  <c r="D546" i="12" s="1"/>
  <c r="D546" i="11" l="1"/>
  <c r="B546" i="11"/>
  <c r="B546" i="13"/>
  <c r="C546" i="12"/>
  <c r="C546" i="13"/>
  <c r="B546" i="12"/>
  <c r="A547" i="13"/>
  <c r="B547" i="13" s="1"/>
  <c r="A547" i="12"/>
  <c r="D547" i="12" s="1"/>
  <c r="A547" i="11"/>
  <c r="D547" i="11" s="1"/>
  <c r="D547" i="13" l="1"/>
  <c r="C547" i="13"/>
  <c r="C547" i="12"/>
  <c r="B547" i="12"/>
  <c r="C547" i="11"/>
  <c r="B547" i="11"/>
  <c r="A548" i="12"/>
  <c r="D548" i="12" s="1"/>
  <c r="A548" i="11"/>
  <c r="D548" i="11" s="1"/>
  <c r="A548" i="13"/>
  <c r="C548" i="13" s="1"/>
  <c r="B548" i="12" l="1"/>
  <c r="C548" i="12"/>
  <c r="D548" i="13"/>
  <c r="B548" i="11"/>
  <c r="B548" i="13"/>
  <c r="C548" i="11"/>
  <c r="A549" i="11"/>
  <c r="D549" i="11" s="1"/>
  <c r="A549" i="13"/>
  <c r="D549" i="13" s="1"/>
  <c r="A549" i="12"/>
  <c r="D549" i="12" s="1"/>
  <c r="B549" i="11" l="1"/>
  <c r="C549" i="11"/>
  <c r="C549" i="12"/>
  <c r="B549" i="12"/>
  <c r="C549" i="13"/>
  <c r="B549" i="13"/>
  <c r="A550" i="13"/>
  <c r="D550" i="13" s="1"/>
  <c r="A550" i="12"/>
  <c r="B550" i="12" s="1"/>
  <c r="A550" i="11"/>
  <c r="B550" i="11" s="1"/>
  <c r="C550" i="12" l="1"/>
  <c r="C550" i="11"/>
  <c r="D550" i="12"/>
  <c r="B550" i="13"/>
  <c r="D550" i="11"/>
  <c r="C550" i="13"/>
  <c r="A551" i="12"/>
  <c r="B551" i="12" s="1"/>
  <c r="A551" i="11"/>
  <c r="C551" i="11" s="1"/>
  <c r="A551" i="13"/>
  <c r="B551" i="13" s="1"/>
  <c r="D551" i="13" l="1"/>
  <c r="D551" i="12"/>
  <c r="D551" i="11"/>
  <c r="C551" i="12"/>
  <c r="C551" i="13"/>
  <c r="B551" i="11"/>
  <c r="A552" i="11"/>
  <c r="B552" i="11" s="1"/>
  <c r="A552" i="13"/>
  <c r="C552" i="13" s="1"/>
  <c r="A552" i="12"/>
  <c r="D552" i="11" l="1"/>
  <c r="D552" i="13"/>
  <c r="B552" i="13"/>
  <c r="A553" i="12"/>
  <c r="B553" i="12" s="1"/>
  <c r="A553" i="13"/>
  <c r="D553" i="13" s="1"/>
  <c r="C552" i="12"/>
  <c r="D552" i="12"/>
  <c r="B552" i="12"/>
  <c r="C552" i="11"/>
  <c r="A553" i="11"/>
  <c r="B553" i="11" s="1"/>
  <c r="C553" i="11"/>
  <c r="B553" i="13" l="1"/>
  <c r="C553" i="13"/>
  <c r="D553" i="12"/>
  <c r="C553" i="12"/>
  <c r="D553" i="11"/>
  <c r="A554" i="11"/>
  <c r="C554" i="11" s="1"/>
  <c r="A554" i="13"/>
  <c r="D554" i="13" s="1"/>
  <c r="A554" i="12"/>
  <c r="B554" i="11" l="1"/>
  <c r="C554" i="13"/>
  <c r="B554" i="13"/>
  <c r="A555" i="12"/>
  <c r="D555" i="12" s="1"/>
  <c r="A555" i="13"/>
  <c r="B555" i="13" s="1"/>
  <c r="B554" i="12"/>
  <c r="C554" i="12"/>
  <c r="D554" i="12"/>
  <c r="D554" i="11"/>
  <c r="A555" i="11"/>
  <c r="D555" i="11" s="1"/>
  <c r="B555" i="12" l="1"/>
  <c r="C555" i="12"/>
  <c r="C555" i="13"/>
  <c r="C555" i="11"/>
  <c r="D555" i="13"/>
  <c r="B555" i="11"/>
  <c r="A556" i="11"/>
  <c r="D556" i="11" s="1"/>
  <c r="A556" i="13"/>
  <c r="C556" i="13" s="1"/>
  <c r="A556" i="12"/>
  <c r="B556" i="13" l="1"/>
  <c r="C556" i="11"/>
  <c r="D556" i="13"/>
  <c r="A557" i="12"/>
  <c r="D557" i="12" s="1"/>
  <c r="A557" i="13"/>
  <c r="D557" i="13" s="1"/>
  <c r="C556" i="12"/>
  <c r="D556" i="12"/>
  <c r="B556" i="12"/>
  <c r="B556" i="11"/>
  <c r="A557" i="11"/>
  <c r="B557" i="11" s="1"/>
  <c r="B557" i="13" l="1"/>
  <c r="D557" i="11"/>
  <c r="C557" i="11"/>
  <c r="C557" i="13"/>
  <c r="B557" i="12"/>
  <c r="C557" i="12"/>
  <c r="A558" i="11"/>
  <c r="D558" i="11" s="1"/>
  <c r="A558" i="13"/>
  <c r="D558" i="13" s="1"/>
  <c r="A558" i="12"/>
  <c r="C558" i="12" s="1"/>
  <c r="B558" i="11" l="1"/>
  <c r="C558" i="11"/>
  <c r="B558" i="12"/>
  <c r="B558" i="13"/>
  <c r="D558" i="12"/>
  <c r="C558" i="13"/>
  <c r="A559" i="13"/>
  <c r="D559" i="13" s="1"/>
  <c r="A559" i="12"/>
  <c r="D559" i="12" s="1"/>
  <c r="A559" i="11"/>
  <c r="C559" i="11" s="1"/>
  <c r="B559" i="13" l="1"/>
  <c r="C559" i="12"/>
  <c r="B559" i="12"/>
  <c r="C559" i="13"/>
  <c r="D559" i="11"/>
  <c r="B559" i="11"/>
  <c r="A560" i="12"/>
  <c r="D560" i="12" s="1"/>
  <c r="A560" i="11"/>
  <c r="B560" i="11" s="1"/>
  <c r="D560" i="11"/>
  <c r="A560" i="13"/>
  <c r="C560" i="12" l="1"/>
  <c r="B560" i="12"/>
  <c r="A561" i="13"/>
  <c r="B561" i="13" s="1"/>
  <c r="C560" i="11"/>
  <c r="A561" i="11"/>
  <c r="C561" i="11" s="1"/>
  <c r="D560" i="13"/>
  <c r="B560" i="13"/>
  <c r="C560" i="13"/>
  <c r="A561" i="12"/>
  <c r="B561" i="12" s="1"/>
  <c r="C561" i="13" l="1"/>
  <c r="D561" i="13"/>
  <c r="B561" i="11"/>
  <c r="C561" i="12"/>
  <c r="A562" i="11"/>
  <c r="C562" i="11" s="1"/>
  <c r="D561" i="12"/>
  <c r="A562" i="12"/>
  <c r="D562" i="12" s="1"/>
  <c r="D561" i="11"/>
  <c r="A562" i="13"/>
  <c r="D562" i="13" s="1"/>
  <c r="D562" i="11" l="1"/>
  <c r="B562" i="12"/>
  <c r="B562" i="11"/>
  <c r="C562" i="13"/>
  <c r="B562" i="13"/>
  <c r="A563" i="12"/>
  <c r="B563" i="12" s="1"/>
  <c r="A563" i="13"/>
  <c r="B563" i="13" s="1"/>
  <c r="C562" i="12"/>
  <c r="A563" i="11"/>
  <c r="C563" i="11" s="1"/>
  <c r="C563" i="13" l="1"/>
  <c r="C563" i="12"/>
  <c r="D563" i="12"/>
  <c r="B563" i="11"/>
  <c r="D563" i="11"/>
  <c r="D563" i="13"/>
  <c r="A564" i="13"/>
  <c r="D564" i="13" s="1"/>
  <c r="A564" i="12"/>
  <c r="C564" i="12" s="1"/>
  <c r="A564" i="11"/>
  <c r="D564" i="11" s="1"/>
  <c r="B564" i="12" l="1"/>
  <c r="D564" i="12"/>
  <c r="C564" i="13"/>
  <c r="C564" i="11"/>
  <c r="B564" i="11"/>
  <c r="B564" i="13"/>
  <c r="A565" i="12"/>
  <c r="C565" i="12" s="1"/>
  <c r="A565" i="11"/>
  <c r="D565" i="11" s="1"/>
  <c r="A565" i="13"/>
  <c r="B565" i="13" s="1"/>
  <c r="D565" i="12" l="1"/>
  <c r="B565" i="12"/>
  <c r="C565" i="13"/>
  <c r="D565" i="13"/>
  <c r="C565" i="11"/>
  <c r="B565" i="11"/>
  <c r="A566" i="11"/>
  <c r="C566" i="11" s="1"/>
  <c r="A566" i="13"/>
  <c r="D566" i="13" s="1"/>
  <c r="A566" i="12"/>
  <c r="C566" i="12" s="1"/>
  <c r="D566" i="11" l="1"/>
  <c r="B566" i="11"/>
  <c r="B566" i="13"/>
  <c r="C566" i="13"/>
  <c r="B566" i="12"/>
  <c r="D566" i="12"/>
  <c r="A567" i="13"/>
  <c r="D567" i="13" s="1"/>
  <c r="A567" i="12"/>
  <c r="C567" i="12" s="1"/>
  <c r="A567" i="11"/>
  <c r="B567" i="11" s="1"/>
  <c r="B567" i="13" l="1"/>
  <c r="C567" i="13"/>
  <c r="D567" i="11"/>
  <c r="B567" i="12"/>
  <c r="C567" i="11"/>
  <c r="D567" i="12"/>
  <c r="A568" i="12"/>
  <c r="D568" i="12" s="1"/>
  <c r="A568" i="11"/>
  <c r="C568" i="11" s="1"/>
  <c r="A568" i="13"/>
  <c r="B568" i="13" s="1"/>
  <c r="C568" i="13" l="1"/>
  <c r="B568" i="12"/>
  <c r="C568" i="12"/>
  <c r="D568" i="13"/>
  <c r="D568" i="11"/>
  <c r="B568" i="11"/>
  <c r="A569" i="11"/>
  <c r="D569" i="11" s="1"/>
  <c r="A569" i="13"/>
  <c r="B569" i="13" s="1"/>
  <c r="A569" i="12"/>
  <c r="C569" i="12" s="1"/>
  <c r="D569" i="13" l="1"/>
  <c r="C569" i="13"/>
  <c r="B569" i="11"/>
  <c r="C569" i="11"/>
  <c r="B569" i="12"/>
  <c r="D569" i="12"/>
  <c r="A570" i="13"/>
  <c r="D570" i="13" s="1"/>
  <c r="A570" i="12"/>
  <c r="B570" i="12" s="1"/>
  <c r="A570" i="11"/>
  <c r="D570" i="11" s="1"/>
  <c r="C570" i="12" l="1"/>
  <c r="B570" i="13"/>
  <c r="D570" i="12"/>
  <c r="C570" i="13"/>
  <c r="B570" i="11"/>
  <c r="C570" i="11"/>
  <c r="A571" i="12"/>
  <c r="B571" i="12" s="1"/>
  <c r="A571" i="11"/>
  <c r="D571" i="11" s="1"/>
  <c r="A571" i="13"/>
  <c r="C571" i="13" s="1"/>
  <c r="D571" i="12" l="1"/>
  <c r="C571" i="12"/>
  <c r="D571" i="13"/>
  <c r="B571" i="13"/>
  <c r="C571" i="11"/>
  <c r="B571" i="11"/>
  <c r="A572" i="11"/>
  <c r="C572" i="11" s="1"/>
  <c r="A572" i="13"/>
  <c r="D572" i="13" s="1"/>
  <c r="A572" i="12"/>
  <c r="B572" i="12" s="1"/>
  <c r="D572" i="12" l="1"/>
  <c r="B572" i="11"/>
  <c r="D572" i="11"/>
  <c r="B572" i="13"/>
  <c r="C572" i="12"/>
  <c r="C572" i="13"/>
  <c r="A573" i="13"/>
  <c r="D573" i="13" s="1"/>
  <c r="A573" i="12"/>
  <c r="D573" i="12" s="1"/>
  <c r="A573" i="11"/>
  <c r="B573" i="11" s="1"/>
  <c r="C573" i="13" l="1"/>
  <c r="B573" i="13"/>
  <c r="C573" i="11"/>
  <c r="B573" i="12"/>
  <c r="C573" i="12"/>
  <c r="A574" i="12"/>
  <c r="D574" i="12" s="1"/>
  <c r="D573" i="11"/>
  <c r="A574" i="11"/>
  <c r="C574" i="11" s="1"/>
  <c r="A574" i="13"/>
  <c r="D574" i="13" s="1"/>
  <c r="C574" i="12" l="1"/>
  <c r="B574" i="12"/>
  <c r="B574" i="11"/>
  <c r="C574" i="13"/>
  <c r="B574" i="13"/>
  <c r="A575" i="11"/>
  <c r="D575" i="11" s="1"/>
  <c r="A575" i="13"/>
  <c r="D575" i="13" s="1"/>
  <c r="D574" i="11"/>
  <c r="A575" i="12"/>
  <c r="D575" i="12" s="1"/>
  <c r="C575" i="11" l="1"/>
  <c r="B575" i="13"/>
  <c r="C575" i="13"/>
  <c r="B575" i="11"/>
  <c r="B575" i="12"/>
  <c r="A576" i="12"/>
  <c r="B576" i="12" s="1"/>
  <c r="C575" i="12"/>
  <c r="A576" i="13"/>
  <c r="C576" i="13" s="1"/>
  <c r="A576" i="11"/>
  <c r="C576" i="11" s="1"/>
  <c r="D576" i="12" l="1"/>
  <c r="C576" i="12"/>
  <c r="D576" i="11"/>
  <c r="B576" i="11"/>
  <c r="D576" i="13"/>
  <c r="A577" i="13"/>
  <c r="D577" i="13" s="1"/>
  <c r="A577" i="11"/>
  <c r="B577" i="11" s="1"/>
  <c r="B576" i="13"/>
  <c r="A577" i="12"/>
  <c r="D577" i="12" s="1"/>
  <c r="C577" i="13" l="1"/>
  <c r="C577" i="11"/>
  <c r="D577" i="11"/>
  <c r="B577" i="13"/>
  <c r="B577" i="12"/>
  <c r="A578" i="12"/>
  <c r="C578" i="12" s="1"/>
  <c r="C577" i="12"/>
  <c r="A578" i="11"/>
  <c r="D578" i="11" s="1"/>
  <c r="A578" i="13"/>
  <c r="C578" i="13" s="1"/>
  <c r="D578" i="12" l="1"/>
  <c r="B578" i="12"/>
  <c r="D578" i="13"/>
  <c r="B578" i="13"/>
  <c r="B578" i="11"/>
  <c r="A579" i="11"/>
  <c r="D579" i="11" s="1"/>
  <c r="A579" i="13"/>
  <c r="B579" i="13" s="1"/>
  <c r="C578" i="11"/>
  <c r="A579" i="12"/>
  <c r="B579" i="12" s="1"/>
  <c r="C579" i="13" l="1"/>
  <c r="D579" i="13"/>
  <c r="B579" i="11"/>
  <c r="D579" i="12"/>
  <c r="C579" i="11"/>
  <c r="A580" i="12"/>
  <c r="D580" i="12" s="1"/>
  <c r="C579" i="12"/>
  <c r="A580" i="13"/>
  <c r="D580" i="13" s="1"/>
  <c r="C580" i="13"/>
  <c r="A580" i="11"/>
  <c r="D580" i="11" s="1"/>
  <c r="C580" i="12" l="1"/>
  <c r="B580" i="12"/>
  <c r="B580" i="11"/>
  <c r="C580" i="11"/>
  <c r="A581" i="13"/>
  <c r="D581" i="13" s="1"/>
  <c r="A581" i="11"/>
  <c r="D581" i="11" s="1"/>
  <c r="B580" i="13"/>
  <c r="A581" i="12"/>
  <c r="D581" i="12" s="1"/>
  <c r="B581" i="13" l="1"/>
  <c r="C581" i="11"/>
  <c r="B581" i="11"/>
  <c r="C581" i="13"/>
  <c r="B581" i="12"/>
  <c r="A582" i="12"/>
  <c r="B582" i="12" s="1"/>
  <c r="C581" i="12"/>
  <c r="A582" i="11"/>
  <c r="B582" i="11" s="1"/>
  <c r="A582" i="13"/>
  <c r="D582" i="13" s="1"/>
  <c r="D582" i="12" l="1"/>
  <c r="B582" i="13"/>
  <c r="D582" i="11"/>
  <c r="C582" i="12"/>
  <c r="C582" i="13"/>
  <c r="A583" i="11"/>
  <c r="C583" i="11" s="1"/>
  <c r="A583" i="13"/>
  <c r="D583" i="13" s="1"/>
  <c r="C582" i="11"/>
  <c r="A583" i="12"/>
  <c r="D583" i="12" s="1"/>
  <c r="B583" i="11" l="1"/>
  <c r="D583" i="11"/>
  <c r="C583" i="13"/>
  <c r="B583" i="12"/>
  <c r="B583" i="13"/>
  <c r="A584" i="12"/>
  <c r="D584" i="12" s="1"/>
  <c r="C583" i="12"/>
  <c r="A584" i="13"/>
  <c r="C584" i="13" s="1"/>
  <c r="A584" i="11"/>
  <c r="C584" i="11" s="1"/>
  <c r="D584" i="11" l="1"/>
  <c r="B584" i="11"/>
  <c r="B584" i="13"/>
  <c r="B584" i="12"/>
  <c r="C584" i="12"/>
  <c r="A585" i="13"/>
  <c r="D585" i="13" s="1"/>
  <c r="A585" i="11"/>
  <c r="B585" i="11" s="1"/>
  <c r="D584" i="13"/>
  <c r="A585" i="12"/>
  <c r="C585" i="12" s="1"/>
  <c r="B585" i="13" l="1"/>
  <c r="C585" i="13"/>
  <c r="C585" i="11"/>
  <c r="D585" i="12"/>
  <c r="B585" i="12"/>
  <c r="D585" i="11"/>
  <c r="A586" i="11"/>
  <c r="D586" i="11" s="1"/>
  <c r="A586" i="12"/>
  <c r="D586" i="12" s="1"/>
  <c r="A586" i="13"/>
  <c r="B586" i="12" l="1"/>
  <c r="C586" i="12"/>
  <c r="B586" i="11"/>
  <c r="A587" i="13"/>
  <c r="B587" i="13" s="1"/>
  <c r="A587" i="12"/>
  <c r="B587" i="12" s="1"/>
  <c r="C586" i="13"/>
  <c r="B586" i="13"/>
  <c r="D586" i="13"/>
  <c r="C586" i="11"/>
  <c r="A587" i="11"/>
  <c r="B587" i="11" s="1"/>
  <c r="C587" i="13" l="1"/>
  <c r="D587" i="13"/>
  <c r="C587" i="12"/>
  <c r="D587" i="12"/>
  <c r="D587" i="11"/>
  <c r="C587" i="11"/>
  <c r="A588" i="11"/>
  <c r="D588" i="11" s="1"/>
  <c r="A588" i="12"/>
  <c r="C588" i="12" s="1"/>
  <c r="A588" i="13"/>
  <c r="D588" i="12" l="1"/>
  <c r="B588" i="12"/>
  <c r="B588" i="11"/>
  <c r="A589" i="13"/>
  <c r="D589" i="13" s="1"/>
  <c r="A589" i="12"/>
  <c r="D589" i="12" s="1"/>
  <c r="B588" i="13"/>
  <c r="C588" i="13"/>
  <c r="D588" i="13"/>
  <c r="C588" i="11"/>
  <c r="A589" i="11"/>
  <c r="B589" i="11" s="1"/>
  <c r="B589" i="13" l="1"/>
  <c r="C589" i="13"/>
  <c r="D589" i="11"/>
  <c r="C589" i="12"/>
  <c r="C589" i="11"/>
  <c r="B589" i="12"/>
  <c r="A590" i="11"/>
  <c r="C590" i="11" s="1"/>
  <c r="A590" i="12"/>
  <c r="B590" i="12" s="1"/>
  <c r="A590" i="13"/>
  <c r="B590" i="13" s="1"/>
  <c r="D590" i="13" l="1"/>
  <c r="D590" i="11"/>
  <c r="C590" i="13"/>
  <c r="B590" i="11"/>
  <c r="D590" i="12"/>
  <c r="C590" i="12"/>
  <c r="A591" i="12"/>
  <c r="B591" i="12" s="1"/>
  <c r="A591" i="13"/>
  <c r="B591" i="13" s="1"/>
  <c r="A591" i="11"/>
  <c r="D591" i="11" s="1"/>
  <c r="C591" i="12" l="1"/>
  <c r="D591" i="12"/>
  <c r="C591" i="11"/>
  <c r="D591" i="13"/>
  <c r="B591" i="11"/>
  <c r="C591" i="13"/>
  <c r="A592" i="13"/>
  <c r="C592" i="13" s="1"/>
  <c r="A592" i="11"/>
  <c r="D592" i="11" s="1"/>
  <c r="A592" i="12"/>
  <c r="B592" i="12" s="1"/>
  <c r="D592" i="13" l="1"/>
  <c r="B592" i="13"/>
  <c r="B592" i="11"/>
  <c r="C592" i="11"/>
  <c r="C592" i="12"/>
  <c r="D592" i="12"/>
  <c r="A593" i="11"/>
  <c r="B593" i="11" s="1"/>
  <c r="A593" i="12"/>
  <c r="D593" i="12" s="1"/>
  <c r="A593" i="13"/>
  <c r="D593" i="13" s="1"/>
  <c r="D593" i="11" l="1"/>
  <c r="C593" i="11"/>
  <c r="B593" i="12"/>
  <c r="C593" i="12"/>
  <c r="B593" i="13"/>
  <c r="C593" i="13"/>
  <c r="A594" i="12"/>
  <c r="D594" i="12" s="1"/>
  <c r="A594" i="13"/>
  <c r="D594" i="13" s="1"/>
  <c r="A594" i="11"/>
  <c r="C594" i="11" s="1"/>
  <c r="B594" i="12" l="1"/>
  <c r="C594" i="12"/>
  <c r="C594" i="13"/>
  <c r="B594" i="13"/>
  <c r="B594" i="11"/>
  <c r="D594" i="11"/>
  <c r="A595" i="13"/>
  <c r="B595" i="13" s="1"/>
  <c r="A595" i="11"/>
  <c r="D595" i="11" s="1"/>
  <c r="A595" i="12"/>
  <c r="D595" i="12" s="1"/>
  <c r="D595" i="13" l="1"/>
  <c r="C595" i="13"/>
  <c r="B595" i="11"/>
  <c r="C595" i="11"/>
  <c r="B595" i="12"/>
  <c r="C595" i="12"/>
  <c r="A596" i="11"/>
  <c r="C596" i="11" s="1"/>
  <c r="A596" i="12"/>
  <c r="C596" i="12" s="1"/>
  <c r="A596" i="13"/>
  <c r="B596" i="13" s="1"/>
  <c r="B596" i="11" l="1"/>
  <c r="D596" i="11"/>
  <c r="C596" i="13"/>
  <c r="D596" i="13"/>
  <c r="D596" i="12"/>
  <c r="B596" i="12"/>
  <c r="A597" i="12"/>
  <c r="C597" i="12" s="1"/>
  <c r="A597" i="13"/>
  <c r="D597" i="13" s="1"/>
  <c r="A597" i="11"/>
  <c r="D597" i="11" s="1"/>
  <c r="B597" i="13" l="1"/>
  <c r="C597" i="13"/>
  <c r="B597" i="12"/>
  <c r="D597" i="12"/>
  <c r="B597" i="11"/>
  <c r="C597" i="11"/>
  <c r="A598" i="13"/>
  <c r="C598" i="13" s="1"/>
  <c r="A598" i="11"/>
  <c r="B598" i="11" s="1"/>
  <c r="A598" i="12"/>
  <c r="D598" i="12" s="1"/>
  <c r="B598" i="13" l="1"/>
  <c r="D598" i="13"/>
  <c r="C598" i="11"/>
  <c r="D598" i="11"/>
  <c r="B598" i="12"/>
  <c r="C598" i="12"/>
  <c r="A599" i="11"/>
  <c r="C599" i="11" s="1"/>
  <c r="A599" i="12"/>
  <c r="B599" i="12" s="1"/>
  <c r="A599" i="13"/>
  <c r="D599" i="13" s="1"/>
  <c r="B599" i="11" l="1"/>
  <c r="D599" i="11"/>
  <c r="D599" i="12"/>
  <c r="C599" i="12"/>
  <c r="C599" i="13"/>
  <c r="B599" i="13"/>
  <c r="A600" i="12"/>
  <c r="D600" i="12" s="1"/>
  <c r="A600" i="13"/>
  <c r="B600" i="13" s="1"/>
  <c r="A600" i="11"/>
  <c r="D600" i="11" s="1"/>
  <c r="C600" i="13" l="1"/>
  <c r="C600" i="11"/>
  <c r="C600" i="12"/>
  <c r="D600" i="13"/>
  <c r="B600" i="12"/>
  <c r="B600" i="11"/>
  <c r="A601" i="13"/>
  <c r="D601" i="13" s="1"/>
  <c r="A601" i="11"/>
  <c r="D601" i="11" s="1"/>
  <c r="A601" i="12"/>
  <c r="C601" i="12" s="1"/>
  <c r="C601" i="13" l="1"/>
  <c r="B601" i="13"/>
  <c r="C601" i="11"/>
  <c r="B601" i="11"/>
  <c r="B601" i="12"/>
  <c r="D601" i="12"/>
  <c r="A602" i="11"/>
  <c r="D602" i="11" s="1"/>
  <c r="A602" i="12"/>
  <c r="C602" i="12" s="1"/>
  <c r="A602" i="13"/>
  <c r="D602" i="13" s="1"/>
  <c r="B602" i="12" l="1"/>
  <c r="D602" i="12"/>
  <c r="B602" i="11"/>
  <c r="C602" i="11"/>
  <c r="C602" i="13"/>
  <c r="B602" i="13"/>
  <c r="A603" i="12"/>
  <c r="C603" i="12" s="1"/>
  <c r="A603" i="13"/>
  <c r="D603" i="13" s="1"/>
  <c r="A603" i="11"/>
  <c r="D603" i="11" s="1"/>
  <c r="D603" i="12" l="1"/>
  <c r="B603" i="12"/>
  <c r="B603" i="13"/>
  <c r="C603" i="13"/>
  <c r="B603" i="11"/>
  <c r="C603" i="11"/>
  <c r="A604" i="13"/>
  <c r="D604" i="13" s="1"/>
  <c r="A604" i="11"/>
  <c r="D604" i="11" s="1"/>
  <c r="A604" i="12"/>
  <c r="D604" i="12" s="1"/>
  <c r="B604" i="13" l="1"/>
  <c r="C604" i="11"/>
  <c r="C604" i="13"/>
  <c r="B604" i="11"/>
  <c r="B604" i="12"/>
  <c r="C604" i="12"/>
  <c r="A605" i="11"/>
  <c r="D605" i="11" s="1"/>
  <c r="A605" i="12"/>
  <c r="D605" i="12" s="1"/>
  <c r="A605" i="13"/>
  <c r="C605" i="13" s="1"/>
  <c r="C605" i="11" l="1"/>
  <c r="B605" i="11"/>
  <c r="C605" i="12"/>
  <c r="B605" i="12"/>
  <c r="D605" i="13"/>
  <c r="B605" i="13"/>
  <c r="A606" i="12"/>
  <c r="C606" i="12" s="1"/>
  <c r="A606" i="13"/>
  <c r="D606" i="13" s="1"/>
  <c r="A606" i="11"/>
  <c r="C606" i="11" s="1"/>
  <c r="D606" i="12" l="1"/>
  <c r="B606" i="13"/>
  <c r="C606" i="13"/>
  <c r="B606" i="12"/>
  <c r="B606" i="11"/>
  <c r="D606" i="11"/>
  <c r="A607" i="13"/>
  <c r="D607" i="13" s="1"/>
  <c r="A607" i="11"/>
  <c r="D607" i="11" s="1"/>
  <c r="A607" i="12"/>
  <c r="C607" i="12" s="1"/>
  <c r="C607" i="11" l="1"/>
  <c r="B607" i="13"/>
  <c r="C607" i="13"/>
  <c r="B607" i="11"/>
  <c r="B607" i="12"/>
  <c r="D607" i="12"/>
  <c r="A608" i="11"/>
  <c r="D608" i="11" s="1"/>
  <c r="A608" i="12"/>
  <c r="B608" i="12" s="1"/>
  <c r="A608" i="13"/>
  <c r="B608" i="13" s="1"/>
  <c r="C608" i="11" l="1"/>
  <c r="B608" i="11"/>
  <c r="C608" i="12"/>
  <c r="D608" i="12"/>
  <c r="C608" i="13"/>
  <c r="D608" i="13"/>
  <c r="A609" i="12"/>
  <c r="D609" i="12" s="1"/>
  <c r="A609" i="13"/>
  <c r="D609" i="13" s="1"/>
  <c r="A609" i="11"/>
  <c r="B609" i="11" s="1"/>
  <c r="C609" i="12" l="1"/>
  <c r="B609" i="12"/>
  <c r="C609" i="13"/>
  <c r="B609" i="13"/>
  <c r="C609" i="11"/>
  <c r="D609" i="11"/>
  <c r="A610" i="13"/>
  <c r="D610" i="13" s="1"/>
  <c r="A610" i="11"/>
  <c r="D610" i="11" s="1"/>
  <c r="A610" i="12"/>
  <c r="B610" i="12" s="1"/>
  <c r="B610" i="13" l="1"/>
  <c r="C610" i="13"/>
  <c r="C610" i="11"/>
  <c r="B610" i="11"/>
  <c r="D610" i="12"/>
  <c r="C610" i="12"/>
  <c r="A611" i="11"/>
  <c r="C611" i="11" s="1"/>
  <c r="A611" i="12"/>
  <c r="D611" i="12" s="1"/>
  <c r="A611" i="13"/>
  <c r="B611" i="13" s="1"/>
  <c r="B611" i="11" l="1"/>
  <c r="D611" i="11"/>
  <c r="B611" i="12"/>
  <c r="D611" i="13"/>
  <c r="C611" i="13"/>
  <c r="C611" i="12"/>
  <c r="A612" i="12"/>
  <c r="B612" i="12" s="1"/>
  <c r="A612" i="13"/>
  <c r="D612" i="13" s="1"/>
  <c r="A612" i="11"/>
  <c r="B612" i="11" s="1"/>
  <c r="D612" i="11" l="1"/>
  <c r="C612" i="12"/>
  <c r="D612" i="12"/>
  <c r="B612" i="13"/>
  <c r="C612" i="11"/>
  <c r="C612" i="13"/>
  <c r="A613" i="13"/>
  <c r="C613" i="13" s="1"/>
  <c r="A613" i="11"/>
  <c r="C613" i="11" s="1"/>
  <c r="A613" i="12"/>
  <c r="B613" i="12" s="1"/>
  <c r="D613" i="13" l="1"/>
  <c r="B613" i="13"/>
  <c r="B613" i="11"/>
  <c r="D613" i="11"/>
  <c r="C613" i="12"/>
  <c r="D613" i="12"/>
  <c r="A614" i="11"/>
  <c r="C614" i="11" s="1"/>
  <c r="A614" i="12"/>
  <c r="B614" i="12" s="1"/>
  <c r="A614" i="13"/>
  <c r="D614" i="13" s="1"/>
  <c r="D614" i="11" l="1"/>
  <c r="B614" i="11"/>
  <c r="C614" i="12"/>
  <c r="D614" i="12"/>
  <c r="C614" i="13"/>
  <c r="B614" i="13"/>
  <c r="A615" i="12"/>
  <c r="C615" i="12" s="1"/>
  <c r="A615" i="13"/>
  <c r="D615" i="13" s="1"/>
  <c r="B615" i="13"/>
  <c r="A615" i="11"/>
  <c r="D615" i="11" s="1"/>
  <c r="B615" i="12" l="1"/>
  <c r="D615" i="12"/>
  <c r="C615" i="13"/>
  <c r="B615" i="11"/>
  <c r="C615" i="11"/>
  <c r="A616" i="13"/>
  <c r="B616" i="13" s="1"/>
  <c r="A616" i="11"/>
  <c r="C616" i="11" s="1"/>
  <c r="A616" i="12"/>
  <c r="B616" i="12" s="1"/>
  <c r="D616" i="13" l="1"/>
  <c r="B616" i="11"/>
  <c r="C616" i="13"/>
  <c r="D616" i="11"/>
  <c r="D616" i="12"/>
  <c r="C616" i="12"/>
  <c r="A617" i="11"/>
  <c r="D617" i="11" s="1"/>
  <c r="A617" i="12"/>
  <c r="C617" i="12" s="1"/>
  <c r="A617" i="13"/>
  <c r="D617" i="13" s="1"/>
  <c r="C617" i="11" l="1"/>
  <c r="B617" i="11"/>
  <c r="D617" i="12"/>
  <c r="B617" i="12"/>
  <c r="B617" i="13"/>
  <c r="C617" i="13"/>
  <c r="A618" i="12"/>
  <c r="D618" i="12" s="1"/>
  <c r="A618" i="13"/>
  <c r="D618" i="13" s="1"/>
  <c r="C618" i="13"/>
  <c r="A618" i="11"/>
  <c r="D618" i="11" s="1"/>
  <c r="B618" i="12" l="1"/>
  <c r="C618" i="12"/>
  <c r="B618" i="13"/>
  <c r="B618" i="11"/>
  <c r="C618" i="11"/>
  <c r="A619" i="13"/>
  <c r="D619" i="13" s="1"/>
  <c r="A619" i="11"/>
  <c r="D619" i="11" s="1"/>
  <c r="A619" i="12"/>
  <c r="B619" i="12" s="1"/>
  <c r="B619" i="11" l="1"/>
  <c r="C619" i="11"/>
  <c r="B619" i="13"/>
  <c r="C619" i="12"/>
  <c r="D619" i="12"/>
  <c r="C619" i="13"/>
  <c r="A620" i="11"/>
  <c r="D620" i="11" s="1"/>
  <c r="A620" i="12"/>
  <c r="B620" i="12" s="1"/>
  <c r="A620" i="13"/>
  <c r="D620" i="13" s="1"/>
  <c r="C620" i="13" l="1"/>
  <c r="B620" i="11"/>
  <c r="B620" i="13"/>
  <c r="C620" i="12"/>
  <c r="C620" i="11"/>
  <c r="D620" i="12"/>
  <c r="A621" i="12"/>
  <c r="B621" i="12" s="1"/>
  <c r="A621" i="13"/>
  <c r="C621" i="13" s="1"/>
  <c r="A621" i="11"/>
  <c r="B621" i="11" s="1"/>
  <c r="D621" i="12" l="1"/>
  <c r="C621" i="12"/>
  <c r="C621" i="11"/>
  <c r="D621" i="11"/>
  <c r="D621" i="13"/>
  <c r="B621" i="13"/>
  <c r="A622" i="13"/>
  <c r="D622" i="13" s="1"/>
  <c r="A622" i="11"/>
  <c r="C622" i="11" s="1"/>
  <c r="A622" i="12"/>
  <c r="D622" i="12" s="1"/>
  <c r="B622" i="13" l="1"/>
  <c r="C622" i="13"/>
  <c r="B622" i="11"/>
  <c r="D622" i="11"/>
  <c r="B622" i="12"/>
  <c r="C622" i="12"/>
  <c r="A623" i="11"/>
  <c r="D623" i="11" s="1"/>
  <c r="A623" i="12"/>
  <c r="D623" i="12" s="1"/>
  <c r="A623" i="13"/>
  <c r="D623" i="13" s="1"/>
  <c r="C623" i="12" l="1"/>
  <c r="B623" i="11"/>
  <c r="C623" i="11"/>
  <c r="B623" i="13"/>
  <c r="C623" i="13"/>
  <c r="B623" i="12"/>
  <c r="A624" i="12"/>
  <c r="D624" i="12" s="1"/>
  <c r="A624" i="13"/>
  <c r="C624" i="13" s="1"/>
  <c r="A624" i="11"/>
  <c r="D624" i="11" s="1"/>
  <c r="D624" i="13" l="1"/>
  <c r="B624" i="12"/>
  <c r="C624" i="12"/>
  <c r="B624" i="13"/>
  <c r="B624" i="11"/>
  <c r="C624" i="11"/>
  <c r="A625" i="13"/>
  <c r="D625" i="13" s="1"/>
  <c r="A625" i="11"/>
  <c r="B625" i="11" s="1"/>
  <c r="A625" i="12"/>
  <c r="C625" i="12" s="1"/>
  <c r="B625" i="13" l="1"/>
  <c r="C625" i="13"/>
  <c r="D625" i="11"/>
  <c r="C625" i="11"/>
  <c r="D625" i="12"/>
  <c r="B625" i="12"/>
  <c r="A626" i="11"/>
  <c r="D626" i="11" s="1"/>
  <c r="A626" i="12"/>
  <c r="B626" i="12" s="1"/>
  <c r="A626" i="13"/>
  <c r="D626" i="13" s="1"/>
  <c r="B626" i="11" l="1"/>
  <c r="C626" i="12"/>
  <c r="D626" i="12"/>
  <c r="C626" i="11"/>
  <c r="C626" i="13"/>
  <c r="B626" i="13"/>
  <c r="A627" i="12"/>
  <c r="B627" i="12" s="1"/>
  <c r="A627" i="13"/>
  <c r="D627" i="13" s="1"/>
  <c r="A627" i="11"/>
  <c r="B627" i="11" s="1"/>
  <c r="C627" i="12" l="1"/>
  <c r="D627" i="12"/>
  <c r="C627" i="11"/>
  <c r="D627" i="11"/>
  <c r="B627" i="13"/>
  <c r="C627" i="13"/>
  <c r="A628" i="13"/>
  <c r="D628" i="13" s="1"/>
  <c r="A628" i="11"/>
  <c r="D628" i="11" s="1"/>
  <c r="A628" i="12"/>
  <c r="C628" i="12" s="1"/>
  <c r="B628" i="13" l="1"/>
  <c r="C628" i="13"/>
  <c r="B628" i="11"/>
  <c r="C628" i="11"/>
  <c r="B628" i="12"/>
  <c r="D628" i="12"/>
  <c r="A629" i="11"/>
  <c r="D629" i="11" s="1"/>
  <c r="A629" i="12"/>
  <c r="C629" i="12" s="1"/>
  <c r="A629" i="13"/>
  <c r="C629" i="13" s="1"/>
  <c r="B629" i="11" l="1"/>
  <c r="C629" i="11"/>
  <c r="B629" i="12"/>
  <c r="D629" i="12"/>
  <c r="D629" i="13"/>
  <c r="B629" i="13"/>
  <c r="A630" i="12"/>
  <c r="C630" i="12" s="1"/>
  <c r="A630" i="13"/>
  <c r="D630" i="13" s="1"/>
  <c r="A630" i="11"/>
  <c r="C630" i="11" s="1"/>
  <c r="B630" i="12" l="1"/>
  <c r="D630" i="12"/>
  <c r="B630" i="13"/>
  <c r="C630" i="13"/>
  <c r="D630" i="11"/>
  <c r="B630" i="11"/>
  <c r="A631" i="13"/>
  <c r="D631" i="13" s="1"/>
  <c r="A631" i="11"/>
  <c r="D631" i="11" s="1"/>
  <c r="A631" i="12"/>
  <c r="C631" i="12" s="1"/>
  <c r="B631" i="13" l="1"/>
  <c r="C631" i="13"/>
  <c r="D631" i="12"/>
  <c r="C631" i="11"/>
  <c r="B631" i="12"/>
  <c r="B631" i="11"/>
  <c r="A632" i="11"/>
  <c r="D632" i="11" s="1"/>
  <c r="A632" i="12"/>
  <c r="D632" i="12" s="1"/>
  <c r="C632" i="12"/>
  <c r="A632" i="13"/>
  <c r="D632" i="13" s="1"/>
  <c r="B632" i="11" l="1"/>
  <c r="C632" i="11"/>
  <c r="B632" i="13"/>
  <c r="C632" i="13"/>
  <c r="B632" i="12"/>
  <c r="A633" i="12"/>
  <c r="B633" i="12" s="1"/>
  <c r="A633" i="13"/>
  <c r="D633" i="13" s="1"/>
  <c r="A633" i="11"/>
  <c r="B633" i="11" s="1"/>
  <c r="C633" i="12" l="1"/>
  <c r="D633" i="12"/>
  <c r="B633" i="13"/>
  <c r="C633" i="13"/>
  <c r="D633" i="11"/>
  <c r="C633" i="11"/>
  <c r="A634" i="13"/>
  <c r="D634" i="13" s="1"/>
  <c r="A634" i="11"/>
  <c r="D634" i="11" s="1"/>
  <c r="A634" i="12"/>
  <c r="D634" i="12" s="1"/>
  <c r="C634" i="13" l="1"/>
  <c r="B634" i="13"/>
  <c r="B634" i="11"/>
  <c r="C634" i="11"/>
  <c r="B634" i="12"/>
  <c r="C634" i="12"/>
  <c r="A635" i="11"/>
  <c r="C635" i="11" s="1"/>
  <c r="A635" i="12"/>
  <c r="B635" i="12" s="1"/>
  <c r="A635" i="13"/>
  <c r="C635" i="13" s="1"/>
  <c r="B635" i="11" l="1"/>
  <c r="D635" i="11"/>
  <c r="D635" i="13"/>
  <c r="D635" i="12"/>
  <c r="B635" i="13"/>
  <c r="C635" i="12"/>
  <c r="A636" i="12"/>
  <c r="D636" i="12" s="1"/>
  <c r="A636" i="13"/>
  <c r="D636" i="13" s="1"/>
  <c r="A636" i="11"/>
  <c r="D636" i="11" s="1"/>
  <c r="C636" i="13" l="1"/>
  <c r="B636" i="12"/>
  <c r="B636" i="13"/>
  <c r="C636" i="12"/>
  <c r="C636" i="11"/>
  <c r="B636" i="11"/>
  <c r="A637" i="13"/>
  <c r="C637" i="13" s="1"/>
  <c r="A637" i="11"/>
  <c r="C637" i="11" s="1"/>
  <c r="A637" i="12"/>
  <c r="B637" i="13" l="1"/>
  <c r="B637" i="11"/>
  <c r="D637" i="13"/>
  <c r="A638" i="12"/>
  <c r="C638" i="12" s="1"/>
  <c r="D637" i="11"/>
  <c r="A638" i="11"/>
  <c r="C638" i="11" s="1"/>
  <c r="B637" i="12"/>
  <c r="C637" i="12"/>
  <c r="D637" i="12"/>
  <c r="A638" i="13"/>
  <c r="D638" i="13" s="1"/>
  <c r="B638" i="12" l="1"/>
  <c r="D638" i="12"/>
  <c r="D638" i="11"/>
  <c r="A639" i="13"/>
  <c r="D639" i="13" s="1"/>
  <c r="B638" i="13"/>
  <c r="C638" i="13"/>
  <c r="B638" i="11"/>
  <c r="A639" i="11"/>
  <c r="A639" i="12"/>
  <c r="D639" i="12" s="1"/>
  <c r="B639" i="13" l="1"/>
  <c r="B639" i="12"/>
  <c r="C639" i="12"/>
  <c r="C639" i="13"/>
  <c r="D639" i="11"/>
  <c r="A640" i="11"/>
  <c r="D640" i="11" s="1"/>
  <c r="A640" i="12"/>
  <c r="D640" i="12" s="1"/>
  <c r="B639" i="11"/>
  <c r="C639" i="11"/>
  <c r="A640" i="13"/>
  <c r="D640" i="13" s="1"/>
  <c r="B640" i="11" l="1"/>
  <c r="C640" i="11"/>
  <c r="B640" i="13"/>
  <c r="C640" i="12"/>
  <c r="B640" i="12"/>
  <c r="C640" i="13"/>
  <c r="A641" i="12"/>
  <c r="B641" i="12" s="1"/>
  <c r="A641" i="13"/>
  <c r="D641" i="13" s="1"/>
  <c r="A641" i="11"/>
  <c r="B641" i="11" s="1"/>
  <c r="C641" i="12" l="1"/>
  <c r="D641" i="12"/>
  <c r="D641" i="11"/>
  <c r="C641" i="11"/>
  <c r="C641" i="13"/>
  <c r="B641" i="13"/>
  <c r="A642" i="13"/>
  <c r="D642" i="13" s="1"/>
  <c r="A642" i="11"/>
  <c r="D642" i="11" s="1"/>
  <c r="A642" i="12"/>
  <c r="B642" i="12" s="1"/>
  <c r="D642" i="12" l="1"/>
  <c r="B642" i="13"/>
  <c r="C642" i="13"/>
  <c r="C642" i="11"/>
  <c r="C642" i="12"/>
  <c r="B642" i="11"/>
  <c r="A643" i="11"/>
  <c r="D643" i="11" s="1"/>
  <c r="A643" i="12"/>
  <c r="B643" i="12" s="1"/>
  <c r="A643" i="13"/>
  <c r="C643" i="13" s="1"/>
  <c r="D643" i="13" l="1"/>
  <c r="B643" i="11"/>
  <c r="C643" i="11"/>
  <c r="C643" i="12"/>
  <c r="B643" i="13"/>
  <c r="D643" i="12"/>
  <c r="A644" i="12"/>
  <c r="B644" i="12" s="1"/>
  <c r="A644" i="13"/>
  <c r="D644" i="13" s="1"/>
  <c r="A644" i="11"/>
  <c r="C644" i="11" s="1"/>
  <c r="C644" i="12" l="1"/>
  <c r="D644" i="12"/>
  <c r="B644" i="13"/>
  <c r="C644" i="13"/>
  <c r="D644" i="11"/>
  <c r="B644" i="11"/>
  <c r="A645" i="13"/>
  <c r="C645" i="13" s="1"/>
  <c r="A645" i="11"/>
  <c r="D645" i="11" s="1"/>
  <c r="A645" i="12"/>
  <c r="C645" i="12" s="1"/>
  <c r="D645" i="13" l="1"/>
  <c r="B645" i="13"/>
  <c r="B645" i="11"/>
  <c r="C645" i="11"/>
  <c r="B645" i="12"/>
  <c r="D645" i="12"/>
  <c r="A646" i="11"/>
  <c r="B646" i="11" s="1"/>
  <c r="A646" i="12"/>
  <c r="B646" i="12" s="1"/>
  <c r="A646" i="13"/>
  <c r="D646" i="13" s="1"/>
  <c r="C646" i="11" l="1"/>
  <c r="D646" i="11"/>
  <c r="D646" i="12"/>
  <c r="C646" i="12"/>
  <c r="B646" i="13"/>
  <c r="C646" i="13"/>
  <c r="A647" i="12"/>
  <c r="B647" i="12" s="1"/>
  <c r="A647" i="13"/>
  <c r="D647" i="13" s="1"/>
  <c r="A647" i="11"/>
  <c r="B647" i="11" s="1"/>
  <c r="C647" i="11" l="1"/>
  <c r="D647" i="11"/>
  <c r="D647" i="12"/>
  <c r="C647" i="12"/>
  <c r="B647" i="13"/>
  <c r="C647" i="13"/>
  <c r="A648" i="13"/>
  <c r="B648" i="13" s="1"/>
  <c r="A648" i="11"/>
  <c r="D648" i="11" s="1"/>
  <c r="A648" i="12"/>
  <c r="D648" i="12" s="1"/>
  <c r="C648" i="13" l="1"/>
  <c r="D648" i="13"/>
  <c r="C648" i="12"/>
  <c r="B648" i="12"/>
  <c r="C648" i="11"/>
  <c r="B648" i="11"/>
  <c r="A649" i="11"/>
  <c r="B649" i="11" s="1"/>
  <c r="A649" i="12"/>
  <c r="B649" i="12" s="1"/>
  <c r="A649" i="13"/>
  <c r="D649" i="13" s="1"/>
  <c r="C649" i="11" l="1"/>
  <c r="D649" i="11"/>
  <c r="C649" i="12"/>
  <c r="D649" i="12"/>
  <c r="B649" i="13"/>
  <c r="C649" i="13"/>
  <c r="A650" i="12"/>
  <c r="D650" i="12" s="1"/>
  <c r="A650" i="13"/>
  <c r="D650" i="13" s="1"/>
  <c r="A650" i="11"/>
  <c r="D650" i="11" s="1"/>
  <c r="B650" i="12" l="1"/>
  <c r="C650" i="12"/>
  <c r="B650" i="13"/>
  <c r="C650" i="13"/>
  <c r="B650" i="11"/>
  <c r="C650" i="11"/>
  <c r="A651" i="13"/>
  <c r="D651" i="13" s="1"/>
  <c r="A651" i="11"/>
  <c r="D651" i="11" s="1"/>
  <c r="A651" i="12"/>
  <c r="B651" i="12" s="1"/>
  <c r="B651" i="13" l="1"/>
  <c r="B651" i="11"/>
  <c r="C651" i="11"/>
  <c r="C651" i="13"/>
  <c r="D651" i="12"/>
  <c r="C651" i="12"/>
  <c r="A652" i="11"/>
  <c r="D652" i="11" s="1"/>
  <c r="A652" i="12"/>
  <c r="D652" i="12" s="1"/>
  <c r="A652" i="13"/>
  <c r="D652" i="13" s="1"/>
  <c r="C652" i="11" l="1"/>
  <c r="B652" i="11"/>
  <c r="B652" i="12"/>
  <c r="C652" i="12"/>
  <c r="B652" i="13"/>
  <c r="C652" i="13"/>
  <c r="A653" i="12"/>
  <c r="B653" i="12" s="1"/>
  <c r="A653" i="13"/>
  <c r="C653" i="13" s="1"/>
  <c r="A653" i="11"/>
  <c r="D653" i="11" s="1"/>
  <c r="C653" i="12" l="1"/>
  <c r="D653" i="12"/>
  <c r="D653" i="13"/>
  <c r="B653" i="13"/>
  <c r="C653" i="11"/>
  <c r="B653" i="11"/>
  <c r="A654" i="13"/>
  <c r="D654" i="13" s="1"/>
  <c r="A654" i="11"/>
  <c r="B654" i="11" s="1"/>
  <c r="A654" i="12"/>
  <c r="C654" i="12" s="1"/>
  <c r="B654" i="13" l="1"/>
  <c r="C654" i="13"/>
  <c r="C654" i="11"/>
  <c r="D654" i="11"/>
  <c r="B654" i="12"/>
  <c r="D654" i="12"/>
  <c r="A655" i="11"/>
  <c r="D655" i="11" s="1"/>
  <c r="A655" i="12"/>
  <c r="B655" i="12" s="1"/>
  <c r="A655" i="13"/>
  <c r="D655" i="13" s="1"/>
  <c r="B655" i="11" l="1"/>
  <c r="C655" i="11"/>
  <c r="C655" i="12"/>
  <c r="D655" i="12"/>
  <c r="B655" i="13"/>
  <c r="C655" i="13"/>
  <c r="A656" i="12"/>
  <c r="B656" i="12" s="1"/>
  <c r="A656" i="13"/>
  <c r="B656" i="13" s="1"/>
  <c r="A656" i="11"/>
  <c r="D656" i="11" s="1"/>
  <c r="D656" i="12" l="1"/>
  <c r="C656" i="11"/>
  <c r="B656" i="11"/>
  <c r="C656" i="12"/>
  <c r="C656" i="13"/>
  <c r="D656" i="13"/>
  <c r="A657" i="13"/>
  <c r="D657" i="13" s="1"/>
  <c r="A657" i="11"/>
  <c r="C657" i="11" s="1"/>
  <c r="A657" i="12"/>
  <c r="C657" i="13" l="1"/>
  <c r="B657" i="13"/>
  <c r="D657" i="11"/>
  <c r="A658" i="12"/>
  <c r="C658" i="12" s="1"/>
  <c r="B657" i="11"/>
  <c r="A658" i="11"/>
  <c r="D658" i="11" s="1"/>
  <c r="D657" i="12"/>
  <c r="C657" i="12"/>
  <c r="B657" i="12"/>
  <c r="A658" i="13"/>
  <c r="D658" i="13" s="1"/>
  <c r="B658" i="12" l="1"/>
  <c r="D658" i="12"/>
  <c r="C658" i="11"/>
  <c r="B658" i="13"/>
  <c r="C658" i="13"/>
  <c r="A659" i="11"/>
  <c r="D659" i="11" s="1"/>
  <c r="A659" i="13"/>
  <c r="D659" i="13" s="1"/>
  <c r="B658" i="11"/>
  <c r="A659" i="12"/>
  <c r="B659" i="12" s="1"/>
  <c r="B659" i="11" l="1"/>
  <c r="C659" i="11"/>
  <c r="C659" i="13"/>
  <c r="C659" i="12"/>
  <c r="D659" i="12"/>
  <c r="B659" i="13"/>
  <c r="A660" i="13"/>
  <c r="D660" i="13" s="1"/>
  <c r="A660" i="12"/>
  <c r="B660" i="12" s="1"/>
  <c r="A660" i="11"/>
  <c r="C660" i="11" s="1"/>
  <c r="D660" i="12" l="1"/>
  <c r="C660" i="13"/>
  <c r="B660" i="13"/>
  <c r="C660" i="12"/>
  <c r="B660" i="11"/>
  <c r="A661" i="12"/>
  <c r="B661" i="12" s="1"/>
  <c r="D660" i="11"/>
  <c r="A661" i="11"/>
  <c r="C661" i="11" s="1"/>
  <c r="A661" i="13"/>
  <c r="C661" i="13" s="1"/>
  <c r="D661" i="12" l="1"/>
  <c r="C661" i="12"/>
  <c r="B661" i="11"/>
  <c r="D661" i="13"/>
  <c r="B661" i="13"/>
  <c r="D661" i="11"/>
  <c r="A662" i="11"/>
  <c r="C662" i="11" s="1"/>
  <c r="A662" i="13"/>
  <c r="D662" i="13" s="1"/>
  <c r="A662" i="12"/>
  <c r="B662" i="13" l="1"/>
  <c r="C662" i="13"/>
  <c r="D662" i="11"/>
  <c r="A663" i="12"/>
  <c r="B663" i="12" s="1"/>
  <c r="A663" i="13"/>
  <c r="D663" i="13" s="1"/>
  <c r="B662" i="12"/>
  <c r="D662" i="12"/>
  <c r="C662" i="12"/>
  <c r="B662" i="11"/>
  <c r="A663" i="11"/>
  <c r="D663" i="11" s="1"/>
  <c r="D663" i="12" l="1"/>
  <c r="C663" i="11"/>
  <c r="C663" i="12"/>
  <c r="B663" i="13"/>
  <c r="B663" i="11"/>
  <c r="C663" i="13"/>
  <c r="A664" i="11"/>
  <c r="D664" i="11" s="1"/>
  <c r="A664" i="13"/>
  <c r="B664" i="13" s="1"/>
  <c r="A664" i="12"/>
  <c r="B664" i="12" s="1"/>
  <c r="B664" i="11" l="1"/>
  <c r="C664" i="11"/>
  <c r="D664" i="12"/>
  <c r="C664" i="12"/>
  <c r="C664" i="13"/>
  <c r="D664" i="13"/>
  <c r="A665" i="13"/>
  <c r="D665" i="13" s="1"/>
  <c r="A665" i="12"/>
  <c r="D665" i="12" s="1"/>
  <c r="A665" i="11"/>
  <c r="D665" i="11" s="1"/>
  <c r="B665" i="13" l="1"/>
  <c r="C665" i="13"/>
  <c r="C665" i="12"/>
  <c r="B665" i="12"/>
  <c r="C665" i="11"/>
  <c r="A666" i="12"/>
  <c r="C666" i="12" s="1"/>
  <c r="B665" i="11"/>
  <c r="A666" i="11"/>
  <c r="C666" i="11" s="1"/>
  <c r="A666" i="13"/>
  <c r="D666" i="13" s="1"/>
  <c r="B666" i="12" l="1"/>
  <c r="D666" i="12"/>
  <c r="B666" i="11"/>
  <c r="B666" i="13"/>
  <c r="C666" i="13"/>
  <c r="D666" i="11"/>
  <c r="A667" i="11"/>
  <c r="D667" i="11" s="1"/>
  <c r="A667" i="13"/>
  <c r="D667" i="13" s="1"/>
  <c r="A667" i="12"/>
  <c r="B667" i="11" l="1"/>
  <c r="B667" i="13"/>
  <c r="C667" i="13"/>
  <c r="A668" i="12"/>
  <c r="C668" i="12" s="1"/>
  <c r="A668" i="13"/>
  <c r="D668" i="13" s="1"/>
  <c r="C667" i="12"/>
  <c r="D667" i="12"/>
  <c r="B667" i="12"/>
  <c r="C667" i="11"/>
  <c r="A668" i="11"/>
  <c r="D668" i="11" s="1"/>
  <c r="B668" i="13" l="1"/>
  <c r="C668" i="13"/>
  <c r="B668" i="11"/>
  <c r="B668" i="12"/>
  <c r="D668" i="12"/>
  <c r="C668" i="11"/>
  <c r="A669" i="11"/>
  <c r="C669" i="11" s="1"/>
  <c r="A669" i="13"/>
  <c r="C669" i="13" s="1"/>
  <c r="A669" i="12"/>
  <c r="B669" i="11" l="1"/>
  <c r="D669" i="13"/>
  <c r="B669" i="13"/>
  <c r="A670" i="13"/>
  <c r="D670" i="13" s="1"/>
  <c r="A670" i="12"/>
  <c r="B670" i="12" s="1"/>
  <c r="B669" i="12"/>
  <c r="D669" i="12"/>
  <c r="C669" i="12"/>
  <c r="D669" i="11"/>
  <c r="A670" i="11"/>
  <c r="B670" i="11" s="1"/>
  <c r="B670" i="13" l="1"/>
  <c r="C670" i="13"/>
  <c r="D670" i="12"/>
  <c r="D670" i="11"/>
  <c r="C670" i="12"/>
  <c r="C670" i="11"/>
  <c r="A671" i="11"/>
  <c r="D671" i="11" s="1"/>
  <c r="A671" i="12"/>
  <c r="D671" i="12" s="1"/>
  <c r="A671" i="13"/>
  <c r="D671" i="13" s="1"/>
  <c r="B671" i="11" l="1"/>
  <c r="C671" i="11"/>
  <c r="B671" i="12"/>
  <c r="C671" i="12"/>
  <c r="C671" i="13"/>
  <c r="B671" i="13"/>
  <c r="A672" i="12"/>
  <c r="B672" i="12" s="1"/>
  <c r="A672" i="13"/>
  <c r="B672" i="13" s="1"/>
  <c r="C672" i="13"/>
  <c r="A672" i="11"/>
  <c r="D672" i="11" s="1"/>
  <c r="C672" i="12" l="1"/>
  <c r="D672" i="12"/>
  <c r="D672" i="13"/>
  <c r="C672" i="11"/>
  <c r="B672" i="11"/>
  <c r="A673" i="13"/>
  <c r="D673" i="13" s="1"/>
  <c r="A673" i="11"/>
  <c r="D673" i="11" s="1"/>
  <c r="A673" i="12"/>
  <c r="C673" i="13" l="1"/>
  <c r="B673" i="13"/>
  <c r="C673" i="11"/>
  <c r="A674" i="12"/>
  <c r="C674" i="12" s="1"/>
  <c r="B673" i="11"/>
  <c r="A674" i="11"/>
  <c r="C674" i="11" s="1"/>
  <c r="B673" i="12"/>
  <c r="C673" i="12"/>
  <c r="D673" i="12"/>
  <c r="A674" i="13"/>
  <c r="D674" i="13" s="1"/>
  <c r="B674" i="11" l="1"/>
  <c r="B674" i="12"/>
  <c r="D674" i="12"/>
  <c r="C674" i="13"/>
  <c r="B674" i="13"/>
  <c r="D674" i="11"/>
  <c r="A675" i="11"/>
  <c r="C675" i="11" s="1"/>
  <c r="A675" i="13"/>
  <c r="D675" i="13" s="1"/>
  <c r="A675" i="12"/>
  <c r="B675" i="11" l="1"/>
  <c r="A676" i="12"/>
  <c r="D676" i="12" s="1"/>
  <c r="A676" i="13"/>
  <c r="D676" i="13" s="1"/>
  <c r="D675" i="12"/>
  <c r="B675" i="12"/>
  <c r="C675" i="12"/>
  <c r="D675" i="11"/>
  <c r="A676" i="11"/>
  <c r="D676" i="11" s="1"/>
  <c r="B675" i="13"/>
  <c r="C675" i="13"/>
  <c r="B676" i="13" l="1"/>
  <c r="B676" i="11"/>
  <c r="C676" i="13"/>
  <c r="C676" i="12"/>
  <c r="B676" i="12"/>
  <c r="C676" i="11"/>
  <c r="A677" i="11"/>
  <c r="D677" i="11" s="1"/>
  <c r="A677" i="13"/>
  <c r="C677" i="13" s="1"/>
  <c r="A677" i="12"/>
  <c r="D677" i="12" s="1"/>
  <c r="B677" i="13" l="1"/>
  <c r="D677" i="13"/>
  <c r="B677" i="11"/>
  <c r="C677" i="12"/>
  <c r="B677" i="12"/>
  <c r="C677" i="11"/>
  <c r="A678" i="13"/>
  <c r="D678" i="13" s="1"/>
  <c r="A678" i="12"/>
  <c r="B678" i="12" s="1"/>
  <c r="A678" i="11"/>
  <c r="B678" i="11" s="1"/>
  <c r="B678" i="13" l="1"/>
  <c r="C678" i="13"/>
  <c r="D678" i="11"/>
  <c r="C678" i="12"/>
  <c r="D678" i="12"/>
  <c r="A679" i="12"/>
  <c r="B679" i="12" s="1"/>
  <c r="C678" i="11"/>
  <c r="A679" i="11"/>
  <c r="D679" i="11" s="1"/>
  <c r="A679" i="13"/>
  <c r="D679" i="13" s="1"/>
  <c r="D679" i="12" l="1"/>
  <c r="C679" i="12"/>
  <c r="B679" i="11"/>
  <c r="B679" i="13"/>
  <c r="C679" i="13"/>
  <c r="A680" i="11"/>
  <c r="D680" i="11" s="1"/>
  <c r="A680" i="13"/>
  <c r="B680" i="13" s="1"/>
  <c r="C679" i="11"/>
  <c r="A680" i="12"/>
  <c r="D680" i="12" s="1"/>
  <c r="B680" i="11" l="1"/>
  <c r="C680" i="11"/>
  <c r="C680" i="12"/>
  <c r="C680" i="13"/>
  <c r="D680" i="13"/>
  <c r="A681" i="12"/>
  <c r="B681" i="12" s="1"/>
  <c r="B680" i="12"/>
  <c r="A681" i="13"/>
  <c r="D681" i="13" s="1"/>
  <c r="A681" i="11"/>
  <c r="C681" i="11" s="1"/>
  <c r="C681" i="12" l="1"/>
  <c r="D681" i="12"/>
  <c r="D681" i="11"/>
  <c r="C681" i="13"/>
  <c r="A682" i="13"/>
  <c r="D682" i="13" s="1"/>
  <c r="B681" i="11"/>
  <c r="A682" i="11"/>
  <c r="D682" i="11" s="1"/>
  <c r="B681" i="13"/>
  <c r="A682" i="12"/>
  <c r="D682" i="12" s="1"/>
  <c r="B682" i="12" l="1"/>
  <c r="B682" i="13"/>
  <c r="C682" i="13"/>
  <c r="C682" i="11"/>
  <c r="A683" i="12"/>
  <c r="C683" i="12" s="1"/>
  <c r="C682" i="12"/>
  <c r="A683" i="11"/>
  <c r="D683" i="11" s="1"/>
  <c r="B682" i="11"/>
  <c r="A683" i="13"/>
  <c r="D683" i="13" s="1"/>
  <c r="B683" i="12" l="1"/>
  <c r="D683" i="12"/>
  <c r="B683" i="13"/>
  <c r="A684" i="13"/>
  <c r="D684" i="13" s="1"/>
  <c r="C683" i="11"/>
  <c r="C683" i="13"/>
  <c r="A684" i="11"/>
  <c r="D684" i="11" s="1"/>
  <c r="B683" i="11"/>
  <c r="A684" i="12"/>
  <c r="C684" i="12" s="1"/>
  <c r="B684" i="12" l="1"/>
  <c r="B684" i="13"/>
  <c r="D684" i="12"/>
  <c r="C684" i="13"/>
  <c r="A685" i="11"/>
  <c r="D685" i="11" s="1"/>
  <c r="A685" i="12"/>
  <c r="B685" i="12" s="1"/>
  <c r="B684" i="11"/>
  <c r="C684" i="11"/>
  <c r="A685" i="13"/>
  <c r="B685" i="13" s="1"/>
  <c r="C685" i="11" l="1"/>
  <c r="B685" i="11"/>
  <c r="C685" i="13"/>
  <c r="D685" i="12"/>
  <c r="C685" i="12"/>
  <c r="D685" i="13"/>
  <c r="A686" i="12"/>
  <c r="D686" i="12" s="1"/>
  <c r="A686" i="13"/>
  <c r="B686" i="13" s="1"/>
  <c r="A686" i="11"/>
  <c r="B686" i="11" s="1"/>
  <c r="C686" i="12" l="1"/>
  <c r="B686" i="12"/>
  <c r="C686" i="13"/>
  <c r="D686" i="13"/>
  <c r="D686" i="11"/>
  <c r="A687" i="13"/>
  <c r="D687" i="13" s="1"/>
  <c r="C686" i="11"/>
  <c r="A687" i="11"/>
  <c r="C687" i="11" s="1"/>
  <c r="A687" i="12"/>
  <c r="B687" i="12" s="1"/>
  <c r="B687" i="13" l="1"/>
  <c r="C687" i="13"/>
  <c r="B687" i="11"/>
  <c r="C687" i="12"/>
  <c r="D687" i="12"/>
  <c r="D687" i="11"/>
  <c r="A688" i="11"/>
  <c r="C688" i="11" s="1"/>
  <c r="A688" i="12"/>
  <c r="C688" i="12" s="1"/>
  <c r="A688" i="13"/>
  <c r="B688" i="13" s="1"/>
  <c r="B688" i="11" l="1"/>
  <c r="D688" i="11"/>
  <c r="C688" i="13"/>
  <c r="D688" i="13"/>
  <c r="B688" i="12"/>
  <c r="D688" i="12"/>
  <c r="A689" i="12"/>
  <c r="C689" i="12" s="1"/>
  <c r="A689" i="13"/>
  <c r="C689" i="13" s="1"/>
  <c r="A689" i="11"/>
  <c r="B689" i="11" s="1"/>
  <c r="B689" i="13" l="1"/>
  <c r="D689" i="13"/>
  <c r="B689" i="12"/>
  <c r="D689" i="12"/>
  <c r="D689" i="11"/>
  <c r="C689" i="11"/>
  <c r="A690" i="13"/>
  <c r="D690" i="13" s="1"/>
  <c r="A690" i="11"/>
  <c r="D690" i="11" s="1"/>
  <c r="A690" i="12"/>
  <c r="C690" i="13" l="1"/>
  <c r="B690" i="13"/>
  <c r="B690" i="11"/>
  <c r="A691" i="12"/>
  <c r="B691" i="12" s="1"/>
  <c r="C690" i="11"/>
  <c r="A691" i="11"/>
  <c r="D691" i="11" s="1"/>
  <c r="D690" i="12"/>
  <c r="B690" i="12"/>
  <c r="C690" i="12"/>
  <c r="A691" i="13"/>
  <c r="D691" i="13" s="1"/>
  <c r="D691" i="12" l="1"/>
  <c r="C691" i="12"/>
  <c r="C691" i="11"/>
  <c r="B691" i="13"/>
  <c r="C691" i="13"/>
  <c r="A692" i="11"/>
  <c r="D692" i="11" s="1"/>
  <c r="A692" i="13"/>
  <c r="D692" i="13" s="1"/>
  <c r="B691" i="11"/>
  <c r="A692" i="12"/>
  <c r="D692" i="12" s="1"/>
  <c r="B692" i="12" l="1"/>
  <c r="B692" i="13"/>
  <c r="C692" i="13"/>
  <c r="C692" i="11"/>
  <c r="C692" i="12"/>
  <c r="B692" i="11"/>
  <c r="A693" i="13"/>
  <c r="C693" i="13" s="1"/>
  <c r="A693" i="12"/>
  <c r="C693" i="12" s="1"/>
  <c r="A693" i="11"/>
  <c r="D693" i="11" s="1"/>
  <c r="D693" i="12" l="1"/>
  <c r="D693" i="13"/>
  <c r="B693" i="13"/>
  <c r="B693" i="12"/>
  <c r="C693" i="11"/>
  <c r="B693" i="11"/>
  <c r="A694" i="12"/>
  <c r="B694" i="12" s="1"/>
  <c r="A694" i="11"/>
  <c r="B694" i="11" s="1"/>
  <c r="A694" i="13"/>
  <c r="D694" i="12" l="1"/>
  <c r="C694" i="12"/>
  <c r="D694" i="11"/>
  <c r="A695" i="13"/>
  <c r="D695" i="13" s="1"/>
  <c r="C694" i="11"/>
  <c r="A695" i="11"/>
  <c r="D695" i="11" s="1"/>
  <c r="B694" i="13"/>
  <c r="C694" i="13"/>
  <c r="D694" i="13"/>
  <c r="A695" i="12"/>
  <c r="C695" i="12" s="1"/>
  <c r="B695" i="13" l="1"/>
  <c r="C695" i="13"/>
  <c r="B695" i="11"/>
  <c r="A696" i="12"/>
  <c r="D696" i="12" s="1"/>
  <c r="D695" i="12"/>
  <c r="B695" i="12"/>
  <c r="A696" i="11"/>
  <c r="D696" i="11" s="1"/>
  <c r="C695" i="11"/>
  <c r="A696" i="13"/>
  <c r="C696" i="13" s="1"/>
  <c r="D696" i="13" l="1"/>
  <c r="C696" i="12"/>
  <c r="B696" i="12"/>
  <c r="B696" i="13"/>
  <c r="A697" i="11"/>
  <c r="B697" i="11" s="1"/>
  <c r="A697" i="13"/>
  <c r="D697" i="13" s="1"/>
  <c r="C696" i="11"/>
  <c r="B696" i="11"/>
  <c r="A697" i="12"/>
  <c r="D697" i="12" s="1"/>
  <c r="D697" i="11" l="1"/>
  <c r="C697" i="11"/>
  <c r="B697" i="13"/>
  <c r="C697" i="13"/>
  <c r="B697" i="12"/>
  <c r="C697" i="12"/>
  <c r="A698" i="13"/>
  <c r="D698" i="13" s="1"/>
  <c r="A698" i="12"/>
  <c r="D698" i="12" s="1"/>
  <c r="A698" i="11"/>
  <c r="D698" i="11" s="1"/>
  <c r="C698" i="12" l="1"/>
  <c r="B698" i="13"/>
  <c r="C698" i="13"/>
  <c r="B698" i="12"/>
  <c r="B698" i="11"/>
  <c r="A699" i="12"/>
  <c r="B699" i="12" s="1"/>
  <c r="C698" i="11"/>
  <c r="A699" i="11"/>
  <c r="D699" i="11" s="1"/>
  <c r="A699" i="13"/>
  <c r="D699" i="13" s="1"/>
  <c r="D699" i="12" l="1"/>
  <c r="C699" i="12"/>
  <c r="C699" i="11"/>
  <c r="C699" i="13"/>
  <c r="B699" i="13"/>
  <c r="A700" i="11"/>
  <c r="D700" i="11" s="1"/>
  <c r="A700" i="13"/>
  <c r="D700" i="13" s="1"/>
  <c r="B699" i="11"/>
  <c r="A700" i="12"/>
  <c r="B700" i="12" s="1"/>
  <c r="C700" i="11" l="1"/>
  <c r="B700" i="11"/>
  <c r="B700" i="13"/>
  <c r="D700" i="12"/>
  <c r="C700" i="13"/>
  <c r="A701" i="12"/>
  <c r="D701" i="12" s="1"/>
  <c r="C700" i="12"/>
  <c r="A701" i="13"/>
  <c r="C701" i="13" s="1"/>
  <c r="A701" i="11"/>
  <c r="D701" i="11" s="1"/>
  <c r="B701" i="12" l="1"/>
  <c r="B701" i="13"/>
  <c r="C701" i="12"/>
  <c r="B701" i="11"/>
  <c r="C701" i="11"/>
  <c r="A702" i="13"/>
  <c r="D702" i="13" s="1"/>
  <c r="A702" i="11"/>
  <c r="C702" i="11" s="1"/>
  <c r="D701" i="13"/>
  <c r="A702" i="12"/>
  <c r="B702" i="12" s="1"/>
  <c r="B702" i="13" l="1"/>
  <c r="C702" i="13"/>
  <c r="D702" i="11"/>
  <c r="C702" i="12"/>
  <c r="B702" i="11"/>
  <c r="A703" i="12"/>
  <c r="C703" i="12" s="1"/>
  <c r="D702" i="12"/>
  <c r="A703" i="11"/>
  <c r="D703" i="11" s="1"/>
  <c r="A703" i="13"/>
  <c r="C703" i="13" s="1"/>
  <c r="B703" i="12" l="1"/>
  <c r="D703" i="12"/>
  <c r="D703" i="13"/>
  <c r="B703" i="13"/>
  <c r="B703" i="11"/>
  <c r="A704" i="11"/>
  <c r="D704" i="11" s="1"/>
  <c r="A704" i="13"/>
  <c r="B704" i="13" s="1"/>
  <c r="C703" i="11"/>
  <c r="A704" i="12"/>
  <c r="C704" i="12" s="1"/>
  <c r="C704" i="11" l="1"/>
  <c r="B704" i="11"/>
  <c r="C704" i="13"/>
  <c r="B704" i="12"/>
  <c r="D704" i="13"/>
  <c r="A705" i="12"/>
  <c r="B705" i="12" s="1"/>
  <c r="D704" i="12"/>
  <c r="A705" i="13"/>
  <c r="D705" i="13" s="1"/>
  <c r="A705" i="11"/>
  <c r="B705" i="11" s="1"/>
  <c r="C705" i="12" l="1"/>
  <c r="D705" i="12"/>
  <c r="D705" i="11"/>
  <c r="C705" i="11"/>
  <c r="C705" i="13"/>
  <c r="A706" i="13"/>
  <c r="D706" i="13" s="1"/>
  <c r="A706" i="11"/>
  <c r="D706" i="11" s="1"/>
  <c r="B705" i="13"/>
  <c r="A706" i="12"/>
  <c r="C706" i="12" s="1"/>
  <c r="B706" i="13" l="1"/>
  <c r="C706" i="13"/>
  <c r="B706" i="11"/>
  <c r="B706" i="12"/>
  <c r="C706" i="11"/>
  <c r="A707" i="12"/>
  <c r="D707" i="12" s="1"/>
  <c r="D706" i="12"/>
  <c r="A707" i="11"/>
  <c r="C707" i="11" s="1"/>
  <c r="A707" i="13"/>
  <c r="D707" i="13" s="1"/>
  <c r="B707" i="12" l="1"/>
  <c r="C707" i="12"/>
  <c r="D707" i="11"/>
  <c r="C707" i="13"/>
  <c r="B707" i="13"/>
  <c r="A708" i="11"/>
  <c r="B708" i="11" s="1"/>
  <c r="A708" i="13"/>
  <c r="D708" i="13" s="1"/>
  <c r="B707" i="11"/>
  <c r="A708" i="12"/>
  <c r="C708" i="12" s="1"/>
  <c r="C708" i="11" l="1"/>
  <c r="B708" i="13"/>
  <c r="C708" i="13"/>
  <c r="D708" i="11"/>
  <c r="B708" i="12"/>
  <c r="D708" i="12"/>
  <c r="A709" i="13"/>
  <c r="C709" i="13" s="1"/>
  <c r="A709" i="12"/>
  <c r="B709" i="12" s="1"/>
  <c r="A709" i="11"/>
  <c r="D709" i="11" s="1"/>
  <c r="C709" i="12" l="1"/>
  <c r="D709" i="12"/>
  <c r="D709" i="13"/>
  <c r="C709" i="11"/>
  <c r="B709" i="13"/>
  <c r="B709" i="11"/>
  <c r="A710" i="12"/>
  <c r="B710" i="12" s="1"/>
  <c r="A710" i="11"/>
  <c r="C710" i="11" s="1"/>
  <c r="A710" i="13"/>
  <c r="C710" i="12" l="1"/>
  <c r="D710" i="12"/>
  <c r="B710" i="11"/>
  <c r="A711" i="13"/>
  <c r="D711" i="13" s="1"/>
  <c r="D710" i="11"/>
  <c r="A711" i="11"/>
  <c r="C711" i="11" s="1"/>
  <c r="B710" i="13"/>
  <c r="C710" i="13"/>
  <c r="D710" i="13"/>
  <c r="A711" i="12"/>
  <c r="C711" i="12" s="1"/>
  <c r="B711" i="13" l="1"/>
  <c r="C711" i="13"/>
  <c r="D711" i="11"/>
  <c r="B711" i="12"/>
  <c r="A712" i="11"/>
  <c r="C712" i="11" s="1"/>
  <c r="D711" i="12"/>
  <c r="A712" i="12"/>
  <c r="D712" i="12" s="1"/>
  <c r="B711" i="11"/>
  <c r="A712" i="13"/>
  <c r="D712" i="13" s="1"/>
  <c r="B712" i="12" l="1"/>
  <c r="C712" i="12"/>
  <c r="C712" i="13"/>
  <c r="B712" i="13"/>
  <c r="B712" i="11"/>
  <c r="A713" i="12"/>
  <c r="C713" i="12" s="1"/>
  <c r="A713" i="13"/>
  <c r="D713" i="13" s="1"/>
  <c r="D712" i="11"/>
  <c r="A713" i="11"/>
  <c r="B713" i="11" s="1"/>
  <c r="B713" i="12" l="1"/>
  <c r="D713" i="12"/>
  <c r="C713" i="13"/>
  <c r="B713" i="13"/>
  <c r="D713" i="11"/>
  <c r="C713" i="11"/>
  <c r="A714" i="11"/>
  <c r="D714" i="11" s="1"/>
  <c r="A714" i="13"/>
  <c r="C714" i="13" s="1"/>
  <c r="A714" i="12"/>
  <c r="B714" i="13" l="1"/>
  <c r="B714" i="11"/>
  <c r="D714" i="13"/>
  <c r="A715" i="12"/>
  <c r="D715" i="12" s="1"/>
  <c r="A715" i="13"/>
  <c r="D715" i="13" s="1"/>
  <c r="B714" i="12"/>
  <c r="D714" i="12"/>
  <c r="C714" i="12"/>
  <c r="C714" i="11"/>
  <c r="A715" i="11"/>
  <c r="D715" i="11" s="1"/>
  <c r="B715" i="13" l="1"/>
  <c r="C715" i="12"/>
  <c r="B715" i="12"/>
  <c r="C715" i="13"/>
  <c r="B715" i="11"/>
  <c r="C715" i="11"/>
  <c r="A716" i="11"/>
  <c r="B716" i="11" s="1"/>
  <c r="A716" i="13"/>
  <c r="D716" i="13" s="1"/>
  <c r="A716" i="12"/>
  <c r="B716" i="12" s="1"/>
  <c r="B716" i="13" l="1"/>
  <c r="C716" i="11"/>
  <c r="C716" i="13"/>
  <c r="D716" i="12"/>
  <c r="D716" i="11"/>
  <c r="A717" i="13"/>
  <c r="C717" i="13" s="1"/>
  <c r="C716" i="12"/>
  <c r="A717" i="12"/>
  <c r="C717" i="12" s="1"/>
  <c r="A717" i="11"/>
  <c r="D717" i="11" s="1"/>
  <c r="D717" i="13" l="1"/>
  <c r="B717" i="13"/>
  <c r="D717" i="12"/>
  <c r="B717" i="11"/>
  <c r="C717" i="11"/>
  <c r="A718" i="12"/>
  <c r="D718" i="12" s="1"/>
  <c r="A718" i="11"/>
  <c r="B718" i="11" s="1"/>
  <c r="B717" i="12"/>
  <c r="A718" i="13"/>
  <c r="D718" i="13" s="1"/>
  <c r="C718" i="12" l="1"/>
  <c r="B718" i="12"/>
  <c r="D718" i="11"/>
  <c r="C718" i="13"/>
  <c r="C718" i="11"/>
  <c r="A719" i="13"/>
  <c r="D719" i="13" s="1"/>
  <c r="B718" i="13"/>
  <c r="A719" i="11"/>
  <c r="C719" i="11" s="1"/>
  <c r="A719" i="12"/>
  <c r="C719" i="12" s="1"/>
  <c r="C719" i="13" l="1"/>
  <c r="B719" i="13"/>
  <c r="B719" i="11"/>
  <c r="B719" i="12"/>
  <c r="D719" i="12"/>
  <c r="A720" i="11"/>
  <c r="D720" i="11" s="1"/>
  <c r="A720" i="12"/>
  <c r="D720" i="12" s="1"/>
  <c r="D719" i="11"/>
  <c r="A720" i="13"/>
  <c r="C720" i="13" s="1"/>
  <c r="B720" i="13" l="1"/>
  <c r="B720" i="11"/>
  <c r="C720" i="11"/>
  <c r="B720" i="12"/>
  <c r="C720" i="12"/>
  <c r="A721" i="13"/>
  <c r="D721" i="13" s="1"/>
  <c r="D720" i="13"/>
  <c r="A721" i="12"/>
  <c r="C721" i="12" s="1"/>
  <c r="A721" i="11"/>
  <c r="B721" i="11" s="1"/>
  <c r="B721" i="13" l="1"/>
  <c r="C721" i="13"/>
  <c r="B721" i="12"/>
  <c r="C721" i="11"/>
  <c r="D721" i="11"/>
  <c r="A722" i="12"/>
  <c r="D722" i="12" s="1"/>
  <c r="A722" i="11"/>
  <c r="C722" i="11" s="1"/>
  <c r="D721" i="12"/>
  <c r="A722" i="13"/>
  <c r="C722" i="13" s="1"/>
  <c r="C722" i="12" l="1"/>
  <c r="B722" i="12"/>
  <c r="D722" i="11"/>
  <c r="B722" i="11"/>
  <c r="A723" i="13"/>
  <c r="D723" i="13" s="1"/>
  <c r="B722" i="13"/>
  <c r="A723" i="11"/>
  <c r="C723" i="11" s="1"/>
  <c r="D722" i="13"/>
  <c r="A723" i="12"/>
  <c r="B723" i="12" s="1"/>
  <c r="C723" i="13" l="1"/>
  <c r="B723" i="13"/>
  <c r="D723" i="12"/>
  <c r="D723" i="11"/>
  <c r="A724" i="12"/>
  <c r="D724" i="12" s="1"/>
  <c r="C723" i="12"/>
  <c r="A724" i="11"/>
  <c r="D724" i="11" s="1"/>
  <c r="B723" i="11"/>
  <c r="A724" i="13"/>
  <c r="D724" i="13" s="1"/>
  <c r="B724" i="12" l="1"/>
  <c r="C724" i="12"/>
  <c r="B724" i="13"/>
  <c r="C724" i="13"/>
  <c r="C724" i="11"/>
  <c r="B724" i="11"/>
  <c r="A725" i="11"/>
  <c r="D725" i="11" s="1"/>
  <c r="A725" i="13"/>
  <c r="C725" i="13" s="1"/>
  <c r="A725" i="12"/>
  <c r="D725" i="12" s="1"/>
  <c r="D725" i="13" l="1"/>
  <c r="B725" i="13"/>
  <c r="B725" i="11"/>
  <c r="C725" i="11"/>
  <c r="C725" i="12"/>
  <c r="A726" i="13"/>
  <c r="D726" i="13" s="1"/>
  <c r="B725" i="12"/>
  <c r="A726" i="12"/>
  <c r="B726" i="12" s="1"/>
  <c r="A726" i="11"/>
  <c r="D726" i="11" s="1"/>
  <c r="B726" i="13" l="1"/>
  <c r="C726" i="13"/>
  <c r="D726" i="12"/>
  <c r="B726" i="11"/>
  <c r="C726" i="11"/>
  <c r="A727" i="12"/>
  <c r="B727" i="12" s="1"/>
  <c r="A727" i="11"/>
  <c r="D727" i="11" s="1"/>
  <c r="C726" i="12"/>
  <c r="A727" i="13"/>
  <c r="D727" i="13" s="1"/>
  <c r="D727" i="12" l="1"/>
  <c r="C727" i="12"/>
  <c r="C727" i="11"/>
  <c r="C727" i="13"/>
  <c r="B727" i="11"/>
  <c r="A728" i="13"/>
  <c r="B728" i="13" s="1"/>
  <c r="B727" i="13"/>
  <c r="A728" i="11"/>
  <c r="C728" i="11" s="1"/>
  <c r="A728" i="12"/>
  <c r="C728" i="12" s="1"/>
  <c r="C728" i="13" l="1"/>
  <c r="D728" i="13"/>
  <c r="B728" i="11"/>
  <c r="B728" i="12"/>
  <c r="D728" i="12"/>
  <c r="D728" i="11"/>
  <c r="A729" i="11"/>
  <c r="B729" i="11" s="1"/>
  <c r="A729" i="12"/>
  <c r="C729" i="12" s="1"/>
  <c r="A729" i="13"/>
  <c r="B729" i="13" s="1"/>
  <c r="D729" i="12" l="1"/>
  <c r="C729" i="11"/>
  <c r="D729" i="11"/>
  <c r="A730" i="13"/>
  <c r="D730" i="13" s="1"/>
  <c r="B729" i="12"/>
  <c r="A730" i="12"/>
  <c r="B730" i="12" s="1"/>
  <c r="C729" i="13"/>
  <c r="D729" i="13"/>
  <c r="A730" i="11"/>
  <c r="D730" i="11" s="1"/>
  <c r="B730" i="13" l="1"/>
  <c r="C730" i="13"/>
  <c r="B730" i="11"/>
  <c r="D730" i="12"/>
  <c r="A731" i="11"/>
  <c r="C731" i="11" s="1"/>
  <c r="C730" i="11"/>
  <c r="C730" i="12"/>
  <c r="A731" i="12"/>
  <c r="D731" i="12" s="1"/>
  <c r="A731" i="13"/>
  <c r="D731" i="13" s="1"/>
  <c r="B731" i="11" l="1"/>
  <c r="D731" i="11"/>
  <c r="C731" i="13"/>
  <c r="A732" i="12"/>
  <c r="D732" i="12" s="1"/>
  <c r="B731" i="13"/>
  <c r="A732" i="13"/>
  <c r="D732" i="13" s="1"/>
  <c r="B731" i="12"/>
  <c r="C731" i="12"/>
  <c r="A732" i="11"/>
  <c r="C732" i="11" s="1"/>
  <c r="B732" i="12" l="1"/>
  <c r="C732" i="12"/>
  <c r="C732" i="13"/>
  <c r="D732" i="11"/>
  <c r="A733" i="13"/>
  <c r="C733" i="13" s="1"/>
  <c r="B732" i="11"/>
  <c r="A733" i="11"/>
  <c r="D733" i="11" s="1"/>
  <c r="B732" i="13"/>
  <c r="A733" i="12"/>
  <c r="C733" i="12" s="1"/>
  <c r="D733" i="13" l="1"/>
  <c r="B733" i="13"/>
  <c r="D733" i="12"/>
  <c r="C733" i="11"/>
  <c r="B733" i="12"/>
  <c r="A734" i="12"/>
  <c r="C734" i="12" s="1"/>
  <c r="A734" i="11"/>
  <c r="B734" i="11" s="1"/>
  <c r="B733" i="11"/>
  <c r="A734" i="13"/>
  <c r="C734" i="13" s="1"/>
  <c r="D734" i="12" l="1"/>
  <c r="D734" i="13"/>
  <c r="B734" i="12"/>
  <c r="C734" i="11"/>
  <c r="D734" i="11"/>
  <c r="A735" i="13"/>
  <c r="D735" i="13" s="1"/>
  <c r="B734" i="13"/>
  <c r="A735" i="11"/>
  <c r="B735" i="11" s="1"/>
  <c r="A735" i="12"/>
  <c r="B735" i="12" s="1"/>
  <c r="D735" i="12" l="1"/>
  <c r="D735" i="11"/>
  <c r="B735" i="13"/>
  <c r="C735" i="12"/>
  <c r="C735" i="13"/>
  <c r="A736" i="11"/>
  <c r="C736" i="11" s="1"/>
  <c r="A736" i="12"/>
  <c r="B736" i="12" s="1"/>
  <c r="C735" i="11"/>
  <c r="A736" i="13"/>
  <c r="B736" i="13" s="1"/>
  <c r="C736" i="12" l="1"/>
  <c r="B736" i="11"/>
  <c r="D736" i="11"/>
  <c r="C736" i="13"/>
  <c r="D736" i="12"/>
  <c r="A737" i="13"/>
  <c r="D737" i="13" s="1"/>
  <c r="D736" i="13"/>
  <c r="A737" i="12"/>
  <c r="D737" i="12" s="1"/>
  <c r="A737" i="11"/>
  <c r="B737" i="11" s="1"/>
  <c r="C737" i="11" l="1"/>
  <c r="B737" i="13"/>
  <c r="C737" i="13"/>
  <c r="D737" i="11"/>
  <c r="C737" i="12"/>
  <c r="A738" i="12"/>
  <c r="C738" i="12" s="1"/>
  <c r="A738" i="11"/>
  <c r="D738" i="11" s="1"/>
  <c r="B737" i="12"/>
  <c r="A738" i="13"/>
  <c r="D738" i="12" l="1"/>
  <c r="B738" i="12"/>
  <c r="B738" i="11"/>
  <c r="C738" i="11"/>
  <c r="A739" i="13"/>
  <c r="D739" i="13" s="1"/>
  <c r="C738" i="13"/>
  <c r="D738" i="13"/>
  <c r="B738" i="13"/>
  <c r="A739" i="11"/>
  <c r="A739" i="12"/>
  <c r="D739" i="12" s="1"/>
  <c r="B739" i="13" l="1"/>
  <c r="C739" i="13"/>
  <c r="B739" i="12"/>
  <c r="C739" i="12"/>
  <c r="A740" i="11"/>
  <c r="B740" i="11" s="1"/>
  <c r="A740" i="12"/>
  <c r="B740" i="12" s="1"/>
  <c r="C739" i="11"/>
  <c r="B739" i="11"/>
  <c r="D739" i="11"/>
  <c r="A740" i="13"/>
  <c r="D740" i="13" s="1"/>
  <c r="C740" i="11" l="1"/>
  <c r="D740" i="11"/>
  <c r="C740" i="12"/>
  <c r="D740" i="12"/>
  <c r="B740" i="13"/>
  <c r="C740" i="13"/>
  <c r="A741" i="12"/>
  <c r="D741" i="12" s="1"/>
  <c r="A741" i="13"/>
  <c r="C741" i="13" s="1"/>
  <c r="A741" i="11"/>
  <c r="C741" i="11" s="1"/>
  <c r="C741" i="12" l="1"/>
  <c r="B741" i="12"/>
  <c r="D741" i="11"/>
  <c r="D741" i="13"/>
  <c r="B741" i="13"/>
  <c r="A742" i="13"/>
  <c r="D742" i="13" s="1"/>
  <c r="B741" i="11"/>
  <c r="A742" i="11"/>
  <c r="C742" i="11" s="1"/>
  <c r="A742" i="12"/>
  <c r="D742" i="12" s="1"/>
  <c r="C742" i="12" l="1"/>
  <c r="B742" i="12"/>
  <c r="B742" i="13"/>
  <c r="C742" i="13"/>
  <c r="B742" i="11"/>
  <c r="A743" i="11"/>
  <c r="D743" i="11" s="1"/>
  <c r="A743" i="12"/>
  <c r="C743" i="12" s="1"/>
  <c r="D742" i="11"/>
  <c r="A743" i="13"/>
  <c r="D743" i="13" s="1"/>
  <c r="B743" i="11" l="1"/>
  <c r="C743" i="11"/>
  <c r="D743" i="12"/>
  <c r="C743" i="13"/>
  <c r="B743" i="12"/>
  <c r="A744" i="13"/>
  <c r="B744" i="13" s="1"/>
  <c r="B743" i="13"/>
  <c r="A744" i="12"/>
  <c r="B744" i="12" s="1"/>
  <c r="A744" i="11"/>
  <c r="B744" i="11" s="1"/>
  <c r="C744" i="13" l="1"/>
  <c r="D744" i="13"/>
  <c r="D744" i="12"/>
  <c r="C744" i="11"/>
  <c r="D744" i="11"/>
  <c r="A745" i="12"/>
  <c r="D745" i="12" s="1"/>
  <c r="A745" i="11"/>
  <c r="D745" i="11" s="1"/>
  <c r="C744" i="12"/>
  <c r="A745" i="13"/>
  <c r="D745" i="13" s="1"/>
  <c r="B745" i="12" l="1"/>
  <c r="C745" i="12"/>
  <c r="C745" i="13"/>
  <c r="C745" i="11"/>
  <c r="B745" i="11"/>
  <c r="A746" i="13"/>
  <c r="D746" i="13" s="1"/>
  <c r="B745" i="13"/>
  <c r="A746" i="11"/>
  <c r="C746" i="11" s="1"/>
  <c r="A746" i="12"/>
  <c r="B746" i="12" s="1"/>
  <c r="D746" i="11" l="1"/>
  <c r="C746" i="13"/>
  <c r="B746" i="13"/>
  <c r="D746" i="12"/>
  <c r="C746" i="12"/>
  <c r="A747" i="11"/>
  <c r="D747" i="11" s="1"/>
  <c r="A747" i="12"/>
  <c r="B747" i="12" s="1"/>
  <c r="B746" i="11"/>
  <c r="A747" i="13"/>
  <c r="D747" i="13" s="1"/>
  <c r="B747" i="11" l="1"/>
  <c r="C747" i="11"/>
  <c r="C747" i="12"/>
  <c r="C747" i="13"/>
  <c r="D747" i="12"/>
  <c r="A748" i="13"/>
  <c r="D748" i="13" s="1"/>
  <c r="B747" i="13"/>
  <c r="A748" i="12"/>
  <c r="C748" i="12" s="1"/>
  <c r="A748" i="11"/>
  <c r="B748" i="11" s="1"/>
  <c r="B748" i="13" l="1"/>
  <c r="D748" i="12"/>
  <c r="C748" i="13"/>
  <c r="D748" i="11"/>
  <c r="C748" i="11"/>
  <c r="A749" i="12"/>
  <c r="D749" i="12" s="1"/>
  <c r="A749" i="11"/>
  <c r="C749" i="11" s="1"/>
  <c r="B748" i="12"/>
  <c r="A749" i="13"/>
  <c r="C749" i="13" s="1"/>
  <c r="B749" i="12" l="1"/>
  <c r="C749" i="12"/>
  <c r="B749" i="11"/>
  <c r="D749" i="11"/>
  <c r="B749" i="13"/>
  <c r="A750" i="13"/>
  <c r="D750" i="13" s="1"/>
  <c r="D749" i="13"/>
  <c r="A750" i="11"/>
  <c r="D750" i="11" s="1"/>
  <c r="A750" i="12"/>
  <c r="C750" i="12" s="1"/>
  <c r="C750" i="13" l="1"/>
  <c r="B750" i="13"/>
  <c r="C750" i="11"/>
  <c r="D750" i="12"/>
  <c r="B750" i="12"/>
  <c r="A751" i="11"/>
  <c r="D751" i="11" s="1"/>
  <c r="A751" i="12"/>
  <c r="C751" i="12" s="1"/>
  <c r="B750" i="11"/>
  <c r="A751" i="13"/>
  <c r="B751" i="13" s="1"/>
  <c r="B751" i="11" l="1"/>
  <c r="C751" i="11"/>
  <c r="D751" i="13"/>
  <c r="B751" i="12"/>
  <c r="D751" i="12"/>
  <c r="A752" i="13"/>
  <c r="B752" i="13" s="1"/>
  <c r="C751" i="13"/>
  <c r="A752" i="12"/>
  <c r="C752" i="12" s="1"/>
  <c r="A752" i="11"/>
  <c r="B752" i="11" s="1"/>
  <c r="C752" i="13" l="1"/>
  <c r="D752" i="12"/>
  <c r="D752" i="13"/>
  <c r="C752" i="11"/>
  <c r="D752" i="11"/>
  <c r="A753" i="12"/>
  <c r="B753" i="12" s="1"/>
  <c r="A753" i="11"/>
  <c r="C753" i="11" s="1"/>
  <c r="B752" i="12"/>
  <c r="A753" i="13"/>
  <c r="D753" i="13" s="1"/>
  <c r="C753" i="12" l="1"/>
  <c r="D753" i="12"/>
  <c r="B753" i="11"/>
  <c r="D753" i="11"/>
  <c r="B753" i="13"/>
  <c r="A754" i="13"/>
  <c r="D754" i="13" s="1"/>
  <c r="C753" i="13"/>
  <c r="A754" i="11"/>
  <c r="D754" i="11" s="1"/>
  <c r="A754" i="12"/>
  <c r="D754" i="12" s="1"/>
  <c r="C754" i="13" l="1"/>
  <c r="C754" i="11"/>
  <c r="B754" i="13"/>
  <c r="B754" i="12"/>
  <c r="C754" i="12"/>
  <c r="A755" i="11"/>
  <c r="D755" i="11" s="1"/>
  <c r="A755" i="12"/>
  <c r="C755" i="12" s="1"/>
  <c r="B754" i="11"/>
  <c r="A755" i="13"/>
  <c r="D755" i="13" s="1"/>
  <c r="C755" i="11" l="1"/>
  <c r="B755" i="11"/>
  <c r="B755" i="12"/>
  <c r="C755" i="13"/>
  <c r="D755" i="12"/>
  <c r="A756" i="13"/>
  <c r="D756" i="13" s="1"/>
  <c r="B755" i="13"/>
  <c r="A756" i="12"/>
  <c r="D756" i="12" s="1"/>
  <c r="A756" i="11"/>
  <c r="C756" i="11" s="1"/>
  <c r="B756" i="13" l="1"/>
  <c r="C756" i="13"/>
  <c r="C756" i="12"/>
  <c r="B756" i="11"/>
  <c r="A757" i="12"/>
  <c r="B757" i="12" s="1"/>
  <c r="D756" i="11"/>
  <c r="A757" i="11"/>
  <c r="C757" i="11" s="1"/>
  <c r="B756" i="12"/>
  <c r="A757" i="13"/>
  <c r="C757" i="13" s="1"/>
  <c r="D757" i="12" l="1"/>
  <c r="B757" i="13"/>
  <c r="D757" i="13"/>
  <c r="C757" i="12"/>
  <c r="B757" i="11"/>
  <c r="A758" i="13"/>
  <c r="D758" i="13" s="1"/>
  <c r="D757" i="11"/>
  <c r="A758" i="11"/>
  <c r="C758" i="11" s="1"/>
  <c r="A758" i="12"/>
  <c r="B758" i="12" s="1"/>
  <c r="B758" i="13" l="1"/>
  <c r="C758" i="13"/>
  <c r="B758" i="11"/>
  <c r="D758" i="12"/>
  <c r="C758" i="12"/>
  <c r="D758" i="11"/>
  <c r="A759" i="11"/>
  <c r="C759" i="11" s="1"/>
  <c r="A759" i="12"/>
  <c r="D759" i="12" s="1"/>
  <c r="A759" i="13"/>
  <c r="B759" i="11" l="1"/>
  <c r="C759" i="12"/>
  <c r="B759" i="12"/>
  <c r="A760" i="12"/>
  <c r="C760" i="12" s="1"/>
  <c r="A760" i="13"/>
  <c r="C760" i="13" s="1"/>
  <c r="B759" i="13"/>
  <c r="C759" i="13"/>
  <c r="D759" i="13"/>
  <c r="D759" i="11"/>
  <c r="A760" i="11"/>
  <c r="C760" i="11" s="1"/>
  <c r="B760" i="12" l="1"/>
  <c r="D760" i="13"/>
  <c r="B760" i="13"/>
  <c r="D760" i="12"/>
  <c r="D760" i="11"/>
  <c r="B760" i="11"/>
  <c r="A761" i="11"/>
  <c r="C761" i="11" s="1"/>
  <c r="A761" i="13"/>
  <c r="D761" i="13" s="1"/>
  <c r="A761" i="12"/>
  <c r="B761" i="13" l="1"/>
  <c r="C761" i="13"/>
  <c r="B761" i="11"/>
  <c r="A762" i="12"/>
  <c r="B762" i="12" s="1"/>
  <c r="A762" i="13"/>
  <c r="D762" i="13" s="1"/>
  <c r="D761" i="12"/>
  <c r="C761" i="12"/>
  <c r="B761" i="12"/>
  <c r="D761" i="11"/>
  <c r="A762" i="11"/>
  <c r="B762" i="11" s="1"/>
  <c r="C762" i="11" l="1"/>
  <c r="D762" i="12"/>
  <c r="B762" i="13"/>
  <c r="C762" i="12"/>
  <c r="C762" i="13"/>
  <c r="D762" i="11"/>
  <c r="A763" i="11"/>
  <c r="D763" i="11" s="1"/>
  <c r="A763" i="13"/>
  <c r="B763" i="13" s="1"/>
  <c r="A763" i="12"/>
  <c r="C763" i="11" l="1"/>
  <c r="C763" i="13"/>
  <c r="D763" i="13"/>
  <c r="A764" i="12"/>
  <c r="D764" i="12" s="1"/>
  <c r="A764" i="13"/>
  <c r="D764" i="13" s="1"/>
  <c r="C763" i="12"/>
  <c r="B763" i="12"/>
  <c r="D763" i="12"/>
  <c r="B763" i="11"/>
  <c r="A764" i="11"/>
  <c r="B764" i="11" s="1"/>
  <c r="B764" i="12" l="1"/>
  <c r="C764" i="12"/>
  <c r="B764" i="13"/>
  <c r="C764" i="13"/>
  <c r="D764" i="11"/>
  <c r="C764" i="11"/>
  <c r="A765" i="11"/>
  <c r="D765" i="11" s="1"/>
  <c r="A765" i="13"/>
  <c r="D765" i="13" s="1"/>
  <c r="A765" i="12"/>
  <c r="D765" i="12" s="1"/>
  <c r="C765" i="11" l="1"/>
  <c r="B765" i="11"/>
  <c r="B765" i="13"/>
  <c r="C765" i="13"/>
  <c r="C765" i="12"/>
  <c r="B765" i="12"/>
  <c r="A766" i="13"/>
  <c r="D766" i="13" s="1"/>
  <c r="A766" i="12"/>
  <c r="B766" i="12" s="1"/>
  <c r="A766" i="11"/>
  <c r="D766" i="11" s="1"/>
  <c r="D766" i="12" l="1"/>
  <c r="C766" i="12"/>
  <c r="C766" i="13"/>
  <c r="B766" i="13"/>
  <c r="C766" i="11"/>
  <c r="B766" i="11"/>
  <c r="A767" i="12"/>
  <c r="C767" i="12" s="1"/>
  <c r="A767" i="11"/>
  <c r="D767" i="11" s="1"/>
  <c r="A767" i="13"/>
  <c r="B767" i="11" l="1"/>
  <c r="B767" i="12"/>
  <c r="D767" i="12"/>
  <c r="A768" i="13"/>
  <c r="B768" i="13" s="1"/>
  <c r="C767" i="11"/>
  <c r="A768" i="11"/>
  <c r="B768" i="11" s="1"/>
  <c r="B767" i="13"/>
  <c r="C767" i="13"/>
  <c r="D767" i="13"/>
  <c r="A768" i="12"/>
  <c r="D768" i="12" s="1"/>
  <c r="C768" i="13" l="1"/>
  <c r="D768" i="13"/>
  <c r="D768" i="11"/>
  <c r="A769" i="12"/>
  <c r="D769" i="12" s="1"/>
  <c r="B768" i="12"/>
  <c r="C768" i="12"/>
  <c r="C768" i="11"/>
  <c r="A769" i="11"/>
  <c r="A769" i="13"/>
  <c r="C769" i="13" s="1"/>
  <c r="D769" i="13" l="1"/>
  <c r="B769" i="12"/>
  <c r="C769" i="12"/>
  <c r="B769" i="13"/>
  <c r="A770" i="11"/>
  <c r="C770" i="11" s="1"/>
  <c r="A770" i="13"/>
  <c r="D770" i="13" s="1"/>
  <c r="B769" i="11"/>
  <c r="C769" i="11"/>
  <c r="D769" i="11"/>
  <c r="A770" i="12"/>
  <c r="B770" i="13" l="1"/>
  <c r="C770" i="13"/>
  <c r="B770" i="11"/>
  <c r="A771" i="12"/>
  <c r="C771" i="12" s="1"/>
  <c r="B770" i="12"/>
  <c r="C770" i="12"/>
  <c r="D770" i="12"/>
  <c r="A771" i="13"/>
  <c r="D770" i="11"/>
  <c r="A771" i="11"/>
  <c r="C771" i="11" s="1"/>
  <c r="B771" i="12" l="1"/>
  <c r="D771" i="12"/>
  <c r="D771" i="11"/>
  <c r="B771" i="11"/>
  <c r="A772" i="11"/>
  <c r="C772" i="11" s="1"/>
  <c r="A772" i="13"/>
  <c r="D772" i="13" s="1"/>
  <c r="C771" i="13"/>
  <c r="D771" i="13"/>
  <c r="B771" i="13"/>
  <c r="A772" i="12"/>
  <c r="D772" i="12" s="1"/>
  <c r="D772" i="11" l="1"/>
  <c r="B772" i="11"/>
  <c r="B772" i="13"/>
  <c r="C772" i="13"/>
  <c r="B772" i="12"/>
  <c r="A773" i="13"/>
  <c r="D773" i="13" s="1"/>
  <c r="C772" i="12"/>
  <c r="A773" i="12"/>
  <c r="C773" i="12" s="1"/>
  <c r="A773" i="11"/>
  <c r="D773" i="11" s="1"/>
  <c r="B773" i="13" l="1"/>
  <c r="C773" i="13"/>
  <c r="B773" i="11"/>
  <c r="C773" i="11"/>
  <c r="B773" i="12"/>
  <c r="A774" i="12"/>
  <c r="C774" i="12" s="1"/>
  <c r="A774" i="11"/>
  <c r="C774" i="11" s="1"/>
  <c r="D773" i="12"/>
  <c r="A774" i="13"/>
  <c r="C774" i="13" s="1"/>
  <c r="D774" i="13" l="1"/>
  <c r="B774" i="11"/>
  <c r="D774" i="12"/>
  <c r="D774" i="11"/>
  <c r="B774" i="12"/>
  <c r="A775" i="13"/>
  <c r="D775" i="13" s="1"/>
  <c r="B774" i="13"/>
  <c r="A775" i="11"/>
  <c r="D775" i="11" s="1"/>
  <c r="A775" i="12"/>
  <c r="B775" i="12" s="1"/>
  <c r="B775" i="13" l="1"/>
  <c r="C775" i="13"/>
  <c r="C775" i="11"/>
  <c r="C775" i="12"/>
  <c r="D775" i="12"/>
  <c r="A776" i="11"/>
  <c r="C776" i="11" s="1"/>
  <c r="A776" i="12"/>
  <c r="D776" i="12" s="1"/>
  <c r="B775" i="11"/>
  <c r="A776" i="13"/>
  <c r="C776" i="13" s="1"/>
  <c r="B776" i="11" l="1"/>
  <c r="C776" i="12"/>
  <c r="D776" i="11"/>
  <c r="B776" i="13"/>
  <c r="B776" i="12"/>
  <c r="A777" i="13"/>
  <c r="D777" i="13" s="1"/>
  <c r="D776" i="13"/>
  <c r="A777" i="12"/>
  <c r="B777" i="12" s="1"/>
  <c r="A777" i="11"/>
  <c r="D777" i="11" s="1"/>
  <c r="B777" i="13" l="1"/>
  <c r="C777" i="13"/>
  <c r="D777" i="12"/>
  <c r="B777" i="11"/>
  <c r="C777" i="11"/>
  <c r="A778" i="12"/>
  <c r="C778" i="12" s="1"/>
  <c r="A778" i="11"/>
  <c r="D778" i="11" s="1"/>
  <c r="C777" i="12"/>
  <c r="A778" i="13"/>
  <c r="C778" i="13" s="1"/>
  <c r="D778" i="12" l="1"/>
  <c r="D778" i="13"/>
  <c r="B778" i="12"/>
  <c r="C778" i="11"/>
  <c r="B778" i="11"/>
  <c r="A779" i="13"/>
  <c r="B779" i="13" s="1"/>
  <c r="B778" i="13"/>
  <c r="A779" i="11"/>
  <c r="D779" i="11" s="1"/>
  <c r="A779" i="12"/>
  <c r="C779" i="12" s="1"/>
  <c r="C779" i="13" l="1"/>
  <c r="D779" i="13"/>
  <c r="B779" i="12"/>
  <c r="D779" i="12"/>
  <c r="C779" i="11"/>
  <c r="A780" i="11"/>
  <c r="D780" i="11" s="1"/>
  <c r="A780" i="12"/>
  <c r="C780" i="12" s="1"/>
  <c r="B779" i="11"/>
  <c r="A780" i="13"/>
  <c r="D780" i="13" s="1"/>
  <c r="D780" i="12" l="1"/>
  <c r="C780" i="11"/>
  <c r="B780" i="11"/>
  <c r="C780" i="13"/>
  <c r="B780" i="12"/>
  <c r="A781" i="13"/>
  <c r="D781" i="13" s="1"/>
  <c r="B780" i="13"/>
  <c r="A781" i="12"/>
  <c r="D781" i="12" s="1"/>
  <c r="A781" i="11"/>
  <c r="D781" i="11" s="1"/>
  <c r="B781" i="13" l="1"/>
  <c r="C781" i="13"/>
  <c r="C781" i="12"/>
  <c r="C781" i="11"/>
  <c r="B781" i="11"/>
  <c r="A782" i="12"/>
  <c r="C782" i="12" s="1"/>
  <c r="A782" i="11"/>
  <c r="D782" i="11" s="1"/>
  <c r="B781" i="12"/>
  <c r="A782" i="13"/>
  <c r="D782" i="13" s="1"/>
  <c r="B782" i="12" l="1"/>
  <c r="D782" i="12"/>
  <c r="B782" i="11"/>
  <c r="B782" i="13"/>
  <c r="C782" i="11"/>
  <c r="A783" i="13"/>
  <c r="D783" i="13" s="1"/>
  <c r="C782" i="13"/>
  <c r="A783" i="11"/>
  <c r="D783" i="11" s="1"/>
  <c r="A783" i="12"/>
  <c r="C783" i="12" s="1"/>
  <c r="B783" i="13" l="1"/>
  <c r="C783" i="13"/>
  <c r="B783" i="11"/>
  <c r="D783" i="12"/>
  <c r="B783" i="12"/>
  <c r="A784" i="11"/>
  <c r="C784" i="11" s="1"/>
  <c r="A784" i="12"/>
  <c r="C784" i="12" s="1"/>
  <c r="C783" i="11"/>
  <c r="A784" i="13"/>
  <c r="D784" i="13" s="1"/>
  <c r="D784" i="11" l="1"/>
  <c r="B784" i="11"/>
  <c r="B784" i="12"/>
  <c r="D784" i="12"/>
  <c r="C784" i="13"/>
  <c r="B784" i="13"/>
  <c r="A785" i="12"/>
  <c r="B785" i="12" s="1"/>
  <c r="A785" i="13"/>
  <c r="D785" i="13" s="1"/>
  <c r="A785" i="11"/>
  <c r="D785" i="11" s="1"/>
  <c r="B785" i="13" l="1"/>
  <c r="C785" i="13"/>
  <c r="C785" i="12"/>
  <c r="D785" i="12"/>
  <c r="C785" i="11"/>
  <c r="B785" i="11"/>
  <c r="A786" i="13"/>
  <c r="D786" i="13" s="1"/>
  <c r="A786" i="11"/>
  <c r="B786" i="11" s="1"/>
  <c r="A786" i="12"/>
  <c r="B786" i="12" s="1"/>
  <c r="B786" i="13" l="1"/>
  <c r="C786" i="13"/>
  <c r="C786" i="12"/>
  <c r="D786" i="12"/>
  <c r="D786" i="11"/>
  <c r="C786" i="11"/>
  <c r="A787" i="11"/>
  <c r="B787" i="11" s="1"/>
  <c r="A787" i="12"/>
  <c r="C787" i="12" s="1"/>
  <c r="A787" i="13"/>
  <c r="B787" i="13" s="1"/>
  <c r="C787" i="11" l="1"/>
  <c r="D787" i="11"/>
  <c r="D787" i="13"/>
  <c r="C787" i="13"/>
  <c r="D787" i="12"/>
  <c r="B787" i="12"/>
  <c r="A788" i="12"/>
  <c r="C788" i="12" s="1"/>
  <c r="A788" i="13"/>
  <c r="D788" i="13" s="1"/>
  <c r="B788" i="13"/>
  <c r="A788" i="11"/>
  <c r="D788" i="11" s="1"/>
  <c r="C788" i="13" l="1"/>
  <c r="B788" i="12"/>
  <c r="D788" i="12"/>
  <c r="C788" i="11"/>
  <c r="B788" i="11"/>
  <c r="A789" i="13"/>
  <c r="D789" i="13" s="1"/>
  <c r="A789" i="11"/>
  <c r="C789" i="11" s="1"/>
  <c r="A789" i="12"/>
  <c r="B789" i="12" s="1"/>
  <c r="B789" i="13" l="1"/>
  <c r="B789" i="11"/>
  <c r="C789" i="13"/>
  <c r="D789" i="11"/>
  <c r="D789" i="12"/>
  <c r="C789" i="12"/>
  <c r="A790" i="11"/>
  <c r="D790" i="11" s="1"/>
  <c r="A790" i="12"/>
  <c r="D790" i="12" s="1"/>
  <c r="A790" i="13"/>
  <c r="D790" i="13" s="1"/>
  <c r="C790" i="11" l="1"/>
  <c r="B790" i="11"/>
  <c r="B790" i="12"/>
  <c r="C790" i="12"/>
  <c r="B790" i="13"/>
  <c r="C790" i="13"/>
  <c r="A791" i="12"/>
  <c r="B791" i="12" s="1"/>
  <c r="A791" i="13"/>
  <c r="D791" i="13" s="1"/>
  <c r="A791" i="11"/>
  <c r="C791" i="11" s="1"/>
  <c r="C791" i="13" l="1"/>
  <c r="D791" i="12"/>
  <c r="C791" i="12"/>
  <c r="B791" i="13"/>
  <c r="D791" i="11"/>
  <c r="B791" i="11"/>
  <c r="A792" i="13"/>
  <c r="C792" i="13" s="1"/>
  <c r="A792" i="11"/>
  <c r="C792" i="11" s="1"/>
  <c r="A792" i="12"/>
  <c r="B792" i="12" s="1"/>
  <c r="B792" i="13" l="1"/>
  <c r="D792" i="11"/>
  <c r="B792" i="11"/>
  <c r="D792" i="13"/>
  <c r="C792" i="12"/>
  <c r="D792" i="12"/>
  <c r="A793" i="11"/>
  <c r="D793" i="11" s="1"/>
  <c r="A793" i="12"/>
  <c r="B793" i="12" s="1"/>
  <c r="A793" i="13"/>
  <c r="D793" i="13" s="1"/>
  <c r="B793" i="11" l="1"/>
  <c r="C793" i="11"/>
  <c r="B793" i="13"/>
  <c r="C793" i="13"/>
  <c r="D793" i="12"/>
  <c r="C793" i="12"/>
  <c r="A794" i="12"/>
  <c r="C794" i="12" s="1"/>
  <c r="A794" i="13"/>
  <c r="D794" i="13" s="1"/>
  <c r="C794" i="13"/>
  <c r="A794" i="11"/>
  <c r="D794" i="11" s="1"/>
  <c r="B794" i="12" l="1"/>
  <c r="D794" i="12"/>
  <c r="B794" i="13"/>
  <c r="B794" i="11"/>
  <c r="C794" i="11"/>
  <c r="A795" i="13"/>
  <c r="B795" i="13" s="1"/>
  <c r="A795" i="11"/>
  <c r="B795" i="11" s="1"/>
  <c r="A795" i="12"/>
  <c r="B795" i="12" s="1"/>
  <c r="C795" i="13" l="1"/>
  <c r="D795" i="13"/>
  <c r="C795" i="11"/>
  <c r="D795" i="11"/>
  <c r="C795" i="12"/>
  <c r="D795" i="12"/>
  <c r="A796" i="11"/>
  <c r="D796" i="11" s="1"/>
  <c r="A796" i="12"/>
  <c r="D796" i="12" s="1"/>
  <c r="A796" i="13"/>
  <c r="D796" i="13" s="1"/>
  <c r="B796" i="11" l="1"/>
  <c r="C796" i="11"/>
  <c r="B796" i="12"/>
  <c r="C796" i="12"/>
  <c r="B796" i="13"/>
  <c r="C796" i="13"/>
  <c r="A797" i="12"/>
  <c r="B797" i="12" s="1"/>
  <c r="A797" i="13"/>
  <c r="D797" i="13" s="1"/>
  <c r="A797" i="11"/>
  <c r="B797" i="11" s="1"/>
  <c r="D797" i="11" l="1"/>
  <c r="D797" i="12"/>
  <c r="B797" i="13"/>
  <c r="C797" i="12"/>
  <c r="C797" i="11"/>
  <c r="C797" i="13"/>
  <c r="A798" i="13"/>
  <c r="D798" i="13" s="1"/>
  <c r="A798" i="11"/>
  <c r="C798" i="11" s="1"/>
  <c r="A798" i="12"/>
  <c r="B798" i="11" l="1"/>
  <c r="B798" i="13"/>
  <c r="C798" i="13"/>
  <c r="A799" i="12"/>
  <c r="C799" i="12" s="1"/>
  <c r="D798" i="11"/>
  <c r="A799" i="11"/>
  <c r="D799" i="11" s="1"/>
  <c r="C798" i="12"/>
  <c r="D798" i="12"/>
  <c r="B798" i="12"/>
  <c r="A799" i="13"/>
  <c r="D799" i="13" s="1"/>
  <c r="B799" i="12" l="1"/>
  <c r="D799" i="12"/>
  <c r="B799" i="11"/>
  <c r="A800" i="13"/>
  <c r="C800" i="13" s="1"/>
  <c r="C799" i="13"/>
  <c r="B799" i="13"/>
  <c r="C799" i="11"/>
  <c r="A800" i="11"/>
  <c r="A800" i="12"/>
  <c r="B800" i="12" s="1"/>
  <c r="C800" i="12" l="1"/>
  <c r="D800" i="13"/>
  <c r="D800" i="12"/>
  <c r="B800" i="13"/>
  <c r="A801" i="11"/>
  <c r="D801" i="11" s="1"/>
  <c r="A801" i="12"/>
  <c r="D801" i="12" s="1"/>
  <c r="B800" i="11"/>
  <c r="D800" i="11"/>
  <c r="C800" i="11"/>
  <c r="A801" i="13"/>
  <c r="D801" i="13" s="1"/>
  <c r="B801" i="11" l="1"/>
  <c r="C801" i="11"/>
  <c r="C801" i="12"/>
  <c r="B801" i="12"/>
  <c r="B801" i="13"/>
  <c r="C801" i="13"/>
  <c r="A802" i="12"/>
  <c r="B802" i="12" s="1"/>
  <c r="A802" i="13"/>
  <c r="D802" i="13" s="1"/>
  <c r="A802" i="11"/>
  <c r="C802" i="11" s="1"/>
  <c r="C802" i="12" l="1"/>
  <c r="B802" i="11"/>
  <c r="D802" i="11"/>
  <c r="D802" i="12"/>
  <c r="B802" i="13"/>
  <c r="C802" i="13"/>
  <c r="A803" i="13"/>
  <c r="B803" i="13" s="1"/>
  <c r="A803" i="11"/>
  <c r="B803" i="11" s="1"/>
  <c r="A803" i="12"/>
  <c r="B803" i="12" s="1"/>
  <c r="C803" i="13" l="1"/>
  <c r="D803" i="13"/>
  <c r="C803" i="11"/>
  <c r="D803" i="11"/>
  <c r="D803" i="12"/>
  <c r="C803" i="12"/>
  <c r="A804" i="11"/>
  <c r="D804" i="11" s="1"/>
  <c r="A804" i="12"/>
  <c r="D804" i="12" s="1"/>
  <c r="A804" i="13"/>
  <c r="D804" i="13" s="1"/>
  <c r="C804" i="12" l="1"/>
  <c r="B804" i="11"/>
  <c r="C804" i="11"/>
  <c r="B804" i="12"/>
  <c r="B804" i="13"/>
  <c r="C804" i="13"/>
  <c r="A805" i="12"/>
  <c r="C805" i="12" s="1"/>
  <c r="A805" i="13"/>
  <c r="D805" i="13" s="1"/>
  <c r="A805" i="11"/>
  <c r="D805" i="11" s="1"/>
  <c r="B805" i="12" l="1"/>
  <c r="D805" i="12"/>
  <c r="B805" i="13"/>
  <c r="C805" i="13"/>
  <c r="B805" i="11"/>
  <c r="C805" i="11"/>
  <c r="A806" i="13"/>
  <c r="D806" i="13" s="1"/>
  <c r="A806" i="11"/>
  <c r="D806" i="11" s="1"/>
  <c r="A806" i="12"/>
  <c r="B806" i="12" s="1"/>
  <c r="B806" i="13" l="1"/>
  <c r="C806" i="13"/>
  <c r="C806" i="11"/>
  <c r="B806" i="11"/>
  <c r="D806" i="12"/>
  <c r="C806" i="12"/>
  <c r="A807" i="11"/>
  <c r="C807" i="11" s="1"/>
  <c r="A807" i="12"/>
  <c r="D807" i="12" s="1"/>
  <c r="A807" i="13"/>
  <c r="B807" i="11" l="1"/>
  <c r="B807" i="12"/>
  <c r="C807" i="12"/>
  <c r="A808" i="13"/>
  <c r="C808" i="13" s="1"/>
  <c r="A808" i="12"/>
  <c r="D808" i="12" s="1"/>
  <c r="B807" i="13"/>
  <c r="C807" i="13"/>
  <c r="D807" i="13"/>
  <c r="D807" i="11"/>
  <c r="A808" i="11"/>
  <c r="C808" i="11" s="1"/>
  <c r="D808" i="13" l="1"/>
  <c r="B808" i="13"/>
  <c r="D808" i="11"/>
  <c r="C808" i="12"/>
  <c r="B808" i="11"/>
  <c r="B808" i="12"/>
  <c r="A809" i="11"/>
  <c r="D809" i="11" s="1"/>
  <c r="A809" i="12"/>
  <c r="B809" i="12" s="1"/>
  <c r="A809" i="13"/>
  <c r="C809" i="12" l="1"/>
  <c r="D809" i="12"/>
  <c r="B809" i="11"/>
  <c r="A810" i="13"/>
  <c r="D810" i="13" s="1"/>
  <c r="A810" i="12"/>
  <c r="D810" i="12" s="1"/>
  <c r="B809" i="13"/>
  <c r="C809" i="13"/>
  <c r="D809" i="13"/>
  <c r="C809" i="11"/>
  <c r="A810" i="11"/>
  <c r="D810" i="11" s="1"/>
  <c r="B810" i="13" l="1"/>
  <c r="C810" i="13"/>
  <c r="C810" i="12"/>
  <c r="B810" i="12"/>
  <c r="B810" i="11"/>
  <c r="C810" i="11"/>
  <c r="A811" i="11"/>
  <c r="B811" i="11" s="1"/>
  <c r="A811" i="12"/>
  <c r="C811" i="12" s="1"/>
  <c r="A811" i="13"/>
  <c r="B811" i="13" s="1"/>
  <c r="C811" i="11" l="1"/>
  <c r="D811" i="12"/>
  <c r="B811" i="12"/>
  <c r="D811" i="11"/>
  <c r="C811" i="13"/>
  <c r="D811" i="13"/>
  <c r="A812" i="12"/>
  <c r="C812" i="12" s="1"/>
  <c r="A812" i="13"/>
  <c r="D812" i="13" s="1"/>
  <c r="A812" i="11"/>
  <c r="C812" i="11" s="1"/>
  <c r="C812" i="13" l="1"/>
  <c r="B812" i="12"/>
  <c r="D812" i="12"/>
  <c r="B812" i="13"/>
  <c r="B812" i="11"/>
  <c r="D812" i="11"/>
  <c r="A813" i="13"/>
  <c r="D813" i="13" s="1"/>
  <c r="A813" i="11"/>
  <c r="C813" i="11" s="1"/>
  <c r="A813" i="12"/>
  <c r="B813" i="12" s="1"/>
  <c r="D813" i="11" l="1"/>
  <c r="C813" i="13"/>
  <c r="B813" i="13"/>
  <c r="B813" i="11"/>
  <c r="D813" i="12"/>
  <c r="C813" i="12"/>
  <c r="A814" i="11"/>
  <c r="D814" i="11" s="1"/>
  <c r="A814" i="12"/>
  <c r="D814" i="12" s="1"/>
  <c r="A814" i="13"/>
  <c r="D814" i="13" s="1"/>
  <c r="B814" i="11" l="1"/>
  <c r="C814" i="11"/>
  <c r="B814" i="12"/>
  <c r="C814" i="12"/>
  <c r="C814" i="13"/>
  <c r="B814" i="13"/>
  <c r="A815" i="12"/>
  <c r="D815" i="12" s="1"/>
  <c r="A815" i="13"/>
  <c r="D815" i="13" s="1"/>
  <c r="A815" i="11"/>
  <c r="D815" i="11" s="1"/>
  <c r="C815" i="12" l="1"/>
  <c r="B815" i="13"/>
  <c r="C815" i="13"/>
  <c r="B815" i="12"/>
  <c r="C815" i="11"/>
  <c r="B815" i="11"/>
  <c r="A816" i="13"/>
  <c r="C816" i="13" s="1"/>
  <c r="A816" i="11"/>
  <c r="C816" i="11" s="1"/>
  <c r="A816" i="12"/>
  <c r="C816" i="12" s="1"/>
  <c r="D816" i="13" l="1"/>
  <c r="B816" i="13"/>
  <c r="B816" i="11"/>
  <c r="D816" i="11"/>
  <c r="D816" i="12"/>
  <c r="B816" i="12"/>
  <c r="A817" i="11"/>
  <c r="D817" i="11" s="1"/>
  <c r="A817" i="12"/>
  <c r="B817" i="12" s="1"/>
  <c r="A817" i="13"/>
  <c r="D817" i="13" s="1"/>
  <c r="C817" i="12" l="1"/>
  <c r="B817" i="11"/>
  <c r="C817" i="11"/>
  <c r="D817" i="12"/>
  <c r="C817" i="13"/>
  <c r="B817" i="13"/>
  <c r="A818" i="12"/>
  <c r="D818" i="12" s="1"/>
  <c r="A818" i="13"/>
  <c r="D818" i="13" s="1"/>
  <c r="A818" i="11"/>
  <c r="D818" i="11" s="1"/>
  <c r="B818" i="12" l="1"/>
  <c r="C818" i="12"/>
  <c r="C818" i="13"/>
  <c r="B818" i="11"/>
  <c r="C818" i="11"/>
  <c r="B818" i="13"/>
  <c r="A819" i="13"/>
  <c r="B819" i="13" s="1"/>
  <c r="A819" i="11"/>
  <c r="D819" i="11" s="1"/>
  <c r="A819" i="12"/>
  <c r="C819" i="13" l="1"/>
  <c r="D819" i="13"/>
  <c r="C819" i="11"/>
  <c r="A820" i="12"/>
  <c r="D820" i="12" s="1"/>
  <c r="B819" i="11"/>
  <c r="A820" i="11"/>
  <c r="D820" i="11" s="1"/>
  <c r="D819" i="12"/>
  <c r="C819" i="12"/>
  <c r="B819" i="12"/>
  <c r="A820" i="13"/>
  <c r="D820" i="13" s="1"/>
  <c r="C820" i="12" l="1"/>
  <c r="B820" i="12"/>
  <c r="B820" i="11"/>
  <c r="B820" i="13"/>
  <c r="C820" i="13"/>
  <c r="A821" i="11"/>
  <c r="C821" i="11" s="1"/>
  <c r="A821" i="13"/>
  <c r="D821" i="13" s="1"/>
  <c r="C820" i="11"/>
  <c r="A821" i="12"/>
  <c r="B821" i="12" s="1"/>
  <c r="B821" i="11" l="1"/>
  <c r="C821" i="13"/>
  <c r="B821" i="13"/>
  <c r="D821" i="12"/>
  <c r="C821" i="12"/>
  <c r="A822" i="13"/>
  <c r="D822" i="13" s="1"/>
  <c r="A822" i="12"/>
  <c r="C822" i="12" s="1"/>
  <c r="D821" i="11"/>
  <c r="A822" i="11"/>
  <c r="C822" i="11" s="1"/>
  <c r="B822" i="13" l="1"/>
  <c r="C822" i="13"/>
  <c r="B822" i="12"/>
  <c r="B822" i="11"/>
  <c r="D822" i="12"/>
  <c r="D822" i="11"/>
  <c r="A823" i="11"/>
  <c r="D823" i="11" s="1"/>
  <c r="A823" i="12"/>
  <c r="C823" i="12" s="1"/>
  <c r="B823" i="12"/>
  <c r="A823" i="13"/>
  <c r="C823" i="13" s="1"/>
  <c r="B823" i="11" l="1"/>
  <c r="C823" i="11"/>
  <c r="D823" i="13"/>
  <c r="B823" i="13"/>
  <c r="D823" i="12"/>
  <c r="A824" i="12"/>
  <c r="B824" i="12" s="1"/>
  <c r="A824" i="13"/>
  <c r="B824" i="13" s="1"/>
  <c r="A824" i="11"/>
  <c r="B824" i="11" s="1"/>
  <c r="D824" i="12" l="1"/>
  <c r="C824" i="12"/>
  <c r="D824" i="13"/>
  <c r="C824" i="13"/>
  <c r="D824" i="11"/>
  <c r="A825" i="13"/>
  <c r="D825" i="13" s="1"/>
  <c r="C824" i="11"/>
  <c r="A825" i="11"/>
  <c r="B825" i="11" s="1"/>
  <c r="A825" i="12"/>
  <c r="C825" i="12" s="1"/>
  <c r="B825" i="13" l="1"/>
  <c r="C825" i="13"/>
  <c r="D825" i="11"/>
  <c r="B825" i="12"/>
  <c r="A826" i="11"/>
  <c r="D826" i="11" s="1"/>
  <c r="D825" i="12"/>
  <c r="A826" i="12"/>
  <c r="C826" i="12" s="1"/>
  <c r="C825" i="11"/>
  <c r="A826" i="13"/>
  <c r="D826" i="13" s="1"/>
  <c r="C826" i="11" l="1"/>
  <c r="B826" i="11"/>
  <c r="B826" i="13"/>
  <c r="C826" i="13"/>
  <c r="B826" i="12"/>
  <c r="A827" i="13"/>
  <c r="B827" i="13" s="1"/>
  <c r="D826" i="12"/>
  <c r="A827" i="12"/>
  <c r="D827" i="12" s="1"/>
  <c r="A827" i="11"/>
  <c r="B827" i="11" s="1"/>
  <c r="C827" i="13" l="1"/>
  <c r="D827" i="13"/>
  <c r="B827" i="12"/>
  <c r="C827" i="11"/>
  <c r="A828" i="12"/>
  <c r="C828" i="12" s="1"/>
  <c r="D827" i="11"/>
  <c r="A828" i="11"/>
  <c r="D828" i="11" s="1"/>
  <c r="C827" i="12"/>
  <c r="A828" i="13"/>
  <c r="D828" i="13" s="1"/>
  <c r="B828" i="12" l="1"/>
  <c r="D828" i="12"/>
  <c r="C828" i="13"/>
  <c r="C828" i="11"/>
  <c r="A829" i="13"/>
  <c r="D829" i="13" s="1"/>
  <c r="B828" i="13"/>
  <c r="A829" i="11"/>
  <c r="D829" i="11" s="1"/>
  <c r="B828" i="11"/>
  <c r="A829" i="12"/>
  <c r="B829" i="12" s="1"/>
  <c r="B829" i="13" l="1"/>
  <c r="C829" i="13"/>
  <c r="D829" i="12"/>
  <c r="C829" i="12"/>
  <c r="B829" i="11"/>
  <c r="A830" i="12"/>
  <c r="B830" i="12" s="1"/>
  <c r="C829" i="11"/>
  <c r="A830" i="11"/>
  <c r="C830" i="11" s="1"/>
  <c r="A830" i="13"/>
  <c r="D830" i="13" s="1"/>
  <c r="C830" i="12" l="1"/>
  <c r="B830" i="11"/>
  <c r="D830" i="12"/>
  <c r="B830" i="13"/>
  <c r="C830" i="13"/>
  <c r="D830" i="11"/>
  <c r="A831" i="11"/>
  <c r="C831" i="11" s="1"/>
  <c r="A831" i="13"/>
  <c r="D831" i="13" s="1"/>
  <c r="A831" i="12"/>
  <c r="B831" i="13" l="1"/>
  <c r="C831" i="13"/>
  <c r="B831" i="11"/>
  <c r="A832" i="13"/>
  <c r="C832" i="13" s="1"/>
  <c r="A832" i="12"/>
  <c r="B832" i="12" s="1"/>
  <c r="B831" i="12"/>
  <c r="C831" i="12"/>
  <c r="D831" i="12"/>
  <c r="D831" i="11"/>
  <c r="A832" i="11"/>
  <c r="B832" i="11" s="1"/>
  <c r="D832" i="13" l="1"/>
  <c r="B832" i="13"/>
  <c r="D832" i="12"/>
  <c r="C832" i="11"/>
  <c r="D832" i="11"/>
  <c r="C832" i="12"/>
  <c r="A833" i="11"/>
  <c r="D833" i="11" s="1"/>
  <c r="A833" i="12"/>
  <c r="D833" i="12" s="1"/>
  <c r="A833" i="13"/>
  <c r="D833" i="13" s="1"/>
  <c r="B833" i="11" l="1"/>
  <c r="C833" i="11"/>
  <c r="C833" i="12"/>
  <c r="B833" i="12"/>
  <c r="C833" i="13"/>
  <c r="B833" i="13"/>
  <c r="A834" i="12"/>
  <c r="B834" i="12" s="1"/>
  <c r="A834" i="13"/>
  <c r="D834" i="13" s="1"/>
  <c r="A834" i="11"/>
  <c r="C834" i="11" s="1"/>
  <c r="D834" i="12" l="1"/>
  <c r="C834" i="12"/>
  <c r="C834" i="13"/>
  <c r="B834" i="13"/>
  <c r="B834" i="11"/>
  <c r="A835" i="13"/>
  <c r="B835" i="13" s="1"/>
  <c r="D834" i="11"/>
  <c r="A835" i="11"/>
  <c r="B835" i="11" s="1"/>
  <c r="A835" i="12"/>
  <c r="B835" i="12" s="1"/>
  <c r="C835" i="13" l="1"/>
  <c r="D835" i="13"/>
  <c r="D835" i="12"/>
  <c r="C835" i="12"/>
  <c r="D835" i="11"/>
  <c r="A836" i="11"/>
  <c r="C836" i="11" s="1"/>
  <c r="A836" i="12"/>
  <c r="D836" i="12" s="1"/>
  <c r="C835" i="11"/>
  <c r="A836" i="13"/>
  <c r="D836" i="13" s="1"/>
  <c r="D836" i="11" l="1"/>
  <c r="B836" i="11"/>
  <c r="C836" i="12"/>
  <c r="C836" i="13"/>
  <c r="B836" i="12"/>
  <c r="A837" i="13"/>
  <c r="D837" i="13" s="1"/>
  <c r="B836" i="13"/>
  <c r="A837" i="12"/>
  <c r="D837" i="12" s="1"/>
  <c r="A837" i="11"/>
  <c r="D837" i="11" s="1"/>
  <c r="B837" i="13" l="1"/>
  <c r="C837" i="13"/>
  <c r="C837" i="12"/>
  <c r="B837" i="11"/>
  <c r="C837" i="11"/>
  <c r="A838" i="12"/>
  <c r="C838" i="12" s="1"/>
  <c r="A838" i="11"/>
  <c r="C838" i="11" s="1"/>
  <c r="B837" i="12"/>
  <c r="A838" i="13"/>
  <c r="D838" i="13" s="1"/>
  <c r="D838" i="12" l="1"/>
  <c r="B838" i="11"/>
  <c r="B838" i="12"/>
  <c r="C838" i="13"/>
  <c r="D838" i="11"/>
  <c r="A839" i="13"/>
  <c r="D839" i="13" s="1"/>
  <c r="B838" i="13"/>
  <c r="A839" i="11"/>
  <c r="C839" i="11" s="1"/>
  <c r="A839" i="12"/>
  <c r="C839" i="12" s="1"/>
  <c r="C839" i="13" l="1"/>
  <c r="B839" i="13"/>
  <c r="B839" i="12"/>
  <c r="D839" i="12"/>
  <c r="D839" i="11"/>
  <c r="A840" i="11"/>
  <c r="C840" i="11" s="1"/>
  <c r="A840" i="12"/>
  <c r="C840" i="12" s="1"/>
  <c r="B839" i="11"/>
  <c r="A840" i="13"/>
  <c r="C840" i="13" s="1"/>
  <c r="B840" i="11" l="1"/>
  <c r="D840" i="11"/>
  <c r="B840" i="12"/>
  <c r="D840" i="12"/>
  <c r="B840" i="13"/>
  <c r="A841" i="13"/>
  <c r="D841" i="13" s="1"/>
  <c r="D840" i="13"/>
  <c r="A841" i="12"/>
  <c r="B841" i="12" s="1"/>
  <c r="A841" i="11"/>
  <c r="D841" i="11" s="1"/>
  <c r="B841" i="13" l="1"/>
  <c r="C841" i="12"/>
  <c r="C841" i="13"/>
  <c r="B841" i="11"/>
  <c r="C841" i="11"/>
  <c r="A842" i="12"/>
  <c r="D842" i="12" s="1"/>
  <c r="A842" i="11"/>
  <c r="D842" i="11" s="1"/>
  <c r="D841" i="12"/>
  <c r="A842" i="13"/>
  <c r="D842" i="13" s="1"/>
  <c r="B842" i="12" l="1"/>
  <c r="C842" i="12"/>
  <c r="B842" i="11"/>
  <c r="C842" i="13"/>
  <c r="C842" i="11"/>
  <c r="A843" i="13"/>
  <c r="B843" i="13" s="1"/>
  <c r="B842" i="13"/>
  <c r="A843" i="11"/>
  <c r="B843" i="11" s="1"/>
  <c r="D843" i="11"/>
  <c r="A843" i="12"/>
  <c r="C843" i="12" s="1"/>
  <c r="D843" i="13" l="1"/>
  <c r="C843" i="13"/>
  <c r="B843" i="12"/>
  <c r="D843" i="12"/>
  <c r="A844" i="11"/>
  <c r="D844" i="11" s="1"/>
  <c r="A844" i="12"/>
  <c r="C844" i="12" s="1"/>
  <c r="C843" i="11"/>
  <c r="A844" i="13"/>
  <c r="D844" i="13" s="1"/>
  <c r="C844" i="11" l="1"/>
  <c r="B844" i="11"/>
  <c r="D844" i="12"/>
  <c r="C844" i="13"/>
  <c r="B844" i="12"/>
  <c r="A845" i="13"/>
  <c r="D845" i="13" s="1"/>
  <c r="B844" i="13"/>
  <c r="A845" i="12"/>
  <c r="D845" i="12" s="1"/>
  <c r="A845" i="11"/>
  <c r="D845" i="11" s="1"/>
  <c r="B845" i="13" l="1"/>
  <c r="C845" i="12"/>
  <c r="C845" i="11"/>
  <c r="B845" i="11"/>
  <c r="C845" i="13"/>
  <c r="A846" i="12"/>
  <c r="B846" i="12" s="1"/>
  <c r="A846" i="11"/>
  <c r="D846" i="11" s="1"/>
  <c r="B845" i="12"/>
  <c r="A846" i="13"/>
  <c r="C846" i="13" s="1"/>
  <c r="C846" i="12" l="1"/>
  <c r="D846" i="12"/>
  <c r="D846" i="13"/>
  <c r="B846" i="11"/>
  <c r="C846" i="11"/>
  <c r="A847" i="13"/>
  <c r="D847" i="13" s="1"/>
  <c r="B846" i="13"/>
  <c r="A847" i="11"/>
  <c r="D847" i="11" s="1"/>
  <c r="A847" i="12"/>
  <c r="B847" i="12" s="1"/>
  <c r="C847" i="13" l="1"/>
  <c r="B847" i="13"/>
  <c r="D847" i="12"/>
  <c r="C847" i="12"/>
  <c r="C847" i="11"/>
  <c r="A848" i="11"/>
  <c r="B848" i="11" s="1"/>
  <c r="A848" i="12"/>
  <c r="B848" i="12" s="1"/>
  <c r="B847" i="11"/>
  <c r="A848" i="13"/>
  <c r="C848" i="13" s="1"/>
  <c r="D848" i="11" l="1"/>
  <c r="D848" i="12"/>
  <c r="C848" i="12"/>
  <c r="D848" i="13"/>
  <c r="B848" i="13"/>
  <c r="A849" i="12"/>
  <c r="C849" i="12" s="1"/>
  <c r="A849" i="13"/>
  <c r="D849" i="13" s="1"/>
  <c r="C848" i="11"/>
  <c r="A849" i="11"/>
  <c r="C849" i="11" s="1"/>
  <c r="B849" i="13" l="1"/>
  <c r="C849" i="13"/>
  <c r="B849" i="11"/>
  <c r="D849" i="12"/>
  <c r="B849" i="12"/>
  <c r="D849" i="11"/>
  <c r="A850" i="11"/>
  <c r="C850" i="11" s="1"/>
  <c r="A850" i="13"/>
  <c r="D850" i="13" s="1"/>
  <c r="A850" i="12"/>
  <c r="B850" i="11" l="1"/>
  <c r="B850" i="13"/>
  <c r="C850" i="13"/>
  <c r="A851" i="12"/>
  <c r="D851" i="12" s="1"/>
  <c r="A851" i="13"/>
  <c r="B851" i="13" s="1"/>
  <c r="D850" i="12"/>
  <c r="C850" i="12"/>
  <c r="B850" i="12"/>
  <c r="D850" i="11"/>
  <c r="A851" i="11"/>
  <c r="B851" i="11" s="1"/>
  <c r="C851" i="13" l="1"/>
  <c r="C851" i="11"/>
  <c r="D851" i="11"/>
  <c r="D851" i="13"/>
  <c r="C851" i="12"/>
  <c r="B851" i="12"/>
  <c r="A852" i="11"/>
  <c r="D852" i="11" s="1"/>
  <c r="A852" i="13"/>
  <c r="D852" i="13" s="1"/>
  <c r="A852" i="12"/>
  <c r="C852" i="12" s="1"/>
  <c r="C852" i="11" l="1"/>
  <c r="C852" i="13"/>
  <c r="B852" i="13"/>
  <c r="B852" i="11"/>
  <c r="D852" i="12"/>
  <c r="B852" i="12"/>
  <c r="A853" i="13"/>
  <c r="D853" i="13" s="1"/>
  <c r="A853" i="12"/>
  <c r="B853" i="12" s="1"/>
  <c r="A853" i="11"/>
  <c r="D853" i="11" s="1"/>
  <c r="B853" i="13" l="1"/>
  <c r="C853" i="13"/>
  <c r="C853" i="12"/>
  <c r="D853" i="12"/>
  <c r="B853" i="11"/>
  <c r="C853" i="11"/>
  <c r="A854" i="12"/>
  <c r="D854" i="12" s="1"/>
  <c r="A854" i="11"/>
  <c r="D854" i="11" s="1"/>
  <c r="A854" i="13"/>
  <c r="D854" i="13" s="1"/>
  <c r="B854" i="12" l="1"/>
  <c r="B854" i="11"/>
  <c r="C854" i="12"/>
  <c r="C854" i="11"/>
  <c r="B854" i="13"/>
  <c r="C854" i="13"/>
  <c r="A855" i="11"/>
  <c r="D855" i="11" s="1"/>
  <c r="A855" i="13"/>
  <c r="D855" i="13" s="1"/>
  <c r="A855" i="12"/>
  <c r="B855" i="11" l="1"/>
  <c r="B855" i="13"/>
  <c r="C855" i="13"/>
  <c r="A856" i="13"/>
  <c r="C856" i="13" s="1"/>
  <c r="A856" i="12"/>
  <c r="B856" i="12" s="1"/>
  <c r="B855" i="12"/>
  <c r="D855" i="12"/>
  <c r="C855" i="12"/>
  <c r="C855" i="11"/>
  <c r="A856" i="11"/>
  <c r="C856" i="11" s="1"/>
  <c r="D856" i="13" l="1"/>
  <c r="D856" i="12"/>
  <c r="C856" i="12"/>
  <c r="B856" i="13"/>
  <c r="D856" i="11"/>
  <c r="B856" i="11"/>
  <c r="A857" i="11"/>
  <c r="C857" i="11" s="1"/>
  <c r="A857" i="12"/>
  <c r="B857" i="12" s="1"/>
  <c r="A857" i="13"/>
  <c r="D857" i="11" l="1"/>
  <c r="B857" i="11"/>
  <c r="D857" i="12"/>
  <c r="A858" i="12"/>
  <c r="D858" i="12" s="1"/>
  <c r="A858" i="13"/>
  <c r="D858" i="13" s="1"/>
  <c r="B857" i="13"/>
  <c r="C857" i="13"/>
  <c r="C857" i="12"/>
  <c r="D857" i="13"/>
  <c r="A858" i="11"/>
  <c r="D858" i="11" s="1"/>
  <c r="B858" i="12" l="1"/>
  <c r="C858" i="12"/>
  <c r="B858" i="13"/>
  <c r="C858" i="13"/>
  <c r="B858" i="11"/>
  <c r="C858" i="11"/>
  <c r="A859" i="11"/>
  <c r="B859" i="11" s="1"/>
  <c r="A859" i="13"/>
  <c r="B859" i="13" s="1"/>
  <c r="A859" i="12"/>
  <c r="D859" i="12" s="1"/>
  <c r="C859" i="11" l="1"/>
  <c r="D859" i="11"/>
  <c r="D859" i="13"/>
  <c r="C859" i="12"/>
  <c r="B859" i="12"/>
  <c r="C859" i="13"/>
  <c r="A860" i="13"/>
  <c r="D860" i="13" s="1"/>
  <c r="A860" i="12"/>
  <c r="C860" i="12" s="1"/>
  <c r="A860" i="11"/>
  <c r="B860" i="11" s="1"/>
  <c r="B860" i="13" l="1"/>
  <c r="C860" i="11"/>
  <c r="C860" i="13"/>
  <c r="D860" i="11"/>
  <c r="D860" i="12"/>
  <c r="B860" i="12"/>
  <c r="A861" i="12"/>
  <c r="C861" i="12" s="1"/>
  <c r="A861" i="11"/>
  <c r="B861" i="11" s="1"/>
  <c r="A861" i="13"/>
  <c r="C861" i="13" s="1"/>
  <c r="D861" i="12" l="1"/>
  <c r="B861" i="12"/>
  <c r="D861" i="13"/>
  <c r="C861" i="11"/>
  <c r="B861" i="13"/>
  <c r="D861" i="11"/>
  <c r="A862" i="11"/>
  <c r="C862" i="11" s="1"/>
  <c r="A862" i="13"/>
  <c r="D862" i="13" s="1"/>
  <c r="A862" i="12"/>
  <c r="B862" i="11" l="1"/>
  <c r="B862" i="13"/>
  <c r="C862" i="13"/>
  <c r="A863" i="12"/>
  <c r="B863" i="12" s="1"/>
  <c r="A863" i="13"/>
  <c r="D863" i="13" s="1"/>
  <c r="D862" i="12"/>
  <c r="C862" i="12"/>
  <c r="B862" i="12"/>
  <c r="D862" i="11"/>
  <c r="A863" i="11"/>
  <c r="B863" i="11" s="1"/>
  <c r="B863" i="13" l="1"/>
  <c r="D863" i="11"/>
  <c r="C863" i="12"/>
  <c r="D863" i="12"/>
  <c r="C863" i="13"/>
  <c r="C863" i="11"/>
  <c r="A864" i="11"/>
  <c r="C864" i="11" s="1"/>
  <c r="A864" i="13"/>
  <c r="C864" i="13" s="1"/>
  <c r="A864" i="12"/>
  <c r="B864" i="12" s="1"/>
  <c r="D864" i="11" l="1"/>
  <c r="B864" i="11"/>
  <c r="D864" i="13"/>
  <c r="B864" i="13"/>
  <c r="C864" i="12"/>
  <c r="D864" i="12"/>
  <c r="A865" i="13"/>
  <c r="D865" i="13" s="1"/>
  <c r="A865" i="12"/>
  <c r="D865" i="12" s="1"/>
  <c r="A865" i="11"/>
  <c r="C865" i="11" s="1"/>
  <c r="B865" i="13" l="1"/>
  <c r="C865" i="13"/>
  <c r="C865" i="12"/>
  <c r="B865" i="12"/>
  <c r="B865" i="11"/>
  <c r="A866" i="12"/>
  <c r="D866" i="12" s="1"/>
  <c r="D865" i="11"/>
  <c r="A866" i="11"/>
  <c r="B866" i="11" s="1"/>
  <c r="A866" i="13"/>
  <c r="D866" i="13" s="1"/>
  <c r="B866" i="12" l="1"/>
  <c r="C866" i="12"/>
  <c r="D866" i="11"/>
  <c r="B866" i="13"/>
  <c r="C866" i="13"/>
  <c r="A867" i="11"/>
  <c r="B867" i="11" s="1"/>
  <c r="A867" i="13"/>
  <c r="B867" i="13" s="1"/>
  <c r="C866" i="11"/>
  <c r="A867" i="12"/>
  <c r="D867" i="12" s="1"/>
  <c r="C867" i="11" l="1"/>
  <c r="D867" i="13"/>
  <c r="C867" i="13"/>
  <c r="C867" i="12"/>
  <c r="B867" i="12"/>
  <c r="A868" i="13"/>
  <c r="D868" i="13" s="1"/>
  <c r="A868" i="12"/>
  <c r="B868" i="12" s="1"/>
  <c r="D867" i="11"/>
  <c r="A868" i="11"/>
  <c r="D868" i="11" s="1"/>
  <c r="B868" i="13" l="1"/>
  <c r="D868" i="12"/>
  <c r="C868" i="13"/>
  <c r="B868" i="11"/>
  <c r="C868" i="12"/>
  <c r="C868" i="11"/>
  <c r="A869" i="11"/>
  <c r="C869" i="11" s="1"/>
  <c r="A869" i="12"/>
  <c r="C869" i="12" s="1"/>
  <c r="A869" i="13"/>
  <c r="C869" i="13" s="1"/>
  <c r="D869" i="12" l="1"/>
  <c r="D869" i="11"/>
  <c r="B869" i="12"/>
  <c r="D869" i="13"/>
  <c r="B869" i="13"/>
  <c r="B869" i="11"/>
  <c r="A870" i="12"/>
  <c r="C870" i="12" s="1"/>
  <c r="A870" i="13"/>
  <c r="D870" i="13" s="1"/>
  <c r="A870" i="11"/>
  <c r="B870" i="11" s="1"/>
  <c r="C870" i="11" l="1"/>
  <c r="B870" i="12"/>
  <c r="D870" i="12"/>
  <c r="C870" i="13"/>
  <c r="B870" i="13"/>
  <c r="A871" i="13"/>
  <c r="D871" i="13" s="1"/>
  <c r="D870" i="11"/>
  <c r="A871" i="11"/>
  <c r="D871" i="11" s="1"/>
  <c r="A871" i="12"/>
  <c r="C871" i="12" s="1"/>
  <c r="B871" i="13" l="1"/>
  <c r="C871" i="13"/>
  <c r="B871" i="11"/>
  <c r="B871" i="12"/>
  <c r="A872" i="11"/>
  <c r="B872" i="11" s="1"/>
  <c r="D871" i="12"/>
  <c r="A872" i="12"/>
  <c r="D872" i="12" s="1"/>
  <c r="C871" i="11"/>
  <c r="A872" i="13"/>
  <c r="C872" i="13" s="1"/>
  <c r="D872" i="11" l="1"/>
  <c r="C872" i="12"/>
  <c r="C872" i="11"/>
  <c r="B872" i="13"/>
  <c r="A873" i="13"/>
  <c r="D873" i="13" s="1"/>
  <c r="D872" i="13"/>
  <c r="A873" i="12"/>
  <c r="B873" i="12" s="1"/>
  <c r="B872" i="12"/>
  <c r="A873" i="11"/>
  <c r="C873" i="11" s="1"/>
  <c r="D873" i="11" l="1"/>
  <c r="D873" i="12"/>
  <c r="B873" i="13"/>
  <c r="C873" i="13"/>
  <c r="A874" i="11"/>
  <c r="D874" i="11" s="1"/>
  <c r="B873" i="11"/>
  <c r="A874" i="12"/>
  <c r="B874" i="12" s="1"/>
  <c r="C873" i="12"/>
  <c r="A874" i="13"/>
  <c r="D874" i="13" s="1"/>
  <c r="C874" i="11" l="1"/>
  <c r="B874" i="11"/>
  <c r="C874" i="13"/>
  <c r="C874" i="12"/>
  <c r="A875" i="13"/>
  <c r="B875" i="13" s="1"/>
  <c r="B874" i="13"/>
  <c r="A875" i="12"/>
  <c r="C875" i="12" s="1"/>
  <c r="D874" i="12"/>
  <c r="A875" i="11"/>
  <c r="D875" i="11" s="1"/>
  <c r="D875" i="13" l="1"/>
  <c r="C875" i="13"/>
  <c r="B875" i="11"/>
  <c r="D875" i="12"/>
  <c r="A876" i="11"/>
  <c r="C876" i="11" s="1"/>
  <c r="C875" i="11"/>
  <c r="A876" i="12"/>
  <c r="B876" i="12" s="1"/>
  <c r="B875" i="12"/>
  <c r="A876" i="13"/>
  <c r="D876" i="13" s="1"/>
  <c r="B876" i="11" l="1"/>
  <c r="D876" i="12"/>
  <c r="C876" i="13"/>
  <c r="C876" i="12"/>
  <c r="A877" i="13"/>
  <c r="D877" i="13" s="1"/>
  <c r="B876" i="13"/>
  <c r="A877" i="12"/>
  <c r="B877" i="12" s="1"/>
  <c r="D876" i="11"/>
  <c r="A877" i="11"/>
  <c r="D877" i="11" s="1"/>
  <c r="B877" i="13" l="1"/>
  <c r="C877" i="13"/>
  <c r="B877" i="11"/>
  <c r="C877" i="12"/>
  <c r="C877" i="11"/>
  <c r="A878" i="11"/>
  <c r="C878" i="11" s="1"/>
  <c r="A878" i="12"/>
  <c r="B878" i="12" s="1"/>
  <c r="D877" i="12"/>
  <c r="A878" i="13"/>
  <c r="B878" i="13" s="1"/>
  <c r="D878" i="11" l="1"/>
  <c r="B878" i="11"/>
  <c r="D878" i="13"/>
  <c r="C878" i="13"/>
  <c r="C878" i="12"/>
  <c r="D878" i="12"/>
  <c r="A879" i="12"/>
  <c r="C879" i="12" s="1"/>
  <c r="A879" i="13"/>
  <c r="D879" i="13" s="1"/>
  <c r="A879" i="11"/>
  <c r="D879" i="11" s="1"/>
  <c r="C879" i="11" l="1"/>
  <c r="C879" i="13"/>
  <c r="B879" i="13"/>
  <c r="B879" i="11"/>
  <c r="D879" i="12"/>
  <c r="B879" i="12"/>
  <c r="A880" i="13"/>
  <c r="C880" i="13" s="1"/>
  <c r="A880" i="11"/>
  <c r="B880" i="11" s="1"/>
  <c r="A880" i="12"/>
  <c r="B880" i="13" l="1"/>
  <c r="D880" i="13"/>
  <c r="D880" i="11"/>
  <c r="A881" i="12"/>
  <c r="C881" i="12" s="1"/>
  <c r="C880" i="11"/>
  <c r="A881" i="11"/>
  <c r="D881" i="11" s="1"/>
  <c r="C880" i="12"/>
  <c r="B880" i="12"/>
  <c r="D880" i="12"/>
  <c r="A881" i="13"/>
  <c r="D881" i="13" s="1"/>
  <c r="B881" i="11" l="1"/>
  <c r="D881" i="12"/>
  <c r="B881" i="12"/>
  <c r="B881" i="13"/>
  <c r="C881" i="13"/>
  <c r="C881" i="11"/>
  <c r="A882" i="11"/>
  <c r="C882" i="11" s="1"/>
  <c r="A882" i="13"/>
  <c r="D882" i="13" s="1"/>
  <c r="A882" i="12"/>
  <c r="B882" i="11" l="1"/>
  <c r="B882" i="13"/>
  <c r="C882" i="13"/>
  <c r="A883" i="13"/>
  <c r="B883" i="13" s="1"/>
  <c r="A883" i="12"/>
  <c r="B883" i="12" s="1"/>
  <c r="C882" i="12"/>
  <c r="B882" i="12"/>
  <c r="D882" i="12"/>
  <c r="D882" i="11"/>
  <c r="A883" i="11"/>
  <c r="D883" i="11" s="1"/>
  <c r="C883" i="13" l="1"/>
  <c r="C883" i="12"/>
  <c r="D883" i="13"/>
  <c r="B883" i="11"/>
  <c r="C883" i="11"/>
  <c r="D883" i="12"/>
  <c r="A884" i="12"/>
  <c r="B884" i="12" s="1"/>
  <c r="A884" i="11"/>
  <c r="C884" i="11" s="1"/>
  <c r="A884" i="13"/>
  <c r="C884" i="12" l="1"/>
  <c r="D884" i="11"/>
  <c r="B884" i="11"/>
  <c r="A885" i="11"/>
  <c r="D885" i="11" s="1"/>
  <c r="A885" i="13"/>
  <c r="D885" i="13" s="1"/>
  <c r="B884" i="13"/>
  <c r="C884" i="13"/>
  <c r="D884" i="13"/>
  <c r="D884" i="12"/>
  <c r="A885" i="12"/>
  <c r="D885" i="12" s="1"/>
  <c r="B885" i="11" l="1"/>
  <c r="C885" i="11"/>
  <c r="B885" i="13"/>
  <c r="C885" i="13"/>
  <c r="C885" i="12"/>
  <c r="B885" i="12"/>
  <c r="A886" i="12"/>
  <c r="C886" i="12" s="1"/>
  <c r="A886" i="13"/>
  <c r="D886" i="13" s="1"/>
  <c r="A886" i="11"/>
  <c r="C886" i="11" s="1"/>
  <c r="D886" i="12" l="1"/>
  <c r="B886" i="12"/>
  <c r="D886" i="11"/>
  <c r="B886" i="13"/>
  <c r="B886" i="11"/>
  <c r="C886" i="13"/>
  <c r="A887" i="13"/>
  <c r="D887" i="13" s="1"/>
  <c r="A887" i="11"/>
  <c r="D887" i="11" s="1"/>
  <c r="A887" i="12"/>
  <c r="C887" i="12" s="1"/>
  <c r="B887" i="11" l="1"/>
  <c r="B887" i="13"/>
  <c r="C887" i="13"/>
  <c r="C887" i="11"/>
  <c r="B887" i="12"/>
  <c r="D887" i="12"/>
  <c r="A888" i="11"/>
  <c r="C888" i="11" s="1"/>
  <c r="A888" i="12"/>
  <c r="C888" i="12" s="1"/>
  <c r="A888" i="13"/>
  <c r="C888" i="13" s="1"/>
  <c r="D888" i="11" l="1"/>
  <c r="B888" i="11"/>
  <c r="D888" i="12"/>
  <c r="B888" i="12"/>
  <c r="D888" i="13"/>
  <c r="B888" i="13"/>
  <c r="A889" i="12"/>
  <c r="C889" i="12" s="1"/>
  <c r="A889" i="13"/>
  <c r="D889" i="13" s="1"/>
  <c r="A889" i="11"/>
  <c r="D889" i="11" s="1"/>
  <c r="D889" i="12" l="1"/>
  <c r="B889" i="12"/>
  <c r="B889" i="13"/>
  <c r="C889" i="13"/>
  <c r="B889" i="11"/>
  <c r="C889" i="11"/>
  <c r="A890" i="13"/>
  <c r="D890" i="13" s="1"/>
  <c r="A890" i="11"/>
  <c r="D890" i="11" s="1"/>
  <c r="A890" i="12"/>
  <c r="B890" i="12" s="1"/>
  <c r="B890" i="13" l="1"/>
  <c r="C890" i="13"/>
  <c r="B890" i="11"/>
  <c r="C890" i="11"/>
  <c r="C890" i="12"/>
  <c r="D890" i="12"/>
  <c r="A891" i="11"/>
  <c r="B891" i="11" s="1"/>
  <c r="A891" i="12"/>
  <c r="B891" i="12" s="1"/>
  <c r="A891" i="13"/>
  <c r="B891" i="13" s="1"/>
  <c r="D891" i="11" l="1"/>
  <c r="C891" i="11"/>
  <c r="C891" i="12"/>
  <c r="D891" i="12"/>
  <c r="C891" i="13"/>
  <c r="D891" i="13"/>
  <c r="A892" i="12"/>
  <c r="B892" i="12" s="1"/>
  <c r="A892" i="13"/>
  <c r="C892" i="13" s="1"/>
  <c r="A892" i="11"/>
  <c r="D892" i="11" s="1"/>
  <c r="C892" i="12" l="1"/>
  <c r="D892" i="13"/>
  <c r="D892" i="12"/>
  <c r="B892" i="11"/>
  <c r="C892" i="11"/>
  <c r="B892" i="13"/>
  <c r="A893" i="13"/>
  <c r="D893" i="13" s="1"/>
  <c r="A893" i="11"/>
  <c r="D893" i="11" s="1"/>
  <c r="A893" i="12"/>
  <c r="C893" i="12" s="1"/>
  <c r="B893" i="13" l="1"/>
  <c r="C893" i="13"/>
  <c r="B893" i="11"/>
  <c r="C893" i="11"/>
  <c r="B893" i="12"/>
  <c r="D893" i="12"/>
  <c r="A894" i="11"/>
  <c r="D894" i="11" s="1"/>
  <c r="A894" i="12"/>
  <c r="B894" i="12" s="1"/>
  <c r="A894" i="13"/>
  <c r="D894" i="13" s="1"/>
  <c r="C894" i="12" l="1"/>
  <c r="D894" i="12"/>
  <c r="B894" i="13"/>
  <c r="C894" i="11"/>
  <c r="C894" i="13"/>
  <c r="B894" i="11"/>
  <c r="A895" i="12"/>
  <c r="C895" i="12" s="1"/>
  <c r="A895" i="13"/>
  <c r="D895" i="13" s="1"/>
  <c r="A895" i="11"/>
  <c r="D895" i="11" s="1"/>
  <c r="B895" i="13" l="1"/>
  <c r="C895" i="13"/>
  <c r="B895" i="12"/>
  <c r="D895" i="12"/>
  <c r="B895" i="11"/>
  <c r="C895" i="11"/>
  <c r="A896" i="13"/>
  <c r="C896" i="13" s="1"/>
  <c r="A896" i="11"/>
  <c r="C896" i="11" s="1"/>
  <c r="A896" i="12"/>
  <c r="B896" i="12" s="1"/>
  <c r="D896" i="13" l="1"/>
  <c r="B896" i="11"/>
  <c r="D896" i="11"/>
  <c r="B896" i="13"/>
  <c r="D896" i="12"/>
  <c r="C896" i="12"/>
  <c r="A897" i="11"/>
  <c r="D897" i="11" s="1"/>
  <c r="A897" i="12"/>
  <c r="B897" i="12" s="1"/>
  <c r="A897" i="13"/>
  <c r="D897" i="13" s="1"/>
  <c r="C897" i="11" l="1"/>
  <c r="B897" i="11"/>
  <c r="D897" i="12"/>
  <c r="C897" i="12"/>
  <c r="B897" i="13"/>
  <c r="C897" i="13"/>
  <c r="A898" i="12"/>
  <c r="B898" i="12" s="1"/>
  <c r="A898" i="13"/>
  <c r="D898" i="13" s="1"/>
  <c r="A898" i="11"/>
  <c r="B898" i="11" s="1"/>
  <c r="C898" i="12" l="1"/>
  <c r="C898" i="11"/>
  <c r="D898" i="11"/>
  <c r="D898" i="12"/>
  <c r="B898" i="13"/>
  <c r="C898" i="13"/>
  <c r="A899" i="13"/>
  <c r="B899" i="13" s="1"/>
  <c r="A899" i="11"/>
  <c r="C899" i="11" s="1"/>
  <c r="A899" i="12"/>
  <c r="C899" i="13" l="1"/>
  <c r="D899" i="13"/>
  <c r="A900" i="12"/>
  <c r="C900" i="12" s="1"/>
  <c r="B899" i="11"/>
  <c r="A900" i="11"/>
  <c r="C900" i="11" s="1"/>
  <c r="D899" i="11"/>
  <c r="C899" i="12"/>
  <c r="D899" i="12"/>
  <c r="B899" i="12"/>
  <c r="A900" i="13"/>
  <c r="C900" i="13" s="1"/>
  <c r="B900" i="12" l="1"/>
  <c r="D900" i="13"/>
  <c r="B900" i="11"/>
  <c r="B900" i="13"/>
  <c r="D900" i="11"/>
  <c r="A901" i="13"/>
  <c r="D901" i="13" s="1"/>
  <c r="A901" i="11"/>
  <c r="D901" i="11" s="1"/>
  <c r="D900" i="12"/>
  <c r="A901" i="12"/>
  <c r="B901" i="12" s="1"/>
  <c r="D901" i="12" l="1"/>
  <c r="C901" i="13"/>
  <c r="B901" i="11"/>
  <c r="C901" i="11"/>
  <c r="B901" i="13"/>
  <c r="A902" i="12"/>
  <c r="C902" i="12" s="1"/>
  <c r="C901" i="12"/>
  <c r="A902" i="11"/>
  <c r="D902" i="11" s="1"/>
  <c r="A902" i="13"/>
  <c r="D902" i="13" s="1"/>
  <c r="D902" i="12" l="1"/>
  <c r="B902" i="12"/>
  <c r="C902" i="11"/>
  <c r="B902" i="13"/>
  <c r="C902" i="13"/>
  <c r="A903" i="11"/>
  <c r="D903" i="11" s="1"/>
  <c r="A903" i="13"/>
  <c r="D903" i="13" s="1"/>
  <c r="B902" i="11"/>
  <c r="A903" i="12"/>
  <c r="B903" i="12" s="1"/>
  <c r="B903" i="11" l="1"/>
  <c r="C903" i="12"/>
  <c r="C903" i="13"/>
  <c r="B903" i="13"/>
  <c r="C903" i="11"/>
  <c r="A904" i="12"/>
  <c r="C904" i="12" s="1"/>
  <c r="D903" i="12"/>
  <c r="A904" i="13"/>
  <c r="C904" i="13" s="1"/>
  <c r="A904" i="11"/>
  <c r="D904" i="11" s="1"/>
  <c r="B904" i="12" l="1"/>
  <c r="D904" i="12"/>
  <c r="B904" i="13"/>
  <c r="B904" i="11"/>
  <c r="C904" i="11"/>
  <c r="A905" i="13"/>
  <c r="D905" i="13" s="1"/>
  <c r="A905" i="11"/>
  <c r="D905" i="11" s="1"/>
  <c r="D904" i="13"/>
  <c r="A905" i="12"/>
  <c r="C905" i="12" s="1"/>
  <c r="B905" i="13" l="1"/>
  <c r="C905" i="13"/>
  <c r="B905" i="11"/>
  <c r="D905" i="12"/>
  <c r="C905" i="11"/>
  <c r="A906" i="12"/>
  <c r="C906" i="12" s="1"/>
  <c r="B905" i="12"/>
  <c r="A906" i="11"/>
  <c r="C906" i="11" s="1"/>
  <c r="A906" i="13"/>
  <c r="C906" i="13" s="1"/>
  <c r="B906" i="12" l="1"/>
  <c r="D906" i="12"/>
  <c r="D906" i="13"/>
  <c r="B906" i="13"/>
  <c r="B906" i="11"/>
  <c r="D906" i="11"/>
  <c r="A907" i="11"/>
  <c r="B907" i="11" s="1"/>
  <c r="A907" i="13"/>
  <c r="B907" i="13" s="1"/>
  <c r="A907" i="12"/>
  <c r="C907" i="13" l="1"/>
  <c r="D907" i="11"/>
  <c r="D907" i="13"/>
  <c r="A908" i="12"/>
  <c r="D908" i="12" s="1"/>
  <c r="A908" i="13"/>
  <c r="D908" i="13" s="1"/>
  <c r="D907" i="12"/>
  <c r="B907" i="12"/>
  <c r="C907" i="12"/>
  <c r="C907" i="11"/>
  <c r="A908" i="11"/>
  <c r="B908" i="11" s="1"/>
  <c r="D908" i="11" l="1"/>
  <c r="B908" i="13"/>
  <c r="C908" i="13"/>
  <c r="C908" i="12"/>
  <c r="B908" i="12"/>
  <c r="C908" i="11"/>
  <c r="A909" i="11"/>
  <c r="D909" i="11" s="1"/>
  <c r="A909" i="13"/>
  <c r="D909" i="13" s="1"/>
  <c r="A909" i="12"/>
  <c r="B909" i="13" l="1"/>
  <c r="C909" i="13"/>
  <c r="B909" i="11"/>
  <c r="A910" i="12"/>
  <c r="D910" i="12" s="1"/>
  <c r="A910" i="13"/>
  <c r="D910" i="13" s="1"/>
  <c r="D909" i="12"/>
  <c r="B909" i="12"/>
  <c r="C909" i="12"/>
  <c r="C909" i="11"/>
  <c r="A910" i="11"/>
  <c r="C910" i="11" s="1"/>
  <c r="B910" i="12" l="1"/>
  <c r="C910" i="12"/>
  <c r="B910" i="13"/>
  <c r="D910" i="11"/>
  <c r="C910" i="13"/>
  <c r="B910" i="11"/>
  <c r="A911" i="11"/>
  <c r="D911" i="11" s="1"/>
  <c r="A911" i="13"/>
  <c r="D911" i="13" s="1"/>
  <c r="A911" i="12"/>
  <c r="D911" i="12" s="1"/>
  <c r="C911" i="13" l="1"/>
  <c r="B911" i="13"/>
  <c r="B911" i="11"/>
  <c r="C911" i="12"/>
  <c r="B911" i="12"/>
  <c r="C911" i="11"/>
  <c r="A912" i="13"/>
  <c r="C912" i="13" s="1"/>
  <c r="A912" i="12"/>
  <c r="B912" i="12" s="1"/>
  <c r="A912" i="11"/>
  <c r="D912" i="11" s="1"/>
  <c r="D912" i="13" l="1"/>
  <c r="B912" i="13"/>
  <c r="B912" i="11"/>
  <c r="C912" i="11"/>
  <c r="D912" i="12"/>
  <c r="C912" i="12"/>
  <c r="A913" i="12"/>
  <c r="D913" i="12" s="1"/>
  <c r="A913" i="11"/>
  <c r="C913" i="11" s="1"/>
  <c r="B913" i="11"/>
  <c r="A913" i="13"/>
  <c r="D913" i="13" s="1"/>
  <c r="C913" i="12" l="1"/>
  <c r="B913" i="12"/>
  <c r="C913" i="13"/>
  <c r="B913" i="13"/>
  <c r="D913" i="11"/>
  <c r="A914" i="11"/>
  <c r="B914" i="11" s="1"/>
  <c r="A914" i="13"/>
  <c r="C914" i="13" s="1"/>
  <c r="A914" i="12"/>
  <c r="C914" i="12" s="1"/>
  <c r="D914" i="11" l="1"/>
  <c r="C914" i="11"/>
  <c r="B914" i="13"/>
  <c r="D914" i="13"/>
  <c r="B914" i="12"/>
  <c r="D914" i="12"/>
  <c r="A915" i="13"/>
  <c r="B915" i="13" s="1"/>
  <c r="A915" i="12"/>
  <c r="C915" i="12" s="1"/>
  <c r="A915" i="11"/>
  <c r="D915" i="11" s="1"/>
  <c r="B915" i="12" l="1"/>
  <c r="D915" i="12"/>
  <c r="C915" i="13"/>
  <c r="D915" i="13"/>
  <c r="C915" i="11"/>
  <c r="B915" i="11"/>
  <c r="A916" i="12"/>
  <c r="D916" i="12" s="1"/>
  <c r="A916" i="11"/>
  <c r="C916" i="11" s="1"/>
  <c r="A916" i="13"/>
  <c r="B916" i="13" s="1"/>
  <c r="C916" i="12" l="1"/>
  <c r="B916" i="12"/>
  <c r="C916" i="13"/>
  <c r="D916" i="13"/>
  <c r="D916" i="11"/>
  <c r="B916" i="11"/>
  <c r="A917" i="11"/>
  <c r="C917" i="11" s="1"/>
  <c r="A917" i="13"/>
  <c r="D917" i="13" s="1"/>
  <c r="A917" i="12"/>
  <c r="C917" i="12" s="1"/>
  <c r="D917" i="11" l="1"/>
  <c r="B917" i="11"/>
  <c r="B917" i="13"/>
  <c r="C917" i="13"/>
  <c r="D917" i="12"/>
  <c r="B917" i="12"/>
  <c r="A918" i="13"/>
  <c r="D918" i="13" s="1"/>
  <c r="A918" i="12"/>
  <c r="C918" i="12" s="1"/>
  <c r="A918" i="11"/>
  <c r="C918" i="11" s="1"/>
  <c r="B918" i="12" l="1"/>
  <c r="D918" i="12"/>
  <c r="B918" i="13"/>
  <c r="C918" i="13"/>
  <c r="B918" i="11"/>
  <c r="D918" i="11"/>
  <c r="A919" i="12"/>
  <c r="B919" i="12" s="1"/>
  <c r="A919" i="11"/>
  <c r="D919" i="11" s="1"/>
  <c r="A919" i="13"/>
  <c r="D919" i="13" s="1"/>
  <c r="C919" i="12" l="1"/>
  <c r="D919" i="12"/>
  <c r="B919" i="11"/>
  <c r="C919" i="11"/>
  <c r="B919" i="13"/>
  <c r="C919" i="13"/>
  <c r="A920" i="11"/>
  <c r="D920" i="11" s="1"/>
  <c r="A920" i="13"/>
  <c r="C920" i="13" s="1"/>
  <c r="D920" i="13"/>
  <c r="A920" i="12"/>
  <c r="C920" i="12" s="1"/>
  <c r="B920" i="11" l="1"/>
  <c r="B920" i="13"/>
  <c r="C920" i="11"/>
  <c r="B920" i="12"/>
  <c r="D920" i="12"/>
  <c r="A921" i="13"/>
  <c r="D921" i="13" s="1"/>
  <c r="A921" i="12"/>
  <c r="B921" i="12" s="1"/>
  <c r="A921" i="11"/>
  <c r="B921" i="11" s="1"/>
  <c r="B921" i="13" l="1"/>
  <c r="C921" i="13"/>
  <c r="C921" i="12"/>
  <c r="D921" i="11"/>
  <c r="C921" i="11"/>
  <c r="D921" i="12"/>
  <c r="A922" i="12"/>
  <c r="C922" i="12" s="1"/>
  <c r="A922" i="11"/>
  <c r="D922" i="11" s="1"/>
  <c r="A922" i="13"/>
  <c r="D922" i="13" s="1"/>
  <c r="B922" i="12" l="1"/>
  <c r="D922" i="12"/>
  <c r="C922" i="13"/>
  <c r="B922" i="13"/>
  <c r="C922" i="11"/>
  <c r="B922" i="11"/>
  <c r="A923" i="11"/>
  <c r="D923" i="11" s="1"/>
  <c r="A923" i="13"/>
  <c r="B923" i="13" s="1"/>
  <c r="A923" i="12"/>
  <c r="C923" i="12" s="1"/>
  <c r="C923" i="13" l="1"/>
  <c r="D923" i="13"/>
  <c r="C923" i="11"/>
  <c r="B923" i="12"/>
  <c r="D923" i="12"/>
  <c r="B923" i="11"/>
  <c r="A924" i="13"/>
  <c r="D924" i="13" s="1"/>
  <c r="A924" i="12"/>
  <c r="D924" i="12" s="1"/>
  <c r="A924" i="11"/>
  <c r="C924" i="11" s="1"/>
  <c r="B924" i="11" l="1"/>
  <c r="B924" i="13"/>
  <c r="C924" i="13"/>
  <c r="B924" i="12"/>
  <c r="C924" i="12"/>
  <c r="A925" i="12"/>
  <c r="B925" i="12" s="1"/>
  <c r="D924" i="11"/>
  <c r="A925" i="11"/>
  <c r="C925" i="11" s="1"/>
  <c r="A925" i="13"/>
  <c r="D925" i="13" s="1"/>
  <c r="D925" i="12" l="1"/>
  <c r="D925" i="11"/>
  <c r="B925" i="11"/>
  <c r="B925" i="13"/>
  <c r="C925" i="13"/>
  <c r="A926" i="11"/>
  <c r="B926" i="11" s="1"/>
  <c r="A926" i="13"/>
  <c r="D926" i="13" s="1"/>
  <c r="C925" i="12"/>
  <c r="A926" i="12"/>
  <c r="B926" i="12" s="1"/>
  <c r="C926" i="12" l="1"/>
  <c r="C926" i="13"/>
  <c r="B926" i="13"/>
  <c r="D926" i="11"/>
  <c r="C926" i="11"/>
  <c r="D926" i="12"/>
  <c r="A927" i="12"/>
  <c r="C927" i="12" s="1"/>
  <c r="A927" i="13"/>
  <c r="D927" i="13" s="1"/>
  <c r="A927" i="11"/>
  <c r="D927" i="11" s="1"/>
  <c r="B927" i="12" l="1"/>
  <c r="D927" i="12"/>
  <c r="B927" i="13"/>
  <c r="C927" i="13"/>
  <c r="C927" i="11"/>
  <c r="B927" i="11"/>
  <c r="A928" i="13"/>
  <c r="D928" i="13" s="1"/>
  <c r="A928" i="11"/>
  <c r="C928" i="11" s="1"/>
  <c r="A928" i="12"/>
  <c r="C928" i="12" s="1"/>
  <c r="B928" i="13" l="1"/>
  <c r="D928" i="11"/>
  <c r="C928" i="13"/>
  <c r="B928" i="11"/>
  <c r="B928" i="12"/>
  <c r="D928" i="12"/>
  <c r="A929" i="11"/>
  <c r="B929" i="11" s="1"/>
  <c r="A929" i="12"/>
  <c r="C929" i="12" s="1"/>
  <c r="A929" i="13"/>
  <c r="D929" i="13" s="1"/>
  <c r="B929" i="12" l="1"/>
  <c r="D929" i="11"/>
  <c r="C929" i="11"/>
  <c r="B929" i="13"/>
  <c r="C929" i="13"/>
  <c r="D929" i="12"/>
  <c r="A930" i="12"/>
  <c r="D930" i="12" s="1"/>
  <c r="A930" i="13"/>
  <c r="B930" i="13" s="1"/>
  <c r="A930" i="11"/>
  <c r="D930" i="11" s="1"/>
  <c r="C930" i="11" l="1"/>
  <c r="C930" i="13"/>
  <c r="B930" i="12"/>
  <c r="C930" i="12"/>
  <c r="B930" i="11"/>
  <c r="D930" i="13"/>
  <c r="A931" i="13"/>
  <c r="C931" i="13" s="1"/>
  <c r="A931" i="11"/>
  <c r="D931" i="11" s="1"/>
  <c r="A931" i="12"/>
  <c r="C931" i="12" s="1"/>
  <c r="D931" i="13" l="1"/>
  <c r="B931" i="13"/>
  <c r="C931" i="11"/>
  <c r="B931" i="11"/>
  <c r="D931" i="12"/>
  <c r="B931" i="12"/>
  <c r="A932" i="11"/>
  <c r="C932" i="11" s="1"/>
  <c r="A932" i="12"/>
  <c r="D932" i="12" s="1"/>
  <c r="A932" i="13"/>
  <c r="D932" i="11" l="1"/>
  <c r="B932" i="11"/>
  <c r="C932" i="12"/>
  <c r="A933" i="13"/>
  <c r="D933" i="13" s="1"/>
  <c r="B932" i="12"/>
  <c r="A933" i="12"/>
  <c r="D933" i="12" s="1"/>
  <c r="B932" i="13"/>
  <c r="C932" i="13"/>
  <c r="D932" i="13"/>
  <c r="A933" i="11"/>
  <c r="C933" i="11" s="1"/>
  <c r="B933" i="13" l="1"/>
  <c r="C933" i="13"/>
  <c r="B933" i="12"/>
  <c r="A934" i="11"/>
  <c r="B934" i="11" s="1"/>
  <c r="D933" i="11"/>
  <c r="B933" i="11"/>
  <c r="C933" i="12"/>
  <c r="A934" i="12"/>
  <c r="A934" i="13"/>
  <c r="B934" i="13" s="1"/>
  <c r="C934" i="11" l="1"/>
  <c r="D934" i="11"/>
  <c r="C934" i="13"/>
  <c r="D934" i="13"/>
  <c r="A935" i="12"/>
  <c r="B935" i="12" s="1"/>
  <c r="A935" i="13"/>
  <c r="D935" i="13" s="1"/>
  <c r="B934" i="12"/>
  <c r="D934" i="12"/>
  <c r="C934" i="12"/>
  <c r="A935" i="11"/>
  <c r="D935" i="11" s="1"/>
  <c r="C935" i="13" l="1"/>
  <c r="B935" i="13"/>
  <c r="C935" i="12"/>
  <c r="D935" i="12"/>
  <c r="B935" i="11"/>
  <c r="A936" i="13"/>
  <c r="D936" i="13" s="1"/>
  <c r="C935" i="11"/>
  <c r="A936" i="11"/>
  <c r="D936" i="11" s="1"/>
  <c r="A936" i="12"/>
  <c r="B936" i="12" s="1"/>
  <c r="B936" i="13" l="1"/>
  <c r="C936" i="13"/>
  <c r="B936" i="11"/>
  <c r="D936" i="12"/>
  <c r="C936" i="12"/>
  <c r="A937" i="11"/>
  <c r="B937" i="11" s="1"/>
  <c r="A937" i="12"/>
  <c r="D937" i="12" s="1"/>
  <c r="C936" i="11"/>
  <c r="A937" i="13"/>
  <c r="C937" i="13" s="1"/>
  <c r="B937" i="13" l="1"/>
  <c r="B937" i="12"/>
  <c r="C937" i="11"/>
  <c r="D937" i="11"/>
  <c r="C937" i="12"/>
  <c r="A938" i="13"/>
  <c r="D938" i="13" s="1"/>
  <c r="D937" i="13"/>
  <c r="A938" i="12"/>
  <c r="D938" i="12" s="1"/>
  <c r="A938" i="11"/>
  <c r="C938" i="11" s="1"/>
  <c r="B938" i="12" l="1"/>
  <c r="B938" i="13"/>
  <c r="D938" i="11"/>
  <c r="B938" i="11"/>
  <c r="C938" i="13"/>
  <c r="A939" i="12"/>
  <c r="D939" i="12" s="1"/>
  <c r="A939" i="11"/>
  <c r="C939" i="11" s="1"/>
  <c r="C938" i="12"/>
  <c r="A939" i="13"/>
  <c r="B939" i="13" s="1"/>
  <c r="D939" i="13" l="1"/>
  <c r="C939" i="12"/>
  <c r="B939" i="12"/>
  <c r="D939" i="11"/>
  <c r="B939" i="11"/>
  <c r="A940" i="13"/>
  <c r="D940" i="13" s="1"/>
  <c r="C939" i="13"/>
  <c r="A940" i="11"/>
  <c r="C940" i="11" s="1"/>
  <c r="A940" i="12"/>
  <c r="C940" i="12" s="1"/>
  <c r="B940" i="12" l="1"/>
  <c r="D940" i="12"/>
  <c r="C940" i="13"/>
  <c r="B940" i="13"/>
  <c r="D940" i="11"/>
  <c r="A941" i="11"/>
  <c r="B941" i="11" s="1"/>
  <c r="A941" i="12"/>
  <c r="B941" i="12" s="1"/>
  <c r="B940" i="11"/>
  <c r="A941" i="13"/>
  <c r="B941" i="13" s="1"/>
  <c r="C941" i="11" l="1"/>
  <c r="D941" i="12"/>
  <c r="C941" i="12"/>
  <c r="D941" i="13"/>
  <c r="D941" i="11"/>
  <c r="A942" i="13"/>
  <c r="D942" i="13" s="1"/>
  <c r="C941" i="13"/>
  <c r="A942" i="12"/>
  <c r="B942" i="12" s="1"/>
  <c r="C942" i="12"/>
  <c r="A942" i="11"/>
  <c r="C942" i="11" s="1"/>
  <c r="B942" i="13" l="1"/>
  <c r="B942" i="11"/>
  <c r="C942" i="13"/>
  <c r="A943" i="12"/>
  <c r="C943" i="12" s="1"/>
  <c r="D942" i="11"/>
  <c r="A943" i="11"/>
  <c r="D943" i="11" s="1"/>
  <c r="D942" i="12"/>
  <c r="A943" i="13"/>
  <c r="C943" i="13" s="1"/>
  <c r="B943" i="12" l="1"/>
  <c r="D943" i="12"/>
  <c r="C943" i="11"/>
  <c r="A944" i="13"/>
  <c r="D944" i="13" s="1"/>
  <c r="D943" i="13"/>
  <c r="A944" i="11"/>
  <c r="C944" i="11" s="1"/>
  <c r="B943" i="13"/>
  <c r="B943" i="11"/>
  <c r="A944" i="12"/>
  <c r="C944" i="12" s="1"/>
  <c r="B944" i="13" l="1"/>
  <c r="B944" i="11"/>
  <c r="C944" i="13"/>
  <c r="D944" i="12"/>
  <c r="B944" i="12"/>
  <c r="A945" i="11"/>
  <c r="C945" i="11" s="1"/>
  <c r="A945" i="12"/>
  <c r="C945" i="12" s="1"/>
  <c r="D944" i="11"/>
  <c r="A945" i="13"/>
  <c r="C945" i="13" s="1"/>
  <c r="B945" i="11" l="1"/>
  <c r="D945" i="11"/>
  <c r="D945" i="13"/>
  <c r="D945" i="12"/>
  <c r="B945" i="12"/>
  <c r="A946" i="13"/>
  <c r="B946" i="13" s="1"/>
  <c r="B945" i="13"/>
  <c r="A946" i="12"/>
  <c r="D946" i="12" s="1"/>
  <c r="A946" i="11"/>
  <c r="C946" i="11" s="1"/>
  <c r="C946" i="13" l="1"/>
  <c r="D946" i="13"/>
  <c r="B946" i="11"/>
  <c r="D946" i="11"/>
  <c r="C946" i="12"/>
  <c r="A947" i="12"/>
  <c r="C947" i="12" s="1"/>
  <c r="A947" i="11"/>
  <c r="D947" i="11" s="1"/>
  <c r="B946" i="12"/>
  <c r="A947" i="13"/>
  <c r="D947" i="13" s="1"/>
  <c r="D947" i="12" l="1"/>
  <c r="B947" i="12"/>
  <c r="B947" i="11"/>
  <c r="B947" i="13"/>
  <c r="C947" i="11"/>
  <c r="A948" i="13"/>
  <c r="D948" i="13" s="1"/>
  <c r="C947" i="13"/>
  <c r="A948" i="11"/>
  <c r="D948" i="11" s="1"/>
  <c r="A948" i="12"/>
  <c r="C948" i="12" s="1"/>
  <c r="C948" i="13" l="1"/>
  <c r="B948" i="13"/>
  <c r="D948" i="12"/>
  <c r="B948" i="12"/>
  <c r="C948" i="11"/>
  <c r="A949" i="11"/>
  <c r="D949" i="11" s="1"/>
  <c r="A949" i="12"/>
  <c r="C949" i="12" s="1"/>
  <c r="B948" i="11"/>
  <c r="A949" i="13"/>
  <c r="D949" i="13" s="1"/>
  <c r="C949" i="11" l="1"/>
  <c r="D949" i="12"/>
  <c r="B949" i="12"/>
  <c r="B949" i="13"/>
  <c r="C949" i="13"/>
  <c r="A950" i="12"/>
  <c r="B950" i="12" s="1"/>
  <c r="A950" i="13"/>
  <c r="D950" i="13" s="1"/>
  <c r="B949" i="11"/>
  <c r="A950" i="11"/>
  <c r="D950" i="11" s="1"/>
  <c r="C950" i="12" l="1"/>
  <c r="B950" i="13"/>
  <c r="D950" i="12"/>
  <c r="C950" i="13"/>
  <c r="C950" i="11"/>
  <c r="A951" i="11"/>
  <c r="B951" i="11" s="1"/>
  <c r="B950" i="11"/>
  <c r="A951" i="13"/>
  <c r="C951" i="13" s="1"/>
  <c r="A951" i="12"/>
  <c r="C951" i="12" s="1"/>
  <c r="C951" i="11" l="1"/>
  <c r="D951" i="11"/>
  <c r="B951" i="13"/>
  <c r="B951" i="12"/>
  <c r="D951" i="12"/>
  <c r="A952" i="13"/>
  <c r="D952" i="13" s="1"/>
  <c r="A952" i="12"/>
  <c r="D952" i="12" s="1"/>
  <c r="D951" i="13"/>
  <c r="A952" i="11"/>
  <c r="C952" i="11" s="1"/>
  <c r="B952" i="13" l="1"/>
  <c r="C952" i="12"/>
  <c r="B952" i="12"/>
  <c r="C952" i="13"/>
  <c r="B952" i="11"/>
  <c r="A953" i="11"/>
  <c r="D953" i="11" s="1"/>
  <c r="D952" i="11"/>
  <c r="A953" i="12"/>
  <c r="B953" i="12" s="1"/>
  <c r="A953" i="13"/>
  <c r="D953" i="13" s="1"/>
  <c r="C953" i="11" l="1"/>
  <c r="B953" i="11"/>
  <c r="D953" i="12"/>
  <c r="B953" i="13"/>
  <c r="C953" i="13"/>
  <c r="A954" i="12"/>
  <c r="C954" i="12" s="1"/>
  <c r="A954" i="13"/>
  <c r="B954" i="13" s="1"/>
  <c r="C953" i="12"/>
  <c r="A954" i="11"/>
  <c r="C954" i="11" s="1"/>
  <c r="D954" i="12" l="1"/>
  <c r="B954" i="12"/>
  <c r="C954" i="13"/>
  <c r="D954" i="13"/>
  <c r="B954" i="11"/>
  <c r="A955" i="11"/>
  <c r="D955" i="11" s="1"/>
  <c r="D954" i="11"/>
  <c r="A955" i="13"/>
  <c r="C955" i="13" s="1"/>
  <c r="A955" i="12"/>
  <c r="D955" i="12" s="1"/>
  <c r="C955" i="11" l="1"/>
  <c r="B955" i="11"/>
  <c r="D955" i="13"/>
  <c r="C955" i="12"/>
  <c r="B955" i="12"/>
  <c r="A956" i="13"/>
  <c r="D956" i="13" s="1"/>
  <c r="A956" i="12"/>
  <c r="C956" i="12" s="1"/>
  <c r="B955" i="13"/>
  <c r="A956" i="11"/>
  <c r="D956" i="11" s="1"/>
  <c r="B956" i="13" l="1"/>
  <c r="C956" i="13"/>
  <c r="B956" i="12"/>
  <c r="C956" i="11"/>
  <c r="D956" i="12"/>
  <c r="A957" i="11"/>
  <c r="D957" i="11" s="1"/>
  <c r="B956" i="11"/>
  <c r="A957" i="12"/>
  <c r="C957" i="12" s="1"/>
  <c r="A957" i="13"/>
  <c r="B957" i="13" s="1"/>
  <c r="D957" i="12" l="1"/>
  <c r="C957" i="11"/>
  <c r="C957" i="13"/>
  <c r="D957" i="13"/>
  <c r="B957" i="12"/>
  <c r="A958" i="12"/>
  <c r="C958" i="12" s="1"/>
  <c r="A958" i="13"/>
  <c r="D958" i="13" s="1"/>
  <c r="B957" i="11"/>
  <c r="A958" i="11"/>
  <c r="D958" i="11" s="1"/>
  <c r="B958" i="12" l="1"/>
  <c r="B958" i="11"/>
  <c r="C958" i="11"/>
  <c r="C958" i="13"/>
  <c r="B958" i="13"/>
  <c r="A959" i="13"/>
  <c r="C959" i="13" s="1"/>
  <c r="A959" i="11"/>
  <c r="C959" i="11" s="1"/>
  <c r="D958" i="12"/>
  <c r="A959" i="12"/>
  <c r="B959" i="12" s="1"/>
  <c r="D959" i="13" l="1"/>
  <c r="B959" i="13"/>
  <c r="D959" i="11"/>
  <c r="C959" i="12"/>
  <c r="B959" i="11"/>
  <c r="D959" i="12"/>
  <c r="A960" i="12"/>
  <c r="D960" i="12" s="1"/>
  <c r="A960" i="11"/>
  <c r="D960" i="11" s="1"/>
  <c r="A960" i="13"/>
  <c r="C960" i="13" s="1"/>
  <c r="B960" i="11" l="1"/>
  <c r="C960" i="11"/>
  <c r="B960" i="12"/>
  <c r="D960" i="13"/>
  <c r="B960" i="13"/>
  <c r="C960" i="12"/>
  <c r="A961" i="11"/>
  <c r="D961" i="11" s="1"/>
  <c r="A961" i="13"/>
  <c r="D961" i="13" s="1"/>
  <c r="A961" i="12"/>
  <c r="B961" i="12" s="1"/>
  <c r="B961" i="11" l="1"/>
  <c r="C961" i="11"/>
  <c r="B961" i="13"/>
  <c r="C961" i="13"/>
  <c r="D961" i="12"/>
  <c r="C961" i="12"/>
  <c r="A962" i="13"/>
  <c r="B962" i="13" s="1"/>
  <c r="A962" i="12"/>
  <c r="C962" i="12" s="1"/>
  <c r="A962" i="11"/>
  <c r="C962" i="11" s="1"/>
  <c r="D962" i="12" l="1"/>
  <c r="C962" i="13"/>
  <c r="B962" i="12"/>
  <c r="D962" i="13"/>
  <c r="D962" i="11"/>
  <c r="B962" i="11"/>
  <c r="A963" i="12"/>
  <c r="B963" i="12" s="1"/>
  <c r="A963" i="11"/>
  <c r="C963" i="11" s="1"/>
  <c r="A963" i="13"/>
  <c r="D963" i="13" s="1"/>
  <c r="C963" i="12" l="1"/>
  <c r="D963" i="12"/>
  <c r="B963" i="11"/>
  <c r="D963" i="11"/>
  <c r="B963" i="13"/>
  <c r="C963" i="13"/>
  <c r="A964" i="11"/>
  <c r="C964" i="11" s="1"/>
  <c r="A964" i="13"/>
  <c r="D964" i="13" s="1"/>
  <c r="A964" i="12"/>
  <c r="B964" i="11" l="1"/>
  <c r="B964" i="13"/>
  <c r="C964" i="13"/>
  <c r="A965" i="12"/>
  <c r="C965" i="12" s="1"/>
  <c r="A965" i="13"/>
  <c r="D965" i="13" s="1"/>
  <c r="D964" i="12"/>
  <c r="C964" i="12"/>
  <c r="B964" i="12"/>
  <c r="D964" i="11"/>
  <c r="A965" i="11"/>
  <c r="D965" i="11" s="1"/>
  <c r="D965" i="12" l="1"/>
  <c r="C965" i="13"/>
  <c r="C965" i="11"/>
  <c r="B965" i="13"/>
  <c r="B965" i="12"/>
  <c r="B965" i="11"/>
  <c r="A966" i="11"/>
  <c r="C966" i="11" s="1"/>
  <c r="A966" i="13"/>
  <c r="D966" i="13" s="1"/>
  <c r="A966" i="12"/>
  <c r="D966" i="12" s="1"/>
  <c r="D966" i="11" l="1"/>
  <c r="B966" i="13"/>
  <c r="B966" i="11"/>
  <c r="C966" i="12"/>
  <c r="C966" i="13"/>
  <c r="A967" i="13"/>
  <c r="C967" i="13" s="1"/>
  <c r="B966" i="12"/>
  <c r="A967" i="12"/>
  <c r="C967" i="12" s="1"/>
  <c r="A967" i="11"/>
  <c r="D967" i="11" s="1"/>
  <c r="D967" i="13" l="1"/>
  <c r="D967" i="12"/>
  <c r="B967" i="13"/>
  <c r="B967" i="11"/>
  <c r="C967" i="11"/>
  <c r="A968" i="12"/>
  <c r="D968" i="12" s="1"/>
  <c r="A968" i="11"/>
  <c r="B968" i="11" s="1"/>
  <c r="B967" i="12"/>
  <c r="A968" i="13"/>
  <c r="C968" i="13" s="1"/>
  <c r="D968" i="13" l="1"/>
  <c r="C968" i="12"/>
  <c r="B968" i="12"/>
  <c r="B968" i="13"/>
  <c r="C968" i="11"/>
  <c r="D968" i="11"/>
  <c r="A969" i="11"/>
  <c r="C969" i="11" s="1"/>
  <c r="A969" i="13"/>
  <c r="D969" i="13" s="1"/>
  <c r="A969" i="12"/>
  <c r="C969" i="12" s="1"/>
  <c r="B969" i="11" l="1"/>
  <c r="D969" i="11"/>
  <c r="B969" i="12"/>
  <c r="C969" i="13"/>
  <c r="A970" i="13"/>
  <c r="B970" i="13" s="1"/>
  <c r="D969" i="12"/>
  <c r="A970" i="12"/>
  <c r="C970" i="12" s="1"/>
  <c r="A970" i="11"/>
  <c r="C970" i="11" s="1"/>
  <c r="B969" i="13"/>
  <c r="C970" i="13" l="1"/>
  <c r="D970" i="13"/>
  <c r="D970" i="12"/>
  <c r="B970" i="11"/>
  <c r="D970" i="11"/>
  <c r="A971" i="12"/>
  <c r="D971" i="12" s="1"/>
  <c r="A971" i="11"/>
  <c r="C971" i="11" s="1"/>
  <c r="B970" i="12"/>
  <c r="A971" i="13"/>
  <c r="D971" i="13" s="1"/>
  <c r="B971" i="12" l="1"/>
  <c r="C971" i="12"/>
  <c r="B971" i="11"/>
  <c r="B971" i="13"/>
  <c r="C971" i="13"/>
  <c r="D971" i="11"/>
  <c r="A972" i="11"/>
  <c r="C972" i="11" s="1"/>
  <c r="A972" i="13"/>
  <c r="D972" i="13" s="1"/>
  <c r="A972" i="12"/>
  <c r="B972" i="13" l="1"/>
  <c r="C972" i="13"/>
  <c r="B972" i="11"/>
  <c r="A973" i="13"/>
  <c r="D973" i="13" s="1"/>
  <c r="A973" i="12"/>
  <c r="C973" i="12" s="1"/>
  <c r="C972" i="12"/>
  <c r="B972" i="12"/>
  <c r="D972" i="12"/>
  <c r="D972" i="11"/>
  <c r="A973" i="11"/>
  <c r="C973" i="11" s="1"/>
  <c r="B973" i="11" l="1"/>
  <c r="D973" i="12"/>
  <c r="D973" i="11"/>
  <c r="B973" i="12"/>
  <c r="B973" i="13"/>
  <c r="C973" i="13"/>
  <c r="A974" i="11"/>
  <c r="D974" i="11" s="1"/>
  <c r="A974" i="12"/>
  <c r="B974" i="12" s="1"/>
  <c r="A974" i="13"/>
  <c r="D974" i="13" s="1"/>
  <c r="B974" i="11" l="1"/>
  <c r="C974" i="11"/>
  <c r="D974" i="12"/>
  <c r="C974" i="12"/>
  <c r="C974" i="13"/>
  <c r="B974" i="13"/>
  <c r="A975" i="12"/>
  <c r="B975" i="12" s="1"/>
  <c r="A975" i="13"/>
  <c r="C975" i="13" s="1"/>
  <c r="A975" i="11"/>
  <c r="C975" i="11" s="1"/>
  <c r="D975" i="13" l="1"/>
  <c r="B975" i="13"/>
  <c r="D975" i="11"/>
  <c r="D975" i="12"/>
  <c r="B975" i="11"/>
  <c r="C975" i="12"/>
  <c r="A976" i="13"/>
  <c r="D976" i="13" s="1"/>
  <c r="A976" i="11"/>
  <c r="A976" i="12"/>
  <c r="B976" i="13" l="1"/>
  <c r="C976" i="13"/>
  <c r="A977" i="12"/>
  <c r="D977" i="12" s="1"/>
  <c r="D976" i="11"/>
  <c r="A977" i="11"/>
  <c r="C977" i="11" s="1"/>
  <c r="C976" i="11"/>
  <c r="C976" i="12"/>
  <c r="D976" i="12"/>
  <c r="B976" i="11"/>
  <c r="B976" i="12"/>
  <c r="A977" i="13"/>
  <c r="B977" i="12" l="1"/>
  <c r="C977" i="12"/>
  <c r="D977" i="11"/>
  <c r="A978" i="13"/>
  <c r="B978" i="13" s="1"/>
  <c r="D977" i="13"/>
  <c r="A978" i="11"/>
  <c r="B978" i="11" s="1"/>
  <c r="B977" i="13"/>
  <c r="C977" i="13"/>
  <c r="B977" i="11"/>
  <c r="A978" i="12"/>
  <c r="D978" i="12" s="1"/>
  <c r="D978" i="13" l="1"/>
  <c r="C978" i="13"/>
  <c r="D978" i="11"/>
  <c r="B978" i="12"/>
  <c r="C978" i="12"/>
  <c r="A979" i="11"/>
  <c r="C979" i="11" s="1"/>
  <c r="A979" i="12"/>
  <c r="B979" i="12" s="1"/>
  <c r="C978" i="11"/>
  <c r="A979" i="13"/>
  <c r="D979" i="13" s="1"/>
  <c r="D979" i="11" l="1"/>
  <c r="B979" i="11"/>
  <c r="D979" i="12"/>
  <c r="C979" i="12"/>
  <c r="B979" i="13"/>
  <c r="A980" i="12"/>
  <c r="B980" i="12" s="1"/>
  <c r="C979" i="13"/>
  <c r="A980" i="13"/>
  <c r="D980" i="13" s="1"/>
  <c r="A980" i="11"/>
  <c r="D980" i="11" s="1"/>
  <c r="D980" i="12" l="1"/>
  <c r="C980" i="12"/>
  <c r="C980" i="13"/>
  <c r="B980" i="11"/>
  <c r="C980" i="11"/>
  <c r="A981" i="13"/>
  <c r="D981" i="13" s="1"/>
  <c r="A981" i="11"/>
  <c r="B981" i="11" s="1"/>
  <c r="B980" i="13"/>
  <c r="A981" i="12"/>
  <c r="C981" i="12" s="1"/>
  <c r="D981" i="12" l="1"/>
  <c r="B981" i="13"/>
  <c r="C981" i="13"/>
  <c r="C981" i="11"/>
  <c r="D981" i="11"/>
  <c r="A982" i="12"/>
  <c r="C982" i="12" s="1"/>
  <c r="B981" i="12"/>
  <c r="A982" i="11"/>
  <c r="D982" i="11" s="1"/>
  <c r="A982" i="13"/>
  <c r="D982" i="13" s="1"/>
  <c r="B982" i="12" l="1"/>
  <c r="D982" i="12"/>
  <c r="C982" i="11"/>
  <c r="B982" i="13"/>
  <c r="C982" i="13"/>
  <c r="A983" i="11"/>
  <c r="D983" i="11" s="1"/>
  <c r="A983" i="13"/>
  <c r="C983" i="13" s="1"/>
  <c r="B982" i="11"/>
  <c r="A983" i="12"/>
  <c r="D983" i="12" s="1"/>
  <c r="D983" i="13" l="1"/>
  <c r="B983" i="13"/>
  <c r="C983" i="11"/>
  <c r="B983" i="11"/>
  <c r="B983" i="12"/>
  <c r="A984" i="12"/>
  <c r="C984" i="12" s="1"/>
  <c r="C983" i="12"/>
  <c r="A984" i="13"/>
  <c r="D984" i="13" s="1"/>
  <c r="A984" i="11"/>
  <c r="C984" i="11" s="1"/>
  <c r="C984" i="13" l="1"/>
  <c r="B984" i="12"/>
  <c r="B984" i="11"/>
  <c r="D984" i="12"/>
  <c r="D984" i="11"/>
  <c r="A985" i="13"/>
  <c r="D985" i="13" s="1"/>
  <c r="A985" i="11"/>
  <c r="C985" i="11" s="1"/>
  <c r="B984" i="13"/>
  <c r="A985" i="12"/>
  <c r="D985" i="12" s="1"/>
  <c r="D985" i="11" l="1"/>
  <c r="B985" i="11"/>
  <c r="C985" i="12"/>
  <c r="C985" i="13"/>
  <c r="B985" i="12"/>
  <c r="A986" i="11"/>
  <c r="C986" i="11" s="1"/>
  <c r="A986" i="12"/>
  <c r="C986" i="12" s="1"/>
  <c r="B985" i="13"/>
  <c r="A986" i="13"/>
  <c r="B986" i="13" s="1"/>
  <c r="B986" i="11" l="1"/>
  <c r="D986" i="11"/>
  <c r="B986" i="12"/>
  <c r="D986" i="13"/>
  <c r="D986" i="12"/>
  <c r="A987" i="13"/>
  <c r="D987" i="13" s="1"/>
  <c r="C986" i="13"/>
  <c r="A987" i="12"/>
  <c r="C987" i="12" s="1"/>
  <c r="A987" i="11"/>
  <c r="D987" i="11" s="1"/>
  <c r="B987" i="13" l="1"/>
  <c r="C987" i="13"/>
  <c r="D987" i="12"/>
  <c r="B987" i="11"/>
  <c r="C987" i="11"/>
  <c r="A988" i="12"/>
  <c r="D988" i="12" s="1"/>
  <c r="A988" i="11"/>
  <c r="D988" i="11" s="1"/>
  <c r="B987" i="12"/>
  <c r="A988" i="13"/>
  <c r="C988" i="13" s="1"/>
  <c r="C988" i="12" l="1"/>
  <c r="B988" i="12"/>
  <c r="B988" i="11"/>
  <c r="B988" i="13"/>
  <c r="D988" i="13"/>
  <c r="C988" i="11"/>
  <c r="A989" i="11"/>
  <c r="B989" i="11" s="1"/>
  <c r="A989" i="13"/>
  <c r="D989" i="13" s="1"/>
  <c r="A989" i="12"/>
  <c r="B989" i="12" s="1"/>
  <c r="B989" i="13" l="1"/>
  <c r="C989" i="13"/>
  <c r="C989" i="12"/>
  <c r="D989" i="11"/>
  <c r="D989" i="12"/>
  <c r="C989" i="11"/>
  <c r="A990" i="13"/>
  <c r="D990" i="13" s="1"/>
  <c r="A990" i="12"/>
  <c r="B990" i="12" s="1"/>
  <c r="D990" i="12"/>
  <c r="C990" i="12"/>
  <c r="A990" i="11"/>
  <c r="D990" i="11" s="1"/>
  <c r="B990" i="13" l="1"/>
  <c r="C990" i="13"/>
  <c r="B990" i="11"/>
  <c r="C990" i="11"/>
  <c r="A991" i="12"/>
  <c r="C991" i="12" s="1"/>
  <c r="A991" i="11"/>
  <c r="D991" i="11" s="1"/>
  <c r="A991" i="13"/>
  <c r="C991" i="13" s="1"/>
  <c r="C991" i="11" l="1"/>
  <c r="B991" i="12"/>
  <c r="D991" i="12"/>
  <c r="B991" i="11"/>
  <c r="D991" i="13"/>
  <c r="B991" i="13"/>
  <c r="A992" i="11"/>
  <c r="D992" i="11" s="1"/>
  <c r="A992" i="13"/>
  <c r="D992" i="13" s="1"/>
  <c r="A992" i="12"/>
  <c r="D992" i="12" s="1"/>
  <c r="B992" i="12" l="1"/>
  <c r="C992" i="12"/>
  <c r="C992" i="11"/>
  <c r="B992" i="11"/>
  <c r="B992" i="13"/>
  <c r="C992" i="13"/>
  <c r="A993" i="13"/>
  <c r="D993" i="13" s="1"/>
  <c r="A993" i="12"/>
  <c r="B993" i="12" s="1"/>
  <c r="A993" i="11"/>
  <c r="D993" i="11" s="1"/>
  <c r="B993" i="11"/>
  <c r="C993" i="12" l="1"/>
  <c r="D993" i="12"/>
  <c r="B993" i="13"/>
  <c r="C993" i="11"/>
  <c r="C993" i="13"/>
  <c r="A994" i="12"/>
  <c r="C994" i="12" s="1"/>
  <c r="A994" i="11"/>
  <c r="C994" i="11" s="1"/>
  <c r="A994" i="13"/>
  <c r="D994" i="13" s="1"/>
  <c r="B994" i="12" l="1"/>
  <c r="D994" i="12"/>
  <c r="D994" i="11"/>
  <c r="B994" i="13"/>
  <c r="C994" i="13"/>
  <c r="B994" i="11"/>
  <c r="A995" i="11"/>
  <c r="D995" i="11" s="1"/>
  <c r="A995" i="13"/>
  <c r="D995" i="13" s="1"/>
  <c r="A995" i="12"/>
  <c r="D995" i="12" s="1"/>
  <c r="C995" i="11" l="1"/>
  <c r="B995" i="11"/>
  <c r="B995" i="13"/>
  <c r="C995" i="13"/>
  <c r="C995" i="12"/>
  <c r="B995" i="12"/>
  <c r="A996" i="13"/>
  <c r="D996" i="13" s="1"/>
  <c r="A996" i="12"/>
  <c r="C996" i="12" s="1"/>
  <c r="A996" i="11"/>
  <c r="B996" i="11" s="1"/>
  <c r="B996" i="13" l="1"/>
  <c r="B996" i="12"/>
  <c r="C996" i="13"/>
  <c r="C996" i="11"/>
  <c r="D996" i="12"/>
  <c r="A997" i="12"/>
  <c r="D997" i="12" s="1"/>
  <c r="D996" i="11"/>
  <c r="A997" i="11"/>
  <c r="D997" i="11" s="1"/>
  <c r="A997" i="13"/>
  <c r="D997" i="13" s="1"/>
  <c r="B997" i="13"/>
  <c r="C997" i="11" l="1"/>
  <c r="C997" i="12"/>
  <c r="C997" i="13"/>
  <c r="B997" i="12"/>
  <c r="B997" i="11"/>
  <c r="A998" i="11"/>
  <c r="D998" i="11" s="1"/>
  <c r="A998" i="13"/>
  <c r="D998" i="13" s="1"/>
  <c r="A998" i="12"/>
  <c r="B998" i="12" s="1"/>
  <c r="B998" i="13" l="1"/>
  <c r="C998" i="13"/>
  <c r="B998" i="11"/>
  <c r="C998" i="11"/>
  <c r="D998" i="12"/>
  <c r="C998" i="12"/>
  <c r="A999" i="13"/>
  <c r="C999" i="13" s="1"/>
  <c r="A999" i="12"/>
  <c r="D999" i="12" s="1"/>
  <c r="A999" i="11"/>
  <c r="D999" i="11" s="1"/>
  <c r="C999" i="11" l="1"/>
  <c r="D999" i="13"/>
  <c r="B999" i="12"/>
  <c r="C999" i="12"/>
  <c r="B999" i="11"/>
  <c r="B999" i="13"/>
  <c r="A1000" i="12"/>
  <c r="D1000" i="12" s="1"/>
  <c r="A1000" i="11"/>
  <c r="D1000" i="11" s="1"/>
  <c r="A1000" i="13"/>
  <c r="D1000" i="13" s="1"/>
  <c r="C1000" i="12" l="1"/>
  <c r="C1000" i="11"/>
  <c r="B1000" i="12"/>
  <c r="B1000" i="11"/>
  <c r="B1000" i="13"/>
  <c r="C1000" i="13"/>
  <c r="A1001" i="11"/>
  <c r="D1001" i="11" s="1"/>
  <c r="A1001" i="13"/>
  <c r="D1001" i="13" s="1"/>
  <c r="A1001" i="12"/>
  <c r="C1001" i="12" s="1"/>
  <c r="B1001" i="11" l="1"/>
  <c r="C1001" i="13"/>
  <c r="C1001" i="11"/>
  <c r="B1001" i="13"/>
  <c r="B1001" i="12"/>
  <c r="D1001" i="12"/>
  <c r="A1002" i="13"/>
  <c r="B1002" i="13" s="1"/>
  <c r="A1002" i="12"/>
  <c r="D1002" i="12" s="1"/>
  <c r="A1002" i="11"/>
  <c r="D1002" i="11" s="1"/>
  <c r="B1002" i="11" l="1"/>
  <c r="C1002" i="13"/>
  <c r="D1002" i="13"/>
  <c r="B1002" i="12"/>
  <c r="C1002" i="12"/>
  <c r="A1003" i="12"/>
  <c r="D1003" i="12" s="1"/>
  <c r="C1002" i="11"/>
  <c r="A1003" i="11"/>
  <c r="C1003" i="11" s="1"/>
  <c r="A1003" i="13"/>
  <c r="D1003" i="13" s="1"/>
  <c r="D1003" i="11" l="1"/>
  <c r="B1003" i="11"/>
  <c r="B1003" i="12"/>
  <c r="B1003" i="13"/>
  <c r="C1003" i="13"/>
  <c r="A1004" i="11"/>
  <c r="C1004" i="11" s="1"/>
  <c r="A1004" i="13"/>
  <c r="D1004" i="13" s="1"/>
  <c r="C1003" i="12"/>
  <c r="A1004" i="12"/>
  <c r="C1004" i="12" s="1"/>
  <c r="B1004" i="13" l="1"/>
  <c r="B1004" i="11"/>
  <c r="C1004" i="13"/>
  <c r="B1004" i="12"/>
  <c r="D1004" i="12"/>
  <c r="A1005" i="13"/>
  <c r="D1005" i="13" s="1"/>
  <c r="A1005" i="12"/>
  <c r="B1005" i="12" s="1"/>
  <c r="D1004" i="11"/>
  <c r="A1005" i="11"/>
  <c r="B1005" i="11" s="1"/>
  <c r="C1005" i="12" l="1"/>
  <c r="B1005" i="13"/>
  <c r="D1005" i="12"/>
  <c r="D1005" i="11"/>
  <c r="C1005" i="13"/>
  <c r="A1006" i="11"/>
  <c r="C1006" i="11" s="1"/>
  <c r="C1005" i="11"/>
  <c r="A1006" i="12"/>
  <c r="C1006" i="12" s="1"/>
  <c r="A1006" i="13"/>
  <c r="D1006" i="13" s="1"/>
  <c r="D1006" i="11" l="1"/>
  <c r="B1006" i="11"/>
  <c r="B1006" i="12"/>
  <c r="B1006" i="13"/>
  <c r="C1006" i="13"/>
  <c r="A1007" i="12"/>
  <c r="B1007" i="12" s="1"/>
  <c r="A1007" i="13"/>
  <c r="C1007" i="13" s="1"/>
  <c r="D1006" i="12"/>
  <c r="A1007" i="11"/>
  <c r="D1007" i="11" s="1"/>
  <c r="C1007" i="11"/>
  <c r="D1007" i="12" l="1"/>
  <c r="C1007" i="12"/>
  <c r="D1007" i="13"/>
  <c r="B1007" i="13"/>
  <c r="A1008" i="11"/>
  <c r="D1008" i="11" s="1"/>
  <c r="B1007" i="11"/>
  <c r="A1008" i="13"/>
  <c r="D1008" i="13" s="1"/>
  <c r="A1008" i="12"/>
  <c r="B1008" i="12" s="1"/>
  <c r="D1008" i="12"/>
  <c r="B1008" i="11" l="1"/>
  <c r="C1008" i="11"/>
  <c r="C1008" i="12"/>
  <c r="C1008" i="13"/>
  <c r="A1009" i="13"/>
  <c r="D1009" i="13" s="1"/>
  <c r="A1009" i="12"/>
  <c r="B1009" i="12" s="1"/>
  <c r="B1008" i="13"/>
  <c r="A1009" i="11"/>
  <c r="D1009" i="11" s="1"/>
  <c r="C1009" i="11" l="1"/>
  <c r="B1009" i="13"/>
  <c r="C1009" i="13"/>
  <c r="D1009" i="12"/>
  <c r="C1009" i="12"/>
  <c r="A1010" i="11"/>
  <c r="C1010" i="11" s="1"/>
  <c r="B1009" i="11"/>
  <c r="A1010" i="12"/>
  <c r="B1010" i="12" s="1"/>
  <c r="A1010" i="13"/>
  <c r="B1010" i="13" s="1"/>
  <c r="D1010" i="12" l="1"/>
  <c r="D1010" i="11"/>
  <c r="B1010" i="11"/>
  <c r="D1010" i="13"/>
  <c r="C1010" i="13"/>
  <c r="A1011" i="12"/>
  <c r="C1011" i="12" s="1"/>
  <c r="A1011" i="13"/>
  <c r="D1011" i="13" s="1"/>
  <c r="C1010" i="12"/>
  <c r="A1011" i="11"/>
  <c r="B1011" i="11" s="1"/>
  <c r="B1011" i="12" l="1"/>
  <c r="D1011" i="12"/>
  <c r="D1011" i="11"/>
  <c r="C1011" i="13"/>
  <c r="B1011" i="13"/>
  <c r="A1012" i="11"/>
  <c r="D1012" i="11" s="1"/>
  <c r="C1011" i="11"/>
  <c r="A1012" i="13"/>
  <c r="D1012" i="13" s="1"/>
  <c r="A1012" i="12"/>
  <c r="B1012" i="12" s="1"/>
  <c r="C1012" i="11" l="1"/>
  <c r="B1012" i="11"/>
  <c r="D1012" i="12"/>
  <c r="C1012" i="12"/>
  <c r="C1012" i="13"/>
  <c r="A1013" i="13"/>
  <c r="D1013" i="13" s="1"/>
  <c r="A1013" i="12"/>
  <c r="C1013" i="12" s="1"/>
  <c r="B1012" i="13"/>
  <c r="A1013" i="11"/>
  <c r="B1013" i="11" s="1"/>
  <c r="B1013" i="13" l="1"/>
  <c r="D1013" i="12"/>
  <c r="C1013" i="13"/>
  <c r="D1013" i="11"/>
  <c r="B1013" i="12"/>
  <c r="A1014" i="11"/>
  <c r="D1014" i="11" s="1"/>
  <c r="C1013" i="11"/>
  <c r="A1014" i="12"/>
  <c r="D1014" i="12" s="1"/>
  <c r="A1014" i="13"/>
  <c r="D1014" i="13" s="1"/>
  <c r="C1014" i="11" l="1"/>
  <c r="B1014" i="11"/>
  <c r="B1014" i="12"/>
  <c r="B1014" i="13"/>
  <c r="C1014" i="13"/>
  <c r="A1015" i="12"/>
  <c r="B1015" i="12" s="1"/>
  <c r="A1015" i="13"/>
  <c r="C1015" i="13" s="1"/>
  <c r="C1014" i="12"/>
  <c r="A1015" i="11"/>
  <c r="D1015" i="11" s="1"/>
  <c r="D1015" i="13" l="1"/>
  <c r="B1015" i="13"/>
  <c r="D1015" i="12"/>
  <c r="C1015" i="12"/>
  <c r="C1015" i="11"/>
  <c r="A1016" i="11"/>
  <c r="C1016" i="11" s="1"/>
  <c r="B1015" i="11"/>
  <c r="A1016" i="13"/>
  <c r="D1016" i="13" s="1"/>
  <c r="A1016" i="12"/>
  <c r="B1016" i="12" s="1"/>
  <c r="D1016" i="11" l="1"/>
  <c r="B1016" i="11"/>
  <c r="C1016" i="13"/>
  <c r="C1016" i="12"/>
  <c r="D1016" i="12"/>
  <c r="A1017" i="13"/>
  <c r="D1017" i="13" s="1"/>
  <c r="A1017" i="12"/>
  <c r="B1017" i="12" s="1"/>
  <c r="B1016" i="13"/>
  <c r="A1017" i="11"/>
  <c r="D1017" i="11" s="1"/>
  <c r="C1017" i="12" l="1"/>
  <c r="B1017" i="13"/>
  <c r="C1017" i="13"/>
  <c r="D1017" i="12"/>
  <c r="C1017" i="11"/>
  <c r="A1018" i="11"/>
  <c r="B1018" i="11" s="1"/>
  <c r="B1017" i="11"/>
  <c r="A1018" i="12"/>
  <c r="D1018" i="12" s="1"/>
  <c r="A1018" i="13"/>
  <c r="B1018" i="13" s="1"/>
  <c r="D1018" i="11" l="1"/>
  <c r="C1018" i="11"/>
  <c r="C1018" i="12"/>
  <c r="C1018" i="13"/>
  <c r="D1018" i="13"/>
  <c r="A1019" i="12"/>
  <c r="B1019" i="12" s="1"/>
  <c r="A1019" i="13"/>
  <c r="D1019" i="13" s="1"/>
  <c r="B1018" i="12"/>
  <c r="A1019" i="11"/>
  <c r="B1019" i="11" s="1"/>
  <c r="D1019" i="11"/>
  <c r="C1019" i="12" l="1"/>
  <c r="D1019" i="12"/>
  <c r="B1019" i="13"/>
  <c r="C1019" i="13"/>
  <c r="A1020" i="11"/>
  <c r="D1020" i="11" s="1"/>
  <c r="C1019" i="11"/>
  <c r="A1020" i="13"/>
  <c r="D1020" i="13" s="1"/>
  <c r="A1020" i="12"/>
  <c r="C1020" i="12" s="1"/>
  <c r="C1020" i="11" l="1"/>
  <c r="B1020" i="11"/>
  <c r="B1020" i="13"/>
  <c r="B1020" i="12"/>
  <c r="D1020" i="12"/>
  <c r="A1021" i="13"/>
  <c r="D1021" i="13" s="1"/>
  <c r="A1021" i="12"/>
  <c r="B1021" i="12" s="1"/>
  <c r="C1020" i="13"/>
  <c r="A1021" i="11"/>
  <c r="B1021" i="11" s="1"/>
  <c r="B1021" i="13" l="1"/>
  <c r="C1021" i="13"/>
  <c r="D1021" i="12"/>
  <c r="C1021" i="11"/>
  <c r="C1021" i="12"/>
  <c r="A1022" i="11"/>
  <c r="C1022" i="11" s="1"/>
  <c r="D1021" i="11"/>
  <c r="A1022" i="12"/>
  <c r="B1022" i="12" s="1"/>
  <c r="A1022" i="13"/>
  <c r="D1022" i="13" s="1"/>
  <c r="D1022" i="12" l="1"/>
  <c r="C1022" i="12"/>
  <c r="B1022" i="11"/>
  <c r="B1022" i="13"/>
  <c r="C1022" i="13"/>
  <c r="A1023" i="12"/>
  <c r="B1023" i="12" s="1"/>
  <c r="A1023" i="13"/>
  <c r="C1023" i="13" s="1"/>
  <c r="D1022" i="11"/>
  <c r="A1023" i="11"/>
  <c r="D1023" i="11" s="1"/>
  <c r="C1023" i="12" l="1"/>
  <c r="D1023" i="12"/>
  <c r="D1023" i="13"/>
  <c r="B1023" i="11"/>
  <c r="B1023" i="13"/>
  <c r="C1023" i="11"/>
  <c r="A1024" i="11"/>
  <c r="C1024" i="11" s="1"/>
  <c r="A1024" i="13"/>
  <c r="D1024" i="13" s="1"/>
  <c r="A1024" i="12"/>
  <c r="B1024" i="11" l="1"/>
  <c r="B1024" i="13"/>
  <c r="C1024" i="13"/>
  <c r="A1025" i="12"/>
  <c r="D1025" i="12" s="1"/>
  <c r="A1025" i="13"/>
  <c r="D1025" i="13" s="1"/>
  <c r="D1024" i="12"/>
  <c r="C1024" i="12"/>
  <c r="B1024" i="12"/>
  <c r="D1024" i="11"/>
  <c r="A1025" i="11"/>
  <c r="D1025" i="11" s="1"/>
  <c r="B1025" i="12" l="1"/>
  <c r="C1025" i="12"/>
  <c r="B1025" i="13"/>
  <c r="B1025" i="11"/>
  <c r="C1025" i="13"/>
  <c r="C1025" i="11"/>
  <c r="A1026" i="11"/>
  <c r="B1026" i="11" s="1"/>
  <c r="A1026" i="13"/>
  <c r="B1026" i="13" s="1"/>
  <c r="A1026" i="12"/>
  <c r="C1026" i="12" s="1"/>
  <c r="C1026" i="13" l="1"/>
  <c r="D1026" i="13"/>
  <c r="D1026" i="11"/>
  <c r="C1026" i="11"/>
  <c r="D1026" i="12"/>
  <c r="B1026" i="12"/>
  <c r="A1027" i="13"/>
  <c r="D1027" i="13" s="1"/>
  <c r="A1027" i="12"/>
  <c r="B1027" i="12" s="1"/>
  <c r="A1027" i="11"/>
  <c r="D1027" i="11" s="1"/>
  <c r="B1027" i="13" l="1"/>
  <c r="C1027" i="13"/>
  <c r="C1027" i="12"/>
  <c r="D1027" i="12"/>
  <c r="C1027" i="11"/>
  <c r="B1027" i="11"/>
  <c r="A1028" i="12"/>
  <c r="C1028" i="12" s="1"/>
  <c r="A1028" i="11"/>
  <c r="D1028" i="11" s="1"/>
  <c r="A1028" i="13"/>
  <c r="D1028" i="13" s="1"/>
  <c r="D1028" i="12" l="1"/>
  <c r="B1028" i="11"/>
  <c r="B1028" i="12"/>
  <c r="C1028" i="11"/>
  <c r="B1028" i="13"/>
  <c r="C1028" i="13"/>
  <c r="A1029" i="11"/>
  <c r="B1029" i="11" s="1"/>
  <c r="A1029" i="13"/>
  <c r="D1029" i="13" s="1"/>
  <c r="A1029" i="12"/>
  <c r="B1029" i="12" s="1"/>
  <c r="D1029" i="11" l="1"/>
  <c r="C1029" i="11"/>
  <c r="B1029" i="13"/>
  <c r="C1029" i="13"/>
  <c r="C1029" i="12"/>
  <c r="D1029" i="12"/>
  <c r="A1030" i="13"/>
  <c r="D1030" i="13" s="1"/>
  <c r="A1030" i="12"/>
  <c r="C1030" i="12" s="1"/>
  <c r="A1030" i="11"/>
  <c r="D1030" i="11" s="1"/>
  <c r="B1030" i="13" l="1"/>
  <c r="C1030" i="13"/>
  <c r="B1030" i="12"/>
  <c r="D1030" i="12"/>
  <c r="C1030" i="11"/>
  <c r="B1030" i="11"/>
  <c r="A1031" i="12"/>
  <c r="C1031" i="12" s="1"/>
  <c r="A1031" i="11"/>
  <c r="D1031" i="11" s="1"/>
  <c r="A1031" i="13"/>
  <c r="C1031" i="13" s="1"/>
  <c r="D1031" i="12" l="1"/>
  <c r="B1031" i="12"/>
  <c r="C1031" i="11"/>
  <c r="B1031" i="11"/>
  <c r="D1031" i="13"/>
  <c r="B1031" i="13"/>
  <c r="A1032" i="11"/>
  <c r="C1032" i="11" s="1"/>
  <c r="A1032" i="13"/>
  <c r="D1032" i="13" s="1"/>
  <c r="A1032" i="12"/>
  <c r="C1032" i="12" s="1"/>
  <c r="B1032" i="11" l="1"/>
  <c r="D1032" i="11"/>
  <c r="B1032" i="13"/>
  <c r="C1032" i="13"/>
  <c r="D1032" i="12"/>
  <c r="B1032" i="12"/>
  <c r="A1033" i="13"/>
  <c r="D1033" i="13" s="1"/>
  <c r="A1033" i="12"/>
  <c r="C1033" i="12" s="1"/>
  <c r="A1033" i="11"/>
  <c r="D1033" i="11" s="1"/>
  <c r="B1033" i="12" l="1"/>
  <c r="C1033" i="13"/>
  <c r="B1033" i="13"/>
  <c r="D1033" i="12"/>
  <c r="B1033" i="11"/>
  <c r="C1033" i="11"/>
  <c r="A1034" i="12"/>
  <c r="D1034" i="12" s="1"/>
  <c r="A1034" i="11"/>
  <c r="C1034" i="11" s="1"/>
  <c r="A1034" i="13"/>
  <c r="B1034" i="13" s="1"/>
  <c r="C1034" i="12" l="1"/>
  <c r="B1034" i="12"/>
  <c r="B1034" i="11"/>
  <c r="D1034" i="11"/>
  <c r="C1034" i="13"/>
  <c r="D1034" i="13"/>
  <c r="A1035" i="11"/>
  <c r="D1035" i="11" s="1"/>
  <c r="A1035" i="13"/>
  <c r="D1035" i="13" s="1"/>
  <c r="A1035" i="12"/>
  <c r="C1035" i="12" s="1"/>
  <c r="B1035" i="11" l="1"/>
  <c r="C1035" i="11"/>
  <c r="B1035" i="13"/>
  <c r="C1035" i="13"/>
  <c r="D1035" i="12"/>
  <c r="B1035" i="12"/>
  <c r="A1036" i="13"/>
  <c r="D1036" i="13" s="1"/>
  <c r="A1036" i="12"/>
  <c r="C1036" i="12" s="1"/>
  <c r="A1036" i="11"/>
  <c r="D1036" i="11" s="1"/>
  <c r="B1036" i="13" l="1"/>
  <c r="C1036" i="13"/>
  <c r="B1036" i="12"/>
  <c r="D1036" i="12"/>
  <c r="B1036" i="11"/>
  <c r="A1037" i="12"/>
  <c r="B1037" i="12" s="1"/>
  <c r="C1036" i="11"/>
  <c r="A1037" i="11"/>
  <c r="B1037" i="11" s="1"/>
  <c r="A1037" i="13"/>
  <c r="D1037" i="13" s="1"/>
  <c r="C1037" i="12" l="1"/>
  <c r="D1037" i="12"/>
  <c r="D1037" i="11"/>
  <c r="B1037" i="13"/>
  <c r="C1037" i="13"/>
  <c r="A1038" i="11"/>
  <c r="D1038" i="11" s="1"/>
  <c r="A1038" i="13"/>
  <c r="D1038" i="13" s="1"/>
  <c r="C1037" i="11"/>
  <c r="A1038" i="12"/>
  <c r="B1038" i="12" s="1"/>
  <c r="C1038" i="11" l="1"/>
  <c r="B1038" i="11"/>
  <c r="B1038" i="13"/>
  <c r="C1038" i="12"/>
  <c r="C1038" i="13"/>
  <c r="A1039" i="12"/>
  <c r="C1039" i="12" s="1"/>
  <c r="D1038" i="12"/>
  <c r="A1039" i="13"/>
  <c r="C1039" i="13" s="1"/>
  <c r="A1039" i="11"/>
  <c r="B1039" i="11" s="1"/>
  <c r="B1039" i="12" l="1"/>
  <c r="B1039" i="13"/>
  <c r="D1039" i="12"/>
  <c r="D1039" i="11"/>
  <c r="C1039" i="11"/>
  <c r="A1040" i="13"/>
  <c r="D1040" i="13" s="1"/>
  <c r="A1040" i="11"/>
  <c r="D1040" i="11" s="1"/>
  <c r="D1039" i="13"/>
  <c r="A1040" i="12"/>
  <c r="B1040" i="12" s="1"/>
  <c r="B1040" i="13" l="1"/>
  <c r="C1040" i="13"/>
  <c r="C1040" i="12"/>
  <c r="B1040" i="11"/>
  <c r="C1040" i="11"/>
  <c r="A1041" i="12"/>
  <c r="B1041" i="12" s="1"/>
  <c r="D1040" i="12"/>
  <c r="A1041" i="11"/>
  <c r="D1041" i="11" s="1"/>
  <c r="A1041" i="13"/>
  <c r="D1041" i="13" s="1"/>
  <c r="B1041" i="11" l="1"/>
  <c r="D1041" i="12"/>
  <c r="B1041" i="13"/>
  <c r="C1041" i="13"/>
  <c r="C1041" i="12"/>
  <c r="C1041" i="11"/>
  <c r="A1042" i="11"/>
  <c r="C1042" i="11" s="1"/>
  <c r="A1042" i="13"/>
  <c r="D1042" i="13" s="1"/>
  <c r="A1042" i="12"/>
  <c r="B1042" i="12" s="1"/>
  <c r="C1042" i="13" l="1"/>
  <c r="B1042" i="13"/>
  <c r="C1042" i="12"/>
  <c r="D1042" i="11"/>
  <c r="D1042" i="12"/>
  <c r="B1042" i="11"/>
  <c r="A1043" i="13"/>
  <c r="D1043" i="13" s="1"/>
  <c r="A1043" i="12"/>
  <c r="B1043" i="12" s="1"/>
  <c r="A1043" i="11"/>
  <c r="C1043" i="11" s="1"/>
  <c r="C1043" i="12" l="1"/>
  <c r="B1043" i="13"/>
  <c r="C1043" i="13"/>
  <c r="B1043" i="11"/>
  <c r="D1043" i="12"/>
  <c r="A1044" i="12"/>
  <c r="C1044" i="12" s="1"/>
  <c r="D1043" i="11"/>
  <c r="A1044" i="11"/>
  <c r="C1044" i="11" s="1"/>
  <c r="A1044" i="13"/>
  <c r="D1044" i="13" s="1"/>
  <c r="D1044" i="11" l="1"/>
  <c r="B1044" i="12"/>
  <c r="B1044" i="11"/>
  <c r="C1044" i="13"/>
  <c r="B1044" i="13"/>
  <c r="A1045" i="11"/>
  <c r="B1045" i="11" s="1"/>
  <c r="A1045" i="13"/>
  <c r="D1045" i="13" s="1"/>
  <c r="D1044" i="12"/>
  <c r="A1045" i="12"/>
  <c r="B1045" i="12" s="1"/>
  <c r="D1045" i="11" l="1"/>
  <c r="C1045" i="11"/>
  <c r="B1045" i="13"/>
  <c r="D1045" i="12"/>
  <c r="C1045" i="13"/>
  <c r="A1046" i="12"/>
  <c r="C1046" i="12" s="1"/>
  <c r="C1045" i="12"/>
  <c r="A1046" i="13"/>
  <c r="D1046" i="13" s="1"/>
  <c r="C1046" i="13"/>
  <c r="A1046" i="11"/>
  <c r="D1046" i="11" s="1"/>
  <c r="B1046" i="12" l="1"/>
  <c r="D1046" i="12"/>
  <c r="B1046" i="11"/>
  <c r="C1046" i="11"/>
  <c r="A1047" i="13"/>
  <c r="B1047" i="13" s="1"/>
  <c r="A1047" i="11"/>
  <c r="C1047" i="11" s="1"/>
  <c r="B1046" i="13"/>
  <c r="A1047" i="12"/>
  <c r="C1047" i="12" s="1"/>
  <c r="D1047" i="13" l="1"/>
  <c r="C1047" i="13"/>
  <c r="B1047" i="11"/>
  <c r="D1047" i="12"/>
  <c r="D1047" i="11"/>
  <c r="A1048" i="12"/>
  <c r="D1048" i="12" s="1"/>
  <c r="B1047" i="12"/>
  <c r="A1048" i="11"/>
  <c r="B1048" i="11" s="1"/>
  <c r="A1048" i="13"/>
  <c r="D1048" i="13" s="1"/>
  <c r="B1048" i="12" l="1"/>
  <c r="C1048" i="12"/>
  <c r="C1048" i="11"/>
  <c r="B1048" i="13"/>
  <c r="C1048" i="13"/>
  <c r="A1049" i="11"/>
  <c r="D1049" i="11" s="1"/>
  <c r="A1049" i="13"/>
  <c r="D1049" i="13" s="1"/>
  <c r="D1048" i="11"/>
  <c r="A1049" i="12"/>
  <c r="D1049" i="12" s="1"/>
  <c r="B1049" i="11" l="1"/>
  <c r="B1049" i="13"/>
  <c r="C1049" i="13"/>
  <c r="C1049" i="12"/>
  <c r="B1049" i="12"/>
  <c r="A1050" i="13"/>
  <c r="D1050" i="13" s="1"/>
  <c r="A1050" i="12"/>
  <c r="B1050" i="12" s="1"/>
  <c r="C1049" i="11"/>
  <c r="A1050" i="11"/>
  <c r="C1050" i="11" s="1"/>
  <c r="B1050" i="13" l="1"/>
  <c r="C1050" i="13"/>
  <c r="C1050" i="12"/>
  <c r="D1050" i="12"/>
  <c r="D1050" i="11"/>
  <c r="B1050" i="11"/>
  <c r="A1051" i="11"/>
  <c r="D1051" i="11" s="1"/>
  <c r="A1051" i="12"/>
  <c r="D1051" i="12" s="1"/>
  <c r="A1051" i="13"/>
  <c r="D1051" i="13" s="1"/>
  <c r="B1051" i="12" l="1"/>
  <c r="C1051" i="12"/>
  <c r="B1051" i="11"/>
  <c r="C1051" i="11"/>
  <c r="B1051" i="13"/>
  <c r="C1051" i="13"/>
  <c r="A1052" i="12"/>
  <c r="B1052" i="12" s="1"/>
  <c r="A1052" i="13"/>
  <c r="D1052" i="13" s="1"/>
  <c r="A1052" i="11"/>
  <c r="D1052" i="11" s="1"/>
  <c r="C1052" i="12" l="1"/>
  <c r="B1052" i="13"/>
  <c r="C1052" i="13"/>
  <c r="B1052" i="11"/>
  <c r="C1052" i="11"/>
  <c r="D1052" i="12"/>
  <c r="A1053" i="13"/>
  <c r="D1053" i="13" s="1"/>
  <c r="A1053" i="11"/>
  <c r="D1053" i="11" s="1"/>
  <c r="A1053" i="12"/>
  <c r="C1053" i="12" s="1"/>
  <c r="B1053" i="11" l="1"/>
  <c r="B1053" i="13"/>
  <c r="C1053" i="13"/>
  <c r="C1053" i="11"/>
  <c r="D1053" i="12"/>
  <c r="B1053" i="12"/>
  <c r="A1054" i="11"/>
  <c r="C1054" i="11" s="1"/>
  <c r="A1054" i="12"/>
  <c r="D1054" i="12" s="1"/>
  <c r="A1054" i="13"/>
  <c r="D1054" i="13" s="1"/>
  <c r="B1054" i="13" l="1"/>
  <c r="C1054" i="13"/>
  <c r="C1054" i="12"/>
  <c r="B1054" i="12"/>
  <c r="B1054" i="11"/>
  <c r="D1054" i="11"/>
  <c r="A1055" i="12"/>
  <c r="B1055" i="12" s="1"/>
  <c r="A1055" i="13"/>
  <c r="C1055" i="13" s="1"/>
  <c r="A1055" i="11"/>
  <c r="C1055" i="11" s="1"/>
  <c r="C1055" i="12" l="1"/>
  <c r="D1055" i="12"/>
  <c r="D1055" i="13"/>
  <c r="B1055" i="13"/>
  <c r="B1055" i="11"/>
  <c r="D1055" i="11"/>
  <c r="A1056" i="13"/>
  <c r="D1056" i="13" s="1"/>
  <c r="A1056" i="11"/>
  <c r="D1056" i="11" s="1"/>
  <c r="A1056" i="12"/>
  <c r="D1056" i="12" s="1"/>
  <c r="B1056" i="13" l="1"/>
  <c r="C1056" i="13"/>
  <c r="B1056" i="11"/>
  <c r="C1056" i="11"/>
  <c r="C1056" i="12"/>
  <c r="B1056" i="12"/>
  <c r="A1057" i="11"/>
  <c r="C1057" i="11" s="1"/>
  <c r="A1057" i="12"/>
  <c r="D1057" i="12" s="1"/>
  <c r="A1057" i="13"/>
  <c r="B1057" i="11" l="1"/>
  <c r="C1057" i="12"/>
  <c r="B1057" i="12"/>
  <c r="A1058" i="13"/>
  <c r="B1058" i="13" s="1"/>
  <c r="A1058" i="12"/>
  <c r="C1058" i="12" s="1"/>
  <c r="B1057" i="13"/>
  <c r="C1057" i="13"/>
  <c r="D1057" i="13"/>
  <c r="D1057" i="11"/>
  <c r="A1058" i="11"/>
  <c r="B1058" i="11" s="1"/>
  <c r="C1058" i="13" l="1"/>
  <c r="D1058" i="13"/>
  <c r="B1058" i="12"/>
  <c r="C1058" i="11"/>
  <c r="D1058" i="11"/>
  <c r="D1058" i="12"/>
  <c r="A1059" i="11"/>
  <c r="C1059" i="11" s="1"/>
  <c r="A1059" i="12"/>
  <c r="D1059" i="12" s="1"/>
  <c r="A1059" i="13"/>
  <c r="D1059" i="13" s="1"/>
  <c r="B1059" i="11" l="1"/>
  <c r="D1059" i="11"/>
  <c r="C1059" i="12"/>
  <c r="B1059" i="12"/>
  <c r="B1059" i="13"/>
  <c r="C1059" i="13"/>
  <c r="A1060" i="12"/>
  <c r="B1060" i="12" s="1"/>
  <c r="A1060" i="13"/>
  <c r="D1060" i="13" s="1"/>
  <c r="A1060" i="11"/>
  <c r="C1060" i="11" s="1"/>
  <c r="D1060" i="12" l="1"/>
  <c r="C1060" i="12"/>
  <c r="B1060" i="13"/>
  <c r="C1060" i="13"/>
  <c r="B1060" i="11"/>
  <c r="D1060" i="11"/>
  <c r="A1061" i="13"/>
  <c r="D1061" i="13" s="1"/>
  <c r="A1061" i="11"/>
  <c r="B1061" i="11" s="1"/>
  <c r="A1061" i="12"/>
  <c r="C1061" i="12" s="1"/>
  <c r="B1061" i="13" l="1"/>
  <c r="C1061" i="11"/>
  <c r="D1061" i="11"/>
  <c r="C1061" i="13"/>
  <c r="D1061" i="12"/>
  <c r="B1061" i="12"/>
  <c r="A1062" i="11"/>
  <c r="D1062" i="11" s="1"/>
  <c r="A1062" i="12"/>
  <c r="D1062" i="12" s="1"/>
  <c r="A1062" i="13"/>
  <c r="C1062" i="13" s="1"/>
  <c r="B1062" i="11" l="1"/>
  <c r="C1062" i="11"/>
  <c r="B1062" i="13"/>
  <c r="D1062" i="13"/>
  <c r="C1062" i="12"/>
  <c r="B1062" i="12"/>
  <c r="A1063" i="12"/>
  <c r="C1063" i="12" s="1"/>
  <c r="A1063" i="13"/>
  <c r="C1063" i="13" s="1"/>
  <c r="A1063" i="11"/>
  <c r="D1063" i="11" s="1"/>
  <c r="B1063" i="13" l="1"/>
  <c r="D1063" i="13"/>
  <c r="B1063" i="12"/>
  <c r="D1063" i="12"/>
  <c r="B1063" i="11"/>
  <c r="C1063" i="11"/>
  <c r="A1064" i="13"/>
  <c r="D1064" i="13" s="1"/>
  <c r="A1064" i="11"/>
  <c r="D1064" i="11" s="1"/>
  <c r="A1064" i="12"/>
  <c r="D1064" i="12" s="1"/>
  <c r="B1064" i="13" l="1"/>
  <c r="B1064" i="11"/>
  <c r="C1064" i="13"/>
  <c r="C1064" i="11"/>
  <c r="C1064" i="12"/>
  <c r="B1064" i="12"/>
  <c r="A1065" i="11"/>
  <c r="D1065" i="11" s="1"/>
  <c r="A1065" i="12"/>
  <c r="B1065" i="12" s="1"/>
  <c r="A1065" i="13"/>
  <c r="D1065" i="13" s="1"/>
  <c r="B1065" i="11" l="1"/>
  <c r="C1065" i="11"/>
  <c r="C1065" i="12"/>
  <c r="D1065" i="12"/>
  <c r="B1065" i="13"/>
  <c r="C1065" i="13"/>
  <c r="A1066" i="12"/>
  <c r="B1066" i="12" s="1"/>
  <c r="A1066" i="13"/>
  <c r="B1066" i="13" s="1"/>
  <c r="A1066" i="11"/>
  <c r="C1066" i="11" s="1"/>
  <c r="C1066" i="12" l="1"/>
  <c r="C1066" i="13"/>
  <c r="D1066" i="12"/>
  <c r="D1066" i="13"/>
  <c r="D1066" i="11"/>
  <c r="B1066" i="11"/>
  <c r="A1067" i="13"/>
  <c r="D1067" i="13" s="1"/>
  <c r="A1067" i="11"/>
  <c r="B1067" i="11" s="1"/>
  <c r="A1067" i="12"/>
  <c r="B1067" i="13" l="1"/>
  <c r="C1067" i="13"/>
  <c r="D1067" i="11"/>
  <c r="A1068" i="12"/>
  <c r="B1068" i="12" s="1"/>
  <c r="C1067" i="11"/>
  <c r="A1068" i="11"/>
  <c r="C1068" i="11" s="1"/>
  <c r="B1067" i="12"/>
  <c r="D1067" i="12"/>
  <c r="C1067" i="12"/>
  <c r="A1068" i="13"/>
  <c r="D1068" i="13" s="1"/>
  <c r="B1068" i="11" l="1"/>
  <c r="D1068" i="11"/>
  <c r="C1068" i="12"/>
  <c r="B1068" i="13"/>
  <c r="C1068" i="13"/>
  <c r="A1069" i="11"/>
  <c r="B1069" i="11" s="1"/>
  <c r="A1069" i="13"/>
  <c r="D1069" i="13" s="1"/>
  <c r="D1068" i="12"/>
  <c r="A1069" i="12"/>
  <c r="C1069" i="12" s="1"/>
  <c r="B1069" i="13" l="1"/>
  <c r="C1069" i="13"/>
  <c r="C1069" i="11"/>
  <c r="D1069" i="11"/>
  <c r="B1069" i="12"/>
  <c r="D1069" i="12"/>
  <c r="A1070" i="13"/>
  <c r="D1070" i="13" s="1"/>
  <c r="A1070" i="11"/>
  <c r="C1070" i="11" s="1"/>
  <c r="A1070" i="12"/>
  <c r="B1070" i="12" s="1"/>
  <c r="B1070" i="11" l="1"/>
  <c r="D1070" i="11"/>
  <c r="B1070" i="13"/>
  <c r="C1070" i="13"/>
  <c r="C1070" i="12"/>
  <c r="D1070" i="12"/>
  <c r="A1071" i="11"/>
  <c r="D1071" i="11" s="1"/>
  <c r="A1071" i="12"/>
  <c r="B1071" i="12" s="1"/>
  <c r="A1071" i="13"/>
  <c r="C1071" i="13" s="1"/>
  <c r="B1071" i="11" l="1"/>
  <c r="C1071" i="11"/>
  <c r="D1071" i="12"/>
  <c r="C1071" i="12"/>
  <c r="D1071" i="13"/>
  <c r="B1071" i="13"/>
  <c r="A1072" i="12"/>
  <c r="C1072" i="12" s="1"/>
  <c r="A1072" i="13"/>
  <c r="D1072" i="13" s="1"/>
  <c r="A1072" i="11"/>
  <c r="D1072" i="11" s="1"/>
  <c r="B1072" i="13" l="1"/>
  <c r="B1072" i="12"/>
  <c r="D1072" i="12"/>
  <c r="C1072" i="13"/>
  <c r="B1072" i="11"/>
  <c r="C1072" i="11"/>
  <c r="A1073" i="13"/>
  <c r="D1073" i="13" s="1"/>
  <c r="A1073" i="11"/>
  <c r="D1073" i="11" s="1"/>
  <c r="A1073" i="12"/>
  <c r="D1073" i="12" s="1"/>
  <c r="C1073" i="13" l="1"/>
  <c r="C1073" i="12"/>
  <c r="B1073" i="13"/>
  <c r="B1073" i="11"/>
  <c r="C1073" i="11"/>
  <c r="B1073" i="12"/>
  <c r="A1074" i="11"/>
  <c r="C1074" i="11" s="1"/>
  <c r="A1074" i="12"/>
  <c r="C1074" i="12" s="1"/>
  <c r="A1074" i="13"/>
  <c r="B1074" i="13" s="1"/>
  <c r="B1074" i="12" l="1"/>
  <c r="D1074" i="12"/>
  <c r="B1074" i="11"/>
  <c r="D1074" i="11"/>
  <c r="C1074" i="13"/>
  <c r="D1074" i="13"/>
  <c r="A1075" i="12"/>
  <c r="B1075" i="12" s="1"/>
  <c r="A1075" i="13"/>
  <c r="D1075" i="13" s="1"/>
  <c r="A1075" i="11"/>
  <c r="D1075" i="11" s="1"/>
  <c r="D1075" i="12" l="1"/>
  <c r="C1075" i="12"/>
  <c r="C1075" i="11"/>
  <c r="B1075" i="13"/>
  <c r="B1075" i="11"/>
  <c r="C1075" i="13"/>
  <c r="A1076" i="13"/>
  <c r="D1076" i="13" s="1"/>
  <c r="A1076" i="11"/>
  <c r="D1076" i="11" s="1"/>
  <c r="A1076" i="12"/>
  <c r="B1076" i="12" s="1"/>
  <c r="B1076" i="13" l="1"/>
  <c r="C1076" i="13"/>
  <c r="B1076" i="11"/>
  <c r="C1076" i="11"/>
  <c r="C1076" i="12"/>
  <c r="D1076" i="12"/>
  <c r="A1077" i="11"/>
  <c r="B1077" i="11" s="1"/>
  <c r="A1077" i="12"/>
  <c r="D1077" i="12" s="1"/>
  <c r="A1077" i="13"/>
  <c r="D1077" i="13" s="1"/>
  <c r="C1077" i="11" l="1"/>
  <c r="C1077" i="12"/>
  <c r="B1077" i="12"/>
  <c r="D1077" i="11"/>
  <c r="B1077" i="13"/>
  <c r="C1077" i="13"/>
  <c r="A1078" i="12"/>
  <c r="C1078" i="12" s="1"/>
  <c r="A1078" i="13"/>
  <c r="D1078" i="13" s="1"/>
  <c r="A1078" i="11"/>
  <c r="D1078" i="11" s="1"/>
  <c r="B1078" i="12" l="1"/>
  <c r="D1078" i="12"/>
  <c r="C1078" i="13"/>
  <c r="B1078" i="13"/>
  <c r="C1078" i="11"/>
  <c r="B1078" i="11"/>
  <c r="A1079" i="13"/>
  <c r="C1079" i="13" s="1"/>
  <c r="A1079" i="11"/>
  <c r="D1079" i="11" s="1"/>
  <c r="A1079" i="12"/>
  <c r="C1079" i="12" s="1"/>
  <c r="D1079" i="13" l="1"/>
  <c r="B1079" i="13"/>
  <c r="B1079" i="12"/>
  <c r="C1079" i="11"/>
  <c r="D1079" i="12"/>
  <c r="B1079" i="11"/>
  <c r="A1080" i="11"/>
  <c r="D1080" i="11" s="1"/>
  <c r="A1080" i="12"/>
  <c r="C1080" i="12" s="1"/>
  <c r="A1080" i="13"/>
  <c r="B1080" i="13" s="1"/>
  <c r="B1080" i="11" l="1"/>
  <c r="C1080" i="11"/>
  <c r="D1080" i="13"/>
  <c r="C1080" i="13"/>
  <c r="B1080" i="12"/>
  <c r="D1080" i="12"/>
  <c r="A1081" i="12"/>
  <c r="B1081" i="12" s="1"/>
  <c r="A1081" i="13"/>
  <c r="D1081" i="13" s="1"/>
  <c r="A1081" i="11"/>
  <c r="D1081" i="11" s="1"/>
  <c r="C1081" i="13" l="1"/>
  <c r="D1081" i="12"/>
  <c r="B1081" i="13"/>
  <c r="C1081" i="12"/>
  <c r="C1081" i="11"/>
  <c r="B1081" i="11"/>
  <c r="A1082" i="13"/>
  <c r="B1082" i="13" s="1"/>
  <c r="A1082" i="11"/>
  <c r="B1082" i="11" s="1"/>
  <c r="A1082" i="12"/>
  <c r="C1082" i="12" s="1"/>
  <c r="D1082" i="11" l="1"/>
  <c r="C1082" i="11"/>
  <c r="B1082" i="12"/>
  <c r="D1082" i="12"/>
  <c r="C1082" i="13"/>
  <c r="D1082" i="13"/>
  <c r="A1083" i="11"/>
  <c r="C1083" i="11" s="1"/>
  <c r="A1083" i="12"/>
  <c r="D1083" i="12" s="1"/>
  <c r="A1083" i="13"/>
  <c r="B1083" i="11" l="1"/>
  <c r="C1083" i="12"/>
  <c r="B1083" i="12"/>
  <c r="A1084" i="13"/>
  <c r="D1084" i="13" s="1"/>
  <c r="A1084" i="12"/>
  <c r="B1084" i="12" s="1"/>
  <c r="B1083" i="13"/>
  <c r="C1083" i="13"/>
  <c r="D1083" i="13"/>
  <c r="D1083" i="11"/>
  <c r="A1084" i="11"/>
  <c r="B1084" i="11" s="1"/>
  <c r="B1084" i="13" l="1"/>
  <c r="C1084" i="13"/>
  <c r="C1084" i="11"/>
  <c r="C1084" i="12"/>
  <c r="D1084" i="12"/>
  <c r="D1084" i="11"/>
  <c r="A1085" i="11"/>
  <c r="B1085" i="11" s="1"/>
  <c r="A1085" i="12"/>
  <c r="C1085" i="12" s="1"/>
  <c r="A1085" i="13"/>
  <c r="C1085" i="13" s="1"/>
  <c r="C1085" i="11" l="1"/>
  <c r="D1085" i="11"/>
  <c r="D1085" i="12"/>
  <c r="D1085" i="13"/>
  <c r="B1085" i="13"/>
  <c r="A1086" i="12"/>
  <c r="B1086" i="12" s="1"/>
  <c r="A1086" i="13"/>
  <c r="D1086" i="13" s="1"/>
  <c r="A1086" i="11"/>
  <c r="D1086" i="11" s="1"/>
  <c r="B1085" i="12"/>
  <c r="D1086" i="12" l="1"/>
  <c r="C1086" i="12"/>
  <c r="C1086" i="13"/>
  <c r="B1086" i="13"/>
  <c r="B1086" i="11"/>
  <c r="A1087" i="13"/>
  <c r="C1087" i="13" s="1"/>
  <c r="C1086" i="11"/>
  <c r="A1087" i="11"/>
  <c r="C1087" i="11" s="1"/>
  <c r="A1087" i="12"/>
  <c r="C1087" i="12" s="1"/>
  <c r="D1087" i="13" l="1"/>
  <c r="B1087" i="13"/>
  <c r="B1087" i="11"/>
  <c r="D1087" i="12"/>
  <c r="B1087" i="12"/>
  <c r="D1087" i="11"/>
  <c r="A1088" i="11"/>
  <c r="D1088" i="11" s="1"/>
  <c r="A1088" i="12"/>
  <c r="D1088" i="12" s="1"/>
  <c r="A1088" i="13"/>
  <c r="D1088" i="13" s="1"/>
  <c r="C1088" i="12" l="1"/>
  <c r="C1088" i="11"/>
  <c r="B1088" i="11"/>
  <c r="B1088" i="12"/>
  <c r="C1088" i="13"/>
  <c r="B1088" i="13"/>
  <c r="A1089" i="12"/>
  <c r="B1089" i="12" s="1"/>
  <c r="A1089" i="13"/>
  <c r="C1089" i="13" s="1"/>
  <c r="A1089" i="11"/>
  <c r="B1089" i="11" s="1"/>
  <c r="D1089" i="12" l="1"/>
  <c r="C1089" i="12"/>
  <c r="D1089" i="13"/>
  <c r="D1089" i="11"/>
  <c r="C1089" i="11"/>
  <c r="B1089" i="13"/>
  <c r="A1090" i="13"/>
  <c r="D1090" i="13" s="1"/>
  <c r="A1090" i="11"/>
  <c r="C1090" i="11" s="1"/>
  <c r="A1090" i="12"/>
  <c r="B1090" i="12" s="1"/>
  <c r="C1090" i="13" l="1"/>
  <c r="B1090" i="13"/>
  <c r="D1090" i="12"/>
  <c r="C1090" i="12"/>
  <c r="B1090" i="11"/>
  <c r="D1090" i="11"/>
  <c r="A1091" i="11"/>
  <c r="D1091" i="11" s="1"/>
  <c r="A1091" i="12"/>
  <c r="B1091" i="12" s="1"/>
  <c r="A1091" i="13"/>
  <c r="D1091" i="13" s="1"/>
  <c r="C1091" i="11" l="1"/>
  <c r="B1091" i="11"/>
  <c r="D1091" i="12"/>
  <c r="C1091" i="12"/>
  <c r="B1091" i="13"/>
  <c r="C1091" i="13"/>
  <c r="A1092" i="12"/>
  <c r="B1092" i="12" s="1"/>
  <c r="A1092" i="13"/>
  <c r="B1092" i="13" s="1"/>
  <c r="A1092" i="11"/>
  <c r="D1092" i="11" s="1"/>
  <c r="C1092" i="13" l="1"/>
  <c r="D1092" i="12"/>
  <c r="C1092" i="12"/>
  <c r="D1092" i="13"/>
  <c r="C1092" i="11"/>
  <c r="B1092" i="11"/>
  <c r="A1093" i="13"/>
  <c r="D1093" i="13" s="1"/>
  <c r="A1093" i="11"/>
  <c r="C1093" i="11" s="1"/>
  <c r="A1093" i="12"/>
  <c r="B1093" i="13" l="1"/>
  <c r="C1093" i="13"/>
  <c r="D1093" i="11"/>
  <c r="A1094" i="11"/>
  <c r="D1094" i="11" s="1"/>
  <c r="A1094" i="12"/>
  <c r="D1094" i="12" s="1"/>
  <c r="B1093" i="11"/>
  <c r="C1093" i="12"/>
  <c r="D1093" i="12"/>
  <c r="B1093" i="12"/>
  <c r="A1094" i="13"/>
  <c r="D1094" i="13" s="1"/>
  <c r="C1094" i="12" l="1"/>
  <c r="B1094" i="13"/>
  <c r="B1094" i="12"/>
  <c r="C1094" i="13"/>
  <c r="B1094" i="11"/>
  <c r="A1095" i="13"/>
  <c r="C1095" i="13" s="1"/>
  <c r="A1095" i="12"/>
  <c r="B1095" i="12" s="1"/>
  <c r="C1094" i="11"/>
  <c r="A1095" i="11"/>
  <c r="B1095" i="11" s="1"/>
  <c r="C1095" i="12" l="1"/>
  <c r="D1095" i="12"/>
  <c r="D1095" i="11"/>
  <c r="D1095" i="13"/>
  <c r="B1095" i="13"/>
  <c r="C1095" i="11"/>
  <c r="A1096" i="11"/>
  <c r="D1096" i="11" s="1"/>
  <c r="A1096" i="12"/>
  <c r="C1096" i="12" s="1"/>
  <c r="A1096" i="13"/>
  <c r="B1096" i="11" l="1"/>
  <c r="B1096" i="12"/>
  <c r="D1096" i="12"/>
  <c r="A1097" i="12"/>
  <c r="C1097" i="12" s="1"/>
  <c r="A1097" i="13"/>
  <c r="D1097" i="13" s="1"/>
  <c r="C1096" i="13"/>
  <c r="B1096" i="13"/>
  <c r="D1096" i="13"/>
  <c r="C1096" i="11"/>
  <c r="A1097" i="11"/>
  <c r="B1097" i="11" s="1"/>
  <c r="B1097" i="12" l="1"/>
  <c r="B1097" i="13"/>
  <c r="D1097" i="12"/>
  <c r="C1097" i="11"/>
  <c r="C1097" i="13"/>
  <c r="D1097" i="11"/>
  <c r="A1098" i="11"/>
  <c r="C1098" i="11" s="1"/>
  <c r="A1098" i="13"/>
  <c r="B1098" i="13" s="1"/>
  <c r="A1098" i="12"/>
  <c r="C1098" i="13" l="1"/>
  <c r="D1098" i="13"/>
  <c r="D1098" i="11"/>
  <c r="A1099" i="13"/>
  <c r="D1099" i="13" s="1"/>
  <c r="A1099" i="12"/>
  <c r="D1099" i="12" s="1"/>
  <c r="D1098" i="12"/>
  <c r="B1098" i="12"/>
  <c r="C1098" i="12"/>
  <c r="B1098" i="11"/>
  <c r="A1099" i="11"/>
  <c r="D1099" i="11" s="1"/>
  <c r="B1099" i="12" l="1"/>
  <c r="B1099" i="11"/>
  <c r="C1099" i="12"/>
  <c r="B1099" i="13"/>
  <c r="C1099" i="13"/>
  <c r="C1099" i="11"/>
  <c r="A1100" i="11"/>
  <c r="C1100" i="11" s="1"/>
  <c r="A1100" i="12"/>
  <c r="C1100" i="12" s="1"/>
  <c r="A1100" i="13"/>
  <c r="D1100" i="13" s="1"/>
  <c r="D1100" i="11" l="1"/>
  <c r="B1100" i="11"/>
  <c r="D1100" i="12"/>
  <c r="B1100" i="12"/>
  <c r="B1100" i="13"/>
  <c r="C1100" i="13"/>
  <c r="A1101" i="12"/>
  <c r="D1101" i="12" s="1"/>
  <c r="A1101" i="13"/>
  <c r="D1101" i="13" s="1"/>
  <c r="A1101" i="11"/>
  <c r="B1101" i="11" s="1"/>
  <c r="C1101" i="12" l="1"/>
  <c r="B1101" i="12"/>
  <c r="B1101" i="13"/>
  <c r="C1101" i="13"/>
  <c r="D1101" i="11"/>
  <c r="C1101" i="11"/>
  <c r="A1102" i="13"/>
  <c r="D1102" i="13" s="1"/>
  <c r="A1102" i="11"/>
  <c r="D1102" i="11" s="1"/>
  <c r="A1102" i="12"/>
  <c r="B1102" i="13" l="1"/>
  <c r="C1102" i="13"/>
  <c r="B1102" i="11"/>
  <c r="C1102" i="11"/>
  <c r="A1103" i="11"/>
  <c r="D1103" i="11" s="1"/>
  <c r="A1103" i="12"/>
  <c r="C1103" i="12" s="1"/>
  <c r="B1102" i="12"/>
  <c r="C1102" i="12"/>
  <c r="D1102" i="12"/>
  <c r="A1103" i="13"/>
  <c r="C1103" i="13" s="1"/>
  <c r="D1103" i="12" l="1"/>
  <c r="B1103" i="12"/>
  <c r="B1103" i="11"/>
  <c r="D1103" i="13"/>
  <c r="B1103" i="13"/>
  <c r="A1104" i="12"/>
  <c r="D1104" i="12" s="1"/>
  <c r="A1104" i="13"/>
  <c r="D1104" i="13" s="1"/>
  <c r="C1103" i="11"/>
  <c r="A1104" i="11"/>
  <c r="D1104" i="11" s="1"/>
  <c r="B1104" i="12" l="1"/>
  <c r="C1104" i="12"/>
  <c r="B1104" i="13"/>
  <c r="B1104" i="11"/>
  <c r="C1104" i="13"/>
  <c r="A1105" i="13"/>
  <c r="D1105" i="13" s="1"/>
  <c r="A1105" i="12"/>
  <c r="B1105" i="12" s="1"/>
  <c r="C1104" i="11"/>
  <c r="A1105" i="11"/>
  <c r="C1105" i="11" s="1"/>
  <c r="C1105" i="13" l="1"/>
  <c r="B1105" i="13"/>
  <c r="D1105" i="12"/>
  <c r="B1105" i="11"/>
  <c r="C1105" i="12"/>
  <c r="D1105" i="11"/>
  <c r="A1106" i="11"/>
  <c r="C1106" i="11" s="1"/>
  <c r="A1106" i="12"/>
  <c r="C1106" i="12" s="1"/>
  <c r="A1106" i="13"/>
  <c r="B1106" i="13" s="1"/>
  <c r="B1106" i="11" l="1"/>
  <c r="D1106" i="11"/>
  <c r="D1106" i="12"/>
  <c r="B1106" i="12"/>
  <c r="C1106" i="13"/>
  <c r="D1106" i="13"/>
  <c r="A1107" i="12"/>
  <c r="C1107" i="12" s="1"/>
  <c r="A1107" i="13"/>
  <c r="D1107" i="13" s="1"/>
  <c r="A1107" i="11"/>
  <c r="B1107" i="11" s="1"/>
  <c r="B1107" i="13" l="1"/>
  <c r="D1107" i="11"/>
  <c r="C1107" i="13"/>
  <c r="B1107" i="12"/>
  <c r="D1107" i="12"/>
  <c r="C1107" i="11"/>
  <c r="A1108" i="13"/>
  <c r="D1108" i="13" s="1"/>
  <c r="A1108" i="11"/>
  <c r="B1108" i="11" s="1"/>
  <c r="A1108" i="12"/>
  <c r="C1108" i="11" l="1"/>
  <c r="B1108" i="13"/>
  <c r="C1108" i="13"/>
  <c r="A1109" i="12"/>
  <c r="B1109" i="12" s="1"/>
  <c r="D1108" i="11"/>
  <c r="A1109" i="11"/>
  <c r="B1109" i="11" s="1"/>
  <c r="C1108" i="12"/>
  <c r="B1108" i="12"/>
  <c r="D1108" i="12"/>
  <c r="A1109" i="13"/>
  <c r="D1109" i="13" s="1"/>
  <c r="C1109" i="11" l="1"/>
  <c r="D1109" i="12"/>
  <c r="C1109" i="12"/>
  <c r="B1109" i="13"/>
  <c r="C1109" i="13"/>
  <c r="D1109" i="11"/>
  <c r="A1110" i="11"/>
  <c r="D1110" i="11" s="1"/>
  <c r="A1110" i="13"/>
  <c r="D1110" i="13" s="1"/>
  <c r="A1110" i="12"/>
  <c r="B1110" i="12" s="1"/>
  <c r="D1110" i="12" l="1"/>
  <c r="C1110" i="12"/>
  <c r="B1110" i="11"/>
  <c r="C1110" i="11"/>
  <c r="C1110" i="13"/>
  <c r="B1110" i="13"/>
  <c r="A1111" i="13"/>
  <c r="C1111" i="13" s="1"/>
  <c r="A1111" i="12"/>
  <c r="B1111" i="12" s="1"/>
  <c r="A1111" i="11"/>
  <c r="B1111" i="11" s="1"/>
  <c r="D1111" i="12" l="1"/>
  <c r="C1111" i="12"/>
  <c r="D1111" i="13"/>
  <c r="C1111" i="11"/>
  <c r="B1111" i="13"/>
  <c r="D1111" i="11"/>
  <c r="A1112" i="12"/>
  <c r="B1112" i="12" s="1"/>
  <c r="A1112" i="11"/>
  <c r="D1112" i="11" s="1"/>
  <c r="A1112" i="13"/>
  <c r="D1112" i="12" l="1"/>
  <c r="C1112" i="12"/>
  <c r="B1112" i="11"/>
  <c r="A1113" i="13"/>
  <c r="D1113" i="13" s="1"/>
  <c r="C1112" i="11"/>
  <c r="A1113" i="11"/>
  <c r="B1113" i="11" s="1"/>
  <c r="B1112" i="13"/>
  <c r="C1112" i="13"/>
  <c r="D1112" i="13"/>
  <c r="A1113" i="12"/>
  <c r="B1113" i="12" s="1"/>
  <c r="C1113" i="13" l="1"/>
  <c r="B1113" i="13"/>
  <c r="C1113" i="11"/>
  <c r="A1114" i="12"/>
  <c r="B1114" i="12" s="1"/>
  <c r="C1113" i="12"/>
  <c r="D1113" i="12"/>
  <c r="D1113" i="11"/>
  <c r="A1114" i="11"/>
  <c r="C1114" i="11" s="1"/>
  <c r="A1114" i="13"/>
  <c r="B1114" i="13" s="1"/>
  <c r="D1114" i="12" l="1"/>
  <c r="C1114" i="13"/>
  <c r="D1114" i="13"/>
  <c r="A1115" i="11"/>
  <c r="C1115" i="11" s="1"/>
  <c r="A1115" i="13"/>
  <c r="D1115" i="13" s="1"/>
  <c r="B1114" i="11"/>
  <c r="D1114" i="11"/>
  <c r="C1114" i="12"/>
  <c r="A1115" i="12"/>
  <c r="D1115" i="11" l="1"/>
  <c r="B1115" i="11"/>
  <c r="B1115" i="13"/>
  <c r="C1115" i="13"/>
  <c r="D1115" i="12"/>
  <c r="A1116" i="12"/>
  <c r="C1116" i="12" s="1"/>
  <c r="B1115" i="12"/>
  <c r="C1115" i="12"/>
  <c r="A1116" i="13"/>
  <c r="D1116" i="13" s="1"/>
  <c r="A1116" i="11"/>
  <c r="B1116" i="11" s="1"/>
  <c r="C1116" i="11" l="1"/>
  <c r="B1116" i="12"/>
  <c r="D1116" i="12"/>
  <c r="D1116" i="11"/>
  <c r="A1117" i="13"/>
  <c r="D1117" i="13" s="1"/>
  <c r="A1117" i="11"/>
  <c r="B1117" i="11" s="1"/>
  <c r="B1116" i="13"/>
  <c r="C1116" i="13"/>
  <c r="A1117" i="12"/>
  <c r="B1117" i="12" s="1"/>
  <c r="B1117" i="13" l="1"/>
  <c r="C1117" i="13"/>
  <c r="D1117" i="11"/>
  <c r="C1117" i="11"/>
  <c r="D1117" i="12"/>
  <c r="C1117" i="12"/>
  <c r="A1118" i="11"/>
  <c r="D1118" i="11" s="1"/>
  <c r="A1118" i="12"/>
  <c r="B1118" i="12" s="1"/>
  <c r="A1118" i="13"/>
  <c r="D1118" i="13" s="1"/>
  <c r="C1118" i="12" l="1"/>
  <c r="D1118" i="12"/>
  <c r="C1118" i="11"/>
  <c r="B1118" i="11"/>
  <c r="B1118" i="13"/>
  <c r="C1118" i="13"/>
  <c r="A1119" i="12"/>
  <c r="C1119" i="12" s="1"/>
  <c r="A1119" i="13"/>
  <c r="C1119" i="13" s="1"/>
  <c r="A1119" i="11"/>
  <c r="D1119" i="11" s="1"/>
  <c r="B1119" i="12" l="1"/>
  <c r="D1119" i="12"/>
  <c r="B1119" i="13"/>
  <c r="D1119" i="13"/>
  <c r="B1119" i="11"/>
  <c r="C1119" i="11"/>
  <c r="A1120" i="13"/>
  <c r="D1120" i="13" s="1"/>
  <c r="A1120" i="11"/>
  <c r="D1120" i="11"/>
  <c r="B1120" i="11"/>
  <c r="A1120" i="12"/>
  <c r="B1120" i="13" l="1"/>
  <c r="C1120" i="13"/>
  <c r="C1120" i="11"/>
  <c r="A1121" i="11"/>
  <c r="C1121" i="11" s="1"/>
  <c r="A1121" i="12"/>
  <c r="B1121" i="12" s="1"/>
  <c r="B1120" i="12"/>
  <c r="C1120" i="12"/>
  <c r="D1120" i="12"/>
  <c r="A1121" i="13"/>
  <c r="D1121" i="13" s="1"/>
  <c r="B1121" i="11" l="1"/>
  <c r="D1121" i="11"/>
  <c r="D1121" i="12"/>
  <c r="C1121" i="12"/>
  <c r="B1121" i="13"/>
  <c r="C1121" i="13"/>
  <c r="A1122" i="12"/>
  <c r="C1122" i="12" s="1"/>
  <c r="A1122" i="11"/>
  <c r="B1122" i="11" s="1"/>
  <c r="A1122" i="13"/>
  <c r="B1122" i="13" s="1"/>
  <c r="B1122" i="12" l="1"/>
  <c r="D1122" i="12"/>
  <c r="D1122" i="11"/>
  <c r="C1122" i="11"/>
  <c r="C1122" i="13"/>
  <c r="D1122" i="13"/>
  <c r="A1123" i="11"/>
  <c r="D1123" i="11" s="1"/>
  <c r="A1123" i="13"/>
  <c r="D1123" i="13" s="1"/>
  <c r="A1123" i="12"/>
  <c r="B1123" i="12" s="1"/>
  <c r="B1123" i="11" l="1"/>
  <c r="C1123" i="11"/>
  <c r="B1123" i="13"/>
  <c r="C1123" i="13"/>
  <c r="C1123" i="12"/>
  <c r="D1123" i="12"/>
  <c r="A1124" i="13"/>
  <c r="D1124" i="13" s="1"/>
  <c r="A1124" i="12"/>
  <c r="C1124" i="12" s="1"/>
  <c r="A1124" i="11"/>
  <c r="D1124" i="11" s="1"/>
  <c r="B1124" i="12" l="1"/>
  <c r="D1124" i="12"/>
  <c r="B1124" i="13"/>
  <c r="C1124" i="13"/>
  <c r="B1124" i="11"/>
  <c r="C1124" i="11"/>
  <c r="A1125" i="12"/>
  <c r="C1125" i="12" s="1"/>
  <c r="A1125" i="11"/>
  <c r="D1125" i="11" s="1"/>
  <c r="A1125" i="13"/>
  <c r="D1125" i="13" s="1"/>
  <c r="D1125" i="12" l="1"/>
  <c r="B1125" i="12"/>
  <c r="B1125" i="11"/>
  <c r="C1125" i="11"/>
  <c r="B1125" i="13"/>
  <c r="C1125" i="13"/>
  <c r="A1126" i="11"/>
  <c r="D1126" i="11" s="1"/>
  <c r="A1126" i="13"/>
  <c r="D1126" i="13" s="1"/>
  <c r="A1126" i="12"/>
  <c r="B1126" i="11" l="1"/>
  <c r="B1126" i="13"/>
  <c r="C1126" i="13"/>
  <c r="A1127" i="12"/>
  <c r="C1127" i="12" s="1"/>
  <c r="A1127" i="13"/>
  <c r="C1127" i="13" s="1"/>
  <c r="C1126" i="12"/>
  <c r="B1126" i="12"/>
  <c r="D1126" i="12"/>
  <c r="C1126" i="11"/>
  <c r="A1127" i="11"/>
  <c r="C1127" i="11" s="1"/>
  <c r="B1127" i="12" l="1"/>
  <c r="B1127" i="13"/>
  <c r="D1127" i="13"/>
  <c r="B1127" i="11"/>
  <c r="D1127" i="11"/>
  <c r="A1128" i="11"/>
  <c r="D1128" i="11" s="1"/>
  <c r="A1128" i="13"/>
  <c r="D1128" i="13" s="1"/>
  <c r="D1127" i="12"/>
  <c r="A1128" i="12"/>
  <c r="B1128" i="12" s="1"/>
  <c r="D1128" i="12" l="1"/>
  <c r="B1128" i="13"/>
  <c r="C1128" i="13"/>
  <c r="C1128" i="12"/>
  <c r="B1128" i="11"/>
  <c r="A1129" i="13"/>
  <c r="D1129" i="13" s="1"/>
  <c r="A1129" i="12"/>
  <c r="C1129" i="12" s="1"/>
  <c r="C1128" i="11"/>
  <c r="A1129" i="11"/>
  <c r="D1129" i="11" s="1"/>
  <c r="B1129" i="13" l="1"/>
  <c r="C1129" i="13"/>
  <c r="D1129" i="12"/>
  <c r="B1129" i="12"/>
  <c r="B1129" i="11"/>
  <c r="C1129" i="11"/>
  <c r="A1130" i="11"/>
  <c r="B1130" i="11" s="1"/>
  <c r="A1130" i="12"/>
  <c r="C1130" i="12" s="1"/>
  <c r="A1130" i="13"/>
  <c r="D1130" i="11" l="1"/>
  <c r="D1130" i="12"/>
  <c r="B1130" i="12"/>
  <c r="A1131" i="13"/>
  <c r="D1131" i="13" s="1"/>
  <c r="A1131" i="12"/>
  <c r="B1131" i="12" s="1"/>
  <c r="C1130" i="13"/>
  <c r="D1130" i="13"/>
  <c r="B1130" i="13"/>
  <c r="C1130" i="11"/>
  <c r="A1131" i="11"/>
  <c r="B1131" i="11" s="1"/>
  <c r="B1131" i="13" l="1"/>
  <c r="C1131" i="13"/>
  <c r="C1131" i="11"/>
  <c r="C1131" i="12"/>
  <c r="D1131" i="12"/>
  <c r="D1131" i="11"/>
  <c r="A1132" i="11"/>
  <c r="C1132" i="11" s="1"/>
  <c r="A1132" i="12"/>
  <c r="D1132" i="12" s="1"/>
  <c r="A1132" i="13"/>
  <c r="B1132" i="11" l="1"/>
  <c r="B1132" i="12"/>
  <c r="C1132" i="12"/>
  <c r="A1133" i="13"/>
  <c r="D1133" i="13" s="1"/>
  <c r="A1133" i="12"/>
  <c r="B1133" i="12" s="1"/>
  <c r="B1132" i="13"/>
  <c r="C1132" i="13"/>
  <c r="D1132" i="13"/>
  <c r="D1132" i="11"/>
  <c r="A1133" i="11"/>
  <c r="B1133" i="11" s="1"/>
  <c r="C1133" i="12" l="1"/>
  <c r="D1133" i="12"/>
  <c r="C1133" i="11"/>
  <c r="B1133" i="13"/>
  <c r="C1133" i="13"/>
  <c r="D1133" i="11"/>
  <c r="A1134" i="11"/>
  <c r="C1134" i="11" s="1"/>
  <c r="A1134" i="12"/>
  <c r="D1134" i="12" s="1"/>
  <c r="A1134" i="13"/>
  <c r="C1134" i="12" l="1"/>
  <c r="B1134" i="12"/>
  <c r="B1134" i="11"/>
  <c r="A1135" i="12"/>
  <c r="C1135" i="12" s="1"/>
  <c r="A1135" i="13"/>
  <c r="C1135" i="13" s="1"/>
  <c r="B1134" i="13"/>
  <c r="C1134" i="13"/>
  <c r="D1134" i="13"/>
  <c r="D1134" i="11"/>
  <c r="A1135" i="11"/>
  <c r="D1135" i="13" l="1"/>
  <c r="D1135" i="12"/>
  <c r="B1135" i="12"/>
  <c r="C1135" i="11"/>
  <c r="A1136" i="11"/>
  <c r="D1136" i="11" s="1"/>
  <c r="D1135" i="11"/>
  <c r="B1135" i="11"/>
  <c r="B1135" i="13"/>
  <c r="A1136" i="13"/>
  <c r="D1136" i="13" s="1"/>
  <c r="A1136" i="12"/>
  <c r="D1136" i="12" s="1"/>
  <c r="C1136" i="11" l="1"/>
  <c r="B1136" i="11"/>
  <c r="C1136" i="12"/>
  <c r="B1136" i="12"/>
  <c r="A1137" i="12"/>
  <c r="C1137" i="12" s="1"/>
  <c r="B1136" i="13"/>
  <c r="C1136" i="13"/>
  <c r="A1137" i="11"/>
  <c r="D1137" i="11" s="1"/>
  <c r="A1137" i="13"/>
  <c r="D1137" i="13" s="1"/>
  <c r="B1137" i="12" l="1"/>
  <c r="D1137" i="12"/>
  <c r="B1137" i="13"/>
  <c r="C1137" i="13"/>
  <c r="A1138" i="11"/>
  <c r="B1138" i="11" s="1"/>
  <c r="A1138" i="13"/>
  <c r="B1138" i="13" s="1"/>
  <c r="B1137" i="11"/>
  <c r="C1137" i="11"/>
  <c r="A1138" i="12"/>
  <c r="D1138" i="12" s="1"/>
  <c r="D1138" i="11" l="1"/>
  <c r="C1138" i="11"/>
  <c r="C1138" i="13"/>
  <c r="D1138" i="13"/>
  <c r="C1138" i="12"/>
  <c r="B1138" i="12"/>
  <c r="A1139" i="13"/>
  <c r="D1139" i="13" s="1"/>
  <c r="A1139" i="12"/>
  <c r="D1139" i="12" s="1"/>
  <c r="B1139" i="12"/>
  <c r="C1139" i="12"/>
  <c r="A1139" i="11"/>
  <c r="D1139" i="11" s="1"/>
  <c r="B1139" i="13" l="1"/>
  <c r="C1139" i="13"/>
  <c r="C1139" i="11"/>
  <c r="B1139" i="11"/>
  <c r="A1140" i="12"/>
  <c r="D1140" i="12" s="1"/>
  <c r="A1140" i="11"/>
  <c r="C1140" i="11" s="1"/>
  <c r="A1140" i="13"/>
  <c r="D1140" i="13" s="1"/>
  <c r="C1140" i="12" l="1"/>
  <c r="B1140" i="12"/>
  <c r="B1140" i="11"/>
  <c r="D1140" i="11"/>
  <c r="B1140" i="13"/>
  <c r="C1140" i="13"/>
  <c r="A1141" i="11"/>
  <c r="B1141" i="11" s="1"/>
  <c r="A1141" i="13"/>
  <c r="D1141" i="13" s="1"/>
  <c r="A1141" i="12"/>
  <c r="D1141" i="12" s="1"/>
  <c r="C1141" i="11" l="1"/>
  <c r="D1141" i="11"/>
  <c r="B1141" i="13"/>
  <c r="C1141" i="13"/>
  <c r="B1141" i="12"/>
  <c r="C1141" i="12"/>
  <c r="A1142" i="13"/>
  <c r="D1142" i="13" s="1"/>
  <c r="A1142" i="12"/>
  <c r="B1142" i="12" s="1"/>
  <c r="D1142" i="12"/>
  <c r="A1142" i="11"/>
  <c r="D1142" i="11" s="1"/>
  <c r="B1142" i="13" l="1"/>
  <c r="C1142" i="13"/>
  <c r="C1142" i="12"/>
  <c r="B1142" i="11"/>
  <c r="C1142" i="11"/>
  <c r="A1143" i="12"/>
  <c r="B1143" i="12" s="1"/>
  <c r="A1143" i="11"/>
  <c r="C1143" i="11" s="1"/>
  <c r="A1143" i="13"/>
  <c r="C1143" i="13" s="1"/>
  <c r="D1143" i="12" l="1"/>
  <c r="C1143" i="12"/>
  <c r="B1143" i="11"/>
  <c r="D1143" i="11"/>
  <c r="D1143" i="13"/>
  <c r="B1143" i="13"/>
  <c r="A1144" i="11"/>
  <c r="D1144" i="11" s="1"/>
  <c r="A1144" i="13"/>
  <c r="D1144" i="13" s="1"/>
  <c r="A1144" i="12"/>
  <c r="B1144" i="11" l="1"/>
  <c r="B1144" i="13"/>
  <c r="C1144" i="13"/>
  <c r="A1145" i="12"/>
  <c r="C1145" i="12" s="1"/>
  <c r="A1145" i="13"/>
  <c r="D1145" i="13" s="1"/>
  <c r="B1144" i="12"/>
  <c r="C1144" i="12"/>
  <c r="D1144" i="12"/>
  <c r="C1144" i="11"/>
  <c r="A1145" i="11"/>
  <c r="C1145" i="11" s="1"/>
  <c r="B1145" i="13" l="1"/>
  <c r="C1145" i="13"/>
  <c r="D1145" i="11"/>
  <c r="B1145" i="11"/>
  <c r="B1145" i="12"/>
  <c r="A1146" i="11"/>
  <c r="C1146" i="11" s="1"/>
  <c r="A1146" i="13"/>
  <c r="B1146" i="13" s="1"/>
  <c r="D1145" i="12"/>
  <c r="A1146" i="12"/>
  <c r="C1146" i="12" s="1"/>
  <c r="B1146" i="11" l="1"/>
  <c r="D1146" i="11"/>
  <c r="C1146" i="13"/>
  <c r="D1146" i="13"/>
  <c r="D1146" i="12"/>
  <c r="A1147" i="12"/>
  <c r="B1147" i="12" s="1"/>
  <c r="B1146" i="12"/>
  <c r="A1147" i="13"/>
  <c r="D1147" i="13" s="1"/>
  <c r="A1147" i="11"/>
  <c r="C1147" i="11" s="1"/>
  <c r="C1147" i="13" l="1"/>
  <c r="B1147" i="11"/>
  <c r="C1147" i="12"/>
  <c r="D1147" i="12"/>
  <c r="A1148" i="13"/>
  <c r="D1148" i="13" s="1"/>
  <c r="D1147" i="11"/>
  <c r="A1148" i="11"/>
  <c r="C1148" i="11" s="1"/>
  <c r="B1147" i="13"/>
  <c r="A1148" i="12"/>
  <c r="D1148" i="12" s="1"/>
  <c r="B1148" i="13" l="1"/>
  <c r="C1148" i="13"/>
  <c r="C1148" i="12"/>
  <c r="B1148" i="12"/>
  <c r="B1148" i="11"/>
  <c r="A1149" i="12"/>
  <c r="D1149" i="12" s="1"/>
  <c r="D1148" i="11"/>
  <c r="A1149" i="11"/>
  <c r="D1149" i="11" s="1"/>
  <c r="A1149" i="13"/>
  <c r="D1149" i="13" s="1"/>
  <c r="C1149" i="12" l="1"/>
  <c r="C1149" i="11"/>
  <c r="B1149" i="12"/>
  <c r="B1149" i="13"/>
  <c r="C1149" i="13"/>
  <c r="B1149" i="11"/>
  <c r="A1150" i="11"/>
  <c r="C1150" i="11" s="1"/>
  <c r="A1150" i="13"/>
  <c r="D1150" i="13" s="1"/>
  <c r="A1150" i="12"/>
  <c r="D1150" i="12" s="1"/>
  <c r="D1150" i="11" l="1"/>
  <c r="B1150" i="13"/>
  <c r="C1150" i="13"/>
  <c r="B1150" i="11"/>
  <c r="B1150" i="12"/>
  <c r="A1151" i="13"/>
  <c r="C1151" i="13" s="1"/>
  <c r="C1150" i="12"/>
  <c r="A1151" i="12"/>
  <c r="B1151" i="12" s="1"/>
  <c r="A1151" i="11"/>
  <c r="C1151" i="11" s="1"/>
  <c r="C1151" i="12" l="1"/>
  <c r="D1151" i="13"/>
  <c r="B1151" i="13"/>
  <c r="B1151" i="11"/>
  <c r="D1151" i="11"/>
  <c r="A1152" i="12"/>
  <c r="C1152" i="12" s="1"/>
  <c r="A1152" i="11"/>
  <c r="C1152" i="11" s="1"/>
  <c r="D1151" i="12"/>
  <c r="A1152" i="13"/>
  <c r="C1152" i="13" s="1"/>
  <c r="D1152" i="13" l="1"/>
  <c r="D1152" i="12"/>
  <c r="B1152" i="11"/>
  <c r="D1152" i="11"/>
  <c r="B1152" i="12"/>
  <c r="A1153" i="13"/>
  <c r="D1153" i="13" s="1"/>
  <c r="B1152" i="13"/>
  <c r="A1153" i="11"/>
  <c r="D1153" i="11" s="1"/>
  <c r="A1153" i="12"/>
  <c r="B1153" i="12" s="1"/>
  <c r="B1153" i="13" l="1"/>
  <c r="C1153" i="13"/>
  <c r="C1153" i="11"/>
  <c r="C1153" i="12"/>
  <c r="D1153" i="12"/>
  <c r="A1154" i="11"/>
  <c r="C1154" i="11" s="1"/>
  <c r="A1154" i="12"/>
  <c r="B1154" i="12" s="1"/>
  <c r="B1153" i="11"/>
  <c r="A1154" i="13"/>
  <c r="B1154" i="13" s="1"/>
  <c r="C1154" i="12" l="1"/>
  <c r="D1154" i="12"/>
  <c r="D1154" i="11"/>
  <c r="D1154" i="13"/>
  <c r="B1154" i="11"/>
  <c r="A1155" i="13"/>
  <c r="D1155" i="13" s="1"/>
  <c r="C1154" i="13"/>
  <c r="A1155" i="12"/>
  <c r="B1155" i="12" s="1"/>
  <c r="A1155" i="11"/>
  <c r="D1155" i="11" s="1"/>
  <c r="B1155" i="13" l="1"/>
  <c r="C1155" i="12"/>
  <c r="C1155" i="13"/>
  <c r="B1155" i="11"/>
  <c r="C1155" i="11"/>
  <c r="A1156" i="12"/>
  <c r="C1156" i="12" s="1"/>
  <c r="A1156" i="11"/>
  <c r="C1156" i="11" s="1"/>
  <c r="D1155" i="12"/>
  <c r="A1156" i="13"/>
  <c r="B1156" i="13" s="1"/>
  <c r="B1156" i="11" l="1"/>
  <c r="D1156" i="11"/>
  <c r="D1156" i="12"/>
  <c r="B1156" i="12"/>
  <c r="C1156" i="13"/>
  <c r="D1156" i="13"/>
  <c r="A1157" i="11"/>
  <c r="B1157" i="11" s="1"/>
  <c r="A1157" i="13"/>
  <c r="D1157" i="13" s="1"/>
  <c r="A1157" i="12"/>
  <c r="C1157" i="12" s="1"/>
  <c r="C1157" i="11" l="1"/>
  <c r="D1157" i="11"/>
  <c r="B1157" i="12"/>
  <c r="D1157" i="12"/>
  <c r="C1157" i="13"/>
  <c r="B1157" i="13"/>
  <c r="A1158" i="13"/>
  <c r="D1158" i="13" s="1"/>
  <c r="A1158" i="12"/>
  <c r="B1158" i="12" s="1"/>
  <c r="A1158" i="11"/>
  <c r="B1158" i="11" s="1"/>
  <c r="C1158" i="11" l="1"/>
  <c r="D1158" i="12"/>
  <c r="B1158" i="13"/>
  <c r="C1158" i="13"/>
  <c r="D1158" i="11"/>
  <c r="C1158" i="12"/>
  <c r="A1159" i="12"/>
  <c r="D1159" i="12" s="1"/>
  <c r="A1159" i="11"/>
  <c r="D1159" i="11" s="1"/>
  <c r="A1159" i="13"/>
  <c r="C1159" i="13" s="1"/>
  <c r="B1159" i="12" l="1"/>
  <c r="C1159" i="12"/>
  <c r="B1159" i="11"/>
  <c r="C1159" i="11"/>
  <c r="D1159" i="13"/>
  <c r="B1159" i="13"/>
  <c r="A1160" i="11"/>
  <c r="D1160" i="11" s="1"/>
  <c r="A1160" i="13"/>
  <c r="C1160" i="13" s="1"/>
  <c r="A1160" i="12"/>
  <c r="D1160" i="12" s="1"/>
  <c r="B1160" i="11" l="1"/>
  <c r="C1160" i="11"/>
  <c r="D1160" i="13"/>
  <c r="C1160" i="12"/>
  <c r="B1160" i="12"/>
  <c r="B1160" i="13"/>
  <c r="A1161" i="13"/>
  <c r="D1161" i="13" s="1"/>
  <c r="A1161" i="12"/>
  <c r="C1161" i="12" s="1"/>
  <c r="A1161" i="11"/>
  <c r="C1161" i="11" s="1"/>
  <c r="D1161" i="12" l="1"/>
  <c r="B1161" i="13"/>
  <c r="C1161" i="13"/>
  <c r="B1161" i="12"/>
  <c r="B1161" i="11"/>
  <c r="D1161" i="11"/>
  <c r="A1162" i="12"/>
  <c r="D1162" i="12" s="1"/>
  <c r="A1162" i="11"/>
  <c r="C1162" i="11" s="1"/>
  <c r="A1162" i="13"/>
  <c r="B1162" i="13" s="1"/>
  <c r="B1162" i="11" l="1"/>
  <c r="D1162" i="11"/>
  <c r="C1162" i="12"/>
  <c r="C1162" i="13"/>
  <c r="D1162" i="13"/>
  <c r="B1162" i="12"/>
  <c r="A1163" i="11"/>
  <c r="D1163" i="11" s="1"/>
  <c r="A1163" i="13"/>
  <c r="D1163" i="13" s="1"/>
  <c r="A1163" i="12"/>
  <c r="C1163" i="12" s="1"/>
  <c r="B1163" i="11" l="1"/>
  <c r="C1163" i="11"/>
  <c r="D1163" i="12"/>
  <c r="B1163" i="12"/>
  <c r="B1163" i="13"/>
  <c r="C1163" i="13"/>
  <c r="A1164" i="13"/>
  <c r="D1164" i="13" s="1"/>
  <c r="A1164" i="12"/>
  <c r="C1164" i="12" s="1"/>
  <c r="A1164" i="11"/>
  <c r="B1164" i="11" s="1"/>
  <c r="B1164" i="13" l="1"/>
  <c r="D1164" i="11"/>
  <c r="C1164" i="13"/>
  <c r="B1164" i="12"/>
  <c r="C1164" i="11"/>
  <c r="D1164" i="12"/>
  <c r="A1165" i="12"/>
  <c r="B1165" i="12" s="1"/>
  <c r="A1165" i="11"/>
  <c r="B1165" i="11" s="1"/>
  <c r="A1165" i="13"/>
  <c r="D1165" i="13" s="1"/>
  <c r="D1165" i="12" l="1"/>
  <c r="C1165" i="12"/>
  <c r="D1165" i="11"/>
  <c r="C1165" i="11"/>
  <c r="C1165" i="13"/>
  <c r="B1165" i="13"/>
  <c r="A1166" i="11"/>
  <c r="C1166" i="11" s="1"/>
  <c r="A1166" i="13"/>
  <c r="D1166" i="13" s="1"/>
  <c r="A1166" i="12"/>
  <c r="C1166" i="12" s="1"/>
  <c r="B1166" i="11" l="1"/>
  <c r="D1166" i="11"/>
  <c r="C1166" i="13"/>
  <c r="B1166" i="13"/>
  <c r="B1166" i="12"/>
  <c r="D1166" i="12"/>
  <c r="A1167" i="13"/>
  <c r="D1167" i="13" s="1"/>
  <c r="A1167" i="12"/>
  <c r="D1167" i="12" s="1"/>
  <c r="A1167" i="11"/>
  <c r="B1167" i="11" s="1"/>
  <c r="B1167" i="13" l="1"/>
  <c r="C1167" i="13"/>
  <c r="C1167" i="12"/>
  <c r="D1167" i="11"/>
  <c r="C1167" i="11"/>
  <c r="B1167" i="12"/>
  <c r="A1168" i="12"/>
  <c r="D1168" i="12" s="1"/>
  <c r="A1168" i="11"/>
  <c r="D1168" i="11" s="1"/>
  <c r="A1168" i="13"/>
  <c r="C1168" i="13" s="1"/>
  <c r="C1168" i="12" l="1"/>
  <c r="B1168" i="12"/>
  <c r="B1168" i="13"/>
  <c r="D1168" i="13"/>
  <c r="B1168" i="11"/>
  <c r="C1168" i="11"/>
  <c r="A1169" i="11"/>
  <c r="D1169" i="11" s="1"/>
  <c r="A1169" i="13"/>
  <c r="D1169" i="13" s="1"/>
  <c r="A1169" i="12"/>
  <c r="D1169" i="12" s="1"/>
  <c r="B1169" i="11" l="1"/>
  <c r="C1169" i="11"/>
  <c r="B1169" i="13"/>
  <c r="C1169" i="13"/>
  <c r="B1169" i="12"/>
  <c r="C1169" i="12"/>
  <c r="A1170" i="13"/>
  <c r="B1170" i="13" s="1"/>
  <c r="A1170" i="12"/>
  <c r="B1170" i="12" s="1"/>
  <c r="A1170" i="11"/>
  <c r="C1170" i="11" s="1"/>
  <c r="D1170" i="13" l="1"/>
  <c r="C1170" i="13"/>
  <c r="D1170" i="12"/>
  <c r="C1170" i="12"/>
  <c r="D1170" i="11"/>
  <c r="B1170" i="11"/>
  <c r="A1171" i="12"/>
  <c r="B1171" i="12" s="1"/>
  <c r="A1171" i="11"/>
  <c r="B1171" i="11" s="1"/>
  <c r="A1171" i="13"/>
  <c r="D1171" i="13" s="1"/>
  <c r="D1171" i="11" l="1"/>
  <c r="C1171" i="12"/>
  <c r="D1171" i="12"/>
  <c r="B1171" i="13"/>
  <c r="C1171" i="13"/>
  <c r="C1171" i="11"/>
  <c r="A1172" i="11"/>
  <c r="D1172" i="11" s="1"/>
  <c r="A1172" i="13"/>
  <c r="D1172" i="13" s="1"/>
  <c r="A1172" i="12"/>
  <c r="B1172" i="11" l="1"/>
  <c r="B1172" i="13"/>
  <c r="C1172" i="13"/>
  <c r="A1173" i="12"/>
  <c r="C1173" i="12" s="1"/>
  <c r="A1173" i="13"/>
  <c r="D1173" i="13" s="1"/>
  <c r="D1172" i="12"/>
  <c r="B1172" i="12"/>
  <c r="C1172" i="12"/>
  <c r="C1172" i="11"/>
  <c r="A1173" i="11"/>
  <c r="C1173" i="11" s="1"/>
  <c r="B1173" i="13" l="1"/>
  <c r="D1173" i="11"/>
  <c r="B1173" i="12"/>
  <c r="C1173" i="13"/>
  <c r="D1173" i="12"/>
  <c r="B1173" i="11"/>
  <c r="A1174" i="11"/>
  <c r="C1174" i="11" s="1"/>
  <c r="A1174" i="13"/>
  <c r="D1174" i="13" s="1"/>
  <c r="A1174" i="12"/>
  <c r="B1174" i="13" l="1"/>
  <c r="C1174" i="13"/>
  <c r="B1174" i="11"/>
  <c r="A1175" i="13"/>
  <c r="C1175" i="13" s="1"/>
  <c r="A1175" i="12"/>
  <c r="D1175" i="12" s="1"/>
  <c r="B1174" i="12"/>
  <c r="C1174" i="12"/>
  <c r="D1174" i="12"/>
  <c r="D1174" i="11"/>
  <c r="A1175" i="11"/>
  <c r="C1175" i="11" s="1"/>
  <c r="D1175" i="13" l="1"/>
  <c r="B1175" i="13"/>
  <c r="B1175" i="11"/>
  <c r="B1175" i="12"/>
  <c r="D1175" i="11"/>
  <c r="C1175" i="12"/>
  <c r="A1176" i="11"/>
  <c r="D1176" i="11" s="1"/>
  <c r="A1176" i="12"/>
  <c r="B1176" i="12" s="1"/>
  <c r="A1176" i="13"/>
  <c r="C1176" i="13" s="1"/>
  <c r="D1176" i="13" l="1"/>
  <c r="C1176" i="11"/>
  <c r="B1176" i="11"/>
  <c r="D1176" i="12"/>
  <c r="B1176" i="13"/>
  <c r="C1176" i="12"/>
  <c r="A1177" i="12"/>
  <c r="B1177" i="12" s="1"/>
  <c r="A1177" i="13"/>
  <c r="D1177" i="13" s="1"/>
  <c r="A1177" i="11"/>
  <c r="D1177" i="11" s="1"/>
  <c r="C1177" i="12" l="1"/>
  <c r="D1177" i="12"/>
  <c r="C1177" i="13"/>
  <c r="B1177" i="13"/>
  <c r="B1177" i="11"/>
  <c r="C1177" i="11"/>
  <c r="A1178" i="13"/>
  <c r="B1178" i="13" s="1"/>
  <c r="A1178" i="11"/>
  <c r="B1178" i="11" s="1"/>
  <c r="A1178" i="12"/>
  <c r="C1178" i="12" s="1"/>
  <c r="C1178" i="11" l="1"/>
  <c r="C1178" i="13"/>
  <c r="D1178" i="13"/>
  <c r="D1178" i="11"/>
  <c r="D1178" i="12"/>
  <c r="B1178" i="12"/>
  <c r="A1179" i="11"/>
  <c r="D1179" i="11" s="1"/>
  <c r="A1179" i="12"/>
  <c r="D1179" i="12" s="1"/>
  <c r="A1179" i="13"/>
  <c r="B1179" i="13" s="1"/>
  <c r="C1179" i="11" l="1"/>
  <c r="B1179" i="11"/>
  <c r="D1179" i="13"/>
  <c r="C1179" i="13"/>
  <c r="C1179" i="12"/>
  <c r="B1179" i="12"/>
  <c r="A1180" i="12"/>
  <c r="D1180" i="12" s="1"/>
  <c r="A1180" i="13"/>
  <c r="D1180" i="13" s="1"/>
  <c r="A1180" i="11"/>
  <c r="D1180" i="11" s="1"/>
  <c r="C1180" i="13" l="1"/>
  <c r="B1180" i="13"/>
  <c r="B1180" i="11"/>
  <c r="B1180" i="12"/>
  <c r="C1180" i="11"/>
  <c r="C1180" i="12"/>
  <c r="A1181" i="13"/>
  <c r="D1181" i="13" s="1"/>
  <c r="A1181" i="11"/>
  <c r="C1181" i="11" s="1"/>
  <c r="A1181" i="12"/>
  <c r="D1181" i="12" s="1"/>
  <c r="B1181" i="11" l="1"/>
  <c r="B1181" i="13"/>
  <c r="D1181" i="11"/>
  <c r="C1181" i="13"/>
  <c r="C1181" i="12"/>
  <c r="B1181" i="12"/>
  <c r="A1182" i="11"/>
  <c r="D1182" i="11" s="1"/>
  <c r="A1182" i="12"/>
  <c r="D1182" i="12" s="1"/>
  <c r="C1182" i="12"/>
  <c r="A1182" i="13"/>
  <c r="C1182" i="13" s="1"/>
  <c r="C1182" i="11" l="1"/>
  <c r="B1182" i="11"/>
  <c r="D1182" i="13"/>
  <c r="B1182" i="13"/>
  <c r="B1182" i="12"/>
  <c r="A1183" i="12"/>
  <c r="C1183" i="12" s="1"/>
  <c r="A1183" i="13"/>
  <c r="B1183" i="13" s="1"/>
  <c r="A1183" i="11"/>
  <c r="C1183" i="11" s="1"/>
  <c r="D1183" i="13" l="1"/>
  <c r="D1183" i="12"/>
  <c r="C1183" i="13"/>
  <c r="B1183" i="12"/>
  <c r="B1183" i="11"/>
  <c r="A1184" i="13"/>
  <c r="D1184" i="13" s="1"/>
  <c r="D1183" i="11"/>
  <c r="A1184" i="11"/>
  <c r="C1184" i="11" s="1"/>
  <c r="A1184" i="12"/>
  <c r="B1184" i="12" s="1"/>
  <c r="B1184" i="13" l="1"/>
  <c r="C1184" i="13"/>
  <c r="B1184" i="11"/>
  <c r="C1184" i="12"/>
  <c r="D1184" i="12"/>
  <c r="D1184" i="11"/>
  <c r="A1185" i="11"/>
  <c r="C1185" i="11" s="1"/>
  <c r="A1185" i="12"/>
  <c r="D1185" i="12" s="1"/>
  <c r="A1185" i="13"/>
  <c r="B1185" i="11" l="1"/>
  <c r="B1185" i="12"/>
  <c r="C1185" i="12"/>
  <c r="A1186" i="13"/>
  <c r="B1186" i="13" s="1"/>
  <c r="A1186" i="12"/>
  <c r="C1186" i="12" s="1"/>
  <c r="B1185" i="13"/>
  <c r="C1185" i="13"/>
  <c r="D1185" i="13"/>
  <c r="D1185" i="11"/>
  <c r="A1186" i="11"/>
  <c r="D1186" i="11" s="1"/>
  <c r="B1186" i="12" l="1"/>
  <c r="C1186" i="13"/>
  <c r="D1186" i="13"/>
  <c r="B1186" i="11"/>
  <c r="D1186" i="12"/>
  <c r="C1186" i="11"/>
  <c r="A1187" i="11"/>
  <c r="D1187" i="11" s="1"/>
  <c r="A1187" i="12"/>
  <c r="D1187" i="12" s="1"/>
  <c r="A1187" i="13"/>
  <c r="D1187" i="13" s="1"/>
  <c r="B1187" i="11" l="1"/>
  <c r="C1187" i="11"/>
  <c r="C1187" i="12"/>
  <c r="B1187" i="12"/>
  <c r="B1187" i="13"/>
  <c r="C1187" i="13"/>
  <c r="A1188" i="12"/>
  <c r="D1188" i="12" s="1"/>
  <c r="A1188" i="13"/>
  <c r="D1188" i="13" s="1"/>
  <c r="A1188" i="11"/>
  <c r="D1188" i="11" s="1"/>
  <c r="B1188" i="12" l="1"/>
  <c r="C1188" i="12"/>
  <c r="B1188" i="13"/>
  <c r="C1188" i="13"/>
  <c r="B1188" i="11"/>
  <c r="C1188" i="11"/>
  <c r="A1189" i="13"/>
  <c r="D1189" i="13" s="1"/>
  <c r="A1189" i="11"/>
  <c r="D1189" i="11" s="1"/>
  <c r="A1189" i="12"/>
  <c r="B1189" i="13" l="1"/>
  <c r="C1189" i="13"/>
  <c r="C1189" i="11"/>
  <c r="A1190" i="12"/>
  <c r="D1190" i="12" s="1"/>
  <c r="B1189" i="11"/>
  <c r="A1190" i="11"/>
  <c r="D1190" i="11" s="1"/>
  <c r="B1189" i="12"/>
  <c r="C1189" i="12"/>
  <c r="D1189" i="12"/>
  <c r="A1190" i="13"/>
  <c r="D1190" i="13" s="1"/>
  <c r="B1190" i="11" l="1"/>
  <c r="C1190" i="12"/>
  <c r="B1190" i="12"/>
  <c r="A1191" i="13"/>
  <c r="C1191" i="13" s="1"/>
  <c r="C1190" i="13"/>
  <c r="B1190" i="13"/>
  <c r="C1190" i="11"/>
  <c r="A1191" i="11"/>
  <c r="A1191" i="12"/>
  <c r="B1191" i="12" s="1"/>
  <c r="D1191" i="13" l="1"/>
  <c r="B1191" i="13"/>
  <c r="D1191" i="12"/>
  <c r="C1191" i="12"/>
  <c r="D1191" i="11"/>
  <c r="A1192" i="11"/>
  <c r="C1192" i="11" s="1"/>
  <c r="A1192" i="12"/>
  <c r="C1192" i="12" s="1"/>
  <c r="B1191" i="11"/>
  <c r="C1191" i="11"/>
  <c r="A1192" i="13"/>
  <c r="C1192" i="13" s="1"/>
  <c r="B1192" i="11" l="1"/>
  <c r="B1192" i="12"/>
  <c r="D1192" i="12"/>
  <c r="D1192" i="13"/>
  <c r="B1192" i="13"/>
  <c r="A1193" i="12"/>
  <c r="C1193" i="12" s="1"/>
  <c r="D1192" i="11"/>
  <c r="A1193" i="11"/>
  <c r="D1193" i="11" s="1"/>
  <c r="A1193" i="13"/>
  <c r="D1193" i="13" s="1"/>
  <c r="B1193" i="12" l="1"/>
  <c r="D1193" i="12"/>
  <c r="B1193" i="11"/>
  <c r="B1193" i="13"/>
  <c r="C1193" i="13"/>
  <c r="A1194" i="11"/>
  <c r="B1194" i="11" s="1"/>
  <c r="A1194" i="13"/>
  <c r="B1194" i="13" s="1"/>
  <c r="C1193" i="11"/>
  <c r="A1194" i="12"/>
  <c r="B1194" i="12" s="1"/>
  <c r="D1194" i="11" l="1"/>
  <c r="D1194" i="13"/>
  <c r="C1194" i="13"/>
  <c r="D1194" i="12"/>
  <c r="C1194" i="12"/>
  <c r="A1195" i="13"/>
  <c r="D1195" i="13" s="1"/>
  <c r="A1195" i="12"/>
  <c r="D1195" i="12" s="1"/>
  <c r="C1194" i="11"/>
  <c r="A1195" i="11"/>
  <c r="D1195" i="11" s="1"/>
  <c r="B1195" i="12" l="1"/>
  <c r="C1195" i="12"/>
  <c r="B1195" i="11"/>
  <c r="B1195" i="13"/>
  <c r="C1195" i="13"/>
  <c r="C1195" i="11"/>
  <c r="A1196" i="11"/>
  <c r="C1196" i="11" s="1"/>
  <c r="A1196" i="12"/>
  <c r="C1196" i="12" s="1"/>
  <c r="A1196" i="13"/>
  <c r="D1196" i="11" l="1"/>
  <c r="B1196" i="12"/>
  <c r="B1196" i="11"/>
  <c r="A1197" i="13"/>
  <c r="D1197" i="13" s="1"/>
  <c r="D1196" i="12"/>
  <c r="A1197" i="12"/>
  <c r="D1197" i="12" s="1"/>
  <c r="B1196" i="13"/>
  <c r="C1196" i="13"/>
  <c r="D1196" i="13"/>
  <c r="A1197" i="11"/>
  <c r="B1197" i="11" s="1"/>
  <c r="C1197" i="13" l="1"/>
  <c r="B1197" i="13"/>
  <c r="B1197" i="12"/>
  <c r="C1197" i="11"/>
  <c r="D1197" i="11"/>
  <c r="A1198" i="12"/>
  <c r="B1198" i="12" s="1"/>
  <c r="A1198" i="11"/>
  <c r="D1198" i="11" s="1"/>
  <c r="C1197" i="12"/>
  <c r="A1198" i="13"/>
  <c r="B1198" i="13" s="1"/>
  <c r="C1198" i="11" l="1"/>
  <c r="C1198" i="12"/>
  <c r="D1198" i="12"/>
  <c r="C1198" i="13"/>
  <c r="D1198" i="13"/>
  <c r="B1198" i="11"/>
  <c r="A1199" i="11"/>
  <c r="D1199" i="11" s="1"/>
  <c r="A1199" i="13"/>
  <c r="C1199" i="13" s="1"/>
  <c r="A1199" i="12"/>
  <c r="D1199" i="12" s="1"/>
  <c r="B1199" i="11" l="1"/>
  <c r="C1199" i="11"/>
  <c r="C1199" i="12"/>
  <c r="B1199" i="12"/>
  <c r="D1199" i="13"/>
  <c r="B1199" i="13"/>
  <c r="A1200" i="13"/>
  <c r="D1200" i="13" s="1"/>
  <c r="A1200" i="12"/>
  <c r="D1200" i="12" s="1"/>
  <c r="A1200" i="11"/>
  <c r="C1200" i="11" s="1"/>
  <c r="B1200" i="13" l="1"/>
  <c r="C1200" i="13"/>
  <c r="B1200" i="12"/>
  <c r="C1200" i="12"/>
  <c r="B1200" i="11"/>
  <c r="D1200" i="11"/>
  <c r="A1201" i="12"/>
  <c r="B1201" i="12" s="1"/>
  <c r="A1201" i="11"/>
  <c r="D1201" i="11" s="1"/>
  <c r="A1201" i="13"/>
  <c r="D1201" i="13" s="1"/>
  <c r="D1201" i="12" l="1"/>
  <c r="C1201" i="12"/>
  <c r="B1201" i="11"/>
  <c r="C1201" i="11"/>
  <c r="B1201" i="13"/>
  <c r="C1201" i="13"/>
  <c r="A1202" i="11"/>
  <c r="C1202" i="11" s="1"/>
  <c r="A1202" i="13"/>
  <c r="B1202" i="13" s="1"/>
  <c r="A1202" i="12"/>
  <c r="B1202" i="12" s="1"/>
  <c r="D1202" i="11" l="1"/>
  <c r="B1202" i="11"/>
  <c r="C1202" i="13"/>
  <c r="D1202" i="13"/>
  <c r="D1202" i="12"/>
  <c r="C1202" i="12"/>
  <c r="A1203" i="13"/>
  <c r="D1203" i="13" s="1"/>
  <c r="A1203" i="12"/>
  <c r="C1203" i="12" s="1"/>
  <c r="A1203" i="11"/>
  <c r="C1203" i="11" s="1"/>
  <c r="D1203" i="12" l="1"/>
  <c r="B1203" i="12"/>
  <c r="C1203" i="13"/>
  <c r="B1203" i="13"/>
  <c r="B1203" i="11"/>
  <c r="A1204" i="12"/>
  <c r="C1204" i="12" s="1"/>
  <c r="D1203" i="11"/>
  <c r="A1204" i="11"/>
  <c r="C1204" i="11" s="1"/>
  <c r="A1204" i="13"/>
  <c r="D1204" i="13" s="1"/>
  <c r="B1204" i="12" l="1"/>
  <c r="D1204" i="12"/>
  <c r="B1204" i="11"/>
  <c r="B1204" i="13"/>
  <c r="C1204" i="13"/>
  <c r="D1204" i="11"/>
  <c r="A1205" i="11"/>
  <c r="B1205" i="11" s="1"/>
  <c r="A1205" i="13"/>
  <c r="D1205" i="13" s="1"/>
  <c r="A1205" i="12"/>
  <c r="C1205" i="11" l="1"/>
  <c r="B1205" i="13"/>
  <c r="C1205" i="13"/>
  <c r="A1206" i="12"/>
  <c r="B1206" i="12" s="1"/>
  <c r="A1206" i="13"/>
  <c r="D1206" i="13" s="1"/>
  <c r="D1205" i="12"/>
  <c r="B1205" i="12"/>
  <c r="C1205" i="12"/>
  <c r="D1205" i="11"/>
  <c r="A1206" i="11"/>
  <c r="D1206" i="11" s="1"/>
  <c r="B1206" i="11" l="1"/>
  <c r="B1206" i="13"/>
  <c r="D1206" i="12"/>
  <c r="C1206" i="12"/>
  <c r="C1206" i="13"/>
  <c r="C1206" i="11"/>
  <c r="A1207" i="11"/>
  <c r="D1207" i="11" s="1"/>
  <c r="A1207" i="13"/>
  <c r="C1207" i="13" s="1"/>
  <c r="A1207" i="12"/>
  <c r="C1207" i="12" s="1"/>
  <c r="D1207" i="13" l="1"/>
  <c r="C1207" i="11"/>
  <c r="B1207" i="11"/>
  <c r="B1207" i="13"/>
  <c r="B1207" i="12"/>
  <c r="D1207" i="12"/>
  <c r="A1208" i="13"/>
  <c r="D1208" i="13" s="1"/>
  <c r="A1208" i="12"/>
  <c r="C1208" i="12" s="1"/>
  <c r="A1208" i="11"/>
  <c r="C1208" i="11" s="1"/>
  <c r="C1208" i="13" l="1"/>
  <c r="B1208" i="13"/>
  <c r="B1208" i="12"/>
  <c r="D1208" i="11"/>
  <c r="B1208" i="11"/>
  <c r="D1208" i="12"/>
  <c r="A1209" i="12"/>
  <c r="C1209" i="12" s="1"/>
  <c r="A1209" i="11"/>
  <c r="D1209" i="11" s="1"/>
  <c r="A1209" i="13"/>
  <c r="D1209" i="13" s="1"/>
  <c r="C1209" i="11" l="1"/>
  <c r="B1209" i="11"/>
  <c r="B1209" i="12"/>
  <c r="D1209" i="12"/>
  <c r="B1209" i="13"/>
  <c r="C1209" i="13"/>
  <c r="A1210" i="11"/>
  <c r="B1210" i="11" s="1"/>
  <c r="A1210" i="13"/>
  <c r="B1210" i="13" s="1"/>
  <c r="A1210" i="12"/>
  <c r="B1210" i="12" s="1"/>
  <c r="D1210" i="11" l="1"/>
  <c r="C1210" i="11"/>
  <c r="D1210" i="13"/>
  <c r="C1210" i="13"/>
  <c r="D1210" i="12"/>
  <c r="C1210" i="12"/>
  <c r="A1211" i="13"/>
  <c r="D1211" i="13" s="1"/>
  <c r="A1211" i="12"/>
  <c r="B1211" i="12" s="1"/>
  <c r="A1211" i="11"/>
  <c r="D1211" i="11" s="1"/>
  <c r="B1211" i="13" l="1"/>
  <c r="C1211" i="13"/>
  <c r="C1211" i="12"/>
  <c r="D1211" i="12"/>
  <c r="C1211" i="11"/>
  <c r="B1211" i="11"/>
  <c r="A1212" i="12"/>
  <c r="D1212" i="12" s="1"/>
  <c r="A1212" i="11"/>
  <c r="D1212" i="11" s="1"/>
  <c r="A1212" i="13"/>
  <c r="D1212" i="13" s="1"/>
  <c r="B1212" i="11" l="1"/>
  <c r="B1212" i="13"/>
  <c r="C1212" i="12"/>
  <c r="C1212" i="11"/>
  <c r="C1212" i="13"/>
  <c r="B1212" i="12"/>
  <c r="A1213" i="11"/>
  <c r="B1213" i="11" s="1"/>
  <c r="A1213" i="13"/>
  <c r="D1213" i="13" s="1"/>
  <c r="A1213" i="12"/>
  <c r="B1213" i="12" s="1"/>
  <c r="D1213" i="11" l="1"/>
  <c r="C1213" i="11"/>
  <c r="D1213" i="12"/>
  <c r="C1213" i="12"/>
  <c r="B1213" i="13"/>
  <c r="C1213" i="13"/>
  <c r="A1214" i="13"/>
  <c r="D1214" i="13" s="1"/>
  <c r="A1214" i="12"/>
  <c r="D1214" i="12" s="1"/>
  <c r="A1214" i="11"/>
  <c r="D1214" i="11" s="1"/>
  <c r="C1214" i="11" l="1"/>
  <c r="B1214" i="12"/>
  <c r="C1214" i="12"/>
  <c r="B1214" i="13"/>
  <c r="B1214" i="11"/>
  <c r="C1214" i="13"/>
  <c r="A1215" i="12"/>
  <c r="D1215" i="12" s="1"/>
  <c r="A1215" i="11"/>
  <c r="C1215" i="11" s="1"/>
  <c r="A1215" i="13"/>
  <c r="B1215" i="12" l="1"/>
  <c r="C1215" i="12"/>
  <c r="B1215" i="11"/>
  <c r="A1216" i="13"/>
  <c r="D1216" i="13" s="1"/>
  <c r="D1215" i="11"/>
  <c r="A1216" i="11"/>
  <c r="C1216" i="11" s="1"/>
  <c r="B1215" i="13"/>
  <c r="D1215" i="13"/>
  <c r="C1215" i="13"/>
  <c r="A1216" i="12"/>
  <c r="C1216" i="13" l="1"/>
  <c r="B1216" i="13"/>
  <c r="D1216" i="11"/>
  <c r="A1217" i="12"/>
  <c r="D1217" i="12" s="1"/>
  <c r="B1216" i="12"/>
  <c r="C1216" i="12"/>
  <c r="D1216" i="12"/>
  <c r="A1217" i="11"/>
  <c r="B1216" i="11"/>
  <c r="A1217" i="13"/>
  <c r="D1217" i="13" s="1"/>
  <c r="B1217" i="12" l="1"/>
  <c r="C1217" i="13"/>
  <c r="B1217" i="13"/>
  <c r="C1217" i="12"/>
  <c r="A1218" i="13"/>
  <c r="B1218" i="13" s="1"/>
  <c r="C1217" i="11"/>
  <c r="A1218" i="11"/>
  <c r="D1218" i="11" s="1"/>
  <c r="B1217" i="11"/>
  <c r="D1217" i="11"/>
  <c r="A1218" i="12"/>
  <c r="D1218" i="12" s="1"/>
  <c r="C1218" i="13" l="1"/>
  <c r="D1218" i="13"/>
  <c r="C1218" i="11"/>
  <c r="A1219" i="12"/>
  <c r="B1219" i="12" s="1"/>
  <c r="B1218" i="12"/>
  <c r="C1218" i="12"/>
  <c r="A1219" i="11"/>
  <c r="D1219" i="11" s="1"/>
  <c r="B1218" i="11"/>
  <c r="A1219" i="13"/>
  <c r="C1219" i="13" s="1"/>
  <c r="D1219" i="12" l="1"/>
  <c r="C1219" i="12"/>
  <c r="D1219" i="13"/>
  <c r="A1220" i="13"/>
  <c r="D1220" i="13" s="1"/>
  <c r="B1219" i="13"/>
  <c r="A1220" i="11"/>
  <c r="D1220" i="11" s="1"/>
  <c r="C1219" i="11"/>
  <c r="B1219" i="11"/>
  <c r="A1220" i="12"/>
  <c r="C1220" i="12" s="1"/>
  <c r="B1220" i="13" l="1"/>
  <c r="C1220" i="13"/>
  <c r="C1220" i="11"/>
  <c r="D1220" i="12"/>
  <c r="A1221" i="11"/>
  <c r="D1221" i="11" s="1"/>
  <c r="A1221" i="12"/>
  <c r="B1221" i="12" s="1"/>
  <c r="B1220" i="12"/>
  <c r="B1220" i="11"/>
  <c r="A1221" i="13"/>
  <c r="C1221" i="13" s="1"/>
  <c r="C1221" i="11" l="1"/>
  <c r="C1221" i="12"/>
  <c r="D1221" i="13"/>
  <c r="D1221" i="12"/>
  <c r="B1221" i="13"/>
  <c r="A1222" i="12"/>
  <c r="D1222" i="12" s="1"/>
  <c r="A1222" i="13"/>
  <c r="D1222" i="13" s="1"/>
  <c r="B1221" i="11"/>
  <c r="A1222" i="11"/>
  <c r="B1222" i="11" s="1"/>
  <c r="B1222" i="12" l="1"/>
  <c r="C1222" i="12"/>
  <c r="D1222" i="11"/>
  <c r="B1222" i="13"/>
  <c r="C1222" i="13"/>
  <c r="A1223" i="13"/>
  <c r="C1223" i="13" s="1"/>
  <c r="C1222" i="11"/>
  <c r="A1223" i="11"/>
  <c r="C1223" i="11" s="1"/>
  <c r="A1223" i="12"/>
  <c r="C1223" i="12" s="1"/>
  <c r="D1223" i="13" l="1"/>
  <c r="B1223" i="13"/>
  <c r="B1223" i="11"/>
  <c r="B1223" i="12"/>
  <c r="D1223" i="12"/>
  <c r="D1223" i="11"/>
  <c r="A1224" i="11"/>
  <c r="D1224" i="11" s="1"/>
  <c r="A1224" i="12"/>
  <c r="B1224" i="12" s="1"/>
  <c r="A1224" i="13"/>
  <c r="D1224" i="13" s="1"/>
  <c r="C1224" i="12" l="1"/>
  <c r="D1224" i="12"/>
  <c r="C1224" i="11"/>
  <c r="B1224" i="11"/>
  <c r="B1224" i="13"/>
  <c r="C1224" i="13"/>
  <c r="A1225" i="12"/>
  <c r="C1225" i="12" s="1"/>
  <c r="A1225" i="13"/>
  <c r="D1225" i="13" s="1"/>
  <c r="A1225" i="11"/>
  <c r="B1225" i="11" s="1"/>
  <c r="B1225" i="12" l="1"/>
  <c r="D1225" i="12"/>
  <c r="C1225" i="11"/>
  <c r="D1225" i="11"/>
  <c r="B1225" i="13"/>
  <c r="C1225" i="13"/>
  <c r="A1226" i="13"/>
  <c r="B1226" i="13" s="1"/>
  <c r="A1226" i="11"/>
  <c r="C1226" i="11" s="1"/>
  <c r="A1226" i="12"/>
  <c r="C1226" i="12" s="1"/>
  <c r="C1226" i="13" l="1"/>
  <c r="D1226" i="13"/>
  <c r="B1226" i="11"/>
  <c r="D1226" i="11"/>
  <c r="B1226" i="12"/>
  <c r="D1226" i="12"/>
  <c r="A1227" i="11"/>
  <c r="C1227" i="11" s="1"/>
  <c r="A1227" i="12"/>
  <c r="B1227" i="12" s="1"/>
  <c r="A1227" i="13"/>
  <c r="D1227" i="13" s="1"/>
  <c r="B1227" i="11" l="1"/>
  <c r="D1227" i="11"/>
  <c r="D1227" i="12"/>
  <c r="C1227" i="12"/>
  <c r="C1227" i="13"/>
  <c r="B1227" i="13"/>
  <c r="A1228" i="12"/>
  <c r="D1228" i="12" s="1"/>
  <c r="A1228" i="13"/>
  <c r="D1228" i="13" s="1"/>
  <c r="A1228" i="11"/>
  <c r="C1228" i="11" s="1"/>
  <c r="C1228" i="12" l="1"/>
  <c r="B1228" i="13"/>
  <c r="B1228" i="12"/>
  <c r="C1228" i="13"/>
  <c r="D1228" i="11"/>
  <c r="B1228" i="11"/>
  <c r="A1229" i="13"/>
  <c r="D1229" i="13" s="1"/>
  <c r="A1229" i="11"/>
  <c r="D1229" i="11" s="1"/>
  <c r="A1229" i="12"/>
  <c r="B1229" i="13" l="1"/>
  <c r="C1229" i="13"/>
  <c r="C1229" i="11"/>
  <c r="A1230" i="12"/>
  <c r="D1230" i="12" s="1"/>
  <c r="B1229" i="11"/>
  <c r="A1230" i="11"/>
  <c r="C1230" i="11" s="1"/>
  <c r="C1229" i="12"/>
  <c r="D1229" i="12"/>
  <c r="B1229" i="12"/>
  <c r="A1230" i="13"/>
  <c r="C1230" i="13" s="1"/>
  <c r="B1230" i="11" l="1"/>
  <c r="B1230" i="12"/>
  <c r="C1230" i="12"/>
  <c r="D1230" i="13"/>
  <c r="B1230" i="13"/>
  <c r="D1230" i="11"/>
  <c r="A1231" i="11"/>
  <c r="C1231" i="11" s="1"/>
  <c r="A1231" i="13"/>
  <c r="C1231" i="13" s="1"/>
  <c r="A1231" i="12"/>
  <c r="B1231" i="11" l="1"/>
  <c r="D1231" i="11"/>
  <c r="B1231" i="13"/>
  <c r="D1231" i="13"/>
  <c r="A1232" i="13"/>
  <c r="D1232" i="13" s="1"/>
  <c r="A1232" i="12"/>
  <c r="D1232" i="12" s="1"/>
  <c r="B1231" i="12"/>
  <c r="D1231" i="12"/>
  <c r="C1231" i="12"/>
  <c r="A1232" i="11"/>
  <c r="D1232" i="11" s="1"/>
  <c r="B1232" i="13" l="1"/>
  <c r="C1232" i="13"/>
  <c r="C1232" i="12"/>
  <c r="B1232" i="12"/>
  <c r="B1232" i="11"/>
  <c r="C1232" i="11"/>
  <c r="A1233" i="12"/>
  <c r="D1233" i="12" s="1"/>
  <c r="A1233" i="11"/>
  <c r="D1233" i="11" s="1"/>
  <c r="C1233" i="11"/>
  <c r="A1233" i="13"/>
  <c r="D1233" i="13" s="1"/>
  <c r="C1233" i="12" l="1"/>
  <c r="B1233" i="11"/>
  <c r="B1233" i="12"/>
  <c r="B1233" i="13"/>
  <c r="C1233" i="13"/>
  <c r="A1234" i="11"/>
  <c r="B1234" i="11" s="1"/>
  <c r="A1234" i="13"/>
  <c r="B1234" i="13" s="1"/>
  <c r="A1234" i="12"/>
  <c r="B1234" i="12" s="1"/>
  <c r="D1234" i="11" l="1"/>
  <c r="C1234" i="11"/>
  <c r="C1234" i="13"/>
  <c r="D1234" i="13"/>
  <c r="D1234" i="12"/>
  <c r="C1234" i="12"/>
  <c r="A1235" i="13"/>
  <c r="D1235" i="13" s="1"/>
  <c r="A1235" i="12"/>
  <c r="B1235" i="12" s="1"/>
  <c r="A1235" i="11"/>
  <c r="C1235" i="11" s="1"/>
  <c r="B1235" i="13" l="1"/>
  <c r="C1235" i="12"/>
  <c r="D1235" i="12"/>
  <c r="C1235" i="13"/>
  <c r="B1235" i="11"/>
  <c r="D1235" i="11"/>
  <c r="A1236" i="12"/>
  <c r="D1236" i="12" s="1"/>
  <c r="A1236" i="11"/>
  <c r="C1236" i="11" s="1"/>
  <c r="A1236" i="13"/>
  <c r="D1236" i="13" s="1"/>
  <c r="B1236" i="12" l="1"/>
  <c r="C1236" i="12"/>
  <c r="B1236" i="11"/>
  <c r="D1236" i="11"/>
  <c r="C1236" i="13"/>
  <c r="B1236" i="13"/>
  <c r="A1237" i="11"/>
  <c r="D1237" i="11" s="1"/>
  <c r="A1237" i="13"/>
  <c r="D1237" i="13" s="1"/>
  <c r="A1237" i="12"/>
  <c r="B1237" i="12" s="1"/>
  <c r="C1237" i="13" l="1"/>
  <c r="B1237" i="13"/>
  <c r="C1237" i="11"/>
  <c r="B1237" i="11"/>
  <c r="C1237" i="12"/>
  <c r="D1237" i="12"/>
  <c r="A1238" i="13"/>
  <c r="D1238" i="13" s="1"/>
  <c r="A1238" i="12"/>
  <c r="C1238" i="12" s="1"/>
  <c r="A1238" i="11"/>
  <c r="D1238" i="11" s="1"/>
  <c r="C1238" i="13" l="1"/>
  <c r="B1238" i="13"/>
  <c r="B1238" i="12"/>
  <c r="D1238" i="12"/>
  <c r="B1238" i="11"/>
  <c r="C1238" i="11"/>
  <c r="A1239" i="12"/>
  <c r="C1239" i="12" s="1"/>
  <c r="A1239" i="11"/>
  <c r="B1239" i="11" s="1"/>
  <c r="A1239" i="13"/>
  <c r="B1239" i="13" s="1"/>
  <c r="C1239" i="13" l="1"/>
  <c r="B1239" i="12"/>
  <c r="D1239" i="12"/>
  <c r="C1239" i="11"/>
  <c r="D1239" i="13"/>
  <c r="D1239" i="11"/>
  <c r="A1240" i="11"/>
  <c r="D1240" i="11" s="1"/>
  <c r="A1240" i="13"/>
  <c r="B1240" i="13" s="1"/>
  <c r="A1240" i="12"/>
  <c r="C1240" i="12" s="1"/>
  <c r="B1240" i="11" l="1"/>
  <c r="C1240" i="11"/>
  <c r="C1240" i="13"/>
  <c r="D1240" i="13"/>
  <c r="D1240" i="12"/>
  <c r="B1240" i="12"/>
  <c r="A1241" i="13"/>
  <c r="D1241" i="13" s="1"/>
  <c r="A1241" i="12"/>
  <c r="D1241" i="12" s="1"/>
  <c r="A1241" i="11"/>
  <c r="C1241" i="11" s="1"/>
  <c r="B1241" i="13" l="1"/>
  <c r="C1241" i="13"/>
  <c r="C1241" i="12"/>
  <c r="B1241" i="12"/>
  <c r="B1241" i="11"/>
  <c r="A1242" i="12"/>
  <c r="B1242" i="12" s="1"/>
  <c r="D1241" i="11"/>
  <c r="A1242" i="11"/>
  <c r="B1242" i="11" s="1"/>
  <c r="A1242" i="13"/>
  <c r="D1242" i="13" s="1"/>
  <c r="D1242" i="12" l="1"/>
  <c r="C1242" i="12"/>
  <c r="B1242" i="13"/>
  <c r="C1242" i="13"/>
  <c r="D1242" i="11"/>
  <c r="C1242" i="11"/>
  <c r="A1243" i="11"/>
  <c r="D1243" i="11" s="1"/>
  <c r="A1243" i="13"/>
  <c r="D1243" i="13" s="1"/>
  <c r="A1243" i="12"/>
  <c r="B1243" i="12" s="1"/>
  <c r="C1243" i="11" l="1"/>
  <c r="B1243" i="11"/>
  <c r="D1243" i="12"/>
  <c r="C1243" i="12"/>
  <c r="B1243" i="13"/>
  <c r="C1243" i="13"/>
  <c r="A1244" i="13"/>
  <c r="D1244" i="13" s="1"/>
  <c r="A1244" i="12"/>
  <c r="D1244" i="12" s="1"/>
  <c r="A1244" i="11"/>
  <c r="D1244" i="11" s="1"/>
  <c r="B1244" i="13" l="1"/>
  <c r="C1244" i="13"/>
  <c r="C1244" i="12"/>
  <c r="B1244" i="12"/>
  <c r="B1244" i="11"/>
  <c r="C1244" i="11"/>
  <c r="A1245" i="12"/>
  <c r="B1245" i="12" s="1"/>
  <c r="A1245" i="11"/>
  <c r="D1245" i="11" s="1"/>
  <c r="A1245" i="13"/>
  <c r="C1245" i="12" l="1"/>
  <c r="D1245" i="12"/>
  <c r="C1245" i="11"/>
  <c r="A1246" i="13"/>
  <c r="D1246" i="13" s="1"/>
  <c r="B1245" i="11"/>
  <c r="A1246" i="11"/>
  <c r="D1246" i="11" s="1"/>
  <c r="B1245" i="13"/>
  <c r="C1245" i="13"/>
  <c r="D1245" i="13"/>
  <c r="A1246" i="12"/>
  <c r="C1246" i="12" s="1"/>
  <c r="B1246" i="13" l="1"/>
  <c r="D1246" i="12"/>
  <c r="C1246" i="13"/>
  <c r="B1246" i="11"/>
  <c r="A1247" i="12"/>
  <c r="D1247" i="12" s="1"/>
  <c r="B1246" i="12"/>
  <c r="C1246" i="11"/>
  <c r="A1247" i="11"/>
  <c r="D1247" i="11" s="1"/>
  <c r="A1247" i="13"/>
  <c r="C1247" i="13" s="1"/>
  <c r="B1247" i="12" l="1"/>
  <c r="C1247" i="12"/>
  <c r="B1247" i="13"/>
  <c r="D1247" i="13"/>
  <c r="A1248" i="11"/>
  <c r="D1248" i="11" s="1"/>
  <c r="A1248" i="13"/>
  <c r="D1248" i="13" s="1"/>
  <c r="B1247" i="11"/>
  <c r="C1247" i="11"/>
  <c r="A1248" i="12"/>
  <c r="D1248" i="12" s="1"/>
  <c r="B1248" i="11" l="1"/>
  <c r="C1248" i="11"/>
  <c r="B1248" i="13"/>
  <c r="C1248" i="13"/>
  <c r="A1249" i="12"/>
  <c r="C1249" i="12" s="1"/>
  <c r="C1248" i="12"/>
  <c r="B1248" i="12"/>
  <c r="A1249" i="13"/>
  <c r="D1249" i="13" s="1"/>
  <c r="A1249" i="11"/>
  <c r="D1249" i="11" s="1"/>
  <c r="B1249" i="12" l="1"/>
  <c r="D1249" i="12"/>
  <c r="B1249" i="11"/>
  <c r="A1250" i="13"/>
  <c r="B1250" i="13" s="1"/>
  <c r="C1249" i="11"/>
  <c r="A1250" i="11"/>
  <c r="C1250" i="11" s="1"/>
  <c r="B1249" i="13"/>
  <c r="C1249" i="13"/>
  <c r="A1250" i="12"/>
  <c r="D1250" i="12" s="1"/>
  <c r="B1250" i="12" l="1"/>
  <c r="C1250" i="13"/>
  <c r="C1250" i="12"/>
  <c r="D1250" i="13"/>
  <c r="D1250" i="11"/>
  <c r="B1250" i="11"/>
  <c r="A1251" i="11"/>
  <c r="C1251" i="11" s="1"/>
  <c r="A1251" i="12"/>
  <c r="B1251" i="12" s="1"/>
  <c r="A1251" i="13"/>
  <c r="C1251" i="12" l="1"/>
  <c r="D1251" i="12"/>
  <c r="B1251" i="11"/>
  <c r="A1252" i="13"/>
  <c r="D1252" i="13" s="1"/>
  <c r="A1252" i="12"/>
  <c r="C1252" i="12" s="1"/>
  <c r="B1251" i="13"/>
  <c r="C1251" i="13"/>
  <c r="D1251" i="13"/>
  <c r="D1251" i="11"/>
  <c r="A1252" i="11"/>
  <c r="B1252" i="11" s="1"/>
  <c r="B1252" i="13" l="1"/>
  <c r="D1252" i="11"/>
  <c r="C1252" i="13"/>
  <c r="B1252" i="12"/>
  <c r="D1252" i="12"/>
  <c r="C1252" i="11"/>
  <c r="A1253" i="11"/>
  <c r="B1253" i="11" s="1"/>
  <c r="A1253" i="12"/>
  <c r="D1253" i="12" s="1"/>
  <c r="A1253" i="13"/>
  <c r="D1253" i="13" s="1"/>
  <c r="C1253" i="11" l="1"/>
  <c r="C1253" i="13"/>
  <c r="B1253" i="13"/>
  <c r="D1253" i="11"/>
  <c r="C1253" i="12"/>
  <c r="B1253" i="12"/>
  <c r="A1254" i="12"/>
  <c r="D1254" i="12" s="1"/>
  <c r="A1254" i="13"/>
  <c r="D1254" i="13" s="1"/>
  <c r="A1254" i="11"/>
  <c r="C1254" i="11" s="1"/>
  <c r="C1254" i="12" l="1"/>
  <c r="B1254" i="12"/>
  <c r="B1254" i="13"/>
  <c r="C1254" i="13"/>
  <c r="B1254" i="11"/>
  <c r="D1254" i="11"/>
  <c r="A1255" i="13"/>
  <c r="C1255" i="13" s="1"/>
  <c r="A1255" i="11"/>
  <c r="C1255" i="11" s="1"/>
  <c r="A1255" i="12"/>
  <c r="B1255" i="12" s="1"/>
  <c r="D1255" i="13" l="1"/>
  <c r="B1255" i="13"/>
  <c r="B1255" i="11"/>
  <c r="D1255" i="11"/>
  <c r="C1255" i="12"/>
  <c r="D1255" i="12"/>
  <c r="A1256" i="11"/>
  <c r="C1256" i="11" s="1"/>
  <c r="A1256" i="12"/>
  <c r="C1256" i="12" s="1"/>
  <c r="A1256" i="13"/>
  <c r="D1256" i="13" s="1"/>
  <c r="D1256" i="12" l="1"/>
  <c r="B1256" i="12"/>
  <c r="B1256" i="11"/>
  <c r="D1256" i="11"/>
  <c r="B1256" i="13"/>
  <c r="C1256" i="13"/>
  <c r="A1257" i="12"/>
  <c r="C1257" i="12" s="1"/>
  <c r="A1257" i="13"/>
  <c r="D1257" i="13" s="1"/>
  <c r="A1257" i="11"/>
  <c r="B1257" i="12" l="1"/>
  <c r="D1257" i="12"/>
  <c r="C1257" i="13"/>
  <c r="A1258" i="11"/>
  <c r="B1258" i="11" s="1"/>
  <c r="B1257" i="13"/>
  <c r="A1258" i="13"/>
  <c r="B1258" i="13" s="1"/>
  <c r="B1257" i="11"/>
  <c r="C1257" i="11"/>
  <c r="D1257" i="11"/>
  <c r="A1258" i="12"/>
  <c r="D1258" i="11" l="1"/>
  <c r="C1258" i="11"/>
  <c r="D1258" i="13"/>
  <c r="A1259" i="12"/>
  <c r="D1259" i="12" s="1"/>
  <c r="B1258" i="12"/>
  <c r="D1258" i="12"/>
  <c r="C1258" i="12"/>
  <c r="A1259" i="13"/>
  <c r="C1258" i="13"/>
  <c r="A1259" i="11"/>
  <c r="C1259" i="11" s="1"/>
  <c r="C1259" i="12" l="1"/>
  <c r="B1259" i="11"/>
  <c r="B1259" i="12"/>
  <c r="A1260" i="11"/>
  <c r="C1260" i="11" s="1"/>
  <c r="D1259" i="11"/>
  <c r="A1260" i="13"/>
  <c r="D1260" i="13" s="1"/>
  <c r="C1259" i="13"/>
  <c r="B1259" i="13"/>
  <c r="D1259" i="13"/>
  <c r="A1260" i="12"/>
  <c r="B1260" i="11" l="1"/>
  <c r="D1260" i="11"/>
  <c r="B1260" i="13"/>
  <c r="A1261" i="12"/>
  <c r="D1261" i="12" s="1"/>
  <c r="C1260" i="12"/>
  <c r="B1260" i="12"/>
  <c r="D1260" i="12"/>
  <c r="A1261" i="13"/>
  <c r="C1260" i="13"/>
  <c r="A1261" i="11"/>
  <c r="D1261" i="11" s="1"/>
  <c r="B1261" i="12" l="1"/>
  <c r="B1261" i="11"/>
  <c r="C1261" i="12"/>
  <c r="A1262" i="11"/>
  <c r="D1262" i="11" s="1"/>
  <c r="C1261" i="11"/>
  <c r="A1262" i="13"/>
  <c r="D1262" i="13" s="1"/>
  <c r="B1261" i="13"/>
  <c r="C1261" i="13"/>
  <c r="D1261" i="13"/>
  <c r="A1262" i="12"/>
  <c r="C1262" i="13" l="1"/>
  <c r="B1262" i="11"/>
  <c r="C1262" i="11"/>
  <c r="A1263" i="12"/>
  <c r="B1263" i="12" s="1"/>
  <c r="D1262" i="12"/>
  <c r="B1262" i="12"/>
  <c r="C1262" i="12"/>
  <c r="A1263" i="13"/>
  <c r="B1262" i="13"/>
  <c r="A1263" i="11"/>
  <c r="D1263" i="11" s="1"/>
  <c r="B1263" i="11" l="1"/>
  <c r="C1263" i="12"/>
  <c r="D1263" i="12"/>
  <c r="A1264" i="13"/>
  <c r="D1264" i="13" s="1"/>
  <c r="C1263" i="11"/>
  <c r="A1264" i="11"/>
  <c r="C1264" i="11" s="1"/>
  <c r="D1263" i="13"/>
  <c r="B1263" i="13"/>
  <c r="C1263" i="13"/>
  <c r="A1264" i="12"/>
  <c r="D1264" i="12" s="1"/>
  <c r="B1264" i="13" l="1"/>
  <c r="B1264" i="12"/>
  <c r="C1264" i="13"/>
  <c r="B1264" i="11"/>
  <c r="C1264" i="12"/>
  <c r="A1265" i="11"/>
  <c r="D1265" i="11" s="1"/>
  <c r="A1265" i="12"/>
  <c r="C1265" i="12" s="1"/>
  <c r="D1264" i="11"/>
  <c r="A1265" i="13"/>
  <c r="D1265" i="13" s="1"/>
  <c r="B1265" i="11" l="1"/>
  <c r="C1265" i="11"/>
  <c r="D1265" i="12"/>
  <c r="C1265" i="13"/>
  <c r="B1265" i="12"/>
  <c r="A1266" i="13"/>
  <c r="B1266" i="13" s="1"/>
  <c r="B1265" i="13"/>
  <c r="A1266" i="12"/>
  <c r="B1266" i="12" s="1"/>
  <c r="A1266" i="11"/>
  <c r="C1266" i="11" s="1"/>
  <c r="C1266" i="13" l="1"/>
  <c r="D1266" i="12"/>
  <c r="D1266" i="13"/>
  <c r="B1266" i="11"/>
  <c r="D1266" i="11"/>
  <c r="A1267" i="12"/>
  <c r="C1267" i="12" s="1"/>
  <c r="A1267" i="11"/>
  <c r="D1267" i="11" s="1"/>
  <c r="C1266" i="12"/>
  <c r="A1267" i="13"/>
  <c r="D1267" i="13" s="1"/>
  <c r="B1267" i="12" l="1"/>
  <c r="D1267" i="12"/>
  <c r="B1267" i="11"/>
  <c r="B1267" i="13"/>
  <c r="C1267" i="13"/>
  <c r="C1267" i="11"/>
  <c r="A1268" i="11"/>
  <c r="D1268" i="11" s="1"/>
  <c r="A1268" i="13"/>
  <c r="D1268" i="13" s="1"/>
  <c r="A1268" i="12"/>
  <c r="B1268" i="11" l="1"/>
  <c r="B1268" i="13"/>
  <c r="C1268" i="13"/>
  <c r="A1269" i="12"/>
  <c r="D1269" i="12" s="1"/>
  <c r="A1269" i="13"/>
  <c r="D1269" i="13" s="1"/>
  <c r="B1268" i="12"/>
  <c r="C1268" i="12"/>
  <c r="D1268" i="12"/>
  <c r="C1268" i="11"/>
  <c r="A1269" i="11"/>
  <c r="B1269" i="11" s="1"/>
  <c r="C1269" i="12" l="1"/>
  <c r="C1269" i="11"/>
  <c r="B1269" i="12"/>
  <c r="B1269" i="13"/>
  <c r="C1269" i="13"/>
  <c r="D1269" i="11"/>
  <c r="A1270" i="11"/>
  <c r="D1270" i="11" s="1"/>
  <c r="A1270" i="13"/>
  <c r="D1270" i="13" s="1"/>
  <c r="A1270" i="12"/>
  <c r="C1270" i="12" s="1"/>
  <c r="C1270" i="11" l="1"/>
  <c r="B1270" i="11"/>
  <c r="B1270" i="13"/>
  <c r="C1270" i="13"/>
  <c r="B1270" i="12"/>
  <c r="D1270" i="12"/>
  <c r="A1271" i="13"/>
  <c r="C1271" i="13" s="1"/>
  <c r="A1271" i="12"/>
  <c r="B1271" i="12" s="1"/>
  <c r="A1271" i="11"/>
  <c r="D1271" i="11" s="1"/>
  <c r="D1271" i="12" l="1"/>
  <c r="C1271" i="12"/>
  <c r="D1271" i="13"/>
  <c r="B1271" i="13"/>
  <c r="B1271" i="11"/>
  <c r="A1272" i="12"/>
  <c r="D1272" i="12" s="1"/>
  <c r="C1271" i="11"/>
  <c r="A1272" i="11"/>
  <c r="C1272" i="11" s="1"/>
  <c r="A1272" i="13"/>
  <c r="D1272" i="13" s="1"/>
  <c r="B1272" i="13" l="1"/>
  <c r="C1272" i="13"/>
  <c r="B1272" i="12"/>
  <c r="C1272" i="12"/>
  <c r="D1272" i="11"/>
  <c r="A1273" i="11"/>
  <c r="C1273" i="11" s="1"/>
  <c r="A1273" i="13"/>
  <c r="D1273" i="13" s="1"/>
  <c r="B1272" i="11"/>
  <c r="A1273" i="12"/>
  <c r="D1273" i="12" s="1"/>
  <c r="B1273" i="13" l="1"/>
  <c r="B1273" i="11"/>
  <c r="D1273" i="11"/>
  <c r="B1273" i="12"/>
  <c r="C1273" i="13"/>
  <c r="A1274" i="12"/>
  <c r="D1274" i="12" s="1"/>
  <c r="C1273" i="12"/>
  <c r="A1274" i="13"/>
  <c r="B1274" i="13" s="1"/>
  <c r="A1274" i="11"/>
  <c r="C1274" i="11" s="1"/>
  <c r="C1274" i="12" l="1"/>
  <c r="B1274" i="12"/>
  <c r="D1274" i="13"/>
  <c r="D1274" i="11"/>
  <c r="A1275" i="13"/>
  <c r="D1275" i="13" s="1"/>
  <c r="B1274" i="11"/>
  <c r="A1275" i="11"/>
  <c r="D1275" i="11" s="1"/>
  <c r="C1274" i="13"/>
  <c r="A1275" i="12"/>
  <c r="C1275" i="12" s="1"/>
  <c r="B1275" i="13" l="1"/>
  <c r="C1275" i="13"/>
  <c r="B1275" i="12"/>
  <c r="B1275" i="11"/>
  <c r="A1276" i="11"/>
  <c r="C1276" i="11" s="1"/>
  <c r="D1275" i="12"/>
  <c r="A1276" i="12"/>
  <c r="B1276" i="12" s="1"/>
  <c r="C1275" i="11"/>
  <c r="A1276" i="13"/>
  <c r="D1276" i="13" s="1"/>
  <c r="B1276" i="11" l="1"/>
  <c r="D1276" i="11"/>
  <c r="C1276" i="13"/>
  <c r="C1276" i="12"/>
  <c r="A1277" i="13"/>
  <c r="D1277" i="13" s="1"/>
  <c r="B1276" i="13"/>
  <c r="A1277" i="12"/>
  <c r="C1277" i="12" s="1"/>
  <c r="D1276" i="12"/>
  <c r="A1277" i="11"/>
  <c r="D1277" i="11" s="1"/>
  <c r="B1277" i="13" l="1"/>
  <c r="C1277" i="13"/>
  <c r="B1277" i="11"/>
  <c r="D1277" i="12"/>
  <c r="A1278" i="11"/>
  <c r="D1278" i="11" s="1"/>
  <c r="C1277" i="11"/>
  <c r="A1278" i="12"/>
  <c r="B1278" i="12" s="1"/>
  <c r="B1277" i="12"/>
  <c r="A1278" i="13"/>
  <c r="D1278" i="13" s="1"/>
  <c r="B1278" i="11" l="1"/>
  <c r="C1278" i="12"/>
  <c r="C1278" i="13"/>
  <c r="D1278" i="12"/>
  <c r="A1279" i="13"/>
  <c r="C1279" i="13" s="1"/>
  <c r="B1278" i="13"/>
  <c r="A1279" i="12"/>
  <c r="D1279" i="12" s="1"/>
  <c r="C1278" i="11"/>
  <c r="A1279" i="11"/>
  <c r="B1279" i="11" s="1"/>
  <c r="B1279" i="12" l="1"/>
  <c r="D1279" i="13"/>
  <c r="B1279" i="13"/>
  <c r="D1279" i="11"/>
  <c r="C1279" i="11"/>
  <c r="A1280" i="11"/>
  <c r="C1280" i="11" s="1"/>
  <c r="A1280" i="12"/>
  <c r="C1280" i="12" s="1"/>
  <c r="C1279" i="12"/>
  <c r="A1280" i="13"/>
  <c r="B1280" i="13" s="1"/>
  <c r="B1280" i="12" l="1"/>
  <c r="B1280" i="11"/>
  <c r="D1280" i="12"/>
  <c r="C1280" i="13"/>
  <c r="D1280" i="13"/>
  <c r="A1281" i="12"/>
  <c r="D1281" i="12" s="1"/>
  <c r="A1281" i="13"/>
  <c r="D1281" i="13" s="1"/>
  <c r="D1280" i="11"/>
  <c r="A1281" i="11"/>
  <c r="C1281" i="11" s="1"/>
  <c r="B1281" i="12" l="1"/>
  <c r="C1281" i="12"/>
  <c r="D1281" i="11"/>
  <c r="B1281" i="13"/>
  <c r="C1281" i="13"/>
  <c r="A1282" i="11"/>
  <c r="C1282" i="11" s="1"/>
  <c r="B1281" i="11"/>
  <c r="A1282" i="13"/>
  <c r="B1282" i="13" s="1"/>
  <c r="A1282" i="12"/>
  <c r="C1282" i="12" s="1"/>
  <c r="B1282" i="11" l="1"/>
  <c r="D1282" i="11"/>
  <c r="D1282" i="13"/>
  <c r="B1282" i="12"/>
  <c r="D1282" i="12"/>
  <c r="A1283" i="13"/>
  <c r="D1283" i="13" s="1"/>
  <c r="A1283" i="12"/>
  <c r="C1283" i="12" s="1"/>
  <c r="C1282" i="13"/>
  <c r="A1283" i="11"/>
  <c r="D1283" i="11" s="1"/>
  <c r="C1283" i="11" l="1"/>
  <c r="B1283" i="13"/>
  <c r="C1283" i="13"/>
  <c r="D1283" i="12"/>
  <c r="B1283" i="12"/>
  <c r="A1284" i="11"/>
  <c r="D1284" i="11" s="1"/>
  <c r="B1283" i="11"/>
  <c r="A1284" i="12"/>
  <c r="D1284" i="12" s="1"/>
  <c r="A1284" i="13"/>
  <c r="C1284" i="13" s="1"/>
  <c r="C1284" i="11" l="1"/>
  <c r="B1284" i="11"/>
  <c r="D1284" i="13"/>
  <c r="B1284" i="13"/>
  <c r="C1284" i="12"/>
  <c r="A1285" i="12"/>
  <c r="D1285" i="12" s="1"/>
  <c r="A1285" i="13"/>
  <c r="D1285" i="13" s="1"/>
  <c r="B1284" i="12"/>
  <c r="A1285" i="11"/>
  <c r="D1285" i="11" s="1"/>
  <c r="C1285" i="11" l="1"/>
  <c r="C1285" i="12"/>
  <c r="B1285" i="12"/>
  <c r="C1285" i="13"/>
  <c r="B1285" i="13"/>
  <c r="B1285" i="11"/>
  <c r="A1286" i="11"/>
  <c r="C1286" i="11" s="1"/>
  <c r="A1286" i="13"/>
  <c r="D1286" i="13" s="1"/>
  <c r="A1286" i="12"/>
  <c r="B1286" i="11" l="1"/>
  <c r="B1286" i="13"/>
  <c r="C1286" i="13"/>
  <c r="A1287" i="12"/>
  <c r="D1287" i="12" s="1"/>
  <c r="A1287" i="13"/>
  <c r="B1287" i="13" s="1"/>
  <c r="B1286" i="12"/>
  <c r="D1286" i="12"/>
  <c r="C1286" i="12"/>
  <c r="D1286" i="11"/>
  <c r="A1287" i="11"/>
  <c r="D1287" i="11" s="1"/>
  <c r="B1287" i="12" l="1"/>
  <c r="C1287" i="12"/>
  <c r="B1287" i="11"/>
  <c r="C1287" i="11"/>
  <c r="D1287" i="13"/>
  <c r="C1287" i="13"/>
  <c r="A1288" i="11"/>
  <c r="D1288" i="11" s="1"/>
  <c r="A1288" i="13"/>
  <c r="C1288" i="13" s="1"/>
  <c r="A1288" i="12"/>
  <c r="D1288" i="12" s="1"/>
  <c r="B1288" i="11" l="1"/>
  <c r="C1288" i="11"/>
  <c r="B1288" i="13"/>
  <c r="D1288" i="13"/>
  <c r="C1288" i="12"/>
  <c r="B1288" i="12"/>
  <c r="A1289" i="13"/>
  <c r="D1289" i="13" s="1"/>
  <c r="A1289" i="12"/>
  <c r="C1289" i="12" s="1"/>
  <c r="A1289" i="11"/>
  <c r="B1289" i="11" s="1"/>
  <c r="D1289" i="12" l="1"/>
  <c r="D1289" i="11"/>
  <c r="B1289" i="13"/>
  <c r="C1289" i="13"/>
  <c r="C1289" i="11"/>
  <c r="B1289" i="12"/>
  <c r="A1290" i="12"/>
  <c r="B1290" i="12" s="1"/>
  <c r="A1290" i="11"/>
  <c r="D1290" i="11" s="1"/>
  <c r="A1290" i="13"/>
  <c r="B1290" i="13" s="1"/>
  <c r="C1290" i="11" l="1"/>
  <c r="B1290" i="11"/>
  <c r="C1290" i="13"/>
  <c r="C1290" i="12"/>
  <c r="D1290" i="13"/>
  <c r="D1290" i="12"/>
  <c r="A1291" i="11"/>
  <c r="D1291" i="11" s="1"/>
  <c r="A1291" i="13"/>
  <c r="D1291" i="13" s="1"/>
  <c r="A1291" i="12"/>
  <c r="C1291" i="12" s="1"/>
  <c r="B1291" i="11" l="1"/>
  <c r="C1291" i="11"/>
  <c r="B1291" i="13"/>
  <c r="C1291" i="13"/>
  <c r="B1291" i="12"/>
  <c r="D1291" i="12"/>
  <c r="A1292" i="13"/>
  <c r="D1292" i="13" s="1"/>
  <c r="A1292" i="12"/>
  <c r="C1292" i="12" s="1"/>
  <c r="D1292" i="12"/>
  <c r="A1292" i="11"/>
  <c r="D1292" i="11" s="1"/>
  <c r="B1292" i="13" l="1"/>
  <c r="C1292" i="13"/>
  <c r="B1292" i="12"/>
  <c r="B1292" i="11"/>
  <c r="A1293" i="12"/>
  <c r="C1293" i="12" s="1"/>
  <c r="C1292" i="11"/>
  <c r="A1293" i="11"/>
  <c r="D1293" i="11" s="1"/>
  <c r="A1293" i="13"/>
  <c r="D1293" i="13" s="1"/>
  <c r="B1293" i="12" l="1"/>
  <c r="D1293" i="12"/>
  <c r="C1293" i="11"/>
  <c r="B1293" i="13"/>
  <c r="C1293" i="13"/>
  <c r="B1293" i="11"/>
  <c r="A1294" i="11"/>
  <c r="C1294" i="11" s="1"/>
  <c r="A1294" i="13"/>
  <c r="D1294" i="13" s="1"/>
  <c r="A1294" i="12"/>
  <c r="B1294" i="12" s="1"/>
  <c r="B1294" i="13" l="1"/>
  <c r="C1294" i="13"/>
  <c r="B1294" i="11"/>
  <c r="D1294" i="11"/>
  <c r="D1294" i="12"/>
  <c r="C1294" i="12"/>
  <c r="A1295" i="13"/>
  <c r="C1295" i="13" s="1"/>
  <c r="A1295" i="12"/>
  <c r="C1295" i="12" s="1"/>
  <c r="A1295" i="11"/>
  <c r="C1295" i="11" s="1"/>
  <c r="D1295" i="13" l="1"/>
  <c r="B1295" i="13"/>
  <c r="D1295" i="11"/>
  <c r="B1295" i="11"/>
  <c r="B1295" i="12"/>
  <c r="D1295" i="12"/>
  <c r="A1296" i="12"/>
  <c r="B1296" i="12" s="1"/>
  <c r="A1296" i="11"/>
  <c r="B1296" i="11" s="1"/>
  <c r="A1296" i="13"/>
  <c r="B1296" i="13" s="1"/>
  <c r="C1296" i="12" l="1"/>
  <c r="D1296" i="12"/>
  <c r="C1296" i="13"/>
  <c r="D1296" i="13"/>
  <c r="D1296" i="11"/>
  <c r="C1296" i="11"/>
  <c r="A1297" i="11"/>
  <c r="D1297" i="11" s="1"/>
  <c r="A1297" i="13"/>
  <c r="D1297" i="13" s="1"/>
  <c r="A1297" i="12"/>
  <c r="C1297" i="12" s="1"/>
  <c r="B1297" i="11" l="1"/>
  <c r="C1297" i="11"/>
  <c r="B1297" i="12"/>
  <c r="D1297" i="12"/>
  <c r="C1297" i="13"/>
  <c r="B1297" i="13"/>
  <c r="A1298" i="13"/>
  <c r="B1298" i="13" s="1"/>
  <c r="A1298" i="12"/>
  <c r="B1298" i="12" s="1"/>
  <c r="A1298" i="11"/>
  <c r="D1298" i="11" s="1"/>
  <c r="B1298" i="11" l="1"/>
  <c r="C1298" i="11"/>
  <c r="C1298" i="13"/>
  <c r="D1298" i="13"/>
  <c r="C1298" i="12"/>
  <c r="D1298" i="12"/>
  <c r="A1299" i="12"/>
  <c r="C1299" i="12" s="1"/>
  <c r="A1299" i="11"/>
  <c r="C1299" i="11" s="1"/>
  <c r="A1299" i="13"/>
  <c r="B1299" i="13" s="1"/>
  <c r="D1299" i="12" l="1"/>
  <c r="B1299" i="12"/>
  <c r="C1299" i="13"/>
  <c r="D1299" i="13"/>
  <c r="B1299" i="11"/>
  <c r="D1299" i="11"/>
  <c r="A1300" i="11"/>
  <c r="D1300" i="11" s="1"/>
  <c r="A1300" i="13"/>
  <c r="D1300" i="13" s="1"/>
  <c r="A1300" i="12"/>
  <c r="C1300" i="12" s="1"/>
  <c r="C1300" i="11" l="1"/>
  <c r="B1300" i="11"/>
  <c r="B1300" i="12"/>
  <c r="D1300" i="12"/>
  <c r="B1300" i="13"/>
  <c r="C1300" i="13"/>
  <c r="A1301" i="13"/>
  <c r="D1301" i="13" s="1"/>
  <c r="A1301" i="12"/>
  <c r="B1301" i="12" s="1"/>
  <c r="A1301" i="11"/>
  <c r="D1301" i="11" s="1"/>
  <c r="C1301" i="13" l="1"/>
  <c r="B1301" i="13"/>
  <c r="C1301" i="11"/>
  <c r="B1301" i="11"/>
  <c r="D1301" i="12"/>
  <c r="C1301" i="12"/>
  <c r="A1302" i="12"/>
  <c r="D1302" i="12" s="1"/>
  <c r="A1302" i="11"/>
  <c r="C1302" i="11" s="1"/>
  <c r="A1302" i="13"/>
  <c r="C1302" i="13" s="1"/>
  <c r="C1302" i="12" l="1"/>
  <c r="B1302" i="12"/>
  <c r="B1302" i="13"/>
  <c r="D1302" i="13"/>
  <c r="B1302" i="11"/>
  <c r="D1302" i="11"/>
  <c r="A1303" i="11"/>
  <c r="C1303" i="11" s="1"/>
  <c r="A1303" i="13"/>
  <c r="C1303" i="13" s="1"/>
  <c r="A1303" i="12"/>
  <c r="C1303" i="12" s="1"/>
  <c r="B1303" i="12"/>
  <c r="B1303" i="11" l="1"/>
  <c r="D1303" i="12"/>
  <c r="D1303" i="11"/>
  <c r="D1303" i="13"/>
  <c r="B1303" i="13"/>
  <c r="A1304" i="13"/>
  <c r="D1304" i="13" s="1"/>
  <c r="A1304" i="12"/>
  <c r="D1304" i="12" s="1"/>
  <c r="A1304" i="11"/>
  <c r="B1304" i="11" s="1"/>
  <c r="B1304" i="13" l="1"/>
  <c r="C1304" i="13"/>
  <c r="C1304" i="11"/>
  <c r="D1304" i="11"/>
  <c r="C1304" i="12"/>
  <c r="B1304" i="12"/>
  <c r="A1305" i="12"/>
  <c r="B1305" i="12" s="1"/>
  <c r="A1305" i="11"/>
  <c r="C1305" i="11" s="1"/>
  <c r="A1305" i="13"/>
  <c r="D1305" i="13" s="1"/>
  <c r="C1305" i="12" l="1"/>
  <c r="D1305" i="12"/>
  <c r="B1305" i="11"/>
  <c r="D1305" i="11"/>
  <c r="B1305" i="13"/>
  <c r="C1305" i="13"/>
  <c r="A1306" i="11"/>
  <c r="D1306" i="11" s="1"/>
  <c r="A1306" i="13"/>
  <c r="B1306" i="13" s="1"/>
  <c r="A1306" i="12"/>
  <c r="D1306" i="12" s="1"/>
  <c r="C1306" i="11" l="1"/>
  <c r="B1306" i="11"/>
  <c r="C1306" i="13"/>
  <c r="D1306" i="13"/>
  <c r="C1306" i="12"/>
  <c r="B1306" i="12"/>
  <c r="A1307" i="13"/>
  <c r="D1307" i="13" s="1"/>
  <c r="A1307" i="12"/>
  <c r="C1307" i="12" s="1"/>
  <c r="A1307" i="11"/>
  <c r="D1307" i="11" s="1"/>
  <c r="B1307" i="13" l="1"/>
  <c r="C1307" i="13"/>
  <c r="D1307" i="12"/>
  <c r="B1307" i="12"/>
  <c r="B1307" i="11"/>
  <c r="A1308" i="12"/>
  <c r="C1308" i="12" s="1"/>
  <c r="C1307" i="11"/>
  <c r="A1308" i="11"/>
  <c r="C1308" i="11" s="1"/>
  <c r="A1308" i="13"/>
  <c r="C1308" i="13" s="1"/>
  <c r="D1308" i="13" l="1"/>
  <c r="D1308" i="11"/>
  <c r="B1308" i="11"/>
  <c r="B1308" i="13"/>
  <c r="B1308" i="12"/>
  <c r="A1309" i="11"/>
  <c r="C1309" i="11" s="1"/>
  <c r="A1309" i="13"/>
  <c r="D1309" i="13" s="1"/>
  <c r="D1308" i="12"/>
  <c r="A1309" i="12"/>
  <c r="D1309" i="12" s="1"/>
  <c r="D1309" i="11" l="1"/>
  <c r="B1309" i="11"/>
  <c r="B1309" i="13"/>
  <c r="C1309" i="13"/>
  <c r="C1309" i="12"/>
  <c r="A1310" i="12"/>
  <c r="D1310" i="12" s="1"/>
  <c r="B1309" i="12"/>
  <c r="A1310" i="13"/>
  <c r="C1310" i="13" s="1"/>
  <c r="A1310" i="11"/>
  <c r="D1310" i="11" s="1"/>
  <c r="D1310" i="13" l="1"/>
  <c r="B1310" i="12"/>
  <c r="C1310" i="12"/>
  <c r="B1310" i="11"/>
  <c r="C1310" i="11"/>
  <c r="A1311" i="13"/>
  <c r="C1311" i="13" s="1"/>
  <c r="A1311" i="11"/>
  <c r="C1311" i="11" s="1"/>
  <c r="B1310" i="13"/>
  <c r="A1311" i="12"/>
  <c r="B1311" i="12" s="1"/>
  <c r="B1311" i="11" l="1"/>
  <c r="D1311" i="13"/>
  <c r="D1311" i="11"/>
  <c r="D1311" i="12"/>
  <c r="B1311" i="13"/>
  <c r="A1312" i="12"/>
  <c r="C1312" i="12" s="1"/>
  <c r="C1311" i="12"/>
  <c r="A1312" i="11"/>
  <c r="B1312" i="11" s="1"/>
  <c r="A1312" i="13"/>
  <c r="C1312" i="13" s="1"/>
  <c r="D1312" i="12" l="1"/>
  <c r="B1312" i="12"/>
  <c r="D1312" i="13"/>
  <c r="B1312" i="13"/>
  <c r="D1312" i="11"/>
  <c r="A1313" i="11"/>
  <c r="D1313" i="11" s="1"/>
  <c r="A1313" i="13"/>
  <c r="D1313" i="13" s="1"/>
  <c r="C1312" i="11"/>
  <c r="A1313" i="12"/>
  <c r="D1313" i="12" s="1"/>
  <c r="C1313" i="12"/>
  <c r="C1313" i="11" l="1"/>
  <c r="B1313" i="11"/>
  <c r="B1313" i="13"/>
  <c r="C1313" i="13"/>
  <c r="A1314" i="12"/>
  <c r="B1314" i="12" s="1"/>
  <c r="B1313" i="12"/>
  <c r="A1314" i="13"/>
  <c r="B1314" i="13" s="1"/>
  <c r="A1314" i="11"/>
  <c r="D1314" i="11" s="1"/>
  <c r="C1314" i="12" l="1"/>
  <c r="D1314" i="12"/>
  <c r="D1314" i="13"/>
  <c r="C1314" i="11"/>
  <c r="B1314" i="11"/>
  <c r="A1315" i="13"/>
  <c r="D1315" i="13" s="1"/>
  <c r="A1315" i="11"/>
  <c r="D1315" i="11" s="1"/>
  <c r="C1314" i="13"/>
  <c r="A1315" i="12"/>
  <c r="C1315" i="12" s="1"/>
  <c r="B1315" i="13" l="1"/>
  <c r="C1315" i="13"/>
  <c r="B1315" i="12"/>
  <c r="B1315" i="11"/>
  <c r="C1315" i="11"/>
  <c r="A1316" i="12"/>
  <c r="B1316" i="12" s="1"/>
  <c r="D1315" i="12"/>
  <c r="A1316" i="11"/>
  <c r="B1316" i="11" s="1"/>
  <c r="A1316" i="13"/>
  <c r="D1316" i="13" s="1"/>
  <c r="D1316" i="11" l="1"/>
  <c r="C1316" i="12"/>
  <c r="D1316" i="12"/>
  <c r="B1316" i="13"/>
  <c r="C1316" i="13"/>
  <c r="C1316" i="11"/>
  <c r="A1317" i="11"/>
  <c r="C1317" i="11" s="1"/>
  <c r="A1317" i="13"/>
  <c r="D1317" i="13" s="1"/>
  <c r="A1317" i="12"/>
  <c r="D1317" i="12" s="1"/>
  <c r="D1317" i="11" l="1"/>
  <c r="B1317" i="11"/>
  <c r="C1317" i="13"/>
  <c r="B1317" i="13"/>
  <c r="C1317" i="12"/>
  <c r="A1318" i="13"/>
  <c r="D1318" i="13" s="1"/>
  <c r="B1317" i="12"/>
  <c r="A1318" i="12"/>
  <c r="D1318" i="12" s="1"/>
  <c r="A1318" i="11"/>
  <c r="B1318" i="11" s="1"/>
  <c r="B1318" i="13" l="1"/>
  <c r="C1318" i="13"/>
  <c r="C1318" i="11"/>
  <c r="C1318" i="12"/>
  <c r="D1318" i="11"/>
  <c r="A1319" i="12"/>
  <c r="D1319" i="12" s="1"/>
  <c r="A1319" i="11"/>
  <c r="D1319" i="11" s="1"/>
  <c r="B1318" i="12"/>
  <c r="A1319" i="13"/>
  <c r="D1319" i="13" s="1"/>
  <c r="C1319" i="12" l="1"/>
  <c r="B1319" i="12"/>
  <c r="B1319" i="11"/>
  <c r="B1319" i="13"/>
  <c r="C1319" i="11"/>
  <c r="C1319" i="13"/>
  <c r="A1320" i="11"/>
  <c r="C1320" i="11" s="1"/>
  <c r="A1320" i="13"/>
  <c r="D1320" i="13" s="1"/>
  <c r="A1320" i="12"/>
  <c r="C1320" i="12" s="1"/>
  <c r="B1320" i="13" l="1"/>
  <c r="C1320" i="13"/>
  <c r="D1320" i="12"/>
  <c r="D1320" i="11"/>
  <c r="B1320" i="12"/>
  <c r="B1320" i="11"/>
  <c r="A1321" i="13"/>
  <c r="D1321" i="13" s="1"/>
  <c r="A1321" i="12"/>
  <c r="C1321" i="12" s="1"/>
  <c r="A1321" i="11"/>
  <c r="C1321" i="11" s="1"/>
  <c r="B1321" i="13" l="1"/>
  <c r="C1321" i="13"/>
  <c r="B1321" i="11"/>
  <c r="D1321" i="11"/>
  <c r="B1321" i="12"/>
  <c r="D1321" i="12"/>
  <c r="A1322" i="12"/>
  <c r="B1322" i="12" s="1"/>
  <c r="A1322" i="11"/>
  <c r="B1322" i="11" s="1"/>
  <c r="A1322" i="13"/>
  <c r="B1322" i="13" s="1"/>
  <c r="C1322" i="12" l="1"/>
  <c r="D1322" i="11"/>
  <c r="D1322" i="12"/>
  <c r="C1322" i="11"/>
  <c r="C1322" i="13"/>
  <c r="D1322" i="13"/>
  <c r="A1323" i="11"/>
  <c r="C1323" i="11" s="1"/>
  <c r="A1323" i="13"/>
  <c r="B1323" i="13" s="1"/>
  <c r="A1323" i="12"/>
  <c r="C1323" i="12" s="1"/>
  <c r="B1323" i="11" l="1"/>
  <c r="D1323" i="11"/>
  <c r="D1323" i="12"/>
  <c r="D1323" i="13"/>
  <c r="B1323" i="12"/>
  <c r="C1323" i="13"/>
  <c r="A1324" i="13"/>
  <c r="D1324" i="13" s="1"/>
  <c r="A1324" i="12"/>
  <c r="D1324" i="12" s="1"/>
  <c r="A1324" i="11"/>
  <c r="D1324" i="11" s="1"/>
  <c r="B1324" i="13" l="1"/>
  <c r="C1324" i="13"/>
  <c r="B1324" i="11"/>
  <c r="B1324" i="12"/>
  <c r="C1324" i="12"/>
  <c r="A1325" i="12"/>
  <c r="D1325" i="12" s="1"/>
  <c r="C1324" i="11"/>
  <c r="A1325" i="11"/>
  <c r="C1325" i="11" s="1"/>
  <c r="A1325" i="13"/>
  <c r="D1325" i="13" s="1"/>
  <c r="C1325" i="12" l="1"/>
  <c r="B1325" i="11"/>
  <c r="D1325" i="11"/>
  <c r="B1325" i="13"/>
  <c r="C1325" i="13"/>
  <c r="A1326" i="11"/>
  <c r="C1326" i="11" s="1"/>
  <c r="A1326" i="13"/>
  <c r="D1326" i="13" s="1"/>
  <c r="B1325" i="12"/>
  <c r="A1326" i="12"/>
  <c r="B1326" i="12" s="1"/>
  <c r="D1326" i="11" l="1"/>
  <c r="B1326" i="11"/>
  <c r="B1326" i="13"/>
  <c r="C1326" i="12"/>
  <c r="C1326" i="13"/>
  <c r="A1327" i="12"/>
  <c r="D1327" i="12" s="1"/>
  <c r="D1326" i="12"/>
  <c r="A1327" i="13"/>
  <c r="C1327" i="13" s="1"/>
  <c r="A1327" i="11"/>
  <c r="D1327" i="11" s="1"/>
  <c r="C1327" i="12" l="1"/>
  <c r="B1327" i="12"/>
  <c r="C1327" i="11"/>
  <c r="B1327" i="11"/>
  <c r="B1327" i="13"/>
  <c r="A1328" i="13"/>
  <c r="D1328" i="13" s="1"/>
  <c r="A1328" i="11"/>
  <c r="D1328" i="11" s="1"/>
  <c r="D1327" i="13"/>
  <c r="A1328" i="12"/>
  <c r="C1328" i="12" s="1"/>
  <c r="B1328" i="13" l="1"/>
  <c r="C1328" i="13"/>
  <c r="C1328" i="11"/>
  <c r="B1328" i="12"/>
  <c r="D1328" i="12"/>
  <c r="B1328" i="11"/>
  <c r="A1329" i="11"/>
  <c r="C1329" i="11" s="1"/>
  <c r="A1329" i="12"/>
  <c r="C1329" i="12" s="1"/>
  <c r="A1329" i="13"/>
  <c r="D1329" i="13" s="1"/>
  <c r="B1329" i="12" l="1"/>
  <c r="D1329" i="11"/>
  <c r="B1329" i="11"/>
  <c r="D1329" i="12"/>
  <c r="C1329" i="13"/>
  <c r="B1329" i="13"/>
  <c r="A1330" i="12"/>
  <c r="C1330" i="12" s="1"/>
  <c r="A1330" i="13"/>
  <c r="B1330" i="13" s="1"/>
  <c r="A1330" i="11"/>
  <c r="B1330" i="11" s="1"/>
  <c r="D1330" i="13" l="1"/>
  <c r="D1330" i="12"/>
  <c r="B1330" i="12"/>
  <c r="C1330" i="13"/>
  <c r="C1330" i="11"/>
  <c r="D1330" i="11"/>
  <c r="A1331" i="13"/>
  <c r="D1331" i="13" s="1"/>
  <c r="A1331" i="11"/>
  <c r="D1331" i="11" s="1"/>
  <c r="A1331" i="12"/>
  <c r="B1331" i="12" s="1"/>
  <c r="C1331" i="11" l="1"/>
  <c r="B1331" i="11"/>
  <c r="B1331" i="13"/>
  <c r="C1331" i="13"/>
  <c r="C1331" i="12"/>
  <c r="D1331" i="12"/>
  <c r="A1332" i="11"/>
  <c r="D1332" i="11" s="1"/>
  <c r="A1332" i="12"/>
  <c r="C1332" i="12" s="1"/>
  <c r="B1332" i="12"/>
  <c r="D1332" i="12"/>
  <c r="A1332" i="13"/>
  <c r="D1332" i="13" s="1"/>
  <c r="B1332" i="11" l="1"/>
  <c r="C1332" i="11"/>
  <c r="B1332" i="13"/>
  <c r="C1332" i="13"/>
  <c r="A1333" i="12"/>
  <c r="D1333" i="12" s="1"/>
  <c r="A1333" i="13"/>
  <c r="D1333" i="13" s="1"/>
  <c r="A1333" i="11"/>
  <c r="D1333" i="11" s="1"/>
  <c r="B1333" i="12" l="1"/>
  <c r="C1333" i="12"/>
  <c r="B1333" i="13"/>
  <c r="C1333" i="13"/>
  <c r="B1333" i="11"/>
  <c r="C1333" i="11"/>
  <c r="A1334" i="13"/>
  <c r="D1334" i="13" s="1"/>
  <c r="A1334" i="11"/>
  <c r="B1334" i="11" s="1"/>
  <c r="A1334" i="12"/>
  <c r="C1334" i="12" s="1"/>
  <c r="B1334" i="13" l="1"/>
  <c r="C1334" i="13"/>
  <c r="D1334" i="12"/>
  <c r="B1334" i="12"/>
  <c r="D1334" i="11"/>
  <c r="C1334" i="11"/>
  <c r="A1335" i="11"/>
  <c r="C1335" i="11" s="1"/>
  <c r="A1335" i="12"/>
  <c r="D1335" i="12" s="1"/>
  <c r="A1335" i="13"/>
  <c r="D1335" i="13" s="1"/>
  <c r="C1335" i="12" l="1"/>
  <c r="B1335" i="12"/>
  <c r="D1335" i="11"/>
  <c r="B1335" i="11"/>
  <c r="B1335" i="13"/>
  <c r="C1335" i="13"/>
  <c r="A1336" i="12"/>
  <c r="B1336" i="12" s="1"/>
  <c r="A1336" i="13"/>
  <c r="C1336" i="13" s="1"/>
  <c r="A1336" i="11"/>
  <c r="B1336" i="11" s="1"/>
  <c r="D1336" i="11" l="1"/>
  <c r="C1336" i="12"/>
  <c r="D1336" i="12"/>
  <c r="C1336" i="11"/>
  <c r="B1336" i="13"/>
  <c r="D1336" i="13"/>
  <c r="A1337" i="13"/>
  <c r="D1337" i="13" s="1"/>
  <c r="A1337" i="11"/>
  <c r="D1337" i="11" s="1"/>
  <c r="A1337" i="12"/>
  <c r="D1337" i="12" s="1"/>
  <c r="C1337" i="13" l="1"/>
  <c r="B1337" i="13"/>
  <c r="B1337" i="11"/>
  <c r="C1337" i="11"/>
  <c r="B1337" i="12"/>
  <c r="C1337" i="12"/>
  <c r="A1338" i="11"/>
  <c r="D1338" i="11" s="1"/>
  <c r="A1338" i="12"/>
  <c r="D1338" i="12" s="1"/>
  <c r="A1338" i="13"/>
  <c r="D1338" i="13" s="1"/>
  <c r="B1338" i="11" l="1"/>
  <c r="C1338" i="11"/>
  <c r="C1338" i="12"/>
  <c r="B1338" i="12"/>
  <c r="B1338" i="13"/>
  <c r="C1338" i="13"/>
  <c r="A1339" i="12"/>
  <c r="D1339" i="12" s="1"/>
  <c r="A1339" i="13"/>
  <c r="B1339" i="13" s="1"/>
  <c r="A1339" i="11"/>
  <c r="D1339" i="11" s="1"/>
  <c r="B1339" i="12" l="1"/>
  <c r="C1339" i="12"/>
  <c r="C1339" i="13"/>
  <c r="D1339" i="13"/>
  <c r="B1339" i="11"/>
  <c r="C1339" i="11"/>
  <c r="A1340" i="13"/>
  <c r="D1340" i="13" s="1"/>
  <c r="A1340" i="11"/>
  <c r="D1340" i="11" s="1"/>
  <c r="A1340" i="12"/>
  <c r="B1340" i="12" s="1"/>
  <c r="B1340" i="13" l="1"/>
  <c r="C1340" i="13"/>
  <c r="B1340" i="11"/>
  <c r="C1340" i="11"/>
  <c r="D1340" i="12"/>
  <c r="C1340" i="12"/>
  <c r="A1341" i="11"/>
  <c r="D1341" i="11" s="1"/>
  <c r="A1341" i="12"/>
  <c r="C1341" i="12" s="1"/>
  <c r="A1341" i="13"/>
  <c r="B1341" i="13" s="1"/>
  <c r="B1341" i="11" l="1"/>
  <c r="C1341" i="11"/>
  <c r="C1341" i="13"/>
  <c r="D1341" i="13"/>
  <c r="B1341" i="12"/>
  <c r="D1341" i="12"/>
  <c r="A1342" i="12"/>
  <c r="C1342" i="12" s="1"/>
  <c r="A1342" i="13"/>
  <c r="D1342" i="13" s="1"/>
  <c r="A1342" i="11"/>
  <c r="D1342" i="11" s="1"/>
  <c r="B1342" i="12" l="1"/>
  <c r="D1342" i="12"/>
  <c r="B1342" i="13"/>
  <c r="B1342" i="11"/>
  <c r="C1342" i="11"/>
  <c r="C1342" i="13"/>
  <c r="A1343" i="13"/>
  <c r="D1343" i="13" s="1"/>
  <c r="A1343" i="11"/>
  <c r="B1343" i="11" s="1"/>
  <c r="A1343" i="12"/>
  <c r="B1343" i="12" s="1"/>
  <c r="B1343" i="13" l="1"/>
  <c r="D1343" i="12"/>
  <c r="C1343" i="13"/>
  <c r="C1343" i="12"/>
  <c r="C1343" i="11"/>
  <c r="D1343" i="11"/>
  <c r="A1344" i="11"/>
  <c r="C1344" i="11" s="1"/>
  <c r="A1344" i="12"/>
  <c r="C1344" i="12" s="1"/>
  <c r="A1344" i="13"/>
  <c r="B1344" i="13" s="1"/>
  <c r="D1344" i="11" l="1"/>
  <c r="B1344" i="11"/>
  <c r="C1344" i="13"/>
  <c r="B1344" i="12"/>
  <c r="D1344" i="13"/>
  <c r="D1344" i="12"/>
  <c r="A1345" i="12"/>
  <c r="D1345" i="12" s="1"/>
  <c r="A1345" i="13"/>
  <c r="C1345" i="13" s="1"/>
  <c r="A1345" i="11"/>
  <c r="C1345" i="11" s="1"/>
  <c r="B1345" i="12" l="1"/>
  <c r="C1345" i="12"/>
  <c r="B1345" i="13"/>
  <c r="D1345" i="13"/>
  <c r="D1345" i="11"/>
  <c r="B1345" i="11"/>
  <c r="A1346" i="13"/>
  <c r="D1346" i="13" s="1"/>
  <c r="A1346" i="11"/>
  <c r="D1346" i="11" s="1"/>
  <c r="A1346" i="12"/>
  <c r="C1346" i="12" s="1"/>
  <c r="B1346" i="13" l="1"/>
  <c r="C1346" i="13"/>
  <c r="C1346" i="11"/>
  <c r="B1346" i="11"/>
  <c r="B1346" i="12"/>
  <c r="D1346" i="12"/>
  <c r="A1347" i="11"/>
  <c r="C1347" i="11" s="1"/>
  <c r="A1347" i="12"/>
  <c r="D1347" i="12" s="1"/>
  <c r="A1347" i="13"/>
  <c r="B1347" i="13" s="1"/>
  <c r="D1347" i="13" l="1"/>
  <c r="C1347" i="12"/>
  <c r="B1347" i="12"/>
  <c r="B1347" i="11"/>
  <c r="D1347" i="11"/>
  <c r="C1347" i="13"/>
  <c r="A1348" i="12"/>
  <c r="C1348" i="12" s="1"/>
  <c r="A1348" i="13"/>
  <c r="D1348" i="13" s="1"/>
  <c r="A1348" i="11"/>
  <c r="C1348" i="11" s="1"/>
  <c r="D1348" i="11"/>
  <c r="C1348" i="13" l="1"/>
  <c r="B1348" i="13"/>
  <c r="B1348" i="12"/>
  <c r="D1348" i="12"/>
  <c r="B1348" i="11"/>
  <c r="A1349" i="13"/>
  <c r="D1349" i="13" s="1"/>
  <c r="A1349" i="11"/>
  <c r="D1349" i="11" s="1"/>
  <c r="A1349" i="12"/>
  <c r="B1349" i="12" s="1"/>
  <c r="C1349" i="13" l="1"/>
  <c r="C1349" i="12"/>
  <c r="C1349" i="11"/>
  <c r="D1349" i="12"/>
  <c r="B1349" i="11"/>
  <c r="B1349" i="13"/>
  <c r="A1350" i="11"/>
  <c r="D1350" i="11" s="1"/>
  <c r="A1350" i="12"/>
  <c r="C1350" i="12" s="1"/>
  <c r="A1350" i="13"/>
  <c r="D1350" i="13" s="1"/>
  <c r="B1350" i="11" l="1"/>
  <c r="C1350" i="11"/>
  <c r="B1350" i="12"/>
  <c r="D1350" i="12"/>
  <c r="B1350" i="13"/>
  <c r="C1350" i="13"/>
  <c r="A1351" i="12"/>
  <c r="D1351" i="12" s="1"/>
  <c r="A1351" i="13"/>
  <c r="D1351" i="13" s="1"/>
  <c r="A1351" i="11"/>
  <c r="B1351" i="11" s="1"/>
  <c r="B1351" i="13" l="1"/>
  <c r="C1351" i="12"/>
  <c r="B1351" i="12"/>
  <c r="C1351" i="13"/>
  <c r="D1351" i="11"/>
  <c r="C1351" i="11"/>
  <c r="A1352" i="13"/>
  <c r="C1352" i="13" s="1"/>
  <c r="A1352" i="11"/>
  <c r="C1352" i="11" s="1"/>
  <c r="A1352" i="12"/>
  <c r="D1352" i="13" l="1"/>
  <c r="B1352" i="13"/>
  <c r="B1352" i="11"/>
  <c r="A1353" i="12"/>
  <c r="C1353" i="12" s="1"/>
  <c r="D1352" i="11"/>
  <c r="A1353" i="11"/>
  <c r="C1353" i="11" s="1"/>
  <c r="C1352" i="12"/>
  <c r="D1352" i="12"/>
  <c r="B1352" i="12"/>
  <c r="A1353" i="13"/>
  <c r="B1353" i="12" l="1"/>
  <c r="D1353" i="11"/>
  <c r="B1353" i="11"/>
  <c r="A1354" i="13"/>
  <c r="D1354" i="13" s="1"/>
  <c r="B1353" i="13"/>
  <c r="C1353" i="13"/>
  <c r="D1353" i="13"/>
  <c r="A1354" i="11"/>
  <c r="D1353" i="12"/>
  <c r="A1354" i="12"/>
  <c r="B1354" i="13" l="1"/>
  <c r="C1354" i="13"/>
  <c r="A1355" i="12"/>
  <c r="C1355" i="12" s="1"/>
  <c r="C1354" i="12"/>
  <c r="B1354" i="12"/>
  <c r="B1354" i="11"/>
  <c r="A1355" i="11"/>
  <c r="D1354" i="12"/>
  <c r="C1354" i="11"/>
  <c r="D1354" i="11"/>
  <c r="A1355" i="13"/>
  <c r="B1355" i="13" s="1"/>
  <c r="B1355" i="12" l="1"/>
  <c r="D1355" i="12"/>
  <c r="A1356" i="11"/>
  <c r="D1356" i="11" s="1"/>
  <c r="A1356" i="13"/>
  <c r="D1356" i="13" s="1"/>
  <c r="B1355" i="11"/>
  <c r="C1355" i="13"/>
  <c r="C1355" i="11"/>
  <c r="D1355" i="13"/>
  <c r="D1355" i="11"/>
  <c r="A1356" i="12"/>
  <c r="C1356" i="12" s="1"/>
  <c r="B1356" i="11" l="1"/>
  <c r="C1356" i="11"/>
  <c r="B1356" i="12"/>
  <c r="B1356" i="13"/>
  <c r="D1356" i="12"/>
  <c r="C1356" i="13"/>
  <c r="A1357" i="12"/>
  <c r="D1357" i="12" s="1"/>
  <c r="A1357" i="13"/>
  <c r="B1357" i="13" s="1"/>
  <c r="A1357" i="11"/>
  <c r="B1357" i="11" s="1"/>
  <c r="C1357" i="12" l="1"/>
  <c r="B1357" i="12"/>
  <c r="D1357" i="11"/>
  <c r="D1357" i="13"/>
  <c r="C1357" i="11"/>
  <c r="C1357" i="13"/>
  <c r="A1358" i="13"/>
  <c r="D1358" i="13" s="1"/>
  <c r="A1358" i="11"/>
  <c r="D1358" i="11" s="1"/>
  <c r="A1358" i="12"/>
  <c r="D1358" i="12" s="1"/>
  <c r="B1358" i="13" l="1"/>
  <c r="C1358" i="13"/>
  <c r="C1358" i="11"/>
  <c r="B1358" i="11"/>
  <c r="B1358" i="12"/>
  <c r="C1358" i="12"/>
  <c r="A1359" i="11"/>
  <c r="B1359" i="11" s="1"/>
  <c r="A1359" i="12"/>
  <c r="D1359" i="12" s="1"/>
  <c r="A1359" i="13"/>
  <c r="D1359" i="11" l="1"/>
  <c r="C1359" i="11"/>
  <c r="C1359" i="12"/>
  <c r="A1360" i="13"/>
  <c r="C1360" i="13" s="1"/>
  <c r="B1359" i="12"/>
  <c r="A1360" i="12"/>
  <c r="D1360" i="12" s="1"/>
  <c r="B1359" i="13"/>
  <c r="C1359" i="13"/>
  <c r="D1359" i="13"/>
  <c r="A1360" i="11"/>
  <c r="C1360" i="11" s="1"/>
  <c r="D1360" i="13" l="1"/>
  <c r="B1360" i="13"/>
  <c r="C1360" i="12"/>
  <c r="B1360" i="11"/>
  <c r="A1361" i="12"/>
  <c r="D1361" i="12" s="1"/>
  <c r="D1360" i="11"/>
  <c r="A1361" i="11"/>
  <c r="D1361" i="11" s="1"/>
  <c r="B1360" i="12"/>
  <c r="A1361" i="13"/>
  <c r="C1361" i="13" s="1"/>
  <c r="C1361" i="12" l="1"/>
  <c r="B1361" i="12"/>
  <c r="B1361" i="11"/>
  <c r="D1361" i="13"/>
  <c r="B1361" i="13"/>
  <c r="C1361" i="11"/>
  <c r="A1362" i="11"/>
  <c r="D1362" i="11" s="1"/>
  <c r="A1362" i="13"/>
  <c r="D1362" i="13" s="1"/>
  <c r="A1362" i="12"/>
  <c r="D1362" i="12" s="1"/>
  <c r="B1362" i="13" l="1"/>
  <c r="C1362" i="13"/>
  <c r="B1362" i="11"/>
  <c r="C1362" i="12"/>
  <c r="B1362" i="12"/>
  <c r="C1362" i="11"/>
  <c r="A1363" i="13"/>
  <c r="B1363" i="13" s="1"/>
  <c r="A1363" i="12"/>
  <c r="D1363" i="12" s="1"/>
  <c r="A1363" i="11"/>
  <c r="D1363" i="11" s="1"/>
  <c r="C1363" i="13" l="1"/>
  <c r="D1363" i="13"/>
  <c r="B1363" i="12"/>
  <c r="C1363" i="12"/>
  <c r="B1363" i="11"/>
  <c r="C1363" i="11"/>
  <c r="A1364" i="12"/>
  <c r="D1364" i="12" s="1"/>
  <c r="A1364" i="11"/>
  <c r="C1364" i="11" s="1"/>
  <c r="A1364" i="13"/>
  <c r="C1364" i="12" l="1"/>
  <c r="B1364" i="11"/>
  <c r="B1364" i="12"/>
  <c r="A1365" i="13"/>
  <c r="D1365" i="13" s="1"/>
  <c r="D1364" i="11"/>
  <c r="A1365" i="11"/>
  <c r="D1365" i="11" s="1"/>
  <c r="B1364" i="13"/>
  <c r="C1364" i="13"/>
  <c r="D1364" i="13"/>
  <c r="A1365" i="12"/>
  <c r="D1365" i="12" s="1"/>
  <c r="B1365" i="13" l="1"/>
  <c r="C1365" i="13"/>
  <c r="C1365" i="11"/>
  <c r="B1365" i="12"/>
  <c r="C1365" i="12"/>
  <c r="A1366" i="11"/>
  <c r="D1366" i="11" s="1"/>
  <c r="A1366" i="12"/>
  <c r="C1366" i="12" s="1"/>
  <c r="B1365" i="11"/>
  <c r="A1366" i="13"/>
  <c r="B1366" i="13" s="1"/>
  <c r="D1366" i="13" l="1"/>
  <c r="B1366" i="12"/>
  <c r="D1366" i="12"/>
  <c r="C1366" i="13"/>
  <c r="C1366" i="11"/>
  <c r="B1366" i="11"/>
  <c r="A1367" i="12"/>
  <c r="D1367" i="12" s="1"/>
  <c r="A1367" i="13"/>
  <c r="B1367" i="13" s="1"/>
  <c r="A1367" i="11"/>
  <c r="C1367" i="11" s="1"/>
  <c r="C1367" i="12" l="1"/>
  <c r="B1367" i="11"/>
  <c r="D1367" i="11"/>
  <c r="B1367" i="12"/>
  <c r="C1367" i="13"/>
  <c r="D1367" i="13"/>
  <c r="A1368" i="13"/>
  <c r="C1368" i="13" s="1"/>
  <c r="A1368" i="11"/>
  <c r="D1368" i="11" s="1"/>
  <c r="A1368" i="12"/>
  <c r="C1368" i="12" s="1"/>
  <c r="D1368" i="13" l="1"/>
  <c r="B1368" i="13"/>
  <c r="B1368" i="11"/>
  <c r="D1368" i="12"/>
  <c r="B1368" i="12"/>
  <c r="C1368" i="11"/>
  <c r="A1369" i="11"/>
  <c r="D1369" i="11" s="1"/>
  <c r="A1369" i="12"/>
  <c r="C1369" i="12" s="1"/>
  <c r="A1369" i="13"/>
  <c r="D1369" i="13" s="1"/>
  <c r="C1369" i="13" l="1"/>
  <c r="C1369" i="11"/>
  <c r="B1369" i="12"/>
  <c r="B1369" i="13"/>
  <c r="B1369" i="11"/>
  <c r="D1369" i="12"/>
  <c r="A1370" i="12"/>
  <c r="C1370" i="12" s="1"/>
  <c r="A1370" i="13"/>
  <c r="D1370" i="13" s="1"/>
  <c r="A1370" i="11"/>
  <c r="C1370" i="11" s="1"/>
  <c r="B1370" i="12" l="1"/>
  <c r="D1370" i="12"/>
  <c r="B1370" i="11"/>
  <c r="D1370" i="11"/>
  <c r="B1370" i="13"/>
  <c r="C1370" i="13"/>
  <c r="A1371" i="13"/>
  <c r="B1371" i="13" s="1"/>
  <c r="A1371" i="11"/>
  <c r="D1371" i="11" s="1"/>
  <c r="A1371" i="12"/>
  <c r="D1371" i="12" s="1"/>
  <c r="C1371" i="13" l="1"/>
  <c r="D1371" i="13"/>
  <c r="B1371" i="12"/>
  <c r="C1371" i="12"/>
  <c r="B1371" i="11"/>
  <c r="C1371" i="11"/>
  <c r="A1372" i="11"/>
  <c r="D1372" i="11" s="1"/>
  <c r="A1372" i="12"/>
  <c r="C1372" i="12" s="1"/>
  <c r="A1372" i="13"/>
  <c r="D1372" i="13" s="1"/>
  <c r="B1372" i="11" l="1"/>
  <c r="C1372" i="11"/>
  <c r="B1372" i="12"/>
  <c r="D1372" i="12"/>
  <c r="B1372" i="13"/>
  <c r="C1372" i="13"/>
  <c r="A1373" i="12"/>
  <c r="B1373" i="12" s="1"/>
  <c r="A1373" i="13"/>
  <c r="D1373" i="13" s="1"/>
  <c r="A1373" i="11"/>
  <c r="B1373" i="11" s="1"/>
  <c r="C1373" i="12" l="1"/>
  <c r="D1373" i="12"/>
  <c r="C1373" i="11"/>
  <c r="D1373" i="11"/>
  <c r="B1373" i="13"/>
  <c r="C1373" i="13"/>
  <c r="A1374" i="13"/>
  <c r="D1374" i="13" s="1"/>
  <c r="A1374" i="11"/>
  <c r="C1374" i="11" s="1"/>
  <c r="A1374" i="12"/>
  <c r="C1374" i="13" l="1"/>
  <c r="B1374" i="13"/>
  <c r="B1374" i="11"/>
  <c r="D1374" i="11"/>
  <c r="A1375" i="11"/>
  <c r="C1375" i="11" s="1"/>
  <c r="A1375" i="12"/>
  <c r="B1375" i="12" s="1"/>
  <c r="B1374" i="12"/>
  <c r="C1374" i="12"/>
  <c r="D1374" i="12"/>
  <c r="A1375" i="13"/>
  <c r="D1375" i="13" s="1"/>
  <c r="B1375" i="11" l="1"/>
  <c r="D1375" i="12"/>
  <c r="C1375" i="12"/>
  <c r="D1375" i="11"/>
  <c r="B1375" i="13"/>
  <c r="C1375" i="13"/>
  <c r="A1376" i="12"/>
  <c r="B1376" i="12" s="1"/>
  <c r="A1376" i="13"/>
  <c r="C1376" i="13" s="1"/>
  <c r="A1376" i="11"/>
  <c r="B1376" i="11" s="1"/>
  <c r="D1376" i="12" l="1"/>
  <c r="C1376" i="12"/>
  <c r="C1376" i="11"/>
  <c r="D1376" i="11"/>
  <c r="D1376" i="13"/>
  <c r="B1376" i="13"/>
  <c r="A1377" i="13"/>
  <c r="D1377" i="13" s="1"/>
  <c r="A1377" i="11"/>
  <c r="D1377" i="11" s="1"/>
  <c r="A1377" i="12"/>
  <c r="B1377" i="11" l="1"/>
  <c r="C1377" i="11"/>
  <c r="C1377" i="13"/>
  <c r="A1378" i="12"/>
  <c r="C1378" i="12" s="1"/>
  <c r="A1378" i="11"/>
  <c r="B1378" i="11" s="1"/>
  <c r="B1377" i="12"/>
  <c r="C1377" i="12"/>
  <c r="D1377" i="12"/>
  <c r="B1377" i="13"/>
  <c r="A1378" i="13"/>
  <c r="D1378" i="13" s="1"/>
  <c r="D1378" i="11" l="1"/>
  <c r="C1378" i="11"/>
  <c r="C1378" i="13"/>
  <c r="B1378" i="13"/>
  <c r="D1378" i="12"/>
  <c r="B1378" i="12"/>
  <c r="A1379" i="13"/>
  <c r="B1379" i="13" s="1"/>
  <c r="A1379" i="11"/>
  <c r="C1379" i="11" s="1"/>
  <c r="A1379" i="12"/>
  <c r="B1379" i="12" s="1"/>
  <c r="C1379" i="13" l="1"/>
  <c r="D1379" i="13"/>
  <c r="D1379" i="11"/>
  <c r="D1379" i="12"/>
  <c r="C1379" i="12"/>
  <c r="B1379" i="11"/>
  <c r="A1380" i="11"/>
  <c r="C1380" i="11" s="1"/>
  <c r="A1380" i="12"/>
  <c r="D1380" i="12" s="1"/>
  <c r="A1380" i="13"/>
  <c r="B1380" i="11" l="1"/>
  <c r="C1380" i="12"/>
  <c r="B1380" i="12"/>
  <c r="A1381" i="12"/>
  <c r="C1381" i="12" s="1"/>
  <c r="A1381" i="13"/>
  <c r="D1381" i="13" s="1"/>
  <c r="B1380" i="13"/>
  <c r="C1380" i="13"/>
  <c r="D1380" i="13"/>
  <c r="D1380" i="11"/>
  <c r="A1381" i="11"/>
  <c r="C1381" i="11" s="1"/>
  <c r="D1381" i="12" l="1"/>
  <c r="B1381" i="13"/>
  <c r="B1381" i="11"/>
  <c r="D1381" i="11"/>
  <c r="C1381" i="13"/>
  <c r="A1382" i="11"/>
  <c r="B1382" i="11" s="1"/>
  <c r="A1382" i="13"/>
  <c r="D1382" i="13" s="1"/>
  <c r="B1381" i="12"/>
  <c r="A1382" i="12"/>
  <c r="C1382" i="12" s="1"/>
  <c r="C1382" i="11" l="1"/>
  <c r="B1382" i="13"/>
  <c r="C1382" i="13"/>
  <c r="D1382" i="12"/>
  <c r="B1382" i="12"/>
  <c r="A1383" i="13"/>
  <c r="D1383" i="13" s="1"/>
  <c r="A1383" i="12"/>
  <c r="D1383" i="12" s="1"/>
  <c r="D1382" i="11"/>
  <c r="A1383" i="11"/>
  <c r="D1383" i="11" s="1"/>
  <c r="B1383" i="12" l="1"/>
  <c r="C1383" i="12"/>
  <c r="B1383" i="13"/>
  <c r="B1383" i="11"/>
  <c r="C1383" i="11"/>
  <c r="C1383" i="13"/>
  <c r="A1384" i="12"/>
  <c r="C1384" i="12" s="1"/>
  <c r="A1384" i="11"/>
  <c r="C1384" i="11" s="1"/>
  <c r="D1384" i="11"/>
  <c r="B1384" i="11"/>
  <c r="A1384" i="13"/>
  <c r="C1384" i="13" s="1"/>
  <c r="B1384" i="12" l="1"/>
  <c r="D1384" i="13"/>
  <c r="B1384" i="13"/>
  <c r="D1384" i="12"/>
  <c r="A1385" i="11"/>
  <c r="D1385" i="11" s="1"/>
  <c r="A1385" i="13"/>
  <c r="D1385" i="13" s="1"/>
  <c r="A1385" i="12"/>
  <c r="C1385" i="12" s="1"/>
  <c r="B1385" i="11" l="1"/>
  <c r="C1385" i="13"/>
  <c r="B1385" i="13"/>
  <c r="C1385" i="11"/>
  <c r="B1385" i="12"/>
  <c r="D1385" i="12"/>
  <c r="A1386" i="13"/>
  <c r="D1386" i="13" s="1"/>
  <c r="A1386" i="12"/>
  <c r="C1386" i="12" s="1"/>
  <c r="A1386" i="11"/>
  <c r="B1386" i="11" s="1"/>
  <c r="B1386" i="13" l="1"/>
  <c r="C1386" i="13"/>
  <c r="D1386" i="12"/>
  <c r="B1386" i="12"/>
  <c r="D1386" i="11"/>
  <c r="C1386" i="11"/>
  <c r="A1387" i="12"/>
  <c r="B1387" i="12" s="1"/>
  <c r="A1387" i="11"/>
  <c r="D1387" i="11" s="1"/>
  <c r="A1387" i="13"/>
  <c r="C1387" i="12" l="1"/>
  <c r="D1387" i="12"/>
  <c r="B1387" i="11"/>
  <c r="A1388" i="13"/>
  <c r="D1388" i="13" s="1"/>
  <c r="C1387" i="11"/>
  <c r="A1388" i="11"/>
  <c r="D1388" i="11" s="1"/>
  <c r="C1387" i="13"/>
  <c r="D1387" i="13"/>
  <c r="B1387" i="13"/>
  <c r="A1388" i="12"/>
  <c r="C1388" i="12" s="1"/>
  <c r="B1388" i="13" l="1"/>
  <c r="C1388" i="13"/>
  <c r="B1388" i="11"/>
  <c r="B1388" i="12"/>
  <c r="D1388" i="12"/>
  <c r="A1389" i="11"/>
  <c r="C1389" i="11" s="1"/>
  <c r="A1389" i="12"/>
  <c r="D1389" i="12" s="1"/>
  <c r="C1388" i="11"/>
  <c r="A1389" i="13"/>
  <c r="C1389" i="13" s="1"/>
  <c r="D1389" i="11" l="1"/>
  <c r="B1389" i="11"/>
  <c r="C1389" i="12"/>
  <c r="B1389" i="12"/>
  <c r="B1389" i="13"/>
  <c r="A1390" i="12"/>
  <c r="C1390" i="12" s="1"/>
  <c r="A1390" i="13"/>
  <c r="D1390" i="13" s="1"/>
  <c r="D1389" i="13"/>
  <c r="A1390" i="11"/>
  <c r="D1390" i="11" s="1"/>
  <c r="D1390" i="12" l="1"/>
  <c r="B1390" i="12"/>
  <c r="B1390" i="13"/>
  <c r="B1390" i="11"/>
  <c r="C1390" i="13"/>
  <c r="A1391" i="11"/>
  <c r="C1391" i="11" s="1"/>
  <c r="C1390" i="11"/>
  <c r="A1391" i="13"/>
  <c r="C1391" i="13" s="1"/>
  <c r="A1391" i="12"/>
  <c r="C1391" i="12" s="1"/>
  <c r="B1391" i="12" l="1"/>
  <c r="D1391" i="13"/>
  <c r="B1391" i="13"/>
  <c r="D1391" i="12"/>
  <c r="D1391" i="11"/>
  <c r="A1392" i="13"/>
  <c r="C1392" i="13" s="1"/>
  <c r="A1392" i="12"/>
  <c r="C1392" i="12" s="1"/>
  <c r="B1391" i="11"/>
  <c r="A1392" i="11"/>
  <c r="D1392" i="11" s="1"/>
  <c r="D1392" i="13" l="1"/>
  <c r="B1392" i="12"/>
  <c r="B1392" i="13"/>
  <c r="B1392" i="11"/>
  <c r="D1392" i="12"/>
  <c r="C1392" i="11"/>
  <c r="A1393" i="11"/>
  <c r="C1393" i="11" s="1"/>
  <c r="A1393" i="12"/>
  <c r="C1393" i="12" s="1"/>
  <c r="A1393" i="13"/>
  <c r="B1393" i="12" l="1"/>
  <c r="D1393" i="11"/>
  <c r="B1393" i="11"/>
  <c r="A1394" i="13"/>
  <c r="D1394" i="13" s="1"/>
  <c r="D1393" i="12"/>
  <c r="A1394" i="12"/>
  <c r="C1394" i="12" s="1"/>
  <c r="B1393" i="13"/>
  <c r="C1393" i="13"/>
  <c r="D1393" i="13"/>
  <c r="A1394" i="11"/>
  <c r="B1394" i="11" s="1"/>
  <c r="B1394" i="13" l="1"/>
  <c r="D1394" i="12"/>
  <c r="C1394" i="13"/>
  <c r="C1394" i="11"/>
  <c r="D1394" i="11"/>
  <c r="A1395" i="12"/>
  <c r="B1395" i="12" s="1"/>
  <c r="A1395" i="11"/>
  <c r="D1395" i="11" s="1"/>
  <c r="B1394" i="12"/>
  <c r="A1395" i="13"/>
  <c r="C1395" i="13" s="1"/>
  <c r="C1395" i="12" l="1"/>
  <c r="D1395" i="12"/>
  <c r="B1395" i="11"/>
  <c r="D1395" i="13"/>
  <c r="B1395" i="13"/>
  <c r="C1395" i="11"/>
  <c r="A1396" i="11"/>
  <c r="D1396" i="11" s="1"/>
  <c r="A1396" i="12"/>
  <c r="C1396" i="12" s="1"/>
  <c r="A1396" i="13"/>
  <c r="D1396" i="13" s="1"/>
  <c r="B1396" i="11" l="1"/>
  <c r="B1396" i="12"/>
  <c r="D1396" i="12"/>
  <c r="C1396" i="11"/>
  <c r="C1396" i="13"/>
  <c r="B1396" i="13"/>
  <c r="A1397" i="12"/>
  <c r="D1397" i="12" s="1"/>
  <c r="A1397" i="13"/>
  <c r="D1397" i="13" s="1"/>
  <c r="A1397" i="11"/>
  <c r="D1397" i="11" s="1"/>
  <c r="B1397" i="11" l="1"/>
  <c r="C1397" i="11"/>
  <c r="B1397" i="13"/>
  <c r="C1397" i="12"/>
  <c r="C1397" i="13"/>
  <c r="B1397" i="12"/>
  <c r="A1398" i="13"/>
  <c r="D1398" i="13" s="1"/>
  <c r="A1398" i="11"/>
  <c r="C1398" i="11" s="1"/>
  <c r="A1398" i="12"/>
  <c r="B1398" i="13" l="1"/>
  <c r="C1398" i="13"/>
  <c r="B1398" i="11"/>
  <c r="A1399" i="12"/>
  <c r="D1399" i="12" s="1"/>
  <c r="D1398" i="11"/>
  <c r="A1399" i="11"/>
  <c r="C1399" i="11" s="1"/>
  <c r="D1398" i="12"/>
  <c r="B1398" i="12"/>
  <c r="C1398" i="12"/>
  <c r="A1399" i="13"/>
  <c r="D1399" i="13" s="1"/>
  <c r="D1399" i="11" l="1"/>
  <c r="C1399" i="12"/>
  <c r="B1399" i="12"/>
  <c r="B1399" i="13"/>
  <c r="C1399" i="13"/>
  <c r="A1400" i="11"/>
  <c r="D1400" i="11" s="1"/>
  <c r="A1400" i="13"/>
  <c r="C1400" i="13" s="1"/>
  <c r="B1399" i="11"/>
  <c r="A1400" i="12"/>
  <c r="D1400" i="12" s="1"/>
  <c r="C1400" i="12" l="1"/>
  <c r="B1400" i="11"/>
  <c r="C1400" i="11"/>
  <c r="B1400" i="12"/>
  <c r="B1400" i="13"/>
  <c r="D1400" i="13"/>
  <c r="A1401" i="13"/>
  <c r="D1401" i="13" s="1"/>
  <c r="A1401" i="11"/>
  <c r="C1401" i="11" s="1"/>
  <c r="A1401" i="12"/>
  <c r="C1401" i="12" s="1"/>
  <c r="D1401" i="12" l="1"/>
  <c r="C1401" i="13"/>
  <c r="B1401" i="12"/>
  <c r="B1401" i="13"/>
  <c r="B1401" i="11"/>
  <c r="D1401" i="11"/>
  <c r="A1402" i="11"/>
  <c r="D1402" i="11" s="1"/>
  <c r="A1402" i="12"/>
  <c r="C1402" i="12" s="1"/>
  <c r="A1402" i="13"/>
  <c r="B1402" i="13" s="1"/>
  <c r="C1402" i="11" l="1"/>
  <c r="B1402" i="11"/>
  <c r="C1402" i="13"/>
  <c r="D1402" i="13"/>
  <c r="B1402" i="12"/>
  <c r="D1402" i="12"/>
  <c r="A1403" i="12"/>
  <c r="C1403" i="12" s="1"/>
  <c r="A1403" i="13"/>
  <c r="B1403" i="13" s="1"/>
  <c r="A1403" i="11"/>
  <c r="D1403" i="11" s="1"/>
  <c r="B1403" i="12" l="1"/>
  <c r="D1403" i="12"/>
  <c r="B1403" i="11"/>
  <c r="C1403" i="11"/>
  <c r="C1403" i="13"/>
  <c r="D1403" i="13"/>
  <c r="A1404" i="13"/>
  <c r="D1404" i="13" s="1"/>
  <c r="A1404" i="11"/>
  <c r="D1404" i="11" s="1"/>
  <c r="C1404" i="11"/>
  <c r="B1404" i="11"/>
  <c r="A1404" i="12"/>
  <c r="C1404" i="12" s="1"/>
  <c r="B1404" i="13" l="1"/>
  <c r="C1404" i="13"/>
  <c r="D1404" i="12"/>
  <c r="B1404" i="12"/>
  <c r="A1405" i="11"/>
  <c r="C1405" i="11" s="1"/>
  <c r="A1405" i="12"/>
  <c r="D1405" i="12" s="1"/>
  <c r="A1405" i="13"/>
  <c r="D1405" i="13" s="1"/>
  <c r="B1405" i="11" l="1"/>
  <c r="D1405" i="11"/>
  <c r="B1405" i="12"/>
  <c r="C1405" i="12"/>
  <c r="B1405" i="13"/>
  <c r="C1405" i="13"/>
  <c r="A1406" i="12"/>
  <c r="C1406" i="12" s="1"/>
  <c r="A1406" i="13"/>
  <c r="C1406" i="13" s="1"/>
  <c r="A1406" i="11"/>
  <c r="C1406" i="11" s="1"/>
  <c r="B1406" i="12" l="1"/>
  <c r="D1406" i="12"/>
  <c r="D1406" i="13"/>
  <c r="B1406" i="13"/>
  <c r="B1406" i="11"/>
  <c r="D1406" i="11"/>
  <c r="A1407" i="13"/>
  <c r="D1407" i="13" s="1"/>
  <c r="A1407" i="11"/>
  <c r="C1407" i="11" s="1"/>
  <c r="A1407" i="12"/>
  <c r="D1407" i="12" s="1"/>
  <c r="B1407" i="13" l="1"/>
  <c r="C1407" i="13"/>
  <c r="B1407" i="11"/>
  <c r="D1407" i="11"/>
  <c r="B1407" i="12"/>
  <c r="C1407" i="12"/>
  <c r="A1408" i="11"/>
  <c r="D1408" i="11" s="1"/>
  <c r="A1408" i="12"/>
  <c r="C1408" i="12" s="1"/>
  <c r="A1408" i="13"/>
  <c r="B1408" i="13" s="1"/>
  <c r="B1408" i="11" l="1"/>
  <c r="C1408" i="11"/>
  <c r="C1408" i="13"/>
  <c r="D1408" i="12"/>
  <c r="D1408" i="13"/>
  <c r="B1408" i="12"/>
  <c r="A1409" i="12"/>
  <c r="B1409" i="12" s="1"/>
  <c r="A1409" i="13"/>
  <c r="C1409" i="13" s="1"/>
  <c r="A1409" i="11"/>
  <c r="C1409" i="11" s="1"/>
  <c r="B1409" i="13" l="1"/>
  <c r="D1409" i="13"/>
  <c r="C1409" i="12"/>
  <c r="D1409" i="12"/>
  <c r="D1409" i="11"/>
  <c r="B1409" i="11"/>
  <c r="A1410" i="13"/>
  <c r="D1410" i="13" s="1"/>
  <c r="A1410" i="11"/>
  <c r="B1410" i="11" s="1"/>
  <c r="A1410" i="12"/>
  <c r="B1410" i="12" s="1"/>
  <c r="B1410" i="13" l="1"/>
  <c r="C1410" i="13"/>
  <c r="C1410" i="11"/>
  <c r="D1410" i="11"/>
  <c r="D1410" i="12"/>
  <c r="C1410" i="12"/>
  <c r="A1411" i="11"/>
  <c r="C1411" i="11" s="1"/>
  <c r="A1411" i="12"/>
  <c r="B1411" i="12" s="1"/>
  <c r="A1411" i="13"/>
  <c r="B1411" i="13" s="1"/>
  <c r="D1411" i="11" l="1"/>
  <c r="B1411" i="11"/>
  <c r="D1411" i="12"/>
  <c r="C1411" i="13"/>
  <c r="D1411" i="13"/>
  <c r="C1411" i="12"/>
  <c r="A1412" i="12"/>
  <c r="D1412" i="12" s="1"/>
  <c r="A1412" i="13"/>
  <c r="D1412" i="13" s="1"/>
  <c r="A1412" i="11"/>
  <c r="C1412" i="11" s="1"/>
  <c r="C1412" i="12" l="1"/>
  <c r="B1412" i="12"/>
  <c r="D1412" i="11"/>
  <c r="B1412" i="11"/>
  <c r="B1412" i="13"/>
  <c r="C1412" i="13"/>
  <c r="A1413" i="13"/>
  <c r="D1413" i="13" s="1"/>
  <c r="A1413" i="11"/>
  <c r="D1413" i="11" s="1"/>
  <c r="A1413" i="12"/>
  <c r="B1413" i="12" s="1"/>
  <c r="B1413" i="13" l="1"/>
  <c r="D1413" i="12"/>
  <c r="C1413" i="13"/>
  <c r="C1413" i="11"/>
  <c r="C1413" i="12"/>
  <c r="B1413" i="11"/>
  <c r="A1414" i="11"/>
  <c r="D1414" i="11" s="1"/>
  <c r="A1414" i="12"/>
  <c r="D1414" i="12" s="1"/>
  <c r="A1414" i="13"/>
  <c r="B1414" i="11" l="1"/>
  <c r="B1414" i="12"/>
  <c r="C1414" i="12"/>
  <c r="A1415" i="13"/>
  <c r="D1415" i="13" s="1"/>
  <c r="A1415" i="12"/>
  <c r="D1415" i="12" s="1"/>
  <c r="B1414" i="13"/>
  <c r="C1414" i="13"/>
  <c r="D1414" i="13"/>
  <c r="C1414" i="11"/>
  <c r="A1415" i="11"/>
  <c r="D1415" i="11" s="1"/>
  <c r="B1415" i="13" l="1"/>
  <c r="C1415" i="13"/>
  <c r="C1415" i="11"/>
  <c r="B1415" i="11"/>
  <c r="C1415" i="12"/>
  <c r="B1415" i="12"/>
  <c r="A1416" i="11"/>
  <c r="C1416" i="11" s="1"/>
  <c r="A1416" i="12"/>
  <c r="C1416" i="12" s="1"/>
  <c r="A1416" i="13"/>
  <c r="B1416" i="11" l="1"/>
  <c r="B1416" i="12"/>
  <c r="D1416" i="12"/>
  <c r="A1417" i="13"/>
  <c r="D1417" i="13" s="1"/>
  <c r="A1417" i="12"/>
  <c r="D1417" i="12" s="1"/>
  <c r="B1416" i="13"/>
  <c r="D1416" i="13"/>
  <c r="C1416" i="13"/>
  <c r="D1416" i="11"/>
  <c r="A1417" i="11"/>
  <c r="D1417" i="11" s="1"/>
  <c r="C1417" i="12" l="1"/>
  <c r="B1417" i="11"/>
  <c r="C1417" i="11"/>
  <c r="B1417" i="12"/>
  <c r="B1417" i="13"/>
  <c r="C1417" i="13"/>
  <c r="A1418" i="11"/>
  <c r="D1418" i="11" s="1"/>
  <c r="A1418" i="12"/>
  <c r="C1418" i="12" s="1"/>
  <c r="A1418" i="13"/>
  <c r="D1418" i="13" s="1"/>
  <c r="D1418" i="12" l="1"/>
  <c r="B1418" i="12"/>
  <c r="C1418" i="11"/>
  <c r="B1418" i="11"/>
  <c r="B1418" i="13"/>
  <c r="C1418" i="13"/>
  <c r="A1419" i="12"/>
  <c r="C1419" i="12" s="1"/>
  <c r="A1419" i="13"/>
  <c r="B1419" i="13" s="1"/>
  <c r="A1419" i="11"/>
  <c r="B1419" i="11" s="1"/>
  <c r="B1419" i="12" l="1"/>
  <c r="D1419" i="12"/>
  <c r="D1419" i="11"/>
  <c r="D1419" i="13"/>
  <c r="C1419" i="13"/>
  <c r="A1420" i="13"/>
  <c r="D1420" i="13" s="1"/>
  <c r="C1419" i="11"/>
  <c r="A1420" i="11"/>
  <c r="D1420" i="11" s="1"/>
  <c r="A1420" i="12"/>
  <c r="B1420" i="12" s="1"/>
  <c r="C1420" i="13" l="1"/>
  <c r="B1420" i="13"/>
  <c r="C1420" i="12"/>
  <c r="D1420" i="12"/>
  <c r="B1420" i="11"/>
  <c r="C1420" i="11"/>
  <c r="A1421" i="11"/>
  <c r="D1421" i="11" s="1"/>
  <c r="A1421" i="12"/>
  <c r="D1421" i="12" s="1"/>
  <c r="A1421" i="13"/>
  <c r="B1421" i="11" l="1"/>
  <c r="C1421" i="12"/>
  <c r="A1422" i="13"/>
  <c r="D1422" i="13" s="1"/>
  <c r="A1422" i="12"/>
  <c r="C1422" i="12" s="1"/>
  <c r="B1421" i="12"/>
  <c r="B1421" i="13"/>
  <c r="C1421" i="13"/>
  <c r="D1421" i="13"/>
  <c r="C1421" i="11"/>
  <c r="A1422" i="11"/>
  <c r="D1422" i="11" s="1"/>
  <c r="D1422" i="12" l="1"/>
  <c r="B1422" i="13"/>
  <c r="C1422" i="13"/>
  <c r="B1422" i="11"/>
  <c r="B1422" i="12"/>
  <c r="C1422" i="11"/>
  <c r="A1423" i="11"/>
  <c r="C1423" i="11" s="1"/>
  <c r="A1423" i="12"/>
  <c r="D1423" i="12" s="1"/>
  <c r="A1423" i="13"/>
  <c r="C1423" i="12" l="1"/>
  <c r="B1423" i="12"/>
  <c r="D1423" i="11"/>
  <c r="A1424" i="12"/>
  <c r="D1424" i="12" s="1"/>
  <c r="A1424" i="13"/>
  <c r="C1424" i="13" s="1"/>
  <c r="C1423" i="13"/>
  <c r="B1423" i="13"/>
  <c r="D1423" i="13"/>
  <c r="B1423" i="11"/>
  <c r="A1424" i="11"/>
  <c r="D1424" i="11" s="1"/>
  <c r="B1424" i="11" l="1"/>
  <c r="D1424" i="13"/>
  <c r="C1424" i="11"/>
  <c r="B1424" i="13"/>
  <c r="B1424" i="12"/>
  <c r="C1424" i="12"/>
  <c r="A1425" i="11"/>
  <c r="D1425" i="11" s="1"/>
  <c r="A1425" i="13"/>
  <c r="D1425" i="13" s="1"/>
  <c r="C1425" i="13"/>
  <c r="A1425" i="12"/>
  <c r="B1425" i="12" s="1"/>
  <c r="B1425" i="13" l="1"/>
  <c r="C1425" i="11"/>
  <c r="B1425" i="11"/>
  <c r="D1425" i="12"/>
  <c r="C1425" i="12"/>
  <c r="A1426" i="13"/>
  <c r="D1426" i="13" s="1"/>
  <c r="A1426" i="12"/>
  <c r="C1426" i="12" s="1"/>
  <c r="A1426" i="11"/>
  <c r="D1426" i="11" s="1"/>
  <c r="D1426" i="12" l="1"/>
  <c r="B1426" i="12"/>
  <c r="B1426" i="13"/>
  <c r="C1426" i="13"/>
  <c r="C1426" i="11"/>
  <c r="A1427" i="12"/>
  <c r="C1427" i="12" s="1"/>
  <c r="B1426" i="11"/>
  <c r="A1427" i="11"/>
  <c r="C1427" i="11" s="1"/>
  <c r="A1427" i="13"/>
  <c r="B1427" i="13" s="1"/>
  <c r="D1427" i="12" l="1"/>
  <c r="B1427" i="12"/>
  <c r="D1427" i="11"/>
  <c r="C1427" i="13"/>
  <c r="D1427" i="13"/>
  <c r="A1428" i="11"/>
  <c r="C1428" i="11" s="1"/>
  <c r="A1428" i="13"/>
  <c r="D1428" i="13" s="1"/>
  <c r="B1427" i="11"/>
  <c r="A1428" i="12"/>
  <c r="B1428" i="12" s="1"/>
  <c r="C1428" i="13" l="1"/>
  <c r="B1428" i="11"/>
  <c r="B1428" i="13"/>
  <c r="C1428" i="12"/>
  <c r="D1428" i="12"/>
  <c r="A1429" i="13"/>
  <c r="D1429" i="13" s="1"/>
  <c r="A1429" i="12"/>
  <c r="B1429" i="12" s="1"/>
  <c r="D1428" i="11"/>
  <c r="A1429" i="11"/>
  <c r="D1429" i="11" s="1"/>
  <c r="B1429" i="13" l="1"/>
  <c r="C1429" i="13"/>
  <c r="C1429" i="12"/>
  <c r="D1429" i="12"/>
  <c r="B1429" i="11"/>
  <c r="A1430" i="11"/>
  <c r="D1430" i="11" s="1"/>
  <c r="C1429" i="11"/>
  <c r="A1430" i="12"/>
  <c r="D1430" i="12" s="1"/>
  <c r="A1430" i="13"/>
  <c r="B1430" i="13" s="1"/>
  <c r="C1430" i="12" l="1"/>
  <c r="B1430" i="12"/>
  <c r="B1430" i="11"/>
  <c r="C1430" i="13"/>
  <c r="D1430" i="13"/>
  <c r="A1431" i="12"/>
  <c r="C1431" i="12" s="1"/>
  <c r="A1431" i="13"/>
  <c r="D1431" i="13" s="1"/>
  <c r="C1430" i="11"/>
  <c r="A1431" i="11"/>
  <c r="B1431" i="11" s="1"/>
  <c r="B1431" i="12" l="1"/>
  <c r="D1431" i="12"/>
  <c r="B1431" i="13"/>
  <c r="C1431" i="13"/>
  <c r="D1431" i="11"/>
  <c r="C1431" i="11"/>
  <c r="A1432" i="11"/>
  <c r="D1432" i="11" s="1"/>
  <c r="A1432" i="13"/>
  <c r="C1432" i="13" s="1"/>
  <c r="A1432" i="12"/>
  <c r="B1432" i="12" s="1"/>
  <c r="C1432" i="11" l="1"/>
  <c r="B1432" i="13"/>
  <c r="B1432" i="11"/>
  <c r="D1432" i="12"/>
  <c r="C1432" i="12"/>
  <c r="D1432" i="13"/>
  <c r="A1433" i="13"/>
  <c r="D1433" i="13" s="1"/>
  <c r="A1433" i="12"/>
  <c r="B1433" i="12" s="1"/>
  <c r="A1433" i="11"/>
  <c r="C1433" i="11" s="1"/>
  <c r="B1433" i="13" l="1"/>
  <c r="C1433" i="13"/>
  <c r="D1433" i="12"/>
  <c r="C1433" i="12"/>
  <c r="B1433" i="11"/>
  <c r="A1434" i="12"/>
  <c r="B1434" i="12" s="1"/>
  <c r="D1433" i="11"/>
  <c r="A1434" i="11"/>
  <c r="B1434" i="11" s="1"/>
  <c r="A1434" i="13"/>
  <c r="D1434" i="13" s="1"/>
  <c r="C1434" i="12" l="1"/>
  <c r="D1434" i="12"/>
  <c r="D1434" i="11"/>
  <c r="B1434" i="13"/>
  <c r="C1434" i="13"/>
  <c r="A1435" i="11"/>
  <c r="C1435" i="11" s="1"/>
  <c r="A1435" i="13"/>
  <c r="B1435" i="13" s="1"/>
  <c r="C1434" i="11"/>
  <c r="A1435" i="12"/>
  <c r="C1435" i="12" s="1"/>
  <c r="B1435" i="11" l="1"/>
  <c r="C1435" i="13"/>
  <c r="D1435" i="13"/>
  <c r="B1435" i="12"/>
  <c r="D1435" i="12"/>
  <c r="A1436" i="13"/>
  <c r="D1436" i="13" s="1"/>
  <c r="A1436" i="12"/>
  <c r="B1436" i="12" s="1"/>
  <c r="D1435" i="11"/>
  <c r="A1436" i="11"/>
  <c r="C1436" i="11" s="1"/>
  <c r="B1436" i="13" l="1"/>
  <c r="C1436" i="13"/>
  <c r="C1436" i="12"/>
  <c r="D1436" i="11"/>
  <c r="B1436" i="11"/>
  <c r="D1436" i="12"/>
  <c r="A1437" i="12"/>
  <c r="B1437" i="12" s="1"/>
  <c r="A1437" i="11"/>
  <c r="B1437" i="11" s="1"/>
  <c r="A1437" i="13"/>
  <c r="D1437" i="12" l="1"/>
  <c r="C1437" i="12"/>
  <c r="A1438" i="13"/>
  <c r="D1438" i="13" s="1"/>
  <c r="D1437" i="11"/>
  <c r="A1438" i="11"/>
  <c r="D1438" i="11" s="1"/>
  <c r="C1437" i="11"/>
  <c r="B1437" i="13"/>
  <c r="C1437" i="13"/>
  <c r="D1437" i="13"/>
  <c r="A1438" i="12"/>
  <c r="D1438" i="12" s="1"/>
  <c r="B1438" i="13" l="1"/>
  <c r="C1438" i="13"/>
  <c r="B1438" i="11"/>
  <c r="C1438" i="12"/>
  <c r="B1438" i="12"/>
  <c r="C1438" i="11"/>
  <c r="A1439" i="11"/>
  <c r="C1439" i="11" s="1"/>
  <c r="A1439" i="12"/>
  <c r="C1439" i="12" s="1"/>
  <c r="A1439" i="13"/>
  <c r="D1439" i="13" s="1"/>
  <c r="B1439" i="11" l="1"/>
  <c r="D1439" i="11"/>
  <c r="B1439" i="12"/>
  <c r="D1439" i="12"/>
  <c r="A1440" i="12"/>
  <c r="B1440" i="12" s="1"/>
  <c r="C1439" i="13"/>
  <c r="B1439" i="13"/>
  <c r="A1440" i="11"/>
  <c r="D1440" i="11" s="1"/>
  <c r="A1440" i="13"/>
  <c r="C1440" i="13" s="1"/>
  <c r="C1440" i="12" l="1"/>
  <c r="D1440" i="12"/>
  <c r="D1440" i="13"/>
  <c r="B1440" i="13"/>
  <c r="A1441" i="11"/>
  <c r="D1441" i="11" s="1"/>
  <c r="A1441" i="13"/>
  <c r="D1441" i="13" s="1"/>
  <c r="C1440" i="11"/>
  <c r="B1440" i="11"/>
  <c r="A1441" i="12"/>
  <c r="B1441" i="12" s="1"/>
  <c r="B1441" i="11" l="1"/>
  <c r="C1441" i="11"/>
  <c r="B1441" i="13"/>
  <c r="C1441" i="13"/>
  <c r="A1442" i="12"/>
  <c r="B1442" i="12" s="1"/>
  <c r="C1441" i="12"/>
  <c r="D1441" i="12"/>
  <c r="A1442" i="13"/>
  <c r="D1442" i="13" s="1"/>
  <c r="A1442" i="11"/>
  <c r="D1442" i="11" s="1"/>
  <c r="D1442" i="12" l="1"/>
  <c r="C1442" i="12"/>
  <c r="C1442" i="11"/>
  <c r="B1442" i="11"/>
  <c r="A1443" i="13"/>
  <c r="B1443" i="13" s="1"/>
  <c r="A1443" i="11"/>
  <c r="C1443" i="11" s="1"/>
  <c r="B1442" i="13"/>
  <c r="C1442" i="13"/>
  <c r="A1443" i="12"/>
  <c r="D1443" i="12" s="1"/>
  <c r="C1443" i="13" l="1"/>
  <c r="D1443" i="13"/>
  <c r="B1443" i="11"/>
  <c r="C1443" i="12"/>
  <c r="D1443" i="11"/>
  <c r="A1444" i="11"/>
  <c r="C1444" i="11" s="1"/>
  <c r="B1443" i="12"/>
  <c r="A1444" i="12"/>
  <c r="C1444" i="12" s="1"/>
  <c r="A1444" i="13"/>
  <c r="D1444" i="13" s="1"/>
  <c r="B1444" i="13" l="1"/>
  <c r="B1444" i="12"/>
  <c r="D1444" i="11"/>
  <c r="B1444" i="11"/>
  <c r="C1444" i="13"/>
  <c r="D1444" i="12"/>
  <c r="A1445" i="12"/>
  <c r="B1445" i="12" s="1"/>
  <c r="A1445" i="13"/>
  <c r="D1445" i="13" s="1"/>
  <c r="A1445" i="11"/>
  <c r="D1445" i="11" s="1"/>
  <c r="D1445" i="12" l="1"/>
  <c r="B1445" i="13"/>
  <c r="C1445" i="13"/>
  <c r="C1445" i="12"/>
  <c r="C1445" i="11"/>
  <c r="B1445" i="11"/>
  <c r="A1446" i="13"/>
  <c r="D1446" i="13" s="1"/>
  <c r="A1446" i="11"/>
  <c r="D1446" i="11" s="1"/>
  <c r="A1446" i="12"/>
  <c r="D1446" i="12" s="1"/>
  <c r="B1446" i="13" l="1"/>
  <c r="C1446" i="13"/>
  <c r="C1446" i="11"/>
  <c r="B1446" i="11"/>
  <c r="C1446" i="12"/>
  <c r="B1446" i="12"/>
  <c r="A1447" i="11"/>
  <c r="C1447" i="11" s="1"/>
  <c r="A1447" i="12"/>
  <c r="C1447" i="12" s="1"/>
  <c r="A1447" i="13"/>
  <c r="D1447" i="13" s="1"/>
  <c r="B1447" i="12" l="1"/>
  <c r="D1447" i="12"/>
  <c r="B1447" i="13"/>
  <c r="D1447" i="11"/>
  <c r="C1447" i="13"/>
  <c r="A1448" i="13"/>
  <c r="C1448" i="13" s="1"/>
  <c r="A1448" i="12"/>
  <c r="C1448" i="12" s="1"/>
  <c r="B1447" i="11"/>
  <c r="A1448" i="11"/>
  <c r="D1448" i="11" s="1"/>
  <c r="B1448" i="11"/>
  <c r="D1448" i="13" l="1"/>
  <c r="B1448" i="13"/>
  <c r="D1448" i="12"/>
  <c r="B1448" i="12"/>
  <c r="A1449" i="12"/>
  <c r="C1449" i="12" s="1"/>
  <c r="C1448" i="11"/>
  <c r="A1449" i="11"/>
  <c r="B1449" i="11" s="1"/>
  <c r="A1449" i="13"/>
  <c r="D1449" i="13" s="1"/>
  <c r="D1449" i="12" l="1"/>
  <c r="B1449" i="13"/>
  <c r="C1449" i="13"/>
  <c r="B1449" i="12"/>
  <c r="C1449" i="11"/>
  <c r="D1449" i="11"/>
  <c r="A1450" i="11"/>
  <c r="B1450" i="11" s="1"/>
  <c r="A1450" i="13"/>
  <c r="D1450" i="13" s="1"/>
  <c r="A1450" i="12"/>
  <c r="D1450" i="12" s="1"/>
  <c r="B1450" i="12"/>
  <c r="C1450" i="12"/>
  <c r="C1450" i="13" l="1"/>
  <c r="C1450" i="11"/>
  <c r="D1450" i="11"/>
  <c r="B1450" i="13"/>
  <c r="A1451" i="13"/>
  <c r="B1451" i="13" s="1"/>
  <c r="A1451" i="12"/>
  <c r="C1451" i="12" s="1"/>
  <c r="A1451" i="11"/>
  <c r="D1451" i="11" s="1"/>
  <c r="D1451" i="13" l="1"/>
  <c r="D1451" i="12"/>
  <c r="B1451" i="12"/>
  <c r="B1451" i="11"/>
  <c r="C1451" i="11"/>
  <c r="A1452" i="12"/>
  <c r="D1452" i="12" s="1"/>
  <c r="A1452" i="11"/>
  <c r="C1452" i="11" s="1"/>
  <c r="C1451" i="13"/>
  <c r="A1452" i="13"/>
  <c r="C1452" i="13" s="1"/>
  <c r="B1452" i="12" l="1"/>
  <c r="C1452" i="12"/>
  <c r="D1452" i="13"/>
  <c r="B1452" i="13"/>
  <c r="D1452" i="11"/>
  <c r="B1452" i="11"/>
  <c r="A1453" i="11"/>
  <c r="D1453" i="11" s="1"/>
  <c r="A1453" i="13"/>
  <c r="D1453" i="13" s="1"/>
  <c r="A1453" i="12"/>
  <c r="B1453" i="12" s="1"/>
  <c r="C1453" i="12" l="1"/>
  <c r="B1453" i="13"/>
  <c r="D1453" i="12"/>
  <c r="C1453" i="11"/>
  <c r="B1453" i="11"/>
  <c r="C1453" i="13"/>
  <c r="A1454" i="13"/>
  <c r="D1454" i="13" s="1"/>
  <c r="A1454" i="12"/>
  <c r="B1454" i="12" s="1"/>
  <c r="A1454" i="11"/>
  <c r="D1454" i="11" s="1"/>
  <c r="B1454" i="11" l="1"/>
  <c r="B1454" i="13"/>
  <c r="C1454" i="13"/>
  <c r="C1454" i="12"/>
  <c r="D1454" i="12"/>
  <c r="A1455" i="12"/>
  <c r="C1455" i="12" s="1"/>
  <c r="C1454" i="11"/>
  <c r="A1455" i="11"/>
  <c r="D1455" i="11" s="1"/>
  <c r="A1455" i="13"/>
  <c r="C1455" i="13" s="1"/>
  <c r="D1455" i="13"/>
  <c r="B1455" i="11" l="1"/>
  <c r="B1455" i="12"/>
  <c r="C1455" i="11"/>
  <c r="B1455" i="13"/>
  <c r="D1455" i="12"/>
  <c r="A1456" i="11"/>
  <c r="C1456" i="11" s="1"/>
  <c r="A1456" i="13"/>
  <c r="C1456" i="13" s="1"/>
  <c r="A1456" i="12"/>
  <c r="C1456" i="12" s="1"/>
  <c r="B1456" i="13" l="1"/>
  <c r="D1456" i="13"/>
  <c r="B1456" i="11"/>
  <c r="B1456" i="12"/>
  <c r="D1456" i="12"/>
  <c r="A1457" i="13"/>
  <c r="D1457" i="13" s="1"/>
  <c r="A1457" i="12"/>
  <c r="C1457" i="12" s="1"/>
  <c r="D1456" i="11"/>
  <c r="A1457" i="11"/>
  <c r="D1457" i="11" s="1"/>
  <c r="B1457" i="11" l="1"/>
  <c r="C1457" i="11"/>
  <c r="B1457" i="12"/>
  <c r="B1457" i="13"/>
  <c r="D1457" i="12"/>
  <c r="C1457" i="13"/>
  <c r="A1458" i="12"/>
  <c r="C1458" i="12" s="1"/>
  <c r="A1458" i="11"/>
  <c r="B1458" i="11" s="1"/>
  <c r="A1458" i="13"/>
  <c r="D1458" i="13" s="1"/>
  <c r="B1458" i="12" l="1"/>
  <c r="C1458" i="11"/>
  <c r="D1458" i="12"/>
  <c r="B1458" i="13"/>
  <c r="C1458" i="13"/>
  <c r="D1458" i="11"/>
  <c r="A1459" i="11"/>
  <c r="C1459" i="11" s="1"/>
  <c r="A1459" i="13"/>
  <c r="B1459" i="13" s="1"/>
  <c r="A1459" i="12"/>
  <c r="C1459" i="12" s="1"/>
  <c r="C1459" i="13" l="1"/>
  <c r="B1459" i="11"/>
  <c r="D1459" i="13"/>
  <c r="B1459" i="12"/>
  <c r="D1459" i="12"/>
  <c r="A1460" i="13"/>
  <c r="D1460" i="13" s="1"/>
  <c r="D1459" i="11"/>
  <c r="A1460" i="11"/>
  <c r="B1460" i="11" s="1"/>
  <c r="A1460" i="12"/>
  <c r="C1460" i="12" s="1"/>
  <c r="D1460" i="12" l="1"/>
  <c r="C1460" i="11"/>
  <c r="B1460" i="13"/>
  <c r="B1460" i="12"/>
  <c r="C1460" i="13"/>
  <c r="D1460" i="11"/>
  <c r="A1461" i="11"/>
  <c r="C1461" i="11" s="1"/>
  <c r="A1461" i="12"/>
  <c r="C1461" i="12" s="1"/>
  <c r="A1461" i="13"/>
  <c r="D1461" i="13" s="1"/>
  <c r="B1461" i="11" l="1"/>
  <c r="D1461" i="11"/>
  <c r="D1461" i="12"/>
  <c r="B1461" i="13"/>
  <c r="C1461" i="13"/>
  <c r="B1461" i="12"/>
  <c r="A1462" i="12"/>
  <c r="D1462" i="12" s="1"/>
  <c r="A1462" i="11"/>
  <c r="C1462" i="11" s="1"/>
  <c r="A1462" i="13"/>
  <c r="D1462" i="13" s="1"/>
  <c r="C1462" i="12" l="1"/>
  <c r="B1462" i="12"/>
  <c r="B1462" i="11"/>
  <c r="C1462" i="13"/>
  <c r="B1462" i="13"/>
  <c r="D1462" i="11"/>
  <c r="A1463" i="11"/>
  <c r="D1463" i="11" s="1"/>
  <c r="A1463" i="12"/>
  <c r="C1463" i="12" s="1"/>
  <c r="D1463" i="12"/>
  <c r="B1463" i="12"/>
  <c r="A1463" i="13"/>
  <c r="D1463" i="13" s="1"/>
  <c r="B1463" i="11" l="1"/>
  <c r="C1463" i="13"/>
  <c r="A1464" i="12"/>
  <c r="D1464" i="12" s="1"/>
  <c r="C1463" i="11"/>
  <c r="A1464" i="11"/>
  <c r="D1464" i="11" s="1"/>
  <c r="B1463" i="13"/>
  <c r="A1464" i="13"/>
  <c r="C1464" i="13" s="1"/>
  <c r="D1464" i="13" l="1"/>
  <c r="B1464" i="13"/>
  <c r="B1464" i="12"/>
  <c r="B1464" i="11"/>
  <c r="C1464" i="11"/>
  <c r="C1464" i="12"/>
  <c r="A1465" i="11"/>
  <c r="D1465" i="11" s="1"/>
  <c r="A1465" i="13"/>
  <c r="D1465" i="13" s="1"/>
  <c r="A1465" i="12"/>
  <c r="D1465" i="12" s="1"/>
  <c r="B1465" i="13" l="1"/>
  <c r="C1465" i="13"/>
  <c r="C1465" i="12"/>
  <c r="B1465" i="11"/>
  <c r="B1465" i="12"/>
  <c r="A1466" i="13"/>
  <c r="D1466" i="13" s="1"/>
  <c r="A1466" i="12"/>
  <c r="C1466" i="12" s="1"/>
  <c r="C1465" i="11"/>
  <c r="A1466" i="11"/>
  <c r="D1466" i="11" s="1"/>
  <c r="D1466" i="12" l="1"/>
  <c r="C1466" i="11"/>
  <c r="B1466" i="13"/>
  <c r="B1466" i="12"/>
  <c r="C1466" i="13"/>
  <c r="A1467" i="12"/>
  <c r="D1467" i="12" s="1"/>
  <c r="B1466" i="11"/>
  <c r="A1467" i="11"/>
  <c r="B1467" i="11" s="1"/>
  <c r="D1467" i="11"/>
  <c r="A1467" i="13"/>
  <c r="B1467" i="13" s="1"/>
  <c r="D1467" i="13" l="1"/>
  <c r="B1467" i="12"/>
  <c r="C1467" i="13"/>
  <c r="C1467" i="12"/>
  <c r="C1467" i="11"/>
  <c r="A1468" i="11"/>
  <c r="D1468" i="11" s="1"/>
  <c r="A1468" i="13"/>
  <c r="C1468" i="13" s="1"/>
  <c r="A1468" i="12"/>
  <c r="C1468" i="12" s="1"/>
  <c r="B1468" i="11" l="1"/>
  <c r="B1468" i="13"/>
  <c r="D1468" i="13"/>
  <c r="D1468" i="12"/>
  <c r="B1468" i="12"/>
  <c r="A1469" i="13"/>
  <c r="D1469" i="13" s="1"/>
  <c r="C1468" i="11"/>
  <c r="A1469" i="11"/>
  <c r="B1469" i="11" s="1"/>
  <c r="D1469" i="11"/>
  <c r="C1469" i="11"/>
  <c r="A1469" i="12"/>
  <c r="D1469" i="12" s="1"/>
  <c r="B1469" i="13" l="1"/>
  <c r="B1469" i="12"/>
  <c r="C1469" i="12"/>
  <c r="C1469" i="13"/>
  <c r="A1470" i="11"/>
  <c r="C1470" i="11" s="1"/>
  <c r="A1470" i="12"/>
  <c r="C1470" i="12" s="1"/>
  <c r="A1470" i="13"/>
  <c r="D1470" i="13" s="1"/>
  <c r="B1470" i="13" l="1"/>
  <c r="D1470" i="11"/>
  <c r="C1470" i="13"/>
  <c r="B1470" i="11"/>
  <c r="B1470" i="12"/>
  <c r="D1470" i="12"/>
  <c r="A1471" i="12"/>
  <c r="B1471" i="12" s="1"/>
  <c r="A1471" i="13"/>
  <c r="D1471" i="13" s="1"/>
  <c r="A1471" i="11"/>
  <c r="D1471" i="11" s="1"/>
  <c r="D1471" i="12" l="1"/>
  <c r="C1471" i="12"/>
  <c r="B1471" i="11"/>
  <c r="B1471" i="13"/>
  <c r="C1471" i="13"/>
  <c r="A1472" i="13"/>
  <c r="C1472" i="13" s="1"/>
  <c r="C1471" i="11"/>
  <c r="A1472" i="11"/>
  <c r="B1472" i="11" s="1"/>
  <c r="A1472" i="12"/>
  <c r="C1472" i="12" s="1"/>
  <c r="D1472" i="13" l="1"/>
  <c r="D1472" i="12"/>
  <c r="B1472" i="12"/>
  <c r="C1472" i="11"/>
  <c r="B1472" i="13"/>
  <c r="D1472" i="11"/>
  <c r="A1473" i="11"/>
  <c r="C1473" i="11" s="1"/>
  <c r="A1473" i="12"/>
  <c r="D1473" i="12" s="1"/>
  <c r="A1473" i="13"/>
  <c r="D1473" i="13" s="1"/>
  <c r="B1473" i="13" l="1"/>
  <c r="C1473" i="13"/>
  <c r="D1473" i="11"/>
  <c r="B1473" i="11"/>
  <c r="C1473" i="12"/>
  <c r="B1473" i="12"/>
  <c r="A1474" i="12"/>
  <c r="C1474" i="12" s="1"/>
  <c r="A1474" i="13"/>
  <c r="C1474" i="13" s="1"/>
  <c r="A1474" i="11"/>
  <c r="B1474" i="11" s="1"/>
  <c r="D1474" i="12" l="1"/>
  <c r="B1474" i="12"/>
  <c r="C1474" i="11"/>
  <c r="B1474" i="13"/>
  <c r="D1474" i="13"/>
  <c r="D1474" i="11"/>
  <c r="A1475" i="13"/>
  <c r="B1475" i="13" s="1"/>
  <c r="A1475" i="11"/>
  <c r="D1475" i="11" s="1"/>
  <c r="B1475" i="11"/>
  <c r="C1475" i="11"/>
  <c r="A1475" i="12"/>
  <c r="D1475" i="12" s="1"/>
  <c r="D1475" i="13" l="1"/>
  <c r="B1475" i="12"/>
  <c r="C1475" i="12"/>
  <c r="C1475" i="13"/>
  <c r="A1476" i="11"/>
  <c r="D1476" i="11" s="1"/>
  <c r="A1476" i="12"/>
  <c r="B1476" i="12" s="1"/>
  <c r="A1476" i="13"/>
  <c r="C1476" i="13" s="1"/>
  <c r="D1476" i="13" l="1"/>
  <c r="C1476" i="11"/>
  <c r="B1476" i="13"/>
  <c r="C1476" i="12"/>
  <c r="B1476" i="11"/>
  <c r="D1476" i="12"/>
  <c r="A1477" i="12"/>
  <c r="D1477" i="12" s="1"/>
  <c r="A1477" i="13"/>
  <c r="C1477" i="13" s="1"/>
  <c r="A1477" i="11"/>
  <c r="C1477" i="11" s="1"/>
  <c r="C1477" i="12" l="1"/>
  <c r="B1477" i="11"/>
  <c r="B1477" i="13"/>
  <c r="D1477" i="13"/>
  <c r="B1477" i="12"/>
  <c r="A1478" i="13"/>
  <c r="D1478" i="13" s="1"/>
  <c r="D1477" i="11"/>
  <c r="A1478" i="11"/>
  <c r="D1478" i="11" s="1"/>
  <c r="A1478" i="12"/>
  <c r="D1478" i="12" s="1"/>
  <c r="B1478" i="13" l="1"/>
  <c r="C1478" i="13"/>
  <c r="C1478" i="12"/>
  <c r="B1478" i="12"/>
  <c r="B1478" i="11"/>
  <c r="C1478" i="11"/>
  <c r="A1479" i="11"/>
  <c r="C1479" i="11" s="1"/>
  <c r="A1479" i="12"/>
  <c r="D1479" i="12" s="1"/>
  <c r="A1479" i="13"/>
  <c r="D1479" i="13" s="1"/>
  <c r="C1479" i="12" l="1"/>
  <c r="D1479" i="11"/>
  <c r="B1479" i="12"/>
  <c r="B1479" i="13"/>
  <c r="C1479" i="13"/>
  <c r="A1480" i="12"/>
  <c r="D1480" i="12" s="1"/>
  <c r="B1479" i="11"/>
  <c r="A1480" i="11"/>
  <c r="C1480" i="11" s="1"/>
  <c r="A1480" i="13"/>
  <c r="C1480" i="13" s="1"/>
  <c r="D1480" i="13" l="1"/>
  <c r="B1480" i="12"/>
  <c r="B1480" i="11"/>
  <c r="B1480" i="13"/>
  <c r="C1480" i="12"/>
  <c r="D1480" i="11"/>
  <c r="A1481" i="11"/>
  <c r="C1481" i="11" s="1"/>
  <c r="A1481" i="13"/>
  <c r="D1481" i="13" s="1"/>
  <c r="A1481" i="12"/>
  <c r="C1481" i="12" s="1"/>
  <c r="D1481" i="12"/>
  <c r="B1481" i="12" l="1"/>
  <c r="B1481" i="11"/>
  <c r="C1481" i="13"/>
  <c r="D1481" i="11"/>
  <c r="B1481" i="13"/>
  <c r="A1482" i="13"/>
  <c r="D1482" i="13" s="1"/>
  <c r="A1482" i="12"/>
  <c r="B1482" i="12" s="1"/>
  <c r="A1482" i="11"/>
  <c r="B1482" i="11" s="1"/>
  <c r="B1482" i="13" l="1"/>
  <c r="C1482" i="13"/>
  <c r="C1482" i="11"/>
  <c r="D1482" i="11"/>
  <c r="D1482" i="12"/>
  <c r="C1482" i="12"/>
  <c r="A1483" i="12"/>
  <c r="C1483" i="12" s="1"/>
  <c r="A1483" i="11"/>
  <c r="D1483" i="11" s="1"/>
  <c r="A1483" i="13"/>
  <c r="C1483" i="13" s="1"/>
  <c r="B1483" i="12" l="1"/>
  <c r="D1483" i="12"/>
  <c r="B1483" i="13"/>
  <c r="B1483" i="11"/>
  <c r="D1483" i="13"/>
  <c r="C1483" i="11"/>
  <c r="A1484" i="11"/>
  <c r="C1484" i="11" s="1"/>
  <c r="A1484" i="13"/>
  <c r="B1484" i="13" s="1"/>
  <c r="A1484" i="12"/>
  <c r="C1484" i="12" s="1"/>
  <c r="B1484" i="11" l="1"/>
  <c r="D1484" i="13"/>
  <c r="C1484" i="13"/>
  <c r="B1484" i="12"/>
  <c r="D1484" i="12"/>
  <c r="A1485" i="12"/>
  <c r="C1485" i="12" s="1"/>
  <c r="A1485" i="13"/>
  <c r="D1485" i="13" s="1"/>
  <c r="D1484" i="11"/>
  <c r="A1485" i="11"/>
  <c r="C1485" i="11" s="1"/>
  <c r="D1485" i="11" l="1"/>
  <c r="B1485" i="11"/>
  <c r="C1485" i="13"/>
  <c r="D1485" i="12"/>
  <c r="B1485" i="13"/>
  <c r="A1486" i="13"/>
  <c r="D1486" i="13" s="1"/>
  <c r="A1486" i="11"/>
  <c r="D1486" i="11" s="1"/>
  <c r="B1485" i="12"/>
  <c r="A1486" i="12"/>
  <c r="C1486" i="12" s="1"/>
  <c r="B1486" i="12" l="1"/>
  <c r="D1486" i="12"/>
  <c r="B1486" i="11"/>
  <c r="B1486" i="13"/>
  <c r="C1486" i="11"/>
  <c r="C1486" i="13"/>
  <c r="A1487" i="11"/>
  <c r="C1487" i="11" s="1"/>
  <c r="A1487" i="12"/>
  <c r="C1487" i="12" s="1"/>
  <c r="A1487" i="13"/>
  <c r="D1487" i="13" s="1"/>
  <c r="B1487" i="11" l="1"/>
  <c r="D1487" i="11"/>
  <c r="B1487" i="12"/>
  <c r="D1487" i="12"/>
  <c r="B1487" i="13"/>
  <c r="C1487" i="13"/>
  <c r="A1488" i="12"/>
  <c r="C1488" i="12" s="1"/>
  <c r="A1488" i="13"/>
  <c r="C1488" i="13" s="1"/>
  <c r="A1488" i="11"/>
  <c r="C1488" i="11" s="1"/>
  <c r="B1488" i="12" l="1"/>
  <c r="B1488" i="11"/>
  <c r="B1488" i="13"/>
  <c r="D1488" i="13"/>
  <c r="D1488" i="12"/>
  <c r="A1489" i="13"/>
  <c r="D1489" i="13" s="1"/>
  <c r="D1488" i="11"/>
  <c r="A1489" i="11"/>
  <c r="C1489" i="11" s="1"/>
  <c r="A1489" i="12"/>
  <c r="D1489" i="12" s="1"/>
  <c r="B1489" i="13" l="1"/>
  <c r="C1489" i="13"/>
  <c r="C1489" i="12"/>
  <c r="B1489" i="12"/>
  <c r="B1489" i="11"/>
  <c r="D1489" i="11"/>
  <c r="A1490" i="11"/>
  <c r="D1490" i="11" s="1"/>
  <c r="C1490" i="11"/>
  <c r="A1490" i="12"/>
  <c r="D1490" i="12" s="1"/>
  <c r="A1490" i="13"/>
  <c r="D1490" i="13" s="1"/>
  <c r="C1490" i="13" l="1"/>
  <c r="B1490" i="13"/>
  <c r="B1490" i="12"/>
  <c r="C1490" i="12"/>
  <c r="A1491" i="12"/>
  <c r="C1491" i="12" s="1"/>
  <c r="B1490" i="11"/>
  <c r="A1491" i="11"/>
  <c r="C1491" i="11" s="1"/>
  <c r="A1491" i="13"/>
  <c r="B1491" i="13" s="1"/>
  <c r="C1491" i="13" l="1"/>
  <c r="D1491" i="13"/>
  <c r="B1491" i="12"/>
  <c r="D1491" i="11"/>
  <c r="B1491" i="11"/>
  <c r="A1492" i="11"/>
  <c r="C1492" i="11" s="1"/>
  <c r="A1492" i="13"/>
  <c r="D1492" i="13" s="1"/>
  <c r="D1491" i="12"/>
  <c r="A1492" i="12"/>
  <c r="D1492" i="12" s="1"/>
  <c r="B1492" i="11" l="1"/>
  <c r="C1492" i="12"/>
  <c r="D1492" i="11"/>
  <c r="B1492" i="13"/>
  <c r="C1492" i="13"/>
  <c r="A1493" i="13"/>
  <c r="D1493" i="13" s="1"/>
  <c r="B1492" i="12"/>
  <c r="A1493" i="12"/>
  <c r="C1493" i="12" s="1"/>
  <c r="A1493" i="11"/>
  <c r="B1493" i="11" s="1"/>
  <c r="B1493" i="13" l="1"/>
  <c r="C1493" i="11"/>
  <c r="C1493" i="13"/>
  <c r="D1493" i="12"/>
  <c r="B1493" i="12"/>
  <c r="A1494" i="12"/>
  <c r="D1494" i="12" s="1"/>
  <c r="D1493" i="11"/>
  <c r="A1494" i="11"/>
  <c r="C1494" i="11" s="1"/>
  <c r="A1494" i="13"/>
  <c r="C1494" i="13" s="1"/>
  <c r="C1494" i="12" l="1"/>
  <c r="D1494" i="13"/>
  <c r="B1494" i="12"/>
  <c r="B1494" i="13"/>
  <c r="B1494" i="11"/>
  <c r="D1494" i="11"/>
  <c r="A1495" i="11"/>
  <c r="C1495" i="11" s="1"/>
  <c r="A1495" i="13"/>
  <c r="C1495" i="13" s="1"/>
  <c r="D1495" i="13"/>
  <c r="A1495" i="12"/>
  <c r="B1495" i="12" s="1"/>
  <c r="D1495" i="11" l="1"/>
  <c r="B1495" i="11"/>
  <c r="C1495" i="12"/>
  <c r="D1495" i="12"/>
  <c r="B1495" i="13"/>
  <c r="A1496" i="13"/>
  <c r="C1496" i="13" s="1"/>
  <c r="A1496" i="12"/>
  <c r="B1496" i="12" s="1"/>
  <c r="A1496" i="11"/>
  <c r="C1496" i="11" s="1"/>
  <c r="B1496" i="13" l="1"/>
  <c r="D1496" i="12"/>
  <c r="C1496" i="12"/>
  <c r="D1496" i="11"/>
  <c r="B1496" i="11"/>
  <c r="A1497" i="11"/>
  <c r="D1497" i="11" s="1"/>
  <c r="A1497" i="12"/>
  <c r="B1497" i="12" s="1"/>
  <c r="D1496" i="13"/>
  <c r="A1497" i="13"/>
  <c r="B1497" i="13" s="1"/>
  <c r="B1497" i="11" l="1"/>
  <c r="D1497" i="12"/>
  <c r="C1497" i="12"/>
  <c r="C1497" i="13"/>
  <c r="D1497" i="13"/>
  <c r="C1497" i="11"/>
  <c r="A1498" i="12"/>
  <c r="C1498" i="12" s="1"/>
  <c r="A1498" i="13"/>
  <c r="C1498" i="13" s="1"/>
  <c r="A1498" i="11"/>
  <c r="D1498" i="11" s="1"/>
  <c r="D1498" i="13" l="1"/>
  <c r="B1498" i="13"/>
  <c r="D1498" i="12"/>
  <c r="B1498" i="12"/>
  <c r="C1498" i="11"/>
  <c r="A1499" i="13"/>
  <c r="B1499" i="13" s="1"/>
  <c r="B1498" i="11"/>
  <c r="A1499" i="11"/>
  <c r="B1499" i="11" s="1"/>
  <c r="A1499" i="12"/>
  <c r="C1499" i="12" s="1"/>
  <c r="D1499" i="13" l="1"/>
  <c r="C1499" i="13"/>
  <c r="D1499" i="11"/>
  <c r="D1499" i="12"/>
  <c r="B1499" i="12"/>
  <c r="C1499" i="11"/>
  <c r="A1500" i="11"/>
  <c r="C1500" i="11" s="1"/>
  <c r="A1500" i="12"/>
  <c r="B1500" i="12" s="1"/>
  <c r="A1500" i="13"/>
  <c r="D1500" i="13" s="1"/>
  <c r="D1500" i="11" l="1"/>
  <c r="B1500" i="11"/>
  <c r="C1500" i="12"/>
  <c r="B1500" i="13"/>
  <c r="C1500" i="13"/>
  <c r="A1501" i="11"/>
  <c r="C1501" i="11" s="1"/>
  <c r="D1500" i="12"/>
  <c r="A1501" i="12"/>
  <c r="D1501" i="12" s="1"/>
  <c r="B1501" i="12"/>
  <c r="C1501" i="12"/>
  <c r="A1501" i="13"/>
  <c r="D1501" i="13" s="1"/>
  <c r="B1501" i="11" l="1"/>
  <c r="D1501" i="11"/>
  <c r="B1501" i="13"/>
  <c r="C1501" i="13"/>
  <c r="A1502" i="12"/>
  <c r="C1502" i="12" s="1"/>
  <c r="A1502" i="13"/>
  <c r="D1502" i="13" s="1"/>
  <c r="A1502" i="11"/>
  <c r="D1502" i="11" s="1"/>
  <c r="B1502" i="12" l="1"/>
  <c r="D1502" i="12"/>
  <c r="B1502" i="13"/>
  <c r="C1502" i="13"/>
  <c r="C1502" i="11"/>
  <c r="B1502" i="11"/>
  <c r="A1503" i="13"/>
  <c r="D1503" i="13" s="1"/>
  <c r="A1503" i="11"/>
  <c r="C1503" i="11" s="1"/>
  <c r="A1503" i="12"/>
  <c r="B1503" i="12" s="1"/>
  <c r="D1503" i="12" l="1"/>
  <c r="B1503" i="13"/>
  <c r="B1503" i="11"/>
  <c r="D1503" i="11"/>
  <c r="C1503" i="12"/>
  <c r="C1503" i="13"/>
  <c r="A1504" i="11"/>
  <c r="D1504" i="11" s="1"/>
  <c r="A1504" i="12"/>
  <c r="C1504" i="12" s="1"/>
  <c r="A1504" i="13"/>
  <c r="C1504" i="13" s="1"/>
  <c r="B1504" i="11" l="1"/>
  <c r="C1504" i="11"/>
  <c r="B1504" i="12"/>
  <c r="D1504" i="12"/>
  <c r="D1504" i="13"/>
  <c r="B1504" i="13"/>
  <c r="A1505" i="12"/>
  <c r="C1505" i="12" s="1"/>
  <c r="A1505" i="13"/>
  <c r="D1505" i="13"/>
  <c r="C1505" i="13"/>
  <c r="B1505" i="13"/>
  <c r="A1505" i="11"/>
  <c r="D1505" i="11" s="1"/>
  <c r="B1505" i="11" l="1"/>
  <c r="C1505" i="11"/>
  <c r="B1505" i="12"/>
  <c r="D1505" i="12"/>
  <c r="A1506" i="13"/>
  <c r="D1506" i="13" s="1"/>
  <c r="A1506" i="11"/>
  <c r="C1506" i="11" s="1"/>
  <c r="A1506" i="12"/>
  <c r="D1506" i="12" s="1"/>
  <c r="B1506" i="13" l="1"/>
  <c r="C1506" i="13"/>
  <c r="D1506" i="11"/>
  <c r="B1506" i="12"/>
  <c r="C1506" i="12"/>
  <c r="A1507" i="12"/>
  <c r="B1507" i="12" s="1"/>
  <c r="B1506" i="11"/>
  <c r="A1507" i="11"/>
  <c r="B1507" i="11" s="1"/>
  <c r="A1507" i="13"/>
  <c r="B1507" i="13" s="1"/>
  <c r="C1507" i="13" l="1"/>
  <c r="D1507" i="13"/>
  <c r="D1507" i="11"/>
  <c r="C1507" i="12"/>
  <c r="D1507" i="12"/>
  <c r="C1507" i="11"/>
  <c r="A1508" i="11"/>
  <c r="D1508" i="11" s="1"/>
  <c r="A1508" i="13"/>
  <c r="B1508" i="13" s="1"/>
  <c r="A1508" i="12"/>
  <c r="C1508" i="12" s="1"/>
  <c r="B1508" i="11" l="1"/>
  <c r="C1508" i="13"/>
  <c r="D1508" i="13"/>
  <c r="B1508" i="12"/>
  <c r="D1508" i="12"/>
  <c r="A1509" i="13"/>
  <c r="D1509" i="13" s="1"/>
  <c r="C1508" i="11"/>
  <c r="A1509" i="11"/>
  <c r="C1509" i="11" s="1"/>
  <c r="A1509" i="12"/>
  <c r="C1509" i="12" s="1"/>
  <c r="B1509" i="12" l="1"/>
  <c r="B1509" i="11"/>
  <c r="C1509" i="13"/>
  <c r="D1509" i="12"/>
  <c r="B1509" i="13"/>
  <c r="D1509" i="11"/>
  <c r="A1510" i="11"/>
  <c r="D1510" i="11" s="1"/>
  <c r="A1510" i="12"/>
  <c r="C1510" i="12" s="1"/>
  <c r="A1510" i="13"/>
  <c r="D1510" i="13" s="1"/>
  <c r="C1510" i="11" l="1"/>
  <c r="B1510" i="12"/>
  <c r="B1510" i="11"/>
  <c r="C1510" i="13"/>
  <c r="B1510" i="13"/>
  <c r="D1510" i="12"/>
  <c r="A1511" i="12"/>
  <c r="D1511" i="12" s="1"/>
  <c r="A1511" i="11"/>
  <c r="B1511" i="11" s="1"/>
  <c r="A1511" i="13"/>
  <c r="D1511" i="13" s="1"/>
  <c r="D1511" i="11" l="1"/>
  <c r="C1511" i="12"/>
  <c r="B1511" i="12"/>
  <c r="C1511" i="11"/>
  <c r="B1511" i="13"/>
  <c r="C1511" i="13"/>
  <c r="A1512" i="11"/>
  <c r="D1512" i="11" s="1"/>
  <c r="A1512" i="12"/>
  <c r="B1512" i="12" s="1"/>
  <c r="A1512" i="13"/>
  <c r="C1512" i="13" s="1"/>
  <c r="D1512" i="13"/>
  <c r="B1512" i="11" l="1"/>
  <c r="B1512" i="13"/>
  <c r="D1512" i="12"/>
  <c r="C1512" i="12"/>
  <c r="C1512" i="11"/>
  <c r="A1513" i="12"/>
  <c r="C1513" i="12" s="1"/>
  <c r="A1513" i="13"/>
  <c r="C1513" i="13" s="1"/>
  <c r="A1513" i="11"/>
  <c r="D1513" i="11" s="1"/>
  <c r="C1513" i="11" l="1"/>
  <c r="B1513" i="12"/>
  <c r="D1513" i="13"/>
  <c r="B1513" i="11"/>
  <c r="D1513" i="12"/>
  <c r="B1513" i="13"/>
  <c r="A1514" i="13"/>
  <c r="D1514" i="13" s="1"/>
  <c r="A1514" i="11"/>
  <c r="B1514" i="11" s="1"/>
  <c r="A1514" i="12"/>
  <c r="D1514" i="12" s="1"/>
  <c r="C1514" i="13" l="1"/>
  <c r="B1514" i="13"/>
  <c r="C1514" i="12"/>
  <c r="B1514" i="12"/>
  <c r="D1514" i="11"/>
  <c r="C1514" i="11"/>
  <c r="A1515" i="11"/>
  <c r="D1515" i="11" s="1"/>
  <c r="A1515" i="12"/>
  <c r="D1515" i="12" s="1"/>
  <c r="A1515" i="13"/>
  <c r="B1515" i="13" s="1"/>
  <c r="C1515" i="11" l="1"/>
  <c r="B1515" i="12"/>
  <c r="C1515" i="12"/>
  <c r="C1515" i="13"/>
  <c r="D1515" i="13"/>
  <c r="A1516" i="12"/>
  <c r="C1516" i="12" s="1"/>
  <c r="A1516" i="13"/>
  <c r="D1516" i="13" s="1"/>
  <c r="B1515" i="11"/>
  <c r="A1516" i="11"/>
  <c r="D1516" i="11" s="1"/>
  <c r="B1516" i="11" l="1"/>
  <c r="C1516" i="13"/>
  <c r="B1516" i="13"/>
  <c r="B1516" i="12"/>
  <c r="C1516" i="11"/>
  <c r="A1517" i="13"/>
  <c r="D1517" i="13" s="1"/>
  <c r="A1517" i="11"/>
  <c r="D1517" i="11" s="1"/>
  <c r="D1516" i="12"/>
  <c r="A1517" i="12"/>
  <c r="B1517" i="12" s="1"/>
  <c r="B1517" i="13" l="1"/>
  <c r="B1517" i="11"/>
  <c r="C1517" i="12"/>
  <c r="C1517" i="13"/>
  <c r="D1517" i="12"/>
  <c r="C1517" i="11"/>
  <c r="A1518" i="11"/>
  <c r="C1518" i="11" s="1"/>
  <c r="A1518" i="12"/>
  <c r="D1518" i="12" s="1"/>
  <c r="A1518" i="13"/>
  <c r="D1518" i="13" s="1"/>
  <c r="C1518" i="12" l="1"/>
  <c r="B1518" i="11"/>
  <c r="D1518" i="11"/>
  <c r="B1518" i="13"/>
  <c r="B1518" i="12"/>
  <c r="C1518" i="13"/>
  <c r="A1519" i="12"/>
  <c r="D1519" i="12" s="1"/>
  <c r="A1519" i="13"/>
  <c r="D1519" i="13" s="1"/>
  <c r="A1519" i="11"/>
  <c r="B1519" i="11" s="1"/>
  <c r="C1519" i="12" l="1"/>
  <c r="B1519" i="13"/>
  <c r="B1519" i="12"/>
  <c r="C1519" i="11"/>
  <c r="D1519" i="11"/>
  <c r="C1519" i="13"/>
  <c r="A1520" i="13"/>
  <c r="C1520" i="13" s="1"/>
  <c r="A1520" i="11"/>
  <c r="D1520" i="11" s="1"/>
  <c r="A1520" i="12"/>
  <c r="D1520" i="12" s="1"/>
  <c r="C1520" i="12"/>
  <c r="B1520" i="13" l="1"/>
  <c r="D1520" i="13"/>
  <c r="B1520" i="12"/>
  <c r="B1520" i="11"/>
  <c r="C1520" i="11"/>
  <c r="A1521" i="11"/>
  <c r="D1521" i="11" s="1"/>
  <c r="A1521" i="12"/>
  <c r="D1521" i="12" s="1"/>
  <c r="A1521" i="13"/>
  <c r="D1521" i="13" s="1"/>
  <c r="C1521" i="13" l="1"/>
  <c r="B1521" i="12"/>
  <c r="B1521" i="11"/>
  <c r="B1521" i="13"/>
  <c r="C1521" i="11"/>
  <c r="C1521" i="12"/>
  <c r="A1522" i="12"/>
  <c r="C1522" i="12" s="1"/>
  <c r="A1522" i="13"/>
  <c r="B1522" i="13" s="1"/>
  <c r="A1522" i="11"/>
  <c r="D1522" i="11" s="1"/>
  <c r="B1522" i="12" l="1"/>
  <c r="D1522" i="12"/>
  <c r="C1522" i="11"/>
  <c r="C1522" i="13"/>
  <c r="D1522" i="13"/>
  <c r="A1523" i="13"/>
  <c r="B1523" i="13" s="1"/>
  <c r="B1522" i="11"/>
  <c r="A1523" i="11"/>
  <c r="D1523" i="11" s="1"/>
  <c r="B1523" i="11"/>
  <c r="A1523" i="12"/>
  <c r="D1523" i="12" s="1"/>
  <c r="C1523" i="13" l="1"/>
  <c r="D1523" i="13"/>
  <c r="B1523" i="12"/>
  <c r="C1523" i="12"/>
  <c r="C1523" i="11"/>
  <c r="A1524" i="11"/>
  <c r="D1524" i="11" s="1"/>
  <c r="A1524" i="12"/>
  <c r="C1524" i="12" s="1"/>
  <c r="A1524" i="13"/>
  <c r="D1524" i="13" s="1"/>
  <c r="B1524" i="12" l="1"/>
  <c r="B1524" i="11"/>
  <c r="D1524" i="12"/>
  <c r="B1524" i="13"/>
  <c r="C1524" i="13"/>
  <c r="A1525" i="12"/>
  <c r="B1525" i="12" s="1"/>
  <c r="C1524" i="11"/>
  <c r="A1525" i="11"/>
  <c r="B1525" i="11" s="1"/>
  <c r="A1525" i="13"/>
  <c r="D1525" i="13" s="1"/>
  <c r="D1525" i="12" l="1"/>
  <c r="C1525" i="13"/>
  <c r="C1525" i="12"/>
  <c r="D1525" i="11"/>
  <c r="B1525" i="13"/>
  <c r="C1525" i="11"/>
  <c r="A1526" i="11"/>
  <c r="D1526" i="11" s="1"/>
  <c r="A1526" i="13"/>
  <c r="C1526" i="13" s="1"/>
  <c r="A1526" i="12"/>
  <c r="B1526" i="12" s="1"/>
  <c r="B1526" i="13" l="1"/>
  <c r="C1526" i="12"/>
  <c r="B1526" i="11"/>
  <c r="D1526" i="13"/>
  <c r="D1526" i="12"/>
  <c r="A1527" i="13"/>
  <c r="C1527" i="13" s="1"/>
  <c r="D1527" i="13"/>
  <c r="C1526" i="11"/>
  <c r="A1527" i="11"/>
  <c r="C1527" i="11" s="1"/>
  <c r="A1527" i="12"/>
  <c r="C1527" i="12" s="1"/>
  <c r="B1527" i="12" l="1"/>
  <c r="B1527" i="13"/>
  <c r="D1527" i="12"/>
  <c r="D1527" i="11"/>
  <c r="B1527" i="11"/>
  <c r="A1528" i="11"/>
  <c r="C1528" i="11" s="1"/>
  <c r="A1528" i="12"/>
  <c r="B1528" i="12" s="1"/>
  <c r="A1528" i="13"/>
  <c r="C1528" i="13" s="1"/>
  <c r="B1528" i="11" l="1"/>
  <c r="D1528" i="11"/>
  <c r="C1528" i="12"/>
  <c r="D1528" i="13"/>
  <c r="B1528" i="13"/>
  <c r="D1528" i="12"/>
  <c r="A1529" i="12"/>
  <c r="C1529" i="12" s="1"/>
  <c r="A1529" i="11"/>
  <c r="B1529" i="11" s="1"/>
  <c r="A1529" i="13"/>
  <c r="D1529" i="13" s="1"/>
  <c r="D1529" i="11" l="1"/>
  <c r="B1529" i="12"/>
  <c r="B1529" i="13"/>
  <c r="C1529" i="13"/>
  <c r="D1529" i="12"/>
  <c r="C1529" i="11"/>
  <c r="A1530" i="11"/>
  <c r="B1530" i="11" s="1"/>
  <c r="A1530" i="13"/>
  <c r="D1530" i="13" s="1"/>
  <c r="A1530" i="12"/>
  <c r="B1530" i="12" s="1"/>
  <c r="C1530" i="11" l="1"/>
  <c r="D1530" i="12"/>
  <c r="C1530" i="12"/>
  <c r="B1530" i="13"/>
  <c r="D1530" i="11"/>
  <c r="C1530" i="13"/>
  <c r="A1531" i="13"/>
  <c r="B1531" i="13" s="1"/>
  <c r="A1531" i="12"/>
  <c r="C1531" i="12" s="1"/>
  <c r="A1531" i="11"/>
  <c r="D1531" i="11" s="1"/>
  <c r="B1531" i="11" l="1"/>
  <c r="C1531" i="11"/>
  <c r="B1531" i="12"/>
  <c r="D1531" i="13"/>
  <c r="C1531" i="13"/>
  <c r="D1531" i="12"/>
  <c r="A1532" i="12"/>
  <c r="D1532" i="12" s="1"/>
  <c r="A1532" i="11"/>
  <c r="C1532" i="11" s="1"/>
  <c r="A1532" i="13"/>
  <c r="D1532" i="13" s="1"/>
  <c r="B1532" i="13" l="1"/>
  <c r="C1532" i="12"/>
  <c r="B1532" i="12"/>
  <c r="B1532" i="11"/>
  <c r="D1532" i="11"/>
  <c r="C1532" i="13"/>
  <c r="A1533" i="11"/>
  <c r="D1533" i="11" s="1"/>
  <c r="A1533" i="13"/>
  <c r="D1533" i="13" s="1"/>
  <c r="A1533" i="12"/>
  <c r="B1533" i="12" s="1"/>
  <c r="B1533" i="11" l="1"/>
  <c r="C1533" i="13"/>
  <c r="B1533" i="13"/>
  <c r="D1533" i="12"/>
  <c r="C1533" i="12"/>
  <c r="C1533" i="11"/>
  <c r="A1534" i="13"/>
  <c r="D1534" i="13" s="1"/>
  <c r="A1534" i="12"/>
  <c r="B1534" i="12" s="1"/>
  <c r="A1534" i="11"/>
  <c r="D1534" i="11" s="1"/>
  <c r="B1534" i="13" l="1"/>
  <c r="C1534" i="13"/>
  <c r="C1534" i="12"/>
  <c r="D1534" i="12"/>
  <c r="B1534" i="11"/>
  <c r="C1534" i="11"/>
  <c r="A1535" i="12"/>
  <c r="B1535" i="12" s="1"/>
  <c r="A1535" i="11"/>
  <c r="C1535" i="11" s="1"/>
  <c r="A1535" i="13"/>
  <c r="D1535" i="13" s="1"/>
  <c r="D1535" i="12" l="1"/>
  <c r="B1535" i="13"/>
  <c r="C1535" i="13"/>
  <c r="B1535" i="11"/>
  <c r="D1535" i="11"/>
  <c r="C1535" i="12"/>
  <c r="A1536" i="11"/>
  <c r="D1536" i="11" s="1"/>
  <c r="A1536" i="13"/>
  <c r="C1536" i="13" s="1"/>
  <c r="A1536" i="12"/>
  <c r="B1536" i="12" s="1"/>
  <c r="D1536" i="13" l="1"/>
  <c r="B1536" i="13"/>
  <c r="C1536" i="11"/>
  <c r="B1536" i="11"/>
  <c r="C1536" i="12"/>
  <c r="D1536" i="12"/>
  <c r="A1537" i="13"/>
  <c r="D1537" i="13" s="1"/>
  <c r="A1537" i="12"/>
  <c r="C1537" i="12" s="1"/>
  <c r="A1537" i="11"/>
  <c r="D1537" i="11" s="1"/>
  <c r="B1537" i="13" l="1"/>
  <c r="C1537" i="13"/>
  <c r="B1537" i="11"/>
  <c r="C1537" i="11"/>
  <c r="D1537" i="12"/>
  <c r="B1537" i="12"/>
  <c r="A1538" i="12"/>
  <c r="C1538" i="12" s="1"/>
  <c r="A1538" i="11"/>
  <c r="B1538" i="11" s="1"/>
  <c r="A1538" i="13"/>
  <c r="D1538" i="13" s="1"/>
  <c r="D1538" i="12" l="1"/>
  <c r="D1538" i="11"/>
  <c r="B1538" i="12"/>
  <c r="C1538" i="11"/>
  <c r="C1538" i="13"/>
  <c r="B1538" i="13"/>
  <c r="A1539" i="11"/>
  <c r="D1539" i="11" s="1"/>
  <c r="A1539" i="13"/>
  <c r="B1539" i="13" s="1"/>
  <c r="A1539" i="12"/>
  <c r="C1539" i="12" s="1"/>
  <c r="C1539" i="11" l="1"/>
  <c r="C1539" i="13"/>
  <c r="B1539" i="11"/>
  <c r="D1539" i="13"/>
  <c r="D1539" i="12"/>
  <c r="B1539" i="12"/>
  <c r="A1540" i="13"/>
  <c r="D1540" i="13" s="1"/>
  <c r="A1540" i="12"/>
  <c r="C1540" i="12" s="1"/>
  <c r="A1540" i="11"/>
  <c r="C1540" i="11" s="1"/>
  <c r="C1540" i="13" l="1"/>
  <c r="B1540" i="13"/>
  <c r="B1540" i="12"/>
  <c r="D1540" i="12"/>
  <c r="B1540" i="11"/>
  <c r="D1540" i="11"/>
  <c r="A1541" i="12"/>
  <c r="C1541" i="12" s="1"/>
  <c r="A1541" i="11"/>
  <c r="D1541" i="11" s="1"/>
  <c r="A1541" i="13"/>
  <c r="D1541" i="13" s="1"/>
  <c r="D1541" i="12" l="1"/>
  <c r="B1541" i="12"/>
  <c r="C1541" i="11"/>
  <c r="B1541" i="11"/>
  <c r="B1541" i="13"/>
  <c r="C1541" i="13"/>
  <c r="A1542" i="11"/>
  <c r="D1542" i="11" s="1"/>
  <c r="A1542" i="13"/>
  <c r="D1542" i="13" s="1"/>
  <c r="A1542" i="12"/>
  <c r="C1542" i="12" s="1"/>
  <c r="B1542" i="13" l="1"/>
  <c r="C1542" i="13"/>
  <c r="B1542" i="11"/>
  <c r="C1542" i="11"/>
  <c r="B1542" i="12"/>
  <c r="D1542" i="12"/>
  <c r="A1543" i="13"/>
  <c r="D1543" i="13" s="1"/>
  <c r="A1543" i="12"/>
  <c r="C1543" i="12" s="1"/>
  <c r="A1543" i="11"/>
  <c r="C1543" i="11" s="1"/>
  <c r="B1543" i="11" l="1"/>
  <c r="D1543" i="11"/>
  <c r="B1543" i="13"/>
  <c r="B1543" i="12"/>
  <c r="D1543" i="12"/>
  <c r="C1543" i="13"/>
  <c r="A1544" i="12"/>
  <c r="B1544" i="12" s="1"/>
  <c r="A1544" i="11"/>
  <c r="C1544" i="11" s="1"/>
  <c r="B1544" i="11"/>
  <c r="A1544" i="13"/>
  <c r="C1544" i="13" s="1"/>
  <c r="C1544" i="12" l="1"/>
  <c r="B1544" i="13"/>
  <c r="D1544" i="11"/>
  <c r="D1544" i="13"/>
  <c r="D1544" i="12"/>
  <c r="A1545" i="11"/>
  <c r="D1545" i="11" s="1"/>
  <c r="A1545" i="13"/>
  <c r="D1545" i="13" s="1"/>
  <c r="A1545" i="12"/>
  <c r="C1545" i="12" s="1"/>
  <c r="D1545" i="12"/>
  <c r="B1545" i="12"/>
  <c r="C1545" i="13" l="1"/>
  <c r="B1545" i="13"/>
  <c r="B1545" i="11"/>
  <c r="C1545" i="11"/>
  <c r="A1546" i="13"/>
  <c r="D1546" i="13" s="1"/>
  <c r="A1546" i="12"/>
  <c r="C1546" i="12" s="1"/>
  <c r="A1546" i="11"/>
  <c r="B1546" i="11" s="1"/>
  <c r="C1546" i="13" l="1"/>
  <c r="B1546" i="13"/>
  <c r="D1546" i="11"/>
  <c r="B1546" i="12"/>
  <c r="C1546" i="11"/>
  <c r="D1546" i="12"/>
  <c r="A1547" i="12"/>
  <c r="D1547" i="12" s="1"/>
  <c r="A1547" i="11"/>
  <c r="C1547" i="11" s="1"/>
  <c r="A1547" i="13"/>
  <c r="B1547" i="13" s="1"/>
  <c r="B1547" i="12" l="1"/>
  <c r="C1547" i="12"/>
  <c r="B1547" i="11"/>
  <c r="C1547" i="13"/>
  <c r="D1547" i="13"/>
  <c r="D1547" i="11"/>
  <c r="A1548" i="11"/>
  <c r="C1548" i="11" s="1"/>
  <c r="A1548" i="13"/>
  <c r="D1548" i="13" s="1"/>
  <c r="A1548" i="12"/>
  <c r="C1548" i="12" s="1"/>
  <c r="B1548" i="13" l="1"/>
  <c r="C1548" i="13"/>
  <c r="B1548" i="11"/>
  <c r="B1548" i="12"/>
  <c r="D1548" i="12"/>
  <c r="A1549" i="13"/>
  <c r="D1549" i="13" s="1"/>
  <c r="D1548" i="11"/>
  <c r="A1549" i="11"/>
  <c r="D1549" i="11" s="1"/>
  <c r="A1549" i="12"/>
  <c r="D1549" i="12" s="1"/>
  <c r="B1549" i="13" l="1"/>
  <c r="C1549" i="12"/>
  <c r="B1549" i="12"/>
  <c r="B1549" i="11"/>
  <c r="C1549" i="13"/>
  <c r="C1549" i="11"/>
  <c r="A1550" i="11"/>
  <c r="D1550" i="11" s="1"/>
  <c r="A1550" i="12"/>
  <c r="D1550" i="12" s="1"/>
  <c r="A1550" i="13"/>
  <c r="D1550" i="13" s="1"/>
  <c r="C1550" i="12" l="1"/>
  <c r="B1550" i="11"/>
  <c r="B1550" i="12"/>
  <c r="B1550" i="13"/>
  <c r="C1550" i="13"/>
  <c r="A1551" i="12"/>
  <c r="B1551" i="12" s="1"/>
  <c r="C1550" i="11"/>
  <c r="A1551" i="11"/>
  <c r="B1551" i="11" s="1"/>
  <c r="D1551" i="11"/>
  <c r="A1551" i="13"/>
  <c r="D1551" i="13" s="1"/>
  <c r="B1551" i="13" l="1"/>
  <c r="C1551" i="12"/>
  <c r="C1551" i="13"/>
  <c r="D1551" i="12"/>
  <c r="C1551" i="11"/>
  <c r="A1552" i="11"/>
  <c r="C1552" i="11" s="1"/>
  <c r="A1552" i="13"/>
  <c r="C1552" i="13" s="1"/>
  <c r="A1552" i="12"/>
  <c r="C1552" i="12" s="1"/>
  <c r="B1552" i="11" l="1"/>
  <c r="B1552" i="13"/>
  <c r="D1552" i="13"/>
  <c r="B1552" i="12"/>
  <c r="D1552" i="12"/>
  <c r="A1553" i="13"/>
  <c r="D1553" i="13" s="1"/>
  <c r="D1552" i="11"/>
  <c r="A1553" i="11"/>
  <c r="D1553" i="11" s="1"/>
  <c r="A1553" i="12"/>
  <c r="C1553" i="12" s="1"/>
  <c r="B1553" i="11" l="1"/>
  <c r="B1553" i="12"/>
  <c r="B1553" i="13"/>
  <c r="D1553" i="12"/>
  <c r="C1553" i="13"/>
  <c r="C1553" i="11"/>
  <c r="A1554" i="11"/>
  <c r="B1554" i="11" s="1"/>
  <c r="A1554" i="12"/>
  <c r="C1554" i="12" s="1"/>
  <c r="A1554" i="13"/>
  <c r="D1554" i="13" s="1"/>
  <c r="C1554" i="13"/>
  <c r="C1554" i="11" l="1"/>
  <c r="B1554" i="13"/>
  <c r="D1554" i="11"/>
  <c r="B1554" i="12"/>
  <c r="D1554" i="12"/>
  <c r="A1555" i="12"/>
  <c r="B1555" i="12" s="1"/>
  <c r="A1555" i="13"/>
  <c r="B1555" i="13" s="1"/>
  <c r="A1555" i="11"/>
  <c r="D1555" i="11" s="1"/>
  <c r="C1555" i="12" l="1"/>
  <c r="D1555" i="12"/>
  <c r="C1555" i="11"/>
  <c r="B1555" i="11"/>
  <c r="C1555" i="13"/>
  <c r="D1555" i="13"/>
  <c r="A1556" i="13"/>
  <c r="D1556" i="13" s="1"/>
  <c r="A1556" i="11"/>
  <c r="D1556" i="11" s="1"/>
  <c r="C1556" i="11"/>
  <c r="A1556" i="12"/>
  <c r="C1556" i="12" s="1"/>
  <c r="B1556" i="13" l="1"/>
  <c r="B1556" i="12"/>
  <c r="C1556" i="13"/>
  <c r="D1556" i="12"/>
  <c r="B1556" i="11"/>
  <c r="A1557" i="11"/>
  <c r="D1557" i="11" s="1"/>
  <c r="A1557" i="12"/>
  <c r="B1557" i="12" s="1"/>
  <c r="A1557" i="13"/>
  <c r="D1557" i="13" s="1"/>
  <c r="D1557" i="12" l="1"/>
  <c r="B1557" i="11"/>
  <c r="C1557" i="12"/>
  <c r="C1557" i="11"/>
  <c r="B1557" i="13"/>
  <c r="C1557" i="13"/>
  <c r="A1558" i="12"/>
  <c r="B1558" i="12" s="1"/>
  <c r="A1558" i="13"/>
  <c r="D1558" i="13" s="1"/>
  <c r="A1558" i="11"/>
  <c r="D1558" i="11" s="1"/>
  <c r="B1558" i="11" l="1"/>
  <c r="C1558" i="11"/>
  <c r="C1558" i="12"/>
  <c r="B1558" i="13"/>
  <c r="C1558" i="13"/>
  <c r="D1558" i="12"/>
  <c r="A1559" i="13"/>
  <c r="D1559" i="13" s="1"/>
  <c r="A1559" i="11"/>
  <c r="C1559" i="11" s="1"/>
  <c r="A1559" i="12"/>
  <c r="D1559" i="12" s="1"/>
  <c r="B1559" i="13" l="1"/>
  <c r="D1559" i="11"/>
  <c r="B1559" i="11"/>
  <c r="B1559" i="12"/>
  <c r="C1559" i="13"/>
  <c r="C1559" i="12"/>
  <c r="A1560" i="11"/>
  <c r="D1560" i="11" s="1"/>
  <c r="A1560" i="12"/>
  <c r="D1560" i="12" s="1"/>
  <c r="A1560" i="13"/>
  <c r="C1560" i="13" s="1"/>
  <c r="B1560" i="11" l="1"/>
  <c r="C1560" i="11"/>
  <c r="B1560" i="12"/>
  <c r="C1560" i="12"/>
  <c r="D1560" i="13"/>
  <c r="B1560" i="13"/>
  <c r="A1561" i="12"/>
  <c r="C1561" i="12" s="1"/>
  <c r="A1561" i="13"/>
  <c r="D1561" i="13" s="1"/>
  <c r="A1561" i="11"/>
  <c r="D1561" i="11" s="1"/>
  <c r="D1561" i="12" l="1"/>
  <c r="B1561" i="12"/>
  <c r="C1561" i="13"/>
  <c r="B1561" i="13"/>
  <c r="B1561" i="11"/>
  <c r="C1561" i="11"/>
  <c r="A1562" i="13"/>
  <c r="D1562" i="13" s="1"/>
  <c r="A1562" i="11"/>
  <c r="B1562" i="11" s="1"/>
  <c r="A1562" i="12"/>
  <c r="B1562" i="12" s="1"/>
  <c r="B1562" i="13" l="1"/>
  <c r="C1562" i="13"/>
  <c r="C1562" i="11"/>
  <c r="D1562" i="11"/>
  <c r="C1562" i="12"/>
  <c r="D1562" i="12"/>
  <c r="A1563" i="11"/>
  <c r="D1563" i="11" s="1"/>
  <c r="A1563" i="12"/>
  <c r="D1563" i="12" s="1"/>
  <c r="A1563" i="13"/>
  <c r="B1563" i="13" s="1"/>
  <c r="B1563" i="11" l="1"/>
  <c r="C1563" i="11"/>
  <c r="C1563" i="12"/>
  <c r="B1563" i="12"/>
  <c r="C1563" i="13"/>
  <c r="D1563" i="13"/>
  <c r="A1564" i="12"/>
  <c r="C1564" i="12" s="1"/>
  <c r="A1564" i="13"/>
  <c r="D1564" i="13" s="1"/>
  <c r="C1564" i="13"/>
  <c r="B1564" i="13"/>
  <c r="A1564" i="11"/>
  <c r="D1564" i="11" s="1"/>
  <c r="D1564" i="12" l="1"/>
  <c r="B1564" i="12"/>
  <c r="B1564" i="11"/>
  <c r="C1564" i="11"/>
  <c r="A1565" i="13"/>
  <c r="D1565" i="13" s="1"/>
  <c r="A1565" i="11"/>
  <c r="D1565" i="11" s="1"/>
  <c r="A1565" i="12"/>
  <c r="D1565" i="12" s="1"/>
  <c r="B1565" i="13" l="1"/>
  <c r="C1565" i="13"/>
  <c r="B1565" i="11"/>
  <c r="C1565" i="11"/>
  <c r="C1565" i="12"/>
  <c r="B1565" i="12"/>
  <c r="A1566" i="11"/>
  <c r="D1566" i="11" s="1"/>
  <c r="A1566" i="12"/>
  <c r="C1566" i="12" s="1"/>
  <c r="A1566" i="13"/>
  <c r="D1566" i="13" s="1"/>
  <c r="B1566" i="11" l="1"/>
  <c r="C1566" i="11"/>
  <c r="B1566" i="12"/>
  <c r="D1566" i="12"/>
  <c r="B1566" i="13"/>
  <c r="C1566" i="13"/>
  <c r="A1567" i="12"/>
  <c r="C1567" i="12" s="1"/>
  <c r="A1567" i="13"/>
  <c r="D1567" i="13" s="1"/>
  <c r="A1567" i="11"/>
  <c r="C1567" i="11" s="1"/>
  <c r="D1567" i="12" l="1"/>
  <c r="B1567" i="13"/>
  <c r="C1567" i="13"/>
  <c r="D1567" i="11"/>
  <c r="B1567" i="11"/>
  <c r="B1567" i="12"/>
  <c r="A1568" i="13"/>
  <c r="C1568" i="13" s="1"/>
  <c r="A1568" i="11"/>
  <c r="B1568" i="11" s="1"/>
  <c r="A1568" i="12"/>
  <c r="D1568" i="12" s="1"/>
  <c r="B1568" i="13" l="1"/>
  <c r="D1568" i="13"/>
  <c r="C1568" i="11"/>
  <c r="C1568" i="12"/>
  <c r="B1568" i="12"/>
  <c r="A1569" i="12"/>
  <c r="C1569" i="12" s="1"/>
  <c r="B1569" i="12"/>
  <c r="D1568" i="11"/>
  <c r="A1569" i="11"/>
  <c r="B1569" i="11" s="1"/>
  <c r="A1569" i="13"/>
  <c r="D1569" i="13" s="1"/>
  <c r="C1569" i="11" l="1"/>
  <c r="D1569" i="11"/>
  <c r="D1569" i="12"/>
  <c r="C1569" i="13"/>
  <c r="B1569" i="13"/>
  <c r="A1570" i="11"/>
  <c r="B1570" i="11" s="1"/>
  <c r="A1570" i="13"/>
  <c r="D1570" i="13" s="1"/>
  <c r="A1570" i="12"/>
  <c r="D1570" i="12" s="1"/>
  <c r="B1570" i="13" l="1"/>
  <c r="C1570" i="11"/>
  <c r="C1570" i="12"/>
  <c r="B1570" i="12"/>
  <c r="C1570" i="13"/>
  <c r="D1570" i="11"/>
  <c r="A1571" i="13"/>
  <c r="B1571" i="13" s="1"/>
  <c r="A1571" i="12"/>
  <c r="D1571" i="12" s="1"/>
  <c r="A1571" i="11"/>
  <c r="D1571" i="11" s="1"/>
  <c r="C1571" i="12" l="1"/>
  <c r="B1571" i="12"/>
  <c r="D1571" i="13"/>
  <c r="B1571" i="11"/>
  <c r="C1571" i="11"/>
  <c r="C1571" i="13"/>
  <c r="A1572" i="12"/>
  <c r="D1572" i="12" s="1"/>
  <c r="A1572" i="11"/>
  <c r="C1572" i="11" s="1"/>
  <c r="A1572" i="13"/>
  <c r="D1572" i="13" s="1"/>
  <c r="B1572" i="12" l="1"/>
  <c r="B1572" i="11"/>
  <c r="C1572" i="13"/>
  <c r="D1572" i="11"/>
  <c r="B1572" i="13"/>
  <c r="C1572" i="12"/>
  <c r="A1573" i="11"/>
  <c r="D1573" i="11" s="1"/>
  <c r="A1573" i="13"/>
  <c r="B1573" i="13" s="1"/>
  <c r="A1573" i="12"/>
  <c r="B1573" i="12" s="1"/>
  <c r="D1573" i="12" l="1"/>
  <c r="C1573" i="13"/>
  <c r="B1573" i="11"/>
  <c r="C1573" i="11"/>
  <c r="D1573" i="13"/>
  <c r="C1573" i="12"/>
  <c r="A1574" i="13"/>
  <c r="D1574" i="13" s="1"/>
  <c r="A1574" i="12"/>
  <c r="B1574" i="12" s="1"/>
  <c r="A1574" i="11"/>
  <c r="B1574" i="11" s="1"/>
  <c r="C1574" i="13" l="1"/>
  <c r="D1574" i="11"/>
  <c r="C1574" i="11"/>
  <c r="B1574" i="13"/>
  <c r="C1574" i="12"/>
  <c r="D1574" i="12"/>
  <c r="A1575" i="12"/>
  <c r="B1575" i="12" s="1"/>
  <c r="A1575" i="11"/>
  <c r="C1575" i="11" s="1"/>
  <c r="A1575" i="13"/>
  <c r="B1575" i="13" s="1"/>
  <c r="C1575" i="13" l="1"/>
  <c r="C1575" i="12"/>
  <c r="B1575" i="11"/>
  <c r="D1575" i="13"/>
  <c r="D1575" i="11"/>
  <c r="D1575" i="12"/>
  <c r="A1576" i="11"/>
  <c r="C1576" i="11" s="1"/>
  <c r="A1576" i="13"/>
  <c r="C1576" i="13"/>
  <c r="B1576" i="13"/>
  <c r="D1576" i="13"/>
  <c r="A1576" i="12"/>
  <c r="D1576" i="12" s="1"/>
  <c r="D1576" i="11" l="1"/>
  <c r="B1576" i="11"/>
  <c r="B1576" i="12"/>
  <c r="C1576" i="12"/>
  <c r="A1577" i="13"/>
  <c r="D1577" i="13" s="1"/>
  <c r="A1577" i="12"/>
  <c r="D1577" i="12" s="1"/>
  <c r="A1577" i="11"/>
  <c r="D1577" i="11" s="1"/>
  <c r="C1577" i="12" l="1"/>
  <c r="B1577" i="13"/>
  <c r="C1577" i="13"/>
  <c r="B1577" i="12"/>
  <c r="C1577" i="11"/>
  <c r="B1577" i="11"/>
  <c r="A1578" i="12"/>
  <c r="B1578" i="12" s="1"/>
  <c r="A1578" i="11"/>
  <c r="B1578" i="11" s="1"/>
  <c r="A1578" i="13"/>
  <c r="D1578" i="13" s="1"/>
  <c r="D1578" i="12" l="1"/>
  <c r="C1578" i="12"/>
  <c r="C1578" i="11"/>
  <c r="D1578" i="11"/>
  <c r="B1578" i="13"/>
  <c r="C1578" i="13"/>
  <c r="A1579" i="11"/>
  <c r="D1579" i="11" s="1"/>
  <c r="A1579" i="13"/>
  <c r="B1579" i="13" s="1"/>
  <c r="A1579" i="12"/>
  <c r="B1579" i="12" s="1"/>
  <c r="B1579" i="11" l="1"/>
  <c r="C1579" i="11"/>
  <c r="D1579" i="13"/>
  <c r="C1579" i="13"/>
  <c r="D1579" i="12"/>
  <c r="C1579" i="12"/>
  <c r="A1580" i="13"/>
  <c r="D1580" i="13" s="1"/>
  <c r="A1580" i="12"/>
  <c r="B1580" i="12" s="1"/>
  <c r="A1580" i="11"/>
  <c r="C1580" i="11" s="1"/>
  <c r="B1580" i="13" l="1"/>
  <c r="C1580" i="13"/>
  <c r="D1580" i="12"/>
  <c r="C1580" i="12"/>
  <c r="B1580" i="11"/>
  <c r="A1581" i="12"/>
  <c r="B1581" i="12" s="1"/>
  <c r="D1580" i="11"/>
  <c r="A1581" i="11"/>
  <c r="D1581" i="11" s="1"/>
  <c r="B1581" i="11"/>
  <c r="A1581" i="13"/>
  <c r="D1581" i="13" s="1"/>
  <c r="C1581" i="13"/>
  <c r="D1581" i="12" l="1"/>
  <c r="B1581" i="13"/>
  <c r="C1581" i="12"/>
  <c r="C1581" i="11"/>
  <c r="A1582" i="11"/>
  <c r="C1582" i="11" s="1"/>
  <c r="A1582" i="13"/>
  <c r="D1582" i="13" s="1"/>
  <c r="A1582" i="12"/>
  <c r="C1582" i="12" s="1"/>
  <c r="B1582" i="13" l="1"/>
  <c r="C1582" i="13"/>
  <c r="B1582" i="11"/>
  <c r="D1582" i="12"/>
  <c r="B1582" i="12"/>
  <c r="A1583" i="13"/>
  <c r="D1583" i="13" s="1"/>
  <c r="D1582" i="11"/>
  <c r="A1583" i="11"/>
  <c r="D1583" i="11" s="1"/>
  <c r="A1583" i="12"/>
  <c r="B1583" i="12" s="1"/>
  <c r="B1583" i="13" l="1"/>
  <c r="C1583" i="13"/>
  <c r="C1583" i="12"/>
  <c r="D1583" i="12"/>
  <c r="B1583" i="11"/>
  <c r="C1583" i="11"/>
  <c r="A1584" i="11"/>
  <c r="D1584" i="11" s="1"/>
  <c r="A1584" i="12"/>
  <c r="C1584" i="12" s="1"/>
  <c r="A1584" i="13"/>
  <c r="C1584" i="13" s="1"/>
  <c r="B1584" i="11" l="1"/>
  <c r="C1584" i="11"/>
  <c r="B1584" i="12"/>
  <c r="B1584" i="13"/>
  <c r="D1584" i="13"/>
  <c r="D1584" i="12"/>
  <c r="A1585" i="12"/>
  <c r="B1585" i="12" s="1"/>
  <c r="A1585" i="13"/>
  <c r="D1585" i="13" s="1"/>
  <c r="A1585" i="11"/>
  <c r="C1585" i="11" s="1"/>
  <c r="C1585" i="12" l="1"/>
  <c r="B1585" i="13"/>
  <c r="D1585" i="12"/>
  <c r="C1585" i="13"/>
  <c r="D1585" i="11"/>
  <c r="B1585" i="11"/>
  <c r="A1586" i="13"/>
  <c r="D1586" i="13" s="1"/>
  <c r="A1586" i="11"/>
  <c r="C1586" i="11" s="1"/>
  <c r="A1586" i="12"/>
  <c r="C1586" i="12" s="1"/>
  <c r="B1586" i="12"/>
  <c r="B1586" i="13" l="1"/>
  <c r="B1586" i="11"/>
  <c r="D1586" i="11"/>
  <c r="D1586" i="12"/>
  <c r="C1586" i="13"/>
  <c r="A1587" i="11"/>
  <c r="C1587" i="11" s="1"/>
  <c r="A1587" i="12"/>
  <c r="B1587" i="12" s="1"/>
  <c r="A1587" i="13"/>
  <c r="B1587" i="13" s="1"/>
  <c r="D1587" i="12" l="1"/>
  <c r="C1587" i="12"/>
  <c r="B1587" i="11"/>
  <c r="C1587" i="13"/>
  <c r="D1587" i="13"/>
  <c r="A1588" i="13"/>
  <c r="D1588" i="13" s="1"/>
  <c r="A1588" i="12"/>
  <c r="C1588" i="12" s="1"/>
  <c r="D1587" i="11"/>
  <c r="A1588" i="11"/>
  <c r="D1588" i="11" s="1"/>
  <c r="B1588" i="13" l="1"/>
  <c r="B1588" i="11"/>
  <c r="B1588" i="12"/>
  <c r="D1588" i="12"/>
  <c r="C1588" i="11"/>
  <c r="C1588" i="13"/>
  <c r="A1589" i="12"/>
  <c r="D1589" i="12" s="1"/>
  <c r="A1589" i="11"/>
  <c r="D1589" i="11" s="1"/>
  <c r="C1589" i="11"/>
  <c r="A1589" i="13"/>
  <c r="D1589" i="13" s="1"/>
  <c r="C1589" i="12" l="1"/>
  <c r="B1589" i="12"/>
  <c r="B1589" i="11"/>
  <c r="B1589" i="13"/>
  <c r="C1589" i="13"/>
  <c r="A1590" i="11"/>
  <c r="D1590" i="11" s="1"/>
  <c r="A1590" i="13"/>
  <c r="D1590" i="13" s="1"/>
  <c r="A1590" i="12"/>
  <c r="C1590" i="12" s="1"/>
  <c r="B1590" i="11" l="1"/>
  <c r="C1590" i="11"/>
  <c r="B1590" i="13"/>
  <c r="C1590" i="13"/>
  <c r="B1590" i="12"/>
  <c r="D1590" i="12"/>
  <c r="A1591" i="13"/>
  <c r="D1591" i="13" s="1"/>
  <c r="A1591" i="12"/>
  <c r="C1591" i="12" s="1"/>
  <c r="A1591" i="11"/>
  <c r="B1591" i="11" s="1"/>
  <c r="B1591" i="13" l="1"/>
  <c r="D1591" i="11"/>
  <c r="C1591" i="13"/>
  <c r="C1591" i="11"/>
  <c r="D1591" i="12"/>
  <c r="B1591" i="12"/>
  <c r="A1592" i="12"/>
  <c r="B1592" i="12" s="1"/>
  <c r="A1592" i="11"/>
  <c r="D1592" i="11" s="1"/>
  <c r="A1592" i="13"/>
  <c r="C1592" i="13" s="1"/>
  <c r="D1592" i="12" l="1"/>
  <c r="C1592" i="12"/>
  <c r="B1592" i="11"/>
  <c r="C1592" i="11"/>
  <c r="D1592" i="13"/>
  <c r="B1592" i="13"/>
  <c r="A1593" i="11"/>
  <c r="D1593" i="11" s="1"/>
  <c r="A1593" i="13"/>
  <c r="D1593" i="13" s="1"/>
  <c r="A1593" i="12"/>
  <c r="C1593" i="12" s="1"/>
  <c r="C1593" i="11" l="1"/>
  <c r="B1593" i="11"/>
  <c r="B1593" i="13"/>
  <c r="C1593" i="13"/>
  <c r="D1593" i="12"/>
  <c r="B1593" i="12"/>
  <c r="A1594" i="13"/>
  <c r="D1594" i="13" s="1"/>
  <c r="A1594" i="12"/>
  <c r="B1594" i="12" s="1"/>
  <c r="A1594" i="11"/>
  <c r="B1594" i="11" s="1"/>
  <c r="B1594" i="13" l="1"/>
  <c r="C1594" i="13"/>
  <c r="C1594" i="12"/>
  <c r="D1594" i="12"/>
  <c r="C1594" i="11"/>
  <c r="D1594" i="11"/>
  <c r="A1595" i="12"/>
  <c r="C1595" i="12" s="1"/>
  <c r="A1595" i="11"/>
  <c r="D1595" i="11" s="1"/>
  <c r="A1595" i="13"/>
  <c r="B1595" i="13" s="1"/>
  <c r="D1595" i="12" l="1"/>
  <c r="B1595" i="12"/>
  <c r="C1595" i="11"/>
  <c r="C1595" i="13"/>
  <c r="D1595" i="13"/>
  <c r="B1595" i="11"/>
  <c r="A1596" i="11"/>
  <c r="C1596" i="11" s="1"/>
  <c r="A1596" i="13"/>
  <c r="C1596" i="13" s="1"/>
  <c r="A1596" i="12"/>
  <c r="D1596" i="12" s="1"/>
  <c r="B1596" i="13" l="1"/>
  <c r="B1596" i="11"/>
  <c r="D1596" i="13"/>
  <c r="B1596" i="12"/>
  <c r="C1596" i="12"/>
  <c r="A1597" i="12"/>
  <c r="B1597" i="12" s="1"/>
  <c r="A1597" i="13"/>
  <c r="D1597" i="13" s="1"/>
  <c r="D1596" i="11"/>
  <c r="A1597" i="11"/>
  <c r="B1597" i="11" s="1"/>
  <c r="B1597" i="13" l="1"/>
  <c r="C1597" i="12"/>
  <c r="D1597" i="12"/>
  <c r="D1597" i="11"/>
  <c r="C1597" i="13"/>
  <c r="A1598" i="13"/>
  <c r="D1598" i="13" s="1"/>
  <c r="C1597" i="11"/>
  <c r="A1598" i="11"/>
  <c r="B1598" i="11" s="1"/>
  <c r="A1598" i="12"/>
  <c r="B1598" i="12" s="1"/>
  <c r="B1598" i="13" l="1"/>
  <c r="C1598" i="12"/>
  <c r="C1598" i="13"/>
  <c r="D1598" i="11"/>
  <c r="C1598" i="11"/>
  <c r="A1599" i="11"/>
  <c r="C1599" i="11" s="1"/>
  <c r="D1598" i="12"/>
  <c r="A1599" i="12"/>
  <c r="C1599" i="12" s="1"/>
  <c r="A1599" i="13"/>
  <c r="C1599" i="13" s="1"/>
  <c r="B1599" i="11" l="1"/>
  <c r="D1599" i="11"/>
  <c r="D1599" i="13"/>
  <c r="B1599" i="13"/>
  <c r="B1599" i="12"/>
  <c r="D1599" i="12"/>
  <c r="A1600" i="12"/>
  <c r="D1600" i="12" s="1"/>
  <c r="A1600" i="13"/>
  <c r="C1600" i="13" s="1"/>
  <c r="A1600" i="11"/>
  <c r="D1600" i="11" s="1"/>
  <c r="C1600" i="12" l="1"/>
  <c r="D1600" i="13"/>
  <c r="B1600" i="12"/>
  <c r="B1600" i="11"/>
  <c r="C1600" i="11"/>
  <c r="B1600" i="13"/>
  <c r="A1601" i="13"/>
  <c r="D1601" i="13" s="1"/>
  <c r="A1601" i="11"/>
  <c r="D1601" i="11" s="1"/>
  <c r="A1601" i="12"/>
  <c r="D1601" i="12" s="1"/>
  <c r="B1601" i="13" l="1"/>
  <c r="C1601" i="13"/>
  <c r="B1601" i="11"/>
  <c r="C1601" i="11"/>
  <c r="C1601" i="12"/>
  <c r="B1601" i="12"/>
  <c r="A1602" i="11"/>
  <c r="B1602" i="11" s="1"/>
  <c r="A1602" i="12"/>
  <c r="D1602" i="12" s="1"/>
  <c r="A1602" i="13"/>
  <c r="D1602" i="13" s="1"/>
  <c r="B1602" i="12" l="1"/>
  <c r="C1602" i="12"/>
  <c r="D1602" i="11"/>
  <c r="C1602" i="11"/>
  <c r="B1602" i="13"/>
  <c r="C1602" i="13"/>
  <c r="A1603" i="12"/>
  <c r="D1603" i="12" s="1"/>
  <c r="A1603" i="13"/>
  <c r="B1603" i="13" s="1"/>
  <c r="A1603" i="11"/>
  <c r="D1603" i="11" s="1"/>
  <c r="C1603" i="12" l="1"/>
  <c r="B1603" i="12"/>
  <c r="D1603" i="13"/>
  <c r="C1603" i="13"/>
  <c r="C1603" i="11"/>
  <c r="B1603" i="11"/>
  <c r="A1604" i="13"/>
  <c r="D1604" i="13" s="1"/>
  <c r="A1604" i="11"/>
  <c r="C1604" i="11" s="1"/>
  <c r="A1604" i="12"/>
  <c r="D1604" i="12" s="1"/>
  <c r="B1604" i="13" l="1"/>
  <c r="C1604" i="13"/>
  <c r="B1604" i="11"/>
  <c r="C1604" i="12"/>
  <c r="B1604" i="12"/>
  <c r="D1604" i="11"/>
  <c r="A1605" i="11"/>
  <c r="C1605" i="11" s="1"/>
  <c r="A1605" i="12"/>
  <c r="D1605" i="12" s="1"/>
  <c r="B1605" i="12"/>
  <c r="C1605" i="12"/>
  <c r="A1605" i="13"/>
  <c r="C1605" i="13" s="1"/>
  <c r="B1605" i="13"/>
  <c r="D1605" i="11" l="1"/>
  <c r="B1605" i="11"/>
  <c r="A1606" i="12"/>
  <c r="D1606" i="12" s="1"/>
  <c r="D1605" i="13"/>
  <c r="A1606" i="13"/>
  <c r="B1606" i="13" s="1"/>
  <c r="A1606" i="11"/>
  <c r="C1606" i="11" s="1"/>
  <c r="D1606" i="11" l="1"/>
  <c r="C1606" i="13"/>
  <c r="D1606" i="13"/>
  <c r="B1606" i="11"/>
  <c r="C1606" i="12"/>
  <c r="B1606" i="12"/>
  <c r="A1607" i="13"/>
  <c r="D1607" i="13" s="1"/>
  <c r="A1607" i="11"/>
  <c r="B1607" i="11" s="1"/>
  <c r="A1607" i="12"/>
  <c r="B1607" i="12" s="1"/>
  <c r="D1607" i="11" l="1"/>
  <c r="B1607" i="13"/>
  <c r="C1607" i="12"/>
  <c r="C1607" i="13"/>
  <c r="D1607" i="12"/>
  <c r="C1607" i="11"/>
  <c r="A1608" i="11"/>
  <c r="C1608" i="11" s="1"/>
  <c r="A1608" i="12"/>
  <c r="C1608" i="12" s="1"/>
  <c r="A1608" i="13"/>
  <c r="B1608" i="13" s="1"/>
  <c r="B1608" i="12" l="1"/>
  <c r="B1608" i="11"/>
  <c r="C1608" i="13"/>
  <c r="D1608" i="13"/>
  <c r="A1609" i="13"/>
  <c r="C1609" i="13" s="1"/>
  <c r="D1608" i="11"/>
  <c r="A1609" i="11"/>
  <c r="C1609" i="11" s="1"/>
  <c r="D1608" i="12"/>
  <c r="A1609" i="12"/>
  <c r="C1609" i="12" s="1"/>
  <c r="D1609" i="13" l="1"/>
  <c r="D1609" i="11"/>
  <c r="B1609" i="12"/>
  <c r="B1609" i="11"/>
  <c r="A1610" i="11"/>
  <c r="C1610" i="11" s="1"/>
  <c r="D1609" i="12"/>
  <c r="A1610" i="12"/>
  <c r="D1610" i="12" s="1"/>
  <c r="B1609" i="13"/>
  <c r="A1610" i="13"/>
  <c r="C1610" i="13" s="1"/>
  <c r="B1610" i="13" l="1"/>
  <c r="B1610" i="12"/>
  <c r="D1610" i="11"/>
  <c r="C1610" i="12"/>
  <c r="A1611" i="12"/>
  <c r="B1611" i="12" s="1"/>
  <c r="D1610" i="13"/>
  <c r="A1611" i="13"/>
  <c r="B1611" i="13" s="1"/>
  <c r="B1610" i="11"/>
  <c r="A1611" i="11"/>
  <c r="D1611" i="11" s="1"/>
  <c r="C1611" i="12" l="1"/>
  <c r="C1611" i="11"/>
  <c r="D1611" i="13"/>
  <c r="C1611" i="13"/>
  <c r="A1612" i="13"/>
  <c r="D1612" i="13" s="1"/>
  <c r="B1611" i="11"/>
  <c r="A1612" i="11"/>
  <c r="C1612" i="11" s="1"/>
  <c r="D1611" i="12"/>
  <c r="A1612" i="12"/>
  <c r="B1612" i="12" s="1"/>
  <c r="C1612" i="13" l="1"/>
  <c r="D1612" i="12"/>
  <c r="D1612" i="11"/>
  <c r="B1612" i="11"/>
  <c r="A1613" i="11"/>
  <c r="C1613" i="11" s="1"/>
  <c r="C1612" i="12"/>
  <c r="A1613" i="12"/>
  <c r="C1613" i="12" s="1"/>
  <c r="B1612" i="13"/>
  <c r="A1613" i="13"/>
  <c r="C1613" i="13" s="1"/>
  <c r="D1613" i="13" l="1"/>
  <c r="D1613" i="11"/>
  <c r="D1613" i="12"/>
  <c r="B1613" i="12"/>
  <c r="A1614" i="12"/>
  <c r="C1614" i="12" s="1"/>
  <c r="B1613" i="13"/>
  <c r="A1614" i="13"/>
  <c r="C1614" i="13" s="1"/>
  <c r="B1613" i="11"/>
  <c r="A1614" i="11"/>
  <c r="D1614" i="11" s="1"/>
  <c r="C1614" i="11" l="1"/>
  <c r="D1614" i="12"/>
  <c r="D1614" i="13"/>
  <c r="B1614" i="13"/>
  <c r="A1615" i="13"/>
  <c r="C1615" i="13" s="1"/>
  <c r="B1614" i="11"/>
  <c r="A1615" i="11"/>
  <c r="C1615" i="11" s="1"/>
  <c r="B1614" i="12"/>
  <c r="A1615" i="12"/>
  <c r="D1615" i="12" s="1"/>
  <c r="D1615" i="13" l="1"/>
  <c r="B1615" i="11"/>
  <c r="B1615" i="12"/>
  <c r="D1615" i="11"/>
  <c r="A1616" i="11"/>
  <c r="C1616" i="11" s="1"/>
  <c r="C1615" i="12"/>
  <c r="A1616" i="12"/>
  <c r="C1616" i="12" s="1"/>
  <c r="B1615" i="13"/>
  <c r="A1616" i="13"/>
  <c r="C1616" i="13" s="1"/>
  <c r="B1616" i="12" l="1"/>
  <c r="D1616" i="11"/>
  <c r="B1616" i="13"/>
  <c r="D1616" i="12"/>
  <c r="A1617" i="12"/>
  <c r="C1617" i="12" s="1"/>
  <c r="B1617" i="12"/>
  <c r="D1616" i="13"/>
  <c r="A1617" i="13"/>
  <c r="C1617" i="13" s="1"/>
  <c r="B1616" i="11"/>
  <c r="A1617" i="11"/>
  <c r="C1617" i="11" s="1"/>
  <c r="D1617" i="13" l="1"/>
  <c r="D1617" i="11"/>
  <c r="B1617" i="13"/>
  <c r="A1618" i="13"/>
  <c r="C1618" i="13" s="1"/>
  <c r="B1617" i="11"/>
  <c r="A1618" i="11"/>
  <c r="D1618" i="11" s="1"/>
  <c r="D1617" i="12"/>
  <c r="A1618" i="12"/>
  <c r="C1618" i="12" s="1"/>
  <c r="D1618" i="12" l="1"/>
  <c r="D1618" i="13"/>
  <c r="B1618" i="11"/>
  <c r="C1618" i="11"/>
  <c r="A1619" i="11"/>
  <c r="D1619" i="11" s="1"/>
  <c r="B1618" i="13"/>
  <c r="A1619" i="13"/>
  <c r="D1619" i="13" s="1"/>
  <c r="B1618" i="12"/>
  <c r="A1619" i="12"/>
  <c r="C1619" i="12" s="1"/>
  <c r="B1619" i="12"/>
  <c r="C1619" i="11" l="1"/>
  <c r="B1619" i="13"/>
  <c r="C1619" i="13"/>
  <c r="A1620" i="13"/>
  <c r="D1620" i="13" s="1"/>
  <c r="D1619" i="12"/>
  <c r="A1620" i="12"/>
  <c r="C1620" i="12" s="1"/>
  <c r="B1619" i="11"/>
  <c r="A1620" i="11"/>
  <c r="D1620" i="11" s="1"/>
  <c r="C1620" i="13" l="1"/>
  <c r="B1620" i="12"/>
  <c r="C1620" i="11"/>
  <c r="D1620" i="12"/>
  <c r="A1621" i="12"/>
  <c r="D1621" i="12" s="1"/>
  <c r="B1620" i="11"/>
  <c r="A1621" i="11"/>
  <c r="C1621" i="11" s="1"/>
  <c r="B1620" i="13"/>
  <c r="A1621" i="13"/>
  <c r="C1621" i="13" s="1"/>
  <c r="D1621" i="13"/>
  <c r="C1621" i="12" l="1"/>
  <c r="D1621" i="11"/>
  <c r="B1621" i="11"/>
  <c r="A1622" i="11"/>
  <c r="D1622" i="11" s="1"/>
  <c r="B1621" i="13"/>
  <c r="A1622" i="13"/>
  <c r="D1622" i="13" s="1"/>
  <c r="B1621" i="12"/>
  <c r="A1622" i="12"/>
  <c r="C1622" i="12" s="1"/>
  <c r="C1622" i="11" l="1"/>
  <c r="C1622" i="13"/>
  <c r="D1622" i="12"/>
  <c r="B1622" i="13"/>
  <c r="A1623" i="13"/>
  <c r="C1623" i="13" s="1"/>
  <c r="B1622" i="12"/>
  <c r="A1623" i="12"/>
  <c r="C1623" i="12" s="1"/>
  <c r="B1622" i="11"/>
  <c r="A1623" i="11"/>
  <c r="B1623" i="11" s="1"/>
  <c r="C1623" i="11"/>
  <c r="D1623" i="13" l="1"/>
  <c r="D1623" i="12"/>
  <c r="B1623" i="12"/>
  <c r="A1624" i="12"/>
  <c r="C1624" i="12" s="1"/>
  <c r="D1623" i="11"/>
  <c r="A1624" i="11"/>
  <c r="D1624" i="11" s="1"/>
  <c r="B1623" i="13"/>
  <c r="A1624" i="13"/>
  <c r="C1624" i="13" s="1"/>
  <c r="B1624" i="12" l="1"/>
  <c r="C1624" i="11"/>
  <c r="B1624" i="13"/>
  <c r="B1624" i="11"/>
  <c r="A1625" i="11"/>
  <c r="D1625" i="11" s="1"/>
  <c r="D1624" i="13"/>
  <c r="A1625" i="13"/>
  <c r="C1625" i="13" s="1"/>
  <c r="D1624" i="12"/>
  <c r="A1625" i="12"/>
  <c r="C1625" i="12" s="1"/>
  <c r="C1625" i="11" l="1"/>
  <c r="D1625" i="13"/>
  <c r="D1625" i="12"/>
  <c r="B1625" i="13"/>
  <c r="A1626" i="13"/>
  <c r="C1626" i="13" s="1"/>
  <c r="B1625" i="12"/>
  <c r="A1626" i="12"/>
  <c r="C1626" i="12" s="1"/>
  <c r="B1625" i="11"/>
  <c r="A1626" i="11"/>
  <c r="C1626" i="11" s="1"/>
  <c r="D1626" i="13" l="1"/>
  <c r="B1626" i="11"/>
  <c r="D1626" i="12"/>
  <c r="B1626" i="12"/>
  <c r="A1627" i="12"/>
  <c r="D1627" i="12" s="1"/>
  <c r="D1626" i="11"/>
  <c r="A1627" i="11"/>
  <c r="D1627" i="11" s="1"/>
  <c r="B1626" i="13"/>
  <c r="A1627" i="13"/>
  <c r="D1627" i="13" s="1"/>
  <c r="C1627" i="11" l="1"/>
  <c r="B1627" i="12"/>
  <c r="B1627" i="13"/>
  <c r="B1627" i="11"/>
  <c r="A1628" i="11"/>
  <c r="C1628" i="11" s="1"/>
  <c r="C1627" i="13"/>
  <c r="A1628" i="13"/>
  <c r="D1628" i="13" s="1"/>
  <c r="C1627" i="12"/>
  <c r="A1628" i="12"/>
  <c r="D1628" i="12" s="1"/>
  <c r="D1628" i="11" l="1"/>
  <c r="B1628" i="12"/>
  <c r="C1628" i="13"/>
  <c r="B1628" i="13"/>
  <c r="A1629" i="13"/>
  <c r="C1629" i="13" s="1"/>
  <c r="C1628" i="12"/>
  <c r="A1629" i="12"/>
  <c r="C1629" i="12" s="1"/>
  <c r="B1628" i="11"/>
  <c r="A1629" i="11"/>
  <c r="D1629" i="11" s="1"/>
  <c r="B1629" i="11" l="1"/>
  <c r="B1629" i="12"/>
  <c r="D1629" i="13"/>
  <c r="D1629" i="12"/>
  <c r="A1630" i="12"/>
  <c r="D1630" i="12" s="1"/>
  <c r="C1629" i="11"/>
  <c r="A1630" i="11"/>
  <c r="C1630" i="11" s="1"/>
  <c r="B1629" i="13"/>
  <c r="A1630" i="13"/>
  <c r="D1630" i="13" s="1"/>
  <c r="D1630" i="11" l="1"/>
  <c r="C1630" i="13"/>
  <c r="B1630" i="12"/>
  <c r="B1630" i="11"/>
  <c r="A1631" i="11"/>
  <c r="B1631" i="11" s="1"/>
  <c r="B1630" i="13"/>
  <c r="A1631" i="13"/>
  <c r="C1631" i="13" s="1"/>
  <c r="C1630" i="12"/>
  <c r="A1631" i="12"/>
  <c r="C1631" i="12" s="1"/>
  <c r="D1631" i="11" l="1"/>
  <c r="B1631" i="12"/>
  <c r="D1631" i="13"/>
  <c r="B1631" i="13"/>
  <c r="A1632" i="13"/>
  <c r="C1632" i="13" s="1"/>
  <c r="D1631" i="12"/>
  <c r="A1632" i="12"/>
  <c r="D1632" i="12" s="1"/>
  <c r="C1631" i="11"/>
  <c r="A1632" i="11"/>
  <c r="C1632" i="11" s="1"/>
  <c r="B1632" i="13" l="1"/>
  <c r="D1632" i="11"/>
  <c r="C1632" i="12"/>
  <c r="B1632" i="12"/>
  <c r="A1633" i="12"/>
  <c r="D1633" i="12" s="1"/>
  <c r="B1632" i="11"/>
  <c r="A1633" i="11"/>
  <c r="C1633" i="11" s="1"/>
  <c r="D1632" i="13"/>
  <c r="A1633" i="13"/>
  <c r="C1633" i="13" s="1"/>
  <c r="D1633" i="13"/>
  <c r="B1633" i="12" l="1"/>
  <c r="D1633" i="11"/>
  <c r="B1633" i="11"/>
  <c r="A1634" i="11"/>
  <c r="B1634" i="11" s="1"/>
  <c r="B1633" i="13"/>
  <c r="A1634" i="13"/>
  <c r="D1634" i="13" s="1"/>
  <c r="C1633" i="12"/>
  <c r="A1634" i="12"/>
  <c r="D1634" i="12" s="1"/>
  <c r="C1634" i="12"/>
  <c r="C1634" i="11" l="1"/>
  <c r="C1634" i="13"/>
  <c r="B1634" i="13"/>
  <c r="A1635" i="13"/>
  <c r="D1635" i="13" s="1"/>
  <c r="B1634" i="12"/>
  <c r="A1635" i="12"/>
  <c r="B1635" i="12" s="1"/>
  <c r="D1634" i="11"/>
  <c r="A1635" i="11"/>
  <c r="C1635" i="11" s="1"/>
  <c r="D1635" i="12" l="1"/>
  <c r="D1635" i="11"/>
  <c r="B1635" i="13"/>
  <c r="C1635" i="12"/>
  <c r="A1636" i="12"/>
  <c r="C1636" i="12" s="1"/>
  <c r="B1635" i="11"/>
  <c r="A1636" i="11"/>
  <c r="D1636" i="11" s="1"/>
  <c r="C1635" i="13"/>
  <c r="A1636" i="13"/>
  <c r="D1636" i="13" s="1"/>
  <c r="B1636" i="11" l="1"/>
  <c r="B1636" i="13"/>
  <c r="D1636" i="12"/>
  <c r="C1636" i="11"/>
  <c r="A1637" i="11"/>
  <c r="B1637" i="11" s="1"/>
  <c r="B1636" i="12"/>
  <c r="A1637" i="12"/>
  <c r="B1637" i="12" s="1"/>
  <c r="C1636" i="13"/>
  <c r="A1637" i="13"/>
  <c r="D1637" i="13" s="1"/>
  <c r="D1637" i="12" l="1"/>
  <c r="D1637" i="11"/>
  <c r="C1637" i="13"/>
  <c r="C1637" i="12"/>
  <c r="A1638" i="12"/>
  <c r="D1638" i="12" s="1"/>
  <c r="B1637" i="13"/>
  <c r="A1638" i="13"/>
  <c r="D1638" i="13" s="1"/>
  <c r="C1637" i="11"/>
  <c r="A1638" i="11"/>
  <c r="D1638" i="11" s="1"/>
  <c r="C1638" i="11" l="1"/>
  <c r="C1638" i="13"/>
  <c r="B1638" i="12"/>
  <c r="B1638" i="13"/>
  <c r="A1639" i="13"/>
  <c r="C1639" i="13" s="1"/>
  <c r="B1638" i="11"/>
  <c r="A1639" i="11"/>
  <c r="B1639" i="11" s="1"/>
  <c r="C1638" i="12"/>
  <c r="A1639" i="12"/>
  <c r="D1639" i="12" s="1"/>
  <c r="B1639" i="12"/>
  <c r="D1639" i="11" l="1"/>
  <c r="D1639" i="13"/>
  <c r="C1639" i="11"/>
  <c r="A1640" i="11"/>
  <c r="C1640" i="11" s="1"/>
  <c r="C1639" i="12"/>
  <c r="A1640" i="12"/>
  <c r="D1640" i="12" s="1"/>
  <c r="B1639" i="13"/>
  <c r="A1640" i="13"/>
  <c r="B1640" i="13" s="1"/>
  <c r="C1640" i="13"/>
  <c r="D1640" i="11" l="1"/>
  <c r="B1640" i="12"/>
  <c r="C1640" i="12"/>
  <c r="A1641" i="12"/>
  <c r="D1641" i="12" s="1"/>
  <c r="D1640" i="13"/>
  <c r="A1641" i="13"/>
  <c r="D1641" i="13" s="1"/>
  <c r="B1640" i="11"/>
  <c r="A1641" i="11"/>
  <c r="B1641" i="11" s="1"/>
  <c r="D1641" i="11" l="1"/>
  <c r="B1641" i="12"/>
  <c r="C1641" i="13"/>
  <c r="B1641" i="13"/>
  <c r="A1642" i="13"/>
  <c r="D1642" i="13" s="1"/>
  <c r="C1641" i="11"/>
  <c r="A1642" i="11"/>
  <c r="B1642" i="11" s="1"/>
  <c r="C1641" i="12"/>
  <c r="A1642" i="12"/>
  <c r="D1642" i="12" s="1"/>
  <c r="C1642" i="12"/>
  <c r="C1642" i="13" l="1"/>
  <c r="C1642" i="11"/>
  <c r="D1642" i="11"/>
  <c r="A1643" i="11"/>
  <c r="D1643" i="11" s="1"/>
  <c r="B1642" i="12"/>
  <c r="A1643" i="12"/>
  <c r="C1643" i="12" s="1"/>
  <c r="B1642" i="13"/>
  <c r="A1643" i="13"/>
  <c r="D1643" i="13" s="1"/>
  <c r="C1643" i="11" l="1"/>
  <c r="B1643" i="13"/>
  <c r="D1643" i="12"/>
  <c r="B1643" i="12"/>
  <c r="A1644" i="12"/>
  <c r="D1644" i="12" s="1"/>
  <c r="C1643" i="13"/>
  <c r="A1644" i="13"/>
  <c r="B1644" i="13" s="1"/>
  <c r="B1643" i="11"/>
  <c r="A1644" i="11"/>
  <c r="C1644" i="11" s="1"/>
  <c r="C1644" i="13" l="1"/>
  <c r="D1644" i="11"/>
  <c r="C1644" i="12"/>
  <c r="D1644" i="13"/>
  <c r="A1645" i="13"/>
  <c r="C1645" i="13" s="1"/>
  <c r="B1644" i="11"/>
  <c r="A1645" i="11"/>
  <c r="B1645" i="11" s="1"/>
  <c r="B1644" i="12"/>
  <c r="A1645" i="12"/>
  <c r="C1645" i="12" s="1"/>
  <c r="D1645" i="11" l="1"/>
  <c r="B1645" i="12"/>
  <c r="D1645" i="13"/>
  <c r="C1645" i="11"/>
  <c r="A1646" i="11"/>
  <c r="D1646" i="11" s="1"/>
  <c r="D1645" i="12"/>
  <c r="A1646" i="12"/>
  <c r="D1646" i="12" s="1"/>
  <c r="B1645" i="13"/>
  <c r="A1646" i="13"/>
  <c r="C1646" i="13" s="1"/>
  <c r="D1646" i="13" l="1"/>
  <c r="B1646" i="12"/>
  <c r="C1646" i="11"/>
  <c r="C1646" i="12"/>
  <c r="A1647" i="12"/>
  <c r="D1647" i="12" s="1"/>
  <c r="B1646" i="13"/>
  <c r="A1647" i="13"/>
  <c r="D1647" i="13" s="1"/>
  <c r="B1646" i="11"/>
  <c r="A1647" i="11"/>
  <c r="D1647" i="11" s="1"/>
  <c r="C1647" i="13" l="1"/>
  <c r="B1647" i="12"/>
  <c r="C1647" i="11"/>
  <c r="B1647" i="13"/>
  <c r="A1648" i="13"/>
  <c r="C1648" i="13" s="1"/>
  <c r="B1647" i="11"/>
  <c r="A1648" i="11"/>
  <c r="D1648" i="11" s="1"/>
  <c r="C1647" i="12"/>
  <c r="A1648" i="12"/>
  <c r="B1648" i="12" s="1"/>
  <c r="C1648" i="11" l="1"/>
  <c r="D1648" i="12"/>
  <c r="B1648" i="13"/>
  <c r="B1648" i="11"/>
  <c r="A1649" i="11"/>
  <c r="B1649" i="11" s="1"/>
  <c r="C1648" i="12"/>
  <c r="A1649" i="12"/>
  <c r="D1649" i="12" s="1"/>
  <c r="D1648" i="13"/>
  <c r="A1649" i="13"/>
  <c r="D1649" i="13" s="1"/>
  <c r="C1649" i="13" l="1"/>
  <c r="B1649" i="12"/>
  <c r="D1649" i="11"/>
  <c r="C1649" i="12"/>
  <c r="A1650" i="12"/>
  <c r="B1650" i="12" s="1"/>
  <c r="B1649" i="13"/>
  <c r="A1650" i="13"/>
  <c r="D1650" i="13" s="1"/>
  <c r="C1649" i="11"/>
  <c r="A1650" i="11"/>
  <c r="D1650" i="11" s="1"/>
  <c r="C1650" i="11" l="1"/>
  <c r="C1650" i="12"/>
  <c r="C1650" i="13"/>
  <c r="B1650" i="13"/>
  <c r="A1651" i="13"/>
  <c r="D1651" i="13" s="1"/>
  <c r="B1650" i="11"/>
  <c r="A1651" i="11"/>
  <c r="D1651" i="11" s="1"/>
  <c r="D1650" i="12"/>
  <c r="A1651" i="12"/>
  <c r="D1651" i="12" s="1"/>
  <c r="B1651" i="13" l="1"/>
  <c r="B1651" i="11"/>
  <c r="B1651" i="12"/>
  <c r="C1651" i="11"/>
  <c r="A1652" i="11"/>
  <c r="D1652" i="11" s="1"/>
  <c r="C1651" i="12"/>
  <c r="A1652" i="12"/>
  <c r="D1652" i="12" s="1"/>
  <c r="C1651" i="13"/>
  <c r="A1652" i="13"/>
  <c r="C1652" i="13" s="1"/>
  <c r="D1652" i="13" l="1"/>
  <c r="B1652" i="12"/>
  <c r="C1652" i="11"/>
  <c r="C1652" i="12"/>
  <c r="A1653" i="12"/>
  <c r="B1653" i="12" s="1"/>
  <c r="B1652" i="13"/>
  <c r="A1653" i="13"/>
  <c r="C1653" i="13" s="1"/>
  <c r="B1652" i="11"/>
  <c r="A1653" i="11"/>
  <c r="C1653" i="11" s="1"/>
  <c r="D1653" i="11" l="1"/>
  <c r="D1653" i="13"/>
  <c r="C1653" i="12"/>
  <c r="B1653" i="11"/>
  <c r="A1654" i="11"/>
  <c r="C1654" i="11" s="1"/>
  <c r="D1653" i="12"/>
  <c r="A1654" i="12"/>
  <c r="C1654" i="12" s="1"/>
  <c r="B1653" i="13"/>
  <c r="A1654" i="13"/>
  <c r="B1654" i="13" s="1"/>
  <c r="C1654" i="13" l="1"/>
  <c r="D1654" i="12"/>
  <c r="D1654" i="11"/>
  <c r="D1654" i="13"/>
  <c r="A1655" i="13"/>
  <c r="D1655" i="13" s="1"/>
  <c r="B1654" i="11"/>
  <c r="A1655" i="11"/>
  <c r="B1655" i="11" s="1"/>
  <c r="B1654" i="12"/>
  <c r="A1655" i="12"/>
  <c r="B1655" i="12" s="1"/>
  <c r="C1655" i="13" l="1"/>
  <c r="D1655" i="11"/>
  <c r="C1655" i="12"/>
  <c r="C1655" i="11"/>
  <c r="A1656" i="11"/>
  <c r="B1656" i="11" s="1"/>
  <c r="D1655" i="12"/>
  <c r="A1656" i="12"/>
  <c r="D1656" i="12" s="1"/>
  <c r="B1655" i="13"/>
  <c r="A1656" i="13"/>
  <c r="B1656" i="13" s="1"/>
  <c r="C1656" i="13" l="1"/>
  <c r="C1656" i="11"/>
  <c r="C1656" i="12"/>
  <c r="B1656" i="12"/>
  <c r="A1657" i="12"/>
  <c r="D1657" i="12" s="1"/>
  <c r="D1656" i="13"/>
  <c r="A1657" i="13"/>
  <c r="C1657" i="13" s="1"/>
  <c r="D1656" i="11"/>
  <c r="A1657" i="11"/>
  <c r="B1657" i="11" s="1"/>
  <c r="D1657" i="13" l="1"/>
  <c r="D1657" i="11"/>
  <c r="B1657" i="12"/>
  <c r="B1657" i="13"/>
  <c r="A1658" i="13"/>
  <c r="D1658" i="13" s="1"/>
  <c r="C1657" i="11"/>
  <c r="A1658" i="11"/>
  <c r="C1658" i="11" s="1"/>
  <c r="C1657" i="12"/>
  <c r="A1658" i="12"/>
  <c r="C1658" i="12" s="1"/>
  <c r="D1658" i="11" l="1"/>
  <c r="B1658" i="12"/>
  <c r="C1658" i="13"/>
  <c r="B1658" i="11"/>
  <c r="A1659" i="11"/>
  <c r="B1659" i="11" s="1"/>
  <c r="D1658" i="12"/>
  <c r="A1659" i="12"/>
  <c r="B1659" i="12" s="1"/>
  <c r="B1658" i="13"/>
  <c r="A1659" i="13"/>
  <c r="D1659" i="13" s="1"/>
  <c r="D1659" i="12" l="1"/>
  <c r="B1659" i="13"/>
  <c r="D1659" i="11"/>
  <c r="C1659" i="12"/>
  <c r="A1660" i="12"/>
  <c r="D1660" i="12" s="1"/>
  <c r="C1659" i="13"/>
  <c r="A1660" i="13"/>
  <c r="C1660" i="13" s="1"/>
  <c r="C1659" i="11"/>
  <c r="A1660" i="11"/>
  <c r="C1660" i="11" s="1"/>
  <c r="D1660" i="11" l="1"/>
  <c r="D1660" i="13"/>
  <c r="B1660" i="12"/>
  <c r="B1660" i="13"/>
  <c r="A1661" i="13"/>
  <c r="C1661" i="13" s="1"/>
  <c r="B1660" i="11"/>
  <c r="A1661" i="11"/>
  <c r="C1661" i="11" s="1"/>
  <c r="C1660" i="12"/>
  <c r="A1661" i="12"/>
  <c r="C1661" i="12" s="1"/>
  <c r="D1661" i="13" l="1"/>
  <c r="B1661" i="12"/>
  <c r="D1661" i="11"/>
  <c r="D1661" i="12"/>
  <c r="A1662" i="12"/>
  <c r="D1662" i="12" s="1"/>
  <c r="B1661" i="13"/>
  <c r="A1662" i="13"/>
  <c r="C1662" i="13" s="1"/>
  <c r="B1661" i="11"/>
  <c r="A1662" i="11"/>
  <c r="D1662" i="11" s="1"/>
  <c r="B1662" i="12" l="1"/>
  <c r="D1662" i="13"/>
  <c r="C1662" i="11"/>
  <c r="B1662" i="13"/>
  <c r="A1663" i="13"/>
  <c r="D1663" i="13" s="1"/>
  <c r="B1662" i="11"/>
  <c r="A1663" i="11"/>
  <c r="B1663" i="11" s="1"/>
  <c r="C1662" i="12"/>
  <c r="A1663" i="12"/>
  <c r="D1663" i="12" s="1"/>
  <c r="C1663" i="13" l="1"/>
  <c r="B1663" i="12"/>
  <c r="D1663" i="11"/>
  <c r="C1663" i="12"/>
  <c r="A1664" i="12"/>
  <c r="D1664" i="12" s="1"/>
  <c r="B1663" i="13"/>
  <c r="A1664" i="13"/>
  <c r="C1664" i="13" s="1"/>
  <c r="C1663" i="11"/>
  <c r="A1664" i="11"/>
  <c r="B1664" i="11" s="1"/>
  <c r="B1664" i="13" l="1"/>
  <c r="B1664" i="12"/>
  <c r="C1664" i="11"/>
  <c r="D1664" i="13"/>
  <c r="A1665" i="13"/>
  <c r="C1665" i="13" s="1"/>
  <c r="D1664" i="11"/>
  <c r="A1665" i="11"/>
  <c r="B1665" i="11" s="1"/>
  <c r="C1664" i="12"/>
  <c r="A1665" i="12"/>
  <c r="D1665" i="12" s="1"/>
  <c r="D1665" i="13" l="1"/>
  <c r="D1665" i="11"/>
  <c r="B1665" i="12"/>
  <c r="C1665" i="11"/>
  <c r="A1666" i="11"/>
  <c r="C1666" i="11" s="1"/>
  <c r="C1665" i="12"/>
  <c r="A1666" i="12"/>
  <c r="B1666" i="12" s="1"/>
  <c r="B1665" i="13"/>
  <c r="A1666" i="13"/>
  <c r="D1666" i="13" s="1"/>
  <c r="C1666" i="13" l="1"/>
  <c r="D1666" i="11"/>
  <c r="C1666" i="12"/>
  <c r="D1666" i="12"/>
  <c r="A1667" i="12"/>
  <c r="D1667" i="12" s="1"/>
  <c r="B1666" i="13"/>
  <c r="A1667" i="13"/>
  <c r="D1667" i="13" s="1"/>
  <c r="B1666" i="11"/>
  <c r="A1667" i="11"/>
  <c r="B1667" i="11" s="1"/>
  <c r="D1667" i="11" l="1"/>
  <c r="B1667" i="12"/>
  <c r="B1667" i="13"/>
  <c r="C1667" i="13"/>
  <c r="A1668" i="13"/>
  <c r="C1668" i="13" s="1"/>
  <c r="C1667" i="11"/>
  <c r="A1668" i="11"/>
  <c r="D1668" i="11" s="1"/>
  <c r="C1667" i="12"/>
  <c r="A1668" i="12"/>
  <c r="B1668" i="12" s="1"/>
  <c r="D1668" i="13" l="1"/>
  <c r="D1668" i="12"/>
  <c r="C1668" i="11"/>
  <c r="B1668" i="11"/>
  <c r="A1669" i="11"/>
  <c r="B1669" i="11" s="1"/>
  <c r="C1668" i="12"/>
  <c r="A1669" i="12"/>
  <c r="B1669" i="12" s="1"/>
  <c r="B1668" i="13"/>
  <c r="A1669" i="13"/>
  <c r="D1669" i="13" s="1"/>
  <c r="D1669" i="11" l="1"/>
  <c r="D1669" i="12"/>
  <c r="B1669" i="13"/>
  <c r="C1669" i="12"/>
  <c r="A1670" i="12"/>
  <c r="D1670" i="12" s="1"/>
  <c r="C1669" i="13"/>
  <c r="A1670" i="13"/>
  <c r="C1670" i="13" s="1"/>
  <c r="C1669" i="11"/>
  <c r="A1670" i="11"/>
  <c r="C1670" i="11" s="1"/>
  <c r="D1670" i="13" l="1"/>
  <c r="D1670" i="11"/>
  <c r="C1670" i="12"/>
  <c r="B1670" i="13"/>
  <c r="A1671" i="13"/>
  <c r="C1671" i="13" s="1"/>
  <c r="B1670" i="11"/>
  <c r="A1671" i="11"/>
  <c r="B1671" i="11" s="1"/>
  <c r="B1670" i="12"/>
  <c r="A1671" i="12"/>
  <c r="D1671" i="12" s="1"/>
  <c r="D1671" i="11" l="1"/>
  <c r="B1671" i="12"/>
  <c r="D1671" i="13"/>
  <c r="C1671" i="11"/>
  <c r="A1672" i="11"/>
  <c r="B1672" i="11" s="1"/>
  <c r="C1671" i="12"/>
  <c r="A1672" i="12"/>
  <c r="D1672" i="12" s="1"/>
  <c r="B1671" i="13"/>
  <c r="A1672" i="13"/>
  <c r="D1672" i="13" s="1"/>
  <c r="C1672" i="13" l="1"/>
  <c r="C1672" i="11"/>
  <c r="C1672" i="12"/>
  <c r="B1672" i="12"/>
  <c r="A1673" i="12"/>
  <c r="B1673" i="12" s="1"/>
  <c r="B1672" i="13"/>
  <c r="A1673" i="13"/>
  <c r="B1673" i="13" s="1"/>
  <c r="D1672" i="11"/>
  <c r="A1673" i="11"/>
  <c r="D1673" i="11" s="1"/>
  <c r="C1673" i="12" l="1"/>
  <c r="B1673" i="11"/>
  <c r="D1673" i="13"/>
  <c r="C1673" i="13"/>
  <c r="A1674" i="13"/>
  <c r="C1674" i="13" s="1"/>
  <c r="C1673" i="11"/>
  <c r="A1674" i="11"/>
  <c r="D1674" i="11" s="1"/>
  <c r="D1673" i="12"/>
  <c r="A1674" i="12"/>
  <c r="C1674" i="12" s="1"/>
  <c r="D1674" i="13" l="1"/>
  <c r="D1674" i="12"/>
  <c r="C1674" i="11"/>
  <c r="B1674" i="11"/>
  <c r="A1675" i="11"/>
  <c r="D1675" i="11" s="1"/>
  <c r="B1674" i="12"/>
  <c r="A1675" i="12"/>
  <c r="D1675" i="12" s="1"/>
  <c r="B1674" i="13"/>
  <c r="A1675" i="13"/>
  <c r="C1675" i="13" s="1"/>
  <c r="C1675" i="12" l="1"/>
  <c r="D1675" i="13"/>
  <c r="B1675" i="11"/>
  <c r="B1675" i="12"/>
  <c r="A1676" i="12"/>
  <c r="D1676" i="12" s="1"/>
  <c r="B1675" i="13"/>
  <c r="A1676" i="13"/>
  <c r="D1676" i="13" s="1"/>
  <c r="C1675" i="11"/>
  <c r="A1676" i="11"/>
  <c r="C1676" i="11" s="1"/>
  <c r="C1676" i="13" l="1"/>
  <c r="C1676" i="12"/>
  <c r="D1676" i="11"/>
  <c r="B1676" i="13"/>
  <c r="A1677" i="13"/>
  <c r="C1677" i="13" s="1"/>
  <c r="B1676" i="12"/>
  <c r="A1677" i="12"/>
  <c r="B1677" i="12" s="1"/>
  <c r="B1676" i="11"/>
  <c r="A1677" i="11"/>
  <c r="C1677" i="11" s="1"/>
  <c r="D1677" i="13" l="1"/>
  <c r="D1677" i="11"/>
  <c r="C1677" i="12"/>
  <c r="D1677" i="12"/>
  <c r="A1678" i="12"/>
  <c r="D1678" i="12" s="1"/>
  <c r="B1677" i="13"/>
  <c r="A1678" i="13"/>
  <c r="C1678" i="13" s="1"/>
  <c r="B1677" i="11"/>
  <c r="A1678" i="11"/>
  <c r="D1678" i="11" s="1"/>
  <c r="B1678" i="13" l="1"/>
  <c r="C1678" i="11"/>
  <c r="B1678" i="12"/>
  <c r="D1678" i="13"/>
  <c r="A1679" i="13"/>
  <c r="D1679" i="13" s="1"/>
  <c r="B1678" i="11"/>
  <c r="A1679" i="11"/>
  <c r="B1679" i="11" s="1"/>
  <c r="C1678" i="12"/>
  <c r="A1679" i="12"/>
  <c r="B1679" i="12" s="1"/>
  <c r="D1679" i="12" l="1"/>
  <c r="C1679" i="13"/>
  <c r="D1679" i="11"/>
  <c r="C1679" i="11"/>
  <c r="A1680" i="11"/>
  <c r="C1680" i="11" s="1"/>
  <c r="C1679" i="12"/>
  <c r="A1680" i="12"/>
  <c r="D1680" i="12" s="1"/>
  <c r="B1679" i="13"/>
  <c r="A1680" i="13"/>
  <c r="C1680" i="13" s="1"/>
  <c r="C1680" i="12" l="1"/>
  <c r="D1680" i="13"/>
  <c r="B1680" i="11"/>
  <c r="B1680" i="12"/>
  <c r="A1681" i="12"/>
  <c r="D1681" i="12" s="1"/>
  <c r="B1680" i="13"/>
  <c r="A1681" i="13"/>
  <c r="D1681" i="13" s="1"/>
  <c r="D1680" i="11"/>
  <c r="A1681" i="11"/>
  <c r="B1681" i="11" s="1"/>
  <c r="B1681" i="13" l="1"/>
  <c r="C1681" i="12"/>
  <c r="D1681" i="11"/>
  <c r="C1681" i="13"/>
  <c r="A1682" i="13"/>
  <c r="D1682" i="13" s="1"/>
  <c r="C1681" i="11"/>
  <c r="A1682" i="11"/>
  <c r="D1682" i="11" s="1"/>
  <c r="B1681" i="12"/>
  <c r="A1682" i="12"/>
  <c r="D1682" i="12" s="1"/>
  <c r="C1682" i="13" l="1"/>
  <c r="C1682" i="11"/>
  <c r="B1682" i="12"/>
  <c r="B1682" i="11"/>
  <c r="A1683" i="11"/>
  <c r="D1683" i="11" s="1"/>
  <c r="C1682" i="12"/>
  <c r="A1683" i="12"/>
  <c r="D1683" i="12" s="1"/>
  <c r="B1682" i="13"/>
  <c r="A1683" i="13"/>
  <c r="C1683" i="13" s="1"/>
  <c r="B1683" i="11" l="1"/>
  <c r="B1683" i="12"/>
  <c r="D1683" i="13"/>
  <c r="C1683" i="12"/>
  <c r="A1684" i="12"/>
  <c r="C1684" i="12" s="1"/>
  <c r="C1683" i="11"/>
  <c r="A1684" i="11"/>
  <c r="C1684" i="11" s="1"/>
  <c r="B1683" i="13"/>
  <c r="A1684" i="13"/>
  <c r="C1684" i="13" s="1"/>
  <c r="D1684" i="12" l="1"/>
  <c r="D1684" i="13"/>
  <c r="D1684" i="11"/>
  <c r="B1684" i="11"/>
  <c r="A1685" i="11"/>
  <c r="C1685" i="11"/>
  <c r="D1685" i="11"/>
  <c r="B1684" i="13"/>
  <c r="A1685" i="13"/>
  <c r="C1685" i="13" s="1"/>
  <c r="B1684" i="12"/>
  <c r="A1685" i="12"/>
  <c r="B1685" i="12" s="1"/>
  <c r="D1685" i="13" l="1"/>
  <c r="C1685" i="12"/>
  <c r="B1685" i="13"/>
  <c r="A1686" i="13"/>
  <c r="B1686" i="13" s="1"/>
  <c r="B1685" i="11"/>
  <c r="A1686" i="11"/>
  <c r="D1686" i="11" s="1"/>
  <c r="D1685" i="12"/>
  <c r="A1686" i="12"/>
  <c r="D1686" i="12" s="1"/>
  <c r="C1686" i="13" l="1"/>
  <c r="C1686" i="11"/>
  <c r="B1686" i="12"/>
  <c r="B1686" i="11"/>
  <c r="A1687" i="11"/>
  <c r="D1687" i="11" s="1"/>
  <c r="C1686" i="12"/>
  <c r="A1687" i="12"/>
  <c r="D1687" i="12" s="1"/>
  <c r="D1686" i="13"/>
  <c r="A1687" i="13"/>
  <c r="D1687" i="13" s="1"/>
  <c r="B1687" i="11" l="1"/>
  <c r="C1687" i="13"/>
  <c r="C1687" i="12"/>
  <c r="B1687" i="12"/>
  <c r="A1688" i="12"/>
  <c r="D1688" i="12" s="1"/>
  <c r="B1687" i="13"/>
  <c r="A1688" i="13"/>
  <c r="C1688" i="13" s="1"/>
  <c r="C1687" i="11"/>
  <c r="A1688" i="11"/>
  <c r="C1688" i="11" s="1"/>
  <c r="B1688" i="12" l="1"/>
  <c r="D1688" i="13"/>
  <c r="B1688" i="11"/>
  <c r="B1688" i="13"/>
  <c r="A1689" i="13"/>
  <c r="D1689" i="13" s="1"/>
  <c r="D1688" i="11"/>
  <c r="A1689" i="11"/>
  <c r="B1689" i="11" s="1"/>
  <c r="C1688" i="12"/>
  <c r="A1689" i="12"/>
  <c r="C1689" i="12" s="1"/>
  <c r="D1689" i="12" l="1"/>
  <c r="B1689" i="13"/>
  <c r="D1689" i="11"/>
  <c r="C1689" i="11"/>
  <c r="A1690" i="11"/>
  <c r="C1690" i="11" s="1"/>
  <c r="B1689" i="12"/>
  <c r="A1690" i="12"/>
  <c r="C1690" i="12" s="1"/>
  <c r="C1689" i="13"/>
  <c r="A1690" i="13"/>
  <c r="C1690" i="13" s="1"/>
  <c r="D1690" i="11" l="1"/>
  <c r="D1690" i="12"/>
  <c r="D1690" i="13"/>
  <c r="B1690" i="12"/>
  <c r="A1691" i="12"/>
  <c r="C1691" i="12" s="1"/>
  <c r="B1690" i="13"/>
  <c r="A1691" i="13"/>
  <c r="C1691" i="13" s="1"/>
  <c r="B1690" i="11"/>
  <c r="A1691" i="11"/>
  <c r="B1691" i="11" s="1"/>
  <c r="D1691" i="13" l="1"/>
  <c r="D1691" i="12"/>
  <c r="D1691" i="11"/>
  <c r="C1691" i="11"/>
  <c r="A1692" i="11"/>
  <c r="D1692" i="11" s="1"/>
  <c r="B1691" i="12"/>
  <c r="A1692" i="12"/>
  <c r="D1692" i="12" s="1"/>
  <c r="B1691" i="13"/>
  <c r="A1692" i="13"/>
  <c r="C1692" i="13" s="1"/>
  <c r="C1692" i="11" l="1"/>
  <c r="B1692" i="12"/>
  <c r="D1692" i="13"/>
  <c r="C1692" i="12"/>
  <c r="A1693" i="12"/>
  <c r="B1693" i="12" s="1"/>
  <c r="B1692" i="13"/>
  <c r="A1693" i="13"/>
  <c r="D1693" i="13" s="1"/>
  <c r="B1692" i="11"/>
  <c r="A1693" i="11"/>
  <c r="B1693" i="11" s="1"/>
  <c r="C1693" i="13" l="1"/>
  <c r="D1693" i="11"/>
  <c r="C1693" i="12"/>
  <c r="B1693" i="13"/>
  <c r="A1694" i="13"/>
  <c r="C1694" i="13" s="1"/>
  <c r="C1693" i="11"/>
  <c r="A1694" i="11"/>
  <c r="D1694" i="11" s="1"/>
  <c r="D1693" i="12"/>
  <c r="A1694" i="12"/>
  <c r="D1694" i="12" s="1"/>
  <c r="B1694" i="12" l="1"/>
  <c r="B1694" i="13"/>
  <c r="C1694" i="11"/>
  <c r="B1694" i="11"/>
  <c r="A1695" i="11"/>
  <c r="B1695" i="11" s="1"/>
  <c r="C1694" i="12"/>
  <c r="A1695" i="12"/>
  <c r="D1695" i="12" s="1"/>
  <c r="D1694" i="13"/>
  <c r="A1695" i="13"/>
  <c r="C1695" i="13" s="1"/>
  <c r="C1695" i="11" l="1"/>
  <c r="C1695" i="12"/>
  <c r="B1695" i="13"/>
  <c r="B1695" i="12"/>
  <c r="A1696" i="12"/>
  <c r="D1696" i="12" s="1"/>
  <c r="D1695" i="11"/>
  <c r="A1696" i="11"/>
  <c r="B1696" i="11" s="1"/>
  <c r="D1695" i="13"/>
  <c r="A1696" i="13"/>
  <c r="D1696" i="13" s="1"/>
  <c r="B1696" i="12" l="1"/>
  <c r="C1696" i="13"/>
  <c r="C1696" i="11"/>
  <c r="D1696" i="11"/>
  <c r="A1697" i="11"/>
  <c r="B1697" i="11" s="1"/>
  <c r="B1696" i="13"/>
  <c r="A1697" i="13"/>
  <c r="B1697" i="13" s="1"/>
  <c r="C1696" i="12"/>
  <c r="A1697" i="12"/>
  <c r="D1697" i="12" s="1"/>
  <c r="D1697" i="13" l="1"/>
  <c r="D1697" i="11"/>
  <c r="B1697" i="12"/>
  <c r="C1697" i="13"/>
  <c r="A1698" i="13"/>
  <c r="C1698" i="13" s="1"/>
  <c r="C1697" i="12"/>
  <c r="A1698" i="12"/>
  <c r="C1698" i="12" s="1"/>
  <c r="C1697" i="11"/>
  <c r="A1698" i="11"/>
  <c r="D1698" i="11" s="1"/>
  <c r="B1698" i="12" l="1"/>
  <c r="D1698" i="13"/>
  <c r="C1698" i="11"/>
  <c r="D1698" i="12"/>
  <c r="A1699" i="12"/>
  <c r="C1699" i="12" s="1"/>
  <c r="B1698" i="11"/>
  <c r="A1699" i="11"/>
  <c r="D1699" i="11" s="1"/>
  <c r="B1698" i="13"/>
  <c r="A1699" i="13"/>
  <c r="C1699" i="13" s="1"/>
  <c r="D1699" i="12" l="1"/>
  <c r="B1699" i="11"/>
  <c r="D1699" i="13"/>
  <c r="C1699" i="11"/>
  <c r="A1700" i="11"/>
  <c r="C1700" i="11" s="1"/>
  <c r="B1699" i="13"/>
  <c r="A1700" i="13"/>
  <c r="C1700" i="13" s="1"/>
  <c r="B1699" i="12"/>
  <c r="A1700" i="12"/>
  <c r="D1700" i="12" s="1"/>
  <c r="D1700" i="11" l="1"/>
  <c r="D1700" i="13"/>
  <c r="C1700" i="12"/>
  <c r="B1700" i="13"/>
  <c r="A1701" i="13"/>
  <c r="C1701" i="13" s="1"/>
  <c r="B1700" i="12"/>
  <c r="A1701" i="12"/>
  <c r="D1701" i="12" s="1"/>
  <c r="B1700" i="11"/>
  <c r="A1701" i="11"/>
  <c r="D1701" i="11" s="1"/>
  <c r="C1701" i="11" l="1"/>
  <c r="C1701" i="12"/>
  <c r="B1701" i="13"/>
  <c r="B1701" i="12"/>
  <c r="A1702" i="12"/>
  <c r="D1702" i="12" s="1"/>
  <c r="B1701" i="11"/>
  <c r="A1702" i="11"/>
  <c r="C1702" i="11" s="1"/>
  <c r="D1701" i="13"/>
  <c r="A1702" i="13"/>
  <c r="B1702" i="13" s="1"/>
  <c r="B1702" i="12" l="1"/>
  <c r="D1702" i="11"/>
  <c r="C1702" i="13"/>
  <c r="B1702" i="11"/>
  <c r="A1703" i="11"/>
  <c r="C1703" i="11" s="1"/>
  <c r="D1702" i="13"/>
  <c r="A1703" i="13"/>
  <c r="C1703" i="13" s="1"/>
  <c r="C1702" i="12"/>
  <c r="A1703" i="12"/>
  <c r="C1703" i="12" s="1"/>
  <c r="D1703" i="13" l="1"/>
  <c r="B1703" i="12"/>
  <c r="D1703" i="11"/>
  <c r="B1703" i="13"/>
  <c r="A1704" i="13"/>
  <c r="D1704" i="13" s="1"/>
  <c r="D1703" i="12"/>
  <c r="A1704" i="12"/>
  <c r="D1704" i="12" s="1"/>
  <c r="B1703" i="11"/>
  <c r="A1704" i="11"/>
  <c r="D1704" i="11" s="1"/>
  <c r="C1704" i="13" l="1"/>
  <c r="B1704" i="12"/>
  <c r="C1704" i="11"/>
  <c r="C1704" i="12"/>
  <c r="A1705" i="12"/>
  <c r="B1705" i="12" s="1"/>
  <c r="B1704" i="11"/>
  <c r="A1705" i="11"/>
  <c r="D1705" i="11" s="1"/>
  <c r="B1704" i="13"/>
  <c r="A1705" i="13"/>
  <c r="B1705" i="13" s="1"/>
  <c r="B1705" i="11" l="1"/>
  <c r="D1705" i="13"/>
  <c r="D1705" i="12"/>
  <c r="C1705" i="11"/>
  <c r="A1706" i="11"/>
  <c r="C1706" i="11" s="1"/>
  <c r="C1705" i="13"/>
  <c r="A1706" i="13"/>
  <c r="D1706" i="13" s="1"/>
  <c r="C1705" i="12"/>
  <c r="A1706" i="12"/>
  <c r="C1706" i="12" s="1"/>
  <c r="B1706" i="11" l="1"/>
  <c r="D1706" i="12"/>
  <c r="C1706" i="13"/>
  <c r="B1706" i="13"/>
  <c r="A1707" i="13"/>
  <c r="D1707" i="13" s="1"/>
  <c r="B1706" i="12"/>
  <c r="A1707" i="12"/>
  <c r="B1707" i="12" s="1"/>
  <c r="D1706" i="11"/>
  <c r="A1707" i="11"/>
  <c r="D1707" i="11" s="1"/>
  <c r="C1707" i="11" l="1"/>
  <c r="C1707" i="13"/>
  <c r="D1707" i="12"/>
  <c r="C1707" i="12"/>
  <c r="A1708" i="12"/>
  <c r="D1708" i="12" s="1"/>
  <c r="B1707" i="11"/>
  <c r="A1708" i="11"/>
  <c r="D1708" i="11" s="1"/>
  <c r="B1707" i="13"/>
  <c r="A1708" i="13"/>
  <c r="C1708" i="13" s="1"/>
  <c r="D1708" i="13" l="1"/>
  <c r="B1708" i="12"/>
  <c r="C1708" i="11"/>
  <c r="B1708" i="11"/>
  <c r="A1709" i="11"/>
  <c r="B1709" i="11" s="1"/>
  <c r="B1708" i="13"/>
  <c r="A1709" i="13"/>
  <c r="C1709" i="13" s="1"/>
  <c r="C1708" i="12"/>
  <c r="A1709" i="12"/>
  <c r="B1709" i="12" s="1"/>
  <c r="C1709" i="12" l="1"/>
  <c r="C1709" i="11"/>
  <c r="B1709" i="13"/>
  <c r="D1709" i="13"/>
  <c r="A1710" i="13"/>
  <c r="B1710" i="13" s="1"/>
  <c r="D1709" i="12"/>
  <c r="A1710" i="12"/>
  <c r="D1710" i="12" s="1"/>
  <c r="D1709" i="11"/>
  <c r="A1710" i="11"/>
  <c r="B1710" i="11" s="1"/>
  <c r="C1710" i="13" l="1"/>
  <c r="C1710" i="12"/>
  <c r="C1710" i="11"/>
  <c r="B1710" i="12"/>
  <c r="A1711" i="12"/>
  <c r="D1711" i="12" s="1"/>
  <c r="D1710" i="11"/>
  <c r="A1711" i="11"/>
  <c r="D1711" i="11" s="1"/>
  <c r="D1710" i="13"/>
  <c r="A1711" i="13"/>
  <c r="D1711" i="13" s="1"/>
  <c r="C1711" i="12" l="1"/>
  <c r="C1711" i="11"/>
  <c r="C1711" i="13"/>
  <c r="B1711" i="11"/>
  <c r="A1712" i="11"/>
  <c r="D1712" i="11" s="1"/>
  <c r="B1711" i="12"/>
  <c r="A1712" i="12"/>
  <c r="C1712" i="12" s="1"/>
  <c r="B1711" i="13"/>
  <c r="A1712" i="13"/>
  <c r="D1712" i="13" s="1"/>
  <c r="C1712" i="13" l="1"/>
  <c r="D1712" i="12"/>
  <c r="C1712" i="11"/>
  <c r="B1712" i="12"/>
  <c r="A1713" i="12"/>
  <c r="D1713" i="12" s="1"/>
  <c r="B1712" i="13"/>
  <c r="A1713" i="13"/>
  <c r="B1713" i="13" s="1"/>
  <c r="B1712" i="11"/>
  <c r="A1713" i="11"/>
  <c r="B1713" i="11" s="1"/>
  <c r="D1713" i="11" l="1"/>
  <c r="D1713" i="13"/>
  <c r="B1713" i="12"/>
  <c r="C1713" i="13"/>
  <c r="A1714" i="13"/>
  <c r="C1714" i="13" s="1"/>
  <c r="C1713" i="11"/>
  <c r="A1714" i="11"/>
  <c r="C1714" i="11" s="1"/>
  <c r="C1713" i="12"/>
  <c r="A1714" i="12"/>
  <c r="D1714" i="12" s="1"/>
  <c r="B1714" i="12" l="1"/>
  <c r="B1714" i="11"/>
  <c r="D1714" i="13"/>
  <c r="D1714" i="11"/>
  <c r="A1715" i="11"/>
  <c r="D1715" i="11" s="1"/>
  <c r="C1714" i="12"/>
  <c r="A1715" i="12"/>
  <c r="D1715" i="12" s="1"/>
  <c r="B1714" i="13"/>
  <c r="A1715" i="13"/>
  <c r="C1715" i="13" s="1"/>
  <c r="D1715" i="13"/>
  <c r="B1715" i="12" l="1"/>
  <c r="C1715" i="11"/>
  <c r="C1715" i="12"/>
  <c r="A1716" i="12"/>
  <c r="D1716" i="12" s="1"/>
  <c r="B1715" i="13"/>
  <c r="A1716" i="13"/>
  <c r="C1716" i="13" s="1"/>
  <c r="B1715" i="11"/>
  <c r="A1716" i="11"/>
  <c r="C1716" i="11" s="1"/>
  <c r="D1716" i="11"/>
  <c r="D1716" i="13" l="1"/>
  <c r="B1716" i="12"/>
  <c r="B1716" i="13"/>
  <c r="A1717" i="13"/>
  <c r="D1717" i="13" s="1"/>
  <c r="B1716" i="11"/>
  <c r="A1717" i="11"/>
  <c r="D1717" i="11" s="1"/>
  <c r="C1716" i="12"/>
  <c r="A1717" i="12"/>
  <c r="B1717" i="12" s="1"/>
  <c r="C1717" i="13" l="1"/>
  <c r="B1717" i="11"/>
  <c r="C1717" i="12"/>
  <c r="C1717" i="11"/>
  <c r="A1718" i="11"/>
  <c r="B1718" i="11" s="1"/>
  <c r="D1717" i="12"/>
  <c r="A1718" i="12"/>
  <c r="D1718" i="12" s="1"/>
  <c r="B1717" i="13"/>
  <c r="A1718" i="13"/>
  <c r="C1718" i="13" s="1"/>
  <c r="B1718" i="12" l="1"/>
  <c r="B1718" i="13"/>
  <c r="C1718" i="11"/>
  <c r="C1718" i="12"/>
  <c r="A1719" i="12"/>
  <c r="D1719" i="12" s="1"/>
  <c r="D1718" i="11"/>
  <c r="A1719" i="11"/>
  <c r="B1719" i="11" s="1"/>
  <c r="D1718" i="13"/>
  <c r="A1719" i="13"/>
  <c r="B1719" i="13" s="1"/>
  <c r="C1719" i="11" l="1"/>
  <c r="B1719" i="12"/>
  <c r="C1719" i="13"/>
  <c r="D1719" i="11"/>
  <c r="A1720" i="11"/>
  <c r="C1720" i="11" s="1"/>
  <c r="D1720" i="11"/>
  <c r="C1719" i="12"/>
  <c r="A1720" i="12"/>
  <c r="B1720" i="12" s="1"/>
  <c r="D1719" i="13"/>
  <c r="A1720" i="13"/>
  <c r="D1720" i="13" s="1"/>
  <c r="C1720" i="13" l="1"/>
  <c r="D1720" i="12"/>
  <c r="C1720" i="12"/>
  <c r="A1721" i="12"/>
  <c r="D1721" i="12" s="1"/>
  <c r="B1720" i="13"/>
  <c r="A1721" i="13"/>
  <c r="D1721" i="13" s="1"/>
  <c r="B1720" i="11"/>
  <c r="A1721" i="11"/>
  <c r="D1721" i="11" s="1"/>
  <c r="B1721" i="11"/>
  <c r="B1721" i="13" l="1"/>
  <c r="B1721" i="12"/>
  <c r="C1721" i="13"/>
  <c r="A1722" i="13"/>
  <c r="B1722" i="13" s="1"/>
  <c r="C1721" i="11"/>
  <c r="A1722" i="11"/>
  <c r="D1722" i="11" s="1"/>
  <c r="C1721" i="12"/>
  <c r="A1722" i="12"/>
  <c r="B1722" i="12" s="1"/>
  <c r="C1722" i="11" l="1"/>
  <c r="C1722" i="12"/>
  <c r="D1722" i="13"/>
  <c r="B1722" i="11"/>
  <c r="A1723" i="11"/>
  <c r="B1723" i="11" s="1"/>
  <c r="D1722" i="12"/>
  <c r="A1723" i="12"/>
  <c r="C1723" i="12" s="1"/>
  <c r="C1722" i="13"/>
  <c r="A1723" i="13"/>
  <c r="C1723" i="13" s="1"/>
  <c r="D1723" i="13"/>
  <c r="D1723" i="12" l="1"/>
  <c r="D1723" i="11"/>
  <c r="B1723" i="12"/>
  <c r="A1724" i="12"/>
  <c r="D1724" i="12" s="1"/>
  <c r="B1723" i="13"/>
  <c r="A1724" i="13"/>
  <c r="D1724" i="13" s="1"/>
  <c r="C1723" i="11"/>
  <c r="A1724" i="11"/>
  <c r="C1724" i="11" s="1"/>
  <c r="C1724" i="13" l="1"/>
  <c r="D1724" i="11"/>
  <c r="B1724" i="12"/>
  <c r="B1724" i="13"/>
  <c r="A1725" i="13"/>
  <c r="C1725" i="13" s="1"/>
  <c r="C1724" i="12"/>
  <c r="A1725" i="12"/>
  <c r="B1725" i="12" s="1"/>
  <c r="B1724" i="11"/>
  <c r="A1725" i="11"/>
  <c r="B1725" i="11" s="1"/>
  <c r="D1725" i="11" l="1"/>
  <c r="C1725" i="12"/>
  <c r="D1725" i="13"/>
  <c r="D1725" i="12"/>
  <c r="A1726" i="12"/>
  <c r="D1726" i="12" s="1"/>
  <c r="C1725" i="11"/>
  <c r="A1726" i="11"/>
  <c r="B1726" i="11" s="1"/>
  <c r="B1725" i="13"/>
  <c r="A1726" i="13"/>
  <c r="B1726" i="13" s="1"/>
  <c r="C1726" i="11" l="1"/>
  <c r="B1726" i="12"/>
  <c r="C1726" i="13"/>
  <c r="D1726" i="11"/>
  <c r="A1727" i="11"/>
  <c r="D1727" i="11" s="1"/>
  <c r="D1726" i="13"/>
  <c r="A1727" i="13"/>
  <c r="D1727" i="13" s="1"/>
  <c r="C1726" i="12"/>
  <c r="A1727" i="12"/>
  <c r="B1727" i="12" s="1"/>
  <c r="C1727" i="13" l="1"/>
  <c r="C1727" i="11"/>
  <c r="D1727" i="12"/>
  <c r="B1727" i="13"/>
  <c r="A1728" i="13"/>
  <c r="D1728" i="13" s="1"/>
  <c r="C1727" i="12"/>
  <c r="A1728" i="12"/>
  <c r="D1728" i="12" s="1"/>
  <c r="B1727" i="11"/>
  <c r="A1728" i="11"/>
  <c r="C1728" i="11" s="1"/>
  <c r="B1728" i="12" l="1"/>
  <c r="D1728" i="11"/>
  <c r="C1728" i="13"/>
  <c r="C1728" i="12"/>
  <c r="A1729" i="12"/>
  <c r="B1729" i="12" s="1"/>
  <c r="D1729" i="12"/>
  <c r="B1728" i="11"/>
  <c r="A1729" i="11"/>
  <c r="D1729" i="11" s="1"/>
  <c r="B1728" i="13"/>
  <c r="A1729" i="13"/>
  <c r="B1729" i="13" s="1"/>
  <c r="D1729" i="13" l="1"/>
  <c r="B1729" i="11"/>
  <c r="C1729" i="11"/>
  <c r="A1730" i="11"/>
  <c r="B1730" i="11" s="1"/>
  <c r="C1729" i="13"/>
  <c r="A1730" i="13"/>
  <c r="D1730" i="13" s="1"/>
  <c r="C1729" i="12"/>
  <c r="A1730" i="12"/>
  <c r="D1730" i="12" s="1"/>
  <c r="C1730" i="13" l="1"/>
  <c r="C1730" i="12"/>
  <c r="C1730" i="11"/>
  <c r="B1730" i="13"/>
  <c r="A1731" i="13"/>
  <c r="C1731" i="13" s="1"/>
  <c r="D1731" i="13"/>
  <c r="B1730" i="12"/>
  <c r="A1731" i="12"/>
  <c r="D1731" i="12" s="1"/>
  <c r="D1730" i="11"/>
  <c r="A1731" i="11"/>
  <c r="C1731" i="11" s="1"/>
  <c r="D1731" i="11" l="1"/>
  <c r="C1731" i="12"/>
  <c r="B1731" i="12"/>
  <c r="A1732" i="12"/>
  <c r="D1732" i="12" s="1"/>
  <c r="B1731" i="11"/>
  <c r="A1732" i="11"/>
  <c r="D1732" i="11" s="1"/>
  <c r="B1731" i="13"/>
  <c r="A1732" i="13"/>
  <c r="C1732" i="13" s="1"/>
  <c r="B1732" i="12" l="1"/>
  <c r="C1732" i="11"/>
  <c r="D1732" i="13"/>
  <c r="B1732" i="11"/>
  <c r="A1733" i="11"/>
  <c r="B1733" i="11" s="1"/>
  <c r="B1732" i="13"/>
  <c r="A1733" i="13"/>
  <c r="D1733" i="13" s="1"/>
  <c r="C1732" i="12"/>
  <c r="A1733" i="12"/>
  <c r="B1733" i="12" s="1"/>
  <c r="C1733" i="13" l="1"/>
  <c r="D1733" i="12"/>
  <c r="D1733" i="11"/>
  <c r="B1733" i="13"/>
  <c r="A1734" i="13"/>
  <c r="B1734" i="13" s="1"/>
  <c r="C1733" i="12"/>
  <c r="A1734" i="12"/>
  <c r="D1734" i="12" s="1"/>
  <c r="C1733" i="11"/>
  <c r="A1734" i="11"/>
  <c r="B1734" i="11" s="1"/>
  <c r="C1734" i="13" l="1"/>
  <c r="C1734" i="12"/>
  <c r="C1734" i="11"/>
  <c r="B1734" i="12"/>
  <c r="A1735" i="12"/>
  <c r="D1735" i="12" s="1"/>
  <c r="D1734" i="11"/>
  <c r="A1735" i="11"/>
  <c r="D1735" i="11" s="1"/>
  <c r="D1734" i="13"/>
  <c r="A1735" i="13"/>
  <c r="C1735" i="13" s="1"/>
  <c r="C1735" i="11" l="1"/>
  <c r="B1735" i="12"/>
  <c r="D1735" i="13"/>
  <c r="B1735" i="13"/>
  <c r="A1736" i="13"/>
  <c r="C1736" i="13" s="1"/>
  <c r="C1735" i="12"/>
  <c r="A1736" i="12"/>
  <c r="D1736" i="12" s="1"/>
  <c r="B1735" i="11"/>
  <c r="A1736" i="11"/>
  <c r="C1736" i="11" s="1"/>
  <c r="D1736" i="13" l="1"/>
  <c r="D1736" i="11"/>
  <c r="B1736" i="12"/>
  <c r="C1736" i="12"/>
  <c r="A1737" i="12"/>
  <c r="D1737" i="12" s="1"/>
  <c r="B1737" i="12"/>
  <c r="B1736" i="11"/>
  <c r="A1737" i="11"/>
  <c r="D1737" i="11" s="1"/>
  <c r="B1736" i="13"/>
  <c r="A1737" i="13"/>
  <c r="D1737" i="13" s="1"/>
  <c r="B1737" i="13" l="1"/>
  <c r="B1737" i="11"/>
  <c r="C1737" i="11"/>
  <c r="A1738" i="11"/>
  <c r="B1738" i="11" s="1"/>
  <c r="C1737" i="13"/>
  <c r="A1738" i="13"/>
  <c r="C1738" i="13" s="1"/>
  <c r="C1737" i="12"/>
  <c r="A1738" i="12"/>
  <c r="C1738" i="12" s="1"/>
  <c r="C1738" i="11" l="1"/>
  <c r="D1738" i="13"/>
  <c r="D1738" i="12"/>
  <c r="B1738" i="13"/>
  <c r="A1739" i="13"/>
  <c r="C1739" i="13" s="1"/>
  <c r="B1738" i="12"/>
  <c r="A1739" i="12"/>
  <c r="D1739" i="12" s="1"/>
  <c r="D1738" i="11"/>
  <c r="A1739" i="11"/>
  <c r="C1739" i="11" s="1"/>
  <c r="B1739" i="12" l="1"/>
  <c r="D1739" i="11"/>
  <c r="D1739" i="13"/>
  <c r="C1739" i="12"/>
  <c r="A1740" i="12"/>
  <c r="D1740" i="12" s="1"/>
  <c r="B1739" i="11"/>
  <c r="A1740" i="11"/>
  <c r="D1740" i="11" s="1"/>
  <c r="B1739" i="13"/>
  <c r="A1740" i="13"/>
  <c r="D1740" i="13" s="1"/>
  <c r="C1740" i="13" l="1"/>
  <c r="C1740" i="11"/>
  <c r="B1740" i="12"/>
  <c r="B1740" i="11"/>
  <c r="A1741" i="11"/>
  <c r="D1741" i="11" s="1"/>
  <c r="B1740" i="13"/>
  <c r="A1741" i="13"/>
  <c r="D1741" i="13" s="1"/>
  <c r="C1740" i="12"/>
  <c r="A1741" i="12"/>
  <c r="C1741" i="12" s="1"/>
  <c r="C1741" i="13" l="1"/>
  <c r="D1741" i="12"/>
  <c r="B1741" i="11"/>
  <c r="B1741" i="13"/>
  <c r="A1742" i="13"/>
  <c r="B1742" i="13" s="1"/>
  <c r="B1741" i="12"/>
  <c r="A1742" i="12"/>
  <c r="D1742" i="12" s="1"/>
  <c r="C1741" i="11"/>
  <c r="A1742" i="11"/>
  <c r="B1742" i="11" s="1"/>
  <c r="C1742" i="11" l="1"/>
  <c r="B1742" i="12"/>
  <c r="C1742" i="13"/>
  <c r="C1742" i="12"/>
  <c r="A1743" i="12"/>
  <c r="D1743" i="12" s="1"/>
  <c r="D1742" i="11"/>
  <c r="A1743" i="11"/>
  <c r="D1743" i="11" s="1"/>
  <c r="D1742" i="13"/>
  <c r="A1743" i="13"/>
  <c r="D1743" i="13" s="1"/>
  <c r="B1743" i="12" l="1"/>
  <c r="C1743" i="13"/>
  <c r="C1743" i="11"/>
  <c r="B1743" i="11"/>
  <c r="A1744" i="11"/>
  <c r="D1744" i="11" s="1"/>
  <c r="B1743" i="13"/>
  <c r="A1744" i="13"/>
  <c r="D1744" i="13" s="1"/>
  <c r="C1743" i="12"/>
  <c r="A1744" i="12"/>
  <c r="D1744" i="12" s="1"/>
  <c r="B1744" i="12" l="1"/>
  <c r="C1744" i="11"/>
  <c r="C1744" i="13"/>
  <c r="B1744" i="13"/>
  <c r="A1745" i="13"/>
  <c r="B1745" i="13" s="1"/>
  <c r="D1745" i="13"/>
  <c r="C1744" i="12"/>
  <c r="A1745" i="12"/>
  <c r="B1745" i="12" s="1"/>
  <c r="B1744" i="11"/>
  <c r="A1745" i="11"/>
  <c r="D1745" i="11" s="1"/>
  <c r="C1745" i="12" l="1"/>
  <c r="B1745" i="11"/>
  <c r="D1745" i="12"/>
  <c r="A1746" i="12"/>
  <c r="C1746" i="12" s="1"/>
  <c r="C1745" i="11"/>
  <c r="A1746" i="11"/>
  <c r="B1746" i="11" s="1"/>
  <c r="C1745" i="13"/>
  <c r="A1746" i="13"/>
  <c r="C1746" i="13" s="1"/>
  <c r="C1746" i="11" l="1"/>
  <c r="D1746" i="12"/>
  <c r="D1746" i="13"/>
  <c r="D1746" i="11"/>
  <c r="A1747" i="11"/>
  <c r="D1747" i="11" s="1"/>
  <c r="B1746" i="13"/>
  <c r="A1747" i="13"/>
  <c r="D1747" i="13" s="1"/>
  <c r="B1746" i="12"/>
  <c r="A1747" i="12"/>
  <c r="B1747" i="12" s="1"/>
  <c r="C1747" i="11" l="1"/>
  <c r="C1747" i="13"/>
  <c r="D1747" i="12"/>
  <c r="B1747" i="13"/>
  <c r="A1748" i="13"/>
  <c r="D1748" i="13" s="1"/>
  <c r="C1747" i="12"/>
  <c r="A1748" i="12"/>
  <c r="B1748" i="12" s="1"/>
  <c r="B1747" i="11"/>
  <c r="A1748" i="11"/>
  <c r="C1748" i="11" s="1"/>
  <c r="D1748" i="11" l="1"/>
  <c r="C1748" i="13"/>
  <c r="D1748" i="12"/>
  <c r="C1748" i="12"/>
  <c r="A1749" i="12"/>
  <c r="D1749" i="12" s="1"/>
  <c r="B1748" i="11"/>
  <c r="A1749" i="11"/>
  <c r="D1749" i="11" s="1"/>
  <c r="B1748" i="13"/>
  <c r="A1749" i="13"/>
  <c r="D1749" i="13" s="1"/>
  <c r="C1749" i="13" l="1"/>
  <c r="B1749" i="12"/>
  <c r="B1749" i="11"/>
  <c r="C1749" i="11"/>
  <c r="A1750" i="11"/>
  <c r="B1750" i="11" s="1"/>
  <c r="B1749" i="13"/>
  <c r="A1750" i="13"/>
  <c r="B1750" i="13" s="1"/>
  <c r="C1749" i="12"/>
  <c r="A1750" i="12"/>
  <c r="D1750" i="12" s="1"/>
  <c r="C1750" i="11" l="1"/>
  <c r="C1750" i="13"/>
  <c r="B1750" i="12"/>
  <c r="D1750" i="13"/>
  <c r="A1751" i="13"/>
  <c r="C1751" i="13" s="1"/>
  <c r="C1750" i="12"/>
  <c r="A1751" i="12"/>
  <c r="B1751" i="12" s="1"/>
  <c r="D1750" i="11"/>
  <c r="A1751" i="11"/>
  <c r="B1751" i="11" s="1"/>
  <c r="D1751" i="12" l="1"/>
  <c r="C1751" i="11"/>
  <c r="D1751" i="13"/>
  <c r="C1751" i="12"/>
  <c r="A1752" i="12"/>
  <c r="D1752" i="12" s="1"/>
  <c r="D1751" i="11"/>
  <c r="A1752" i="11"/>
  <c r="C1752" i="11" s="1"/>
  <c r="B1751" i="13"/>
  <c r="A1752" i="13"/>
  <c r="C1752" i="13" s="1"/>
  <c r="D1752" i="13"/>
  <c r="D1752" i="11" l="1"/>
  <c r="B1752" i="12"/>
  <c r="B1752" i="11"/>
  <c r="A1753" i="11"/>
  <c r="D1753" i="11" s="1"/>
  <c r="B1752" i="13"/>
  <c r="A1753" i="13"/>
  <c r="B1753" i="13" s="1"/>
  <c r="C1752" i="12"/>
  <c r="A1753" i="12"/>
  <c r="D1753" i="12" s="1"/>
  <c r="B1753" i="11" l="1"/>
  <c r="B1753" i="12"/>
  <c r="D1753" i="13"/>
  <c r="C1753" i="13"/>
  <c r="A1754" i="13"/>
  <c r="C1754" i="13" s="1"/>
  <c r="C1753" i="12"/>
  <c r="A1754" i="12"/>
  <c r="D1754" i="12" s="1"/>
  <c r="C1753" i="11"/>
  <c r="A1754" i="11"/>
  <c r="B1754" i="11" s="1"/>
  <c r="C1754" i="11" l="1"/>
  <c r="D1754" i="13"/>
  <c r="C1754" i="12"/>
  <c r="B1754" i="12"/>
  <c r="A1755" i="12"/>
  <c r="B1755" i="12" s="1"/>
  <c r="D1754" i="11"/>
  <c r="A1755" i="11"/>
  <c r="B1755" i="11" s="1"/>
  <c r="B1754" i="13"/>
  <c r="A1755" i="13"/>
  <c r="D1755" i="13" s="1"/>
  <c r="D1755" i="11" l="1"/>
  <c r="C1755" i="13"/>
  <c r="D1755" i="12"/>
  <c r="C1755" i="11"/>
  <c r="A1756" i="11"/>
  <c r="C1756" i="11" s="1"/>
  <c r="B1755" i="13"/>
  <c r="A1756" i="13"/>
  <c r="C1756" i="13" s="1"/>
  <c r="C1755" i="12"/>
  <c r="A1756" i="12"/>
  <c r="D1756" i="12" s="1"/>
  <c r="D1756" i="13" l="1"/>
  <c r="D1756" i="11"/>
  <c r="B1756" i="12"/>
  <c r="B1756" i="13"/>
  <c r="A1757" i="13"/>
  <c r="C1757" i="13" s="1"/>
  <c r="C1756" i="12"/>
  <c r="A1757" i="12"/>
  <c r="B1757" i="12" s="1"/>
  <c r="B1756" i="11"/>
  <c r="A1757" i="11"/>
  <c r="D1757" i="11" s="1"/>
  <c r="B1757" i="11"/>
  <c r="D1757" i="13" l="1"/>
  <c r="C1757" i="12"/>
  <c r="D1757" i="12"/>
  <c r="A1758" i="12"/>
  <c r="D1758" i="12" s="1"/>
  <c r="B1758" i="12"/>
  <c r="C1757" i="11"/>
  <c r="A1758" i="11"/>
  <c r="B1758" i="11" s="1"/>
  <c r="B1757" i="13"/>
  <c r="A1758" i="13"/>
  <c r="B1758" i="13" s="1"/>
  <c r="C1758" i="11" l="1"/>
  <c r="C1758" i="13"/>
  <c r="D1758" i="11"/>
  <c r="A1759" i="11"/>
  <c r="C1759" i="11" s="1"/>
  <c r="D1758" i="13"/>
  <c r="A1759" i="13"/>
  <c r="D1759" i="13" s="1"/>
  <c r="C1758" i="12"/>
  <c r="A1759" i="12"/>
  <c r="B1759" i="12" s="1"/>
  <c r="D1759" i="12"/>
  <c r="C1759" i="13" l="1"/>
  <c r="D1759" i="11"/>
  <c r="B1759" i="13"/>
  <c r="A1760" i="13"/>
  <c r="C1760" i="13" s="1"/>
  <c r="C1759" i="12"/>
  <c r="A1760" i="12"/>
  <c r="D1760" i="12" s="1"/>
  <c r="B1759" i="11"/>
  <c r="A1760" i="11"/>
  <c r="D1760" i="11" s="1"/>
  <c r="D1760" i="13" l="1"/>
  <c r="C1760" i="11"/>
  <c r="B1760" i="12"/>
  <c r="C1760" i="12"/>
  <c r="A1761" i="12"/>
  <c r="D1761" i="12" s="1"/>
  <c r="B1760" i="11"/>
  <c r="A1761" i="11"/>
  <c r="D1761" i="11" s="1"/>
  <c r="B1760" i="13"/>
  <c r="A1761" i="13"/>
  <c r="D1761" i="13" s="1"/>
  <c r="B1761" i="13"/>
  <c r="B1761" i="11" l="1"/>
  <c r="C1761" i="12"/>
  <c r="C1761" i="11"/>
  <c r="A1762" i="11"/>
  <c r="C1762" i="11" s="1"/>
  <c r="C1761" i="13"/>
  <c r="A1762" i="13"/>
  <c r="D1762" i="13" s="1"/>
  <c r="B1761" i="12"/>
  <c r="A1762" i="12"/>
  <c r="C1762" i="12" s="1"/>
  <c r="D1762" i="11" l="1"/>
  <c r="B1762" i="12"/>
  <c r="C1762" i="13"/>
  <c r="B1762" i="13"/>
  <c r="A1763" i="13"/>
  <c r="C1763" i="13" s="1"/>
  <c r="D1763" i="13"/>
  <c r="D1762" i="12"/>
  <c r="A1763" i="12"/>
  <c r="D1763" i="12" s="1"/>
  <c r="B1762" i="11"/>
  <c r="A1763" i="11"/>
  <c r="D1763" i="11" s="1"/>
  <c r="C1763" i="11" l="1"/>
  <c r="B1763" i="12"/>
  <c r="C1763" i="12"/>
  <c r="A1764" i="12"/>
  <c r="D1764" i="12" s="1"/>
  <c r="B1763" i="11"/>
  <c r="A1764" i="11"/>
  <c r="B1764" i="11" s="1"/>
  <c r="B1763" i="13"/>
  <c r="A1764" i="13"/>
  <c r="C1764" i="13" s="1"/>
  <c r="B1764" i="12" l="1"/>
  <c r="C1764" i="11"/>
  <c r="D1764" i="13"/>
  <c r="D1764" i="11"/>
  <c r="A1765" i="11"/>
  <c r="D1765" i="11" s="1"/>
  <c r="B1764" i="13"/>
  <c r="A1765" i="13"/>
  <c r="C1765" i="13" s="1"/>
  <c r="C1764" i="12"/>
  <c r="A1765" i="12"/>
  <c r="B1765" i="12" s="1"/>
  <c r="C1765" i="11" l="1"/>
  <c r="C1765" i="12"/>
  <c r="D1765" i="13"/>
  <c r="B1765" i="13"/>
  <c r="A1766" i="13"/>
  <c r="B1766" i="13" s="1"/>
  <c r="D1765" i="12"/>
  <c r="A1766" i="12"/>
  <c r="C1766" i="12" s="1"/>
  <c r="B1765" i="11"/>
  <c r="A1766" i="11"/>
  <c r="C1766" i="11" s="1"/>
  <c r="C1766" i="13" l="1"/>
  <c r="D1766" i="11"/>
  <c r="D1766" i="12"/>
  <c r="B1766" i="12"/>
  <c r="A1767" i="12"/>
  <c r="D1767" i="12" s="1"/>
  <c r="B1766" i="11"/>
  <c r="A1767" i="11"/>
  <c r="B1767" i="11" s="1"/>
  <c r="D1766" i="13"/>
  <c r="A1767" i="13"/>
  <c r="C1767" i="13" s="1"/>
  <c r="D1767" i="13" l="1"/>
  <c r="B1767" i="12"/>
  <c r="D1767" i="11"/>
  <c r="C1767" i="11"/>
  <c r="A1768" i="11"/>
  <c r="D1768" i="11" s="1"/>
  <c r="B1767" i="13"/>
  <c r="A1768" i="13"/>
  <c r="C1768" i="13" s="1"/>
  <c r="C1767" i="12"/>
  <c r="A1768" i="12"/>
  <c r="D1768" i="12" s="1"/>
  <c r="B1768" i="12" l="1"/>
  <c r="C1768" i="11"/>
  <c r="D1768" i="13"/>
  <c r="B1768" i="13"/>
  <c r="A1769" i="13"/>
  <c r="D1769" i="13" s="1"/>
  <c r="C1768" i="12"/>
  <c r="A1769" i="12"/>
  <c r="D1769" i="12" s="1"/>
  <c r="B1768" i="11"/>
  <c r="A1769" i="11"/>
  <c r="D1769" i="11" s="1"/>
  <c r="B1769" i="12" l="1"/>
  <c r="B1769" i="13"/>
  <c r="C1769" i="11"/>
  <c r="C1769" i="12"/>
  <c r="A1770" i="12"/>
  <c r="C1770" i="12" s="1"/>
  <c r="B1769" i="11"/>
  <c r="A1770" i="11"/>
  <c r="C1770" i="11" s="1"/>
  <c r="C1769" i="13"/>
  <c r="A1770" i="13"/>
  <c r="D1770" i="13" s="1"/>
  <c r="D1770" i="12" l="1"/>
  <c r="C1770" i="13"/>
  <c r="D1770" i="11"/>
  <c r="B1770" i="11"/>
  <c r="A1771" i="11"/>
  <c r="C1771" i="11" s="1"/>
  <c r="B1770" i="13"/>
  <c r="A1771" i="13"/>
  <c r="D1771" i="13" s="1"/>
  <c r="B1770" i="12"/>
  <c r="A1771" i="12"/>
  <c r="D1771" i="12" s="1"/>
  <c r="C1771" i="13" l="1"/>
  <c r="D1771" i="11"/>
  <c r="B1771" i="12"/>
  <c r="B1771" i="13"/>
  <c r="A1772" i="13"/>
  <c r="C1772" i="13" s="1"/>
  <c r="C1771" i="12"/>
  <c r="A1772" i="12"/>
  <c r="D1772" i="12" s="1"/>
  <c r="B1771" i="11"/>
  <c r="A1772" i="11"/>
  <c r="B1772" i="11" s="1"/>
  <c r="B1772" i="12" l="1"/>
  <c r="C1772" i="11"/>
  <c r="D1772" i="13"/>
  <c r="C1772" i="12"/>
  <c r="A1773" i="12"/>
  <c r="B1773" i="12" s="1"/>
  <c r="D1772" i="11"/>
  <c r="A1773" i="11"/>
  <c r="C1773" i="11" s="1"/>
  <c r="B1772" i="13"/>
  <c r="A1773" i="13"/>
  <c r="D1773" i="13" s="1"/>
  <c r="C1773" i="13" l="1"/>
  <c r="D1773" i="11"/>
  <c r="C1773" i="12"/>
  <c r="B1773" i="11"/>
  <c r="A1774" i="11"/>
  <c r="D1774" i="11" s="1"/>
  <c r="B1773" i="13"/>
  <c r="A1774" i="13"/>
  <c r="B1774" i="13" s="1"/>
  <c r="D1773" i="12"/>
  <c r="A1774" i="12"/>
  <c r="D1774" i="12" s="1"/>
  <c r="C1774" i="11" l="1"/>
  <c r="C1774" i="13"/>
  <c r="B1774" i="12"/>
  <c r="D1774" i="13"/>
  <c r="A1775" i="13"/>
  <c r="D1775" i="13" s="1"/>
  <c r="C1774" i="12"/>
  <c r="A1775" i="12"/>
  <c r="D1775" i="12" s="1"/>
  <c r="B1774" i="11"/>
  <c r="A1775" i="11"/>
  <c r="B1775" i="11" s="1"/>
  <c r="C1775" i="13" l="1"/>
  <c r="D1775" i="11"/>
  <c r="B1775" i="12"/>
  <c r="C1775" i="12"/>
  <c r="A1776" i="12"/>
  <c r="B1776" i="12" s="1"/>
  <c r="C1775" i="11"/>
  <c r="A1776" i="11"/>
  <c r="C1776" i="11" s="1"/>
  <c r="B1775" i="13"/>
  <c r="A1776" i="13"/>
  <c r="D1776" i="13" s="1"/>
  <c r="C1776" i="13" l="1"/>
  <c r="D1776" i="12"/>
  <c r="D1776" i="11"/>
  <c r="B1776" i="11"/>
  <c r="A1777" i="11"/>
  <c r="D1777" i="11" s="1"/>
  <c r="B1776" i="13"/>
  <c r="A1777" i="13"/>
  <c r="D1777" i="13" s="1"/>
  <c r="C1776" i="12"/>
  <c r="A1777" i="12"/>
  <c r="C1777" i="12" s="1"/>
  <c r="B1777" i="13" l="1"/>
  <c r="B1777" i="12"/>
  <c r="C1777" i="11"/>
  <c r="C1777" i="13"/>
  <c r="A1778" i="13"/>
  <c r="C1778" i="13" s="1"/>
  <c r="D1777" i="12"/>
  <c r="A1778" i="12"/>
  <c r="B1778" i="12" s="1"/>
  <c r="B1777" i="11"/>
  <c r="A1778" i="11"/>
  <c r="C1778" i="11" s="1"/>
  <c r="C1778" i="12" l="1"/>
  <c r="D1778" i="11"/>
  <c r="D1778" i="13"/>
  <c r="D1778" i="12"/>
  <c r="A1779" i="12"/>
  <c r="D1779" i="12" s="1"/>
  <c r="B1778" i="11"/>
  <c r="A1779" i="11"/>
  <c r="C1779" i="11" s="1"/>
  <c r="B1778" i="13"/>
  <c r="A1779" i="13"/>
  <c r="D1779" i="13" s="1"/>
  <c r="D1779" i="11" l="1"/>
  <c r="B1779" i="12"/>
  <c r="C1779" i="13"/>
  <c r="B1779" i="11"/>
  <c r="A1780" i="11"/>
  <c r="B1780" i="11" s="1"/>
  <c r="B1779" i="13"/>
  <c r="A1780" i="13"/>
  <c r="C1780" i="13" s="1"/>
  <c r="C1779" i="12"/>
  <c r="A1780" i="12"/>
  <c r="D1780" i="12" s="1"/>
  <c r="C1780" i="11" l="1"/>
  <c r="B1780" i="12"/>
  <c r="D1780" i="13"/>
  <c r="B1780" i="13"/>
  <c r="A1781" i="13"/>
  <c r="C1781" i="13" s="1"/>
  <c r="C1780" i="12"/>
  <c r="A1781" i="12"/>
  <c r="B1781" i="12" s="1"/>
  <c r="D1780" i="11"/>
  <c r="A1781" i="11"/>
  <c r="D1781" i="11" s="1"/>
  <c r="C1781" i="11"/>
  <c r="D1781" i="13" l="1"/>
  <c r="C1781" i="12"/>
  <c r="D1781" i="12"/>
  <c r="A1782" i="12"/>
  <c r="C1782" i="12" s="1"/>
  <c r="D1782" i="12"/>
  <c r="B1781" i="11"/>
  <c r="A1782" i="11"/>
  <c r="D1782" i="11" s="1"/>
  <c r="B1781" i="13"/>
  <c r="A1782" i="13"/>
  <c r="B1782" i="13" s="1"/>
  <c r="C1782" i="13" l="1"/>
  <c r="C1782" i="11"/>
  <c r="B1782" i="11"/>
  <c r="A1783" i="11"/>
  <c r="B1783" i="11" s="1"/>
  <c r="D1782" i="13"/>
  <c r="A1783" i="13"/>
  <c r="C1783" i="13" s="1"/>
  <c r="B1782" i="12"/>
  <c r="A1783" i="12"/>
  <c r="D1783" i="12" s="1"/>
  <c r="D1783" i="11" l="1"/>
  <c r="D1783" i="13"/>
  <c r="B1783" i="12"/>
  <c r="B1783" i="13"/>
  <c r="A1784" i="13"/>
  <c r="C1784" i="13" s="1"/>
  <c r="C1783" i="12"/>
  <c r="A1784" i="12"/>
  <c r="D1784" i="12" s="1"/>
  <c r="C1783" i="11"/>
  <c r="A1784" i="11"/>
  <c r="D1784" i="11" s="1"/>
  <c r="C1784" i="11" l="1"/>
  <c r="D1784" i="13"/>
  <c r="B1784" i="12"/>
  <c r="C1784" i="12"/>
  <c r="A1785" i="12"/>
  <c r="D1785" i="12" s="1"/>
  <c r="B1784" i="11"/>
  <c r="A1785" i="11"/>
  <c r="D1785" i="11" s="1"/>
  <c r="B1784" i="13"/>
  <c r="A1785" i="13"/>
  <c r="B1785" i="13" s="1"/>
  <c r="B1785" i="12" l="1"/>
  <c r="D1785" i="13"/>
  <c r="C1785" i="11"/>
  <c r="B1785" i="11"/>
  <c r="A1786" i="11"/>
  <c r="C1786" i="11" s="1"/>
  <c r="D1786" i="11"/>
  <c r="C1785" i="13"/>
  <c r="A1786" i="13"/>
  <c r="C1786" i="13" s="1"/>
  <c r="C1785" i="12"/>
  <c r="A1786" i="12"/>
  <c r="D1786" i="12" s="1"/>
  <c r="D1786" i="13" l="1"/>
  <c r="C1786" i="12"/>
  <c r="B1786" i="13"/>
  <c r="A1787" i="13"/>
  <c r="C1787" i="13" s="1"/>
  <c r="B1786" i="12"/>
  <c r="A1787" i="12"/>
  <c r="B1787" i="12" s="1"/>
  <c r="B1786" i="11"/>
  <c r="A1787" i="11"/>
  <c r="C1787" i="11" s="1"/>
  <c r="D1787" i="13" l="1"/>
  <c r="D1787" i="12"/>
  <c r="D1787" i="11"/>
  <c r="C1787" i="12"/>
  <c r="A1788" i="12"/>
  <c r="C1788" i="12" s="1"/>
  <c r="B1787" i="11"/>
  <c r="A1788" i="11"/>
  <c r="C1788" i="11" s="1"/>
  <c r="B1787" i="13"/>
  <c r="A1788" i="13"/>
  <c r="B1788" i="13" s="1"/>
  <c r="B1788" i="11" l="1"/>
  <c r="D1788" i="13"/>
  <c r="D1788" i="12"/>
  <c r="D1788" i="11"/>
  <c r="A1789" i="11"/>
  <c r="C1789" i="11" s="1"/>
  <c r="C1788" i="13"/>
  <c r="A1789" i="13"/>
  <c r="C1789" i="13" s="1"/>
  <c r="B1788" i="12"/>
  <c r="A1789" i="12"/>
  <c r="C1789" i="12" s="1"/>
  <c r="B1789" i="12" l="1"/>
  <c r="D1789" i="13"/>
  <c r="D1789" i="11"/>
  <c r="B1789" i="13"/>
  <c r="A1790" i="13"/>
  <c r="C1790" i="13" s="1"/>
  <c r="D1789" i="12"/>
  <c r="A1790" i="12"/>
  <c r="B1790" i="12" s="1"/>
  <c r="B1789" i="11"/>
  <c r="A1790" i="11"/>
  <c r="C1790" i="11" s="1"/>
  <c r="D1790" i="11" l="1"/>
  <c r="D1790" i="12"/>
  <c r="D1790" i="13"/>
  <c r="C1790" i="12"/>
  <c r="A1791" i="12"/>
  <c r="C1791" i="12" s="1"/>
  <c r="B1790" i="11"/>
  <c r="A1791" i="11"/>
  <c r="B1791" i="11" s="1"/>
  <c r="B1790" i="13"/>
  <c r="A1791" i="13"/>
  <c r="C1791" i="13" s="1"/>
  <c r="D1791" i="13" l="1"/>
  <c r="D1791" i="12"/>
  <c r="D1791" i="11"/>
  <c r="C1791" i="11"/>
  <c r="A1792" i="11"/>
  <c r="D1792" i="11" s="1"/>
  <c r="B1791" i="13"/>
  <c r="A1792" i="13"/>
  <c r="C1792" i="13" s="1"/>
  <c r="B1791" i="12"/>
  <c r="A1792" i="12"/>
  <c r="C1792" i="12" s="1"/>
  <c r="D1792" i="12" l="1"/>
  <c r="C1792" i="11"/>
  <c r="D1792" i="13"/>
  <c r="B1792" i="13"/>
  <c r="A1793" i="13"/>
  <c r="C1793" i="13" s="1"/>
  <c r="B1792" i="12"/>
  <c r="A1793" i="12"/>
  <c r="B1793" i="12" s="1"/>
  <c r="B1792" i="11"/>
  <c r="A1793" i="11"/>
  <c r="C1793" i="11" s="1"/>
  <c r="D1793" i="11"/>
  <c r="B1793" i="13" l="1"/>
  <c r="D1793" i="12"/>
  <c r="C1793" i="12"/>
  <c r="A1794" i="12"/>
  <c r="C1794" i="12" s="1"/>
  <c r="B1793" i="11"/>
  <c r="A1794" i="11"/>
  <c r="C1794" i="11" s="1"/>
  <c r="D1793" i="13"/>
  <c r="A1794" i="13"/>
  <c r="C1794" i="13" s="1"/>
  <c r="D1794" i="13" l="1"/>
  <c r="D1794" i="12"/>
  <c r="D1794" i="11"/>
  <c r="B1794" i="11"/>
  <c r="A1795" i="11"/>
  <c r="D1795" i="11" s="1"/>
  <c r="B1794" i="12"/>
  <c r="A1795" i="12"/>
  <c r="D1795" i="12" s="1"/>
  <c r="B1794" i="13"/>
  <c r="A1795" i="13"/>
  <c r="C1795" i="13" s="1"/>
  <c r="C1795" i="11" l="1"/>
  <c r="B1795" i="12"/>
  <c r="D1795" i="13"/>
  <c r="C1795" i="12"/>
  <c r="A1796" i="12"/>
  <c r="D1796" i="12" s="1"/>
  <c r="B1796" i="12"/>
  <c r="B1795" i="13"/>
  <c r="A1796" i="13"/>
  <c r="D1796" i="13" s="1"/>
  <c r="B1795" i="11"/>
  <c r="A1796" i="11"/>
  <c r="C1796" i="11" s="1"/>
  <c r="B1796" i="11" l="1"/>
  <c r="B1796" i="13"/>
  <c r="C1796" i="13"/>
  <c r="A1797" i="13"/>
  <c r="D1797" i="13" s="1"/>
  <c r="D1796" i="11"/>
  <c r="A1797" i="11"/>
  <c r="D1797" i="11" s="1"/>
  <c r="C1796" i="12"/>
  <c r="A1797" i="12"/>
  <c r="B1797" i="12" s="1"/>
  <c r="C1797" i="13" l="1"/>
  <c r="C1797" i="11"/>
  <c r="C1797" i="12"/>
  <c r="B1797" i="13"/>
  <c r="A1798" i="13"/>
  <c r="C1798" i="13" s="1"/>
  <c r="B1797" i="11"/>
  <c r="A1798" i="11"/>
  <c r="C1798" i="11" s="1"/>
  <c r="D1797" i="12"/>
  <c r="A1798" i="12"/>
  <c r="B1798" i="12" s="1"/>
  <c r="D1798" i="13" l="1"/>
  <c r="D1798" i="12"/>
  <c r="D1798" i="11"/>
  <c r="B1798" i="11"/>
  <c r="A1799" i="11"/>
  <c r="D1799" i="11" s="1"/>
  <c r="B1798" i="13"/>
  <c r="A1799" i="13"/>
  <c r="C1799" i="13" s="1"/>
  <c r="C1798" i="12"/>
  <c r="A1799" i="12"/>
  <c r="D1799" i="12" s="1"/>
  <c r="B1799" i="12" l="1"/>
  <c r="D1799" i="13"/>
  <c r="B1799" i="11"/>
  <c r="B1799" i="13"/>
  <c r="A1800" i="13"/>
  <c r="C1800" i="13" s="1"/>
  <c r="C1799" i="11"/>
  <c r="A1800" i="11"/>
  <c r="C1800" i="11" s="1"/>
  <c r="C1799" i="12"/>
  <c r="A1800" i="12"/>
  <c r="D1800" i="12" s="1"/>
  <c r="B1800" i="12"/>
  <c r="D1800" i="13" l="1"/>
  <c r="D1800" i="11"/>
  <c r="B1800" i="13"/>
  <c r="A1801" i="13"/>
  <c r="C1801" i="13" s="1"/>
  <c r="B1800" i="11"/>
  <c r="A1801" i="11"/>
  <c r="C1801" i="11" s="1"/>
  <c r="C1800" i="12"/>
  <c r="A1801" i="12"/>
  <c r="D1801" i="12" s="1"/>
  <c r="B1801" i="13" l="1"/>
  <c r="B1801" i="12"/>
  <c r="D1801" i="11"/>
  <c r="B1801" i="11"/>
  <c r="A1802" i="11"/>
  <c r="C1802" i="11" s="1"/>
  <c r="C1801" i="12"/>
  <c r="A1802" i="12"/>
  <c r="C1802" i="12" s="1"/>
  <c r="D1801" i="13"/>
  <c r="A1802" i="13"/>
  <c r="D1802" i="13" s="1"/>
  <c r="D1802" i="11" l="1"/>
  <c r="C1802" i="13"/>
  <c r="D1802" i="12"/>
  <c r="B1802" i="12"/>
  <c r="A1803" i="12"/>
  <c r="D1803" i="12" s="1"/>
  <c r="B1802" i="11"/>
  <c r="A1803" i="11"/>
  <c r="C1803" i="11" s="1"/>
  <c r="B1802" i="13"/>
  <c r="A1803" i="13"/>
  <c r="C1803" i="13" s="1"/>
  <c r="D1803" i="13" l="1"/>
  <c r="B1803" i="12"/>
  <c r="D1803" i="11"/>
  <c r="B1803" i="11"/>
  <c r="A1804" i="11"/>
  <c r="B1804" i="11" s="1"/>
  <c r="B1803" i="13"/>
  <c r="A1804" i="13"/>
  <c r="D1804" i="13" s="1"/>
  <c r="C1803" i="12"/>
  <c r="A1804" i="12"/>
  <c r="D1804" i="12" s="1"/>
  <c r="C1804" i="11" l="1"/>
  <c r="B1804" i="13"/>
  <c r="B1804" i="12"/>
  <c r="C1804" i="13"/>
  <c r="A1805" i="13"/>
  <c r="C1805" i="13" s="1"/>
  <c r="D1804" i="11"/>
  <c r="A1805" i="11"/>
  <c r="C1805" i="11" s="1"/>
  <c r="C1804" i="12"/>
  <c r="A1805" i="12"/>
  <c r="B1805" i="12" s="1"/>
  <c r="D1805" i="11" l="1"/>
  <c r="D1805" i="13"/>
  <c r="C1805" i="12"/>
  <c r="B1805" i="11"/>
  <c r="A1806" i="11"/>
  <c r="D1806" i="11" s="1"/>
  <c r="D1805" i="12"/>
  <c r="A1806" i="12"/>
  <c r="D1806" i="12" s="1"/>
  <c r="B1805" i="13"/>
  <c r="A1806" i="13"/>
  <c r="C1806" i="13" s="1"/>
  <c r="D1806" i="13" l="1"/>
  <c r="C1806" i="11"/>
  <c r="C1806" i="12"/>
  <c r="B1806" i="12"/>
  <c r="A1807" i="12"/>
  <c r="D1807" i="12" s="1"/>
  <c r="B1806" i="13"/>
  <c r="A1807" i="13"/>
  <c r="C1807" i="13" s="1"/>
  <c r="B1806" i="11"/>
  <c r="A1807" i="11"/>
  <c r="B1807" i="11" s="1"/>
  <c r="D1807" i="11"/>
  <c r="C1807" i="12" l="1"/>
  <c r="D1807" i="13"/>
  <c r="B1807" i="13"/>
  <c r="A1808" i="13"/>
  <c r="C1808" i="13"/>
  <c r="D1808" i="13"/>
  <c r="B1807" i="12"/>
  <c r="A1808" i="12"/>
  <c r="D1808" i="12" s="1"/>
  <c r="C1807" i="11"/>
  <c r="A1808" i="11"/>
  <c r="C1808" i="11" s="1"/>
  <c r="D1808" i="11" l="1"/>
  <c r="B1808" i="12"/>
  <c r="C1808" i="12"/>
  <c r="A1809" i="12"/>
  <c r="D1809" i="12" s="1"/>
  <c r="B1808" i="13"/>
  <c r="A1809" i="13"/>
  <c r="B1809" i="13" s="1"/>
  <c r="B1808" i="11"/>
  <c r="A1809" i="11"/>
  <c r="D1809" i="11" s="1"/>
  <c r="C1809" i="11" l="1"/>
  <c r="C1809" i="12"/>
  <c r="C1809" i="13"/>
  <c r="D1809" i="13"/>
  <c r="A1810" i="13"/>
  <c r="D1810" i="13" s="1"/>
  <c r="B1809" i="11"/>
  <c r="A1810" i="11"/>
  <c r="C1810" i="11" s="1"/>
  <c r="B1809" i="12"/>
  <c r="A1810" i="12"/>
  <c r="C1810" i="12" s="1"/>
  <c r="D1810" i="12"/>
  <c r="C1810" i="13" l="1"/>
  <c r="D1810" i="11"/>
  <c r="B1810" i="11"/>
  <c r="A1811" i="11"/>
  <c r="C1811" i="11" s="1"/>
  <c r="D1811" i="11"/>
  <c r="B1810" i="13"/>
  <c r="A1811" i="13"/>
  <c r="D1811" i="13" s="1"/>
  <c r="B1810" i="12"/>
  <c r="A1811" i="12"/>
  <c r="B1811" i="12" s="1"/>
  <c r="D1811" i="12" l="1"/>
  <c r="C1811" i="13"/>
  <c r="B1811" i="13"/>
  <c r="A1812" i="13"/>
  <c r="D1812" i="13" s="1"/>
  <c r="B1811" i="11"/>
  <c r="A1812" i="11"/>
  <c r="B1812" i="11" s="1"/>
  <c r="C1811" i="12"/>
  <c r="A1812" i="12"/>
  <c r="D1812" i="12" s="1"/>
  <c r="B1812" i="12"/>
  <c r="C1812" i="11" l="1"/>
  <c r="B1812" i="13"/>
  <c r="D1812" i="11"/>
  <c r="A1813" i="11"/>
  <c r="C1813" i="11" s="1"/>
  <c r="C1812" i="13"/>
  <c r="A1813" i="13"/>
  <c r="C1813" i="13" s="1"/>
  <c r="C1812" i="12"/>
  <c r="A1813" i="12"/>
  <c r="B1813" i="12" s="1"/>
  <c r="D1813" i="13" l="1"/>
  <c r="C1813" i="12"/>
  <c r="D1813" i="11"/>
  <c r="B1813" i="13"/>
  <c r="A1814" i="13"/>
  <c r="D1814" i="13" s="1"/>
  <c r="B1813" i="11"/>
  <c r="A1814" i="11"/>
  <c r="C1814" i="11" s="1"/>
  <c r="D1813" i="12"/>
  <c r="A1814" i="12"/>
  <c r="B1814" i="12" s="1"/>
  <c r="C1814" i="13" l="1"/>
  <c r="D1814" i="11"/>
  <c r="D1814" i="12"/>
  <c r="C1814" i="12"/>
  <c r="A1815" i="12"/>
  <c r="D1815" i="12" s="1"/>
  <c r="B1814" i="13"/>
  <c r="A1815" i="13"/>
  <c r="C1815" i="13" s="1"/>
  <c r="B1814" i="11"/>
  <c r="A1815" i="11"/>
  <c r="B1815" i="11" s="1"/>
  <c r="C1815" i="12" l="1"/>
  <c r="D1815" i="11"/>
  <c r="D1815" i="13"/>
  <c r="B1815" i="13"/>
  <c r="A1816" i="13"/>
  <c r="B1816" i="13" s="1"/>
  <c r="C1815" i="11"/>
  <c r="A1816" i="11"/>
  <c r="B1816" i="11" s="1"/>
  <c r="B1815" i="12"/>
  <c r="A1816" i="12"/>
  <c r="D1816" i="12" s="1"/>
  <c r="C1816" i="13" l="1"/>
  <c r="C1816" i="11"/>
  <c r="C1816" i="12"/>
  <c r="D1816" i="11"/>
  <c r="A1817" i="11"/>
  <c r="D1817" i="11" s="1"/>
  <c r="B1816" i="12"/>
  <c r="A1817" i="12"/>
  <c r="C1817" i="12" s="1"/>
  <c r="D1816" i="13"/>
  <c r="A1817" i="13"/>
  <c r="C1817" i="13" s="1"/>
  <c r="C1817" i="11" l="1"/>
  <c r="D1817" i="12"/>
  <c r="B1817" i="13"/>
  <c r="B1817" i="12"/>
  <c r="A1818" i="12"/>
  <c r="C1818" i="12" s="1"/>
  <c r="D1817" i="13"/>
  <c r="A1818" i="13"/>
  <c r="C1818" i="13" s="1"/>
  <c r="B1817" i="11"/>
  <c r="A1818" i="11"/>
  <c r="C1818" i="11" s="1"/>
  <c r="D1818" i="11" l="1"/>
  <c r="D1818" i="13"/>
  <c r="B1818" i="12"/>
  <c r="B1818" i="13"/>
  <c r="A1819" i="13"/>
  <c r="C1819" i="13" s="1"/>
  <c r="B1818" i="11"/>
  <c r="A1819" i="11"/>
  <c r="D1819" i="11" s="1"/>
  <c r="D1818" i="12"/>
  <c r="A1819" i="12"/>
  <c r="D1819" i="12" s="1"/>
  <c r="C1819" i="11" l="1"/>
  <c r="D1819" i="13"/>
  <c r="B1819" i="12"/>
  <c r="B1819" i="11"/>
  <c r="A1820" i="11"/>
  <c r="C1820" i="11" s="1"/>
  <c r="C1819" i="12"/>
  <c r="A1820" i="12"/>
  <c r="D1820" i="12" s="1"/>
  <c r="B1819" i="13"/>
  <c r="A1820" i="13"/>
  <c r="B1820" i="13" s="1"/>
  <c r="D1820" i="13" l="1"/>
  <c r="C1820" i="12"/>
  <c r="B1820" i="11"/>
  <c r="B1820" i="12"/>
  <c r="A1821" i="12"/>
  <c r="B1821" i="12" s="1"/>
  <c r="D1820" i="11"/>
  <c r="A1821" i="11"/>
  <c r="C1821" i="11" s="1"/>
  <c r="C1820" i="13"/>
  <c r="A1821" i="13"/>
  <c r="D1821" i="13" s="1"/>
  <c r="C1821" i="12" l="1"/>
  <c r="C1821" i="13"/>
  <c r="D1821" i="11"/>
  <c r="B1821" i="11"/>
  <c r="A1822" i="11"/>
  <c r="C1822" i="11" s="1"/>
  <c r="B1821" i="13"/>
  <c r="A1822" i="13"/>
  <c r="C1822" i="13" s="1"/>
  <c r="D1821" i="12"/>
  <c r="A1822" i="12"/>
  <c r="B1822" i="12" s="1"/>
  <c r="D1822" i="12"/>
  <c r="D1822" i="11" l="1"/>
  <c r="D1822" i="13"/>
  <c r="B1822" i="13"/>
  <c r="A1823" i="13"/>
  <c r="C1823" i="13" s="1"/>
  <c r="D1823" i="13"/>
  <c r="C1822" i="12"/>
  <c r="A1823" i="12"/>
  <c r="D1823" i="12" s="1"/>
  <c r="B1822" i="11"/>
  <c r="A1823" i="11"/>
  <c r="B1823" i="11" s="1"/>
  <c r="D1823" i="11"/>
  <c r="B1823" i="12" l="1"/>
  <c r="C1823" i="12"/>
  <c r="A1824" i="12"/>
  <c r="C1824" i="12" s="1"/>
  <c r="C1823" i="11"/>
  <c r="A1824" i="11"/>
  <c r="C1824" i="11" s="1"/>
  <c r="B1823" i="13"/>
  <c r="A1824" i="13"/>
  <c r="D1824" i="13" s="1"/>
  <c r="C1824" i="13" l="1"/>
  <c r="D1824" i="11"/>
  <c r="D1824" i="12"/>
  <c r="B1824" i="11"/>
  <c r="A1825" i="11"/>
  <c r="C1825" i="11" s="1"/>
  <c r="B1824" i="13"/>
  <c r="A1825" i="13"/>
  <c r="B1825" i="13" s="1"/>
  <c r="B1824" i="12"/>
  <c r="A1825" i="12"/>
  <c r="D1825" i="12" s="1"/>
  <c r="C1825" i="13" l="1"/>
  <c r="B1825" i="12"/>
  <c r="D1825" i="11"/>
  <c r="D1825" i="13"/>
  <c r="A1826" i="13"/>
  <c r="C1826" i="13" s="1"/>
  <c r="C1825" i="12"/>
  <c r="A1826" i="12"/>
  <c r="C1826" i="12" s="1"/>
  <c r="B1825" i="11"/>
  <c r="A1826" i="11"/>
  <c r="C1826" i="11" s="1"/>
  <c r="D1826" i="12" l="1"/>
  <c r="D1826" i="11"/>
  <c r="D1826" i="13"/>
  <c r="B1826" i="12"/>
  <c r="A1827" i="12"/>
  <c r="D1827" i="12" s="1"/>
  <c r="B1826" i="11"/>
  <c r="A1827" i="11"/>
  <c r="D1827" i="11" s="1"/>
  <c r="B1826" i="13"/>
  <c r="A1827" i="13"/>
  <c r="C1827" i="13" s="1"/>
  <c r="C1827" i="11" l="1"/>
  <c r="B1827" i="12"/>
  <c r="D1827" i="13"/>
  <c r="B1827" i="11"/>
  <c r="A1828" i="11"/>
  <c r="B1828" i="11" s="1"/>
  <c r="C1827" i="12"/>
  <c r="A1828" i="12"/>
  <c r="B1828" i="12" s="1"/>
  <c r="B1827" i="13"/>
  <c r="A1828" i="13"/>
  <c r="B1828" i="13" s="1"/>
  <c r="D1828" i="13" l="1"/>
  <c r="C1828" i="11"/>
  <c r="D1828" i="12"/>
  <c r="C1828" i="12"/>
  <c r="A1829" i="12"/>
  <c r="B1829" i="12" s="1"/>
  <c r="C1828" i="13"/>
  <c r="A1829" i="13"/>
  <c r="C1829" i="13" s="1"/>
  <c r="D1828" i="11"/>
  <c r="A1829" i="11"/>
  <c r="D1829" i="11" s="1"/>
  <c r="C1829" i="11" l="1"/>
  <c r="C1829" i="12"/>
  <c r="D1829" i="13"/>
  <c r="B1829" i="13"/>
  <c r="A1830" i="13"/>
  <c r="C1830" i="13" s="1"/>
  <c r="D1829" i="12"/>
  <c r="A1830" i="12"/>
  <c r="D1830" i="12" s="1"/>
  <c r="B1829" i="11"/>
  <c r="A1830" i="11"/>
  <c r="D1830" i="11" s="1"/>
  <c r="C1830" i="11"/>
  <c r="D1830" i="13" l="1"/>
  <c r="B1830" i="12"/>
  <c r="B1830" i="13"/>
  <c r="A1831" i="13"/>
  <c r="C1831" i="13" s="1"/>
  <c r="C1830" i="12"/>
  <c r="A1831" i="12"/>
  <c r="D1831" i="12" s="1"/>
  <c r="B1830" i="11"/>
  <c r="A1831" i="11"/>
  <c r="B1831" i="11" s="1"/>
  <c r="D1831" i="11" l="1"/>
  <c r="D1831" i="13"/>
  <c r="B1831" i="12"/>
  <c r="B1831" i="13"/>
  <c r="A1832" i="13"/>
  <c r="D1832" i="13" s="1"/>
  <c r="C1831" i="12"/>
  <c r="A1832" i="12"/>
  <c r="D1832" i="12" s="1"/>
  <c r="C1831" i="11"/>
  <c r="A1832" i="11"/>
  <c r="D1832" i="11" s="1"/>
  <c r="C1832" i="11" l="1"/>
  <c r="C1832" i="12"/>
  <c r="C1832" i="13"/>
  <c r="B1832" i="12"/>
  <c r="A1833" i="12"/>
  <c r="B1833" i="12" s="1"/>
  <c r="B1832" i="13"/>
  <c r="A1833" i="13"/>
  <c r="D1833" i="13" s="1"/>
  <c r="B1832" i="11"/>
  <c r="A1833" i="11"/>
  <c r="D1833" i="11" s="1"/>
  <c r="B1833" i="13" l="1"/>
  <c r="C1833" i="12"/>
  <c r="C1833" i="11"/>
  <c r="C1833" i="13"/>
  <c r="A1834" i="13"/>
  <c r="C1834" i="13" s="1"/>
  <c r="D1833" i="12"/>
  <c r="A1834" i="12"/>
  <c r="C1834" i="12" s="1"/>
  <c r="B1833" i="11"/>
  <c r="A1834" i="11"/>
  <c r="D1834" i="11" s="1"/>
  <c r="C1834" i="11" l="1"/>
  <c r="D1834" i="13"/>
  <c r="D1834" i="12"/>
  <c r="B1834" i="12"/>
  <c r="A1835" i="12"/>
  <c r="D1835" i="12" s="1"/>
  <c r="B1834" i="11"/>
  <c r="A1835" i="11"/>
  <c r="C1835" i="11" s="1"/>
  <c r="B1834" i="13"/>
  <c r="A1835" i="13"/>
  <c r="D1835" i="13" s="1"/>
  <c r="B1835" i="12" l="1"/>
  <c r="C1835" i="13"/>
  <c r="D1835" i="11"/>
  <c r="B1835" i="11"/>
  <c r="A1836" i="11"/>
  <c r="B1836" i="11" s="1"/>
  <c r="C1835" i="12"/>
  <c r="A1836" i="12"/>
  <c r="D1836" i="12" s="1"/>
  <c r="B1835" i="13"/>
  <c r="A1836" i="13"/>
  <c r="B1836" i="13" s="1"/>
  <c r="C1836" i="11" l="1"/>
  <c r="D1836" i="13"/>
  <c r="B1836" i="12"/>
  <c r="C1836" i="12"/>
  <c r="A1837" i="12"/>
  <c r="B1837" i="12" s="1"/>
  <c r="C1837" i="12"/>
  <c r="C1836" i="13"/>
  <c r="A1837" i="13"/>
  <c r="C1837" i="13" s="1"/>
  <c r="D1836" i="11"/>
  <c r="A1837" i="11"/>
  <c r="D1837" i="11" s="1"/>
  <c r="C1837" i="11" l="1"/>
  <c r="D1837" i="13"/>
  <c r="B1837" i="13"/>
  <c r="A1838" i="13"/>
  <c r="C1838" i="13" s="1"/>
  <c r="D1837" i="12"/>
  <c r="A1838" i="12"/>
  <c r="D1838" i="12" s="1"/>
  <c r="B1837" i="11"/>
  <c r="A1838" i="11"/>
  <c r="C1838" i="11" s="1"/>
  <c r="D1838" i="11"/>
  <c r="D1838" i="13" l="1"/>
  <c r="B1838" i="12"/>
  <c r="B1838" i="11"/>
  <c r="A1839" i="11"/>
  <c r="D1839" i="11" s="1"/>
  <c r="B1838" i="13"/>
  <c r="A1839" i="13"/>
  <c r="D1839" i="13" s="1"/>
  <c r="C1838" i="12"/>
  <c r="A1839" i="12"/>
  <c r="B1839" i="12" s="1"/>
  <c r="B1839" i="11" l="1"/>
  <c r="D1839" i="12"/>
  <c r="C1839" i="13"/>
  <c r="C1839" i="12"/>
  <c r="A1840" i="12"/>
  <c r="D1840" i="12" s="1"/>
  <c r="C1839" i="11"/>
  <c r="A1840" i="11"/>
  <c r="D1840" i="11" s="1"/>
  <c r="B1839" i="13"/>
  <c r="A1840" i="13"/>
  <c r="C1840" i="13" s="1"/>
  <c r="D1840" i="13" l="1"/>
  <c r="B1840" i="12"/>
  <c r="C1840" i="11"/>
  <c r="B1840" i="11"/>
  <c r="A1841" i="11"/>
  <c r="C1841" i="11" s="1"/>
  <c r="C1840" i="12"/>
  <c r="A1841" i="12"/>
  <c r="D1841" i="12" s="1"/>
  <c r="B1840" i="13"/>
  <c r="A1841" i="13"/>
  <c r="B1841" i="13" s="1"/>
  <c r="D1841" i="11" l="1"/>
  <c r="C1841" i="13"/>
  <c r="B1841" i="12"/>
  <c r="C1841" i="12"/>
  <c r="A1842" i="12"/>
  <c r="D1842" i="12" s="1"/>
  <c r="D1841" i="13"/>
  <c r="A1842" i="13"/>
  <c r="C1842" i="13" s="1"/>
  <c r="B1841" i="11"/>
  <c r="A1842" i="11"/>
  <c r="B1842" i="11" s="1"/>
  <c r="C1842" i="12" l="1"/>
  <c r="C1842" i="11"/>
  <c r="B1842" i="13"/>
  <c r="D1842" i="13"/>
  <c r="A1843" i="13"/>
  <c r="C1843" i="13" s="1"/>
  <c r="D1842" i="11"/>
  <c r="A1843" i="11"/>
  <c r="D1843" i="11" s="1"/>
  <c r="B1842" i="12"/>
  <c r="A1843" i="12"/>
  <c r="D1843" i="12" s="1"/>
  <c r="B1843" i="12"/>
  <c r="D1843" i="13" l="1"/>
  <c r="C1843" i="11"/>
  <c r="B1843" i="11"/>
  <c r="A1844" i="11"/>
  <c r="B1844" i="11" s="1"/>
  <c r="C1843" i="12"/>
  <c r="A1844" i="12"/>
  <c r="D1844" i="12" s="1"/>
  <c r="B1843" i="13"/>
  <c r="A1844" i="13"/>
  <c r="D1844" i="13" s="1"/>
  <c r="B1844" i="13" l="1"/>
  <c r="C1844" i="11"/>
  <c r="B1844" i="12"/>
  <c r="C1844" i="12"/>
  <c r="A1845" i="12"/>
  <c r="B1845" i="12" s="1"/>
  <c r="C1844" i="13"/>
  <c r="A1845" i="13"/>
  <c r="C1845" i="13" s="1"/>
  <c r="D1844" i="11"/>
  <c r="A1845" i="11"/>
  <c r="C1845" i="11" s="1"/>
  <c r="C1845" i="12" l="1"/>
  <c r="D1845" i="11"/>
  <c r="D1845" i="13"/>
  <c r="B1845" i="13"/>
  <c r="A1846" i="13"/>
  <c r="D1846" i="13" s="1"/>
  <c r="D1845" i="12"/>
  <c r="A1846" i="12"/>
  <c r="B1846" i="12" s="1"/>
  <c r="B1845" i="11"/>
  <c r="A1846" i="11"/>
  <c r="D1846" i="11" s="1"/>
  <c r="C1846" i="11" l="1"/>
  <c r="C1846" i="13"/>
  <c r="D1846" i="12"/>
  <c r="C1846" i="12"/>
  <c r="A1847" i="12"/>
  <c r="D1847" i="12" s="1"/>
  <c r="B1846" i="11"/>
  <c r="A1847" i="11"/>
  <c r="D1847" i="11" s="1"/>
  <c r="B1846" i="13"/>
  <c r="A1847" i="13"/>
  <c r="D1847" i="13" s="1"/>
  <c r="C1847" i="13" l="1"/>
  <c r="B1847" i="12"/>
  <c r="B1847" i="11"/>
  <c r="C1847" i="11"/>
  <c r="A1848" i="11"/>
  <c r="C1848" i="11" s="1"/>
  <c r="B1847" i="13"/>
  <c r="A1848" i="13"/>
  <c r="D1848" i="13" s="1"/>
  <c r="C1847" i="12"/>
  <c r="A1848" i="12"/>
  <c r="B1848" i="12" s="1"/>
  <c r="D1848" i="11" l="1"/>
  <c r="D1848" i="12"/>
  <c r="C1848" i="13"/>
  <c r="B1848" i="13"/>
  <c r="A1849" i="13"/>
  <c r="B1849" i="13" s="1"/>
  <c r="C1848" i="12"/>
  <c r="A1849" i="12"/>
  <c r="D1849" i="12" s="1"/>
  <c r="B1848" i="11"/>
  <c r="A1849" i="11"/>
  <c r="C1849" i="11" s="1"/>
  <c r="D1849" i="11"/>
  <c r="C1849" i="13" l="1"/>
  <c r="B1849" i="12"/>
  <c r="C1849" i="12"/>
  <c r="A1850" i="12"/>
  <c r="C1850" i="12" s="1"/>
  <c r="D1849" i="13"/>
  <c r="A1850" i="13"/>
  <c r="C1850" i="13" s="1"/>
  <c r="B1849" i="11"/>
  <c r="A1850" i="11"/>
  <c r="D1850" i="11" s="1"/>
  <c r="C1850" i="11"/>
  <c r="B1850" i="12" l="1"/>
  <c r="D1850" i="13"/>
  <c r="B1850" i="13"/>
  <c r="A1851" i="13"/>
  <c r="D1851" i="13" s="1"/>
  <c r="B1850" i="11"/>
  <c r="A1851" i="11"/>
  <c r="D1851" i="11" s="1"/>
  <c r="D1850" i="12"/>
  <c r="A1851" i="12"/>
  <c r="D1851" i="12" s="1"/>
  <c r="B1851" i="12"/>
  <c r="C1851" i="13" l="1"/>
  <c r="C1851" i="11"/>
  <c r="B1851" i="11"/>
  <c r="A1852" i="11"/>
  <c r="B1852" i="11" s="1"/>
  <c r="C1851" i="12"/>
  <c r="A1852" i="12"/>
  <c r="D1852" i="12" s="1"/>
  <c r="B1851" i="13"/>
  <c r="A1852" i="13"/>
  <c r="D1852" i="13" s="1"/>
  <c r="C1852" i="11" l="1"/>
  <c r="B1852" i="13"/>
  <c r="C1852" i="12"/>
  <c r="B1852" i="12"/>
  <c r="A1853" i="12"/>
  <c r="B1853" i="12" s="1"/>
  <c r="C1852" i="13"/>
  <c r="A1853" i="13"/>
  <c r="C1853" i="13" s="1"/>
  <c r="D1852" i="11"/>
  <c r="A1853" i="11"/>
  <c r="B1853" i="11" s="1"/>
  <c r="D1853" i="12" l="1"/>
  <c r="C1853" i="11"/>
  <c r="B1853" i="13"/>
  <c r="D1853" i="13"/>
  <c r="A1854" i="13"/>
  <c r="C1854" i="13" s="1"/>
  <c r="D1853" i="11"/>
  <c r="A1854" i="11"/>
  <c r="D1854" i="11" s="1"/>
  <c r="C1853" i="12"/>
  <c r="A1854" i="12"/>
  <c r="B1854" i="12" s="1"/>
  <c r="D1854" i="13" l="1"/>
  <c r="C1854" i="12"/>
  <c r="C1854" i="11"/>
  <c r="B1854" i="11"/>
  <c r="A1855" i="11"/>
  <c r="B1855" i="11" s="1"/>
  <c r="D1854" i="12"/>
  <c r="A1855" i="12"/>
  <c r="C1855" i="12" s="1"/>
  <c r="B1854" i="13"/>
  <c r="A1855" i="13"/>
  <c r="C1855" i="13" s="1"/>
  <c r="D1855" i="11" l="1"/>
  <c r="D1855" i="12"/>
  <c r="D1855" i="13"/>
  <c r="B1855" i="12"/>
  <c r="A1856" i="12"/>
  <c r="D1856" i="12" s="1"/>
  <c r="B1855" i="13"/>
  <c r="A1856" i="13"/>
  <c r="C1856" i="13" s="1"/>
  <c r="C1855" i="11"/>
  <c r="A1856" i="11"/>
  <c r="D1856" i="11" s="1"/>
  <c r="B1856" i="12" l="1"/>
  <c r="C1856" i="11"/>
  <c r="D1856" i="13"/>
  <c r="B1856" i="13"/>
  <c r="A1857" i="13"/>
  <c r="B1857" i="13" s="1"/>
  <c r="B1856" i="11"/>
  <c r="A1857" i="11"/>
  <c r="D1857" i="11" s="1"/>
  <c r="C1856" i="12"/>
  <c r="A1857" i="12"/>
  <c r="C1857" i="12" s="1"/>
  <c r="C1857" i="11" l="1"/>
  <c r="C1857" i="13"/>
  <c r="D1857" i="12"/>
  <c r="B1857" i="11"/>
  <c r="A1858" i="11"/>
  <c r="C1858" i="11" s="1"/>
  <c r="B1857" i="12"/>
  <c r="A1858" i="12"/>
  <c r="C1858" i="12" s="1"/>
  <c r="D1857" i="13"/>
  <c r="A1858" i="13"/>
  <c r="D1858" i="13" s="1"/>
  <c r="D1858" i="11" l="1"/>
  <c r="C1858" i="13"/>
  <c r="B1858" i="12"/>
  <c r="D1858" i="12"/>
  <c r="A1859" i="12"/>
  <c r="D1859" i="12" s="1"/>
  <c r="B1858" i="13"/>
  <c r="A1859" i="13"/>
  <c r="C1859" i="13" s="1"/>
  <c r="B1858" i="11"/>
  <c r="A1859" i="11"/>
  <c r="C1859" i="11" s="1"/>
  <c r="D1859" i="11" l="1"/>
  <c r="C1859" i="12"/>
  <c r="D1859" i="13"/>
  <c r="B1859" i="13"/>
  <c r="A1860" i="13"/>
  <c r="D1860" i="13" s="1"/>
  <c r="B1859" i="11"/>
  <c r="A1860" i="11"/>
  <c r="C1860" i="11" s="1"/>
  <c r="B1859" i="12"/>
  <c r="A1860" i="12"/>
  <c r="D1860" i="12" s="1"/>
  <c r="C1860" i="12"/>
  <c r="B1860" i="13" l="1"/>
  <c r="B1860" i="11"/>
  <c r="D1860" i="11"/>
  <c r="A1861" i="11"/>
  <c r="C1861" i="11" s="1"/>
  <c r="B1860" i="12"/>
  <c r="A1861" i="12"/>
  <c r="B1861" i="12" s="1"/>
  <c r="C1860" i="13"/>
  <c r="A1861" i="13"/>
  <c r="D1861" i="13" s="1"/>
  <c r="C1861" i="13"/>
  <c r="D1861" i="11" l="1"/>
  <c r="C1861" i="12"/>
  <c r="D1861" i="12"/>
  <c r="A1862" i="12"/>
  <c r="D1862" i="12" s="1"/>
  <c r="B1861" i="13"/>
  <c r="A1862" i="13"/>
  <c r="C1862" i="13" s="1"/>
  <c r="B1861" i="11"/>
  <c r="A1862" i="11"/>
  <c r="D1862" i="11" s="1"/>
  <c r="C1862" i="11" l="1"/>
  <c r="C1862" i="12"/>
  <c r="D1862" i="13"/>
  <c r="B1862" i="13"/>
  <c r="A1863" i="13"/>
  <c r="D1863" i="13" s="1"/>
  <c r="B1862" i="11"/>
  <c r="A1863" i="11"/>
  <c r="D1863" i="11" s="1"/>
  <c r="B1862" i="12"/>
  <c r="A1863" i="12"/>
  <c r="C1863" i="12" s="1"/>
  <c r="C1863" i="13" l="1"/>
  <c r="D1863" i="12"/>
  <c r="B1863" i="11"/>
  <c r="C1863" i="11"/>
  <c r="A1864" i="11"/>
  <c r="D1864" i="11" s="1"/>
  <c r="B1863" i="12"/>
  <c r="A1864" i="12"/>
  <c r="D1864" i="12" s="1"/>
  <c r="B1863" i="13"/>
  <c r="A1864" i="13"/>
  <c r="C1864" i="13" s="1"/>
  <c r="C1864" i="11" l="1"/>
  <c r="D1864" i="13"/>
  <c r="C1864" i="12"/>
  <c r="B1864" i="12"/>
  <c r="A1865" i="12"/>
  <c r="C1865" i="12" s="1"/>
  <c r="B1864" i="13"/>
  <c r="A1865" i="13"/>
  <c r="B1865" i="13" s="1"/>
  <c r="B1864" i="11"/>
  <c r="A1865" i="11"/>
  <c r="D1865" i="11" s="1"/>
  <c r="B1865" i="12" l="1"/>
  <c r="C1865" i="11"/>
  <c r="C1865" i="13"/>
  <c r="D1865" i="13"/>
  <c r="A1866" i="13"/>
  <c r="C1866" i="13" s="1"/>
  <c r="B1865" i="11"/>
  <c r="A1866" i="11"/>
  <c r="D1866" i="11" s="1"/>
  <c r="D1865" i="12"/>
  <c r="A1866" i="12"/>
  <c r="C1866" i="12" s="1"/>
  <c r="B1866" i="12" l="1"/>
  <c r="D1866" i="13"/>
  <c r="C1866" i="11"/>
  <c r="B1866" i="11"/>
  <c r="A1867" i="11"/>
  <c r="C1867" i="11" s="1"/>
  <c r="D1866" i="12"/>
  <c r="A1867" i="12"/>
  <c r="D1867" i="12" s="1"/>
  <c r="B1866" i="13"/>
  <c r="A1867" i="13"/>
  <c r="D1867" i="13" s="1"/>
  <c r="C1867" i="13" l="1"/>
  <c r="D1867" i="11"/>
  <c r="C1867" i="12"/>
  <c r="B1867" i="12"/>
  <c r="A1868" i="12"/>
  <c r="B1868" i="12" s="1"/>
  <c r="B1867" i="13"/>
  <c r="A1868" i="13"/>
  <c r="D1868" i="13" s="1"/>
  <c r="B1867" i="11"/>
  <c r="A1868" i="11"/>
  <c r="B1868" i="11" s="1"/>
  <c r="C1868" i="11" l="1"/>
  <c r="D1868" i="12"/>
  <c r="B1868" i="13"/>
  <c r="C1868" i="13"/>
  <c r="A1869" i="13"/>
  <c r="C1869" i="13" s="1"/>
  <c r="D1868" i="11"/>
  <c r="A1869" i="11"/>
  <c r="D1869" i="11" s="1"/>
  <c r="C1868" i="12"/>
  <c r="A1869" i="12"/>
  <c r="D1869" i="12" s="1"/>
  <c r="D1869" i="13" l="1"/>
  <c r="B1869" i="12"/>
  <c r="C1869" i="11"/>
  <c r="B1869" i="11"/>
  <c r="A1870" i="11"/>
  <c r="D1870" i="11" s="1"/>
  <c r="C1869" i="12"/>
  <c r="A1870" i="12"/>
  <c r="D1870" i="12" s="1"/>
  <c r="B1869" i="13"/>
  <c r="A1870" i="13"/>
  <c r="C1870" i="13" s="1"/>
  <c r="D1870" i="13"/>
  <c r="B1870" i="12" l="1"/>
  <c r="C1870" i="11"/>
  <c r="C1870" i="12"/>
  <c r="A1871" i="12"/>
  <c r="C1871" i="12" s="1"/>
  <c r="B1870" i="13"/>
  <c r="A1871" i="13"/>
  <c r="D1871" i="13" s="1"/>
  <c r="B1870" i="11"/>
  <c r="A1871" i="11"/>
  <c r="B1871" i="11" s="1"/>
  <c r="C1871" i="13" l="1"/>
  <c r="D1871" i="11"/>
  <c r="D1871" i="12"/>
  <c r="B1871" i="13"/>
  <c r="A1872" i="13"/>
  <c r="D1872" i="13" s="1"/>
  <c r="C1871" i="11"/>
  <c r="A1872" i="11"/>
  <c r="D1872" i="11" s="1"/>
  <c r="B1871" i="12"/>
  <c r="A1872" i="12"/>
  <c r="D1872" i="12" s="1"/>
  <c r="C1872" i="13" l="1"/>
  <c r="B1872" i="12"/>
  <c r="C1872" i="11"/>
  <c r="B1872" i="11"/>
  <c r="A1873" i="11"/>
  <c r="C1873" i="11" s="1"/>
  <c r="C1872" i="12"/>
  <c r="A1873" i="12"/>
  <c r="D1873" i="12" s="1"/>
  <c r="B1872" i="13"/>
  <c r="A1873" i="13"/>
  <c r="B1873" i="13" s="1"/>
  <c r="C1873" i="13" l="1"/>
  <c r="D1873" i="11"/>
  <c r="C1873" i="12"/>
  <c r="B1873" i="12"/>
  <c r="A1874" i="12"/>
  <c r="C1874" i="12" s="1"/>
  <c r="D1873" i="13"/>
  <c r="A1874" i="13"/>
  <c r="C1874" i="13" s="1"/>
  <c r="B1873" i="11"/>
  <c r="A1874" i="11"/>
  <c r="D1874" i="11" s="1"/>
  <c r="C1874" i="11" l="1"/>
  <c r="D1874" i="12"/>
  <c r="D1874" i="13"/>
  <c r="B1874" i="13"/>
  <c r="A1875" i="13"/>
  <c r="C1875" i="13" s="1"/>
  <c r="B1874" i="11"/>
  <c r="A1875" i="11"/>
  <c r="C1875" i="11" s="1"/>
  <c r="B1874" i="12"/>
  <c r="A1875" i="12"/>
  <c r="D1875" i="12" s="1"/>
  <c r="C1875" i="12"/>
  <c r="D1875" i="13" l="1"/>
  <c r="D1875" i="11"/>
  <c r="B1875" i="11"/>
  <c r="A1876" i="11"/>
  <c r="B1876" i="11" s="1"/>
  <c r="B1875" i="12"/>
  <c r="A1876" i="12"/>
  <c r="D1876" i="12" s="1"/>
  <c r="B1875" i="13"/>
  <c r="A1876" i="13"/>
  <c r="D1876" i="13" s="1"/>
  <c r="B1876" i="13" l="1"/>
  <c r="C1876" i="11"/>
  <c r="C1876" i="12"/>
  <c r="B1876" i="12"/>
  <c r="A1877" i="12"/>
  <c r="B1877" i="12" s="1"/>
  <c r="C1876" i="13"/>
  <c r="A1877" i="13"/>
  <c r="C1877" i="13" s="1"/>
  <c r="D1876" i="11"/>
  <c r="A1877" i="11"/>
  <c r="D1877" i="11" s="1"/>
  <c r="C1877" i="11"/>
  <c r="C1877" i="12" l="1"/>
  <c r="D1877" i="13"/>
  <c r="B1877" i="13"/>
  <c r="A1878" i="13"/>
  <c r="C1878" i="13" s="1"/>
  <c r="B1877" i="11"/>
  <c r="A1878" i="11"/>
  <c r="C1878" i="11" s="1"/>
  <c r="D1877" i="12"/>
  <c r="A1878" i="12"/>
  <c r="C1878" i="12" s="1"/>
  <c r="D1878" i="13" l="1"/>
  <c r="D1878" i="12"/>
  <c r="D1878" i="11"/>
  <c r="B1878" i="11"/>
  <c r="A1879" i="11"/>
  <c r="D1879" i="11" s="1"/>
  <c r="B1878" i="12"/>
  <c r="A1879" i="12"/>
  <c r="C1879" i="12" s="1"/>
  <c r="B1878" i="13"/>
  <c r="A1879" i="13"/>
  <c r="C1879" i="13" s="1"/>
  <c r="D1879" i="13"/>
  <c r="B1879" i="11" l="1"/>
  <c r="D1879" i="12"/>
  <c r="B1879" i="12"/>
  <c r="A1880" i="12"/>
  <c r="D1880" i="12" s="1"/>
  <c r="B1879" i="13"/>
  <c r="A1880" i="13"/>
  <c r="C1880" i="13" s="1"/>
  <c r="C1879" i="11"/>
  <c r="A1880" i="11"/>
  <c r="D1880" i="11" s="1"/>
  <c r="C1880" i="11"/>
  <c r="C1880" i="12" l="1"/>
  <c r="D1880" i="13"/>
  <c r="B1880" i="13"/>
  <c r="A1881" i="13"/>
  <c r="C1881" i="13" s="1"/>
  <c r="B1881" i="13"/>
  <c r="B1880" i="11"/>
  <c r="A1881" i="11"/>
  <c r="D1881" i="11" s="1"/>
  <c r="B1880" i="12"/>
  <c r="A1881" i="12"/>
  <c r="B1881" i="12" s="1"/>
  <c r="D1881" i="12" l="1"/>
  <c r="C1881" i="11"/>
  <c r="B1881" i="11"/>
  <c r="A1882" i="11"/>
  <c r="D1882" i="11" s="1"/>
  <c r="C1881" i="12"/>
  <c r="A1882" i="12"/>
  <c r="C1882" i="12" s="1"/>
  <c r="D1881" i="13"/>
  <c r="A1882" i="13"/>
  <c r="C1882" i="13" s="1"/>
  <c r="D1882" i="13" l="1"/>
  <c r="C1882" i="11"/>
  <c r="D1882" i="12"/>
  <c r="B1882" i="12"/>
  <c r="A1883" i="12"/>
  <c r="D1883" i="12" s="1"/>
  <c r="B1882" i="13"/>
  <c r="A1883" i="13"/>
  <c r="C1883" i="13" s="1"/>
  <c r="B1882" i="11"/>
  <c r="A1883" i="11"/>
  <c r="C1883" i="11" s="1"/>
  <c r="D1883" i="11" l="1"/>
  <c r="B1883" i="12"/>
  <c r="D1883" i="13"/>
  <c r="B1883" i="13"/>
  <c r="A1884" i="13"/>
  <c r="B1884" i="13" s="1"/>
  <c r="B1883" i="11"/>
  <c r="A1884" i="11"/>
  <c r="C1884" i="11" s="1"/>
  <c r="C1883" i="12"/>
  <c r="A1884" i="12"/>
  <c r="B1884" i="12" s="1"/>
  <c r="D1884" i="13" l="1"/>
  <c r="C1884" i="12"/>
  <c r="B1884" i="11"/>
  <c r="D1884" i="11"/>
  <c r="A1885" i="11"/>
  <c r="D1885" i="11" s="1"/>
  <c r="D1884" i="12"/>
  <c r="A1885" i="12"/>
  <c r="D1885" i="12" s="1"/>
  <c r="C1884" i="13"/>
  <c r="A1885" i="13"/>
  <c r="C1885" i="13" s="1"/>
  <c r="D1885" i="13"/>
  <c r="C1885" i="11" l="1"/>
  <c r="B1885" i="12"/>
  <c r="C1885" i="12"/>
  <c r="A1886" i="12"/>
  <c r="D1886" i="12" s="1"/>
  <c r="B1885" i="13"/>
  <c r="A1886" i="13"/>
  <c r="C1886" i="13" s="1"/>
  <c r="B1885" i="11"/>
  <c r="A1886" i="11"/>
  <c r="C1886" i="11" s="1"/>
  <c r="D1886" i="11"/>
  <c r="B1886" i="12" l="1"/>
  <c r="D1886" i="13"/>
  <c r="B1886" i="13"/>
  <c r="A1887" i="13"/>
  <c r="C1887" i="13" s="1"/>
  <c r="B1886" i="11"/>
  <c r="A1887" i="11"/>
  <c r="D1887" i="11" s="1"/>
  <c r="C1886" i="12"/>
  <c r="A1887" i="12"/>
  <c r="B1887" i="12" s="1"/>
  <c r="D1887" i="13" l="1"/>
  <c r="D1887" i="12"/>
  <c r="B1887" i="11"/>
  <c r="C1887" i="11"/>
  <c r="A1888" i="11"/>
  <c r="C1888" i="11" s="1"/>
  <c r="C1887" i="12"/>
  <c r="A1888" i="12"/>
  <c r="C1888" i="12" s="1"/>
  <c r="B1887" i="13"/>
  <c r="A1888" i="13"/>
  <c r="C1888" i="13" s="1"/>
  <c r="D1888" i="13" l="1"/>
  <c r="D1888" i="11"/>
  <c r="D1888" i="12"/>
  <c r="B1888" i="12"/>
  <c r="A1889" i="12"/>
  <c r="D1889" i="12" s="1"/>
  <c r="B1888" i="13"/>
  <c r="A1889" i="13"/>
  <c r="C1889" i="13" s="1"/>
  <c r="B1888" i="11"/>
  <c r="A1889" i="11"/>
  <c r="C1889" i="11" s="1"/>
  <c r="D1889" i="11" l="1"/>
  <c r="C1889" i="12"/>
  <c r="B1889" i="13"/>
  <c r="D1889" i="13"/>
  <c r="A1890" i="13"/>
  <c r="C1890" i="13"/>
  <c r="D1890" i="13"/>
  <c r="B1889" i="11"/>
  <c r="A1890" i="11"/>
  <c r="C1890" i="11" s="1"/>
  <c r="B1889" i="12"/>
  <c r="A1890" i="12"/>
  <c r="C1890" i="12" s="1"/>
  <c r="D1890" i="11" l="1"/>
  <c r="B1890" i="12"/>
  <c r="B1890" i="11"/>
  <c r="A1891" i="11"/>
  <c r="C1891" i="11" s="1"/>
  <c r="D1890" i="12"/>
  <c r="A1891" i="12"/>
  <c r="D1891" i="12" s="1"/>
  <c r="B1890" i="13"/>
  <c r="A1891" i="13"/>
  <c r="D1891" i="13" s="1"/>
  <c r="C1891" i="13" l="1"/>
  <c r="D1891" i="11"/>
  <c r="C1891" i="12"/>
  <c r="B1891" i="12"/>
  <c r="A1892" i="12"/>
  <c r="B1892" i="12" s="1"/>
  <c r="B1891" i="13"/>
  <c r="A1892" i="13"/>
  <c r="D1892" i="13" s="1"/>
  <c r="B1891" i="11"/>
  <c r="A1892" i="11"/>
  <c r="B1892" i="11"/>
  <c r="C1892" i="11"/>
  <c r="D1892" i="12" l="1"/>
  <c r="B1892" i="13"/>
  <c r="C1892" i="13"/>
  <c r="A1893" i="13"/>
  <c r="C1893" i="13" s="1"/>
  <c r="D1893" i="13"/>
  <c r="D1892" i="11"/>
  <c r="A1893" i="11"/>
  <c r="D1893" i="11" s="1"/>
  <c r="C1892" i="12"/>
  <c r="A1893" i="12"/>
  <c r="D1893" i="12" s="1"/>
  <c r="B1893" i="12" l="1"/>
  <c r="C1893" i="11"/>
  <c r="B1893" i="11"/>
  <c r="A1894" i="11"/>
  <c r="D1894" i="11" s="1"/>
  <c r="C1893" i="12"/>
  <c r="A1894" i="12"/>
  <c r="B1894" i="12" s="1"/>
  <c r="B1893" i="13"/>
  <c r="A1894" i="13"/>
  <c r="C1894" i="13" s="1"/>
  <c r="D1894" i="13" l="1"/>
  <c r="D1894" i="12"/>
  <c r="C1894" i="11"/>
  <c r="C1894" i="12"/>
  <c r="A1895" i="12"/>
  <c r="D1895" i="12" s="1"/>
  <c r="B1894" i="13"/>
  <c r="A1895" i="13"/>
  <c r="C1895" i="13" s="1"/>
  <c r="B1894" i="11"/>
  <c r="A1895" i="11"/>
  <c r="D1895" i="11" s="1"/>
  <c r="D1895" i="13" l="1"/>
  <c r="B1895" i="11"/>
  <c r="B1895" i="12"/>
  <c r="B1895" i="13"/>
  <c r="A1896" i="13"/>
  <c r="B1896" i="13" s="1"/>
  <c r="C1895" i="11"/>
  <c r="A1896" i="11"/>
  <c r="C1896" i="11" s="1"/>
  <c r="C1895" i="12"/>
  <c r="A1896" i="12"/>
  <c r="D1896" i="12" s="1"/>
  <c r="C1896" i="12"/>
  <c r="D1896" i="11" l="1"/>
  <c r="C1896" i="13"/>
  <c r="B1896" i="11"/>
  <c r="A1897" i="11"/>
  <c r="C1897" i="11" s="1"/>
  <c r="B1896" i="12"/>
  <c r="A1897" i="12"/>
  <c r="D1897" i="12" s="1"/>
  <c r="D1896" i="13"/>
  <c r="A1897" i="13"/>
  <c r="B1897" i="13" s="1"/>
  <c r="C1897" i="13" l="1"/>
  <c r="D1897" i="11"/>
  <c r="B1897" i="12"/>
  <c r="C1897" i="12"/>
  <c r="A1898" i="12"/>
  <c r="C1898" i="12" s="1"/>
  <c r="D1897" i="13"/>
  <c r="A1898" i="13"/>
  <c r="D1898" i="13" s="1"/>
  <c r="B1897" i="11"/>
  <c r="A1898" i="11"/>
  <c r="C1898" i="11" s="1"/>
  <c r="D1898" i="11" l="1"/>
  <c r="B1898" i="12"/>
  <c r="C1898" i="13"/>
  <c r="B1898" i="13"/>
  <c r="A1899" i="13"/>
  <c r="C1899" i="13" s="1"/>
  <c r="B1898" i="11"/>
  <c r="A1899" i="11"/>
  <c r="C1899" i="11" s="1"/>
  <c r="D1898" i="12"/>
  <c r="A1899" i="12"/>
  <c r="D1899" i="12" s="1"/>
  <c r="C1899" i="12"/>
  <c r="D1899" i="13" l="1"/>
  <c r="D1899" i="11"/>
  <c r="B1899" i="11"/>
  <c r="A1900" i="11"/>
  <c r="D1900" i="11" s="1"/>
  <c r="B1899" i="12"/>
  <c r="A1900" i="12"/>
  <c r="D1900" i="12" s="1"/>
  <c r="B1899" i="13"/>
  <c r="A1900" i="13"/>
  <c r="C1900" i="13" s="1"/>
  <c r="B1900" i="11" l="1"/>
  <c r="D1900" i="13"/>
  <c r="B1900" i="12"/>
  <c r="C1900" i="12"/>
  <c r="A1901" i="12"/>
  <c r="B1901" i="12" s="1"/>
  <c r="B1900" i="13"/>
  <c r="A1901" i="13"/>
  <c r="D1901" i="13" s="1"/>
  <c r="C1900" i="11"/>
  <c r="A1901" i="11"/>
  <c r="D1901" i="11" s="1"/>
  <c r="C1901" i="11" l="1"/>
  <c r="D1901" i="12"/>
  <c r="C1901" i="13"/>
  <c r="B1901" i="13"/>
  <c r="A1902" i="13"/>
  <c r="C1902" i="13" s="1"/>
  <c r="B1901" i="11"/>
  <c r="A1902" i="11"/>
  <c r="C1902" i="11" s="1"/>
  <c r="C1901" i="12"/>
  <c r="A1902" i="12"/>
  <c r="D1902" i="12" s="1"/>
  <c r="D1902" i="13" l="1"/>
  <c r="C1902" i="12"/>
  <c r="D1902" i="11"/>
  <c r="B1902" i="11"/>
  <c r="A1903" i="11"/>
  <c r="B1903" i="11" s="1"/>
  <c r="D1903" i="11"/>
  <c r="B1902" i="12"/>
  <c r="A1903" i="12"/>
  <c r="C1903" i="12" s="1"/>
  <c r="B1902" i="13"/>
  <c r="A1903" i="13"/>
  <c r="C1903" i="13" s="1"/>
  <c r="D1903" i="13" l="1"/>
  <c r="D1903" i="12"/>
  <c r="B1903" i="12"/>
  <c r="A1904" i="12"/>
  <c r="D1904" i="12" s="1"/>
  <c r="B1903" i="13"/>
  <c r="A1904" i="13"/>
  <c r="C1904" i="13" s="1"/>
  <c r="C1903" i="11"/>
  <c r="A1904" i="11"/>
  <c r="C1904" i="11" s="1"/>
  <c r="D1904" i="11" l="1"/>
  <c r="B1904" i="12"/>
  <c r="D1904" i="13"/>
  <c r="B1904" i="13"/>
  <c r="A1905" i="13"/>
  <c r="B1905" i="13" s="1"/>
  <c r="B1904" i="11"/>
  <c r="A1905" i="11"/>
  <c r="C1905" i="11" s="1"/>
  <c r="C1904" i="12"/>
  <c r="A1905" i="12"/>
  <c r="D1905" i="12" s="1"/>
  <c r="B1905" i="12" l="1"/>
  <c r="C1905" i="13"/>
  <c r="D1905" i="11"/>
  <c r="B1905" i="11"/>
  <c r="A1906" i="11"/>
  <c r="D1906" i="11" s="1"/>
  <c r="C1905" i="12"/>
  <c r="A1906" i="12"/>
  <c r="D1906" i="12" s="1"/>
  <c r="D1905" i="13"/>
  <c r="A1906" i="13"/>
  <c r="D1906" i="13" s="1"/>
  <c r="C1906" i="12" l="1"/>
  <c r="C1906" i="13"/>
  <c r="C1906" i="11"/>
  <c r="B1906" i="12"/>
  <c r="A1907" i="12"/>
  <c r="C1907" i="12"/>
  <c r="D1907" i="12"/>
  <c r="B1906" i="13"/>
  <c r="A1907" i="13"/>
  <c r="B1907" i="13"/>
  <c r="C1907" i="13"/>
  <c r="B1906" i="11"/>
  <c r="A1907" i="11"/>
  <c r="C1907" i="11"/>
  <c r="D1907" i="11"/>
  <c r="D1907" i="13" l="1"/>
  <c r="A1908" i="13"/>
  <c r="D1908" i="13" s="1"/>
  <c r="B1907" i="12"/>
  <c r="A1908" i="12"/>
  <c r="D1908" i="12" s="1"/>
  <c r="B1907" i="11"/>
  <c r="A1908" i="11"/>
  <c r="B1908" i="11" s="1"/>
  <c r="C1908" i="11" l="1"/>
  <c r="B1908" i="13"/>
  <c r="B1908" i="12"/>
  <c r="C1908" i="12"/>
  <c r="A1909" i="12"/>
  <c r="B1909" i="12" s="1"/>
  <c r="D1908" i="11"/>
  <c r="A1909" i="11"/>
  <c r="C1909" i="11" s="1"/>
  <c r="C1908" i="13"/>
  <c r="A1909" i="13"/>
  <c r="C1909" i="13" s="1"/>
  <c r="D1909" i="13" l="1"/>
  <c r="C1909" i="12"/>
  <c r="D1909" i="11"/>
  <c r="B1909" i="11"/>
  <c r="A1910" i="11"/>
  <c r="C1910" i="11" s="1"/>
  <c r="B1909" i="13"/>
  <c r="A1910" i="13"/>
  <c r="C1910" i="13" s="1"/>
  <c r="D1909" i="12"/>
  <c r="A1910" i="12"/>
  <c r="C1910" i="12" s="1"/>
  <c r="D1910" i="11" l="1"/>
  <c r="D1910" i="12"/>
  <c r="D1910" i="13"/>
  <c r="B1910" i="13"/>
  <c r="A1911" i="13"/>
  <c r="C1911" i="13" s="1"/>
  <c r="B1910" i="12"/>
  <c r="A1911" i="12"/>
  <c r="D1911" i="12" s="1"/>
  <c r="B1910" i="11"/>
  <c r="A1911" i="11"/>
  <c r="D1911" i="11" s="1"/>
  <c r="B1911" i="11"/>
  <c r="D1911" i="13" l="1"/>
  <c r="B1911" i="12"/>
  <c r="C1911" i="12"/>
  <c r="A1912" i="12"/>
  <c r="B1912" i="12" s="1"/>
  <c r="C1911" i="11"/>
  <c r="A1912" i="11"/>
  <c r="C1912" i="11" s="1"/>
  <c r="B1911" i="13"/>
  <c r="A1912" i="13"/>
  <c r="C1912" i="13" s="1"/>
  <c r="D1912" i="13"/>
  <c r="D1912" i="12" l="1"/>
  <c r="D1912" i="11"/>
  <c r="B1912" i="11"/>
  <c r="A1913" i="11"/>
  <c r="C1913" i="11" s="1"/>
  <c r="B1912" i="13"/>
  <c r="A1913" i="13"/>
  <c r="B1913" i="13" s="1"/>
  <c r="C1912" i="12"/>
  <c r="A1913" i="12"/>
  <c r="D1913" i="12" s="1"/>
  <c r="B1913" i="12" l="1"/>
  <c r="D1913" i="11"/>
  <c r="C1913" i="13"/>
  <c r="D1913" i="13"/>
  <c r="A1914" i="13"/>
  <c r="C1914" i="13" s="1"/>
  <c r="C1913" i="12"/>
  <c r="A1914" i="12"/>
  <c r="C1914" i="12" s="1"/>
  <c r="B1913" i="11"/>
  <c r="A1914" i="11"/>
  <c r="C1914" i="11" s="1"/>
  <c r="D1914" i="11" l="1"/>
  <c r="D1914" i="13"/>
  <c r="D1914" i="12"/>
  <c r="B1914" i="12"/>
  <c r="A1915" i="12"/>
  <c r="C1915" i="12" s="1"/>
  <c r="B1914" i="11"/>
  <c r="A1915" i="11"/>
  <c r="D1915" i="11" s="1"/>
  <c r="B1914" i="13"/>
  <c r="A1915" i="13"/>
  <c r="C1915" i="13" s="1"/>
  <c r="D1915" i="12" l="1"/>
  <c r="D1915" i="13"/>
  <c r="C1915" i="11"/>
  <c r="B1915" i="11"/>
  <c r="A1916" i="11"/>
  <c r="B1916" i="11" s="1"/>
  <c r="B1915" i="12"/>
  <c r="A1916" i="12"/>
  <c r="B1916" i="12" s="1"/>
  <c r="B1915" i="13"/>
  <c r="A1916" i="13"/>
  <c r="D1916" i="13" s="1"/>
  <c r="C1916" i="11" l="1"/>
  <c r="B1916" i="13"/>
  <c r="D1916" i="12"/>
  <c r="C1916" i="12"/>
  <c r="A1917" i="12"/>
  <c r="D1917" i="12" s="1"/>
  <c r="C1916" i="13"/>
  <c r="A1917" i="13"/>
  <c r="C1917" i="13" s="1"/>
  <c r="D1916" i="11"/>
  <c r="A1917" i="11"/>
  <c r="D1917" i="11" s="1"/>
  <c r="C1917" i="11" l="1"/>
  <c r="C1917" i="12"/>
  <c r="D1917" i="13"/>
  <c r="B1917" i="13"/>
  <c r="A1918" i="13"/>
  <c r="C1918" i="13" s="1"/>
  <c r="B1917" i="11"/>
  <c r="A1918" i="11"/>
  <c r="C1918" i="11" s="1"/>
  <c r="B1917" i="12"/>
  <c r="A1918" i="12"/>
  <c r="D1918" i="12" s="1"/>
  <c r="D1918" i="11" l="1"/>
  <c r="B1918" i="12"/>
  <c r="D1918" i="13"/>
  <c r="B1918" i="11"/>
  <c r="A1919" i="11"/>
  <c r="B1919" i="11" s="1"/>
  <c r="C1918" i="12"/>
  <c r="A1919" i="12"/>
  <c r="C1919" i="12" s="1"/>
  <c r="B1918" i="13"/>
  <c r="A1919" i="13"/>
  <c r="D1919" i="13" s="1"/>
  <c r="D1919" i="12" l="1"/>
  <c r="D1919" i="11"/>
  <c r="C1919" i="13"/>
  <c r="B1919" i="12"/>
  <c r="A1920" i="12"/>
  <c r="D1920" i="12" s="1"/>
  <c r="B1919" i="13"/>
  <c r="A1920" i="13"/>
  <c r="C1920" i="13" s="1"/>
  <c r="C1919" i="11"/>
  <c r="A1920" i="11"/>
  <c r="C1920" i="11" s="1"/>
  <c r="B1920" i="12" l="1"/>
  <c r="D1920" i="11"/>
  <c r="D1920" i="13"/>
  <c r="B1920" i="13"/>
  <c r="A1921" i="13"/>
  <c r="B1921" i="13" s="1"/>
  <c r="B1920" i="11"/>
  <c r="A1921" i="11"/>
  <c r="C1921" i="11" s="1"/>
  <c r="C1920" i="12"/>
  <c r="A1921" i="12"/>
  <c r="B1921" i="12" s="1"/>
  <c r="C1921" i="13" l="1"/>
  <c r="D1921" i="12"/>
  <c r="D1921" i="11"/>
  <c r="B1921" i="11"/>
  <c r="A1922" i="11"/>
  <c r="C1922" i="11" s="1"/>
  <c r="C1921" i="12"/>
  <c r="A1922" i="12"/>
  <c r="C1922" i="12" s="1"/>
  <c r="D1921" i="13"/>
  <c r="A1922" i="13"/>
  <c r="D1922" i="13" s="1"/>
  <c r="D1922" i="11" l="1"/>
  <c r="C1922" i="13"/>
  <c r="D1922" i="12"/>
  <c r="B1922" i="12"/>
  <c r="A1923" i="12"/>
  <c r="D1923" i="12" s="1"/>
  <c r="B1922" i="13"/>
  <c r="A1923" i="13"/>
  <c r="C1923" i="13" s="1"/>
  <c r="B1922" i="11"/>
  <c r="A1923" i="11"/>
  <c r="C1923" i="11" s="1"/>
  <c r="D1923" i="11" l="1"/>
  <c r="B1923" i="12"/>
  <c r="D1923" i="13"/>
  <c r="B1923" i="13"/>
  <c r="A1924" i="13"/>
  <c r="D1924" i="13" s="1"/>
  <c r="B1923" i="11"/>
  <c r="A1924" i="11"/>
  <c r="C1924" i="11" s="1"/>
  <c r="C1923" i="12"/>
  <c r="A1924" i="12"/>
  <c r="D1924" i="12" s="1"/>
  <c r="B1924" i="12"/>
  <c r="B1924" i="13" l="1"/>
  <c r="B1924" i="11"/>
  <c r="D1924" i="11"/>
  <c r="A1925" i="11"/>
  <c r="C1925" i="11" s="1"/>
  <c r="C1924" i="12"/>
  <c r="A1925" i="12"/>
  <c r="B1925" i="12" s="1"/>
  <c r="C1924" i="13"/>
  <c r="A1925" i="13"/>
  <c r="D1925" i="13" s="1"/>
  <c r="C1925" i="13"/>
  <c r="D1925" i="11" l="1"/>
  <c r="C1925" i="12"/>
  <c r="D1925" i="12"/>
  <c r="A1926" i="12"/>
  <c r="C1926" i="12" s="1"/>
  <c r="B1925" i="13"/>
  <c r="A1926" i="13"/>
  <c r="D1926" i="13" s="1"/>
  <c r="B1925" i="11"/>
  <c r="A1926" i="11"/>
  <c r="D1926" i="11" s="1"/>
  <c r="C1926" i="11" l="1"/>
  <c r="D1926" i="12"/>
  <c r="C1926" i="13"/>
  <c r="B1926" i="13"/>
  <c r="A1927" i="13"/>
  <c r="C1927" i="13" s="1"/>
  <c r="B1926" i="11"/>
  <c r="A1927" i="11"/>
  <c r="B1927" i="11" s="1"/>
  <c r="B1926" i="12"/>
  <c r="A1927" i="12"/>
  <c r="D1927" i="12" s="1"/>
  <c r="B1927" i="12" l="1"/>
  <c r="D1927" i="13"/>
  <c r="D1927" i="11"/>
  <c r="C1927" i="11"/>
  <c r="A1928" i="11"/>
  <c r="C1928" i="11" s="1"/>
  <c r="C1927" i="12"/>
  <c r="A1928" i="12"/>
  <c r="B1928" i="12" s="1"/>
  <c r="B1927" i="13"/>
  <c r="A1928" i="13"/>
  <c r="C1928" i="13" s="1"/>
  <c r="D1928" i="11" l="1"/>
  <c r="D1928" i="13"/>
  <c r="D1928" i="12"/>
  <c r="C1928" i="12"/>
  <c r="A1929" i="12"/>
  <c r="C1929" i="12" s="1"/>
  <c r="B1928" i="13"/>
  <c r="A1929" i="13"/>
  <c r="C1929" i="13" s="1"/>
  <c r="B1928" i="11"/>
  <c r="A1929" i="11"/>
  <c r="D1929" i="11" s="1"/>
  <c r="D1929" i="12" l="1"/>
  <c r="C1929" i="11"/>
  <c r="B1929" i="13"/>
  <c r="D1929" i="13"/>
  <c r="A1930" i="13"/>
  <c r="C1930" i="13" s="1"/>
  <c r="B1929" i="11"/>
  <c r="A1930" i="11"/>
  <c r="D1930" i="11" s="1"/>
  <c r="B1929" i="12"/>
  <c r="A1930" i="12"/>
  <c r="C1930" i="12" s="1"/>
  <c r="D1930" i="13" l="1"/>
  <c r="C1930" i="11"/>
  <c r="D1930" i="12"/>
  <c r="B1930" i="11"/>
  <c r="A1931" i="11"/>
  <c r="C1931" i="11" s="1"/>
  <c r="B1930" i="12"/>
  <c r="A1931" i="12"/>
  <c r="D1931" i="12" s="1"/>
  <c r="B1930" i="13"/>
  <c r="A1931" i="13"/>
  <c r="C1931" i="13" s="1"/>
  <c r="D1931" i="13"/>
  <c r="B1931" i="12" l="1"/>
  <c r="D1931" i="11"/>
  <c r="C1931" i="12"/>
  <c r="A1932" i="12"/>
  <c r="D1932" i="12" s="1"/>
  <c r="B1931" i="13"/>
  <c r="A1932" i="13"/>
  <c r="D1932" i="13" s="1"/>
  <c r="B1931" i="11"/>
  <c r="A1932" i="11"/>
  <c r="B1932" i="11" s="1"/>
  <c r="B1932" i="12" l="1"/>
  <c r="B1932" i="13"/>
  <c r="C1932" i="11"/>
  <c r="C1932" i="13"/>
  <c r="A1933" i="13"/>
  <c r="C1933" i="13" s="1"/>
  <c r="D1932" i="11"/>
  <c r="A1933" i="11"/>
  <c r="D1933" i="11" s="1"/>
  <c r="C1932" i="12"/>
  <c r="A1933" i="12"/>
  <c r="B1933" i="12" s="1"/>
  <c r="C1933" i="11" l="1"/>
  <c r="D1933" i="13"/>
  <c r="C1933" i="12"/>
  <c r="B1933" i="11"/>
  <c r="A1934" i="11"/>
  <c r="C1934" i="11" s="1"/>
  <c r="D1933" i="12"/>
  <c r="A1934" i="12"/>
  <c r="D1934" i="12" s="1"/>
  <c r="B1933" i="13"/>
  <c r="A1934" i="13"/>
  <c r="B1934" i="13" s="1"/>
  <c r="B1934" i="11" l="1"/>
  <c r="C1934" i="12"/>
  <c r="C1934" i="13"/>
  <c r="B1934" i="12"/>
  <c r="A1935" i="12"/>
  <c r="D1935" i="12" s="1"/>
  <c r="D1934" i="13"/>
  <c r="A1935" i="13"/>
  <c r="C1935" i="13" s="1"/>
  <c r="D1934" i="11"/>
  <c r="A1935" i="11"/>
  <c r="D1935" i="11" s="1"/>
  <c r="D1935" i="13" l="1"/>
  <c r="B1935" i="11"/>
  <c r="C1935" i="12"/>
  <c r="B1935" i="13"/>
  <c r="A1936" i="13"/>
  <c r="C1936" i="13" s="1"/>
  <c r="B1935" i="12"/>
  <c r="A1936" i="12"/>
  <c r="C1936" i="12" s="1"/>
  <c r="C1935" i="11"/>
  <c r="A1936" i="11"/>
  <c r="D1936" i="11" s="1"/>
  <c r="D1936" i="12" l="1"/>
  <c r="D1936" i="13"/>
  <c r="C1936" i="11"/>
  <c r="B1936" i="12"/>
  <c r="A1937" i="12"/>
  <c r="D1937" i="12" s="1"/>
  <c r="B1936" i="11"/>
  <c r="A1937" i="11"/>
  <c r="C1937" i="11" s="1"/>
  <c r="B1936" i="13"/>
  <c r="A1937" i="13"/>
  <c r="C1937" i="13" s="1"/>
  <c r="D1937" i="11" l="1"/>
  <c r="B1937" i="12"/>
  <c r="B1937" i="13"/>
  <c r="B1937" i="11"/>
  <c r="A1938" i="11"/>
  <c r="D1938" i="11" s="1"/>
  <c r="D1937" i="13"/>
  <c r="A1938" i="13"/>
  <c r="C1938" i="13" s="1"/>
  <c r="C1937" i="12"/>
  <c r="A1938" i="12"/>
  <c r="C1938" i="12" s="1"/>
  <c r="C1938" i="11" l="1"/>
  <c r="D1938" i="12"/>
  <c r="D1938" i="13"/>
  <c r="B1938" i="13"/>
  <c r="A1939" i="13"/>
  <c r="C1939" i="13" s="1"/>
  <c r="B1938" i="12"/>
  <c r="A1939" i="12"/>
  <c r="D1939" i="12" s="1"/>
  <c r="B1938" i="11"/>
  <c r="A1939" i="11"/>
  <c r="C1939" i="11" s="1"/>
  <c r="D1939" i="11" l="1"/>
  <c r="D1939" i="13"/>
  <c r="B1939" i="12"/>
  <c r="C1939" i="12"/>
  <c r="A1940" i="12"/>
  <c r="D1940" i="12" s="1"/>
  <c r="B1939" i="11"/>
  <c r="A1940" i="11"/>
  <c r="B1940" i="11" s="1"/>
  <c r="B1939" i="13"/>
  <c r="A1940" i="13"/>
  <c r="B1940" i="13" s="1"/>
  <c r="B1940" i="12" l="1"/>
  <c r="D1940" i="13"/>
  <c r="C1940" i="11"/>
  <c r="D1940" i="11"/>
  <c r="A1941" i="11"/>
  <c r="C1941" i="11" s="1"/>
  <c r="C1940" i="13"/>
  <c r="A1941" i="13"/>
  <c r="C1941" i="13" s="1"/>
  <c r="C1940" i="12"/>
  <c r="A1941" i="12"/>
  <c r="B1941" i="12" s="1"/>
  <c r="D1941" i="11" l="1"/>
  <c r="C1941" i="12"/>
  <c r="D1941" i="13"/>
  <c r="B1941" i="13"/>
  <c r="A1942" i="13"/>
  <c r="C1942" i="13" s="1"/>
  <c r="B1941" i="11"/>
  <c r="A1942" i="11"/>
  <c r="C1942" i="11" s="1"/>
  <c r="D1941" i="12"/>
  <c r="A1942" i="12"/>
  <c r="D1942" i="12" s="1"/>
  <c r="D1942" i="13" l="1"/>
  <c r="B1942" i="12"/>
  <c r="D1942" i="11"/>
  <c r="B1942" i="11"/>
  <c r="A1943" i="11"/>
  <c r="D1943" i="11" s="1"/>
  <c r="C1942" i="12"/>
  <c r="A1943" i="12"/>
  <c r="B1943" i="12" s="1"/>
  <c r="B1942" i="13"/>
  <c r="A1943" i="13"/>
  <c r="D1943" i="13" s="1"/>
  <c r="C1943" i="13" l="1"/>
  <c r="B1943" i="11"/>
  <c r="D1943" i="12"/>
  <c r="C1943" i="12"/>
  <c r="A1944" i="12"/>
  <c r="C1944" i="12" s="1"/>
  <c r="B1943" i="13"/>
  <c r="A1944" i="13"/>
  <c r="C1944" i="13" s="1"/>
  <c r="C1943" i="11"/>
  <c r="A1944" i="11"/>
  <c r="B1944" i="11" s="1"/>
  <c r="D1944" i="11"/>
  <c r="D1944" i="12" l="1"/>
  <c r="D1944" i="13"/>
  <c r="B1944" i="13"/>
  <c r="A1945" i="13"/>
  <c r="C1945" i="13" s="1"/>
  <c r="C1944" i="11"/>
  <c r="A1945" i="11"/>
  <c r="C1945" i="11" s="1"/>
  <c r="B1944" i="12"/>
  <c r="A1945" i="12"/>
  <c r="C1945" i="12" s="1"/>
  <c r="D1945" i="12" l="1"/>
  <c r="B1945" i="13"/>
  <c r="D1945" i="11"/>
  <c r="B1945" i="11"/>
  <c r="A1946" i="11"/>
  <c r="D1946" i="11" s="1"/>
  <c r="B1945" i="12"/>
  <c r="A1946" i="12"/>
  <c r="C1946" i="12" s="1"/>
  <c r="D1945" i="13"/>
  <c r="A1946" i="13"/>
  <c r="D1946" i="13" s="1"/>
  <c r="C1946" i="13" l="1"/>
  <c r="B1946" i="11"/>
  <c r="B1946" i="12"/>
  <c r="D1946" i="12"/>
  <c r="A1947" i="12"/>
  <c r="D1947" i="12" s="1"/>
  <c r="B1946" i="13"/>
  <c r="A1947" i="13"/>
  <c r="B1947" i="13" s="1"/>
  <c r="C1946" i="11"/>
  <c r="A1947" i="11"/>
  <c r="C1947" i="11" s="1"/>
  <c r="C1947" i="13" l="1"/>
  <c r="C1947" i="12"/>
  <c r="B1947" i="11"/>
  <c r="D1947" i="13"/>
  <c r="A1948" i="13"/>
  <c r="B1948" i="13" s="1"/>
  <c r="D1947" i="11"/>
  <c r="A1948" i="11"/>
  <c r="B1948" i="11" s="1"/>
  <c r="B1947" i="12"/>
  <c r="A1948" i="12"/>
  <c r="D1948" i="12" s="1"/>
  <c r="C1948" i="11" l="1"/>
  <c r="D1948" i="13"/>
  <c r="C1948" i="12"/>
  <c r="D1948" i="11"/>
  <c r="A1949" i="11"/>
  <c r="C1949" i="11" s="1"/>
  <c r="B1949" i="11"/>
  <c r="B1948" i="12"/>
  <c r="A1949" i="12"/>
  <c r="D1949" i="12" s="1"/>
  <c r="C1948" i="13"/>
  <c r="A1949" i="13"/>
  <c r="C1949" i="13" s="1"/>
  <c r="B1949" i="13" l="1"/>
  <c r="C1949" i="12"/>
  <c r="B1949" i="12"/>
  <c r="A1950" i="12"/>
  <c r="C1950" i="12" s="1"/>
  <c r="D1949" i="13"/>
  <c r="A1950" i="13"/>
  <c r="C1950" i="13" s="1"/>
  <c r="D1949" i="11"/>
  <c r="A1950" i="11"/>
  <c r="C1950" i="11" s="1"/>
  <c r="D1950" i="11" l="1"/>
  <c r="B1950" i="12"/>
  <c r="D1950" i="13"/>
  <c r="B1950" i="13"/>
  <c r="A1951" i="13"/>
  <c r="C1951" i="13" s="1"/>
  <c r="B1950" i="11"/>
  <c r="A1951" i="11"/>
  <c r="B1951" i="11" s="1"/>
  <c r="D1950" i="12"/>
  <c r="A1951" i="12"/>
  <c r="B1951" i="12" s="1"/>
  <c r="D1951" i="13" l="1"/>
  <c r="D1951" i="12"/>
  <c r="D1951" i="11"/>
  <c r="C1951" i="11"/>
  <c r="A1952" i="11"/>
  <c r="C1952" i="11" s="1"/>
  <c r="C1951" i="12"/>
  <c r="A1952" i="12"/>
  <c r="B1952" i="12" s="1"/>
  <c r="B1951" i="13"/>
  <c r="A1952" i="13"/>
  <c r="C1952" i="13" s="1"/>
  <c r="D1952" i="13" l="1"/>
  <c r="D1952" i="12"/>
  <c r="D1952" i="11"/>
  <c r="C1952" i="12"/>
  <c r="A1953" i="12"/>
  <c r="D1953" i="12" s="1"/>
  <c r="B1952" i="13"/>
  <c r="A1953" i="13"/>
  <c r="B1953" i="13" s="1"/>
  <c r="B1952" i="11"/>
  <c r="A1953" i="11"/>
  <c r="C1953" i="11" s="1"/>
  <c r="C1953" i="13" l="1"/>
  <c r="C1953" i="12"/>
  <c r="D1953" i="11"/>
  <c r="D1953" i="13"/>
  <c r="A1954" i="13"/>
  <c r="C1954" i="13" s="1"/>
  <c r="B1953" i="11"/>
  <c r="A1954" i="11"/>
  <c r="C1954" i="11" s="1"/>
  <c r="B1953" i="12"/>
  <c r="A1954" i="12"/>
  <c r="C1954" i="12" s="1"/>
  <c r="B1954" i="12" l="1"/>
  <c r="D1954" i="13"/>
  <c r="D1954" i="11"/>
  <c r="B1954" i="11"/>
  <c r="A1955" i="11"/>
  <c r="C1955" i="11" s="1"/>
  <c r="D1954" i="12"/>
  <c r="A1955" i="12"/>
  <c r="C1955" i="12" s="1"/>
  <c r="B1954" i="13"/>
  <c r="A1955" i="13"/>
  <c r="D1955" i="13" s="1"/>
  <c r="C1955" i="13" l="1"/>
  <c r="D1955" i="11"/>
  <c r="D1955" i="12"/>
  <c r="B1955" i="12"/>
  <c r="A1956" i="12"/>
  <c r="B1956" i="12" s="1"/>
  <c r="B1955" i="13"/>
  <c r="A1956" i="13"/>
  <c r="D1956" i="13" s="1"/>
  <c r="B1955" i="11"/>
  <c r="A1956" i="11"/>
  <c r="B1956" i="11" s="1"/>
  <c r="C1956" i="11"/>
  <c r="D1956" i="12" l="1"/>
  <c r="B1956" i="13"/>
  <c r="C1956" i="13"/>
  <c r="A1957" i="13"/>
  <c r="D1957" i="13" s="1"/>
  <c r="D1956" i="11"/>
  <c r="A1957" i="11"/>
  <c r="D1957" i="11" s="1"/>
  <c r="C1956" i="12"/>
  <c r="A1957" i="12"/>
  <c r="B1957" i="12" s="1"/>
  <c r="D1957" i="12" l="1"/>
  <c r="C1957" i="13"/>
  <c r="C1957" i="11"/>
  <c r="B1957" i="11"/>
  <c r="A1958" i="11"/>
  <c r="C1958" i="11" s="1"/>
  <c r="C1957" i="12"/>
  <c r="A1958" i="12"/>
  <c r="D1958" i="12" s="1"/>
  <c r="B1957" i="13"/>
  <c r="A1958" i="13"/>
  <c r="C1958" i="13" s="1"/>
  <c r="D1958" i="13" l="1"/>
  <c r="D1958" i="11"/>
  <c r="B1958" i="12"/>
  <c r="C1958" i="12"/>
  <c r="A1959" i="12"/>
  <c r="C1959" i="12" s="1"/>
  <c r="B1958" i="11"/>
  <c r="A1959" i="11"/>
  <c r="D1959" i="11" s="1"/>
  <c r="B1958" i="13"/>
  <c r="A1959" i="13"/>
  <c r="C1959" i="13" s="1"/>
  <c r="D1959" i="13" l="1"/>
  <c r="D1959" i="12"/>
  <c r="B1959" i="11"/>
  <c r="C1959" i="11"/>
  <c r="A1960" i="11"/>
  <c r="D1960" i="11" s="1"/>
  <c r="B1959" i="13"/>
  <c r="A1960" i="13"/>
  <c r="C1960" i="13" s="1"/>
  <c r="B1959" i="12"/>
  <c r="A1960" i="12"/>
  <c r="C1960" i="12" s="1"/>
  <c r="D1960" i="13" l="1"/>
  <c r="D1960" i="12"/>
  <c r="C1960" i="11"/>
  <c r="B1960" i="13"/>
  <c r="A1961" i="13"/>
  <c r="C1961" i="13" s="1"/>
  <c r="B1960" i="12"/>
  <c r="A1961" i="12"/>
  <c r="C1961" i="12" s="1"/>
  <c r="B1960" i="11"/>
  <c r="A1961" i="11"/>
  <c r="D1961" i="11" s="1"/>
  <c r="B1961" i="12" l="1"/>
  <c r="C1961" i="11"/>
  <c r="B1961" i="13"/>
  <c r="D1961" i="12"/>
  <c r="A1962" i="12"/>
  <c r="C1962" i="12" s="1"/>
  <c r="B1961" i="11"/>
  <c r="A1962" i="11"/>
  <c r="C1962" i="11" s="1"/>
  <c r="D1961" i="13"/>
  <c r="A1962" i="13"/>
  <c r="C1962" i="13" s="1"/>
  <c r="D1962" i="13" l="1"/>
  <c r="D1962" i="12"/>
  <c r="D1962" i="11"/>
  <c r="B1962" i="11"/>
  <c r="A1963" i="11"/>
  <c r="C1963" i="11" s="1"/>
  <c r="B1962" i="13"/>
  <c r="A1963" i="13"/>
  <c r="C1963" i="13" s="1"/>
  <c r="B1962" i="12"/>
  <c r="A1963" i="12"/>
  <c r="B1963" i="12" s="1"/>
  <c r="D1963" i="13" l="1"/>
  <c r="D1963" i="12"/>
  <c r="D1963" i="11"/>
  <c r="B1963" i="13"/>
  <c r="A1964" i="13"/>
  <c r="B1964" i="13" s="1"/>
  <c r="C1963" i="12"/>
  <c r="A1964" i="12"/>
  <c r="D1964" i="12" s="1"/>
  <c r="B1963" i="11"/>
  <c r="A1964" i="11"/>
  <c r="B1964" i="11" s="1"/>
  <c r="C1964" i="12" l="1"/>
  <c r="D1964" i="13"/>
  <c r="C1964" i="11"/>
  <c r="B1964" i="12"/>
  <c r="A1965" i="12"/>
  <c r="D1965" i="12" s="1"/>
  <c r="C1964" i="13"/>
  <c r="A1965" i="13"/>
  <c r="D1965" i="13" s="1"/>
  <c r="D1964" i="11"/>
  <c r="A1965" i="11"/>
  <c r="D1965" i="11" s="1"/>
  <c r="C1965" i="12" l="1"/>
  <c r="C1965" i="13"/>
  <c r="C1965" i="11"/>
  <c r="B1965" i="11"/>
  <c r="A1966" i="11"/>
  <c r="C1966" i="11" s="1"/>
  <c r="B1965" i="12"/>
  <c r="A1966" i="12"/>
  <c r="D1966" i="12" s="1"/>
  <c r="B1965" i="13"/>
  <c r="A1966" i="13"/>
  <c r="D1966" i="13" s="1"/>
  <c r="B1966" i="12" l="1"/>
  <c r="C1966" i="13"/>
  <c r="D1966" i="11"/>
  <c r="C1966" i="12"/>
  <c r="A1967" i="12"/>
  <c r="D1967" i="12" s="1"/>
  <c r="B1966" i="13"/>
  <c r="A1967" i="13"/>
  <c r="C1967" i="13" s="1"/>
  <c r="B1966" i="11"/>
  <c r="A1967" i="11"/>
  <c r="D1967" i="11" s="1"/>
  <c r="B1967" i="11" l="1"/>
  <c r="D1967" i="13"/>
  <c r="C1967" i="12"/>
  <c r="B1967" i="13"/>
  <c r="A1968" i="13"/>
  <c r="D1968" i="13" s="1"/>
  <c r="C1967" i="11"/>
  <c r="A1968" i="11"/>
  <c r="D1968" i="11" s="1"/>
  <c r="B1967" i="12"/>
  <c r="A1968" i="12"/>
  <c r="C1968" i="12" s="1"/>
  <c r="C1968" i="13" l="1"/>
  <c r="B1968" i="12"/>
  <c r="C1968" i="11"/>
  <c r="B1968" i="11"/>
  <c r="A1969" i="11"/>
  <c r="D1969" i="11" s="1"/>
  <c r="D1968" i="12"/>
  <c r="A1969" i="12"/>
  <c r="B1969" i="12" s="1"/>
  <c r="B1968" i="13"/>
  <c r="A1969" i="13"/>
  <c r="C1969" i="13" s="1"/>
  <c r="D1969" i="12" l="1"/>
  <c r="B1969" i="13"/>
  <c r="C1969" i="11"/>
  <c r="C1969" i="12"/>
  <c r="A1970" i="12"/>
  <c r="B1970" i="12" s="1"/>
  <c r="D1969" i="13"/>
  <c r="A1970" i="13"/>
  <c r="B1970" i="13" s="1"/>
  <c r="B1969" i="11"/>
  <c r="A1970" i="11"/>
  <c r="B1970" i="11" s="1"/>
  <c r="D1970" i="11" l="1"/>
  <c r="D1970" i="13"/>
  <c r="C1970" i="12"/>
  <c r="C1970" i="13"/>
  <c r="A1971" i="13"/>
  <c r="D1971" i="13" s="1"/>
  <c r="C1970" i="11"/>
  <c r="A1971" i="11"/>
  <c r="D1971" i="11" s="1"/>
  <c r="D1970" i="12"/>
  <c r="A1971" i="12"/>
  <c r="D1971" i="12" s="1"/>
  <c r="B1971" i="12" l="1"/>
  <c r="C1971" i="11"/>
  <c r="C1971" i="13"/>
  <c r="B1971" i="11"/>
  <c r="A1972" i="11"/>
  <c r="B1972" i="11" s="1"/>
  <c r="C1971" i="12"/>
  <c r="A1972" i="12"/>
  <c r="B1972" i="12" s="1"/>
  <c r="B1971" i="13"/>
  <c r="A1972" i="13"/>
  <c r="D1972" i="13" s="1"/>
  <c r="C1972" i="12" l="1"/>
  <c r="C1972" i="11"/>
  <c r="B1972" i="13"/>
  <c r="D1972" i="12"/>
  <c r="A1973" i="12"/>
  <c r="D1973" i="12" s="1"/>
  <c r="C1972" i="13"/>
  <c r="A1973" i="13"/>
  <c r="D1973" i="13" s="1"/>
  <c r="D1972" i="11"/>
  <c r="A1973" i="11"/>
  <c r="C1973" i="11" s="1"/>
  <c r="C1973" i="13" l="1"/>
  <c r="C1973" i="12"/>
  <c r="D1973" i="11"/>
  <c r="B1973" i="13"/>
  <c r="A1974" i="13"/>
  <c r="B1974" i="13" s="1"/>
  <c r="B1973" i="11"/>
  <c r="A1974" i="11"/>
  <c r="D1974" i="11" s="1"/>
  <c r="B1973" i="12"/>
  <c r="A1974" i="12"/>
  <c r="D1974" i="12" s="1"/>
  <c r="B1974" i="12" l="1"/>
  <c r="C1974" i="13"/>
  <c r="C1974" i="11"/>
  <c r="B1974" i="11"/>
  <c r="A1975" i="11"/>
  <c r="B1975" i="11" s="1"/>
  <c r="C1974" i="12"/>
  <c r="A1975" i="12"/>
  <c r="B1975" i="12" s="1"/>
  <c r="D1974" i="13"/>
  <c r="A1975" i="13"/>
  <c r="C1975" i="13" s="1"/>
  <c r="D1975" i="13" l="1"/>
  <c r="D1975" i="11"/>
  <c r="D1975" i="12"/>
  <c r="C1975" i="12"/>
  <c r="A1976" i="12"/>
  <c r="C1976" i="12" s="1"/>
  <c r="B1975" i="13"/>
  <c r="A1976" i="13"/>
  <c r="C1976" i="13" s="1"/>
  <c r="C1975" i="11"/>
  <c r="A1976" i="11"/>
  <c r="C1976" i="11" s="1"/>
  <c r="B1976" i="12" l="1"/>
  <c r="D1976" i="11"/>
  <c r="D1976" i="13"/>
  <c r="B1976" i="13"/>
  <c r="A1977" i="13"/>
  <c r="B1977" i="13" s="1"/>
  <c r="B1976" i="11"/>
  <c r="A1977" i="11"/>
  <c r="C1977" i="11" s="1"/>
  <c r="D1976" i="12"/>
  <c r="A1977" i="12"/>
  <c r="D1977" i="12" s="1"/>
  <c r="C1977" i="12"/>
  <c r="D1977" i="11" l="1"/>
  <c r="C1977" i="13"/>
  <c r="B1977" i="11"/>
  <c r="A1978" i="11"/>
  <c r="D1978" i="11" s="1"/>
  <c r="B1977" i="12"/>
  <c r="A1978" i="12"/>
  <c r="D1978" i="12" s="1"/>
  <c r="D1977" i="13"/>
  <c r="A1978" i="13"/>
  <c r="C1978" i="13" s="1"/>
  <c r="C1978" i="11" l="1"/>
  <c r="C1978" i="12"/>
  <c r="D1978" i="13"/>
  <c r="B1978" i="12"/>
  <c r="A1979" i="12"/>
  <c r="B1979" i="12" s="1"/>
  <c r="B1978" i="13"/>
  <c r="A1979" i="13"/>
  <c r="C1979" i="13" s="1"/>
  <c r="B1978" i="11"/>
  <c r="A1979" i="11"/>
  <c r="D1979" i="11" s="1"/>
  <c r="C1979" i="11" l="1"/>
  <c r="C1979" i="12"/>
  <c r="D1979" i="13"/>
  <c r="B1979" i="13"/>
  <c r="A1980" i="13"/>
  <c r="D1980" i="13" s="1"/>
  <c r="B1979" i="11"/>
  <c r="A1980" i="11"/>
  <c r="C1980" i="11" s="1"/>
  <c r="D1979" i="12"/>
  <c r="A1980" i="12"/>
  <c r="C1980" i="12" s="1"/>
  <c r="B1980" i="13" l="1"/>
  <c r="B1980" i="11"/>
  <c r="B1980" i="12"/>
  <c r="D1980" i="11"/>
  <c r="A1981" i="11"/>
  <c r="D1981" i="11" s="1"/>
  <c r="D1980" i="12"/>
  <c r="A1981" i="12"/>
  <c r="B1981" i="12" s="1"/>
  <c r="C1980" i="13"/>
  <c r="A1981" i="13"/>
  <c r="D1981" i="13" s="1"/>
  <c r="C1981" i="13"/>
  <c r="C1981" i="11" l="1"/>
  <c r="D1981" i="12"/>
  <c r="C1981" i="12"/>
  <c r="A1982" i="12"/>
  <c r="D1982" i="12" s="1"/>
  <c r="B1981" i="13"/>
  <c r="A1982" i="13"/>
  <c r="D1982" i="13" s="1"/>
  <c r="B1981" i="11"/>
  <c r="A1982" i="11"/>
  <c r="C1982" i="11" s="1"/>
  <c r="D1982" i="11"/>
  <c r="B1982" i="12" l="1"/>
  <c r="C1982" i="13"/>
  <c r="B1982" i="13"/>
  <c r="A1983" i="13"/>
  <c r="C1983" i="13" s="1"/>
  <c r="B1982" i="11"/>
  <c r="A1983" i="11"/>
  <c r="B1983" i="11" s="1"/>
  <c r="C1982" i="12"/>
  <c r="A1983" i="12"/>
  <c r="C1983" i="12" s="1"/>
  <c r="D1983" i="13" l="1"/>
  <c r="D1983" i="12"/>
  <c r="D1983" i="11"/>
  <c r="C1983" i="11"/>
  <c r="A1984" i="11"/>
  <c r="C1984" i="11" s="1"/>
  <c r="B1983" i="12"/>
  <c r="A1984" i="12"/>
  <c r="C1984" i="12" s="1"/>
  <c r="B1983" i="13"/>
  <c r="A1984" i="13"/>
  <c r="C1984" i="13" s="1"/>
  <c r="B1984" i="12" l="1"/>
  <c r="D1984" i="11"/>
  <c r="D1984" i="13"/>
  <c r="D1984" i="12"/>
  <c r="A1985" i="12"/>
  <c r="D1985" i="12" s="1"/>
  <c r="B1984" i="11"/>
  <c r="A1985" i="11"/>
  <c r="C1985" i="11" s="1"/>
  <c r="B1984" i="13"/>
  <c r="A1985" i="13"/>
  <c r="C1985" i="13" s="1"/>
  <c r="D1985" i="11" l="1"/>
  <c r="B1985" i="13"/>
  <c r="B1985" i="12"/>
  <c r="B1985" i="11"/>
  <c r="A1986" i="11"/>
  <c r="C1986" i="11" s="1"/>
  <c r="D1985" i="13"/>
  <c r="A1986" i="13"/>
  <c r="C1986" i="13" s="1"/>
  <c r="C1985" i="12"/>
  <c r="A1986" i="12"/>
  <c r="C1986" i="12" s="1"/>
  <c r="D1986" i="11" l="1"/>
  <c r="D1986" i="13"/>
  <c r="D1986" i="12"/>
  <c r="B1986" i="13"/>
  <c r="A1987" i="13"/>
  <c r="C1987" i="13" s="1"/>
  <c r="B1986" i="12"/>
  <c r="A1987" i="12"/>
  <c r="C1987" i="12" s="1"/>
  <c r="B1986" i="11"/>
  <c r="A1987" i="11"/>
  <c r="C1987" i="11" s="1"/>
  <c r="D1987" i="11" l="1"/>
  <c r="B1987" i="12"/>
  <c r="D1987" i="13"/>
  <c r="D1987" i="12"/>
  <c r="A1988" i="12"/>
  <c r="C1988" i="12" s="1"/>
  <c r="B1987" i="11"/>
  <c r="A1988" i="11"/>
  <c r="C1988" i="11" s="1"/>
  <c r="B1987" i="13"/>
  <c r="A1988" i="13"/>
  <c r="B1988" i="13" s="1"/>
  <c r="B1988" i="12" l="1"/>
  <c r="D1988" i="13"/>
  <c r="B1988" i="11"/>
  <c r="D1988" i="11"/>
  <c r="A1989" i="11"/>
  <c r="D1989" i="11" s="1"/>
  <c r="C1988" i="13"/>
  <c r="A1989" i="13"/>
  <c r="D1989" i="13" s="1"/>
  <c r="D1988" i="12"/>
  <c r="A1989" i="12"/>
  <c r="C1989" i="12" s="1"/>
  <c r="D1989" i="12" l="1"/>
  <c r="C1989" i="13"/>
  <c r="C1989" i="11"/>
  <c r="B1989" i="13"/>
  <c r="A1990" i="13"/>
  <c r="C1990" i="13" s="1"/>
  <c r="B1989" i="12"/>
  <c r="A1990" i="12"/>
  <c r="D1990" i="12" s="1"/>
  <c r="B1989" i="11"/>
  <c r="A1990" i="11"/>
  <c r="D1990" i="11" s="1"/>
  <c r="C1990" i="11" l="1"/>
  <c r="D1990" i="13"/>
  <c r="B1990" i="12"/>
  <c r="C1990" i="12"/>
  <c r="A1991" i="12"/>
  <c r="D1991" i="12" s="1"/>
  <c r="B1990" i="11"/>
  <c r="A1991" i="11"/>
  <c r="D1991" i="11" s="1"/>
  <c r="B1990" i="13"/>
  <c r="A1991" i="13"/>
  <c r="C1991" i="13" s="1"/>
  <c r="D1991" i="13" l="1"/>
  <c r="C1991" i="12"/>
  <c r="B1991" i="11"/>
  <c r="C1991" i="11"/>
  <c r="A1992" i="11"/>
  <c r="C1992" i="11" s="1"/>
  <c r="B1991" i="13"/>
  <c r="A1992" i="13"/>
  <c r="C1992" i="13" s="1"/>
  <c r="B1991" i="12"/>
  <c r="A1992" i="12"/>
  <c r="B1992" i="12" s="1"/>
  <c r="C1992" i="12" l="1"/>
  <c r="D1992" i="11"/>
  <c r="D1992" i="13"/>
  <c r="B1992" i="13"/>
  <c r="A1993" i="13"/>
  <c r="B1993" i="13" s="1"/>
  <c r="D1992" i="12"/>
  <c r="A1993" i="12"/>
  <c r="D1993" i="12" s="1"/>
  <c r="B1992" i="11"/>
  <c r="A1993" i="11"/>
  <c r="D1993" i="11" s="1"/>
  <c r="C1993" i="11" l="1"/>
  <c r="C1993" i="13"/>
  <c r="C1993" i="12"/>
  <c r="B1993" i="12"/>
  <c r="A1994" i="12"/>
  <c r="D1994" i="12" s="1"/>
  <c r="B1993" i="11"/>
  <c r="A1994" i="11"/>
  <c r="D1994" i="11" s="1"/>
  <c r="D1993" i="13"/>
  <c r="A1994" i="13"/>
  <c r="D1994" i="13" s="1"/>
  <c r="C1994" i="13" l="1"/>
  <c r="C1994" i="12"/>
  <c r="C1994" i="11"/>
  <c r="B1994" i="11"/>
  <c r="A1995" i="11"/>
  <c r="D1995" i="11" s="1"/>
  <c r="B1994" i="13"/>
  <c r="A1995" i="13"/>
  <c r="C1995" i="13" s="1"/>
  <c r="B1994" i="12"/>
  <c r="A1995" i="12"/>
  <c r="C1995" i="12" s="1"/>
  <c r="B1995" i="12"/>
  <c r="C1995" i="11" l="1"/>
  <c r="D1995" i="13"/>
  <c r="B1995" i="13"/>
  <c r="A1996" i="13"/>
  <c r="D1996" i="13" s="1"/>
  <c r="D1995" i="12"/>
  <c r="A1996" i="12"/>
  <c r="D1996" i="12" s="1"/>
  <c r="B1995" i="11"/>
  <c r="A1996" i="11"/>
  <c r="C1996" i="11" s="1"/>
  <c r="B1996" i="11" l="1"/>
  <c r="B1996" i="13"/>
  <c r="C1996" i="12"/>
  <c r="B1996" i="12"/>
  <c r="A1997" i="12"/>
  <c r="D1997" i="12" s="1"/>
  <c r="D1996" i="11"/>
  <c r="A1997" i="11"/>
  <c r="C1997" i="11" s="1"/>
  <c r="C1996" i="13"/>
  <c r="A1997" i="13"/>
  <c r="C1997" i="13" s="1"/>
  <c r="B1997" i="12" l="1"/>
  <c r="D1997" i="13"/>
  <c r="D1997" i="11"/>
  <c r="B1997" i="11"/>
  <c r="A1998" i="11"/>
  <c r="C1998" i="11" s="1"/>
  <c r="B1997" i="13"/>
  <c r="A1998" i="13"/>
  <c r="C1998" i="13" s="1"/>
  <c r="C1997" i="12"/>
  <c r="A1998" i="12"/>
  <c r="D1998" i="12" s="1"/>
  <c r="B1998" i="12" l="1"/>
  <c r="D1998" i="11"/>
  <c r="D1998" i="13"/>
  <c r="B1998" i="13"/>
  <c r="A1999" i="13"/>
  <c r="C1999" i="13" s="1"/>
  <c r="C1998" i="12"/>
  <c r="A1999" i="12"/>
  <c r="B1999" i="12" s="1"/>
  <c r="B1998" i="11"/>
  <c r="A1999" i="11"/>
  <c r="D1999" i="11" s="1"/>
  <c r="D1999" i="13" l="1"/>
  <c r="C1999" i="12"/>
  <c r="B1999" i="11"/>
  <c r="D1999" i="12"/>
  <c r="A2000" i="12"/>
  <c r="C2000" i="12" s="1"/>
  <c r="C1999" i="11"/>
  <c r="A2000" i="11"/>
  <c r="C2000" i="11" s="1"/>
  <c r="B1999" i="13"/>
  <c r="A2000" i="13"/>
  <c r="D2000" i="13" s="1"/>
  <c r="C2000" i="13"/>
  <c r="D2000" i="11" l="1"/>
  <c r="B2000" i="12"/>
  <c r="B2000" i="11"/>
  <c r="A2001" i="11"/>
  <c r="C2001" i="11" s="1"/>
  <c r="B2000" i="13"/>
  <c r="A2001" i="13"/>
  <c r="B2001" i="13" s="1"/>
  <c r="D2000" i="12"/>
  <c r="A2001" i="12"/>
  <c r="B2001" i="12" s="1"/>
  <c r="D2001" i="12" l="1"/>
  <c r="C2001" i="13"/>
  <c r="D2001" i="11"/>
  <c r="D2001" i="13"/>
  <c r="A2002" i="13"/>
  <c r="C2002" i="13" s="1"/>
  <c r="C2001" i="12"/>
  <c r="A2002" i="12"/>
  <c r="B2002" i="12" s="1"/>
  <c r="B2001" i="11"/>
  <c r="A2002" i="11"/>
  <c r="C2002" i="11" s="1"/>
  <c r="D2002" i="11" l="1"/>
  <c r="C2002" i="12"/>
  <c r="D2002" i="13"/>
  <c r="D2002" i="12"/>
  <c r="A2003" i="12"/>
  <c r="B2003" i="12" s="1"/>
  <c r="B2002" i="11"/>
  <c r="A2003" i="11"/>
  <c r="D2003" i="11" s="1"/>
  <c r="B2002" i="13"/>
  <c r="A2003" i="13"/>
  <c r="C2003" i="13" s="1"/>
  <c r="C2003" i="11" l="1"/>
  <c r="D2003" i="13"/>
  <c r="D2003" i="12"/>
  <c r="B2003" i="11"/>
  <c r="A2004" i="11"/>
  <c r="B2004" i="11" s="1"/>
  <c r="B2003" i="13"/>
  <c r="A2004" i="13"/>
  <c r="D2004" i="13" s="1"/>
  <c r="C2003" i="12"/>
  <c r="A2004" i="12"/>
  <c r="C2004" i="12" s="1"/>
  <c r="B2004" i="12"/>
  <c r="B2004" i="13" l="1"/>
  <c r="C2004" i="11"/>
  <c r="C2004" i="13"/>
  <c r="A2005" i="13"/>
  <c r="C2005" i="13" s="1"/>
  <c r="D2004" i="12"/>
  <c r="A2005" i="12"/>
  <c r="D2005" i="12" s="1"/>
  <c r="D2004" i="11"/>
  <c r="A2005" i="11"/>
  <c r="C2005" i="11" s="1"/>
  <c r="C2005" i="12" l="1"/>
  <c r="D2005" i="11"/>
  <c r="D2005" i="13"/>
  <c r="B2005" i="12"/>
  <c r="A2006" i="12"/>
  <c r="D2006" i="12" s="1"/>
  <c r="B2005" i="11"/>
  <c r="A2006" i="11"/>
  <c r="C2006" i="11" s="1"/>
  <c r="B2005" i="13"/>
  <c r="A2006" i="13"/>
  <c r="C2006" i="13" s="1"/>
  <c r="D2006" i="11" l="1"/>
  <c r="B2006" i="12"/>
  <c r="D2006" i="13"/>
  <c r="B2006" i="11"/>
  <c r="A2007" i="11"/>
  <c r="D2007" i="11" s="1"/>
  <c r="B2006" i="13"/>
  <c r="A2007" i="13"/>
  <c r="C2007" i="13" s="1"/>
  <c r="C2006" i="12"/>
  <c r="A2007" i="12"/>
  <c r="D2007" i="12" s="1"/>
  <c r="D2007" i="13" l="1"/>
  <c r="C2007" i="12"/>
  <c r="B2007" i="11"/>
  <c r="B2007" i="13"/>
  <c r="A2008" i="13"/>
  <c r="C2008" i="13" s="1"/>
  <c r="B2007" i="12"/>
  <c r="A2008" i="12"/>
  <c r="C2008" i="12" s="1"/>
  <c r="C2007" i="11"/>
  <c r="A2008" i="11"/>
  <c r="C2008" i="11" s="1"/>
  <c r="D2008" i="11"/>
  <c r="D2008" i="13" l="1"/>
  <c r="B2008" i="12"/>
  <c r="D2008" i="12"/>
  <c r="A2009" i="12"/>
  <c r="D2009" i="12" s="1"/>
  <c r="B2008" i="11"/>
  <c r="A2009" i="11"/>
  <c r="C2009" i="11" s="1"/>
  <c r="B2008" i="13"/>
  <c r="A2009" i="13"/>
  <c r="B2009" i="13" s="1"/>
  <c r="C2009" i="13" l="1"/>
  <c r="D2009" i="11"/>
  <c r="B2009" i="12"/>
  <c r="B2009" i="11"/>
  <c r="A2010" i="11"/>
  <c r="C2010" i="11" s="1"/>
  <c r="D2009" i="13"/>
  <c r="A2010" i="13"/>
  <c r="D2010" i="13" s="1"/>
  <c r="C2009" i="12"/>
  <c r="A2010" i="12"/>
  <c r="C2010" i="12" s="1"/>
  <c r="B2010" i="12"/>
  <c r="C2010" i="13" l="1"/>
  <c r="D2010" i="11"/>
  <c r="B2010" i="13"/>
  <c r="A2011" i="13"/>
  <c r="C2011" i="13" s="1"/>
  <c r="D2010" i="12"/>
  <c r="A2011" i="12"/>
  <c r="B2011" i="12" s="1"/>
  <c r="B2010" i="11"/>
  <c r="A2011" i="11"/>
  <c r="C2011" i="11" s="1"/>
  <c r="D2011" i="11"/>
  <c r="D2011" i="13" l="1"/>
  <c r="D2011" i="12"/>
  <c r="C2011" i="12"/>
  <c r="A2012" i="12"/>
  <c r="C2012" i="12" s="1"/>
  <c r="B2011" i="11"/>
  <c r="A2012" i="11"/>
  <c r="B2012" i="11" s="1"/>
  <c r="B2011" i="13"/>
  <c r="A2012" i="13"/>
  <c r="B2012" i="13" s="1"/>
  <c r="D2012" i="13"/>
  <c r="C2012" i="11" l="1"/>
  <c r="D2012" i="12"/>
  <c r="D2012" i="11"/>
  <c r="A2013" i="11"/>
  <c r="D2013" i="11" s="1"/>
  <c r="C2012" i="13"/>
  <c r="A2013" i="13"/>
  <c r="D2013" i="13" s="1"/>
  <c r="B2012" i="12"/>
  <c r="A2013" i="12"/>
  <c r="D2013" i="12" s="1"/>
  <c r="C2013" i="13" l="1"/>
  <c r="B2013" i="12"/>
  <c r="C2013" i="11"/>
  <c r="B2013" i="13"/>
  <c r="A2014" i="13"/>
  <c r="C2014" i="13" s="1"/>
  <c r="C2013" i="12"/>
  <c r="A2014" i="12"/>
  <c r="C2014" i="12" s="1"/>
  <c r="B2013" i="11"/>
  <c r="A2014" i="11"/>
  <c r="C2014" i="11" s="1"/>
  <c r="D2014" i="12" l="1"/>
  <c r="D2014" i="11"/>
  <c r="D2014" i="13"/>
  <c r="B2014" i="12"/>
  <c r="A2015" i="12"/>
  <c r="B2015" i="12" s="1"/>
  <c r="B2014" i="11"/>
  <c r="A2015" i="11"/>
  <c r="D2015" i="11" s="1"/>
  <c r="B2014" i="13"/>
  <c r="A2015" i="13"/>
  <c r="D2015" i="13" s="1"/>
  <c r="B2015" i="11" l="1"/>
  <c r="C2015" i="13"/>
  <c r="D2015" i="12"/>
  <c r="C2015" i="11"/>
  <c r="A2016" i="11"/>
  <c r="C2016" i="11" s="1"/>
  <c r="B2015" i="13"/>
  <c r="A2016" i="13"/>
  <c r="C2016" i="13" s="1"/>
  <c r="C2015" i="12"/>
  <c r="A2016" i="12"/>
  <c r="B2016" i="12" s="1"/>
  <c r="D2016" i="11" l="1"/>
  <c r="D2016" i="12"/>
  <c r="D2016" i="13"/>
  <c r="B2016" i="13"/>
  <c r="A2017" i="13"/>
  <c r="C2017" i="13" s="1"/>
  <c r="B2016" i="11"/>
  <c r="A2017" i="11"/>
  <c r="C2017" i="11" s="1"/>
  <c r="C2016" i="12"/>
  <c r="A2017" i="12"/>
  <c r="D2017" i="12" s="1"/>
  <c r="C2017" i="12"/>
  <c r="D2017" i="11" l="1"/>
  <c r="B2017" i="13"/>
  <c r="B2017" i="11"/>
  <c r="A2018" i="11"/>
  <c r="C2018" i="11" s="1"/>
  <c r="B2017" i="12"/>
  <c r="A2018" i="12"/>
  <c r="B2018" i="12" s="1"/>
  <c r="D2017" i="13"/>
  <c r="A2018" i="13"/>
  <c r="C2018" i="13" s="1"/>
  <c r="D2018" i="13"/>
  <c r="D2018" i="11" l="1"/>
  <c r="D2018" i="12"/>
  <c r="C2018" i="12"/>
  <c r="A2019" i="12"/>
  <c r="D2019" i="12" s="1"/>
  <c r="B2018" i="13"/>
  <c r="A2019" i="13"/>
  <c r="D2019" i="13" s="1"/>
  <c r="B2018" i="11"/>
  <c r="A2019" i="11"/>
  <c r="D2019" i="11" s="1"/>
  <c r="C2019" i="11" l="1"/>
  <c r="C2019" i="13"/>
  <c r="C2019" i="12"/>
  <c r="B2019" i="13"/>
  <c r="A2020" i="13"/>
  <c r="D2020" i="13" s="1"/>
  <c r="B2019" i="11"/>
  <c r="A2020" i="11"/>
  <c r="B2020" i="11" s="1"/>
  <c r="B2019" i="12"/>
  <c r="A2020" i="12"/>
  <c r="B2020" i="12" s="1"/>
  <c r="B2020" i="13" l="1"/>
  <c r="D2020" i="12"/>
  <c r="C2020" i="11"/>
  <c r="D2020" i="11"/>
  <c r="A2021" i="11"/>
  <c r="C2021" i="11" s="1"/>
  <c r="C2020" i="12"/>
  <c r="A2021" i="12"/>
  <c r="D2021" i="12" s="1"/>
  <c r="C2020" i="13"/>
  <c r="A2021" i="13"/>
  <c r="C2021" i="13" s="1"/>
  <c r="B2021" i="12" l="1"/>
  <c r="D2021" i="13"/>
  <c r="D2021" i="11"/>
  <c r="C2021" i="12"/>
  <c r="A2022" i="12"/>
  <c r="B2022" i="12" s="1"/>
  <c r="C2022" i="12"/>
  <c r="B2021" i="11"/>
  <c r="A2022" i="11"/>
  <c r="C2022" i="11" s="1"/>
  <c r="B2021" i="13"/>
  <c r="A2022" i="13"/>
  <c r="D2022" i="13" s="1"/>
  <c r="C2022" i="13" l="1"/>
  <c r="D2022" i="11"/>
  <c r="B2022" i="11"/>
  <c r="A2023" i="11"/>
  <c r="B2023" i="11" s="1"/>
  <c r="B2022" i="13"/>
  <c r="A2023" i="13"/>
  <c r="D2023" i="13" s="1"/>
  <c r="D2022" i="12"/>
  <c r="A2023" i="12"/>
  <c r="C2023" i="12" s="1"/>
  <c r="C2023" i="13" l="1"/>
  <c r="D2023" i="12"/>
  <c r="D2023" i="11"/>
  <c r="B2023" i="13"/>
  <c r="A2024" i="13"/>
  <c r="D2024" i="13" s="1"/>
  <c r="B2023" i="12"/>
  <c r="A2024" i="12"/>
  <c r="C2024" i="12" s="1"/>
  <c r="C2023" i="11"/>
  <c r="A2024" i="11"/>
  <c r="C2024" i="11" s="1"/>
  <c r="C2024" i="13" l="1"/>
  <c r="D2024" i="11"/>
  <c r="D2024" i="12"/>
  <c r="B2024" i="12"/>
  <c r="A2025" i="12"/>
  <c r="C2025" i="12" s="1"/>
  <c r="B2024" i="11"/>
  <c r="A2025" i="11"/>
  <c r="C2025" i="11" s="1"/>
  <c r="B2024" i="13"/>
  <c r="A2025" i="13"/>
  <c r="C2025" i="13" s="1"/>
  <c r="B2025" i="13"/>
  <c r="B2025" i="12" l="1"/>
  <c r="D2025" i="11"/>
  <c r="B2025" i="11"/>
  <c r="A2026" i="11"/>
  <c r="D2026" i="11" s="1"/>
  <c r="D2025" i="13"/>
  <c r="A2026" i="13"/>
  <c r="C2026" i="13" s="1"/>
  <c r="D2025" i="12"/>
  <c r="A2026" i="12"/>
  <c r="D2026" i="12" s="1"/>
  <c r="C2026" i="11" l="1"/>
  <c r="D2026" i="13"/>
  <c r="B2026" i="12"/>
  <c r="B2026" i="13"/>
  <c r="A2027" i="13"/>
  <c r="C2027" i="13" s="1"/>
  <c r="C2026" i="12"/>
  <c r="A2027" i="12"/>
  <c r="D2027" i="12" s="1"/>
  <c r="B2026" i="11"/>
  <c r="A2027" i="11"/>
  <c r="D2027" i="11" s="1"/>
  <c r="C2027" i="12" l="1"/>
  <c r="C2027" i="11"/>
  <c r="D2027" i="13"/>
  <c r="B2027" i="12"/>
  <c r="A2028" i="12"/>
  <c r="D2028" i="12" s="1"/>
  <c r="B2027" i="11"/>
  <c r="A2028" i="11"/>
  <c r="B2028" i="11" s="1"/>
  <c r="B2027" i="13"/>
  <c r="A2028" i="13"/>
  <c r="B2028" i="13" s="1"/>
  <c r="B2028" i="12" l="1"/>
  <c r="D2028" i="13"/>
  <c r="C2028" i="11"/>
  <c r="D2028" i="11"/>
  <c r="A2029" i="11"/>
  <c r="D2029" i="11" s="1"/>
  <c r="C2028" i="13"/>
  <c r="A2029" i="13"/>
  <c r="C2029" i="13" s="1"/>
  <c r="C2028" i="12"/>
  <c r="A2029" i="12"/>
  <c r="D2029" i="12" s="1"/>
  <c r="C2029" i="11" l="1"/>
  <c r="D2029" i="13"/>
  <c r="B2029" i="12"/>
  <c r="B2029" i="13"/>
  <c r="A2030" i="13"/>
  <c r="D2030" i="13" s="1"/>
  <c r="C2029" i="12"/>
  <c r="A2030" i="12"/>
  <c r="D2030" i="12" s="1"/>
  <c r="B2029" i="11"/>
  <c r="A2030" i="11"/>
  <c r="D2030" i="11" s="1"/>
  <c r="C2030" i="13" l="1"/>
  <c r="B2030" i="12"/>
  <c r="C2030" i="11"/>
  <c r="C2030" i="12"/>
  <c r="A2031" i="12"/>
  <c r="B2031" i="12" s="1"/>
  <c r="B2030" i="11"/>
  <c r="A2031" i="11"/>
  <c r="D2031" i="11" s="1"/>
  <c r="B2030" i="13"/>
  <c r="A2031" i="13"/>
  <c r="C2031" i="13" s="1"/>
  <c r="D2031" i="13"/>
  <c r="D2031" i="12" l="1"/>
  <c r="B2031" i="11"/>
  <c r="C2031" i="11"/>
  <c r="A2032" i="11"/>
  <c r="D2032" i="11" s="1"/>
  <c r="B2031" i="13"/>
  <c r="A2032" i="13"/>
  <c r="C2032" i="13" s="1"/>
  <c r="C2031" i="12"/>
  <c r="A2032" i="12"/>
  <c r="D2032" i="12"/>
  <c r="C2032" i="12"/>
  <c r="C2032" i="11" l="1"/>
  <c r="D2032" i="13"/>
  <c r="B2032" i="13"/>
  <c r="A2033" i="13"/>
  <c r="B2033" i="13" s="1"/>
  <c r="B2032" i="12"/>
  <c r="A2033" i="12"/>
  <c r="D2033" i="12" s="1"/>
  <c r="B2032" i="11"/>
  <c r="A2033" i="11"/>
  <c r="D2033" i="11" s="1"/>
  <c r="C2033" i="11" l="1"/>
  <c r="B2033" i="12"/>
  <c r="C2033" i="13"/>
  <c r="C2033" i="12"/>
  <c r="A2034" i="12"/>
  <c r="D2034" i="12" s="1"/>
  <c r="B2033" i="11"/>
  <c r="A2034" i="11"/>
  <c r="C2034" i="11" s="1"/>
  <c r="D2033" i="13"/>
  <c r="A2034" i="13"/>
  <c r="D2034" i="13" s="1"/>
  <c r="C2034" i="13" l="1"/>
  <c r="B2034" i="12"/>
  <c r="D2034" i="11"/>
  <c r="B2034" i="11"/>
  <c r="A2035" i="11"/>
  <c r="D2035" i="11" s="1"/>
  <c r="B2034" i="13"/>
  <c r="A2035" i="13"/>
  <c r="D2035" i="13" s="1"/>
  <c r="C2034" i="12"/>
  <c r="A2035" i="12"/>
  <c r="B2035" i="12" s="1"/>
  <c r="C2035" i="11" l="1"/>
  <c r="C2035" i="12"/>
  <c r="C2035" i="13"/>
  <c r="B2035" i="13"/>
  <c r="A2036" i="13"/>
  <c r="D2036" i="13" s="1"/>
  <c r="D2035" i="12"/>
  <c r="A2036" i="12"/>
  <c r="B2036" i="12" s="1"/>
  <c r="B2035" i="11"/>
  <c r="A2036" i="11"/>
  <c r="C2036" i="11" s="1"/>
  <c r="B2036" i="13" l="1"/>
  <c r="D2036" i="12"/>
  <c r="B2036" i="11"/>
  <c r="C2036" i="12"/>
  <c r="A2037" i="12"/>
  <c r="D2037" i="12" s="1"/>
  <c r="D2036" i="11"/>
  <c r="A2037" i="11"/>
  <c r="D2037" i="11" s="1"/>
  <c r="C2036" i="13"/>
  <c r="A2037" i="13"/>
  <c r="C2037" i="13" s="1"/>
  <c r="D2037" i="13"/>
  <c r="C2037" i="12" l="1"/>
  <c r="C2037" i="11"/>
  <c r="B2037" i="11"/>
  <c r="A2038" i="11"/>
  <c r="C2038" i="11" s="1"/>
  <c r="B2037" i="13"/>
  <c r="A2038" i="13"/>
  <c r="C2038" i="13" s="1"/>
  <c r="B2037" i="12"/>
  <c r="A2038" i="12"/>
  <c r="B2038" i="12" s="1"/>
  <c r="D2038" i="13" l="1"/>
  <c r="C2038" i="12"/>
  <c r="D2038" i="11"/>
  <c r="B2038" i="13"/>
  <c r="A2039" i="13"/>
  <c r="C2039" i="13" s="1"/>
  <c r="D2038" i="12"/>
  <c r="A2039" i="12"/>
  <c r="D2039" i="12" s="1"/>
  <c r="B2038" i="11"/>
  <c r="A2039" i="11"/>
  <c r="B2039" i="11" s="1"/>
  <c r="D2039" i="13" l="1"/>
  <c r="D2039" i="11"/>
  <c r="B2039" i="12"/>
  <c r="C2039" i="12"/>
  <c r="A2040" i="12"/>
  <c r="B2040" i="12" s="1"/>
  <c r="C2039" i="11"/>
  <c r="A2040" i="11"/>
  <c r="C2040" i="11" s="1"/>
  <c r="B2039" i="13"/>
  <c r="A2040" i="13"/>
  <c r="D2040" i="13" s="1"/>
  <c r="C2040" i="13" l="1"/>
  <c r="D2040" i="11"/>
  <c r="C2040" i="12"/>
  <c r="B2040" i="11"/>
  <c r="A2041" i="11"/>
  <c r="C2041" i="11" s="1"/>
  <c r="B2040" i="13"/>
  <c r="A2041" i="13"/>
  <c r="B2041" i="13" s="1"/>
  <c r="D2040" i="12"/>
  <c r="A2041" i="12"/>
  <c r="B2041" i="12" s="1"/>
  <c r="D2041" i="12" l="1"/>
  <c r="D2041" i="11"/>
  <c r="C2041" i="13"/>
  <c r="D2041" i="13"/>
  <c r="A2042" i="13"/>
  <c r="C2042" i="13"/>
  <c r="D2042" i="13"/>
  <c r="C2041" i="12"/>
  <c r="A2042" i="12"/>
  <c r="D2042" i="12" s="1"/>
  <c r="B2041" i="11"/>
  <c r="A2042" i="11"/>
  <c r="D2042" i="11" s="1"/>
  <c r="C2042" i="11"/>
  <c r="B2042" i="12" l="1"/>
  <c r="C2042" i="12"/>
  <c r="A2043" i="12"/>
  <c r="D2043" i="12" s="1"/>
  <c r="B2042" i="11"/>
  <c r="A2043" i="11"/>
  <c r="B2043" i="11" s="1"/>
  <c r="B2042" i="13"/>
  <c r="A2043" i="13"/>
  <c r="B2043" i="13" s="1"/>
  <c r="C2043" i="12" l="1"/>
  <c r="C2043" i="11"/>
  <c r="C2043" i="13"/>
  <c r="D2043" i="11"/>
  <c r="A2044" i="11"/>
  <c r="B2044" i="11" s="1"/>
  <c r="D2043" i="13"/>
  <c r="A2044" i="13"/>
  <c r="D2044" i="13" s="1"/>
  <c r="B2043" i="12"/>
  <c r="A2044" i="12"/>
  <c r="C2044" i="12" s="1"/>
  <c r="D2044" i="12" l="1"/>
  <c r="C2044" i="11"/>
  <c r="B2044" i="13"/>
  <c r="C2044" i="13"/>
  <c r="A2045" i="13"/>
  <c r="D2045" i="13" s="1"/>
  <c r="B2044" i="12"/>
  <c r="A2045" i="12"/>
  <c r="D2045" i="12" s="1"/>
  <c r="D2044" i="11"/>
  <c r="A2045" i="11"/>
  <c r="C2045" i="11" s="1"/>
  <c r="C2045" i="12" l="1"/>
  <c r="C2045" i="13"/>
  <c r="D2045" i="11"/>
  <c r="B2045" i="12"/>
  <c r="A2046" i="12"/>
  <c r="B2046" i="12" s="1"/>
  <c r="B2045" i="11"/>
  <c r="A2046" i="11"/>
  <c r="C2046" i="11" s="1"/>
  <c r="B2045" i="13"/>
  <c r="A2046" i="13"/>
  <c r="D2046" i="13" s="1"/>
  <c r="D2046" i="12" l="1"/>
  <c r="D2046" i="11"/>
  <c r="C2046" i="13"/>
  <c r="B2046" i="11"/>
  <c r="A2047" i="11"/>
  <c r="D2047" i="11" s="1"/>
  <c r="B2046" i="13"/>
  <c r="A2047" i="13"/>
  <c r="D2047" i="13" s="1"/>
  <c r="C2046" i="12"/>
  <c r="A2047" i="12"/>
  <c r="D2047" i="12" s="1"/>
  <c r="C2047" i="12" l="1"/>
  <c r="C2047" i="13"/>
  <c r="B2047" i="11"/>
  <c r="B2047" i="13"/>
  <c r="A2048" i="13"/>
  <c r="C2048" i="13" s="1"/>
  <c r="B2047" i="12"/>
  <c r="A2048" i="12"/>
  <c r="C2048" i="12" s="1"/>
  <c r="C2047" i="11"/>
  <c r="A2048" i="11"/>
  <c r="C2048" i="11" s="1"/>
  <c r="D2048" i="11" l="1"/>
  <c r="D2048" i="13"/>
  <c r="D2048" i="12"/>
  <c r="B2048" i="12"/>
  <c r="A2049" i="12"/>
  <c r="B2049" i="12" s="1"/>
  <c r="D2049" i="12"/>
  <c r="B2048" i="11"/>
  <c r="A2049" i="11"/>
  <c r="D2049" i="11"/>
  <c r="C2049" i="11"/>
  <c r="B2048" i="13"/>
  <c r="A2049" i="13"/>
  <c r="C2049" i="13" s="1"/>
  <c r="B2049" i="13" l="1"/>
  <c r="B2049" i="11"/>
  <c r="A2050" i="11"/>
  <c r="C2050" i="11" s="1"/>
  <c r="D2049" i="13"/>
  <c r="A2050" i="13"/>
  <c r="C2050" i="13" s="1"/>
  <c r="C2049" i="12"/>
  <c r="A2050" i="12"/>
  <c r="B2050" i="12" s="1"/>
  <c r="D2050" i="12" l="1"/>
  <c r="D2050" i="11"/>
  <c r="D2050" i="13"/>
  <c r="B2050" i="13"/>
  <c r="A2051" i="13"/>
  <c r="D2051" i="13" s="1"/>
  <c r="C2050" i="12"/>
  <c r="A2051" i="12"/>
  <c r="B2051" i="12" s="1"/>
  <c r="B2050" i="11"/>
  <c r="A2051" i="11"/>
  <c r="D2051" i="11" s="1"/>
  <c r="C2051" i="12" l="1"/>
  <c r="C2051" i="11"/>
  <c r="C2051" i="13"/>
  <c r="D2051" i="12"/>
  <c r="A2052" i="12"/>
  <c r="B2052" i="12" s="1"/>
  <c r="B2051" i="11"/>
  <c r="A2052" i="11"/>
  <c r="C2052" i="11" s="1"/>
  <c r="B2051" i="13"/>
  <c r="A2052" i="13"/>
  <c r="D2052" i="13" s="1"/>
  <c r="B2052" i="13" l="1"/>
  <c r="B2052" i="11"/>
  <c r="D2052" i="12"/>
  <c r="D2052" i="11"/>
  <c r="A2053" i="11"/>
  <c r="D2053" i="11" s="1"/>
  <c r="C2052" i="13"/>
  <c r="A2053" i="13"/>
  <c r="C2053" i="13" s="1"/>
  <c r="C2052" i="12"/>
  <c r="A2053" i="12"/>
  <c r="C2053" i="12" s="1"/>
  <c r="D2053" i="13" l="1"/>
  <c r="C2053" i="11"/>
  <c r="D2053" i="12"/>
  <c r="B2053" i="13"/>
  <c r="A2054" i="13"/>
  <c r="C2054" i="13" s="1"/>
  <c r="B2053" i="12"/>
  <c r="A2054" i="12"/>
  <c r="B2054" i="12" s="1"/>
  <c r="B2053" i="11"/>
  <c r="A2054" i="11"/>
  <c r="D2054" i="11" s="1"/>
  <c r="C2054" i="11" l="1"/>
  <c r="D2054" i="13"/>
  <c r="C2054" i="12"/>
  <c r="D2054" i="12"/>
  <c r="A2055" i="12"/>
  <c r="C2055" i="12" s="1"/>
  <c r="B2054" i="11"/>
  <c r="A2055" i="11"/>
  <c r="B2055" i="11" s="1"/>
  <c r="B2054" i="13"/>
  <c r="A2055" i="13"/>
  <c r="D2055" i="13" s="1"/>
  <c r="C2055" i="13"/>
  <c r="D2055" i="12" l="1"/>
  <c r="D2055" i="11"/>
  <c r="C2055" i="11"/>
  <c r="A2056" i="11"/>
  <c r="C2056" i="11" s="1"/>
  <c r="B2055" i="13"/>
  <c r="A2056" i="13"/>
  <c r="C2056" i="13" s="1"/>
  <c r="B2055" i="12"/>
  <c r="A2056" i="12"/>
  <c r="D2056" i="12" s="1"/>
  <c r="D2056" i="11" l="1"/>
  <c r="B2056" i="12"/>
  <c r="D2056" i="13"/>
  <c r="B2056" i="13"/>
  <c r="A2057" i="13"/>
  <c r="B2057" i="13" s="1"/>
  <c r="C2057" i="13"/>
  <c r="C2056" i="12"/>
  <c r="A2057" i="12"/>
  <c r="D2057" i="12" s="1"/>
  <c r="B2056" i="11"/>
  <c r="A2057" i="11"/>
  <c r="C2057" i="11" s="1"/>
  <c r="D2057" i="11" l="1"/>
  <c r="B2057" i="12"/>
  <c r="C2057" i="12"/>
  <c r="A2058" i="12"/>
  <c r="D2058" i="12" s="1"/>
  <c r="B2057" i="11"/>
  <c r="A2058" i="11"/>
  <c r="D2058" i="11" s="1"/>
  <c r="D2057" i="13"/>
  <c r="A2058" i="13"/>
  <c r="C2058" i="13" s="1"/>
  <c r="C2058" i="12" l="1"/>
  <c r="D2058" i="13"/>
  <c r="C2058" i="11"/>
  <c r="B2058" i="11"/>
  <c r="A2059" i="11"/>
  <c r="C2059" i="11" s="1"/>
  <c r="B2058" i="13"/>
  <c r="A2059" i="13"/>
  <c r="C2059" i="13" s="1"/>
  <c r="B2058" i="12"/>
  <c r="A2059" i="12"/>
  <c r="C2059" i="12" s="1"/>
  <c r="D2059" i="11" l="1"/>
  <c r="D2059" i="12"/>
  <c r="D2059" i="13"/>
  <c r="B2059" i="13"/>
  <c r="A2060" i="13"/>
  <c r="D2060" i="13" s="1"/>
  <c r="B2059" i="12"/>
  <c r="A2060" i="12"/>
  <c r="D2060" i="12" s="1"/>
  <c r="B2059" i="11"/>
  <c r="A2060" i="11"/>
  <c r="B2060" i="11" s="1"/>
  <c r="B2060" i="13" l="1"/>
  <c r="B2060" i="12"/>
  <c r="C2060" i="11"/>
  <c r="C2060" i="12"/>
  <c r="A2061" i="12"/>
  <c r="B2061" i="12" s="1"/>
  <c r="C2061" i="12"/>
  <c r="D2060" i="11"/>
  <c r="A2061" i="11"/>
  <c r="B2061" i="11" s="1"/>
  <c r="C2060" i="13"/>
  <c r="A2061" i="13"/>
  <c r="D2061" i="13"/>
  <c r="C2061" i="13"/>
  <c r="D2061" i="11" l="1"/>
  <c r="C2061" i="11"/>
  <c r="A2062" i="11"/>
  <c r="D2062" i="11" s="1"/>
  <c r="B2061" i="13"/>
  <c r="A2062" i="13"/>
  <c r="D2062" i="13" s="1"/>
  <c r="D2061" i="12"/>
  <c r="A2062" i="12"/>
  <c r="B2062" i="12" s="1"/>
  <c r="D2062" i="12" l="1"/>
  <c r="C2062" i="13"/>
  <c r="C2062" i="11"/>
  <c r="B2062" i="13"/>
  <c r="A2063" i="13"/>
  <c r="D2063" i="13" s="1"/>
  <c r="C2062" i="12"/>
  <c r="A2063" i="12"/>
  <c r="D2063" i="12" s="1"/>
  <c r="B2062" i="11"/>
  <c r="A2063" i="11"/>
  <c r="B2063" i="11" s="1"/>
  <c r="D2063" i="11" l="1"/>
  <c r="C2063" i="13"/>
  <c r="B2063" i="12"/>
  <c r="C2063" i="12"/>
  <c r="A2064" i="12"/>
  <c r="D2064" i="12" s="1"/>
  <c r="C2063" i="11"/>
  <c r="A2064" i="11"/>
  <c r="D2064" i="11" s="1"/>
  <c r="B2063" i="13"/>
  <c r="A2064" i="13"/>
  <c r="D2064" i="13" s="1"/>
  <c r="C2064" i="13" l="1"/>
  <c r="B2064" i="12"/>
  <c r="C2064" i="11"/>
  <c r="B2064" i="11"/>
  <c r="A2065" i="11"/>
  <c r="C2065" i="11" s="1"/>
  <c r="B2064" i="13"/>
  <c r="A2065" i="13"/>
  <c r="B2065" i="13" s="1"/>
  <c r="C2064" i="12"/>
  <c r="A2065" i="12"/>
  <c r="B2065" i="12" s="1"/>
  <c r="D2065" i="12"/>
  <c r="D2065" i="11" l="1"/>
  <c r="C2065" i="13"/>
  <c r="D2065" i="13"/>
  <c r="A2066" i="13"/>
  <c r="D2066" i="13" s="1"/>
  <c r="B2065" i="11"/>
  <c r="A2066" i="11"/>
  <c r="C2066" i="11" s="1"/>
  <c r="C2065" i="12"/>
  <c r="A2066" i="12"/>
  <c r="D2066" i="12" s="1"/>
  <c r="C2066" i="13" l="1"/>
  <c r="C2066" i="12"/>
  <c r="D2066" i="11"/>
  <c r="B2066" i="11"/>
  <c r="A2067" i="11"/>
  <c r="C2067" i="11" s="1"/>
  <c r="B2066" i="12"/>
  <c r="A2067" i="12"/>
  <c r="D2067" i="12" s="1"/>
  <c r="B2066" i="13"/>
  <c r="A2067" i="13"/>
  <c r="C2067" i="13" s="1"/>
  <c r="D2067" i="13"/>
  <c r="D2067" i="11" l="1"/>
  <c r="C2067" i="12"/>
  <c r="B2067" i="12"/>
  <c r="A2068" i="12"/>
  <c r="D2068" i="12" s="1"/>
  <c r="B2067" i="13"/>
  <c r="A2068" i="13"/>
  <c r="D2068" i="13" s="1"/>
  <c r="B2067" i="11"/>
  <c r="A2068" i="11"/>
  <c r="C2068" i="11" s="1"/>
  <c r="B2068" i="13" l="1"/>
  <c r="B2068" i="11"/>
  <c r="C2068" i="12"/>
  <c r="C2068" i="13"/>
  <c r="A2069" i="13"/>
  <c r="C2069" i="13" s="1"/>
  <c r="B2068" i="12"/>
  <c r="A2069" i="12"/>
  <c r="D2069" i="12" s="1"/>
  <c r="D2068" i="11"/>
  <c r="A2069" i="11"/>
  <c r="B2069" i="11" s="1"/>
  <c r="B2069" i="12" l="1"/>
  <c r="D2069" i="11"/>
  <c r="D2069" i="13"/>
  <c r="C2069" i="12"/>
  <c r="A2070" i="12"/>
  <c r="D2070" i="12" s="1"/>
  <c r="C2069" i="11"/>
  <c r="A2070" i="11"/>
  <c r="C2070" i="11" s="1"/>
  <c r="B2069" i="13"/>
  <c r="A2070" i="13"/>
  <c r="D2070" i="13" s="1"/>
  <c r="B2070" i="12" l="1"/>
  <c r="C2070" i="13"/>
  <c r="D2070" i="11"/>
  <c r="B2070" i="11"/>
  <c r="A2071" i="11"/>
  <c r="D2071" i="11" s="1"/>
  <c r="B2070" i="13"/>
  <c r="A2071" i="13"/>
  <c r="D2071" i="13" s="1"/>
  <c r="C2070" i="12"/>
  <c r="A2071" i="12"/>
  <c r="B2071" i="12" s="1"/>
  <c r="B2071" i="11" l="1"/>
  <c r="C2071" i="13"/>
  <c r="D2071" i="12"/>
  <c r="B2071" i="13"/>
  <c r="A2072" i="13"/>
  <c r="C2072" i="13" s="1"/>
  <c r="C2071" i="12"/>
  <c r="A2072" i="12"/>
  <c r="D2072" i="12" s="1"/>
  <c r="C2071" i="11"/>
  <c r="A2072" i="11"/>
  <c r="D2072" i="11" s="1"/>
  <c r="D2072" i="13" l="1"/>
  <c r="C2072" i="12"/>
  <c r="C2072" i="11"/>
  <c r="B2072" i="12"/>
  <c r="A2073" i="12"/>
  <c r="D2073" i="12" s="1"/>
  <c r="B2072" i="13"/>
  <c r="A2073" i="13"/>
  <c r="B2073" i="13" s="1"/>
  <c r="B2072" i="11"/>
  <c r="A2073" i="11"/>
  <c r="C2073" i="11" s="1"/>
  <c r="D2073" i="11" l="1"/>
  <c r="C2073" i="13"/>
  <c r="B2073" i="12"/>
  <c r="D2073" i="13"/>
  <c r="A2074" i="13"/>
  <c r="C2074" i="13" s="1"/>
  <c r="C2073" i="12"/>
  <c r="A2074" i="12"/>
  <c r="D2074" i="12" s="1"/>
  <c r="B2073" i="11"/>
  <c r="A2074" i="11"/>
  <c r="D2074" i="11" s="1"/>
  <c r="D2074" i="13" l="1"/>
  <c r="C2074" i="11"/>
  <c r="B2074" i="12"/>
  <c r="C2074" i="12"/>
  <c r="A2075" i="12"/>
  <c r="C2075" i="12" s="1"/>
  <c r="B2074" i="11"/>
  <c r="A2075" i="11"/>
  <c r="C2075" i="11" s="1"/>
  <c r="B2074" i="13"/>
  <c r="A2075" i="13"/>
  <c r="D2075" i="13" s="1"/>
  <c r="D2075" i="12" l="1"/>
  <c r="C2075" i="13"/>
  <c r="D2075" i="11"/>
  <c r="B2075" i="11"/>
  <c r="A2076" i="11"/>
  <c r="B2076" i="11" s="1"/>
  <c r="B2075" i="13"/>
  <c r="A2076" i="13"/>
  <c r="D2076" i="13" s="1"/>
  <c r="B2075" i="12"/>
  <c r="A2076" i="12"/>
  <c r="D2076" i="12" s="1"/>
  <c r="B2076" i="12" l="1"/>
  <c r="C2076" i="11"/>
  <c r="B2076" i="13"/>
  <c r="C2076" i="13"/>
  <c r="A2077" i="13"/>
  <c r="C2077" i="13" s="1"/>
  <c r="C2076" i="12"/>
  <c r="A2077" i="12"/>
  <c r="D2077" i="12" s="1"/>
  <c r="D2076" i="11"/>
  <c r="A2077" i="11"/>
  <c r="D2077" i="11" s="1"/>
  <c r="D2077" i="13" l="1"/>
  <c r="B2077" i="11"/>
  <c r="B2077" i="12"/>
  <c r="C2077" i="12"/>
  <c r="A2078" i="12"/>
  <c r="B2078" i="12" s="1"/>
  <c r="C2077" i="11"/>
  <c r="A2078" i="11"/>
  <c r="D2078" i="11" s="1"/>
  <c r="B2077" i="13"/>
  <c r="A2078" i="13"/>
  <c r="C2078" i="13" s="1"/>
  <c r="D2078" i="13"/>
  <c r="C2078" i="12" l="1"/>
  <c r="C2078" i="11"/>
  <c r="B2078" i="11"/>
  <c r="A2079" i="11"/>
  <c r="D2079" i="11" s="1"/>
  <c r="B2079" i="11"/>
  <c r="B2078" i="13"/>
  <c r="A2079" i="13"/>
  <c r="D2079" i="13" s="1"/>
  <c r="D2078" i="12"/>
  <c r="A2079" i="12"/>
  <c r="D2079" i="12" s="1"/>
  <c r="C2079" i="12" l="1"/>
  <c r="C2079" i="13"/>
  <c r="B2079" i="13"/>
  <c r="A2080" i="13"/>
  <c r="C2080" i="13" s="1"/>
  <c r="B2079" i="12"/>
  <c r="A2080" i="12"/>
  <c r="D2080" i="12" s="1"/>
  <c r="C2079" i="11"/>
  <c r="A2080" i="11"/>
  <c r="C2080" i="11" s="1"/>
  <c r="D2080" i="11"/>
  <c r="D2080" i="13" l="1"/>
  <c r="B2080" i="12"/>
  <c r="C2080" i="12"/>
  <c r="A2081" i="12"/>
  <c r="C2081" i="12" s="1"/>
  <c r="B2080" i="13"/>
  <c r="A2081" i="13"/>
  <c r="C2081" i="13" s="1"/>
  <c r="B2080" i="11"/>
  <c r="A2081" i="11"/>
  <c r="D2081" i="11" s="1"/>
  <c r="C2081" i="11" l="1"/>
  <c r="B2081" i="13"/>
  <c r="D2081" i="12"/>
  <c r="D2081" i="13"/>
  <c r="A2082" i="13"/>
  <c r="C2082" i="13" s="1"/>
  <c r="B2081" i="11"/>
  <c r="A2082" i="11"/>
  <c r="D2082" i="11" s="1"/>
  <c r="B2081" i="12"/>
  <c r="A2082" i="12"/>
  <c r="D2082" i="12" s="1"/>
  <c r="C2082" i="11" l="1"/>
  <c r="D2082" i="13"/>
  <c r="B2082" i="12"/>
  <c r="B2082" i="11"/>
  <c r="A2083" i="11"/>
  <c r="C2083" i="11" s="1"/>
  <c r="C2082" i="12"/>
  <c r="A2083" i="12"/>
  <c r="D2083" i="12" s="1"/>
  <c r="B2082" i="13"/>
  <c r="A2083" i="13"/>
  <c r="C2083" i="13" s="1"/>
  <c r="D2083" i="11" l="1"/>
  <c r="D2083" i="13"/>
  <c r="C2083" i="12"/>
  <c r="B2083" i="12"/>
  <c r="A2084" i="12"/>
  <c r="D2084" i="12" s="1"/>
  <c r="B2083" i="11"/>
  <c r="A2084" i="11"/>
  <c r="C2084" i="11" s="1"/>
  <c r="B2083" i="13"/>
  <c r="A2084" i="13"/>
  <c r="D2084" i="13" s="1"/>
  <c r="B2084" i="13" l="1"/>
  <c r="C2084" i="12"/>
  <c r="B2084" i="11"/>
  <c r="D2084" i="11"/>
  <c r="A2085" i="11"/>
  <c r="D2085" i="11" s="1"/>
  <c r="C2084" i="13"/>
  <c r="A2085" i="13"/>
  <c r="C2085" i="13" s="1"/>
  <c r="B2084" i="12"/>
  <c r="A2085" i="12"/>
  <c r="D2085" i="12" s="1"/>
  <c r="B2085" i="12" l="1"/>
  <c r="B2085" i="11"/>
  <c r="D2085" i="13"/>
  <c r="B2085" i="13"/>
  <c r="A2086" i="13"/>
  <c r="C2086" i="13" s="1"/>
  <c r="C2085" i="12"/>
  <c r="A2086" i="12"/>
  <c r="B2086" i="12" s="1"/>
  <c r="C2085" i="11"/>
  <c r="A2086" i="11"/>
  <c r="D2086" i="11" s="1"/>
  <c r="C2086" i="11"/>
  <c r="D2086" i="13" l="1"/>
  <c r="C2086" i="12"/>
  <c r="D2086" i="12"/>
  <c r="A2087" i="12"/>
  <c r="D2087" i="12" s="1"/>
  <c r="B2086" i="11"/>
  <c r="A2087" i="11"/>
  <c r="B2087" i="11" s="1"/>
  <c r="B2086" i="13"/>
  <c r="A2087" i="13"/>
  <c r="D2087" i="13" s="1"/>
  <c r="C2087" i="13"/>
  <c r="C2087" i="12" l="1"/>
  <c r="D2087" i="11"/>
  <c r="C2087" i="11"/>
  <c r="A2088" i="11"/>
  <c r="D2088" i="11" s="1"/>
  <c r="B2087" i="13"/>
  <c r="A2088" i="13"/>
  <c r="B2088" i="13" s="1"/>
  <c r="B2087" i="12"/>
  <c r="A2088" i="12"/>
  <c r="C2088" i="12" s="1"/>
  <c r="C2088" i="11" l="1"/>
  <c r="D2088" i="12"/>
  <c r="C2088" i="13"/>
  <c r="D2088" i="13"/>
  <c r="A2089" i="13"/>
  <c r="B2089" i="13" s="1"/>
  <c r="B2088" i="12"/>
  <c r="A2089" i="12"/>
  <c r="C2089" i="12" s="1"/>
  <c r="B2088" i="11"/>
  <c r="A2089" i="11"/>
  <c r="B2089" i="11" s="1"/>
  <c r="C2089" i="13" l="1"/>
  <c r="D2089" i="11"/>
  <c r="D2089" i="12"/>
  <c r="B2089" i="12"/>
  <c r="A2090" i="12"/>
  <c r="D2090" i="12" s="1"/>
  <c r="C2089" i="11"/>
  <c r="A2090" i="11"/>
  <c r="D2090" i="11" s="1"/>
  <c r="D2089" i="13"/>
  <c r="A2090" i="13"/>
  <c r="D2090" i="13" s="1"/>
  <c r="C2090" i="13" l="1"/>
  <c r="B2090" i="12"/>
  <c r="C2090" i="11"/>
  <c r="C2090" i="12"/>
  <c r="A2091" i="12"/>
  <c r="C2091" i="12" s="1"/>
  <c r="B2090" i="11"/>
  <c r="A2091" i="11"/>
  <c r="C2091" i="11" s="1"/>
  <c r="B2090" i="13"/>
  <c r="A2091" i="13"/>
  <c r="D2091" i="13" s="1"/>
  <c r="C2091" i="13"/>
  <c r="B2091" i="12" l="1"/>
  <c r="D2091" i="11"/>
  <c r="B2091" i="11"/>
  <c r="A2092" i="11"/>
  <c r="B2092" i="11" s="1"/>
  <c r="B2091" i="13"/>
  <c r="A2092" i="13"/>
  <c r="B2092" i="13" s="1"/>
  <c r="D2091" i="12"/>
  <c r="A2092" i="12"/>
  <c r="C2092" i="12" s="1"/>
  <c r="D2092" i="12"/>
  <c r="C2092" i="11" l="1"/>
  <c r="D2092" i="13"/>
  <c r="C2092" i="13"/>
  <c r="A2093" i="13"/>
  <c r="C2093" i="13" s="1"/>
  <c r="B2092" i="12"/>
  <c r="A2093" i="12"/>
  <c r="D2093" i="12" s="1"/>
  <c r="D2092" i="11"/>
  <c r="A2093" i="11"/>
  <c r="B2093" i="11" s="1"/>
  <c r="D2093" i="13" l="1"/>
  <c r="D2093" i="11"/>
  <c r="C2093" i="12"/>
  <c r="B2093" i="12"/>
  <c r="A2094" i="12"/>
  <c r="C2094" i="12" s="1"/>
  <c r="C2093" i="11"/>
  <c r="A2094" i="11"/>
  <c r="C2094" i="11" s="1"/>
  <c r="B2093" i="13"/>
  <c r="A2094" i="13"/>
  <c r="C2094" i="13" s="1"/>
  <c r="D2094" i="13"/>
  <c r="B2094" i="12" l="1"/>
  <c r="D2094" i="11"/>
  <c r="B2094" i="11"/>
  <c r="A2095" i="11"/>
  <c r="B2095" i="11" s="1"/>
  <c r="B2094" i="13"/>
  <c r="A2095" i="13"/>
  <c r="C2095" i="13" s="1"/>
  <c r="D2094" i="12"/>
  <c r="A2095" i="12"/>
  <c r="C2095" i="12" s="1"/>
  <c r="D2095" i="12" l="1"/>
  <c r="D2095" i="11"/>
  <c r="D2095" i="13"/>
  <c r="B2095" i="13"/>
  <c r="A2096" i="13"/>
  <c r="C2096" i="13"/>
  <c r="D2096" i="13"/>
  <c r="B2095" i="12"/>
  <c r="A2096" i="12"/>
  <c r="D2096" i="12" s="1"/>
  <c r="C2095" i="11"/>
  <c r="A2096" i="11"/>
  <c r="D2096" i="11" s="1"/>
  <c r="C2096" i="11" l="1"/>
  <c r="C2096" i="12"/>
  <c r="B2096" i="12"/>
  <c r="A2097" i="12"/>
  <c r="B2097" i="12" s="1"/>
  <c r="B2096" i="11"/>
  <c r="A2097" i="11"/>
  <c r="B2097" i="11" s="1"/>
  <c r="B2096" i="13"/>
  <c r="A2097" i="13"/>
  <c r="C2097" i="13" s="1"/>
  <c r="B2097" i="13"/>
  <c r="C2097" i="11" l="1"/>
  <c r="C2097" i="12"/>
  <c r="D2097" i="11"/>
  <c r="A2098" i="11"/>
  <c r="D2098" i="11" s="1"/>
  <c r="D2097" i="13"/>
  <c r="A2098" i="13"/>
  <c r="D2098" i="13" s="1"/>
  <c r="D2097" i="12"/>
  <c r="A2098" i="12"/>
  <c r="D2098" i="12" s="1"/>
  <c r="C2098" i="12"/>
  <c r="C2098" i="11" l="1"/>
  <c r="C2098" i="13"/>
  <c r="B2098" i="13"/>
  <c r="A2099" i="13"/>
  <c r="C2099" i="13" s="1"/>
  <c r="B2098" i="12"/>
  <c r="A2099" i="12"/>
  <c r="C2099" i="12" s="1"/>
  <c r="B2098" i="11"/>
  <c r="A2099" i="11"/>
  <c r="D2099" i="11" s="1"/>
  <c r="C2099" i="11"/>
  <c r="D2099" i="13" l="1"/>
  <c r="B2099" i="12"/>
  <c r="D2099" i="12"/>
  <c r="A2100" i="12"/>
  <c r="D2100" i="12" s="1"/>
  <c r="B2099" i="13"/>
  <c r="A2100" i="13"/>
  <c r="B2100" i="13" s="1"/>
  <c r="B2099" i="11"/>
  <c r="A2100" i="11"/>
  <c r="B2100" i="11" s="1"/>
  <c r="C2100" i="11" l="1"/>
  <c r="D2100" i="13"/>
  <c r="C2100" i="12"/>
  <c r="C2100" i="13"/>
  <c r="A2101" i="13"/>
  <c r="C2101" i="13" s="1"/>
  <c r="D2100" i="11"/>
  <c r="A2101" i="11"/>
  <c r="B2101" i="11" s="1"/>
  <c r="B2100" i="12"/>
  <c r="A2101" i="12"/>
  <c r="D2101" i="12" s="1"/>
  <c r="C2101" i="12" l="1"/>
  <c r="D2101" i="13"/>
  <c r="D2101" i="11"/>
  <c r="C2101" i="11"/>
  <c r="A2102" i="11"/>
  <c r="C2102" i="11" s="1"/>
  <c r="B2101" i="13"/>
  <c r="A2102" i="13"/>
  <c r="C2102" i="13" s="1"/>
  <c r="B2101" i="12"/>
  <c r="A2102" i="12"/>
  <c r="B2102" i="12" s="1"/>
  <c r="C2102" i="12" l="1"/>
  <c r="D2102" i="11"/>
  <c r="D2102" i="13"/>
  <c r="B2102" i="13"/>
  <c r="A2103" i="13"/>
  <c r="D2103" i="13" s="1"/>
  <c r="D2102" i="12"/>
  <c r="A2103" i="12"/>
  <c r="D2103" i="12" s="1"/>
  <c r="B2102" i="11"/>
  <c r="A2103" i="11"/>
  <c r="B2103" i="11" s="1"/>
  <c r="D2103" i="11" l="1"/>
  <c r="B2103" i="12"/>
  <c r="C2103" i="13"/>
  <c r="C2103" i="12"/>
  <c r="A2104" i="12"/>
  <c r="D2104" i="12" s="1"/>
  <c r="B2103" i="13"/>
  <c r="A2104" i="13"/>
  <c r="D2104" i="13" s="1"/>
  <c r="C2103" i="11"/>
  <c r="A2104" i="11"/>
  <c r="D2104" i="11" s="1"/>
  <c r="C2104" i="11"/>
  <c r="C2104" i="12" l="1"/>
  <c r="C2104" i="13"/>
  <c r="B2104" i="13"/>
  <c r="A2105" i="13"/>
  <c r="C2105" i="13" s="1"/>
  <c r="B2104" i="11"/>
  <c r="A2105" i="11"/>
  <c r="B2105" i="11" s="1"/>
  <c r="B2104" i="12"/>
  <c r="A2105" i="12"/>
  <c r="D2105" i="12" s="1"/>
  <c r="B2105" i="12"/>
  <c r="B2105" i="13" l="1"/>
  <c r="D2105" i="11"/>
  <c r="C2105" i="11"/>
  <c r="A2106" i="11"/>
  <c r="C2106" i="11" s="1"/>
  <c r="C2105" i="12"/>
  <c r="A2106" i="12"/>
  <c r="C2106" i="12" s="1"/>
  <c r="D2105" i="13"/>
  <c r="A2106" i="13"/>
  <c r="B2106" i="13" s="1"/>
  <c r="B2106" i="11" l="1"/>
  <c r="D2106" i="12"/>
  <c r="D2106" i="13"/>
  <c r="B2106" i="12"/>
  <c r="A2107" i="12"/>
  <c r="C2107" i="12" s="1"/>
  <c r="D2106" i="11"/>
  <c r="A2107" i="11"/>
  <c r="D2107" i="11" s="1"/>
  <c r="C2106" i="13"/>
  <c r="A2107" i="13"/>
  <c r="C2107" i="13" s="1"/>
  <c r="D2107" i="13" l="1"/>
  <c r="B2107" i="12"/>
  <c r="B2107" i="11"/>
  <c r="C2107" i="11"/>
  <c r="A2108" i="11"/>
  <c r="B2108" i="11" s="1"/>
  <c r="B2107" i="13"/>
  <c r="A2108" i="13"/>
  <c r="B2108" i="13" s="1"/>
  <c r="D2107" i="12"/>
  <c r="A2108" i="12"/>
  <c r="D2108" i="12" s="1"/>
  <c r="B2108" i="12"/>
  <c r="D2108" i="13" l="1"/>
  <c r="C2108" i="11"/>
  <c r="C2108" i="13"/>
  <c r="A2109" i="13"/>
  <c r="C2109" i="13" s="1"/>
  <c r="D2108" i="11"/>
  <c r="A2109" i="11"/>
  <c r="D2109" i="11" s="1"/>
  <c r="C2108" i="12"/>
  <c r="A2109" i="12"/>
  <c r="D2109" i="12" s="1"/>
  <c r="B2109" i="11" l="1"/>
  <c r="B2109" i="12"/>
  <c r="D2109" i="13"/>
  <c r="C2109" i="11"/>
  <c r="A2110" i="11"/>
  <c r="D2110" i="11" s="1"/>
  <c r="C2110" i="11"/>
  <c r="C2109" i="12"/>
  <c r="A2110" i="12"/>
  <c r="B2110" i="12" s="1"/>
  <c r="B2109" i="13"/>
  <c r="A2110" i="13"/>
  <c r="D2110" i="13" s="1"/>
  <c r="C2110" i="13" l="1"/>
  <c r="D2110" i="12"/>
  <c r="C2110" i="12"/>
  <c r="A2111" i="12"/>
  <c r="D2111" i="12" s="1"/>
  <c r="B2110" i="11"/>
  <c r="A2111" i="11"/>
  <c r="D2111" i="11" s="1"/>
  <c r="B2110" i="13"/>
  <c r="A2111" i="13"/>
  <c r="C2111" i="13" s="1"/>
  <c r="D2111" i="13" l="1"/>
  <c r="C2111" i="12"/>
  <c r="B2111" i="11"/>
  <c r="C2111" i="11"/>
  <c r="A2112" i="11"/>
  <c r="D2112" i="11" s="1"/>
  <c r="B2111" i="13"/>
  <c r="A2112" i="13"/>
  <c r="C2112" i="13" s="1"/>
  <c r="B2111" i="12"/>
  <c r="A2112" i="12"/>
  <c r="C2112" i="12" s="1"/>
  <c r="D2112" i="12" l="1"/>
  <c r="C2112" i="11"/>
  <c r="D2112" i="13"/>
  <c r="B2112" i="12"/>
  <c r="A2113" i="12"/>
  <c r="D2113" i="12" s="1"/>
  <c r="B2112" i="11"/>
  <c r="A2113" i="11"/>
  <c r="B2113" i="11" s="1"/>
  <c r="B2112" i="13"/>
  <c r="A2113" i="13"/>
  <c r="C2113" i="13" s="1"/>
  <c r="B2113" i="13"/>
  <c r="B2113" i="12" l="1"/>
  <c r="D2113" i="11"/>
  <c r="C2113" i="11"/>
  <c r="A2114" i="11"/>
  <c r="C2114" i="11" s="1"/>
  <c r="D2113" i="13"/>
  <c r="A2114" i="13"/>
  <c r="C2114" i="13" s="1"/>
  <c r="C2113" i="12"/>
  <c r="A2114" i="12"/>
  <c r="D2114" i="12" s="1"/>
  <c r="D2114" i="11" l="1"/>
  <c r="C2114" i="12"/>
  <c r="D2114" i="13"/>
  <c r="B2114" i="13"/>
  <c r="A2115" i="13"/>
  <c r="C2115" i="13"/>
  <c r="D2115" i="13"/>
  <c r="B2114" i="11"/>
  <c r="A2115" i="11"/>
  <c r="D2115" i="11" s="1"/>
  <c r="B2114" i="12"/>
  <c r="A2115" i="12"/>
  <c r="D2115" i="12" s="1"/>
  <c r="C2115" i="12"/>
  <c r="B2115" i="11" l="1"/>
  <c r="C2115" i="11"/>
  <c r="A2116" i="11"/>
  <c r="C2116" i="11" s="1"/>
  <c r="B2115" i="12"/>
  <c r="A2116" i="12"/>
  <c r="D2116" i="12" s="1"/>
  <c r="B2115" i="13"/>
  <c r="A2116" i="13"/>
  <c r="D2116" i="13" s="1"/>
  <c r="B2116" i="13" l="1"/>
  <c r="B2116" i="11"/>
  <c r="C2116" i="12"/>
  <c r="B2116" i="12"/>
  <c r="A2117" i="12"/>
  <c r="D2117" i="12" s="1"/>
  <c r="D2116" i="11"/>
  <c r="A2117" i="11"/>
  <c r="B2117" i="11" s="1"/>
  <c r="C2116" i="13"/>
  <c r="A2117" i="13"/>
  <c r="D2117" i="13" s="1"/>
  <c r="C2117" i="13" l="1"/>
  <c r="B2117" i="12"/>
  <c r="D2117" i="11"/>
  <c r="C2117" i="11"/>
  <c r="A2118" i="11"/>
  <c r="D2118" i="11" s="1"/>
  <c r="B2117" i="13"/>
  <c r="A2118" i="13"/>
  <c r="D2118" i="13" s="1"/>
  <c r="C2117" i="12"/>
  <c r="A2118" i="12"/>
  <c r="B2118" i="12" s="1"/>
  <c r="C2118" i="11" l="1"/>
  <c r="C2118" i="13"/>
  <c r="C2118" i="12"/>
  <c r="B2118" i="13"/>
  <c r="A2119" i="13"/>
  <c r="D2119" i="13" s="1"/>
  <c r="B2118" i="11"/>
  <c r="A2119" i="11"/>
  <c r="B2119" i="11" s="1"/>
  <c r="D2118" i="12"/>
  <c r="A2119" i="12"/>
  <c r="D2119" i="12" s="1"/>
  <c r="C2119" i="13" l="1"/>
  <c r="B2119" i="12"/>
  <c r="D2119" i="11"/>
  <c r="C2119" i="11"/>
  <c r="A2120" i="11"/>
  <c r="D2120" i="11" s="1"/>
  <c r="C2119" i="12"/>
  <c r="A2120" i="12"/>
  <c r="D2120" i="12" s="1"/>
  <c r="B2119" i="13"/>
  <c r="A2120" i="13"/>
  <c r="D2120" i="13" s="1"/>
  <c r="C2120" i="11" l="1"/>
  <c r="C2120" i="13"/>
  <c r="B2120" i="12"/>
  <c r="C2120" i="12"/>
  <c r="A2121" i="12"/>
  <c r="D2121" i="12" s="1"/>
  <c r="B2120" i="13"/>
  <c r="A2121" i="13"/>
  <c r="C2121" i="13" s="1"/>
  <c r="B2120" i="11"/>
  <c r="A2121" i="11"/>
  <c r="D2121" i="11" s="1"/>
  <c r="B2121" i="12" l="1"/>
  <c r="C2121" i="11"/>
  <c r="B2121" i="13"/>
  <c r="D2121" i="13"/>
  <c r="A2122" i="13"/>
  <c r="D2122" i="13" s="1"/>
  <c r="C2121" i="12"/>
  <c r="A2122" i="12"/>
  <c r="D2122" i="12" s="1"/>
  <c r="B2121" i="11"/>
  <c r="A2122" i="11"/>
  <c r="C2122" i="11" s="1"/>
  <c r="C2122" i="13" l="1"/>
  <c r="D2122" i="11"/>
  <c r="B2122" i="12"/>
  <c r="B2122" i="13"/>
  <c r="A2123" i="13"/>
  <c r="D2123" i="13" s="1"/>
  <c r="C2122" i="12"/>
  <c r="A2123" i="12"/>
  <c r="C2123" i="12" s="1"/>
  <c r="B2122" i="11"/>
  <c r="A2123" i="11"/>
  <c r="C2123" i="11" s="1"/>
  <c r="D2123" i="11"/>
  <c r="C2123" i="13" l="1"/>
  <c r="B2123" i="12"/>
  <c r="D2123" i="12"/>
  <c r="A2124" i="12"/>
  <c r="D2124" i="12" s="1"/>
  <c r="B2123" i="13"/>
  <c r="A2124" i="13"/>
  <c r="B2124" i="13" s="1"/>
  <c r="B2123" i="11"/>
  <c r="A2124" i="11"/>
  <c r="B2124" i="11" s="1"/>
  <c r="C2124" i="11" l="1"/>
  <c r="C2124" i="12"/>
  <c r="D2124" i="13"/>
  <c r="C2124" i="13"/>
  <c r="A2125" i="13"/>
  <c r="C2125" i="13" s="1"/>
  <c r="D2124" i="11"/>
  <c r="A2125" i="11"/>
  <c r="B2125" i="11" s="1"/>
  <c r="B2124" i="12"/>
  <c r="A2125" i="12"/>
  <c r="D2125" i="12" s="1"/>
  <c r="C2125" i="12" l="1"/>
  <c r="D2125" i="13"/>
  <c r="D2125" i="11"/>
  <c r="C2125" i="11"/>
  <c r="A2126" i="11"/>
  <c r="B2126" i="11" s="1"/>
  <c r="B2125" i="12"/>
  <c r="A2126" i="12"/>
  <c r="D2126" i="12" s="1"/>
  <c r="B2125" i="13"/>
  <c r="A2126" i="13"/>
  <c r="D2126" i="13" s="1"/>
  <c r="C2126" i="13" l="1"/>
  <c r="D2126" i="11"/>
  <c r="B2126" i="12"/>
  <c r="C2126" i="12"/>
  <c r="A2127" i="12"/>
  <c r="D2127" i="12" s="1"/>
  <c r="B2126" i="13"/>
  <c r="A2127" i="13"/>
  <c r="D2127" i="13" s="1"/>
  <c r="C2126" i="11"/>
  <c r="A2127" i="11"/>
  <c r="C2127" i="11" s="1"/>
  <c r="D2127" i="11"/>
  <c r="C2127" i="12" l="1"/>
  <c r="C2127" i="13"/>
  <c r="B2127" i="13"/>
  <c r="A2128" i="13"/>
  <c r="C2128" i="13" s="1"/>
  <c r="B2127" i="11"/>
  <c r="A2128" i="11"/>
  <c r="D2128" i="11" s="1"/>
  <c r="B2127" i="12"/>
  <c r="A2128" i="12"/>
  <c r="D2128" i="12" s="1"/>
  <c r="B2128" i="12"/>
  <c r="D2128" i="13" l="1"/>
  <c r="C2128" i="11"/>
  <c r="B2128" i="11"/>
  <c r="A2129" i="11"/>
  <c r="D2129" i="11" s="1"/>
  <c r="B2128" i="13"/>
  <c r="A2129" i="13"/>
  <c r="B2129" i="13" s="1"/>
  <c r="C2128" i="12"/>
  <c r="A2129" i="12"/>
  <c r="B2129" i="12" s="1"/>
  <c r="B2129" i="11" l="1"/>
  <c r="D2129" i="12"/>
  <c r="C2129" i="13"/>
  <c r="D2129" i="13"/>
  <c r="A2130" i="13"/>
  <c r="D2130" i="13" s="1"/>
  <c r="C2130" i="13"/>
  <c r="C2129" i="12"/>
  <c r="A2130" i="12"/>
  <c r="D2130" i="12" s="1"/>
  <c r="C2129" i="11"/>
  <c r="A2130" i="11"/>
  <c r="C2130" i="11" s="1"/>
  <c r="B2130" i="11" l="1"/>
  <c r="C2130" i="12"/>
  <c r="B2130" i="12"/>
  <c r="A2131" i="12"/>
  <c r="C2131" i="12" s="1"/>
  <c r="D2130" i="11"/>
  <c r="A2131" i="11"/>
  <c r="D2131" i="11" s="1"/>
  <c r="B2130" i="13"/>
  <c r="A2131" i="13"/>
  <c r="C2131" i="13" s="1"/>
  <c r="B2131" i="12" l="1"/>
  <c r="D2131" i="13"/>
  <c r="C2131" i="11"/>
  <c r="B2131" i="11"/>
  <c r="A2132" i="11"/>
  <c r="D2132" i="11" s="1"/>
  <c r="B2131" i="13"/>
  <c r="A2132" i="13"/>
  <c r="D2132" i="13" s="1"/>
  <c r="D2131" i="12"/>
  <c r="A2132" i="12"/>
  <c r="C2132" i="12" s="1"/>
  <c r="B2132" i="11" l="1"/>
  <c r="D2132" i="12"/>
  <c r="B2132" i="13"/>
  <c r="C2132" i="13"/>
  <c r="A2133" i="13"/>
  <c r="D2133" i="13" s="1"/>
  <c r="B2132" i="12"/>
  <c r="A2133" i="12"/>
  <c r="C2133" i="12" s="1"/>
  <c r="C2132" i="11"/>
  <c r="A2133" i="11"/>
  <c r="D2133" i="11" s="1"/>
  <c r="C2133" i="11"/>
  <c r="C2133" i="13" l="1"/>
  <c r="D2133" i="12"/>
  <c r="B2133" i="12"/>
  <c r="A2134" i="12"/>
  <c r="B2134" i="12" s="1"/>
  <c r="B2133" i="11"/>
  <c r="A2134" i="11"/>
  <c r="D2134" i="11" s="1"/>
  <c r="B2133" i="13"/>
  <c r="A2134" i="13"/>
  <c r="D2134" i="13" s="1"/>
  <c r="C2134" i="13" l="1"/>
  <c r="D2134" i="12"/>
  <c r="C2134" i="11"/>
  <c r="B2134" i="11"/>
  <c r="A2135" i="11"/>
  <c r="D2135" i="11" s="1"/>
  <c r="B2134" i="13"/>
  <c r="A2135" i="13"/>
  <c r="C2135" i="13" s="1"/>
  <c r="C2134" i="12"/>
  <c r="A2135" i="12"/>
  <c r="B2135" i="12" s="1"/>
  <c r="C2135" i="12"/>
  <c r="C2135" i="11" l="1"/>
  <c r="D2135" i="13"/>
  <c r="B2135" i="13"/>
  <c r="A2136" i="13"/>
  <c r="C2136" i="13" s="1"/>
  <c r="B2135" i="11"/>
  <c r="A2136" i="11"/>
  <c r="C2136" i="11" s="1"/>
  <c r="D2135" i="12"/>
  <c r="A2136" i="12"/>
  <c r="C2136" i="12" s="1"/>
  <c r="D2136" i="12"/>
  <c r="D2136" i="13" l="1"/>
  <c r="D2136" i="11"/>
  <c r="B2136" i="11"/>
  <c r="A2137" i="11"/>
  <c r="B2137" i="11" s="1"/>
  <c r="B2136" i="12"/>
  <c r="A2137" i="12"/>
  <c r="D2137" i="12" s="1"/>
  <c r="B2136" i="13"/>
  <c r="A2137" i="13"/>
  <c r="B2137" i="13" s="1"/>
  <c r="B2137" i="12" l="1"/>
  <c r="C2137" i="13"/>
  <c r="C2137" i="11"/>
  <c r="C2137" i="12"/>
  <c r="A2138" i="12"/>
  <c r="D2138" i="12" s="1"/>
  <c r="D2137" i="13"/>
  <c r="A2138" i="13"/>
  <c r="C2138" i="13" s="1"/>
  <c r="D2137" i="11"/>
  <c r="A2138" i="11"/>
  <c r="C2138" i="11" s="1"/>
  <c r="D2138" i="13" l="1"/>
  <c r="D2138" i="11"/>
  <c r="C2138" i="12"/>
  <c r="B2138" i="13"/>
  <c r="A2139" i="13"/>
  <c r="C2139" i="13" s="1"/>
  <c r="B2138" i="11"/>
  <c r="A2139" i="11"/>
  <c r="C2139" i="11" s="1"/>
  <c r="B2138" i="12"/>
  <c r="A2139" i="12"/>
  <c r="C2139" i="12" s="1"/>
  <c r="D2139" i="11" l="1"/>
  <c r="D2139" i="13"/>
  <c r="D2139" i="12"/>
  <c r="B2139" i="11"/>
  <c r="A2140" i="11"/>
  <c r="B2140" i="11" s="1"/>
  <c r="B2139" i="12"/>
  <c r="A2140" i="12"/>
  <c r="D2140" i="12" s="1"/>
  <c r="B2139" i="13"/>
  <c r="A2140" i="13"/>
  <c r="D2140" i="13" s="1"/>
  <c r="B2140" i="13" l="1"/>
  <c r="D2140" i="11"/>
  <c r="B2140" i="12"/>
  <c r="C2140" i="12"/>
  <c r="A2141" i="12"/>
  <c r="D2141" i="12" s="1"/>
  <c r="C2140" i="13"/>
  <c r="A2141" i="13"/>
  <c r="D2141" i="13" s="1"/>
  <c r="C2140" i="11"/>
  <c r="A2141" i="11"/>
  <c r="C2141" i="11" s="1"/>
  <c r="D2141" i="11" l="1"/>
  <c r="B2141" i="12"/>
  <c r="C2141" i="13"/>
  <c r="B2141" i="13"/>
  <c r="A2142" i="13"/>
  <c r="C2142" i="13" s="1"/>
  <c r="B2141" i="11"/>
  <c r="A2142" i="11"/>
  <c r="C2142" i="11" s="1"/>
  <c r="C2141" i="12"/>
  <c r="A2142" i="12"/>
  <c r="B2142" i="12" s="1"/>
  <c r="C2142" i="12"/>
  <c r="D2142" i="13" l="1"/>
  <c r="D2142" i="11"/>
  <c r="B2142" i="11"/>
  <c r="A2143" i="11"/>
  <c r="C2143" i="11" s="1"/>
  <c r="D2142" i="12"/>
  <c r="A2143" i="12"/>
  <c r="D2143" i="12" s="1"/>
  <c r="B2142" i="13"/>
  <c r="A2143" i="13"/>
  <c r="D2143" i="13" s="1"/>
  <c r="C2143" i="13" l="1"/>
  <c r="D2143" i="11"/>
  <c r="B2143" i="12"/>
  <c r="C2143" i="12"/>
  <c r="A2144" i="12"/>
  <c r="D2144" i="12" s="1"/>
  <c r="B2143" i="13"/>
  <c r="A2144" i="13"/>
  <c r="C2144" i="13" s="1"/>
  <c r="B2143" i="11"/>
  <c r="A2144" i="11"/>
  <c r="C2144" i="11" s="1"/>
  <c r="D2144" i="11"/>
  <c r="B2144" i="12" l="1"/>
  <c r="D2144" i="13"/>
  <c r="B2144" i="13"/>
  <c r="A2145" i="13"/>
  <c r="B2145" i="13" s="1"/>
  <c r="C2144" i="12"/>
  <c r="A2145" i="12"/>
  <c r="D2145" i="12" s="1"/>
  <c r="B2144" i="11"/>
  <c r="A2145" i="11"/>
  <c r="B2145" i="11" s="1"/>
  <c r="C2145" i="11"/>
  <c r="C2145" i="13" l="1"/>
  <c r="B2145" i="12"/>
  <c r="C2145" i="12"/>
  <c r="A2146" i="12"/>
  <c r="D2146" i="12" s="1"/>
  <c r="D2145" i="11"/>
  <c r="A2146" i="11"/>
  <c r="D2146" i="11" s="1"/>
  <c r="D2145" i="13"/>
  <c r="A2146" i="13"/>
  <c r="C2146" i="13" s="1"/>
  <c r="C2146" i="11" l="1"/>
  <c r="B2146" i="12"/>
  <c r="D2146" i="13"/>
  <c r="B2146" i="11"/>
  <c r="A2147" i="11"/>
  <c r="C2147" i="11" s="1"/>
  <c r="B2146" i="13"/>
  <c r="A2147" i="13"/>
  <c r="D2147" i="13" s="1"/>
  <c r="C2146" i="12"/>
  <c r="A2147" i="12"/>
  <c r="C2147" i="12" s="1"/>
  <c r="C2147" i="13" l="1"/>
  <c r="D2147" i="12"/>
  <c r="D2147" i="11"/>
  <c r="B2147" i="12"/>
  <c r="A2148" i="12"/>
  <c r="D2148" i="12" s="1"/>
  <c r="B2147" i="11"/>
  <c r="A2148" i="11"/>
  <c r="C2148" i="11" s="1"/>
  <c r="B2147" i="13"/>
  <c r="A2148" i="13"/>
  <c r="D2148" i="13" s="1"/>
  <c r="B2148" i="13" l="1"/>
  <c r="D2148" i="11"/>
  <c r="B2148" i="12"/>
  <c r="B2148" i="11"/>
  <c r="A2149" i="11"/>
  <c r="C2149" i="11" s="1"/>
  <c r="C2148" i="13"/>
  <c r="A2149" i="13"/>
  <c r="C2149" i="13" s="1"/>
  <c r="C2148" i="12"/>
  <c r="A2149" i="12"/>
  <c r="D2149" i="12" s="1"/>
  <c r="D2149" i="11" l="1"/>
  <c r="B2149" i="12"/>
  <c r="D2149" i="13"/>
  <c r="B2149" i="13"/>
  <c r="A2150" i="13"/>
  <c r="C2150" i="13" s="1"/>
  <c r="C2149" i="12"/>
  <c r="A2150" i="12"/>
  <c r="C2150" i="12" s="1"/>
  <c r="B2149" i="11"/>
  <c r="A2150" i="11"/>
  <c r="D2150" i="11" s="1"/>
  <c r="C2150" i="11"/>
  <c r="D2150" i="13" l="1"/>
  <c r="B2150" i="12"/>
  <c r="D2150" i="12"/>
  <c r="A2151" i="12"/>
  <c r="B2151" i="12" s="1"/>
  <c r="B2150" i="11"/>
  <c r="A2151" i="11"/>
  <c r="C2151" i="11" s="1"/>
  <c r="B2150" i="13"/>
  <c r="A2151" i="13"/>
  <c r="C2151" i="13" s="1"/>
  <c r="D2151" i="13"/>
  <c r="D2151" i="11" l="1"/>
  <c r="C2151" i="12"/>
  <c r="B2151" i="11"/>
  <c r="A2152" i="11"/>
  <c r="C2152" i="11" s="1"/>
  <c r="B2151" i="13"/>
  <c r="A2152" i="13"/>
  <c r="C2152" i="13" s="1"/>
  <c r="D2151" i="12"/>
  <c r="A2152" i="12"/>
  <c r="B2152" i="12" s="1"/>
  <c r="D2152" i="11" l="1"/>
  <c r="D2152" i="12"/>
  <c r="D2152" i="13"/>
  <c r="C2152" i="12"/>
  <c r="A2153" i="12"/>
  <c r="D2153" i="12" s="1"/>
  <c r="B2152" i="11"/>
  <c r="A2153" i="11"/>
  <c r="D2153" i="11" s="1"/>
  <c r="B2152" i="13"/>
  <c r="A2153" i="13"/>
  <c r="B2153" i="13" s="1"/>
  <c r="B2153" i="12" l="1"/>
  <c r="D2153" i="13"/>
  <c r="B2153" i="11"/>
  <c r="C2153" i="12"/>
  <c r="A2154" i="12"/>
  <c r="D2154" i="12" s="1"/>
  <c r="C2153" i="11"/>
  <c r="A2154" i="11"/>
  <c r="C2154" i="11" s="1"/>
  <c r="C2153" i="13"/>
  <c r="A2154" i="13"/>
  <c r="D2154" i="13" s="1"/>
  <c r="C2154" i="12" l="1"/>
  <c r="C2154" i="13"/>
  <c r="D2154" i="11"/>
  <c r="B2154" i="11"/>
  <c r="A2155" i="11"/>
  <c r="C2155" i="11" s="1"/>
  <c r="B2154" i="13"/>
  <c r="A2155" i="13"/>
  <c r="C2155" i="13" s="1"/>
  <c r="B2154" i="12"/>
  <c r="A2155" i="12"/>
  <c r="C2155" i="12" s="1"/>
  <c r="D2155" i="11" l="1"/>
  <c r="D2155" i="13"/>
  <c r="D2155" i="12"/>
  <c r="B2155" i="13"/>
  <c r="A2156" i="13"/>
  <c r="D2156" i="13" s="1"/>
  <c r="B2155" i="11"/>
  <c r="A2156" i="11"/>
  <c r="D2156" i="11" s="1"/>
  <c r="B2155" i="12"/>
  <c r="A2156" i="12"/>
  <c r="B2156" i="12" s="1"/>
  <c r="B2156" i="13" l="1"/>
  <c r="D2156" i="12"/>
  <c r="B2156" i="11"/>
  <c r="C2156" i="11"/>
  <c r="A2157" i="11"/>
  <c r="C2157" i="11" s="1"/>
  <c r="C2156" i="12"/>
  <c r="A2157" i="12"/>
  <c r="C2157" i="12" s="1"/>
  <c r="C2156" i="13"/>
  <c r="A2157" i="13"/>
  <c r="C2157" i="13" s="1"/>
  <c r="D2157" i="12" l="1"/>
  <c r="D2157" i="13"/>
  <c r="D2157" i="11"/>
  <c r="B2157" i="13"/>
  <c r="A2158" i="13"/>
  <c r="C2158" i="13" s="1"/>
  <c r="B2157" i="11"/>
  <c r="A2158" i="11"/>
  <c r="C2158" i="11" s="1"/>
  <c r="B2157" i="12"/>
  <c r="A2158" i="12"/>
  <c r="B2158" i="12" s="1"/>
  <c r="D2158" i="11" l="1"/>
  <c r="D2158" i="12"/>
  <c r="D2158" i="13"/>
  <c r="B2158" i="11"/>
  <c r="A2159" i="11"/>
  <c r="D2159" i="11" s="1"/>
  <c r="C2158" i="12"/>
  <c r="A2159" i="12"/>
  <c r="D2159" i="12" s="1"/>
  <c r="B2158" i="13"/>
  <c r="A2159" i="13"/>
  <c r="C2159" i="13" s="1"/>
  <c r="D2159" i="13" l="1"/>
  <c r="C2159" i="12"/>
  <c r="C2159" i="11"/>
  <c r="B2159" i="12"/>
  <c r="A2160" i="12"/>
  <c r="C2160" i="12" s="1"/>
  <c r="B2159" i="13"/>
  <c r="A2160" i="13"/>
  <c r="C2160" i="13" s="1"/>
  <c r="B2159" i="11"/>
  <c r="A2160" i="11"/>
  <c r="C2160" i="11" s="1"/>
  <c r="D2160" i="11"/>
  <c r="B2160" i="12" l="1"/>
  <c r="D2160" i="13"/>
  <c r="B2160" i="13"/>
  <c r="A2161" i="13"/>
  <c r="C2161" i="13" s="1"/>
  <c r="B2160" i="11"/>
  <c r="A2161" i="11"/>
  <c r="B2161" i="11" s="1"/>
  <c r="D2160" i="12"/>
  <c r="A2161" i="12"/>
  <c r="D2161" i="12" s="1"/>
  <c r="C2161" i="12"/>
  <c r="B2161" i="13" l="1"/>
  <c r="C2161" i="11"/>
  <c r="D2161" i="11"/>
  <c r="A2162" i="11"/>
  <c r="D2162" i="11" s="1"/>
  <c r="B2161" i="12"/>
  <c r="A2162" i="12"/>
  <c r="D2162" i="12" s="1"/>
  <c r="D2161" i="13"/>
  <c r="A2162" i="13"/>
  <c r="D2162" i="13" s="1"/>
  <c r="B2162" i="12" l="1"/>
  <c r="C2162" i="11"/>
  <c r="C2162" i="13"/>
  <c r="C2162" i="12"/>
  <c r="A2163" i="12"/>
  <c r="B2163" i="12" s="1"/>
  <c r="B2162" i="11"/>
  <c r="A2163" i="11"/>
  <c r="C2163" i="11" s="1"/>
  <c r="B2162" i="13"/>
  <c r="A2163" i="13"/>
  <c r="D2163" i="13" s="1"/>
  <c r="C2163" i="13" l="1"/>
  <c r="D2163" i="12"/>
  <c r="D2163" i="11"/>
  <c r="B2163" i="11"/>
  <c r="A2164" i="11"/>
  <c r="D2164" i="11" s="1"/>
  <c r="B2163" i="13"/>
  <c r="A2164" i="13"/>
  <c r="D2164" i="13" s="1"/>
  <c r="C2163" i="12"/>
  <c r="A2164" i="12"/>
  <c r="C2164" i="12" s="1"/>
  <c r="B2164" i="12"/>
  <c r="B2164" i="13" l="1"/>
  <c r="B2164" i="11"/>
  <c r="C2164" i="13"/>
  <c r="A2165" i="13"/>
  <c r="D2165" i="13" s="1"/>
  <c r="C2164" i="11"/>
  <c r="A2165" i="11"/>
  <c r="D2165" i="11" s="1"/>
  <c r="D2164" i="12"/>
  <c r="A2165" i="12"/>
  <c r="D2165" i="12" s="1"/>
  <c r="C2165" i="11" l="1"/>
  <c r="B2165" i="12"/>
  <c r="C2165" i="13"/>
  <c r="C2165" i="12"/>
  <c r="A2166" i="12"/>
  <c r="C2166" i="12" s="1"/>
  <c r="B2165" i="13"/>
  <c r="A2166" i="13"/>
  <c r="C2166" i="13" s="1"/>
  <c r="B2165" i="11"/>
  <c r="A2166" i="11"/>
  <c r="D2166" i="11" s="1"/>
  <c r="D2166" i="13" l="1"/>
  <c r="C2166" i="11"/>
  <c r="B2166" i="12"/>
  <c r="B2166" i="13"/>
  <c r="A2167" i="13"/>
  <c r="C2167" i="13" s="1"/>
  <c r="B2166" i="11"/>
  <c r="A2167" i="11"/>
  <c r="D2167" i="11" s="1"/>
  <c r="D2166" i="12"/>
  <c r="A2167" i="12"/>
  <c r="C2167" i="12" s="1"/>
  <c r="C2167" i="11" l="1"/>
  <c r="D2167" i="12"/>
  <c r="D2167" i="13"/>
  <c r="B2167" i="11"/>
  <c r="A2168" i="11"/>
  <c r="D2168" i="11" s="1"/>
  <c r="B2167" i="13"/>
  <c r="A2168" i="13"/>
  <c r="C2168" i="13" s="1"/>
  <c r="B2167" i="12"/>
  <c r="A2168" i="12"/>
  <c r="D2168" i="12" s="1"/>
  <c r="D2168" i="13" l="1"/>
  <c r="C2168" i="11"/>
  <c r="C2168" i="12"/>
  <c r="B2168" i="12"/>
  <c r="A2169" i="12"/>
  <c r="D2169" i="12" s="1"/>
  <c r="B2168" i="11"/>
  <c r="A2169" i="11"/>
  <c r="B2169" i="11" s="1"/>
  <c r="B2168" i="13"/>
  <c r="A2169" i="13"/>
  <c r="B2169" i="13" s="1"/>
  <c r="C2169" i="11" l="1"/>
  <c r="C2169" i="13"/>
  <c r="B2169" i="12"/>
  <c r="C2169" i="12"/>
  <c r="A2170" i="12"/>
  <c r="B2170" i="12" s="1"/>
  <c r="D2169" i="11"/>
  <c r="A2170" i="11"/>
  <c r="C2170" i="11" s="1"/>
  <c r="D2169" i="13"/>
  <c r="A2170" i="13"/>
  <c r="C2170" i="13" s="1"/>
  <c r="D2170" i="12" l="1"/>
  <c r="D2170" i="11"/>
  <c r="D2170" i="13"/>
  <c r="B2170" i="11"/>
  <c r="A2171" i="11"/>
  <c r="D2171" i="11" s="1"/>
  <c r="B2170" i="13"/>
  <c r="A2171" i="13"/>
  <c r="C2171" i="13" s="1"/>
  <c r="C2170" i="12"/>
  <c r="A2171" i="12"/>
  <c r="D2171" i="12" s="1"/>
  <c r="D2171" i="13" l="1"/>
  <c r="C2171" i="12"/>
  <c r="C2171" i="11"/>
  <c r="B2171" i="13"/>
  <c r="A2172" i="13"/>
  <c r="D2172" i="13" s="1"/>
  <c r="B2171" i="11"/>
  <c r="A2172" i="11"/>
  <c r="D2172" i="11" s="1"/>
  <c r="B2171" i="12"/>
  <c r="A2172" i="12"/>
  <c r="D2172" i="12" s="1"/>
  <c r="B2172" i="12" l="1"/>
  <c r="B2172" i="11"/>
  <c r="B2172" i="13"/>
  <c r="C2172" i="11"/>
  <c r="A2173" i="11"/>
  <c r="D2173" i="11" s="1"/>
  <c r="C2172" i="12"/>
  <c r="A2173" i="12"/>
  <c r="D2173" i="12" s="1"/>
  <c r="C2172" i="13"/>
  <c r="A2173" i="13"/>
  <c r="C2173" i="13" s="1"/>
  <c r="B2173" i="12" l="1"/>
  <c r="C2173" i="11"/>
  <c r="D2173" i="13"/>
  <c r="C2173" i="12"/>
  <c r="A2174" i="12"/>
  <c r="B2174" i="12" s="1"/>
  <c r="B2173" i="13"/>
  <c r="A2174" i="13"/>
  <c r="C2174" i="13" s="1"/>
  <c r="B2173" i="11"/>
  <c r="A2174" i="11"/>
  <c r="C2174" i="11" s="1"/>
  <c r="D2174" i="11"/>
  <c r="C2174" i="12" l="1"/>
  <c r="D2174" i="13"/>
  <c r="B2174" i="13"/>
  <c r="A2175" i="13"/>
  <c r="C2175" i="13" s="1"/>
  <c r="D2174" i="12"/>
  <c r="A2175" i="12"/>
  <c r="D2175" i="12" s="1"/>
  <c r="B2174" i="11"/>
  <c r="A2175" i="11"/>
  <c r="C2175" i="11" s="1"/>
  <c r="D2175" i="13" l="1"/>
  <c r="B2175" i="12"/>
  <c r="D2175" i="11"/>
  <c r="C2175" i="12"/>
  <c r="A2176" i="12"/>
  <c r="D2176" i="12" s="1"/>
  <c r="B2175" i="11"/>
  <c r="A2176" i="11"/>
  <c r="C2176" i="11" s="1"/>
  <c r="B2175" i="13"/>
  <c r="A2176" i="13"/>
  <c r="C2176" i="13" s="1"/>
  <c r="D2176" i="11" l="1"/>
  <c r="D2176" i="13"/>
  <c r="B2176" i="12"/>
  <c r="B2176" i="11"/>
  <c r="A2177" i="11"/>
  <c r="C2177" i="11" s="1"/>
  <c r="C2176" i="12"/>
  <c r="A2177" i="12"/>
  <c r="C2177" i="12" s="1"/>
  <c r="B2176" i="13"/>
  <c r="A2177" i="13"/>
  <c r="B2177" i="13" s="1"/>
  <c r="D2177" i="12" l="1"/>
  <c r="C2177" i="13"/>
  <c r="B2177" i="11"/>
  <c r="B2177" i="12"/>
  <c r="A2178" i="12"/>
  <c r="D2178" i="12" s="1"/>
  <c r="D2177" i="13"/>
  <c r="A2178" i="13"/>
  <c r="C2178" i="13" s="1"/>
  <c r="D2177" i="11"/>
  <c r="A2178" i="11"/>
  <c r="C2178" i="11" s="1"/>
  <c r="D2178" i="13" l="1"/>
  <c r="B2178" i="12"/>
  <c r="D2178" i="11"/>
  <c r="B2178" i="13"/>
  <c r="A2179" i="13"/>
  <c r="D2179" i="13" s="1"/>
  <c r="C2178" i="12"/>
  <c r="A2179" i="12"/>
  <c r="C2179" i="12" s="1"/>
  <c r="B2178" i="11"/>
  <c r="A2179" i="11"/>
  <c r="D2179" i="11" s="1"/>
  <c r="B2179" i="12" l="1"/>
  <c r="C2179" i="11"/>
  <c r="C2179" i="13"/>
  <c r="D2179" i="12"/>
  <c r="A2180" i="12"/>
  <c r="D2180" i="12" s="1"/>
  <c r="B2179" i="11"/>
  <c r="A2180" i="11"/>
  <c r="B2180" i="11" s="1"/>
  <c r="B2179" i="13"/>
  <c r="A2180" i="13"/>
  <c r="D2180" i="13" s="1"/>
  <c r="B2180" i="13" l="1"/>
  <c r="B2180" i="12"/>
  <c r="D2180" i="11"/>
  <c r="C2180" i="11"/>
  <c r="A2181" i="11"/>
  <c r="C2181" i="11" s="1"/>
  <c r="C2180" i="12"/>
  <c r="A2181" i="12"/>
  <c r="D2181" i="12" s="1"/>
  <c r="C2180" i="13"/>
  <c r="A2181" i="13"/>
  <c r="D2181" i="13" s="1"/>
  <c r="B2181" i="12" l="1"/>
  <c r="D2181" i="11"/>
  <c r="C2181" i="13"/>
  <c r="C2181" i="12"/>
  <c r="A2182" i="12"/>
  <c r="B2182" i="12" s="1"/>
  <c r="B2181" i="13"/>
  <c r="A2182" i="13"/>
  <c r="C2182" i="13" s="1"/>
  <c r="B2181" i="11"/>
  <c r="A2182" i="11"/>
  <c r="C2182" i="11" s="1"/>
  <c r="D2182" i="13" l="1"/>
  <c r="D2182" i="11"/>
  <c r="D2182" i="12"/>
  <c r="B2182" i="13"/>
  <c r="A2183" i="13"/>
  <c r="D2183" i="13" s="1"/>
  <c r="C2182" i="12"/>
  <c r="A2183" i="12"/>
  <c r="D2183" i="12" s="1"/>
  <c r="B2182" i="11"/>
  <c r="A2183" i="11"/>
  <c r="C2183" i="11" s="1"/>
  <c r="B2183" i="12" l="1"/>
  <c r="D2183" i="11"/>
  <c r="C2183" i="13"/>
  <c r="C2183" i="12"/>
  <c r="A2184" i="12"/>
  <c r="B2184" i="12" s="1"/>
  <c r="B2183" i="11"/>
  <c r="A2184" i="11"/>
  <c r="C2184" i="11" s="1"/>
  <c r="B2183" i="13"/>
  <c r="A2184" i="13"/>
  <c r="C2184" i="13" s="1"/>
  <c r="D2184" i="12" l="1"/>
  <c r="D2184" i="11"/>
  <c r="D2184" i="13"/>
  <c r="B2184" i="11"/>
  <c r="A2185" i="11"/>
  <c r="B2185" i="11" s="1"/>
  <c r="B2184" i="13"/>
  <c r="A2185" i="13"/>
  <c r="B2185" i="13" s="1"/>
  <c r="C2184" i="12"/>
  <c r="A2185" i="12"/>
  <c r="D2185" i="12" s="1"/>
  <c r="C2185" i="11" l="1"/>
  <c r="C2185" i="13"/>
  <c r="B2185" i="12"/>
  <c r="D2185" i="13"/>
  <c r="A2186" i="13"/>
  <c r="D2186" i="13" s="1"/>
  <c r="C2185" i="12"/>
  <c r="A2186" i="12"/>
  <c r="D2186" i="12" s="1"/>
  <c r="D2185" i="11"/>
  <c r="A2186" i="11"/>
  <c r="C2186" i="11" s="1"/>
  <c r="B2186" i="12" l="1"/>
  <c r="C2186" i="13"/>
  <c r="D2186" i="11"/>
  <c r="C2186" i="12"/>
  <c r="A2187" i="12"/>
  <c r="D2187" i="12" s="1"/>
  <c r="B2186" i="11"/>
  <c r="A2187" i="11"/>
  <c r="D2187" i="11" s="1"/>
  <c r="B2186" i="13"/>
  <c r="A2187" i="13"/>
  <c r="C2187" i="13" s="1"/>
  <c r="C2187" i="12" l="1"/>
  <c r="C2187" i="11"/>
  <c r="D2187" i="13"/>
  <c r="B2187" i="11"/>
  <c r="A2188" i="11"/>
  <c r="D2188" i="11" s="1"/>
  <c r="B2187" i="12"/>
  <c r="A2188" i="12"/>
  <c r="D2188" i="12" s="1"/>
  <c r="B2187" i="13"/>
  <c r="A2188" i="13"/>
  <c r="B2188" i="13" s="1"/>
  <c r="B2188" i="12" l="1"/>
  <c r="D2188" i="13"/>
  <c r="B2188" i="11"/>
  <c r="C2188" i="12"/>
  <c r="A2189" i="12"/>
  <c r="D2189" i="12" s="1"/>
  <c r="C2188" i="11"/>
  <c r="A2189" i="11"/>
  <c r="C2189" i="11" s="1"/>
  <c r="C2188" i="13"/>
  <c r="A2189" i="13"/>
  <c r="D2189" i="13" s="1"/>
  <c r="D2189" i="11" l="1"/>
  <c r="C2189" i="13"/>
  <c r="B2189" i="12"/>
  <c r="B2189" i="11"/>
  <c r="A2190" i="11"/>
  <c r="D2190" i="11" s="1"/>
  <c r="B2189" i="13"/>
  <c r="A2190" i="13"/>
  <c r="C2190" i="13" s="1"/>
  <c r="C2189" i="12"/>
  <c r="A2190" i="12"/>
  <c r="B2190" i="12" s="1"/>
  <c r="C2190" i="12" l="1"/>
  <c r="C2190" i="11"/>
  <c r="D2190" i="13"/>
  <c r="B2190" i="13"/>
  <c r="A2191" i="13"/>
  <c r="D2191" i="13" s="1"/>
  <c r="D2190" i="12"/>
  <c r="A2191" i="12"/>
  <c r="D2191" i="12" s="1"/>
  <c r="B2190" i="11"/>
  <c r="A2191" i="11"/>
  <c r="D2191" i="11" s="1"/>
  <c r="C2191" i="11"/>
  <c r="C2191" i="13" l="1"/>
  <c r="B2191" i="12"/>
  <c r="B2191" i="13"/>
  <c r="A2192" i="13"/>
  <c r="C2192" i="13" s="1"/>
  <c r="C2191" i="12"/>
  <c r="A2192" i="12"/>
  <c r="B2192" i="12" s="1"/>
  <c r="B2191" i="11"/>
  <c r="A2192" i="11"/>
  <c r="D2192" i="11" s="1"/>
  <c r="D2192" i="12" l="1"/>
  <c r="D2192" i="13"/>
  <c r="C2192" i="11"/>
  <c r="C2192" i="12"/>
  <c r="A2193" i="12"/>
  <c r="D2193" i="12" s="1"/>
  <c r="B2192" i="11"/>
  <c r="A2193" i="11"/>
  <c r="B2193" i="11" s="1"/>
  <c r="B2192" i="13"/>
  <c r="A2193" i="13"/>
  <c r="B2193" i="13" s="1"/>
  <c r="C2193" i="13" l="1"/>
  <c r="B2193" i="12"/>
  <c r="C2193" i="11"/>
  <c r="D2193" i="11"/>
  <c r="A2194" i="11"/>
  <c r="D2194" i="11" s="1"/>
  <c r="D2193" i="13"/>
  <c r="A2194" i="13"/>
  <c r="C2194" i="13" s="1"/>
  <c r="C2193" i="12"/>
  <c r="A2194" i="12"/>
  <c r="B2194" i="12" s="1"/>
  <c r="C2194" i="12" l="1"/>
  <c r="C2194" i="11"/>
  <c r="D2194" i="13"/>
  <c r="B2194" i="13"/>
  <c r="A2195" i="13"/>
  <c r="C2195" i="13" s="1"/>
  <c r="D2194" i="12"/>
  <c r="A2195" i="12"/>
  <c r="D2195" i="12" s="1"/>
  <c r="B2194" i="11"/>
  <c r="A2195" i="11"/>
  <c r="D2195" i="11" s="1"/>
  <c r="C2195" i="11"/>
  <c r="D2195" i="13" l="1"/>
  <c r="C2195" i="12"/>
  <c r="B2195" i="12"/>
  <c r="A2196" i="12"/>
  <c r="D2196" i="12" s="1"/>
  <c r="B2195" i="11"/>
  <c r="A2196" i="11"/>
  <c r="D2196" i="11" s="1"/>
  <c r="B2195" i="13"/>
  <c r="A2196" i="13"/>
  <c r="B2196" i="13" s="1"/>
  <c r="C2196" i="12" l="1"/>
  <c r="D2196" i="13"/>
  <c r="B2196" i="11"/>
  <c r="C2196" i="11"/>
  <c r="A2197" i="11"/>
  <c r="D2197" i="11" s="1"/>
  <c r="C2196" i="13"/>
  <c r="A2197" i="13"/>
  <c r="C2197" i="13" s="1"/>
  <c r="B2196" i="12"/>
  <c r="A2197" i="12"/>
  <c r="B2197" i="12" s="1"/>
  <c r="D2197" i="12" l="1"/>
  <c r="C2197" i="11"/>
  <c r="D2197" i="13"/>
  <c r="B2197" i="13"/>
  <c r="A2198" i="13"/>
  <c r="D2198" i="13" s="1"/>
  <c r="B2197" i="11"/>
  <c r="A2198" i="11"/>
  <c r="C2198" i="11" s="1"/>
  <c r="C2197" i="12"/>
  <c r="A2198" i="12"/>
  <c r="B2198" i="12" s="1"/>
  <c r="C2198" i="12" l="1"/>
  <c r="C2198" i="13"/>
  <c r="D2198" i="11"/>
  <c r="D2198" i="12"/>
  <c r="A2199" i="12"/>
  <c r="B2199" i="12" s="1"/>
  <c r="B2198" i="13"/>
  <c r="A2199" i="13"/>
  <c r="C2199" i="13" s="1"/>
  <c r="B2198" i="11"/>
  <c r="A2199" i="11"/>
  <c r="D2199" i="11" s="1"/>
  <c r="D2199" i="13" l="1"/>
  <c r="D2199" i="12"/>
  <c r="C2199" i="11"/>
  <c r="B2199" i="13"/>
  <c r="A2200" i="13"/>
  <c r="D2200" i="13" s="1"/>
  <c r="C2200" i="13"/>
  <c r="B2199" i="11"/>
  <c r="A2200" i="11"/>
  <c r="C2200" i="11" s="1"/>
  <c r="C2199" i="12"/>
  <c r="A2200" i="12"/>
  <c r="D2200" i="12" s="1"/>
  <c r="C2200" i="12" l="1"/>
  <c r="D2200" i="11"/>
  <c r="B2200" i="11"/>
  <c r="A2201" i="11"/>
  <c r="D2201" i="11" s="1"/>
  <c r="B2200" i="13"/>
  <c r="A2201" i="13"/>
  <c r="C2201" i="13" s="1"/>
  <c r="B2200" i="12"/>
  <c r="A2201" i="12"/>
  <c r="C2201" i="12" s="1"/>
  <c r="C2201" i="11" l="1"/>
  <c r="D2201" i="12"/>
  <c r="D2201" i="13"/>
  <c r="B2201" i="13"/>
  <c r="A2202" i="13"/>
  <c r="C2202" i="13" s="1"/>
  <c r="B2201" i="12"/>
  <c r="A2202" i="12"/>
  <c r="D2202" i="12" s="1"/>
  <c r="B2201" i="11"/>
  <c r="A2202" i="11"/>
  <c r="C2202" i="11" s="1"/>
  <c r="D2202" i="13" l="1"/>
  <c r="C2202" i="12"/>
  <c r="D2202" i="11"/>
  <c r="B2202" i="12"/>
  <c r="A2203" i="12"/>
  <c r="B2203" i="12" s="1"/>
  <c r="B2202" i="11"/>
  <c r="A2203" i="11"/>
  <c r="C2203" i="11" s="1"/>
  <c r="B2202" i="13"/>
  <c r="A2203" i="13"/>
  <c r="D2203" i="13" s="1"/>
  <c r="C2203" i="12" l="1"/>
  <c r="C2203" i="13"/>
  <c r="D2203" i="11"/>
  <c r="B2203" i="11"/>
  <c r="A2204" i="11"/>
  <c r="D2204" i="11" s="1"/>
  <c r="D2203" i="12"/>
  <c r="A2204" i="12"/>
  <c r="C2204" i="12" s="1"/>
  <c r="B2203" i="13"/>
  <c r="A2204" i="13"/>
  <c r="B2204" i="13" s="1"/>
  <c r="D2204" i="13" l="1"/>
  <c r="B2204" i="11"/>
  <c r="D2204" i="12"/>
  <c r="B2204" i="12"/>
  <c r="A2205" i="12"/>
  <c r="D2205" i="12" s="1"/>
  <c r="C2204" i="13"/>
  <c r="A2205" i="13"/>
  <c r="C2205" i="13" s="1"/>
  <c r="C2204" i="11"/>
  <c r="A2205" i="11"/>
  <c r="C2205" i="11" s="1"/>
  <c r="B2205" i="12" l="1"/>
  <c r="D2205" i="13"/>
  <c r="D2205" i="11"/>
  <c r="B2205" i="13"/>
  <c r="A2206" i="13"/>
  <c r="C2206" i="13" s="1"/>
  <c r="B2205" i="11"/>
  <c r="A2206" i="11"/>
  <c r="C2206" i="11" s="1"/>
  <c r="C2205" i="12"/>
  <c r="A2206" i="12"/>
  <c r="C2206" i="12" s="1"/>
  <c r="B2206" i="12" l="1"/>
  <c r="D2206" i="13"/>
  <c r="D2206" i="11"/>
  <c r="B2206" i="11"/>
  <c r="A2207" i="11"/>
  <c r="D2207" i="11" s="1"/>
  <c r="D2206" i="12"/>
  <c r="A2207" i="12"/>
  <c r="C2207" i="12" s="1"/>
  <c r="B2206" i="13"/>
  <c r="A2207" i="13"/>
  <c r="C2207" i="13" s="1"/>
  <c r="D2207" i="13" l="1"/>
  <c r="C2207" i="11"/>
  <c r="D2207" i="12"/>
  <c r="B2207" i="12"/>
  <c r="A2208" i="12"/>
  <c r="C2208" i="12" s="1"/>
  <c r="B2207" i="11"/>
  <c r="A2208" i="11"/>
  <c r="D2208" i="11" s="1"/>
  <c r="B2207" i="13"/>
  <c r="A2208" i="13"/>
  <c r="C2208" i="13" s="1"/>
  <c r="D2208" i="13" l="1"/>
  <c r="D2208" i="12"/>
  <c r="C2208" i="11"/>
  <c r="B2208" i="11"/>
  <c r="A2209" i="11"/>
  <c r="C2209" i="11" s="1"/>
  <c r="B2208" i="13"/>
  <c r="A2209" i="13"/>
  <c r="C2209" i="13" s="1"/>
  <c r="B2208" i="12"/>
  <c r="A2209" i="12"/>
  <c r="D2209" i="12" s="1"/>
  <c r="B2209" i="11" l="1"/>
  <c r="B2209" i="13"/>
  <c r="B2209" i="12"/>
  <c r="D2209" i="13"/>
  <c r="A2210" i="13"/>
  <c r="C2210" i="13" s="1"/>
  <c r="C2209" i="12"/>
  <c r="A2210" i="12"/>
  <c r="D2210" i="12" s="1"/>
  <c r="D2209" i="11"/>
  <c r="A2210" i="11"/>
  <c r="D2210" i="11" s="1"/>
  <c r="B2210" i="12" l="1"/>
  <c r="C2210" i="11"/>
  <c r="D2210" i="13"/>
  <c r="C2210" i="12"/>
  <c r="A2211" i="12"/>
  <c r="B2211" i="12" s="1"/>
  <c r="B2210" i="11"/>
  <c r="A2211" i="11"/>
  <c r="D2211" i="11" s="1"/>
  <c r="B2210" i="13"/>
  <c r="A2211" i="13"/>
  <c r="C2211" i="13" s="1"/>
  <c r="C2211" i="11" l="1"/>
  <c r="D2211" i="13"/>
  <c r="C2211" i="12"/>
  <c r="B2211" i="11"/>
  <c r="A2212" i="11"/>
  <c r="D2212" i="11" s="1"/>
  <c r="B2211" i="13"/>
  <c r="A2212" i="13"/>
  <c r="D2212" i="13" s="1"/>
  <c r="D2211" i="12"/>
  <c r="A2212" i="12"/>
  <c r="C2212" i="12" s="1"/>
  <c r="B2212" i="12" l="1"/>
  <c r="B2212" i="11"/>
  <c r="B2212" i="13"/>
  <c r="C2212" i="13"/>
  <c r="A2213" i="13"/>
  <c r="D2213" i="13" s="1"/>
  <c r="D2212" i="12"/>
  <c r="A2213" i="12"/>
  <c r="D2213" i="12" s="1"/>
  <c r="C2212" i="11"/>
  <c r="A2213" i="11"/>
  <c r="C2213" i="11" s="1"/>
  <c r="D2213" i="11"/>
  <c r="C2213" i="12" l="1"/>
  <c r="C2213" i="13"/>
  <c r="B2213" i="12"/>
  <c r="A2214" i="12"/>
  <c r="B2214" i="12" s="1"/>
  <c r="B2213" i="11"/>
  <c r="A2214" i="11"/>
  <c r="C2214" i="11" s="1"/>
  <c r="B2213" i="13"/>
  <c r="A2214" i="13"/>
  <c r="C2214" i="13" s="1"/>
  <c r="D2214" i="11" l="1"/>
  <c r="D2214" i="12"/>
  <c r="D2214" i="13"/>
  <c r="B2214" i="11"/>
  <c r="A2215" i="11"/>
  <c r="C2215" i="11" s="1"/>
  <c r="B2214" i="13"/>
  <c r="A2215" i="13"/>
  <c r="C2215" i="13" s="1"/>
  <c r="C2214" i="12"/>
  <c r="A2215" i="12"/>
  <c r="D2215" i="12" s="1"/>
  <c r="D2215" i="11" l="1"/>
  <c r="B2215" i="12"/>
  <c r="D2215" i="13"/>
  <c r="B2215" i="13"/>
  <c r="A2216" i="13"/>
  <c r="D2216" i="13" s="1"/>
  <c r="B2215" i="11"/>
  <c r="A2216" i="11"/>
  <c r="C2216" i="11" s="1"/>
  <c r="C2215" i="12"/>
  <c r="A2216" i="12"/>
  <c r="D2216" i="12" s="1"/>
  <c r="C2216" i="13" l="1"/>
  <c r="D2216" i="11"/>
  <c r="B2216" i="12"/>
  <c r="B2216" i="11"/>
  <c r="A2217" i="11"/>
  <c r="B2217" i="11" s="1"/>
  <c r="C2216" i="12"/>
  <c r="A2217" i="12"/>
  <c r="D2217" i="12" s="1"/>
  <c r="B2216" i="13"/>
  <c r="A2217" i="13"/>
  <c r="B2217" i="13" s="1"/>
  <c r="B2217" i="12" l="1"/>
  <c r="C2217" i="13"/>
  <c r="C2217" i="11"/>
  <c r="D2217" i="13"/>
  <c r="A2218" i="13"/>
  <c r="C2218" i="13" s="1"/>
  <c r="D2217" i="11"/>
  <c r="A2218" i="11"/>
  <c r="C2218" i="11" s="1"/>
  <c r="C2217" i="12"/>
  <c r="A2218" i="12"/>
  <c r="C2218" i="12" s="1"/>
  <c r="D2218" i="13" l="1"/>
  <c r="D2218" i="12"/>
  <c r="D2218" i="11"/>
  <c r="B2218" i="11"/>
  <c r="A2219" i="11"/>
  <c r="C2219" i="11" s="1"/>
  <c r="B2218" i="12"/>
  <c r="A2219" i="12"/>
  <c r="C2219" i="12" s="1"/>
  <c r="B2218" i="13"/>
  <c r="A2219" i="13"/>
  <c r="C2219" i="13" s="1"/>
  <c r="D2219" i="11" l="1"/>
  <c r="D2219" i="12"/>
  <c r="D2219" i="13"/>
  <c r="B2219" i="12"/>
  <c r="A2220" i="12"/>
  <c r="D2220" i="12" s="1"/>
  <c r="B2219" i="11"/>
  <c r="A2220" i="11"/>
  <c r="B2220" i="11" s="1"/>
  <c r="B2219" i="13"/>
  <c r="A2220" i="13"/>
  <c r="D2220" i="13" s="1"/>
  <c r="D2220" i="11" l="1"/>
  <c r="B2220" i="13"/>
  <c r="B2220" i="12"/>
  <c r="C2220" i="11"/>
  <c r="A2221" i="11"/>
  <c r="C2221" i="11" s="1"/>
  <c r="C2220" i="13"/>
  <c r="A2221" i="13"/>
  <c r="C2221" i="13" s="1"/>
  <c r="C2220" i="12"/>
  <c r="A2221" i="12"/>
  <c r="B2221" i="12" s="1"/>
  <c r="D2221" i="11" l="1"/>
  <c r="D2221" i="12"/>
  <c r="D2221" i="13"/>
  <c r="B2221" i="13"/>
  <c r="A2222" i="13"/>
  <c r="C2222" i="13" s="1"/>
  <c r="C2221" i="12"/>
  <c r="A2222" i="12"/>
  <c r="C2222" i="12" s="1"/>
  <c r="B2221" i="11"/>
  <c r="A2222" i="11"/>
  <c r="D2222" i="11" s="1"/>
  <c r="D2222" i="13" l="1"/>
  <c r="B2222" i="12"/>
  <c r="C2222" i="11"/>
  <c r="B2222" i="11"/>
  <c r="A2223" i="11"/>
  <c r="C2223" i="11" s="1"/>
  <c r="B2222" i="13"/>
  <c r="A2223" i="13"/>
  <c r="D2223" i="13" s="1"/>
  <c r="D2222" i="12"/>
  <c r="A2223" i="12"/>
  <c r="D2223" i="12" s="1"/>
  <c r="C2223" i="13" l="1"/>
  <c r="D2223" i="11"/>
  <c r="B2223" i="12"/>
  <c r="B2223" i="13"/>
  <c r="A2224" i="13"/>
  <c r="D2224" i="13" s="1"/>
  <c r="B2223" i="11"/>
  <c r="A2224" i="11"/>
  <c r="D2224" i="11" s="1"/>
  <c r="C2223" i="12"/>
  <c r="A2224" i="12"/>
  <c r="C2224" i="12" s="1"/>
  <c r="C2224" i="13" l="1"/>
  <c r="D2224" i="12"/>
  <c r="C2224" i="11"/>
  <c r="B2224" i="11"/>
  <c r="A2225" i="11"/>
  <c r="C2225" i="11" s="1"/>
  <c r="B2224" i="12"/>
  <c r="A2225" i="12"/>
  <c r="D2225" i="12" s="1"/>
  <c r="B2224" i="13"/>
  <c r="A2225" i="13"/>
  <c r="C2225" i="13" s="1"/>
  <c r="B2225" i="12" l="1"/>
  <c r="B2225" i="13"/>
  <c r="B2225" i="11"/>
  <c r="D2225" i="11"/>
  <c r="A2226" i="11"/>
  <c r="D2226" i="11" s="1"/>
  <c r="C2225" i="12"/>
  <c r="A2226" i="12"/>
  <c r="C2226" i="12" s="1"/>
  <c r="D2225" i="13"/>
  <c r="A2226" i="13"/>
  <c r="D2226" i="13" s="1"/>
  <c r="D2226" i="12" l="1"/>
  <c r="C2226" i="13"/>
  <c r="C2226" i="11"/>
  <c r="B2226" i="12"/>
  <c r="A2227" i="12"/>
  <c r="B2227" i="12" s="1"/>
  <c r="B2226" i="11"/>
  <c r="A2227" i="11"/>
  <c r="B2227" i="11" s="1"/>
  <c r="B2226" i="13"/>
  <c r="A2227" i="13"/>
  <c r="D2227" i="13" s="1"/>
  <c r="B2227" i="13" l="1"/>
  <c r="C2227" i="12"/>
  <c r="D2227" i="11"/>
  <c r="C2227" i="11"/>
  <c r="A2228" i="11"/>
  <c r="B2228" i="11" s="1"/>
  <c r="C2227" i="13"/>
  <c r="A2228" i="13"/>
  <c r="D2228" i="13" s="1"/>
  <c r="D2227" i="12"/>
  <c r="A2228" i="12"/>
  <c r="D2228" i="12" s="1"/>
  <c r="C2228" i="12"/>
  <c r="D2228" i="11" l="1"/>
  <c r="B2228" i="13"/>
  <c r="C2228" i="13"/>
  <c r="A2229" i="13"/>
  <c r="C2229" i="13" s="1"/>
  <c r="B2228" i="12"/>
  <c r="A2229" i="12"/>
  <c r="D2229" i="12" s="1"/>
  <c r="C2228" i="11"/>
  <c r="A2229" i="11"/>
  <c r="D2229" i="11" s="1"/>
  <c r="D2229" i="13" l="1"/>
  <c r="B2229" i="12"/>
  <c r="C2229" i="11"/>
  <c r="B2229" i="11"/>
  <c r="A2230" i="11"/>
  <c r="C2230" i="11" s="1"/>
  <c r="B2229" i="13"/>
  <c r="A2230" i="13"/>
  <c r="C2230" i="13" s="1"/>
  <c r="C2229" i="12"/>
  <c r="A2230" i="12"/>
  <c r="B2230" i="12" s="1"/>
  <c r="D2230" i="13" l="1"/>
  <c r="C2230" i="12"/>
  <c r="D2230" i="11"/>
  <c r="B2230" i="13"/>
  <c r="A2231" i="13"/>
  <c r="C2231" i="13" s="1"/>
  <c r="B2230" i="11"/>
  <c r="A2231" i="11"/>
  <c r="D2231" i="11" s="1"/>
  <c r="D2230" i="12"/>
  <c r="A2231" i="12"/>
  <c r="B2231" i="12" s="1"/>
  <c r="D2231" i="12" l="1"/>
  <c r="C2231" i="11"/>
  <c r="D2231" i="13"/>
  <c r="B2231" i="11"/>
  <c r="A2232" i="11"/>
  <c r="C2232" i="11" s="1"/>
  <c r="C2231" i="12"/>
  <c r="A2232" i="12"/>
  <c r="B2232" i="12" s="1"/>
  <c r="B2231" i="13"/>
  <c r="A2232" i="13"/>
  <c r="C2232" i="13" s="1"/>
  <c r="D2232" i="13" l="1"/>
  <c r="D2232" i="12"/>
  <c r="D2232" i="11"/>
  <c r="C2232" i="12"/>
  <c r="A2233" i="12"/>
  <c r="D2233" i="12" s="1"/>
  <c r="B2232" i="13"/>
  <c r="A2233" i="13"/>
  <c r="B2233" i="13" s="1"/>
  <c r="B2232" i="11"/>
  <c r="A2233" i="11"/>
  <c r="B2233" i="11" s="1"/>
  <c r="C2233" i="11"/>
  <c r="B2233" i="12" l="1"/>
  <c r="C2233" i="13"/>
  <c r="D2233" i="13"/>
  <c r="A2234" i="13"/>
  <c r="C2234" i="13" s="1"/>
  <c r="C2233" i="12"/>
  <c r="A2234" i="12"/>
  <c r="D2234" i="12" s="1"/>
  <c r="D2233" i="11"/>
  <c r="A2234" i="11"/>
  <c r="C2234" i="11" s="1"/>
  <c r="D2234" i="11"/>
  <c r="D2234" i="13" l="1"/>
  <c r="C2234" i="12"/>
  <c r="B2234" i="12"/>
  <c r="A2235" i="12"/>
  <c r="B2235" i="12" s="1"/>
  <c r="B2234" i="11"/>
  <c r="A2235" i="11"/>
  <c r="D2235" i="11" s="1"/>
  <c r="B2234" i="13"/>
  <c r="A2235" i="13"/>
  <c r="D2235" i="13" s="1"/>
  <c r="C2235" i="13"/>
  <c r="C2235" i="12" l="1"/>
  <c r="C2235" i="11"/>
  <c r="B2235" i="11"/>
  <c r="A2236" i="11"/>
  <c r="D2236" i="11" s="1"/>
  <c r="B2235" i="13"/>
  <c r="A2236" i="13"/>
  <c r="D2236" i="13" s="1"/>
  <c r="D2235" i="12"/>
  <c r="A2236" i="12"/>
  <c r="D2236" i="12" s="1"/>
  <c r="B2236" i="12" l="1"/>
  <c r="B2236" i="11"/>
  <c r="B2236" i="13"/>
  <c r="C2236" i="13"/>
  <c r="A2237" i="13"/>
  <c r="C2237" i="13" s="1"/>
  <c r="C2236" i="11"/>
  <c r="A2237" i="11"/>
  <c r="C2237" i="11" s="1"/>
  <c r="C2236" i="12"/>
  <c r="A2237" i="12"/>
  <c r="B2237" i="12" s="1"/>
  <c r="D2237" i="13" l="1"/>
  <c r="D2237" i="12"/>
  <c r="D2237" i="11"/>
  <c r="B2237" i="11"/>
  <c r="A2238" i="11"/>
  <c r="D2238" i="11" s="1"/>
  <c r="B2237" i="13"/>
  <c r="A2238" i="13"/>
  <c r="D2238" i="13" s="1"/>
  <c r="C2237" i="12"/>
  <c r="A2238" i="12"/>
  <c r="B2238" i="12" s="1"/>
  <c r="C2238" i="13" l="1"/>
  <c r="C2238" i="11"/>
  <c r="D2238" i="12"/>
  <c r="B2238" i="13"/>
  <c r="A2239" i="13"/>
  <c r="C2239" i="13" s="1"/>
  <c r="B2238" i="11"/>
  <c r="A2239" i="11"/>
  <c r="C2239" i="11" s="1"/>
  <c r="C2238" i="12"/>
  <c r="A2239" i="12"/>
  <c r="D2239" i="12" s="1"/>
  <c r="C2239" i="12" l="1"/>
  <c r="D2239" i="11"/>
  <c r="D2239" i="13"/>
  <c r="B2239" i="11"/>
  <c r="A2240" i="11"/>
  <c r="C2240" i="11" s="1"/>
  <c r="B2239" i="12"/>
  <c r="A2240" i="12"/>
  <c r="D2240" i="12" s="1"/>
  <c r="B2239" i="13"/>
  <c r="A2240" i="13"/>
  <c r="D2240" i="13" s="1"/>
  <c r="C2240" i="13"/>
  <c r="D2240" i="11" l="1"/>
  <c r="B2240" i="12"/>
  <c r="C2240" i="12"/>
  <c r="A2241" i="12"/>
  <c r="C2241" i="12" s="1"/>
  <c r="B2240" i="11"/>
  <c r="A2241" i="11"/>
  <c r="C2241" i="11" s="1"/>
  <c r="B2240" i="13"/>
  <c r="A2241" i="13"/>
  <c r="B2241" i="13" s="1"/>
  <c r="B2241" i="11" l="1"/>
  <c r="C2241" i="13"/>
  <c r="D2241" i="12"/>
  <c r="D2241" i="11"/>
  <c r="A2242" i="11"/>
  <c r="C2242" i="11" s="1"/>
  <c r="D2241" i="13"/>
  <c r="A2242" i="13"/>
  <c r="C2242" i="13" s="1"/>
  <c r="B2241" i="12"/>
  <c r="A2242" i="12"/>
  <c r="C2242" i="12" s="1"/>
  <c r="D2242" i="12"/>
  <c r="D2242" i="11" l="1"/>
  <c r="D2242" i="13"/>
  <c r="B2242" i="13"/>
  <c r="A2243" i="13"/>
  <c r="D2243" i="13" s="1"/>
  <c r="B2242" i="12"/>
  <c r="A2243" i="12"/>
  <c r="B2243" i="12" s="1"/>
  <c r="B2242" i="11"/>
  <c r="A2243" i="11"/>
  <c r="C2243" i="11" s="1"/>
  <c r="C2243" i="12" l="1"/>
  <c r="D2243" i="11"/>
  <c r="C2243" i="13"/>
  <c r="D2243" i="12"/>
  <c r="A2244" i="12"/>
  <c r="D2244" i="12" s="1"/>
  <c r="B2243" i="11"/>
  <c r="A2244" i="11"/>
  <c r="D2244" i="11" s="1"/>
  <c r="B2243" i="13"/>
  <c r="A2244" i="13"/>
  <c r="B2244" i="13" s="1"/>
  <c r="D2244" i="13"/>
  <c r="B2244" i="11" l="1"/>
  <c r="B2244" i="12"/>
  <c r="C2244" i="11"/>
  <c r="A2245" i="11"/>
  <c r="D2245" i="11" s="1"/>
  <c r="C2244" i="12"/>
  <c r="A2245" i="12"/>
  <c r="D2245" i="12" s="1"/>
  <c r="C2244" i="13"/>
  <c r="A2245" i="13"/>
  <c r="D2245" i="13" s="1"/>
  <c r="C2245" i="11" l="1"/>
  <c r="C2245" i="13"/>
  <c r="C2245" i="12"/>
  <c r="B2245" i="12"/>
  <c r="A2246" i="12"/>
  <c r="B2246" i="12" s="1"/>
  <c r="B2245" i="13"/>
  <c r="A2246" i="13"/>
  <c r="C2246" i="13" s="1"/>
  <c r="B2245" i="11"/>
  <c r="A2246" i="11"/>
  <c r="C2246" i="11" s="1"/>
  <c r="D2246" i="13" l="1"/>
  <c r="D2246" i="12"/>
  <c r="D2246" i="11"/>
  <c r="B2246" i="13"/>
  <c r="A2247" i="13"/>
  <c r="C2247" i="13" s="1"/>
  <c r="B2246" i="11"/>
  <c r="A2247" i="11"/>
  <c r="D2247" i="11" s="1"/>
  <c r="C2246" i="12"/>
  <c r="A2247" i="12"/>
  <c r="C2247" i="12" s="1"/>
  <c r="D2247" i="13" l="1"/>
  <c r="C2247" i="11"/>
  <c r="D2247" i="12"/>
  <c r="B2247" i="11"/>
  <c r="A2248" i="11"/>
  <c r="D2248" i="11" s="1"/>
  <c r="B2247" i="13"/>
  <c r="A2248" i="13"/>
  <c r="C2248" i="13" s="1"/>
  <c r="B2247" i="12"/>
  <c r="A2248" i="12"/>
  <c r="C2248" i="12" s="1"/>
  <c r="C2248" i="11" l="1"/>
  <c r="D2248" i="12"/>
  <c r="D2248" i="13"/>
  <c r="B2248" i="13"/>
  <c r="A2249" i="13"/>
  <c r="C2249" i="13" s="1"/>
  <c r="B2248" i="12"/>
  <c r="A2249" i="12"/>
  <c r="D2249" i="12" s="1"/>
  <c r="B2248" i="11"/>
  <c r="A2249" i="11"/>
  <c r="B2249" i="11" s="1"/>
  <c r="B2249" i="12" l="1"/>
  <c r="C2249" i="11"/>
  <c r="B2249" i="13"/>
  <c r="C2249" i="12"/>
  <c r="A2250" i="12"/>
  <c r="D2250" i="12" s="1"/>
  <c r="D2249" i="11"/>
  <c r="A2250" i="11"/>
  <c r="C2250" i="11" s="1"/>
  <c r="D2249" i="13"/>
  <c r="A2250" i="13"/>
  <c r="D2250" i="13" s="1"/>
  <c r="D2250" i="11" l="1"/>
  <c r="C2250" i="13"/>
  <c r="B2250" i="12"/>
  <c r="B2250" i="11"/>
  <c r="A2251" i="11"/>
  <c r="C2251" i="11" s="1"/>
  <c r="C2250" i="12"/>
  <c r="A2251" i="12"/>
  <c r="C2251" i="12" s="1"/>
  <c r="B2250" i="13"/>
  <c r="A2251" i="13"/>
  <c r="C2251" i="13" s="1"/>
  <c r="D2251" i="13"/>
  <c r="D2251" i="12" l="1"/>
  <c r="D2251" i="11"/>
  <c r="B2251" i="12"/>
  <c r="A2252" i="12"/>
  <c r="C2252" i="12" s="1"/>
  <c r="B2251" i="11"/>
  <c r="A2252" i="11"/>
  <c r="D2252" i="11" s="1"/>
  <c r="B2251" i="13"/>
  <c r="A2252" i="13"/>
  <c r="D2252" i="13" s="1"/>
  <c r="D2252" i="12" l="1"/>
  <c r="B2252" i="13"/>
  <c r="B2252" i="11"/>
  <c r="C2252" i="11"/>
  <c r="A2253" i="11"/>
  <c r="D2253" i="11" s="1"/>
  <c r="C2252" i="13"/>
  <c r="A2253" i="13"/>
  <c r="C2253" i="13" s="1"/>
  <c r="B2252" i="12"/>
  <c r="A2253" i="12"/>
  <c r="C2253" i="12" s="1"/>
  <c r="C2253" i="11" l="1"/>
  <c r="D2253" i="12"/>
  <c r="D2253" i="13"/>
  <c r="B2253" i="13"/>
  <c r="A2254" i="13"/>
  <c r="D2254" i="13" s="1"/>
  <c r="B2253" i="12"/>
  <c r="A2254" i="12"/>
  <c r="C2254" i="12" s="1"/>
  <c r="B2253" i="11"/>
  <c r="A2254" i="11"/>
  <c r="C2254" i="11" s="1"/>
  <c r="C2254" i="13" l="1"/>
  <c r="B2254" i="12"/>
  <c r="D2254" i="11"/>
  <c r="D2254" i="12"/>
  <c r="A2255" i="12"/>
  <c r="D2255" i="12" s="1"/>
  <c r="B2254" i="11"/>
  <c r="A2255" i="11"/>
  <c r="C2255" i="11" s="1"/>
  <c r="B2254" i="13"/>
  <c r="A2255" i="13"/>
  <c r="C2255" i="13" s="1"/>
  <c r="B2255" i="12" l="1"/>
  <c r="D2255" i="13"/>
  <c r="D2255" i="11"/>
  <c r="B2255" i="11"/>
  <c r="A2256" i="11"/>
  <c r="C2256" i="11" s="1"/>
  <c r="C2255" i="12"/>
  <c r="A2256" i="12"/>
  <c r="D2256" i="12" s="1"/>
  <c r="B2255" i="13"/>
  <c r="A2256" i="13"/>
  <c r="D2256" i="13" s="1"/>
  <c r="C2256" i="13" l="1"/>
  <c r="D2256" i="11"/>
  <c r="B2256" i="12"/>
  <c r="C2256" i="12"/>
  <c r="A2257" i="12"/>
  <c r="D2257" i="12" s="1"/>
  <c r="B2256" i="13"/>
  <c r="A2257" i="13"/>
  <c r="C2257" i="13" s="1"/>
  <c r="B2256" i="11"/>
  <c r="A2257" i="11"/>
  <c r="B2257" i="11" s="1"/>
  <c r="B2257" i="12" l="1"/>
  <c r="B2257" i="13"/>
  <c r="C2257" i="11"/>
  <c r="D2257" i="13"/>
  <c r="A2258" i="13"/>
  <c r="C2258" i="13" s="1"/>
  <c r="D2257" i="11"/>
  <c r="A2258" i="11"/>
  <c r="C2258" i="11" s="1"/>
  <c r="C2257" i="12"/>
  <c r="A2258" i="12"/>
  <c r="D2258" i="12" s="1"/>
  <c r="D2258" i="11" l="1"/>
  <c r="B2258" i="12"/>
  <c r="D2258" i="13"/>
  <c r="B2258" i="11"/>
  <c r="A2259" i="11"/>
  <c r="C2259" i="11" s="1"/>
  <c r="D2259" i="11"/>
  <c r="B2258" i="13"/>
  <c r="A2259" i="13"/>
  <c r="D2259" i="13" s="1"/>
  <c r="C2259" i="13"/>
  <c r="C2258" i="12"/>
  <c r="A2259" i="12"/>
  <c r="C2259" i="12" s="1"/>
  <c r="D2259" i="12" l="1"/>
  <c r="B2259" i="13"/>
  <c r="A2260" i="13"/>
  <c r="B2260" i="13" s="1"/>
  <c r="B2259" i="12"/>
  <c r="A2260" i="12"/>
  <c r="D2260" i="12" s="1"/>
  <c r="B2259" i="11"/>
  <c r="A2260" i="11"/>
  <c r="B2260" i="11" s="1"/>
  <c r="D2260" i="13" l="1"/>
  <c r="D2260" i="11"/>
  <c r="B2260" i="12"/>
  <c r="C2260" i="13"/>
  <c r="A2261" i="13"/>
  <c r="D2261" i="13" s="1"/>
  <c r="C2260" i="12"/>
  <c r="A2261" i="12"/>
  <c r="D2261" i="12" s="1"/>
  <c r="C2260" i="11"/>
  <c r="A2261" i="11"/>
  <c r="C2261" i="11" s="1"/>
  <c r="C2261" i="13" l="1"/>
  <c r="B2261" i="12"/>
  <c r="D2261" i="11"/>
  <c r="C2261" i="12"/>
  <c r="A2262" i="12"/>
  <c r="B2262" i="12" s="1"/>
  <c r="B2261" i="13"/>
  <c r="A2262" i="13"/>
  <c r="C2262" i="13" s="1"/>
  <c r="B2261" i="11"/>
  <c r="A2262" i="11"/>
  <c r="C2262" i="11" s="1"/>
  <c r="D2262" i="13" l="1"/>
  <c r="D2262" i="11"/>
  <c r="C2262" i="12"/>
  <c r="B2262" i="13"/>
  <c r="A2263" i="13"/>
  <c r="C2263" i="13" s="1"/>
  <c r="D2262" i="12"/>
  <c r="A2263" i="12"/>
  <c r="D2263" i="12" s="1"/>
  <c r="B2262" i="11"/>
  <c r="A2263" i="11"/>
  <c r="C2263" i="11" s="1"/>
  <c r="B2263" i="12" l="1"/>
  <c r="D2263" i="13"/>
  <c r="D2263" i="11"/>
  <c r="C2263" i="12"/>
  <c r="A2264" i="12"/>
  <c r="B2264" i="12" s="1"/>
  <c r="B2263" i="13"/>
  <c r="A2264" i="13"/>
  <c r="D2264" i="13" s="1"/>
  <c r="B2263" i="11"/>
  <c r="A2264" i="11"/>
  <c r="D2264" i="11" s="1"/>
  <c r="D2264" i="12" l="1"/>
  <c r="C2264" i="11"/>
  <c r="C2264" i="13"/>
  <c r="B2264" i="13"/>
  <c r="A2265" i="13"/>
  <c r="B2265" i="13" s="1"/>
  <c r="B2264" i="11"/>
  <c r="A2265" i="11"/>
  <c r="B2265" i="11" s="1"/>
  <c r="C2264" i="12"/>
  <c r="A2265" i="12"/>
  <c r="D2265" i="12" s="1"/>
  <c r="B2265" i="12" l="1"/>
  <c r="C2265" i="13"/>
  <c r="C2265" i="11"/>
  <c r="D2265" i="11"/>
  <c r="A2266" i="11"/>
  <c r="D2266" i="11" s="1"/>
  <c r="D2265" i="13"/>
  <c r="A2266" i="13"/>
  <c r="D2266" i="13" s="1"/>
  <c r="C2265" i="12"/>
  <c r="A2266" i="12"/>
  <c r="D2266" i="12" s="1"/>
  <c r="C2266" i="11" l="1"/>
  <c r="C2266" i="13"/>
  <c r="B2266" i="12"/>
  <c r="B2266" i="13"/>
  <c r="A2267" i="13"/>
  <c r="D2267" i="13" s="1"/>
  <c r="C2266" i="12"/>
  <c r="A2267" i="12"/>
  <c r="D2267" i="12" s="1"/>
  <c r="B2266" i="11"/>
  <c r="A2267" i="11"/>
  <c r="C2267" i="11" s="1"/>
  <c r="D2267" i="11"/>
  <c r="C2267" i="12" l="1"/>
  <c r="C2267" i="13"/>
  <c r="B2267" i="12"/>
  <c r="A2268" i="12"/>
  <c r="C2268" i="12" s="1"/>
  <c r="B2267" i="11"/>
  <c r="A2268" i="11"/>
  <c r="C2268" i="11" s="1"/>
  <c r="B2267" i="13"/>
  <c r="A2268" i="13"/>
  <c r="D2268" i="13" s="1"/>
  <c r="C2268" i="13" l="1"/>
  <c r="B2268" i="12"/>
  <c r="D2268" i="11"/>
  <c r="B2268" i="11"/>
  <c r="A2269" i="11"/>
  <c r="B2269" i="11" s="1"/>
  <c r="B2268" i="13"/>
  <c r="A2269" i="13"/>
  <c r="B2269" i="13" s="1"/>
  <c r="D2268" i="12"/>
  <c r="A2269" i="12"/>
  <c r="D2269" i="12" s="1"/>
  <c r="C2269" i="11" l="1"/>
  <c r="C2269" i="13"/>
  <c r="C2269" i="12"/>
  <c r="D2269" i="13"/>
  <c r="A2270" i="13"/>
  <c r="D2270" i="13" s="1"/>
  <c r="D2269" i="11"/>
  <c r="A2270" i="11"/>
  <c r="D2270" i="11" s="1"/>
  <c r="B2269" i="12"/>
  <c r="A2270" i="12"/>
  <c r="B2270" i="12" s="1"/>
  <c r="C2270" i="13" l="1"/>
  <c r="C2270" i="11"/>
  <c r="D2270" i="12"/>
  <c r="B2270" i="11"/>
  <c r="A2271" i="11"/>
  <c r="D2271" i="11" s="1"/>
  <c r="B2270" i="13"/>
  <c r="A2271" i="13"/>
  <c r="C2271" i="13" s="1"/>
  <c r="C2270" i="12"/>
  <c r="A2271" i="12"/>
  <c r="C2271" i="12" s="1"/>
  <c r="C2271" i="11" l="1"/>
  <c r="B2271" i="12"/>
  <c r="D2271" i="13"/>
  <c r="B2271" i="13"/>
  <c r="A2272" i="13"/>
  <c r="D2272" i="13" s="1"/>
  <c r="B2271" i="11"/>
  <c r="A2272" i="11"/>
  <c r="C2272" i="11" s="1"/>
  <c r="D2271" i="12"/>
  <c r="A2272" i="12"/>
  <c r="C2272" i="12" s="1"/>
  <c r="D2272" i="11" l="1"/>
  <c r="B2272" i="12"/>
  <c r="C2272" i="13"/>
  <c r="B2272" i="11"/>
  <c r="A2273" i="11"/>
  <c r="C2273" i="11" s="1"/>
  <c r="D2272" i="12"/>
  <c r="A2273" i="12"/>
  <c r="B2273" i="12" s="1"/>
  <c r="B2272" i="13"/>
  <c r="A2273" i="13"/>
  <c r="B2273" i="13" s="1"/>
  <c r="D2273" i="12" l="1"/>
  <c r="C2273" i="13"/>
  <c r="B2273" i="11"/>
  <c r="C2273" i="12"/>
  <c r="A2274" i="12"/>
  <c r="D2274" i="12" s="1"/>
  <c r="D2273" i="13"/>
  <c r="A2274" i="13"/>
  <c r="C2274" i="13" s="1"/>
  <c r="D2273" i="11"/>
  <c r="A2274" i="11"/>
  <c r="C2274" i="11" s="1"/>
  <c r="D2274" i="13" l="1"/>
  <c r="D2274" i="11"/>
  <c r="B2274" i="12"/>
  <c r="B2274" i="13"/>
  <c r="A2275" i="13"/>
  <c r="C2275" i="13" s="1"/>
  <c r="C2274" i="12"/>
  <c r="A2275" i="12"/>
  <c r="C2275" i="12" s="1"/>
  <c r="B2274" i="11"/>
  <c r="A2275" i="11"/>
  <c r="D2275" i="11" s="1"/>
  <c r="C2275" i="11" l="1"/>
  <c r="D2275" i="13"/>
  <c r="D2275" i="12"/>
  <c r="B2275" i="12"/>
  <c r="A2276" i="12"/>
  <c r="C2276" i="12" s="1"/>
  <c r="B2275" i="11"/>
  <c r="A2276" i="11"/>
  <c r="B2276" i="11" s="1"/>
  <c r="B2275" i="13"/>
  <c r="A2276" i="13"/>
  <c r="B2276" i="13" s="1"/>
  <c r="D2276" i="11" l="1"/>
  <c r="D2276" i="13"/>
  <c r="D2276" i="12"/>
  <c r="C2276" i="11"/>
  <c r="A2277" i="11"/>
  <c r="C2277" i="11" s="1"/>
  <c r="C2276" i="13"/>
  <c r="A2277" i="13"/>
  <c r="D2277" i="13" s="1"/>
  <c r="B2276" i="12"/>
  <c r="A2277" i="12"/>
  <c r="D2277" i="12" s="1"/>
  <c r="C2277" i="13" l="1"/>
  <c r="B2277" i="12"/>
  <c r="D2277" i="11"/>
  <c r="B2277" i="13"/>
  <c r="A2278" i="13"/>
  <c r="C2278" i="13" s="1"/>
  <c r="C2277" i="12"/>
  <c r="A2278" i="12"/>
  <c r="B2278" i="12" s="1"/>
  <c r="B2277" i="11"/>
  <c r="A2278" i="11"/>
  <c r="C2278" i="11" s="1"/>
  <c r="C2278" i="12" l="1"/>
  <c r="D2278" i="11"/>
  <c r="D2278" i="13"/>
  <c r="D2278" i="12"/>
  <c r="A2279" i="12"/>
  <c r="D2279" i="12" s="1"/>
  <c r="B2278" i="11"/>
  <c r="A2279" i="11"/>
  <c r="C2279" i="11" s="1"/>
  <c r="B2278" i="13"/>
  <c r="A2279" i="13"/>
  <c r="C2279" i="13" s="1"/>
  <c r="D2279" i="11" l="1"/>
  <c r="B2279" i="12"/>
  <c r="D2279" i="13"/>
  <c r="B2279" i="11"/>
  <c r="A2280" i="11"/>
  <c r="D2280" i="11" s="1"/>
  <c r="B2279" i="13"/>
  <c r="A2280" i="13"/>
  <c r="C2280" i="13" s="1"/>
  <c r="C2279" i="12"/>
  <c r="A2280" i="12"/>
  <c r="D2280" i="12" s="1"/>
  <c r="C2280" i="12" l="1"/>
  <c r="D2280" i="13"/>
  <c r="C2280" i="11"/>
  <c r="B2280" i="13"/>
  <c r="A2281" i="13"/>
  <c r="C2281" i="13" s="1"/>
  <c r="B2280" i="12"/>
  <c r="A2281" i="12"/>
  <c r="D2281" i="12" s="1"/>
  <c r="B2280" i="11"/>
  <c r="A2281" i="11"/>
  <c r="B2281" i="11" s="1"/>
  <c r="C2281" i="11" l="1"/>
  <c r="C2281" i="12"/>
  <c r="B2281" i="13"/>
  <c r="D2281" i="11"/>
  <c r="A2282" i="11"/>
  <c r="C2282" i="11" s="1"/>
  <c r="D2281" i="13"/>
  <c r="A2282" i="13"/>
  <c r="D2282" i="13" s="1"/>
  <c r="B2281" i="12"/>
  <c r="A2282" i="12"/>
  <c r="C2282" i="12" s="1"/>
  <c r="D2282" i="12" l="1"/>
  <c r="D2282" i="11"/>
  <c r="C2282" i="13"/>
  <c r="B2282" i="13"/>
  <c r="A2283" i="13"/>
  <c r="D2283" i="13" s="1"/>
  <c r="B2282" i="12"/>
  <c r="A2283" i="12"/>
  <c r="C2283" i="12" s="1"/>
  <c r="B2282" i="11"/>
  <c r="A2283" i="11"/>
  <c r="C2283" i="11" s="1"/>
  <c r="B2283" i="12" l="1"/>
  <c r="D2283" i="11"/>
  <c r="C2283" i="13"/>
  <c r="D2283" i="12"/>
  <c r="A2284" i="12"/>
  <c r="D2284" i="12" s="1"/>
  <c r="B2283" i="11"/>
  <c r="A2284" i="11"/>
  <c r="B2284" i="11" s="1"/>
  <c r="B2283" i="13"/>
  <c r="A2284" i="13"/>
  <c r="B2284" i="13" s="1"/>
  <c r="D2284" i="13"/>
  <c r="D2284" i="11" l="1"/>
  <c r="C2284" i="12"/>
  <c r="C2284" i="11"/>
  <c r="A2285" i="11"/>
  <c r="C2285" i="11" s="1"/>
  <c r="C2284" i="13"/>
  <c r="A2285" i="13"/>
  <c r="D2285" i="13" s="1"/>
  <c r="B2284" i="12"/>
  <c r="A2285" i="12"/>
  <c r="D2285" i="12" s="1"/>
  <c r="D2285" i="11" l="1"/>
  <c r="C2285" i="13"/>
  <c r="C2285" i="12"/>
  <c r="B2285" i="13"/>
  <c r="A2286" i="13"/>
  <c r="C2286" i="13" s="1"/>
  <c r="B2285" i="12"/>
  <c r="A2286" i="12"/>
  <c r="D2286" i="12" s="1"/>
  <c r="B2285" i="11"/>
  <c r="A2286" i="11"/>
  <c r="C2286" i="11" s="1"/>
  <c r="D2286" i="13" l="1"/>
  <c r="B2286" i="12"/>
  <c r="D2286" i="11"/>
  <c r="C2286" i="12"/>
  <c r="A2287" i="12"/>
  <c r="D2287" i="12" s="1"/>
  <c r="B2286" i="13"/>
  <c r="A2287" i="13"/>
  <c r="D2287" i="13" s="1"/>
  <c r="B2286" i="11"/>
  <c r="A2287" i="11"/>
  <c r="C2287" i="11" s="1"/>
  <c r="D2287" i="11"/>
  <c r="C2287" i="13" l="1"/>
  <c r="C2287" i="12"/>
  <c r="B2287" i="13"/>
  <c r="A2288" i="13"/>
  <c r="D2288" i="13" s="1"/>
  <c r="B2287" i="11"/>
  <c r="A2288" i="11"/>
  <c r="C2288" i="11" s="1"/>
  <c r="B2287" i="12"/>
  <c r="A2288" i="12"/>
  <c r="C2288" i="12" s="1"/>
  <c r="D2288" i="12" l="1"/>
  <c r="C2288" i="13"/>
  <c r="D2288" i="11"/>
  <c r="B2288" i="11"/>
  <c r="A2289" i="11"/>
  <c r="C2289" i="11" s="1"/>
  <c r="B2288" i="12"/>
  <c r="A2289" i="12"/>
  <c r="D2289" i="12" s="1"/>
  <c r="B2288" i="13"/>
  <c r="A2289" i="13"/>
  <c r="C2289" i="13"/>
  <c r="B2289" i="13"/>
  <c r="B2289" i="11" l="1"/>
  <c r="C2289" i="12"/>
  <c r="B2289" i="12"/>
  <c r="A2290" i="12"/>
  <c r="D2290" i="12" s="1"/>
  <c r="D2289" i="13"/>
  <c r="A2290" i="13"/>
  <c r="D2290" i="13" s="1"/>
  <c r="D2289" i="11"/>
  <c r="A2290" i="11"/>
  <c r="C2290" i="11" s="1"/>
  <c r="D2290" i="11"/>
  <c r="C2290" i="12" l="1"/>
  <c r="C2290" i="13"/>
  <c r="B2290" i="13"/>
  <c r="A2291" i="13"/>
  <c r="D2291" i="13" s="1"/>
  <c r="B2290" i="11"/>
  <c r="A2291" i="11"/>
  <c r="C2291" i="11" s="1"/>
  <c r="B2290" i="12"/>
  <c r="A2291" i="12"/>
  <c r="C2291" i="12" s="1"/>
  <c r="B2291" i="12"/>
  <c r="D2291" i="11" l="1"/>
  <c r="C2291" i="13"/>
  <c r="B2291" i="11"/>
  <c r="A2292" i="11"/>
  <c r="D2292" i="11" s="1"/>
  <c r="D2291" i="12"/>
  <c r="A2292" i="12"/>
  <c r="D2292" i="12" s="1"/>
  <c r="B2291" i="13"/>
  <c r="A2292" i="13"/>
  <c r="D2292" i="13" s="1"/>
  <c r="B2292" i="11" l="1"/>
  <c r="C2292" i="12"/>
  <c r="B2292" i="13"/>
  <c r="B2292" i="12"/>
  <c r="A2293" i="12"/>
  <c r="D2293" i="12" s="1"/>
  <c r="C2292" i="13"/>
  <c r="A2293" i="13"/>
  <c r="D2293" i="13" s="1"/>
  <c r="C2292" i="11"/>
  <c r="A2293" i="11"/>
  <c r="C2293" i="11" s="1"/>
  <c r="C2293" i="13" l="1"/>
  <c r="D2293" i="11"/>
  <c r="C2293" i="12"/>
  <c r="B2293" i="13"/>
  <c r="A2294" i="13"/>
  <c r="C2294" i="13" s="1"/>
  <c r="B2293" i="11"/>
  <c r="A2294" i="11"/>
  <c r="D2294" i="11" s="1"/>
  <c r="B2293" i="12"/>
  <c r="A2294" i="12"/>
  <c r="C2294" i="12" s="1"/>
  <c r="C2294" i="11" l="1"/>
  <c r="B2294" i="12"/>
  <c r="D2294" i="13"/>
  <c r="B2294" i="11"/>
  <c r="A2295" i="11"/>
  <c r="C2295" i="11" s="1"/>
  <c r="D2294" i="12"/>
  <c r="A2295" i="12"/>
  <c r="D2295" i="12" s="1"/>
  <c r="B2294" i="13"/>
  <c r="A2295" i="13"/>
  <c r="C2295" i="13" s="1"/>
  <c r="C2295" i="12" l="1"/>
  <c r="D2295" i="13"/>
  <c r="D2295" i="11"/>
  <c r="B2295" i="12"/>
  <c r="A2296" i="12"/>
  <c r="D2296" i="12" s="1"/>
  <c r="B2295" i="13"/>
  <c r="A2296" i="13"/>
  <c r="D2296" i="13" s="1"/>
  <c r="B2295" i="11"/>
  <c r="A2296" i="11"/>
  <c r="D2296" i="11" s="1"/>
  <c r="C2296" i="12" l="1"/>
  <c r="C2296" i="11"/>
  <c r="C2296" i="13"/>
  <c r="B2296" i="13"/>
  <c r="A2297" i="13"/>
  <c r="C2297" i="13" s="1"/>
  <c r="B2296" i="11"/>
  <c r="A2297" i="11"/>
  <c r="B2297" i="11" s="1"/>
  <c r="B2296" i="12"/>
  <c r="A2297" i="12"/>
  <c r="D2297" i="12" s="1"/>
  <c r="B2297" i="13" l="1"/>
  <c r="C2297" i="11"/>
  <c r="C2297" i="12"/>
  <c r="D2297" i="11"/>
  <c r="A2298" i="11"/>
  <c r="C2298" i="11" s="1"/>
  <c r="B2297" i="12"/>
  <c r="A2298" i="12"/>
  <c r="D2298" i="12" s="1"/>
  <c r="D2297" i="13"/>
  <c r="A2298" i="13"/>
  <c r="D2298" i="13" s="1"/>
  <c r="D2298" i="11" l="1"/>
  <c r="C2298" i="12"/>
  <c r="C2298" i="13"/>
  <c r="B2298" i="12"/>
  <c r="A2299" i="12"/>
  <c r="C2299" i="12" s="1"/>
  <c r="B2298" i="13"/>
  <c r="A2299" i="13"/>
  <c r="D2299" i="13" s="1"/>
  <c r="B2298" i="11"/>
  <c r="A2299" i="11"/>
  <c r="C2299" i="11" s="1"/>
  <c r="D2299" i="11"/>
  <c r="C2299" i="13" l="1"/>
  <c r="D2299" i="12"/>
  <c r="B2299" i="13"/>
  <c r="A2300" i="13"/>
  <c r="B2300" i="13" s="1"/>
  <c r="B2299" i="11"/>
  <c r="A2300" i="11"/>
  <c r="D2300" i="11" s="1"/>
  <c r="B2299" i="12"/>
  <c r="A2300" i="12"/>
  <c r="D2300" i="12" s="1"/>
  <c r="B2300" i="11" l="1"/>
  <c r="C2300" i="12"/>
  <c r="D2300" i="13"/>
  <c r="C2300" i="11"/>
  <c r="A2301" i="11"/>
  <c r="D2301" i="11" s="1"/>
  <c r="B2300" i="12"/>
  <c r="A2301" i="12"/>
  <c r="B2301" i="12" s="1"/>
  <c r="C2300" i="13"/>
  <c r="A2301" i="13"/>
  <c r="D2301" i="13" s="1"/>
  <c r="C2301" i="13"/>
  <c r="C2301" i="11" l="1"/>
  <c r="D2301" i="12"/>
  <c r="C2301" i="12"/>
  <c r="A2302" i="12"/>
  <c r="B2302" i="12" s="1"/>
  <c r="B2301" i="13"/>
  <c r="A2302" i="13"/>
  <c r="C2302" i="13" s="1"/>
  <c r="B2301" i="11"/>
  <c r="A2302" i="11"/>
  <c r="C2302" i="11" s="1"/>
  <c r="D2302" i="13" l="1"/>
  <c r="D2302" i="11"/>
  <c r="D2302" i="12"/>
  <c r="B2302" i="13"/>
  <c r="A2303" i="13"/>
  <c r="D2303" i="13" s="1"/>
  <c r="B2302" i="11"/>
  <c r="A2303" i="11"/>
  <c r="C2303" i="11" s="1"/>
  <c r="C2302" i="12"/>
  <c r="A2303" i="12"/>
  <c r="C2303" i="12" s="1"/>
  <c r="D2303" i="12"/>
  <c r="C2303" i="13" l="1"/>
  <c r="D2303" i="11"/>
  <c r="B2303" i="11"/>
  <c r="A2304" i="11"/>
  <c r="C2304" i="11" s="1"/>
  <c r="B2303" i="12"/>
  <c r="A2304" i="12"/>
  <c r="D2304" i="12" s="1"/>
  <c r="B2303" i="13"/>
  <c r="A2304" i="13"/>
  <c r="D2304" i="13" s="1"/>
  <c r="C2304" i="12" l="1"/>
  <c r="C2304" i="13"/>
  <c r="D2304" i="11"/>
  <c r="B2304" i="12"/>
  <c r="A2305" i="12"/>
  <c r="D2305" i="12" s="1"/>
  <c r="B2304" i="13"/>
  <c r="A2305" i="13"/>
  <c r="B2305" i="13" s="1"/>
  <c r="B2304" i="11"/>
  <c r="A2305" i="11"/>
  <c r="C2305" i="11" s="1"/>
  <c r="C2305" i="13" l="1"/>
  <c r="B2305" i="11"/>
  <c r="B2305" i="12"/>
  <c r="D2305" i="13"/>
  <c r="A2306" i="13"/>
  <c r="D2306" i="13" s="1"/>
  <c r="D2305" i="11"/>
  <c r="A2306" i="11"/>
  <c r="C2306" i="11" s="1"/>
  <c r="C2305" i="12"/>
  <c r="A2306" i="12"/>
  <c r="D2306" i="12" s="1"/>
  <c r="D2306" i="11" l="1"/>
  <c r="C2306" i="12"/>
  <c r="C2306" i="13"/>
  <c r="B2306" i="11"/>
  <c r="A2307" i="11"/>
  <c r="C2307" i="11" s="1"/>
  <c r="B2306" i="12"/>
  <c r="A2307" i="12"/>
  <c r="D2307" i="12" s="1"/>
  <c r="B2306" i="13"/>
  <c r="A2307" i="13"/>
  <c r="C2307" i="13" s="1"/>
  <c r="C2307" i="12" l="1"/>
  <c r="D2307" i="13"/>
  <c r="D2307" i="11"/>
  <c r="B2307" i="12"/>
  <c r="A2308" i="12"/>
  <c r="C2308" i="12" s="1"/>
  <c r="B2307" i="13"/>
  <c r="A2308" i="13"/>
  <c r="D2308" i="13" s="1"/>
  <c r="B2307" i="11"/>
  <c r="A2308" i="11"/>
  <c r="D2308" i="11" s="1"/>
  <c r="B2308" i="11" l="1"/>
  <c r="B2308" i="13"/>
  <c r="D2308" i="12"/>
  <c r="C2308" i="11"/>
  <c r="A2309" i="11"/>
  <c r="C2309" i="11" s="1"/>
  <c r="B2308" i="12"/>
  <c r="A2309" i="12"/>
  <c r="D2309" i="12" s="1"/>
  <c r="C2308" i="13"/>
  <c r="A2309" i="13"/>
  <c r="D2309" i="13" s="1"/>
  <c r="C2309" i="13" l="1"/>
  <c r="C2309" i="12"/>
  <c r="D2309" i="11"/>
  <c r="B2309" i="12"/>
  <c r="A2310" i="12"/>
  <c r="B2310" i="12" s="1"/>
  <c r="B2309" i="13"/>
  <c r="A2310" i="13"/>
  <c r="D2310" i="13" s="1"/>
  <c r="B2309" i="11"/>
  <c r="A2310" i="11"/>
  <c r="D2310" i="11" s="1"/>
  <c r="C2310" i="13" l="1"/>
  <c r="D2310" i="12"/>
  <c r="C2310" i="11"/>
  <c r="B2310" i="13"/>
  <c r="A2311" i="13"/>
  <c r="D2311" i="13" s="1"/>
  <c r="B2310" i="11"/>
  <c r="A2311" i="11"/>
  <c r="C2311" i="11" s="1"/>
  <c r="C2310" i="12"/>
  <c r="A2311" i="12"/>
  <c r="B2311" i="12" s="1"/>
  <c r="D2311" i="12"/>
  <c r="C2311" i="13" l="1"/>
  <c r="D2311" i="11"/>
  <c r="B2311" i="11"/>
  <c r="A2312" i="11"/>
  <c r="D2312" i="11" s="1"/>
  <c r="B2311" i="13"/>
  <c r="A2312" i="13"/>
  <c r="C2312" i="13" s="1"/>
  <c r="C2311" i="12"/>
  <c r="A2312" i="12"/>
  <c r="D2312" i="12" s="1"/>
  <c r="C2312" i="12"/>
  <c r="C2312" i="11" l="1"/>
  <c r="D2312" i="13"/>
  <c r="B2312" i="13"/>
  <c r="A2313" i="13"/>
  <c r="B2313" i="13" s="1"/>
  <c r="B2312" i="12"/>
  <c r="A2313" i="12"/>
  <c r="C2313" i="12" s="1"/>
  <c r="B2312" i="11"/>
  <c r="A2313" i="11"/>
  <c r="B2313" i="11" s="1"/>
  <c r="C2313" i="13" l="1"/>
  <c r="C2313" i="11"/>
  <c r="D2313" i="12"/>
  <c r="B2313" i="12"/>
  <c r="A2314" i="12"/>
  <c r="C2314" i="12" s="1"/>
  <c r="D2313" i="11"/>
  <c r="A2314" i="11"/>
  <c r="D2314" i="11" s="1"/>
  <c r="D2313" i="13"/>
  <c r="A2314" i="13"/>
  <c r="D2314" i="13" s="1"/>
  <c r="B2314" i="12" l="1"/>
  <c r="C2314" i="11"/>
  <c r="C2314" i="13"/>
  <c r="B2314" i="11"/>
  <c r="A2315" i="11"/>
  <c r="B2315" i="11" s="1"/>
  <c r="B2314" i="13"/>
  <c r="A2315" i="13"/>
  <c r="C2315" i="13" s="1"/>
  <c r="D2314" i="12"/>
  <c r="A2315" i="12"/>
  <c r="D2315" i="12" s="1"/>
  <c r="C2315" i="11" l="1"/>
  <c r="C2315" i="12"/>
  <c r="B2315" i="13"/>
  <c r="D2315" i="13"/>
  <c r="A2316" i="13"/>
  <c r="B2316" i="13" s="1"/>
  <c r="B2315" i="12"/>
  <c r="A2316" i="12"/>
  <c r="C2316" i="12" s="1"/>
  <c r="D2315" i="11"/>
  <c r="A2316" i="11"/>
  <c r="B2316" i="11" s="1"/>
  <c r="D2316" i="13" l="1"/>
  <c r="D2316" i="11"/>
  <c r="D2316" i="12"/>
  <c r="B2316" i="12"/>
  <c r="A2317" i="12"/>
  <c r="D2317" i="12" s="1"/>
  <c r="C2316" i="11"/>
  <c r="A2317" i="11"/>
  <c r="D2317" i="11" s="1"/>
  <c r="C2316" i="13"/>
  <c r="A2317" i="13"/>
  <c r="D2317" i="13" s="1"/>
  <c r="C2317" i="13"/>
  <c r="C2317" i="11" l="1"/>
  <c r="C2317" i="12"/>
  <c r="B2317" i="11"/>
  <c r="A2318" i="11"/>
  <c r="C2318" i="11" s="1"/>
  <c r="D2318" i="11"/>
  <c r="B2317" i="13"/>
  <c r="A2318" i="13"/>
  <c r="D2318" i="13" s="1"/>
  <c r="B2317" i="12"/>
  <c r="A2318" i="12"/>
  <c r="D2318" i="12" s="1"/>
  <c r="B2318" i="12" l="1"/>
  <c r="C2318" i="13"/>
  <c r="B2318" i="13"/>
  <c r="A2319" i="13"/>
  <c r="D2319" i="13" s="1"/>
  <c r="C2318" i="12"/>
  <c r="A2319" i="12"/>
  <c r="D2319" i="12" s="1"/>
  <c r="B2318" i="11"/>
  <c r="A2319" i="11"/>
  <c r="C2319" i="11" s="1"/>
  <c r="C2319" i="13" l="1"/>
  <c r="C2319" i="12"/>
  <c r="D2319" i="11"/>
  <c r="B2319" i="12"/>
  <c r="A2320" i="12"/>
  <c r="C2320" i="12" s="1"/>
  <c r="B2319" i="11"/>
  <c r="A2320" i="11"/>
  <c r="C2320" i="11" s="1"/>
  <c r="B2319" i="13"/>
  <c r="A2320" i="13"/>
  <c r="D2320" i="13" s="1"/>
  <c r="D2320" i="12" l="1"/>
  <c r="C2320" i="13"/>
  <c r="D2320" i="11"/>
  <c r="B2320" i="11"/>
  <c r="A2321" i="11"/>
  <c r="C2321" i="11" s="1"/>
  <c r="B2320" i="13"/>
  <c r="A2321" i="13"/>
  <c r="B2321" i="13" s="1"/>
  <c r="B2320" i="12"/>
  <c r="A2321" i="12"/>
  <c r="D2321" i="12" s="1"/>
  <c r="C2321" i="13" l="1"/>
  <c r="C2321" i="12"/>
  <c r="B2321" i="11"/>
  <c r="D2321" i="13"/>
  <c r="A2322" i="13"/>
  <c r="C2322" i="13" s="1"/>
  <c r="B2321" i="12"/>
  <c r="A2322" i="12"/>
  <c r="D2322" i="12" s="1"/>
  <c r="D2321" i="11"/>
  <c r="A2322" i="11"/>
  <c r="C2322" i="11" s="1"/>
  <c r="C2322" i="12" l="1"/>
  <c r="D2322" i="11"/>
  <c r="D2322" i="13"/>
  <c r="B2322" i="12"/>
  <c r="A2323" i="12"/>
  <c r="C2323" i="12" s="1"/>
  <c r="B2322" i="11"/>
  <c r="A2323" i="11"/>
  <c r="D2323" i="11" s="1"/>
  <c r="B2322" i="13"/>
  <c r="A2323" i="13"/>
  <c r="D2323" i="13" s="1"/>
  <c r="B2323" i="12" l="1"/>
  <c r="C2323" i="13"/>
  <c r="C2323" i="11"/>
  <c r="B2323" i="11"/>
  <c r="A2324" i="11"/>
  <c r="D2324" i="11"/>
  <c r="B2324" i="11"/>
  <c r="B2323" i="13"/>
  <c r="A2324" i="13"/>
  <c r="D2324" i="13" s="1"/>
  <c r="D2323" i="12"/>
  <c r="A2324" i="12"/>
  <c r="D2324" i="12" s="1"/>
  <c r="B2324" i="13" l="1"/>
  <c r="C2324" i="12"/>
  <c r="C2324" i="13"/>
  <c r="A2325" i="13"/>
  <c r="D2325" i="13" s="1"/>
  <c r="B2324" i="12"/>
  <c r="A2325" i="12"/>
  <c r="C2325" i="12" s="1"/>
  <c r="C2324" i="11"/>
  <c r="A2325" i="11"/>
  <c r="D2325" i="11" s="1"/>
  <c r="C2325" i="11" l="1"/>
  <c r="C2325" i="13"/>
  <c r="D2325" i="12"/>
  <c r="B2325" i="12"/>
  <c r="A2326" i="12"/>
  <c r="B2326" i="12" s="1"/>
  <c r="B2325" i="13"/>
  <c r="A2326" i="13"/>
  <c r="C2326" i="13" s="1"/>
  <c r="B2325" i="11"/>
  <c r="A2326" i="11"/>
  <c r="C2326" i="11" s="1"/>
  <c r="D2326" i="13" l="1"/>
  <c r="D2326" i="12"/>
  <c r="D2326" i="11"/>
  <c r="B2326" i="13"/>
  <c r="A2327" i="13"/>
  <c r="C2327" i="13" s="1"/>
  <c r="B2326" i="11"/>
  <c r="A2327" i="11"/>
  <c r="D2327" i="11" s="1"/>
  <c r="C2326" i="12"/>
  <c r="A2327" i="12"/>
  <c r="D2327" i="12" s="1"/>
  <c r="D2327" i="13" l="1"/>
  <c r="B2327" i="12"/>
  <c r="C2327" i="11"/>
  <c r="B2327" i="11"/>
  <c r="A2328" i="11"/>
  <c r="C2328" i="11" s="1"/>
  <c r="B2327" i="13"/>
  <c r="A2328" i="13"/>
  <c r="D2328" i="13" s="1"/>
  <c r="C2327" i="12"/>
  <c r="A2328" i="12"/>
  <c r="B2328" i="12" s="1"/>
  <c r="C2328" i="12"/>
  <c r="D2328" i="11" l="1"/>
  <c r="C2328" i="13"/>
  <c r="B2328" i="13"/>
  <c r="A2329" i="13"/>
  <c r="C2329" i="13" s="1"/>
  <c r="B2328" i="11"/>
  <c r="A2329" i="11"/>
  <c r="C2329" i="11" s="1"/>
  <c r="D2328" i="12"/>
  <c r="A2329" i="12"/>
  <c r="C2329" i="12" s="1"/>
  <c r="B2329" i="13" l="1"/>
  <c r="D2329" i="12"/>
  <c r="B2329" i="11"/>
  <c r="D2329" i="11"/>
  <c r="A2330" i="11"/>
  <c r="C2330" i="11" s="1"/>
  <c r="D2329" i="13"/>
  <c r="A2330" i="13"/>
  <c r="B2330" i="13" s="1"/>
  <c r="B2329" i="12"/>
  <c r="A2330" i="12"/>
  <c r="C2330" i="12" s="1"/>
  <c r="D2330" i="12" l="1"/>
  <c r="C2330" i="13"/>
  <c r="B2330" i="11"/>
  <c r="D2330" i="13"/>
  <c r="A2331" i="13"/>
  <c r="D2331" i="13" s="1"/>
  <c r="B2330" i="12"/>
  <c r="A2331" i="12"/>
  <c r="C2331" i="12" s="1"/>
  <c r="D2330" i="11"/>
  <c r="A2331" i="11"/>
  <c r="C2331" i="11" s="1"/>
  <c r="D2331" i="11" l="1"/>
  <c r="C2331" i="13"/>
  <c r="B2331" i="12"/>
  <c r="D2331" i="12"/>
  <c r="A2332" i="12"/>
  <c r="D2332" i="12" s="1"/>
  <c r="B2331" i="11"/>
  <c r="A2332" i="11"/>
  <c r="B2332" i="11" s="1"/>
  <c r="B2331" i="13"/>
  <c r="A2332" i="13"/>
  <c r="B2332" i="13" s="1"/>
  <c r="D2332" i="13" l="1"/>
  <c r="D2332" i="11"/>
  <c r="B2332" i="12"/>
  <c r="C2332" i="11"/>
  <c r="A2333" i="11"/>
  <c r="C2333" i="11" s="1"/>
  <c r="C2332" i="13"/>
  <c r="A2333" i="13"/>
  <c r="D2333" i="13" s="1"/>
  <c r="C2332" i="12"/>
  <c r="A2333" i="12"/>
  <c r="D2333" i="12" s="1"/>
  <c r="B2333" i="12" l="1"/>
  <c r="D2333" i="11"/>
  <c r="C2333" i="13"/>
  <c r="B2333" i="13"/>
  <c r="A2334" i="13"/>
  <c r="D2334" i="13" s="1"/>
  <c r="C2333" i="12"/>
  <c r="A2334" i="12"/>
  <c r="B2334" i="12" s="1"/>
  <c r="B2333" i="11"/>
  <c r="A2334" i="11"/>
  <c r="C2334" i="11" s="1"/>
  <c r="B2334" i="13" l="1"/>
  <c r="D2334" i="12"/>
  <c r="D2334" i="11"/>
  <c r="B2334" i="11"/>
  <c r="A2335" i="11"/>
  <c r="D2335" i="11" s="1"/>
  <c r="C2334" i="13"/>
  <c r="A2335" i="13"/>
  <c r="D2335" i="13" s="1"/>
  <c r="C2334" i="12"/>
  <c r="A2335" i="12"/>
  <c r="B2335" i="12" s="1"/>
  <c r="D2335" i="12" l="1"/>
  <c r="C2335" i="11"/>
  <c r="C2335" i="13"/>
  <c r="B2335" i="13"/>
  <c r="A2336" i="13"/>
  <c r="C2336" i="13" s="1"/>
  <c r="C2335" i="12"/>
  <c r="A2336" i="12"/>
  <c r="C2336" i="12" s="1"/>
  <c r="B2335" i="11"/>
  <c r="A2336" i="11"/>
  <c r="C2336" i="11" s="1"/>
  <c r="D2336" i="11"/>
  <c r="D2336" i="12" l="1"/>
  <c r="D2336" i="13"/>
  <c r="B2336" i="12"/>
  <c r="A2337" i="12"/>
  <c r="D2337" i="12" s="1"/>
  <c r="B2336" i="11"/>
  <c r="A2337" i="11"/>
  <c r="C2337" i="11" s="1"/>
  <c r="B2336" i="13"/>
  <c r="A2337" i="13"/>
  <c r="C2337" i="13" s="1"/>
  <c r="C2337" i="12" l="1"/>
  <c r="B2337" i="11"/>
  <c r="B2337" i="13"/>
  <c r="D2337" i="11"/>
  <c r="A2338" i="11"/>
  <c r="C2338" i="11" s="1"/>
  <c r="D2337" i="13"/>
  <c r="A2338" i="13"/>
  <c r="C2338" i="13" s="1"/>
  <c r="B2337" i="12"/>
  <c r="A2338" i="12"/>
  <c r="D2338" i="12" s="1"/>
  <c r="C2338" i="12"/>
  <c r="D2338" i="11" l="1"/>
  <c r="D2338" i="13"/>
  <c r="B2338" i="13"/>
  <c r="A2339" i="13"/>
  <c r="D2339" i="13" s="1"/>
  <c r="B2338" i="12"/>
  <c r="A2339" i="12"/>
  <c r="C2339" i="12" s="1"/>
  <c r="B2338" i="11"/>
  <c r="A2339" i="11"/>
  <c r="C2339" i="11" s="1"/>
  <c r="C2339" i="13" l="1"/>
  <c r="D2339" i="11"/>
  <c r="D2339" i="12"/>
  <c r="B2339" i="12"/>
  <c r="A2340" i="12"/>
  <c r="C2340" i="12" s="1"/>
  <c r="B2339" i="13"/>
  <c r="A2340" i="13"/>
  <c r="B2340" i="13" s="1"/>
  <c r="B2339" i="11"/>
  <c r="A2340" i="11"/>
  <c r="B2340" i="11" s="1"/>
  <c r="D2340" i="13" l="1"/>
  <c r="D2340" i="11"/>
  <c r="D2340" i="12"/>
  <c r="C2340" i="11"/>
  <c r="A2341" i="11"/>
  <c r="D2341" i="11" s="1"/>
  <c r="B2340" i="12"/>
  <c r="A2341" i="12"/>
  <c r="C2341" i="12" s="1"/>
  <c r="C2340" i="13"/>
  <c r="A2341" i="13"/>
  <c r="D2341" i="13" s="1"/>
  <c r="D2341" i="12" l="1"/>
  <c r="C2341" i="13"/>
  <c r="C2341" i="11"/>
  <c r="B2341" i="12"/>
  <c r="A2342" i="12"/>
  <c r="B2342" i="12" s="1"/>
  <c r="B2341" i="13"/>
  <c r="A2342" i="13"/>
  <c r="D2342" i="13" s="1"/>
  <c r="B2341" i="11"/>
  <c r="A2342" i="11"/>
  <c r="C2342" i="11" s="1"/>
  <c r="D2342" i="11" l="1"/>
  <c r="C2342" i="13"/>
  <c r="D2342" i="12"/>
  <c r="B2342" i="13"/>
  <c r="A2343" i="13"/>
  <c r="D2343" i="13" s="1"/>
  <c r="B2342" i="11"/>
  <c r="A2343" i="11"/>
  <c r="C2343" i="11" s="1"/>
  <c r="C2342" i="12"/>
  <c r="A2343" i="12"/>
  <c r="C2343" i="12" s="1"/>
  <c r="C2343" i="13" l="1"/>
  <c r="D2343" i="12"/>
  <c r="D2343" i="11"/>
  <c r="B2343" i="11"/>
  <c r="A2344" i="11"/>
  <c r="D2344" i="11" s="1"/>
  <c r="B2343" i="12"/>
  <c r="A2344" i="12"/>
  <c r="C2344" i="12" s="1"/>
  <c r="B2343" i="13"/>
  <c r="A2344" i="13"/>
  <c r="C2344" i="13" s="1"/>
  <c r="D2344" i="13"/>
  <c r="C2344" i="11" l="1"/>
  <c r="D2344" i="12"/>
  <c r="B2344" i="12"/>
  <c r="A2345" i="12"/>
  <c r="D2345" i="12" s="1"/>
  <c r="B2344" i="13"/>
  <c r="A2345" i="13"/>
  <c r="B2345" i="13" s="1"/>
  <c r="B2344" i="11"/>
  <c r="A2345" i="11"/>
  <c r="B2345" i="11" s="1"/>
  <c r="C2345" i="12" l="1"/>
  <c r="C2345" i="13"/>
  <c r="C2345" i="11"/>
  <c r="D2345" i="13"/>
  <c r="A2346" i="13"/>
  <c r="C2346" i="13" s="1"/>
  <c r="D2345" i="11"/>
  <c r="A2346" i="11"/>
  <c r="D2346" i="11" s="1"/>
  <c r="B2345" i="12"/>
  <c r="A2346" i="12"/>
  <c r="D2346" i="12" s="1"/>
  <c r="C2346" i="11" l="1"/>
  <c r="B2346" i="12"/>
  <c r="D2346" i="13"/>
  <c r="B2346" i="11"/>
  <c r="A2347" i="11"/>
  <c r="C2347" i="11" s="1"/>
  <c r="C2346" i="12"/>
  <c r="A2347" i="12"/>
  <c r="C2347" i="12" s="1"/>
  <c r="B2346" i="13"/>
  <c r="A2347" i="13"/>
  <c r="D2347" i="13" s="1"/>
  <c r="D2347" i="11" l="1"/>
  <c r="C2347" i="13"/>
  <c r="D2347" i="12"/>
  <c r="B2347" i="12"/>
  <c r="A2348" i="12"/>
  <c r="D2348" i="12" s="1"/>
  <c r="B2347" i="13"/>
  <c r="A2348" i="13"/>
  <c r="B2348" i="13" s="1"/>
  <c r="B2347" i="11"/>
  <c r="A2348" i="11"/>
  <c r="D2348" i="11" s="1"/>
  <c r="B2348" i="11"/>
  <c r="B2348" i="12" l="1"/>
  <c r="D2348" i="13"/>
  <c r="C2348" i="11"/>
  <c r="A2349" i="11"/>
  <c r="C2349" i="11" s="1"/>
  <c r="C2348" i="12"/>
  <c r="A2349" i="12"/>
  <c r="D2349" i="12" s="1"/>
  <c r="C2348" i="13"/>
  <c r="A2349" i="13"/>
  <c r="C2349" i="13" s="1"/>
  <c r="D2349" i="13"/>
  <c r="B2349" i="12" l="1"/>
  <c r="D2349" i="11"/>
  <c r="C2349" i="12"/>
  <c r="A2350" i="12"/>
  <c r="B2350" i="12" s="1"/>
  <c r="B2349" i="13"/>
  <c r="A2350" i="13"/>
  <c r="D2350" i="13" s="1"/>
  <c r="B2349" i="11"/>
  <c r="A2350" i="11"/>
  <c r="C2350" i="11" s="1"/>
  <c r="D2350" i="11"/>
  <c r="D2350" i="12" l="1"/>
  <c r="C2350" i="13"/>
  <c r="B2350" i="11"/>
  <c r="A2351" i="11"/>
  <c r="C2351" i="11" s="1"/>
  <c r="C2350" i="12"/>
  <c r="A2351" i="12"/>
  <c r="D2351" i="12" s="1"/>
  <c r="B2350" i="13"/>
  <c r="A2351" i="13"/>
  <c r="C2351" i="13" s="1"/>
  <c r="B2351" i="12" l="1"/>
  <c r="D2351" i="13"/>
  <c r="D2351" i="11"/>
  <c r="C2351" i="12"/>
  <c r="A2352" i="12"/>
  <c r="C2352" i="12" s="1"/>
  <c r="B2351" i="13"/>
  <c r="A2352" i="13"/>
  <c r="D2352" i="13" s="1"/>
  <c r="B2351" i="11"/>
  <c r="A2352" i="11"/>
  <c r="D2352" i="11" s="1"/>
  <c r="C2352" i="13" l="1"/>
  <c r="C2352" i="11"/>
  <c r="D2352" i="12"/>
  <c r="B2352" i="13"/>
  <c r="A2353" i="13"/>
  <c r="B2353" i="13" s="1"/>
  <c r="B2352" i="11"/>
  <c r="A2353" i="11"/>
  <c r="B2353" i="11" s="1"/>
  <c r="B2352" i="12"/>
  <c r="A2353" i="12"/>
  <c r="D2353" i="12" s="1"/>
  <c r="C2353" i="11" l="1"/>
  <c r="B2353" i="12"/>
  <c r="C2353" i="13"/>
  <c r="D2353" i="11"/>
  <c r="A2354" i="11"/>
  <c r="C2354" i="11" s="1"/>
  <c r="D2353" i="13"/>
  <c r="A2354" i="13"/>
  <c r="C2354" i="13" s="1"/>
  <c r="C2353" i="12"/>
  <c r="A2354" i="12"/>
  <c r="D2354" i="12" s="1"/>
  <c r="D2354" i="13" l="1"/>
  <c r="D2354" i="11"/>
  <c r="C2354" i="12"/>
  <c r="B2354" i="13"/>
  <c r="A2355" i="13"/>
  <c r="C2355" i="13" s="1"/>
  <c r="B2354" i="12"/>
  <c r="A2355" i="12"/>
  <c r="C2355" i="12" s="1"/>
  <c r="B2354" i="11"/>
  <c r="A2355" i="11"/>
  <c r="C2355" i="11" s="1"/>
  <c r="D2355" i="12" l="1"/>
  <c r="D2355" i="13"/>
  <c r="D2355" i="11"/>
  <c r="B2355" i="12"/>
  <c r="A2356" i="12"/>
  <c r="B2356" i="12" s="1"/>
  <c r="B2355" i="11"/>
  <c r="A2356" i="11"/>
  <c r="D2356" i="11" s="1"/>
  <c r="B2355" i="13"/>
  <c r="A2356" i="13"/>
  <c r="B2356" i="13" s="1"/>
  <c r="D2356" i="13" l="1"/>
  <c r="D2356" i="12"/>
  <c r="B2356" i="11"/>
  <c r="C2356" i="11"/>
  <c r="A2357" i="11"/>
  <c r="C2357" i="11" s="1"/>
  <c r="C2356" i="13"/>
  <c r="A2357" i="13"/>
  <c r="C2357" i="13" s="1"/>
  <c r="C2356" i="12"/>
  <c r="A2357" i="12"/>
  <c r="C2357" i="12" s="1"/>
  <c r="D2357" i="12" l="1"/>
  <c r="D2357" i="11"/>
  <c r="D2357" i="13"/>
  <c r="B2357" i="13"/>
  <c r="A2358" i="13"/>
  <c r="C2358" i="13" s="1"/>
  <c r="B2357" i="12"/>
  <c r="A2358" i="12"/>
  <c r="C2358" i="12" s="1"/>
  <c r="B2357" i="11"/>
  <c r="A2358" i="11"/>
  <c r="C2358" i="11" s="1"/>
  <c r="D2358" i="11"/>
  <c r="D2358" i="13" l="1"/>
  <c r="B2358" i="12"/>
  <c r="D2358" i="12"/>
  <c r="A2359" i="12"/>
  <c r="B2359" i="12" s="1"/>
  <c r="D2359" i="12"/>
  <c r="B2358" i="11"/>
  <c r="A2359" i="11"/>
  <c r="D2359" i="11" s="1"/>
  <c r="B2358" i="13"/>
  <c r="A2359" i="13"/>
  <c r="C2359" i="13" s="1"/>
  <c r="D2359" i="13"/>
  <c r="C2359" i="11" l="1"/>
  <c r="B2359" i="11"/>
  <c r="A2360" i="11"/>
  <c r="C2360" i="11" s="1"/>
  <c r="B2359" i="13"/>
  <c r="A2360" i="13"/>
  <c r="C2360" i="13" s="1"/>
  <c r="C2359" i="12"/>
  <c r="A2360" i="12"/>
  <c r="D2360" i="12" s="1"/>
  <c r="B2360" i="12" l="1"/>
  <c r="D2360" i="11"/>
  <c r="D2360" i="13"/>
  <c r="B2360" i="13"/>
  <c r="A2361" i="13"/>
  <c r="C2361" i="13" s="1"/>
  <c r="C2360" i="12"/>
  <c r="A2361" i="12"/>
  <c r="C2361" i="12" s="1"/>
  <c r="B2360" i="11"/>
  <c r="A2361" i="11"/>
  <c r="C2361" i="11" s="1"/>
  <c r="B2361" i="13" l="1"/>
  <c r="D2361" i="12"/>
  <c r="B2361" i="11"/>
  <c r="D2361" i="11"/>
  <c r="A2362" i="11"/>
  <c r="D2362" i="11" s="1"/>
  <c r="D2361" i="13"/>
  <c r="A2362" i="13"/>
  <c r="C2362" i="13" s="1"/>
  <c r="B2361" i="12"/>
  <c r="A2362" i="12"/>
  <c r="D2362" i="12" s="1"/>
  <c r="D2362" i="13" l="1"/>
  <c r="C2362" i="11"/>
  <c r="B2362" i="12"/>
  <c r="B2362" i="13"/>
  <c r="A2363" i="13"/>
  <c r="D2363" i="13" s="1"/>
  <c r="C2362" i="12"/>
  <c r="A2363" i="12"/>
  <c r="C2363" i="12" s="1"/>
  <c r="B2362" i="11"/>
  <c r="A2363" i="11"/>
  <c r="C2363" i="11" s="1"/>
  <c r="C2363" i="13" l="1"/>
  <c r="D2363" i="12"/>
  <c r="D2363" i="11"/>
  <c r="B2363" i="12"/>
  <c r="A2364" i="12"/>
  <c r="D2364" i="12" s="1"/>
  <c r="B2363" i="11"/>
  <c r="A2364" i="11"/>
  <c r="D2364" i="11" s="1"/>
  <c r="B2363" i="13"/>
  <c r="A2364" i="13"/>
  <c r="D2364" i="13" s="1"/>
  <c r="B2364" i="11" l="1"/>
  <c r="B2364" i="12"/>
  <c r="B2364" i="13"/>
  <c r="C2364" i="11"/>
  <c r="A2365" i="11"/>
  <c r="C2365" i="11" s="1"/>
  <c r="C2364" i="13"/>
  <c r="A2365" i="13"/>
  <c r="D2365" i="13" s="1"/>
  <c r="C2364" i="12"/>
  <c r="A2365" i="12"/>
  <c r="C2365" i="12" s="1"/>
  <c r="D2365" i="11" l="1"/>
  <c r="C2365" i="13"/>
  <c r="B2365" i="12"/>
  <c r="B2365" i="13"/>
  <c r="A2366" i="13"/>
  <c r="C2366" i="13" s="1"/>
  <c r="D2365" i="12"/>
  <c r="A2366" i="12"/>
  <c r="B2366" i="12" s="1"/>
  <c r="B2365" i="11"/>
  <c r="A2366" i="11"/>
  <c r="D2366" i="11" s="1"/>
  <c r="C2366" i="12" l="1"/>
  <c r="C2366" i="11"/>
  <c r="D2366" i="13"/>
  <c r="D2366" i="12"/>
  <c r="A2367" i="12"/>
  <c r="D2367" i="12" s="1"/>
  <c r="B2366" i="11"/>
  <c r="A2367" i="11"/>
  <c r="D2367" i="11" s="1"/>
  <c r="B2366" i="13"/>
  <c r="A2367" i="13"/>
  <c r="C2367" i="13" s="1"/>
  <c r="D2367" i="13" l="1"/>
  <c r="C2367" i="12"/>
  <c r="C2367" i="11"/>
  <c r="B2367" i="11"/>
  <c r="A2368" i="11"/>
  <c r="D2368" i="11" s="1"/>
  <c r="B2367" i="13"/>
  <c r="A2368" i="13"/>
  <c r="C2368" i="13" s="1"/>
  <c r="B2367" i="12"/>
  <c r="A2368" i="12"/>
  <c r="C2368" i="12" s="1"/>
  <c r="C2368" i="11" l="1"/>
  <c r="D2368" i="13"/>
  <c r="D2368" i="12"/>
  <c r="B2368" i="13"/>
  <c r="A2369" i="13"/>
  <c r="B2369" i="13" s="1"/>
  <c r="C2369" i="13"/>
  <c r="B2368" i="12"/>
  <c r="A2369" i="12"/>
  <c r="C2369" i="12"/>
  <c r="D2369" i="12"/>
  <c r="B2368" i="11"/>
  <c r="A2369" i="11"/>
  <c r="C2369" i="11" s="1"/>
  <c r="B2369" i="11" l="1"/>
  <c r="B2369" i="12"/>
  <c r="A2370" i="12"/>
  <c r="C2370" i="12" s="1"/>
  <c r="D2369" i="13"/>
  <c r="A2370" i="13"/>
  <c r="C2370" i="13" s="1"/>
  <c r="D2369" i="11"/>
  <c r="A2370" i="11"/>
  <c r="D2370" i="11" s="1"/>
  <c r="D2370" i="12" l="1"/>
  <c r="C2370" i="11"/>
  <c r="D2370" i="13"/>
  <c r="B2370" i="13"/>
  <c r="A2371" i="13"/>
  <c r="C2371" i="13" s="1"/>
  <c r="B2370" i="12"/>
  <c r="A2371" i="12"/>
  <c r="C2371" i="12" s="1"/>
  <c r="B2370" i="11"/>
  <c r="A2371" i="11"/>
  <c r="D2371" i="11" s="1"/>
  <c r="C2371" i="11"/>
  <c r="D2371" i="12" l="1"/>
  <c r="D2371" i="13"/>
  <c r="B2371" i="12"/>
  <c r="A2372" i="12"/>
  <c r="D2372" i="12" s="1"/>
  <c r="B2371" i="11"/>
  <c r="A2372" i="11"/>
  <c r="D2372" i="11" s="1"/>
  <c r="B2371" i="13"/>
  <c r="A2372" i="13"/>
  <c r="D2372" i="13" s="1"/>
  <c r="C2372" i="12" l="1"/>
  <c r="B2372" i="13"/>
  <c r="B2372" i="11"/>
  <c r="C2372" i="11"/>
  <c r="A2373" i="11"/>
  <c r="C2373" i="11" s="1"/>
  <c r="C2372" i="13"/>
  <c r="A2373" i="13"/>
  <c r="C2373" i="13" s="1"/>
  <c r="B2372" i="12"/>
  <c r="A2373" i="12"/>
  <c r="C2373" i="12" s="1"/>
  <c r="D2373" i="11" l="1"/>
  <c r="B2373" i="12"/>
  <c r="D2373" i="13"/>
  <c r="B2373" i="13"/>
  <c r="A2374" i="13"/>
  <c r="D2374" i="13" s="1"/>
  <c r="D2373" i="12"/>
  <c r="A2374" i="12"/>
  <c r="B2374" i="12" s="1"/>
  <c r="B2373" i="11"/>
  <c r="A2374" i="11"/>
  <c r="C2374" i="11" s="1"/>
  <c r="C2374" i="13" l="1"/>
  <c r="D2374" i="11"/>
  <c r="C2374" i="12"/>
  <c r="D2374" i="12"/>
  <c r="A2375" i="12"/>
  <c r="D2375" i="12" s="1"/>
  <c r="B2374" i="11"/>
  <c r="A2375" i="11"/>
  <c r="C2375" i="11" s="1"/>
  <c r="B2374" i="13"/>
  <c r="A2375" i="13"/>
  <c r="D2375" i="13" s="1"/>
  <c r="C2375" i="13" l="1"/>
  <c r="D2375" i="11"/>
  <c r="B2375" i="12"/>
  <c r="B2375" i="11"/>
  <c r="A2376" i="11"/>
  <c r="D2376" i="11" s="1"/>
  <c r="C2375" i="12"/>
  <c r="A2376" i="12"/>
  <c r="B2376" i="12" s="1"/>
  <c r="B2375" i="13"/>
  <c r="A2376" i="13"/>
  <c r="C2376" i="13" s="1"/>
  <c r="D2376" i="12" l="1"/>
  <c r="D2376" i="13"/>
  <c r="C2376" i="11"/>
  <c r="C2376" i="12"/>
  <c r="A2377" i="12"/>
  <c r="C2377" i="12" s="1"/>
  <c r="B2376" i="13"/>
  <c r="A2377" i="13"/>
  <c r="C2377" i="13" s="1"/>
  <c r="B2376" i="11"/>
  <c r="A2377" i="11"/>
  <c r="B2377" i="11" s="1"/>
  <c r="C2377" i="11" l="1"/>
  <c r="B2377" i="13"/>
  <c r="B2377" i="12"/>
  <c r="D2377" i="13"/>
  <c r="A2378" i="13"/>
  <c r="D2378" i="13" s="1"/>
  <c r="D2377" i="11"/>
  <c r="A2378" i="11"/>
  <c r="D2378" i="11" s="1"/>
  <c r="D2377" i="12"/>
  <c r="A2378" i="12"/>
  <c r="D2378" i="12" s="1"/>
  <c r="C2378" i="11" l="1"/>
  <c r="B2378" i="12"/>
  <c r="C2378" i="13"/>
  <c r="B2378" i="11"/>
  <c r="A2379" i="11"/>
  <c r="C2379" i="11" s="1"/>
  <c r="C2378" i="12"/>
  <c r="A2379" i="12"/>
  <c r="C2379" i="12" s="1"/>
  <c r="B2378" i="13"/>
  <c r="A2379" i="13"/>
  <c r="D2379" i="13" s="1"/>
  <c r="D2379" i="11" l="1"/>
  <c r="D2379" i="12"/>
  <c r="C2379" i="13"/>
  <c r="B2379" i="12"/>
  <c r="A2380" i="12"/>
  <c r="B2380" i="12" s="1"/>
  <c r="B2379" i="13"/>
  <c r="A2380" i="13"/>
  <c r="D2380" i="13" s="1"/>
  <c r="B2379" i="11"/>
  <c r="A2380" i="11"/>
  <c r="D2380" i="11" s="1"/>
  <c r="C2380" i="12" l="1"/>
  <c r="B2380" i="11"/>
  <c r="B2380" i="13"/>
  <c r="C2380" i="13"/>
  <c r="A2381" i="13"/>
  <c r="C2381" i="13" s="1"/>
  <c r="C2380" i="11"/>
  <c r="A2381" i="11"/>
  <c r="D2381" i="11" s="1"/>
  <c r="D2380" i="12"/>
  <c r="A2381" i="12"/>
  <c r="D2381" i="12" s="1"/>
  <c r="D2381" i="13" l="1"/>
  <c r="C2381" i="11"/>
  <c r="C2381" i="12"/>
  <c r="B2381" i="11"/>
  <c r="A2382" i="11"/>
  <c r="C2382" i="11" s="1"/>
  <c r="B2381" i="12"/>
  <c r="A2382" i="12"/>
  <c r="B2382" i="12" s="1"/>
  <c r="B2381" i="13"/>
  <c r="A2382" i="13"/>
  <c r="C2382" i="13" s="1"/>
  <c r="D2382" i="13" l="1"/>
  <c r="D2382" i="11"/>
  <c r="C2382" i="12"/>
  <c r="D2382" i="12"/>
  <c r="A2383" i="12"/>
  <c r="D2383" i="12" s="1"/>
  <c r="B2382" i="13"/>
  <c r="A2383" i="13"/>
  <c r="D2383" i="13" s="1"/>
  <c r="B2382" i="11"/>
  <c r="A2383" i="11"/>
  <c r="C2383" i="11" s="1"/>
  <c r="B2383" i="12" l="1"/>
  <c r="C2383" i="13"/>
  <c r="D2383" i="11"/>
  <c r="B2383" i="11"/>
  <c r="A2384" i="11"/>
  <c r="C2384" i="11" s="1"/>
  <c r="C2383" i="12"/>
  <c r="A2384" i="12"/>
  <c r="C2384" i="12" s="1"/>
  <c r="B2383" i="13"/>
  <c r="A2384" i="13"/>
  <c r="C2384" i="13" s="1"/>
  <c r="D2384" i="12" l="1"/>
  <c r="D2384" i="11"/>
  <c r="D2384" i="13"/>
  <c r="B2384" i="12"/>
  <c r="A2385" i="12"/>
  <c r="C2385" i="12" s="1"/>
  <c r="B2384" i="13"/>
  <c r="A2385" i="13"/>
  <c r="C2385" i="13" s="1"/>
  <c r="B2384" i="11"/>
  <c r="A2385" i="11"/>
  <c r="B2385" i="11" s="1"/>
  <c r="C2385" i="11" l="1"/>
  <c r="B2385" i="12"/>
  <c r="B2385" i="13"/>
  <c r="D2385" i="13"/>
  <c r="A2386" i="13"/>
  <c r="D2386" i="13" s="1"/>
  <c r="D2385" i="11"/>
  <c r="A2386" i="11"/>
  <c r="D2386" i="11" s="1"/>
  <c r="D2385" i="12"/>
  <c r="A2386" i="12"/>
  <c r="D2386" i="12" s="1"/>
  <c r="B2386" i="12" l="1"/>
  <c r="C2386" i="13"/>
  <c r="C2386" i="11"/>
  <c r="B2386" i="11"/>
  <c r="A2387" i="11"/>
  <c r="C2387" i="11" s="1"/>
  <c r="C2386" i="12"/>
  <c r="A2387" i="12"/>
  <c r="C2387" i="12" s="1"/>
  <c r="B2386" i="13"/>
  <c r="A2387" i="13"/>
  <c r="D2387" i="13" s="1"/>
  <c r="C2387" i="13" l="1"/>
  <c r="D2387" i="11"/>
  <c r="D2387" i="12"/>
  <c r="B2387" i="12"/>
  <c r="A2388" i="12"/>
  <c r="B2388" i="12" s="1"/>
  <c r="B2387" i="13"/>
  <c r="A2388" i="13"/>
  <c r="B2388" i="13" s="1"/>
  <c r="B2387" i="11"/>
  <c r="A2388" i="11"/>
  <c r="D2388" i="11" s="1"/>
  <c r="B2388" i="11"/>
  <c r="C2388" i="12" l="1"/>
  <c r="D2388" i="13"/>
  <c r="C2388" i="13"/>
  <c r="A2389" i="13"/>
  <c r="C2389" i="13" s="1"/>
  <c r="C2388" i="11"/>
  <c r="A2389" i="11"/>
  <c r="C2389" i="11" s="1"/>
  <c r="D2388" i="12"/>
  <c r="A2389" i="12"/>
  <c r="C2389" i="12" s="1"/>
  <c r="D2389" i="13" l="1"/>
  <c r="D2389" i="11"/>
  <c r="B2389" i="12"/>
  <c r="B2389" i="11"/>
  <c r="A2390" i="11"/>
  <c r="D2390" i="11" s="1"/>
  <c r="D2389" i="12"/>
  <c r="A2390" i="12"/>
  <c r="D2390" i="12" s="1"/>
  <c r="B2389" i="13"/>
  <c r="A2390" i="13"/>
  <c r="C2390" i="13" s="1"/>
  <c r="C2390" i="12" l="1"/>
  <c r="D2390" i="13"/>
  <c r="C2390" i="11"/>
  <c r="B2390" i="12"/>
  <c r="A2391" i="12"/>
  <c r="D2391" i="12" s="1"/>
  <c r="B2390" i="13"/>
  <c r="A2391" i="13"/>
  <c r="C2391" i="13" s="1"/>
  <c r="B2390" i="11"/>
  <c r="A2391" i="11"/>
  <c r="D2391" i="11" s="1"/>
  <c r="D2391" i="13" l="1"/>
  <c r="C2391" i="11"/>
  <c r="C2391" i="12"/>
  <c r="B2391" i="11"/>
  <c r="A2392" i="11"/>
  <c r="C2392" i="11" s="1"/>
  <c r="B2391" i="12"/>
  <c r="A2392" i="12"/>
  <c r="D2392" i="12" s="1"/>
  <c r="B2391" i="13"/>
  <c r="A2392" i="13"/>
  <c r="C2392" i="13" s="1"/>
  <c r="B2392" i="12" l="1"/>
  <c r="D2392" i="13"/>
  <c r="D2392" i="11"/>
  <c r="C2392" i="12"/>
  <c r="A2393" i="12"/>
  <c r="C2393" i="12" s="1"/>
  <c r="B2392" i="13"/>
  <c r="A2393" i="13"/>
  <c r="B2393" i="13" s="1"/>
  <c r="B2392" i="11"/>
  <c r="A2393" i="11"/>
  <c r="C2393" i="11" s="1"/>
  <c r="B2393" i="11" l="1"/>
  <c r="B2393" i="12"/>
  <c r="C2393" i="13"/>
  <c r="D2393" i="13"/>
  <c r="A2394" i="13"/>
  <c r="C2394" i="13" s="1"/>
  <c r="D2393" i="11"/>
  <c r="A2394" i="11"/>
  <c r="D2394" i="11" s="1"/>
  <c r="D2393" i="12"/>
  <c r="A2394" i="12"/>
  <c r="C2394" i="12" s="1"/>
  <c r="D2394" i="12"/>
  <c r="D2394" i="13" l="1"/>
  <c r="C2394" i="11"/>
  <c r="B2394" i="11"/>
  <c r="A2395" i="11"/>
  <c r="C2395" i="11" s="1"/>
  <c r="B2394" i="12"/>
  <c r="A2395" i="12"/>
  <c r="C2395" i="12" s="1"/>
  <c r="B2394" i="13"/>
  <c r="A2395" i="13"/>
  <c r="D2395" i="13" s="1"/>
  <c r="C2395" i="13" l="1"/>
  <c r="D2395" i="11"/>
  <c r="D2395" i="12"/>
  <c r="B2395" i="12"/>
  <c r="A2396" i="12"/>
  <c r="D2396" i="12" s="1"/>
  <c r="B2395" i="13"/>
  <c r="A2396" i="13"/>
  <c r="B2396" i="13" s="1"/>
  <c r="B2395" i="11"/>
  <c r="A2396" i="11"/>
  <c r="D2396" i="11" s="1"/>
  <c r="B2396" i="11"/>
  <c r="C2396" i="12" l="1"/>
  <c r="D2396" i="13"/>
  <c r="C2396" i="13"/>
  <c r="A2397" i="13"/>
  <c r="C2397" i="13" s="1"/>
  <c r="C2396" i="11"/>
  <c r="A2397" i="11"/>
  <c r="D2397" i="11" s="1"/>
  <c r="B2396" i="12"/>
  <c r="A2397" i="12"/>
  <c r="D2397" i="12" s="1"/>
  <c r="C2397" i="12"/>
  <c r="D2397" i="13" l="1"/>
  <c r="C2397" i="11"/>
  <c r="B2397" i="11"/>
  <c r="A2398" i="11"/>
  <c r="D2398" i="11" s="1"/>
  <c r="B2397" i="12"/>
  <c r="A2398" i="12"/>
  <c r="D2398" i="12" s="1"/>
  <c r="B2397" i="13"/>
  <c r="A2398" i="13"/>
  <c r="C2398" i="13" s="1"/>
  <c r="D2398" i="13" l="1"/>
  <c r="B2398" i="12"/>
  <c r="C2398" i="11"/>
  <c r="C2398" i="12"/>
  <c r="A2399" i="12"/>
  <c r="D2399" i="12" s="1"/>
  <c r="B2398" i="13"/>
  <c r="A2399" i="13"/>
  <c r="C2399" i="13" s="1"/>
  <c r="B2398" i="11"/>
  <c r="A2399" i="11"/>
  <c r="C2399" i="11" s="1"/>
  <c r="D2399" i="11"/>
  <c r="D2399" i="13" l="1"/>
  <c r="B2399" i="12"/>
  <c r="B2399" i="13"/>
  <c r="A2400" i="13"/>
  <c r="D2400" i="13" s="1"/>
  <c r="B2399" i="11"/>
  <c r="A2400" i="11"/>
  <c r="C2400" i="11" s="1"/>
  <c r="C2399" i="12"/>
  <c r="A2400" i="12"/>
  <c r="B2400" i="12" s="1"/>
  <c r="C2400" i="12"/>
  <c r="C2400" i="13" l="1"/>
  <c r="D2400" i="11"/>
  <c r="B2400" i="11"/>
  <c r="A2401" i="11"/>
  <c r="C2401" i="11" s="1"/>
  <c r="D2400" i="12"/>
  <c r="A2401" i="12"/>
  <c r="C2401" i="12" s="1"/>
  <c r="B2400" i="13"/>
  <c r="A2401" i="13"/>
  <c r="C2401" i="13" s="1"/>
  <c r="B2401" i="13"/>
  <c r="B2401" i="11" l="1"/>
  <c r="D2401" i="12"/>
  <c r="B2401" i="12"/>
  <c r="A2402" i="12"/>
  <c r="B2402" i="12" s="1"/>
  <c r="D2401" i="13"/>
  <c r="A2402" i="13"/>
  <c r="C2402" i="13" s="1"/>
  <c r="D2401" i="11"/>
  <c r="A2402" i="11"/>
  <c r="C2402" i="11" s="1"/>
  <c r="C2402" i="12" l="1"/>
  <c r="D2402" i="11"/>
  <c r="D2402" i="13"/>
  <c r="B2402" i="13"/>
  <c r="A2403" i="13"/>
  <c r="D2403" i="13" s="1"/>
  <c r="B2402" i="11"/>
  <c r="A2403" i="11"/>
  <c r="D2403" i="11" s="1"/>
  <c r="D2402" i="12"/>
  <c r="A2403" i="12"/>
  <c r="D2403" i="12" s="1"/>
  <c r="B2403" i="12" l="1"/>
  <c r="C2403" i="13"/>
  <c r="C2403" i="11"/>
  <c r="B2403" i="11"/>
  <c r="A2404" i="11"/>
  <c r="D2404" i="11" s="1"/>
  <c r="C2403" i="12"/>
  <c r="A2404" i="12"/>
  <c r="D2404" i="12" s="1"/>
  <c r="B2403" i="13"/>
  <c r="A2404" i="13"/>
  <c r="D2404" i="13" s="1"/>
  <c r="B2404" i="13"/>
  <c r="B2404" i="11" l="1"/>
  <c r="B2404" i="12"/>
  <c r="C2404" i="12"/>
  <c r="A2405" i="12"/>
  <c r="C2405" i="12" s="1"/>
  <c r="C2404" i="13"/>
  <c r="A2405" i="13"/>
  <c r="C2405" i="13" s="1"/>
  <c r="C2404" i="11"/>
  <c r="A2405" i="11"/>
  <c r="C2405" i="11" s="1"/>
  <c r="B2405" i="12" l="1"/>
  <c r="D2405" i="11"/>
  <c r="D2405" i="13"/>
  <c r="B2405" i="13"/>
  <c r="A2406" i="13"/>
  <c r="D2406" i="13" s="1"/>
  <c r="B2405" i="11"/>
  <c r="A2406" i="11"/>
  <c r="C2406" i="11" s="1"/>
  <c r="D2405" i="12"/>
  <c r="A2406" i="12"/>
  <c r="B2406" i="12" s="1"/>
  <c r="D2406" i="12"/>
  <c r="C2406" i="13" l="1"/>
  <c r="D2406" i="11"/>
  <c r="B2406" i="11"/>
  <c r="A2407" i="11"/>
  <c r="D2407" i="11" s="1"/>
  <c r="C2406" i="12"/>
  <c r="A2407" i="12"/>
  <c r="C2407" i="12" s="1"/>
  <c r="B2406" i="13"/>
  <c r="A2407" i="13"/>
  <c r="C2407" i="13" s="1"/>
  <c r="D2407" i="13"/>
  <c r="C2407" i="11" l="1"/>
  <c r="D2407" i="12"/>
  <c r="B2407" i="12"/>
  <c r="A2408" i="12"/>
  <c r="D2408" i="12" s="1"/>
  <c r="B2407" i="13"/>
  <c r="A2408" i="13"/>
  <c r="B2408" i="13" s="1"/>
  <c r="B2407" i="11"/>
  <c r="A2408" i="11"/>
  <c r="C2408" i="11" s="1"/>
  <c r="C2408" i="13" l="1"/>
  <c r="B2408" i="12"/>
  <c r="B2408" i="11"/>
  <c r="D2408" i="11"/>
  <c r="A2409" i="11"/>
  <c r="B2409" i="11" s="1"/>
  <c r="C2408" i="12"/>
  <c r="A2409" i="12"/>
  <c r="D2409" i="12" s="1"/>
  <c r="D2408" i="13"/>
  <c r="A2409" i="13"/>
  <c r="B2409" i="13" s="1"/>
  <c r="C2409" i="13" l="1"/>
  <c r="B2409" i="12"/>
  <c r="C2409" i="11"/>
  <c r="C2409" i="12"/>
  <c r="A2410" i="12"/>
  <c r="C2410" i="12" s="1"/>
  <c r="D2409" i="13"/>
  <c r="A2410" i="13"/>
  <c r="D2410" i="13" s="1"/>
  <c r="D2409" i="11"/>
  <c r="A2410" i="11"/>
  <c r="C2410" i="11" s="1"/>
  <c r="C2410" i="13" l="1"/>
  <c r="D2410" i="11"/>
  <c r="B2410" i="12"/>
  <c r="B2410" i="11"/>
  <c r="A2411" i="11"/>
  <c r="C2411" i="11" s="1"/>
  <c r="D2410" i="12"/>
  <c r="A2411" i="12"/>
  <c r="C2411" i="12" s="1"/>
  <c r="B2410" i="13"/>
  <c r="A2411" i="13"/>
  <c r="D2411" i="13" s="1"/>
  <c r="D2411" i="12" l="1"/>
  <c r="D2411" i="11"/>
  <c r="C2411" i="13"/>
  <c r="B2411" i="12"/>
  <c r="A2412" i="12"/>
  <c r="D2412" i="12" s="1"/>
  <c r="B2411" i="13"/>
  <c r="A2412" i="13"/>
  <c r="D2412" i="13" s="1"/>
  <c r="B2411" i="11"/>
  <c r="A2412" i="11"/>
  <c r="D2412" i="11" s="1"/>
  <c r="B2412" i="11" l="1"/>
  <c r="B2412" i="12"/>
  <c r="B2412" i="13"/>
  <c r="C2412" i="13"/>
  <c r="A2413" i="13"/>
  <c r="D2413" i="13" s="1"/>
  <c r="C2412" i="11"/>
  <c r="A2413" i="11"/>
  <c r="C2413" i="11" s="1"/>
  <c r="C2412" i="12"/>
  <c r="A2413" i="12"/>
  <c r="C2413" i="12" s="1"/>
  <c r="D2413" i="11" l="1"/>
  <c r="B2413" i="12"/>
  <c r="C2413" i="13"/>
  <c r="B2413" i="11"/>
  <c r="A2414" i="11"/>
  <c r="C2414" i="11" s="1"/>
  <c r="D2413" i="12"/>
  <c r="A2414" i="12"/>
  <c r="D2414" i="12" s="1"/>
  <c r="B2413" i="13"/>
  <c r="A2414" i="13"/>
  <c r="D2414" i="13" s="1"/>
  <c r="C2414" i="13" l="1"/>
  <c r="B2414" i="12"/>
  <c r="D2414" i="11"/>
  <c r="C2414" i="12"/>
  <c r="A2415" i="12"/>
  <c r="D2415" i="12" s="1"/>
  <c r="B2414" i="13"/>
  <c r="A2415" i="13"/>
  <c r="D2415" i="13" s="1"/>
  <c r="B2414" i="11"/>
  <c r="A2415" i="11"/>
  <c r="C2415" i="11" s="1"/>
  <c r="D2415" i="11"/>
  <c r="B2415" i="12" l="1"/>
  <c r="C2415" i="13"/>
  <c r="B2415" i="13"/>
  <c r="A2416" i="13"/>
  <c r="D2416" i="13" s="1"/>
  <c r="B2415" i="11"/>
  <c r="A2416" i="11"/>
  <c r="C2416" i="11" s="1"/>
  <c r="C2415" i="12"/>
  <c r="A2416" i="12"/>
  <c r="C2416" i="12" s="1"/>
  <c r="B2416" i="12" l="1"/>
  <c r="C2416" i="13"/>
  <c r="D2416" i="11"/>
  <c r="D2416" i="12"/>
  <c r="A2417" i="12"/>
  <c r="C2417" i="12" s="1"/>
  <c r="B2416" i="13"/>
  <c r="A2417" i="13"/>
  <c r="B2417" i="13" s="1"/>
  <c r="B2416" i="11"/>
  <c r="A2417" i="11"/>
  <c r="B2417" i="11" s="1"/>
  <c r="D2417" i="12" l="1"/>
  <c r="C2417" i="11"/>
  <c r="C2417" i="13"/>
  <c r="B2417" i="12"/>
  <c r="A2418" i="12"/>
  <c r="C2418" i="12" s="1"/>
  <c r="D2417" i="13"/>
  <c r="A2418" i="13"/>
  <c r="C2418" i="13" s="1"/>
  <c r="D2417" i="11"/>
  <c r="A2418" i="11"/>
  <c r="C2418" i="11" s="1"/>
  <c r="D2418" i="12" l="1"/>
  <c r="D2418" i="13"/>
  <c r="D2418" i="11"/>
  <c r="B2418" i="13"/>
  <c r="A2419" i="13"/>
  <c r="D2419" i="13" s="1"/>
  <c r="B2418" i="11"/>
  <c r="A2419" i="11"/>
  <c r="D2419" i="11" s="1"/>
  <c r="B2418" i="12"/>
  <c r="A2419" i="12"/>
  <c r="D2419" i="12" s="1"/>
  <c r="B2419" i="12" l="1"/>
  <c r="C2419" i="11"/>
  <c r="C2419" i="13"/>
  <c r="B2419" i="11"/>
  <c r="A2420" i="11"/>
  <c r="D2420" i="11" s="1"/>
  <c r="C2419" i="12"/>
  <c r="A2420" i="12"/>
  <c r="C2420" i="12" s="1"/>
  <c r="B2419" i="13"/>
  <c r="A2420" i="13"/>
  <c r="D2420" i="13" s="1"/>
  <c r="B2420" i="11" l="1"/>
  <c r="D2420" i="12"/>
  <c r="B2420" i="13"/>
  <c r="B2420" i="12"/>
  <c r="A2421" i="12"/>
  <c r="B2421" i="12" s="1"/>
  <c r="C2420" i="13"/>
  <c r="A2421" i="13"/>
  <c r="D2421" i="13" s="1"/>
  <c r="C2420" i="11"/>
  <c r="A2421" i="11"/>
  <c r="C2421" i="11" s="1"/>
  <c r="C2421" i="13" l="1"/>
  <c r="D2421" i="11"/>
  <c r="D2421" i="12"/>
  <c r="B2421" i="13"/>
  <c r="A2422" i="13"/>
  <c r="C2422" i="13" s="1"/>
  <c r="B2421" i="11"/>
  <c r="A2422" i="11"/>
  <c r="C2422" i="11" s="1"/>
  <c r="C2421" i="12"/>
  <c r="A2422" i="12"/>
  <c r="D2422" i="12" s="1"/>
  <c r="B2422" i="12"/>
  <c r="D2422" i="11" l="1"/>
  <c r="D2422" i="13"/>
  <c r="B2422" i="11"/>
  <c r="A2423" i="11"/>
  <c r="C2423" i="11" s="1"/>
  <c r="C2422" i="12"/>
  <c r="A2423" i="12"/>
  <c r="D2423" i="12" s="1"/>
  <c r="B2422" i="13"/>
  <c r="A2423" i="13"/>
  <c r="D2423" i="13" s="1"/>
  <c r="D2423" i="11" l="1"/>
  <c r="C2423" i="13"/>
  <c r="B2423" i="12"/>
  <c r="C2423" i="12"/>
  <c r="A2424" i="12"/>
  <c r="B2424" i="12" s="1"/>
  <c r="B2423" i="13"/>
  <c r="A2424" i="13"/>
  <c r="C2424" i="13" s="1"/>
  <c r="B2423" i="11"/>
  <c r="A2424" i="11"/>
  <c r="C2424" i="11" s="1"/>
  <c r="D2424" i="11" l="1"/>
  <c r="D2424" i="13"/>
  <c r="C2424" i="12"/>
  <c r="B2424" i="13"/>
  <c r="A2425" i="13"/>
  <c r="C2425" i="13" s="1"/>
  <c r="B2424" i="11"/>
  <c r="A2425" i="11"/>
  <c r="B2425" i="11" s="1"/>
  <c r="D2424" i="12"/>
  <c r="A2425" i="12"/>
  <c r="B2425" i="12" s="1"/>
  <c r="B2425" i="13" l="1"/>
  <c r="D2425" i="12"/>
  <c r="C2425" i="11"/>
  <c r="D2425" i="11"/>
  <c r="A2426" i="11"/>
  <c r="C2426" i="11" s="1"/>
  <c r="C2425" i="12"/>
  <c r="A2426" i="12"/>
  <c r="C2426" i="12" s="1"/>
  <c r="D2425" i="13"/>
  <c r="A2426" i="13"/>
  <c r="D2426" i="13" s="1"/>
  <c r="C2426" i="13" l="1"/>
  <c r="D2426" i="11"/>
  <c r="B2426" i="12"/>
  <c r="D2426" i="12"/>
  <c r="A2427" i="12"/>
  <c r="D2427" i="12" s="1"/>
  <c r="B2426" i="13"/>
  <c r="A2427" i="13"/>
  <c r="D2427" i="13" s="1"/>
  <c r="B2426" i="11"/>
  <c r="A2427" i="11"/>
  <c r="D2427" i="11" s="1"/>
  <c r="B2427" i="12" l="1"/>
  <c r="C2427" i="11"/>
  <c r="C2427" i="13"/>
  <c r="B2427" i="13"/>
  <c r="A2428" i="13"/>
  <c r="B2428" i="13" s="1"/>
  <c r="B2427" i="11"/>
  <c r="A2428" i="11"/>
  <c r="B2428" i="11" s="1"/>
  <c r="C2427" i="12"/>
  <c r="A2428" i="12"/>
  <c r="D2428" i="12" s="1"/>
  <c r="D2428" i="11" l="1"/>
  <c r="B2428" i="12"/>
  <c r="D2428" i="13"/>
  <c r="C2428" i="11"/>
  <c r="A2429" i="11"/>
  <c r="C2429" i="11" s="1"/>
  <c r="C2428" i="12"/>
  <c r="A2429" i="12"/>
  <c r="B2429" i="12" s="1"/>
  <c r="C2428" i="13"/>
  <c r="A2429" i="13"/>
  <c r="D2429" i="13" s="1"/>
  <c r="D2429" i="12" l="1"/>
  <c r="C2429" i="13"/>
  <c r="D2429" i="11"/>
  <c r="C2429" i="12"/>
  <c r="A2430" i="12"/>
  <c r="D2430" i="12" s="1"/>
  <c r="B2429" i="13"/>
  <c r="A2430" i="13"/>
  <c r="D2430" i="13" s="1"/>
  <c r="B2429" i="11"/>
  <c r="A2430" i="11"/>
  <c r="C2430" i="11" s="1"/>
  <c r="C2430" i="13" l="1"/>
  <c r="D2430" i="11"/>
  <c r="B2430" i="12"/>
  <c r="B2430" i="13"/>
  <c r="A2431" i="13"/>
  <c r="C2431" i="13" s="1"/>
  <c r="B2430" i="11"/>
  <c r="A2431" i="11"/>
  <c r="D2431" i="11" s="1"/>
  <c r="C2430" i="12"/>
  <c r="A2431" i="12"/>
  <c r="D2431" i="12" s="1"/>
  <c r="B2431" i="12"/>
  <c r="C2431" i="11" l="1"/>
  <c r="D2431" i="13"/>
  <c r="B2431" i="11"/>
  <c r="D2432" i="11"/>
  <c r="B2432" i="11"/>
  <c r="A2432" i="11"/>
  <c r="C2432" i="11"/>
  <c r="C2431" i="12"/>
  <c r="B2432" i="12"/>
  <c r="C2432" i="12"/>
  <c r="D2432" i="12"/>
  <c r="A2432" i="12"/>
  <c r="B2431" i="13"/>
  <c r="D2432" i="13"/>
  <c r="A2432" i="13"/>
  <c r="B2432" i="13"/>
  <c r="C2432" i="13"/>
  <c r="D2433" i="11" l="1"/>
  <c r="B2433" i="11"/>
  <c r="A2433" i="11"/>
  <c r="C2433" i="11"/>
  <c r="D2433" i="13"/>
  <c r="A2433" i="13"/>
  <c r="B2433" i="13"/>
  <c r="C2433" i="13"/>
  <c r="C2433" i="12"/>
  <c r="B2433" i="12"/>
  <c r="D2433" i="12"/>
  <c r="A2433" i="12"/>
  <c r="B2434" i="13" l="1"/>
  <c r="C2434" i="13"/>
  <c r="D2434" i="13"/>
  <c r="A2434" i="13"/>
  <c r="B2434" i="11"/>
  <c r="A2434" i="11"/>
  <c r="C2434" i="11"/>
  <c r="D2434" i="11"/>
  <c r="D2434" i="12"/>
  <c r="B2434" i="12"/>
  <c r="C2434" i="12"/>
  <c r="A2434" i="12"/>
  <c r="B2435" i="11" l="1"/>
  <c r="D2435" i="11"/>
  <c r="A2435" i="11"/>
  <c r="C2435" i="11"/>
  <c r="B2435" i="13"/>
  <c r="C2435" i="13"/>
  <c r="D2435" i="13"/>
  <c r="A2435" i="13"/>
  <c r="B2435" i="12"/>
  <c r="C2435" i="12"/>
  <c r="A2435" i="12"/>
  <c r="D2435" i="12"/>
  <c r="C2436" i="13" l="1"/>
  <c r="D2436" i="13"/>
  <c r="B2436" i="13"/>
  <c r="A2436" i="13"/>
  <c r="C2436" i="11"/>
  <c r="B2436" i="11"/>
  <c r="D2436" i="11"/>
  <c r="A2436" i="11"/>
  <c r="C2436" i="12"/>
  <c r="D2436" i="12"/>
  <c r="B2436" i="12"/>
  <c r="A2436" i="12"/>
  <c r="B2437" i="13" l="1"/>
  <c r="C2437" i="13"/>
  <c r="D2437" i="13"/>
  <c r="A2437" i="13"/>
  <c r="B2437" i="11"/>
  <c r="D2437" i="11"/>
  <c r="C2437" i="11"/>
  <c r="A2437" i="11"/>
  <c r="C2437" i="12"/>
  <c r="B2437" i="12"/>
  <c r="D2437" i="12"/>
  <c r="A2437" i="12"/>
  <c r="B2438" i="11" l="1"/>
  <c r="D2438" i="11"/>
  <c r="C2438" i="11"/>
  <c r="A2438" i="11"/>
  <c r="B2438" i="13"/>
  <c r="C2438" i="13"/>
  <c r="A2438" i="13"/>
  <c r="D2438" i="13"/>
  <c r="B2438" i="12"/>
  <c r="D2438" i="12"/>
  <c r="C2438" i="12"/>
  <c r="A2438" i="12"/>
  <c r="B2439" i="11" l="1"/>
  <c r="D2439" i="11"/>
  <c r="C2439" i="11"/>
  <c r="A2439" i="11"/>
  <c r="C2439" i="12"/>
  <c r="B2439" i="12"/>
  <c r="D2439" i="12"/>
  <c r="A2439" i="12"/>
  <c r="B2439" i="13"/>
  <c r="C2439" i="13"/>
  <c r="D2439" i="13"/>
  <c r="A2439" i="13"/>
  <c r="C2440" i="12" l="1"/>
  <c r="B2440" i="12"/>
  <c r="A2440" i="12"/>
  <c r="D2440" i="12"/>
  <c r="B2440" i="11"/>
  <c r="D2440" i="11"/>
  <c r="C2440" i="11"/>
  <c r="A2440" i="11"/>
  <c r="B2440" i="13"/>
  <c r="C2440" i="13"/>
  <c r="A2440" i="13"/>
  <c r="D2440" i="13"/>
  <c r="D2441" i="11" l="1"/>
  <c r="A2441" i="11"/>
  <c r="B2441" i="11"/>
  <c r="C2441" i="11"/>
  <c r="D2441" i="13"/>
  <c r="B2441" i="13"/>
  <c r="C2441" i="13"/>
  <c r="A2441" i="13"/>
  <c r="D2441" i="12"/>
  <c r="C2441" i="12"/>
  <c r="B2441" i="12"/>
  <c r="A2441" i="12"/>
  <c r="B2442" i="13" l="1"/>
  <c r="C2442" i="13"/>
  <c r="D2442" i="13"/>
  <c r="A2442" i="13"/>
  <c r="B2442" i="11"/>
  <c r="D2442" i="11"/>
  <c r="C2442" i="11"/>
  <c r="A2442" i="11"/>
  <c r="B2442" i="12"/>
  <c r="D2442" i="12"/>
  <c r="C2442" i="12"/>
  <c r="A2442" i="12"/>
  <c r="B2443" i="11" l="1"/>
  <c r="D2443" i="11"/>
  <c r="A2443" i="11"/>
  <c r="C2443" i="11"/>
  <c r="B2443" i="13"/>
  <c r="C2443" i="13"/>
  <c r="D2443" i="13"/>
  <c r="A2443" i="13"/>
  <c r="D2443" i="12"/>
  <c r="B2443" i="12"/>
  <c r="C2443" i="12"/>
  <c r="A2443" i="12"/>
  <c r="C2444" i="12" l="1"/>
  <c r="B2444" i="12"/>
  <c r="A2444" i="12"/>
  <c r="D2444" i="12"/>
  <c r="C2444" i="11"/>
  <c r="B2444" i="11"/>
  <c r="D2444" i="11"/>
  <c r="A2444" i="11"/>
  <c r="C2444" i="13"/>
  <c r="A2444" i="13"/>
  <c r="D2444" i="13"/>
  <c r="B2444" i="13"/>
  <c r="B2445" i="11" l="1"/>
  <c r="C2445" i="11"/>
  <c r="D2445" i="11"/>
  <c r="A2445" i="11"/>
  <c r="B2445" i="12"/>
  <c r="D2445" i="12"/>
  <c r="C2445" i="12"/>
  <c r="A2445" i="12"/>
  <c r="B2445" i="13"/>
  <c r="A2445" i="13"/>
  <c r="C2445" i="13"/>
  <c r="D2445" i="13"/>
  <c r="D2446" i="12" l="1"/>
  <c r="B2446" i="12"/>
  <c r="C2446" i="12"/>
  <c r="A2446" i="12"/>
  <c r="B2446" i="11"/>
  <c r="D2446" i="11"/>
  <c r="A2446" i="11"/>
  <c r="C2446" i="11"/>
  <c r="B2446" i="13"/>
  <c r="C2446" i="13"/>
  <c r="D2446" i="13"/>
  <c r="A2446" i="13"/>
  <c r="B2447" i="11" l="1"/>
  <c r="C2447" i="11"/>
  <c r="D2447" i="11"/>
  <c r="A2447" i="11"/>
  <c r="B2447" i="12"/>
  <c r="D2447" i="12"/>
  <c r="C2447" i="12"/>
  <c r="A2447" i="12"/>
  <c r="B2447" i="13"/>
  <c r="C2447" i="13"/>
  <c r="D2447" i="13"/>
  <c r="A2447" i="13"/>
  <c r="B2448" i="11" l="1"/>
  <c r="D2448" i="11"/>
  <c r="C2448" i="11"/>
  <c r="A2448" i="11"/>
  <c r="B2448" i="12"/>
  <c r="A2448" i="12"/>
  <c r="C2448" i="12"/>
  <c r="D2448" i="12"/>
  <c r="B2448" i="13"/>
  <c r="A2448" i="13"/>
  <c r="C2448" i="13"/>
  <c r="D2448" i="13"/>
  <c r="D2449" i="11" l="1"/>
  <c r="B2449" i="11"/>
  <c r="A2449" i="11"/>
  <c r="C2449" i="11"/>
  <c r="B2449" i="12"/>
  <c r="D2449" i="12"/>
  <c r="C2449" i="12"/>
  <c r="A2449" i="12"/>
  <c r="D2449" i="13"/>
  <c r="A2449" i="13"/>
  <c r="B2449" i="13"/>
  <c r="C2449" i="13"/>
  <c r="A2450" i="12" l="1"/>
  <c r="B2450" i="12"/>
  <c r="D2450" i="12"/>
  <c r="C2450" i="12"/>
  <c r="C2450" i="11"/>
  <c r="D2450" i="11"/>
  <c r="A2450" i="11"/>
  <c r="B2450" i="11"/>
  <c r="B2450" i="13"/>
  <c r="A2450" i="13"/>
  <c r="C2450" i="13"/>
  <c r="D2450" i="13"/>
  <c r="B2451" i="11" l="1"/>
  <c r="C2451" i="11"/>
  <c r="A2451" i="11"/>
  <c r="D2451" i="11"/>
  <c r="B2451" i="13"/>
  <c r="C2451" i="13"/>
  <c r="D2451" i="13"/>
  <c r="A2451" i="13"/>
  <c r="B2451" i="12"/>
  <c r="D2451" i="12"/>
  <c r="C2451" i="12"/>
  <c r="A2451" i="12"/>
  <c r="C2452" i="13" l="1"/>
  <c r="D2452" i="13"/>
  <c r="B2452" i="13"/>
  <c r="A2452" i="13"/>
  <c r="C2452" i="11"/>
  <c r="B2452" i="11"/>
  <c r="D2452" i="11"/>
  <c r="A2452" i="11"/>
  <c r="C2452" i="12"/>
  <c r="D2452" i="12"/>
  <c r="B2452" i="12"/>
  <c r="A2452" i="12"/>
  <c r="B2453" i="11" l="1"/>
  <c r="C2453" i="11"/>
  <c r="A2453" i="11"/>
  <c r="D2453" i="11"/>
  <c r="B2453" i="13"/>
  <c r="C2453" i="13"/>
  <c r="D2453" i="13"/>
  <c r="A2453" i="13"/>
  <c r="D2453" i="12"/>
  <c r="A2453" i="12"/>
  <c r="B2453" i="12"/>
  <c r="C2453" i="12"/>
  <c r="B2454" i="11" l="1"/>
  <c r="D2454" i="11"/>
  <c r="C2454" i="11"/>
  <c r="A2454" i="11"/>
  <c r="C2454" i="12"/>
  <c r="D2454" i="12"/>
  <c r="B2454" i="12"/>
  <c r="A2454" i="12"/>
  <c r="B2454" i="13"/>
  <c r="A2454" i="13"/>
  <c r="C2454" i="13"/>
  <c r="D2454" i="13"/>
  <c r="B2455" i="11" l="1"/>
  <c r="C2455" i="11"/>
  <c r="D2455" i="11"/>
  <c r="A2455" i="11"/>
  <c r="B2455" i="13"/>
  <c r="A2455" i="13"/>
  <c r="C2455" i="13"/>
  <c r="D2455" i="13"/>
  <c r="D2455" i="12"/>
  <c r="C2455" i="12"/>
  <c r="B2455" i="12"/>
  <c r="A2455" i="12"/>
  <c r="B2456" i="13" l="1"/>
  <c r="C2456" i="13"/>
  <c r="D2456" i="13"/>
  <c r="A2456" i="13"/>
  <c r="B2456" i="11"/>
  <c r="D2456" i="11"/>
  <c r="C2456" i="11"/>
  <c r="A2456" i="11"/>
  <c r="D2456" i="12"/>
  <c r="A2456" i="12"/>
  <c r="C2456" i="12"/>
  <c r="B2456" i="12"/>
  <c r="D2457" i="11" l="1"/>
  <c r="C2457" i="11"/>
  <c r="B2457" i="11"/>
  <c r="A2457" i="11"/>
  <c r="D2457" i="13"/>
  <c r="A2457" i="13"/>
  <c r="B2457" i="13"/>
  <c r="C2457" i="13"/>
  <c r="D2457" i="12"/>
  <c r="B2457" i="12"/>
  <c r="A2457" i="12"/>
  <c r="C2457" i="12"/>
  <c r="B2458" i="13" l="1"/>
  <c r="C2458" i="13"/>
  <c r="D2458" i="13"/>
  <c r="A2458" i="13"/>
  <c r="C2458" i="11"/>
  <c r="B2458" i="11"/>
  <c r="D2458" i="11"/>
  <c r="A2458" i="11"/>
  <c r="D2458" i="12"/>
  <c r="B2458" i="12"/>
  <c r="C2458" i="12"/>
  <c r="A2458" i="12"/>
  <c r="B2459" i="13" l="1"/>
  <c r="A2459" i="13"/>
  <c r="C2459" i="13"/>
  <c r="D2459" i="13"/>
  <c r="B2459" i="11"/>
  <c r="D2459" i="11"/>
  <c r="C2459" i="11"/>
  <c r="A2459" i="11"/>
  <c r="D2459" i="12"/>
  <c r="B2459" i="12"/>
  <c r="C2459" i="12"/>
  <c r="A2459" i="12"/>
  <c r="C2460" i="13" l="1"/>
  <c r="D2460" i="13"/>
  <c r="A2460" i="13"/>
  <c r="B2460" i="13"/>
  <c r="C2460" i="11"/>
  <c r="D2460" i="11"/>
  <c r="B2460" i="11"/>
  <c r="A2460" i="11"/>
  <c r="C2460" i="12"/>
  <c r="D2460" i="12"/>
  <c r="A2460" i="12"/>
  <c r="B2460" i="12"/>
  <c r="D2461" i="12" l="1"/>
  <c r="A2461" i="12"/>
  <c r="B2461" i="12"/>
  <c r="C2461" i="12"/>
  <c r="B2461" i="13"/>
  <c r="C2461" i="13"/>
  <c r="D2461" i="13"/>
  <c r="A2461" i="13"/>
  <c r="B2461" i="11"/>
  <c r="C2461" i="11"/>
  <c r="A2461" i="11"/>
  <c r="D2461" i="11"/>
  <c r="B2462" i="11" l="1"/>
  <c r="D2462" i="11"/>
  <c r="C2462" i="11"/>
  <c r="A2462" i="11"/>
  <c r="C2462" i="12"/>
  <c r="B2462" i="12"/>
  <c r="D2462" i="12"/>
  <c r="A2462" i="12"/>
  <c r="B2462" i="13"/>
  <c r="C2462" i="13"/>
  <c r="A2462" i="13"/>
  <c r="D2462" i="13"/>
  <c r="B2463" i="11" l="1"/>
  <c r="C2463" i="11"/>
  <c r="D2463" i="11"/>
  <c r="A2463" i="11"/>
  <c r="D2463" i="12"/>
  <c r="A2463" i="12"/>
  <c r="B2463" i="12"/>
  <c r="C2463" i="12"/>
  <c r="B2463" i="13"/>
  <c r="A2463" i="13"/>
  <c r="C2463" i="13"/>
  <c r="D2463" i="13"/>
  <c r="D2464" i="12" l="1"/>
  <c r="A2464" i="12"/>
  <c r="C2464" i="12"/>
  <c r="B2464" i="12"/>
  <c r="B2464" i="11"/>
  <c r="C2464" i="11"/>
  <c r="D2464" i="11"/>
  <c r="A2464" i="11"/>
  <c r="B2464" i="13"/>
  <c r="C2464" i="13"/>
  <c r="D2464" i="13"/>
  <c r="A2464" i="13"/>
  <c r="D2465" i="11" l="1"/>
  <c r="C2465" i="11"/>
  <c r="B2465" i="11"/>
  <c r="A2465" i="11"/>
  <c r="C2465" i="12"/>
  <c r="B2465" i="12"/>
  <c r="A2465" i="12"/>
  <c r="D2465" i="12"/>
  <c r="D2465" i="13"/>
  <c r="B2465" i="13"/>
  <c r="C2465" i="13"/>
  <c r="A2465" i="13"/>
  <c r="D2466" i="12" l="1"/>
  <c r="B2466" i="12"/>
  <c r="C2466" i="12"/>
  <c r="A2466" i="12"/>
  <c r="C2466" i="11"/>
  <c r="A2466" i="11"/>
  <c r="D2466" i="11"/>
  <c r="B2466" i="11"/>
  <c r="B2466" i="13"/>
  <c r="C2466" i="13"/>
  <c r="D2466" i="13"/>
  <c r="A2466" i="13"/>
  <c r="B2467" i="12" l="1"/>
  <c r="A2467" i="12"/>
  <c r="C2467" i="12"/>
  <c r="D2467" i="12"/>
  <c r="B2467" i="11"/>
  <c r="D2467" i="11"/>
  <c r="C2467" i="11"/>
  <c r="A2467" i="11"/>
  <c r="B2467" i="13"/>
  <c r="C2467" i="13"/>
  <c r="A2467" i="13"/>
  <c r="D2467" i="13"/>
  <c r="C2468" i="11" l="1"/>
  <c r="D2468" i="11"/>
  <c r="B2468" i="11"/>
  <c r="A2468" i="11"/>
  <c r="C2468" i="13"/>
  <c r="A2468" i="13"/>
  <c r="D2468" i="13"/>
  <c r="B2468" i="13"/>
  <c r="D2468" i="12"/>
  <c r="B2468" i="12"/>
  <c r="A2468" i="12"/>
  <c r="C2468" i="12"/>
  <c r="B2469" i="11" l="1"/>
  <c r="D2469" i="11"/>
  <c r="C2469" i="11"/>
  <c r="A2469" i="11"/>
  <c r="D2469" i="12"/>
  <c r="A2469" i="12"/>
  <c r="C2469" i="12"/>
  <c r="B2469" i="12"/>
  <c r="B2469" i="13"/>
  <c r="C2469" i="13"/>
  <c r="A2469" i="13"/>
  <c r="D2469" i="13"/>
  <c r="D2470" i="12" l="1"/>
  <c r="C2470" i="12"/>
  <c r="B2470" i="12"/>
  <c r="A2470" i="12"/>
  <c r="B2470" i="11"/>
  <c r="C2470" i="11"/>
  <c r="D2470" i="11"/>
  <c r="A2470" i="11"/>
  <c r="B2470" i="13"/>
  <c r="A2470" i="13"/>
  <c r="C2470" i="13"/>
  <c r="D2470" i="13"/>
  <c r="B2471" i="12" l="1"/>
  <c r="C2471" i="12"/>
  <c r="D2471" i="12"/>
  <c r="A2471" i="12"/>
  <c r="B2471" i="13"/>
  <c r="C2471" i="13"/>
  <c r="A2471" i="13"/>
  <c r="D2471" i="13"/>
  <c r="B2471" i="11"/>
  <c r="C2471" i="11"/>
  <c r="D2471" i="11"/>
  <c r="A2471" i="11"/>
  <c r="C2472" i="12" l="1"/>
  <c r="A2472" i="12"/>
  <c r="B2472" i="12"/>
  <c r="D2472" i="12"/>
  <c r="B2472" i="13"/>
  <c r="C2472" i="13"/>
  <c r="A2472" i="13"/>
  <c r="D2472" i="13"/>
  <c r="B2472" i="11"/>
  <c r="D2472" i="11"/>
  <c r="C2472" i="11"/>
  <c r="A2472" i="11"/>
  <c r="D2473" i="13" l="1"/>
  <c r="B2473" i="13"/>
  <c r="A2473" i="13"/>
  <c r="C2473" i="13"/>
  <c r="B2473" i="12"/>
  <c r="D2473" i="12"/>
  <c r="C2473" i="12"/>
  <c r="A2473" i="12"/>
  <c r="D2473" i="11"/>
  <c r="C2473" i="11"/>
  <c r="B2473" i="11"/>
  <c r="A2473" i="11"/>
  <c r="B2474" i="12" l="1"/>
  <c r="A2474" i="12"/>
  <c r="D2474" i="12"/>
  <c r="C2474" i="12"/>
  <c r="C2474" i="11"/>
  <c r="B2474" i="11"/>
  <c r="D2474" i="11"/>
  <c r="A2474" i="11"/>
  <c r="B2474" i="13"/>
  <c r="C2474" i="13"/>
  <c r="A2474" i="13"/>
  <c r="D2474" i="13"/>
  <c r="B2475" i="11" l="1"/>
  <c r="C2475" i="11"/>
  <c r="A2475" i="11"/>
  <c r="D2475" i="11"/>
  <c r="B2475" i="13"/>
  <c r="C2475" i="13"/>
  <c r="D2475" i="13"/>
  <c r="A2475" i="13"/>
  <c r="C2475" i="12"/>
  <c r="D2475" i="12"/>
  <c r="B2475" i="12"/>
  <c r="A2475" i="12"/>
  <c r="B2476" i="12" l="1"/>
  <c r="C2476" i="12"/>
  <c r="A2476" i="12"/>
  <c r="D2476" i="12"/>
  <c r="C2476" i="11"/>
  <c r="D2476" i="11"/>
  <c r="B2476" i="11"/>
  <c r="A2476" i="11"/>
  <c r="C2476" i="13"/>
  <c r="D2476" i="13"/>
  <c r="A2476" i="13"/>
  <c r="B2476" i="13"/>
  <c r="B2477" i="11" l="1"/>
  <c r="C2477" i="11"/>
  <c r="D2477" i="11"/>
  <c r="A2477" i="11"/>
  <c r="B2477" i="13"/>
  <c r="C2477" i="13"/>
  <c r="A2477" i="13"/>
  <c r="D2477" i="13"/>
  <c r="D2477" i="12"/>
  <c r="C2477" i="12"/>
  <c r="A2477" i="12"/>
  <c r="B2477" i="12"/>
  <c r="B2478" i="13" l="1"/>
  <c r="C2478" i="13"/>
  <c r="D2478" i="13"/>
  <c r="A2478" i="13"/>
  <c r="B2478" i="11"/>
  <c r="D2478" i="11"/>
  <c r="C2478" i="11"/>
  <c r="A2478" i="11"/>
  <c r="B2478" i="12"/>
  <c r="A2478" i="12"/>
  <c r="D2478" i="12"/>
  <c r="C2478" i="12"/>
  <c r="B2479" i="11" l="1"/>
  <c r="A2479" i="11"/>
  <c r="D2479" i="11"/>
  <c r="C2479" i="11"/>
  <c r="B2479" i="13"/>
  <c r="C2479" i="13"/>
  <c r="D2479" i="13"/>
  <c r="A2479" i="13"/>
  <c r="D2479" i="12"/>
  <c r="A2479" i="12"/>
  <c r="C2479" i="12"/>
  <c r="B2479" i="12"/>
  <c r="B2480" i="13" l="1"/>
  <c r="C2480" i="13"/>
  <c r="D2480" i="13"/>
  <c r="A2480" i="13"/>
  <c r="C2480" i="12"/>
  <c r="A2480" i="12"/>
  <c r="D2480" i="12"/>
  <c r="B2480" i="12"/>
  <c r="B2480" i="11"/>
  <c r="D2480" i="11"/>
  <c r="C2480" i="11"/>
  <c r="A2480" i="11"/>
  <c r="D2481" i="13" l="1"/>
  <c r="B2481" i="13"/>
  <c r="C2481" i="13"/>
  <c r="A2481" i="13"/>
  <c r="C2481" i="12"/>
  <c r="B2481" i="12"/>
  <c r="A2481" i="12"/>
  <c r="D2481" i="12"/>
  <c r="D2481" i="11"/>
  <c r="A2481" i="11"/>
  <c r="B2481" i="11"/>
  <c r="C2481" i="11"/>
  <c r="B2482" i="13" l="1"/>
  <c r="A2482" i="13"/>
  <c r="C2482" i="13"/>
  <c r="D2482" i="13"/>
  <c r="C2482" i="12"/>
  <c r="B2482" i="12"/>
  <c r="A2482" i="12"/>
  <c r="D2482" i="12"/>
  <c r="C2482" i="11"/>
  <c r="D2482" i="11"/>
  <c r="B2482" i="11"/>
  <c r="A2482" i="11"/>
  <c r="B2483" i="12" l="1"/>
  <c r="C2483" i="12"/>
  <c r="D2483" i="12"/>
  <c r="A2483" i="12"/>
  <c r="B2483" i="13"/>
  <c r="C2483" i="13"/>
  <c r="D2483" i="13"/>
  <c r="A2483" i="13"/>
  <c r="B2483" i="11"/>
  <c r="C2483" i="11"/>
  <c r="D2483" i="11"/>
  <c r="A2483" i="11"/>
  <c r="C2484" i="13" l="1"/>
  <c r="D2484" i="13"/>
  <c r="A2484" i="13"/>
  <c r="B2484" i="13"/>
  <c r="B2484" i="12"/>
  <c r="D2484" i="12"/>
  <c r="C2484" i="12"/>
  <c r="A2484" i="12"/>
  <c r="C2484" i="11"/>
  <c r="D2484" i="11"/>
  <c r="B2484" i="11"/>
  <c r="A2484" i="11"/>
  <c r="B2485" i="11" l="1"/>
  <c r="D2485" i="11"/>
  <c r="C2485" i="11"/>
  <c r="A2485" i="11"/>
  <c r="B2485" i="13"/>
  <c r="C2485" i="13"/>
  <c r="A2485" i="13"/>
  <c r="D2485" i="13"/>
  <c r="D2485" i="12"/>
  <c r="C2485" i="12"/>
  <c r="A2485" i="12"/>
  <c r="B2485" i="12"/>
  <c r="B2486" i="13" l="1"/>
  <c r="C2486" i="13"/>
  <c r="D2486" i="13"/>
  <c r="A2486" i="13"/>
  <c r="C2486" i="11"/>
  <c r="D2486" i="11"/>
  <c r="B2486" i="11"/>
  <c r="A2486" i="11"/>
  <c r="B2486" i="12"/>
  <c r="D2486" i="12"/>
  <c r="C2486" i="12"/>
  <c r="A2486" i="12"/>
  <c r="B2487" i="11" l="1"/>
  <c r="C2487" i="11"/>
  <c r="D2487" i="11"/>
  <c r="A2487" i="11"/>
  <c r="B2487" i="13"/>
  <c r="C2487" i="13"/>
  <c r="D2487" i="13"/>
  <c r="A2487" i="13"/>
  <c r="C2487" i="12"/>
  <c r="D2487" i="12"/>
  <c r="B2487" i="12"/>
  <c r="A2487" i="12"/>
  <c r="B2488" i="13" l="1"/>
  <c r="A2488" i="13"/>
  <c r="C2488" i="13"/>
  <c r="D2488" i="13"/>
  <c r="B2488" i="11"/>
  <c r="C2488" i="11"/>
  <c r="D2488" i="11"/>
  <c r="A2488" i="11"/>
  <c r="D2488" i="12"/>
  <c r="B2488" i="12"/>
  <c r="C2488" i="12"/>
  <c r="A2488" i="12"/>
  <c r="D2489" i="11" l="1"/>
  <c r="C2489" i="11"/>
  <c r="B2489" i="11"/>
  <c r="A2489" i="11"/>
  <c r="B2489" i="12"/>
  <c r="A2489" i="12"/>
  <c r="C2489" i="12"/>
  <c r="D2489" i="12"/>
  <c r="D2489" i="13"/>
  <c r="B2489" i="13"/>
  <c r="C2489" i="13"/>
  <c r="A2489" i="13"/>
  <c r="C2490" i="11" l="1"/>
  <c r="B2490" i="11"/>
  <c r="D2490" i="11"/>
  <c r="A2490" i="11"/>
  <c r="B2490" i="12"/>
  <c r="C2490" i="12"/>
  <c r="D2490" i="12"/>
  <c r="A2490" i="12"/>
  <c r="B2490" i="13"/>
  <c r="A2490" i="13"/>
  <c r="C2490" i="13"/>
  <c r="D2490" i="13"/>
  <c r="B2491" i="11" l="1"/>
  <c r="D2491" i="11"/>
  <c r="A2491" i="11"/>
  <c r="C2491" i="11"/>
  <c r="B2491" i="13"/>
  <c r="C2491" i="13"/>
  <c r="D2491" i="13"/>
  <c r="A2491" i="13"/>
  <c r="B2491" i="12"/>
  <c r="D2491" i="12"/>
  <c r="C2491" i="12"/>
  <c r="A2491" i="12"/>
  <c r="C2492" i="13" l="1"/>
  <c r="D2492" i="13"/>
  <c r="A2492" i="13"/>
  <c r="B2492" i="13"/>
  <c r="C2492" i="11"/>
  <c r="D2492" i="11"/>
  <c r="A2492" i="11"/>
  <c r="B2492" i="11"/>
  <c r="D2492" i="12"/>
  <c r="A2492" i="12"/>
  <c r="C2492" i="12"/>
  <c r="B2492" i="12"/>
  <c r="B2493" i="13" l="1"/>
  <c r="C2493" i="13"/>
  <c r="A2493" i="13"/>
  <c r="D2493" i="13"/>
  <c r="C2493" i="12"/>
  <c r="A2493" i="12"/>
  <c r="D2493" i="12"/>
  <c r="B2493" i="12"/>
  <c r="B2493" i="11"/>
  <c r="C2493" i="11"/>
  <c r="A2493" i="11"/>
  <c r="D2493" i="11"/>
  <c r="C2494" i="11" l="1"/>
  <c r="B2494" i="11"/>
  <c r="D2494" i="11"/>
  <c r="A2494" i="11"/>
  <c r="B2494" i="13"/>
  <c r="C2494" i="13"/>
  <c r="A2494" i="13"/>
  <c r="D2494" i="13"/>
  <c r="D2494" i="12"/>
  <c r="C2494" i="12"/>
  <c r="B2494" i="12"/>
  <c r="A2494" i="12"/>
  <c r="B2495" i="13" l="1"/>
  <c r="C2495" i="13"/>
  <c r="A2495" i="13"/>
  <c r="D2495" i="13"/>
  <c r="B2495" i="11"/>
  <c r="C2495" i="11"/>
  <c r="D2495" i="11"/>
  <c r="A2495" i="11"/>
  <c r="B2495" i="12"/>
  <c r="C2495" i="12"/>
  <c r="A2495" i="12"/>
  <c r="D2495" i="12"/>
  <c r="B2496" i="13" l="1"/>
  <c r="C2496" i="13"/>
  <c r="D2496" i="13"/>
  <c r="A2496" i="13"/>
  <c r="C2496" i="11"/>
  <c r="A2496" i="11"/>
  <c r="B2496" i="11"/>
  <c r="D2496" i="11"/>
  <c r="B2496" i="12"/>
  <c r="C2496" i="12"/>
  <c r="A2496" i="12"/>
  <c r="D2496" i="12"/>
  <c r="D2497" i="13" l="1"/>
  <c r="B2497" i="13"/>
  <c r="A2497" i="13"/>
  <c r="C2497" i="13"/>
  <c r="B2497" i="12"/>
  <c r="C2497" i="12"/>
  <c r="D2497" i="12"/>
  <c r="A2497" i="12"/>
  <c r="D2497" i="11"/>
  <c r="C2497" i="11"/>
  <c r="B2497" i="11"/>
  <c r="A2497" i="11"/>
  <c r="B2498" i="12" l="1"/>
  <c r="D2498" i="12"/>
  <c r="C2498" i="12"/>
  <c r="A2498" i="12"/>
  <c r="B2498" i="13"/>
  <c r="C2498" i="13"/>
  <c r="D2498" i="13"/>
  <c r="A2498" i="13"/>
  <c r="C2498" i="11"/>
  <c r="A2498" i="11"/>
  <c r="B2498" i="11"/>
  <c r="D2498" i="11"/>
  <c r="B2499" i="12" l="1"/>
  <c r="D2499" i="12"/>
  <c r="A2499" i="12"/>
  <c r="C2499" i="12"/>
  <c r="B2499" i="13"/>
  <c r="C2499" i="13"/>
  <c r="D2499" i="13"/>
  <c r="A2499" i="13"/>
  <c r="B2499" i="11"/>
  <c r="D2499" i="11"/>
  <c r="A2499" i="11"/>
  <c r="C2499" i="11"/>
  <c r="C2500" i="13" l="1"/>
  <c r="D2500" i="13"/>
  <c r="B2500" i="13"/>
  <c r="A2500" i="13"/>
  <c r="C2500" i="11"/>
  <c r="B2500" i="11"/>
  <c r="D2500" i="11"/>
  <c r="A2500" i="11"/>
  <c r="B2500" i="12"/>
  <c r="D2500" i="12"/>
  <c r="C2500" i="12"/>
  <c r="A2500" i="12"/>
  <c r="B2501" i="11" l="1"/>
  <c r="A2501" i="11"/>
  <c r="D2501" i="11"/>
  <c r="C2501" i="11"/>
  <c r="B2501" i="13"/>
  <c r="C2501" i="13"/>
  <c r="D2501" i="13"/>
  <c r="A2501" i="13"/>
  <c r="C2501" i="12"/>
  <c r="B2501" i="12"/>
  <c r="D2501" i="12"/>
  <c r="A2501" i="12"/>
  <c r="B2502" i="13" l="1"/>
  <c r="C2502" i="13"/>
  <c r="D2502" i="13"/>
  <c r="A2502" i="13"/>
  <c r="C2502" i="11"/>
  <c r="B2502" i="11"/>
  <c r="A2502" i="11"/>
  <c r="D2502" i="11"/>
  <c r="B2502" i="12"/>
  <c r="D2502" i="12"/>
  <c r="C2502" i="12"/>
  <c r="A2502" i="12"/>
  <c r="B2503" i="11" l="1"/>
  <c r="C2503" i="11"/>
  <c r="D2503" i="11"/>
  <c r="A2503" i="11"/>
  <c r="B2503" i="13"/>
  <c r="C2503" i="13"/>
  <c r="D2503" i="13"/>
  <c r="A2503" i="13"/>
  <c r="C2503" i="12"/>
  <c r="B2503" i="12"/>
  <c r="A2503" i="12"/>
  <c r="D2503" i="12"/>
  <c r="B2504" i="13" l="1"/>
  <c r="C2504" i="13"/>
  <c r="A2504" i="13"/>
  <c r="D2504" i="13"/>
  <c r="C2504" i="11"/>
  <c r="D2504" i="11"/>
  <c r="B2504" i="11"/>
  <c r="A2504" i="11"/>
  <c r="C2504" i="12"/>
  <c r="D2504" i="12"/>
  <c r="A2504" i="12"/>
  <c r="B2504" i="12"/>
  <c r="D2505" i="11" l="1"/>
  <c r="C2505" i="11"/>
  <c r="B2505" i="11"/>
  <c r="A2505" i="11"/>
  <c r="D2505" i="13"/>
  <c r="B2505" i="13"/>
  <c r="A2505" i="13"/>
  <c r="C2505" i="13"/>
  <c r="C2505" i="12"/>
  <c r="D2505" i="12"/>
  <c r="B2505" i="12"/>
  <c r="A2505" i="12"/>
  <c r="C2506" i="11" l="1"/>
  <c r="D2506" i="11"/>
  <c r="B2506" i="11"/>
  <c r="A2506" i="11"/>
  <c r="B2506" i="13"/>
  <c r="C2506" i="13"/>
  <c r="D2506" i="13"/>
  <c r="A2506" i="13"/>
  <c r="B2506" i="12"/>
  <c r="C2506" i="12"/>
  <c r="D2506" i="12"/>
  <c r="A2506" i="12"/>
  <c r="B2507" i="13" l="1"/>
  <c r="C2507" i="13"/>
  <c r="A2507" i="13"/>
  <c r="D2507" i="13"/>
  <c r="B2507" i="11"/>
  <c r="D2507" i="11"/>
  <c r="C2507" i="11"/>
  <c r="A2507" i="11"/>
  <c r="B2507" i="12"/>
  <c r="A2507" i="12"/>
  <c r="C2507" i="12"/>
  <c r="D2507" i="12"/>
  <c r="C2508" i="11" l="1"/>
  <c r="D2508" i="11"/>
  <c r="B2508" i="11"/>
  <c r="A2508" i="11"/>
  <c r="C2508" i="13"/>
  <c r="A2508" i="13"/>
  <c r="D2508" i="13"/>
  <c r="B2508" i="13"/>
  <c r="C2508" i="12"/>
  <c r="B2508" i="12"/>
  <c r="A2508" i="12"/>
  <c r="D2508" i="12"/>
  <c r="B2509" i="13" l="1"/>
  <c r="C2509" i="13"/>
  <c r="D2509" i="13"/>
  <c r="A2509" i="13"/>
  <c r="C2509" i="11"/>
  <c r="B2509" i="11"/>
  <c r="D2509" i="11"/>
  <c r="A2509" i="11"/>
  <c r="D2509" i="12"/>
  <c r="B2509" i="12"/>
  <c r="A2509" i="12"/>
  <c r="C2509" i="12"/>
  <c r="B2510" i="11" l="1"/>
  <c r="C2510" i="11"/>
  <c r="A2510" i="11"/>
  <c r="D2510" i="11"/>
  <c r="B2510" i="13"/>
  <c r="C2510" i="13"/>
  <c r="D2510" i="13"/>
  <c r="A2510" i="13"/>
  <c r="B2510" i="12"/>
  <c r="D2510" i="12"/>
  <c r="C2510" i="12"/>
  <c r="A2510" i="12"/>
  <c r="B2511" i="13" l="1"/>
  <c r="C2511" i="13"/>
  <c r="D2511" i="13"/>
  <c r="A2511" i="13"/>
  <c r="D2511" i="11"/>
  <c r="C2511" i="11"/>
  <c r="A2511" i="11"/>
  <c r="B2511" i="11"/>
  <c r="D2511" i="12"/>
  <c r="C2511" i="12"/>
  <c r="B2511" i="12"/>
  <c r="A2511" i="12"/>
  <c r="B2512" i="13" l="1"/>
  <c r="C2512" i="13"/>
  <c r="D2512" i="13"/>
  <c r="A2512" i="13"/>
  <c r="B2512" i="11"/>
  <c r="D2512" i="11"/>
  <c r="C2512" i="11"/>
  <c r="A2512" i="11"/>
  <c r="D2512" i="12"/>
  <c r="B2512" i="12"/>
  <c r="C2512" i="12"/>
  <c r="A2512" i="12"/>
  <c r="B2513" i="11" l="1"/>
  <c r="A2513" i="11"/>
  <c r="C2513" i="11"/>
  <c r="D2513" i="11"/>
  <c r="D2513" i="13"/>
  <c r="B2513" i="13"/>
  <c r="C2513" i="13"/>
  <c r="A2513" i="13"/>
  <c r="D2513" i="12"/>
  <c r="B2513" i="12"/>
  <c r="C2513" i="12"/>
  <c r="A2513" i="12"/>
  <c r="B2514" i="13" l="1"/>
  <c r="C2514" i="13"/>
  <c r="D2514" i="13"/>
  <c r="A2514" i="13"/>
  <c r="D2514" i="11"/>
  <c r="A2514" i="11"/>
  <c r="C2514" i="11"/>
  <c r="B2514" i="11"/>
  <c r="C2514" i="12"/>
  <c r="D2514" i="12"/>
  <c r="B2514" i="12"/>
  <c r="A2514" i="12"/>
  <c r="B2515" i="13" l="1"/>
  <c r="C2515" i="13"/>
  <c r="D2515" i="13"/>
  <c r="A2515" i="13"/>
  <c r="B2515" i="11"/>
  <c r="D2515" i="11"/>
  <c r="C2515" i="11"/>
  <c r="A2515" i="11"/>
  <c r="B2515" i="12"/>
  <c r="A2515" i="12"/>
  <c r="D2515" i="12"/>
  <c r="C2515" i="12"/>
  <c r="C2516" i="13" l="1"/>
  <c r="D2516" i="13"/>
  <c r="B2516" i="13"/>
  <c r="A2516" i="13"/>
  <c r="B2516" i="11"/>
  <c r="A2516" i="11"/>
  <c r="C2516" i="11"/>
  <c r="D2516" i="11"/>
  <c r="D2516" i="12"/>
  <c r="B2516" i="12"/>
  <c r="C2516" i="12"/>
  <c r="A2516" i="12"/>
  <c r="C2517" i="11" l="1"/>
  <c r="D2517" i="11"/>
  <c r="B2517" i="11"/>
  <c r="A2517" i="11"/>
  <c r="B2517" i="13"/>
  <c r="A2517" i="13"/>
  <c r="C2517" i="13"/>
  <c r="D2517" i="13"/>
  <c r="C2517" i="12"/>
  <c r="B2517" i="12"/>
  <c r="D2517" i="12"/>
  <c r="A2517" i="12"/>
  <c r="B2518" i="11" l="1"/>
  <c r="D2518" i="11"/>
  <c r="C2518" i="11"/>
  <c r="A2518" i="11"/>
  <c r="B2518" i="13"/>
  <c r="C2518" i="13"/>
  <c r="A2518" i="13"/>
  <c r="D2518" i="13"/>
  <c r="B2518" i="12"/>
  <c r="C2518" i="12"/>
  <c r="D2518" i="12"/>
  <c r="A2518" i="12"/>
  <c r="B2519" i="13" l="1"/>
  <c r="C2519" i="13"/>
  <c r="D2519" i="13"/>
  <c r="A2519" i="13"/>
  <c r="D2519" i="11"/>
  <c r="C2519" i="11"/>
  <c r="B2519" i="11"/>
  <c r="A2519" i="11"/>
  <c r="C2519" i="12"/>
  <c r="A2519" i="12"/>
  <c r="B2519" i="12"/>
  <c r="D2519" i="12"/>
  <c r="B2520" i="11" l="1"/>
  <c r="A2520" i="11"/>
  <c r="C2520" i="11"/>
  <c r="D2520" i="11"/>
  <c r="B2520" i="13"/>
  <c r="C2520" i="13"/>
  <c r="D2520" i="13"/>
  <c r="A2520" i="13"/>
  <c r="B2520" i="12"/>
  <c r="C2520" i="12"/>
  <c r="D2520" i="12"/>
  <c r="A2520" i="12"/>
  <c r="B2521" i="12" l="1"/>
  <c r="D2521" i="12"/>
  <c r="C2521" i="12"/>
  <c r="A2521" i="12"/>
  <c r="B2521" i="11"/>
  <c r="D2521" i="11"/>
  <c r="C2521" i="11"/>
  <c r="A2521" i="11"/>
  <c r="D2521" i="13"/>
  <c r="B2521" i="13"/>
  <c r="C2521" i="13"/>
  <c r="A2521" i="13"/>
  <c r="B2522" i="12" l="1"/>
  <c r="D2522" i="12"/>
  <c r="A2522" i="12"/>
  <c r="C2522" i="12"/>
  <c r="D2522" i="11"/>
  <c r="A2522" i="11"/>
  <c r="C2522" i="11"/>
  <c r="B2522" i="11"/>
  <c r="B2522" i="13"/>
  <c r="C2522" i="13"/>
  <c r="D2522" i="13"/>
  <c r="A2522" i="13"/>
  <c r="B2523" i="11" l="1"/>
  <c r="C2523" i="11"/>
  <c r="D2523" i="11"/>
  <c r="A2523" i="11"/>
  <c r="D2523" i="12"/>
  <c r="B2523" i="12"/>
  <c r="A2523" i="12"/>
  <c r="C2523" i="12"/>
  <c r="B2523" i="13"/>
  <c r="A2523" i="13"/>
  <c r="C2523" i="13"/>
  <c r="D2523" i="13"/>
  <c r="B2524" i="11" l="1"/>
  <c r="C2524" i="11"/>
  <c r="A2524" i="11"/>
  <c r="D2524" i="11"/>
  <c r="C2524" i="13"/>
  <c r="D2524" i="13"/>
  <c r="B2524" i="13"/>
  <c r="A2524" i="13"/>
  <c r="B2524" i="12"/>
  <c r="C2524" i="12"/>
  <c r="D2524" i="12"/>
  <c r="A2524" i="12"/>
  <c r="D2525" i="12" l="1"/>
  <c r="C2525" i="12"/>
  <c r="B2525" i="12"/>
  <c r="A2525" i="12"/>
  <c r="C2525" i="11"/>
  <c r="B2525" i="11"/>
  <c r="D2525" i="11"/>
  <c r="A2525" i="11"/>
  <c r="B2525" i="13"/>
  <c r="C2525" i="13"/>
  <c r="A2525" i="13"/>
  <c r="D2525" i="13"/>
  <c r="B2526" i="12" l="1"/>
  <c r="C2526" i="12"/>
  <c r="D2526" i="12"/>
  <c r="A2526" i="12"/>
  <c r="B2526" i="11"/>
  <c r="C2526" i="11"/>
  <c r="A2526" i="11"/>
  <c r="D2526" i="11"/>
  <c r="B2526" i="13"/>
  <c r="C2526" i="13"/>
  <c r="D2526" i="13"/>
  <c r="A2526" i="13"/>
  <c r="D2527" i="11" l="1"/>
  <c r="B2527" i="11"/>
  <c r="C2527" i="11"/>
  <c r="A2527" i="11"/>
  <c r="B2527" i="13"/>
  <c r="A2527" i="13"/>
  <c r="C2527" i="13"/>
  <c r="D2527" i="13"/>
  <c r="D2527" i="12"/>
  <c r="B2527" i="12"/>
  <c r="C2527" i="12"/>
  <c r="A2527" i="12"/>
  <c r="B2528" i="13" l="1"/>
  <c r="C2528" i="13"/>
  <c r="D2528" i="13"/>
  <c r="A2528" i="13"/>
  <c r="B2528" i="11"/>
  <c r="D2528" i="11"/>
  <c r="C2528" i="11"/>
  <c r="A2528" i="11"/>
  <c r="C2528" i="12"/>
  <c r="D2528" i="12"/>
  <c r="B2528" i="12"/>
  <c r="A2528" i="12"/>
  <c r="B2529" i="11" l="1"/>
  <c r="D2529" i="11"/>
  <c r="C2529" i="11"/>
  <c r="A2529" i="11"/>
  <c r="D2529" i="13"/>
  <c r="B2529" i="13"/>
  <c r="C2529" i="13"/>
  <c r="A2529" i="13"/>
  <c r="C2529" i="12"/>
  <c r="D2529" i="12"/>
  <c r="B2529" i="12"/>
  <c r="A2529" i="12"/>
  <c r="D2530" i="11" l="1"/>
  <c r="B2530" i="11"/>
  <c r="C2530" i="11"/>
  <c r="A2530" i="11"/>
  <c r="B2530" i="12"/>
  <c r="A2530" i="12"/>
  <c r="D2530" i="12"/>
  <c r="C2530" i="12"/>
  <c r="B2530" i="13"/>
  <c r="C2530" i="13"/>
  <c r="D2530" i="13"/>
  <c r="A2530" i="13"/>
  <c r="B2531" i="11" l="1"/>
  <c r="C2531" i="11"/>
  <c r="D2531" i="11"/>
  <c r="A2531" i="11"/>
  <c r="D2531" i="12"/>
  <c r="B2531" i="12"/>
  <c r="A2531" i="12"/>
  <c r="C2531" i="12"/>
  <c r="B2531" i="13"/>
  <c r="A2531" i="13"/>
  <c r="C2531" i="13"/>
  <c r="D2531" i="13"/>
  <c r="C2532" i="12" l="1"/>
  <c r="D2532" i="12"/>
  <c r="B2532" i="12"/>
  <c r="A2532" i="12"/>
  <c r="B2532" i="11"/>
  <c r="D2532" i="11"/>
  <c r="C2532" i="11"/>
  <c r="A2532" i="11"/>
  <c r="C2532" i="13"/>
  <c r="A2532" i="13"/>
  <c r="D2532" i="13"/>
  <c r="B2532" i="13"/>
  <c r="D2533" i="12" l="1"/>
  <c r="B2533" i="12"/>
  <c r="C2533" i="12"/>
  <c r="A2533" i="12"/>
  <c r="B2533" i="13"/>
  <c r="C2533" i="13"/>
  <c r="A2533" i="13"/>
  <c r="D2533" i="13"/>
  <c r="C2533" i="11"/>
  <c r="B2533" i="11"/>
  <c r="D2533" i="11"/>
  <c r="A2533" i="11"/>
  <c r="B2534" i="13" l="1"/>
  <c r="A2534" i="13"/>
  <c r="C2534" i="13"/>
  <c r="D2534" i="13"/>
  <c r="D2534" i="12"/>
  <c r="C2534" i="12"/>
  <c r="A2534" i="12"/>
  <c r="B2534" i="12"/>
  <c r="B2534" i="11"/>
  <c r="C2534" i="11"/>
  <c r="D2534" i="11"/>
  <c r="A2534" i="11"/>
  <c r="D2535" i="11" l="1"/>
  <c r="C2535" i="11"/>
  <c r="B2535" i="11"/>
  <c r="A2535" i="11"/>
  <c r="B2535" i="12"/>
  <c r="D2535" i="12"/>
  <c r="C2535" i="12"/>
  <c r="A2535" i="12"/>
  <c r="B2535" i="13"/>
  <c r="C2535" i="13"/>
  <c r="A2535" i="13"/>
  <c r="D2535" i="13"/>
  <c r="A2536" i="12" l="1"/>
  <c r="D2536" i="12"/>
  <c r="C2536" i="12"/>
  <c r="B2536" i="12"/>
  <c r="B2536" i="11"/>
  <c r="D2536" i="11"/>
  <c r="A2536" i="11"/>
  <c r="C2536" i="11"/>
  <c r="B2536" i="13"/>
  <c r="C2536" i="13"/>
  <c r="A2536" i="13"/>
  <c r="D2536" i="13"/>
  <c r="D2537" i="13" l="1"/>
  <c r="B2537" i="13"/>
  <c r="A2537" i="13"/>
  <c r="C2537" i="13"/>
  <c r="B2537" i="11"/>
  <c r="D2537" i="11"/>
  <c r="A2537" i="11"/>
  <c r="C2537" i="11"/>
  <c r="A2537" i="12"/>
  <c r="B2537" i="12"/>
  <c r="C2537" i="12"/>
  <c r="D2537" i="12"/>
  <c r="B2538" i="13" l="1"/>
  <c r="C2538" i="13"/>
  <c r="A2538" i="13"/>
  <c r="D2538" i="13"/>
  <c r="D2538" i="11"/>
  <c r="B2538" i="11"/>
  <c r="C2538" i="11"/>
  <c r="A2538" i="11"/>
  <c r="B2538" i="12"/>
  <c r="C2538" i="12"/>
  <c r="D2538" i="12"/>
  <c r="A2538" i="12"/>
  <c r="B2539" i="11" l="1"/>
  <c r="D2539" i="11"/>
  <c r="C2539" i="11"/>
  <c r="A2539" i="11"/>
  <c r="B2539" i="13"/>
  <c r="C2539" i="13"/>
  <c r="A2539" i="13"/>
  <c r="D2539" i="13"/>
  <c r="C2539" i="12"/>
  <c r="A2539" i="12"/>
  <c r="B2539" i="12"/>
  <c r="D2539" i="12"/>
  <c r="C2540" i="13" l="1"/>
  <c r="D2540" i="13"/>
  <c r="B2540" i="13"/>
  <c r="A2540" i="13"/>
  <c r="B2540" i="11"/>
  <c r="D2540" i="11"/>
  <c r="C2540" i="11"/>
  <c r="A2540" i="11"/>
  <c r="B2540" i="12"/>
  <c r="C2540" i="12"/>
  <c r="D2540" i="12"/>
  <c r="A2540" i="12"/>
  <c r="B2541" i="13" l="1"/>
  <c r="C2541" i="13"/>
  <c r="A2541" i="13"/>
  <c r="D2541" i="13"/>
  <c r="C2541" i="11"/>
  <c r="B2541" i="11"/>
  <c r="A2541" i="11"/>
  <c r="D2541" i="11"/>
  <c r="A2541" i="12"/>
  <c r="B2541" i="12"/>
  <c r="D2541" i="12"/>
  <c r="C2541" i="12"/>
  <c r="B2542" i="13" l="1"/>
  <c r="C2542" i="13"/>
  <c r="D2542" i="13"/>
  <c r="A2542" i="13"/>
  <c r="B2542" i="11"/>
  <c r="D2542" i="11"/>
  <c r="C2542" i="11"/>
  <c r="A2542" i="11"/>
  <c r="C2542" i="12"/>
  <c r="B2542" i="12"/>
  <c r="A2542" i="12"/>
  <c r="D2542" i="12"/>
  <c r="B2543" i="13" l="1"/>
  <c r="C2543" i="13"/>
  <c r="A2543" i="13"/>
  <c r="D2543" i="13"/>
  <c r="B2543" i="12"/>
  <c r="D2543" i="12"/>
  <c r="C2543" i="12"/>
  <c r="A2543" i="12"/>
  <c r="B2543" i="11"/>
  <c r="D2543" i="11"/>
  <c r="C2543" i="11"/>
  <c r="A2543" i="11"/>
  <c r="B2544" i="13" l="1"/>
  <c r="C2544" i="13"/>
  <c r="A2544" i="13"/>
  <c r="D2544" i="13"/>
  <c r="A2544" i="12"/>
  <c r="B2544" i="12"/>
  <c r="C2544" i="12"/>
  <c r="D2544" i="12"/>
  <c r="B2544" i="11"/>
  <c r="D2544" i="11"/>
  <c r="A2544" i="11"/>
  <c r="C2544" i="11"/>
  <c r="D2545" i="12" l="1"/>
  <c r="B2545" i="12"/>
  <c r="C2545" i="12"/>
  <c r="A2545" i="12"/>
  <c r="B2545" i="11"/>
  <c r="A2545" i="11"/>
  <c r="C2545" i="11"/>
  <c r="D2545" i="11"/>
  <c r="D2545" i="13"/>
  <c r="B2545" i="13"/>
  <c r="C2545" i="13"/>
  <c r="A2545" i="13"/>
  <c r="C2546" i="12" l="1"/>
  <c r="B2546" i="12"/>
  <c r="D2546" i="12"/>
  <c r="A2546" i="12"/>
  <c r="D2546" i="11"/>
  <c r="B2546" i="11"/>
  <c r="C2546" i="11"/>
  <c r="A2546" i="11"/>
  <c r="B2546" i="13"/>
  <c r="C2546" i="13"/>
  <c r="D2546" i="13"/>
  <c r="A2546" i="13"/>
  <c r="B2547" i="11" l="1"/>
  <c r="D2547" i="11"/>
  <c r="C2547" i="11"/>
  <c r="A2547" i="11"/>
  <c r="B2547" i="12"/>
  <c r="D2547" i="12"/>
  <c r="C2547" i="12"/>
  <c r="A2547" i="12"/>
  <c r="B2547" i="13"/>
  <c r="C2547" i="13"/>
  <c r="A2547" i="13"/>
  <c r="D2547" i="13"/>
  <c r="B2548" i="12" l="1"/>
  <c r="D2548" i="12"/>
  <c r="C2548" i="12"/>
  <c r="A2548" i="12"/>
  <c r="B2548" i="11"/>
  <c r="D2548" i="11"/>
  <c r="C2548" i="11"/>
  <c r="A2548" i="11"/>
  <c r="C2548" i="13"/>
  <c r="D2548" i="13"/>
  <c r="B2548" i="13"/>
  <c r="A2548" i="13"/>
  <c r="C2549" i="11" l="1"/>
  <c r="B2549" i="11"/>
  <c r="D2549" i="11"/>
  <c r="A2549" i="11"/>
  <c r="A2549" i="12"/>
  <c r="C2549" i="12"/>
  <c r="D2549" i="12"/>
  <c r="B2549" i="12"/>
  <c r="B2549" i="13"/>
  <c r="C2549" i="13"/>
  <c r="D2549" i="13"/>
  <c r="A2549" i="13"/>
  <c r="D2550" i="12" l="1"/>
  <c r="B2550" i="12"/>
  <c r="C2550" i="12"/>
  <c r="A2550" i="12"/>
  <c r="B2550" i="11"/>
  <c r="D2550" i="11"/>
  <c r="A2550" i="11"/>
  <c r="C2550" i="11"/>
  <c r="B2550" i="13"/>
  <c r="C2550" i="13"/>
  <c r="D2550" i="13"/>
  <c r="A2550" i="13"/>
  <c r="D2551" i="11" l="1"/>
  <c r="B2551" i="11"/>
  <c r="C2551" i="11"/>
  <c r="A2551" i="11"/>
  <c r="C2551" i="12"/>
  <c r="B2551" i="12"/>
  <c r="A2551" i="12"/>
  <c r="D2551" i="12"/>
  <c r="B2551" i="13"/>
  <c r="A2551" i="13"/>
  <c r="C2551" i="13"/>
  <c r="D2551" i="13"/>
  <c r="B2552" i="11" l="1"/>
  <c r="D2552" i="11"/>
  <c r="C2552" i="11"/>
  <c r="A2552" i="11"/>
  <c r="C2552" i="12"/>
  <c r="B2552" i="12"/>
  <c r="D2552" i="12"/>
  <c r="A2552" i="12"/>
  <c r="B2552" i="13"/>
  <c r="C2552" i="13"/>
  <c r="A2552" i="13"/>
  <c r="D2552" i="13"/>
  <c r="B2553" i="12" l="1"/>
  <c r="D2553" i="12"/>
  <c r="A2553" i="12"/>
  <c r="C2553" i="12"/>
  <c r="B2553" i="11"/>
  <c r="D2553" i="11"/>
  <c r="C2553" i="11"/>
  <c r="A2553" i="11"/>
  <c r="D2553" i="13"/>
  <c r="B2553" i="13"/>
  <c r="A2553" i="13"/>
  <c r="C2553" i="13"/>
  <c r="D2554" i="11" l="1"/>
  <c r="B2554" i="11"/>
  <c r="C2554" i="11"/>
  <c r="A2554" i="11"/>
  <c r="B2554" i="13"/>
  <c r="C2554" i="13"/>
  <c r="D2554" i="13"/>
  <c r="A2554" i="13"/>
  <c r="B2554" i="12"/>
  <c r="C2554" i="12"/>
  <c r="A2554" i="12"/>
  <c r="D2554" i="12"/>
  <c r="B2555" i="11" l="1"/>
  <c r="D2555" i="11"/>
  <c r="C2555" i="11"/>
  <c r="A2555" i="11"/>
  <c r="B2555" i="12"/>
  <c r="D2555" i="12"/>
  <c r="C2555" i="12"/>
  <c r="A2555" i="12"/>
  <c r="B2555" i="13"/>
  <c r="C2555" i="13"/>
  <c r="D2555" i="13"/>
  <c r="A2555" i="13"/>
  <c r="B2556" i="11" l="1"/>
  <c r="D2556" i="11"/>
  <c r="C2556" i="11"/>
  <c r="A2556" i="11"/>
  <c r="C2556" i="12"/>
  <c r="D2556" i="12"/>
  <c r="B2556" i="12"/>
  <c r="A2556" i="12"/>
  <c r="B2556" i="13"/>
  <c r="A2556" i="13"/>
  <c r="C2556" i="13"/>
  <c r="D2556" i="13"/>
  <c r="C2557" i="11" l="1"/>
  <c r="A2557" i="11"/>
  <c r="D2557" i="11"/>
  <c r="B2557" i="11"/>
  <c r="C2557" i="12"/>
  <c r="D2557" i="12"/>
  <c r="B2557" i="12"/>
  <c r="A2557" i="12"/>
  <c r="D2557" i="13"/>
  <c r="C2557" i="13"/>
  <c r="B2557" i="13"/>
  <c r="A2557" i="13"/>
  <c r="D2558" i="12" l="1"/>
  <c r="C2558" i="12"/>
  <c r="B2558" i="12"/>
  <c r="A2558" i="12"/>
  <c r="B2558" i="11"/>
  <c r="A2558" i="11"/>
  <c r="C2558" i="11"/>
  <c r="D2558" i="11"/>
  <c r="B2558" i="13"/>
  <c r="C2558" i="13"/>
  <c r="A2558" i="13"/>
  <c r="D2558" i="13"/>
  <c r="D2559" i="12" l="1"/>
  <c r="B2559" i="12"/>
  <c r="C2559" i="12"/>
  <c r="A2559" i="12"/>
  <c r="B2559" i="13"/>
  <c r="C2559" i="13"/>
  <c r="D2559" i="13"/>
  <c r="A2559" i="13"/>
  <c r="B2559" i="11"/>
  <c r="D2559" i="11"/>
  <c r="A2559" i="11"/>
  <c r="C2559" i="11"/>
  <c r="A2560" i="12" l="1"/>
  <c r="D2560" i="12"/>
  <c r="C2560" i="12"/>
  <c r="B2560" i="12"/>
  <c r="C2560" i="13"/>
  <c r="D2560" i="13"/>
  <c r="A2560" i="13"/>
  <c r="B2560" i="13"/>
  <c r="B2560" i="11"/>
  <c r="D2560" i="11"/>
  <c r="A2560" i="11"/>
  <c r="C2560" i="11"/>
  <c r="B2561" i="11" l="1"/>
  <c r="A2561" i="11"/>
  <c r="C2561" i="11"/>
  <c r="D2561" i="11"/>
  <c r="B2561" i="13"/>
  <c r="C2561" i="13"/>
  <c r="A2561" i="13"/>
  <c r="D2561" i="13"/>
  <c r="A2561" i="12"/>
  <c r="D2561" i="12"/>
  <c r="C2561" i="12"/>
  <c r="B2561" i="12"/>
  <c r="D2562" i="13" l="1"/>
  <c r="B2562" i="13"/>
  <c r="C2562" i="13"/>
  <c r="A2562" i="13"/>
  <c r="D2562" i="11"/>
  <c r="A2562" i="11"/>
  <c r="C2562" i="11"/>
  <c r="B2562" i="11"/>
  <c r="C2562" i="12"/>
  <c r="B2562" i="12"/>
  <c r="A2562" i="12"/>
  <c r="D2562" i="12"/>
  <c r="B2563" i="13" l="1"/>
  <c r="C2563" i="13"/>
  <c r="D2563" i="13"/>
  <c r="A2563" i="13"/>
  <c r="B2563" i="12"/>
  <c r="D2563" i="12"/>
  <c r="C2563" i="12"/>
  <c r="A2563" i="12"/>
  <c r="B2563" i="11"/>
  <c r="D2563" i="11"/>
  <c r="C2563" i="11"/>
  <c r="A2563" i="11"/>
  <c r="C2564" i="12" l="1"/>
  <c r="D2564" i="12"/>
  <c r="B2564" i="12"/>
  <c r="A2564" i="12"/>
  <c r="B2564" i="13"/>
  <c r="C2564" i="13"/>
  <c r="D2564" i="13"/>
  <c r="A2564" i="13"/>
  <c r="B2564" i="11"/>
  <c r="D2564" i="11"/>
  <c r="C2564" i="11"/>
  <c r="A2564" i="11"/>
  <c r="D2565" i="13" l="1"/>
  <c r="C2565" i="13"/>
  <c r="A2565" i="13"/>
  <c r="B2565" i="13"/>
  <c r="A2565" i="12"/>
  <c r="B2565" i="12"/>
  <c r="D2565" i="12"/>
  <c r="C2565" i="12"/>
  <c r="C2565" i="11"/>
  <c r="B2565" i="11"/>
  <c r="A2565" i="11"/>
  <c r="D2565" i="11"/>
  <c r="D2566" i="12" l="1"/>
  <c r="A2566" i="12"/>
  <c r="C2566" i="12"/>
  <c r="B2566" i="12"/>
  <c r="B2566" i="11"/>
  <c r="C2566" i="11"/>
  <c r="A2566" i="11"/>
  <c r="D2566" i="11"/>
  <c r="B2566" i="13"/>
  <c r="A2566" i="13"/>
  <c r="C2566" i="13"/>
  <c r="D2566" i="13"/>
  <c r="D2567" i="11" l="1"/>
  <c r="C2567" i="11"/>
  <c r="B2567" i="11"/>
  <c r="A2567" i="11"/>
  <c r="B2567" i="13"/>
  <c r="C2567" i="13"/>
  <c r="D2567" i="13"/>
  <c r="A2567" i="13"/>
  <c r="C2567" i="12"/>
  <c r="D2567" i="12"/>
  <c r="B2567" i="12"/>
  <c r="A2567" i="12"/>
  <c r="B2568" i="11" l="1"/>
  <c r="D2568" i="11"/>
  <c r="C2568" i="11"/>
  <c r="A2568" i="11"/>
  <c r="C2568" i="13"/>
  <c r="B2568" i="13"/>
  <c r="D2568" i="13"/>
  <c r="A2568" i="13"/>
  <c r="D2568" i="12"/>
  <c r="B2568" i="12"/>
  <c r="C2568" i="12"/>
  <c r="A2568" i="12"/>
  <c r="B2569" i="13" l="1"/>
  <c r="C2569" i="13"/>
  <c r="D2569" i="13"/>
  <c r="A2569" i="13"/>
  <c r="B2569" i="11"/>
  <c r="D2569" i="11"/>
  <c r="C2569" i="11"/>
  <c r="A2569" i="11"/>
  <c r="C2569" i="12"/>
  <c r="D2569" i="12"/>
  <c r="B2569" i="12"/>
  <c r="A2569" i="12"/>
  <c r="D2570" i="11" l="1"/>
  <c r="B2570" i="11"/>
  <c r="C2570" i="11"/>
  <c r="A2570" i="11"/>
  <c r="D2570" i="13"/>
  <c r="B2570" i="13"/>
  <c r="C2570" i="13"/>
  <c r="A2570" i="13"/>
  <c r="B2570" i="12"/>
  <c r="D2570" i="12"/>
  <c r="C2570" i="12"/>
  <c r="A2570" i="12"/>
  <c r="B2571" i="13" l="1"/>
  <c r="C2571" i="13"/>
  <c r="A2571" i="13"/>
  <c r="D2571" i="13"/>
  <c r="B2571" i="11"/>
  <c r="D2571" i="11"/>
  <c r="C2571" i="11"/>
  <c r="A2571" i="11"/>
  <c r="B2571" i="12"/>
  <c r="D2571" i="12"/>
  <c r="A2571" i="12"/>
  <c r="C2571" i="12"/>
  <c r="B2572" i="11" l="1"/>
  <c r="D2572" i="11"/>
  <c r="C2572" i="11"/>
  <c r="A2572" i="11"/>
  <c r="B2572" i="12"/>
  <c r="C2572" i="12"/>
  <c r="D2572" i="12"/>
  <c r="A2572" i="12"/>
  <c r="B2572" i="13"/>
  <c r="C2572" i="13"/>
  <c r="D2572" i="13"/>
  <c r="A2572" i="13"/>
  <c r="D2573" i="13" l="1"/>
  <c r="A2573" i="13"/>
  <c r="C2573" i="13"/>
  <c r="B2573" i="13"/>
  <c r="C2573" i="11"/>
  <c r="D2573" i="11"/>
  <c r="B2573" i="11"/>
  <c r="A2573" i="11"/>
  <c r="C2573" i="12"/>
  <c r="B2573" i="12"/>
  <c r="D2573" i="12"/>
  <c r="A2573" i="12"/>
  <c r="B2574" i="11" l="1"/>
  <c r="C2574" i="11"/>
  <c r="D2574" i="11"/>
  <c r="A2574" i="11"/>
  <c r="B2574" i="13"/>
  <c r="C2574" i="13"/>
  <c r="A2574" i="13"/>
  <c r="D2574" i="13"/>
  <c r="A2574" i="12"/>
  <c r="C2574" i="12"/>
  <c r="B2574" i="12"/>
  <c r="D2574" i="12"/>
  <c r="B2575" i="13" l="1"/>
  <c r="C2575" i="13"/>
  <c r="A2575" i="13"/>
  <c r="D2575" i="13"/>
  <c r="B2575" i="11"/>
  <c r="D2575" i="11"/>
  <c r="C2575" i="11"/>
  <c r="A2575" i="11"/>
  <c r="B2575" i="12"/>
  <c r="D2575" i="12"/>
  <c r="A2575" i="12"/>
  <c r="C2575" i="12"/>
  <c r="C2576" i="12" l="1"/>
  <c r="B2576" i="12"/>
  <c r="D2576" i="12"/>
  <c r="A2576" i="12"/>
  <c r="C2576" i="13"/>
  <c r="D2576" i="13"/>
  <c r="A2576" i="13"/>
  <c r="B2576" i="13"/>
  <c r="B2576" i="11"/>
  <c r="D2576" i="11"/>
  <c r="C2576" i="11"/>
  <c r="A2576" i="11"/>
  <c r="B2577" i="12" l="1"/>
  <c r="C2577" i="12"/>
  <c r="A2577" i="12"/>
  <c r="D2577" i="12"/>
  <c r="B2577" i="13"/>
  <c r="C2577" i="13"/>
  <c r="A2577" i="13"/>
  <c r="D2577" i="13"/>
  <c r="B2577" i="11"/>
  <c r="D2577" i="11"/>
  <c r="C2577" i="11"/>
  <c r="A2577" i="11"/>
  <c r="D2578" i="13" l="1"/>
  <c r="B2578" i="13"/>
  <c r="C2578" i="13"/>
  <c r="A2578" i="13"/>
  <c r="B2578" i="12"/>
  <c r="D2578" i="12"/>
  <c r="C2578" i="12"/>
  <c r="A2578" i="12"/>
  <c r="D2578" i="11"/>
  <c r="C2578" i="11"/>
  <c r="A2578" i="11"/>
  <c r="B2578" i="11"/>
  <c r="B2579" i="13" l="1"/>
  <c r="C2579" i="13"/>
  <c r="D2579" i="13"/>
  <c r="A2579" i="13"/>
  <c r="C2579" i="12"/>
  <c r="D2579" i="12"/>
  <c r="B2579" i="12"/>
  <c r="A2579" i="12"/>
  <c r="B2579" i="11"/>
  <c r="D2579" i="11"/>
  <c r="C2579" i="11"/>
  <c r="A2579" i="11"/>
  <c r="B2580" i="13" l="1"/>
  <c r="C2580" i="13"/>
  <c r="A2580" i="13"/>
  <c r="D2580" i="13"/>
  <c r="B2580" i="12"/>
  <c r="A2580" i="12"/>
  <c r="C2580" i="12"/>
  <c r="D2580" i="12"/>
  <c r="B2580" i="11"/>
  <c r="D2580" i="11"/>
  <c r="C2580" i="11"/>
  <c r="A2580" i="11"/>
  <c r="D2581" i="13" l="1"/>
  <c r="C2581" i="13"/>
  <c r="A2581" i="13"/>
  <c r="B2581" i="13"/>
  <c r="A2581" i="12"/>
  <c r="D2581" i="12"/>
  <c r="C2581" i="12"/>
  <c r="B2581" i="12"/>
  <c r="C2581" i="11"/>
  <c r="B2581" i="11"/>
  <c r="A2581" i="11"/>
  <c r="D2581" i="11"/>
  <c r="A2582" i="12" l="1"/>
  <c r="B2582" i="12"/>
  <c r="C2582" i="12"/>
  <c r="D2582" i="12"/>
  <c r="B2582" i="11"/>
  <c r="A2582" i="11"/>
  <c r="C2582" i="11"/>
  <c r="D2582" i="11"/>
  <c r="B2582" i="13"/>
  <c r="A2582" i="13"/>
  <c r="C2582" i="13"/>
  <c r="D2582" i="13"/>
  <c r="D2583" i="11" l="1"/>
  <c r="A2583" i="11"/>
  <c r="B2583" i="11"/>
  <c r="C2583" i="11"/>
  <c r="B2583" i="13"/>
  <c r="C2583" i="13"/>
  <c r="D2583" i="13"/>
  <c r="A2583" i="13"/>
  <c r="C2583" i="12"/>
  <c r="D2583" i="12"/>
  <c r="B2583" i="12"/>
  <c r="A2583" i="12"/>
  <c r="C2584" i="13" l="1"/>
  <c r="D2584" i="13"/>
  <c r="B2584" i="13"/>
  <c r="A2584" i="13"/>
  <c r="B2584" i="11"/>
  <c r="D2584" i="11"/>
  <c r="C2584" i="11"/>
  <c r="A2584" i="11"/>
  <c r="C2584" i="12"/>
  <c r="B2584" i="12"/>
  <c r="D2584" i="12"/>
  <c r="A2584" i="12"/>
  <c r="B2585" i="11" l="1"/>
  <c r="D2585" i="11"/>
  <c r="C2585" i="11"/>
  <c r="A2585" i="11"/>
  <c r="B2585" i="13"/>
  <c r="C2585" i="13"/>
  <c r="A2585" i="13"/>
  <c r="D2585" i="13"/>
  <c r="B2585" i="12"/>
  <c r="A2585" i="12"/>
  <c r="D2585" i="12"/>
  <c r="C2585" i="12"/>
  <c r="D2586" i="13" l="1"/>
  <c r="B2586" i="13"/>
  <c r="C2586" i="13"/>
  <c r="A2586" i="13"/>
  <c r="D2586" i="11"/>
  <c r="B2586" i="11"/>
  <c r="C2586" i="11"/>
  <c r="A2586" i="11"/>
  <c r="D2586" i="12"/>
  <c r="A2586" i="12"/>
  <c r="C2586" i="12"/>
  <c r="B2586" i="12"/>
  <c r="B2587" i="11" l="1"/>
  <c r="D2587" i="11"/>
  <c r="C2587" i="11"/>
  <c r="A2587" i="11"/>
  <c r="B2587" i="13"/>
  <c r="C2587" i="13"/>
  <c r="A2587" i="13"/>
  <c r="D2587" i="13"/>
  <c r="C2587" i="12"/>
  <c r="A2587" i="12"/>
  <c r="D2587" i="12"/>
  <c r="B2587" i="12"/>
  <c r="B2588" i="11" l="1"/>
  <c r="D2588" i="11"/>
  <c r="A2588" i="11"/>
  <c r="C2588" i="11"/>
  <c r="B2588" i="13"/>
  <c r="C2588" i="13"/>
  <c r="A2588" i="13"/>
  <c r="D2588" i="13"/>
  <c r="A2588" i="12"/>
  <c r="C2588" i="12"/>
  <c r="B2588" i="12"/>
  <c r="D2588" i="12"/>
  <c r="D2589" i="13" l="1"/>
  <c r="C2589" i="13"/>
  <c r="B2589" i="13"/>
  <c r="A2589" i="13"/>
  <c r="C2589" i="11"/>
  <c r="B2589" i="11"/>
  <c r="A2589" i="11"/>
  <c r="D2589" i="11"/>
  <c r="A2589" i="12"/>
  <c r="D2589" i="12"/>
  <c r="B2589" i="12"/>
  <c r="C2589" i="12"/>
  <c r="B2590" i="11" l="1"/>
  <c r="D2590" i="11"/>
  <c r="C2590" i="11"/>
  <c r="A2590" i="11"/>
  <c r="B2590" i="13"/>
  <c r="C2590" i="13"/>
  <c r="D2590" i="13"/>
  <c r="A2590" i="13"/>
  <c r="B2590" i="12"/>
  <c r="D2590" i="12"/>
  <c r="C2590" i="12"/>
  <c r="A2590" i="12"/>
  <c r="B2591" i="13" l="1"/>
  <c r="C2591" i="13"/>
  <c r="A2591" i="13"/>
  <c r="D2591" i="13"/>
  <c r="B2591" i="11"/>
  <c r="D2591" i="11"/>
  <c r="C2591" i="11"/>
  <c r="A2591" i="11"/>
  <c r="B2591" i="12"/>
  <c r="D2591" i="12"/>
  <c r="A2591" i="12"/>
  <c r="C2591" i="12"/>
  <c r="B2592" i="11" l="1"/>
  <c r="D2592" i="11"/>
  <c r="C2592" i="11"/>
  <c r="A2592" i="11"/>
  <c r="D2592" i="12"/>
  <c r="A2592" i="12"/>
  <c r="B2592" i="12"/>
  <c r="C2592" i="12"/>
  <c r="C2592" i="13"/>
  <c r="D2592" i="13"/>
  <c r="A2592" i="13"/>
  <c r="B2592" i="13"/>
  <c r="B2593" i="11" l="1"/>
  <c r="D2593" i="11"/>
  <c r="C2593" i="11"/>
  <c r="A2593" i="11"/>
  <c r="B2593" i="13"/>
  <c r="C2593" i="13"/>
  <c r="D2593" i="13"/>
  <c r="A2593" i="13"/>
  <c r="C2593" i="12"/>
  <c r="A2593" i="12"/>
  <c r="D2593" i="12"/>
  <c r="B2593" i="12"/>
  <c r="D2594" i="11" l="1"/>
  <c r="C2594" i="11"/>
  <c r="A2594" i="11"/>
  <c r="B2594" i="11"/>
  <c r="D2594" i="13"/>
  <c r="B2594" i="13"/>
  <c r="C2594" i="13"/>
  <c r="A2594" i="13"/>
  <c r="B2594" i="12"/>
  <c r="C2594" i="12"/>
  <c r="D2594" i="12"/>
  <c r="A2594" i="12"/>
  <c r="B2595" i="13" l="1"/>
  <c r="A2595" i="13"/>
  <c r="C2595" i="13"/>
  <c r="D2595" i="13"/>
  <c r="D2595" i="12"/>
  <c r="B2595" i="12"/>
  <c r="A2595" i="12"/>
  <c r="C2595" i="12"/>
  <c r="B2595" i="11"/>
  <c r="C2595" i="11"/>
  <c r="D2595" i="11"/>
  <c r="A2595" i="11"/>
  <c r="B2596" i="13" l="1"/>
  <c r="A2596" i="13"/>
  <c r="C2596" i="13"/>
  <c r="D2596" i="13"/>
  <c r="C2596" i="12"/>
  <c r="D2596" i="12"/>
  <c r="B2596" i="12"/>
  <c r="A2596" i="12"/>
  <c r="B2596" i="11"/>
  <c r="C2596" i="11"/>
  <c r="A2596" i="11"/>
  <c r="D2596" i="11"/>
  <c r="C2597" i="12" l="1"/>
  <c r="B2597" i="12"/>
  <c r="D2597" i="12"/>
  <c r="A2597" i="12"/>
  <c r="C2597" i="11"/>
  <c r="D2597" i="11"/>
  <c r="A2597" i="11"/>
  <c r="B2597" i="11"/>
  <c r="D2597" i="13"/>
  <c r="C2597" i="13"/>
  <c r="B2597" i="13"/>
  <c r="A2597" i="13"/>
  <c r="B2598" i="11" l="1"/>
  <c r="D2598" i="11"/>
  <c r="C2598" i="11"/>
  <c r="A2598" i="11"/>
  <c r="B2598" i="12"/>
  <c r="A2598" i="12"/>
  <c r="C2598" i="12"/>
  <c r="D2598" i="12"/>
  <c r="B2598" i="13"/>
  <c r="C2598" i="13"/>
  <c r="D2598" i="13"/>
  <c r="A2598" i="13"/>
  <c r="D2599" i="11" l="1"/>
  <c r="B2599" i="11"/>
  <c r="A2599" i="11"/>
  <c r="C2599" i="11"/>
  <c r="B2599" i="12"/>
  <c r="C2599" i="12"/>
  <c r="D2599" i="12"/>
  <c r="A2599" i="12"/>
  <c r="B2599" i="13"/>
  <c r="C2599" i="13"/>
  <c r="D2599" i="13"/>
  <c r="A2599" i="13"/>
  <c r="B2600" i="12" l="1"/>
  <c r="C2600" i="12"/>
  <c r="D2600" i="12"/>
  <c r="A2600" i="12"/>
  <c r="B2600" i="11"/>
  <c r="D2600" i="11"/>
  <c r="A2600" i="11"/>
  <c r="C2600" i="11"/>
  <c r="C2600" i="13"/>
  <c r="B2600" i="13"/>
  <c r="D2600" i="13"/>
  <c r="A2600" i="13"/>
  <c r="B2601" i="11" l="1"/>
  <c r="D2601" i="11"/>
  <c r="C2601" i="11"/>
  <c r="A2601" i="11"/>
  <c r="C2601" i="12"/>
  <c r="A2601" i="12"/>
  <c r="D2601" i="12"/>
  <c r="B2601" i="12"/>
  <c r="B2601" i="13"/>
  <c r="C2601" i="13"/>
  <c r="A2601" i="13"/>
  <c r="D2601" i="13"/>
  <c r="D2602" i="11" l="1"/>
  <c r="B2602" i="11"/>
  <c r="C2602" i="11"/>
  <c r="A2602" i="11"/>
  <c r="B2602" i="13"/>
  <c r="D2602" i="13"/>
  <c r="C2602" i="13"/>
  <c r="A2602" i="13"/>
  <c r="C2602" i="12"/>
  <c r="B2602" i="12"/>
  <c r="D2602" i="12"/>
  <c r="A2602" i="12"/>
  <c r="B2603" i="13" l="1"/>
  <c r="C2603" i="13"/>
  <c r="A2603" i="13"/>
  <c r="D2603" i="13"/>
  <c r="B2603" i="11"/>
  <c r="D2603" i="11"/>
  <c r="A2603" i="11"/>
  <c r="C2603" i="11"/>
  <c r="D2603" i="12"/>
  <c r="B2603" i="12"/>
  <c r="C2603" i="12"/>
  <c r="A2603" i="12"/>
  <c r="B2604" i="11" l="1"/>
  <c r="D2604" i="11"/>
  <c r="C2604" i="11"/>
  <c r="A2604" i="11"/>
  <c r="B2604" i="13"/>
  <c r="C2604" i="13"/>
  <c r="A2604" i="13"/>
  <c r="D2604" i="13"/>
  <c r="B2604" i="12"/>
  <c r="D2604" i="12"/>
  <c r="C2604" i="12"/>
  <c r="A2604" i="12"/>
  <c r="C2605" i="11" l="1"/>
  <c r="B2605" i="11"/>
  <c r="A2605" i="11"/>
  <c r="D2605" i="11"/>
  <c r="D2605" i="13"/>
  <c r="C2605" i="13"/>
  <c r="B2605" i="13"/>
  <c r="A2605" i="13"/>
  <c r="C2605" i="12"/>
  <c r="B2605" i="12"/>
  <c r="A2605" i="12"/>
  <c r="D2605" i="12"/>
  <c r="B2606" i="13" l="1"/>
  <c r="C2606" i="13"/>
  <c r="D2606" i="13"/>
  <c r="A2606" i="13"/>
  <c r="C2606" i="12"/>
  <c r="A2606" i="12"/>
  <c r="B2606" i="12"/>
  <c r="D2606" i="12"/>
  <c r="B2606" i="11"/>
  <c r="D2606" i="11"/>
  <c r="C2606" i="11"/>
  <c r="A2606" i="11"/>
  <c r="B2607" i="13" l="1"/>
  <c r="C2607" i="13"/>
  <c r="D2607" i="13"/>
  <c r="A2607" i="13"/>
  <c r="D2607" i="12"/>
  <c r="B2607" i="12"/>
  <c r="C2607" i="12"/>
  <c r="A2607" i="12"/>
  <c r="D2607" i="11"/>
  <c r="C2607" i="11"/>
  <c r="A2607" i="11"/>
  <c r="B2607" i="11"/>
  <c r="D2608" i="12" l="1"/>
  <c r="B2608" i="12"/>
  <c r="C2608" i="12"/>
  <c r="A2608" i="12"/>
  <c r="C2608" i="13"/>
  <c r="D2608" i="13"/>
  <c r="B2608" i="13"/>
  <c r="A2608" i="13"/>
  <c r="B2608" i="11"/>
  <c r="D2608" i="11"/>
  <c r="C2608" i="11"/>
  <c r="A2608" i="11"/>
  <c r="B2609" i="13" l="1"/>
  <c r="C2609" i="13"/>
  <c r="D2609" i="13"/>
  <c r="A2609" i="13"/>
  <c r="B2609" i="12"/>
  <c r="C2609" i="12"/>
  <c r="D2609" i="12"/>
  <c r="A2609" i="12"/>
  <c r="B2609" i="11"/>
  <c r="D2609" i="11"/>
  <c r="C2609" i="11"/>
  <c r="A2609" i="11"/>
  <c r="B2610" i="13" l="1"/>
  <c r="A2610" i="13"/>
  <c r="C2610" i="13"/>
  <c r="D2610" i="13"/>
  <c r="A2610" i="12"/>
  <c r="C2610" i="12"/>
  <c r="B2610" i="12"/>
  <c r="D2610" i="12"/>
  <c r="D2610" i="11"/>
  <c r="A2610" i="11"/>
  <c r="B2610" i="11"/>
  <c r="C2610" i="11"/>
  <c r="D2611" i="12" l="1"/>
  <c r="B2611" i="12"/>
  <c r="C2611" i="12"/>
  <c r="A2611" i="12"/>
  <c r="B2611" i="11"/>
  <c r="A2611" i="11"/>
  <c r="C2611" i="11"/>
  <c r="D2611" i="11"/>
  <c r="B2611" i="13"/>
  <c r="A2611" i="13"/>
  <c r="C2611" i="13"/>
  <c r="D2611" i="13"/>
  <c r="B2612" i="11" l="1"/>
  <c r="D2612" i="11"/>
  <c r="A2612" i="11"/>
  <c r="C2612" i="11"/>
  <c r="D2612" i="12"/>
  <c r="C2612" i="12"/>
  <c r="A2612" i="12"/>
  <c r="B2612" i="12"/>
  <c r="B2612" i="13"/>
  <c r="C2612" i="13"/>
  <c r="D2612" i="13"/>
  <c r="A2612" i="13"/>
  <c r="C2613" i="11" l="1"/>
  <c r="B2613" i="11"/>
  <c r="D2613" i="11"/>
  <c r="A2613" i="11"/>
  <c r="B2613" i="12"/>
  <c r="C2613" i="12"/>
  <c r="D2613" i="12"/>
  <c r="A2613" i="12"/>
  <c r="D2613" i="13"/>
  <c r="C2613" i="13"/>
  <c r="B2613" i="13"/>
  <c r="A2613" i="13"/>
  <c r="D2614" i="12" l="1"/>
  <c r="C2614" i="12"/>
  <c r="A2614" i="12"/>
  <c r="B2614" i="12"/>
  <c r="B2614" i="11"/>
  <c r="D2614" i="11"/>
  <c r="C2614" i="11"/>
  <c r="A2614" i="11"/>
  <c r="B2614" i="13"/>
  <c r="C2614" i="13"/>
  <c r="D2614" i="13"/>
  <c r="A2614" i="13"/>
  <c r="D2615" i="11" l="1"/>
  <c r="C2615" i="11"/>
  <c r="A2615" i="11"/>
  <c r="B2615" i="11"/>
  <c r="C2615" i="12"/>
  <c r="A2615" i="12"/>
  <c r="B2615" i="12"/>
  <c r="D2615" i="12"/>
  <c r="B2615" i="13"/>
  <c r="C2615" i="13"/>
  <c r="A2615" i="13"/>
  <c r="D2615" i="13"/>
  <c r="C2616" i="13" l="1"/>
  <c r="D2616" i="13"/>
  <c r="A2616" i="13"/>
  <c r="B2616" i="13"/>
  <c r="B2616" i="11"/>
  <c r="D2616" i="11"/>
  <c r="C2616" i="11"/>
  <c r="A2616" i="11"/>
  <c r="C2616" i="12"/>
  <c r="A2616" i="12"/>
  <c r="B2616" i="12"/>
  <c r="D2616" i="12"/>
  <c r="B2617" i="13" l="1"/>
  <c r="C2617" i="13"/>
  <c r="D2617" i="13"/>
  <c r="A2617" i="13"/>
  <c r="B2617" i="11"/>
  <c r="D2617" i="11"/>
  <c r="A2617" i="11"/>
  <c r="C2617" i="11"/>
  <c r="D2617" i="12"/>
  <c r="B2617" i="12"/>
  <c r="C2617" i="12"/>
  <c r="A2617" i="12"/>
  <c r="D2618" i="11" l="1"/>
  <c r="B2618" i="11"/>
  <c r="A2618" i="11"/>
  <c r="C2618" i="11"/>
  <c r="D2618" i="13"/>
  <c r="B2618" i="13"/>
  <c r="C2618" i="13"/>
  <c r="A2618" i="13"/>
  <c r="D2618" i="12"/>
  <c r="C2618" i="12"/>
  <c r="B2618" i="12"/>
  <c r="A2618" i="12"/>
  <c r="B2619" i="13" l="1"/>
  <c r="C2619" i="13"/>
  <c r="D2619" i="13"/>
  <c r="A2619" i="13"/>
  <c r="B2619" i="11"/>
  <c r="D2619" i="11"/>
  <c r="C2619" i="11"/>
  <c r="A2619" i="11"/>
  <c r="B2619" i="12"/>
  <c r="A2619" i="12"/>
  <c r="C2619" i="12"/>
  <c r="D2619" i="12"/>
  <c r="B2620" i="11" l="1"/>
  <c r="D2620" i="11"/>
  <c r="A2620" i="11"/>
  <c r="C2620" i="11"/>
  <c r="B2620" i="13"/>
  <c r="C2620" i="13"/>
  <c r="A2620" i="13"/>
  <c r="D2620" i="13"/>
  <c r="A2620" i="12"/>
  <c r="C2620" i="12"/>
  <c r="B2620" i="12"/>
  <c r="D2620" i="12"/>
  <c r="D2621" i="13" l="1"/>
  <c r="C2621" i="13"/>
  <c r="B2621" i="13"/>
  <c r="A2621" i="13"/>
  <c r="C2621" i="11"/>
  <c r="A2621" i="11"/>
  <c r="D2621" i="11"/>
  <c r="B2621" i="11"/>
  <c r="C2621" i="12"/>
  <c r="D2621" i="12"/>
  <c r="B2621" i="12"/>
  <c r="A2621" i="12"/>
  <c r="B2622" i="13" l="1"/>
  <c r="C2622" i="13"/>
  <c r="D2622" i="13"/>
  <c r="A2622" i="13"/>
  <c r="B2622" i="11"/>
  <c r="D2622" i="11"/>
  <c r="C2622" i="11"/>
  <c r="A2622" i="11"/>
  <c r="C2622" i="12"/>
  <c r="D2622" i="12"/>
  <c r="B2622" i="12"/>
  <c r="A2622" i="12"/>
  <c r="D2623" i="11" l="1"/>
  <c r="C2623" i="11"/>
  <c r="A2623" i="11"/>
  <c r="B2623" i="11"/>
  <c r="B2623" i="13"/>
  <c r="C2623" i="13"/>
  <c r="A2623" i="13"/>
  <c r="D2623" i="13"/>
  <c r="C2623" i="12"/>
  <c r="B2623" i="12"/>
  <c r="D2623" i="12"/>
  <c r="A2623" i="12"/>
  <c r="B2624" i="11" l="1"/>
  <c r="D2624" i="11"/>
  <c r="A2624" i="11"/>
  <c r="C2624" i="11"/>
  <c r="C2624" i="13"/>
  <c r="D2624" i="13"/>
  <c r="A2624" i="13"/>
  <c r="B2624" i="13"/>
  <c r="A2624" i="12"/>
  <c r="D2624" i="12"/>
  <c r="C2624" i="12"/>
  <c r="B2624" i="12"/>
  <c r="B2625" i="13" l="1"/>
  <c r="A2625" i="13"/>
  <c r="C2625" i="13"/>
  <c r="D2625" i="13"/>
  <c r="B2625" i="11"/>
  <c r="D2625" i="11"/>
  <c r="C2625" i="11"/>
  <c r="A2625" i="11"/>
  <c r="D2625" i="12"/>
  <c r="B2625" i="12"/>
  <c r="C2625" i="12"/>
  <c r="A2625" i="12"/>
  <c r="D2626" i="11" l="1"/>
  <c r="A2626" i="11"/>
  <c r="C2626" i="11"/>
  <c r="B2626" i="11"/>
  <c r="D2626" i="13"/>
  <c r="B2626" i="13"/>
  <c r="C2626" i="13"/>
  <c r="A2626" i="13"/>
  <c r="D2626" i="12"/>
  <c r="B2626" i="12"/>
  <c r="C2626" i="12"/>
  <c r="A2626" i="12"/>
  <c r="B2627" i="13" l="1"/>
  <c r="C2627" i="13"/>
  <c r="D2627" i="13"/>
  <c r="A2627" i="13"/>
  <c r="B2627" i="11"/>
  <c r="D2627" i="11"/>
  <c r="C2627" i="11"/>
  <c r="A2627" i="11"/>
  <c r="B2627" i="12"/>
  <c r="A2627" i="12"/>
  <c r="D2627" i="12"/>
  <c r="C2627" i="12"/>
  <c r="B2628" i="11" l="1"/>
  <c r="D2628" i="11"/>
  <c r="C2628" i="11"/>
  <c r="A2628" i="11"/>
  <c r="B2628" i="13"/>
  <c r="A2628" i="13"/>
  <c r="C2628" i="13"/>
  <c r="D2628" i="13"/>
  <c r="D2628" i="12"/>
  <c r="C2628" i="12"/>
  <c r="A2628" i="12"/>
  <c r="B2628" i="12"/>
  <c r="D2629" i="13" l="1"/>
  <c r="C2629" i="13"/>
  <c r="B2629" i="13"/>
  <c r="A2629" i="13"/>
  <c r="C2629" i="11"/>
  <c r="B2629" i="11"/>
  <c r="A2629" i="11"/>
  <c r="D2629" i="11"/>
  <c r="C2629" i="12"/>
  <c r="B2629" i="12"/>
  <c r="D2629" i="12"/>
  <c r="A2629" i="12"/>
  <c r="B2630" i="11" l="1"/>
  <c r="D2630" i="11"/>
  <c r="C2630" i="11"/>
  <c r="A2630" i="11"/>
  <c r="B2630" i="13"/>
  <c r="C2630" i="13"/>
  <c r="D2630" i="13"/>
  <c r="A2630" i="13"/>
  <c r="B2630" i="12"/>
  <c r="D2630" i="12"/>
  <c r="C2630" i="12"/>
  <c r="A2630" i="12"/>
  <c r="B2631" i="13" l="1"/>
  <c r="C2631" i="13"/>
  <c r="D2631" i="13"/>
  <c r="A2631" i="13"/>
  <c r="D2631" i="11"/>
  <c r="C2631" i="11"/>
  <c r="B2631" i="11"/>
  <c r="A2631" i="11"/>
  <c r="C2631" i="12"/>
  <c r="D2631" i="12"/>
  <c r="B2631" i="12"/>
  <c r="A2631" i="12"/>
  <c r="C2632" i="13" l="1"/>
  <c r="B2632" i="13"/>
  <c r="A2632" i="13"/>
  <c r="D2632" i="13"/>
  <c r="B2632" i="11"/>
  <c r="D2632" i="11"/>
  <c r="A2632" i="11"/>
  <c r="C2632" i="11"/>
  <c r="A2632" i="12"/>
  <c r="D2632" i="12"/>
  <c r="C2632" i="12"/>
  <c r="B2632" i="12"/>
  <c r="B2633" i="13" l="1"/>
  <c r="A2633" i="13"/>
  <c r="C2633" i="13"/>
  <c r="D2633" i="13"/>
  <c r="B2633" i="11"/>
  <c r="C2633" i="11"/>
  <c r="A2633" i="11"/>
  <c r="D2633" i="11"/>
  <c r="C2633" i="12"/>
  <c r="D2633" i="12"/>
  <c r="B2633" i="12"/>
  <c r="A2633" i="12"/>
  <c r="D2634" i="11" l="1"/>
  <c r="C2634" i="11"/>
  <c r="B2634" i="11"/>
  <c r="A2634" i="11"/>
  <c r="D2634" i="13"/>
  <c r="A2634" i="13"/>
  <c r="B2634" i="13"/>
  <c r="C2634" i="13"/>
  <c r="C2634" i="12"/>
  <c r="B2634" i="12"/>
  <c r="A2634" i="12"/>
  <c r="D2634" i="12"/>
  <c r="B2635" i="11" l="1"/>
  <c r="D2635" i="11"/>
  <c r="C2635" i="11"/>
  <c r="A2635" i="11"/>
  <c r="B2635" i="12"/>
  <c r="C2635" i="12"/>
  <c r="D2635" i="12"/>
  <c r="A2635" i="12"/>
  <c r="B2635" i="13"/>
  <c r="C2635" i="13"/>
  <c r="A2635" i="13"/>
  <c r="D2635" i="13"/>
  <c r="C2636" i="12" l="1"/>
  <c r="B2636" i="12"/>
  <c r="A2636" i="12"/>
  <c r="D2636" i="12"/>
  <c r="B2636" i="11"/>
  <c r="C2636" i="11"/>
  <c r="D2636" i="11"/>
  <c r="A2636" i="11"/>
  <c r="B2636" i="13"/>
  <c r="A2636" i="13"/>
  <c r="C2636" i="13"/>
  <c r="D2636" i="13"/>
  <c r="C2637" i="11" l="1"/>
  <c r="B2637" i="11"/>
  <c r="D2637" i="11"/>
  <c r="A2637" i="11"/>
  <c r="D2637" i="12"/>
  <c r="C2637" i="12"/>
  <c r="A2637" i="12"/>
  <c r="B2637" i="12"/>
  <c r="D2637" i="13"/>
  <c r="C2637" i="13"/>
  <c r="A2637" i="13"/>
  <c r="B2637" i="13"/>
  <c r="C2638" i="12" l="1"/>
  <c r="A2638" i="12"/>
  <c r="B2638" i="12"/>
  <c r="D2638" i="12"/>
  <c r="B2638" i="11"/>
  <c r="D2638" i="11"/>
  <c r="C2638" i="11"/>
  <c r="A2638" i="11"/>
  <c r="B2638" i="13"/>
  <c r="C2638" i="13"/>
  <c r="D2638" i="13"/>
  <c r="A2638" i="13"/>
  <c r="D2639" i="11" l="1"/>
  <c r="B2639" i="11"/>
  <c r="A2639" i="11"/>
  <c r="C2639" i="11"/>
  <c r="B2639" i="12"/>
  <c r="D2639" i="12"/>
  <c r="C2639" i="12"/>
  <c r="A2639" i="12"/>
  <c r="B2639" i="13"/>
  <c r="C2639" i="13"/>
  <c r="D2639" i="13"/>
  <c r="A2639" i="13"/>
  <c r="D2640" i="12" l="1"/>
  <c r="B2640" i="12"/>
  <c r="C2640" i="12"/>
  <c r="A2640" i="12"/>
  <c r="B2640" i="11"/>
  <c r="D2640" i="11"/>
  <c r="C2640" i="11"/>
  <c r="A2640" i="11"/>
  <c r="C2640" i="13"/>
  <c r="D2640" i="13"/>
  <c r="B2640" i="13"/>
  <c r="A2640" i="13"/>
  <c r="B2641" i="12" l="1"/>
  <c r="A2641" i="12"/>
  <c r="D2641" i="12"/>
  <c r="C2641" i="12"/>
  <c r="B2641" i="13"/>
  <c r="C2641" i="13"/>
  <c r="D2641" i="13"/>
  <c r="A2641" i="13"/>
  <c r="B2641" i="11"/>
  <c r="C2641" i="11"/>
  <c r="A2641" i="11"/>
  <c r="D2641" i="11"/>
  <c r="D2642" i="13" l="1"/>
  <c r="B2642" i="13"/>
  <c r="C2642" i="13"/>
  <c r="A2642" i="13"/>
  <c r="D2642" i="11"/>
  <c r="C2642" i="11"/>
  <c r="A2642" i="11"/>
  <c r="B2642" i="11"/>
  <c r="B2642" i="12"/>
  <c r="A2642" i="12"/>
  <c r="C2642" i="12"/>
  <c r="D2642" i="12"/>
  <c r="B2643" i="11" l="1"/>
  <c r="D2643" i="11"/>
  <c r="A2643" i="11"/>
  <c r="C2643" i="11"/>
  <c r="B2643" i="13"/>
  <c r="C2643" i="13"/>
  <c r="A2643" i="13"/>
  <c r="D2643" i="13"/>
  <c r="D2643" i="12"/>
  <c r="C2643" i="12"/>
  <c r="B2643" i="12"/>
  <c r="A2643" i="12"/>
  <c r="B2644" i="13" l="1"/>
  <c r="A2644" i="13"/>
  <c r="C2644" i="13"/>
  <c r="D2644" i="13"/>
  <c r="C2644" i="12"/>
  <c r="A2644" i="12"/>
  <c r="B2644" i="12"/>
  <c r="D2644" i="12"/>
  <c r="B2644" i="11"/>
  <c r="D2644" i="11"/>
  <c r="C2644" i="11"/>
  <c r="A2644" i="11"/>
  <c r="B2645" i="12" l="1"/>
  <c r="C2645" i="12"/>
  <c r="D2645" i="12"/>
  <c r="A2645" i="12"/>
  <c r="D2645" i="13"/>
  <c r="C2645" i="13"/>
  <c r="B2645" i="13"/>
  <c r="A2645" i="13"/>
  <c r="C2645" i="11"/>
  <c r="B2645" i="11"/>
  <c r="D2645" i="11"/>
  <c r="A2645" i="11"/>
  <c r="D2646" i="12" l="1"/>
  <c r="B2646" i="12"/>
  <c r="A2646" i="12"/>
  <c r="C2646" i="12"/>
  <c r="B2646" i="13"/>
  <c r="C2646" i="13"/>
  <c r="D2646" i="13"/>
  <c r="A2646" i="13"/>
  <c r="B2646" i="11"/>
  <c r="A2646" i="11"/>
  <c r="C2646" i="11"/>
  <c r="D2646" i="11"/>
  <c r="B2647" i="13" l="1"/>
  <c r="A2647" i="13"/>
  <c r="C2647" i="13"/>
  <c r="D2647" i="13"/>
  <c r="C2647" i="12"/>
  <c r="B2647" i="12"/>
  <c r="A2647" i="12"/>
  <c r="D2647" i="12"/>
  <c r="D2647" i="11"/>
  <c r="B2647" i="11"/>
  <c r="C2647" i="11"/>
  <c r="A2647" i="11"/>
  <c r="C2648" i="12" l="1"/>
  <c r="B2648" i="12"/>
  <c r="A2648" i="12"/>
  <c r="D2648" i="12"/>
  <c r="C2648" i="13"/>
  <c r="D2648" i="13"/>
  <c r="A2648" i="13"/>
  <c r="B2648" i="13"/>
  <c r="B2648" i="11"/>
  <c r="D2648" i="11"/>
  <c r="C2648" i="11"/>
  <c r="A2648" i="11"/>
  <c r="B2649" i="11" l="1"/>
  <c r="D2649" i="11"/>
  <c r="C2649" i="11"/>
  <c r="A2649" i="11"/>
  <c r="B2649" i="12"/>
  <c r="D2649" i="12"/>
  <c r="A2649" i="12"/>
  <c r="C2649" i="12"/>
  <c r="B2649" i="13"/>
  <c r="C2649" i="13"/>
  <c r="D2649" i="13"/>
  <c r="A2649" i="13"/>
  <c r="D2650" i="11" l="1"/>
  <c r="C2650" i="11"/>
  <c r="B2650" i="11"/>
  <c r="A2650" i="11"/>
  <c r="B2650" i="12"/>
  <c r="A2650" i="12"/>
  <c r="C2650" i="12"/>
  <c r="D2650" i="12"/>
  <c r="D2650" i="13"/>
  <c r="B2650" i="13"/>
  <c r="C2650" i="13"/>
  <c r="A2650" i="13"/>
  <c r="B2651" i="11" l="1"/>
  <c r="D2651" i="11"/>
  <c r="C2651" i="11"/>
  <c r="A2651" i="11"/>
  <c r="D2651" i="12"/>
  <c r="B2651" i="12"/>
  <c r="A2651" i="12"/>
  <c r="C2651" i="12"/>
  <c r="B2651" i="13"/>
  <c r="A2651" i="13"/>
  <c r="C2651" i="13"/>
  <c r="D2651" i="13"/>
  <c r="D2652" i="12" l="1"/>
  <c r="B2652" i="12"/>
  <c r="A2652" i="12"/>
  <c r="C2652" i="12"/>
  <c r="B2652" i="11"/>
  <c r="D2652" i="11"/>
  <c r="A2652" i="11"/>
  <c r="C2652" i="11"/>
  <c r="B2652" i="13"/>
  <c r="C2652" i="13"/>
  <c r="A2652" i="13"/>
  <c r="D2652" i="13"/>
  <c r="C2653" i="11" l="1"/>
  <c r="D2653" i="11"/>
  <c r="B2653" i="11"/>
  <c r="A2653" i="11"/>
  <c r="D2653" i="13"/>
  <c r="B2653" i="13"/>
  <c r="C2653" i="13"/>
  <c r="A2653" i="13"/>
  <c r="B2653" i="12"/>
  <c r="C2653" i="12"/>
  <c r="D2653" i="12"/>
  <c r="A2653" i="12"/>
  <c r="B2654" i="13" l="1"/>
  <c r="C2654" i="13"/>
  <c r="D2654" i="13"/>
  <c r="A2654" i="13"/>
  <c r="B2654" i="11"/>
  <c r="D2654" i="11"/>
  <c r="C2654" i="11"/>
  <c r="A2654" i="11"/>
  <c r="C2654" i="12"/>
  <c r="D2654" i="12"/>
  <c r="B2654" i="12"/>
  <c r="A2654" i="12"/>
  <c r="B2655" i="11" l="1"/>
  <c r="C2655" i="11"/>
  <c r="A2655" i="11"/>
  <c r="D2655" i="11"/>
  <c r="B2655" i="13"/>
  <c r="C2655" i="13"/>
  <c r="D2655" i="13"/>
  <c r="A2655" i="13"/>
  <c r="D2655" i="12"/>
  <c r="C2655" i="12"/>
  <c r="B2655" i="12"/>
  <c r="A2655" i="12"/>
  <c r="C2656" i="13" l="1"/>
  <c r="B2656" i="13"/>
  <c r="A2656" i="13"/>
  <c r="D2656" i="13"/>
  <c r="B2656" i="11"/>
  <c r="D2656" i="11"/>
  <c r="C2656" i="11"/>
  <c r="A2656" i="11"/>
  <c r="D2656" i="12"/>
  <c r="B2656" i="12"/>
  <c r="C2656" i="12"/>
  <c r="A2656" i="12"/>
  <c r="B2657" i="11" l="1"/>
  <c r="D2657" i="11"/>
  <c r="A2657" i="11"/>
  <c r="C2657" i="11"/>
  <c r="B2657" i="13"/>
  <c r="C2657" i="13"/>
  <c r="D2657" i="13"/>
  <c r="A2657" i="13"/>
  <c r="D2657" i="12"/>
  <c r="C2657" i="12"/>
  <c r="A2657" i="12"/>
  <c r="B2657" i="12"/>
  <c r="D2658" i="13" l="1"/>
  <c r="A2658" i="13"/>
  <c r="B2658" i="13"/>
  <c r="C2658" i="13"/>
  <c r="D2658" i="11"/>
  <c r="C2658" i="11"/>
  <c r="B2658" i="11"/>
  <c r="A2658" i="11"/>
  <c r="C2658" i="12"/>
  <c r="B2658" i="12"/>
  <c r="A2658" i="12"/>
  <c r="D2658" i="12"/>
  <c r="B2659" i="11" l="1"/>
  <c r="D2659" i="11"/>
  <c r="A2659" i="11"/>
  <c r="C2659" i="11"/>
  <c r="A2659" i="12"/>
  <c r="C2659" i="12"/>
  <c r="B2659" i="12"/>
  <c r="D2659" i="12"/>
  <c r="B2659" i="13"/>
  <c r="C2659" i="13"/>
  <c r="A2659" i="13"/>
  <c r="D2659" i="13"/>
  <c r="B2660" i="12" l="1"/>
  <c r="A2660" i="12"/>
  <c r="D2660" i="12"/>
  <c r="C2660" i="12"/>
  <c r="B2660" i="13"/>
  <c r="C2660" i="13"/>
  <c r="D2660" i="13"/>
  <c r="A2660" i="13"/>
  <c r="B2660" i="11"/>
  <c r="D2660" i="11"/>
  <c r="C2660" i="11"/>
  <c r="A2660" i="11"/>
  <c r="D2661" i="13" l="1"/>
  <c r="C2661" i="13"/>
  <c r="A2661" i="13"/>
  <c r="B2661" i="13"/>
  <c r="B2661" i="12"/>
  <c r="A2661" i="12"/>
  <c r="D2661" i="12"/>
  <c r="C2661" i="12"/>
  <c r="C2661" i="11"/>
  <c r="B2661" i="11"/>
  <c r="A2661" i="11"/>
  <c r="D2661" i="11"/>
  <c r="B2662" i="11" l="1"/>
  <c r="D2662" i="11"/>
  <c r="C2662" i="11"/>
  <c r="A2662" i="11"/>
  <c r="B2662" i="13"/>
  <c r="C2662" i="13"/>
  <c r="A2662" i="13"/>
  <c r="D2662" i="13"/>
  <c r="B2662" i="12"/>
  <c r="D2662" i="12"/>
  <c r="C2662" i="12"/>
  <c r="A2662" i="12"/>
  <c r="B2663" i="13" l="1"/>
  <c r="C2663" i="13"/>
  <c r="D2663" i="13"/>
  <c r="A2663" i="13"/>
  <c r="D2663" i="11"/>
  <c r="C2663" i="11"/>
  <c r="A2663" i="11"/>
  <c r="B2663" i="11"/>
  <c r="C2663" i="12"/>
  <c r="D2663" i="12"/>
  <c r="B2663" i="12"/>
  <c r="A2663" i="12"/>
  <c r="C2664" i="13" l="1"/>
  <c r="D2664" i="13"/>
  <c r="B2664" i="13"/>
  <c r="A2664" i="13"/>
  <c r="B2664" i="11"/>
  <c r="A2664" i="11"/>
  <c r="C2664" i="11"/>
  <c r="D2664" i="11"/>
  <c r="D2664" i="12"/>
  <c r="C2664" i="12"/>
  <c r="A2664" i="12"/>
  <c r="B2664" i="12"/>
  <c r="B2665" i="13" l="1"/>
  <c r="C2665" i="13"/>
  <c r="A2665" i="13"/>
  <c r="D2665" i="13"/>
  <c r="C2665" i="12"/>
  <c r="D2665" i="12"/>
  <c r="B2665" i="12"/>
  <c r="A2665" i="12"/>
  <c r="B2665" i="11"/>
  <c r="D2665" i="11"/>
  <c r="C2665" i="11"/>
  <c r="A2665" i="11"/>
  <c r="D2666" i="11" l="1"/>
  <c r="A2666" i="11"/>
  <c r="C2666" i="11"/>
  <c r="B2666" i="11"/>
  <c r="B2666" i="13"/>
  <c r="D2666" i="13"/>
  <c r="C2666" i="13"/>
  <c r="A2666" i="13"/>
  <c r="D2666" i="12"/>
  <c r="B2666" i="12"/>
  <c r="A2666" i="12"/>
  <c r="C2666" i="12"/>
  <c r="A2667" i="12" l="1"/>
  <c r="C2667" i="12"/>
  <c r="B2667" i="12"/>
  <c r="D2667" i="12"/>
  <c r="B2667" i="11"/>
  <c r="D2667" i="11"/>
  <c r="A2667" i="11"/>
  <c r="C2667" i="11"/>
  <c r="B2667" i="13"/>
  <c r="C2667" i="13"/>
  <c r="A2667" i="13"/>
  <c r="D2667" i="13"/>
  <c r="B2668" i="13" l="1"/>
  <c r="C2668" i="13"/>
  <c r="A2668" i="13"/>
  <c r="D2668" i="13"/>
  <c r="B2668" i="11"/>
  <c r="D2668" i="11"/>
  <c r="C2668" i="11"/>
  <c r="A2668" i="11"/>
  <c r="C2668" i="12"/>
  <c r="D2668" i="12"/>
  <c r="B2668" i="12"/>
  <c r="A2668" i="12"/>
  <c r="D2669" i="13" l="1"/>
  <c r="C2669" i="13"/>
  <c r="B2669" i="13"/>
  <c r="A2669" i="13"/>
  <c r="C2669" i="11"/>
  <c r="B2669" i="11"/>
  <c r="D2669" i="11"/>
  <c r="A2669" i="11"/>
  <c r="B2669" i="12"/>
  <c r="C2669" i="12"/>
  <c r="D2669" i="12"/>
  <c r="A2669" i="12"/>
  <c r="B2670" i="13" l="1"/>
  <c r="C2670" i="13"/>
  <c r="D2670" i="13"/>
  <c r="A2670" i="13"/>
  <c r="B2670" i="11"/>
  <c r="D2670" i="11"/>
  <c r="C2670" i="11"/>
  <c r="A2670" i="11"/>
  <c r="C2670" i="12"/>
  <c r="D2670" i="12"/>
  <c r="A2670" i="12"/>
  <c r="B2670" i="12"/>
  <c r="B2671" i="13" l="1"/>
  <c r="C2671" i="13"/>
  <c r="D2671" i="13"/>
  <c r="A2671" i="13"/>
  <c r="D2671" i="11"/>
  <c r="C2671" i="11"/>
  <c r="B2671" i="11"/>
  <c r="A2671" i="11"/>
  <c r="C2671" i="12"/>
  <c r="B2671" i="12"/>
  <c r="D2671" i="12"/>
  <c r="A2671" i="12"/>
  <c r="C2672" i="13" l="1"/>
  <c r="D2672" i="13"/>
  <c r="B2672" i="13"/>
  <c r="A2672" i="13"/>
  <c r="B2672" i="11"/>
  <c r="D2672" i="11"/>
  <c r="A2672" i="11"/>
  <c r="C2672" i="11"/>
  <c r="D2672" i="12"/>
  <c r="B2672" i="12"/>
  <c r="C2672" i="12"/>
  <c r="A2672" i="12"/>
  <c r="B2673" i="13" l="1"/>
  <c r="C2673" i="13"/>
  <c r="D2673" i="13"/>
  <c r="A2673" i="13"/>
  <c r="B2673" i="11"/>
  <c r="A2673" i="11"/>
  <c r="C2673" i="11"/>
  <c r="D2673" i="11"/>
  <c r="C2673" i="12"/>
  <c r="B2673" i="12"/>
  <c r="A2673" i="12"/>
  <c r="D2673" i="12"/>
  <c r="D2674" i="11" l="1"/>
  <c r="B2674" i="11"/>
  <c r="C2674" i="11"/>
  <c r="A2674" i="11"/>
  <c r="D2674" i="13"/>
  <c r="B2674" i="13"/>
  <c r="C2674" i="13"/>
  <c r="A2674" i="13"/>
  <c r="D2674" i="12"/>
  <c r="B2674" i="12"/>
  <c r="A2674" i="12"/>
  <c r="C2674" i="12"/>
  <c r="B2675" i="13" l="1"/>
  <c r="C2675" i="13"/>
  <c r="D2675" i="13"/>
  <c r="A2675" i="13"/>
  <c r="B2675" i="11"/>
  <c r="D2675" i="11"/>
  <c r="C2675" i="11"/>
  <c r="A2675" i="11"/>
  <c r="C2675" i="12"/>
  <c r="D2675" i="12"/>
  <c r="B2675" i="12"/>
  <c r="A2675" i="12"/>
  <c r="B2676" i="13" l="1"/>
  <c r="C2676" i="13"/>
  <c r="D2676" i="13"/>
  <c r="A2676" i="13"/>
  <c r="B2676" i="11"/>
  <c r="A2676" i="11"/>
  <c r="C2676" i="11"/>
  <c r="D2676" i="11"/>
  <c r="D2676" i="12"/>
  <c r="B2676" i="12"/>
  <c r="C2676" i="12"/>
  <c r="A2676" i="12"/>
  <c r="C2677" i="11" l="1"/>
  <c r="B2677" i="11"/>
  <c r="D2677" i="11"/>
  <c r="A2677" i="11"/>
  <c r="D2677" i="13"/>
  <c r="A2677" i="13"/>
  <c r="C2677" i="13"/>
  <c r="B2677" i="13"/>
  <c r="A2677" i="12"/>
  <c r="D2677" i="12"/>
  <c r="C2677" i="12"/>
  <c r="B2677" i="12"/>
  <c r="B2678" i="11" l="1"/>
  <c r="D2678" i="11"/>
  <c r="C2678" i="11"/>
  <c r="A2678" i="11"/>
  <c r="B2678" i="13"/>
  <c r="C2678" i="13"/>
  <c r="D2678" i="13"/>
  <c r="A2678" i="13"/>
  <c r="B2678" i="12"/>
  <c r="D2678" i="12"/>
  <c r="C2678" i="12"/>
  <c r="A2678" i="12"/>
  <c r="D2679" i="11" l="1"/>
  <c r="B2679" i="11"/>
  <c r="A2679" i="11"/>
  <c r="C2679" i="11"/>
  <c r="B2679" i="13"/>
  <c r="C2679" i="13"/>
  <c r="D2679" i="13"/>
  <c r="A2679" i="13"/>
  <c r="C2679" i="12"/>
  <c r="D2679" i="12"/>
  <c r="B2679" i="12"/>
  <c r="A2679" i="12"/>
  <c r="C2680" i="13" l="1"/>
  <c r="A2680" i="13"/>
  <c r="D2680" i="13"/>
  <c r="B2680" i="13"/>
  <c r="B2680" i="12"/>
  <c r="D2680" i="12"/>
  <c r="A2680" i="12"/>
  <c r="C2680" i="12"/>
  <c r="B2680" i="11"/>
  <c r="D2680" i="11"/>
  <c r="C2680" i="11"/>
  <c r="A2680" i="11"/>
  <c r="B2681" i="11" l="1"/>
  <c r="C2681" i="11"/>
  <c r="D2681" i="11"/>
  <c r="A2681" i="11"/>
  <c r="B2681" i="13"/>
  <c r="A2681" i="13"/>
  <c r="C2681" i="13"/>
  <c r="D2681" i="13"/>
  <c r="B2681" i="12"/>
  <c r="C2681" i="12"/>
  <c r="D2681" i="12"/>
  <c r="A2681" i="12"/>
  <c r="D2682" i="11" l="1"/>
  <c r="C2682" i="11"/>
  <c r="B2682" i="11"/>
  <c r="A2682" i="11"/>
  <c r="B2682" i="13"/>
  <c r="A2682" i="13"/>
  <c r="D2682" i="13"/>
  <c r="C2682" i="13"/>
  <c r="C2682" i="12"/>
  <c r="B2682" i="12"/>
  <c r="A2682" i="12"/>
  <c r="D2682" i="12"/>
  <c r="B2683" i="11" l="1"/>
  <c r="D2683" i="11"/>
  <c r="A2683" i="11"/>
  <c r="C2683" i="11"/>
  <c r="D2683" i="12"/>
  <c r="C2683" i="12"/>
  <c r="A2683" i="12"/>
  <c r="B2683" i="12"/>
  <c r="B2683" i="13"/>
  <c r="C2683" i="13"/>
  <c r="D2683" i="13"/>
  <c r="A2683" i="13"/>
  <c r="B2684" i="11" l="1"/>
  <c r="D2684" i="11"/>
  <c r="C2684" i="11"/>
  <c r="A2684" i="11"/>
  <c r="C2684" i="12"/>
  <c r="A2684" i="12"/>
  <c r="B2684" i="12"/>
  <c r="D2684" i="12"/>
  <c r="B2684" i="13"/>
  <c r="C2684" i="13"/>
  <c r="A2684" i="13"/>
  <c r="D2684" i="13"/>
  <c r="C2685" i="11" l="1"/>
  <c r="B2685" i="11"/>
  <c r="D2685" i="11"/>
  <c r="A2685" i="11"/>
  <c r="D2685" i="13"/>
  <c r="A2685" i="13"/>
  <c r="C2685" i="13"/>
  <c r="B2685" i="13"/>
  <c r="D2685" i="12"/>
  <c r="B2685" i="12"/>
  <c r="A2685" i="12"/>
  <c r="C2685" i="12"/>
  <c r="B2686" i="11" l="1"/>
  <c r="D2686" i="11"/>
  <c r="A2686" i="11"/>
  <c r="C2686" i="11"/>
  <c r="C2686" i="12"/>
  <c r="B2686" i="12"/>
  <c r="A2686" i="12"/>
  <c r="D2686" i="12"/>
  <c r="B2686" i="13"/>
  <c r="C2686" i="13"/>
  <c r="A2686" i="13"/>
  <c r="D2686" i="13"/>
  <c r="B2687" i="13" l="1"/>
  <c r="D2687" i="13"/>
  <c r="A2687" i="13"/>
  <c r="C2687" i="13"/>
  <c r="D2687" i="11"/>
  <c r="B2687" i="11"/>
  <c r="C2687" i="11"/>
  <c r="A2687" i="11"/>
  <c r="C2687" i="12"/>
  <c r="B2687" i="12"/>
  <c r="D2687" i="12"/>
  <c r="A2687" i="12"/>
  <c r="B2688" i="11" l="1"/>
  <c r="C2688" i="11"/>
  <c r="D2688" i="11"/>
  <c r="A2688" i="11"/>
  <c r="C2688" i="13"/>
  <c r="D2688" i="13"/>
  <c r="B2688" i="13"/>
  <c r="A2688" i="13"/>
  <c r="D2688" i="12"/>
  <c r="B2688" i="12"/>
  <c r="C2688" i="12"/>
  <c r="A2688" i="12"/>
  <c r="B2689" i="11" l="1"/>
  <c r="D2689" i="11"/>
  <c r="C2689" i="11"/>
  <c r="A2689" i="11"/>
  <c r="B2689" i="13"/>
  <c r="A2689" i="13"/>
  <c r="C2689" i="13"/>
  <c r="D2689" i="13"/>
  <c r="A2689" i="12"/>
  <c r="C2689" i="12"/>
  <c r="B2689" i="12"/>
  <c r="D2689" i="12"/>
  <c r="D2690" i="13" l="1"/>
  <c r="B2690" i="13"/>
  <c r="C2690" i="13"/>
  <c r="A2690" i="13"/>
  <c r="D2690" i="11"/>
  <c r="B2690" i="11"/>
  <c r="C2690" i="11"/>
  <c r="A2690" i="11"/>
  <c r="C2690" i="12"/>
  <c r="B2690" i="12"/>
  <c r="D2690" i="12"/>
  <c r="A2690" i="12"/>
  <c r="B2691" i="11" l="1"/>
  <c r="D2691" i="11"/>
  <c r="C2691" i="11"/>
  <c r="A2691" i="11"/>
  <c r="B2691" i="13"/>
  <c r="C2691" i="13"/>
  <c r="D2691" i="13"/>
  <c r="A2691" i="13"/>
  <c r="C2691" i="12"/>
  <c r="A2691" i="12"/>
  <c r="D2691" i="12"/>
  <c r="B2691" i="12"/>
  <c r="B2692" i="11" l="1"/>
  <c r="D2692" i="11"/>
  <c r="C2692" i="11"/>
  <c r="A2692" i="11"/>
  <c r="B2692" i="13"/>
  <c r="A2692" i="13"/>
  <c r="C2692" i="13"/>
  <c r="D2692" i="13"/>
  <c r="D2692" i="12"/>
  <c r="B2692" i="12"/>
  <c r="C2692" i="12"/>
  <c r="A2692" i="12"/>
  <c r="C2693" i="11" l="1"/>
  <c r="B2693" i="11"/>
  <c r="D2693" i="11"/>
  <c r="A2693" i="11"/>
  <c r="D2693" i="13"/>
  <c r="B2693" i="13"/>
  <c r="A2693" i="13"/>
  <c r="C2693" i="13"/>
  <c r="D2693" i="12"/>
  <c r="A2693" i="12"/>
  <c r="C2693" i="12"/>
  <c r="B2693" i="12"/>
  <c r="B2694" i="11" l="1"/>
  <c r="D2694" i="11"/>
  <c r="A2694" i="11"/>
  <c r="C2694" i="11"/>
  <c r="B2694" i="13"/>
  <c r="C2694" i="13"/>
  <c r="D2694" i="13"/>
  <c r="A2694" i="13"/>
  <c r="D2694" i="12"/>
  <c r="C2694" i="12"/>
  <c r="B2694" i="12"/>
  <c r="A2694" i="12"/>
  <c r="B2695" i="13" l="1"/>
  <c r="C2695" i="13"/>
  <c r="A2695" i="13"/>
  <c r="D2695" i="13"/>
  <c r="B2695" i="11"/>
  <c r="D2695" i="11"/>
  <c r="C2695" i="11"/>
  <c r="A2695" i="11"/>
  <c r="B2695" i="12"/>
  <c r="D2695" i="12"/>
  <c r="C2695" i="12"/>
  <c r="A2695" i="12"/>
  <c r="B2696" i="11" l="1"/>
  <c r="D2696" i="11"/>
  <c r="C2696" i="11"/>
  <c r="A2696" i="11"/>
  <c r="C2696" i="13"/>
  <c r="B2696" i="13"/>
  <c r="D2696" i="13"/>
  <c r="A2696" i="13"/>
  <c r="C2696" i="12"/>
  <c r="A2696" i="12"/>
  <c r="B2696" i="12"/>
  <c r="D2696" i="12"/>
  <c r="B2697" i="11" l="1"/>
  <c r="D2697" i="11"/>
  <c r="C2697" i="11"/>
  <c r="A2697" i="11"/>
  <c r="B2697" i="13"/>
  <c r="C2697" i="13"/>
  <c r="D2697" i="13"/>
  <c r="A2697" i="13"/>
  <c r="C2697" i="12"/>
  <c r="D2697" i="12"/>
  <c r="B2697" i="12"/>
  <c r="A2697" i="12"/>
  <c r="D2698" i="11" l="1"/>
  <c r="B2698" i="11"/>
  <c r="A2698" i="11"/>
  <c r="C2698" i="11"/>
  <c r="B2698" i="13"/>
  <c r="D2698" i="13"/>
  <c r="A2698" i="13"/>
  <c r="C2698" i="13"/>
  <c r="A2698" i="12"/>
  <c r="C2698" i="12"/>
  <c r="B2698" i="12"/>
  <c r="D2698" i="12"/>
  <c r="B2699" i="11" l="1"/>
  <c r="D2699" i="11"/>
  <c r="C2699" i="11"/>
  <c r="A2699" i="11"/>
  <c r="B2699" i="13"/>
  <c r="A2699" i="13"/>
  <c r="C2699" i="13"/>
  <c r="D2699" i="13"/>
  <c r="D2699" i="12"/>
  <c r="A2699" i="12"/>
  <c r="C2699" i="12"/>
  <c r="B2699" i="12"/>
  <c r="B2700" i="11" l="1"/>
  <c r="D2700" i="11"/>
  <c r="C2700" i="11"/>
  <c r="A2700" i="11"/>
  <c r="B2700" i="13"/>
  <c r="C2700" i="13"/>
  <c r="A2700" i="13"/>
  <c r="D2700" i="13"/>
  <c r="B2700" i="12"/>
  <c r="A2700" i="12"/>
  <c r="C2700" i="12"/>
  <c r="D2700" i="12"/>
  <c r="D2701" i="13" l="1"/>
  <c r="A2701" i="13"/>
  <c r="C2701" i="13"/>
  <c r="B2701" i="13"/>
  <c r="C2701" i="11"/>
  <c r="B2701" i="11"/>
  <c r="D2701" i="11"/>
  <c r="A2701" i="11"/>
  <c r="D2701" i="12"/>
  <c r="A2701" i="12"/>
  <c r="B2701" i="12"/>
  <c r="C2701" i="12"/>
  <c r="B2702" i="11" l="1"/>
  <c r="C2702" i="11"/>
  <c r="A2702" i="11"/>
  <c r="D2702" i="11"/>
  <c r="B2702" i="12"/>
  <c r="D2702" i="12"/>
  <c r="C2702" i="12"/>
  <c r="A2702" i="12"/>
  <c r="B2702" i="13"/>
  <c r="C2702" i="13"/>
  <c r="D2702" i="13"/>
  <c r="A2702" i="13"/>
  <c r="C2703" i="12" l="1"/>
  <c r="D2703" i="12"/>
  <c r="B2703" i="12"/>
  <c r="A2703" i="12"/>
  <c r="D2703" i="11"/>
  <c r="C2703" i="11"/>
  <c r="B2703" i="11"/>
  <c r="A2703" i="11"/>
  <c r="B2703" i="13"/>
  <c r="C2703" i="13"/>
  <c r="D2703" i="13"/>
  <c r="A2703" i="13"/>
  <c r="C2704" i="12" l="1"/>
  <c r="D2704" i="12"/>
  <c r="B2704" i="12"/>
  <c r="A2704" i="12"/>
  <c r="B2704" i="11"/>
  <c r="D2704" i="11"/>
  <c r="C2704" i="11"/>
  <c r="A2704" i="11"/>
  <c r="C2704" i="13"/>
  <c r="D2704" i="13"/>
  <c r="A2704" i="13"/>
  <c r="B2704" i="13"/>
  <c r="B2705" i="11" l="1"/>
  <c r="C2705" i="11"/>
  <c r="D2705" i="11"/>
  <c r="A2705" i="11"/>
  <c r="B2705" i="12"/>
  <c r="C2705" i="12"/>
  <c r="D2705" i="12"/>
  <c r="A2705" i="12"/>
  <c r="B2705" i="13"/>
  <c r="C2705" i="13"/>
  <c r="D2705" i="13"/>
  <c r="A2705" i="13"/>
</calcChain>
</file>

<file path=xl/sharedStrings.xml><?xml version="1.0" encoding="utf-8"?>
<sst xmlns="http://schemas.openxmlformats.org/spreadsheetml/2006/main" count="347" uniqueCount="74">
  <si>
    <t>Albania</t>
  </si>
  <si>
    <t>Andorra</t>
  </si>
  <si>
    <t>Armenia</t>
  </si>
  <si>
    <t>Australia</t>
  </si>
  <si>
    <t>Austria</t>
  </si>
  <si>
    <t>Azerbaijan</t>
  </si>
  <si>
    <t>Belarus</t>
  </si>
  <si>
    <t>Belgium</t>
  </si>
  <si>
    <t>Bosnia &amp; Herzegovina</t>
  </si>
  <si>
    <t>Bulgaria</t>
  </si>
  <si>
    <t>Croatia</t>
  </si>
  <si>
    <t>Cyprus</t>
  </si>
  <si>
    <t>Czech Republic</t>
  </si>
  <si>
    <t>Denmark</t>
  </si>
  <si>
    <t>Estonia</t>
  </si>
  <si>
    <t>FYR Macedonia</t>
  </si>
  <si>
    <t>Finland</t>
  </si>
  <si>
    <t>France</t>
  </si>
  <si>
    <t>Georgia</t>
  </si>
  <si>
    <t>Germany</t>
  </si>
  <si>
    <t>Greece</t>
  </si>
  <si>
    <t>Hungary</t>
  </si>
  <si>
    <t>Iceland</t>
  </si>
  <si>
    <t>Ireland</t>
  </si>
  <si>
    <t>Israel</t>
  </si>
  <si>
    <t>Italy</t>
  </si>
  <si>
    <t>Latvia</t>
  </si>
  <si>
    <t>Lithuania</t>
  </si>
  <si>
    <t>Luxembourg</t>
  </si>
  <si>
    <t>Malta</t>
  </si>
  <si>
    <t>Moldova</t>
  </si>
  <si>
    <t>Monaco</t>
  </si>
  <si>
    <t>Montenegro</t>
  </si>
  <si>
    <t>Morocco</t>
  </si>
  <si>
    <t>Netherlands</t>
  </si>
  <si>
    <t>Norway</t>
  </si>
  <si>
    <t>Poland</t>
  </si>
  <si>
    <t>Portugal</t>
  </si>
  <si>
    <t>Romania</t>
  </si>
  <si>
    <t>Russia</t>
  </si>
  <si>
    <t>San Marino</t>
  </si>
  <si>
    <t>Serbia</t>
  </si>
  <si>
    <t>Serbia &amp; Montenegro</t>
  </si>
  <si>
    <t>Slovakia</t>
  </si>
  <si>
    <t>Slovenia</t>
  </si>
  <si>
    <t>Spain</t>
  </si>
  <si>
    <t>Sweden</t>
  </si>
  <si>
    <t>Switzerland</t>
  </si>
  <si>
    <t>Turkey</t>
  </si>
  <si>
    <t>Ukraine</t>
  </si>
  <si>
    <t>United Kingdom</t>
  </si>
  <si>
    <t>Yugoslavia</t>
  </si>
  <si>
    <t>Standard Deviation</t>
  </si>
  <si>
    <t>Limit</t>
  </si>
  <si>
    <t>Max</t>
  </si>
  <si>
    <t>Order</t>
  </si>
  <si>
    <t>Row</t>
  </si>
  <si>
    <t>Column</t>
  </si>
  <si>
    <t>Country Count</t>
  </si>
  <si>
    <t>Jury</t>
  </si>
  <si>
    <t>Entry</t>
  </si>
  <si>
    <t>Deviation</t>
  </si>
  <si>
    <t>Comp Low</t>
  </si>
  <si>
    <t>Comp High</t>
  </si>
  <si>
    <t>Comp Extreme</t>
  </si>
  <si>
    <t>Rank Low</t>
  </si>
  <si>
    <t>Rank High</t>
  </si>
  <si>
    <t>Rank Extreme</t>
  </si>
  <si>
    <t>Combinations Limited</t>
  </si>
  <si>
    <t>← You can alter this value and the other sheets will update</t>
  </si>
  <si>
    <t>Overall Deviation</t>
  </si>
  <si>
    <t>Data collected and collated by Marcus Björkander.</t>
  </si>
  <si>
    <t>Schlager-Micke och hans vänner</t>
  </si>
  <si>
    <t>http://podd.schlagermicke.se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</si>
</sst>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 diagonalDown="1">
      <left/>
      <right/>
      <top/>
      <bottom/>
      <diagonal style="thin">
        <color auto="1"/>
      </diagonal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 applyNumberFormat="0" applyFill="0" applyBorder="0" applyAlignment="0" applyProtection="0"/>
  </cellStyleXfs>
  <cellXfs count="12">
    <xf numFmtId="0" fontId="0" fillId="0" borderId="0" xfId="0"/>
    <xf numFmtId="0" fontId="0" fillId="0" borderId="0" xfId="0" applyAlignment="1">
      <alignment horizontal="center" textRotation="90"/>
    </xf>
    <xf numFmtId="2" fontId="0" fillId="0" borderId="0" xfId="0" applyNumberFormat="1"/>
    <xf numFmtId="164" fontId="0" fillId="0" borderId="0" xfId="0" applyNumberFormat="1"/>
    <xf numFmtId="1" fontId="0" fillId="0" borderId="0" xfId="0" applyNumberFormat="1"/>
    <xf numFmtId="0" fontId="0" fillId="0" borderId="0" xfId="0" applyNumberFormat="1"/>
    <xf numFmtId="0" fontId="0" fillId="0" borderId="10" xfId="0" applyBorder="1" applyAlignment="1">
      <alignment horizontal="center" vertical="center" textRotation="135" wrapText="1"/>
    </xf>
    <xf numFmtId="0" fontId="9" fillId="5" borderId="4" xfId="9"/>
    <xf numFmtId="0" fontId="11" fillId="6" borderId="4" xfId="11"/>
    <xf numFmtId="0" fontId="15" fillId="0" borderId="0" xfId="16"/>
    <xf numFmtId="0" fontId="0" fillId="0" borderId="10" xfId="0" applyFont="1" applyBorder="1" applyAlignment="1">
      <alignment horizontal="center" vertical="center" textRotation="135" wrapText="1"/>
    </xf>
    <xf numFmtId="0" fontId="18" fillId="0" borderId="0" xfId="42"/>
  </cellXfs>
  <cellStyles count="43">
    <cellStyle name="20 % - Dekorfärg1" xfId="19" builtinId="30" customBuiltin="1"/>
    <cellStyle name="20 % - Dekorfärg2" xfId="23" builtinId="34" customBuiltin="1"/>
    <cellStyle name="20 % - Dekorfärg3" xfId="27" builtinId="38" customBuiltin="1"/>
    <cellStyle name="20 % - Dekorfärg4" xfId="31" builtinId="42" customBuiltin="1"/>
    <cellStyle name="20 % - Dekorfärg5" xfId="35" builtinId="46" customBuiltin="1"/>
    <cellStyle name="20 % - Dekorfärg6" xfId="39" builtinId="50" customBuiltin="1"/>
    <cellStyle name="40 % - Dekorfärg1" xfId="20" builtinId="31" customBuiltin="1"/>
    <cellStyle name="40 % - Dekorfärg2" xfId="24" builtinId="35" customBuiltin="1"/>
    <cellStyle name="40 % - Dekorfärg3" xfId="28" builtinId="39" customBuiltin="1"/>
    <cellStyle name="40 % - Dekorfärg4" xfId="32" builtinId="43" customBuiltin="1"/>
    <cellStyle name="40 % - Dekorfärg5" xfId="36" builtinId="47" customBuiltin="1"/>
    <cellStyle name="40 % - Dekorfärg6" xfId="40" builtinId="51" customBuiltin="1"/>
    <cellStyle name="60 % - Dekorfärg1" xfId="21" builtinId="32" customBuiltin="1"/>
    <cellStyle name="60 % - Dekorfärg2" xfId="25" builtinId="36" customBuiltin="1"/>
    <cellStyle name="60 % - Dekorfärg3" xfId="29" builtinId="40" customBuiltin="1"/>
    <cellStyle name="60 % - Dekorfärg4" xfId="33" builtinId="44" customBuiltin="1"/>
    <cellStyle name="60 % - Dekorfärg5" xfId="37" builtinId="48" customBuiltin="1"/>
    <cellStyle name="60 % - Dekorfärg6" xfId="41" builtinId="52" customBuiltin="1"/>
    <cellStyle name="Anteckning" xfId="15" builtinId="10" customBuiltin="1"/>
    <cellStyle name="Beräkning" xfId="11" builtinId="22" customBuiltin="1"/>
    <cellStyle name="Bra" xfId="6" builtinId="26" customBuiltin="1"/>
    <cellStyle name="Dekorfärg1" xfId="18" builtinId="29" customBuiltin="1"/>
    <cellStyle name="Dekorfärg2" xfId="22" builtinId="33" customBuiltin="1"/>
    <cellStyle name="Dekorfärg3" xfId="26" builtinId="37" customBuiltin="1"/>
    <cellStyle name="Dekorfärg4" xfId="30" builtinId="41" customBuiltin="1"/>
    <cellStyle name="Dekorfärg5" xfId="34" builtinId="45" customBuiltin="1"/>
    <cellStyle name="Dekorfärg6" xfId="38" builtinId="49" customBuiltin="1"/>
    <cellStyle name="Dålig" xfId="7" builtinId="27" customBuiltin="1"/>
    <cellStyle name="Förklarande text" xfId="16" builtinId="53" customBuiltin="1"/>
    <cellStyle name="Hyperlänk" xfId="42" builtinId="8"/>
    <cellStyle name="Indata" xfId="9" builtinId="20" customBuiltin="1"/>
    <cellStyle name="Kontrollcell" xfId="13" builtinId="23" customBuiltin="1"/>
    <cellStyle name="Länkad cell" xfId="12" builtinId="24" customBuiltin="1"/>
    <cellStyle name="Neutral" xfId="8" builtinId="28" customBuiltin="1"/>
    <cellStyle name="Normal" xfId="0" builtinId="0"/>
    <cellStyle name="Rubrik" xfId="1" builtinId="15" customBuiltin="1"/>
    <cellStyle name="Rubrik 1" xfId="2" builtinId="16" customBuiltin="1"/>
    <cellStyle name="Rubrik 2" xfId="3" builtinId="17" customBuiltin="1"/>
    <cellStyle name="Rubrik 3" xfId="4" builtinId="18" customBuiltin="1"/>
    <cellStyle name="Rubrik 4" xfId="5" builtinId="19" customBuiltin="1"/>
    <cellStyle name="Summa" xfId="17" builtinId="25" customBuiltin="1"/>
    <cellStyle name="Utdata" xfId="10" builtinId="21" customBuiltin="1"/>
    <cellStyle name="Varningstext" xfId="14" builtinId="11" customBuiltin="1"/>
  </cellStyles>
  <dxfs count="301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lightUp"/>
      </fill>
    </dxf>
    <dxf>
      <font>
        <color theme="0" tint="-0.499984740745262"/>
      </font>
    </dxf>
    <dxf>
      <fill>
        <patternFill patternType="lightUp"/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lightUp"/>
      </fill>
    </dxf>
    <dxf>
      <font>
        <color theme="0" tint="-0.499984740745262"/>
      </font>
    </dxf>
    <dxf>
      <fill>
        <patternFill patternType="lightUp"/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</dxf>
    <dxf>
      <font>
        <color theme="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lightUp"/>
      </fill>
    </dxf>
    <dxf>
      <font>
        <color rgb="FF003800"/>
      </font>
      <fill>
        <gradientFill degree="45">
          <stop position="0">
            <color rgb="FFFFFF11"/>
          </stop>
          <stop position="1">
            <color rgb="FFFF3E3E"/>
          </stop>
        </gradientFill>
      </fill>
    </dxf>
    <dxf>
      <font>
        <color rgb="FF6D0800"/>
      </font>
      <fill>
        <gradientFill degree="45">
          <stop position="0">
            <color rgb="FFE6E6E6"/>
          </stop>
          <stop position="1">
            <color rgb="FF1BB189"/>
          </stop>
        </gradientFill>
      </fill>
    </dxf>
    <dxf>
      <font>
        <color rgb="FF002363"/>
      </font>
      <fill>
        <gradientFill degree="45">
          <stop position="0">
            <color rgb="FFFFE75A"/>
          </stop>
          <stop position="1">
            <color rgb="FFFF4266"/>
          </stop>
        </gradientFill>
      </fill>
    </dxf>
    <dxf>
      <font>
        <color rgb="FF1A1A1A"/>
      </font>
      <fill>
        <gradientFill degree="45">
          <stop position="0">
            <color rgb="FFFFEF5A"/>
          </stop>
          <stop position="1">
            <color rgb="FFFF3F4C"/>
          </stop>
        </gradientFill>
      </fill>
    </dxf>
    <dxf>
      <font>
        <color rgb="FF002C4B"/>
      </font>
      <fill>
        <gradientFill degree="45">
          <stop position="0">
            <color rgb="FFFFE560"/>
          </stop>
          <stop position="1">
            <color rgb="FF3198D0"/>
          </stop>
        </gradientFill>
      </fill>
    </dxf>
    <dxf>
      <font>
        <color rgb="FF6E0006"/>
      </font>
      <fill>
        <gradientFill degree="45">
          <stop position="0">
            <color rgb="FFE6E6E6"/>
          </stop>
          <stop position="1">
            <color rgb="FF22B468"/>
          </stop>
        </gradientFill>
      </fill>
    </dxf>
    <dxf>
      <font>
        <color rgb="FF001E5E"/>
      </font>
      <fill>
        <gradientFill degree="45">
          <stop position="0">
            <color rgb="FFFFE665"/>
          </stop>
          <stop position="1">
            <color rgb="FFFE4754"/>
          </stop>
        </gradientFill>
      </fill>
    </dxf>
    <dxf>
      <font>
        <color rgb="FF6D000A"/>
      </font>
      <fill>
        <gradientFill degree="45">
          <stop position="0">
            <color rgb="FFE6E6E6"/>
          </stop>
          <stop position="1">
            <color rgb="FF65916F"/>
          </stop>
        </gradientFill>
      </fill>
    </dxf>
    <dxf>
      <font>
        <color rgb="FF0A0A95"/>
      </font>
      <fill>
        <gradientFill degree="45">
          <stop position="0">
            <color rgb="FFE6E6E6"/>
          </stop>
          <stop position="1">
            <color rgb="FFB65AB2"/>
          </stop>
        </gradientFill>
      </fill>
    </dxf>
    <dxf>
      <font>
        <color rgb="FF001E52"/>
      </font>
      <fill>
        <gradientFill degree="45">
          <stop position="0">
            <color rgb="FFE6E6E6"/>
          </stop>
          <stop position="1">
            <color rgb="FFFF4554"/>
          </stop>
        </gradientFill>
      </fill>
    </dxf>
    <dxf>
      <font>
        <color rgb="FF001D57"/>
      </font>
      <fill>
        <gradientFill degree="45">
          <stop position="0">
            <color rgb="FFE6E6E6"/>
          </stop>
          <stop position="1">
            <color rgb="FFE4525E"/>
          </stop>
        </gradientFill>
      </fill>
    </dxf>
    <dxf>
      <font>
        <color rgb="FF002754"/>
      </font>
      <fill>
        <gradientFill degree="45">
          <stop position="0">
            <color rgb="FFE6E6E6"/>
          </stop>
          <stop position="1">
            <color rgb="FFFB4D41"/>
          </stop>
        </gradientFill>
      </fill>
    </dxf>
    <dxf>
      <font>
        <color rgb="FF0B0B8A"/>
      </font>
      <fill>
        <gradientFill degree="45">
          <stop position="0">
            <color rgb="FFE6E6E6"/>
          </stop>
          <stop position="1">
            <color rgb="FFFF3E3E"/>
          </stop>
        </gradientFill>
      </fill>
    </dxf>
    <dxf>
      <font>
        <color rgb="FF7F0016"/>
      </font>
      <fill>
        <gradientFill degree="45">
          <stop position="0">
            <color rgb="FFDFE9E5"/>
          </stop>
          <stop position="1">
            <color rgb="FF10ABC5"/>
          </stop>
        </gradientFill>
      </fill>
    </dxf>
    <dxf>
      <font>
        <color rgb="FF001C64"/>
      </font>
      <fill>
        <gradientFill degree="45">
          <stop position="0">
            <color rgb="FFE6E6E6"/>
          </stop>
          <stop position="1">
            <color rgb="FFFF455C"/>
          </stop>
        </gradientFill>
      </fill>
    </dxf>
    <dxf>
      <font>
        <color rgb="FF7A0007"/>
      </font>
      <fill>
        <gradientFill degree="45">
          <stop position="0">
            <color rgb="FFE6E6E6"/>
          </stop>
          <stop position="1">
            <color rgb="FFFF4554"/>
          </stop>
        </gradientFill>
      </fill>
    </dxf>
    <dxf>
      <font>
        <color rgb="FF6A0007"/>
      </font>
      <fill>
        <gradientFill degree="45">
          <stop position="0">
            <color rgb="FFDFEAE0"/>
          </stop>
          <stop position="1">
            <color rgb="FFC8615C"/>
          </stop>
        </gradientFill>
      </fill>
    </dxf>
    <dxf>
      <font>
        <color rgb="FF001F6A"/>
      </font>
      <fill>
        <gradientFill degree="45">
          <stop position="0">
            <color rgb="FFFFDD7B"/>
          </stop>
          <stop position="1">
            <color rgb="FFFF4743"/>
          </stop>
        </gradientFill>
      </fill>
    </dxf>
    <dxf>
      <font>
        <color rgb="FF00215A"/>
      </font>
      <fill>
        <gradientFill degree="45">
          <stop position="0">
            <color rgb="FFE6E6E6"/>
          </stop>
          <stop position="1">
            <color rgb="FF5086D9"/>
          </stop>
        </gradientFill>
      </fill>
    </dxf>
    <dxf>
      <font>
        <color rgb="FF700009"/>
      </font>
      <fill>
        <gradientFill degree="45">
          <stop position="0">
            <color rgb="FFE6E6E6"/>
          </stop>
          <stop position="1">
            <color rgb="FFF54A5D"/>
          </stop>
        </gradientFill>
      </fill>
    </dxf>
    <dxf>
      <font>
        <color rgb="FF172100"/>
      </font>
      <fill>
        <gradientFill degree="45">
          <stop position="0">
            <color rgb="FFE6E6E6"/>
          </stop>
          <stop position="1">
            <color rgb="FF827F7C"/>
          </stop>
        </gradientFill>
      </fill>
    </dxf>
    <dxf>
      <font>
        <color rgb="FF770012"/>
      </font>
      <fill>
        <gradientFill degree="45">
          <stop position="0">
            <color rgb="FFE6E6E6"/>
          </stop>
          <stop position="1">
            <color rgb="FFF2496B"/>
          </stop>
        </gradientFill>
      </fill>
    </dxf>
    <dxf>
      <font>
        <color rgb="FF001F73"/>
      </font>
      <fill>
        <gradientFill degree="45">
          <stop position="0">
            <color rgb="FFE6E6E6"/>
          </stop>
          <stop position="1">
            <color rgb="FF6C80AF"/>
          </stop>
        </gradientFill>
      </fill>
    </dxf>
    <dxf>
      <font>
        <color rgb="FF00285C"/>
      </font>
      <fill>
        <gradientFill degree="45">
          <stop position="0">
            <color rgb="FFFFE856"/>
          </stop>
          <stop position="1">
            <color rgb="FF698E70"/>
          </stop>
        </gradientFill>
      </fill>
    </dxf>
    <dxf>
      <font>
        <color rgb="FF1A1A1A"/>
      </font>
      <fill>
        <gradientFill degree="45">
          <stop position="0">
            <color rgb="FFFFE560"/>
          </stop>
          <stop position="1">
            <color rgb="FFFF4236"/>
          </stop>
        </gradientFill>
      </fill>
    </dxf>
    <dxf>
      <font>
        <color rgb="FF6B0003"/>
      </font>
      <fill>
        <gradientFill degree="45">
          <stop position="0">
            <color rgb="FFFFE467"/>
          </stop>
          <stop position="1">
            <color rgb="FFD3691A"/>
          </stop>
        </gradientFill>
      </fill>
    </dxf>
    <dxf>
      <font>
        <color rgb="FF00204D"/>
      </font>
      <fill>
        <gradientFill degree="45">
          <stop position="0">
            <color rgb="FFE6E6E6"/>
          </stop>
          <stop position="1">
            <color rgb="FF6C83A1"/>
          </stop>
        </gradientFill>
      </fill>
    </dxf>
    <dxf>
      <font>
        <color rgb="FF1A1A1A"/>
      </font>
      <fill>
        <gradientFill degree="45">
          <stop position="0">
            <color rgb="FFE6E6E6"/>
          </stop>
          <stop position="1">
            <color rgb="FF1E97FF"/>
          </stop>
        </gradientFill>
      </fill>
    </dxf>
    <dxf>
      <font>
        <color rgb="FF810000"/>
      </font>
      <fill>
        <gradientFill degree="45">
          <stop position="0">
            <color rgb="FFFFF041"/>
          </stop>
          <stop position="1">
            <color rgb="FFFF4641"/>
          </stop>
        </gradientFill>
      </fill>
    </dxf>
    <dxf>
      <font>
        <color rgb="FF002249"/>
      </font>
      <fill>
        <gradientFill degree="45">
          <stop position="0">
            <color rgb="FFE6E6E6"/>
          </stop>
          <stop position="1">
            <color rgb="FFE4545A"/>
          </stop>
        </gradientFill>
      </fill>
    </dxf>
    <dxf>
      <font>
        <color rgb="FF002068"/>
      </font>
      <fill>
        <gradientFill degree="45">
          <stop position="0">
            <color rgb="FFE6E6E6"/>
          </stop>
          <stop position="1">
            <color rgb="FFF84E41"/>
          </stop>
        </gradientFill>
      </fill>
    </dxf>
    <dxf>
      <font>
        <color rgb="FF340E0E"/>
      </font>
      <fill>
        <gradientFill degree="45">
          <stop position="0">
            <color rgb="FFFFC3C4"/>
          </stop>
          <stop position="1">
            <color rgb="FFFF4749"/>
          </stop>
        </gradientFill>
      </fill>
    </dxf>
    <dxf>
      <font>
        <color rgb="FF910000"/>
      </font>
      <fill>
        <gradientFill degree="45">
          <stop position="0">
            <color rgb="FFE6E6E6"/>
          </stop>
          <stop position="1">
            <color rgb="FFC86060"/>
          </stop>
        </gradientFill>
      </fill>
    </dxf>
    <dxf>
      <font>
        <color rgb="FF00321D"/>
      </font>
      <fill>
        <gradientFill degree="45">
          <stop position="0">
            <color rgb="FFFFDE7B"/>
          </stop>
          <stop position="1">
            <color rgb="FFEA5254"/>
          </stop>
        </gradientFill>
      </fill>
    </dxf>
    <dxf>
      <font>
        <color rgb="FF003C13"/>
      </font>
      <fill>
        <gradientFill degree="45">
          <stop position="0">
            <color rgb="FFE6E6E6"/>
          </stop>
          <stop position="1">
            <color rgb="FFD07100"/>
          </stop>
        </gradientFill>
      </fill>
    </dxf>
    <dxf>
      <font>
        <color rgb="FF002943"/>
      </font>
      <fill>
        <gradientFill degree="45">
          <stop position="0">
            <color rgb="FFE6E6E6"/>
          </stop>
          <stop position="1">
            <color rgb="FF3D95C3"/>
          </stop>
        </gradientFill>
      </fill>
    </dxf>
    <dxf>
      <font>
        <color rgb="FF7A0002"/>
      </font>
      <fill>
        <gradientFill degree="45">
          <stop position="0">
            <color rgb="FFFFE58B"/>
          </stop>
          <stop position="1">
            <color rgb="FFFF474B"/>
          </stop>
        </gradientFill>
      </fill>
    </dxf>
    <dxf>
      <font>
        <color rgb="FF75000B"/>
      </font>
      <fill>
        <gradientFill degree="45">
          <stop position="0">
            <color rgb="FFE6E6E6"/>
          </stop>
          <stop position="1">
            <color rgb="FFEE4D61"/>
          </stop>
        </gradientFill>
      </fill>
    </dxf>
    <dxf>
      <font>
        <color rgb="FF00224B"/>
      </font>
      <fill>
        <gradientFill degree="45">
          <stop position="0">
            <color rgb="FFE6E6E6"/>
          </stop>
          <stop position="1">
            <color rgb="FFFF474C"/>
          </stop>
        </gradientFill>
      </fill>
    </dxf>
    <dxf>
      <font>
        <color rgb="FF610010"/>
      </font>
      <fill>
        <gradientFill degree="45">
          <stop position="0">
            <color rgb="FFE6E6E6"/>
          </stop>
          <stop position="1">
            <color rgb="FFD8556E"/>
          </stop>
        </gradientFill>
      </fill>
    </dxf>
    <dxf>
      <font>
        <color rgb="FF00227C"/>
      </font>
      <fill>
        <gradientFill degree="45">
          <stop position="0">
            <color rgb="FFE6E6E6"/>
          </stop>
          <stop position="1">
            <color rgb="FFA862AD"/>
          </stop>
        </gradientFill>
      </fill>
    </dxf>
    <dxf>
      <font>
        <color rgb="FF8C0000"/>
      </font>
      <fill>
        <gradientFill degree="45">
          <stop position="0">
            <color rgb="FFE6E6E6"/>
          </stop>
          <stop position="1">
            <color rgb="FFFF4040"/>
          </stop>
        </gradientFill>
      </fill>
    </dxf>
    <dxf>
      <font>
        <color rgb="FF002950"/>
      </font>
      <fill>
        <gradientFill degree="45">
          <stop position="0">
            <color rgb="FFE6E6E6"/>
          </stop>
          <stop position="1">
            <color rgb="FFFF444B"/>
          </stop>
        </gradientFill>
      </fill>
    </dxf>
    <dxf>
      <font>
        <color rgb="FF770006"/>
      </font>
      <fill>
        <gradientFill degree="45">
          <stop position="0">
            <color rgb="FFE6E6E6"/>
          </stop>
          <stop position="1">
            <color rgb="FF0DA7E2"/>
          </stop>
        </gradientFill>
      </fill>
    </dxf>
    <dxf>
      <font>
        <color rgb="FF0F059E"/>
      </font>
      <fill>
        <gradientFill degree="45">
          <stop position="0">
            <color rgb="FFFFEC4C"/>
          </stop>
          <stop position="1">
            <color rgb="FFFF3E6B"/>
          </stop>
        </gradientFill>
      </fill>
    </dxf>
    <dxf>
      <font>
        <color rgb="FF810006"/>
      </font>
      <fill>
        <gradientFill degree="45">
          <stop position="0">
            <color rgb="FFE6E6E6"/>
          </stop>
          <stop position="1">
            <color rgb="FFFF424E"/>
          </stop>
        </gradientFill>
      </fill>
    </dxf>
    <dxf>
      <font>
        <color rgb="FF001A75"/>
      </font>
      <fill>
        <gradientFill degree="45">
          <stop position="0">
            <color rgb="FFFFE561"/>
          </stop>
          <stop position="1">
            <color rgb="FF778091"/>
          </stop>
        </gradient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6" tint="-0.24994659260841701"/>
      </font>
      <fill>
        <patternFill>
          <bgColor theme="6" tint="0.79998168889431442"/>
        </patternFill>
      </fill>
    </dxf>
    <dxf>
      <font>
        <color theme="6" tint="-0.24994659260841701"/>
      </font>
      <fill>
        <patternFill>
          <bgColor theme="6" tint="0.79998168889431442"/>
        </patternFill>
      </fill>
    </dxf>
    <dxf>
      <font>
        <color theme="6" tint="-0.24994659260841701"/>
      </font>
      <fill>
        <patternFill>
          <bgColor theme="6" tint="0.79998168889431442"/>
        </patternFill>
      </fill>
    </dxf>
    <dxf>
      <font>
        <color theme="6" tint="-0.24994659260841701"/>
      </font>
      <fill>
        <patternFill>
          <bgColor theme="6" tint="0.79998168889431442"/>
        </patternFill>
      </fill>
    </dxf>
    <dxf>
      <font>
        <color theme="6" tint="-0.24994659260841701"/>
      </font>
      <fill>
        <patternFill>
          <bgColor theme="6" tint="0.79998168889431442"/>
        </patternFill>
      </fill>
    </dxf>
    <dxf>
      <font>
        <color theme="6" tint="-0.24994659260841701"/>
      </font>
      <fill>
        <patternFill>
          <bgColor theme="6" tint="0.79998168889431442"/>
        </patternFill>
      </fill>
    </dxf>
    <dxf>
      <font>
        <color theme="6" tint="-0.24994659260841701"/>
      </font>
      <fill>
        <patternFill>
          <bgColor theme="6" tint="0.79998168889431442"/>
        </patternFill>
      </fill>
    </dxf>
    <dxf>
      <font>
        <color theme="6" tint="-0.24994659260841701"/>
      </font>
      <fill>
        <patternFill>
          <bgColor theme="6" tint="0.79998168889431442"/>
        </patternFill>
      </fill>
    </dxf>
    <dxf>
      <fill>
        <patternFill patternType="lightUp"/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/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499984740745262"/>
      </font>
    </dxf>
    <dxf>
      <fill>
        <patternFill patternType="lightUp"/>
      </fill>
    </dxf>
  </dxfs>
  <tableStyles count="0" defaultTableStyle="TableStyleMedium2" defaultPivotStyle="PivotStyleLight16"/>
  <colors>
    <mruColors>
      <color rgb="FF778091"/>
      <color rgb="FFFFE561"/>
      <color rgb="FF001A75"/>
      <color rgb="FFFF424E"/>
      <color rgb="FFE6E6E6"/>
      <color rgb="FF810006"/>
      <color rgb="FFFF3E6B"/>
      <color rgb="FFFFEC4C"/>
      <color rgb="FF0F059E"/>
      <color rgb="FF0DA7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6.xml"/><Relationship Id="rId13" Type="http://schemas.openxmlformats.org/officeDocument/2006/relationships/worksheet" Target="worksheets/sheet1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5.xml"/><Relationship Id="rId12" Type="http://schemas.openxmlformats.org/officeDocument/2006/relationships/worksheet" Target="worksheets/sheet10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4.xml"/><Relationship Id="rId11" Type="http://schemas.openxmlformats.org/officeDocument/2006/relationships/worksheet" Target="worksheets/sheet9.xml"/><Relationship Id="rId5" Type="http://schemas.openxmlformats.org/officeDocument/2006/relationships/chartsheet" Target="chartsheets/sheet2.xml"/><Relationship Id="rId15" Type="http://schemas.openxmlformats.org/officeDocument/2006/relationships/worksheet" Target="worksheets/sheet13.xml"/><Relationship Id="rId10" Type="http://schemas.openxmlformats.org/officeDocument/2006/relationships/worksheet" Target="worksheets/sheet8.xml"/><Relationship Id="rId19" Type="http://schemas.openxmlformats.org/officeDocument/2006/relationships/calcChain" Target="calcChain.xml"/><Relationship Id="rId4" Type="http://schemas.openxmlformats.org/officeDocument/2006/relationships/chartsheet" Target="chartsheets/sheet1.xml"/><Relationship Id="rId9" Type="http://schemas.openxmlformats.org/officeDocument/2006/relationships/worksheet" Target="worksheets/sheet7.xml"/><Relationship Id="rId14" Type="http://schemas.openxmlformats.org/officeDocument/2006/relationships/worksheet" Target="worksheets/sheet1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c:style val="2"/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majorTickMark val="out"/>
        <c:minorTickMark val="none"/>
        <c:tickLblPos val="nextTo"/>
        <c:crossAx val="2"/>
        <c:crosses val="autoZero"/>
        <c:auto val="1"/>
        <c:lblAlgn val="ctr"/>
        <c:lblOffset val="100"/>
        <c:noMultiLvlLbl val="0"/>
      </c:catAx>
      <c:valAx>
        <c:axId val="2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c:style val="2"/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majorTickMark val="out"/>
        <c:minorTickMark val="none"/>
        <c:tickLblPos val="nextTo"/>
        <c:crossAx val="2"/>
        <c:crosses val="autoZero"/>
        <c:auto val="1"/>
        <c:lblAlgn val="ctr"/>
        <c:lblOffset val="100"/>
        <c:noMultiLvlLbl val="0"/>
      </c:catAx>
      <c:valAx>
        <c:axId val="2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_xlchart.v5.0</cx:f>
        <cx:nf>_xlchart.v5.2</cx:nf>
      </cx:strDim>
      <cx:numDim type="colorVal">
        <cx:f>_xlchart.v5.1</cx:f>
      </cx:numDim>
    </cx:data>
  </cx:chartData>
  <cx:chart>
    <cx:title pos="t" align="ctr" overlay="1">
      <cx:tx>
        <cx:txData>
          <cx:v>Extreme Entrants</cx:v>
        </cx:txData>
      </cx:tx>
      <cx:txPr>
        <a:bodyPr spcFirstLastPara="1" vertOverflow="ellipsis" wrap="square" lIns="0" tIns="0" rIns="0" bIns="0" anchor="ctr" anchorCtr="1"/>
        <a:lstStyle/>
        <a:p>
          <a:pPr algn="ctr">
            <a:defRPr/>
          </a:pPr>
          <a:r>
            <a:rPr lang="sv-SE"/>
            <a:t>Extreme Entrants</a:t>
          </a:r>
        </a:p>
      </cx:txPr>
    </cx:title>
    <cx:plotArea>
      <cx:plotAreaRegion>
        <cx:series layoutId="regionMap" uniqueId="{A155B4BF-033D-484D-9C18-B8CA148868AB}">
          <cx:dataId val="0"/>
          <cx:layoutPr>
            <cx:regionLabelLayout val="bestFitOnly"/>
            <cx:geography viewedRegionType="dataOnly" cultureLanguage="sv-SE" cultureRegion="SE" attribution="Funktionalitet från Bing">
              <cx:geoCache provider="{E9337A44-BEBE-4D9F-B70C-5C5E7DAFC167}">
                <cx:binary>7H3ZctvIsuCvOPwwTwN2rUDVmds3ogGQFClSCyXZbb8gZInGjsK+fch8wfzJ/bFJaqVgtiX58I4c
MYp2yxaKRSYzs3LPrP+4av91Fa0v8w9tHCXFv67aPz96ZZn+648/iitvHV8Wo9i/ylWhvpejKxX/
ob5/96/Wf1znl42fuH8QhNkfV95lXq7bj//5H/Bu7lot1NVl6avktFrn3WpdVFFZ/GRt59KHK1Ul
5Wa7C+/058ezZn29Tj5+WCelX3bnXbr+8+OTl3z88MfwjX740A8RwFVW17BXJyPdYNIgnDJsSF2I
jx8ilbh3y1gfGVIgLplOOULSMO4/+ugyhu1n9Tr33fX9w13w3EBzeX2dr4viw93fWxufAL/13C+U
dfvVLbUB9Gx8883+eIra//yPwQP4roMnW9gfIua5pSHyF355We0T+5yPKBUGFgwzinSd4SfYJ3Qk
DCQJlZJLA+tAm1u63yL/BeDsRv7DxgHyH54Pkb84f3vkH6m8uezuMbCL017J+cDauq4biBADcWSI
p7jHbCSklIQTiiWlcALuP/oW+QDOr/D93bYB4u+eDtF+dPz2aJ/kl8nVTw/469DO9JFODWJIjhED
0cJAomwJHLI5EETfIJ3rTADqn6J9A06Y++FPIdrN9VtbB+jfWhmSYLJ6exJcJH65vv5wCIrmWsX3
+Pj3TwBnI64jIXQqKOI/SB+NjAgmHGPDMAT8QYZ+/9l3wr9U+bccZGKS+Ovkg7ryPgAjX/t5dJlc
3790F5i76XP287cb0OyZVw/pODXfno4gXr3qMvEvf4ab152mdwVyY1btVOxD7X2WXvp7tJwYGlGp
I6LrGFMi4KQ8EWQaHXGOdFAgXBAhuMHIPdnvTk8KrPBzY+Ifzsn9xuGJuH8+5P3x2dvz/uxZofBK
xqcjLAjoEYFBmyADgZ7YUiOaGGGpY0QwI5RSKdhAfT8Pz27k3+8b4P7+8RD1s9/AajXXketX+9Qb
aASqWepUEkEI0TnohS3cM1jFHBEqEDUwknRgtt7A8yuM/7BxgPyH50Psm78B9mfFc9rwdYyvsxGg
nevgEEiEqERPka9hMQLGNxBiVDJOb8TSttPwPDz/wPh332OA+/u3G6J+9hvInOk6jy+TPboMHI8I
IkzniBvUoEPbFYNGgAOB6EbuYCzwwF4674rwOWbYjfzHnQP0Py4MCWD/Brx/tC699Y3gL+513y5z
8HUHgIOLwAjhArib6hIPfGY+4qCMuUEgniGxgDNw/9F3fhvET/Lov/5PAn8lP7XEdpPiaLB/QJDh
8pAsR4u318UTP3mODV9HEpBJGxNHQBxDYLaROk8UAuEjCYRAxIBgBphMQ1f6BfDspsXDxgERHp4P
sT+ZvT32zxq/7G9PxT1n/vuHArzqjbaVQjc4v9G6TyggRqCnBWc6mEMcTKaNrbqtFM6uvGbt9/cP
d8GzmwIPGwcUeHg+pIB18PYU2HL39xVGfY9qbEe5b3hlGAAfumOzfL1fKcTfXQLIMLwI9ycqLyv3
MvrZgX+dCqASrH6yyRBQCOyBswve7pZPAP4YrMFTCuFWBipg6BS8BKLdIuhx50AGPS4MhdDJbxDO
npWX0TPu/+sowMgmng1eAcEGJ5LIp4FVTEYMsA4E4JhxAjHYe+Lf2kUvgGc3/h82DtD/8HyI/dlv
gP2LMIdg0PoeBbsU3iuxD27XxhOmELuWN57XE/6neMQM0LyQymEMgV16/8m3yL8F5xes0YeNA+Q/
PB8i/+Kvt9e/f1VFme8zCsqMERcCHF4JeTSkDyJxkMmBpxuPDEGSUx9m0f7rfxflOv+1lML23gEF
tpeGRPjrNzgB9mUSX+bhPR/++yeA6yOMsAEJBVAEGyPzaUROQjiUS2QQBi4Z0gUdOMcvgGe3/HnY
OCDAw/Mh9u3Dtz8CL8ibv07+vOfxbwssXmT+2Ot33t8uUPmhZuK/tYpimq/X+8wob0xPEP4GlkwQ
RvCghIVgSOQboHRBP4BsgoDRvcy71b0Azi9G5R53DkTP48JQ9kx/g3TyrMgv1/s0/QHBEIWTkIeB
XBe/Me23TH/KRgZE6gyCoZAFUmEbvbAde3genN1y/37fAPf3j4eYn/0GgbfzKg/9dXn//f99nQus
D+Y8gv8oFlCjsvGqnqJeUrRJf0GGksLZGKQgXwDPbtw/bBwg/+H5EPvnvwPfg8e1x2TAu7/1Co27
qmIIue/X3+UjQQ2DYcGx2FE7xyHiACcC6lo2SQA6FDsvgmg3929tHfD/1srwBKx+g1quR720r7jn
u+59KO19keW5EZDrPQqhdwXwCiFkdWle7TETSfkIY2ZQwXRGOWRX5FPtS0cM8jHYgIgnJlAIMTA8
ARxIQf7MGNgtfu73DWTP/eOh4LG+vL27u6jadfxNVbn7s6/7Oo+XydGmMBGy7BBVvsk6PsG+PgKE
G5DxwlCkQoEQA7PzFqRnINpNgK2tAxpsrQzJsLh4ezKMi3LPKRcx0sHuZ1ASAcH9jXX/hAaQ+AXW
1wkTlGDwAQbm5wvA2U2Ah40D9D88HyJ/PH575M+u9pzveq8E2nTUvEjtQunnno3P9+LPVyje5WVU
/jS58TrJD3oXOjIo1CDqIP0h4P800gzxfiowuL0Q9oGUgEQDsfMsNLuFzt22gci5ezoUOMvfIML/
pXIVFO3Vz2da/vs6pv6CSpdvl35w+VM753Xk3xReQ4kd9OzIW7vraaITkkECCUhFQ4phU4O3qQ/b
jjfdghRc988AtZsLnu4eMMPTxSFP/PX17ZWQlSto/dvjWWR8xBj0rnEIAELmWRhQWbQVgcJ8ZFDI
94CNoCNKDAzL28Q4vIHnV4qBH3cOiPC4MCTAwW8QhFopKEndMwHewyCvc8LBTFR7pQF/N4NfbIqt
qqLYJ//rUPUFTWqQ2IEebF2H/58KIEQ36QcpCL8riH8qgFZd8WyB/m5N8LhzIIAeF4YCaPUb+IDf
R9ejYJSPPiwvw/U1nIOfC99XqmY80qHzgEP/pgGFSHIQEYFUHDQmCMkp+OY3ybqnxHglbLvpsvNN
BiTa+ZohtZa/QZ3AUiWXV+oeS/9+wojBaQC7GIrDmOBQqTdo3TFGULqx8daJbhg6JoOYyfPQ7CbJ
/b4BFe4f/4B46+0Npaem3L7C5e+m686pGDdc81y9sKkKUNof/sdlnP6vDwfrvF+7qvZ/3sLxSukF
hWL6JkxlQB3ZTdLoqSoxYBYGtP9g+MOgt9MYFPHdAHjXBw3wXb0Avt3H5R/faHB+/vF1wwNl/gZF
fwdV4l7me0x9gJ8H1DIgEADOBXQbbjo8tz0POYLQI7TdMihFg5qzYdnHReL+UvT9ft+AFvePh6g/
+A1U/rAnaV/S7L0Ta6fgekVg7ETtOR5PoNTVEDCph+r6Xcrp6ZkAu8zgEsJn7Md5MgDNz43B3eLq
btvgQNw9HZ6Hk9+gDOcsUvV6rw4gtP9g6AyFhuj77qptrMMkGbIpUGAIRgEQgw/ygHfg/Arqt7YO
0L+1MiTB2eztzauHlu29yaL3nvSXT8KYfFmB+3d14/7tMxb47v09nfb276qHpYquVb1PChnQwE4N
BC7eZiYGHURriRgxqMyH56AeNjUL+N7zvC2V3cAD+YRfkVRbWweSamtlKKmW9ttLqr+ib3sO2GKo
GoGRMZSDJvixU4igETRKQ4cWUEJsJps8JcEtOL9CgcedAwI8Lgzx/9dvoKz/yuM962o0gu44HeYZ
QpfiDwkLBuM1gCibamVoZod2roGTdwvOL+H/5otsdg7x/7DwA/6Xb8//oKkv91o1BW26wPeAYXI3
v+Rp9hZkECSTNtX64GQbHMbAPT0An3yYhvmrMdsnmwdkeLI2pIT5OxRRXZYvyOU+nY/5s9Gf0LAF
CXQD6sJhxuGN5frEgSZgtoJfzRj0M8IcOCEHymCxLp+tJtrtMDzuHJDgcWGI/8Wntz8Jj7NW9ma0
vs+TuR+Mu9NUGkrK6RqGbu4zeQQ1/FAiADPcGBe3QaQnRwCi5TDqR0KhAYwu2ZhFA1l0C8+vKIPH
nYMj8LgwPALT8dsfgTOo5tgr/mFwDIVkBIZRPT827oIpZEA/O4f89k2Abzgz4AaaX8H+w8YB8h+e
D3G/Ont73JtVBAHUvWL/ZmIANA8BgjGEJgYz9DbVm7CyqbQy5Ka6Y1BHdQfQrxBga+uABFsrQyKY
07cnwrNTf1+XcdDfZxDvmpU+lPuPJT370rzvZUuvK5l5ZtruvsjyPpH4/20r9sOYrn0R8H0O2Suy
P9sjQvZGgPdRKK+eRPZs3ut1Sh3Sou9JuO3xEjfXbAx1+n272r4Y/70Z76XNMA+zofaFevY+++rF
5a9bHYJ7Q/97I+RrL/J5THnsjQjvWZ27K65eFMl7rJHeFwHe68Bf59H9Y/HgvggCmbT3asp/ugdu
5yF5hetwX264N2K9F1O+sJX4JQng1/kLUBT+npB+efHSVmXb3rj/vXzvdcrjSa58X1R4Lwz48b7Q
nXpi6EpvVVDtixZQXP9eKPa6M/FYvLAvIrwXaLyOAo+5831R4L0+4HUUeEig740A7wUCLw4tbaXO
94b+/x8rBP55GspDNZ19WV6Ob27g3oo8/Xz1XpMPtt5Nw9jZ2XtLxdn1nx8FtIw8XOu9eYcnQzR+
uM/mfsv6sij//AiT1xlMxodhKdD4c3f1RrPerGgwwI7CpQQSLneFxhUdipI/fkjgbhDvz49w1xkS
mwmaMGCWYygBgeqPQlWbJYZHFOqlYOiyDmM1Gdw68XDlOaRSOlclD6i4+/1DUsUnyk/K4s+PmxEg
6e3LNnByqDRncMs11aEKCyo/YaIbrF9druC2282r/2eYcSd30gSZUdx0BzVt9bFTYmXmNfEWcJmS
t4h4TieqMuozJcZtk3ylQaP5pih5Yhp93x21XdosVJ+65hYeXwQblKoSTDm07ehwXfHmTo1t2FCs
pWWhitpM4pSablUlNnfKk8zr0KmKYlP5HcnMoKHBNCG9sZBZrR0kea5ZshOVXaNS2GXFw4UbUHxb
7X5bwLkDuE3501PEcShb27SiMrn5YwDxtoFTGfeVg8LKlGnfmqyg3EJ9nR85ieDj7ktTIu8ooDIe
h2nb2W6qsbNQ43bCL+q0VkdVfplGLZtoIsaLnM8duN3iQjm+sg2cZTOaBdR2isKdtWmOraLxqnEf
NcL2O1RMI+Zahtboc9p6+VQT2qzuEzHW61ghE6dyQXHjHd/8kNKVEx/mFJsa0PoZJOANBZ5wD5dQ
PYYQ9K1v+hY2t3hvI4GqSndKl+bm7UcjF82ostumV589QxlHeeObUcTOiXTphQjwIY4zMUNN1M9u
vk1cIH9ZOjI/DQPHm3AP306R+UcycTgoTyGEAXhwTDZXb0m4H0eHs7wNoV/pRuDlmjK7mmvKavxK
Tl1XLd2U9UtFcjZJDWFnSJSAWk8dxRGOxjXHrRXxsJm0UYfNLCLqKOiz2O4LWtptW3WHSdjxM8+P
v8lcP45Ye8JyP5/lsjOWXItOaBjhlaTe1G3i7tALgsQMe7c4bpyWW5JHdlBEyPJI4i6KoA+PUj+g
Fwgn8z41UrOvSjJzWZ8vcOtaLo3wt8zrLwovqY9LPxvDbWT+xKGkt1PJg5UMpXfA3Cg304DYBa3i
c1r1/e1M3H9G5Q8cD3d7bFp5YfQXkSCtNqjeEhWsZSpudKVMz8uvaxSVq4L75bjwXVP1HZ53KT9x
Epyc5LlHTRYq9zgNi+8oc5rjSi8OorBUmRnLIJk6uVylSOXLWJdfYa8+rbouX4aG9031SbHEbUHH
fZ3lltuEuqkE05ZKufYjORoKKJJBlIyjrPXOWlKmEz2vFoxpx5HTLKjn8xM3H0c9V0e8ZaYhnPOk
ptmX3uioVRVdbvatE06alJQTITJ/EiYzRLViZej5aV23yXEex2d+j6Spt3565BXJtYzai0i0eO7y
yr3t3/hn/MJYlCfMCv0m0PKAoOsE5pbCgAiko6cYjoWvy5broYmboLe7VqdmXsqjtiWnWUiZqeG+
MOOOk6kShe0QT461/sgJaWy65cJXDFka1umiS/FXEUuLO3W8TPlVbjB/6XgxsZgyDLNr+nHgS2MZ
FYSZFdaIXaf4W+4Sz+Jtx2zdI9+9zUHuifOlbaKxYfTVYY+xZno8nIZJk5sG6go7SWW+0DNiUq/v
LCdIMxNetVA0J4dVVJ17GjGNHGlWr/hKBOKiDpBJQu1rhnr9IFVE2G0eXOQlmrppNqfVOIx1b8yh
Zt5MeHxUpWPedOPcC6jpe/nKQOHS90RqQw3AIStIaGnU7Fmx8uLmNJV9ZHV9tiB6EdnMoWMaim9R
EADJorPQcz9rTmtj3/S0KDWh5D41cxdfFGF+ZuCzPo0SC254cqwIY9Prq8riJDiN9fpSdasiLqdV
D2K3CHF7HHvf68ZnnzCLTCPGJgI9cdhLfCI0LZhJ5EsrrRM6a/zeM2vFy2WelO3Ei2hoBTBp4TRJ
lgSJYMXD41ZoZX/i1MKwY8xlasa1no5xAkCAFMC2pvmGlevC6U3ekTF2G3VCkDtNhXbZxEhOirw7
DsOOHAdpcveDE5QD/oxjlRJ1YNRx/zeR6dzIKs9uGWFz1ruRLV3mrgovaMaV9NJjo3ODKc0wX2BV
yIMkS044jP6ZNhX3p7xKnRMhqGZhIyo+Y6//7kVCXDcysHA04bFOjgoNe8c3P2TpsGnbAZZdx7Uo
rp1FHTsuNfWE6WN4g9iKU8cFNG9ErvIaM21Dtmbh51S5nmeSOJ2Fbedep070JZCV+urzojG1SLFP
Tuy3FlxP2pyJ2rFJ4uuLiiXFEUKR1SY4Pi9yDZtuKsnCcOY4Ysa5h+ovrErbI1zr5CLmwox6emjI
tj4ptbI69+twTPSMfQ6zdOK7ZT/JfJpNM80tLjRDfiq6xpiyvM/HaeZ5Jz3oeylLfprzsj+uS2mW
bquOsiphVgnTkGw9D8cgPsVM1r2wYsE7K/JVa/WCepOqS8lZXnae5QEPXTDHvWwNor46GTlVHQ5O
oHetsFytlnOVVHjMyvz7zW9FIFJ+u5DFppM0bN4jT0sg10S1+e0Poh1l1I09kB2c2d7mjGd+6s8j
A+p2lH9Cwjg5dkmVLTKGajNLPPlZOkdRG8oxSktn7Mp+rrgsj8tC1y3lqMZibdJNaEFqYOzWTS2/
bnILasbF4vYH14XlUSsLrKpWhlVmVbl8/FEQJzyolVeYMgPi1IUzdUnY/O0USD8IABTLTzwy1+rM
WYTMoxMZsfoQOsQWoeeh0wDBFyRuWs1IVDkzmB3yycenml+ujdjNJ60fniZNlx8bcaYf8pBpJvHw
AmeYXOr1RLVe/c3PhGOSsufFhMEBmOYUhYs0ZXzOgsK8+S3xKsdOWdeeVJRPtKAuTgX18SKo+VLB
25+WGTss/LKc+SHyrCDs3EnI+8zOK0UOsAy+FzEhGwNHWSLjn5XvnaUdaq2Ese7vtEfYIk7HrcjR
wUBDqCqmcV6W8xqH5RyLujtAcWwnWhHEJu+bVRG0wnZLhqZtZWuRTL+gslnjvPjmk6Y49ihYK5gn
YD0SFM0zAYznpDE5dYtknrZ5uQp9PZvq+VS2pFiFmo2KUq4iN10llGVjX6rypHZReZJ3HqDXIc5B
IBM598vAnaSuGBsswHMM/bZW38VXCpTwog0cMiONM0ZqjjocK0tWtRnVvv8350FiaXpjtcyIHdNo
XO/vqJbd10lOy+Sc1yUa91Rp43LzaxiHYLr3wljJzl/XFVAv7vspjlt3Jjx2huq0O7z5URkGmWKV
RZ9oKXs7iSu1aPOotPIqL2zXkNmUyS6x65aCYdGwurQC35NTJpxLGFCplr1WgqWn+wykaMLGepOg
A6Cya3U5q1fE6NQ8Z2Vqsj6uV1rgxgtXRp9rrlcrpVXVyojBdPcZCk2t1gKzZl426x3ED7swcc0s
iCMQ/ZQdNnndTjsP1LWskuDQ11ihTG3zz5vfb/4lkqQyBQ7Hrarck6jxffvmqzlwbfUiZ59zmtWX
OCjKsRDNpACSNm5OFjxlsZ36YTuJwXixHbhe9oBmYG/C6ZBTL8SJleNWm6S0B2sVlNEkDpzCdKKu
WeRdmE9dveO3tmcfuaaISGfCOR7XpCdLsHTyaV/FnzInMU61tjdOZST4RtNd33xP5KazKhDxiQGK
xDKKHFnSN/LTvg5jm2XeFJMyGWdNSi88lYITmVRj6kTFsWzmMJQ6m/hR1JiZIZJF3ZUg9Pt6rmWx
WhCUgIDtmthsMi85d7Kst7BfB5Zbes7ENVxpaZ6rzFin2Znb2h1MIV9pPBF2N45BtptBkftwtL3z
PlcLUGn1Kuj7choLmZtBIE7T1vHMADXJzMsSMOF7Wk0b2R/lKUpPS+EeFnpVLfxYH/eBm36J63DO
6zEl9UWXpGLOWpFPSsHjiVIZaGJBoyOjN7iZamky8cruTIK7sITTqFZusi5TrH8OWZ/YpG2jk5yk
qd3HqDjTuOfbSeteI97kk5uXxznx566+sT6K5luFe3+RZSQ780P8VXV+vZCln59VsTuBWWLcBvdG
TSqhThGYpHbVBGvRI2VV7DgI+vY4K3XT18FFBq2SdnFx1QfkmjbKO6e8qcceY5abVXxedPVRXueZ
aeBULI0oVIs8BNUFDkjketnEbYwvflCWZkqa0CyT+iSBaMZhnyJs9iqZRjRfMVCkczBRmiNSKM8s
63CBZIpNLgLTS31itiG1iH8WMCvw2FfWBu6sIQI+0wcTMe1Lf1KLY9pU0lIGuFptIu0gjv0lkmCa
Rvmy8YLwoivrZVGr0wJrcFiaogdhQSetg5StsvBTgF2+KMC7Nks/dE1ekDM9oJ8ocP0h4K7uo4ne
OtwKovIwY50/TxvXDCZGnaKp03VLGpRqDLeaxGbb198kvI/r1mMZC7NyvQiopsXjttImZVZbNTGb
1NGWna6NJQKf0KjieqHnRjD2y7Yb92l3rAswmFmv2QkK9ANWsUlllMlBwUMzbDJn0hZ8TqXmgWiQ
7VHlrvwKOxMiNTBiEw3MNKIdplS0U6WOUYRMkRbuaWTEjcUzXoC9l49pdda6tQLe+q4FiE7qaO4g
bwHXEhWWAuPO7kJkyz4DLRDWmom67isKUbCi8VQrIpOpFQQBjDnknIhFFIBSec1p1heTNqXpYRmm
k5I4Yq77G5sNTaVXGabXJMfgioA2zElr54eZj+qxz+0c3Hk7IXVi+a1zpieaPNB6PHFTVdq6rL7y
RBoWj6N11blHTFf+UQuGWd5WyYQwNzNlYvtpzi2/RP1BG133MrU110OLhPbnnsvVQaZEbbc1yLCy
bQ/8LlpUXWgVMbCl0QG3C6/VTSdoznFVqDGXXwzQLWbup8TyYPDegYPV5yDyGquWmm+FHpgxYW6Y
Tf41p7KB7+AEoA+/gGcNUrLRzNov4kkfdWvZha3VNMiKEf7EY6OxgsDPDz0tXVZInJIGaTahTnoQ
BfHSDeXSyfGFUVLXbhR3plkRHAdwO+zYJ/r3CoTI2CN1B58L1lqHvySUlCZo+L/9TmNAE15NurSf
U6E5E+a0kZ2wfp7pZbPxTetFFzUnRXjV6PmRL6P4uAu/aSgQU7Dr2rM4QV/RRQV8fyCbNrK8PrES
WdAJ8lzg2KxfLJ2a2K2TCbsyCt9kiX5c8VYtRJcmJgv6b0J0B4WeOWOcFcLWfZfPW5yMuzTqIGID
LlRYWlHKw0ntZe3YK+kKd+CghV5pdhHd2O8JB3FZzhoPh1aS5oZlRAk6CkKxLHB6zmWdTfSMHvG0
yuYRBAyrGtiZ5m0BvlE3jhIMkcakO3Tdsl0YIOqRnpmENZHZdN068MMpcXk7YyVzLJTGoERkfljQ
jJoZGJMB1dQMonwXfsxOujbtJ3VFkZ0ouQ66xqy6jE9QEbvT5NwgEbW8knx1FUrNLPN02wlAnLod
xFmKwiw6LOZp11thXRsHqG+kSXRXt11wMaM+PXdD+LZO5FopLcRCxmENPm6Q2zUPCjD153FcV9M4
DS4SzZFnsvZNPUDFSgvdxur0Uo5F/K3pE2YWrqCW7kHYru1CE8mwmm18okDLlNkgA4gfwCEJNQuC
wtqkEV5o9j2wsARxZFLspCYG5a27ziqo/f5QzzLH5Gl7kNcg/70KqakhtcvETSIrMXpT8iw+jArq
Qsil6S2Inn73IbZgp4irw7LVLCMUC6VFPWgDeui4zDlNUv0UjCpENHUJAxpOW/DgiIo+98o4DQrd
NWnLXZsbeTLtBFgjgiZ2H7BkWUQQiI2LKLOSBpypnvfTPhMQDCzxwquzKyUbUI3gUAFPdiauKmUl
Tp6aRqsCyzeqcKlL0YzBDKJKlraIqxSM5ag98Mr2KkNMB4GQzULDLew+jZldiCMexMx06+QaYb5y
O8XNpAcTW6cus4WKIS4EkFscg3GHsN3SrLOAQwqrlIBWzyEWVmqhih5ERBIGtgjiWb2JRzi6l9th
GZm+8uCddKMx2yRb4sBBB30YHoZ1yGZdAzTjeYcPYDh3ZkK8wmS5m8xpyb9AUECZpP9a4DacRlpU
TUpXm0XEiK2My5lbOLHVsL4aJ318kHInXCVKH6fV51B3XStuVDERPT8VDpjJLthxVksSbgvigH/L
fXCVMwyyEXMrbNzK7LyiMyFoF5mkxamVIMBBXMQQ+MZ+MCZxYMI8rsJMPFZbkeGPE63prEa0B7j2
o6kXg4sO7rOdiy63KpQDDTr/7xyZXl2n30ongXOrkYle48yinpKTFCz0tu3jmUaLmZDNl1qzQ5ev
Oz/OLF5ZKvBMXUQzlTNlOfqZ0XvgwjRBa+EazxiNOzvVxSTzGjKr+OeIhL7FVQzfRhTTAIH9Wnm9
1WR+bYpOOhM9YFMCgYWVkXanblCCCRvi0I51EAkkCbjdOyDLGn/sVcHSZVlreaFTmqKBEDvPQBUJ
pMZu0PZWqSi13AJ0t66Vs7AAnyVVDPQYQwUwdhXaONXHKMmFpXeOd0AcPsMQBdR1DyKQkG7wRebM
g9o1U+5FFw02JnnR55aIaDpFXhbajacquy9NjJp0mRdTGPFTTJoYsN7G0ganoDiE0JC+hLBwXoMg
9QlREx5CNJihdF4Kzx8buP3cSVDwaQK4q3LPpAJcNF/5dpcavi1QDyqF6IueBY2NaFWOcwyWUViR
bszBrG0wnAqRigmOcg7yVKWg4OrajjZcqSdxOxas/kri+pCR6GviF+VEJRpAwBWwSsaWHlN2XEPO
QehnZYfZhAlUwYGz8t7xLFL0Y49vBBoEzRkp7IaK2srjsrCCzzr3viHNqGzfL8/jzjgrq+yTl1SO
mdRJOgYnyeYdUJj3Bj5wlaVpxAXV4CwZ6IeJcNoDUTbGAUtq0Jg8UeOAo28EQl92lmN3XOgbsw5B
mNtl4VlZOxMwTnUz0KW2DEvwHXqwg8wkEtRMRTjOm7K3uC9qs/U7m4F0AOHvgq/VthA6Fb1ZGNi1
yzbJzTjJFiIgF5rnGGaU9hqYbkayjBG1uiohNtYqBQrI0Oa1BzJOMAxnqKsOi9YLLd2NCHxBQ7Mc
Cjo19t2xCIrQAj5FkxDBHq2+oDIo554L54r3eNzgIrSLGFzdrDb/L1NnsiWnzmzhJ2ItWgFTuuwq
sxpXZ0+0XLYLIQFCEgLB0/87z+TeiY/bU1mZKGLH3l8A9CwpU/z7o+mg5cU64gPmy1lS0xY7ZPWD
GeTN+DMkZBItCHPw1Xfp7XXi9nrw2xuUPuzAGKV9TSlcQ9mVAwrfuqMTzslximDgTJOb4OsafIWZ
YJRlVTxtP1W2PvkT3JUWni6cmOTZbO6RZeLcJb7FsBOqGnpzo96hD1laTCK+EmovCAkSlDRhDlk3
mSKJO1cQJFNNQPb4Bhu/xjj7iiex7/DT0EtwKSnlHRCm6UqlcEkw75mzF0kMF5pPKD8tOY89keUs
2rg0OhsvwbSPlySlDsIcBVCv+bHdY31c7awhYWwV0BSjWEhdzWWWVcLXedO3rvA178/xrH4qfD5X
F9mTSNiJeqM8dB4Lr07s5bIN/KzNVLWB+jk7vZ2D2RPFRAYcen9oCy84Y4zc3iMdJ1U6BVGZYLyk
FgXYLK33hPGyO4pEsiY2fVYsaZ16bXALR3GS+bYUmuy2QJb05MiT2F1SWDN/t8TZYibsloRtZZP1
y0v0DcNB5U81ZO8tz9D82CJ/Gz+wtc6iG4RG4TbZ5POV2fjTqOl3KthWuIasNCl2U3OW/nEbfivq
h2NGtlNm15PdUKmJfLUq+QM19iIwe6KxLz35R82RIRn4OeECN1FcZ+3ybhLqF0mbPqhBzVAK+CaV
G18R8QRFatKCrJsqnb8HaMrpT76JtNAB5uOE/7MDf9lU+BDwktDxNtGkXrYetnLOkWQuxTLBmyR/
pjX+MkuA2LLlsgiohF87vmx/UofzNPTuIxg2UkIyvM4GY0uyncKtD0pM8VsVkqHi0GUFGfBtijz4
y2IHPzF4hQWG6w51fBlU3a50LFePDTUjeJF8Y9Vq0IRmRapts0G5pBOtYJoo4b/N0sHf9+8Ho3uM
nxY5TmdKpSmWni5FxPvXOZ0fveGZ0wnKdtW6mHOeNDxbkhNV/o9ejO996sFKdtNNC2pKnXU7pB/G
CuvpqPBjE1ctnf8INb+n3QD7d1juzS9GXVl+0FHoaxJ6RxZY0uDmJxEayYIMJYhMY70+LJdEnlfD
Wox4wXfekeBuuOyFn1bpahqBQM1o5yP+EsiH49TC/W5ROpa2nnOSFJ2Lv6B1XKPZF+KkOlqz+DH9
Y5K700Lm+MRgy1dbJ2ogCX7ZauhSL733V36zULEnviKDG9FdCpdTVPse0rzPHb11g/w37/REnLl6
vmv4mrzP8M/xeiZd9NFKCiFohlJNdcmSuXSDbG+UhbL2UcCeJ0WTij1tvrTXvrXJQeHfzlvY4Lsd
HkYZVH6nfq3Uq7Y1M4++CdvCxf2/1Yed4IvfFOMpxLn7nDCfFpkhcDGQ09fUxMNxhVde5d1Q8rlz
Vw0vvGwJhnIZ7Yjlw+0yGOp90Eg0aWSgwajXnROyfsTrcsnTbSo8ybqGCVjAKppftrCbGi+Y25In
titmRLAPZnlDL2+PRmbN3BUinb9m070RF4sXf8R81bbiXZl1Pezh+5hx/9FnWw+tqtEkDd6TnjmG
Kcd1TQoKBFXCvjOF8ZUu2yPc7O6ws9+xhp+K51mKcmO6iJBCpKPCTETXrkJgjIssNOohIlE1JEOd
LTXp5vXL52EZwQIp+jYn1ajZDxri4JiJLwXe7+xHmvZ/TQaWQPX7J+/phYg9g2N7yeQ5hK1Y+HP6
4EL+6bYIdrD+MfeJX4WBaGSnvKd472RhLGR4vNEXE9oFd48YX2SIACA32VgKXWic0nJbhvXMnDvE
wYzx30SwCKQcGm+SG4T6iklQ2DPoEV6pBBcWbkIzlHjrzzkZ4PoF621J/TOxb6mUaxOIPSlwyz4U
zzaHs5BBLC1zNes2LVCxeKNgqWQW1AUi40qh/MZ0+n3PGWn8GbVTd8RtuGixtabZY+9DpY4WIuzv
MjGswO18zyyXx2Hz3sIxvfV2aS8I3ddiHDEijH30qL1rZO1ZWb9pl6xQk/Mro9N6olkzDmMxIfMr
SIrRY0jbV2rpZ5+yu2Km3y1smTVEn1/mtdAeKksCpeoHz8OSfMp4Ry8SsSvNrCvPJhMEAIdSh31G
86TZAg3S5pnKPKx5gCKED/dlkzCfoWN/khTaH684Lxc64o14kSLqCxA9n7GBb0muQRfPBVECXlkE
F2sfj5ma1mrd1gSWxNqEc/Yh/PlPr/S7yCbgBMYcDKyj0mWhOazd9DT2vHLdPFQd5ZgsFqgTt4rL
svBXQs0LNGlJnTcXyk9oMyOva5apHu/zUyQIa8JwgYqLkPSta1iPfBwhR7KhyDXwhzBKlyrkIzLP
2Mpa5v1YJHOcIL0DTGRFtD620wh3jO/4uDaJAA2ezIii63YuHiLDb3JUXelvaenSJSqcm1SFsLcQ
sFYL6iZZyiJe6VK26dI3va+qLf9gLH1OaR4cJSwJ2BKWw5iVEJmcrEW+0osOwh8AINrz4CGpjPv2
NccwViUJATOw6Rq3z8urYGZh2Ul+6vpoKVqAODi/cbn4Jq3wbfaVjzJ/DWDseQw2rjBwGtdMuqdp
NIfW0Zc9nfAmqaHhkwAlA7s6D7r9w2sGA9IEnl9gWFpiHHkxXvqLhPM3SkNaokj25QJLq8iH4LOH
r1wm8yhqzi9BilzZBUXUhbCS/NctDQ7MgxVAtlg0WW9/9vvykPSKPq5bMfAtf4AROqJV7bSSaFex
KDpK93P3FU59cJgS+U2WkKOh+bRWrn22KImmR76ap31czPN9dCH+iWVQr0hEC8Bs2YGIDnVzOAfe
fuyT7ruN0IX9DhYcDdZy5ahOHUYxx2Zy3CfjMLni8Kth6ctonyymDmQp9GkN6deikZelEjbaiKee
oKrt26E16y/uj7VdkfZliZrP/S4uZuuHmuByODvrznKPwzOPO3rgVBRyI4c0bSFSNofZP/xtPYuD
5vfvlNCghOO3trIiizmpEa9km/+AgFvgS+QJbF/7xnAykgAqLw238BpG/QOrpEh+9Uim39mgnpQZ
bLEGfnzgMC5rxV1e2WgBveKTg3AdIsIUhUak4a2VwV0b/0wibzwtT3QW/LDB4yrcrF+h+GM0arLg
0yC6JDF4qgnPwEXA5PA/G71b6+ePInHmEO0PKWbJuh1yIFfsWyJZMmEOyyDyCqPn+McYq0uacvRG
/NftCirGsEpr/eGpHpNYPM3FjPjIW4b5nGyaHPKx/5Ew/izEkEIyIR1FylKv2RTUQT57zX7ZYcln
Q4ZQTHKwFhxRugWWo3NhMAdJUs60E2czfEBBjRe7Luch9l1FEKLi8PJmX72TVPvvRC5r0foQ7XuB
EKdoh3j4FAY5sAhvmOjVkl97DI8Baf+wyaAHeq6mBPhBh75XWR10DVJsWuQsAwk1xbgiBwiV+B9G
7soEcPBhhUjvWZFP3gYE3CAoj9nuyaNr+wOJ8ab7HW1yncA0Iz/YAEOIpJOs7xxfPo/m6Ft08g04
iMm815nSvs5yudRbtrISE+pYTb3+N/UKVpqyRdciVczhSOOvfwZzJutAePvBZotXTxIQBO/WKkPe
e9Kvk2DTNZzyk+i1rnob9AWuJhST30s/PmUuXstxWTFsaczyguC0wcKs8wQnRRgGWmN05JAwdQUX
5j2s2acyqn0IhYb3Qdu+FMo+9is4jpz8HcyYnlNtfrf5DyYNL4CVZudeE/+a+MP7rnFddkm2gs9g
yy3O22em4XAY3/qfPBzevSQ89tMkD/mMxHd6wgMf4JHLdS+glv+KsWKKfBgPSMoM5YHH3pzDab/4
IuEPFnM6s19t0kLIUQBwHcPPDO3+DlvJc82LlpAJg/lyQf956EcyV75Are6MLpMt/tYsYyfW722N
1KNU+VR6SbfcxiQ5OiX7urXrk/YpL1Iy7E3qvOCYa3qZ7KpP8egQZYIAiJLHcd6835uARZa10FNi
SNpnlx+6DOUeAbF/Frpbzky3tI6cq+2cXvCQkvNgg0IuIcCI2HyQEd7xLufS2+cbILhmGmTUjLaL
qqxVPjzpkZTLCEc4yDD0+vHC4Gj543MARKcIyEiKiKwzHCev0R7GDtFHrI5Zfp1TlPLIa/eqG4bC
mFQVdvS605j9VIgYL/OWnvAsIV5OIXOV5LImu/fd8+4p2NhhxYXd+Moc+Y6cTa4KZ2Pva9hnUTG7
gBV7mKgT8vpyX3eHNzEDESfbZtaXSbhfKFdZufTh85gr9AEhRNPLJKqEysKrMeIm+hkvdW5swo9r
0vWYayEDIh92L6Fo7Rya1sw9KzcnHvgQugZOAq3M28bJ65b3X1vQmoLY5BrByauAOYGWgkdcLndX
1hNmh7lfuDSbTyzZ3nzZbBrRnGg7+OJZXtCsNiOQw557X2PAWTkxgiQWIx1TOVTBlhn4UWcnOhAR
fTrhoLtn5s1PyI3DQ6j4727PHnPYTrBoWri1IbJnK19kbK/Giq6KfAX4pIdzSvwv5/jTJj2/WjHx
ASzGOOhHU8H41lXUt9c9hg5tc33zPf/ic3tOWYz4Kg+HBy+hN5BSLxFrD1IQyC6yf1p80JL5fpF/
pvdZVtdWebaIvSi9jmTpKkAbugruo+psxPs87zfVq0pKeFLhqt+8/Wwse0eZMEWmw3pGhHgeTScg
k2xcOx/FqrNZueprHOfn3iG2NVyjjW3XOZh+dl700PXDVCPwe90XPp5jpS924/mJiPSvijl4uABC
d4BXXixD6pcARAzIMPtBwg2TqkL/5V3GSqkdkDwKvqaNltPowxbvhLcWjOQHoJXAi734JUke+pS2
xbZTmL+TPUozHH0xoSYB2zpi/i0pWLOCucjUKwHa42+DLpCSqCLu5FPi98dM578hzvZiJVOOlGQA
bATRVbQKfSDY/akZ4hSxntd4uKllpcdtL2wc/utJ5x07Db5Q5z9XdWfP7s4pyO+xjjE9WUB5IzgY
NKMRifRg0adS70mT4EAcMEi259CN6GNACM4RbCTYjd7FxPqjbXNctHkLmZpmp20nsE/AwXTJ1gMF
oqeuXSvg9B3mC+izIZ8ZWMvkGLFj1gNVHJT3R7LUFTKcDo4nF5g7FJMAOpoCVV+sq3wMYHvSbsxL
K5Op4TAHLl3WvePDH+F++awOl/hlTUgRjM4v4ZLHZQL0AeNHRSkqL5c9LwLXswPCUVohDC+5Uzni
8w6HNB4uw3pNLHAAsv8buuCKerxVCnAmzsAvYdKPOdlLmrXRiVnMlnPA69YoBdU+QAGyH1ncTlU2
jX+yIXnqpjiuFoPQSW0AkUR0Ux5/XuZ9avK1Q+wYw4XsvV0cYPEMvvdNzUie4MgGKj0MiEt7D0J6
hiMcLBLpVLkbmtwyf0iKQSBrHtA5ZjYPhcepPmyjgUAEDxXSBQc+DR94svJqJm2DCe41GLLfu+3/
IYLhxeyNFgRJX4HiPmOOiku5Rmnpt+Nfpclr6iZkyBEuQISeB8Z+5zFQhM76SPL7bEYZau2Rk6jO
Athy+zA9wgZftkQddD+A7YkoQFfh5vqfjcImHU18mEmAtCKzcWkzLooQLiKyH5gRua/RavKx5vfj
GiuFjw2WGqFTDfwcPXSh5ZziNcedeSPtquuUoXorpOveSp85bgp9Cu/iNM6+dOQe2H1czUFQ16nd
j9LXF7H3352K0sasc7PPF8PojU1ApoG4/B2tPCDP/AlhBkRpXaslHkcoSAM3TT07zr/au1eAdtQX
G4imimqF5CW/hR3mVmA/yH3EPtS56zic/+lDwGb0aTw2iYY93ra2tlG+leMcg1EI5XCMlw+qO1qD
15aFkCt6UD4e+0heXAdZOiBAmlN/qWir5mKw4YMg64v0U1tPs94KadXPLUccNW2eK6J8fvCwO2E8
+J5eBOGzkHeFkBwR2adg3+Hs2uO6oqUv7GszuyxFiuWKKKV/cBCTA+1yGIS99ooJpEvhbeJbTalX
MUkOQ7w8ysyrgN1evN4fGpfYF7QMFDpx/7jioCJT9GdLGaiWDAd6AYHuYgfa4+Qt9+zZ7m/DzGzB
1MqKhLHPLY6nctIzVFlQI6V/nkP2zzLvsmOHBSRK+j2mRaJxIdjZAjCOJViFEOO8Q3OoEPvmRXw3
kf3xTzw+6/ch/geY6U2v/gNZ4XG4MQFonLV41nO95gwcLbe/tjmHVHU9UHslOsDvuamWVSDR4LRg
eSQqHhEwteICC6puaYZDo5PfOYPUxDrSkW+ElZnXXYe7IT6PPGjW2Wp8Su5bLAxUHBWfWd+SY5Pu
eMGJ0zkGpayQufrCzct/Gt16hzFykBdTXnMHZE0S8iUQHjUL2T92BU7AweXyBhCw2nEJhRT8tm5+
pEARA53qUzKBuoINNMEFY+/U6iYA+VR5OJ+GIn6xm3u3C2I0rJaY+gWI8+cY0Lzok1Q0yoHdSx1s
182Pz/Diu1vHvZfQdVWCA13suaUf/+Xhxtt+BLP71dshLQKe9rVv9T+k/+941/pqBn9TEgho/Bnn
ReJLirWGIShL9z5F+WPOgxtLRdqMOey7cUpOMgpChIK4ACPp94edYKBFxDtVKLtnr0XIBd0aQsxI
xAE+Ctu+sFMo+PsocEWwfFqqLott4UOZHAxeD8QhK/uNfOa9J0qH6icX/3XU8u+CBl61bfasQ4zp
Nl/f76W22K5ZJO5hRIKuiGwnSuePMJ5YHWTzk88Lk8mXcIa/ZofxpyctkOHF/t01hq497OVBodRc
pZKXfU+9YvViV02RRWPdw4JK64rF3njWfpNWf8EtfFmtv+Pcgy3W0U4Lb4i8o7r6Eb9bw1RUW0Ic
Al9epw5Ykph9tBEZfyXB6yoJOndqnpFo2XKw60uXHZKYtA9ZRhqKmRwoNsY7MbKCruNbmrqn0CTs
kM201Lq7rBbE9SgYjorfV32618L7GMbxRyaDFK7zjrlnw+mn6sL3DYxMVMcpvgM1oKwq9TC27R22
7Bnmp/moW3HJNUTxFIXHcFIrsDLMlCZXeZGHYwmU4MnfgNYgfj77eO/3gZx94tomHzu47AE830ip
N6OjL1BgKK0sR+/XI/LXAakRQRZBc9S1jg8VoiBYp17oCmekVw6delhAy+FZA/bk5es9IkIEo4Nn
JwQr84Hxg485JOCdPbSQ/6VtyQsbHXwLihlCkvRpBHsfxyGv4tzHVJGrNxjw8Ex3HOuFfKlZYZ5w
GlieCl6xKQCVwXmlBX/BStZLh6sI+l3DRdxfaRjVy5S0aLBwT7CldF2RIRcLhb7YJawGJdpPtTPS
rG6/dRN/l6JGPtqfsM9z2JG6XXQWnnGP674g2FOAVkFzJZm6DDOvNm8fCu4Cfl+g6kpj96kK015f
sMIo4SktjxOw/gbQOMqfdzYK6inxt9cQn4ufOsC8TgWlbMf2duehZQryVav8cc88iBj0wQUT1MYA
9KNtmziyRSAQB4UYKPPRfgXRTg5rJsbSbcDiF6hQtPbeB3e9tX6JvchfqrVdyb0RtreQSemlwAF4
YE8ZfKYzSfxr3FYwrJHdq3yoVs6+SAS8ZboPVjqcn+YAQ1eGeLKgezhWg0FqNU8PaeR+hqlbjxZ7
bks7b6cxUZ+KDjfS52292xG6uYHYS7fgOsWLbTKPY5GQBzXfelECFXFYUtG/pjvZD8a3tKyNC5KY
qZHcliyzVZ9vdbgP23kf3+NoXJuF443GqsET0WQ5iHQxVTT+NdjuwfrS8JZk+w+zKgCAGb7w7uty
whAHoDE9Ldt6xAT9Osfhj33XbbkLCB05zx/zlh9cpx87hX0OtISarsE7S5aPRSnEdr5XuNabToog
X1qWtkpZ+p6GwzeL95/wyFnZifnWy/Uxo7xEpRgarBDRMsMFWXgOH4IC+Z4EQUkh2kp/hZBV+ky1
/cDDSZYrqIi83Gf4Hlm6lEEsj3LYozrM4xVklOlKZrqXBeww/nyrs96HTsWOaAYJUWyxrQgqfTFB
HUCSuQ8oKSyMoZFNLbrp4gPe5licO4xuAyYZfCN4Q5nqBECt+MMFuvBIxAFJrS9BB7MTdtH4MET5
cc1vnkbGRSy27/wv1o/PRMQtfGa4jIsShd70VnqIDGsqpVfo3vsg2G5q4lR+5QzyOsr4lWXqpGQU
P+QwU46JQ/S/x6xwaMawkPKhTFUOkR9fVwrMftYWkOBASpITKA2CC2iCik15UCwGo6pNcMAWGXfw
SUkAJwurgTNQIsjVfTqOAAlab0X6BMakBAbzJ5qzG7e4pEl8dxkvsBZZAcQSIBrQ0ypVEMrStOTQ
37s2tgpFCSgUHkS2Qr2vQCAiAc99N/kdPn5CetMVFN5dmeV5k3thWCzBAO/V/nHYYW1Gb/qKhgVN
/puksSh9E7BSUxZjebbzap4yC18f0ukunwcPs5LnkGRY3p2zKUcO1m/wfeM/WGPxroNx1w3z+xG8
/huCGwRLaT3PAnBi/8RWc2NzAhXol9PgblhO6Z/F3j1vI4/P0cR/LN7N5e4ltZvEBNRdmNiGahvp
ATNDeppk97kCbjk5oetBi+smdlymmvkNeIv04ktOD1tsvELekR4v+hAhGw+Qm4dpnGssGD5syJR7
g5F3Sm49wMY6EextISJHXYUnk7wn2Ao79D3qdd61ZdauLTbn3GMHtBPFaPpaQGjOLY4j2StNAVYm
hB+7NliqGGuKRTwoHPRueBlYgiyYY5WNpb94Hx1jMWwwgoB7bdl+dWu0lNa5r3Q6UJItl7ZvzyvM
9Pu1/xJ3bfcMJwjnLzuN7qEj9tCnXDc0h2Fj+bvbO1Nna8HDOCtbmz1EDnBVn8nTsgCzQWhZM7bY
h2wwB48P/JBikw2gaVpmpsNPgr790YIn38hW+ZRVGax+mO9sOG/yrduth6iPVNnI1MMGCDCwLKo8
/d/C9uNEg/EQJ/heZ/8CvmesCeEzfD5Rd4ZCge6wY900nFg8HvF3METyRRcyjeDT3Oli5VTc9AGa
Pc+yq4Jav2Mx8Xm6xwLTYp8FAzGLMPWelqqiQw0oFg+LEpEpuw27OIArQmjXICqspb9G8D9l7JGf
WHrJAY27/DtNhuh9RrwW8bRS65Ycegt8oNu3q2e7p8GP4e7ozi9wDB+dTQoXDbxcstlv8rT9MfSC
nKIJ+kZGv0WXwW4IfK8J4lgBOepOA3ZFa67q0M2yOmisGdTrqHKcO6sKDzOG8Juh5Wdv7p76Pe/Q
Hfk9r8QHlhG80VgHC25y+u2vyd8+wtIyh0Xq0bi/4DWBrUzC8Ujg4GPIx0JKBiPA+UcTTssF5Mlh
zMc/CtvqJ6ejuo2D/xzMP9iceJmh8BqD1lr6ENiJZ39PabUv92xdpwZYswvqJffADjsI5AAeSbEN
r8jRsKd/zzLVpr/0IAGD5mBLIgV1Eg19PXd8KoPtKwsxdHXYjSoUqASkCdvPZNIjoC6tYOCJM7UT
QJPEPyZo2nLGZoeECV6bJNcl35Ezcgl5lvQdvQxQmljJBwLMvEoGMyawHA4sYMLoMK5BgxsOtEVu
JqCDeDxK48m92Q06wzQrrCuZfkFsRkQpU3yxCJIqBG8a+vI3vlrccuiSXWCYdUc/N9jQ2VZMi/hq
RRB1V+y29BOYxlCEf71WydLQ84iig2ttP/jRk4TbB3/JdhUYirWZLHuzmnwzoZ4AYPiOA5L3Fn3b
Ge4egKrgrQBMc3dRK2aITmMRKa6ZQaxBmPCR68xX34Q/pwUXj4+/tnP7EFD7sHmhfuw9P4YBDSkm
Zv0ZyCyqdd5dYSmn4Kbshp4OstG9BtB6JXB+VniZegkRNxxonIK8EPErtvP+8Shmpxh7U5iFw8MW
wlyHmYrtw3XNHrmILjns/yM2Hn56QMeAE2UhvwnYIGW2Bar2BRO3NkBk6wR7Crw2iY/eiNUWfd8a
3fE0uCIncFWE0exxJGg1os0PySLxueZifF4X7IrMi/+1YNCEecTOoE2mMrYUAG+snleaZVBP4lnG
85W6TV0mOpsJDWZ7tbHykO7DH0FUe0aLVUePetgpASe0BfOl75k856OHBKkN9xEbenPeYmAdEtyG
hP8bRNqdknx394lSHKMEeME4Ly+YejSwgHUssTXf/VJinYt9jd0jwXL6TczRrxix+Ng/4FruT5nQ
f8AFtqctcQ8Jzb0nZBhfE3FYqbn/akmWckvC/CLF5F9Nl7fNAmebIlg5zlhoV24FNJlMQLM0bBwG
4LaGAwJCUfCtXnZvPM9SmhAkZ9sfgcTnDVKMrQyEkrfo/sN/P1sCvz3rhV7/7/e1Fw8HLOL3R37F
lGV+KIIVnx0Ef2kBvgSAcF5iB5JI+O5glhgs/xy2B/jJBrcCyOmpnzU7qBzqARQ6VlRxS4hqCEL7
BKAww+or/h42j5C4CP7b5ElYQ/IHtQeTtMC6TYYtxY4e/Rma22XuhDskVDjPwxeof9Q6AHDCG8nr
Nuzg5aP7/G3S5DUc81+66+76J9zfox6BgR+I7haP0/4+orqt3TC/dGtK3sLs8B/Kh3ize45wW47/
/onMguxh3fIZviyek4V7GhzCKRnPaQIKMdBj9Pb/fom2d/NU+q5tuDwP+hS1wfiS3H8A0CFPgH2+
fIAS0WbjG/UzeYm29bD8j7DzWnJb2bbsDzUikDAJ4JXeu/J6QUhbJXib8F9/B6i4vft0R/R9QRRL
JYlFEplrzTXnyGDApia8Y6vJ4NJmjXPpOE79Ug/+JseFefRzz9onhv6aJZMpF2HmHvowx4s/OenZ
a6xlVAn7KCbfPnLH88IOrLtR6jjHfy9Dl7jHLnYxdTnRtCYzgUbpWs2eUJ71yJNWXoQjd16VGcs8
q/tdJPP0rSTdnviD+Rh6PX0DqHKxkt68em4aXqTRvVcjb7zUW7GrG2142JBY7rn/kYzT8FCjnS6t
bFCb0Yids2YURHoJc6jOfZR25pdU+v5vwd3rWml2sMDL7JMpsRdO5aabSTrNWtquv7NnK5ODb2Td
UJ3s4jSpvsqYjdCtsw8CZoei8+xtQtBjlYWR+IoIiy+KPGOVIma6GDk1CX+dYnYVqXtquv88GRoY
9OaY71uUFARVgRQ4BImR/kcPy2Vi2PmuCkW8axtLPz0vDR+iv189HwpGAIsoKncCMWyn9Z6HFQon
spd1b94YBmfXY9plY31YtZayse/pyYZohI6ZRvbvRlVHeKLbai+tZh22ZXvMTLs6/3txfD7UeTX/
vvmew6EEHpH/vgSzPbX39HONb3ifPyPyOGMVrRE0A2mZ4ZIg1UgrQMQy7ZvmhGdp3WItuSRRO/+6
5VEGjBwXekGQyPZwjGONSsOTzNSOSHqws8zKPmgqFO76+WUX5cuMPO1SeQAjRF8kI4sgG4QNjkWV
6j6m2O/ycswO/cxp0aT/C4pQuRWWK45uP4ljrH0aJeSEtdf1/hsbu7bgXm7uNGz4WOIZFoSlqjzZ
43H083yla4iz+mDoy8LOk+t8BtZyYuYg2G2ek4Qqag4ZaeWNnpYnjPXtt2HaZyez5L3Qp8/CGMsl
ko7+cFnfsKe762yYtK1hXxzyQ+/8ci2RjKE/2Wi5WWx9iKTVyaymxCW0Ft9xhXLq5t7PoQ+jo01s
nOHCyKjQNzZdHo37jggBZUNIG5OVxZxi2YP6wW43COtalrm7MzIq8YxY39LJM/x38+vwvAQ6Fpy2
GjbK0ik/5rBwZ8gzjnpjb80Z8MBHo40i4nlCTGqZklfZJM3X38UiJT0wDQkbfJy+M4FBJ5gpMBWO
gpU+ld3y+c7rk2oXXRxJ3kITgz9RourI7KpWO6MW7wnJJIZfZnZj0Gitc25JKiJZrZLBJCOe5OdY
i8O1O4TDUSd3s+xnxVUxnsVq4h3x+vpHYZB6neJ8WMWGTkQ4aR8YyENMZnbwwDG3H4aADdybsnMR
amLpaU501HBV9K0TLYJ6W8qLrEV9/3vpi/IaOQX24bzHAlDdejSQW1xPOnp25G3VNH3JUpq7xvbz
rUHph1Lm3DLlYOnV2x7H8FSepj4uWMmGfVya6TtvVHgIDC3ckAnIdmklDr1p6u8rK2vsYxBV08It
/Pg0FHWFXdH6SsoegVCaPXMn+VrLoHsrnTpeyYm6srHMDxHVZAXZUq3c7rYgBYoXYTM2YrIQNVr7
7iTIvX2X4XlJs09zMOVKqTLd2038HpkTCIjReKlFH11SPkQBvJdfU2rdYuTafSCY7rhJn3xY1Fhr
bVT5BpvcMpim9GhObkoj6hLrhbCD05yHbuVWu6lvdtZgLgtgK/t+ogfC7s6qXZCRafOOENVorBLH
sW9FZaEJ96pGvK3qbYsT/JJi8rwQIuG5tPpvEFbTmhgCRhdahBUj8+xUhyW+JEcZiyeOKUnd4Ias
R6IUoWs72aP9WkeDXLousa1szJJTpWXeto4cSqVsOFoAuNbcjgy14ma8JO474cX+nOu2tkx7bKJZ
ookTd6HywvdGL7QzhWj3amotTXV570bXWCMYUZvI0CbUM/bJbmiVWD4/9iKdWoZrzU9ba+wXK/7d
txS/NsJ0iekCug9ZOQMjJOtESEwui2l0i/hczYAHcqjG8e/ik4BfaGdcEcLhK6IrUqLfK9w4YXG1
BK7zwtQXOMDGHxLLh2F66bqeW4mhhRM1Udod+GimPj/SCuYx/T7MEv2Wa81vkWLLKgNTnOqo0KkY
a/vFqJJzSPIaYxbYBovoqlPZpD28ITmADchvUxymaw2HDU5/gga2aP44pYkXi9/yPOp5dm4hRuzq
zHx0BrEjVefkhYrOP4a9uY9k+owhI+R1wEykq0OHKWzK+NwjRCujdR8R/S/wmCyIkBmr5xvru93D
1Hty8FU2HX05mlvCkxlVmmOuWbB9AkQeLXDYaqfQHPN5cUAG1dV4GiwqsFj6WCZU+Y8y2OQDmoDn
CtWyFm6ogP8YIvJWYeyCK5kcsgaN6+9FmGtLEkcTRXFPAGJUBLHD6CuAcPFSBAjYFH/O3qE/Weqd
KWA+cNGyeB4Js0LHjw5T0tVVHg0XS5/mmSlJcWGvRJrqhyFFIS+hqg0h4AqBJPhc/MdwSpa24j5w
U6wWgdeK4/MyGCP9t5fliDAeZXIiIub0tWZvQ6v/xMNBOKwOWUM8GzpS2OBldg1xCBklrkc5TKd+
vgyNqw4NUqftQ2egj3bGQzxLeokZXyTandSoiQImQ1c2erUYdFkfyjj7TGGUnUmX5Iccr89CmVLn
Jg0ztLqqY5PFQWGT9tumSk2XsZjL6D64AfvxtkUgrL+9j4IA95YDv5hDje/ADexzJ6S659OullR/
zyVnCNXBbptqnYv06o9+s7fNHmEwrIeL3sf4iVmKtk3julsN36u+mNVj5DBGMX6WrNpEjLs2KE8V
foAHFnBtWfJT28DEh17nudzmlVykIcWH6uLm5A2ypxdLXzIWnhWBpv6dgqbapPUUok5JWDrdeCLs
om1LX9kbAiDOo3NZIKZk7untiGZThispjWhrpHLV+N3OqrvwkfvUD4p0cRE7y6mK6pOqrXBjzvSL
v898iPofw7wCYt+9TbZBjTnS4ICOCAHtzCWehj24igm55XU5rPT5lhEEOXbp/NBMu3A7alG1xGri
H/miwrOerOoqj8Fe4GoWtmqp+ArYZcrHu9kgCka6gU0jmLayxPRN8jk5MfaM90GVfxQWQuUQuuYh
zmR84l+k/a1K66I7qb9y0mYgDJS9uyTldqQFU1p/MDjuiHO+9KfgHEPw8mR66vqvfmqdq12gX+go
lQFBvevznnOMUqxip3HOfm/lh1A33urYOPTaoH/0GKo2TWu9EKKtrxZKtSElmC+q0gVPbbjJNEtX
VVXMLl6yIhkOZJEFP7JphOHkpdPO1SvuVG5YBMF4OD2/UuFpkL/mLNAkg+hK6kveBGXpTSa4+qr8
OKS+wObz39/GHgeYCexaOmS08YO9jpM6O7Rplyx60y5Wo65t9UiaF9kwGKNTMHdx55k3oarNSHN2
RkXbqiouT/HMzCOC4B+dut1ZTk3JA9tilXd1Al4vSM4aHkGWs9VkjvJVLzr3SOhHLiN07K+xc1bs
devMy+XdRZXetg1hgVqWJfPKyD+Ndlsdjanubm5cZHsOKwa91gXd7XmphHkO9OxbT6e7lTnMvCku
PTHcUn/yj92o4FDZOG28sTxGsjkWsZ0f67j17rbsN8/NoJ+qavX3s9oW1idss6uh8XEQTZK8VrbD
mxEY7govsLWF/5nsTc+2VwMAKHzNI3Siul26ZW8fjTaFrDNwV09kn45FKRiZe4riD3oedkkjf8TF
pH2hfjKzsGWwlfkUL/2MMFVVx3OSqg4uz4s0RXBpAms81Em9Z+iqr4qyhu4S93A/I3PArGHE2p07
j1oi8R+ewKInWry+hTNVDAzJTMeVmFZa4GlrrYuSh2m9pgDjcHhL9kNoQQ1T0q1RuIgpZZVQQieW
OLaCkU8s2KtrRKcxDgt/E46a3Dgs2otw/kyTgQXcAAJjLSk76qBWhyka0tMwX2SbfrEoDGw5UXIs
naLaeOVEuBsfBueHs8vbLSPSwVWbsm+9HbGbu1TCP7YGHaCF9fqgyJ4uovl/MmcTXuVUP3JAc0fb
bMOXiLT5sjKycNd1HSAbzFNbLEM4c3WHHDtS08YBAYT11UxvvbQuXZDaazv0xk3tq/TmCXl5gqCS
bmg3UaePx6jFtFVElrNtEmYCMlUw1ur8vWqrPtjbduniq+iKZdakxRGTWLDqvKlfavROi7Jtuk2J
cpoXRnbJMru7E3sqtzMaBuuQcfYj+47Eo17MCS0jitNvSt/+KyGb1GtpChDPY2eFpqSJkd7LSKuD
6L0/8WjWpyasHBIXzK2Y70773MdpltUiXInRrW6W0p2tTj7zUMsQ2MUYmCjv2lKL8+ya+7a70mID
YFftuovnU28RtJEp03D1fEjAhhUtD9F5G6wVGJCSlZ3TGLaSWBPP6UzmGLnd8FZFb1vHRDgF+WkT
K6zU8E77JtxUxzcvLLugHypgi11GzDYeNHXrGohiZkDSo2y8d9OirGjo9lZicnEnzI76pWnU8kS5
Jk+26Uf7IcxeZFXsEt+LblMuglezD9mAVKxtRYplsBBTfdTDptqEoc083pWrVjeiT1ykgCkwaF7G
QfsZS6WtM9vOb70Tbp8LqgZ2MhGyR4C4l0GgH6UzJSctlGes7rOeOv+WEaETmz1lpQmMIVNrqtcn
XalK9703WBdISdYJLxicCccKzpYRMdv3mBbjSm2q8WbJxLwm7pdva1Qvdb90DE3u0qi9CJGhWDX8
HwQIGbrQvSCpmOZhVMcyiyXoSL0lZHHX244p6Kxq0bUsUEy0i2ibF6/0ExZM+1PJcdrbIalj/sWO
QfmevtZf/W20jLxeTggFpF+8YFu76ezZ9LJ+J5hbHgfDZVNjnUZMBtdoTj/GCazGEwPVGt6tNPXg
mPl2eJAppXqg5N4I0u+q7VaBHeOTBiGr1naadAxsC+9q+FF89iIdAAetb210gBmsaac8XDkY44tV
T+tyeHLbpOl8VVPNpJA09lpVbnOCOPoeEoC8xPNFKnkdrDo/VPBEzKDfmk5qX7kBehBDs5BJji87
VEoiOVbytzIKcAtJH76Mv1riHJs05yc1vZ2OQrZrp2OPKeFwjo3Q3isTjQzmU8AcVLz7TRbcgCRF
H0sTvflY1Ua6MTAdbLIYdNYzipyPeXhuWdfS/KcD3aMReCuXSkTu9d+HWWV1Bws001/yWaJ33rZk
jEuSJ/W3oVzmbVO+CQPvra1p47oF0sIbaqmlpTfu1vDYfFWCLbmYC4ouqQJQBDGp16h804PpoIUx
rrD0ZXasXgj4R7fnJRkpCGRSmkcyydob5qBFpt+0xgl/AWxlBBuobyMhm9hpib0TxYDMZm3DPkA/
gnEFRYDY38rPyWZKzavWhdb5vC8lgvs0tt3B/676ojvUVdN8MqHmXnU/HUXwtEz97MVzy5PUQ/rw
Op82fuJZOL+remfrXX1P89XgiLlPGfWvQjd5v7zo4WYM+R3VvSZJt8snDZhdhSXADW11aN0qYN+x
xzNtV7AJLPBwvmz9A6ZwwjgOVENTqz/roO32Pv6qa0RzvExTD3raYE3HJPL/oFThGfc8SGssmizG
+M9EF7p4h9r8og0Hu9crsCyAljUtZTZENawtNMs4WRpMj0zIn7lTTQ87Mi9gVq2rwNkvoOL+fZQS
kDVFWmx06ASfU/5AQnW+cltHTB3SfmMOyvlq0YZgT9pv6GnEVK0PMHjduhgd8yWLoRpqjM+PUAzA
wDLzbKP0y9TGal8T4lnlrO85lJ8XjRzU6vlVFDMofH7VI/mRz+3XVoNNObYj4/68WFGNY9DBxTR/
qx3c9DLPZWvpMqSsmiPFYvZoskm/RezYbawAmrKDUy3XI8CBTscnNl8mD8AAWnSzpKa49zLTN1bC
/B+OXYFFh0i+i2fghMXIWcQWiAbZh94+CydBkoaOoOlN5r9afy7c4SQmDJ2WQTk0tHua0/hozdVE
1dP2eHXyKiEefcEg+SBnrFEMgKiIRNqck5Hqu2c+v0vBTm/sCge7CSWFKITzXRGxuXWU0mXwG+kx
uj8vjG2tXTg/ISc3vZv+Z3CIfEZa0N1tk0xiiGJ/x7VMdzlXZckAX6UQwyIO4uyfBC8sGrtKrhVh
ghV97T99IcvXTmvXuOWAT6e+Bz1Myg3ZxpuN88xJuxZTc7GadO97UFl+Mp2g/FhZLcUUhlX3IRte
xHIA6VDMN0mRVHfaq+BX11GP1XCg8CeorWOX2VsVM7nHcSCwUUeYCsFV6FOzHgaN0IJyXIHOaEGA
mWw+pwH4gmbE/pF24AY7nINryKv2aSjxnydO9ZmQblua4XeNm/lYUyHYqr7nOvnfZx3cFeoCDZkG
QGs9C/NWKdkoabh09yexZWy7Dq5TtDd/3Q16fKwGL8ZN72A07lmluzI7UnMcGQltYMR6+3BWy8QU
FrvnxqEiLC4+lfc61YpDl/bjp6XnzVJlHuMOiotEg9SsJn1k78enN1kexnOC5QciWAb//7deAQrp
B69+tXFLQjbJjobINFjca1kF/SLV8QOMYyFeHcJJ67hRYvN82Bk5DLVavIDhgofoMk23w8H9VZXd
NTK74r1XZb1VmosNu27i19Adf5pK2BeV2NmC/Jl1yUbSTTmeml0xYdlbtcWQrpNRPzMLJhky66JV
odR9BsnQN/I9zQ7UfTBkeoBNBJgscviRoNF2XcbbmWntyfCGEbAgWmiWNvZPPR5/UZ9WjwZXszep
K8tduQPgmWElLtVVOSww2hSV28xAG0eIIrE8Q8YtRUMGDJkU4ojy3E/ue6yZ53aS2T8KalZgGRuQ
QPqDul08MFNg89dxXlseEwUHxsC9LmYbZOUlP0XRbruKolE3mT64dTKdOsshdDS/rJkzHDsXyJCJ
hQ47bGtsSrP6RSyEZGAR7Fl63EPImHcVTE73oqPb1IR4PxjiYmARROQDFRtHJJZsPZHGvQ3lt8sI
bAknpP+gCIBN7TiVtXUH3uCoKNpNaxTRGcBRdHb9gknpv4/NNn6pES12z2/9+/3nV0XYMFPRwCp5
md9vgNnYpJv06fLvxVGAth3p/461oNk9vx/KbmBIIL51o0m03YgIfRxwLx9HqYy931riAYO0e2t/
1gYOQRIEJDXrZrzxSjOtc/V0wapWX/0cZJLXeNFnBx5pFYRWshczL79u1I7Q104fKC0gotgP3/fP
bA7jZ8cglDpDAB8rvJcixspjmL8Lk1xFoLfWmxGzwUe92kkB+uvZr2LJt/bt4GwK5rbcbrjmlIdk
+BQlKh3ux0gm5lGZWnNP/K14h0/d/lOOolsaMWqCkEV6xErBx0HChezQ6p6XXh/gbGCw5QV/QxbY
e0XrnZ35onV6qa8GZfzhc2mB3TcKffX3T0hIb1WvEwT/3z8N7msCFzBRhnSqvA3O9BvBw9g/Hz0v
FcjoHdthyU5TiJI4FF6uWg5HKepiZZmkLjuSv9gHavOAbH5XiW9dn996XtIiFNz84Hb+rz9w/OZN
yOpal6C33SYMz9pkBhBX0g93qtpDp3fWmld3otAy/vTxWH2RXkL9nwK5r+ws+xpX6Ty/LCwp9k5d
3ihWUYYdw3oos6P7noT1jmOGT5iml2+Rkz+m2t0UbTn+6KWn1kS1GWzD69vDptuMJHpfpr5gj/ZH
c/OsruP8iEt6WUSBeWjSCr9jk2qLdKx9QVKUJR2t6rflhnRgRt7sghGbBBy5P3Cs5uBdXUC3MesP
Xdf3WgA8S4niBSKLWpolj0COMvQG1MQIfSIytohr65bEwbLSzT+D/ED6pzU1nHibNqQAqS+xJlux
iWG+iw+mgXVa0+uDM6ePGWl5+AjTeU3Fo+ogI9ThF22FTiTfRg62WgdXgIkTxF9l8NAIgk71Rot/
mUyCd2bkArpjMo5pZRU6kFRlTPrco9x08cwx3CbQUQJTBM1SHHVT3fy+wdKkwnJZjHirG26Qovdn
YiCWYFszF2PlDQuGyOYSt2QCZ2GOp6HSYXtv7tKvGIbPfzEH+YlEkaw9zf0nn9VPq8WUz4h/2Yoa
bgeN4bpS1GxhSI/cB78H9G+bOnNJPpgpDZDiusurC4krmMbIe753HU0tBojpuntdJvvIAlnCALQ8
pLa5dWGqLN26AlEynNAwu2tGeK2IrWpRlVNDMNUx8BFm4Xqyaa1b7GieUAAxCbzImAKKnexn4CPb
BOixWCHm6Kc1fvnY3xa5LsrzWGJVDqym2zXEkdOeWCgC5GFQVnafGpaLiHluaSGFzRF4z4r3nZ+d
VJufqkD1y4Y6fTGZJhSMiD0S/W01tt+1z4kj1NQAdovg1mqmd9I5YKR0W4AqHV1+VJLUpppBsdSH
RdQS4w0dbOdtsY+Fvi0GDj6xXKVtClsH6xMNFQs+oS4bGv2yyaofug5AIu0qQC9G6a99q+QnkDY1
cYmcpFyGAR5WiUt6kKb1Q9O7pe+peKmmGHiwUPsMJ8euiEhoduYtZHb75oaS3MXYorVhXTcdTIt2
49/wCiN+z0TRyddm6xU7Gk3QRk96b191xhUNJt0yjFxoIPn3fhFF+67SVjU9zcrlnAGCXuDXphQI
yOi7X2GdLRvLbNb9ZDm7qFyF4bdPbvzhQ7js2zLaTy2sAMvlV26IBx7yhoxCEItFOtu+ycrYDfEp
ILSrLneSUw+RsQ4a5FJCR9XYgnsJnAFwK+PncVEXQ417InlAN2BylXW/wdj9AMIxglA0m01ZDdeh
JCRHQDSdOZYCZ9ZqdIYv1wohIyaOO7ucD66dvGHYs9YQz1iLOgrX3v6miVobhv1b4olYeXKipBk2
1pSIjdmpZh6SJitJE7ww2tIiSpZtdLPzD36FaTIFGMekD9wiCEJGfRNFnJm9JRqj49wMvkioIjUW
35zHYm2c3mivJj5Sx4KWOJXNN4lz+71koSw8cztN/kecERatRwaVNkHMwxAZX5pDjK6Q9i2IREZo
jgC2FlrfkePwSofaDw+hdJMP7c4Ju3sJVZiyON0kNTmLg3C85OrRIZWTdxK0/T/MsNnGTeysBWsv
qCg+b1b1rdzu20+YQnJmSLvsAs7EKMdqC1rgZ+jkvwY7nUEgMxgJ6voyxM11LuZbwdVNsbbhyWJ6
6eo9MOCPiW2545CJdeu8lugHVzOGwB8YoBag2G+MsLBOUeRjnK4HACqcWMMGwFJllJBtTHhfFT5t
OZKI0Ls0XaiCMyN6i5MMuqWS5S+OhrlEpixvkNXRjGMAR6gagCLr5LeawT6SOSIqrqhWonawYNv7
RtfaQ9vL65hbp1Jgg2dGdHMNOOWWN0X7xpDRbO+e88qUHEBBcRp055azqRZJjPVb77IHJ+iQeffL
H12FD2OsCIH6U1etQsNYT3VuHaAfYnqOjzno8dnNcxmc/Oa1TbQuZXBMKvFHQ/pZ5325S/pUO9Sj
6x8ktx6izjStCPD3KDs1ZUfRY/xucSMDXv+jAX8E/eUdq8aN8KTrH3ySPqoIbiHeuY0r4aBYSjjc
an0OnpVXTIl6VRi4+KwCR5pmwxNps98w12AVRsu8CghTCwPc7rsqAcqmWfuSVJp3aPxrVZO0JidS
LnGV4kKymWB4CcjBoXeuaQWRZgx6PHCsOxvzpin2DjSm4FF7eCUNBvLUe8beVFq6J2RIij+sT3qa
excOfIrWvsthDdajDTgBArL6eTK410Q9xmdt0P4MaXMtSZ9tS53jI8Ze/Cnz/APlBV+Un/wp2+4t
r6fPejIuZkiWnYhOaWF/piKcSacm3BuPJjuBZFxXX0MDmqbV+89qlM5BKLJpPd8nWAvXNqVinAT3
TliMh7s3FQziGz3fZQ73h9PsmLCvnT4SR26tF4A+dBmposkaCRRAiMM8v41HrT/EWMLcOJd78NMn
6fQXifv/gE8BLrgfHTJv4ISKgKRJo1X5oY2idpPlfJYS0qjDSJ/hV9kl6eWGIMPvKdBvTVdeRVAY
Z1clh6oOdjLKxYc720Ow6aTYpaMfnhfxpCJtFfNnL70f5IhWLOt45gwk3EWhRfFmMH39Yoxvoxgx
l4Yn29ExJxaswYZJRMmw8IvAT9f0Bzk8suukoXdDlP/y4PjEWuus7SZb6rqB2mwUzdY1qDwqrdeX
/hjgL2vsdUu6+WyV9O85OChZG9hFsIx0RfaNRNhdugZvq8UZCghYS2+O42OyXMFnvU+S4y8mJ753
hMD84TQ1v/KSQyQyaW1Upm/LNPjh6+Xv3B5wM4FFQHqHCyHiS65byY6BwiLRtprWIvBqQbo2yF9s
mbTcO814h1IXu8UvIy5/REP3TznYOGuI5GwQa3vMzOO5r0HEOmn5h0Ten9jM76ShSCIwE9i5AxVh
13iM972oPIihLg/UTIyQzxX5l0XpQfgxa84XwIhob1xmFa/lYHwI6MJEufN6hbqc+oC386TwiTxP
D8y1JKiTfJdEgEnDzr3HKaZor/BAMgGjWBtujwnMxkFmW+2yKYd91qHOOoLzYXwKwUdtMTsQOjzL
YZXExMoZXd0jAQ6hRT5d2nZwbGpl7Xut20rlLGXtTqc6S3BX1Z682iXq7XQNMcn+7nrtTgB83XMc
zVvDylXPAEpDvvKxVpcKm/2UQvmVnbvp/zSBaNaGBdShwUVS4BRuOq/clwZhFWsIT7EquFTB1iEe
O5HXOnsUV4sm6TjfopSb2s4ANGr6TzcoxbXMfP0KvrtxtWDnwZA8iDzZ4Kai9Bmn93CCMFpbyQ8i
P9qLJVSzDzC7LAZffjSM7VaJLx4ICBIzmp3ucJrYu1G54BQ4EsfhLtkxqIVuXEIm8c2hv2akWrOs
MQ+0y/8r7BkMWcmMUGnyDVjLfl+RRY0DTvUZdVQwGHMRoXYNQcTuMapzTEwWlBeifuarLMpj50DD
GswV7h7DxM47iOuQh/Euj5w9vfSmSD2GK4wyd0HCKQrF9JCJTyNvoTmOm//huEDJ6VjF88TD+ShD
9CHXNCQkJU84hg35bv7z/+N8MoxXDvg9Atr1xEkzbgs4J0wsZ+1yog7TL3wlDjsipsEgXyteatzN
OATy1n0xRvtXoJauEZkMzXCeJNFw+f8/O+P/OdvLNW2d/0CYxCElI9j/fHagYuh9xoZnF7BvJPEA
rT9I/XtrbwgX8lIqJ9rYmb7OEmt8CLPB2RB92CI8s+1oG1VC1UN9OxEdEKBZWElyA2U503Yc/6F/
TOR4yCKX/8OhZJaYD8j7j1fVc3XpGo4jTV13kNH+83nXSoL+SVvQe8+BCRza5ELeG/+ZN8oTPq3s
weL0kyhpvpuosP56YuDlwAfTLE4OIj3H4Nru0eHqcaONtTz0rqcO9dCtcSMlr5aRvAbemG0CfMMM
rdoNq3iL3zHTH0Qc9UdLsEtTMOgmwtqcYgEZQa9cII3pe6fb3anN454ssTJgP9jhym5AghJWAgZp
cZxBUYAX8N3ohOE7OwbFNKwqUhQUSua69avi1rRCvfACWIC7OAFCKwF9qbhkFi5QKFM9j44R3MMl
/jmb6GQfsWQPMGmaOGJVhNa2U2C5YMiRfapK1+XdtaGyVcTQ6bWaY5dDJkoiMQ944W4WXrsGwcba
YCTeISAQCHEWpC3/hkHOydC2cWGq8ySLcGuFY7AMU6vZ4KevDnapweCfL8+HYNTfY3yMm3+/lYZ5
uEE7e4fVwFysSZDR2CQ4j2r+W8+///yrTig5x4BzYyx/Cq9yvlQ5EWDDaE9TXRLBKGhNBZjulTvm
jDcZM7EGGP9UvXJvGP4X1Swm1kHvvqAOcbiHAHZu0P0kXTMCSeeSKrgTrY0znwDb5Sl9lcIc96LD
ShIgZKwHLU8pwVuOIokMVIWCbO7zIoV8w49sbclKxWvSPAWklcrZeUr7R8VdRg4Z0geHXhaH50Mr
ia4j4xhX6cNhyrJH29jVDq0WHVW7TA3nYk2mce48rKAQxD4FteB+DE2I7aKMOdEAzP6gRnk36hLr
hstJD2An/NPzklcpkApHgTW1Qu2U/RdnZ7Zbt7Jd0V8J8s4bsopkkUAQILtv1Uu29ELItsy+7/n1
GZQvEktyLCS4F+fAxx33Jlm1aq05x9RzamK9ITmGOuu66gt5HwJUdLVoup2yTCAonMTKp5YyAl89
+a7o8W2BQJE+GT1iYNTUlP3SDkmuSeh4M+NE4T9yL9zJvBLFOXZc57IRuXlVjxcqNrWN1TbuwRkQ
FPRVA7hW2gNHakseSKOB8l5U4+lq4Kk84VGuUDlbPvyAumo2jEC8djGp0Dw1nMu0eViK1Ss5vOow
2WzpwEzHQfOzCwLFSsaH1QvQUbJMVdrgySiWouyNwyBdvKRi1G7oljAWpRu6pEUZ0agmTiErjWEZ
z+9JM78d2dr17WRHkl/+pSuyeOEz3pJVWtyYYAXhZExEKcwgASZK7snCALHuWc5J1Coh45MxBlhX
/+oYgC/MTmDPgmN9lfi4BfIsV6vAns8wYQKtr1YI2aa0Xio1VAeB3XZB8kKd1tBlKwcjdYS+gnFs
eBgd/0fNDoE6ZTxNk4mSF1a9ECVBGXa+b5yo2gu3oDSn+7XTxrC+CL0aL2mOkswrXSYm83+LWG/I
L8N6UtUORxVKaBSgTllyXzV5VJp7QdBczNUWwQkNxXfPigeG2WeKBvPkmRby1SR7ZA5vHZXX+9CO
KgyBcZ2uKxNL5MjZ05sTYWVhcjzRs3odksK1HdIMAYZmvKCmGL8GMy7dzVMTtmDPAAdGcG0NWI1R
g6dIqdB5Om7wE9eu2DG3LPYpFMlVz3KzrEcNpmevF1eRnPwdltmjStz6UoaVRbFaxPdtwCuiNYfc
TJMT4sJo09WOfqEp2hxO5SYHqVDxmnl/lrjAsaRKQl3yCLLNeIidKHpsZ4DzGLeKGAODrgZ6B+zo
aDmE13579QER+DotIu0LcQMDjKqDMyIKgh9rtQ+ofY803Nydmw5qG+rNzy7o0uswGcqLzNDVopGy
vUDBaK7HRoYnq4/HXSe6x7yj89H1mIUHNaxSjJmjZ9df6uxraCLZ9SVnjKpPcuoTCJhJd9FY7Txd
0fItdo3u0rHdgxcY55AIlUvPM7X9mDkVgSLBQvcktQPUrAtqKSZyE6cOo880/G9Vt0nzdv5C51Gl
xJimEaZA/9/+UcAWOkU91KjG9/tDNf/DpIO2bDthraGZsIOq0tgxbEvvJujcO8WBg2wgSkXpgWZK
BIwh0Jj7kHyMlUa74JvW7UDsZEd6NeU2tbxp6Y+olejxo7RO07PJt/Al7T2App43HBjUil+Jv//2
JqX0V4D097wYq5DG4bsf/sf2Jb94Tl/qf59/13//qteI7f/50er2P+/+5Wde/cv5dnP3/le++Y38
8f/86+ds7Tc/+JDy/b/keN+8/J7T/v8K+TZ04m7/95RvMMbPTfiS/es/s7/nivP1t/xK+Tbcf5jC
djE+uIZpUefxh/1K+TbkP0zH0elXK5dKyrTd/w75Nu1/WNKxJZgOxwbVZlASIvJ7DfkW/5COovXA
vNlwXNOS/6eQ7/eVsUFAtcC84dgmAUS2eJcr29EynLoZemyy0GCrglvm5LAkZpoz4o5u6TID2Gel
sIkYwfAfO31xmLwu3kHR/uoW9FcrERQ7lMLXeeAanxSZ8wd9U2MalpS27eBh44uwsSW9rTE7lI9+
p7fawiPr1UJCO9XFuIh0/3uMbGNJVIe3RpbcEgmV+Zywg2+JYEwky31nuz2GD7GbZ2CdvfztHl/9
qnLfpKO/jTxWYr4wl/hxXbmCixPcvN+PFIzK0exoNCr6VljLvMEoNARnQ4+mOcRin7cJAnZgdfCF
h2/T1BLepxnEIcfhqffojDoYsNjh46ekLrdwEgtq/u6TXGZDn6/i9xKdqzQNy+YgzMMHY/Ndie4J
S5/0zPZhmvi4vPOU3msAcSOcNLxEUnezfW5q93Xr3wd0LLeaPQTrxozAWivaTuz+e8YrFIp1/OM1
u9uPvQtCjECnIginnK5WjvJq1ArIivTWwrkQ0ryQJHfSiTWA82KkWhSmUe1yPAcroeHTqVvoNWFt
6dfD6mUagCElYT1hx2qJQ5GZv681XGe6UvXZ1jtkeGztTBoQVg64uoF0blI43XQbtSteFMzyxBXt
rLYoAE3M4UZats1GBfygmjwG93DepRMePWswjtzKnc9+QE1FvhJJh2CN4xpmqk/WVjsU4pJpT0lv
AvQynSiJV2hRGnmzjut258FLOqLWmIW3+SFVzL+DTqsuCn7pAVkGNnPBQbtnSlvP9ZxRtuOmoSuU
aFKc7K5ZKa+KjpUbpRu2no7c9aJio6kObqw/GMgOVhpUrVXQMEwzKJn3mT0S+NpzFrBiTJOuEx2E
U3xrU/wOhjm+ODAVtwkhEszmw3Y1ls3aT4wMEEt+imcpsmoTa/PJk//+uDo/U8LmzGdJ3RG2mN+M
3w/TQxsFqa1z+miXEHXgs1qNuW1NRVRWNW09lB98CQnJ0fkQ4uUdfsAxoQFF8fH175ci/3QpLp0+
qNoKQZD+LmTe4XCawnIke3pq9jrLMIIIl6lAu6H/YxwTJUnDHeSGfjEgvMB70MLMXPUuOnGDdgMi
U7ZB+Lsm/lxCgMf80ekUcO+ktjdGq35qvfDXfoddcyzqdUotU04YeHqaNj3enbU+lvR5+qBbWZG8
RRcvttBdjn//lB/O2Xzhlu7qLtuB4F/muy+cdajSqwFRF1l9yblt0/Ko3fT2BGCWuIu1z6EBpXtz
pItKwVOS3SQSyCotZ9CmdhafXM284r5bUixDNwT7laXbPARvbz8KucEkGgFJafnNMIwftH8l9O/k
kuUyWfkkbGO1gkmk4YwmYAg0p655IYFq8LmK+7qE5F8E2bRqgRKweHxyeSxgf7g+5VrSYN9g5XPe
L8x50DqxVlDy9l/svJJb2UoH8tR0VgMozCmSx6jAU4ise6fmVAujkN5qwlBEk08Vj5FhfW+9tL40
oQ2Oo6YfmjYJdxMKzUue7WVdtyTNpIm3HPI+f+D9+N5WWn0oQPcMHWY4zau9ZVxbV0HdtcuZfeVr
R+Ys+eMPJmEsbGQITInlP4CuvLb46TjPk6+OCq5DQZe76tGQkTf5c3Qw3DLX22iiGHHH7axqQh8V
JAbVNiwhIIF1Q3eXhqBBTvew8KCw+KXmHcqoJRRgKh45NbtrBC/uFmGsw/4OG7EYum/GgLMymW75
q+JDPpYJykES9YbQshYJPoVFNBbBwdQnIPy+g2yqsRFm+eKsAzDCY2lfRV33PTIy/8DzZq1zlnqM
sj2FgzUARJIhuAdRH522vFNFBb6c6ZCv3F1RpWc9C9RO2KYDEmWAMOF3B5orXwA9IVqpA+Io/Aqh
pboymwinISqLdVRY+kMvQkwbuCYLoBcwjIS4jyk7Vkq6y9gmuYJ5R81hSeH8lSOKgnyACBtW+spL
aP3GJZFAZe894o5eWV21pdtC28DN19Jw9z0hietGFc1+HPp9o91qhdVdNtX0DbdSQz6AC+oqMyDD
hDsMp9+dttfubRXhETFY5FDm9TxMyGTbgTlJsXt1DbAK3gMiuXT0BouDZ57jouHvFSZntIZP5Xf2
tlBsxGmtY9Cdimwbo3CY1lUkvTVrq0uH1LP37IIrd4qeTYaliwq6zapvEX+FpJixv6Da7oMfpGPU
90Mub3LKAHC8BH4N+jxdSsvhisaid3CH61cLglNaX0yj++JbNRmOMwKrUi+Jp9d7H8AJY8G6OZPz
fjVg+SaqasqhH0x8pSXLicBCxUcnx6ofwJXFGt8rXeelgRB+oev9iwQ6H8Qa0BQJ4UZM+knCfKUg
CA68lyCrafuxOuEn9AGIqP6nr4t1SgDJlnFnusBF9CJLGGOemtgfB9rVfkfnm2bSAtXy7OFYJhEh
e1SmEdHqBxO/2Aqwy7hyDTFHvjGeRbabrmINhqQqNWTEE1riya+q24APzFdr3LyeNTM/sEEN6Bi+
5UhWiqfww5Q/AanvK1RtOIq7G8NleKvB9o21drjqMg8uVZQ0ezTWdDjssHuxzAvLoymWDs3zJyvt
H3Y3MuhgQFKY6xQy88//ttGSQEC+ukA0gQZk6XYgiWbnKEfq8ErMKjCbz1Up+y6OGm8VjjCx/ZBg
M4fA3V9nuzdHu8+qXZvF3BRSUIijSX57KYxFDFCFLKp9TcpsPiD/6YPBWjAComURdquqgMkkPVJU
CV7MESwUKE8p3hC9XpHtTJaL028rI2oQjmLv1+UTnOHus8V/3u/f7U2cYySUAZezzIfSxKJnEvYS
+XeTti6WBDtd+qILOA+AocMbZsuzwSZ76eDP3+veCFeluBcmM9LUF3dTk1NyVc1LTk9zyaiwfXRS
qoQkNDvmJ+5t1Bfj/u83+bVa+nDJpiEUeDN2VPXuJtNQNJomJJs3Tat2H7bAoqdpztVt23qTypw8
HbPceaNubzrXf2604piW1CJm5sKDzJ+RcKERlXW3S3V1+XogQ/0Cb0zagvKUXpGGdoT5KUCwWqtW
fB338HXTZedk58YEr0/p+MnjIv50H2x9/kwWExfHflex0N6zptB0CKjSwcKBNx8AHopz5KHadXtV
bwadcwa+Fo0GcFCvE1w1tApfijoj1J6aS+PPXmR9rbZtKFvo2uWz38WYJTxDbrx5lmba7be/3wpj
/qrf3wporDYrBQ1//vf2Icd5WdVDKTksFT0ytNwTO3dszmZ5KoUa4eogMIitmKSCmWVpBHLPm4/N
0fGTq79fivpDEcPJUtdpG1iUfMa7Y++QZNqoktZf4u7T6eVVqHGcbdeN+GghRRGkxlkSpURx7B1k
63Dzi6uwAi3OsVKiWrJWmZs0t3rtfGfbbO5Cd/gyJSC1M1FFt4FV3tRWgbKj97Z5yItpCQaXDerP
psh3UehNa0cxHwDSFC76Mj7maTMu/djd5a0xR4KayS7jmYXA1zwPgY+uq/TNiwzO3753pp9J7COZ
BgltkzUJ+nNA4QYb304wHrjNVU1iNOGiGnj/HOtFO5BqUrTVwZ/4lb3ZzYywVGyCJjnlU/LLAeen
xfe+ZE2v4XFe18MpLnX6tC59SSLh94kc7iqaL6fBxb7FLOG5EExr/n5bpPXxCXEcw+IARE+CWd27
JyTti1ySc0mMyryhSubb7WDURzjQIOhKe1yzSp78Ar4LyLOKJaT/aU5zfFFNy1YQyehr+FFbKz/2
UhBfALkqBVe8JqdL2Oyxnvmo2uGSxE5OnDYK/UbSuHb6hic/pS5ooCah/xsLZPnHqZjtc41adXGR
ndsYlgfdwU9eZTmv7O9eCseF/CmQHZsOT+Tbl8Ij1RueCjRC1Tnkh0YmajJkF5i1rpEgmpfBQOR8
06H461xdrQeTjmQe2PE5prLN2QsWDJGz9SAMElIFlWL35MNfv42DYQfThHzMXF5oKYIy+um0Zsc0
P0QDKMIRbCkGgXxa0h0x172VBfsajAbgAP2LBi76sewfap8+/d9vsvXxgGNK4AiOYoWko2K+O0C4
qtDiKO+1xaQFPXMyWUNcqG6mUD/IrgivqvQlc4puHwGEWTjTnO5BKbI3tREwC+yCqgVxagTuVQA2
7Bhqwl5hNYHmH8rg6AbhnebTi0m6yTv0tW0vvckarsaO4kaNPkIoJDhbK0FgM1vw8JDimEIJwNjC
Nc6ioy7sJ7WtQ0kCvd0wySgq47IxUfn1DiantL3Pa+Ed5pjHKrxFdUvKOcTMHrnHKqM5tm4YPHqG
mIfupApPurPXquTk6ol1itHG2lPm7uJAEFuoOv2zs+zHNdaUnNNNOpfs1Mbrl/9bTYMIOU7KcEA1
gG1wFRpUin7hwIWxbLRlnB01jQY+tX3Mptb5Sw04Gp8YI+vIo//3O23MR9W3zzYXI7jJdDKwidnv
qhq8GPTpS+70mIO8LJ1go1DV4pEIl1g0aQHUGBmFYCDAWbuAVBlQLm4TGMPEYHzS6RQf1xYuhofO
YYVBCPheBdBqU9ck0HyJ7Cjd7VgDws140zbJvA5kAZzAmakaJEG1RqqGj70zF0WH8cXCz32rG/NR
SvMwTyDdSwfO/uDngaNHRop2lXjiotRn5Gb9nNWeD5cTHogWYdeOOR3+/XsVf3iD5t40TRk13+jX
jfa3m+zqHlTMFgawyyQP1H/DHP3k24Rr0CS/smZTlkV0e6OnOzvQMaMY6hTNfavcZm8gvDePmh3e
qGbtEp258KWlHcog8IjiJulZ1uKhYxnSmkxs0N5y3tQqtHCOfJT+7pOP8rH/bM4dcoxTrskzMo8C
fq/BhTkYcQeVgGMxUNxRd/sNoyzrmMj4kb0/BsZ3Wfnlg1v0ApBns/Lbtrvr7YwOJ0WkZWba0fSC
h6yq3ENhaChzAXnjJjDhQGAvjhvfming5NNm+kq6WX8ZKyRVjReoT5ZyQ/zhw9DhF45yaPZL/f32
ZRfQWPuWZjoJoGTsJTlad+U94PuBQBGlVyIZww2DVNTXALfpGIzEDMJ4aTA5YeHKwqt4+KGgsxht
+STEuM1J0GKPQl5BMi4hKHa+bmLQcneZaro18ueYMgEV3Wi0Vy824Bwr8eqvSQE+i9ccP5LtY+GN
desGQSmOD7RaF0ODojMfrGY3jt02oNfJGizse0vDqW9El3Aq7FtPY22YrLpbsYIT0NYWzikrp8cu
1k6V1xTnqRZPDm68WxUYtyOo3ap3y1sGqxHY7l2lm9mFPQ3daagUIb4Th9zBHKsloZ4vkl60M9Un
8Af5lshxfVknOppirJ5dF56EYi5bWhZdGG0vtZqUVF0HpbD1boOouHLdnng2TSc5Licf1oQboci1
IwJ+3LoOmDbVcD63MzxP+B+mDfkDiEHw2JgmTV3YDmjt56aZWU7ORViLYan5Ix6rgRKZgWn6pFHJ
J5mJHaQhYrAJfzBXcFdJk/f4SAWcWGvhidJ8slVK+yhO+01W0+UMg0pfa2CCrzIv1teZz1QXbncD
DUL/MrYWoQ04MOGxl/etDiUrZHSR4n8jYrq8dyz6ZAOD5E9OP84fFj3bVLrjsPbZFv9/+3qp1LH7
GnYe4r0BKFcN91SrWibgGEjgzWABdem4LAxyM+ppFxQiuSOD2zl4VjTS0UHMXhIMbE48wHBywg1Z
EHvQpMUXheK9d+DS9GlY7IWsKjpnTbtCvtb07vgUZnILoE/c+LFO3yMf1/6gY0RKEGTGeuoeQ7rt
y8yloV0mkKuLYfjpg/y8NkoD8nHLMBp9VaUCb28OPBl6ii2162Fawmju46FE3Crw35vaOaGbcOmb
RG3aY7uJwcB9s2VFnxyFYuF1xRXobYCwgepOYUNautZp2s4bmgNTrC9t7hIGbBf+mgjHbl2E/h0a
BXlTtvP3hRHEDGrtEUkTyUNhX22rniVmigvzIAgNWkd4Ir6OwSMB7euKEOEn2/CIOPJsmJINgDPP
c5Mj6rPrX9ICxgb/9/UT5i61o2Ow3etqXpJ+2wrYtqKsFoJubAGKQEq6NfD5XBYYpkFtNz/YuJlL
2L6AE45hl2iXY13IpZd70FkSpDoGNr9NNeb7pKMNInKIZhycUAkg/57lYEg8EtK68dIgkouOcf8i
Bstba63efrKv/aG1bNoO51lXSoNp2quQ77cPU6Xa0KWMzhCMJyEepugc2s2XLMq/EtPosvxHc6x8
byFSrkKafbxs8PhI4ki8J8w+wbVVNyjISEp047Q+Clfll+gmZgDNvp7vTodHd61ZyTNIb3czNlMM
5rnot3kbrLRw4FBaZY9dI78J9tJMGOMONT6i11Z9RadD+JbD2jLQt4YkiLCmw3GSWs6WDGpY4+lk
3QV+tSkzmO1ZM8gdzfUTPcX02nbbakVlsq9wgKxzYFLrvz8HxscX3eL9pqurTMvGBvDuRQ8D2q/k
j/n4nRiU9X19jmrr0ScKahV38R0TJ7JRGJ90mnX2LDzXQEX6O7MdnmKNi08Nd/xka/9D9cclMbjl
OKcYFL0fFATIR3rZQWoYZPBQjd1DUDAoqHokWXGoLdHpEBTWY43JXEINOy2gG+qSoT0kBRfW259U
o68i1LfVqAWBfx7u02ejBnx3uOw8nL5hnNA0Mej3csH1Mjez/sGndRp/zbyUTELyxdd8mnYJKm6V
OjRv64iLBh5XAi4Ovic1R7DGibe2NuKFm9XUNDyvK8PeT2DmE8H+V6YJGV4eoY1lRbTVqEn6xoRt
ZoA1ugyvsz1wuBFgRQOykCAXXTcC1ILwynM/9rd/fzDkx1YRn5qenW3zVlm6+e7BaGwdMJfD+dJi
BB7i3CepgjQGG1FO42Ywr8B2ACMPStpiJmKXLE0uyTm5QeHIhKco9jm8JDAnyUXi42UJaW3tyzgc
FzjWSnSAFBit9WQE5JI5jflA297bxAHO+dggEs0knqsiiWX9+vHk8LWjfPpkkzPmGvHDjbUZwTu0
POdD5ds1kHFGFuZJCTfaU0/E4+XL0e4vh6maUzA4AI2TdTY9IO1WyXZPpNaLi2H11/ut5S6KyJJt
q3Lx0BGetNeitdXi+v/7jRAfD0O8n0rpQjBpJKPo3WGorkrbdztaTonV3dOB2Aa6lcAgnpDIIsD0
Z2dQGNJh5E3MhKMjexru/CR6MOYpOkfJrZZDkomjngiz2GxWWR8Rmamuo1ypbeKIFqSN9pUN7fD3
K//Di6xYV+Yp8LwyMyp9+/3qvprcwuZFHqfJ38M6JtsvDECHjiFcparPLslDODsTJI5ZbMFbb67R
iCMXyQ+g6+QnL/IfNCtcD9LoWXyguOnz8ei3bSINYejrFgVq61ZqgQ27wkxvRiuGqqspHgwgQEgq
ek3d4Q0bqUfEU6gYSL0e014n/e7EmE5hSZvPfp98Wx9P4Ai2TaHP02STmfg7xY+hmX2aOcQKk2cN
ugoXppsoIlt8KEL0RbacdrxVl8KFo/DJ9+0GFP/9qFt3f7+OV+nJ27dCOTTpUUDxufnXu+fNHvXI
6gGTLUAiP3pELII+DPqLsa+mHSRRWK81sF62LwLGuyDa2CZEiaCco0kmZIyhDveltpqbfqan4CZV
QASdDUlCCbEaOJwnzXK3sVtCemTstdWNh5noqiagdGypC7Ra0QLicbVCiJKSvtl/0Qjt2CATkYT6
yRMgUTzEtaoZJtQEAKSzPzE1bzsRX49z5W70/kUWO5xKpUMArdfSo82KO8ezdE6wsKwjryaYz7Ps
VanNgNyayJ6OOKDPBBnzN/Xhm3RZWdSsJnPeCzKQ3aC1TRnO2FmW7Z0HD20g5PhVVdMupc2KAb6S
yxBJs95D1Ix6DIKcOPArB97Rw/71yQvwOg16d0G0d1yO/7RWeNLevwB5aDu9rthZo46ZY7xijEFM
lYtHlZgA0N4ijha4TosFJBTW7HjMd11SpatozlRNRRs+0Qq6KUL7B+jEfs/Zzb+GZLaGRx8fowoU
JFw4naF+4h0HaFTLoBuqXazZVzBJzjEBnkYzip2do7tUsqnR3NxkVu9cj8HYL81IO0mCSdejpoL7
EKH0Uib5M6FZ6QqSaX2dIkhbStH5Wyuw0xUM2XH196f/1Rvx9iviXglXCiXFLFV49/RH4WCMEWr6
5ZhZaq9NpndsYM0cdcuo4ekWrBnUGvMxJL2dRmKb0GCzTYO5SUpQkxq+ZLJ/7UWtihuyG0GBViEO
76kaljKrl654drrEJK6jB5s5Oj9ptBl7MAPfZEYsF1N6/VqP2FRxvuskgLWPbTFEMKEUgK3SAPhJ
yN3CDQdG/okSZ1S5QUV8wqDqI6KvdBfEXXr0wjQ9wrIj1tEZolVYpeKms/kbIzp2l000PUy0l3A7
EaQHC+VHbZJ7Dfy/rqW98StjJU143Uk0eivbaGwchc1j3KyLhDlBY4t0UTAYBjjdPGDaXhWELXLO
0BYRwNcBYJNdXCt81MLxH8gyNg8lLSDG48ifwixfu4TNb6LAGrYJRYSMbgXYfI/O1JEGFDoZGMoF
qTYHEX/1p29RNXeq8yonyg30xa9/uPKT2/6HDgzUXdcFnY3ik2JnXpx/2xpys4jcQhDr0/k3esBU
x8l+yFy7DDtCMAETA0foyYZE611VDVVYmJ3CHMCTw7nBiaaFFbbjEekYNoF83dbDbTgQLtIK7zrN
JzBmY7F/bR86adguHEFsVYTY/e/PrjHvp++eXWYgwmDLpZ5Bh/r2QyCQEXEJ5XaJ4DPf0nvp9lWC
RXsQ2Tnc6ZNzgDBz08Kf95pouGBynW16Qa1qnf3QHE5cpruCyoSkdMof0SSmpyxyvn9ylR/3OeYz
NvNqiksX3dS7fS6oWQ3rlsclG2Z+nDbc+yNqoLJ1oI6mYH7GkPmvN8HySujrbjPepKHwNPIuGQH+
/WLmb+TdN4Y9RxfIbC3XQs369hvDoJ2MbkE+AcqkZenWG4sE+b//FcbH4RRLiT5vqXN/XX6wYxGh
EOdo60nunHScyBwsmx2VxnAqQ8ha9C1K8uFD8yhzC0dka/Ni0iTRO/zTYQL+gDSAn25Xwm6Uvofv
hto6FcmB8TOJyUFWiF0jja1LEUe0Ea/qyd/ieehO9jj8KEJmUo0PM7VCMDwPogSdxH78zvNJkNZY
MMjoZ65MAbg+S3r3qPsty79ddFu9YV4WRswiyJFsH8axXlFWyYPobmsvJqtmaKBrZnVPHrJ86k1O
KAYZgphKpmXkJs9ksSULt+ICQpOkTFLPe4LMYR3Vxt4m5bLR7QeMutOiSIsDIS7BoSy9FS7pdj+W
/TdZ6sYuS64kY/WVaUUmHJ1mDXs/3LCgeWuLMh3yaXCgTPKPMrgLCCV+TBBNkbQnHmrc0avAw6sf
Wo2Y3Zs3ZAy5JCf45ybjzAYwOt66o0ivEne6LivzjBzCP2XVeB4zlBptA3sAYsbSA2aL3gtZF8Ed
5w5XJwYrM15juiGJpItZv8M8uPFtoCp1se/CY1e44UWXMjkBqXcL5jddmkN02aF52pOoqZ1VzOmh
1EkXf+WihSH0VPoITbiEraI2VoLLhpfC3mlTdmb8ZxzVHFfQw3O0ZyZooBX6UZD4vjBBJK5oqFkH
SdF0qFiAfcfUtoOw8DFoffrZ6/txlZl3Rqj8BveaObjzrvM+dENGYoAPBNI2nyUB2pfm1H2tlJJ7
jlhgZ783djgeOgKGCPXVw+UcAXdKxprwtnjidkWziFhnykZC/Dhr+zgTChwgtR8n6ymvTwyIia5H
8HLggamXfePYS9PJvtfg3AxOiE7TaRQLMA36olJbdD8XQVzU2AyjIxHurtaB9wbQGulPRpMGe0VA
HpljcAJUqO/EUF38ysUAG77t8kMmLOMkZHPOxmUbmSSIWrl/CNIXRh/xtLCHAiEX0cuboLCMS6/c
KyfwDmYftwQAsISyLWO6zjRxGUWlvISaZjIiv4gqSGch9mTSXKr8YhLFNz+zLga6hIighnKPeeo6
kdOzXsNx8M1oEUUJr7YV+kS1keXErrwo+zLcFDgK4dChcPT3kUXhnA0W6kQEUE3srGo+odfRYRb1
3LYrcUsnKJRWMeDBXWj4CQ3vcxwJ2o8VFZ9VtPjAsG6ODS1wxFUkZ1UmiaoFdkEaM91FX6gbw8lR
Zssh26RUPjQJ+5U1A7dhN3n7nlFyUJJzU3B4PKYIEJBdHhOYgUhA/ITDgJ99claXjvGhIaHkvELT
GZLu3Ld8t1Yr2GrkJvE8FWXrLTB/wTdeVbnxpYaismlnu/g0fg8AyqwcvRjmGQbZcyFnFTNVD2i+
odnUZDY6LkjC3ic0qy83cgq+QSADmB4a3xVJoaSg+8+5FzPdKnjGc6hrEda5NR5HwYhIW7kQsUhl
LK+M2LulDP2RecM1ALj7IkNRP7VXbGRbjeZh3XfDGn66QecAPL0MvthYd5aEbeEu2MODQuVs0dRx
efSZEjYLeMRbbeQu+AME99HMNwV5eJuh137UNaMBe2LRsJF6gSBC0wfybowIoDPrepeoGHp60OHq
tK1r6ltcfuPOqdPbXmUtgDIuvrHhnvYkFaf9Xe65L9AZxQJY78x9Rb0W2dZ3RVzP2NiAF2DOE6uJ
3V6WnJQn+U0Wq5anctHpfD1IBsoSxQRDTFC5NZ6TIr8d0m4N7xSenvJmQyvR2TA+noumcaiISKTR
gubo3IXIxDaZhcasneIbzjwjQkBiD4kqoZLENQqhGO8KbbxAmo81Yb61QX6IxffYGHJYDXmNfXLQ
n8YEyKRPZIhewh8urduKh4MswfHo4J0jPShYI99CF8jkJmNcvY4syPldYm3bUV2UKjqEmS8IPomz
hR75T2gaT4A0zmSpsUkVfDloZ9wF07gjc0yoKwxEu5FeY0KUnMRg0WfMJKCEyZVRaF9ZgR7HlJgc
TLzmsoFJn0MJW8SjoigkcDCy7UsEAICm8nYNMYywUi25iMKERmsoSTHRAsgG2jNDS1KmxKrFQ7zk
LAfKEO59o0HSdRVy/a4OwHgTppS1e8CVNrtn66zBWj/6nbqdivhgluE3Uomu4BhLFtXwJXZ/mnV8
zUPy6BKuu/CMzWuGdpTi8G+UvPfqPlziRsuYaZU/+trtFjXLnQ2ZDFYYnAjbRdybfIFmsovS3OZ4
2CXrLC/A6ttXThM9G5F2Lns+auvyxU1a92JH3Q4rc4l0lP9iJGcZufmSCRroW0nLM/Tjn32V8wWb
2T2081r5ZxHxs+1YOktXgkAI8PX5RvQM1eQ29NJxpTqGKzW3XUKGWfLNd0tLXQ8h8C3YbsVycHhf
4gGg0UC9aFigrlHj/xAgXpwBbEcjSPsOSVNWvQDXkkfHANDOUq+egikD3oHIAOj/VSwt2K6wlG3n
GOsl8DAfXpcGEog8xhTKj7kjESEHeUYLFD88ifL27K4Fxq9669uEtoH6tWW0B0Erdcm3LS4n1sR5
KJbgiKdpmHmPU4npR5/I4yuzBsUmaY9JHj4NBm3lMbx7fV25g8G6VM6SZHusVLZ18oI528mZX+Ww
++niFG5VxTfeOEiKlUl94N2Isrnj5bngIfTXqi7Q8pjtRvMJ3QQ6zIg3qS79snku0IuuquEFIw1i
MINqDQvS96lHsIR4Gi5R4/ywZJbSFg3U2nf4w2XagsLRcU2yEFVW/KiVA7clvbFRbdK3dp81XkqX
z2NRqS0D7DGL+NoaW5gSWULsqf4zLjRA42HymAb8tUTBQwUA4u7GxirzXWjFcUQySnwtdVLi8cCT
9uL0GJInHIWT/18knVdzrEgaRH8REXjz2kDTrZb30gshc4UtoArPr9/D7MtGzMxdXUkNZfLLPBkt
J+w0Au9BS+GrzQ+TLl9mz2+RasM3zwXoKNQXjDEqQi1oJv3X2PvUAxHUd9T0m3WsWL253jasVnWL
czGt+KCJsyX+ZP9zumRxNEp6asGCmVVPemdceU3+FFCNKn0L9mrPKu8v3N/KQIWcw371cnkUXv/a
wPmdfJixcuNMi6/52tSLa9nw0+oev/Vy456YwkrpDUjUnUXDvIe83/nag9l5p3VmuRUrVb43XQud
yNUpiJNb6JrSiIq05BFHPD2M+NtoRvL5SF32oaqpww11rcY2ZDDR1xh6hXh+hzAdopagK0k7Vvgj
de2Mn1uIGd7IxwvDKLGrjBbke22nBpRaw/B6q5+6XqOVQ0ygmFNqEJw7bQQZpvTcJmHYfOfl2hzQ
DIOI7tAY0u9PV6kT7nQSGRPYk23kYTNKea/56k/5PLI6WHiDTDhVPFeNLQCqrzyppTc/pdXwrFjw
6djtsGJ0jGjplgjRhn6KwLsQODsu7kQuztHqpPDfujEIDl6Nty8fNYnJkonEaj2R3n8nD2dFAFiJ
Acj50sEtxkN1XIMSsnXOM6PoB8z8DFZiZ1H+PuGh8pcgtmD1mxmUmJkfL/cy90DhJGMvPqxMZrCF
7DdN9eh1ZvUrFvpm0dn/Ed8i8T6RojJ7HwslGeH//oe/y+xrK942jii7I9UMMKUbPAN8Ss+cpH9c
X1I2w4E5zIw1XshWHDil/0wd7fFwtK4BP8Ej0nC0dhSbLgTHDrjGzsFAb6+t6dAr2uAPGexq1lMQ
tjxMA0YVR2MtqHU+1IaGaEOM1/OmosXpsb7nNNroH0rXqKX2enz7k/OBCIdyWqG4epTE2qp7cxzv
3ViJTxEWSfHs+NST0btRjl8tYJhwAZByoLJgjti6QnwQnHKQnSqdBhj0HupEg/rOMSXPswHAyfej
RiGYDMPGcM4uH22au9PiDZhqZKevvtA/1cLDaGT5zBcxP1Lebn/t4eL43ZeNnqS1MCkmQhtT0L+3
AEQP+mpc1fbSUXwggBSyqnYDiZhRWm+DWD8DCFWRWLP3WWXPKxgBQHew8kZebD01+6gUCx8XEhLs
oe601yMctDJDmbOBTRHhjrlLIIaJU9qsJOSgeo7bn1vB1hzN7WDSaC5caiFLt7RD6ZI83Ex5gTlP
U7BDWrEvxjuto2GnXHDHcRzChcrbXW7APleOCKsV/KpOftDzOlDYcw/rZwmhSHB5drK7kmYyIG2+
HQ/1I51zacxV4rfWmbwTmqA+TrDLSXHxpt5JOPA9VaNFmEZ9bTP7ZF2375qteDZ6nW6Gwn/pBkJw
vH5EleYvf86hElJ/cLSYM89YM6qqjgr3biyyp35g2Nau4pDPcw66n3Eu416aoDjDtW75BCtpDcX4
r4N5fzsF+a+5Xou9hCY17EQ3Wc14BN6gS7C20YRaajzCFRN/I9dVlHpGInhI8ejQOrwK7G88p4UR
vGWQGUZngj298hlynX1Fcr1p6uBrDPBiCKH70bb3DQadOg90cB2kWX/RORdrBj/xJCDBVRi6mIc4
PDhsEqBzgZnyvXFF79ISibKie5ey8oOnH3FrI0PTRXQwFij2BTAlTADgzze1Hb2STr++/vAs9lB/
1Z4baD65hH5VcKqk3snLGMuuc5J1v6CWMF9b1aMxmUscbD+2lH9WW+hHOIjQSF1SRk4DqHnOKuxR
QI91xhlb00Ptonov5Kzorh3AztWJ5iHn/NJ52ZnKb3VsEHCOXsGKxoJ+QEhBLG7tT4G9LmdYdGX6
qg/TQhUhaLdQNNkYGmuAAmA8VLKj9oxRSew6zlWPph5ncw3Zs52SyRb62WGiUsiThaJu6nmSVRZt
o67THfvlz4C4zT0HwBWxoYhL4xCL+bPrxhpLDDdKbQWWMGE4IgdT4gr5kQDH72QnfZIBUIqx2US0
LzWRdOk6HYi9yFydmHlPF0AdV/Pozzfr8s2oODvajck4SAVHwzDLk7Z4UZB67dmpaDzglnoA6ISQ
JInvuLZ6TzeAiYQU6GHe1pOxWfn/vbqp+cBc/C1wuc2ldQn0NstujVJ/3TEXriE8VuQNIccbQt3P
39dSXOkKMcLkoSvqIE/MovoRkoce3Z42HmM5jPrPnHpdvFqNfTRb57lZit+hzJF6IU3a0JOdor/u
FpcT+3+IJLdJ5q375SZ0R9MMzet7+TVpMY6IanjnD1LLUlU2RM3ntM70Q0+gLXQlT0RLsG1N5fsi
Uo37u/PgZjlFZEorD7TEQBzpcY/xUXu0dVRe8KSNwQygiwVCupccFOphnHvOIysuMBMlceeSUmHM
WCEbGMkBFj5wh+YQzyq66f0v4Uo68DhV0igJrGc084pJNbTShpf9WVDOFGat97lQBBgWA/WAQ4yG
TMcaI51WjjYFMII9YnLPVMZP0eZkE29Jd9bkvJ46m1Lhsv+aAvi4VSM+lV5xItqvcPmyJMUg9DAL
KEhxjL8yR82s6SNA5WK5ndYzotYxNZgXtpP86wf4aJVe0baoTjrPm1FTuhL4/CKFeGtgEpH3HI6e
77LLpSttr/I8SJLk6QQhLOjea5WbXAEhG5Keuc/ANxx5QcSRDt7PQQQD90kOLpthfI8eEpW30t0G
IruKbGJ0jM/zt81YfqF204FIGbkaDWzzco8LshjhEITXvGb/hmwdwmXyT2LbAKaK8kNW5cl1Ktht
49Mq1ePiWHvjShqODnBFVC3yyPqiXZeAcdaKKUimSJJSXPzCZdKlN6klZUT8CfCVbi5w5Qvu0+1w
4zUGjaNeeqPmMepG9t+KQjQuZNFk7VzMZWfwjwPBjoOxOn/K29Qh70oRObN1qZwVR4nhO8nULck6
zepU4Jx2NvVQGXwfE7wSiIeYZFPCPhJ8EudMDVjiTb2VejgZQXMlzMx+pYzo38ijdXA9NbGBAjAn
aQ/d3PZpiupnhKiNEj9Am0mHLRv3AdECne1ALlg2C6vGSO7fap0R3Nj2dGiU0FGO30i08mlbpXfr
GCBit//kira9HZeDs4yQclf20lwPRJKToNZKWldWg85cVOzIMmfK5TTtJTMlaWszeIbusISps36X
VX+f9durOZV1MuB9haSJNT2F78vo0rv1OH4hcTOkm1ZgnbaT3ozCZG/3+5RYSMCKQKtJr0ccyym4
4T9uy6FuVDJZ7qM2c7otyjsGhi1A754ui3W4DZ4Ni5uROWP3RwgHXib7o6TKOGuZ1GUWrc/rFk71
4IWtQubMeWllR8g9J0pJIe0Q5WMFDKMQBHm2J4FXPFqN9auqWff0DPdGHlRhLcV3CT8oyknxaAZq
pDYBALaXhoNL8Sg7vjKgt5Le96Sk2jHJA/yzVvk32vkYuRJ+lKcNEWXfcC3t7maWXMTtVVMHDkjZ
nuqhQAr7bZb9bBRjcRx2xEFBXbpY3tfk9cVVpaWfPbfPMxRp0LKssksrUV/V+MCG+ZnukkTltHQg
CXBJrN8JsuXz0PjfXfO19RyWm2D7nLv0gZP9cJiH7EphDDiOxTNzzsQt2vlgbRPmgdpl++Ko5aMT
p1+NJS+2U9H8QE1SqMaec86Y2E2BIunRNUYJApeql0aHCG0zWsy4gxy4VGZmgVWZy2U+3OVeUBw3
kxupZV68AgxT5jCL8UqQfIPxgHD26ma4NHlMyALl3hULJAnyDDWQWlwCQr809h4mbLBR3pAF2gr3
tqPq2e7EXZca3xCT42HIfgEqRbo9PNiUBECLiLuc69Ugw9ntgZxR/pvPny1IlpB/XtEK6GMqIMJj
JzQq+97Stgc0T6CqLXjw2V8Ts0nP9FHcLcK77wxwr8Lwaxz5LdTxQiHDhIQe92N2tDV81NsS+5nn
08NVUjLRAbovaRHyRGgxXmKfvh8W+yLmyb5hMnezcbvAR16du6CqrjLNJ0WRQS30Amh5kaNSlVh6
etsE2hb1dMv6Vvqg56154DxU830m5bivOv2d0pvpxC7JGNfzFyyX5dm3qRyqs3eer9o6LpvBLV7C
0pC9fGmMZc89ypITYP3rB/K3cAqeXoM1P8gXjDXUxld9Xx5833tkDfuW9XyYlmeqfWp2VR3hd1Kc
2pvxt6xnCqa9E5XznyhV5q1tV99pNX2jX+unoGE4A8p1w5MNOUxvAEAt3P0dxfGxS3UZclpvwoBf
/SY+dv7yCtzc38YfLp6gwezp01Qg7jGqdZd2sVqogqifUJ6uqs7ZjpO1c0r0P7X/aX0Y/8nRLY+9
tPhIQa5LvaPyi/Mt28nnWEvvxhlXTqeW8oiYQXUexHItJm2vEpgjy4MboA1UBQqzd8OyLV8dDGWe
EBu4bt5djUMbbNoqIZfMnFz5uOvetCorYielH6YeIipj+uPYyS9TV3U0bL55lK6F4p3GRgBaHgsN
L2XH3mbKMjSLa0Oigy3uCDy1QhCDm0NyxdOJpN9y08qJIijqXIYgiyBwzrFVNFWYjvUC2m+aD6Bi
H6bR0y5lW5dhu7CdWaljnUS2VoelHE+VQjEu86AJwSVq6FeUP5A35BoVDDfmWrOt5px1NRM+udRI
2nt0j3b6Ezq41PbwleqLR2Bwke16Lza9bHoe5rM/xS4uKkaiZhsVnYeFcB6SDBVMwzt17Qz9dYH3
ehMsBjhKCJ+XExcWSm8e1gZrsJ5pGG4YNSnxGYDc55vQ2FN9iuk87cMDioMLuvzmlK1fObNaBHd6
fYjAJQdMngzKyuUtiDe44zoOBXpirMNG5LGkkYftHKlc9vYNP7R/tWaad2Wa8ndxyxoKviA7SVIM
nn2HlJLDQXe7EVqyY3479WaH/YGpuUgCU39kq7jeVoaPONel7z4Aw3soctI0IHS5Kti7zhfh8GlQ
OpitDt12pYwgKYtgfQzs7uwZrMTWsopYGihlKwSBeK0KLnepBpsQubrM7qBy10dNd6jPUzU6ZNOW
n3bjADr26pdqNwMNVf+uhakmxMGiaCXcs8yRExwL37nBpX92Fu9ndAHGBkKAjCu/yWU8LoM9xrs8
xSairi2ybZyeH41W4v/ILiY7RzHY7b9hAusn46qePiEzQNJbmdgxarQAK1Jz7qglHMm9ap9m1v5q
3tYzP8Fqj3pt765ydfIrqomobgvH2bXjfIh7k9rYrXCgmiwQPpE629xmVkK/2uQJF3hifld38mrj
NMIERADJ9NWVNUz7LxmFzGmX29ox/lnr+BEUnNSoU4NOr68npPfXgofn1qQprqvdTzYIN0oDdScs
tgrV84q5IN3pVChpF4V8jPER5Yv2O+xAwA8lZevr5r4W9XSDxQQUxmQ3sZI3RZ8nKQFNo61YC1yE
k1G7l032UkMh3GnF5AGYh+N084RNEsfhBEGCF724AIZEMZU+3/llurGYNiBIS/1kZ3AqGoWpS3na
Qzf1bTj1/A3+mv+0q7qdLKklvs4Ao+nJrWDdKon8N8zCRvjsFpEnXSu/Mh2Fm5bcE6/BfU0fNJ5v
e46HWX8Dp7keXeF/9xBoOMtw098K/pYFAhRQxeofE9tngKjmBacOO1PVx71nk3dZP+RacNir2GXp
40DbqSSEHqrNex3xtvXQa+tLqoInZ5iuB/+qsyeOwPzdpiYWDvIQp/HtRI0hYh8jlRq9ly3LeCbs
kbnyi3SHp7bajSPUFvKnSOrPc0Hp5V5QyQSPUWhgf2ZYq+J29o68p1cKnOArFmP4F+SUCYApOcAb
gjtukMQ7ZIN+mlfcq/o4yrPTgSvoJu7LRU3SymkKQsAcOQ+tXaJXk4brbbOJckuro87UXlYO7VnQ
OKCA2jqeG4OZd8e+Vm1dbC/IJazeJl+QOvFVSJRcdrVpdueYjHdisMhARmESqo6rD9Rl0bPIcJmF
OTv3wBrKK5i8GbY8Ym+Ur1+CusEZlmHrnaeB+St1rfmcntHF72iNuNEt871oxu6Sa9ly6BzvUVPy
vu7tiYibVzOVKfVjOW9sbZ44gpqkI9Z1z5NxU2asyka2wg5hx8S3e6MF25tQK6r9/OloQXldrE6i
r0F2lDbTnHLWvxWyIIhjv0ScJGwz5uMVS9xXlu0dZ4VzbXgz9YDMKuiqxcW/LJ++Pd2Pcv1Km0IC
eIImhwPs4AqbBueGo5wLg7mlB3gag7dFZwOwrM+x10B8BrV+YUp/ckXmnFqyyxT4naDiBVfr4P9Q
fPNs+jeCf+9yXS1a5BOIvsfc7M7FBJ+99c7YoWWM2eIyUHzBrTwxmDmB9kBjRjU6MozNYzvVH9HY
42wMiPmc7I2TZ7P4F9ddKR6at+dglteD8DTIlIXDLt2gIBf/nMFoCVa437J0PY6s222VZh+LotSA
Gw0sFV5ZQq0UH1r+n8wFg2Cb747hHbqZyXbi45M94YHUE5W7D6mbHwEAz0eELiYMrg4NuSm5gK93
XA8AsCBdR+BC6ZGYZzbqfkwMQE8EYwMaGruSBJszvgbkfB69WqMGfD33SndukUWhWKLROM72Zvr1
yonQBWnJ/tyvnJ7xaF0V2oJ1r6tfurbykqo2KDiUxmVCndXannv31v7alXUp2g6oy54jrJbPTbe+
AzFybAQtApnpI6+X6WQjOx0amAbuWDrMvLqvaoUmwEGrY6Z3FgBoGKGdzI7bpJ25zDGa+bnytWut
3NHl/nMTMDT2BzrybLQHMHM80wHHIAz95ERkfs37xZJTMsRffLM6LoH1QjqP7JL7iUcCEWKq6KDn
qlLzsPCLIb7Doclo//mmeIU+NLBptdZ5qMZ7Nk+GyjnTdMrVb92xAxwAa4qCIJB5cOtHh2XBH8+t
qMawtpBUYbZSjpi7kUODXNH++Xg8klw5QELX8ccFinydtuA/gA0S2adIbJy4c24vSzXAWM9iy2fA
bdcEQS0qeZrAPw42CgOhyccRk01oD9bd2A2fpBHv8cCQbtU3NLd1YRTGNVnl/i9dJ4PhfdYeii/h
uOPa9r+Mx5jmQm8wlPUe6N14QH78gzhxHRDLOHEGQnk0CTg6pt+TjDp7i+XE3c4OA2UbuhDZwsnu
KDNd0QIYt7IRyyOkkBeSesGRDeQmz0R9BHHFvle59xy4KJrlzR18k7woCwgTCuaAwwqfrtl1W8/g
9kIgisOmTx/cVGcnRmeAsXK7fIZZQI55uMM6iQr0H4bFfWiojohKJpVxRgE6TO75peTAUNjQqbai
ee9srNxU3C1hZ6J8qeAEFBnhdSJcZy+IUYQm49ro7HMNP8hj7B+i4AN+Fkd/sn6LUjN52kx6cNKn
gpkfMVQZbu2+1eVL5GsFbSJ7e/1maY9FH5wM/6pg6wdeUh2qnJkjN7+TL5wPKKJ/wJBo3CI676Mt
YfbeHGZBlv8JO4JomAS2ZNU3yFkf/L+hGSrtr6d74FDkzSlYNnpyqA4xnMSbMjqx6gIlI4XlaHMP
lamIrYVj9aqwgow1/7pxX3jrklGn8IQBGIGtpTpa1nuf98/6iBBd4helRoWxkaBnPZV9CQ7ir2nl
8qFW+wyT4JniYvsqzcyvoc+u4JBze2mXL2lBlfSq8yJvNuSa3TBUQudCFGJSVWbNZ10u0KmM1gpz
uhus9VFo/RsGtd+Wfw5rkfRMp05uCZvFtgxGUaTmWNlQBFd3RR3JptPSdR81RoCzVQBxFxzh9q9h
F0FFBZ2WuOZ07RkaQU3727DnpET265UzYCFpM+qj+fN5Wf1Km+ThmObsrf2TCi4QirVBQQhoSXTo
8wCv+NJTZlVuxb2zUKKu6SjlubcWh8mzakJJ1kg9bP2gtCwaUTmhdtO54W3cWqgew1I09b9sYt9a
4NjYfncNj2mD84kN6CBKLR7gRsaOqSWFA8h7nt8Wd4W4ZnAzG7c6UcO3NfNeG11/KSymmWStsxjN
/okRPoZ4P9LV1F9DEKMHi7ygbuchI/FzEWzPq9B/UtpTNWSAsPBm/TGgGZOlivNeUb7CPnkv/f6H
cCQtfe0NvK63yQ8eqhG5SMfSe6hMK9z61Qtzi9+Evb9wQnX0Ho0VE3akLgYRKgF00FMN+cP8iX4r
O92nIlyTZQlgz60F6gpzTigsJZVU5plbLFcetaeYUzcI55VcUp434L8V79FsQ9ijrl6nmHhksun2
ejziXjy4U1clukVvO0qITbcD0Anrvcy3C47++dBqFQNM13/wZs7R5BjQLGemh4EluDQhNo8yj/k6
zLgtPuLOXkZyBvJki3xMNm39we4xOBV+t7TqjjBwgtIfT3ZP8Wu94u+tfASpbCEYOq7cdVlfghqi
ibeaLNdIj8WuETLjviIAtzDia0kzq1VeUaj3XBuTw0iCvm07dR+yxYgcymBCw7d6jjQUX/nuNdFp
HLNzF1rzwgeYbz+uaKm1ogTNwwEUWcbgRHLvjB+tmSkRKudsE0Av+inhg9CPfRngBhvqD/CFPs8X
OM8BqpTVOLwyYCQp8WU71fHUDn0NFsiHgeThc+MKzSnapGKN9rSZUTg6lvHJ/UgbCvYrlxdwHuur
AGtRTB8Mclujv4oilUd2/8O6sFZLxSgGTJU4pKK6A6P9yvqbDAZEt6pZPzsrqPBjbV6EA7Dj8WQ9
nx28sKaO2Fs3/uNktWuS4hjhZkob66GhS7Ue25JBIiIdZnjnccw97rkbj1bn33I0o4VrqYMjvc83
iythBipObHPwQowLPEoho20guW+9yn7C+VTQirjW3In23O2l72b/Ss7vgnRQyHPFm4w6cuh090ZL
Nz3OPD2ns8DY/zLE8f7Dqh0t7po2aWunw9MgIkB8DZYkDIWTUbAc+GvYzxvqfc/k2lX84e6N4WqW
KMVkY2U6XstXI2jbIwc5Anhbg26oSFIotzrhR+WhN/FTNi57yaAhQNk44ZRcm0S2022wgMLlkmVE
C2gdLNkNtNuhDrOF0iO6qo9DSopVoBOmLpYf1+GWlA4+bxOfbTY2/ywte5st/59IuRIZw17uWbbP
PWaZCMfvh7v3MekIKoWvHd3Serfr1qXIVsUzoAgm8Hoatj7+MQF/Cj49mHSNcmJy8u2hhoBCdQW/
P+q3gSLltKBXxB2OTjPhSnQbrsnLnO5wWZwv2G81WZwKk3cwpSUHmkTFqaa9q/NRhMzDHLSE7rE2
W/Qe3tocjAr+DMaqakpvh0a+exmOjawyGRp0ONi4BpYYPng0z0ze1oPEIHs0mUoeDEvalE6gX0Nl
ooVstk5w6BnhMPdNGQhH/y2VfjHz3gflYepgZue5828u+9NkVUzW+56s0/aG1GKEI1XuNYLaPDX7
LkvXidtVXSwq7zgpI6YIeqeR0rG3sDy2FqMb6G8gsQoL3n4OI6+Y70yuXwfds5AbuPGzdHPydzxJ
X1jXc0kbwyIdES73EHjOznvhMeeghzh/cDFa4eZtugO1gfeiqK6H3FkvSqN+W2R4HCw8WQ2t2JVg
W60UkzH8LtppmEbEXafFjWJuCYIb1rNiqM+N0e7nWZzYQ4JjHii/whvHzePI8L+8xhstguqCmSE9
kfh/csfAhDCCQWaGxNdMOWpJX6g7dnnjUAoodxhUINbUXKXpPWCuTTK9scb0aGZIUC5dnCTduIxb
8k3Du8rvH/WiNfvf3DA/oRVM8KIpLs7w1jnKPTcji8BCYSTDYbC/Rehm7U2+lFQk7+1Xg0kH5IKZ
IDZG825Nb+YUamWRU3qp9FLD0aCA/+DpwKnQn0hO9FGzZF81JiyhERc1Ru6wyFXvprVacd1wSqt3
IYVmn6T0FUN/qaLMowdvsRFaB8Nk6oFVLSZ6z8bZQuTEJh35PWUUjqY/qL5SN3YAfDXPuASazPyx
pr+bMDZbv1ax4ff9mcAz77LzuXkzsq2OMu12y7MsuHSAzuPX6C339rSM0YLVCQzrwDXEosPeeDRN
7AwFG2ni9tXEnsAxHFLVXtM4VvvS8yZ8LoarMTwFcxYNKvjeaYdjFeszhsNFtyj+rh0yx1sXTWl9
1AuUCtq60IPa6UrTgokz8jiA2A44XRmorMvE14NbwZ2C08Iz9drXNeu/OWrPG7NHZ6TWpAe6UcEc
8tvppAekxsAa1lw/uJPgw3WZYh+qCgcaTveXqq/eBvAKISELPaqaDEuQ39zSXnafOQETDXRoDrp5
onlpzRD+bGTjr7N22Kx2wdepd+uR0f7SqPyQpQscrUrGc0s4ebO3IFzILvx3vKFwAlUExnNYNvKZ
x3GDW4OU08IoZ7tyMVWob69fP/z0bnC5dylBeqnZ7hqVBSiBzHXbGjgunWFDkT+T7zCSWjIGqLlZ
5LmBoEJnBpgtfq2AHblY8k/UDT/W60CtYguahiYslO5iyY+VN3KGSRlEi1Rq2NzERdO6jyzHuO9y
bUUs5wTIRspoquZnQK5p5hetL042J9B4W7A7pHQCXXVunh4UY2xtUjgSAquJijN+Sjtcrexp7VGC
tO3Fc+sy6rHVShJz7Ojm0Rk6BzAuiP3WoKq0XthX3AqQHiagh97DziE0Bw6NKDjpioQeVhFJIqYn
S9FqXFniH0ZruClV8YMO9+xj0B8x6914WncnF++da94fvGGcPAz+QnPcCBkunR4X1RgjgBIP0OSL
yI3nIcf4OdpQcmvhPPhFyZi17G9wixUU8bqSyw6Sr7kgPjmItabVJwE28Z0mPIb8AqeEtqjHgrHQ
CaL3Vx04v55rhnnjXGQ1fzc1rWcmI2ouCMRzDHRozNFffPPqasGHfuBqjyPCdGCAGX+qG/PruhCf
bor86OFswze2bPd6UMfqgvbh33V1cZ9PKGd+AXJW96v3dMVJPFG9Yejal5XCuh4C9rKy3se1VXOf
l47z7ObNLSGJv8JEnXGIhH5NPlugA9qwwfwcz1QmbloXJJmDE2lQxa0sxMuy6fJMmUwyu9pv3hsi
JK8/xEBzUASK7nOWFo0zwkV+1f07cB/OpYGlo5WLe7LtM1TZCc8jo8rJnKZL1jeJvuUgFJF729IC
QAMSjFjwY+FUuJhoBU9wx7CCwDc5diUFeS6NAv9loCfgunfWONzNGJAikkgvA6EGJv44rPQdMo1X
ImbVKo+Dcp//+wKmM96izQcRcJyV4km+DYaDR2pg5jNR4i7eBujgOamzWONwu/mpe7tDCNqaOujR
p9LTdJjOCuoc52FA5W3GiTgT31or2W37xb6tqt58CFLzPImxSkyGkMfFXKvj5r5Vng1P06DUSfO0
3eWPl8NHZUtxablQdItFcI/dNSB6gFen9WLcGtHUN6gpHWUXGXekxtf7s7BYSYVqXGjne/mg9Zat
tLcQScJDx52NKaKK8fqX5CUoK+2KNPmPstlptN56fCmO0eztC4SmkBZiO1IF52bTKPITejOKWPVE
5Zsd19DSwnWysDMM7TUI2OvBWrTn9kvDFBzjAkqv/sNLVvK2ymv/tObzU46KklCv7R1dBVmjKHTz
jEv0ptRTnWPYBnNADiXRdIw0kEM9prvsQoFUnOT7BSNjs3DyAtyf6STZKo9wUolHrCv0s7nXEmyF
hfNqYJFLmxzv/xIEYF0pB6qZ+ZFfOOzWsYNDtuecGosee+PAngiRBxsk8NLO5PCfb2WR0I2NVmIb
4ihbBd2onK5bqmeZsiDmdb3LJKHTTs7sskK08xbbZtk85wHtmMa9Gmbe7T74LCoDDnSZvQaNskgE
Gx/TOulHX3avIzR+ilRBBlS+d18hz2NXvJmLdXki7I14Cu8s44jxanv+038wf+n4f+AbmtBkypuh
yF+PpkmoESrItFB7uGR8rEZGoGZQCEpl9ltx/73dWo4F5sjjMsB2i9MZa/5qpOzmHGffAcKfa0Pd
rgvoZgymHKE37hyVYTM+zFX5Sa36TaPtJ/JN+hefGimSCbSwWYb7Nvc5fZp2+s+ulnet5CbpWg+2
ha1EJ0Z9WJVh3gVm80/spG5UU+z/ixhvFfGEYo9ho/g7J084j0NBR4lEwTc4GVx5u/WRPcy4w8/k
4NrIg7gbtmuY6+KV70y/RetLTBMC4ub774oRLSf1A/M+5lrYcC5tyyFwqqzXZvTscKnMjJeMD5HD
znDr9WQXzHsqP/p7QSw1Mse0j3NBk6YrhvSAYthemiw7YlLtUAZnk3m+/ezOFI3C3e2xiY3XmjUT
kpi1Y+PnqH6jX8ZW+0hCYXrlBAlNz6Mant/v9WwymJYYwu0OUWh8AXBi3+mToIyE22K22O9yZHLa
QeA8dMILIq7f4nXrndBz0vaxwALX552eSLOoE1lO2msuzCigCGIr8RCkOjNH8jBM+RBwtBOZev9p
q7jVj8N+BvICWAqdZ18MTAorN8EfbY8OeLlgatTrt0Mgiru8xW8ytWwO89xmJwF27b4eqYRKGcvE
2aY9Gpk23Wjk95JsKeooaK7pxsJ+yB57XcG9wjDKTXhOnSluswaHu2aKyLTko7eZb1tf3RrU0R2n
RQIT29/SgPjzvVHig5v/akTsLBiNS2b88yFwXnrcfNuI79GbLSOqHRJ4LF3qXMAjQJr8oNXNuqID
JK6nwX8XuLI7g4mm3gh5TIX9r2sWee/RgB7Onq3Fy9wMyFbO8jiWnKSnyxygm3a1Xt4jwpAUrw6G
Sssr1Kjl5NCSkupu+YgR5NqgK/XAhUQH3jU9r5Z9qbjJJItiYgobLjQzzXgl6TWeagAHtjvryf8Y
O68muZHsCv+VjXnHCi4TQIR2I9TlfVU7dvMFQXI48N4mfr0+VI+0S45iRi8V7U0VkJn33nO+g0h6
q985KiQA2YxV0HRk08pX6kuFgP2EP77Y6n0kVmHMIL+v9ffIxvI/dxOF6JNbUjjmgxnq2dFpp5TS
ImrXbhIkOxP+FecgP99QgPWrOI76k0cpVmoeqc6pTnFqM7hq9P7QuyhLWyofw9S2A/fC1kQkXzeS
RFURb4iEMFfWrGTn1ltjbkBIF7jl8U7zrEXcrcmhhvIdpAjSDd/iTEUuHAioXTmV73n/OvQqugZZ
f+4MiEZoYdCpcnwGndB/4mZIargZGZOZIZpRgPPFFUcNwqvCN54SLVyDvdnHbVUeuPu2su7qXWMz
GxC+p11HJoCEhKjg4nWsILk9vltJfwHHu6cuIvKghSWvtcLlJjqhk2q2BS3JAw34z3EScxVEBMzF
6CgLmXyufc1i3M31hG+F/q9XfHV0g9zDmts1S9+IZhd7UP204ORJGtVwQjUyrnxn7r61KMJZWqyr
luTvuslOrgCXHyf27K1QUbCJ2/5M9y855q4q1pFn7pVdOce8QADu0Fvswqg+aAOQU+SbxQIWCLFG
MnpK4lTtyCdEbTrm+UX/KicCcujhqWMwMiGiJcWYTcPBUZp9+ETWHgC0aLjZtpbsHThM+0ww5bIa
+o12nmoIAzBOxX5FI7HvOWF0x35CxhCOQ3DqoDpsvA7HK4dvctcfOqIMSB711iGJ5wtP/1wReUhT
Ihmvse/ucmz2r3mCjRIHwLzt4arpy/glI1R4dY8raVLmPZY5k9wkg75A9e2JlkO4yMLyGDILeJA0
PB5yrJxJM3BAKCQZq9ZUHuLM/TZyaFqCocbU4sXecvAIqAH9Wy6R2hOKICnjoBx/a3tcjZBgVg1h
1l+G+JWcZR/bFUnpoI2/Nha82S70ydOjCYvuJOR0bsU3Ap+wKVLbcSsBIAma9hXX+UM3OvTtYvsq
vGY8dzPmrQwLlHgc1h3q2m5SMcNfd0SBQvfVVbToCdHq99lLlxbad0K491Ed/+Z5JomyKFnob7TD
u6a4zPyUAEFYKV3zqanSkYQkRh6wY77r2CqYkjgcO1QWLDV8e9wVHIWVQppePDmaJm6RHOmRmDxD
zEjxIvXc4u5nswW8bSThtLZd1OBeTWcuip+FPfYXm/9AVv2FV+85qGkUGW2H7NECBWqIM9Ht2C9j
7StKuKXCkPnZZsNuAvmVKbfxoqnma8heizfsU4h94dM4Js99VXp7gQANd0HHHN1x3xjWL1WGpgjO
/fQ2zG+p0qD08P1uT/4vCQpy0rH68U1IWllONQ5tOkaOXzXqm37CvZsPbnIOmv5rlE4cjJXmrTra
nQe7gKUN02RJXLT5GRHOLtWK/ZgO6g3o24oG7kQrKE5gNjyFpocyXyQN+bOMb4tyG/hldtRNuvKG
A5YsCsDxlr04FTQubxPjt6MOWkbSqOloJAY5E8O50SjZcTuwV7U9q80F58Bp/JZqiUC0yexUK+d2
ofD2pRaFu6zHshLtAeSySzZg9SYOdw+hQTiA2XZvFOMhqliy0i1VlTvgkm9+niZ7fD3FpmqaYo3i
jbjGhP+a4GpSDen/OE5J/50hjZa/RqR4E/XFIsN8ACdY2H6Kg8k4GtDGI042RVpkVJI25X5ZJauJ
HCud1kSnubu4GryDBc4cUwmxOmHwWDRCPnfImhBr5WvNzBUAAW86cK9+yTSiPmMk05mMNJ7C4pT5
/VPr+1Bife7YthuIJbHzz5ORuyv8sbWvoGEguFV1pu01ErRQmzoOz0JTnlO1sTmw3DKDl8Ox4VjG
AORz2jLbKKfBGsT6aZwYOvBSOksrqdG2GeJrbnZIVBTdOCJPHnSjwE4euZh2neRZq+iZU3uiDyzf
PFKZNiGbtR5BsNUAsK4zlyEXDl30guE+T6xvXBfMc2n7x6atlm2Tr0QSOoum++TauEsBN9Fl4C95
gEpNEkwX/uZykNBrX5xl/6sJZGIRG0m2hfIPHigirs1rkCBbLrKXsXjuoBFuMqleKNfIr8W0tRyY
oCwgv+PzBXi/VsMseCE9mcOUceyCsFwN6N3huaAOt8+WatR2KszP8Jaxv5jele2FNoxbd5ug5XIb
jdFBHp9UB6d5d3DcnV1T0ZjN1D5CjjifguNFJTQkDZyToAGudV2PUJfATHRC9a4N0ZOrZrVFOzIj
o5Ga2cg6skCuLJml+5bNTq8n4F4DPPb7lp46DEQ7HRxK628n/V4ycSxEKfDqDlxEgUMa79QzcNEl
nbLQ4HIdaI9sVNZ8HVzwEvQ3965RPFs+KW96D9GWfjyddD34JF3KKXhu2bPLCYVO3sx3aZTpb6PM
ag5d2ZiPeoF6o2txOIfoHSipWaMKpiiRauyjEjGtUgwCI9XCcozh4AAHuL9sdaczOdGKp6rgNuHW
TaiMQdbLWOOWRj51KOJhbQHaf1Q6z50+goGOEEbhfVtYcZcval74BTkm05MWKfyE4Zo2VI9o8Dzq
yj7GJfoIpKnhGd0dowqdUJZhCrVVaLgXEqBmGZ1Tv1TCenAS/yWs6zPrkGcj3m4iivyQKmZRSg1B
q/AlzWIC8/B4ILvG8u5RNnnWoUwJpUC+Go+op6y4IAFWaEsfIddGTI08Nmmy60np0areutVkei1K
tVcydr71qMFE/ZnpoPo1w109kyrAMXHU5ezUkrjhww8Jw+xoJFq/rupPUZW1J58kGRKufDYayYA/
tVBhFUktH4sZv6zMFqwURjKFifHRSTCEkqgTHWFYeMZb37b5VS/DhJBto57lmNeOkIinwYFIOI1o
liq6lKc6OrjWtILzi/Z7PseYck8uifHVHRg+afxCtH7arZ2Xj1g3qnMVD80nB3EUyE4lrn3IhaK1
4HPN5jGJAkbLAMkWfpgFVy3I9lqcvuVDmn+NfHNfp8BwiFe+GTlNk1J40IaJcZsLlT+nFP0x7gY5
u+HoRMKY1MzGPdHv3wBYaEsjx8HAuWCSR/OHeX+QexyWwhUAs2JPKZpsyHZgIUDgUGLf8AtMCbUa
tq0htyGxb6ve+6QmnVMkusvSdDd1B2cyiBTRxlxzDmjoh2FOm2D/WracvI8lIoxV2zTstFU2/MV/
5P4hqsVBSCQt14RD43m68zPsLuk8Iy5oSyq9fhpN56J5OEkYdNoAPxbJ6NA8ZfveaWTIpVq+ZqmO
NvxrlSdiIFl6dfZIAfHzlTnG9smI0YT6EU2GqKOH3zQwt/PJekHDYu0R20EZ0UZtE2SmuAR9PydN
Fp/gfjeYKHjQbMbvVsYqoGI7P5ITuXd3rbCKW5MF5T6zuA4IkMkOzOE+u4gr91QmTGAqcCp969G4
hUIfKHmpM/zDFpKzZebYwSnURnCwOjiYKtO/9nY6oldFIpqCcNxG/JV7U5mH+5dK63OTus2uqfDs
Mhy91Ykaz0idmVoXnrxO+E0EIv5jFqC+MkBOk4OyaqlGDpkojJPTTO4K3lm0IPxDvwjmU2vXzsmk
c81dpaAKqg4l8Z9fl9Yf0Pi8irD4bBNioTVH4v5I6Crp+cS0KKMF0LNra9XuNpijIbGQHLUAV4RP
oNTRdPMNCK123Ybc+rlhzVRF/OO2Xt/mPaPo0d6npAXAhnRH1tFk2+H7P/vEgwQRmYw0zkijm0LI
hMP7kNvPeLj6ddTV4XK0u6eKNaO24JVKq0X538D5a1Dn2VPWXnRz2MAhdP8i7cT4vy5f1yHxSBc6
VDfx0+UrG2XHcEznFxuPPEebYjOVVUfSi7LYwVlmp5DeqpPaHEAHj863oDz+i2ff+wMi1xHAy8hI
tg1pknn0EyYc26Q+yGBA8VYnLD6BBnQW9REQX/1l1jOhfD3WaXd0xlr/1PbTK44LFGrj+B3X+CvO
cO89c8Jvo1nKzeyyg35dYbAeAAHuUBtWD+1kYk+ju40wPFuAi4ISpXEAn7TuNTKLL3LCW+vYhGQN
EMVtcqjwdmI/LdG8YSmnLz4f/BrvwL6HaMIn5zEewA3k/W8DNfyKIy+sWXo3uY3xDyUgB7CuOaMQ
emhkjDtkiMCWjatKqWFn+RhWOlRaE3bMpajIZRIeVkCjoudg0qGjEJML3OgvafSuArS0NpbPRRLj
zGk9+5MbEpOU8GFfnz30DNLaiUaUKLQv84tYkMX00HE+f0BfVtKCxAqvsJRP2AQTVgGidx4Djo8g
U2DyTvqFBh4D45B5NCZwvK5iWzdwMjuD0ohxsV/oVAKubdG5fdHRUin+gVUWEcbbZSHCIB9gWi69
Vd9rzRIczBze+wXpc7xqarozoTe8dYKQJwj89OtLb6VH8hm3N5IhSC/RHFTaNNkiaVSwbufTfBCU
R4StR0xhj5kB5rwJCMIFD/cmXBxA88rCabuFVIVqsOU06LLedy5CTiRBNQC8vZPgt5cjffjYBVVh
Zl9LU7/OBXVidi74HvRFvu2MXAo9pnZN7iczv8a1qxj7DFsxyS96DdEn6MvL4BBkXOevtl69RxqO
u3GAImyh8g+6IVqYgt9r4uJBtlteTOgcE5Vwg4sBek2+gDP71IwG2jkTge5onKssG1F2htmaSnTs
HJ5aqTakgZRrvEnIGCG5jjZEgF5UDJA7+rQD6Tj4NSD1FFlYbxiwoqYm5YE9pnUvRfwi6jLbZB0R
UbQeV1mLUrmr+Ntcr5geKcWmR9fGj6vSON6DZkYbGT7ncNG3ZYlKq9R0/1CZvJ4j3ac1uouCjG9i
4h3fhCoUJZsp6L0DPlPtbJo4s+2h2JXSy06BP2WnPr7Fpensuej1Q1tYACAMi3OqTLg825GeRh7R
fEnDhKmLMM2dMMzg7IVc9oldvsUGmIehoBXaicW8jHpsUkBBJa8q5XdaILkq7Vn7Bah1ttpxzBsw
ycXepaScvIS981Q0aAB8JZFdz2oKPZGM3NLm4tkIBSJEMavcsvNDFNjPljGEFzPMfutV5u7clINZ
0OaXlnRFOpDhQijznHRhuYk1CZxFhPnGMBBFREARdthoZ3c2Em8POKz0yaTIUVwwbzupVIfzzGhy
zWhSrlyr/xUbP7KbnGYSUSAmwZnf+6xH7NLZ4PbtRrprF5GBkZN1QnK87B/MUfWHHIABBALsBh0V
hBHRUiFz4LFxaVWMoTya5my2Qom1kJn5eeiEdQI68qINqbvPoxSpVwBaKwvteof2si3Hncl8k0uB
Q0Xbq3bruhyFEM4EhCPnn0dZEw6EYg9GAg2fbPKja14zffMjyzjiRndFJ5k92kDls+y3prOiXZRq
5cL122tsUY+hyKBAk9MzVvj6kKMCxlw59u9xsXbQHaV+r66lL5FzxwKjYNrGh2ho1UPSVeNNd4NV
i3DiCUhGV8fpid3hBcJic22q6XGCScSK2O60YqIWxmQyu855Bl0/O0V9+c65AoxoJNKlowdPdRt/
nooCjqP12ZrHY/RrcTWE5TKPJS/YEANJiGoSiXojpUlEG/gOhSyT8VSWnFkSktZGJp4rp3GBAFbF
p7YymhuMtoOquXxzGcbLeKRzS0JOvujGPNlFBbNblIuAtDVBN6pgW9EhkmwmRX5hL3GkocAPP2G4
XjkCJLk+Wt62Kemd9yXAp1zGn3KZWSutcriiYUlEMXoNQJ/hKjfpd2sDqsi8crPnas6ynFutf77/
znv8D3jSefe1bMohD7EbwfY/Hn6G1lWkYfcxIm4wJg0JoACs0wFPSG1ssS3dZMQR6P47/+OHTNHm
n//J+9+KUjFnDNuf3v3n5ntx/pJ9b/5z/q7//aofv+efy6f/ev7bb0X9t9PT+vnnr/zhG/nxv//6
5Zf2yw/vrPI2atWt+16rR/hNaXv/JcH3Yv7K/+8n//b9/lOeVfn9H798K7q8nX9aEBX5L79/avfr
P34x5grgP/795//+yflf/ccv56IOvv/h679/adp//GIZf9ela0nXM/DWMdzjFDp8nz9j/x0XJwBq
JlemZZj6HKmVF3Ub/uMXx/i7wTeAbqF+A8bk8U1N0c2fEs7f5xfU4dxieMBnqcb+5++6frz+H68I
z8Pv7/8QAvtT8UY6qU42pq4L6cx/ieP9dEpzOsvKfGhsy8zDUDelaJ7NjYmDzCqb/lLndn1Dqxhf
poCUkwRxpwPtZu2GcC3Cys13o5wuep2TXKskimAc7IgnpPnx7pSOzSovVbYvB1XfGgCTayoHQGa2
uCLMG6+ezM/sixhiicaFesb6yc3+Bh3NxoppLToojMfQwJlk1+10dWHSPSBP7Xb373bnWTbpEfGr
hW4Qa5yNTAFAuw0V9ZC0Oo7ivrQ3UVY/kw6IrAlLJuuErdH4yeh260bc3Fzf2McQmUnatUZ4s3r4
pHcODKaSBnhlhU/wutVCJIm/NGzgDxyds2+11m38vuw+pdaXcqqzE7dVzKCbVUTGX+/ozjwGvmS6
Eim4mYEo8KbHsQ4s1Gf2cSiF/mRn2tE1kF/4U3C6P2hdsLfigT9PYUpHeTF4iHgNl9lAmhctvPzC
ObWeck6TEDa4sgeF1OadvKAPJVUNE2RFa2075lSA5vw6cB5ydi5TTE6Z46UuGJ57vtcd9GL6LZ/Q
LRlO4S+r+XXGfrGw+jpZ+WUdPkFpP7kpmWFl3+UnpIITCu9HWPXOdirjYVWDtly2sce8kiygKxnw
sw+sMo8MDWDmBm64KzQscP92Y/1fF+xPyRDzBetwvepSwuijutN/YkDrEyykXpGGCgtOnNBzw2Fr
w4YhiSw+pUivQ/t+smUfub/QoUz1tW9O40lEmHXv0Nz7w9SEJv4v01zVdAmJha1fu9pB9phFMVG0
OWx2C6TldzjDNMxnuQgnwqBZx+g5Tj4SlkUbplg2JxfkmNfDXevHlLNeSX7AAfCyu2mqurn030qo
xcdek9bOCeubEU7etTEHrES02Rmh9tXu/m6RtpSU5Fk/BAHwNWLlfeSCzBDmZj0d9vkq8XXFeEdm
1buTTRpdkKrYdp4LR82vrW7RF0wep6C5FEVvLA1rGpZQIMWycwbs/fNdGhEg7JbFyk1KLir4lSCS
5te+8FpzKzooSBlmH+SxjH0oENvxSk7Lsmtt/djMDxowwiXbHNNcuu5JMhJ5X2scA7D/ETtbh6+F
NM6cLOnlU31xcTHqcd19X1hHA4wTNJQOxZqtGm/uSUB9j8WZdiBQvs7aemFAzpzpXYKkiValrcZr
c38RyzYPDkat/GcsmiCt4kfuNxjXZbQKfRplXV14Wws+TK9GUBO2/vTnlx3ckB/2Uy47GkIkCkEr
opjViTb7cT/NCzfXnCLXSDCzv92XRQm8cok3OCftUhdYNQRpDaqLrzTKEfnyZCuDIBILmA02xFlZ
c1/MLKdyt/yWYzs/n/cPJVFhbzKPRE+R69bL5F1ysoSe7+uooDzE3+Gtc6cSt54t8bF1+2hT4Dno
0FlKa+FFTn2DmAID3ROfjMIYT5bXVageskNOMuc2shucPVXRPspZMJKNbniEJ4FaX8XTaYbXtcRg
XZscqoxyK4W8SeeF16bHxvcYDSvv1jem9ZJmtXBh+Nnlu1OakhcdT6s+x5a3SRjB4TopJHSLSrPb
4xT4xqM/yXNMEzgI3fRbqA1P0wgx5uNPLwTSpEGhhhL2xNRsXsjGpiqRs/+G19Z7pW9aLj5efi0A
r48KsN6rQYRoVcM13kcyWt3s2sisXjpeUK7YnV5/Xz3xp27rovcPsKz8gxO3zppwZJOiA4dZDIyF
XAb9hib+amaJ9alOy7PDQmnvJhDKu/stpNK0P6COQ3AYjY9WHW6dNgxP94e55fhxa84/6/4jtEjL
V5msqy3zm3PvlhCU6Ln61uScYa7ocsNp0tjgwUILAizhpOfI71ppPCeEQ+IZqUFlCC2HoufkSBUR
dSlmMrSJ2Y7nhbxDNj9bmHFXoXXNRYrHqvACarxhXKsafjNkA9rhqideIXqtxlo8sf6gJrAd1pBQ
TaBR5xwEn07rMSW0jbvT3N9Xs7SDemZ2mUDqVOEAsolzfZjU0KyKcYgQZMPTSXz5qzENX/XBZLPp
uzfEBrh0dWVeGZXLdUItRzaLYllJRPCcDdQDqIennsXXraDLm83FiY5+4k7nOhL4tgebkQ8xV1db
9h6K2epVlM4lpW9/QpU87iJtuH3cRwDiH6J4INd8iMOVP6KCs6baZ349OBtRWtP+Y62/X0QBePoN
AD/OFHo1/MrA0V0rTvH42pHcWUFM6atWRcqWGMErg79FXPlC0+SAvbSqKZWnYWvFOV4k7jaE4daA
3hMDPe5VsbAcCEGK4GLcsvWnvsR8bsx3AObv185R7hklo/UieC8xSmi95NbVtBVbvGAzhv3+oM9U
9oD8u7/oudk/Hvrvi5TjWnTibcIoLAKef1ykbLNTRHowZpIZ+uz73M0hk2d9X0k0NOvo4Xn3/qQ6
JstmmmyLoIuO2oixPR2rL77rlAyZ5o+NPDvNw9ha0TGckojQSGZtXUPAoTfHAWAtrA5tDSVs0nAR
3oMC5ES7L20rbcngvAJ8cDL8nl0JxaUTqM/kGx6QUFoXVYX7cqzbRwJNXhATtUeLGcOybgZvYdZQ
Mta+8ug0O3hOVYkBM3LDdKM7sNCB4xp/EZ/EofuPi7snHNZ1Guq2tOX8+X+bYLihHHPh9ZCWo2Zc
WZrlnKJKQ+Q4MjENMdKccDJApOMcAHXjXeaJ2Gbwr8+yBqIeRf2xNE2fu75LuWNxYTCQ58Lyixb8
ezOAEhhbwRCmooiMAPHD9/zu9DY7dkzn4YloZRJFSVR7CihBN6ViK0RcTn+48K6ZjVRM5uZ1wKAA
Swrmbw13jcPzrgDgcVFhgDvWwKXS05emN9M1F7t10OdYmNnurzy8TDjUk3+9v/Dze3bjeVdz2o1h
n1yFhqkQd9xj3HvW9f5glM6vMS2jdUwbkaJZ6e/3e8sKhyvnDfc0Fr3cdPOZZmSNBFvAv39/Ru4P
odtfsoizqNvBE0BVNH3u5BsetPJgQLMDCsIzbMwPWiGD/VC7kG2qt4pj/00y2tkUxERu6Rm1aPI+
J0WIzhMb/f0hExPQrjgDUVZUbDHsA3pXR5fUUzcXoclhdDt2YvTw3gMbBHyxtACcmdtfu7IEAxC3
8IQLCzYd+gucaYIjhSieMIyVT5ZN0ic4wOBw/xh4x2jPoj/BF+GzXYBYEpwHWTVQdvKuqs/4Lzy5
10vsJp2LrA66HGNGzdDeAxLiWOKoevQEq3Jl8c3gLY1u3WXl3BEkAjupq8t9AZRTuefiOt+Lmr4C
CmoV3lnHXvIMGwwcf95AzvetRTBV2rWYz0Ufxwo9pvyqnIxxuyWia9dbGICn4jKUZr3oegY18+UQ
DijBcs8br1EGJqJUdC1cR8OHF1rh1YvC3x8SKqGqmtBgKOaxIk5GMNxZc6sKKg0LIfb9+gkJ8FgK
4Rbb+8U1ueGXWtNOQ5x5jxRU8YODqLnWXfOl6YS5JoBOcOizuoM2Bu6ikjoK0YKNGw3gvf5qHTdf
FAMbOOG38iB56g/9/751/1jr9No6jAyIofMnG/xV9OzpvvoSow2CWBW3mG4VbbsIqvpjKr4NVZg/
k5KR7tG6f0tDjxE+/q4q464t5VfXxxLc0+G4hLJorOXQxP1eBHW2nhryFAWG0TVnVHISjK6ngW3Q
Nh6iBNYV4Ue1LcMnZX0q4UsM1Wsx9c7p/tLFbvAUxyEt63m3xDOQkmmN8+pXp2wdlPDy64DN6MRq
5iKSyAj1xtDMz5zP7l4afinLgFa9iZOgQ8a7cvThezfRXDQp6bqoy5+bVMfiXlq3KC2u+CbUm+NX
gDZdZ1rWHSK2Ok8GZlNq76G73Usp+ND8cdtOxRp3T0zU0yC27TQLlfAmD6JhNjaO2c4JtHpZCngM
HEiyZ4BPaqejagSZN2CuvlelTRkqjh5NfVOkCq57I5tREXgeSo/kFJ8zZIfvCPZz0NyQIHWAgvtb
D+/mZgH65oACESJO9HifGBA+dJKWH+9vIQY292bOrQxxhoMlppwew0UMrnGaNBP7JFXppAMqY0V0
FH6dNHhxAzA1xTcrsdlM7zrY+cEszWnftQA45tr+/rdSzhmmGuY1oL75EE6OOoqkRCaXERLbr/Mb
BSXvNswGTuoxHRrqYb9bjUWbMYro2gOpHjeKKf+GrDLaGPmA7bZw/Vvt5YzrYeVQCiL2182jHw3T
wU2rCvNwz9g+QUKiskixatbmkTSzXTw5+jHQkB5H0o63BI8/avOJbHJoBCYuxDdbz6b9gCJ5N/9p
fgbRL2nq8PKvh1BQBUmtpDk9f6JPjE2YFUdrtJqtxPW4ooRTb2kgSYzHRnGpjUo+mXLc9ZVTnpUc
oTHKbjzl74Olz5TBKIE6Jaq9V1fGxkS8ehXu1zh659wdLYpq6l4/3pK4cXA3PNuC1q2q4nbt1W2z
w90xLe6n5vtD50ybEimjmTb57l63QjlAm3wvZstUoxCeK0sxpSguCFK7Cvy0CrTBk8esZzNZ+LTy
Pi93qEoxcHu8Kql0kqsje4i9YWaf7YIQoykK1gOy6EvCgks1DQ9Dl+WNGZ79CIaFWRt5qKZGwVOT
SOZPPpscOST3twrQVqRizpXHMAzs2o6Wn7OIEpT16dC4OVAeR6gzvIFpWY2go0jreSpizYG8DLrW
jgz2cZ8hECspDOWpZJoNPNNBAdUFx46jI9Emsl81XUkycl2XO+ZvAcoXOAPorDkJzFd/Zg1PrTPY
yUnXAmvf5samJVLlBkgOb05Q05aP635vF8NzxZnvYuYUJR/Po9dhqohDZWzysrdXJDkYV1rPKWlO
brhVenlDCFcfRSVOjh/gQuDyvT9kXLMKfeHRnD/U93TOTCvoyXUYEFcPw+NHw0l0Iz/GjJ2TOW/U
Q0UvZ4rwyztyvKBJ6bCL4ixbM8s7513x1a6GASazjps3EyoNl0kqCQy5dxNqB+4O0qfeX2e27u3b
uatnoJ1ep2WDT+6jmAnEUdOCDSupexBTa76UXfVb+IVDuba1VTFjuQPDZ/O1yZYqjScSSYu9bBGl
Cr1niQmqfeRGOVaXvDjh+hJI1L16C4MfYynpe5xg/fhgIMHwgkyBTPqqTVaAPJ8HR7ee0zoGZhES
SenMDTvbgIxKK0Ecu+Rz5EXBe9QODttiRslAt2Abe0l+s6L6TQNG8iizUB4ysmnZy0jd/fP+g3EX
K/yrnz8f7Q0pLJ20WcdmoC5/ik4i+IVtsu/CFahqtc+6sX1MR7I8Q2leu678XiG6pFwvs21mCfyg
FYb3yc7qmVqR7Fynr4nn4nCJ2/oUWWa2CEXTI0wtwKxO88NBNyLn4007w/7+cWIRsXgdQ4xOpmBZ
qeYKiukYgJ3iXSdw7dyOQXX1fcDmRWWqz5l5mxRepCQ2im0Vc34xB8veWFlJBkwM3cISDR2zueiT
XYUYY1LZwuvIEs+nsVrfexSYzazdhC8RcnHxragte2fXrnEBFr3x/NKELUGF6Gtluo3G3N6JuEQP
LLrfEslQaEzg3u2ZZtsbGF4PtRQtnoxkvA3DwW2Ef4hhpd/3hgbL4zkpij10V7zkXL/neKDne78M
eoVt2Zsae+kVRvrycWkAbAorJrm2beXE89CPi3Q8+ganlo/eVhPg4x39qny33PPQI4mKRetDt+LW
vT+4mIBXvh4/BnDGyTRzun0MdHE7xm3LfBTnbdGVFEqK/74IwPWiCoyegmabz89uyJlboIPaZp7E
akSMM5pir1iDKL/UpTe+9fkKg175XhAU/6rlbfDoJy/4dxqtOfiNk+LXpCvQlPCm//z6FD8mLM2X
J1IPwpV0YTjSQQT2YwVlaylIH1JOaK5E+xEKx7RykqrYR84SlUH53rBVHigEvk66Ox4UbfCTaMK3
PLG9s0nh5cQVSNT/6YMPwC3sPnOPbslM1h1RxtnziPf+EJZOSAVJf5KGPxP1WfpE3ZsdmHMjm7i/
id8o2aj56PABjpQWQ2/fbPsV88H9vRgtw8GDfYEu2+OFWtWF7UMiyplDMu+MBn0l5mZ7MzfbOzPr
jyGjeV1O9tmro4izOziUKXLrw58/kfaPqpn7E8mOR+eFmajr6M5P85jWDiqhB3DfVOs/aj09tUr3
kpM3vxU13ffUCOjszR+6f1J4tUXbnezhf7UX7m81XsX5QfjsQi092Nz32YCAQSD+Pxvz1nN/QI6/
YoiSosNwOS7mmXaCjIglxbAWxJ0UJ22mvWPpo5bKa5v+pEfNNGBpcTuWYsTJ2mvnB4LcWUyhwF2I
qw/1W6pGdykZDtySMreXdD+yRwCF03LAXvQ4hLJfGpNm/MVFaFl/ePJMxF7SMZh7EtMs3J/q+MZQ
/OI2dHGlNRvCRgsw0XQHhQ5gNyjq8aTZPX8lVoVeYfyr7f5W5e7AXY3EHR+UDvwAMGrf+O0Nvly0
Spy3qRMcgXB1bUbIFmsOF4qrAqIjDd6e5eBaRvnZlMRABB6OZoOr/szt972q4mSXVB3Hgq7/fRZx
fwV0FcxZaziP6GFz7kZHui7BD17qWjxGjBCXH80sC8rsWsxtM9OfWGkNn/Qpz12adpVtfOCt+9rZ
9jX6eO7ndumPuD8aae8/WqaS1rhdtZygrZAwt0RMRyvNtkywZudDT6kaS1palF0XuKDZzb5xq36s
+UM2FG8lQ/QHxv4kbzQanWYjwO1iBhYXZSB/w5+SfdMpBgioXzpzZBbQs5cyNiCP2gD3s7QFbxD3
zS2JMnObj+YKsaI8jp571HPXPxLQe4rrOHpygNussKyHc9qd4gS1CgcARv9qjud6dnMqECUGicJd
QZLq3Ckuc0AZGSD4f5XYvZfRPYVpfspsvAf9bIwgFWvVId48BQ1yuKAtwxOEd0Za2Uyph7JZSA4p
Be3ItWE0YuVgTzmlNOUV64i3Ldw+34+OpGwFrrP8b8LOYzlupWu2T4QI2AIwbW/pKTdByMJ7j6e/
q6r1/UeibkiTDjalcyiigapde2eu1HPTfFAv4C5Xued5d/99C1sIalWQIYeui6zbX/MQL+/sOoFG
wFFsk7XDdxb+6erVtrGLpgLlkj4sd7Y+gQGJop1dVfMH0mnOTWkFL4jc2oPm+D3/ixl6zRI/G/Fs
ruM+64+2u1UdmciZl2NkpOCcmYG+dF3JZnhV9bXqE5jMmX9WT5yUU7hV4d1YC3vVyWMZ6u1h0zQY
XaeMKZI/mTbYWpiyHNPtbY1w7xQkfPqaMe5NxKESC1NuPGuk4zXDaGjGlAZ27D5M0E0PtV4kMgSl
PgRl/N0l9+YKXhvJ2oS4haCKUyD7z/GQDLvWzSmzJ/dHETrenTW13ASyQoezB3fFBg2Zifi82J8i
PSoeAhm1CVvhsxfM3maMgDWp7r56sVBxHJhBPhjO+KgTUH/su4B/Mk3/PdoZ2j35pCGoztuS7Gcz
/ILW6JUzRvyFSnnFVBwOhDtetQLWalguAoIFP039XPVi6vyywMJAGclBLOgX7Uh/AlpZb99VcZXf
Lamw74IM/Jg2jPVHkUkQVlhjTB608ORCP7mHyMbp7rXuRHsVg55I3Aex5bgl6CZDCXHN/rvDf41H
2beOPUbfUkN1x4Kr4dbuMadULdo0c6ourR+Ex0iTpYnQ9k5sZq/yNxpIfHkO/PAz8Pf4S5PgO42q
8cSV/TJGUv0RjulF82dEwY7v7zGjIFlfzH5XZzxKzmjsSixf1zy3lkuRRXDXJzNCUF/Sv+6sTJwK
KRq2cg9pgGoGIHFqifng6Ooy/Dt1PdZt247e06yEApTmNtan/GUSuQOy0wFI52TR1pCRGm3XBIcS
jc0qaAai6Ahbsg/GWG3dwmWq0XaVDrsWqNHMIWuNbzlYk1UKBkQfqvlcOV9iHhgmjtVOD816m0xl
/tLk3nixlmBXEKb4LvEJUEQhlxdkKfx3iFFfuYN/TGw7OTFm/mCgSQCFb3mXxBRP5H/Nz0OBgVLL
m/bA8L/4x/5uKdnrb4W86ZiOJeg1G6YwTan6+LXXXHZRWU50TrY/B4Nu+GlQwwoa4yumcvWutqoB
UNpouMR6EtWiD+OldkK0VPhZN/ao9adeFPG9CTZS74D4RR3KrlBkB8vTK6xpqDTGZeqhTPS7STac
1IsaDGIsgtTW+Ssv9hnKwKn42uXxSVSeeJ+McQLhNtnTply2g551T1xa6/G2HYWaFr93SK/YCb+M
DxTN5UcOIRBxwo8Wxhz+mbK1TUXAfdr9LPL1Ab9F7fmXFM6uwIrItEZGgc51cGarIzWozo4WfO7O
C88WFiEL+cSpH0B6CCkxyZOoPAcSix+5nC4JribwOF3EGtmKe6deFosz+FiVkM5or9BqXxJrP6Hz
BfTOcFP/rO7bNhrCK2G/r1of3GtZ3p7LsY9e0qR9CLTl0+2zWJDwvIZTvi3ZVLNOI5HECb5bnvVq
ZIl+51Uui4MukcdLN7wKy4732FvwTI0d0RIwUfkY+u7rbcNk8tOscS05z3NSLZdhsmgreDlZkZAj
vdoH3h90xsWeDRnUZOgbhxuXyQCzpCl5IY9lxJlmf7McCDxLU5s79NTJbpK4B0LCtS/lJDYAM/I7
nCHThnbOZ4tj0qOdLsu9cDErWZUwDj2S3GhtlOTBavnIDCXQdlPpvhK7LH4OS3GTzM80Iq+JC8Ac
YpRx1Ii1XbVFbx67EYFz6CCvZUZyrwauszy9sYRsaxS6eDBNPJjytN6Yes+go7JXYRbfG2hTYTvY
GYnU5gMizYVaEpFjNY7z6dZ4ITQ72GgNBj4OL9/MBExHFpZEMXCDrcq8W+74R37IaiM7C2fMzuoH
BPFQHLC4AZHEg4lLCOlNLQPOqnZ6yWxQGqKKPpOhg2zCa60zmJl3NbaEu8zy36urq97xIXyoGLuf
YZNCE9WW9Nizgq5pzFX4aMhO05IYL6/tyyZY/MktmVpEnvZOjFqwm0kO2dWSAY0WCf5OWL9r8xkK
hpt5M6hE+1wEIfVir19UqyPG6bxmNuztOW8Hx1p3yKnqHf0jy8eHFo3zY8pJpnXM7mL0Y3u1H/KG
3jPEO2Pnq6Ew455vt7k5OMiPJBAOX9xx1YsYT69HtdPZBCctAtfMrc1SNWK+TK5lPZRGQw1U0XtS
bz0boN4AT3vfxPmJQYj4RtTme9egx2e5cC5mvZvAEMmZsYeXf6a7dafL/BmtLdrdrUwDocR5BHJi
VZ/LltRRrf/fV+p7bgIJaDBQkm+snPY/ABuwiyIg4YQJyNPtT5zClbFpVATEYJqHW9PI7gy0HelQ
iFVpbpDdR8R+XP87irXdAo1eSSqSWDunXg9xj1rUbILHLjb2+Na8kwaawFG1LyRy+OhuhNdcftUA
loEuDHyz1QG7wCpq95YbVu8Dru8qAZoL+hcHSKH2XrdIr7cLQWLcUzU5nGnZ+FcGnuGxl7Fu1qcw
yIJzH4GDdyo3OM89xu1FPsNpTDIGfWN9D5TAJKU09TfTGOl7z9S6B7PPuL6ctOqVTy/oEOTTraKx
qxp5LhDorx63JGmK+VY1oxQoi+Ky2N823wW197obrfA89sUTnZXpWuf9tQ1M++Rj0gLWT/Izp9R1
TnI21HoDzgtY3Z/yJGfmhqxjxHRdHKLOkWs9bM9PqrYWuI0Jd4EsoBr5ONc+qFLyHyfd310qnHTZ
BmGwWCwVDm0t+409J53mvoR7VlD4iZJ0Xb9+BKg7wqzxrfcpSctTMhvbCY7VRg1z4plPxxwTxNRN
e7GvYwXNcHB4AJbgg+skNdnnUXeU71BroxoPQXAuOkxC9AoZtV0mCH1jXSibvkTLBVmSfKQqoH7o
85NtkmKlB9Nz1LvRl2XOnqyIDVmz+w/a4AFRKBcwAI0ILqEfNvSMyse/X48/WygmB37b4czvUeOh
//y9MECv0JpFHQ4YhGy6173wb/tzWBnb3o3rjxrpeFtb17WTLTI670mKtQTMD4GU0bgz3Dq7J5Y4
u0dhlN2zArIb5SAX1R+o7xlV2APwoP9ea4u9URujV3GwqYvmnFs/UhbjlddG6TVyIgC9U4xdNIqH
bWjU3aqRJ+WgczjKKU0WIbL9Gg9OtoHCkeyakgyW20OcE728Hi0a33nLMSLWwmJLc9jZ5lp46BvA
5tFcwjCSgy4yjfLbSebvl1PdPr/XWcIgBdvUEWtRZ729vTJchwQceCPPrM14rfGiASo3V7YnDJQ2
hfiChM45e/1sHLseGVUDr67xSejO6EoeAeOVKwCNI8LAOGY8PX93KkR0LmCwpnSctaCnuvXTBHsH
c83+MFbieZypRTKRdFBvRrxH7srnt4alPRAfhJFezsuNLLQ5RkmaUtAF9JVczhd1HZDAYMTOqYKt
Bh948vaCKAWUWVNl3udzvgczOl4yE7ve3y+U4cgH7c2VonDSaZjgZOXGe9NaFo5RCs2GjcKsgnlI
ovFj8/5zmGE7MTRh36sX3c2ce8s3PxgjfYdY/xgNBlhwI3XFQQ8wV2cleMNWPrJe3j0mfh+vTJ00
wiIqPiaePe8c242OrSD8ta36xwhQIS3C+EtaxFibMvtwG6EGttjFRYV6p+iKp8Ie174zLAelpWyQ
9ZyFhvMxQ9EWWG77CMfTQ5zk2xuiJ4xrnRjRnUki0iha1FM10AyQQjTz04mR10xCSh4Ru1c0J3tI
5geo5c5myBmVqpc2cuwTCP1PATadY95WGP5qvQOx2FkwdMu1EgP5i4WrZh7xJ2v+11FvxjtzbKqH
poJzGIpvtxU6RuCfWUP/1HC4KdFFEweAm4PIXIR5kCv77DiBWry0TohlrdKW9g6BarpWWktVOsBm
kY3Net3NRXOcu5ibQA7xR1p4AGqR7v5fHw9DJcZtKRwu8RFdph5S5u3ejNvxfQdcekOwXb9LPDd9
9RDIYvSA06vF/tUszPws9CI9ez4Ied/F78CizfBNHXebLE1vlzDEbBR3mriQ72wdoMvpqwlcEdpB
q36uB10iaUR9qCIvPRQWMeSRNwJSNkl1DkxQk2PPfp8TFiUj6bDCkP0RI2jZE+NV/bLDF22wTivD
JEHKd9YZMao7NUHWCW4u++SJtSZbNWjHSPkyu70WAkgoRtqh7DUfIgQHXoOg0aNkoFPERqze1nb1
7e+PjdIEvX1qHEfJkX2ChN7aG2dcfzDJmJm5eo+S0O27i3CLjxNy/p3SF2cNy94Q5cNKvY0AxK0n
Kws3ZeXJA14lMLHPI00xKerFyEdlEfbaHcQzFJOuldzDL+rXpdHtbaeC99oSDCV8RjflXOgHcqUi
RmAiogcFZK4nd6nK46MFcN8hYwNbUJDtYVm+4hESVzXTbxtO+gh9skCxEFXjwerq6aAF4Cj4H6vb
e5DMRg26AgRku33wq+Wq6nvM7OfamfuzIizoTf4OT7N9N/rkgA7IVpFYAx7SDO+STpr33jjFA8cp
M/FoNdXzGaubAH+tVx9rbQDlr1XAX4bloTOt4F9Lmi7HDb9/OPhOSTSQIjjd/2NJ6+ayztjYkPnh
WTiXcrCgpkbpXEQw1uJli1pXZ6o8I9PyLfKq6d0W64L2Wn3rpIcgzvb46IOLCKjlI9EW6a6J0ROl
se1eRI9MlHzofUPwETUHKQduz3khtl8yYmjPyu8A633ZM78VKz6RGCpvKAiLCtBNx2TJqDmRVy7e
2dSB/FAdv0+98oQg+qKay8BEn+swuOOAaO0sBr/rqO7tB1XF96PfX5bAObsOZCK5rbQGXdO+RpVh
y5axNYuMwNapwQ4gBbg0SxBCsfPTbBrQMDPpDqIs35nA+44Vv/ValZktJgU1r9HdC99I7iuS41hL
60dXOO2TemkmxmVZ8L4WFrRKecCFMFGetPbi5bgo+iUSr+wM47l1TdwSYR6zCNAldPFFr2YZaalh
DuNh0f2NIQzL3GJJrPa9qJ+0gANM32XpS4yKcmWip/ws4DyA/zlNaUciw2K/xCXGJS0hOn3kIAwg
gq8KMsv+/nx7zttbyEKPYwrLR2qN6lt/U566rBuwXOgT347zbVwTICc9BoHxWGGwfhenlgMJFf5w
FGvNY+dp1Kc+jVjbi8b9ZDXGTeK9gLfhX8lUVH1PpPQF1LV3MpYtj9kDLa6yoTOC0r5qaknnsPwv
pg7UBy8EhArRaJJg3x9yLUEoMeb5RUtJJnZaA1dczzLQ5e29mPR9geTgwmmfraSfz4CEfn3RllGG
IBJ9plH/HdGOzcZmiD6gQeKGufX0YvsrjsDvjXQudPJFQ+FI7zK9n5m661KInBA4d6sAPXOx9oSX
jM9YROD1d2d+/fhs0PzfzwSueLA+pKskeHRn5IqMeEFeuG1/Ra59VkNgdKbwvpbcODRNd+wQyaFy
sZqHdpl3S2rEm8EGydKUxGpqoMweyeLz9qBa0n/YSv6U91t8yDAsOPZZlN/SpfVrV84P8X12tkDN
MeNyJTEDF6vTb3GBPA9z1pz7LEivt3Gz0fv3SP9/5FpgXZLGGQiVoYseVASJ1Mj+4Ownd8VC40of
emzErVl1VzyNG24psXVjXDRW9Tk3Iu0DyJgrrDnaPtzur7Pj29uyNz/9/U425cjwt8XQMmwsaEwV
5VnSVBawX9StLqIVQMmuczNUjO7i4A+iKzjjmsGuhILs+xI/4S2yfzh2/g6z7WOUVHsHHvkj/f7x
4njoDalcaUU9UUHS0Wqtg4C5e58Idzp1YvlCKp+Omz/FF4SEaEX5VvxjUffeipsRwPo8k0xVfAd5
s/fG+GOblORGZUYELPblvvX1Mliz8ghWvWVmgNwSy6anxKbmBHJB6BuuXHvclXu/EtYOoEd2UvM3
Tv0Y8WkHvfiE5Ix1Wj0ZU+2/JIH7QVR6cFV/VkTzXZDO+0w3jj7BgJ9aTqPruS7z8+SCia3IPlwr
BR5RhtC14LqUS0PhLPvqI7BHII8uLi7pWE60lgzu1tO3N3VCWdvimaHyxZuH6JTaaX+8tUQiEUR3
6Yzb2Wx7ba8EaxB6Oiz+yaNX6P359uDduhL2MKDfX5gw2lFiXl03tY++oeVrp3LOgREPRzI1x/0Y
6Oi1xGkkeNoYbTBYXnkJ5VjFie+s4KELo/hglvoZURfERkRpH7GHObIRz7zrNX9Wghs8F8MDvNpu
k9C0UDoCw8BHXdlYc1M9/PH3m9Z9KyhgKwEEBXpFmm48fKy/P5CpM1VdOWrJ7mYpcLNUv6dDCOd/
osACLlYy6PzfS9CZG7MMPlfGGFycwXZfiGFDNbgxk01uJO4HG6nSyuitZO8WHakdhf46DdZw0jWU
EaONGlh9PENCy1Qz/eJQecXMVNdLDoWbSYPuPN+NXFPC0xqOIJF/TRdjOiwe/DD5nKj9HlvxBj23
cTRBHcMmNSW6O+fxDuPUPZqVR/RBeoD+VCLZG/DiVu2yH4uMwS2ogZ02CXTacS/ZPRtfvkl6z19T
btvkKDXXMEvJ7ZM1/xhU2MCCTGzIOUlketjl1qQvPcPe6TqJca5pfjVnEKAz/cV1YwY2VqQ2T+/+
/jkZ/5/HklKLPZLV0/UgG72ZZ+CJ75iykNlxuykTbAG7SP9qVUDdfFKB4OyLRz+zkrVyTYUTrWzX
oAhB/sV1myvPPloNDunKMhgzN/jx1Ork1Rg5U9i5G538UPJ+kYzVHlqP28+poQpsI7f3uG1h9ftA
Mq4lggM1MFdmk5nptAxt62Cf3+mtOV+rDpg9eHKOkbDSuJfqicw45Wv779SlvqqC9tC6LpZu/D6b
bOHoRC97Ynv2KBirjGRZnCji9ngTNd/cFeZnbw7yHXzrCZFJO7yk/RIiZKaxOMDc3+UZmK6btYAj
2rVcYqIdKhjl7dOtnxlqbDGF5/YPjGzhOji0n/wclikPW/c0uXyWeoa/tJ9koaHmciicyoMq2s2a
JMMwvVLfTtd+aQ6qioPlOWHTl/JiZ5EJddIbGHF8smPI7hrxoyyj3t7VdSbnHASp3kZACKJEuaQa
1+pixA7Ac8SgedO7j4HGHU/d/742SCIw0uDK+SuAUo4tj3jCEn1WMLbaHiA5h+RxZBmpWrIxVXkh
PkY0pq/eCHE2Gm3zZxu1SVJCg1UDtSOXU2mkGzl6n7Xg9uvRe5qOjDJ/EIRa45X9QTcH98ls6gcU
RMj3PJJwHFerPkZz21Lpwoh3gkRGmFm3KgzmvrldDAdUJYRo+CXcWBt1U6kXpTdQ9dnoVsMWPjK9
axc/AWTDcK978U5hp7QWkhlWADUDkUEuK7iC9K5ljkiYuHdKb1wZmb5mQOft4mN9QF7KNVgcpM8o
gj/PftHBK5jydZMAgQ2Ver3WPkf1hPZcShsQuU4bzony0y/B8KKOXIf0f7cz0I4Qp/KFPo65NxaI
DyDw/v48q0Ln12IBFpKhex7OdMth+q+gSr8UC17eYFvDxLAdKsuxD3WP2LCeoufBfsXO6260uhCn
lsYartu+eh2JPVijI3XfF3px78+0SCqy/RL50iedgQ77KTcXbV/HifVqUXOuoRerWxYioXumhEVo
54rZX4eXCbn8WfckDG6IaN4i17SIJaM3XXTIRMPGjX9ulH1otuht0HtrUDjqVRbSOZl0CYBAGrWp
stk8qJqqncS9VdB7ryqYKy1QhDvi41AngX3dlR2MFKbPPGjqT4KcSUroU1fY8fKuGxDTegVuokOz
QIQytPa7omEpy5z6yio7BMmZK5iF9V/+/kkYf0yK5UdhgQD06I17AMnkFvnLRwG61it1E15kOhLV
55dDdBcMDsw9+eJa4X1RCCDw8vuRlcR3Gab5tRviV0D2mqJlyMrjvBjpGbB4elCedFQ8PyJaYAcA
RPBW9KLeqMW2mX22DJGyu0PkJKh7CXWCf41Hgo7zlchn75M6Pbb2p9tsBOsDAvncwDVWMv2g9QVw
MR9/DJ2enz1W8jsrpF/up9lGT7GORwPURJKJ2olIpN6Y803ojD7nUu2s2n4LnhjPmd07ETnblr71
JtUs70hlp+1vhlO2ZXJUPgxNH+IrDgKk1BWMeMqkaMgOftcPxqEQAnIskcTDt8EZ54tPuojVZ7B9
5T5ya2jl3cdiqcCzqbN/5Yjv6g+rMR13SoKiXpKpyI/qhN7nc3oZHIKQfcJ7aX6lKAmlQb5Ic0SY
2oRQ2ET5G6FuuJlDRS52XhxALAQYugYeBV6oXQi/4ngDDUE2wNyR7gLHGLhYXdCeQsNeSMDLa6wD
JruKBVpaCUGWnFFMW4me9FuOHTlH42s7zFss6UBySJhd1SjADmVSjlujHHdtq48s9UxjjSRodrdV
1/fIWa+MZB/Vc/BcDAic237aD82YPXjEPpxYdcjQY3W6KAmm5oNzK8aZaa6cgWrQuj/cyot2MRlc
TvO0zb2wvp9ddzwldWviWcXeZ06ISZTPCfLME5Kh7AjYzn4UESRSK261r2QCgpYkEoZDFsjS2nDO
UdqMO+Y+327+KR3T0z/sfabyZv+2poEmtF0WNFP3XJavN5rKfsgCjOjdDLp5kCBR5zmHHESmJwkZ
hB18QOAOaShb8L0DoSQdDDRLpf20ywUcRQ3Hy49OBU2F8eN0HSweNAYK4rP5g6yzjc/04ccC567R
y/jTwi26Wob07JR+csTN6zyHBlp9mEY2s8g8uEsAKa9SBA179RYgHGpfKOg7T05DoWSOp9u9ymBn
Osxq1FiVDvd9Q4g2Z7QEq32WbZRlomerOt6sK23kTXvir4jN6Htzlbco/IIwNJ6citAVWLXk3Vow
7a2I6MG6i4hglanqXirwmlmbCC08I5lj38btg2G13M76sBctk7VK+knscfxiZGn3oPsNA7oFd6Cc
4OiTQ+vX0V/Ekg8v9HeSNfQni2GL6F/qHjUgITX9XVTGeHhSHJQ42uhjEDArJZTagKM3rSlb1dM2
pNj2/is99MK5meJIBWWVkQ0JNEDhyZbskKrBGZ9XdnHIJ1xq5jJ7Dy6PXZXbJWU7aiU6CNFVfYUn
tQLx585sRKi+bg9G1yMakS2NJmvaFdZw1JgTvRXXSJ8xviVQWe0fPsMvVNeEGtFdK7cLWx2VPNCs
pjEfkAVAdwNoQnC7uAbx53aJqpeCI37vAqjmPPy9zYb5E2yyDgy6Ga/UEXQIOUf1DZnHyPQdLuOI
Z1OeFOOKsf/tsxcD3ZJ4zLzdMPkAA+Uf66To/vy3OyKpLn3QPxgaRxMwM5hykuIBu+AF2Ddo7qIq
f9YebWp5B/wBXDpyJ5qksy79Av9vsDDVqqtjjIm9geZSr5jX4W7ISnZ7BRiwk5JRXtAVQOXEiF6w
s1dIBZJvCXUwp8pt1pMHhp4r3bJJkJ/mhiTRDrN7uhW12YSKm9ZE8j20qy+mzKwT1zD3MXMArzQv
Slg/MfIm/su4KH86ZKtmM9SEiKm39L+HI6i9I6FQ+zjsr6oJxZauXSUAX7TOWUkZs3i2L1WVXpNu
QHoh9QtO3BydTt/bc8RTm1jDA1qXjgjQvjyzlP58ob0WVasFNhTTPxwq3MVw6SRagKBTWLcIwQKl
wWit6FHHKXN255io4Sk5O9GobWoxPd2WPXsy75fSBmwum7x5VNqXv9cEfxiV4fMYnoNNmcOWcK23
bSqD0x5hACRuV87oHpUb8ia7mhYi/dqKDLqbRTKZnU1iB7BR1LI2E9lszOg0Fjs4m8TMnKmx9By3
rPpOWy46UQBHnXrwWYd7uEFhsuttn0uC/l0RZ1KyXs7hNJcJqwvW16iDx34r1jy9To50+A7t5I3I
A8cxvSsrncDXhMauTlQzoRlRvRoZ1b4fG6u5RMLpr6pvPUXNygAeiznQ7r8EqKJJLUvBQC/UAUU9
/ssi/7atyzDAoscnXQq0lo23V9AxjSJFgLmsFyjJG7oB7km9OP/3lXpro+kqVl2ZB6AB7YdgCEZp
TJoekEDDo0dovoNDA45Ez15uE5WSfIWlFThyEi3jQsXVcaEkbo1qPCv1hnpplms80tC5LUBRUOhP
Q55la5uG1/b2zdIkJmaoQahMre3uGvZhlnxywgIXqrdhvxaEmEgxk9SVRBkYlqV234PGy/91Fvjj
Wsn632K25bsY9Bz7TceNDJTaYZvy1tK2yLj75BvfiibKtHU9DO661kGFo2tu4RohRZhyW9pPZNyg
BCxxLN+QwhE+WGL6roatg+lUJ9tr/S3nAHppQf+cG0Vx0Z2ihNU3H32cBetBh/AcVpr9nKdkUNF4
PUZSum8O1fbnqben7dz0VXi5rVEVmYHqoKpezC6VcbKuwaeXfFTzCVBG5cWw7fcDtvG1hQqII/nE
fS1f2qb09nMxfYPX1Gwjszsbfd0h5C+6BMjbCJ8xK5a7bJmWO8iwe2U4W+L6qfE6b307KDKl7K/q
oXdCbCSih6Pzjyf/rbXBt+hQu7rDcUMI/Y/7NvHqqRceRKyb5bz1w/V/Ey31lXopZv5KovXzyuzG
i/I8qAJfvVhBa6/cAAbtTDv7MoqUWHeNYxvU8usyIXhwtMjfd+i81WiP4tj6yaOylu5Jncvrsdzk
3JdX30DkF9DE6IifIwoxDg4R5zyl0E4Hkb5DqYi8ohqds+Gljwatlo9swB4xfj5bygJ9vqSn8tgL
s4OjgElSviN4ML//+6Wz3gqNuHSGIZlRpseR1n97G4eDtcjhHNEUiVluIqen/y3wnYmQtDvahg9D
OUBKjuu9oCcC1ut/fVvfHndB53ePSnnIvqJ/SXG7nDSpltSJXboYQdleg9wkn6zN7wAQneIssS5i
JuqXtAFxBxw6lru753cXfEycaCbyf/7+C/6hHOIXpK8vObseClVWt98PimmtOdhBCPadkI/dumfI
dHQ282PoRtU9eq5iR1Aj2FOnQteTNK8juWF0R3MyN8rRB1GVom+cfLLuVC+oMB2Y0SONJsL3TqO0
ClROM21Sy052PnSbreTTHXSgKR+gGx6QqS/bBLbHvs0cSE9ubGNo5sUg4EKSezD8AFdl151vFdcy
ZRkrvf2M9BN5WYBljxXv1sK5rR9RZzCtFIw9Q91CJ2rr2yIbn0n34K/p+D1VIff3K/nH/urjHDJc
nUWLg4+O+vL3K+kNxuRnRU1C5Nh9xWQZPNugMo6Bg5RnBgnyHHZW95y7SPl0AYt4MCdmvsSGM0G0
TvYceHvbQ43alG376DZGw+EnJzPOdI9NmedPDckDO+GUYuPEi0fRUzeHQOKbbBwGN+dglum0PIFH
VIbTvjdasVdlvldH+cEH5wB+fMIRrhXeCcVwcSixKK9Bni4nNK3iKIlK8qAC8onpDdxLWqMFXDHF
Qa19JoB5EiBk7KxvKfrDh79fwLejJnn9OI7rOFVB3zpv4WxmTWmRC1esF8MCmxngoCV8ikZrPjvr
3P/695/2B7xQ/TgG/JyFKYpM641kDtwMbGuTleSG2SFz5muM6QC/vO3sAste7sf5vpg18eL68SM2
DRLfkybbwyjTdsyLwFEHqzbGFDpQTadl/t3z8eQrpRu00JdlhEOs3plglR1oras5sqYHsjLnBwBa
7Tar3f4fj7MrO+a/Hld9i5sFfw0UIIsJyFtu+cI0cWlzK1jngCFPyvOgUXAwTsT9AP1B3wChIZ6h
AGfgZRuQfP5DNgxA3SimNjTQA2moGfYcRehVy7clEU2HPBMMMozSv9fENO8XG+qaeouhsVvVVa2x
LwAOBDyFp0OT9fhkmz/ivoZBn6FAcpmGrusR4RAqD/92ciDiCnCihSPmpvYt98oAN2rWuZkamhq1
eHWQvNEuH93HSEMsYofEGPwnJ0jDz7dt3KekccoMdUvHmEYtQ2MdvzcYzh3ACRmLnhLnJqFCWvk1
Shed8EWt3imY0k244RWGWBspyqhWwol6+YIzgWS0//tqbv9xxxuGvMnefFwGl1hHcGL67q2N90ub
DmmRr6d9ElChzeN5Ge0G3ISL/IHMagDQ7wYNFkhnWycXXTksF0nISkbdXXP6Lu+US5EKElh77WvA
usfHhljYdJP4V1cpF534k6Xc7x4AqgvnsZXog6cK2ODhBtnihL4PmDJf1KdZEEYILjhK6SYM7WEC
sIOmM9ZJIjKYay8CpaE5RyTKZA6I6v9D/oxgLHGRmFggGaWqeZaFvm2dZ8jWM2t5EZOb31uy6GzH
6SV2UzCgFpFlUErGfW2l00qdz9WMQYf+tkWnm+8YSibcOT3tr37SLykr0N63YoIM7eDlRjIgsesF
CmLJvRqmh7FzOQxLyvZNTFqME40P+c+cOrRE/TBb+1i+tSeAAbdbpxHdt0Ly85aGJoY60mfybWpY
94AdxDHKRCsNClCyMVu1RthxMEQMrSRuuPw2RPdp5soZvPlUpbTFQls/qqazulEHi/Bs1Z8w3B67
HSAVgBAG3k8jw35NjFK0FO+UFbEPSmunJhG3Myj+C+s4ACogrBPTZUvFvzeC6EvsZu+Jz+pOahKb
WO//vjS6f9TuNiAwhN6swS572VsUWFi2nj8s3sjnhxUfktd+aJfh1aCb9+SE+npgqLaxTHAmCsKT
NMt4HAgPXmHGoSedv6DeCx41Qa7jYqxHzQAB2xk+oar2ZjDS7pQ3XXdSX6kXuwmM/dAn+dorWuOo
IOLq5T+meCwov2BBGS9hsk+y6JhkbnUhAtU+hoPPGXzK6wcj7/ujcCP7wOaKddCPvcNce+Q2Udrd
4JadHl21Lg+BVDakXZk09kM7eudIv69SMZFJJWmr4YCXg2KFu4bg7xOBh4fFXYK94cef04qT7N5r
mnp/KzeGyTBlmnOydcJ4WvMA6zvdoUGUtYm/nc1SA1BNWm3pzdp92c+POOH8U0zI0T8q/T9MzD5n
PTY2lOB0bQT9uN9rkD63JwhgNmVTYtkcjnz20OiHHtv9rqpcj1zlhKROFop1s6TByi+C4d6aZuSc
c0qKyNB0sKim+QMGqnyr+aV3UG9NzpIR5ePW6cZAJotcIzJ01Wqt4Cf0wBiN/a9kD8uofFmSLN45
VnZZCt8jDtcdaNfO4OPqjqhjAaFTtGAoQlIDLazQ/7gQnvxFf1tYJfPC1W0T3rEJy1ruk78srGkh
7I7khW59ayWheWdBrbX0EkQJXHXZPaxt1DqR0w08ulH9YLdzsCrCcUsEZHHK6T3HIsSDvOwRS/qk
JEs0g2O746FsDMiTHqEjcxAm67j28NMtVn91aDOtFsA/EfrNd3R783WY2uE7IJA52HKkpVHRpjs1
E7MLZzuRG7yMcfAwei58rkr39yYsti6r4r0DGH41ZIZ/gLjFxLMP4l2bVNtwhvOSdqZ+L/LHgfr5
qY36Q0C34m7MsQlrJlir4AmBWXUFEf+lDX1u04nk6giFbjf6+ctcFc66IPZCaWPpaszrSgw0oyTv
kormsmRg57yyvg5a31yCQCMfG75sWiMWVSpibcz78xjmsGYQ9qZJwahVAlAaLE0yvqD8f4Sd13bb
2LZtvwitIYdX5hwkSrL1gibJNnJYwEL8+tsB1znep+q2XS8wCVK0SIHAmnOO0ce1VlaO5r9HInAv
jEfcf2kv/AN1ADSCPgyzRpWaFrP+3/6+ofRJfTGJfKBQz5fI+gASjTbinblY9ZSapKcg+ApJ1lwO
oykOSOwADxCmsc3bcB1XBUH2qasdULeTrlcBeEyAHjrOCys1gReG0B4v7ZSXHm3TMSEu+Dt/llUR
6xEIrmZYQXPYdEExvDthK9c91p99jRoGRfPUCi81dJuJ7ewTWszrYuib1e+lIHiZpU6bjh4zE5Qm
rX70hokRrkOVKPwHCg550gcF0+J0l4JQ/5cmlvt3cQyfnIvkwnDRRwKm/bu3wS4zYko5py9dVUbP
ZeZXS70O8yttXeUYO9on/iWF/LwxQXXtbpSxGI9mNES7vnW+VYYsaWE6BawsyXXM6PWdqHPv4iCs
BgxW3zzaN1wJh+M8GrcCYuiJpLCh1V9LYUDnSxUfUW0I6QMJ1U72SnZO9KRlph/B6BTJLRyIoIh6
C3cpza6u8JX3wgi/zCoIdgxocY25kyfcSX8FdOwPqQNU2tCiS9J3+kNPieRUXOyssijvtp8800Vu
1lw+w/1o2d1Zh/GbF6350XX5O4MqeXWyEvl0lnV8cSKbbwYc3mNbFvbS5ZtHbzE3FtPM4Fio3udA
FQs7NlHWLOlIchJ+cCn7IsQXzy0db9ya8rdZNmULykH4t8Fsq8PYeu2KzvY6mOp5IxPP//2Kbf2j
w2NpgIWpn/BEoTf9O+GHZE4HHG/B56aPzuI3QXIwyfmLO3ONKkFd6bYwycmSFuWV2axFWLdHi0zX
56QYgPFq0a0zQuuZL/q4cqgIcAfn3pKorYgsSMyKYYu3TRoDbqfJygjQ8rvrDv11frAODk2oEBhq
klWhhCPtHAV9QxIauFiUpKCmWKah+i3Nfs6dzEZCESzqRl1reks4nWdPcrwIkkPeQKY1w2Hrxkp5
7AqDnCcHDJfp9c43K9OOLGR5quFcUSFHLFIuhUFfDoaf8Z63YotzovlZOOOjHLHs//dP+Z8VPo0P
y7ZpoOlcYSkd/+9FRRko5Q1UKH/10cDuirPTQAf0x5qr24clc9Sz0yZCuQpVHJkAhq92AeX7MEZV
dAhRDCzSVOmv2Mww0GmWsTY0ZtAdyU8rFCLkj1dEbjWWyXxDZulFcesREwdyRL8/J3aMtJbO8jk0
vP0kwkEJbqsvhJWSPU6Hn4VawVXeVcBcwpqHKTW+OlyaLn4xXNBjh585lDxO/gP9NGLojdrycK4F
6JCDUDtZwVsNreDWuHH8LxY1fWok/d8rMn51GucqqFQUCfa06PyPK7JK83tQGvTLiaCAmB3aVU0i
aZPQDy88FxZ8FziboXeGfVQn8AiyikNZbbStNTBsymxkx1oLLLvPa96iceyTgVKAmLWFmyXZvamh
rbUsaLzpo80KQ/83vdo/qjV+faIOmMjiOaRr8Dezk5fFmDkj2OSz1sZyug45mFoQSu9A3U9z/1V2
FvnRDJCuo9p3a6HSeAn6ejhVmepwbYgwbkrXWPJNFjtXEYjAa6GdNY/IM9fY/ffjVf/HOp7f13WA
3cNFw1L299+3iqFsjT2aoSxnXBZJ9CyswrteVy7znb7L7Gs1SPhyOe0LSbyQWrvoP6OEC5BX4JLP
jG3h+QnnztA/zBtXJUQuxMg+l0pWlOFrbwd7TYqqvUmHKAbV5Gv/0tfQ/3HV4q14jOBZZKK1Nv/+
1fN8o3SAx9TLNDHuDquhhZjGykarf1hJcHWj8uD7LcbmkoSrRFO7l0BjFBcHcfZF5xRYVvY5gtVY
NQ0alzjxtH0s6bHO2h3F1mD2+v8mDJ/6p//oHzNts9FEEWPkOf/0x+nZYHcJzYTl79q9RWUMMDng
8uh3C41kkoWuj9FbaMe7jMwKLhkh8rmpuG9T7yU2lq7FVTpLBBIZN8K9KYJoEXa2sptb9rGX9svf
qQFUwd81N9jNnYFMep+llcd306TWqce6fPQNs02/SIgItOKfau/LXYKJdtM1xVdOY/jq58mXQXD5
hWgBjs0wvltVexkjNfx0silpvkkOYCMeDgOblWYG0bNc1SjiNzQlwrteNAppTHpJ2JpGEKDN2Neq
pqADUD5cxpWMsOo6cI6FlR5rO/NupqCnhPsRVVz7kTC+eIG2291aR300DtGTbVG+lKbQF3GYy0Pq
O4iZnHLRRZn1O1vEcplRsqDN15BoXuY1PQinZOlWIPUBqsygO6iV5pVeB1x6Ri52kZQnLvruk5kG
b8mQlc/g8m6BaPCfRgWelqkyKDrci7RXlymF6Zo1T/7ILE05ipJFkQ/ldkmsOlG20/JPMTFneA4H
le1X9UYTIalLuo4IxmvcxTDQXF019M3UHsqEmUnQ6TK1nntHCbFEAF3OJ55QwAd3c6tAW5dKKLZu
wljPaB191XiB9cDlZC2iyCvefdt9HnW7/mUUVwA/2lA5nxrvbJnis5xGZmKHnYV89oI61puJKIPu
3hiZo31N89vsj85NjKUIICB96MhfizIsYTGAO96JBHdmLLW1UDKDMBVHvfYozHCtk2nlwO8ro6w/
EYZWLXrzS4wc+IvQBLM4Ealosrangq77bpQNHIQaLz0jArt0Lhp2fQyNan3QJsnEfJcP+ZgqKViJ
6SOfd3XSXzmS3G/PEeI5j+rHjH928BGvyjoHxl87gixhZ1iY/aDtaJVxHpgUrlXsdoswdX9605B6
nkvPG+rsD3iwx06nnTUHJCQpX6DCgXCTa8nZiSTv2plEwEUNdHT6VezSpP/EuAm/FYKbP5tECR+M
sOuV78I0/u1GhIXvnjwVLdVvanflA8aeBQR57NLeMbthbZLexxAbFmyOCGddyi5+cgbvGCdd+UaA
nL7GfOlew9G8KiG0iXhi6Lpauhj8tvM3QR1Zv5dvSknAZO4YV7PAZjdP3ixZtVvTLGPYVJbyidqa
dfg8Q4316nVEA36f1bye29Md9XP/lJAMvuQ7BLq7sK9zNkOfGTdP+kcU6QgzhBc+k+8ZL42m0HHS
RM8+Hcg3re9AadpIyKYJra1WwXX21WJc4GrrFMNOEzGJwk0oNpFmZTczr+MppBoLawdDsR7q5Mpo
G07vaD4rYJNebdFc50QckRkIjIeRyN8J7orR3r5YDl09OQowmXHQLvymLF4ztQQNmojvsWhInxdK
DdAazHCInu+vVIs0GcItyIj4FPcj9mnEFExLfihJbDz7ANzQYIQ4+4f96FrNl2UoP6h3nG8kMARL
WiTKEUxSRqc0VrZpj62PWKPkKSkFgV+efMwl8h8hRMo0BSA42bRR2zCn/A7Xv1r8bjnQr0YCQRN0
7qzKkWSO+VaCvMlyqCnaqBo2js5hkbVx72+sRGCCCrr2ohdWuEBRQ3ifP7xXRqyt6fn0IEwFSmXZ
Ka8+D3a14x3y0cOKqAkNNYyhnoQvnn+jWGJ6Xnv8t8dhYhkPKeavqLUlkiwlOko3+17ESXMQTWIs
OkM2LwgLvozKYyoR+cFfqA7g7eCIz/TGutPgNqzTwwDRLHKkoKw3eZB3D8XkmCRiQ1kY9HJXZpUE
P4ALiJ3M3BFvfgrnfOomNHGgLWvTArw91uFmHm9xCDTrRIXHNA8JE746Zkc6mlFl752p+EsVsdCZ
/mxzJTTQX5ROdnDG2nmoZfSrH1wgm31TrmcGK6Fp3aalYbPEMGq8obnIF1N3/+SzIEuYjiN/iMmm
V1603/gMLJxfLcyEY5ILTq6lRYpVr7tY0oJLTJN3p3TEIOB8Inm3IqnGjY2fZpLAI8k5cQWFCglu
YqkzJgt2M42AaWfJpVt5sV2XzifNknNqpPFBIchEN6z4nmGmKJH3H3+z9TABf6Gkhbg5vU7Hn+gI
RQaHgSeDixqM0crz3b1d6/YPt2/f+ljnm8PifESFeY8wL1DRMb5rGJsdlLQLDkGXvf3mIoAMRl5D
A3IW7qZIXcHU6iTqkd2YfY3081Wf6HFGY8/a5HM2lOKUATfK67E7U1TJS6V7Ty3du/m/j2jpKkJH
iCmnPBrYipf55JMYQwDlxFzOp5gu1H7liFWxFCHbYUTAnx0xtbYE5vbqq435iL1fljLCZp1oEEqE
4loyJFu65RCeaJwWtMYAxUynVvKfY9+8dh0sbPJFNgKTbOgayTItHrkt3aPrBstsLE9qofebro++
mJYwltPHiwbxbOcDpnAw1e01nRjVuHLWJpLsVelOouyK6QlzDhrVsMXqX02CAn9Uqu9dKhaJF5vo
KVXcDC6RhFYy/hxVfuPRhHlj0aWRqo4CNQE6WyPLVImsSZOQaKg+PwmPlmCtOdp6mHJWk45qbjDA
x+noa+iPkgHdCY1oX4BUBIkWBBfh+IysM3Tnbdl0Me0NxmphHYLJ64JgKzS7A55YHGOsAzJCdW2Z
yp7kxKVh+q9jK7oFZGlvofyoEuSBDDrIWo/aBRSOjzQrrnmX/VQayC7VR2AHtzxC+d/0O49kAqU0
rzDOhCI+bMCdatn9LAkwjIPkpjnB0XO2OFj3DVlunt8dGzt8mO5grbtRfo4Jba5sZKGly/SR5ePS
z7UUa2nZLnIBJ1PLUHmAOeD8dkg9HhFPNlwgz96CXic+mSLUx0elWmHP2GaRN2TBFL3D5aC79BoZ
N05FLEWVmove/uEzvF9Kz4cBNLHM3XGi3xUpfogaykU6bAaHoioHAmPW1oFuVrByeobqrmnQiDIB
DWS5+hxmy6wxg7UOImgLO+xHXxNs7uGvF6PVPqXpeNco5ks7PDGJ+67kAi55sI3thI4efqOQg2ZM
5MjZt7mF5Lcpvfrat8W1B51OnMDea71VKkvKwEKAN2xOUTI8DEmcuaod7MT5PhgCCQTv3/cZvw5T
6cjCjVaS95MImyXnKmYSDdem2CDZq8p5KZm+m6oy/TUVVON1AqaTT8wnh3qESRKilhPC3LVd/tbz
NgfFOzmq+DESpeBh9l1AAFMZ54evQivExjST3QgfamkMNZHZucOfhRgDNW26pXRK5qLD3Xb1t9iQ
RMcH7sMKs48KQf9qkIC4PNohC1TmeE3aO7O9NXoFukP6rpbFXi3yVTf5023s6pUxBoxoqSVcpgJl
in0iMwldvxlm+ez4wNEbLidj6D3Moq0Wexp9JNOblxhd1JmkWkSqaVqB7YHMD+ZyK3UzRJlQTsYC
7cMlQkyanViFut8s6GgES8DCnG4771fb2GDFG46+TrsTs/qDnLq3tDl41pOOmxijLMvokjgFRoI4
ExBuA6ZVsD3Adaqn7Jby3LWZvmiZTAIbJGtEV8tkrUVVuasDeQoVZdgWivrezi4/D4ECyC7OZhAn
ywtTTL5K5SsxiPcmj790zdKXrVaXi3g4JgqxIpwUUMyERb8QrFn6pn0pa1KiLXKA41glykE9ouAU
wFWNAyiZLgNUODKPjxs+0KzMAGuWV8ds+PsPCOtwkd6AzT4Fnv6d7LNkMcbW2dcCn0OB4MEaX6vf
XOoUYD9e7mijJg55pUwiOr8/+o4OxsTr1Y0XRsNa60aGum33QkqTCkYk+hmFCiJre6GV/h7Dx14y
wQeDlEgcHeWrHQ9A7i0ST4LERiigYU6G91MOp65Xw0VlCZ1WQnwK0e1Mx0LFaM8JLxnRvxj/ywoq
ny6ST0fEb22ZbTSXrBwN6MQ6LeJbkg7hrrHLh5FEAN77Z423ux6aiesVKaQGEDilqAZvOCS80VJ2
lYh/WaH3Dfweakj62RgDVh7mzRUp5cvMhpxa4CkGyPZL4mVbBnDj8IEIb+vF5TP/jttkLMJJcv0Y
CQhJLSabSJaXYwisFGrSKbNSAflsI5j6rFJWLKwi8Lv42bgfdbn0QT4R3Vcc3EIDzWP4aORdr98E
6bPKzDrUq/Agea5qpQMndIcQ22w4tSja6FxCozEGcbEsd10aLZh/A1GKCMuXYizWRZYTRIwMBRrQ
l24m+prEWNxNWawctC9RAbaUlhPvfc1ylg1l/MLwwXOZgnaTUVkPRfVYjlNA7Qo/XeXKQbXJ38MM
BQ8GeEDhdxkHcGScRyN6swcsv6xA811rR822EVq/QqQaHqpHYqUPOOL5i60MjzjkzAJgPVr2LIgM
abVbLvx7S0u+aq8bzunQ/fRsvqSS0JBlpPHEltmUSeuUQyW3151lrwZsQwdg6kjGCXBf0nhtwNDA
e6FUWcYxNAg3pFhwbGwjfOrFwtUjrLZahM0197nmGGKpe8nA/1/ioOPNZIwIVuAhkIl7OEZh9K6V
GPC3KX4hNszI0khR1jVod/hTTeMPZ1H4rXkY+Kss1LjYIUB1QPtrSw8uxFS1IzNTJdavlkR3lppQ
u31zh+EGfDAAQKIX1S0GlZQcaRZrWlLvMhtOsg+IzK2T8oyEmYQA9TNU6cSmRbGkVfTLsoKv0VOW
g9k8OqGeLCUjZK4/WzJ8GVKHEXj/lNX6g+49Jz8z3EIhBJenZ09wQ1J02zgWO9PYU50Ny7hL9Q8d
Sbarx8pLZ3MShj190F0/P9Q6+Ru2zWRlzK33aJDZOqRJv9GT4F73ZvCGt59eCJMgj0T6jV2I94xf
ZuNbxicT4nXFr49hxywXGTIgWydxPQ5PzL4+Q0m0WdI/Nz6C1bbsiVMeWr5w/TfKxuIk8pBPHos8
ZrcLqwpnNWSkhaBJW2SmpiyxMjQrIyGOWebfujF3n9q2jQ+VRkC82oY9gmY9vujTJgFDuxpVvhWc
Hb2zV7rhoRUhXiPujXQd2zjq9k0YOzuVwzag/AZsyWrEzjV953ctuG0+U8/hBES9s8Yek++VKEqP
ZJYNGYhW16nPuW8TdcepnmwudYUJl+iyUvtsI1esGifdah0JcLJB9tmE9ru00k/pdUdPLXEjhs4G
XZ0uiq8xJkGb3nOyML0puUqZkHgYz/pE3Q1Bt+uyPFoBZ9qZXk7KikUtpGVWtEEKXZ+rsH5YE8EZ
YES0zXNF3xjT3XEs1yQ4LUO/tF4o/bSzKUPqMiO2Xxo5iHPl4jWZH62sOjhbAf5k29atl4QsVao9
wzgErt2DHKusD1v3D4HfilcFvfIOv0W0Dcji/FZVypLusPVBM5jTGvTykzeq4b1n3bOopgdyK/iV
p9nwZCaAqCIzT9bz/rG50Q/sIRwAhLHRo9GX7X+6hFocO1+R9Mhsc2mlCDlTtLpHg8hULoi+169i
u3BXJqLiHs3SC7zV+maL+hXcZvsmozLfJx5OvnAs2zfTrYiA4OqyL6ZHs1o8V53i3PAhmY+6Rh04
7R6JeDnpDtes+YcIZGkQeLC2HzBpkPLThfd2zKpLrCoruBzhHcBbeJ/3j/GHoo+0QP93D3TFqyub
5OTpfkJnwNU4DZQZmU7oIBahEYz3eWPL9BdemB7+ff3XLl0XV2cMx9PvJ0z7IwSz7pg6eC35wfmp
CpLNSBZHBcoQq+DmO0k5xpL42GKnj6nc26pT8esPpGqST0B1ryFwVfNP3cZcDA03Oreum1+HeCLM
c/L6zJ3glJpZ86pK4NVpK02ILv74qjFHm5+g9E2ylFm51o1EOWdCVZENMEVrW7W+ha0yLhU9cN4L
z9oSkthshyJTqQKgwDfdaJ1H+EtviAYAVGdv0AowRtYmww4vVd+cum+2NHk8+KtqD41WY1xs+eQD
jLLcUMVI6kdUFVaeuZDrE/nwatu4BWq6bXy1O3OEk3BqDMfQ89R3zoYG/b7KPjA30x66h9xk2q8X
dBjGuE+PeadlD08qV166pkhnfJz5dbbsy2j8PsbVoy4CQthTbxMzKAsI9hr4kgfJRzC05sIsXcmk
vUjWUq+Au7pdSyJfi5eRVX43IY8Mhb5NzDmSNkYmz6B8lI3iEKvmWmmwiZu4w72FJQ0+ZLVPaLie
zLzkuM5G8aOO7cWoG8ovXToXoerDSaoIWP2OTotM/YreDXy/VJPes1XZzUoTWFtL09S2jkeCZFQp
tCXVpkTt7Xb7rrCcUxr2/abQ3OhuKb2+aOxKv/ah11wCoxELNCn5tz5F3VO0g7UtZFl8azTxbOn1
e9U0u9JptMeoasoiFUNyMOvpM5U5CYWVk23mR6PM3ZhYF2hP4NsNvbZZuW3oPXOJ75cBw5VXS8W8
NZIatauH0Vv6kFa2dkPXvBHlZmBI/0Z1Jxz5WdXCmU6hxjFiLXnDjYqZcHoAnizRwpr1Qr1mrfJg
vOkombat1rovbVLdeFz7TJSuXSgiqu4VTeoDDZ1+nVeWfM81xILTM2iGOcsEdci5U2yT0KFx3CSv
fiCz+zDYNZk6WKhMGl3Q2in9yGRJ9CC4FwiwbwoK9nM2AmapNeVWJ9JnEFm8mr1tXOVmiLMqpKaM
y91oVg+9y7zh0lhBuikBYmPycpVtZnGqAjx0Ak2rsFRwNd4Jd301JNKrm/IuFUZg2zwZv80P5HCe
hsEgkJBw2JMybUxpKcd5Izno6kXuutPaMmtXyiDDHfL5l24iXeVO/tdGmZhXOEs9rAZakhwMzOXz
U2Yi1p/nzfsamR2J98heK9TcJDuNxHv4HzXYCdS5GJH1waTbHSGKywtmQ54q9jDk9B/SyJ/aXBWf
7lj8UFyrugwEq6wSf1hVZqmwkqDNwVHbnrotBR+04el2VNgt17HpZhmnAdP6YCDCMgdzO+80DIO+
MnLTNnYQL3WqDR+0BBU636xQCJxC890SQODDBmlV4Yibk3bi5sqJ+qRXv8S0a/QsvJ1lYjwNrh4e
52fMzyU/INkCvgiXsGiVcl1IylKQr5c2lu6CA0lfFbgcN41m6oeSK+qlL+p8VWpV+I5ue6ezWPlp
FPYbXdPulbYKsw/0IKdUhWRqtjoyJoLnvineeJ2fCkDykpep/DY2HOd2ZFVnlLXOyjB6qkmLbmEG
8uRbzksnXJC+evJNMV553hP1BpGIkrzruo+DRxkwJZufQuLTKXUi443wanfNXJChdtaq16Gs6uX0
QrhR/VcMIUe1dsyXFgnZPoFkvZGxk3+UJ9cy5EdqhdHGJ2dlX3d0c9swPxMJJT/6PDeWxugSr6zA
xrJq+ncxOQ6MTfhUCDEclo4p+3UCmW091AUf8LRpaAQnyGCvoFiMp0g4/S748NWoJQGYgyavleJB
b7p4SIOUNM96nu/0NVwUUmTf3VIT+wHNOKSuOAI8VKAGmW/OG1QM0RHKw8LqbWYzgZae5410/b9u
zXdxT2zN3EsOaWkjkMIHwHXNYI4RI7pYdGbevlBEeMsiEOiU8iRfEmhksMZQYHGzhP7O16ZYBINr
XJWp1gFOemeq0C9o25FGS/PkoGoFJWwn05sj1hSqfEEk41TkkGm9D+pau82bLvYtCtw+Rlmd6ASF
pFF4ygV9s5bADdPyPsbMUg/zhskpHZ9pY1g9wJh5p3TcfmPJ4PnPU+Zb8/Pmn4Au8j9Pnu//7eH5
7rxp6COuS52otFaMxY3yWZwDGW2K2i9uftfHHnUsxBwRQBjMpp3zI8JD3KdZzWm+N++ffx6ewrCw
9SjENsjLxQSd3uyGplUaVS/zrj8/kMYgcIUkm2bepxj9c1aibOIqyAeuVrexoPGchcZaJbhhD7kG
DHTQvmQRzf+2b380iSO+mY2JKKjctIbnvZSSKI+SlQ/u8eESCNVYwRsfyAA2flRtDe7QHTBGJxMn
3hJoLc3PbqxSzuy+fkyT1H/uu9rYFN2Udz15blKz5ZJewzOklPFkVD0LoYtnqo+GdlnPyGO6G43+
kwcOZVNWE7jGz9tnG0FU6DMEhb+lrRITdkTVKCcihH90gX7U/SL+8hiCLnILlzpRocWuhs4LCjGq
djhm4qdyJBSto35+gfv0PcLc4PSV/80krWMrfb/ZRsWYfe+jHDhLkn5I7MVr0jwCZJ4qdVumhy9+
0V1UptIfjg4mgAwJij2ifW5KPgp+zfEDz5j2nNT6k6wG1quShG2ZvGuxsN8jXytIpoSeXhaYN5RB
aR9WH2Yb1UDYMQeqjcLyDxU4o4nVo66qlItnq8JIUdPxB2748jjfS1QycS3a7vZk0Jx3oYceN3Uh
rqKlY0C3rLh3g53fSUDVNm5XGctwQjDlXrZXI9rQkQGAVhbhNAycbtJng/drCpBLnvujGfLgq3HK
bxUz7kdKzbQbNMfZQgpKX+AWvcxPcKe4hKgriueB78keDlSwHUpFe3Uz79z3evAVV3a9oG3k3gOd
tJS2GvJNEBasfww6SNN/YieCw9vauDXtgiq17NtQ6/ArDeQPSucXd5jz6bJO4+TFEeCmYQsc502o
G7AbZPo973sC1fqpmKno8cFySRXQ8gjy1o6YcGA6gQ91NLxwXUuevbQGfoxJUcsHohz1B37Kbvp+
5nz9h2ZvhNNpP+GyVPdCeRnCjqMhDqIfDWq7QR8RSLpIC0JN32Zlm710BfQojxZZQoAa/SjqRsP7
In2Oy1QNIbM27SNMGp8lQwbpe5TfQzscOU2G6ibyjPp7oimHEaPIQ7plei7skWN32k9F+uyhRgDy
Ul6zPPhr0yOBXETp4G3ALBAPKZUGAr8crvMGNS9OceD5a66x+xox+lMMiuVJFLeadQAc0vS9FZZ3
7xyDqLTM+ZXo0rvPGwbk3QY3eLz6s4/ExwM80weOUiZAhc2Y3+6bvU/MO8mwFHg6SgUnyZ2Nx6Rf
0XuydaTHEVUqDxoT20o1SZgwTLGkKh12VtV8q2oVpE1K2C1caNYBRpacW0nV34ZfXDJq2qlDfZlv
adOtqAOEYrm9tgp65SlwZH/xZNxffEYWl/lu1DYV7YriLQWVt8Cj1l0tZgLXOiOp2ibzZDW0bcrf
g7vzvr5SfmmejZ+TlpaV4yOZYZZOX1tnFKWH2hL+PTMqe89k1VxyGBJFpbjNuSC8FCZV5U3403If
jOQKDwBQgKxwzVecLj6pTcMMi2wHWtUh2V8ldaqixwYrvTG+l3lhrTpTfnlJkF2qof+ZxnH0QnOM
GiiXaFlH8akRvLQEFFdWjXYpfeuZlbbLqxejT6/fMjETBQRMh4Q0raBH5EvVN81V2jeYY1JlB8c0
Pzdl95+bSozvLYB5oWk45BRTOOQjuPqiHgJMPqlhoaiebw6j755IJy4blQcIQHomX8k68ssf60zh
r9Va/ZOadKTyqe4vtMd5Bgod12vTVuM2D82CNh6xwpIGnxQFQyGaQKS5slGMkpyhhoWCybB9NT8w
75MUonzK08PzE2WgQpKY7/tGip+b1sMdEU6/K4NcP+tEdzKHNHqO+14/z/tsIHZ/3Zr2dWntLerM
NNYghkzOL9POP88pqOXUSlMPf17g96tMTyMIoz9oGcOYPz86PzpvkoGEeq+Favy3n/3zAgxuu4Xf
Rw1ZOvxW/7/n6Z23rHyQC79/anqaChMBcbxERJkXw+/3giarWwDS7peWqL2NWQvzLJGFblndXK1A
6Q4Z45IxuyidcXR8xFYBpe9OM3x7nfdNR+SbKfeVTjOfMRaCwNFODn1Qk+FXFwCQQUWP4xQxUHCu
8RUHdmtSvVJUOWFBf3OENFSKO0bFz8ZT3lozQsoQp1ZL8y32N1XTtheHcFET+/dh9DVfAwKBxVC3
smjLl2GgiLaGdeb/bOFcXlXi5O7zxoTcJEUjTrawGO6Eq0EP2icGcPkp1L3XylWbJ8+R3dnwJHC6
7svq43cFDNGutGztllTESZqA07TMsI9OY3bbHoMiQKQT57roW9OU7kHPzHjlDolYm94YTa6uFZlu
SCl661DXRbXmbGcsNb1OrxMSvypBUxWydfj/2ntVCbEkSUJnFd7YlyxvHj7B9E2jma/p2PJ3qqT2
5sQvMflmiCkRJ2GaKo1k3FPY4xEZCFfUaJGa6rCSY1BsUG8tnR75FCbueuHg0tdN4rkyxPCZMbRP
mMpJYE3pkyS6qzwcXCHbtDHrlSfKAKlkYR7Q1djUyjxaVgUQWpF/i6Z7VUI8SuoF6/mxJnKR50Ht
oY/QF+miNsafumFA75vv6vM24cx7mDf/cR9SJyf76ZEWW+jhz13biR0SoKdHfLPPVgYhC8sWk8IT
GTbhU2nyhoqovpG4ED6lY9qfKG9/PzY/C9/q6JJV7qN3+70JfL1Z+U0IWPd/9823sGh1p7zq/mO/
1wAOc+aN4kvGt3rFCOJ/Xinqg4yVmQXDQmdS6JeBuActypOoyzUymdTimL8ZZFOt5yOvFSK6dx0J
Gll/RaPkf4T122iYLesQ2uej4Vgrq2e4TXZOsaYHwggT2jYm2PIpoiu6H/r4p+EQcEAA8t0n9uIe
9wHEFjvd+CyyFkE9DHdGewN9yybcghJMFlk3bGu3zOE6852ElE3midG6t2yI3HNZkgzYVNlRFPl1
BCx2cqIKoEXcI6U18NQ5RSHT1bxTHdS/HrbTGFuvEoYWphYf7jA/8mczvwww65j0hYeKkp+MKnLw
uOJtB72Jtm4Zjt8RHFCPOvQybJDmVRC66DzYH8cMfRX//7F1XsttK9vWfiJUAY18S4I5iMqyb1CW
lxdSIzUynv7/AO+/9qlT5wYWKVmBIBqz5xzjGzCnTStBgQg5+JoimJ8j4z0nFvAA2YV7GFaGVshs
E9VMf8Uw9Ru9ksC+egYTflHPZ5ch37bsHp0oxG4y6GSXkTF9jjTjsGANJkOoYgLacSBMzf0QLmLm
CWsgybh8FWx+5wCFABbZ8jCB24f3tx8unMVvIxPN3g+15kMbaT62QJTaYrw136Opj1/AZaKLPYDQ
zl3D+WodE5gG2pMr/GHrfQGXQNZrj3RMqgPiXP8Y+um4KRF9x8yyvOY4lC4Kk6xfQFbYUYvWYACx
HPI62oFbii6h0v7zlDcYBFwVV9/OK30zzBB+63l4bVF9nDowaEi/fL9g9m+mGCzYWyPQ4Gv+e5B1
pnbZAims7No4u6FOFIK/HnUIfKzvy9PrhnM92AYlZhZihfbNSMFWG8jUzjrxGQk4Y0mCIcESqfpk
wrU+TXwrNQM5WskSHpM4mrMnZgM91fIQiWb2ZCyBMjbTUsYQzeN/PV/kFkzF//nlGYoT2qXqXKRy
vqDLnS/rR/4Ut+yAJFqnKb+EJJ38fX5IzfEC/rZKtG/akViUzegP0b7fsONR2+TZh9MTYBFXnrlL
0zTkxpEehdeln40cvtIGYqlXze2NdbAl6JMXfv1Id8qRvvJIS2EFPo0tjrwoYjBnaudWJJCGOuLk
ABPlt2hg4beoj+jxAZ6qE49JbOTzXFzG6JY5c2msy4uR61j61g/n1LkDL89ZLo4TpQetzRJ4MH5z
XBys5H3VX3SHRYyl/tRoC9/QceSTUAMXEbsdkut/hYnR7aTfvI0DBj4sF0z3aYufcyffU9AZpySO
xmuvV+N1/Wg9jMvDv8+VA+nZIVE+sDloCpVt6l/Z2//nYMrWv0ooioxS5b7u66vMYZYsPhQndHFw
1vDS0Myfynr8N10erc8XOZEABg6vMOXWOhFOlvvmTXdnf9d1GE7LugyPVL6kE+ZMBvRMDWcixEBW
jxtTFPOjqLp/V7bfaPEim2r2SbGf3uop9y6wR35QClqAL9nr/8IUk51SW3wNySivtt1CcxQTbye/
P+Wo62td009KJoesRHJMC/1cGo53rqzwk7QXeCaeaeySxmP2PDglHpuOAbzfQp7Fn2IgZd8sgLvC
YlipVIHOI4GCqxHadYrdf1Ijeo2VPp5yjU5fKqajKzZlmjRBGhvJ1u7E99Cnr0PqEaWQ4H9utJPZ
wEOzKv3K++KoSnHPPe5t+R2C0iLp4a3Y6wpJDhHZ+9nBxmMQjjqb81NtaEu0znjX8hQKXOiL7eQI
A8ned0kdiIfuuS1kfwE7XaawoQdcuiSjx4HIKBAK7zRlqgnG8m2oyPqanQZTtx39yVTZntI0bjZ2
0zWbNoJdCo9u0xE7sUm94pev6mBChT9xPaWRm2/i2HnTo9HdddFw6EBrBFKQC5sP/ikeuGtrhH9u
IwriKaP3PDBE8UbvQ9pls9Xz/AFKnpyspHG2ZpImQUN1BH2VfFISaa5zCr7O91JuiaF/ISKFFp8B
QYkexVNdkpXuJ8WtSU17I8oP8lKHvYC4mhc0X9M8KQKngjSZVYzeFRDyxIm2hP+9lOiUAw78jbZ5
Hscel/MUOTvYBfZHkb17+tIDR8V9AynXPY9RR1y2tctMcio8zP3gL768pi0+K6aOVGp5xmifh4CL
Xlq08bf4H1zm4oQ2iSxN64Sx4XXEVA65d5fUfveZNthvGHtu8xxRZO7qI/Ni/Wb7RXSqsAqbZJE7
Mw2DsRCUyipqj1HsOpu0oXSF+t2lDNP9uQGIpnuCwQIKV0lrZipIwfJdHJJ5B6MblsBWDhbRZAVS
V2xBLzLprnpK979XedDWbOs9bXju2ubdjMp6W2cjqSIZswAmXmhZGUVcwKhtJ5JR86SR5zq2/nGj
rEPlBYQFxILGnq49QAEUWfeHFvhpBDQdjfqtKMN/dYY0m5Lx/6F1xl1j0NUhj4MwHgbFCVEtyPky
Y4tYGs8zwndCm2qcAQM9iwHVd1Uiw9et6a0dTXWhfbWxsPo4FLOY+KsiSEHrUwQPHyr2NWAK6RGU
inZPTTpv9mZJFKxdPFYNDrDO44acaA0q1F5LkRdHz8rztb2JfJDgJe5IndnjDm0Zh3les0PWUL7w
eyT+azn5zraq+ynoE/ZDrocmLG2OIprV0+SQG0JC8ciY4WT0PvwMK36lTcbs19qXMVIYQA2XSWMK
STqN3KRW+7OjvjPH9O7Mjn3RfFYqRHvXorCBTA/oUioUgaENCV6jdRY2WhhQCL6x/b2H9gQVb+i6
a6fX0zlM/G1TFuzAYXldsa4QgZP6J6BQv0ZtQU6MS0IWIsc0YadPVPSEsqUr9lJ3+4NtGd8Fw5Wb
P/AHzSSm7jMYGW9UtomOjMvfNwx6NnHdaBd4DfeZxfgpYQwYyo3f0U1tNVk+y1QVT0wBtxhodwWD
iCdZ4s0x1KzdIFRuiqr1aaF0duC1VHiqFTPx8ekvxoXtza7HZm9pC1Ujnt5bh66OmadzML6avC0W
weZ0TfJyvo5pDAD1v4/Xj/o504KMtuvfTwwa+uXWTGtisFojUIlOhvXcnAwzOTRKzfA4cF+3jbEx
EN7eQ5aKq0dgrUOr66x1DhYp3zoYtHBOOWIBdLebfMwgUWqMQ0VkvE3olKvOSzas8RBMLJoPMPRy
6Z7CTGc8z71+N3Ez2hh+jTWKwSrRTPsy8ZcBjYNYCeNC4+69fvDPFnD71VFQKO933eAddBIv3oRV
BkIsHgNZhRprQBhiZJ8QYQxLfyyrmVopSLIhOaiqSAvQ7ko9fCHNIFwgGho4a5LH5aNE5IScomnu
szE/qUTZmwigHiGUmnUVHulwWkSbV8WnJmEN1B0/+cHyfjBnhY3H4FI3669e5/pgToUwvWNSho77
YMXtEehjdZM9TltSLzFqIctqcq7kuoakGrqGegrT5jbxVcds0XbkMjFxVfRBxbo/0wdHmt4QI4U3
y2ikzxIZsfiijJQWQe7AvWDd2V8N2kG0NV0JGgyZT8cE4W+vZpz7fqdq9gi13tZXG1PBVejhb0xT
6CTMiL1abL3FthwPjJJQgHI3Za7nsJiwhmTItzXqoBkRUJuftdG4Y+IXhx49eq4Vvw1s1HvYboCW
I3Sg9MkR+sLhw6R6Lv2fFaPGPR0KXjIp0NmyXTp3WvVPGOYuexK/Zbrl+/fZLv50xnCbaOw/061H
xIm4adMR0Rjk4Sh/tq394tVTerQ7j1NjKvOFRU1ti9CQx5g0lWeTfVvkO4/Erp6tWEE+D4UGHQAZ
D4AY+u06wX5TQ1r48shRQ/3UjomLZISrQEUkVPVagy48dlEv1divXRfOdhuxHZLxoRbTU1dK87Ye
lOrNm6aqatsZfr7DOvSfTziM2pgJLF84WdU+dKly1y/+7/9dPzJrGqmpSfDW//VfYxgQCNeLEpOl
bYK1QTL+95uu38vtxb12ALKu//l//EiufnFOPCdo6uhPUhTDjoJhFxFW+wuoRLYRCDS+Wh/ibUNC
wWLs9LajGKwXDI7Jzoit/CF60e67Wae/EgESBK+5yLKadyTx40XXNwQA4eeZ3M8hcT3Wu5yezqRv
woJZHz6JO3ogig8jVk8xl0Fr6fG5tnKs0VLmP/ICwraNBvEi6pQGFvjKRu4NO55fJ13SnWkH+1xX
+gUXnP9UDbp4Y0irI5RV2nl9WDm+H+CAjA/rw9rRSLNTuNrQDoxHfRF8RphHr47K/zCfH97owosX
Oz+U8cuUefINgoZ8q5zsX6/R+uv6VGPq7Q6nq9y7dvRcEwuRO01Oi6//F0bzqSOxcSvrSG6q9h9i
ehipVYuvIClIvG4HPdC69tHUg3vGP7w1YZo8awAgJBlCO2CNcuPUTf5Ib2TEFIHnJ+NBaJn3HEeg
YOpCW0J8sUjFAG7BpXxHAzaELK36Q9lTnPXqMESM+2vxczBUyT6dy2Zorbus2r10Ca7Rwb9sorw6
wIoF23PyGueXh11w47jRhxtSUxIZjZwxZDyNVrKu8gOXnv0DM/I2Vt7RFHH3JKN2eF+ARJ3LEBN9
f3yQ7nycu4ywzXIQQV1hHlADpX9I0ftZ+/rD0pZECoEMvbwVVv7CpOgp79RhnGv2zf0x7eogxaFU
ZvO5NeJPpwl/GgYVkFFqp7IED9oMd/APJMOgYZ6yZqPwhgDl3uPqfaQKuq+tPxPS81775UNFLzPN
04aYrO0sCW50E0CZZfPkRfJZiHPH5Qzw/F8wfSdO33dHgZwrU21Kn7WkcdgZNseCDpAcTMwND2y7
e73SzlJBkppfjGKG+FKd3DDAMwxEf8R9NjEcz0KUUnH/jHKEeoBWfctJnMVVe0HximIP70mWz86m
GeTVnNga6Lckh6JUetUxFc6vGoAtwXyv5VCBg3YxXXi9c6jTYg9X5A4g7lHTkfTl/DNq4cX8zoeK
3YL9wzZfnLE4OolA5F46XHIGGytja43oiNyWhBNHbfLe/63PN+Tqp1qKd6TGn10CwABzy77MEc91
8kdkWw+jH8+Mtz8sFsxlc4LI55oky9yu3pPvuaux1Xpa84A96jQwuP2Xod1EXXGtNPfZcf2HK7QT
vZQlQY/+pA3D2j/11VTSRx6ZwjntEz4Pb6yeC7Li/GF8TSxaFPqENy+klK+xs2uPgaXf0g/0pfFG
ujPOBXkekup9oOYKVbi7AE37Q/zOmYv8DK9tR7zek54ypYoJgcX5xKA6yb9KCmfEVa+9rCm5enb6
nsGtZtBPXkYroNHsn7XFaMHqiTxkTzUaNbcXxpWL9DmmXebW+odbMDJul2bg8nrRBWo2kstqU+rW
PxiegSX8KvIC3UuB6M1h9WGwvNMKNghjiyKfMndoCcOQSfNr0v1TbiQ7mwoQBFFAGgqhz6ODWovK
JmVNzJzmXGG1zdm3RxJAl0857IvHQLqjDaSBSCMoxxnukyg8ez+H0TkxBNCc+WX28+/GGj+ArJ1Q
wW0zsm3GybphWNxVjMCjjtGXPS8nM/Dt7oB8d59MDpMJi7mPCoChHfMJB/Ogk8szPusu3fUhpmVi
YuPu3riJkLgdkgXzkwntvG10dq2JMCCOzEevT7+xAO4yC6JXw2fdykawQuMVyxPL+RyUsbNTnXzi
MofTycIlGaclcDiL9Cb1BPbmhBaEyO3Oe1KR/9WP5MwlbF+L8nHs9I1tqtNo9teutk6GoR1LkV5d
78bu6WQPbbl1M7RAU/urcHLzYoh/Ku2njVLwWBmsjao3AiE0yCe/W2F8117G3glv5Sz3KERfbLsh
RHLCdNn3F9+RP5hWILI0I4T78W109Dfq7D0IygOA8ZQdMor/RBt/zB3eLoHWiKbxF8IjuH198Y0c
/VQ5XLS1QnvpMhs3EUSTQb8IDTGBblz7wxUoNaK44F0wv3Ve+Y0yzMCjQhYAp779MdnTWWEJK/3y
Yv/GRrSPquFucGPC+ZXLGCcF1+WotSiPrmUxMlLQAqstCTfJhq+pntGElgcTRhA+moddgQBnp4fk
JD1AkAO0iH4gn89RtM+H+e6EVoKVLONExOeita96jRvBjbhJgD1IABH245vt82/EtHLwfsdz/GlG
6X326byO/xZUSmD2t636RFbRXYoo+iPCcJ+NGekBRkSs1Hi34ZNDHilGB20E77eW1kZfA4pCSmOx
ffU0AyN/vpvvVY8q3EElgTz4Cj5yMwCUwhXYYqGOvIvRD7/YsiA0MVq4YWEZtHH6sErtPJhkkHvl
cbnb6Fn4ZWht4OVYY1z9Y7JwHLl07hxJlgP3lgM04XskMmxwmvrqG9IZ3DfkWs/6aPj72nzKevvb
bHnn9cASYFRvqjjD96F+lDJ8Th1KCEQcO7MBm+4j+p8FOiYrb34CgrlXKOLw9cudwCOtcbcDmruh
cXAqSPGezV9WaP/jDAo7ZeO+lDRcjBHlHWyoLyHHCU4cNMWipXFl2Y/RGn4gBqBbSOssFs3LZBlf
dnFlE+xtsHRHuE/yoznzbuppiiQMu90yu1uO/UAYsSuL4YJwDft6C0KFTq8oaQzCevlOD7AVDorK
lrqq+ql52dcz4C/iaDWDbRfyQ7fXraCxuHF5nvyV4e+kV3bHnvqhiuLfOUweHrEWGzYZVAKm824p
bM5FZ2zqxlIbF55DkdwTnalhzz5Rlf5OjaNxhM8TTH7qHmzpHdimhIHfirsoFt6bndFrzP4UcfOu
u6D9zZhODQUVTpq7npgJTor54Dj6L72K4AuLHWrDbYJdxqYYj5hWhNnG0UQQUX+2P2wIWTYKRXOg
kZIhjYawMPX1zjDkvh/6LYYEk+AcoIB7bdJ3zRgfmqTZdynDVoxRmRvt0iTbIx225D7j26Z8oxl0
sqniIG7krhPZPlPpKbPDILdoiU/bJkbNbzAMJ2q4Yeye2S4TD0DLTY4KvEXKUhzoVmczGB6LG2xT
Baj/dvFgBFh4D6bV7GvZHjvX3DV9zpkiMlAc0LrujTI8xO53wd4pQQPtIIsey+EkCv3amvM+Tt75
2dcMyDsDn72uTeBho2dWxvME43IC1RoNziE0zAMUFlZMsW+GaT96iG0Td1+l5Z7I6F1FfLHgdtZ4
gVlOu6wcTyQmHSXO3Z42Rp4azx0/3TCtfYw+ACdbIBf3utKOjY18p3kr6OVO3D5CtOk0hU9R1jPm
p7nTklnIHbw03d2QseEdkyOzhJ1eWghGk11U3XumIOGQnlodmv5snMKl0YB3IMK9wTZvL8nXQ26A
3kJHA84JZNwY8R2I+TUIUy6cYZ+I5FQB1BmcColYfzDcNrDSaa8lzraAJRIXJE/xBp9oRCm6Bm79
RGTyYayJfHP1Hfam/YT2wmavDDY3aBqXpjBY/8rZjWo8gs/YK4GgovQOpbCIYvZ2QDQre16yHHcW
IdEpLRY3vSd5s5sBpZTCQWXsHrUOjHMq+BdjMkkvBRIp2tMYmuedpbMBk8SFRQm1erLrmwG9h/7q
QWRdPl+6WvCiJeA4iy3WnJPUMDzLKag0ectC98QGDkgymGt7fou6YLFyG+ZFb83jYsJdVFN9sPw+
bpweGSoeLeR+cWcdsqo8WUBNshZh/mwfI3LZ2aCfe1cSRJiAfNoWpji2RMqUfcmOoblEVn7NeutS
VskxwrlCYtvvkr2VwZs31qdDZ9sHR44BNeOSaj2RFtZ4u0zTgySK7w29WugOJy3Vjx4ZNrV2yns3
0O3fWTYFWVXvbc0+ZyQ6jol34voNBv3YaOq8ZApmvDreSFnnbTLzn3HRtMhuX1B1loMTZBh1ARJ/
NmVzxd0c1T9HcpgKzpupG7t81nZI0HFMaURP2pxTXx0WwwY98tmGEAnCU8NVi/hhPeCiPGqlZNDV
o5tdkphTMIOnil0XuclxdGDG9ZO5hwVvotJ3kGLcm2OVhBQwQ721SPI8pE4gsULExKl7U/b0MjT9
D4ZGOGwWduIaqrYelGHvVwhHq83xVeIUafKs+hqGo+ro8kvU/mumUMuk5jLb6Dy6SrrEbpEVFuOo
wh9Q0Fo1ao297gScHIvaJgmVcVYmUQhjcRH5L3R7mMpKMpP6KczOtpy/MRdOP2nWa09e7JeBoQNB
IJ8dvwk9gFMea2x02uG7BIqRRiNoef8eu2x60+UwCf4qvCZYX31S8Ehhq1nvff2qAxi4Wn30WQ+V
+W7T1kao7AWGiFIyJzv9usY+rJlB60MLKeNSKP5uG40QiAX4K43pzbZmxdhK6sXeaW+MQgn+XF+F
olKcgpHUJArGf3IGHNdodDLeQ36C7ollDUNDfrWSWD+T0+Vzu+joyOTxgWJz3IOpnIIVS0OAQ3xk
gdqZtTU+ioKcDpAOFOBlUmxZfUiZM6AXrEk+LpwSWvtLAjOCJW45ZIwsf+yK3abBv21cGfyl+jSx
nqFVDbMDW/CnSmN/gxuhO2BGtFgqGOKHtOz/fi8pCPLJ/XrLFh/jQTuG1A4ccByjw+4ZxrNUS0A2
4GXJuNSIUvz/h2LoJizFcsw+5cAmvmzz1ZydvUY5DJmpO7YRPG3L7OVys2sYVgP7CrSw87ZSiylW
loSioYXeXOjc9f/+QlNPKR6359CY/sR5Zd9TjJe9h7Vp6dnEp9YCuLzEs68xjutH66GtWyw4TjPC
gwDothl6ItJ1qU7CV93T3xdmVN4f2333OnJvJ0tLqWQ4WM/s6vubkNERGkl4WQ/jVIeXwk1+jQl5
S62x0I+S5bPirtPMu9sO4pP10FosE8xezuujehEwVYVzt/CcHtfgnJUcU6HrhLkd/WqlqM3g+S/5
Ip6MH7Xvltyvk/hmzLrGMCyz2Dvxk9T6Q//7K/197HV6Bid0jPbrZ9bfiaCXZ7BuCf0MxjyPfqLq
iKrGg/7aTncMtX96z1XHaTCXSamOWh4EIApJX9d2DnLE+4oPq2v5osa4P62PnMj6Hdf1gKOvHTEM
mnWgFiZWb1nvihfnmCSTf+2d+p9cTMVhfbQebIMY8GD9EEt5Heil2nbehDUgrcxPyJjE0I/i4NlR
/2yJ50GN4u7bjFqBEfVXVPpsKERV47SMyCKjjb8+z+9+0kOsgiNta2NKp6e4V0hQ0bevr+/6SvPe
ZBcrECLibsDG6wi1n0Kyu/G7WyiIlsNgRcwo2tRG6YUMBtdw2AZxLUxygnEtrId6wKogUJcGeUpw
q2GYrAFhTS88n9s0cAC8wLxSNuVMk7yUWfSWFfGb1sZ7ooTEsacXfkB+i/+yWpg+y+KjMsRXbk8f
Ttc1LlRtJPWK741Cpz+Ffs/gxx+PtBiSd5WzBlton/7GBGX2rLDu0B7qeHEeTEXTvQX5i8gI/vgk
REvvpd/JcqZnIyGDmjX2jmH7UJVG/lLMiAaqPtJwN5C7bIZkHnod0WRLL1eMqXVjemPeLH38Z3Hg
0zcb3uIWI6pDqX7sBjgCSrg0lqv1XfnuyFDsGRDRwodnNzXmcKi0LmxJ5GXBwEflncv4I4wtD+F7
+gLp89wZ83RO4J9ysy1y9POpfw777Clhw05EAoZfczkMdcQ2O63FvLFJnAxIv8VyulQ2vl7AKihx
fY8zP8TMYmzqCem+LT3b65BbTPsREzVmfBEL2MYrtshy4vFg+B2bN7faIqlzL38JWY6QxACrjj2H
Kuir6UP41nROi4l3GhETJ7DflgirbuqdY5vknz4CZX3h4ZmCMWxvpfLDjL07HSblzMkNm3R9K3iT
3xpsV5esRZrSlHp5o+diBhYN1U3uV9c6BpdHKJh+WHR016rbZ0kraK0gOXVjLlXLVC09IjHGO/wG
PvYKmXPKkf+dnVrzlj1+/bsJOhP9g7sygLwMwb+nrH/rCXwKKbbpU9pGoKfU7D7JbuRPz3nZDnph
FZeqqfz3zluQ/+SYu2yRIpOsPuGa+rFFABkMPrAo3waIrHppojV1vINuGO22GPGqpi1RNng3Hrxc
Kb03lMFa9kggHC4Bwb7VPEe63Z2RbMFZziz0csvDglv0TdAic6mA9OoxDaN7Wn5jkNbxpGLEaPAP
RG3RlzTTV243qO2aViuZOTXuwQtKUbqnLkPSlix3fFMzaXhTm6GI9vC6yzY6Z1B5BlAXF2iWgcn2
aOls8S6R3i/PLf9Mjd8c1vPRSVkee3hZtDbT+ARisTumDadAIG9pQpTJ61mMDcUQZmlOTem3MbTU
8cu3i1JgiGYV9zfeje1GWWV1FjpuDwQP8vr3ZBFiU5whApPjFQ77ccjOUeaFJ3tNrCUovt9NQCE2
zrjMrucauTMm38v6UeO3jAUZOArRDxu90TR9o7K8PpeteV7LlfVQLWO6KE8+rW55Z/sJ7PC+fS2R
mOHcL2iA1p7znOShubHzrj0WCL9C5jIw/orp5OpMEddyxZI+bkxGGpJicLsyPY3esBipTgdXuina
sjJ+NWonwzAJpLJynT8pLkUsbeC0bCaIS40wOKF3toYITNj0ElbG5zSq9EmvSFv3JvL6ItO36eFO
ZJpH/XEFXnmla/zU6YPeSSiqiYZ14z1M6euo6uzcdQJ1lUsyKZZeFIyegP0Th8lLa1FXMqNAv427
bs6OhD8ifs0f62GNVl4kC8t71BfJb2kYaAnMvjtg/ZzutSTvcl2E/y6oOpESW0OiF1nX0xFYnyYG
ZHWDmv6+nwfbzw8ArvF8i4FsiaVOAU74R2txTGmNbt785YAAsbi6vdY/BsJTD+vS8JfDVjkIy1Cb
mI8pT/hzSrghtSitx/pcnk/ilAGGr7z6sWIPAPL2sIyWZVCr7P5mOEe9UdndUDb5XQmWJSLfnBff
coEUJHZxVunovIQh4gDWuAeZKTSavFoeDZmLe4R1Cj+tb35GUxcz3f6quThee0ASuZ+pvZRI/W3m
PbsuBc6R0WUNZmR8B2PKfoxW2Z3W4K6MufSRZJDJ/0YTFr3qxZA8O2mJ/JBsO0hj0abLgUNvIi0W
N0CBzmUa0JgslAZ3oEWJeIA0gFTzb+tzPpDB25hK81jG9ttavsXAftmMU1gDKjimLCNkSk739bSp
RKJFd2gLsq0v1TnPmvDumKZ7x663sFJjT3zlnm4e1xImAtGjhympq7SonnTKyr2VKsTZVj/EOxtK
ORZwBhR9Qav8P08qOjyCbJAMAMi6ctnLM0qzuQVh7Hg2TK15IUOE8KUYaRYjQaQrsiQTaK28l9Sb
MfSMi+u8rUvQeugSx9+ONQOwZCJjbAsx4dQ6wj0rzYifskbRjHNppLi5QjqCZ/NN2b9x9LS7fl7U
GUtQL0Q//dZn2dZOqLEhxmYbcwbqbS/GqNP6Y9bPAMHOkTOeO4Eta1NDx+NGW4dnI2H0NlaEAvua
/qqDJb+IJLUebmv8iRNGCMfBWvIu2WI80BDj0B9vK5+N0gYcoxc2B7sVL2ThhQdrQlC/RhzDaepO
bDUcLxjyVGd+WFon+kLPa/GR2Fiperufd3FtnyN8cT+zUgOK7g7Fc07DYz9PxGjqc2hT25lMJZbl
qx0GtY/QBuH5qztkS/B55gkhj+dH8PYzWQc5BRCtp1p+dCPO4boq3Yew0ZqJ0S+4T3YOsBN4LF4Y
wKSNYbbY38kUl/eW0cIJm+gTQuDkvi4PVhX/Xk9erGj9trEV7SlE/YeWfamsZPDpUAy3sr0wlf8A
ZsMOIqofttCshyDZaAaksrBMJ1rytlxjx5dfuBDSuNQAQ0AE0odzhoIuV/+xUvbc1LhMYpB4uBJ1
KfTwzVxebeC+W3Kn7k4SGQ9nrr4jdptXR/fl3oxR7vLmgJiz3NfWQ9mSetk2afI3JDdLzGfCmrqD
tW4c634vSuPhpjhp/56fUSGQzh31TGyJvreNGNbrEusQJwDxRIt2tHCJu+25i1CVy4+ywzE01PNM
PnX/oZwwfQOnzJfrJJsM2AgKkv9wk2jPUfw7Xn5VUt3zc5xWFxwQ+t2apRYYsRHeUFmChSQzgvAN
+3V0S5xVRnQr+yZl3GF7H1E2PKNgmV/i1A7yiGgVFo2u1F/XTTC55B5dnlzf2hUaRdRG009HNySN
uaS4AI/fEp2QBa41yI/IIhW8/KC6NX6YGKgwqTAp09TRdzKbXr6nrqOj3nXTL+8z4MUjjrBPs84/
zcQPuoUYqSHA3KTpDP06YqbeLPXkeqP1aoO7p9k8J8vati5wuDFINaCbsCUw1LhFhS+O4zDS9NaE
DHJKYZCe+Z70zWNjcBW4WRsHaMjP3PLsAaNI/3NGh3AUBsk44F1R+oUlxiMeFZ2KzybWWwmD4O6l
La0y232Mfutyiwux8Jeh/p3HFu6PIb821L2v7VsvR0JQ87p4uFW6zVpINeJ17KIS9F9d3nrSM//+
xyZ34bouy2LuxAAdBKeijmf9HtYuAkKvR6MH+SGIhPZD03uoJdFXrBuccANfTg6Oh6DGJDw5VWic
Ys8p+GvjEK4XB6NgKldMMqpAC7io9sPsNS9s+wX1jPPSlDlYpxFsRLHcv1C0nkOPCHoYO7/LOkne
PT/zHlVqHRFFJ++pMSxVHSUaN0Fme7H9AZ5zGZbbP9ZHhVeZ0EC9hsgDPmkbpGDVFb023ypwvyA6
imocTP9daXWM8BiViTGZyXP31fzdgfaS5h8Zdy9lh+porH5bC/+augOGDsOUaz9Dr2HrijUMM/ex
mgAb06ejj0/VHE/YyNZA4ZlxkA9FvSaeFWlhlwZ233b7yI61F5+rda132kj99CfffGkAY+x8Zmy7
9aEURQP3lCkfQCf/kPj5Jyl+jzqvpxvXhf02zv53OmXq1mVVvJsgTx8c5XHycFJcJtTCR6slAyXs
I/Ns99MbkpKcqTU7I7yvC0YoYQAeyWuTjM3OiQrsMnNfHlT/rkZZXcEXXODJqEO2tIMm+zdLAvce
ieMpjzR5T5bAp1Hr74osGpsIhiN3b4Z+Ns13O4nfwtTOnzNpftlDFaLkdaOTrrnTpxczd/KYOodi
Ult7aUeGViuu9MjArWr90UpNsZnDCTWcPfGfyM4TJKkYR3T68WEYekmGdvOHX9h7xkCZH+o4K3eJ
jeR1XcAjV+jfTGhduNQOdGi6wkiBddDdUuT1icX5/3F1XsttK123fSJUIYdb5igqWbJ1g5ITgEZq
5PD0Z6Dp/evUd8MiZW9vSSQaK8w5JkPGKU8vMzahvSVa1MqNXHISzHJnMn875KZWMp9uGtQiqGYB
AicnDsMKUESenCiFRkYGN+GInO4MW2qHYsetE+sdvTFu1KVQ7P0EhH6DDpi1y59S9oesafvHOc0B
GnfsU2irvHWtZdXRHASbncx66OL4bM3U2OpzYbhgiVWCNZDbbT07ZJ4yzkboHD9H8R/hCnNf6mGx
N/nl4d8DTwOhOlnnpvO3KafyLOeiPsxLYKpZTG92a2VPBZiYnQGdB/yOfR4j4jwKBsB2ZHJ7CMFJ
dmGOusWynyzppeihoNsllv1JYVFfiF5rLuqZ5gqieWvdXHsxHxuRYWwMFls5olv80PqN/3Y26Pri
EPRtLOf5wW4vtvYOZW/rz9K8qkLY9XoseExozaVps5Z21B9TAQmYeZDuFfO3xqQ8ux8dtsMvNYI+
x+4keveZIhDKZLJLy/U/amDpNtWhw9/LPLli39iSLjNQ4bQDQpfQ5S1pHG0/jHAh6mEWG5kAAhqF
RkxrZjX+CQtPlwXVO9BW6wSf69FqgZsr8PewQMJzw6xRtY8+IR+4PH0kRA8DIPVtr+fhunAa0DRl
N2yNNu7WA31NsxtM8r5UV2GVXrmbO0egpBzEWesKQbvNZpHJKEphjt0xJe2Ya+RPNwW/FAneaoCM
5TqF5OyRxR6+lb4NF1/3xL7GhpaA+t7qgUEa9zTGZ4Qm/x5IOknYqkQ/i4L8VRPa22OBXwUvQp/C
jqQ+SHJm2AULo41TobJVtTFNDPMGCQofFv0hHXAxBkYDE0303OHa7DmJXdDBIPbV/XbM699I9XtC
wgw00o0d7rsIwrtTd2ira9gFgvjidR5S0G0GrYw5WEt/bRZWfctAg7DIeMhSP7ggQOU+Z0ohmq1f
olwgwKOhguHArpuyP0TdeGk158IKgbLb6p+jynutEY3Dx/MvvQqIpD12kHO6B7v6ldoekMygxBPK
qWkghyfpb8zpZXXXgUPQmyNIj6d4GNnT1f0Ttd+7mhm4+G4P9tC/+IiBBt7dR0v6w3NqavuZ7I83
ivglgWugZw06EKTLA0ZZ8lYNF8utb+3tTBivDtOpk72Ub3VRHlw7KLfVjHnDMJMXYn+qY9XiQsWm
1N6vAT49nO265a7Vv2ilNlE2k/nnPi4wx/J7lvTU0WMxAvadSani2ARX6w5vRRU/Sha7J7NMYUFS
5m1DobPJkAnewrk8Z1722XsL4LLKl01mFx4TpwGaZdbPom2Tx6jG/LS0oDJj6NcyYVhpQw2b1scO
XGkaW1SXRjzUouTEvMF4Mlqdr8n6GrjYmGHNrVWh15d+e3Sh/Ndj7bzg7UWxmVirsSuWYLfmZ1CQ
H1Bjv2h6fVgLwBUsUOVwbSyf8ZBnOwdonawbSLVlNxJ+ALH8GVP5GAYrkiAq32k2/2TcalfTPFun
KRmth0hYj3abNKfUEP62sukMYLwhzl3K3bnqLoyKrW9VqLkPIntCcdyt8jbTHrOZeU2tIcQ1JFae
QpJcZHaj9uCm0cZ3nW+tym8ksffFyM10E3t98j31aLIBBvonv8XpO4EAjT1Zru/DpDhHC+74DKvM
WiP0pwwgNmciOgYB++y47xYXB66MeTB+sVzNXw1NK69d5Pj7qCqGIzHx2zadM/gzcfEIFAepSIJr
ujVwTdvcV0NUe75RfphFnjzf/58I8bZ6GcBBhe97jmFN3Ki/028LKtEsi6uqlI00Axc5EsrYZ5tk
RLyg6Vg5VXdTFnW71SzdZ3vDLNNLNNR4tGUb9bLp7Fvapb/dHFCn72nutZ2b9gkp5d/gWG20vi2p
sLP2zVTkbwhF2Bvsd8DSoBCWJ6CgCZyYL21qaVejtIIZeQRroTZ2Ic/RMUY/vWWtoC6HKK8y+AvL
YM4qC2wWaeB9K3L9Azus+xv9C5Qox3/1psbZIZuciFFilK0eajDYMCW9YXVP9uzA4L7PBYGTM8iK
5zwbj11EdeaEw3f16TTilC1T4Y97dWanbVNT2k7y/hLuKHNKCR67HPmBJIYdfjuvlgi3dodJPfWH
d/5NcRLMS3Yh5+UpTsQn2RTtmrALYxcvvTnRrcGNwr9dOYFT7uFtzs2DbSf01KQjBEV8relJb5WV
MEFzx99Cms4ZaWj8kgZyIE4Hhq2mPSddXP+CHfas9UP9a+LJIJJ63SQATgoZQfmI8JlrbrsL3Jmp
xTivLKe1vrG4RS/n6nxNa0fATcPG6OjLkGSpcYXT0vnN+O7X/jAbZ8NmPqGe8SsktSUpflacAkxA
UIR87YyHtJBYsCAA6ZUzbiYnx/Jfk4sRRwrtFz9OjlayagEpX6cosYoUh+wyglPTNzGiylk19jxi
e8l7zOTEpRDr6R40MK/nqdULMPcOw+eJyXmp2S/E3+bbGjsqIletYuA1PKtcU+lUpFEiKj+ISWKx
JNMuXKWedbbDMT9M2AUgqbObdWnf1aUpZV0sWpUAH53TX2BGwSPjFjxcJGRww3XPjWViXdMNknb/
+3SpRcncUMRJPwEVWYYcTnbGxxzW+BofWLJJpOzaVSLGP4PLyaO6Z2pFf0VvVe271Ch2OhafTRy8
ANSyfiWvCJac3z5mqYQUA8cU7t5PHfvFhe9xNmULN3rpiKEQlztU5AEeN8zc2DWQqqodHDimoyHk
H6yf9auuG2t2Sf6TesXtZgbaABxPvZwbxnoArPQtIrge+DbDH2BEzRPWEefguIyl7/HdkFddiDCd
BZDKJSzkv3ubesaOHTuAOhBHHfLXMplSnRMVZXvpBnn/kvp6iohq3XY9eQyu5p2/HtxUopBvqnfK
6pgfmFfqDzv905l/qMJFLyLw6IEmcArZ4Ul1qPijk3ONElS1qiDx8MhSp29MKMyXIiRDLe3T4kWW
PcN4Pgj2kbC/fq1WXl8PSdpsshjwv6NTr0HhXXW6mXyXFciDRseUTmSmfRsb08G/kPzC62ccqLVB
RVnWPmz9PtxpGAzpTJb3GmhzDNsjNrexq99ScI7v+uA3RwCKG+TaE7ppH9pVO9aPIh7bW588fn1F
fXkesEqVIzdGJvv9xkrYo9UGLQcbEUTNlmMf3KHTd7YM7EOANmuTOi2ICA9BgIWPZwPnB8pjKSDK
dYOR34wndqkN3wvldr08q70qv7kvaWF71wJJ4ABUY1NgPEbxgvKYIZl9jTXgNsJ154/SpT6OnCY8
WRrpXOrWoBQS5M2k3BKyvGJ+47XVwaDzPgSJVz/hkC52Yx6JDR81RCwiavdz5jMX6SLqhjgEq7R8
rOsytjdu7Fo7poTOS2Pzmans6GfwTV0qNlEkxo6TPEKn3scPWpGXT74j16UDEV3dMVufDW/pgZcj
ZgRf5iCu2hC0T4ZWVm/ZAvBgDjY2TAJsx3JepMM0D0gPkC9Xd1jEl6Nkfdj7FzPNfWCMZPJ8vUwk
9FjiAow17CVCddQl3pJVc1TT/Iqf+gRD6gGUWX1pxCgviPznQewJ++S7Ih6G4cnAmx7HmcE8tWtu
qnHzgrH/9EqdUr4NHkarwxm+HDbdcvh0LmrYvpGsz0IX5Grl4lV1So8VpiOe8XBBECU6Vb1yqxCc
Z3RWR1Wj/onlIWMEiJcNzqT6A7JmgSCwffwzWhxPzBbaTVsWgn8WmO2mwBTJqd0TKeCHGN6dAvuY
3775Zrdk2mPbqkvrGSYwgyAxowevw3Q7NkBi3bm7pA5Dn8xjOzcztaK0YGFp9LT5TdOJh5LdJe5O
vMGwgSi7AE3ENzPMafniBgo2us+vMXiWzD/K9kdl8xtUmaf6JD9QKY3nTDjtNexCxnApUjKGA2Rr
1foSGt++RTGjpKh/EGOZv+qmjhAigVROtwf33zFuSaKL5wqlSJBPT52YsgPhT6y/ExNVG23XtfQa
cTIit9oGUWPebLN/jweB4yXv5bXL0xfXs2Y0gM9iWeQwR6xuxQ1xdMCPzAwAhff5rplayqQS7vVl
JvPVRMzltGQ+kSTL79axqk8Px3sdmy7TWfLMR4E83jIbnOay/LaME0svGl9ZD/brqTF+ohBBL6IO
qhGJ0Iho3QfqVpEOU3Uv1FewGmf7KPrwD3GGyb3DDAnTAWKHKj/i5qIUXxF5ygthx77ObQ/4LWWd
oE0+JjK2oYWLfMFvRbK35yriW7Ff/hVc7M3yZkF0LH+N2227K2q25yA4x+v9wC8ML30axSyPJpGJ
qzArs6O9MAzUzFpisiY+ME3W6mvm8iNPM2vPwXD8nZrgazmGslibqKErg4E+R2zduvpe1N09jE41
ntT6ObYpSXCqjjhuQO//bEQMJcCxQOzwQLtXZv4zKzUI+R3DrhCdqAoonmdClqs8abf20jXNTWye
1bMs62a2VcRlVmxXLj1ji8RqDy2x6aQJOIlx6JFGF5m8hct+Rs1Y+Js+W3hBKBU00JBduZk+5KV8
UZ87EzD7KoqGbpUt0V80lgeuhIEOi1dh3BHtIYGgKhFIFPrlPk3mN92rywfdanD3lFIiJk8zcGQp
Cw2DtYUAA7sKlZ7Fw46pnkkLv3BoBXuSQ1zcpdI++IVO1dg7D2Xlzc9oErbSnK6QjZM1nBT5XuPv
34V2jlg+zAEneMVEIB9yDfWQuIYB3W62Nl9fi3Eie/a0UVuK9Kh7HLH6DE/eCHVxhmOcb5pZY8IR
1oIgNnIb1R+ol0HIkISaSCn4AsjFnAN4OHrnhKMT9tDy4LNKuj9TL10r/wFCIdh/fT2M3XQtZi3b
Ty0mdhzL5Ke7AB9abkM2QKkz3Ge6ANIJrmSgyvXkpB8EULYP6spaXjkE5p09iyT1RQY1LUosVwac
+BoAW22MU7jwCMCwQ0UHaJCv7eQU8SaMESzPuFOSHl2+y6LswpqG4OAlaKkhYmZtgCLEC7Ocgb05
fOOSkoeIJSrSS/6P+wGb/U4JD0lLNSEbe0a1rQq7fhqNUxMm9lr9U2HK9jlqUgSIXnTzRiJGeD+T
KeveMAXIs1/4B9V9eP6LLXpJ/B55u21onR0vix7dtosvSJ7tlZR2D00oFPjXCCyTFsKDpu5g1KTp
716AUAZw48CAhfG8rEGSCIsK8I7h2DFWP0sD/2sM23w1OdVwgJZZMIHkoSgD49QzTs/98VkdI4Bo
ngWa5wRe59WvQjZ/kZVCbkjKaOfpekFAqZ8QIWSiZpV0Ly1TtfY1SYOEPFqK1mgCoyACY63y0LUA
H4zkczGhSL1Kq99HsfTBOF8jsw5eVS6Unep/uzCoKWAKgirqHrG2XbQH4drp3jET/7n1Bju9zjal
7DhKeTVtTYK5MLyPUUbvUJ9v6kOstcENyVC6GodrGKfTd78ozKOYMYEOkaf/4Lt6Q7/zu058HO5B
hECRz8bXQybcAf+FTbRazCC5S6bvU5L9UW+lW5XMVTO7OehJ6N40R89g/lX+CfS3s2ZwMJ3ZweBG
3ICgKJ+Ksl44RAZeyqEjCo26hsiO6iex2cVnP7wyHTR+YpKneU7dlBmRmB+cPAZCSzv2QLZKeFDX
lm5hHfAbkrDUS2ep3CGLPU2hCUSGRJSVbQzxbcxJ4Fz1pMicM27ZlVZ7+xiW+ApCFnfMTP5enjQg
Jh45TZKV16XVoSEnd0220BIfTPRemSTHRo+0P/4v3xboXQbtz/I1B+XNyrWd5AUt8yHlHvFkA9Jc
MmOXWANSGsKaC1C9lZ1FTIOw7b9UeAW4lj8RmKBV8RjGzMbXWTJSkoA22JRu/Gv0cudHWBTc40AE
QM7o9/f4sMbJb5Vr4F5u+U37smN/5Ke7pErhwVg4qoz4aZ4HPpngjDFEacPVDBcJUjTAEmRTc0LH
lwD1GBnY5DFKeq10TmLwupMMKtxLgGUCk2+ycgRBtVX1FpotIgW8pOxC0mvDdXdzZBiyFrf+cC50
h6T0sHgta8DMNDws4TGXky2OdFL+A2Y6feNoafHc42LsFr2BurmquYaEYLQ1wA/x9mv1cbaHJ43M
n+7ezUB0qjKhf4Smpd0azbppRhpsTb9mJ0dnlpVT/ynzqTCZh7TF55A7S+aP7pTPnA/mvQr3gEZc
DNchQy78HUnxFuFMOcUWM0JKsPYJGWKxXPzzJxlJxSq3Wb0lSfg3xsT8Eo7LjsLllqxkPPQVSiA9
44O76tqIBa8h+2xC7cfI23ov/WDaDi6sOpVwTL2MB4S7j+2Ua5Il3NeQqffjvV2yezE9+uyZIyRQ
k72CT+ru54jVrB9b1pZMMA6hMkRwVMJYbMlrR4jKCkkzzICw+bUIaK0qzrDV4PfTe99Gcg9pFW98
O5prdRsiUVWwy//vQd2kPGRketxctYoRrdbFw87QYIetTD8KzvcjHMZQchcGwxPGNzeB0U+r6DqN
CVlxEckyalwBQAzRuIWVZBleqK0ZYtCPIJXO/q4ydvPyGGhAgI0YLAsbwHTvJkmMZsH+3U9de8pJ
OF0FgPEk6xjyRuzE2ZG0TRsPzvMR7hBWUxZlD/ePMwiDZD+nKJsK4Ttv9YDWztPj6aCanpxTf1V2
2LQLUjRK0mjfcGCk6zgh8TjVyMlBgktCELlYxlJxVC0wNxe195J5S0cKxWlTVMJYC7/pjrQN7irw
dYjZRYClM3q6twl8S+TrMfF/RN8SPcaf6mQVdSpPDFQQIKIweRzmONxkkLSI7Zm9E/I1Dj4NpYDb
40erlaKryoE7zwXOOT1gZO+5TvOMj9S/hSRuWGim+iUmlDXoTLqtZEfgAxiBoSSsb6QgPMZ0u/Aj
PJJN8mHBT3mg45B4MXFSbwdGZ3tfElJyl4L3Vb/V9LLd1XOjP4vlx2Wvndfok9mDpt7FrDaVj/MU
e8bZaav0QpT0EWBreHAM61c7xxWWvBFvNxOA/qLH9GjPfpw+ysSoCZuIMcWSlGPJ0r+IqcuuYdLq
9OCp/EhIzMj8gizSePhQP+Zi5L+RoLNL22pa399b1iG2nJFZxz2j4GW+20703r4krSJM/O9Ba+ff
hV4cPJu8qCrs9M39N3RXf9tBBn7M1zAq2h0yP41Z1Kh0OWZRr9UyyVw2SurZ/7wMWr5zAks/AESC
+vEdga3CtIqt2uFlMflJns206kshrS0huWRNHqN+qK4jbSN5fmYFvMPX+BjwnmpJ7NxMl1jnpeB3
U+LI+mDC6lKEcpsD3dg4Bu5rb3mQontvqgp7uEW4NX6F4sSSZs0YEZ8APo57ifY/N+RRAqrYdq1e
7zwj6/Z9kTjH+2/kfpcYG2qJ5fdIrfDUOXV2xot+1bQxfY2m5BnY9fQ+DPJXzjY4iPuXcllJVEO4
uHMJm7Gx4Cl5EFh17zGc8S9DqiEteJEMRXYYYSTNfiiBx5f7gy12uq+IYytEV9+rxXlxaA2Wi3DI
elSSYh35CfweTDhDkHVrOTs2WuNn1QCLoDp4DuwM2BO3FMz9zW6dYF2UHl0DrFMzFOJC/h6xyIks
iaMB2NDYWFRU2WdYJNYCvAcYpbwxmokhWfr1TzOtSjCoHZs5O2g25ZzOFGOdx8dL81FW1MdhzvJ9
7+Dg8nwwxJmJzHhZQJkuAlPXonoVpaXhegOiA5qYcLDSfoaS3D5MHbOBhtqtICJOpDlGYT0Fsrv4
aO6jehn5W0fvqd8I7btMTkNmhPzUZJg/h7buXIaFTT6wz/03O0tqlkCdnEGgVAkRuJxda6XRtvPQ
23MuWcdx5G2bvcJ5wdYRbPLMGnZrzR/JcB6d/JcgG7sGXdqWjf5g4SgHKRcxMdPqqt2ouSTsgm3I
XYllNaLvlRpM9vPVRx2QXpkyopqqAnT6Q0b7vig/WcStmZRvi577r1HJ57KyzGvlZj+ItZE/2KOh
6HFR/zUN+tE0o3j1/PaZ9lf/COYrWvdFtgX4Vt1HXdE1zxxyaTb8KkN8u1HRyfd8bLiqjSI4pIUR
nu8nF4LF70k6P7oapRfjDrBSpnZuO5jSwA9Qpo35fqTQdE/WQHYIfaqy8fQ9ZpxxMvN1n3KC7xqL
Dbtd6iaRqXgGWNz+9bTuGjjt9ETiKKF+U/wtHibjhL49vRba4vswalCby4i96l2b/mL8YRcj/vOg
ZAyXo1tezRDN0ac5ILPdtNkOWKLW7nJRa+447WemK5imeZk2+QUwMi508DSXEcP82mZXyWKZbaQL
avNRDyEIENnNv7l0Ht1yT/3u1TOxqJ4P46YiKLObk1/sKAGI/N+XQDWdB/iaqNzqnHyQcGB+VRGZ
Su7W8d5/xJCERM8WOPOgLKudgpjRILBpK2xG67IPEMSxAG4gkBRg9jD+Sa32L02c/A044F/nkEy1
Ghxxidr9tUyzEyVDdFJXvxgWakhPpIBRe68N2uLT/QJB1IPSnrYLDOBpLjPvVQ1EYFIQzJa8DDFn
pUGyC5F2DdNzR4eBPybDfm7t5FHz9PB231qPtnAOyiIxU/MBMbRtgnh09pKFHu1crRb38YC/zAj+
Z1BAG/J0n1fGlucfkSHc7HkIn9QDf9/bV4RAgRkesKepvVrP536lLH1cO8kqB3xzCvK/apHc9Nye
a+zhVc/nZSjaExB4tkvjUG+r5fhME+Ml1sv04AtRwB1tJvCk01GVGzaeBDi7KDFDQUxOEXAOFLTZ
GVUUeLmhvt+S1UhfPfBJq8iPpihU5YZDyhkXJZu2+2R71IbHPoLahSXZGRYjgo5KHYf+uFW2u3VP
68f6pftJOPSbTuLzbKf9JRvzhvzRYQ9ZcXWX/rgFd+Iej/4kCcGEYvDGlg6v07I7xKtmASQr2ews
G59o9tpVo+P5wgX2vYjd/jpUyG61ktRhu9EoQQBrAxwYpxHZeBJv9eU9Uw9NSq3JLB0yzvJ5DzUr
eQROGzMJY2sFIIq1U2iJVbZ0nkavyYsWHjmivBNGUO+knqmHwBj/vTQCDSb58qfqa7Ik0NeTTbAp
6jjD8g7D+nSfVXk9aF9bL0jJWi4sZGSYuws8zcRzuich4/MsbfweA/tO0SLYsSbP2DeGLyBno7C6
74CcPENa7xlQdoT+C+/hvUnQsqx6KLL2os62zNsghiM5xSQZtWgp//oQ+mCSolu+P20FTUULa2bT
x9rB6QAJfT1Ap6FB17GmWHlfcXvx8CfSiYyW/wGPn+MgMpIPBCbdsWkzon1Dx9jA1RnLfeEdHfM1
MPvpJ6ejiAR3AiZytFwGKXGBnu5KrxVXj2SSDcXr9NMaNm4zfkbcWg9KUfG11po9pCFJgNw/bAE3
6wHXNVqt/r0hUmNGt/bcUHa+1HFOwKwIDvf60yVnCNN8H12VJtYqm5cy4p6eLp68HADDvcEg6AjX
wSKiDSJP21Yd3I3B7J5qc8Afp9PRBCWK2JBh4WruLbGXwOzVSra3eUe6lNSuuRSMZplZb2fTjM6J
jXlLPRuXlxPj1EMcWAf1dbz/IXGd3PzJKLeMPUqpgSEI9BdZms1FlfBlzgzbLZrNvbYV5VwRqoMx
nv/Cw4MX/GcJXsbbRn7U8n4r/TxFysk8TY3XCpuFg5ix9/HuULtDZwVDgsZZlO7H/erIAuyk5CSo
i0tdZsK2yHDOElYl/MoPFOkMt5nkrIt0sC5UyNc8cWu2pCOTOHL8nKsrvhtIODBvox2O4MH6AKK/
ejATFGQWOv0xmeo/mBumnTLZYnUA7LAUD71VirXav8vECW4JeR4ss810rUvnBcJ8gqMWramKLWmh
7VzImX9gxtVFAG/AbiNO1Q46bfM27ZEHmeSAY9qjB2FaRI4cuCY1s3P97Cd2K3m02YPsiXeK1/cW
qvEILrTCcTVmw/SdM/k98NloZtpMFlxGio3e5+5m9mJ+amNRR93vA+inX1SpqW47eEMpuilIXIvk
XbVhVPvGcHJ6wjXqgbU6LHS3NuonmZhvGMnTYzNX5nEYMaxFUVPc1EgGoVhF9T5dLXByH5aNykor
/PilZ4u4E7XTg0BYtB35iNHVa/rXPAAMH9h0gX1TPUYOUZW8N8019GMSctIKhlLqlVsUQc3a0fqS
CHPAnATCItDDcgJVr/PH6bsgn3N5Z1Ycz6wKO5/gzCYm3NPoj03WTx+RGf8KRJBfrCK9j42/JsNO
2zNUc8OKKFY8WzTcM+zvV4Rhh2rs4ysMK2T/bHDX9VjIdyCegCtx/exHD1IvjihUXbqNDwQ+k9/M
pKmngvt96R8jrZKPqT3Cxy7w5Ad1O6P2wW/1r/1lELDTdKPfzw4aOKoPNoN+vSpy0b4WubkxhCFP
+DzyxzKjPb/XcFM+8yay2iysoNq7ky03YZN+lgTewgHU8kfbtXjXkpZC0dfIF26oxj3QAs8OPAkK
EkYV6kKyRVltRqsgJg0DxGubNwSks5gB48EII6qG35UFDkLNAqXufq8EXRAKgbnYoRtca9ALLo2B
jDcyu37nuCg91MuyNWzEUGLVJpT2aik7Z6X3tOTRqz4cnQ9mSdN4UPf5OYXjzNIU3QKdu0FQRLbo
ZNs4HzecuhDHkI4QHtHv2qqD5FA5JFI3kbjYi54vt5vuYMys9DZGtFGiuqFyOvwCpXVpphFhwDJn
T0xJFFDxoQVaeaiWUwfGoHdVQuB4OY60DgYi/s5P9fXgAm+ohnGLbtDFMrC4/ukFsnXhOycrR5mk
fqEkiTV4lOuDjRznX4U9RS9mBBo7zvBzVvGkXaekRYjUkhZ69bzRg8vU0DnA299KktUuan+u1ulV
ObVrj14DzKaPUM0HOo2UsT+a0saA6GQOmC4DJNfyrav1oDpJU6951wvv1Y2T5qLnXcxyo8RoHozt
rnTd8bmcdEmuWCR/jI7179n9a6Md72LTdADtztO5oKjyRIDDDMEIG6UPLvpoA/TSOw8j4plIj77f
C7uxLJol+23cxNwqLmQh9NskZv/QLGsJn4yWveCwW4+QP5m2+TMzlSC31mpi4ffRTFETR6jwwndy
orJvPZp8z87977hWALA4YJCHurGuDql/K6PKo5dFDg1NTn7C84lvrEn0twjfMFpIE4njWL36qcCj
LoHCMGA8twFrOkDZq7Ak3CtYbFF9XIcn3r+9xpD+qjGEAIzRgmiRiBb/70Em/r+XEfqcHZIHc6Mz
VyZEjUik3oOBp24oRheOWwaGxTrAfratUkhZ+M1n7+BFaCWVYcYHxMkh4IHbrd1n/LJ1rr+ovYWI
MN2jHtl0BmTYJTPx2pSdp2+YcS9h5DZGL6uLX2YzClZ3U3xjoqEcJ4ZrwgJQm/svCH8Hpq4JBVUe
YGscaq+7Qi0fPWHttYzUtazol1UADL99hUdoPS1Cs6EKgju3o6zrFwz3hK3JiiZ7YQ7Qe6TP+YjY
CIlDMA9gORltqYdmMQ9PpotdYHHjMq+tcOO20fY+GqKGPYE1pxAehYNjxUJmq176TjMd3qwEpaaS
qyNJW1U2qI57L+HFQ733aVt5l4byXHXFR1C5V3UL7vvgJ+Jx59jSFmHtTHf8XtEVjvGA2oCYI1UY
qXpIPfNy7uvD6Pcrq2lXrfnDZ7L/ETDK2k5a5xw7PSfPJQEtSOJKveOiYdYTAGGb8Tki2IV4Mg3v
6oarPshe7OVbMmSSVUqIJDtN0/6UPk2pmJ8GyzzTbeSvcpq9i+Plv9y6ja/sxONt5TswI622BwCd
rVkdRYRE9hxK5YKyCQmjrVFIOSySl+u8kM1PTfMZWS2var9CEZ+JbteB8sTOH9K4LO5xzrJtKZ2j
Uj6wL0neLIZV60iD29346CrpIM4zCTH3yVDGK+y2Jiy/wx0WwgTQJbuDNB+/JollGbumru8/tN0f
NSNUD6UTXQWJa2gKZX4s9USeRT/XIDL6T1U0Bq7VnOXg/Aq5CNf3EpTzlyU1zpQ1gczuA+P/LcmI
i480KsFWcIGpZ18PJnZxkpGwNmnFZD220MPWZAL6u2QRBjcGC3scuCPDrv/KSmduzW/WTBc8/h3C
YnrS4MYcEl8ndakp3vW+hx1Kf3yxHAAwc26U5zbxvg11b56ynOj20KS7Qfr7A9MRXaZu/I5jJuJJ
w5rCIojs6BEd/4yj6qgtdE7s26RwVAkjOCAMqyideUOWbUukM4JVrh3XA7HGtkB/7qeyfPQDe61e
5UyaLqFhyoM6d9yCMbhdAVTCl/zAL3w/V9I8qiHUaNX/aAHqZXe6fzYMNG7KLloRsLBpJyZQ48Sl
vO2DLttEvoNxNIkrMpg1+YNwB3sTcGc89jmRxFGAeed+n0EN//bV6xPxU1arxK5+90jN9rWFIS03
oz/V4mxVD7EY9ZNaQGK1R5oEQVPU2rcx6+NdZwKDbZ1xOxiN/6QjCmYqIrN/wuVS11Za4AY/pJ0w
6klk+GPw9KNRNuDwmuRSQ4v/1o2f9+2djgihnN32bwN8XA8YW2tSalcieZArG5N7a5I3VchBGo8P
HplMq2pwAxz76aG2EaxWjK5gWMByy/O1mtxxejKgWkK16dGDgbO500kSLPIIlILgLpZ32VYf0FAu
q3tn6TIUSWUe4QbONtiDNkVrGNkpkgR1tVX+1jaCH0k6SDi9g7Edx3rcD2jPrlGYB1eiptlUgnvy
KrPCcFNH5wwhCE05epTIzIejcmtwaJJxYjF4sChBgiH/Xg/S+uZV8qhFpvueeN4lCi3nN3bmS9F0
5DKZ3qaPRL0Z83eo0xsbH9lVX76n2AOx4qQ+S6flZar3i+Zpo5aSQdsi5cNeefG1uYU7kU1H5u9O
5ZbfaosNXzN0jyaJZPjGXP8+lGlTVEeJwVQN2SoUnf/202o6rpZUzIS3cawfieWSoMQNMAJaIPf3
HsI1+aQlpKsfKtO0UL8ttmxanpUyuRJvYZK8wm82jxHG/1tMMLbAP5cWj70d1NvYIWvz/pEvy3mP
chSOzyJJSxyreHBr9tJTQMziMv7lHsyPW2JaGuobBEFQOsTBPWS6bA/eoijOz5HlwVdehMVuqnEH
TTDKhIs6xCFbntSSiYl2NvjmFhgpJWdtor/tK/Y3swWBNQ6A3JGwVPW0w9ANRgDFtlm7F6NuTwbj
p4OSK3+pl9NKZy7j2wk3SUtE/K5Df3P/1WjDgMjaE2TKx0N3DmRr7O5lkDuBSWErlR1KZwlIGqcC
F13Qai+UMs36/9vlkpxNGh9DFnTF0dkcDfumHipnQvFtwGxXL3u8XbnrysukSCRUeeRpCO89nCV2
5xbx6KGwH6Vu2vuvgYR6JrHIrYwJTZma9KqdgU4HVI38/5Qcc6S32d4rPs3Vxfrr72UprIvQy4/q
sxKnfOuNQQTM/+PqvJbbVqIs+kWoQg6vzEmURMlBfkHZ1nUj5/z1s7rhGVfNw2WR9HUQCXSfPmfv
tRswOm2I7Nu20vS91txdF1Njtmzy0O5ojut04r6pZ2k3NHgKCTAapSF81g2Ujp5lvagHawDVmhVh
6HyPjUzstMzNmB5W31ADg7qxjSS6DXEX3cbU/pOBxDJ2faY3Vx1fwzag3nolw9J6V2MPv0afw1Jy
rf2sPJROYV6TTkY00I+jVWJ+c6Ko+5KmMUeWKTbf03Z676UGkTbUsE/FyDGGEPpo62vA+MpW1Fe/
jgJ/m6c+BHIf4a1RiYf0g98Z/+XvSfEoWtDrhRkO30cLpegMeWt9pt6jUztsRvne+kxPd6MBvhi2
a0J67G2doiJqJWqTDhmH6CTkGGIOBN/H4VMzOPaG3DIyzDXR39rJf28h/Zw7MzIgjf+v01Y9cwhq
paxELWiSviSifnhrCUd9ceJ6feVaRb3lpDTPyFzY6xB/pOBJVeewabGNzyYSHHUEqjvuG0Yo4U5d
p/ZcUnbK/+dWGlOhZcjUtXuQ1OAwOxRCCMf/0zuv+NqiquaM1M9MQ+f/jKKGuyUt5H0Ik6NbqOzr
AeMjPI+EVtBS7ap0+bYE6NkRyFUPPUIeESXElHp0O5i6opRmKiwOzYS6zbME8zO5RHit9aNTlwe7
Pri4BVLxJu5EixOBqq0hhcBqGQgqCWAiECypfby17OJSgO6HzLuU+QnjHVZatmAbQM7ZsnPXW7Eo
WL5go1jm9250Kmbnks4NiZL/caacYUk6mf5kXdaPRfRMCqiA50NewyY0uto8LMKu/U3i2M69qX7j
B4qZxLTxSyWftQHBEm6+cYRhHtQIZwYSs5E6uJtlhNauSxBc/KmbAfmjUxOfKg+26B0Jo1FSKWOB
dZ14wzHLyY9tY5D8/6hyjTZ5+C1wGpK3ydRDnAeZM9zMSXotkK3SOO75V7XLL+audJSaaPqeEo0Q
Tcl5XQFWMoOJg5yiFuqZgc37EPcAMJnyfWELm3dl1Wn3YTKcY+r5e7ZJydtCKase8gS/SAvH/Ww3
39uSE58tm12+cMkPVkdE6hxOJlFFCHc5/5AcvoZIwm02+/nO/L9JQ5RG5XZJI+9Y1SbG2NqxIXfX
E5Ob/ktkGR9a4k0v7uh+soZt+OXpjWMhw7mIUJiW6BahielNF4t9IZziUdG3uA7e8KqGsbXMk1LP
0vrIbABnFHbzwdcR+UXaVc2q49mJtglpRWs3gxzWU5mMDjwUYExj0VJwjAs89bSGGsbMWKqzTKvv
ntSrgGxBtNFSxYTp09qOQVHABvMoX+WJr+h8wivEfGAu+zLOXvUR28IlO4ngJMdmnVSaZ2EMMJGI
mUvzlPQSNWzxvSC4mZZ/AwZT/nB1m2weAXq6tk1w6/Q3z0LCMV29+Wa62KhXymKi/VCdu5aePlgr
basKbXN2kpeyp98w9veij9rPymzvOgO274aPQNdPtmpSWelpdaqZ6rHP0g+eEmPahVKtn3ixvTEK
66m2BK0Z204qQLRm+2zl/mnyHY58IvlclSdguGAOJO1lldsH9e+e9M371JxjTYtu/1hrYHHGG7dQ
cAyW6Y06tyWaj1D10ikZLrUGPjtTCIpTSDWz4ZE3zlv/3k/N2xwH9YFm0bR3TCJuNdrmOx8J5WfV
6emZCe94MpLsWykW9xGTNLQ3+wzpF/VDyO1Gaduaof9BzxXu7hD7H/h4kX81lKdz8tam43I0OuC6
JsNtIDP+uVxQHBiJfmWYD2q+n7qH6gQncMCYP21j5jtPiw9KIPYofjWXL6HKqA09Q8LjvelrEUG+
kUiU3qgG5rlwQDE4CNxn3fI28CW/RIa7J7RheYtC3qqkCEgsmM8BAzVst018E6znp//3bJxIERgr
SRrrIp1xI56qHjP6NYkIK85cGm2tPng3WaK3tdv/Ydp7pJVIChxWw4M9eXgqQfl9002kNzUeiN9j
4B+sJNZ+eEUyQ8Thag5m+sl9yaFq7gGzuIZrX0asTBuUTvVz7+jOth5L0tfVWHnRbYyIUqnTGXSA
ojB1TqplEE3ee4V6bzuYTX9eHHd88gDJjZ3/yyro63Hf2SIIdynM7GvUwKGtNBx4dYjCXs+/krTw
vR29uz9Mv9X5oS/Jt86LWcoJKXoRWUgGd8Nwldvvns3wyP9v2epdLi7SKuqtb5CM0SVh9dY2Q7tN
NPTrGnJ1NfjDH5GfR++Xg62WyBLTvoiaLrBnFg7wT9cCNwOKQg0vc3Z5Bi5XDOQPn4JrlaRAyXLQ
bHfDUYtgTlVBpe/EONYfNjULQ4kvup81V7VkolFKiFXzh330M/DQcasmfgpCZV9FiGHxGTErsbUn
wuDDdDvTHDgMSVfvLAT8D8O2OnTrpfGlmHuk4kiP4cdVwiQ9PJnsZ7uhaV0MTrpJxwzTAf1nDBo0
sZrsjUvCOeMNbl/mHQkzAfAGcNYZbn/mpcERWPjKbRQCrgJ36vdmTi1M2jHWJLZVZHbD19FarBe/
t6BplCn2HX7PWvWSMkdKIT+aetn79XBBcnbV7DjECO9+qOVTtS0smZJU18cFyDcGPChYYc05wbLN
6tARObixbfeczhVBFEZAD1C2/1RB63icDnuaSWpelhvG5xSUzqEP/btSEMfl/B2jh/caxXhzJVxh
mDvOH9G8zufdqUVkk3df+lTI/nZsrJ/90Bh/i9B4gG8s8ulbeVPXBSD158r3ip2HLfvd1JpHJIb/
0sSREElqMYqhDsxD/ptWcD/9WPIRJPCffAwPndt7rOXlvYlICKLDswnaFBxDb9SQ4OWi2gfu22iW
r46qwyAsEKMUyVUf9ktchHemszGeAgujTOylx8zWTv7b4qUaYPap/ZzqEUtLZzCzLVMrBRmlfXGG
/j3OzPDsdz0wMCeBma3qDDvlTM1ZA907dQ2qYONJPRh9G9IFzggPTcXyWfHnPdmZN56jXnzO/eyQ
YMfx2xJz/hv0udPkxB3ETFAMHBnASAUCZD8vTo1l/oeYqb//e1+9xNz7pdBSYCJSOqUe7HT5Ope2
tr4Vup21rTryqcRYZCRaF9nBFh1d8lFz4iMwAFT/dDwjrwTiTsGhRmzRT2LvL3ns08tSlR9VvXOz
U4dGKWRGUX63SAA7yn7b6DodKHNbcuV4NoKDOFN8YrbGfEYgBhqZphtwtcaQKYr+l5mnXDalIU7m
PH9fz71q0y5tq9wJMX8rTa/+RcajKnqMyiY+YplhoMtDfRsB13BbgF5kh5gHLr9uNen/O7wliRce
2rZ4qpepurqFd8Wgfh56IJCGRpMIXgBTtEEjenFkmcdyR4+jqbNyF1TRA3V/86TLxruNZstIaZwM
vrBYZkzyAQr3s0unD/YO7DIBbF110+lOvDwZ5LpAYUYDJ4saotqvKZo8vnqpfQ8AN6XBn5bxm5zq
dI8A8gmK9Ohk+YkmQ2aSd62OX/SombC1tUgHdG2+DaR2blTFMQxob0HF0aHqqXrxh+Vnxm3llm63
cShMQ9+5Ae0ncDnJVp8155h4+XxDirVz4SbcUZB85aSJWFbIoEwOvwinsHWcILXVW92lLO5b58Ou
x1Eu80RKeDrtc+Vg1Eezu5c6JvbOID2che0NgThjsSqnSymxCj7W5w3H+++oRTHiD88z2U/EkYGR
BYfn7wnQmd7KIVgHaxgVzgkBnWe85/EOqp0rFS0ldBGUsoutYbiemYg4gbgPtA7PVt2wt46eccJX
Lk6r3Jem1amfydVTW1S8cAo0gLKeMli6MFPT7NEXy6vVmxj9Mkx9SWE+m3THr4yK8aU4JIqlhvur
jc0YBx07lxrEjaFuXjs7u46NvV8VTWNFB2eIneleGI27C13UsRXxHKrAixt/W7tT9zXMsosZVd4x
GKt5pwp0zp/b0cKCzvX16RvTU1FYyydt3/JXK6w/HYO3q5piIOmwLtXklhuNaLBNG4+/g14ybszq
taZd/6QEhyHYZuQU3fSSGCS5qwHAVAAmMhBM7mwLtmrUlaeQi0+ZX3yMHxfYBNA7LHcEz51YByGf
FTr3sJKMZ2hst33gBafJyeLXwqWTJQ9NKLvfFSupYXxROEV2BS/nbPQ0tgl2crJz3NjVKas8Yn8a
olTXBg1lxrY0bAJwSj0/qD13TlBs4+GxIQQInQUpcXd6i/fUjxEOiBxYJuHVL+w9Ef5sfbgoPxYq
R3RmMRR52/eOcIyjX0OiL6jex/Y4hwOLv2f2/7EmPHtViVgsKop9rkHi/LcIID1F9rIs4a7EzLP3
ScY4xRakeCwJ84+Z3pvt4DlCm2HuU67WpyJoqo0z0PLmOk3O+mB1mxBx28nEXsRMSWJwR8TlNcUz
tXnEqQLAkJLPla5or6sQdkYz33eEj9E8sh8tRxBOiN2PZWZN2Ooh0vMGwv+Rq5UzjRbR+EC5c8tk
AGBEbtzNrTMmGBNZXfKVFcKqcj3S7TETvZRWG/2au8HfYCXrLkG5PK3OdJH/AHSBn5ZMo7/S7CY1
n/OGLMLJmy9mSgicpQRT2jjVb1pimajxmv5lReuq3oWBqLzBy3y0hrynqW9kb9i5X8vCIHupMd96
u6MYktaJEchyInk2nFd07tySn0W9lA/qWQ+mah9raOyiwkhftcLyN/wEyWfe/TLbOrqyeSCokDj2
OQvTm9f0DfYNqegiHuerg154H1u6WD9eqxDb9dOtg3C6i/BeD4wnkrIaAYcjVDGGCbVimXwpIh1c
BsQbQwxoSuQ4QhEn0RxSfAqyiKRhv4kYP8fV5K1aSGbB5WUouu/quzSMWoZBI3zceNz/J8HujOeB
M9XiL+64SxB8c7nhhGZf3K7v2egRG6Qozy4QDQWIz860WcPDUFXR+5hZ+WYOk//IyIvfh16n+6wj
3N/XIvqxHv+I8A33/Fknu0wN/EfMiAcx4uhRpyvNvWFtAbE5EsvjDdzp20Svj1VH2l7rmOGVNkzx
DnSVaPUQC2IRJ7eoJ8PMxLrLMKWer8QwPKOnWphCgcP+66ruiWhdqsC60K7AY2zT3ve79K+OODXS
YytnmwKn2s4h/mur2mVrzww6FwAQxsgmHsJeE/mma5KOoEEetCQPb4j4Tq7Umqm3lmT5BIpgIM1K
n9V2xrQ1eVGvMkiy69gNlc+4zjUrIRg8ywgMZfSoS6ahRTaX3AZYB52ebmrShvpDjZN0V/xnRVp8
asLSvWe5MDF88YPm7vAWeIjNzeGrn1rBXWljWRKC52wYv1UVbltMvsFm1bPRPXJurXYLw2pZBdV/
W/LB0l9L1BL0KJfsd1cZR0Zf2ZM2hf1tGJzHRLrKfzaUnLAb3rnDkUnUwwfkouK4jBC6orQ4as3E
psC3uzFHM32dK3cmS8s9qe1VPYxxgqKmwvWZlj/nzmg2qoxAcITqUumpE64yJUrVM+zw5O3647bp
0N4puQPfIfNTSr9NFBtQxGSTUz2oL9Ew6AFWulGTF4efeogNgDOKo5D1aOIUUFc9mFOAHT0pP0Y7
hbkqpTUeIop7hAHKQzS70/Qcq1MSw/3X4vgwFXSHlGEXSh05J+oo7ulJvaNHF6fzZZ200SImLgaZ
dQkRaBWCRF2GdxjQPKcqid6WWHL14BFvBcWcduBQdX+EJP0kUaKR0DbPh0CSfsql+x1ZO6d0Wpwd
iPcdgMZ7j70Q5Jof7f2ajlDegfOAmcg/tAm8W+yQPddVBUd5kca/lnb5Uh9F2mY/y779zRCi+rmE
1b0P/lPakrGLs6udxxI0GBi3xBOcZ7QAE/Eq8KnmYmfhUbkKLXeetC9KoqAelKSFwFPErR7RdyV4
3V0yC/+VZj1WY3K+sYSxt6OKfiOqcmGnmLndy+BaTllMyrV+I1vF/lpn4vfoimcr9rubThv7HC/T
p5Kbq/NaRFzaxkTLcFaikdYqXUw1/bBrYNUr/RKChfCYAFXaxJ5IfgmCZpH0SogNnLE6Qxrh9LvU
JcnS0pbbmKTWixj0BSNO/hulonMtRf6kXB1L/lAN5JSxnh5+Y3Gdj21n6zfDY1esrLxY+5hGSFJN
6tATV/2BAM0M8gHpUp0KUFSsvS2kn52q9q200o/lkXb+/GaaHji02Hv0+XDqq0A8jNoIL2Mf5dCQ
ynhvBXPDxUUESD5yihPz+BOxP5gZrf45peKajDVoBTmxL2fHIA6SCl8VTQXd2g0q+g7xFHFRq67M
rPyHmsvYNsYbCEEMZ51qY6D2vol+yfCCS0VOi7OiSG37VtEpOfpJjVNFDVKE3l3NbqDHCyaDjKgs
PhVj7W5pGRnElU3OZVrII8PsAGwgZ9mqZ4T3KOhkENCcvC4M2XB6t965lUEbdYC5faOeChk0kw82
nZyceKKNnie/2Fjo9RBb1ISkCrE0aF9tu+foPtJbVC9jn0/YI0rRlbU4FQPa8Zv6ARE6fWbhnOwH
1F6r9c6WdLm1I0p29bAbHWKuPH1+DkNb/kRREhKGDHRM1RaZAZx6rtH2QSHzc+MmtBYEpBlZBzS8
6V7Vox1RqSHook1Ae/2kLsdyotmy/i2L1xh7n7xc2aFOtDR8NRYk0K7r/s7JkHiNtKWV1o1gR9Je
sB/adOFzt9D71dXznJVYZezlFCP+OrWBXoL1I/BKmCjOggEXoXrw0cWuz/6958lfTUdMGRUkqd2/
XwBfdSKn8dpNc4lXwH2MSjsQZ9QB8qVaj4FiWgTRuiyOWOfvQPtKHz85S33jWz8Hq9AeBtyoTWHo
DBud/AWyFAjQnFpFcx1q1Qn/cSkzf4pER4gR118WeX5FrKRL/ChCffnS4LDQ+ElDN7ee6SgTugM9
dCt60hTMpfpNOT4eRN6mX1HKpUARU6ADpakx2AIpPh/Gkzs39WcqNS4GOpoN+s0DpDjne2HCT1RN
Ha/Pm8OSIVKpZhtFLZXFKeq65UuGm/b30HW0UsIAaytGpyQy2scyxAyVQaNfTJTx28hkrB6QgYAh
y0URSXH1VE8X1SkETm3eytz9qtqZYdt+lqHnyTQqpmfVEL6UPlvZ0HCysKfGO+dzTogR/bvIF0Ae
Fmd6gQxZX9o4zTaaBYWeVsxrmvPxgr85G525Yag2fDg6yOxwbgaUswDu1ApCwWjdQrRCrz08xU3T
dz4HacagamnqSkZVWRo9/s14qpEtZ9TS6SDcdHpyIhQ/g5mugiaZoPKsQyG1u6lHthxMx6X3vtS+
1h9X2x8e96cBAe/zaFfXrGrCN/UAXueB9Di6q1caLAFwk4CQuiDR3mpwK39VnW6S9Buj87zXCuu7
lgXVR47H5u+9WIINbYnrqtmmxIj2kUtHIy9J7jsNA8jEB8VlAMzbZXj7fkw1yMaOUOu89w7/D7fQ
dAgxV/EYWIUfCXivd5Mg4NbW57+rUk7K6z89g3pGJ6Aug5vjELOiJ5DrRR83b60BY6+ZEeU0tVm/
JQFW5CrQ3nXf9h85LEmph6trMhxtTDRrWxjBZ3sYqE53BJBJomxnHJc4OS2tGfwQGlhEjtvFpjKb
EeCndHQ2cbwcmhpNAnGF2Kv12sPIrRunvCh6TkxhwUC7iI5BH0x3nwYl6u+YOkt6xZZCRm2Rg5XZ
Y7dsYu7FjdW02bGIENzm1MYIhKTdiNbdiNYimjegoatnpCzUlMCNFfB48pgC9y2OL5SmZbGdf9tV
Mz+ycHoQXPO2Ctl60oCrenwAcCAibWRETSLzw6XR9ap19K7W3nxqd6RMh0531UXx1dR8OiuOV2zz
Eb2blwt7H3FefIWNLCCRaYSw+l1OhhZ/3y3ymp/O3BRH9UoPdDo4eUYHVr0eCE7c9dAyt/To5pv6
ZRtbuSNl8fPNWzznGDPbTPL8VMX2aVjORESClzYC0z8sYZPuVNnct9ouKpwDaG+4WuYsdhF42XMa
EPU0W8/ewNiDE29WX3s8b+p0rKbd/x7UeyN0BNDczUO9X8pJQVst2sVsOXdlPSOW2h/SfWszCdhE
vYutP4B2ur7Ok/H31KZ/woK0trUi4l/57nq9eYlKt7kUdR3dSPbgPNNXNg5xK961Vv+V5c58c9z0
R4P/bJNjm7spQb5loaxP/pc46ER0sdwFgK20xJqO/1maCwndDDF2UWhB2KVIfF+L06HiKl1C96i7
OcBvXNkXK7Tae4Y5ZAeUKCKeSe/JWBTObkHWeo37jODdlCzUtfEhtIYDu5m6G7by330wfMx1lu4d
KwwA1nZ3QZTXm7fE/nHUyRggBPgiDMP9RpDHObFz62kEx/LPyKJrcKWn/DHKLI+FkR7/VXdGjvhQ
VE0RJlhZfQxTjjR6BhooUtNAjqF0RYIwuim2tnZWEdLle9/YMrWVKfhPn4P4mG2iX3JkDPKu8XrS
VmwB39X16k9ocJQ/traYWwUsWv+fDqQhZrJqP9YgsRkoWN8sL8JnIbxD51vWc1bfoD5sYLgnFMck
q3Wbwar62/pUh0m5Mc7C58S1KgBMNw/5XuWkV8cNruat4aB5F9oxIGJpIHqWFhwCn06OCkkJoOmd
2jR215euzEyBZYvjG6vu3suTj6xDG3m0IPGcFDQSQSs9dZXj4tTWm6/N2m2C1vCA//CrUcYHmWqO
neHsTcN2FaGSk7AQ74sIjzED6icC3apDonMeYrRKldJN0VaZzExL4BlST5NK2/WEe93nAfQ4eHMg
pkpcHP5YG1ZNQ5QIzJ/ncBoA6NiifCBtK+/0DM/q1SLfSgRXmwjLa+kM/0XswZ1Ny0+e7Cqvyja1
MZn8c1ymlRVZKPkQOVC28GsQaqIeQh/rODFWzv7fe/SkU9Ip8IYMvlPuegRip5YewX49h9WCqeLo
INWsDdBTZfpDOfrGOnO3rQe+u0Ao9FTkC44GJMVfCsQfiRu9TMbzuouiEzmmZjrdl6ln6l7n2T1N
AM7zMV2MufMPxbLkFwe139ki8Vn5aJFFkM8IYB7aiVyb50SLjwRkMym1A/85sBBgRoHgwpR+1iKD
PxI4oX2xF4dlWm9pAki9ayS0ZeekBMBxZXzaIVkk6ipC+nPN+tbdl+FEDq30DBulzOB2sx63c4rs
tzCDi2lwQLOboCWzNdX3Eo9Ka8xAlySflYt9S/LK2GcV1Ax60+YL4l+whMAaNzOz2Y+4yF9ybzqq
+6qMZxMlslTX6SEnBWQebJdwYRJtfLfcXH+NBb0nLuXFSH8QSOntotkFQ299KkE1Iq5DX2PCqyxh
wUeThIXJHl8SD8uJAnIHAUbdRLtlLc7n9R7ly+g3qtIPiaG+ujNZ2PWUk5xNL3Zw4vhXMnWoQNMD
uRTPAgjIcZXnNxmmsmK8T34TPDHIL++Aau+AP8sXjYb3/t8zbewQ0NsQrFZZS2Aypw36mhDwytKP
k0u2qBJ11SY63nWByjKZQe9Gzs3vPTiXgeVeZk5NLw66NCYyziMJyu6FlnD3EgIKOWesdRuPYk8p
OjzgXSf0Nt6+KLtpLfZoaIIRXoKYmBediF7H+QQfx44z9uFLb5XvWlI7HOjz+VTqy3fABvWhRqhF
gm4h9n7IkqIZQCgUfi9sc4RxAeSUKi8OIsMRT2bfPViSb2KMtVeMzfkxqvT5bhnQhrEQ/PKwvW4Q
OHOx4tTAL8lyNmBhnqMXvU4/2agQKjiz8w5yfdzS/M1gaGvO+7ixfrpl8UUN5R3d746sleGxq1tW
Svjip5wp0mHt8CBDZ3aTBSd4m9OHEdtvrVtVKbmq6FPqmMYg+ve0WMhTMiZtD+VwugKthuuztM+5
+EEzpjmqiUJgvuEXg45mcu5Q7V2PxJjOHpiqNYP11FCvkOPK7Xk1kQPUf482whN/Cj/Pn0uMfu5o
EHCIwQvPtD3Gq0nE5xYNGnHI+8B56kAjvFY2tEkYwF/X5SQWJJxIG4W6qMca0QBDq/pU+wQUoli1
+O3ReCW2JN+mMsNg5HhFlvL8qCyNWYmcQBpMxi8dnyFhMpzGGUJkx8BtU/wwQXeNxxp5w+DRSl9g
NHEBJMcR2iM6UGKVIxloz8Eq0siD7psXEWsfvlTcFAzGDt4iqlOa5Jysx2W4qiNY/asCQ7YN5ErM
uuO8aSmyFaOxA3JParKcF5N5pds3WzPDMNOWS4/ZN8Nz7Hdj+8SouYVSVNA6sM7qhXqb06BxqAcg
f57se6iRvWFoyG+xCau3Yqt+nRYMThPpEecuhBLhOteigD3pVihnR6kA/PdgAirbMHrLj7Yt5TxQ
K86qZZeDBTu09WhtBaESG6Rh5JeFVfhMWdbfoi4/MBY3yCY1nZ0TkhiqywZYKvMnOnCqCFdBCQwL
IackYh1WtbFtIIKa/R+6G4+ndbcmtwdzbvjsRDqkQ87JO/W3E5OD1kDdVapFpDmo3hTGoDAJ9qm7
2YAFWr6XfT0KPl8Sm5Uv9K8xoknE1nAXm3JfAHENiBjljIFDa7B093+xNDYYCBwwJmZ2570oWWbV
xUVrS5KFETYSmzRvWaWzV3vyH3QrtHdZW1KSbirJsCFOtKKfys+uDVP1rJ7VC8Ijezx2qdGs3h5l
8Okgd8DWrr+v2FeK8oSiv5q/mymaMloeBxCDxouAcLHhd86/I4yYa5+eL6Weordq6bUDSZgbrOGL
ZnH/MtN5E2KgnJ5umB+m104YIdbqhWu+lKHZxCGpjyzwybxTMA5m0mQ6wkWB8zmI4yS9oB6eljOr
AuXSHOYbyZu46BTvQ9Zq97XamGgvTvgsho6gTyXGUw8GfPoDPCzcMK3uXnrNAAUwu9FH3VSIAerg
r8g8b6PmOc/0eQdaztvTKj6jGYbR1wM/AA6QcXTRCDyRb3lB3DNvkMM4bbKGlzLn5kCBG59BDkEf
oc1eRSQn08d6Up33yAF+sF5esebOElRc7JZJd0lhhWJAqwrMQkBr+4lUZxngRZHfXFx3+LP2wgzN
Dg7ZDVqNvgF5Cuc17JP/nKIxN13n23dckPbdCiti2yZiEZXJ0bOzX6nRJeg+x5Cj//jLgAz8KIhI
ERusODMSWfrHRU0WgxEvMG5KBPdGjx9JudgsbfhrCGaEBv/KCv7yp8KB7QUI1FZ1bwlGpRpDWntU
TLjZdQPac0VJL5YVG3xwjNBsKI5qVk69BdRS3TEaddP6J6Qy7mmoGdr4eJQ5u5j+i6GBX1TqHcW/
hfH4JZLde50clJWdkjdIAyefkLVmmN9ry5OExNQnFU6dE6RGd14sVFFqqj/Ttr8nC+XbCAG4LP1n
NT9xGySnsZsghJAzldgbHgWHr6vR+eaxDmxzw9vxLqFcTw8JGb/bPDDerdoJnzqrz98JVwQ8HoyP
AV4abhNm+ErGtXDMIjVoeWmTjuKyzadTqM/JXaT2Qy2Hpo+rgi4JuBtZ4/SaTmYpebu7kAP6E6mB
PffcK7Wfd4gq17hmOHSudAkwq6hPD4/SyZQxSgGHBhYIAwpqZV59ra42SAYbGW3HpL8cf04tgfDc
Li+qRdwCBsaVCYCm1vbp5JRYDZr6EhsDdTXxDAQkDaAC/dZ6TCIbkX4NT16E0ze0TUzVY46BZVWZ
BuX0TFSAJgzvxQwRTvSEul/ipIQWPmR33YPf05jWwgx6Knea9kdD+EUMnPNrXTE6KEnyW08PXV+J
G+fN0yxscR4dBmEqRYNU8WFVcKVSpcInbK/xy6H2u2e2/6VpvCdkz/2r8Bf9Sx18Dekjndfvn6jv
8Li2dYcxO6l11wDUeSUaOdo1nufu1NqrAr6HaryqRpCLb3UzjB+lmUWHIHbby6ILOCTg+rYaTf8H
5CNQKHnh7dTLYCKdnZF5zWeZALCW36U6NsIlmY85RdFTtq3wz36gF47PFRqcvRNa+Zu+LGB0ApMA
D8ffqUEDRuAzCmrsxlUBtwky/NaVzuxmsaezYpwZiw7IJ23e+8mFqjExxIv95ttSG9bTTBWEFPTu
oAM5QlKeNuqletBs4HsJYggzm+ezB+7qGNX+fADDC0KjnvNNWRnJp8txUMzd+KGTfsQU47mYiZGe
ZKE6yAfPTaaLWQ3fYlnALkUU3gb8G87/GaaUf8r2YmaViBrjqsheGV78VO0+Y+kkuD240SR0T4U+
eqeYMeGhKMn9bmacJbG3PDyrYp8BS6IcRm7lPccGZ9wl4Biseuu6PRHdqfa9LqXH6c5wP7uaXQLK
x0Z80GcN3I0b6bHMX4H1h7LyWz6BK6shZx/MGEE+oaDCdu17ST/j0NKxlkrmahs32q2kP/7Z9+Xb
FAVAxqoY+r9NxE1uwqGK8RzEYVHdu0jQ0rJ89xaYZviAgPkgOSr/bSzlt3i3zvIJjcGRWX4ESOdf
Ue5ZdzN2500lc98W3Rm2YHJ+JGKud2pK72vY5ztLPLqWCy8zlp+YCqvdFPkEtU6ZuVu3ZNOIw72a
TKYDCRV9jK5LzimD2ZqeocduGpJ4trV01JEPnp879VJM36yILvEs16cMADIW2F47CjsZMY81Z2X9
TfH5buo8WO7aUu3JQP7IS1yipAX9WFA+x1380PvhGWCNicyPwsNlbCtDqMRT3jJtJHG7PahghcFK
SSUXObCpAHg/sxLjGvVJdfLs8jq4wjzbNT5YSf2qMyBPpLKYF2deNq5rW3/SpHlVGlk4IXAtCy84
F54Lyisz9WeM2eTMYSNNWWtPKuqlaACed1GhH5AXGxuLQNSNobQDJLdXx9ITZCJWNdv9vOybdnAP
Y2ztVJ1c2zSoQZY7qJfolIHD/RJA29i4Wl4z3empTAQSLIBVcMWEM5OVl9L6d3jfoYvpNkbzOraQ
dFongaADPntH1lV3tqjUkzRFG5LTDC4dWu2Blr8GlkZql+Uz+tUjUho9su5Mqa2ehoHYd/lyDsOU
ADCKHVoPTXNukrLcObGLQN5/b+KMLqKBJk8mt2q9j26iCiMGJl70yyXQowqBAfcdHXPlFnaIEtqW
eP+lE9Syw/JBDijaeQHg0iCE7VtGMX3SQ/pHCMHENzeikpSMTtHCHS1mMrMmF0wp3NjklNoOfh6I
kdp2KHuDfYozcxV3Z3n1l0nK1Ge2jHumNYTVCYzxiRiDAyTl7jBr1edo2PdwIPkIngZWoBDy5cbw
yIYpPEwJ+TBRevVQ2pq3pu383TprXIGLOKwy5NxTcQFhMx9sr3poox3zL1oSes9Rt01n8j5c/sE7
G2PIfqinhbsQ1UhAqOxu3W48o6i++E14KxzmRW62QKWQwFbM5tHGXlLtI8rLQ7LY3jtwoekcTojg
eptrwPBNYnYT2YZM3pres874t46t1Pf6dgjKsrSiXa1zPqCBQz4Uop6nCO/uRYj8fxg7s+W4kSzb
/kpaPl9UY3agravMbswzgzPFFxglMTHPM77+LkeoqlKZbZX3QWERIkUqAoDj+Dl7r/0244aGjO+o
REYWqpSFlKNFN2BgIWMZOqkVBJGOouNGQ05EE28y1x2uKNKQ7/XPnmXKWVtb3mE5Sd9j8BfziDYw
o3EzkwxVBmLAzJDl225BK14PcZdoRbt0bX6+5OJgdVtMZKG4GXSyeT5dl1V3SBNTbmCG6pB3RbTJ
yonefp4i4UUnbSP3gkGdJyd2WR8zcQndqLmww4paNDN64iT7r0GUbqcpcs4VoJhjl3MKjWrfPpgl
zCNogN6uDsmr7BLfW8xXmRX4xrKxwmKh5vYrvkD7O6XcXlGmDyb1qC0IKN9XpeGsMwmQVuJ4ZVXT
ubBUwoKcQd8HiJSXpUg/O7PTnxGfYFepmIh2PjFydpVQPEqBepqxxGPIf78pGbuWjRTZEXd1M5xv
Q080ou3aG9xVnXrBIQvHdomYYjOvnmmifxVTcMn72nqCqZZtG4DNq/ll1PZgbcEPLRqH+YsbOXwe
Eksyjzzxb/rAzU02c1YYbfWBAWJe+SYwmKA50lAkHYhE13vfSI9ZryAlka/Cosl5w6RUgq4zdFXG
C0qMi+P1FzsXCL9c63E0fPV+tqXFCrvdMJrSbwrS7w6gB8nv5zmSFtzudGZ2jq2cS8NJ2vp5flYP
5nQNJtYuU4ztQskaZRna3yJj8re2PRakZMmZ/ZiR8D4XsszU5+iqBoTPDngb4W+o7dd6XJOmbOo0
UmrRr/24ETtXi6ZHBLIPRtAPl15P8Kik5kEwHD8XqqNRGMlZ3oDjfneLaWa+EeYLzlYUb6TmrfQB
orzHqbIN6OP0UUCYlDxxkU8WtNgIgFUsjAhyzpLVBMP5XRsf0RLg9Natk1DdOx9jy9WPppIJmwGz
24IuMp+lEVkXa/byzyV5AockQSNMDnF9FqrxxDXJ2KTpv5Lwpz0UAVp/5LI2cclgAOA7hhyDoVLV
ZxAH7XrWLsAv8TdGk/WrMC+cs0f9DAGpi46CfK2oZhA+3xcKxTtYE9BXv8dELQgcW2aJcTXgob+1
4qgGPdwJYCoHLyy/ppKS2KO2tLoDc7kOCt/FET37XEPXObsnZSVo025uksWqqrkxdtE+riFjyye+
mjM2GfsrdZxJBW2SoNiKSzzA225K95LjKlwpwUCxXTDiO+K0Y8DAhmBRz9QixSlpWU7DKk/I7Jld
SNDHGsA3zgkgqYw9xqs0awTLihnD3P9TtDQ9mLYaLISiTs9anRAKqZzV9s6xu/xQ0uW45CPSeyAZ
y0jP+uf5GYozJDIDQKJY08JTXw33N52MEqnpKUsDDDaqE90pSrb1G6Njfc3iOznnUSdJ8hmFXW4S
TEDLTklRVRarysr6b04eEPzhSRZ6PXDBOcN9NGFe8gzfXtKmi7dhOXqPwAHWt1Glh+K8685xqbVf
WEqVLWOcBPavc2GVRdXdZ8UO8gZjS9/fzyVsrdIo8rjXb8PRPYL91ZkYMqYyMhqDFI4KZW2FQ6An
7H32oQ7ATalf9BszDCr2Y6c3Uv+sXfWYAl7mwakQM9GpuF3Dth3AX9GSZNqK8JHGYbw2c0xVbVM8
EuNt/KbQ++JPRoRawoBZic2rQsr4QnfM4ksRiGTtwC7ez01+bj6QTCwIOKKhFDWt8t4mYniVzpMZ
loCBLa9/9Wz/ZZB0MCjJ1bICD9uDldnXNhlESqlriwIJ1YwwG2WEmGHaNdoBfVWPlbcqugx5eyse
bhVLDlhOISckRop8dpwvbcSP7KoxhFNJV3JqATNwQw0XYcruSuAcfBypIynppg86QxaeIhI9ZNP1
5LkiXNRKOh5KafmXNcFBrccPq7Bxz5FuMbcG+kbUd0nNhqerTajzshJ2ojy7wCheQQSjF22F+lER
U4EgEzV2RAIj1+L02NhmdZcxElsRhDuty44OWl58sSy0S6mumauwaZKrVT9h1ATrUdYjbjCGEq5e
PSuM3bYVSTix0yEB77KTGFXvEJCCttBNp+LMADI+GzYyJ6lvL6PpISLT5HpDV2S+u269CGFRra1b
Cb+Xy0LQ5RSxo/MlHJ0aUa3Wr5Qu9dF7V0c6E8o5ydrmIRco6ezOP+E/UbfdNH6npaImWAbkVOhm
mpAFX9xk6WGIDe+ur6qDYyyZNaXxAoFn3Tb6RxmWL60kYJVdf6wtTTyWXoFa2d71Y8EwXo7pEy3Z
ejgKl7XRlafYqYojE1NnQ7yBum6g8SBPGOqT1/bNspN2VA0uNLiulTZm0atmay8u46dv7eAi4QAf
mCXWKZRdHF8+OCOJjUqmr/IADW3h1OZdFfBbp9h/h0pkb2+rHWb7Zlv2kAtoQySSwhg9UACkba3u
UvQJeMpp7oo0NJ5Nj+4HivFTJ+l7oqDROJ95wnidRHbvOUkJ+Vz2MTBb0lFPCwgG0iHmV6p1CIVy
ibVn2hjiOoMmehWLSp1SDw1KVW/pJiKnm8fkagr1usuWZLTE21hqUqJPgVN8M3RYgm+/wg6J1Bqm
jBaqTBTuMrPdxV71NgPGOhrC0FizYV30RolIswNKZhdI3ySjrgwDFa6SsUMfWN0rsGnXSlGPaICA
7t54VXmCTL1Mjljr251fASRxzeoVOTqSOoz3IDdbOg1lz03LNONdbbkvfpt+zrYzTTdIZnByiwaU
S4vfR0Qa6A+lR7SyUFCoM6lqgYqig3Ms0jS8Is7Oiea86or9dVZXVqmzKVH/lYjh9iWTEFrNlns3
rxOoZZsVCrWUyUpG+xjNCGtp9mSYJFFHJcNpuXmcEGfcuIqJ7Rf02+BFNQruC/QjsxW272XkXIqg
qGqaD1h9JP+Rdn/DHaE6YeSAhTU1BqaQcgsqHzQlWNpciy+eKRbJ2a818SEU7qBtXCEDxNO+0HGk
GovEZ+FSdXiwZWCMb1WjvU787zIFI5q2wUUznW+taGE5/gOnSPqDcc683JGYHPOrityUzYw0pOq1
WPpEHJ71qmSSa7QnNdS2JU6fBmmiHjLmqt1lQLU4jG+aNRiLX3/5r3/8z7fhv/3PHHrf6OfZL1kL
yC/MmvrvvxrWr78Ut7/ef//7r8i0HUe3XGGZAueOZmoGX//28RBmPt+t/Z9EKUctoPJeuSyasqeL
wxJ7h26Ou/leribTd7J2zT2JMQcr88hxC5Vp26KJR3Q1dAthetkltKKvt51FWONhdoi7WJU5efA9
0A5qXdclkWJ+wwOUwT7F2EIYt7GatZKpwDXXOS+uj7pvJHkdBfA/cR0sZ9XVA8ozrv7ijav/yxsX
tstdR7c019H0n984cC/DEB2bv8iuPue3akX6Y5o706lMsPdUFoYDUXj90aqeTEH/KU42tkGAY25z
vLtYnY6d/LuqqNKNHgzJfeqTXRD1/gZvGQlpYbCDStneuVpoHwTjNgqoWLx04XBvemzpC3+r0+wO
4AD41fY/vz3T+dPbcwmAQ4RM4Jcq1D++vXAi2qPs04aahmASP0iG+9L3n+eRjGNBSZ82QRRM26LQ
4lfVxH1Drs29nSUP1Tw71dOj2TE0JtoA77ceHlOjTJalXn35NyXQ7Ug/dI1qNQffJKH5RNueJQXh
/uyDpYEdHgxKEUOt4h/wWeKTYYDIjB2CRIdzqcSPs3UK9EGXN9Fr0/pr0RTTq1t55zIh3KOo4Op6
srYsZKBgXxAPpZho6P7zJ2aLP39iMK9NPirdIL7L0X4+IajcLJaEqcOALNECQdEC90IDsRgrs3uY
H5RBUxYVItPd/BK2wHTN9Jd+2s/0X/Qo4aOknHBnaAiyHwgrromkrdXgMj/0bmXiNlPTlWko5Skf
mMg7qXBJ9jFtQLbywXK7BZznDExT5d3fOvYIQqebX487VLqs4rLdaHXjrmvd7IESBckiDvFd5WUU
LhhDVe+xWp6BKx2z3KwvqMiLVy2/CHVKX+zpShZLf20z+f4kUXEqewo2rc2PWUE44CCXV53+6Uqp
SAmfnSS1H8DdnSqgDFJngilgE7BvPo1xXeNZiQfYyPVOa/L9fz4o84f+8/LEoTDgpxmOi4vflqf5
75YnH94iugpJKJgsot9j0e28TtN3DbGxdTs+DX3gwqFmt5e+sB1jksFm8H4S+s4pbPUaxPCdE+hj
fNzBi6lO/t5UHGYHbl5v1cru1y020mUjmDe7QpDJGvT9Q0lOTuh1znV+RVWV7jsVcr4RvDAOM/DH
5uZ5fkabTF0OcYtJJXDKU8/uuSEgi6aGvpmxFLWGiDsORmc19Ihw7EXEVG019/q7sEqPLpbOuAjy
h4w7WV4M+rUGZ2Y5Yb/uDUM/G1C39r6Wr7oKKxV7spJBer+fe6VDg1uj6LTjrHIRo2MvJ7f5cCe9
fhDNe8e0czWQFXLxgSjQqcyIdBkQoUAzmPZODOIEEe9dW6gv84+zjKRZjNyFfNfN9+hJy6tKvubL
fET/66c7Tj3fgb7lxYjlOmj+8PIf28/88pF+1v8j/9W/vuvnf/OP1eP/ffrlt7z65fy4efrjd/70
D/nxP3796qP5+OnFGrQo2QDtJ5rTz7pNmn/eGuV3/v9+8ZfP+ac8jcXn33/9hpa8kT/ND/Ps1x9f
krdSbFi/O7flz//xRflW//7rY/fJZ/H5p3/x+VE3/GPzbxqISVXVNIvGGhGUv/7Sf8qvaNrfVEdo
pqqyhyQ0yOEKIHerCeTN+28qN69ffwFCJ19b1t8MVkDNYbknDcER1q//fLs/KoHbgfjfKwNT3gD/
fekJFc22ZXIrsC3HMSgU7J8vPW0oScR0dHzfvpqd2pQKyx2S9oQg5Jyp1zYAH5AWlr4cdKPBHHvV
XHIhMe8Gjz5F0gMmFvCXhMU7uX5LVEWvT5MIxeVy3oJ1NfJBLGEPmWzNBLU10ZrB2Gz7irbjyjd3
YRF6qOfol4DWgn1m7HVEtlvTJgl2pPkScYNBZIVw3hjBkNZ88QUNSoDFDtRdau2CoOwef3fYfnxO
v6+YbPm+f/pcLOFYKsWSY8gDZsuK6ndLko0CbhiacljVGcB0XHAKq6Jb4nb0W1j8JCa8kDW1SIfE
XDYwcrYz3rIQNUzmceWzqm/iqLbvmfpUS+IDUF9JXC5zZbJri2l4j+jQof0gBSOgf7x0ZIomAym6
cnBIVxiFq200ec3W8lCGogMcT6ZMWc1qzTgZDIKeJ7o1t5cRom4UCa9qax8ZzImzLh9iTS3XQRvD
DdEUoClxlD/kblk+wU3Rj0MOa9tr9OmJjWp1Hwik6PKV13Xqk5Iib4iT8t71QvWJHQt1dFNpRyFf
BiM0qWAa6qWLpOrG++71igNC8sh51gPVDA7KZvefD4n550PCEWHopZq2ZQhh/KGWC6DDgs7BlWVX
G72Yvne65r0OnV1tUwOgfppHyqvVwG5IXdc8B5UdvbYQwaCXkbv7TObTeDT/rUmtY5TifI7NyjsB
5NcvbVvql/lZJ1+iPVFWpQ/qpfQVZ5cXxIEkuZOjGvO8c1A0zas/XTRFFC8xF/CdZxjvKoBbmf6K
ONM4q8hZ5+5PqydfgqH+imNTPxa2GBau3zTPsQCW2pZ/URIaspT/6cS1Ld3UTbZoLBKqO5eMvztx
B7w/IpblWoWjcDHfNBt97PaNHehLtCnGs+0mUKxv5Y+ZrqTYlC+GNTZwfFNYj2vJmMT4DloCbVi2
tJBE3MWWoW37VB+hFLQhwDLHawGkSCtY4DJRq0RyLCisXqwWxamnIh4iWqw3O+2s1mm7m8bE3E9g
eEm2GZS/qvP/tIzZ1A3CYMLLexa2+ofLta7joTMxgKy43YP2gb/DZZVVp6mGA91UbrmqXKgEOGFz
SGgB6Qw9roxEZpf5AioSxupxE9q0hybH8/Z5QB4ro1jGlFZBm5Tb6Nw80REq3/uxgl6ipnM1NozT
MQqy6c/qRxys2YZQPARYoT4cTAJcDi1MtFVHF+Iv6lj9TxeDLaBxsWJbluWqti03Pr87zFGhioK2
Il2soce4YCXGSRjkXI5OBAQu8koc3cUzrlDnvRbDnp2X84wKQN25cfiQ9Oz+uFJJPsTqdKrB+5ww
t0s5s3w9P4So22jF285r6WqfWTBqgNhq/aCYJRnQRRr/xTua/8c/n7jC5MZo6rYhdEebT+zfvaOM
huxgMslaqZhXDNG4l7GBgoGRXWxHQzdW5DJGyzRLvKVpImRlBbvrZNtfJoD9+6HomJoXinKkf2Fu
CxNLrQVb0JmJdn4AAgdVKizsmtC0Mlzpve9fER0jtKOBvwhqczznDcASqwovlZiqXTIxqwrGaTsb
iRRAUlu7K97YWoJFkE0FNzvcroO8YYiPGm5R2pHz7gpIhzPJgbH7wRiBgKVW3K3cUcv2mVLlL3Xi
LrImg/Oclxqgd0Li2VmRWT+UyitJCbD0jfo7XqtXzRv+YjXVbfdPC4UjTFVn/6u5LoXEH4pupRgS
gT85XZVKOy4JBUrXENKaYjl1PcLR0On3KqSTh3BwjqXojNeEm+C+TJH8ti0hN61J1GfDPAB9e5Oc
8tmqMAzqsPfT9hVECQbYeavk1iScMySgLUJ4CqECT6bVPxdOLI44AcJFNZDX0/vWminmOupc4ypc
QK89hTuqgtgHABOEh5it0MKsinE3T8RJKszYvaFOTOG+LOZIAy2IenJBmSHTQlYznbTb0qkiSvcg
XM8x8HlCxFNku/sQzvNedWtaL6NTXvuoXeJUao6x3LNmfT2s6blHE0EVPhqvA6EYJH1ZybduTKQF
WMbiWHa6dIxupxvSby6V+PMDuzr3jpMY7eBoZu17rjFyyFvAWl3vf1Ws1H0se8RCrRQn3nTqqsAE
qCp4cRm3vhl1ep6zBXsv11d2VLhbBSviug7tCdxlV24JoIzX81KeGjo+bVeL1w0kpmXhmiXBoEP1
m1LXj7fh+I1MZXnBlgQNIG2i2cP2Ny+sfd/rJlDYKlXpxS2JC7GDN6+oGeAxmV8qQTYebnMcZDrd
OUy76lR49cZJH2l9Fa+66WLQ8NNk0bbdeKeONEYWbH6+xJ6TL9nkwJrPMQ6nAVwSNn/gQ5vCvlJo
2GxLfgzdW9clNyKe7hO6C7BFnGk1hm71kNvFWz446Tth3hk5kl199GPbfKrQYZXy7zNbFOuOPEzk
R8JjKFjFxLmoqNy4AbR0s/sCI7BPkaNaqKyZNYG4l+0123od7KJfmrXd7hSjrB9iphVGP97Aw2mJ
B+nH5ayxd7aK+uiVnvo+hQIxlYEAh/GY2kzWqurKScJf77WE332jNAwFWsCsoIMY9YZ+oOYyq00f
d1e97MzniXx03Dlp9BQGtVib7rSxYqPYE+7jX5hjJCvd8voPaqCFq0bNOo3a8JAALwAXCrVv7qzO
L/Xp6vkxZaK8nzND+PENbWa0d5Y6Pk0CbgG8vWZbyCsX+QxB6tPaGcfs3bTIP8FFjBN6pmUkVRAf
4b8mB1htj8RnlpjRjY6CVr2DRN9fbuhOIMjJWwJODlciTtTGVLYYyYHKhx7Lllo3G2wDq9EU8bEQ
ZHL0ObKXrI9pJEuZp2aMSCNkkp6RZfXBlXrDUNH/GR05qNG33G78szIZKGI3XJ1NIKCDykttcH34
eSrMg3kFGYJiOXeTGMUhqKBT0cprbsJxDKXVqDeIbR1EhaB6giLRB9hFbfWpjK2HW6lO0AyjgqMQ
8S7zs5bMhpUdImjTK+0vOhuWZv3cgWSTZjvo4ulv2Jqu0YH9w4269Qg3RLGpLW9skiC2jZPeV+5W
LVkYShn/lkx2eRYLZeyeJ2l0dmYgq88idhMEN82bSiAKO4/4N5chVT6Wax2493metxZJ8Xiz4Ko9
CWGzxG6mkzckTxyjfDGFlnlRwti8aJZHxLXHtkkOEbReTc8G7sGR2m4HoHKSbmLrWJjZc9XUDdE8
OuMUq2rupv719l8he5bj3CrLaXDEI6xJZdl3sbWsNInGHFh/CRppNnrW2W9Tn6z7Se++BmF3Ld3m
e+Y1NJMIIn3QG+XdKbh2RRTDbOsZWBInCSe/jU+dZW6AkPureUCmG7mB90q/wEUy137FILKeUI8D
zpThC1gxvSZZZT3fb0tmZBpNJ4Qz5SZy3YYEgizZ3dbBJlIdTjsl30um9GIaJ2JWFcYbBS3sh7RM
7U0VlbChkQxUYRo+xA4IO+hy7VpN2js77MCQyzhATxUC1O+wqLs6+T5yrzrflkkxZtD9cG7ghpve
rQ55G9QkdPsAKzYqtJh13nbIOroQZ6ZW2Ms67xhEW35zZwoSyYwoetF9/EnMyL7NskS6FMpuyJz7
Yiwcc+84+X1Zl8Nuvh1HafYaj3m6onNmkptWe6uu0fVLRTN8l9low2wx4hdA6FjqZvQ4OsO3gJ3V
tbbhzZSas2dChmCX1QOcAennq9tZpPnG23ydoZxnQFxbl47N/ihF3PNp08hzp2FWvbi97SxmmbxJ
zkc1fg30ptzNwxamK4Sxz8L1yY47APfyWu5x5pf4HLGBd/ziqhrfZ3FO1ps9X8jH3+VhRXbRHeHA
/dDvo8ki6CoWBNMZAZFFkrlsRhXEnrBH7cUPl4qYaiIgJqw6m6yVAuG7fKhKrYCQwYW/GIsy3CSg
f+cLZX6w2Txvbl/Nyy7fZ4TAcA7ohE6NdY1FO2LyE7aIQtXuVYmcYYHzKnsjaAm3dKei46Fvtysn
VmzKTApC4tW2zO/vtNExyDdqgi823mkEQYAaqQCr3jnNs4jbgz6moDuLTRvK+PCGad9UDMFF100U
DUxjbTM3f/OhVjdIzF6mUkWzWsHYtvOtEO1FkJR3nE/igZL31OyZ+KOcIWLqIbB08UwQsbam64SN
OWj2ai2aKwqnammZn6pGUndZfq8nYZ8LTXQbv/mK3Lh+94MwADTfJGsxlPgZWLFqVBx6uIzsrv6K
imc1S+zCMU3XBPEYF5eskbXuMwtlNkJuIwlNG7oEC+JmzHPBcb04XuKu8gZrNykqGAnstPziuBXz
sdtn3xOhqFtcb1U6Dru4nqptlmvjhkrvxY36bmeNxdMs2EmJzgJ90u6BGMRuoeJ/hLS2yiwHBE8a
kjdcNmLHSNh4RlzwHI3V9y4N2Q6b3uSuiiSyb1OwNGj6XR8CWXUHYyVwajxQlg3IbqwMD7SbAyvS
UcEncfkl6QQd52yGsECDHF+62D3MJkJFab9xO6Ox08ZYQJz+q9J11SoX9ddKZZUpsvchrfV9XLok
TAchugKEhYzaGswqGRPx8EdeY9YX4z1B0d16LJr7Gax8u8QAaY5XS1Y5aH8+sjKWbgQStbh3TDV8
uqo2h+XtVtLzsd+0VPyHnGWvto/zOprG7DNSYQSbHqjrvFRq3cukDsN+iDznvg7ZN+Z9YFzKljNw
iGv70HOVr6dgfVtAW1X4J6IUA0xRPgdJRhEOYfkFnjWCdEV9nFwj3EWF+RR1OARY0cwX38ue3Zjg
7oIVfFY2tN1TPuYfpp6K7+OgLkzAo5t0dKdj7XvxAofacFcbjIQNx7oiB3bfkJJbG+TazLM923kb
ff1s98QzSVJrkTvh3hiwW5K9Wd7BceF/gZLE8y31OAaCNpB0/9HkTSl/zehpYDrCtZzoJxwwygtm
yV2GnGQ72Va38qEs+pNdfaE13m/ALNqb2DPWFRakbWhyBSHdNZ7TsnO34xTqK+zyD3ys7anRP9ua
feRoGlvbG77FeP/WyP9JoQ/o6CUsF8ugUMTSbjP74fZx9iION8TD9w9pU9xpkkJhANeXQxwlhnAZ
I1E5ioCxXjt7HZpUKbcOWZDLPDXyfQE3f00yG22Yb2hIkLimunGXBsm0y5QQVhl3SyZayrtKsrrj
6/c/xtWR/eJJDCfIIAsFVvjkytmVY9qLzh9x7MQVuksMGTW1LkmAgxEyUKjs9MVQ4vUkfb3DlBPN
UXY2aDXNv85bFUy5d2PevlnzpDOsCf5wgwaMk5RxmK6HaTNqPqtKvNcawV4OLLyrP0m48b+e9Zll
r11bfFL6Myg34QdUWtIdA5JvZ92TYnN5+pa2UNFiPem4a85aQDL8fJLoDuljsdHZ2JZD7Q2CvV9b
jwQNXie6WWsfXAq6uZB2zTjipe1QQVgtMt9bGwx3rL7AUGTeBUYuy+TaWRaKFQn2BGDWJj/9xp3f
OWp+ai9Tle1NRugxniZqyPxfhaSWRkQhBG2wud0N/ZccZ8BALZwTz/46P5sIAgLmae2cGSOBwQGd
P4imeOD33O5octEsizEO72/J3PAEOCvJ0t6MEWzTIXHstRMH1TNBPt+H3ACbMqu7PHEPbZlEl8oj
66mQZC3TqteKa3UoSUxUbaU0iTqdic2JizeCgby0vR74D2FQoWie1HzKtwFjfOkbNC+qp3w6ptLs
GiTBpoMMwrQREZU2CFrfXHigBA9qSA7DZJE5FYJmyhznGHjtQfWbCQ+EVT8S+1ERJrkqCNdODA0K
BWG32nF+yMP7yuoAwfqBdrJEYKxvqx0Q3n4dlG58ssUUnyAxAz0ZhgcnTjeQWP1FKhSMAa2aX2hv
24fUUx5SZgrn2KCbERZu+5H7/rJvYu8BlEu/QPxCBKgeKi+QWKOV7XXm1Y5A+FWEXmPTiMSlK+N+
NTDpOphlVT1otnd1/XU9qslzXtvBxaOdbcZpQzns+HvQ++lTozT+rujSr57qEIqAaeTQT6V4i9GX
gg45jRN/3VRmdbRVkHyJZWcvQCfm3VAM5+VY2nhnciuFeMVAdy4aO52wh1ClyYEbGWduHJ0bmnmr
GtH3tgDLJL0jYldYVYr8C4hx3MV3M8OuBGq/7/rxd2y7AqEiucVF0zcrQI02F085LTU2SJVllcSx
0o0R8Gcutqkc+ZRTVr825UgwhWccU+wrN4xXNwULOBZUr5IoE1n212ogrKfBp3DJJze9TGpNF4KG
2TnPs4lMvCFaoKZ2Nuo4fpsk5W/CprBOIrbFt6ovFTF7rr7siADv5YPlUiGzly0L71Rp/Zmi99n2
IveONAXrpSyee07jZycrkge81Vh7x01Vxf4Fk3t976E5Nyf/hMyAFGnZTWKj7R/bDunz7Bw19aA8
3y71ItZwESR29lTB4hat9mTWQnvqw+KqNsoBt6ByDUHMbShU9KOJ/3eR++D0fKfqd2zMQsJKwP4D
U8B5pLooLwyMC0riADIqAzpOjrBtOuKgKcbKvCWKOrb13MQ4quc7oDm4wyn288MtYz5zRnVbVWXA
GaCG58LW3uaG2IxFQR98KvMhuAOIYONcITLp1nzK3bBfWPyQW0PKLV9MkUSPMfkujD/s+qHuSZ5s
ajAVdlAqEtAxvQf1rnWI+tFrD1gpzP/CpyDOhgmTngwE6JuEsnhKdeD5vExy/Ojt1AQbjV5AtomS
dOcrJ9v+4he1sukDJThGVHZEk8mnyfx0sDuUPTgldq097BXJQQmDJNsHSkP4OGFd82E2qa22blKt
tVy3ZQcH7lCB76hYKKjyt0xOg2VgRcwQx1gjAasQH6ChCEAOIJUi0dQ2Iia37GakqlqiFtg++geS
KSwKzpqdAEK/L2g+X2yr6aKl0VivvTaoR7dPNm5vxAS75GKpluxQ4nwaoL+V9a6OUDrFA8cw8NwH
J3fSxWxi8XDsM+ljLEc6wPgQTAwmif5ydiY4kwdVDP59HJIUze4F236BaMUMwJgiv7tArg7Xo5u1
zw3OtYXVG+H3NqiWWd3jBgyy9lSWZnoty+7dceOE1DmJWzAChDOpwL2fQx+aPwfUp+kSUfM+yyiH
bHbzr/ngPat1T7Z87z6qs5c6bgjcrC2QyFOMLZo0rRko0lixVIGPyA7mDkxpDteYFDK3tj/mgFud
AK2lVtOl0BADruDSOCRkFOewz7QvDYFl6zbWIbcoNpS1FCaP40MkQzzFJR+X7K8AxvhucFf7SvFE
fzs9ev5wd6NsJUC4yJ+wOZguhPwl7ehHCs1iFcqwI7ujfV6icqJhBjnBceJoPSt6TRyWiwo6Al9F
0Fm6Qtoxq2WjqNQAVugIFn5s4L3UJgtsvqtqMkDUhWW2JGcjXpl+p0MZ4vxqKGmEgYB+xDfNT1Tv
4sgQ0NxSaiuPdgzxJusCUe7KmXBTGLRXbgZnj7vNqh2hpFR9vr4Jo+dvkS/jpEHEm2F48OQEYgZn
G1Soe7x/+6ZWSH0Wnr/pKyX/cFgQpYgZ+eATw8UPnw4fLFRSmeQzivTsRcRZDACOtz+Jul4OUIzP
+hCZ57YCSRFmQttiUPootd46Wh4ymflZO7rJ2p9UAtikEnT+gJsEM2PUNVjSeq1eejK/YH4Amr3D
TDAd3BL4TJ8k+dLu84Gd4Dazg4z+Fytw5ShwA0zEOFamMizUUVneNhSZtOk2hFnhkkCyYkNG0vDw
GoYRrjuSq5/1kZNsmdQDK0ZzVRlPXQcPapaOCHdvRsygC68dLm445Q9pXT8PooxQBCNNJwRzeCvr
cEV0W/AS0+U9pTVoSJCGyht7sLUNWi/QhbcgyabaQemnrAaOdZr0Mj0PSi42DkHz59lPMj/EmnX0
cGnchXH3rkSW98ktd1HX3nS9TQa8AdsuiHvoDr76bUiSjJGmUb0wGGJ2asmLzB0bEFoTlsRYupHm
p3rfPAy7yADcYARe9FWIZkc4B/r+YehWjYsZaVK95DjUZHBm09jsigkr7q2j7Pt+jA7gPge5SLcL
A4JOy4mS7j7q8+CgWq4BIkhmgwk6eEdXPoy3MjAmIFZIfOLkJ1ddjxIk2SQDNVHrHCYO3IKbX3TA
e0AmmVw+yMihKx2Do5JxxnOysf+SkesGU7CdlHVB1vQ5sOLxqvbB99uWxNeMl1k87EmWpaW33cLu
6c83Iy24rmeHonODyDXtRWT9tJlXDqF/uLmvvNkx+VHzXyNhtrEpSvSBMVouNGvvEg5R+//oOq/l
toFt234RqpDDK3OmoiX7BSXbMtCIjdgAvv4MQN7X+56q84IiQUq2SIRea8055qdt5GcU2up7ptx8
U7t46OxswIyqOWudO90NAbB9bkYqfWLxpiP0MmjCSlRPWc3dz9Gr6LehPQnf3xldXP1XAwcTrL7N
Kwz2sfK8q5iI1oobPdksT42xvCToff5SGvssnjauNjYbE844Xe36DODpixNUSvf5q6uoJrrTwHhJ
2qscII/UMSMHzKDoZRPC5sMh9eudBwniWpPqOy9UmZEmmzSv+7WYF69+hFFQGtNGSzQdFT1dRkY+
2TXp2memzx1xLgQSLiiIZXCU90m6/pqiWXFsrdys0q4ENEHSmPsPjU87qKbYVc1jVBPU4DtR//Wo
TX1nbTG6u+TpgXW//ZpnufXki3hvDsXwDY+vfmtD99cQ0gSmB2gclsHlsnGnABu54eQbTQTWvjDB
MC/tAasqepQmxntgjtpTtAVskV97k+Jy7GP5JvPqFZx595nwfQjltoflnitbAyXJbP0cq4ts6/TZ
7f3vrKBKqJh19xRXxjqSpvFS2uX/92gY/FWDgpQ4cnhdhk7C9SrNrejc8ykt+7TgJIa5qCw69WAN
CQ3Our6XSJHvZn/TUFM/dpbWHb/amIQ/n/E7lDdBuiQuo6qAY1U0kD3QO0yQMA4e8O7VUnwgbzMu
hab/8oLGWNNhzF8qfHirqVbE9OqJh6e007a2bbfHOmKmVc8Q8lwnwP3LO+orbeeMub3GGDrr3e2G
xXMBKimyx3UUu3JvTfBdGawnf6mV0kwvYi76QA5EG7yWwJrnje6N4QH6CCtXEk6QNheYFV3z1c6x
+cVGeM/V1LwmwnxM/VC/L72d+RmpANPl69D17WfX7c4pNvqnOJYHRZt8u1zMUTQR6umKx2WXZxnB
yUmBty597SCzn2CIZpjyrgkq2ZormltwZUeCNYyhOOYOgB7H2oMumwFntFrTAC4kqMhgt7gP8Zhz
XrfxWWAlvlV1+J9J2rL2GCHL008gstZsBtK4u1YncYGCMm1OrHjdTzuFSxNzJeWbuPuZ5Wx7kgD2
y+SiISxklwx45HKwJgCh+pvrKu1YDJGPywjL/Gyll35hnem4vBPLi4836Ny1MoL6A2zNpU+L4TXK
rOqYMU6GPO2tYxdnqqihjGVB+saib2OaUI2rPNEPXi4zfR8Gww557F+RPNFx1yns7yb15LZXbXHE
EudsQytpLk7euAhO54GEaOpxM/n0jlf+FGR/755fV8QiIHlqofrXaJYuEYr/NbUnrZV5tODFNlD3
0Wg21aT7gPa1y9fNKtFsDlzJrqn27zmxf89g1bBBtjI/IBuedR9I45LUiS+l0IC/eMr55rhuDA/e
IOQ4t9Lnr5x7cOXZ3OH3hXZefBSl3rOcboeeVOnSaVgblSHcKqZn7hB9iHbwv6hZtKnjOw0dzO9Q
x8aCKGF6Lr2j0X1NcD7hJhjuoYazaZldNAhwYTtNz1PkMFrsZx/E1zrC9MfisBy4rNzh2gJ8LGzs
qPoMxsrHzEJUGw0QzfUj88/xXY8Id8ReOm7jgTsriiu58bpGHOm9oaibndCkPLWAIjrA86VG+nPi
OpcpB/7mVFhKZqWGExr90RMjLnQfFKWrtSyxtXHYmzJhHTO2n0t8DTzzbWYPL01M981lpq9iXBHu
DKnK7ZhLcQriYVFJVir51CPpYaar3d1Ug4NQCHbWPb3hi6OTeAuEcNpxyfnOFNXDkQXA7Z9CABjF
rpB+cEmk+RFiiL3jf2R4bVTqnGp++IikDqJbftEKO/qcHwwNJpQoKp+XUNpl40EHuy6PAKLBaEkS
carLpnkc/fQpdhtox0xmOS7K0Dy6XX/Ma9c55kZ/WI6+vEo+Fd6h3fIskMHfdhjj/2FngkZncX9a
ZhRxiJ4/1JRxpJvm7JwG17un6vAc9vIXsqd3Z4wQqrTqOUTIwfC6ZOpXaODlqr90+DGOzS/hRGg1
+PsjV+LixP8SES25y6sQzs38PXW96HY0I4hjK4zwaqsi2f97ZCcNLcrUUqdKfluq92UjckRLDNzv
WE7cLYgfuY2bxFw5lps9W4ozsw37V6ec3G1W1fZTMrV/CpaCL7nTk99N2qTT6liL5mtaMCd2BRk+
RKGdIB/Jt0xVV5pJBoZT+xq1MW7RwYDCjcb8zZGMXFxfxwCq2PU1cpjhGiJv0Fi7BsG+tf6tLGKP
FjINlzEzk7sCP1vQhaWPmDQUpzMsb+pzroDwsssKUzsXM6924++RCecN1sGfhMRBbno5c+Tcr5+7
JNotTNme2fPaNBwEtaV2Uia0o2RJYzHGPt/jeEYbMyd9zHbTXRIqQJxGgzylYhIpY8QJAiro1Rsb
j5VDl59i23LPnYi6Td2Z+2V1siha4nQGkYAO3QaoQDcGSlBQx49uiS6s0pW7LhsPM7rWIcnnoNTm
4GQ/m+y9bShSZU0jO7lpZW0bFUbPsq9enfkMpL9d3cvBOCk92BIKoa7/QERmCNMzCc3wMDp1uR+4
4H3FKUnNqLeV38xUlsk4O1gYq1UVNJ9BYcxDVawVNbyIp6KJzR2BP+NZJBH14JKgUqr2sxRmdo4G
IUmm5tFkVPOjVhyG2Hq3c8LntF54zXokZqLMoLR0ADsjpdebJDD1U1urS5SjC2nLviLKp0PQa1ff
y9H+bGFGcKv67WY0avAGn3oThv5Xz+urLdYoRHZhPlymqja3Q1JZj5nJ4jYA527u0Sgy0+zlGJ/D
fNQ3qR55BwrQgia6322kXyX7YAhoPRN0ds2tut2rzvmUU1tfm6rE11xNMYXiXFNlIWFDiwKr8GW1
9lRh7ZcBLn2mgYYwF3hsFciS0D092ZPUdpoaNTIYnPel5dll3NZsMutW84ph6UXrqTlecWEzZFXB
DZA7q1TpZkyC545C65KFUlH0r52iIcQI7scJ9EEFPWbIbpoH/XaJ+yIfIWYN2UPj6fxzrdviZqc0
C+fLvxE74SmajbLLHKdUv5UPRWsxafIk6AURbPMUhic2w/mDainSli7gwGViV05oQzgEToViSrHc
ZEgMxCEzP5UFzWA8beoLqpLyZ+vJHkaF89tv50yAobw4fl6eq4iAAgUDfppQW4thymZ2SfTdtEyE
Q9bUrbh9WjtSbs2z12jFTkysRtvMLjZ13EdXmJeI1ZfTuuoBzdu6kOGa4bw6lpD/yTWnE8popTl9
iUKW9REm/vck/LMYS/9hndoiJiW0kw6VStuu9FBqV2gouAWjHDhdkL46ikPKszGvJaSGrPQ+cg6t
wWR/mP11tkjsB7tWxT1qm+hiSjOjSm6y6/JIn59+PQpqnTS2uN/BmR0Y5MQb3070j67Tp03oEQdE
XFO2t9O63yQ0k9c9naHcMyIgZhSLuUtgmzdWp6/6cbaheiiV+Baxciq3W9VmaFvknSfRtq3pai3S
G5giVwWOapVo0Z84pUgvh8e8Hgekd9Ww0qbReEbGMezSAZUKTM6vYwSxB3r5iQT40UvuS7fUdGDm
wLRfp5U3nGIEAVBZrfFH0cBVc+PuLQOjuO778BDPuSsGHtt1oAwUJwnYv9gyn8vuHo1OclmaII5e
/PlarCAnjYl5kj8pnCVlPONBCOw1lPocCK9FPFY+5Y9NMdnPKDO+zKfYzC2mdIyUU+vbGGbFe2fp
xj6Ug7tJRZVf5IgacgEqDh1rPwNlz3Z5Kn0XQgnEpSuVebcZi7A72vYw7FNgLcyHPIwWtdfQ8Zj8
7XKWB+el2HTbKr3UWVE8ORKfGBQPzIjlOFwLjYKtS0c6nporN1oXPFVOkpxFitdczJiueiJ02EyG
cf31lK414uLktXMEg4y2fs1MmK0LcGYQo7Y35iNKzcdWLEYwP5LwwRHG4NYTAeouxwKIEQ9HaY7q
pOXptc1MYlA8zVirksNGef47wmqWOsUwPhBhi8p+TOu9m43FQyGaaK9JPp2/bW6+6eUOx+o4X+td
xj/FHGcFz0ds27CezvjSvW3ER7bKNWlsQG43ZEtjUVuQVX5Mbmnpz5QjnVi3KO6rH5FSgoJwlF+P
ln1fryrWmaW0G2KszPCxaxkfRKlhHH0htMfGqcJHl3DrASQRuQtD2b0pp2POWyawgbuRVh+ctTtD
umhXdIZxR50Nb2d22n9NcE3SZRaUVy6LmmLUG6BHddrjYIJCa6L+RTAOeyFG6TKGfxcFmfm7cwKQ
FYtWRiUJJJHEdW+O0z7H+li9cPEmzGlhnE3gOjali8kztV8X9dtXt7eWIedcadH9auvs4NbGdDbc
5E86iAcxgGxAnFCcmp6aLMoDEE6u8OU1Sp+XdYPbmMQilCt/IA4zcxhHFyCUNmR/HISRGbsA9Q8Z
nwnuWdFb+wie07ZA6PUkOxY1owbnPuxoglTAJS132Igu4BpVAoPlD11VZg/e1w3eWjWa68Z1p7Uw
+UJtVKU6Bw4X6h4lSGjgSzDQk5rgpD20LbqUa2ILHyWjKzh7LuLs8jAmOQqUEA8+iQHP0JBTzjZA
x+iDnwOw0iu0ptHaLQpyQIx4U1jNtApzY1qhdP8Zp0Skq2alebC4IHZpV+L45pZ+uNVIZ2iCmLZG
ZTxpTWCe+HtiUEhARCgluPnHu6jmuzaiRqPRHMMODnJib0V7xN1eMA6WaIMH9+BbcCQwzcsmYMDf
lAAQDeeXmWGWB1a+ka0frk1ZJ5tAryfAxhPtdW0lZ2F6FAXWrqyrns//aiUdf1vT/TEykmCpfJ1v
vrPIb8ZdrFF9ZvORNIw0YiMql5a4NBT1ApasZ2zDTlxA3zRnA/E6OY0NTeCpv7ud+M5NclPLQp2t
uGr57EexVcL58Cf5Ycc0oiIPkn+a/Q77iWQJoW8HRJNcuM7Y3VapnkR72+ETqXXvOFpauE3ctrvq
0WfjlLu4H6hSsXeto+KNGjffeXmJM7NCA9dhQkaITR+EVCoIaSkeFNPa24EcdrmN2tC29E9rqr/1
IVI1LJCnwTE/mTLlD3T/nc2y0VrGRxaY44M5geYbrPgCWeluDTo8/og0+DoVN3907jXx6D2F25T3
08Yz8x50Vn+hKa1Ona2xeIxUs7OtGHto/WG0w41wnXbljM1nH9L7wTL0RxUedCUffshg08nTjYB4
21Q9DZO9TceAilmZCaQ0VmqTw/VA9M6PoaxWXpoSt50wTtKat4E0V+aT5odVc1OJ9OCAqDHfOk1J
Lqj21g3GAdik2MaEbezw+jzELVk5OixwLuDNy+giu9RLRPChv3PawTgPqb4eS5HTKlD9TcbfVYE4
bQiN7In0rA2uCI+JXM9iRve/1ZUCktV2/ibIJ5hdmv87yifvNhBHlDXNXjWRfd6lUnuJB77SLAo2
ht7/CtQuhGS11b0CLy3dsjAzjO2o0hd84sX+6NFSP9Zt84yAwXtM5kCEZNNJwmgHB40m1yu5HiWT
PxjXzrokXoef1cnFtdutqbF+rdOHtp2+cYSQC4S4aW1aiLiLyA/vXaDxzg5OIc69CayGAVyu1Aip
dxICA3XvOaLwp0YW1gGD7kdIH5ULdTJs9WJqNnXeKIa0jbWqW9/ZSy9GE5GMjCtNE4afy3VHdRsB
ao9j0VP7wnKpd83dFHfA6lKvBBCR7sdc/6AR+EvZpJ3RS6RvWL9EOkPcocIBRqCjGjD/TmFMkktF
SmM54eltivhpLHR9U6YAEaQWrIVTNccyGn6YnoSVUWfENmsNpKnh1OdlCj5BwRdHrr/mfPhjiIgb
ntftB0jcoLX5mwzJeoNBRL4tZMpocbT0jUf3mVNe/PY7joXM8YxNZqCFjfx8HU+GtzH7PmFwwdJN
G0zCjipMg7oNYKXaQvONV10YmwcRZekpiL1rFnKnUzZTRYezZ1PrfN8itySA8V/YGU0y0GL+VMcw
1iOkj6NZXFBbnuh+hDdzhi76dQobJ9xnPVpF3/VJXC1OWo3SOMmo1SzoxLlrTrcyZpbRBV23hn9k
LcLYbazktbEb5GcBw4/aDa09ecMMAfPq0JT6DX2gsY5tTjHXMul/uyUuH3JsV3PgIuPKs2ZZ7gNZ
ANlsizRfuBeEG9xU/dYIU9DEQl9PzKq4ex6M3kM4FIY/jLabM19mHrSJ7ELZ3eeoEcLnxZHY+CaX
gWR8y5Iu2ULORsgzw9VFsfPBiiijKs4hYFiG67ReBgDgRG2PZOvlP3WifI9W1+Sb3m3SHVkI+rqa
ogcmRfZWlIT61KV5Gfif8o+Uv9LSePAbBBhthXvJ7wJxkCn8ExRgA2njgzyFpPsm4VNHytsGrzEY
yfi97OrhRnzMfvKM8iGTxZsGML+AHffaJtZnWYW/I8qZzeD7N5+oDgLkIOuAtbiXse6tqjFoD742
fNedzN+4rAcARxOjCmcNgVp7zFVKiBCe1UaOzkFv4L+YU7c3HZliEMwQTDXj0UkicQVzJq62aF4n
XfxonbH/ns1AHT3a106jP6V6dkEnlh+7LCPWD1r22mmSkhAW6gWzsdynWU9jzZWJ06QU/sJ8j73o
w48F6UoUa+u0aN+yNPCvgoX0xglevFAeXYkAk7wx9Vi9ynZSW6cKvo9l86sAsGAKimnROuCqub1D
JslX0eQ7W9xKD4kiNlo2OPjbwlNkJBL5YHT1uTQUH1ZDep+RxA8Rcv2DMZGXhhPuuY/98KEx23I/
+cyb07rQHmpaTluLNTHBuNHRV1l4SL1JI1KexLKGPBqP5Ns1jUIYuilOUDvk1t2RmhNlgdpHlTNd
Jk3xqaNkPPlp/+VFTdMKdpEL9l5YAaMtpvCYhPJzNswceHsP+UFf9yRFb5tMkV8wpj8LF5u2V3jX
qX3AL2TtB5PaR+eKumnr6rV0UvSuMYtZsyiu5AgjSvViH1l/WF71Y9Zl1aluca30urYLwo5WmMou
ruVXh97rMS51VCKs8MgbEBw2tseliNHPfEe4aao4sXZOd7pAzOlG/tEaO/RmGbhFg74DGBWylmjL
pSzvhvqhtyE2Y/TAieuWzs1PWKkbBiGVvWckW6Y2YqPpjXd3aR+CpxSYqlukVOEEo1o3H3DSsxjy
KeLbbbgxiszeGtVYbnJuXqg5laQPno4HJuWvdWbpgMECGJaqf+86chJdMZGnaIVQAqP8lGr7Xuge
wZSozyKHDMdCWVdrkGSGDrCglRfsDGvuVwMC37ZTtJv476Ho1LW1NZkd7VHf2aRgQ06p9eSplnRL
QJ+rzmJR65jpr4DIoLU2pvaK0UIA0bkoac2Rr8CwKDI75zUufY+URKfaq/yprEtE1AodyYR7B125
4+/Rz5x8wyfRPU0Z3Jj6rSczY+XUhraxVZ+di6iflQ5Gv83d1j+zbFmnVmGfCnxb644FGCk8QKPB
UfJBscJE1fZmMWPZZNrQYDCr/3iUemED4DbZZspwvuXYOwqETz2R8maSo65N9JOUwK0olujgNv6e
TAoSmJNmN3QZ4xnMaUfPZCpqWeU5ls8a1eypJohTjsjGfQJIIo8gOjjbNN3NS2YyIUldYjSCCvza
XAYxD/mt4gFiDuHtT/6szkaTtJkIFIIbNnEFMscPrw+IrKZpFitXP6j+za8aedHTwtkIrxDrmjph
I2kpbLO0tzeOuHMDTw9R1X6qMLujPbLXpcWCNZ7Kbeio763pilMQIplhth3hDDfrfUPDC2p/FZ01
W+VrMwdoltVUytId2m2nGQ4To5oGXkDgHyGsqTSyQ6UXj1Tv2NCjzAf6Fh3cJkuvwTDn6VWUTEND
TniRkj9oxPepHeXOcxIOVXLeg8I9y9gEIKBr1gr/RL5jtP0jHtqf3Xx/Kzyp70ftUyUPjajI78oS
PNoqbS9R6FHoIm7Auq6K8ZvMimSNnhFEYm9yhk/Eu4WyoLmIHGtdN+6wGvSc4hjzzbau46PH4bkS
vZkdIr7yrUx9d8OIe9x4GZ48w2yp7QB064FzybtUrPykxzMpUhPFQplcbcd5bcu8vdPN7wCHRZWn
H5t4GNbEkjVIQGp5WjaG1e6mSVbHNMsZHrYkQIQdpZpnILuxNStYoaAud3nfPTtpxFmd928Me7J1
aHL/9B1fnoQmOaeWh1amy1MyX7L+PV0eEUA2I6rmt//X83LZS+UtIeKrz6+ntDfSUyt8/YUmu/aS
IvysUm4a8fwMgv4752JyW15LMsobTS/tk1/J6DXtaBa4TRTsl1clhxpj4H7YZtbYE49XIacyu53b
MFqTFWydoQ05Bf11M0UlHOZ+3CR+fDOQulxbo9qXYJyOfpm2pwm7onD8W2G9YBDQ34a4ATZRknzb
uawro+bFxQ95Kw2Ey32cV2tHtI+wID0ioj2U3zgcYiGyu5UzMNGB0GxBFzinHDgZN/ON8mtx9Omw
b8N8SjZoYfBG0Vx9r90zavV8ZxWD2jt+63KWGhk3j/IewP1/SDI9Ohhx/EN27a86A/XoJQgihOxm
kcY3yHIsAX29e9Ko5hyUE00Fi9EC5D1pYfy4bLpRN+9Z+IlEZ9wyqKRz5+Rg0XRIeGNo8JdbxiBO
tCFuVdf3NyUJXRWZ01MnigAYRqAtoLkgfIjsyHxlbma8MOLQ3PJbF41UnIlOevAkKfa7YEVDrNxT
AuuPYUz4C76BeFXoQ7YaaZwep0Ii/FWMjewhTw6FSft6QqHMaZnf3lppqpPMtVtMj2WvZGRfIYcD
5LQJGBu0fHYsFSay1/E60oU4GhZA/5UHiOy6vNCEnX6G4g9Dgrf923hiMK/L27SBeRfqS7Va9v17
y/Jo2Rf2eK2ysTPIRP/Pb1le0EfNBseA6KOlz3n6X79geWrUIBSlDWxu/tHlX/yvH21z29oOGary
fz/77z+/7Cs0Cw+PMdW75TewdBoO5lg9dpEui1XtR+4ploD8abdK97Q8hw3Q2lyAeSm02GnHHc2M
cESIPe9b3ri8MOgi3koyLtbMrqFI0r5lKkAvh7jJNcRaWn64q/4YqZoxZUgt8UDEtNqmczHgUwyC
/JmI4Zr/H+HOnu5fdHPuwUqnr65fD3PbNpFqpoTZB22V7RNt3PaO+kHEVcHg9D+bXqrimqsgPDh2
c/W7yd6ogFBKA1QhooAqIl65dex1iDQ6pMXp+McyxF5Qd8bNbE+yQFiPgqz6OcoGwTQSBm4fIEec
7lP6RnYrk/pXZgmHrKwyeazHwET20VR3ZbrWTh9645rGBSGikOYvTp+mx6r09JPyXaT0ZiePaSuC
c4TA7WBjY70mhuXvOpXYBAHX7rGdO5Oy5RI4IP0M5malWxjWPXEJuaejcBpr7U+b+/29njdT3+Pq
KinLl30uk/+74FC+M+BOyEgv37iy15sYSQCnFJuQavO2PI0H7cn1yY9JaMGvTBQOt8Eumhuc8b+P
VPxLke1yJFTt2mdVfBNZk9HNmeFobt29A1ceD7GFTR1t3IDwu9zj9w5f5hZYYtLPGZgmaZLQxFgh
rQCH4D1w2t6ySSLskQbWrgEbUuOHzyItT9QEweOycQKK7tE01O7fvqaBmRz35ikx2wCFTPLDt/Pi
XAV3zUmDp9RRwZNGrpXueOFWYLPDdyFGJOdsJuI7KToZprklNHMjh/KRk3B8XzaQgOTd6QiK8dpn
gWn+u20ifXQi9F1aW+UvrH9Py360zdOO3h9ZH37WfrenbOvqafiaid49Yza0VuGITZaozF+aNwfX
0CbvE/CDSbvrRpG/cgbvI2DZ5wrkyD7HmRL7KPZEQNKgPwbha2oS/oBlLloZeYUlLvTynRamjFLl
i/TK6KI8W64deniGFSTPPjp6sMfyYCUsFjMF9DwOQaEV9pgUu8w1SSYoIY6vYk18zzCt7MZQa8/L
RisY4FIZvwYyy9ZeMpWP+YzSdlVnHYqgdR90AV6buFonrSj/xyL6BU/toCESf+9qwjw0pDunLiQT
VtRENqjBjH55KJEHhrrf0PwQ00Ho6zEGmfGMuC7++h1+Pr2SupsB+/Y8ZiEqPVS9Z760nnxf/hEr
8H/rduWfk1gn6VN5BMc3vsYCdX6YWma8y4P8mMmhWzdebq0N4Pw7O+uLx0bLykfRtPnKJwTQtrNp
B2WmearirnkyQn2n44W8L7toFZLC0KnfyzOtaybmJr1OUQ8JSmOyfXLpKb4QWzRuDdI1MBRPPfdv
iGu+k0Vr7mYQSy3P+SHN7+AUBMqlwrn7pf4UxpHxHNbDx6QxsS/SyHlwA0u79FDd1rqwy4+8627R
QDFf62DmsQ6jODULne6gkX4EkMDdKsu/S9sikHnqp71mBsG7MIbV1CTfmeT1r5lfIw41A/FkNm51
SCmSD0Jry0NteKwVYVmswtARv8pGP4vR+92NqXZhMApvQtM3WWw4B+G0587xumfKesz0lHykpvhP
tGSqZ6GX3an0h261PJWVWT2HbrYDV8R6P7NueZqFz3YYupvAQuRD7z54DkOdSpgIAaQxxk/YeSA5
kUIdEn/8YHRq3TTH+t3iO9loUgcBw0d7q+XEeK3F4GEFwev8LVudvWpTr3rvhv53JiK6klH/iiWG
MTKhtccMb9FYknKmIWJ8gAmyzmiqb/h2nhWYv4dqrk+GhKy2bn667PPKsnyI3fK14gw8oRYpH5Zd
bu5FB752bvPzO/79wABExx3y8Lz8+LIfLT4HdMTdrWuZjq2WVyIJ2rpmxLL8PENSl4UdScB9q/TT
siHNWz+N8+bf0+WRRBTJWv7/ejmQIeZCc9gtb66XNy+/ZvmJZeeysXPvY+rb4pyjMNUzAWkfnErI
VzAkmz4JyUetG+Nh2QRj1hwbVukr1021ZutWpM9Bvp4Mxrb0p+xTpA/jySZYk9GUZj96nGLKHKw7
WDMmNWlofK9r11s7umZyepKLY6eJvxstO1hHmtu9WkHFIm1o4Y46lUeRm6Mxi0hVPzHgnwfO2XXZ
DJHx99Hy1GiG/gw3h2Z4I87o5v9u6p6vZbU8HzI3PnvSqI5iKH+0JcEl+pCXL7mFzoeB8fLEC0f2
2LgxOuF0F/VONshwmJrSesKHRSKtVyNW8M2nZeN3NR8Aq+Pt5AZ4bj173FkJ1942VKil/aZ+8Kwx
u2YjDuexlO3HJDOMaVH32lVadRxaD3vgvN+AKNUUhPgAjaqRah9T1dmvXumAwJuCb4ldHNwgZzhT
p/o9jMoQXSaRFxT75lvUjBcaIe6vIOWf9nNLA6tjeXsdtNYBo0bwFNgI1pe3zL+oEyp4r30m5jUX
aYafdILHtK+vGhCe2TfRvI9ZcWM1En160XjXaiXeIw+xUOxYyVW44JQ83Ta2vQXgq/att+WtNb+6
VUH0I2DwvEEXNMCl53bL7YPcEZ3bUpe00JCxb96KNkSywMm6zX3MPeRKETAOg+7BRV71MEAgPJf0
TcaAth22Xl7ITdoRLclWyzuW90YdeYuV9FhD/qjS2LrgvifUwpE1jrX5IXgbQt0GRkD0Ds56G4C7
KCx9LQhvptTNSC1edpKh3Reb5SGff3vp98tjB6/UpvCBh9MI3bjUR5tk7OtbE2S/a4rMnzGjFIp5
87eTy6MPDQUPDw59GQtC7JJim1Y6/fVCfYCun+JV3+Me7t3sW9/mZ3qNxEd5xd/NND9d9lG27ZVB
SydKkqBHFOP99/u+fsx0XiOcWAc15j11vk8bLu0jpDktotxlE7kiunD5ji7TaDmH0nKYLjDqK9Pp
PZrIGRlaS1w0nc7l4/KCUr6xsfNew+DG+wpHvhZc6ff4dWhm1S5EPbKyxluB636M/JKLfyjjvdyW
Zm/dXe9VcS1/SBtDe5Ci0h4A9O/J1CA75f/tz8uZgTHnA49Tuycs8oQbo3k09Th/9J/RqEw729EZ
mZm1dZ0q9I+WVxo/0dVQkNTtD2jWzNd9wlQQXlWPvgLut7zDyyTnmfBf81HZ+yQmC2ckwELhrH3t
XQORdNP+TIjco8grFYTX0jrTdPTmzmD7E9KbxszZzEpEpiX2897w97rVBeuiEvXB8NHcKaSa37hD
MTHKjdkMVXWbAFf5o11jm600dxdIYbzgrcl3YRXr23L2Eg62TE8a3yyWNV61BK5Rs/lBbf9ctLJ8
L/rR2asMwSF6neJdMzvcXnHQ3Vq3Nu+GJNavrAbxGFPH7GjpMT2QujoWisON8ps1dZPWu5bRIAG8
Y8yEkbCnAe3pc4fGZx0nQ/0tdxEXYUB0KDrb8ZKPzs0yC+2P3zpMt5PqdxTnROtUbXNJax8RfSnS
regS9QB2ONpR46AQ1nKNhnDeXsVgc7vTGFgxobZYx3Dv5Mg7pT42jYbv7TaJEhSy9NsXbehpbgIm
+oin8SpiKyBGMtgh9xFEiyERUFJM6NKaHOclrZJY/x/2zmw3ciTLtr/SP8CEcTKSr6TPgyTXLL0Q
UoSC8zzz63vRFbezKgq3Cv16cZFIh8sjlOkD3ezYOXuvXTdYNED3xGX2qERFevSJCqDJ14t30g3P
TdOrj+oAWFsRjM2uj5MjfsT4mMP5FwO4oHRrN1K/g4jRPpIgabt+leYHIYf20ZrbcoO3o10bnBxo
Evbjio3KWZPe1QE3N+YXm46dC4C0Xzh+KdA1T3FS8aI1pXkugp7sbcIctphKum3umFtfC6x3rMYz
3VTR3Dkak8a0AiKg6olybjL6KSh6vFzExadQyiMR6fNz0rfgl9uWyhWg9TP1w+n6F0bif7wOYfOt
mTbRmcFWyNMT+WfCYAuNXHai0TmwcVr1Rp3Tdp+SnbhbIpi8Quve/IJmtRokxZG0rkgP5kubqdMl
iS15Uwln9fdDuH+4DmRxe/0L18fjwBwOiGg4F/I71xurGVWXeBA8ziPzmpCPFZkV6UonJH23w5SG
l265gb1h3ubq+9+PxIUMLjnBtxZSm5vr49KKwmOjZfEqjXTCeGZCAcm9xBhkyf6EAL1/qZulO9Qa
jwyirbu04SuyPNziwt7rdl2urr8UO9mALKDM99dfYmj6nHVzczfUsnzSG8ONZGGTDxtPOA8KLJbj
cloBFNN5te4bXhCXWCGWUw1yxS/TohitMbJu2FbH96m7q0ZpfiC75xJOaNdinJnuMzP4dX18CInu
ITkyvERJFp0qZE6rZvmFqlY81ND6K9avaOvHar1TnL565iI6mHZtfiiWxFfX6PohCSlqOAqaTyCS
MpxYUXBuQ8d4IhSSvMW+qM4m/N8nOgu/1DpTv/+w7Be8ZLGuJ4xxVmdoG4bu0fYaPo+O61GqUUOG
kxltYIkASHPCce007S4ooJ9I0eEfnwinIcyEs/z7YEH7KtUWYStRGi5i3B8pjI/Ff27F2XqEshNm
8Wc26O9h0THiamkZa1hIl2V31arTp+G3BI7os4DFFq9jU+jogJvznIX5kY5vwOHs2AUc/LGT0NOr
EWslIfHuRkvuZKvtNOZh8ICNeSVwEftco7vZMvt939PdNyoHE5VyHM05PFx/6vUqWAlCY1Y++vWb
QOVGsBF4pEXG64Wgdujn3L5fMDxaQk2hRd0qNVTF60sVvEyWv7HTcp5GU37jO49lHjp8NePiZGfj
KwmmSBJQ6Le+wUQpGR/gsa6tbvqkFDZJ//BSzb/B9lm6FRksq1Qf1o6pQ8ZRso1ZVO+2jOdNT7PH
ixTrVLNEvqhJcAlCJd6EE13yhW3xbsoe8wimMZWA9UOeZIdeBnJlabHyBLmCqO5U+9A6LLFyMPS9
SRSw2QUpw6Ds3orQJTZGuNXTKN+mjfZo5eM9xEbPaMMnGY9nQ8mOyA5O0dQ8KqHipan/OUvxC1cn
Pn5iC/xZfGLMOFtNUp4d5F+p5K231aTZLdNsEyHPsdYEbJao2Cskb3sTuQ/kXCLN6xFoZIKPvC2Q
axFVyjh7oDPBywW/ke2qgjHnEDNaEvBR3cbWCw8d5mpCfIqd1E+9QkFBWSg3QESc9YS7g8FfDrkh
C1YtJ4S6S5CFNNi+NWeCmoGN1svi8GibPlk1Cq0Y0JP2ylac0NPHhN43lSDsIX0rarwmSEJmNusA
lDlSqUMhzRWWQMn4tazdLjMJby8ir+na2LPBDKySafiqnWE6c1j+kflwhlqz3w5wdEq2Py8KDbGO
zOExhjb4lMzxY37vMwc4+CRirywBfGFsixw9it2TJBS8MMXTzoFF0yDmxcAiJHdxZKOoNbqd6WoK
MN5YsQ4SLdEfCzSPbswX0vPDmUBHWzDm0+d4X4HgcMOPrpD+QZ0oejThq2uz+jHkHen0ejR4xZSj
bsmeWh/ueyr5VoB2XtcG9jqZk/FOjLin98OJQ5PtiSIk8Fgf904KjIL+KVCG+zDXEVEFZsyAlrO5
OszFQRvie93BeSD8aT/mQbsqySGLwHKt2Gu6PmSeIMSJCLL+hOIVRgbiP9Qwh9FpH22SbyFyavOW
BvhDksfONtA7dqwFqEy26i+KLSIRZP+VLS8ZpfpKD5N6ReUQjowKZei8NlX8yzCVnQjjZ1ynCfUm
k7YyIrACQg6yO+Jq0vTBIoTSzUT+aIsq3IUVtjPNSNelVaK3KLONXcUvJE980tdBatzHtMfWSRTc
MP/jtPojKKtjgwwsVxNtbYgxdNN5OPXDKp2AjergbnHH5BgtQRZETvbMXte6jSVJ3FOGvSj9PTRh
NwyVbdtGX2IeUIz0w5MYZsWlyzitQbOKjWNp9aH3x2PG6d+bE8tj5hxt7LLxvTxpb5jcrEYlfHBU
Ag77Sj87SsCUuRVvbOysYNrdNA02lC/kGKVEKZiVjBrjjrDg2b8xaJsbvZcX2gH9Aj4HX+DsEysg
dp8tRxUvzdqnKFpC1JIR5UEaeg1NNhb649yVpasFquZpU/BDScrL8iKnNPqQ/jmawlNYEIQ6DzXF
tpbvim56V0mE2eJDPJVLGqtmxwnGwRyDoAY41SAqCwbYKSaseo16fx4kbf4I5V+TZy5zkdbzl6xc
lDO+G3asVgdhDy/1MP/0u5matgQ2jSVPDs4vWxW+W6hQM8Bpd25j8CW1uLqTWf1gYUUJqBkh0dEj
ISOVetTStCZGBuZAhMH/bBk3g5lN7k4veB5T6DySFX2SGMLRHuYP7U1qABIsmLJrdlovnYsfFSmG
BChBhetZgzn0LeXCHhDUTkdti0FqncLcCprsw7YQE4+tAW8qJ0TNCLOPEgHVI9EbN6atvfjFdGms
8jynHTOgSgndkURddo3AQ9HPl4o0pVItGP/34bMxsLLQ249dJbLupah+jopzGoidi9P0RTrarm8b
4RLImqloqUMfb0KZJwBfFB8zMOlb+psOVBDgIPCwbGqQQRgIXXTZe3Mlv5S5Cj0lYnyEU9hLBv9Y
tem4wnD2piCS0NpkHyYTyK3uJLFBjz3/qXKwVxhX9jQNT+mc3c6Mi1vmu0bb3U10BT1QLh7dlVVE
5ohbBgomNpigIcbtNDiNVnEOk/Eijba/5zvXM48TALOzn5AuSbM0pgB1iZdF00OMUANxrSCTrpc8
FObBypD6wZpn1m14r5VCvvKcw3kro3TTVEBYVaAEjeNjWWzEEtv5ExUG/VAH3eXUlNto6G6GzHy2
Os7ZKIL5khIQoC+yh9b/oNw+2nKLGJIP5h6ClhfW08HXZhVWBa7fsYeyjN6TtJOUltzkaXn82HUG
cqOCs4qhVJ+D1uA7leFjWPdHP4b+4iT7UXDcArYTJHfVMhYqhy8rU861Un2o831QGbcmRggzGnZZ
pG0VM7ir6w8COs4gx77MMrsVffiRouJNeyfcNAnQ4+ALEbyDW6Pi+234zwotMsTMe54aqahNDVm3
ONYqay9wiGCLND8qVmICoKPoyJGbibM2nwMakR5ny6SEFtA7lBxOgNB5yaNyZx39ejrU0WbOfN4+
wiRo/yBBMsccozidjkiMM24ZEsDqhP2mE4TZswu6NbYtIUoXT/8X2ArQLFJMburEBqgCgLpK/dYn
lPaOUv4qjXRl9fPoCVvUniO2RVUhvKCvtC4zOiD01PbgWVclNdmusZgmpazyhq18NnOPms3JT0kW
oJWm7ZPGZDnSCz5CfKOQ70mKNSAt3UqR1ysn75wX38iew6ZufiVD5Zpd0b1/G0s7a7pjVBPiKU69
aax9j49wx3uhbHhuGUHdiG2UDKoZAUDUThmhkBKLL45Xjpk9NKPAtpkfLW6VfOBQHhko0hTDtp6C
5V6uKeJw9bJkiv4eqdpWSuIW57zdaQigPqix3LApGDYKH33tpByVeJRvg4ZeiA7sxKeZfmmLb0mv
sHLmGdeeMtifeaTX8PxomduMI5a04anUxL5p4FZoSX53vRmC3tPU+98IidLsblvpT4dyIvSzHi0S
eVCsPAc2wCb4yR9F30OkfHKaIF2Fk2l9jr/iIM5++IrDGBks33tp+K+TauurWJdYyRaaVh9k99+A
JC0ifSZL4EonWV/wquClXd0E3/Zh2A35yVHy53geCLUzzd+JX3U/1SdTzfutMdIsNsgKPYOXLDZN
XRCKR0PhjmBKEOhLEG8mxjUKl+nVZo12UxwJYEiH2FnlIP62srZ6d2zoHqsq2b8lwY2R0z/blUUx
AxLq75u6v8w66BiZWsQaSbhx/fQWMm1aZvsY6cpR8FFOycBca8JraiPlJDX02Ckas0NTwaxdtmB9
yPUdiA3cEPo6veUUn3ZKvnrQAm/tmUyuym4OLi1jbEw0nXIG9PbhLIfZMS71F2xPbB4AyrCFRrdZ
WScnDlLapimdH1djrZH9HPEuKg3nPcCj04mRsHwcu5kknwoi/zUyGEFSs7Hy3mRXRFgfW5HB07Xq
i6mhvDIJk5rsPIKKRJl7p5sgaYCLNxvqOrg6TWGd63Z8JLUke6rN+XUI8ulurGZcIk23j/SpecYJ
ASXTpjE7RPNB+EQ16uaguCmelTaQPYcCIAipcM5mTm+gtZ3buE2ZfKBK23dxfp/wYk7Xv1SjJ3Xx
RRF2DHPGyGztUIp+I6zypk776Z1ygrwkQzbbaYqRoHKdVqZl3TVhLC6dAaTa63Vkh9eskLFCR9Qb
DtMIQAMzypjNCP1hJ+qE7M0Oz6BOOLKbCAR7gOzfmxxj77dtDvSQa/chbp7leZC4Zm5pO2DAH+rh
DLb4uRGFOORmQ76JjZf7ypn1B+0di213pzplDR0W7IQ8g+IUJ/CbTJ9iYp4ik1NmNBn3cJpNDAwE
SA9+G37Ojbq1GGya/v2VK9aEkf6AsY9ini8+jSUmAfTjdK1ZBXEf4fjlGXKYyVlUwuXS+1XM9Hdq
nrJRKPPPQNxPsfFMaOfwyTj/WemNV7x59T24BelBLUgZty7G+TwpR0hHtti1VTlcNNpXcUPecFJk
SK2u10ASGMgrFSQ3eTq2tz7D/6tr0vG/cr1MH7/9lP0X/Qt0AJzdqwWU1lWsbkEe7tNWEiAnF3Vi
1tmQW4mNEXZ8f71hDBzuO9X6SmHCi0EZHibyXwErly1tsaggBJvqKpvawzXkcw6dJYQ1rTCiEvf5
bbzNEkc5k/v+gVjOd4GGqCvZ/tKKyUZCYZaIKESy7gblZFWWeeosnxzqIKv4VHYDMQGP329EMGSG
C4bVfMhSqglmntFWIWxwavGNXvnoKPHfrLQd7wwCONbf8KwaeTW8wozhyGQBXIwH3lNsqMGhhGfE
YGN6mFWGozqn42Nsw/ewev2F3IJs187OWgzjBFAH8oVfMfrQ5EdWGszhdHBSVT3TbitmCKI9LDU/
Li9TS9ylYnSvuZTjPXKI0KV0mZ51AliacoFzkkS/wVCQPQIJ0g9Y926gT9mPYxkNEHjtZC9RQa39
iBBYvRTwjhYqxpV82xdYYroOlivZaMOuk72yC6dC/Z34PmFI9IvccJtEb9dVO8LbbuhuupaWGydx
vTtKa6CLXhGJsnxZIVjS5XpXK6Xfao7l5cEY7PKgi4+KsgPw4tyVxGB4eG2yTZ7+mJPK5pAZy3Eb
dFwDM5BMONHyo2w633PMWrtpbPQ6A8TNdTUM8lnpzPu+gNUacoV1JHnd2yybuGVvnN5ZzHXoAK5v
JeS8Du89W7BQo5QhcVE/DIu0zUZnroSGfeiKRt1NVKVeh8n8pqrI/zEWqHOQZck9HtsYRSoMyylN
jBUvXHjWEqvUzpHcaWoOaWuYSyCqA6QkUbSbTN8JnEiF19tTsi5g6n6bdm14YPpYhRelmSSYCJuW
e0fqXJFBjhAQHWmHMUuDa6YJw3qdVZR7Tfg50I/0bLvHYpVOe4bqwXMvRiTfqVfOvvICcs3AjYrJ
mq4S1FgoLI+lSjEYZj0K6zBh02d7CWi8eOCw6a9fv/yS2dd28e/foK5A4v+Kk+IpttUtqZDzwRzl
uCmZa+wAGTLBn7ruEe6iulbiuNwETD4TfP/gpYMIAVKtFlwXaUSgsKEX6y4Y8XfbDRFTim8+9xqb
CfQH7ADXTdYOjEd9b3Md7a5E779vwNmYWxHLjzBG2Z7reuhxbIk24AOgdRIklLn/Pv1JU/9MvFHJ
x+UsrRv28o/6Zz6Mw5WXTJqleKbvlIdJoeUy4bW42tcFts8jA++fbBFo8sdJwZNRzVgRVBp1oUaM
uYjrnSPoxGQOwTEIWFSo8ehrYO3AFRj8+sNO6q0wHrsl2+x6o5v0p2pNKvu4jqOHCS7vqZmmt7//
hij80e3VOjgMxHSw/fYnwn61k2XxJWl8o3wffRG4UivvJ/QFN47hr+csETdKTm5Sm87Q9s2vK9/J
TzRjV/vlvAbUV72pVvZcqxM2VF3Pb7WGVKFxedz2rXw1gys+VEpz0ONFgnyfRWlK00NUNywXG7tX
+40Uo8YYB+uW5dN9KjX468tNYowKXsBuEyVtv8zEVoEZHcuiB8HPV3uDIqc8DMkiHWX65VVNFnw4
Sr8u0Ar8tMf5J4Tf+sl0SuguZhcdZSzyGxWjz0pASnlLtGAPcs//mQ3dizmGw3MQQX1IZmvAkpVu
/NTU7kpGXx12hAPmnegmEAEWn7G66ezoFunVOjOC4gvz+nsHlLA1pLMDTovWmQn3OSSspQsoxPom
p7SeZPaF/4Pw+gJLiph3loUGXV/wMT2Rc82yrReGNRzF+ILeqhV99uGzUK/tANi4I+HdwbLiRfjZ
R2f7EdSPh5zwcaBTIjkaOI++b66PSYcAeQtT5g0z5ftvqbpex6iQVP7PxGtoMo2eswGxbWDI6Nw7
fna0aMLz1SP9og9TKocuaH+O+mNr0uFEI/tzGDk9kMJO1LaQq7LRUvrVTchhMla3BBJ0lxmmh8fp
n759jgm1Azzd9xPn6X4Eg+LM5stoZais/ekzcWIiCNIuuyhGADNntuWOXNriGBXjMekUhWlBau5G
Q/SPs2Y9x4nsPkeL03OlZPIyRZU4jJ2CLo/4v6WArVcY+7mcE1M9RT495Dlsb5IZ8tFY6OrOHPsI
ixN7FcQI814v9NaTc2HAca4UOhwBUQ6dRf+sSbsHQ6MTBbJixfG8v8U3pO3K5muAm3vEihsey+VG
gZzBO7PcFYbO3eufw5IPj7oz/LquKb9jIn+n/P0RS/nHj/9vplSqJmFO/xMQ/S8pleci//hR/GNI
5fUXvkMqrb8ME/2oY9lcdep3FOV3SCV/IgzTcEzHRntmGxbxlb9DKg39L0vq+pJE5tganyRhU01x
zatc/khbMi01Zmv48HX7f5NXqZl/JL1pwHOIiuVxXXOozJYMzX8MPhsVmzNFib0CX8YRrwV+HPZ1
dPU17vL+IX0A6uTlnOyrbTZgirpxcLcmiIuY+VhbGbxo4pcWYM0svOX831368gPVplW/0kQzmodE
XlQJDmYvoGOX9JFKitWnydiaP/AWtvZei/fpD2c8xuYaYB8FCbSiVfgwxOPFgA5CHrSY6RHFnNlX
U/lkWQdiIgK4DvrMPrJp7ZuignZsrzsVI8SJXmqNiMdpjp1xMFLEkbBtbFw/HI/OEBsSfrNaHxUN
wP9X1K/GtPfoFVEheZHtZe9KSgPsMdChKm7MVyLnogsoyxlTMqvNC9MntHEqytbAA+xHXKWLCX09
x09ofbNymwKnOirqavgotmhAtvMv/2HoINCs4JLm4dap9wpqt53x3k0nuGLhZvaYAW7Cwl2klGTR
bO/7HUJwzwI6BgrpFz4Utdsum8JwoFlUetfIRBd+yIqoz43zUDO+dpsPEjb2QbOJb5FU7qhQbWVX
0R/blicdORihbTGEKYy+cDejjVGsYmU/Ouee50OTpX6yPmV6o41vZnuIUmSEd3A5OSUY5pFWLvxT
me1bkiITz/hMIxLg3HRd9W4EdROEBnr3zsVgNGmwpVZYvjPHwyq7+Is0t/ugpQsvw0xOanXO5xvN
X3dyo2feooU9pPW+xUBOJpjFLMbNltaFx4nWfCh/Qpg1XfVHdkawfFeE5ak3bp1ZQAmE4WU3TQ5J
Jbv4MGA2cYNepVz4IN0h7FbmHP9yymZYCzM7/v9Vbrpm8S5htv/3Ve6hLerPOmo/8jz6yv+r+BH+
101R/4xqEjJ+/uPix3rFjx/XHN6/LMcwkY1qNpwrzXJI1/xe/BT7L6kL3SHPieUMR/ESYv179ZPi
LypSi6wng3xf1ZT81v9Z/Zy/HFWzWC9VS5LBZ+r/m9VPXRa3vzMSKWNMTRoW6zLPzTa0P1MfBW0T
KUuc5WlX/DJDnQCdEd+Pnqw11fXN1jppD+WSs3u9IVSr3JW1md3kWos6qA8xsyywCCWOPnWogf8h
e1Qz/7lGX56fJEaYt82yVCR2f0a0Qjew09wvGtIu+nYv+z5nxxc3V1rMhODXBf7mI6cBHnO9KWBz
plWuvFaDClQpqrHR0jPwkODz7agYK11xPMvG4jot3D+srGjyFph55iRAqcxtpvQ1S4bIHtGXl16Y
OtCXe+sWC+cPQA6MJmSDfkwKsQ8zfQClstDWSLOINpU5bKHcRJ8NCg7PzpsCSbjxeU1kwoo59JpC
45aWHJraYdUatEkCQ4m3zdxmz5qj3Mm6wR/YNirI8mnCUQfzHJlEmUx7TDDHYoZQaSdd65ESl9xW
kT7Tr1LfkxjgSFzaDXMfSz9C5io9tGXPV1gXNoGVohr9MZK5s0qLOXnOHNgsGixbCCFC3eggDdzC
GqJTs5wgB4IjPXMhDP1+bbUMXAtvA6TUtHu/ormkfJ2iKDgYXT1ty046F6dnIRx7Z+NUkfKp0Lk2
qxpGr1R/CQZBT7ZaclTBIBWis9vgYrkLLKf0gqTK3ZCm/GMmguRxWju9H2CJpm9k6kqIFJ6dE0ZS
tgmG4L6o8oEPIbhHjjbt1FALd7KVj6ndz5fKgGacq0F60ooyh8eJAaZx2nXvBOG2CzFm4/aByadI
hJoVvgvIQt63qk4BUppq5W+RXSKD7NZVWgcKrNTQRlT+rayV7586usynUGQHi2ZPPJWc9bFawCCh
zN2i9bRUk082KsNjouX7GXqztOf5KQYusDWMHH/kcHQSe6boDUBjLjec3AaPBtJ5bIKBYy8rCW2k
AmhEZ41nMCq6OwEkeU1nIuWUMiFD0AQHZ6nWozEC77020xOcSGxxlQt83j5fg7KnZsAQDryTsWf5
9d3tb9N8YJzM0M5u/OinWoLAb4X9GrdJhgwmXTWTYz0wtX1IYiO5xRo56fVpElVz4uOZD8qgowJy
86yiJ88duCXciRIPtSzu42uwTK8hIW19/bGz43lXk22mbYZKXnJcPT8m7ijxML/hO1pBaaHL17Ti
vjZYSiIDlgKNLbz0310GS2ACXrAfZb9m5lpdIqO1LjKL03Np5uegAjml+XNyNqYCzhDCWJA52r05
zs3x+tmlQfxTRnADMv8klg8z54HYSfK90zU3dllaRz2X5+uxrlvOdg5GMJdeobEi+kM54hSat1HO
wL2wEAK3HXsBLhe+yXX1KMaY3l4AGVoR4mlE5EbNEccfRVHdBWkWfv7DZvP7bPFfeZfdFVHeNoS7
/+taiNiBLUNXTV23NO2P4D8/4ZAGRgRiPSqG0xQPxSkISTJZjrGQUnHPx7e+tgh7+3ul1pXnyi4R
IMIXVS/XQMNrtGGABNXFtaRtqXqpSxA8/pis4CFpkbraWEy3JC7u/RHPfFUM49li8vfvX4h6jYz+
512Hs4BlsPvZqrUc0/655KZ7lnSDmDiF1k62BcB7GHVl2umRmteuL/RtBVrzVJuxeqfHptwMVtVQ
b4vgPEvEpEHIoDyUffwUYBzHYRaTed4gHSYT91xnOoj6tlXXqmOQcdim8T5uHXuHjh+fbIK+FcKG
fn+9pzKBZAK0ajvF2baZpj2FbMkrvL4QbGNGarYP8q3MvVoT0cNv/JX9nrICW7VaX643Au3vUa8Y
P4dNBqii75zLoEw/SBbWXmvWUiHitzyM1DcVD9FKL0tlbxYyfh2jj5rka6+t4uG2TxCOOmHuPDOF
hACgEgZAzoVwsbDUnl3P3fOwSNHIA6xOwko/gcJld1Yusn1jFLwL6nNtacdOk+ZLOhASLewJoAWW
6hyjBCvzwpYGT7qKYZuEQ1skq8IPDxH9nx1grmWbseld62BmANbCKkTopzRn0AtzHPu7ueVYYHes
jCQqbKEuGHvoCdqpzdJp40x0CGZ9QCkY9Qh7LXB+BnwIpIu2Cgwit9a5gkaG2fJaUY+gsLXPKSIv
JbYUYwVmV1tPpASu8yjK7oblnsIiz57POaoygCoxTA12BZCi2wp6DGKskWtYKsld2GXWwcptFIN1
Xt7Ak+Eeo1m9cnZ9Bv2+B5Vyq6fk5CTprVCS+rm1nP0kI+Vet/DRDNd2b5QREdnq6mMMUcCzfTrh
g12pjyQqOIBrTWXldMVR8S3jzjYNCNhMWFZzbP+H1HGDku+PcoxKR0cKZdCOpOv6x1e8q6RC14Is
vbZstqFvZm4zkZU01xxTugjO5DX8xiC4Z8UUdI83H1CD3fQ7q/FptOak1bIQJ6+hbr5JUye02K/f
rtkewJFcJEDjk+FP461E58qH5qqRdrA0E2ZQ3joriQVw3WfGA5ZRUNCllBulKYBA09TpVL49NlLE
/RJQq2nBfApQga+cXr75pbw1Gd/twFBGh3+/WHCa/+MtoQAGRMK6RQPB5q3557WCJlZF5zwovSxt
d4XWhIy+qs1UDuI0zyB8opbZYKEG0YUAplU6pPpRTLazwi8lNySHxCfRVdWGqe6OMaK9vyZFJcSb
7wVV9gWrPk438DE/2Bm3VViUHptbdUpTgZe+MHbjaNbniDT4td/D/aUFBpRjmVxqOdu02frHwIER
bwU1Y0M1UV0IV4xgiO07/ft34s+AbYphKXSVdgl9D4N4evuPt6LvHXOQMZBfNkhFb4/XgD7mEeWa
sq/fDEVi3nR18WYnre21WcMFb+Peqx1Gt9FA/mm9hPv25Ptdf7S1CpKtjjEFXQNKbarG/TVVYKyD
M0QALMitqjxLH7thXSjF+fqjT6MWE/SznEzjNCAiYRxbOivfNzg7hBbciTGCVVfIOtxUzCn+5/AQ
iPCDHEuuN8vfWJXRhZ7MjPsgUYwbfVEyGFSCWU3Wqw1s1lenr++MFwMK6LbWLbdcci/GLghP04S4
TyC2vbGV7bXWaWvlp04e7+66IldER2/GwSlWSe9/VWWlEAwky2ivSFw815tcGWnkUwy6c96NGzsf
yOYLi+IlsUH+hQ9ZFhi/IKq7k2zUn2UpL4uuhbSv9G00xgrQzqSe5nCkbWGTs9L1gGb6PmLoLIBN
5rqT3WdYeCobSzC6qSgS8T24dQ2HMgTDkar/PgYzsekV4jcDNYyOfWVJj/IyXH1PaZj8BieaYBlD
ptB4TqGlAzkl2iNLwRBjuaMzOyfpJrL0u2vveLKa/rGj10DGXINCqNsFDXETqVT1tUWnelv7Rr2K
FsWDBgsdzkoME2L5UR3ndVIK9VYU8Dhb8OOqPlQnR057y1KCy9j+KqD0rk1txgqSkfFOVu0yRgYP
xkds9+VdgdzCnZY4P8g62SoAV3cUGF2wIg4/E8MJFmeFf/pebiV1Mjn315u4LH/4Ydu5kDravT1m
/Y1KmUOJbrcHFagl4q/cues7/1VPpmdhxvUzDlp0EXHwZiYKyJr+pJB4WFdt8UjkfX4ckoKAuqb5
oZjm8BoF1UUEqXzo8uZdDS2iC8LMR4S+BAhdf4aoe8taDKDw+vpsc1S+WahqadwzksaqWBfWBab1
dxhy5M/+8Rr0yl7Ye9lMYEfjKNbGtq1q7yDYVKeF4ymbgpFF0rh6HUxnsy+CTYo6wSvrSFszlhU7
JXXKN6XMwHj6pNhCCXkxg50ulOArnq2Dhg/fmUpxqyhWcsvMWXU7Zt3fI8qO63hPmhW8joD0vYIk
asiS5HF0YTSsZboUspNJ1GpTgGSEeZ+6RtsmO2zuyhbH4L4ytdssMZJN4RTi7vuTgSYLjtbwmVoH
BoPYsibCrA0cTwFe5SlaVd6FSJd2cxQ9T1aFaoETS2CL4TlvKiSzXE3yoHJOPdZ+buFy4OuUTwQh
XX+UlS0vfdJVKAwzNKmqEq3UIlYObZKopybWYXbnagzsaWK5NZPxrLYjyzPy9jcQkUsHEUOVG3v/
fmX9121XIhpUTWpRWiqmcP6oRwOQrfxLCvjcq+O9wuppKJ19MzsCMyOlVmzqghE6ig8/6sqVxgl3
raKiXFucXdbgRDnAVEZxb/i1ew0iNSk7XcwXN8WYVeeG//LV4e3r5K1dU03gDe6jRnSXZDB316NK
VPmYH/H6e2kk31MzCvdNwsjCtejD9nMjXYDnS80ZjxFZHjFSDtNAptM4k3WGcpL8pzflX44bvCkq
tbtKHWJZljT+eeNtkqr1tZqqsSlR46mt1RB/wk00O7CTfbJJWcNGP+z3jEgRAGhkaSxU070qzfAC
CO9QoVF/qGGDd2kaXQzZH66hIdc/5z3cDVl7oOqyt4Q5L6Yg52KZGHGSKjgD4EcBvE0Uif7rvyk7
z97Gka1b/6FLgKGK4X5UDrZly6ndX4hOZs4spl//PqQH7z3tPpjGnQEEqdtzjiWRVbv2XutZjZMi
QHBq7U5tsKDGhHVb4X2t6/5tCWypQu+wWhRpkW/fy1jPXiyQX4jRrLs2k0zjBmgHZhlO8JfQQvz7
xWMxifi9ZrN1h9pECuYRVCmfW1SGHuom1IxiHTqm/n0MzZJ1cILT5QzRNdU7HLcBtbtHACbhkSV7
r+JA36cDLsdyi/LNRkYFI9zif+c5slGB9dJyjxVYxroiwKXrjPfBje0DeKN62xPZuWMjDnYiL+Nz
qin7TlTUZkpwq4JlDA9FS2JTBi1vDq4FYepSImzTrJx2HJwYaCQolArVDwjS678c7Uwak398GC69
TFQKrk2H8tNFA30gTpg0Q2zvIJEQZVrc+Og9Rzslv3J+sOhSk6akvXZu+VN3fToFxD6eU+YyD7Wb
ZtijvL2PvFmCdtl6arBWtedbjA1le4uD4RaKow9bM2tuOm1o/1KAG/KPhigTJc+YK3A6rJCBPy0F
RmoKvoP5xEfU8ha5SnReHqoeU/j/e7k8k12dr7vSkuIQepxuWjlAelbyrp7TfBojEDtUjBk+FA0L
VMRSYZvQc02+1VMX5x/xEJb107ar+rpkRXSumnA1+c1heWmPdn2yasTdtDOL44eekubAOYhqMORN
ahBrA9WzNkv3MlEy3pThcOe4cNmzFvIt8dSAJKX7hoyTJOWZhUZikL/XJuQwIe2168CI3j4l6JdW
BF+8pBpIotWw0pfYnCy1nxsrcTClgceyUBo+WFrh7XoE2tuyJvY8Y6J7IwayUQPTQqtlfJmmHvmM
O6BD11R90w6XCoQSILnW3Wue+LZUPqQ4aw/RcSmKrApWhEHMEtRyt7mKPvs+VvF4tntzm9WkIHZu
Mp6Xh4Das1r55vBQDbhJ4OsoCMYOmjZrRvqbwV0/OHAqIpDVKoEZ1pU1oBId+z4brbFapCWxBmp6
06Il1LR2/dFockOxDk2ac/qkJ/qeFO8EfbygBUnL7TlD8nwMdNy8SwupG6boWMsSkOzSHtSLZk+y
28pstGanCV17KLga1uTiNV8qe/xq0Vk9fKQ6xXg8Th9JC3PcQs+UcTegtVh9RC2MISSpYk5GMRSl
+ZSKHxZCODwgcYxjA/zOLqLH6Uwp3tWuC22uouxI5TkckQSns9mzHG4yWW04xOln6n7nNrIqmM1T
Skg8jOeDlzbc/I5F3JgLpXKRSZkZsMN+UJesCOy/LAiW/GNBsOdZhZRMdz0DiQd//+Pbld+TFpfx
fxCW2MrR2eybSaJNYUbvCQjtmPLDR0lC56P0HuoB+7IGTW+LGi0/m0mFFEurk9M0NM1lWdnFvJzQ
I0SgLHB1dFWpb6oWChi7Or4U4xkliXvtKhtzrDenncApDoemQH+q78syBlis+zuzJWsMVx/ZzAL7
mmGYu6iYorPRyfFjSPZj+L/Br+K/devmheK3HpcN+5q5MksI/CbOkr+/cV/Lk6SBSrpO4jYKV01O
GA0tlnmFC355fZ4/eeXYX4pJnfViGDbYXbkFfOOcYKx9BZ2Tn0kK/Nq58XBf5bp5ncmeBhzhlReZ
5X7Z+8PIc26Vbb7/+5Ym/lwEPRJYGb4I4Ur++fS7o8ckObUh1r0fpm+jaMEIo4/fdvqupdlFGoIu
N0MUupsk8Qkhy+lctWGfHwRho+D8G58mnhMdkk5vCYIKQyyb1dNyAZAMjyo6B0yClkM/Lc9QEo77
0EsH/7g0nYexGy+enV5FM0YPVp28aD0apboJ7Vc3QOVb1vdh45UkIaD7XD5dDfegPs0x9kjvocp4
2bvZ4ETJhy8j860tW3dzdqy2OevzM1ws/e7fPzNr/kx+/765vA2LCsBAPY3R5vfvuxO4ykcTXQDt
gyA5IRueTpbQXxMN4Yxux/amqDP/YXkGel3u4sz0d0a6EOvki0UhfucEDo35rsfN1L/lcw44/kaM
o2Vrbr2SyjNtU/mYAq0WTWM/2YiFNpTK7U7DyLMyrNnWreKfFXh0fD6h2Jkh2cEsk/U9ZvD6tgQN
0sN698DiWcnf+hN/7v3IvZFQ2K4DBUwuerv/uNX7oHQC2XVkDlLEA2ox1wAT8BeFJPTFhXK3U24l
QD2ldWvOOaSIr9O953Iu8VCF3oxR/GVp1HWhI26ZxeKU6xO1l1FyJ/06Pjv/+5BA0D9ro//y79+h
/UevydF1a240CdJvPO/zdR+79DAy4LRrmXbcp3XkfiF5InoYDPnmGsZXq9dpDKKfuzZ5V1zjkhjG
Ymjv6y4uroUw81WRRc3BInTNbvPsxm10zEPOrKLsouQKwcHe2GMntj4xpIcxxJq0TB36pMQabfjf
tTn6RDltcUrFiCAEvNZQ+d9kx7HBoGkdDlZz4yCjwCCbbfq+MU5ERDdQTvQn7BngM+cgtMZ5I0FK
rn3V1JesQ1zVivI6mCyFUQZO62MVajjcBIkuH1sr99cjE53Nx1LVTvaHz2AxGzipp2GeqNttY5ja
YbmLF01tNMCbiBVY8ywLzwySYXYjKL+ZkuFvN9es9vn95uKLcS2dC4uupa4vGp7/uLSiIUxCYWNj
lJnvbunBiWcQOMdh7H/A96PNadj1sxtaP5x++NrrxPGlkRFsyll17efdGlTkpiiJNkjweT2S3Wgd
pEMJYEbtX9Z9+UcLF24NpS/dO4Y10vl8F/h2heWXXj6tBe66nq94abtByi5Py8slqrpXzHEamGE3
wvF+yka0O52UpvPy0IZWuNJz5xl9FGdjYChntKqA4yTb4YTwZuykVmC0quP7votww5DkmTu5dhuL
wNlPU/K+vHI1hClaPrbsnGZzIXLUu3Os1CBF0jhi29UYbhMTEPYXGffiYhfwtqIQeVDS1/UtWNpo
DRqtWy/i9bKg10yoLTjz+VPtbfEc0bC81d22PWqauf33e/HPadf8Obocpzh/6gK11+/rqdlQWJua
wPu0bNgkf+HhLMoNFyChboWZAYHDs9jV+PWGfiivMdHzCHJLKsC8eSJiS8PN7Pa3jgfenWj749KF
iuUZShs3Nw4uzqyOuMa97xz/2UYCGvx5UQHcKEbr8P//jqQhGJsz9eLfz+8oB5WQ9RWG5Y86vm81
FMbpVk0hk32msGDIU5h/1EHHNCFRN5kNUXzVOHIfwiiNtjUBwYgBJu1EBoV8k0VxdnUIEtJR2Bvn
YjSUOwz/j/8sXxxEhD+9NpN4+8tb+aO4QYFqCzF35i0djd6nTnRYT54fmXSIzRYW3EAHOsUkdg4g
7d4hOHLWXhIEP/CLd11vbqrEpujxlHHWSsesVgkfeD+cTfhYLyA66o0zoqBmiqA2plYS0wQe3Aow
8LjEM/3l/jTF/Lv9tlE7hsEJzzLR/LGSfB6jMlnsA3oJGJwzVzG6EsnN0n+wX7iU0tduxM41VAfY
xOE+G7xvWhqJu7zLIXb7DeGavlc/9E78SHsWvHHsPqRamt7TbizQ3Mn8HHkRwZ2zLaEkaXGPQJnD
QG7k9wRbDBuDdWy9pE6NDpY7aNq3dnywqiznBIJXjZ3Q2HRtRxhllzSocDnZWNh57geQHXNnY2yy
m26s6v0w6Rezruxbk4ne7WB2wcHLSB3T4qm5BX68GguKRbjj9tk3ItQsqtv4dFdjKxhu8qSzt3k8
Tes+Dwl1IkOqjwyQermdgGL1dxDg5VM7P8xhCVUUo/Gpvy8ZSA3JSuugDou9W9BmyeIZJjI3g2Qo
yBnHzo8fngi2Sg+vyPrTfQYCY8vHOgENfBzmB5mGOkKeGY0LT/EQsjTNSaBoIeYk5HAQt+7Mx1wC
bEdoZLtc84t1b4XdBVnCvv6J5xpjT4EvH8ELfcauOhDckdxStJpb4KsQ2PoC0DqZi99dekRx3yer
qa1uNL/zTmT4/fNQppl2IET9BhkAWeSVqO/Lsm/2jkDkHPvka4zTWF4gYKUb6F3eMeymg6hEeiEC
8KXFQ3pDv1bC8iYbM/4yJgTeRDOgEBiGvuqLeFMFYf4G0Q6EGGP2nfRU/lbV4hq50yVKJ3j0wqsA
/ru/loFuMdarru6YsRh1dZjUyGF6gmfO6FMWsfe4eEZJwrNfVOrXa4hyxV2/W5QtbT7a+9Tt+T9n
5P6RnhxWQhJ+HT+kiQrPrPmboasSgAdOdzDsVL7C3nvR0Zishsqptks1QquL4Ho/4bwCWSDdLk4R
XKv2Oao7QFBWcTQiiEjzZu+ZLh5L+245SP5zmoTj0V36wBVXUny6u7aEKRxFw5cU+98NbjR1jm3i
mlO32CC1renvq+qQD3azXvxDhGpyebmTdQySiIDsOmiPQrbfk64pLkUGbgYVUL5xGVAdlgtE5b2/
RtldGYrgPKGHj1oQ9Q+WZPrv9Q950ZTJthXF9yH3OWpbY/ykKfxPna19BZ+AN8OCmRMkzVXyaWyb
xnWsbeRG+UbqXc3sIKhO7H7vyyvXMejn6wNRM6RVQUpz9fPkNbStwgCIt9Frj2mIwcDzxi+FHf2l
PyXn4/Lvi9fcZuSk4TD/84T4dJzOPZN+oYEnGRUZ0YNa3m+6yQbKRgolWFGG5Ik0kYXwjNSaclNX
qtn0NlN2DePZW1unO9qS1r0WgTGopom8Yh8k+3IeVZKPotCNs4jUcW6W3wTgV3AdpHsGxxzJ5/M2
UcUVota43GByM+nBTCTFaJDDPLuEoWPVbxamqo051fTCWs++m3DxbUJXC44c/IkAa+WXMGPIrsvm
CBq6eBEG5qto/CpqI9lL+/5jdyz1FMpIm3IXdozel2cY3hnCh8FfPlTzz5KN+kJKzrxsyriCPpUa
TJg5levQ8D8cyUsMnu7r8uyTwr5StvheObp3E84qtbzWXi1ieg6NBucRY9JgnWTK9oe9o9BtUkv4
k1uyXqHfjB2xKXNjM6+6bBWVgXn5yz78517meJ67KCTZyvTlUPofdXGpodezyjGldCAwolR6cdf5
e4LWmQLNKjvVlFvQJqMZO7fk72J3iSA4fdT/pMlhCPPkm+801tHPQ4hXeLzzo55qO6pC+pPZX6U/
fwpOl2oOqi5Fg2uj//+9rKtbS9PhfcDz6Rzx7JlUBkxMzIflmRkwB8yi6a6tav018nsdc1M0nUGN
NHeN49NAiZPo3KCRuKvmh9Fqkba0xH1cyaHoXtABZEAx9MNITlBcUYgYruuRu1qN9/AjGbVhRgr0
1MaiiivEqOUZh78iBw5vvIQosFv+bGqNjp4k2Xxi7OBNhrjr+zZ54leob5qKI9d+mYJh566G3v/V
2tVdSIjFAwnqazcYpit8rpMmwvZ19GoSmzw3P5UK9HwQpd0d4wImHRkL3Pxq+fPOsWIw5TXyvzmB
gdQn+Plzk8jpeuaBVW0cI5pUqD6i6rWr6zXm9maryiqkYoAuX0pR7bS4QOoZSFJb0sK790mi3nwU
tlFwtRg8rwKJo1EgKSGjK+1vZusuNFlSVbUcbM2cLJj6Xb/ysvieSZh8bCaG1e2QRx82SvOumivq
RDNAWgSm95E+WLV82P3J1dEJfNxBCJqZesy97n8CADnt7EYAHAdolvZ6cfo7efpFcerjLcU05LIK
/EoU5N1F2uCVGGNf9agIr2k8/k1R8vl2B31AI1IaOqd8R7AH/X4J5kgohqwHrZOk6qJ1ffXG7A/5
/hT5d475UhrBcKoN8otRH7MYQk42y07sfMIEdylHhmcn8F9IZXSJ8Qaz688zVx1XHybOUy+Ivlwq
8TRIrvOrVLrInvLybaoIXZuJDEmi5RshFRkOduIR5kuQ3r+vC4zpPu0TvEcLZyPnF/TdtuPOnY7/
WBjQh40+d066HorS3nAo2YQBuXEr2Wa8rS77zt2Zrz4EbZrK4YVnpyUxHj+5O4+HwgDNW5iR0AgO
/yO5VO87eKGQBgn1wrZM/xgFhX4t/ZllaLjOFQs6Z694tzR3oXfS3G3y+ZAp6r1nYoBYNMVhWkX7
uujI+p4EWTlCwmBtjVeczjBUjN6/qY1Sf/IsFFxiJIZtMIEt4fyluSfPNrDkEfnax2luyDwO/8Jo
D2BOsnsjViH03NmMXXIXmdOkbjMFiJiYjepNCmR7blmQldcV31BAgLnDZLOqrDi5s1vnezr00R16
eFz8TfyzbdRlLLL+miAR39LPlCcbX/alVRR2In1wtekRzG9yhEabP9Fwdvd5Ck9+okAdONo/SoVy
zZpx5obLjayi6hJ6zHK0xsazIbwcx1ERYhIHcY6jr4wgTTqEeWEx/1JOwTEuavdbaujmLmjydu1t
oMX7vzoCHLO0zr+6Y/Xsi+elZUZRycxgBn7N116ERY7hHm7L3mb8JOf7OlPVtfb4ot0UnQ5ssPAv
B3b3cwN0vuRslFocrpz/IuoMMN4rMLvpuvfSJyWLt8r3h2MzKPR3DHzWLi0iPsFg5yFves+H4aRb
WXv2KqOgXAA2pJDFXsCQ5yf0iO4OBErzJLPgtrdIXzSM8hVuPhCDOjEetHnWkoaufVNRl246x/kG
K8s9m5hH9waWqfs66Y1N2EjnyQ8LuRJ1JXcV/f9DIQxwc0Z9JqNkxL06K1NKkFV17o0nxUKfZEb2
BEK1fjRyYzu4Sr4MBpV1bRrvacVkCEOh9jIxGTwizST6ZBZJEal7C9OKpXMK+3MZx+GMeiBYb+Z+
ZLrimusTSBoRek6XcAO+rbE+Qre0btncnCNjjHKFQNV/iLUEj27NsFA3jLu6iZJNhMHguYi5QLx6
qG6X7hsPzYmhMg9GYa9IcO6e0lgDaHavT7481xT96xR6HQcYXsa+GP8y+DY/NwH4wjkK2CayPMO2
/uh0eXUf4MfUk3Ws1e1tZUbNPsAVvU1gXT0o1fxsbYIhLFhLyxkSTD6ZdQIe22oqCn+v001Fgqqy
Y2DxG9qJ+TWb0mQfiKkmuCyHiVA591TDydrw/fwv1hL6FZ9HU7YrbDF3rPElzuPez2WfwZFDUyJc
cw18jRyS2KpwjB9gCMYPrvDGY6/jbiNEIn6wGi9+IL00uUEpd1l+YvmjshuYvKN5mVmItEkt7LL5
EKu9Ox/4OStYQLGcH8ur0fBvRnqle0/5JU06SLeVeFTTEaiudW/VX/r56+ce1R5Gr3BP8iLrSznl
bLd0u5fm96c2OO1NcqnY5nZCd+uniAGRk2OCM7U9WJnuDICS2UkSwvmKKGjiZJgOM/tw47aa84K0
7GfcO/V77K/ayMfQFntqTTC33EGktgGGR7Q9aNvzM83BxNq8lwUZTqm6r3tkHqU1faO5aN0j+bXu
s6ZiXsuY+QhPtkVsT07yCDCO+EtaJAHaXGHGzLwMRbg7JxzuaKBdJf4RsKxOxYGkcx/iyNpEM8Yi
52x25i+R3/nAiviW/GOdRkd8M9YrCXZPuRm/Ryq6DxAH/CAt5T5nuPnRvg4I4MyaxL9aemHtPalv
tbQJd4vUygdP5IS5OodY7FE8uijKcSBvNc/29kI21Qpg9vi9BPZa0Ir+QmklN3mnA8eugyezJq1Q
cFjZwkYTR7SoxJaW6JEtKOUofLw36Sb9fT+2F61XyZbQuxvNmB0e7j7jUjyniW6fp3EyyFp2fumd
AK4L8c5wo2ti2ylQLmGuB8aZIDgc0hpLSXKLBuDZqfydp6IGSPzkvfbOPNrvaBtAO0Uk18bZJQ5Z
YvVhLn8bSW+rGMpTl9rFLelyEme4o57NkqTSJnXJkbXDB4aPw7FvMkhF3MPPthcT5p650C7nly5F
rWnIo2EaMQKswQfgY2PAXB4sXenHsgBRQ4r2fcOYj55wAQJ6fjnOD74ZF5TuprWptGSDW6K+oFiF
ddPBkvM1lKNd2XO+jB4gUJCjjF7iLvDamjjdqPl4lhPzRg896bbL3zrzj9RkLUPOYFutYLMnvhBf
4gKgZqdbxIKOGMg1b4zOHWb4XaNn4iHSbJucrzB5rTN63Rxb5ctkePeuxkQl50S1F0r5t353jIqk
eXFideNZqvxuOx3pGpGnLp2K7RumD9kGrlPxHafIygCAcAyIBN94MpzOyA1QsnLCfSEVD3VW/dPX
s62yk+Ap0MLk2gj2pb6vz1mAimIsvegOG9eV2n1v16m78338qUbhTFt0izdtVztPNZTYJ7t0w6uR
yPqa8lkfhhpVzfLS92hVGLEHt6ZzqoNKGXQE01W5ifG4PMR1+oKJqLxdXnmYo3aGBtE0qqpH5U9Q
FINsWEe6QT5aW/Z3cajRFpwfxophyVSa6uSVwjmEwE/29Peqp46kQKI98EFnQb7prVLdfDxV8GbP
DpWlwwHoWFSgLSz3PLLePOu11I9VV5vcCD3dk2LYJIRunMXcM2mzST+XQz5CXNIkj37sIayG4Uuu
rL8ryoaMLEZBu6IiswATkHu7PNBgHuIqPXCG/eaRT16puHpnpHmvQ2998zMN6wSqXZ/cAg0d9SYr
e+NuQnl0p6ZhuiMao9fjndGa3bab6zZR2cUNBNhwHtE5DWcCerfl+ChmA6DdczwtlSjPYMWiGzIu
U4KLmYPUwm73HOjHZyuvGxYYhZADcMnzpAgZigXwKqt03qvJ+SaqhgsFOu0qbykzpiHAG8EtaYbc
oYkWPo8cTS1DuzeAgBqUfajZ4jeJgS/GjpX5yUX1jjoNiUtqWuptwTxtFKllIOQmHepTR7OljCKu
oIE87covVuRozQTOktoTo3jEN+e5/rVOjrTMXtjOnE0DJCgOQOHng3RY6epDl+qPZaR+6F58iFu3
OXiWPa6soox2jdvCWywyoJrWtylIthX4nk0mbLDP5G170zEb82/WBGpIiwN8aZZAwUyYT3mbp9a0
xzf5TY6GieAot4+Y7jCWTr7Y5xLjdmRO47qoNyTVsk5XNP+HrvhFp5BDS5nka1wYrzCHmZI04UUU
wzfSRUjMTIJzR7kIjZCaDGsnT7TrUKfPVgA5119aLuVA6Ix2jyiby78qfrbDoEMXFgr4ldVsR0U3
tiWiZuFDBxVTTs/iZOLdAqVON25iRVs8dcmq0JSxKQ0SxCxSOOnr4LWg2kZvs/VBdq9LIOF3KWv8
qvN0fQXO5xloQQO6UE67Ho3lxgQiazCcCooKuXkL1jQYzoPovmUVfhzbka/2WJlIbAX51u0v7sHv
sjsocekt5LLWuENwDuAVK+mMSjRWvW+CoyX3OkOi5ol85gOLZDskOJZKLW83luufwna6UUEVw27A
LDiOzkukIWjKZ145G+Kmkd2tyoJohcisu6HNljIx7ixZ7sh+2xphei5rFFHwpdAN9xI8OUmicxcf
VuCjE03usZvYH8dfdjOcE1KifenCEw/rdyOgH8uE4sZPiDz2HY0NRLjb0kc3OnnthTkttLfWeulb
4M26UA988GxtRquvEpq2ut+fsXaS34lf3zDBAngGbQiHq2NT4YuJhlatBYy0jdXTDEy6+GvbELHo
FROeL79cayE6XT8+j/lzb4Y47G1o7UoSoF6Iifdmm+veqNu1onu2Dnzvq9e+w4rK1kWqX0GrRusU
EFGr3AqBFIwtlntrbm5GB9tuVxazrAijjduiDLCKXxED3y1sVMmUhMsBfwjLj2tE67xu0bc2IRWE
rv0C7fdUBPm3fNDB/yXvtWdNh8m/53xx4A7LD2kAQxC13dHWiy9W0Il1bJvkXrGDiQYfKSyUQ2tb
yLuvMQngK1EqfrztV2PXIRyg8zRxLyqpxj1Sq31coZQe2zrYBUxSdy1Dz5Uq8CvUjoYsqrG6Y5F/
cV3SbROHFTOXY/+YDGAnM6UdAh8oDC2PjT/lOQpgmjMEqlldeyGy/L33yp4pRUt7bYiONsnskBsI
QXIUZoYR+2MBBpcKiKtMjf3WNHN+OWh29mjdEtaSboQ+nfoaum7ROP26tqx7lw7XPBRiv93aAzFU
reN+CdGJrGPTOVVZcDE5GKyI4O12Q9fvM6Zbu8z2/PXUEIs5JkThcIYCq6efRFV+nWJ0CTaxeGbF
cm8+Jh4NfCUUWJ3yS6nPlR6CCmpeHej5XLuU5DUPKmbU4s3ke//ZJE3UY6si9wDNXAoaZyQVtIOy
uh1bECE0EJVPnCp2VURge0QUq4RAELdVtL2YbOHCDlfk9PgrR38nyxU9Ybkq+DSLSdgHS6UkzyHy
SIvx1Y2tZF15PViKknCMyqy3fvKlEUhjkon12m/OIjf6feGUcpvMabLAtu1DZyG2rkmTKRt7rcHr
WTNQqs/9aJ5CnTlETdb7VCOSGmK8XkWCr6wKwJaI0PZI3a5Aa5AkrzgirfPR/TlUfXdrVDYY8XA3
xsZj4GegX638PQnim5wjW2THa9Cpw1GV7kb1/iEQ7ktPdvoKslG/BgGrbX2CKdYtQ2gyF+2NgdER
mH71rZAWXeqor4BaIpPh4LvJyAOh3Sl81iLYKMqjaDPhShrovGSnEaI5QtcYk2BPNjU9nLB4UBVj
PNPdB5ldUYdFv6aBpMgBrO0qzqBh51p/8cLynWimS9w0sB4VHrCYoHHPhIroTsQqAbMjkLRhlTB3
8I1ZUzK46oMGphGI/NrrvRO1G9EzRfA9InkJG+dD6I/3iSvuqSGenHb2J/byWbIGqhaMB4Gtpz5H
JK/6ALmJB8M3zdae9cUI4i35dIfO9V/LhvfYR86zVjAZt9h4GK573JLdtDKk/UPmsJVihyC+qgXZ
nqijiYegrZr06Hr+KbflI5R9LMaDQ5ssMFlmWQaj7MRXerUL6xE3BThNP76JsH8nGEELrJVGTfIM
CxqZCQ/oivZx/072xckWarxlvZdXu0UdCxF91ZvYBe0Kui5JP+vBiV51iDdjEOOVLvdZF+Yrp4lv
64g8MlysRrunVDPteFZlZP26gkXlGCFi58z4GsIyWPnDNtL1bk1Sas17hdgPU65diary1hE0J6VH
v6gv5RZN8cWkEG4nfu1WvDsO1Sn9g+qe8ZMJptQ411nNxSbH7wTNrVSihoNNCOh61CqyXevO2oUc
BfnrsUp3tGHGAwvWvprC1wqp0FprHA8vn9wVMPhpPoTWAZsdkswMfo8uqLjYeUzGYptyU9nmS92k
b87gzWmCtC9jHcZD3LxlLgWHVG25AYjMt2WtA6tnltkrlovJWiV5yEad1RvLtw7lQJhXEI/mXPC/
OaLDRqOmLRQ3egOZgajA8Blh4pMrwXz7DApLlflboN8wZQrsvEURvHdtctXj9TiZ07pjZrxljYZ1
YyDM1AFn7ogju6MatW5Irb3h6LmpcuY9EQB1DJD04XoOHjZLmsolTn2f7cuSJr0vhL9DZHIAQkG9
fC6hYp21hq45o4x/n4rgK7dsuG1kLVcRKXdwP2mhxbOwm1AwBMfODu5gZCMlM1nxk3wcSQ49G9Ev
S56byAF05NYnT1GyBv5k7WmdM6tAL0EfMDz1VvUqkQWvYpv/ODQJh1aTh1NwpI3isufooFeYH64c
jmErp3uMGBmtUKueTb37VXdq45qBu4VxRBM53gYV1HhRyS/eRFnjAGYDjWitNNOJjmVCE6zO9Ec5
oapwDcysvputNXJTIiuHslSZpFwWpGoBYliLhDN60JdqA8LY2Dgx6lv+E8ujAa2Adk7QrCEfCdXV
uymbnF2MDSaga4dBvWkwOZTHvMlIC9GKHz5mvqDhGjXSWcwVTy0phgYxcNLmVEvdEybtu9IMxi6T
todMYqyE+9QSyHdhCXZWtv11xjdYeLK3o46+oErS9rHVax2PHND55WUx/5lfsYTlAKZIlcmkbT4N
dovpo7f/Mmx0/pibeI5umg52BhdM1h+KZq1mEuyjUOWOnr1/XemuE4tcF9Qp+WkRgKRdnVxVtkWd
Rg5v08Y3SZyPB2yPvDsMDLD9o9MiyiLOZqN5hN3SpNuxBhaPadPibtOAhPiDZ+3cUDan2uKNm7ON
ZXlZwUb8GEX03o2fJsY50oanstC8u3DCy1iAplt9eBSVrTJi0xyDe2NVlNUEzGXOXXGDRzmQAdHq
5GqFs1aArvVDMdUYp1M9Pmpla98nbD6uAmYV4upapUPWPNxBJNFJNgbDMdbirVYlFxTWxXJfq1CQ
whfLOVnQPJRSe0OIQHCdKt/CSko61P0XB7oo8cDpPw9OTppVa9l/UZgZnzuaDoMgptMYyG0XRNpn
88oYtDXdCF2sSrwypW/hwPIc3itJ130r3T3QDBScVn2nmVq66ZkIzUpcdPYTlN+p01JKMPuAOOYv
0mDjszQY3SZaRe5XgK/IyT/rNxO0AYDiFY2oJFIHhXCNpIn+VTo1ahd9LE7B4OPuszN1EgwbP/Rr
MXkXstM5wyZoP/8y9Dc+d6/5lVx8SpzCcCfAFvo0BWSCZTsh7jsavGhHGDSJuy4Hwpr7uMidqX/S
++aHbjinJK2JEzSsW0sngnFKCTv492mdADn3aVznCJxIwsPVLQzbEeancV3nE9c6DhWbiMZYUq+H
u47voVfFrm2hkqh66k51ENwFhISdmW2LM9mVJMaloXhwU6gvOotZCu9jk0U60cPKA8ecI1KYpy9m
ZjdHUxhfZdujYhqdcCsL2Vw+RjNkFTQ4i5M8IJogwlvU+J317EzUSsvLVDNeXKfPZmNKsGNVwCU8
zfYzv3R3nWW//mPXQAIiCemaowKgNHQVnpu8QKGDxH/lJgENVRcLsp6GXJpGp20bB/3l/LOcI3qK
sdzdNn1XbmsNCIGAn0ZsYfjdUx1MGuxs+yn1CDEGsU5YlJoVydm4LSsRbqqRdtgHhAnTlHs7Jsq7
6PNDphIL8SQmXFk9yEx7MOMMu2rr87l+DKoD03202XZnYzz24Zi+55ZYV/JVPrAQZoJjAIvkeSQH
BSBodOv0E31cnMZyslq0dobxRKr2VaBeuRvhJj9R+qDwHLMz6BB3g03B34REGezk/3B1XstxK8u2
/aKKgDevbG/Z9KReEJKoBW8LrvD1ZwCte3TiPuyOBqnFTQNUVWbOOWbAXDAPmFcGAzH1QmtL+HYT
xl1LjbdJh6a+ALRj3GRt1liPIHSLLmze9BK7NcWUf07SRN+Dbw6omFomira4eDKKHhu6uNv7ojx5
ZrQdMuHeIt9fe05snprIMnc9p5TCbf/cieWG7t3AlcVHdOPcc2y2q9RXAGRlSxPKMgeCuEJoT21Y
kIxdFWezmf6+i86tiM6TCWPpYQoIZPDRR50Dp5ouY4nYPzZj5hadfeDxwRAb6sXzdnlFv1s++yk0
oiHBT9IWybB3ye/ZVX77Q2GFfLR6JdZdZFtH4DPgaIuoxgFtHqyQOwv6P8ote09oIDGxjHQo6kiP
WQzPIqiarecX3sFUHnZkSdSKUMOM57fDTWKQsdRAgXxr2imkYV/nO9TsCyN3SLpnICPTM5PdhskF
2IgYTfb9oZvfCUs9qVor98uHdNGio3KH99FPPqeqtLak/oIsKrXy0jZ1efFbTLB4MxAExcxDbHCS
KOsDlBICwxexUBOmSGW3t3p+GXLveId9BcEcuDOkw2X08vYpy+z3uH6xCWPl6FnTF/VjKMhqMNV1
Ui5JojlTsbTyT1jGdahYvChhmevSqVNAJpaGiZmXzkI/lw/qtlxpNqe/YNZZRMCkZmMJY6Dgurxj
54BRGWgvZB8iBCfhLGXeuB7tLtpPtvNlLObUBkw75//ezd2NpuXirKW1eRoKB75tKIKLmHnVxpy4
ie9NpeteEThVmukth5fyLM2CoI7Rmh492YGEzLDVBRemDfKEN34OZGl7gF9w2PkV5vGBtv2unj1s
hueAo8kVLbiSendt1US34PwJ++2kg2IGWTvebKPXAKmx3+FADB+D/ocbTuoY28hsaShw4luucVnB
gFXd9+JGzf0K9Y+Z2pemnAPNrN6+sr/Cg4BQv3PcxtlIS7tht1THheLWk2K57P12HbjAZbL2WdnU
eU32VJjW2/1z6BZ/hIuaNR+ntdMYap1x1KaXFdvbwaJROP93zWjlT6O6ZfMI2qXK3MaOTUtzvkxV
EZFgl2ZrQgv0TUp02iWj+2lJV3/tiZ55qYs/ys5ZmOYxRzt+NwEBTNQ2cttJKX4HBUWw6v1H4lT6
K4bSehuMEKwWSHwTj+psVtYf3etoefPIi2CP4IW+zZx7ULpZ9Sg87lz1/O+jgkTdS8VSTGitw+zB
KaBEJFI/FIsHNJXZOrCialfh9iNGafRXyKm/fP7yn7idHlwU6z+YqUegn15SO4/XsATHZ02N8SbW
224baHMQXzrh8FxMELItN0aRi10BBDXIJoQSUzd6OM/7ARpn4Hf35y4YAa+Y1UjvcX4Cyx7GBo1W
H4S7DxOspSo4Mpw557WLhLH2sM0AtOfEjJDJGohqsskQXpsFKS4QhMZyp9v8IkfV/SjwWa58Almh
gvHi/u873zLJgZQ9uLewMC5J5oc7Rq0FqeSmie66bVC8jnFqnFUFSdQI96NIbjnP97mcX1IDS5/h
Vdukaek/z+EdlS+AzCGhh8/HCAaAipMwV2Q+8B+e1tXYe95NCec/vwX9RXjzcGYg3JESYmgPy+Xy
CRm0rx42nX1G0BkAp0hPzwTVrJpICaD1DNSinCOOvdDSKA+jnUBcnClk21MVdW8y8OSq0k35eN//
MOZp+//7Q9VpTQRPAegRbK9+AYvOT7q8Nbp3CqoNOZnmWcvs8D0u/W+vD83D/cTeYmJ78CA5hF2l
/5rfaKmZPZIPXxKQjK0hdLq3tunQ19jVrhOKtgB6xYGGxPRg0gUl3ga2OBkNE6SqHK+TVpW/MG+i
wdQ0em9J0lSP5X+N9R0NSLrauNf3ScPD008+9Tgn/A3gh0tf+NOra0UWPaSkSrdWnU0X3PvGRmuN
cCM7AsiV1tC2mA9eEeGw6zGRNM7cdB93QfZhBEwHUmV7p9zqPDRP6i0g07ITdXF0eMoRjP57q3w6
YrXmft6ND4sHgsAJ+xiiaGCllrLb28tqJjUyribp+ZtQ2M1OIbuYU6Xy26IKl8JUj1b1k4A//Z15
zXQgE6LbjCcZCnmzdcgpIJuSTWZb1CV6aQws3RrhmEVL6pvWM7fOrnOj0SEtyqI1r8/no4X9kuII
2/YorTfZEmmjIYN8qCNMC6Jqohd0/ckDIib/7CxHcQ7y+inHVe5UfnBC0vfgVSFg3hmJEsF6Z02s
OU1idr3jXf6BXlr3K/A+VJ96aOrImas1lvLlMnNaOhWphZlgyoiaS/EE7pyA8QmCKnedZHZxJIWK
6Cic4IiT1d0OXhrueNLi7J2cQP1MGGz6bPngg+bDnFRm+uxwJf3xUSnIca7T4xsnU+JQSUZIy2Xc
uOOTr0/9vsJFpWdZ/lnr2n/xiIPjfnvQt6I6tzOyf5qMAanuXSE0vDAmcUlGS8vxYeKgrseNfWwq
GmK9Jy5BLBLkkaX60WaCDdfXOd4O3nbhhJSZhC2YR+n9crCGZh8bFo2LKaxeVNn/8sfG+9DBeeWc
447LSzq/U3H/0TWReQHHldz8IPxTR6b6JKVlvos7Y2dXlfp0Y3VNtNhAUMC/gt/yqzQuUVLGl1pP
N3ebeI9V4QdVA+2WgI2Lstk6+O5gbzXUsm+hat+iidYxbiM0BE5YPyb1cCix3jFxytN3hDwry+j8
pxbkxH4y+mlXlVH8GkD/YjFwzg0mymuo+xGi+uipzjKCpFQDhj/RL5XT6pcMZ85luUwK/hZDVv9E
zFg8FnFXQDUlcsA2aVsvl8snhHyqF4qT8vq9GpxgZYYq/w2UWuq58Wsaxz8NZu8FsodE9t2jdHpO
cjIAOKCZDwxIk+3fdchk6l1Lx4SXUDb7yiGcqVWOBvpLmnznatrU6WAifICVJq5l4RRbTnHMJRtA
mIWLk3siOpEH9V4/cSqQG81SOlGFKbk1lm7tApcIjkCW/SEcSkS3YThcyo5omzLUhgvnqnYXCUJu
U338PfGUXTgWT6u0NZqfpR896jxRb32c6Uw0DNqjQK8RdCevUSXydQ6qFsPJjMvKHeIPC5ICFnLI
8lm7ldPeacja7tBhb/CN9vPJHrSmHejvIna+C4bqVz1ojHdGZWsrb8aXphy7fYMh6GGmwZy8ucJB
cwfeU6bH5Wr5uDumZg0biH9i/3vrod8I18u/arWfoeNrR0e13hqhvyKp3Q1Py4s7vysT7EWr5W1M
yNb/9/WXr1H78o8YBkhss9lgsR1UqQjWY2kV7ILgDuoU3AKcyrt6VNHelI7nPOZu6t10sF/L4L6d
mAqINtx4MYlXwfxi52OxovQijqisn5MooQlPxEpQkgyXdeZGgVXYajPgJsyrvy/LJUfHYdWWxkhb
IDCvjZERb62Jg+WIZpW0lTgh8Q83tl73O3Zn8w0PUEgFW25c4edzLmZ5TSxy98Ab5ZtiqhNAFJ29
ofMVkutgqh+p6xx4dtSbnVd7LIEdXlXdpN2fV/iIAufbaxHuuG37YQMeCnNV70fLIxFrlmiT5PWW
arV/orf9xGAxOi/0EZ6CHVM67n1dV9cmCacr8Gl1tXKI813t3+b/FZlzc1JzPJZhIN47Xb5bsS8e
PaAalyYk2QLxFONt55voo/+aNI3eUlQD27YmudXsCSp1xze3v1lWXH0UEPCuUR+/8qvdkF3l/qkk
5cIcNDR5xqNjp9o2qLCBuHYNSz7VJAC+gaiNLhs2ORHw20UpaOp+tlf6qIGNHGmjN4w96oqCKaTn
mlY5KMx5sDkY1acFtnjXzga5TEoQZ2nkbRbN/ASJ4qQGhhoM5LDP5eP4QH4ZSLic8T2pXvnvdqCA
ABL01gr7dxU1H1GWUhThBqSQHEI6UHn9EsJXfGZDQM9bD9oOH0b8AxDpQphYPoxJCbqED44psPs3
Mw0/h3EQj7SWrbc7WUSnz3RgvGUdvDJ+LoA1Pfpit7grkL2vdbLrby7asCM9R9CnIe5keqTBM5m2
5Tty5J691qKmiovoi8cieBCTS1wmzpoHp2Sq0QxjCuOiAjqPKuhnpIa9N9Tau9bSKjA4fqzCqvov
tIX2WHb8BpZ3IPfC7YS57ZFim49VGlV4CukRihQrK/iCn1L4IG8z95vBDJo3vzboUaftngTmi26W
0aOZjOhj3J5CgHjr3u84YGLtOqYdX8zLQ8GcuQ739ix4T1oIbA0rMonr0c4y4KF0tp7s0gZlAsG/
8rHV111vJec2y7IdQ9Cf3KsgbvWop9WQbZOxPc4W8Pc0T9G6jlN/YnmO3g2XTndsglpcPlu12q+h
tItzyDzHm4/rDOO0czjqpA9ozPZSn/qIZPN2l/Kl6SrE+mbRGwr1zIiPRB7cSuvEKfMDyvcZJEKM
NG1gs+p33jCT/Ys22KhKJTvl2d2+gCDyNtKt0yn5fkHenEOLFOmcmrqMyDG3aP2mQ1kOzjGsOLSV
nrEtFHJ5Y7KqS+WO1mZkK3wJ/Mh7oHP8maRRdfXm+yGb7wcx3w94E3BNxric4bT4HgHo2UxBNlJX
3FqcnComlHoScoS8zX/j+Pn+3+luOeIVRnXqFzSzTBH41cmIp2UI42JldGmMicNITnHfW88Gcbvn
ukxfXU+HRBP7zQ6QN7V2RlwwRCRCceqx/dlIv3n1/S7bW6xpO6p8ktu84rHzc85DelH9ifiTJd2f
RqT9g5EH4c6qZLEdS/JuHJFk3wRqezna2tjKf0p0V2vf9/PzBE7omoITXNl+mn/83bA174L0UTw6
qqC4r2vq/Th1XorJDF5CX3/N2a4vXSj6S1la5Ch7Z4gj44comvzsOKDX6qDR3jHrrVu9I62YFr4M
8mFNuNJambn+oqL2uZO29+om/TnO3ew9IJbPzqT+HNXdkz2jarJ8JIzYVJsaY+9r73Yrz+/LU099
i3q2QSVbtiI4xYWRnUILtbKwiVPVnahdxamGFbgu22dN+PuyGXYDM52aVhF9LhizrU1EUZEU1Xa5
NBfabD9Y61/lHECJcSKEzm86qCUJYvfgvnKvEiIHiqS+jPUcSmGnnIhnXT9/k2EnGkIOCbOnIQuH
frvY2fo0/e3ChV2S/RJl8mSCb33A6oW9lFnwAtHMM/M79/qe5tmknSu97Q9T3BAseU0qdHa4h640
ceUhHLX6yEW0fHTqrmFaOW80BBLYLG6F1duKLhCyq/eJ5VdkrBtO1cWbtAoZ1yppf+g+JBCr9vp1
6JH7JpPpXPe5tu6MVF9nVupvC1QPJBHi1l1nk2F+YBXAe124Yps4DaPxnp9WH5DLJkb8jfwJcWN6
CdGuPi8vPAUazlqr3Aad6p/9K/q1AH+Is1m2hN6piidJCiOSELGOLXZyNVJdAMHiqw+1/N0oQFey
cchj1d0RB0B/kFC0fmoxVsrehOvByZApG2el5YUZYspBsnM2yyWO6+MoIVt15oD3eTE+j0Z4yzNj
2+HXf9Htv8YMqTFVXzxEJYliV0YMSy7f1KC2VHXkrxeDduzk9rHVPXq09tCnF+hIxD9yQj/Uvp08
h0ORHe/fFvoVi0e8hBDlNfEqmtX0Fbfl2msqcAnhCOmZii2ltTk/2bnK07OE76wNqLMmqBIcTQmA
cbv0cn9rkWJ+yXSIOcHAclvHjM/DODfufiGW2m5dqcqzDk86fb1oZU4N/RSjEZt2tsrj8+wugF8O
3UzfX178RBcbm29+9e9jLQitS1ZF20ajhUpznSFAD+JzbcdEkxq5arY2++qaBb3lYJPUp3w0mjWd
8l9VSyT7EnXQW7IiXzQl+WEe7RV6N2Amj+pdSQQjY3/1aSYmiok4qdckzBXnxvcT2o5U+qPZQE+z
ov+YgwScKgKY2ZMevFpSGN0qVWRCLP6oyfDQe0ZhuV4uW31K90D/gwcnCpqt2Q095upOf02bqjmi
FGFdV33xVA1JcCwTQ8END/tfVNWbKTWcT8xTctvOY7AiItrXnovbYS5z/71Io7/lOlP+SWq/s9YK
/mjJ7yEenyU71LFr0nXFonyKdU4wADsJs7RAv+hYo7bk1rE/j2W8h6kSPcm4uxOEPOTrL63EAZYh
WIU0gKwnFRriDgf9Ds3U5QUC7pMmZ6hNpt5Sybd8b2+S6RnflkNmZ3/amZvdWrtpHwdGwex+4cmb
z/quMyRAiObrv28rmL0p1OBL6JUXOSnt2pU6oURK+se40xgdYMXEsBYCBcWHQ3cRctJjUcudDgvo
KCVV31Li1kpD5zUIYnFj7YVAbp8H+4zrWD4C2CCLY+qt/xg/oIwruug8dnV8Tpvgl1c0VKSdVJvG
1Ylw2pN+YPypfe/FFdr01lrVrtS6P8ufT3I8eiaY6sGZO67zff3kV6yy0docE3RdlXBOri/bXzrM
7AcZJtkHjEuDG8VNjwOpEOvEZfQyTx1SYg1uWFxPvTQoDtDBrfAYQEPy2h5NIclMQU5dRTzxaen9
ksTAIEbw02bo7s+yYOJup2H0NWEeW+W1aZ0I8qxfWp/60gnlk1YF0Tnvww+dn+Od4zpDXfxpy5U2
rcaxzN+zQOugBsLl9LLfkecn30EGwlql4iM2k2ljIRpA6WrX1wZivCPj1wUuPdTWr9glpihs0Dml
ZWWfphqOpqe3wbUISKa0lN0/F1llQ02f+vdEo6PZFgXTjMzMNqj06pPrgiiZz4HLftbYb3WrD2+6
pv0WuT+fGmKK2f6CfZakDvXNLH1kaa+NFxTddOLrodhJq9gREuyfraxlDub6c9gh0q9VPw0ohecP
Lp8Odds7l7Q+Hqypxf/8v/Dp5V2JQsf1OuCKtS2ybySduajEcTDYsKko5ldMYPRc5o86Q+RtJ9m9
p0ZQXwpLw3g1sqk4jUTsMl8un1CaUY8P0qnri6xt/1h62Wb57L9/kg4Mc5tRvA2QHW8KIOpBFIhE
C1RQt+Vjnjl2F/6MO1A/hMBo4BgSLax2bjV152EW2y/v8vaL6U9L6ITPoKD0vO4sM+yBQlXIcxCJ
IN1CkxkyjH/LIJ8fZEQbvhrFN/MV1Htx5cIuSEO0nk50Er6Rn/+9YIJskLS730vDMcy1GWAMUb0e
Tqo0jdPgOubKVk6XfhiR2T0OHBvWrQfLe1lN7FKmZyjJ/9Xa2B16SSBoFnKTRFHyvRjmCpmYhzgF
Q25pQEkV/tfdsg91HcFYQ2ags+0uWKOyjWN20Qs9skMBnP3cgMt8jFQ74hgzBgSRrAo+IiH50Uaj
t++NY2vlxop8w/prFNatHIuJH+KDNeUYuqj/FfXKS0zc535Q9NZHrfsZlna7T8vAOLhdfxhsw101
VA5HmcKhJKSxe9FUm61M2TZfXphBySBLcXJmSpeYqievAwYzuwdwjOKrGqBsu2NyGXS/+Yn2hWeh
1sNLwt57swW/82wwg4NJHNBmEb9MVD8PpsME42/vlxp+05nM+dBuuXSOxgk1VC1PiY8NsAsGGPPk
wSeVOTyS4GntfBfa6LJ3Lg1wY/Bw25jlb9EL/1Q53qlLGLDRQSW8zFK/MlkrJiZcVVaI0iy06kc9
/hnEzYhdx/dXuPaO2tw2bVRQbTB5MTbsGAroUAZ/iZIfsR7KP3S3/+tgdbyxNibb2sboSPu/uwhr
U4fFQ2ygRr8nR0wOTV7UAJx+5n1UtRHz4Oh3pR5Hvzm4C/t9idLOADKa2XAd5k7GArcbEGR1pnS/
Qrvo1j3uj3MjKD50ZY0ru4zfxnHodvdhd5f18ak0j13eOO+tglqBkMcn4ck4AcCwDyhKmYHTHTux
stFdz4FRSwOO/fz/RoJtc1Q5Dex0huotH0vs3+yTI2yKPLpKdCmrQfUwUMtoZhbVG3K2KZcT236d
u80HpD+QSubLWAXpxU4485lyq1pED7hgK4S3s26Rjqf1PBiwa+bPem4WnkzJGYXZu/5SAmLxWz/+
9DHQHZIRdRsjCOMYY55d23DnUsdN3/xhyHdWnVcHhpPOE8fAiWhobOhOaO2BZOmrrB+8Tdx4It2Y
HviVXtiboTM/xOyxJrEQ7P380nsmmfHgDs4M8d6RbkxP0nXSW22bIbboIPwSRVRsisw+BzSOLoUe
gFsG6fvl41heDZowTm3vx28aSRDYMvXjInO4e64111B7tjWTo1uibn0kbkx7xLvRqK8xT4O3JkgY
R4Tdg+HgsvMdHp6sKv4WerGPm/HfgXrpOYoiHnf4Yd6kp+aAHymGQ+GMBItevUaLHxj3DhAFQw4U
8/Bvedc79Y/OY3C1tOsmVw+vjnYaHXFdyNtMVh6SKZoeOBbY5yodD3g7mnU3x3ZFwB4iVy+eWl3T
D+08e6Y/DF57Kt46spHXyAR+DDVxWE2gT7sFq5G4RMnG+gQBpigw/48azkcrGXUQSXE5R8ncOr2Z
eAhYL0NRl4gow6k+x4V28uoATaUNtXXfJD7rctWk56Llpq5aY+/0eXCUFOI1jibsVnwuR7J0rmp5
rYJmDr0vgokVgWDGFFHL0ZOEELReF+0ygZKRjfPV0wMQ/AscNvbMaeXeZ2Uu2IzSzcON8PrPJNJZ
Eb1fQmXPeI0gnZv2gYioOU6R6IXcCP+YYEO2yCPGB7tS6qrVLXKEJK0SVL6hdTBri5UEkV8v8ujo
F+lRJ4yCqGOhG4dUi/5Wpy5B2bv7rXKPDyB5Ib7HkKtslFtzIjCxTSp3ZTEbYkxq8IR2DM7xq2wX
GWCIffV5vjLJU7jdf66O/sWTE2pPciTBwI7gMC91Ek34cbfUtYMTEm5laNE6mqfyJn29c2A27toC
y7QKAs4nDOTjM6ZvYGvz3CSoXkWpio/UlxKRQ5yzPVTmJppCcQi65DUbuK1tORCurpunZajuhbRh
QpgLh6pKX4us+aFAID3qWUILpNLKm2BcSOko5R5jQn5yKgdRe2M+icKIPqUjKO2pFqaMoeLsI1hk
WEHjx6uqbTG9RPWvyqB9alEJvjI/esn0qDz4nKl2Zh6giqI5ult4xVpGHN0CQWj31TzQryZQYXwf
a5x33ecQD8/3T0/wxjLhYQOrXEGaqCsPwMPuUX+tK96R6we7CMGzBRXGkYbzjcEKpc4h9INsV+sz
p2m2CUI6r4kpktNGuK3/Poz9K1gy6bUGgnld3krtbM0CHrNcFlLQdndKNLIE/16PO4Md7Wp+E+sJ
p+06SbVwrxfpexbF4kq7x16JciKG00KPPPSMmYZknh8g5e8NZFgeYqcrfYx3LZP5rfLEzSsGdaSp
g1hkqOovA0T6w/ISlZ27uWc/YMRUtMXuogc0WUTicPZ5iGZ9qKpt/bAw+wefCVHAbJJ0m4D+ReOV
+sUSO3aA8iod42DTAMQHQA3J7Lexw3InApJXNfC2y/TB1oBIMV5NQ3gAy1ijz/sR67OndinCjE3c
1vW6wQyC/QNFkBlHmyEMiJphoH5vxdRIiA5R415bxD+fgasyqD79+v4QwX1LEivCf1iZH1FJR7YS
HmEmtqFeYNPvrGYijybDQbSMIjQMBXEZAmwaaF6K3P4YRJ58RxlKlJ44OLdiTrgw+APkptuWex7V
dytPuLblSdqVvQ5rThG2dNrz8hJp2g+DkQhHckz8LK5pe4hNpHdxgJS7HC4u4CYWwJwwvkU+Scy7
Qj3bsPQRdL2qZ2yRraot07eMpy23Hn1fgz7UOE/LoxVIi52xGB5lsHZtqHJuF8yV2XxD/vG6ZPgO
C5jDti4GSHDehI0C4NX9Hgs1QS6tiUWA3dNcdXNLIjTybC8zFN81y/VDixD5NJmVuY8boDrDOKHq
pSY72Jorn0SEemW51CsMdEv0TxRG+jluoXjAc36QzeC8ow040IynC1yr9UJokNQhG8F48In+lYHn
mt9N1fAzpXm341cjG//R1XOG6IsqMXP65672/f9zyR9A3ME7Q15mNIk46w4ZoWZl7ySnqan/W+7Q
EukVU42B1liRkGHRhANJJB5kifKpbrxujgNog0OitE02a3UWwAI9r26fx89sAOTjsQ4zsTZp9Hk4
UD2DrA9/jPwbFOjfNGV2Q4iuxfUj95RU3S/i2KFvzKemIWT/yjLozKTlleekz8JnhqtbUZvfrY2H
JbHM/ydcS1Pr3MUMNIvGYNScASbku4avH9cmXqokhp5h5TkZg42ePPR99loVNGSJxLIPo1P02zzQ
u49+zDeMHNPXiLz2F8AKoK9QP0S0+e7SqSTtwtP9yQAgMb12A9wF0yMWJ5p36r8H1JJ+Q50J82AO
ZGjqM3G80UHLhdWY0KvPXoagjX6JcNZ/9+ZsWvL6Y2zaGKMn491tOJwVvk+apGuO4Fg57v57WeQM
y2UxWG9ijrjTwxrf84x4IUYrfO0AW+/iumfHt0gCjgy2WTcBQbDwFMhnf5CSpLUFrIAFzd80HisG
UU0ErGWFcVUNpuoBDWJLh2GfdGW87Q3Iu/OS5Ee5vSriJNpExHHhg2gqkPFgHaxDUNVrAtpIgnbm
oTJrxalKg3InoSB+pfVrE5TltizHjGFL/KK7pfhjgjiQVNoPemEhrEBoRS9/blKJwEwEE8gEEYGF
00L0oYcN1eSpmWUIEYx3r9LZNir8+SHk2T2ph8XOyCzx1vf+U9JaOtqJoqTAj3x8MDKEcusW1o4y
4pE4JWTfvQXvlCidaWNHfbnznch6rYOvSvbaH/iP3yN/9KtAOszJVdarAvDX2/KOONqGbgaC64Nt
1AMRzYxQOoc1qLHUU5Y7/YvbskTYWXrjVhUIIhnShqPz2VS+sW9n2l1k5E+IHNThriOrUVnwxIcn
wB02BEJD/ZhSJKbaKMhPqjv32jmFTRdwZcAPZD+ItAOEDbFOy+Qr6juiTgOv/vTcxju7mJwaR+HP
dSrQlJxHtkvTyXIndz9o4LKdkAfSgt25RcBe3cgOQW9N3eDipl9FlZ7BKUOlFZJzFPZJu1k0WwIi
4XZ5F5puth0Ynq7CevrRO914qb0s3gVRClMhiRiJ9s1LUKE3UxJkEd0Q90g6lLFTmQl2u2BQAXBT
fyrzRH9KDSAiLHZm0Bo7icl1JdktDrFPQO2yAMWj+7NrHEiOzPefc9+6uFP5WyNU7zEhMgjBb8rj
UiD6Ti032Led9dJOiThlUZ/j8OYLaplffuKf+F1ajLvJilhFqRs9x9ikdgzoTwaqwj3pOjUVXnwz
MrsnDjb7XsiUvWP9BCln70fKWESA5BEKzsUwTdL8d9p7e3w36WcQdEhuxqY8VsT+PkjbDpn+0Bho
7elnpwUxmjsAeOk4QmyuI+vBSDHp3FE7nvttF0lzg3906a3eeMtEmqylKdwDw/OcoIbcWo2AJsiX
7CpG4QhA1pPp23una9QLHehtmqKqMsDenAc7a29xhbFMI0JlgzLFfBMx2cF59InZhzTZoboutT0L
PEXU8CKKP8OsJsr1+Vtzc/q0nUtL2RQ7sIovYSbT1yzTeDBnC8196XM6421piddZQppRgKJiaYmT
mLvCtb/Ttbo7dHHrvTup2qAQVz+cEIkl4jZxEJ35W+BwYwKsWTcn9Jq1MVjNiUNU9GrxiyD48aaF
RvqRZ/F7lSfj19Q2CZSGZHqxvExuehVvg747ur1tASU3f9goU2hCt9GVFTO6doHeUsA65a7QShiu
mPmuAjjta5QicABr8zl2iL40Nru15k9X9onneqxpJeBlfspDD3Ww6/a7zrTjlwxyAJXDxSCgZKV8
oi7CQnwtsvp7n0BVlYblsEca3OX51lPjlYZivgUKRnZt52EnSCSxLdNYr0a/dW8OSONVpqDX1Dkm
yxz1/8UUjfWUNdP38rco//fjA6M6LHExE4CQAOYlrQI94ilOBkh9+nA2neCn1UJkzALPvGoGviJN
x3+c24gYC6enw8fdsebUia6VBI6e9i56FcDNJrPCGI3uZ0LU8irJcUlZDg6FEcTwxoqMDxHpjHDi
xonOEDW8UX3aRH31fTns+7ZNdpVhECGA7uza0QlKqvxaj3G7GSw4xmreLMycVim6bDJdYsM4jL3x
M8pAixs1jyfKwOITGvEEZv5Dt1sL4C4hp4PdFu+hP2HgpX2Fc6con3Xkyw9pZozHvgRVZlaFPCdB
/pQEsrkpWddnt8vlWiDEXYs68zapP9pHk8J7NcYBFGia57vGtdxN5Uv0DY7zoddec6ZZIs+jUWVb
pvPkFvt/FueKOdtXciBrD9w+wQnjaoDJb0fCX7YpbVPd6sR8RwNbPWkZeWaG4f+2TWIPgxDd4dIH
+dcW6Q2xrTRxnuyK/uRo7jK91ulH0jASPThC7MrzHCNDqe6G1YePizGh0SU1z3yjaoUS6FlUa/B6
VnmZT/ulJR8miG4TeJQh5UA8nxazsrEOKhiHlVc647acepbRubNJREO3MrwS106c3UTkRl8Aiawh
JfpGyL9v0mKj6Wn4noi2e4xwAeIJ7Kj+EL0RpPyg00B6SlT75Xtze8tHshkGiXe+n8pRu84hHW75
ENeWCTDKHrYOY4ztGJXZi+SU6pvhtZpz3MlGqM7NNHFSnS918pv2E9PttXsAc1QX0FrnKNUxMBBE
EiL8P4ydV5LcSrZlp1J2/1EP2oG2V2XWCK0yIwVT8AeWTCahNeAQ4+mZvIm9BeTtLpLV1rd/ghGR
KhjC3c85e6/d7aD914/M8Rl+ZmbxYSj3I5v96tOP87kWmRHrXGz46lmmWbYuwUA/Gn7xKBJGDUhL
vgon5FCX0KWpKkQTMikflqcGCdwGQd6BtbO5k/TkSI9Kn5jeGV8mY7Zqy443nBLNOpq227FYoXkm
l+Sx4dXZCMV2toQU4O8FdX+OCGA33TC/LpYJShJ/n0zYgRMjQlsc5xLBUW49KK11SBs53JJ3aD2Q
8SKYP6uIpBugKi3mhWuRm2hs6A6rzPMPYxaNV471Yt1Ky8Wq1MKcYb/bCeEw6bfx89d9N959js58
fLnroKiHS5vS/EL1UO84e9hbzt3jZjFZgIv582bXTt2X6boEvGkpyrl4Yv4QzpkvcZAns7Mcr1CG
DgIPG30N8ubPjm1mcCixVQVlQB3JF1bZoutF2lStnCjiMDp3ehFbGV6E0e4UGxjiSZP+hEw3tANv
+sX9pOo9/2+fHE9fF6hxUgZgTSDg1JvxV8MJL5Ycje9suhdyX9amKIzz4pX0K7JI68m5MWo8h3k+
Ak2AuTcKhvfE6Dr3ikr5Vlqsjl1wyD6r6gDlkWPYFn+wOJp9GN+p+G8Q2Ktyk2cmwieGT0+f12Lk
S8vyrul1wjC7QDyZ1vZ9woH/k9m8PI6UmIM1Pa5JRrx2ldZbJ2Zr9aENqseiUDc9WlXix+1pzWoX
fS8nicu4kv1REK1N09NlwZDFiw69dZO1DHaXLjUnyPXn89M5JiFS886jxQGyIXaT46D521qrmqcJ
IejBqYeGY7ilr6IeKFqsVxvbCvyPutLvS1U8BuVYPZpu+p2YqeQNS9T3fqiAEmj9q2JnR3Y38zke
Sa9l1MhMfgjjVSjiNeSF9E4aIU3s0cWk0w7qLi9sC/oTAXTuQHpqMqS3EjUgblv4FBp71pZskR/9
nIbshrW5dxsXdk+cXfVhQshPhf3ZNVODvOPNHplQK3z5HFCNI4+8/zS8Ot21NJzUC+0pfaKc5pnL
8/q2A6e41+OZsQLOTeHg/VC5fn0MCBf3qlnCt9wXyA9RkHHUWOJJrVJzy6TvKcByhiOvMp5dnQR5
VVfis9allJVVkiEDjWCXRMj21tY8FIJaOu4/1xZirePLgtl3qL93uPdPQeEM3rxZv/f9q98FHOzG
ifiBFRXKBPqgJPAz0yWdWi3RHwZB9z5Je0GmIE34CEAYdHY8Biq2FiJfaFUvsHVQY7cOWpWTLJtw
oxa9/lXGwuu6tNhRDaO0nwn6woYfM/iG3BvLNoGdzCgC437MCnVl+DI5BPUDPnrjix/AK0qYUa+x
IIldHcRU9dGYnE2H/6uWi+7OrHtmSGZ5mdJcWftlj3tJc9Lx+HnVZ1i8oV0HzRR4YR3V31GjgS+q
8l0LbBXPObPaec1U9bHDNnIjulK9qRjl73oCPM6fT2AvEPWLGOFlgU740xlkVc25tg1zU84XC469
h1+jGnuXTszhNwF+oqv55lPnOIXjTaYkyOZdWP//miW1TDwIB2OSM1uesm5o7wcOqYj9Gdx1zX1m
xFROpdN5KUlAp89HBvrV82cJ0uK7acIJXG6oyrWzNK9TFXIP+X37PkyFF4DbPptmGuwTZpmf15ZC
CLdLw4m4bO5CJ9ROOodL6N9gfpe1zc2RaIXhOLcty+MSTOCr4KmCAIpWrGWoLSpJK9eG1jWFfgCM
eso8Kibrm4+Qz2U3/SLL/gWcHnz1PBCbpc23rDvS15t1NYhvk4VVRFqddW8UabpykoK9zjRuolhV
V6rNBKkwMC1oyIQaXBggXqfy3sgMwHjajKbwRyVY5a7xXYUtdsyCpF3HWRPtUqNGw2MmzTklJJg6
GxhqpGv+il+u3DRYgzlbU+XTXDgphZ19zFdysik+xqQ9sSflyz2/fkmBULd8z/LNtL8Y+5J7Xmg2
T8iU29cgTOloMhXfIONsWB6wvBuFMpzxtiDNogn1ylsK2y8QtlvXicUtPbGSmYZQXknH4zD2LwP8
ck3MpvhYbJzi1lFIdotpM95aM6xWBEFzNqDmfkENGBIfKsMLXin/1ObFV596+bRcxJFOZBh6IOJP
zYMMS8xblW8ecMLQi2w5uddIFr4kAoRUa7PWK6SMXZabII9e/AGe5qa2Ob4Rspu/mrGPPgv55Kgq
/iGdZSM4NDtvjAG7mX1vnEsdsUdcm/0u7UDhuLPiv8nkU9pl7n3dR/U6UxtnL2T3HE/lcEw0J6Zd
oqr3kPrIm6Nprg8buybFlQ5seuQNmcBsq0kssNBf0KjddC05C0s3WYgY7ASecd6PQBGhYhukgRm8
gcsVoV8M43VpZvSj/a+jIUnQQ7NsrCqaGztZlz9cHHJfR6XHsk0y8afNtLO1gGEvDTXUamINvKl6
RXf1w095LH3a36s1DOawx+SBDRNGO/axKsq+DPMNRXL38g1Bb8Wf1/71rWrZDbdGkw9r7FbVM2bi
9YL5dlvd3qT1kMIMSmvad/060Ojj4hToIbCQk0nWAT1wG+5Hlss5kvn3251Zbh6aTNe/dMmt0rnd
Whitca3FCLMgnN6LUWW9KBX1KpKiOSoQmbbAnSD6MRjeD2qfel0zRzjWHRFVGm3prrykajjNebrB
pug45AIjjZ/VSlQewUPjJaqy+DmMyE42GAU5eluhjS2OlRskzyXhlQDPAMgs3+VX+bfOd/Jd2UNq
Ml0iQbV5A1kuWj94LHnnnIJE/nlXabT3hOX5p9SdqDJDM7jDiZGcl+9PBK6HT29YG/J2JA+weyAL
GAhNS/6IPiHuT/ob27YkQh148pnDVJJzT7I25/s4EH7t6xSUST0AHMTay3yctl1C04cRJ7rDvqr7
lbRxHUFCkg9Fg4ZHtxo+KkO9XaQfy0UbO9nVMXAMxlkybvPu7XPi2Icy9Maydb5DojLpJH9UMTov
nqr+sUKD6/WqHu2VAX2JO18ovUHeqxXQjsE5leQcGcpRu40yQxx0epLEAKLl6DspviYTyWmgUZ5q
fRho6Eptk+HGPqoV3H+ka7NGTsQC3Z9tnwiWpmvU9u5quYl1jwiObNTBKLn1tojT6TSkNAVRHxcM
MezmVSm7iZchXnMGviucuL+6cc6UO6ITA4KKJHFWolrPMWWSsLUcLxtTDzdxSFyO2er9ebkWLjdt
tgZdZnd0z617jRwRM0h3rXvfVKpBEcOFNMrpZFdHh2HPqjIKahsjgLOAY/ouwe+6q8OgR/pVaK+j
vOqT7XyNrYnJi33XAjS6CKb7GGgw/nh9nYTb5U4lrMPdqCDqTcqKFHRE51UdT57qpvlWN9LB69um
OGbmiCU5dan2zUtUSm2Nfp+pjmnMYKHZKdYPjIoaT0cE9poojtgXZN6votJOyCvqzGkjsfJXJktm
m2X2fUGY+DasK+PY+P54sfUat2BsTE/Qxd50U1E+GpPXSND4hZz+rtMFHYscazGO+2e3ADjRZ+7t
0NloT+t5mB24sD8GcWix63razCwfhDYeyhmFELcW01YmKWNdUi0z5r9RSAqixwufXxfkrhp93BxH
AWSTVtG4smWbHqNGQFbv001Co+LBMJt8F5TgwqnWvmlRgh+ho8HWZqNxnEqzuX52hkrd9uQ0gYqA
pIP9jVC2dr5JAKa7Fmlh7NqAdHZdl9UJdzPPHmjZPRZSdQ+gVN02hRau04hetW+b+RUUawT3BpqT
mcj6Lcqtg9Xj9+uYYO2KvMx3Yx8MB7RZ9lUdm2glNbv6HoNlrHOUZW7qnmE/wTUcouKAd8/Zqflo
nbT2fjbIv9Wj6q8nNAOnQUVMNerToRFIs9SE8RxZcFFXYrYQQ/ugB8GtkRvDK7vUWDvomueiGWFh
fcRLiJfeCdzbytD5j8/XWmG+ZxJ8/WSfZyPgE1z6U9iFzh2gB+sLLaqgwLGEk6ymJ+frq7QnyjLv
ZL4NNDu6JJo+HnS4HPBIx3GndbLwllE0+ijj3COk+QTTExq17YeguB3I64nC+yUMmDkZp29frhUr
qjAdyOBxuVARzOK8fFhuCJxweHg0cxtU83Qxgx8nCqltg0QfPXMxNNP6ZqSAinTzs9tWp17rKKqJ
DjFe7ToynutSK/YKc212Ym4aNOFXieWqp7jyz7D+BcpapLPsjbCBqkOgjLRlzG/Lpgz/Vz1X6ph7
ozJ2nwLDTs6WQuzKnj17Yhcr7DhW/ilnCVDn6A+wrk9J5Zq3g5yqvRRtulEC4a+W6b2SCOskYhQp
y1Om2yScmE24ds2BbIUpmF3q1bkeb5e4ZJw8xqUYqtNyi8IIQOuCY/o81wqjNgmT46dGssYx9CXF
djGu2xJRLqF9r5mif12mkuGsHU0VzBdQWzFKloa56/KObuy8K6fYCu00e6ghlzWTWr5GYJi3fube
dKPpnkcZx/vRcZpDrinVutIlo2q6SFVVBs/SJkQoMsEUkkno3BPBu1kcT5ERbDvZlpcmja7KNIh9
rKigqvymXZv6xLAq1Gw2Abv48XkTxss8cCcSIi/cG0CPyFs7A1lm2Fm7zyNNocmHpdENJ9FZEYoi
PxvdBA/zH5kiuux0dXqjzm6YBO2Amt+V+GSoi/lP0iYkSjY/xyi8zgpUMPq381WH/u/Zny+YrDs7
I22epOszuRAxzmHXDKCsVeVro/XUnXly2+oNtUZaByfabPixjElZQ2dYpQ6xg8NcZmQpIWnFmBl0
k+hpO9CWb2srrvZjq3S7RhSQcJP8GrVm7pViNPcYh77YzjyYVtqQDAPYuhpC5BozWh4xnh27tDQ9
o4UogTpgnlB3k7+GZFTWTL2yxnn+FIONUZhuwmqwvaAPDssMQGtRFeLcQkCkTYW2yZUUOWFvXuYS
QCnU8j1ylPvAbv03zX+ikLkg64m/W3r7hj84/pKKKNgxWIrWn1uaOwERlw3HrIZC9Z0P1TXEpfnE
7z22U1+sZCXqL+nYw2lQa/vDxDEp8NNNzDfXOXshHq52rE/LhYQ2/3mNOMcHWozTrqBOsC4OMOqz
W1g0zt1oTk2ZHSBlL5863iD7pdy1ktLcJiF4V56WH3gOtKtZdDHeL0ecRtt4jvXAOps6yAFz0iv0
Rv2fwH2CE4jM5Aj6+bSgcqCdrxXu7XKB0MffYRbsvWzw/7xv+cIoUkyzCDNWXdh/ZeVBvy6q/JTk
Q3CzFLuFQMGqWZhs+2i9zI4GPbHuohTD8SwOr9L+qQk1Ex21S1vRtY3Tck3trMcRDku9Ib3COSVF
JFb4arVnPQ0/WhCSH1SvKxwl69yaBtyLWJNiC0Ujyv0eoGsQIM2KrGS1/E2jAxnZpGCA+OubTjI+
yfNIoC2AWvzZ2ulGkknCNPtazK5YagHsNXmjn6psgG0RZoBGpuyEv4ho4eUqKxmTL/UIz9a4SFgx
9GKa8yIPq5x8pC4yhw1prYAwRWKDUAzHmZkrMHc1w2aglDFhwvVQneeLRg9PDV7+EwPGkHilts23
2IDoD3aGwiuVktiM5XHMxLYHKnkjwq49wqGmr17Jm3G+K5wB5gGr5rqdDCIXa0AiSn2uIjmem/lC
dul8YTVeRVLXZrDGmt2OAUNuWm+mphReobLbBhH8RpW4nFPRTGw6Ch+qJZM7UhH8UtZd9cyUJ0Zw
zHrnhk6UdP5KrdFmJbQzHmDmeNG8imAIC87IJN4Cgkq2y61/3a9oA5kHmvCQ6OCGK5253BoNQLpl
4qD3Zeig0Dd/H4j/TspavEuuhDH34Ci32MoySIfXVs+ye0UEd4swqPZlQ4wwJxm0CRnxJfWLivSI
tvH7AKhk5dAlv1HzCagNn3ZDmoXuIfErN4MbIMOZX7U2Hl2PCBJCDYvMuoUyzdB0HonqqCRXjSTr
fqHmKXFiMURbgfclDSfvqSgrkvRCYYwoNrTnAo2QV9olJl/8X3DGKwDQGvKCoKPgsCe6MRXzulPv
Uga6Wr4eMqO4aL3T3Mcag03e/wfatjNwWmP8T3/0S+Gy1vlRicqsY8GD+KLc5EJeGCP4TwO1L/GY
/oBkP9ouGnFnrO+DlCbL4qey+/yQg40v3eEFBqO/hkz7PXCU6pjMwB2g67T0xhx4lUMuoasp2cVW
lHPJgOKhEuFbpWnO5y1NRZDhYE2nScYXkzAaLki7npZby4VEImdNJOout0SmAQzOgWBbEVytNB3u
yqH6odG6jmMCLmiDkBJG01YFZ59L4V5CBUFYxYn/K+fhVTnHQ2RKzwWxMsgRFM2rfLToK1LaSUzN
6Vuaic/gl4AMU5vI8BVWt9WhnenTjlNZyvvaMk+VeO0NzDDreObmt1Zv05ec+Wsx8wcWLCZ7WY6i
S7XupslRD6bpPmMtTbHHkQLA0bO/tE72gm7dOeK/yrYG81ZvGGSws+eseKfK6uvUDvW1k+pfJd2J
f0Mbmo7uAqIQpqmSf/h7oFU0aDqNDN4sejXm1yIsDw2cskuNbvOaii/RPFOZmAKcdJmu4jx5ieCO
n5zRsS955hteprn7fg5YWRb9Etz3HrOeQUQn93VKCqa+vil8stQDi47pcq0wB+Yr6GA/zVgDMZGf
Di1ERBOoPuS93SAyTFQYFM1eiXe6Iq+fffTU79elaXqoustvssiYTI8D89686OjhI0SK54txDuYT
TiKOALJ+0hP7Nl0cKyZgF0sOoywnjtm7kT91MB9o15acEGdfWhswxqLrZlyzFnBVI9D1x+YVZney
oZAwP/FFyeDbHrz4fFOiAWugR7zqdlXCHvbHR9QR67bPjE0TluquhRSz0A3/4334H8FHAcl7DIq8
+ed/cvu9KMeaaWb7281/XqL3umiKH+1/zj/2f77t1x/65/rhfz7+7UdR/+3ysH38/Tt/+UF+/59/
f/3Wvv1yY4M8uh3v8BaP9x9Nl7bLH+GRzt/5//vFv30sv+VxLD/+8cd70cF95Lfhr83/+PNLh+//
+EMTMCP/4+ff/+cXb94yfu7m4/tHnf7X/8r5J3/7tx/8eGvaf/wh/g5RlX62rVpCI0lJ5Vf2H/NX
jL8btm5ZIAZUHKY4evhE4Hpvw3/8YRl/t+av8IOmJXAJgNtsCiRFfEn9u7AA0rqkE2oOzE3zj//9
AH95qf710v0t77Jrgfiq4afFL1xKxOBEjNoOMZw6R3bHUOdc9p9i5NBRN8OY4KnoJFA0TeW4oMHI
V4iz2FT0UnFYuvt8BGk2JSA37AItUmFP4YGQDdy72YfMuoKs0saBI8gKW6H1W9lwIBFsursgJa6t
AFQKfENxVuTjxUkjb1OMUFos+djV4MmJRrfQSqZXDX+EpvmXRJI4wsil8jpLOtuYHBpFQyipxMqH
rTTR1VQ1VuQU628BiTgBjHbE8d6eawMqmF2T18qMcScCkrXYV+pH24I/abu1x1Ipjmy4tFwiK9wX
oGPdEoJ1bEGNTie5+ent8Oez/fOzq/1fnl2L1wgwqmMb2LV/S9GGGgMG3akdbwzKa4rHc5MXFuzJ
otLuy241kFlFj7HatETNEXgQv+hW163HpvUxbgOvwVH1Bj3sohcQCUU+/MXjs39dc5dXn91O1W3A
gIDEfs/qZGBcZHU/Ol5Pu4Yu9TG0AOvVmnnqhgBzK6Yfx42UvYWYD1J5i/2bE/husgMmkeXZdXoC
AFihGKg2xcl6USK06GagnzEhQuTo1HPiVi9jFKRrzoW83nBLd6jnv3JukBDw7dvlHZDJiWnMlG+7
dpC7SWenRFw3iLJjX63ILeyuZN2CsaBmHfpw2iqiAhFVa/vWwIRA51je6DGZE0VGx0ja6QP2N20V
osYsrbG9m0yCVNQy+mHKlpXfokEaxsbFF0K/xU9ae2njWYFLYLKvJ+twAlSLy3PaWn3rk5PDGyTP
JvkXEY4Lq/dzMZ3XluXJt0lP1g1hgZPTzfnF+emjx0hJlSKpfC8CBFda/gPnwvRgB9qVMnKA5+C6
mEZtd4+Eeks0Kpmt1fiYxeLJsDJz65ZZuWliCPtohSHqmnNfOqPlRkTZsytA8zdFpG1RV4TFNNz0
WEJtaNMgFXNB/LHBvDmpFcYjkgQmVdGMtT213wOB7aVA1A/Ntdc4oVKWTAKuaeuvwjkyVrWcgx2N
9cGN8uKmnVPUUN4F3tglqC9Tjo8gH5L1SMeXDzWWnTrQq51bdx/hEJFVopt0k6bg1ewqe6cU7Xvg
5s1uaYMw0gou9CzmIT20v+VUV9N+8uasRLfT9X3dwKVtANBvkCR/YUjt7glz0Hc+kxGvg5fv+bn6
V1mbvCD/tkgCGHI127Uc9DGw+n99pXrDlKnWEibBoR9HSGiSEFOQgtnG1y4kLYSkj6sp5bMbFDfq
yJHf6Jkliti5cOSB7p3NZqSmbrZqP5L10n7T3Qqill3e+ItZn4n1BmPbrFIhcDZQjPbEyxx7YwM+
BeZ5dihZnVa1q9TMdXQNrlRR7RpXVV5StTr18WCciPMhE8jyy4ODMG0XUVoBDFIeOTPkXGmOTATA
1lZ16yluCpJMazcxaQe4+eHUMUPRMWoM5PQUj5Gq701NGLToNw0RSCcqTiQaCRKAkZV5zu/Q3HyX
FckN1e8LSi9GlGpXwxElwMR0ftCJ71FtaBox4pB5/MyOtkWuvYPdI3BXyG/MHSMaGlPvqU4hmGVS
TBJlW5bmOwpsRqc12hlOR8HGHYM7v9Cdc6yOp0z4oMSsYd0xSt4kmD82AWLmNTIhbYN+jTSIfnQ3
UaC0qD7SYd80gKoYniqrRseJIrs4g07VQuOFfcB/fmvVwd5RAKNMrXEPyPRbECqP4HKHLfLjZ2Ha
YstfYCAyYihImjBeA9+ukFXgvZUqJ6xwSF6jxghPVgmtuSGkh1Mj1Hymqqso4G/met0cLV9/xUzs
r6po+EATRutZIUBC+qhF4mm9PEx6Vs45yV4n3e93ALY+1JK2aVeLXYdV9KhXE4oN5Pee1F40MftU
IPivGDgwgKk8TvvqZaRRcTSwOE2YXOnMPtiNchsa0Z6GQP6Abm2b7piLd681TmHsqiQCEo/iGVl6
6stuznmYgyDI71XB1K9at3WZXrXBqVKVR/rixg7OTbpNpW2sg0iqmGtEAsFDPfRCO1ZgNTcm/Eiy
WMNoLRxcNUXkf0+79CwRS++cqtgnrXG227ZalWHy4qrajYnP0Y9cgKlFs4rlgUOP/tBZAKQaV8A3
cfI3YCZXiufaw9m5akdIHjSAGHf7e30+D5fykWBUOICh/zLZ8t309WgLTmvIJaKRARVwKQ8phqBN
W3k0qmi/Gcx8ux7WhDMlJ98twv3ot9fOzemhmdoGNiXpdxD7T9EPhkvlQbrukymsrZk6yX7I0/eO
yikZ/Q3NiNizjGM+vsURLT7fdR6Vpr6hWRN+nrJ/OWT/fJZYtoOftwtNZWFClOGYpqMxFP7tLIFQ
IRo4PASrsEqjk1U7MJmM6ViKMKP147qHvHUfu7ln0ybktdSo9DYJtaZCw/LQlTb7ahVcKj/SjlRg
d2leNpho6bWBYBpbwox8FDSzXCzpIMFofqkTw4PtITWCr5bbDDcxZ681Z0jtYsTkbusIQZCxm1BL
Umkdy4rmY53p9yLboLBN0W9hMCeft93I+ZTXDtXeZdX2QgdgQ/vRWX23/Yvj1nxY/e0psg3btDRU
e7apLuv4zzsqAbSCmUG48kNWXJfX2yhbokk01rqwDdqVxUh13cX6sHchboem3DM9nDD8kmncROd4
6L61uvUGc/RGJ3BpBdhBWYtMv/zFA/01aEGovJY8TMOB2+naGgkkv24oA4EonDJQaqt3fs1wPNFz
5VHT57iigqZ6Bzr7jJQRSESO+CTriw09of/3Y5iri9+eLE6lYq62NRZzXZ8f409PlqrZga50PdYI
RPftkGAVwXheuGNzyjQrvBHFnZ8kX3JZ57vT5+mhYoFZW2WQkIUWjHy6sSAvrnNFR8TQMm1dy5r4
teVQN9r5tNeM4BYbcwOrl8iwJClcpmSu75X08o75fLFc4x3f7Cwc1nTKVDzbXMi2V4/lMFFSSBWW
sDQqlBnDLWFvylFHJ1eZAqcnJ0pPd6qWsJD10uexS3Gb8gQerSbaKK5jY+CIXPxN8tYmR2MRmU1t
SV9Lcf4qcdZR/+1J1TjtzzkIlq5iYZvrx5+f1LpnvB8pNU/GZH/LWjw9U51tJ6BxnijyeyOnSySp
RlpD2bZMStapTZ4M4M5n8EsD71vEl1UGgx5SD/ShKuP4oACA05DJ7JwhvBv8dD+gOyZrQF2JkrYV
4jRvch5hKQktcr+YIXHkYh6rDCnisVbcT4DTwZYQDk8Hv99Y6zBltA4TWRzIUL5NEDJ6dme92bXO
oQuXD8YK/b0UWocXgcKokPFx7MHaGymIPrbmld+AN2htWBgKemx7Fw8gOAP8h3ZTTdgOsbpGTbJv
VainNiaLppMx443wyQzs2yGLjjIzXghcW5Xk/ulKsSXj+Y0wQJNA23zr+FHDtHVA+qXU7zhrDII3
KjIBa21lUk15tj5QypGuPfEKbIgk4DG6rNtGwzxBN4g0Ar+b9GBt0Id6jqnynJeGhPqBAl1VTo7b
/GjsTnpxh+zQxgCcuZWFY4SRMM60BBg1VrvWsqJ1Y8IC0SsZ7uDXvAy9SwkBQ6REHG05xITrmA/x
L4h0bdMDLWpUpbohNxN5QdSlsgMHka9gcsGkRJtfIHoMbV/bJ9ZUb7rkpZ2c76nWvJuWhTGhQi1R
tP1pwPUfK7OBVOrrwL/qJlQYfQ6oTl0cERrT3aJ45UGKlWXqSLHeUX7tMSehj+G4FSaBxSPg5SMj
M9rYFfu/AFpjX5CWoWnCGbNh2orXXtwRGpoiODbuUhfpDFZm92iEykFPGvsaPSmj8bUL0hlAMFxC
Y/jaW+DA07a9YRe552X4xq6UIrp2N+Q9xldRT+MqTfNsMyBmRgYZe4OczU4Yjzw3K8o700m/FZgn
tuXA8zhl9NA0333zBcN809qhGfI4HTFznHhBCjMrL+4IDk9RA3QeJcjBUT1FmTbtJQR4KBsH0WBG
aZ0iPQ+T/aA6RPARRg9Gd3pOoNlOlmV79AgDaDfNoUjzbhNlsloxN8DOoE+EB2XOBckRyPy6sTYc
yhx3Ko5FRy+W/I2E/hNGyYxO6rnCN3zJ0huAz71rfUiYoBxXmFSZ0vna0n/wprJqafl6k5GNB5wD
VEXMMNdB+WRRCHptGj+37WBsLItPZs7HAyunIta8eU+GO6FUHJtLoIRbdnhQkZ3JL+txn+e9xJ9j
X8tJde6xT5UQ+HEHzpPXwNFvJkq5NYw0o/JTBH55tQlQB6w4INZx6+nILHG/2RKldbozcLCsHVkN
WzXqz1YO8ABPrWdo2lUHu0anPklnvUalbgEFyFUZidu+LzQsgPFjDp7Ey/MQTxzNExjn9cpm1uaV
2rqJif9MYsVnIJSiBSl/qArdAhejAW/FtrxDCLtJE6s8VIx/CIiXjyVHpDQTL8PYPw6F6p4aR694
n1OXVqDHKoZClhJka9OJjhhUHsKYk3BaIjiayq3h9t/ykj5+Z7JM1tM3OTmKp84ZA11Cmlv2NRwZ
a9V1sKonRHNxIDydNK11mZsE9xVsJUHzBrg42JXU2pDbXzSFIbxTz6lBXbEeKs2DX46Ol8myZ7IF
ray0BRCyQEcbMAZdgeM8qwgh1bOoXWu5TjyzsIatkoD2C/DejDr+FYQ1NqgQ4xrq3ZOhEqGt9lAj
cZt0rXXxSfTh7I0dlk5fsIJ+iajNjpp1bhrCE4LWRB3ne/Nm2KKOxqUarxJkQCtMd0zn66lg5eYj
38htkmHKoKCPOH05t4qQUAsp2LeuM5ZACWj+86qSdGXfsSQl62aY3kzXOrFR8GNFSBmBQsXjNcf2
ACTUszIkQGoQ8qEJpqNEaMM4BkuX4jZ4vpNppdRUDrYJZadxT45aXizkiAOpVKu+cR+gAWReGLhP
GvBFtKP1mazklnAL51EQ9CrZgzy9wyscFRYdkCG4m9qe53igoBFWsHcH5WJPpbVFgny26AoFPH+b
mRPGe82hBnEU8HtwEqL4PUgHlnmS07Z1oGwcgciEhFuDGK1iQ26os3JTaG5ZqYZHjMU/7F5Ml0oh
+ZBkr2zXH3u3Cu4dzUR4XilUBtlMH6CrwAwLyVmbabsOnYIn6+KA2GtntIC2GvWFzR6PfEz6nDY8
EOn1IDVY5upUUj8pAGatbqAD0lcb3wmpCMKWKr58SHRpUjewr8ZAK/aJXSCVpxIkMF7Xnq0JRBWO
pr1eyzfoYSnxKzWNn5wDT1QxyqfpdYMsbOPHSrbVZ11NTx+0U8pg47cSxkMJdCvX3W3W2Y+aQfgL
xbNzo3Rbw8+LdZGi1K4TmmY9jpDVhAQGIXK+c3v9zhjcL/3GztmsZlcsogagVHxuihrfdk+sJOe6
YuK10rFG4mYWJx806ao2J3GYZHoUKB5sYEiUAlNzlLXt7CurWY2OGE/oJzwb4e8dgTDftYg/U/X+
IRzkwADDnFZxOG46dOCrPCy/Zip5b7bRXHsljXedo7/WtFKCJL3x0Y8xJac/lwQjLoUJa6tROxfp
2NW+LULB5Np/cd8H6XywAHQeBpYP4fzQgfrtO5dGb4vgUXfAT06RPaBSz2lrTVjy/exdpGzCaYRp
KtbX/djXu0HWNQkMmbYiPOWbj/NoxRvAWbe2YxJxbOTkDxRzBZy8odN5l37VXhxbRXBWX127SDdq
BVe8zPIDLV3jLDgyrGprR3Pgg/ETpka7zWadkiRnnEFVjOpi0kdzw4p7cjMin5kM9keJsdUjFeUW
ocAJZRHoCqrOONWUu/+m7jyW5EayNf1CF23QYhsILVILkhsYkwJwaMChn34+B2vmstgz1XaXs+i2
IpkZEQjA3c/5zy/8lmEsHrODNqy9GAnGUfrm629Tn1s3vWWvsxig7Vzs/NOlMZRZlH9x04nvbrrO
Itu3ZdcdLTlVzBClzdeij88T8B5HBqnKdSVA5dmgSxKcEj+WewSjGBOBouuGU18LsrxYA2UeYjuE
5Zenj6+kOw3HZp4l9jYz0ajzc9NGrerGTgvF+b53QVt9oIOQ8NebIYtbCgjwmMAp7rU0uC9l6Pfy
YVmKDyORR3ORcick6v7BKLBfrR56CxMcvDAqVuLZxyI0DFzm1y2myMm8pzINYt0MZeN5Ic6aEO8T
G1sYI1CmaHthtNMWa2FCyb2OghVCXOgT31IVuQEyF79BRED0XCIl1+bqZ2qm7dm2DuzrGA57yztC
M6beyOes2r9nbEyPjecvtBHSkpIFnCv37wMcBy59w8oxEvj1Ehpg2sYPpFbgti/IAIWNszUbYwg1
P3hz2uRoiCXCHHfILhP204v6E9rh6DppSbFB6UN9NaHll/YktqVWm+Fej1ocaaeC73RmDuNM4xNH
yYcB4XlTxUtAkV+LY1XDGpF1+2UavfRS9QgeRinns8VohOK9hheFl4PQYv3skEY1N2RWoqU0XgJL
akfI1eTx+Fu8WgISLNMYJMqDb8pc3POQJjvBpwSPiFtGuKpTBPhP5PtOm74MZjK8uHH8mE2PsWc9
G1I7ATiJfar5pA830nmwvWxvUW5kUJZDyEfTwex8h6Ru+zNy5RMyh3ovhMxhWtsvelZ+1zF0YvPL
v1o47h5jNVIBChEQ9++qWIS9Z01PfTlhk5BVzmM5B6EjqMgw1C4PDBtobKYGQTYq5dOIoiU0nw0a
L5GAjUzlXVP7M15opnUKsnraJbi9EyOCt6sD2CfkkJ4inTSvVYRXTaCcnKM/7PQONy73hgHJSG03
yVsRz/ulc97JWMffS/cf69gtH3zMTEIzr8/rR3Bm560rE/dkA1Mxk/G3eb1bGTJZySMzWaK6dNDD
ugAcvLcrOzT6t7ifmYRUsCmwL58M46cWVK9BSeofEcfUAF0aX51MYvxXmPnH6iGVyaLdiMh2906d
bSajlTfOZcKyHCvdpt3k3msJIDLe0kx25JNdu+ZdOeJLbg/F0UxIzPj1gnDY4w1Gtz0jITCC0iv2
fd8EaPXN9uLCAzg0VvPY+WZ7qtz2BdmTvinixoPgwr6Jb5B2WOcG2MjVeH9jNFxsiTTD2TKf68Pq
0DGn1Ts8ZSckqukbIZdfnfxHI7HmjghPCYLsiLdnfI6U0zeeDnioc7bPRnwvedCus05yTIVrMTMa
zb2s/5eZmF/Mumj2pCxNN6fTXvPa9bZJmb80KimnhLZ4K+iuN0aK7cNKjElyBUVKsNRpwlDDUcFm
SV+/R3NRXoxJsUeIkMdOaf5wKvIwpZMaD3qi7TiPLCRcDY1i4PYPUQcpvcM47UAQcXvX64N9GBOC
jsuUvcaj1II+mzAdgyaNR02WbO2pO1HGNS9mN4eU4vc2NkXQcLm7Ssg51fW+0magZ7vqdiKhdYO8
YlwSuN45WTIbv2BiZrpPZZa8ZDjR70rBIdU64P3wgp0eJ+lxBuvFQvzATvlTX+ZrZxr40JnddD/i
Nzn2QIgmp7x0qS0XMR5kVl07bDZfMLPFF1GKi9bU/QUWV4i6VWyJfxHHKMUzoI3dGZoi5lllrJHn
VdjGW4WqIcSvEIFMmopNJmR/Z+btW2CN+QNmhfJtIhp9sArsjJB4m/gGD4a+7YbWe8H5TpxmkqMa
NR/InVqElrNwLHvODOjgm9c26TCTBjyB7YeED8hzU6QJaVExm1asFz90kucTb7qSu0vA0RZQNNit
GLspO8YDFUQz38Uyfkz449IV22np7lIbSXcmoMoEZNyHeD9Eh2Uu6V/yXu78gpAiA1Msb1i8Lb7B
xzqzyT20nRq82IPAQWC26F3YFyae/f0T62xkXJ5oOQnXNS5YHc3/WBo3CSK4xSSWhW/dMAQjm2Hh
gal1YlWq8UyzV95oZ2ths60iH9rVXTm9kLPwo3V15Y8qSTItfBaQlaGNLYPx1HvNzXM04h5sXYaB
70jkxizrYNZvqZ/rnIg++YFe09+SwKSf7gfK3K6jShy198YO0lMa5QznQE1JPi/uLfR29xGbF2BV
tKcPss9FBTA02MMIJX6W+4XJgzUQ4Sju4nT5OSZJHrodOvIxSn7iQUF2eWTeGTkpxUYcYZXnIdZy
SlKhiV6ayICza3xP8QplZeBBXqNX7rqrpaSwzcLrV3mgfwroD1IHC2F7EEQLeoTxeJYJjGYaxR4h
/ZFcCixV2yJ+nlM2P0Vd1G17Rmhr0APGPNWuXtxZCVhQ1iXlGyB0v0U3/6llVHWqEywyjABXHqJy
9G1DxONRX9J93UG4zFtyLboRpj/mq8WxrHGSCQbMJMdh2q8OEbL2byKbpxcLBjWcQEwym9Q/1YgD
r9I0a46is92a2oveWLRts/5Zn20LC8fsrOMedxxqnc47Hh/hTLwxwTJ2I18vm7n3oQnC6F0CPqIa
XK8gWg3WbycOwdB9juNoDGuLFV7rqJ8Gr+EsDEa5H9jkCQKrmGXP5atnp91J13kLL2Yap5skIjKP
ukZE8cLqfK2xoI2dcaaZM96LWH/KuIAgMSxAQfwbheOdRFphADRhH+qhlNiid95raBxOxdTCRiD+
BJem/dQyf8CbKthVlNLqPG6D6VBOiRt2xDvqXX9en/gORzkGN3MdlqajEO/hHTve4ZopTjY8DyBT
9Msbw2PC2hZeum8ncC5BrH0EQ3DjD6Oz64AAOmcQhxE+CDTRqt53FSTplSLa5c392PjjpbGbbz42
KUkWnMyFU1DHffu4LkIcqbCgas0EVTcfa1r2MDAI0868T6O6Dlcv9dNy1pf2Sbr8ma1teMAm6aOf
g1fUJshrE2K1eYVrYuQaAKwCP5vxqONQsVo70TEueuRfk3GrY1cAgGTpm6mvvg0eXVRfiuSCeJMc
SHGAhzvCE3e2NjmLdbZQ6eOWFrLTYBPed48mWX14i/O1rVYtQ0HaDQp8iGPEMTFpuvpYvuGyHmPP
32Fvs44b8bjnWlsT47m6ulgEMmD2g8tQVExnPOKZ99SyPpK+iA/j4uaHolDfWDReTAs6QTS0/Cg2
RlswH4JSSLY3AIoAHhV5zf1ZVkQhO6WBUNZM2qvtcXfq8lPd48sog+RxqLCpm1150io0tPGk+du+
BytppnnADuWmGbV3Q8TxGSQu4miH0BE2tZ6FVZ/Et3HMSGSve8LFGyh+6ulbvE+la7XoV+JmZ5Wv
pSmsTVlFd+7MCuoquSsBnS4jujJyPUaHTmlW89Nx/IKrbXVptfJOFCXJMpY7hY0XPMQWOT+TxVxY
OMH0RG2ZYbUUzdcivnEi098uuM47pTmdCn25pcs0MCfPh6PeDPa+cmGbYBOjWdmVaX979K1eHPrJ
wOnXn5eDrTO07EE+2uCJSIDqIrDk1N3KOOMdgHalHeJwMEVKVry4dSN+TF6CkVpheKeo685zSx+8
iBJIJneVQ7APEAS4YGk3gKeKtQqzXSTal0bNtCe7fBP4om2MpqV4mqJsjwTT2XaZg4pIluW+UjPR
TsdEfmwDHq8E7D6gQ0qK+TuZ3Pd50cabDCnGlga+R9jL5hHlHXygOvhmd+jprBpOaG2e6kH71pUu
LILudcbD5snVo1coSs1dkOqE9eqdQEZLOkdNwuPebJw9MromnPMU0MVJy8eOPMZNilCJyAVs0HA/
HJKJsBQveZWYJQFhQY3oZwOTqOUQ+E12ijLLv9TVZG6SoHml3HBjVAwVUMzOmT5bcq5uA+8jMwfM
T68Ole4/FDU11ji2FnugPe4tlWyw/l+s68UWbNFghp7y4KDBhSHwSTKIu7UnILdLGmX3RrD0+9aE
N0Ru5CdjVP4lSGCA3ZxvC/DFphqLTdebFBGM7IhrzZ1jgKyEGRX1IVwHihkSYIRhfrH7EWtTudyw
F3wWkWsesS8eN4Ir9UbMHMAlQ8ey5C5ApQ0OTP/v8aywMKDemBW+YMgyOCGfM/YJnpnePxmjNd85
ekNIKEZWS2/4YBXGBU400VOVPEY67ahTm92mU3z+aPCmg9OZd17s8g6LsEOymVMCqvQiZBcIEUcv
n6LMfGwj71aXRXvRO7d7IHfyh93K5DM+Mu3OstrgCDPoG3EiqFym9MPUqxNp98ostSPNBZoEqevA
VA1Cw/yNntTfkFQFc9wLA2yDzrUfoOZ0222AFfpmwjHrSGq53I9F4m9BuuUny2JvR9n+XjjLy5xn
9gZBxXw1BgAR/H9OsOiMl+exjuttNMmThaNCmE4aWRGLKogF0dmgp7eio5/s82OB5jBsB1cepuhn
1KbF62Iu39Gj2aDdwBQ+FohhrLzfR5wvTZs0nYHnEm4pFBrYmkSFoYI9l2WDfX+PB1rpB9bWCL7P
gQ/Rg0po2+EieIttsz6ORvPSLB0Vou3y7Djju1GhYUAbcSIqk7RboWyRtIjkoc68Eek+hJUyzLDx
y98nsBK3TcN2lbnPSyI+kScR72MfryXB97698JXBnJ9q2N5UupF/yuYkO/oZZyDOI0eklhNWfvK1
LaPhkFT+gs3lc+tSL7h+2x+auUYTRqgMOxxrzWRoq8Zlu0YQDVNDnnxoOvw2umB67x3zPh9m7Dqm
neFT+ibdW2+Ku25xgAe9aeeN2ZMQ+H20Nvm9C3DcBmdCD18gP8BnYxi/khMbhI3BOeKO0DK78gll
dLUdxiBnpBiQKTiR7wPm9qUTBlM2SdNmW8Ax3kQot998A/gLjdK5j2qqGQ9FT+R8lDwcGDR0bynF
XZDbnL5Wwaes/Y1lBc8FGUFt55LX2W6sCaGy31t44fUlzmXe/bTYOAR3zoR8J6iPZr8UJG0hu0Uf
8jrbon02scTs4RziV5lZ8tZXfR1mbt1CECUPlMS/eEfIJt7PHsSptG9+5s2Q74sEuSyCrFOPgowe
LrqL207b4P7B5hNjjtwt3+pi5MnpABhlEt8NArgn0Y2HNpZfqhGgsHaRdXpfETJ9KpNTM2b+IZlg
XnQN8vTG1e+ytmdwYXpoQOdvMcbUm7SoXjHeFqQFDo/BGMen3B/u4DZvTWqOvSgtfxugGlrIN+9M
1Z4Mby3fSe9Q8o2QctrJe8aw/BPOqjjZJVjL6KP4pnXxM74tA4YsfrnvxEKZjQuSbjOc7a18Y1UY
COXARpNM89DROZdBkMkZlVW1pe71UZ6xL1ZR6T2C34atbz1oDWcB1aRHhcHaWvw6xMbHD5nRUoPQ
9M4mSAwXGPmgN5r/Iv1N45HdVsWXBNbbf/Ef1UgX42zovz9DEnxAMlluYpcRZmUcRmc6DSzdQN6R
JH2TTwcf7/wEZ7CynM7Yt+Jaep6uuYZMyqSlXob5q5kZ76KycbhKkOP0164wT/ry007kIdPSF2vJ
ULjrY/hfOu7eOT4LtNaxxyAPzLiu3efAqnBnTV9SBoU4FOJxt5S/SKH/Iy794Uel+OXyT4L834j1
/79R6T3oSv9vJv1OIpIqv/9OoVe/8ItBb/r/gkyBn62t6JcGUPj/ZtCbxr98+KYe0xKY9RDm/f9m
0Af/ct3A8j0foqJv+r8z6L1/wRAy+AVvfTX+6X/AoDd5j7/xaPC8t/Ct8w2K88A2PUUe/Y1HAy6J
mgrWLmIQtO2MjGA4Dzj66TrkD8UinuzgMEsS2fLG/yHd6dUm/jVhKrkJZE81Ozj3M/r3UHhBxQAa
NU+CQ/lGo9TaUWmbhd+RpIX/uu1mJ+TAA9PxHPGqNLZmr7WbIYLC9Nu3/38hrtM1/9tVWUiGIAZB
aAEL8f9gBwEKNSNSIn2bTvqbWSPCN4MWHXbCNhYpRrSjyeGKBclZmZ5T5fr3uvF5cbz0AINE2zbl
T6pe+ld+tNF0FyxcPOdtsdAVky5LN8caIjNJ2SkuexCsG8bXhGIExg6aSxVi9MXYq6on3FiYctoD
xF8PPyEcXpgn+rmDqkt2QE6cp+vLOg3sqabrln0zmUPojnp9rAYOHsVaBzmQ1PQ1M2idEsShEHN7
t2X4H4WDXgQHSBukWTWjftTN+iXCmGxfxhP53FH+gTUj9A428TDTA2hKqXDRKLXPjPTkvBEDofWy
9J6CGlluMzk/yGkSOxx/ibtX763r9racoODwdfNZ8U0JUT0eWttVP1Ave9dt4UmY5Y9syD4nThYc
2oKxWa44nKUyFDYnBlcpOd9JvGvqgoDq7qg5Um7TGmWtAwZmJdSPwMFy28q63s41WdBwUEg7KX4O
6c6btZelfRu+lgTrUkH7lwryKMr+jhxdfO6yBd7F+rXNKHCRamyFegJjwqo2ZlswNW9VpmnVDaGh
5TihpjNMgQaAq4iGZ33RmLajL2pK78d6G1LFICQPMDhgrLSZ/Hq4MHJ7bFmnmyDxhgPdAjlj6j5R
dTO5zKqdnJf2hHfwEzayjNr8eFuIZtmvX2Eat/FpUXVUYEVnN2nrC7K/ozMa21lHoFsGw7ecGnXn
lfytNBEnWv1Gl4V+cRq+PCIxTvGyfGOosasCCTe0wgxjxrFtA9PUDVOiPM62+g47HZiknIpX0dAF
mjmodqrUm7ZhfVvvn2+mHy7/mx0WQkAig5ElHAb8nKGYhGaLd09D0ZNDj0RCbdanxRpeiRzEpxmH
hwNeCCH7RECMJmXC0nwTbvwi0BsGY2TAkzXVmueFvEDvdjpGbRnj3bzW6AckcZiTMksaXeiMA3Na
T7m2t5AZjLR6cXGQWp/lBmfgtLwLhjngYOY9kwmZRm5xC9flK9JaglezMDv3GBtmf/CjkYupG4vF
xgCc+RqPbMm7B7ETCivCRMz/vj4SXeWfRqP/6/eRH/qHjwqfOKwiG3gBHV9KbfCvPX6BQc/7kDDN
CLr/ymzRw4lpHsL1WWUmRjxW//DfP7M+valVQZfJWsl8lwW/3nxfRNVOM/Vs42LGy7/XWs5k0kof
STPE7x2z4a2I8gdRsqN2MnAwmyl74uaRpbgGVymSBRcwDFvXW79e+PpfOZwwBrs1ZtkiuK2bESi+
tZnxXgrXt16vbP0xRDJw6IYoHC1RbFYNCqIu8SggJXrMnM9V4zyRbCDDguGxi1ZYuT53m74Gsl9/
fH1p/E0JZ4FrxfsGL4tzqGgbJ5cg5SmNQOjj4rsWty9MOPlrkT2vQgtPXYRVu5KfpFha/6izNW8C
ixR4mr/h4NkMcvjUiaYrh6BlF8fxDkZucAgIlgwz6X9ERvo+oz7bjdUryc3Rbl3TsH9gTo7lAR3D
hB1pVXm7OP8oc21fakQdzqVFbBvOz+x4DIeTxWGVC6AgnSieojqNdjyEs2g1PCgtEgeGGB9rCZ/Q
cne6UCNataoqHRbuSBAFPL0DWe/uLcPBXXFbJ48g6cntDyvp2Au8a5/6D43aOqxg+Jp12VNOiF0Q
vbsAF1t0IWyhffZqLfOLACoPi66W70WjE2USz5hOZfOhEk65JzfGuBb1NadlTOb6niltvE0l8ytW
4kr6hXKKUZ76eMzGsIyMfwp47QnY8rXvioS1Mr654jVtUK+VUxrsUsLm128ZfSrSXIumII4Rb02A
WAlDqIHtZDAw3m20BXqkr++HXjKpJudpux7maE8XnNaad5hb/sGriBPBXmCHQyGHU2F021kT5ma9
eK0+1JqHiEJtvHU+pscF2t+6RGdRWZs+SIOQeBD2IS4gHaIXDGWwJ0HPFbrVWfJ0qczNfSk4Jmx1
NErbwaqtmR6gwcQofu1bq/bfyfP8gzSXh0Jq5Nb07l3Z8qRhpQRroJzNp3IUNxtTVKmOqtaKc7xy
tOO6MtaDaxxoF7COIbF0CNX7Eq6QbkZ1qOL7rm/kdg7oPT2GsFuTVbuPXOO20sLdeOy3MYw7xJEQ
85vprm6Ev8E2h1g/ng127WX/1dGtdisTjrYoKz6gR0ASUmx0oBqNcV0G+X3I3FPb9Ae3L57xCBGw
MsS49dwG3YbGbScaA78nXFc2tS7Nh8S5oSFDk6S4eQNuaiewXhjyHupZZsTrLa7dIiXDrWCGT57P
OQ2sbpfb7stamVXzoB9NBAXrj3oIFTaopZ+IYTXOI1npeuO965BgoFJyc/Jmvq/SES7I+2xFI6Jk
OFqaPx0Lx9gBjB6tFI5ii/3IpjV+rtsTvvbGphxRJ4LeG2xJQ8pTG+gIyls5gsnUw7CZAiamhQ5L
A+/2x3aocQYxuUfqHmgvZBk3O91CQ70wClQGqrk6TiHIN5SdXxLYbnsjdcbTJHBxYp1xTOgwkGFE
vfTqEJQ2hk+NL9OLZM+vksC4EpN6MQoUKFNWY7LmF080Sk/Z5L6vXwT+pCMOKMbrevZpXkISe7XP
/OGhrNFjzIRI7CK7T3AomznAVIVRRuaudPEMKiL298DH+LGLdQeJ1fSpNoe90TfHTEfwoy6KR52k
SJT18JAWm9tnhE3OfRHIizY2cAcaJZ5BT/I0mBRe6nfY4okkUVW4+lOcUmn18Rw6SUz+BVWY63kv
QlWgWSOXbZLg8bwWEoWFz2lrOLTj/N5Qf8mmGAM+dT/XRbj+V5LgbeMFWIitFzOOrFVzzI9VsLDV
uvjQkkwb+qmVb6sGjzas0npAGDJx61R/8Kp2uDA5Lf2X9RREuRAchGe9xvJZuMRYsAd6qjTEMCoj
76G5SzJy0cvWowL359fCkgNrwkwAJHmb9fwc1V6zCharigHy8nlwPCssYmFuO6UYmyLg/bV6z2Bs
gxnJTWc+y3G+w4v7o4GexBPa7oCmdjGIBD7AT7o1LEdBFMw+nY3jlEyU9mOLDUEDlVGInxC9mRHl
eF3zRZmYyoVWKm7xwt68PhW9+nBj7/4cMZfarn+1biVO2b83FnMWlG0k2wiNh3x6aOzvczJZv66h
SayvnYX9kcvWtu5WUQbTf917DFVyVRR4idrU628xc9EtBH9OyrUS4SQmKliAt/JB1k2/1fNLPUCz
TXv2xHXvQnq/oCEG0/K74pKpCglu4GcfrzuOQpvUhYoGCMvqnUfezwx3cRW7loJH958bLvPPfotu
C9Kua3vM99Fje/S4v3eRQ8Ou6bbI49Yaan2Qm8l/jv2o306a/Z5gzhzOwDywEqNi5xvQzl1UmKlI
iIiCJqvbyWfNluxVuvNzacx3d2J7KyQGkl1cMhZv71sP8vw/f25LKVV+l9xYuou8nU9t2hiFWf4f
qqSkDGyMWzBZlL19gelW7BjW4dBTMviZh70WLOcswzQnti5rPV8n/WPWsPpk16PESjCe8LMcfYZB
oeEQ7yA17WZ61PqRMxZHOqGNRK2VpKgaRm1o4CyweVhdfoC9bTOvN55ZuhDogu8D581hTvrPa1m8
gIX/87WaSrzxx7Vaug2U4Dum6ZqrQuu3Tj+gV4GsVZJ5NLPMkoIKXYvp6UpVAGv1GBymBB030BId
vPlXa+u4pCDFtvaw1juZDt1G1qm5KSWMiQI+lBu37UmjjmQujvOc2sJ0oztRPYZD52MmXroXt5i6
/3A11p9SFe4cD53heNh8uLZrqCfyt6txS6pehgLRltR75aYE3RwOlElQdCyBx8f4wUAtFeoS/4uq
GgThMtShte6feldCWp/zewHdr8C179cqW9d2joPH0Q2afZebn2eANl8vZsq9GIufxAtT2aGcIDru
aBA1V6kKtSOkY4vYdf1Se0bk2BIehuTbP988Sy2gP26e45mGZaK3Qp5jKxjnt8sd/TFLB6cRDNlV
5oyHGx08B2g5si16jIAAE1pBNGZKnsKcQnFrqS9Mgzzg9ThcCzi1xa23gqHp3mMoDskMMvwMUyvq
2akb2FT8jrvDws/Y2EducXvyc6QzaYDSf91gAJKUoaF8NjEXGX3z5z9fp8K1/n6dBldooChX0mLd
99Vt//06O32hA87IzFWHlT833TYZOCBnTmXcudBJ459S7ZMBHtl5DrLnUWMqMMxltWOi/fbPn8by
/lS6sTGwQejK/MIIeNT+ULqNAo+L2MjsLayX7z3xvwf0W3Qataqho1Hmh1GJVY2JQX/WJG5oEz+4
b8rY3TmR+4BEND9bkXG3xBG4RkdqHEGRHefedIrga5wS8klRstzWbTPKxBeZUgKXEGVoU6me1AFK
54lPO0RcVR4hbcCIAt1Dc0hn1m0N9W/Xk1629hZrtadFIDlehEt30HI+rH3xKA+6E5sA7VWoL1Bq
11del78PuuIXFx2S2jZWsF6cQiTm5XTkJ/7XzKYPJPpy705ksjWqBVb1Os5AGkzNnxjqPrFyLr96
XaZqFGQf6zleqWNmFQW2kX+UE1EGMbRUH5oa6+l9XS+toE5vJiANHHXm/Th37KxkMEatiM4rxqgv
EJlt/7p+QSvIYA7iKaqoRybEaBlWz7u0wRqrG+YmJCMZeWzwguJmBxWRwXynKu8a43yY6exyDHp3
qiSKx3Qko75BytCdR5vGppHybW3EVlynHOy7JaWTGAtwnSliiVSj+BFn7rWznc+WwzQi88BKZcoU
A1bSvkY5sk+doTtkGIyQcYyVVJe8xu5htLmTawk8wYDHvfQDCgndHVL7a1uQVB4jxyr9venO2dPI
i21aaDl3C+zjqVrsDR7x7cl005/462DPOiB1cM5JbifbVTkYqWuKazxErBFosUUBXlDqD8byEptU
gOpuUXAP5IDM2tYdOJtWDbmMqdBmwnRI3btWkI3ygZHeICdtY9MPhJFO9J/+4Mzs3YYbUOVYxM2m
IjTqIWzVGZB3UD1wOpKhWaCm0C2X/AOeSXcSMc8oEd5qy808SDPIYX4VT0bEy/0oWmA4aaVQSgQH
p/TIfoz05jHWxIsnhnpjFQixJ5jEiEjmp3ievbPhIOgrlQlEpLMHO9hx4LOHIRD92kD6sDTM4C/F
KbnJe1LmTuvFdnLwtuTz7D1MrM6OP/hX+/taZAoNz2hyudb6VW2O9UxYvWRvxb/+Qor60y/cWvWf
ub40J5X4hThSm+aKIjPlb4vlYHSMtnrfO60HCPTee7iaSNtU/eKotpFdBaq0TInwHtHABBCuDyVB
Siuukk3i1DXRcEKP8xwkGRaWVgwxrU17qH3gUZ2t3aXS9nGAAVDXfA1tNzItpkrReUzac+qQMDsY
2Y+iWbR9FI/GNVrM/eoIhQsWtwY4Tis4mj0be4q2wMXNm/dr94jFl4W+tCHFlavXqfC2npGCenIT
CXSq932wJVCZzhb+pKnHu3hsejoUPH8L1ROta7iMGiIVGloBtWP/QnFjjiPIVO9G06HunGld7dly
SkxMJIkdCurERA2miV3vayN4pXc95QpGqNLgsa6cZeuVsEFkHXxej4E+Z4coBBBsF/gQgnucHOH5
nTpXHLSilUe3nfh2A42Xcx7MqiN7hFpxRSyJKiC80sMBElTmXKqDUqM3CYllY/FTCGVKCBkkDAqZ
/wZnX9UqYgIvm2L3qi/efZB2D7ZT/lxhRl09vz1HPKFTOjXslOwsZP/q0ke1S4gmKo+wog6GHlen
KkIgonBEVFjGRfYP8mOIHvy0/RCq/PJH8T5l3XGtrdbKcF0xMRSkjUaDtEGjaO9hix19xzWIz6MR
tGvxybJTjNMa56OH9/KfVMBq6vTnEUyRGFAj+j4JI5aqI387gq2SwA9M27wteggD78GDUfgChQGV
XVe5f81PbHXkmHl0xV44Hk3gJnXz4awd8NQAqc0TImx3bGUVMDtaes5zHmZ/xlWpYpNe4A+hE3sb
zC7jgbpraLyvauduNTwo5qS+rtCRT2zwefHZHwMoqwtKBM2tXteFVibPWYbDg2pAwc6Im6cZ79XE
ovcG4GxSnmBKtrv1rnga89lCpQQiETivX7en7rPm5wdjmiLCMlQPatGywjGvsqbeGcRJmEqAYZvv
ejYZ1xWGwpCBo3OZtoahYrrH56KQr4HwX9eGzMIkbQe19y+UeO3BJuCerTOm4YiT0UYj38jtE3FD
PX/0SDPtLQK1u1w7wO1F2mTjXQ48rY4o9W3g2fYpFv74a4jyf/7pYoC57ldEO4AqThwXpBs1GMj7
2Np4Qjutt0M0NjBUW1K/HXRVDNPejrizYfD+z3WS8W/FONZgntofXAJIjMD/04YrmLGgzWNvC6GD
VawOAch6z163WXH79dlh1v9l0OdvGu4T1JvpZeR66IxYHSICbGmH/PQfPta/V2+WrlvgyLpt+B4+
AX9/ksvUn8bJG9xtwzgpDCC7D4P9YjsTCOT6pKi7Tjka5iPkF5SdZKWY5n/0dXD/NOCxUKqZ1HpY
3FPSMjH7++cIEn9p8wUAGHl2cCiyG1k0GtyF5FNFDiQqpOCwVh1xQaFC5jCxm1BK2Tk452guhzhL
whHem54wxlIl2vrTy2ScLNN/03wXiWXyHSJXtp+dDAHagjaV58N4jTJvJ8ewMcmbUQCNho4+bGO8
DEjycHvzlcYVSOkWu4AKnVeJ3Yxy2wr0u87HqIqMmctQGPVdjFJPkWMx1H8Qoi0vMIg2ggzzoQfE
n7TR2SyOcM4wEV97svu2bRng2+xp/AbIxrpiV+Q3bWiCR3COxlBqAIuJKlrY2etcYljmN1w2X/34
c4l09tekZagg11Vl+gRfKj6OLTJk9cGANt86qJmK3PFZWZD+6lORAuZI1diKOfQMbQrLCVn2r5mZ
0el09tBfczE/NRAwtrRAL6nydFh3XZhSBElZsc1KxR4k4PierczZWoiJDV3/QcVxFVm6L5l5jNRG
cDhaajwjjfbraI0ouWZHrfZrvuziq3bwria28VBeqeJrEb84ifycl/bj2iX/WqL18DFXxlcFzgBV
/4Cxup4lawW4jn0D8srjiV0W0udOizySpr1fsPm6quLkGNdXyC6YCKhlpxpciUUP+DFvurZsutrz
kOTVqHV3A4VK3wNIre+Wulc0ECX6rmMHMoWE9W5dkOsEdP3Y0h13aQshEx9KvF8bGzo6O33vxR9Q
FEE32KnUmFbi0vAfwJl/B5Wg0ga4fCiXQcdl/fx92fgJrq9DUWEioKYajpt+WrIvhta+p+qxsdQd
Wm/telSsY2bCUf/C7dZPGS/JD3NyrlUn/TffCv9erwxQkABt0/d/3nX+jVHBavfgc5imYxo2Hol/
YErQiASSqsHaMo2i21AbjSkd+nO3vgQYNk0eNN9f0y2nf5o7BVD8L/bOZDluJNu2/3LnKAMc/eBO
ou9IBoNipwlMEkX0fY+vv8udZXazVO9l2Zu/QSqrko0iEIC7n3P2XlturkJwzhSddRM9DNnIDb6p
J4bYr7OP1nH31VKlPezmBXNzuUrIkXnnjw+VVTwHebdVg1rms/+p2/J/WOAtubI7AoUfBB/7j25L
52tF79jkh6gRdkoQt0ShX7W4kJg5IGup1Wgb1ZZvC3s/Thz2OsO6pkHD2EbOi7RZPLccuDZ/f7VN
eTX/pTHCqqr7+B/hP1p08f7Qr6DsL4YoHR1IE6jLmKstM8++76kJebWjRzTdd0z+k4FGj6o3k4RB
DDGe6pNZRhbaosTrxc14zJkn77NPWT+pDUK1X9UUs3LbR0Lf0FbKQ5g6CqquuWHrHAVTwBmIUC5/
/95oNfxbO4SWD80QuvCy0eX82X8Is3DuQzr96Asy5y5IGkZ85YgTO0CKYMyfYqSwcxlJ6f5GRBbx
srH76LRWtUnTU9gU+dM4PTtu+ex1JHeTJNPdGoFNZCgR/+G1Oqs/whE76yxZFhPWlST6DjYqIDR4
Y1TSoWvtdL26TFlhn3Soir177zoadBfH/6Vlw66PAueG26trjYkM5HTeWnczM6kdlypZFzNPmZE7
B/T9EC9z8zaw2/KaA9z4k2+vhwEklqWF6ARpESwG1BGsQdTSI4Md5iLfYKszj2d6Ssj2YQrIO5wN
A1flnW9gamy1Zjl07vjgW7JDrnf+xWHiHkRBcCnBgBKClNDkqrUPwx4ewS2E+6COz43Ok1jiAt8Q
7NAIlNmaVyfHWUvv4qEOCWwsJ16VPa+pyDHX9DvmdKRmbLSUICjqBMrufarD6deANgt3NYwvuTfv
O7qnsX+LreYUozac3YB9aHnA3HhHBubK2ATIbwhYx+5QfJjhtPOs/nNh8bWg0OU+reYoqoAIh2ii
9U9P074lofeAO8wduTVBYu/YUEKU6hvTZXBZRsek4w6MQfnDeWuz7rHQXA0VAyAVnI+MqlZRoF2K
2Xxo4+wQg7Jy0IMKejf1apEZCaS25Yjj82NNvNG6bbPvHvJN8NXRJvbsN4bvu8gtXhFO+Mgen820
Wjk0zFbEJz+BrlwnBngN/XXqunAVe9HWCMW2qmzkvO4dtOPP3jbv9QmFTltdo2na1p7Bg4h1kE/F
uEvHTc2xvnA+6mTAwYCwaVnvjJxhZmqt7ubkzq/eRrqT67g37wNN32AY2bgToG2CvcOXAfvb6JTg
4rv1ggFnNIZPd6yYN19c11qLBSw9Bjs6NAcY1GjT4vi4WCElicHVHH7yNzalz+1LlFezz4kX8Lc6
vi4O7V5z3zHR92bzfu64jP2wY8IHYkQ7cImjrYuuKkBdX/ArDQc2RMc8zcjgh024PDBr3IU1bP0Y
2+EUMEd3zq0J+p5fXtbWT7vONlrv/gAxuw3KjwFQT2alxxlS1pD610WvKEAFI1Z7fJqshqZZBbfR
GMj1IfXJCe5cyExdND04ojtkvv0SMOeRgHpe1vuc9jebd5vhvinTa5bM66K2X2Y7etNai2aUdyhH
2FKLEPsQZ3YxEV6UV2GwyhHWp4FFfV7s0tY6kJHEd3X3NbONyVtOUT7uDEcXzNrFXi+laaU4wDV/
ywKQN0WA8WuaCQqlW2unnC3rAU4tBroe06Uv6ttc7hABXexs2rWZ/xgK/Zh7V02b4bQEyPoRE4dr
yy5v+AaID0jfdUu7JMjAC5poAbo316eQi+CbtQBlqodAK95tPFAhbtFhYmJGIsNpIrc5KIoHfLSH
tGzvOm1AUvIYB8F9ETJn9ow9Rr0y1i+RZz7EWfq4lNHr5ARXXxJ2dBl1o4GKoXfjnVlINmzyHIyD
XQqbQ2PaHvlsJloDCaO7zuKgpY9+E39PK+MnDPh8ZendDQvKefIvWkQTTTgbUT6R85SZydYYXs3o
txE9k8VB4i3mTGEgusisjf4Ue85jEW4exPCDlz4F4aEyaXY/99YzsIpV5n6W1rgpaDeSJ7iAAatg
vXigVgSd1+pCc3+D3XPl3RF1sPbFk27i2L0P5ptofunVVW8mpEj3ocYj381HJja7CroA+Z+41LLH
lJy/pJTrJzpwer0+7TmOKkFfbv0l2YiueerpvxWknBG6sQp1HyGkTEIAQngWzak1Suw3MdIfWAoE
LmQh4nq8yEZXPUztqeGBrjTAogZEGsSS6fCzC+2bu3SQAcLdJprAOAdnj0/Ig/A6du4hqpD5WYT8
/Jq0/gDP4mY7YDFdQYw2dl8LnI6VnUI5XEObpxnDxdOI7A4/a3+mEw2V198Yg7HKm27jx83Oc9+t
ptp5cLVgMG59W6AgI3DCu29NAiLsdkU00HoRLvRW9BGwAJsWLE5wjYI7elCH2iCQW6SXZN7rBid9
r7r2Vn40DZKW7Iae58+hEpepIFuThqdJMmFDSrKHZXKa9rVtbjHUVuvRzRC60zugt80ubu2TYCox
03vHpiSBjzm1ZiybxGtXgCGpHlqogwM9N1s7uoV+E/ZrwvBFYzQ6Dkc9DjdB8FnWZF+wkpB/vZjd
2vU+JtGtxckgX7cmswWEqjTnrzqQHY3t/OpN59h6cDpwUujNixF5FHDtKsNENNIRR2vpLPtofu1i
6Bzp1gxgosX60Z0+bZpfkVCZB+vA8F5joEW2HWybsv3W8xKNsJSpXDC/dBorJd58hu4ao4uJFhtq
0+1sFM+hPj81OupKH0c8l+5kD8tp1KYtGkKeMVqGcLn05qDVSYT+sZrRoT6UKRiYtN4bDak5eYFo
ot3ncB6M4b1bArESLr67ohrPhMQ/6Kb45dCu183q0MwWm3NG8h/bixmuc/8clDxHppuceutaRemv
qcWNnJcdcp7CfUnhFa/8ycD7SPu2/LD0aCDdqSAFiPfTu68jAANyHU7GBPVWpE+LhPBjkQb4kFzF
S57kG0eDyoo7JDDvgRlZmypuniwjvDb6mNKrtD5KA9ZWhJujsLmZlza9DLpLrEVy68e73jDXkfk8
OB/VUJyFBtqFM6oAWAoshaYw5xrszUZ1aovXvgi5E+jbFoKdc9fSaJvT8odJ+lQwO++N5xDLmUqv
gnYQafoYDg/Dkpw9BpoiTw+Mq6+RZTHhhXqJjCQ3/Sv+1MB7d10ytVjPfJ1MgDOKurvYTPcOlz4N
6muoo/JmBFIv5XPqdZdScAJBGf0TU87POuhPzgLywWlxIYUzA5bIOwvga1tOTQtNWqIzoCPfGMCv
Mabr7wsKeiShHNuGou8fE3xN7EGjn9qcH+N53QidtSUxfsKqYO4JIiyxcEYGcWQiGtzk2Mt/oAxE
oNUHp8nPglMIueKUgGqRPpbmMnbewNoxFufKoaqOcBEe08KA7TuH9UFogfbUeLh2tYXU7qpuwm+O
k/eEK3nVRn3VybTxwevm05DPYbvWOkFDOivYi/jRwPZxLRZ4ctX/jUoS9cCXwO5T35zMv524HDYD
kp9dnePVcNyUDdibshP8JoHCwDC3nIzLS4uBdZU652YOi5e58LMTDy8txTHPX/Sx7w5QviaM6ll1
DOwOH+UAGKapOhtOAt/SGG0PLpR8OfULJnq5LBCLexinJX+BdF6sSYYzTuqrphz5khhMoLz8qp+g
3NaADHdbYr7QywWvfglZeQQnZllBiboINyHGwUNicqII3udg/tmCqwkLAd1Sf4G4czTbJ7CQtwQn
Ko+DtiEhDqyZOx+YG40h7Zx54MA/xFtjzH4RpmzUjxGxsevEqfbOQMyMW5LP3dqn0iAoxms21mA+
Aa8xV7vJYhTMVOstQXXGZCt+HdsPWscnfSqeIi+AnNWzkoKrREn7OScgrhA8wFXW8LZqy2+PnVb+
YzQYvCpmE6M37Go9xdxQuVh1trExHxr0Xmi0Gl5sdohGMe6yRmztAs+xhzfWIx6ydeZNNk67uCT1
d4zCZ4Azu17gwWu8Q+wGtxrYL4ZSyGPlQ9BP416iYwqNyOYkDPfkpp9mAeRN35GK5eykOi1q23Wm
Y9/y4PAuwDFRNmPQRqUZLcQTlsYjuPo1NLU7d4UMNzoNAkOn64TvbuSiOm7Q/FstfJ2xwwnlLfdz
mryz5pz8sXg0c6h79PwBamLLqxLWqIKhwtLsOnRQscVqW5bR1UYvrwPajAfQ1WXl3DHFRLLHqLsf
PbqkWg/XI3p1Go+dn5kUSrrpV68ztDVT/zJ5D8Ipz65WX0u/47Yol32nmxurRQHZEDk8VW6zz4BT
14yYNxzhOwE5oiyLXTN7vwuOB36dUHMe2yi7JYANdStfa6n9kuK2qEekveW4GwWgCduE0G6DvIlW
rt49WfU1cj8qfmlYWb+ZLq+mACpb7B4oeJ+Blu5EAggiT7X9FNKQGLN662rxQQhz3XX0tVKI9byS
5cUmTLrR69/gBrjYbhKsCs52YzMAlGK/NS0e6NBGL5xEjKzY0Kw+vR/BOjHuz3P87dUbFE2ITw4e
MtAdfgI+DaKggz0tdzjZBIMPzgaI19Leljm8mBqS1KmOnl27XM9Ve7KSnkzlJDH2FTAnzTqFA4QR
WPVxL9JVHG3zVEBFdlgjanSEd6hFrn39aDpLcgTOA2ME98eFIkPN9RzhLPQBsk1dCedsaNBIllzz
9p0BjoGUx51W5dHRFeh3RJHNB6Yrgkpyg3b1VhLjNR+BIXcsRePeE/AQ0nIGlId+dZFjCs1ZXoM4
z88ZEHLANqYFMNQb78IxOM1mQv0xNMHGhYF3jyTWAVXWBu81OsMjWRLhWc/ICOZEBd1Idnlz067v
RqhNq8bD2Y21lRs+1yrtZKK9AvNZU0POwdOCmH0fGlV9INDnrIIM68E9G0xQqNkYf9NuIhezJuQU
2zH7dl8nO5prwyEy8PEzvSkPg4czbyxdLLtlAhiDpm+od1fP9H+neJJ7E+Nl2nM+H+LYvGg522Kc
Wo+jwTmIqJHhoITLQzaY+6YIz+qa9mKXFDW8NBM4qoU3vp6WGXk0FDOdLvMKLofYso4R7rqdKr/E
1ClF66qP6YEK0gZvWVM2ELVnaj+K1oMDFUCbSyomkygfl1D/vYTFE2cTILjyUuKZr7cznZaSKYAc
D5tzKVjTxmdlR1FddyVgcP2NLvGHJNMYB8tlaiq/20ud+ywLtC1wLMg99BK+fqLkYagdQJ9AoDnm
W1m+SVL/fRywZC5Li3ERDdvQ2+32F6FYOBpS09gshFd8Tdb0mD5CGM1o5YclOMVZzmMIe2nwzUMG
5v+ol/yQDtQGM/wEygbQk5wCtQ1iV0QB3QWVoy/Hc1bkHxroIrmrHUNfa7e11owMs71nJWpSDeo8
IjpzFl6yUTJdnw7TitPO3i/Q3tmROLBWM36X79ftgt+iSIvzZFhf4mY1n3e06bebjNSFLVBVEtC+
/nIl0lByhf9tFKp3jj+aXHsED2q2pX6zWHSNSeSwVa8rEeCw9VCSm2xuPKn593zGLpRX6gKjVMtp
pWO8YVy0j0XzyP7ETOxLcKG+BespdYiHypVMNB40Kc/CWFKzwE1rV1oVcOKzGxobC9jSKkuqYlM5
2WsXEDUNkuSRDBqMC3LSX5r6Ab5Ns4vHo92HMVD5X52cEBjMHL7cIaDT5BKWGvZRdTblTJWwUlQn
ONxSK5VIpvZRswAPqWsOoPVd5O1eCTBcnGoMSHWaddAU/YKHcEpPLpLhDXP7apW4+jXIPSWF1ZqZ
KBUkoSxTJLQdU3modTmgjO2bUiS0vfGytMs58cnvUv9FQbdjbFYr4bSvyuayLDfHSZY7OaJVb1H1
akVT+XyPvlfrk5oEgHB4ohNBQDkaGBJ+P4aE1V9dsZDo6P0Y11sl4FUzetVtD/E+mANwRqXQVQoC
Na2Z/WYzE4ExMRvbKpuVkpBoiPexJdAedBHDgNKkTKt8beON9oum0aJXSmJ1uZWnIHCXQ5gvR0eD
OJ57pPzlnr9TA2mtZw2cEJtuHDtiJpUJjMeDRu3X5yDnxQQsjfGyGnaoGdiXL0dbPh0yoml4ad8G
v/1yQxRNolEu0vYuON4hdUwqS2y02ue5ra2j3KI2lc4sn1yaTRkgfxpYRijEnNUUAbknohfNAoES
6JK4U0qvGHe5CX1DykuU7ZOIciivOL8Hnf2z8nJOEPK3drb5bMdwJ9VnQid6WEttjBIZUhOvTbOc
H2jnN0qZribaE8VSbVPCRhVDkh4gjkF7GuopryGqti43INJ20rbDUNt/TfYcUa2jsN4Mr23cVhs1
S1TjL0cvWQigomo4VfJ944XpIZZYf3XfNtQYe/U5TD2Kmib+phYHx5fHup4+dQOV1NeLA6D4j7aj
JrZienqifVD+nmZgsi8HbNVEsuRSdrusxu49zvjlcPSshekf1MeT0aPD9IOu92sTNgVR1h5Z4OrZ
tiuJJXLbHXnbAjozrnAZ/xwZ4biy2+qxqViLRBuK29LMrDIs019KGzXTSic8ldFBDYP8qf2ACWCv
5RSu9JHw9PY3Lyb0o805Ckt9WkoA9UojGQWMF+JrmWcQjGRV8GCTeowlhoIEFR3am4IwYcrqdNhZ
LChSTP61aEonn8ZO7HVls00g6dBjhXAelYwNOxZbtchbDWmWoL3avbrhG5iZmyV6UL89iLGQ2kM6
rLTEYcA80EEWyfARltb7GAJbz1IiBaWfIknmW2Phxbfb8qdhLvdVXr1DvNxGfvNWRqjDY3jNjW0k
RMKYT+aQRwfdIsixBa1BUi94ZoRrXwaCOidHwWt36vlWD5jOCeooOHKqewg28LCSx5khSwBfcPbr
Q3HnFibTBmHBDXdSWs45w4FqrFBBya26wyy0xsFAIrAco0sDklom1G0OzW2jB9hmdc+4V8oz0jDz
Te9W+rrL3IXtlrSvuL4LciRCnRlxiJObkjM9WM6wVSbJIXOwOiFtXpG65O28ugKWLW3GaZFbKNPI
QZSzNPS3y4G8K0bkAIsYGBBYNNQXZe2QOgRolNZ7JQ/yqYcrVZqopsH4HN3nemhoMTT2L0vrXO6E
/nvjxbvCccTO4oleWag86SozVowgMa0MUhDWli/gJEQOKkDoHphtaTuWYLbHdLL3npExOpFvRD3+
6iHUNUyDqXhQ8ipt3jPMPkAbKr8MLvlgLaTr2DrTi2XTSXFjAl9lBe21XU/S4heYP/J+2TddGn8Z
HUwC0jdhvkulckwnlDfweNy4nj/VgE4NgdVyoZY89bkIXB5bs6nJhsagkafhh2YISBzy8Ku0V6aD
zla8F86oHdWpsesQugncYCizXFj3DNPVWFZuho4NQgipCQqM+Lfj2KiiyB7Rl+C5lyrKmtb31Ifl
XQs7UQn/koAAr7ighYfBSS3/akMC9nioQv+kHpJI2Ogk8FFxtXGqe0aw8om5xGTIfaVm9KmDP097
ZKJyi8v4tdf0YGch6VTLSJrCIWsjcuViRs3y5X4tUiaykXHWCYvReNjdsuKGzznUhOijIZCwqKqb
U6mYsgJKnE5X5tQ3B3WkVKrdsQjfYrv/VNuMWnWSzn/UUW587T4ItMDhxVAA6fcitZQyOs/4lSQh
bS5rVSy+s0sW6lypr4nN+K1gFVW7mvoElZTByaKfRUjLUe29+mSzyDv3nNJv/7sZd4G3mdt42CcN
3Va3GQ/KvGNKKZmTfsejSIA3Rvul92nFS6+2TFezY+sC+JA4MSlvbAuQeHBI7+Qa6bYhBvtmQoeV
8LNSIqGha1gVYXICm7IPnOx9kMkaOc9xbczEEki9bFINMzGzwVE96AM9NNZNRL649sBdRxZj8SJF
Oi/FHkrdCPytWU1hH/zTqFwO/Xqc+2clNFEaxAza89pp7AcjsoNTKm31Kl1OT/APhnO8M6rRPQAo
2HimRkSWuM04+9XSZks9qnIXqt0lszsavQ+pdGwr6ZtX8UGjBf5wiWPd6i5BsRCRj1FukBmTrSeu
+k7tzkvT0ynWJ6gl6bpzWWusHPS2Ogcha285/0O+lQ4ktJzVVvzqK+RLYRC/mFpyNIaE7lrmlavC
tIq1ujOURs41sPxFps86JS8w6HwDHPB4Tdpoq1zOUnezDJx24ja5tWn0bAGsJ59xryQxYHBw6OfB
XsPEsY7n4KGWKnEpiVPHBQ8FxIIwfSKdKh6yZ95pcLIt52jb07d2STqOA7xMJ2hfZ6pu0UubEee/
XGjoV8O9JWqxHxpkzlr5y+zM7tEdSYdVVtMQEPe+8MJ7wAlb38AhMYq44yb4UFIL5ZJQFwQ+/YVm
DX2m9G0Z+/EgBmQBlSw1UPNeYivh9pPyXeXZUzeawjwoBYov8P7lbriswikL3sMFN0qz7AFtMNtq
+t9K59lH0j8boGw39SKCUqtfHZfuaWJHjAoa5wL1jzgk7tVSF/u2Ki8gGuNtkkCYlwop+ZbNrsKp
M3RfpsCuYyUMa/cb+Q3O3g26tbrelt+/DK1zUHuafEiUbFGdkorwm7WUrGFGowE3+K7uDHU0UBdB
HbRJAUYfLp+0ubRvHsGwShOktgS6enSm/6lMEnb06VTlm/pKAP04B5XFYKM2DuxQRGxKB3gjO52L
J3cCnbKlmTa675xqt3vSjYjoaM9WCiZY/+hLmv5TKzmGzraUgAb9fhyzCqZD0u4YBPAIIxqW2rqv
FUxCHbweBl6fLWdNF5e6n4udUmsODWNxIS9WzsX6OtiPE1ygHlx5nMxXVQf4qWWvR9hFK/UEqjU8
cfN4W3dfx7427u+0NmixL2DJhGtyocC7OEl+H0iflZKaWCJ5CWxGUo4j/fU9wQzK5T8aziMSqrcy
7S70Ab40a4wb3+rAJh/QpoSUAD25OnR981N9ciIfb2QHAA+soV1KfoCShEr7FSEgFuYH87c6V6ll
R50jkg5il1N092XL4GFmQC5VVEqbu8wtOI0Rv7w0lCpziY0bGK1R8SUmUyrsbpAGXL0+q7pW3fBq
AyvK8OqFIBht/SX2R6JLXtRdPy7SJh9OYj1l1teCMCK3Dbpi+1xPmlg18v5JK8pdOrD71Mz3wWAi
N0uQ08St/joG3qfaNbCkaaQkM8fwtHyrKnclVA/0/Br4xfelwAgQdx0YWbELkREqIbeehzAel7vY
6W7c8tUq0z4b6QUHXnVUn+OcOvgn8CQO85mTirZWRT70OU7USGrVtYvHHWitR1fKkftew65Y0MIy
iq26MZRa12iCE4Qmbrb5bQlnOrJ4TA+9GT0Wsi4SWasDvU/P6q2OEKPMLHlxopYQLcIzt+rvKpNM
P/W2o68b6RmdWn6N+qSHTv9sNJ/SmZ61WvrVf679kJNr4q6c8mDLZVDTyPMhD/BNSwga0euTWjHt
KcP8HO+TRRe7wKLh2JfIJZSP2WLhlEuF+rDk/0hkLTBJZ0UFGHVk5tVY4VM+LSS8SuWfLnBPMOv4
su2q3a4nN5M+RPpJQ/IONU9x1B3jpC6cOkrOPQSLQK8Yfgi4ekyr1LsNNY2eOCYHpP2cUIPJLMjo
ZmIHgvmSigQHCrECQciWTQpe6bFeBiUsUG14Giif6OIWybazB21nDdW3cKjqc+AZN2/R+3+aiqko
qVv6lqgvNYjhqKnWcXXTq9eXEAfGMZECxUstelFR+xZU29yfaYYXVk+FY/0Ol/S9zgLjBkk0nHxo
a7KKsp3ycVqSU+Y5SMslGWhEpUSZh/ExbayWjRUOGAEOOwfhFGP5wFzXEOm27pJ3O0jFQOHelw6q
auCQCBNa3UaPEHdOIYMNr7opDgGlwni2M5qr6sNyyGbZGG1Fpc46rVSnfUJNOvjeQ2q5d2q/xblI
2a9MGdjBRysD1Wh+q634OWrFZ6TbZ7WMq5rZnWNE8zHSArV8lK7It260nLOEA31K9uYaS27INFG7
NjZ9Hi2tHm2LDyQrdOYBFfskWRdqM5iI5pQ7r7UOkFyvyoQ9xtx2BVZXt3qJCsPe5ka8jwZ+c9jT
8smZa6rzmOsNJ8+ntS+J3xPn8oNm5hg0hvaWdO4TbSouDTVQFvTBQyclX3VaHXxzwOXMgCqvi/aY
0Bpb2IvbIsg3JjB2pvTYIQuTHNk+Bf9vjg295qjfGxCudi6QJ8IT7JONrmDVk/EItJcT2MjI1PSG
Cq+IjAh0nXwr3PaaVXWwY3D8Q5ssd9cKOv2Feyg8zmH5mPwMAnKgMGO/u3ZzAL2anwY0MH0NGijV
UmKBmzOGtDMlF8udlwQbJqUPYYn4WovSfZQCtM/ztd4kNZEzXbhPTB4voq36jWGRpwyZfUn6EUEA
eToBlp657mtCLSFWF+lJNPSAs35gZo0Jqof4R3MXyTVRuaTLkwY2guy4eaHjQr1sfo/jHCAAgF8y
AkWPgGKncwvBqNe2tusBb50YYpklGVrcifDHcbJ1oD0EXJM1DSkCaKrLUEqGVVpd29wniU5U3jYJ
t/2od3cBOH8ScSDPVfYjHpOcwp/u0lR0Ap7yQtNxZpmMpnsvmsiNONZNnW9mIvGckrt6gDXK8xC2
n11c/IoanpLBmEiXGq0r7Ou3JdD17TDKEFH5R0UHpmxJjdcEIWxFNF7pMNGw7s3PZUZjmFbLxtSm
+hi4+i5vDXR2KFWdHuwvVs18S7QGzBAw4XiIR6gdoehJU6BajMh2yzz76ljeU2sTNBdUM/xK5uPd
ML7WbX4pbJpDwkXF3wrtrXJDaF020QsNvsTI9frvnl//8MO22jVugbwp46y3oJAWPQlJNUDeQ+uL
ngmhHTB1o+VgojsZy+jZn0FcwVBm3YrENQW6DycyQuAbzJws4d645DF5UwUHQNZzjJ9+hG74yEgc
NeCMH6Zo8yesax+4TjfkrS2HJm3OjRfFWx9VMg6eEfBlm73UE9zI3k3It+3OUU72DqR9xs12uM66
fXLXTYByEursrZlY6SFq5M8B3pQzkn2SDN2OH86RvWr4N3y8edOYvVNs2Pulb140+qzLCKSlKd8s
Rjo7dHo7ZHc0uvwnM/xwEVNcqsREPuhNZ3ds/Zde/PBr88OefBP4bvwz1idxF2OwE0sQ3b+gNF7O
AebIFusQOC5aW6ZbbjqP2ht9PCIDCpeUcTtqI5J5qN9IqPT3AHqfeqYAAHXwHbgDV98Q+gZ1mQ88
ZX7pjcbddugdC+BMR6tKQMXgcB4bY5B5IsOdARpilLm4CRTvhKCpzLcKkoWst4kezrkYZF+oZUQC
sG9et0Hyy8+0+GjlnXdyYTr2y+juYDhXCEIoOcbyR16JcC1q2nh6ymA5Kj9Td8qwNPRHemMJGSoD
byOeU9SbGCw1ubZRbcLv8Eh4FWi1ZFVQ5lBWeX4xP6b6pTQ9EzknHFrwvtvW7l+Cqbb3rQNaCVP5
FppTcCE47WJFbk3ebfVMK25vWkhvHRuTWh4IcqpFREaKN7Z3CT16rTXnk+PmHZowJvc63Y5T4xVY
aLgLWdzQWKTnNtYJ9OFe3uX+gIqHIOtN5YcVstwcb6isjNza+jIG/H/KpIQv/t8pkwBQ/40yyQ98
USZN4x9UbVivmBm4THV9LFrj77b77/8y/H8wRhI4kHTfxEjh4ecjyrGLZIj7PyifdKkrR8rD5IIv
tSVnyP/+L9v/B0hI1/TwqmLBsA3n/4Uy+W/+ASSOLhU/FgLXAIXp/IEvSHo0jollMb1uEjCDtoej
kl6qkXIntzYyM4P8icYijEyvnxPNlNh88Ph1OCAq7ltJ3pnYqDXH/A8eMSH9AX/1D+js4r6pm7Zp
WMLA6v+vJpN+IsKEZgDSOZ3Q1W6cHslbeMi1q9WiW7B81z5PEvtkdi+97ZffDSIVkqBzjxpvQo98
ptMMDcZ6usuqkMiiLPh0Bz24K02X7XiaOGfL6lLvWw+cCeJDYTa0Q0IM5dEwXf9yQ1y/XvZfU5bN
P72bvBvXMB0bhIIL1/NPnonDcWZodGxcHmNzo7X6yxB429zWnnW7Wl5ZMVFYt9F1aQ1C1Joal0Q+
ZNpTHtMOCAwe3nIIYPLxR+Gbv1S7VKs698GwwvLR8Ztb0AXNC6ItTL8g+q9Wv891c4CG3v4i/t15
Hmeao96y8dh4D+NAMz/xK3F0PBKmvD7U2XrRs8QosoAhsedPKcO2v78Kiv3xx2eKY8I0Ld/2sGZJ
4upfHaxxFVrF4KC9aAIgLBEeBtVbK4zG/qLofc2AzNo+j25Llo2jPQLeiu9n+qi7//Bi/jQhyo/E
N10ePov8a1v8Yf7z6Nz2aZkQhCIBq+qGskO7uPo545QxCs5WkU93vY1CnHSCJCp9PO29WP/9y1A+
mH+9Jh4POowbTDKES6vo37+4egM7mohTqNOt5VYEcySVseqXaFq3cZTt9GG8+Jo+Hxn7bJ2pMtER
DgdtLL5V7nxFxZHeZktLbpoR20C4PopsgaJn+QGSErJY3Ax5KzlQaK3ht3VIygKbx9UZuu+Ro/3o
3MnZNFmfsDW4ZNx5pbvXk+aXx55+Tpfk5iaUmdCQlmdima52oj/9/ZtXlqs/3zyLHO+bVC+X5fBf
bwiz0gmaneSbb2Vt6CNTdy3K1CHPnxpeHckWdvrSgEXRc/o+gRvah7E0n6ZJH06930Bii5CRMS/x
7z1oNHi10IiB+bkIduD7rmaY/Pcv2fvT+YNh1NEN3TRsz+Zm/vPzyss6mfLFjAhmcPRdOPuy2VBF
O0evnCNAm99OOpFYp6Uv2LXm/QyPwc3OjrukF9PwfOwhOtRr0g0e6GS9EqPqPTiTOGdznl50byEr
SGjGtzbP3sScMfWcfUEoXirWvCioCwy2D/AZNOA4SLrXKmKKZI/lTLLnHpOYS4e5tPaBCJfrdMJQ
kF8TczrCyM4OGnaE9eSO6zQfgmNGNPReM39n7WCfh74nBHACgp3C6XnIWPJBeOkzx3OXqnUMur1r
4LGgot8jJ3dIF5MGxBb1smG3j538exbLNFaCi3E2loRAKxKwyAWcrgMNBYo9c5PlofWpDc0ZWmUp
HPuNEEH6kGTtZEFRX2KSDVOu0z4bLVuahWiLy0OoM8Z7UiV5y4xSeVLLZbpYGhmof//Jmv++IPhs
0J4OiMm3+fcfC0Jd631oBdAUUG5gYDUIukg74xDMmFsnBna4xbXyUvkNGXHdSb0sNwB1Pi/dA/s6
p/JyKfcLidHO0MS3DiXGc1NahOFN33tBBxSfxUT94onHMqLkqKKCoRm6c7Kvo1VYLfUnPopM+CQY
GtW56e3v/+Ed/mkHl/eurRNjr0MDsz3l2fvLWlPrZb/8D2fn1Zw3cm3RX4SqRqORXr8cmUmRekEN
RxJyzvj1dwHyw4icknztKqtkeSyDCN19ztl7bQH9ZJt4FhuOPtkEzFKn38nuXcQoRVVn3rgl5Wzv
Vow+o6LcULImed4cbBw0s2OwIaeHytEuRnzETSfe5+We0W3GshUZjwvCZGooy5IqMMj4Swh1mod7
TijvCQPcpEGXPrldGt9OSU8IYKxNB3OMicCpS6QUvib2Xdo8/f4nX/x4vy407nxggig2//sTOyGP
nSIE1cIimtjBbvBYBcPIDfYcJkqcmuFdoNeSDonXbsWJwIH8fmyq20y2MBW7+mJEQXoh38JDlmKa
Z67XPXVKDfBAcgw6QtFwIPPLADW+rXpwF5HhoDl3gCSOEpCuRybcbe2PAH3kY+M072NrawdHS2ao
maoPToOCD2aqqUS6mwXIa2FhZyk8T7FNR/JgzR9BwuIGhlRtUw0v9e/v0CdTL++GbZq8HqzFSn16
+wODrMkorOi6uQS7CNIFEVyX0Awahkh2OpnnLG+crV2Gr34VxGuaBd2Oaf900VyoaXWFqkDTg9se
Eeu0hYYkn3OZbeOQuyE4w51jLQT6mHbb/+HCbWFbMDEMQ/J4f91DhF57A1b4ANaObW/8IUQ26rt3
DemFNHMMDHla/01ilFlj1HKDuRkmV1aU+e0q1RSBFF36XEvngTnQ0YmnWy0NrH077/Q83MfkCkLb
v/39Nat/2URcjvaYSLHvAhX6gPLQBruMQvTNW7M+ySjF1NO9Ng4OsCAaky1Om/6C0SUEx9FNjwWi
nKA+wtKwUVTYyAOG5MkiYyUipuyhCezvg5TisCQQltPE0ul+75zev23mX5R3yAedw7L7mDlQOCeC
EnvE7heRFTgwlOfc0KjTWIajdo5ACvYuIuPRocuV+jVarHy8BLgRltmWbVkN9WUG+KqM/uSq/bQ6
cdqXBmZmZKCWDfX+1wdZFq6ZGpPjbYwwG9YVzgh8c225YS+mi+5457R5iXPPPAedjQbDaV/rmoHi
z8y74NonPV41JNeQNcCxLCwDKdKjVQR3TaQRp0eRUrYk2vp6fZsG2fdq/pb/v0+WMAGcwRR7HHIN
KT94492aFLvR66eNHAz7Uhl5sSk8v7n4YfswGuMhDkY8RkXP5wQegbN6IK+uBhmhiu+7kfgON9WP
lkfIDSpfBs2mNQddejhEYUY9TXr8zcees58GZi1tU2MJ4gVYqS5DYGZa4WMr7L1v6hkmL2lsosru
6RgqrGfaGFzrVpbbXppv2E6/ZZKyTiUdil4760iEQkl9kHlJjKj1o1S2+cyg8w93Z36EvyzDlrB4
5xHZKkpi/SMtL0TSMDoZ9CKjLOU68Crg1DG5LhWELb3q8wMJ1zhJCzmzaZXH+YVfeqH++jn4GNE9
V0HnX9VQMNlGALkjZRrTHeEzNNjcL55H1u006vJYJsPaQE962xMdisCFmaM/ReEm7CYOwIoGYOdU
6QoSC2+9paGyAPgZRyhNmBTuR6G77F2IdoMRRSpWxUV016koeVGu+Bn0GWrpndVzqVM+Glvu5BP7
uHvnzIibQAvDPyx0+uebh6V+BrmYinWabKBfvw/Z9VLVM/ki1q3hTk64+uysP7ZNqI5hl71Yc70y
kTnMScmhZPSnVhzcUrwu47i4c8evUQcSq8DYI9NhJyQRA3qTOn8o3T8XuxZP1pXstXTyHP1jsasj
WMfIPpobc3m7elrEB5qO1YWv/9CzuQsMT0HLWCDTMJTnxARNDUnlPpFyh0bdZlY77p0mCd5KhMa2
ptdPVeTpGMChPFrznysZaOtmbspx1qfDHJebQdXmJRysvxCzuVt+eY5bbL6kXyXkCCL4RbM37Kpp
LiNIs3v0NXnKSinWTOet2ywOrT8VmJ8WeYti3+XIpRxKG57br8+LYQfvpRbbG1eDXja6f9N6ZMzU
uz0CNtr2yFCo9TyOwDzy7BGFQLzqxvpM+O/Nf9FR+YRw5NNzLeosySordfMjdafvBtMYWEw3rhj8
An49HhAZeA7DtEpfEZCCBJ3sxPXSDRGDS8aAZyS0ma3m4EF5nhv44g/l1LIe/roiSNZKU7Hku7Zu
ynlT+MeRFOHLiKS6ByQcA3PPTb+5JSRnWlvC8Nat51b3UW522+XLKyJ1id3OPFgSM+2i6atlkx39
Oh73Adl5+EWy4GrEjHXDsjgTDddf7fagNHQXv1/JPgFqhSV1DkFAg0zyXritv173mPalS2YQ1x0l
KIMx+a9Bh5SXZaEStdRRBYpoS8M2vzPptbSroejyGz/O147HFpD3OBQhAJCXXeunwsvMsxahz3E0
4zSZVk9oan4sMalGPnfeRNh1koXC9zrvWQhRqDo5P2xEx6B66Bt9H7j2nYf2f9MTA00zwX74/U/M
Y+FH+vCo2M/m7c1VLq/0h/dZS5mRpLElNiMq8dmIYkbgPuMGnbvWawouQjx9hSj+yoo7PfhJ/JNn
aLHrEP4bhDeDV6H1DxBYmnTa9XKKNyzaOMzVHqzZz+pOB1hhuQlz80wYz1ELhavLqpOFiB55wiQ3
9ZAVXxD6TlDm2NdQaCUvSxeJhTjMCHr3YuedsKbx2Nl2gFOL8/JcW0HkZGylsMwd/dJIn4ZiljsA
OQRGE9/oyF0ImJrtLUxOeJZ+H1OCOkApXISUMuqpzDsXuN8qscZyR4lQXeqg/jr1g31sOWfsRk/Y
0CKm8EnPy+QlzoxaEk9PHmwqvSODnvriRMjqLE6jjTa8FVjIMUgo8rmMKl9bKhV7suHyPQEiX8q4
RIntjv2lcay7KbePGccI1CnhXpbx1TCIvNaoyHdD68QQIjZJrNvs5j1ZAoXtrqvGP6eTPhz0koq9
mOftQRqIqzCzaxN3CS8rs67SNekd2Z69a/nzpZrLkjZFA9WxnraQ4mLtVnPUDWocZ8MEvdnXoTyT
T/dFVvrL4ikySiSiy42ratIvf/62dIiHCdRUXfwuRJMcGbQjdXvvhkV7tOzurWq09EarYvfgZnV/
zKrpve4UG5dpKiCnXlLfAjId5sDIGGBBF18kKqyDSWoIhh+bY6xvm5uEilHEXzO0qns3BqNaFMR3
yoHMzglq/6mtR4YpZb/Lai87+6OR7emfmEQvU3nCOMLIbYbhe1tNL3Sgb5duhQULcgfCuL5tIYgw
DkWLzTlzY6iw+DLANc7G+r3ndfhCr9fd1mGIzrYc9JG0axj35iRuw3Z6zuugWRmhJE+7yX0mg9I8
2YSKrJBNvzhNVV0lmt8Tzf+THFuFwDUxj75W4aTt0+9Wnw8PTdTE53BuwSXeg6JNciriGuO7WPsi
yO4SF0mX2SNf6OPOOVutitf6wPC6mbVCRtvT75VfAluK99ozvgg/tFEvTe5l+V3TNT96ZRMe/ftl
wvzUt7dw5zkGSCILsgut+18XRnNIkR6Ooc79HZBNTMoj7NOfR2imxluOVdjnA5ZaoJ2X/3Jkwini
3nlzGdKPwkjedPPh58GhNktxMFPTRS5TbTqRNA8k5/4t2jHdpGZfH4p5Yifisnla3l3/WSmgTkhA
1XmILWeb2KPatGIIDxnMmx0eJI8RZJddQDOgJzZnkPQ8gtgRxmPgDfWAFEaDep8YQGqjb87ozQIB
3vDYWoOzdhvCljPXW3vmKF/8NF9ZNjG3foWUnyVYezHkiBZIeTsCoOQlaatxW9jTn07Rn4c28IiY
isxId2F8PkXnQouUJsDZ+xVQV0CiNwxyWyjIrE26Q+ZvR5ZdqBl8BNorgjJ/7xbgQ9mUcG1qoDQN
TdthSftPyhwBcf73/F+mHPqnKQcXxoxD0MNkqMQZ49dnb/W+RN2VGBsLBMR2eWCdFvxoli+7sLJj
FBfjV3/wNsQNjneSUr0f7eLNasRO+DUZyVPPG+n4dDpHhHWXoWt6PO1zs+r3r+m/nTsUZzK0oi54
/E9tdxUypa56W21iktxNen84YPz3qbayc5EUYmWQrPCQZn0+e7kZ4Ss92VYyXwdZW3xJrP5RBKN5
FkOEubb2D/hswsMUV9rObByapoN40lTz1+8vemkLfNiBFdMwnjnnao5MH1odZPYGto5xcePZyWZp
/E9aDpmgJK8XQkLqEFkLfOXUOMramJr1QxViuKkjcll5Q3DgbVDfDPOPG9784dL+5dHzQhLsBot1
KeN/ffRN59FcRAS4WbZ7I3nNatWfHSC3a/Sn/evD6KDMKBzLuE9jT7Kcusapj4hzofGNLDol00M4
sX4Tkt95KhKZ3zgc9/5wlf9yhMEVIZn4zIcY8vV+vUqVCztoPCkZaqAqwIoa7vM0zdYdeSfnLCTP
ZXnkeeDYjyXRTmYor5NbbkL+5N1vBninAVPFthpIJm2hmP7++j5FAXCqZOwrlc3DFVzmh8XTpw0+
tgOWMEkoy2X5tINwIGHSaec01W1aFj9XdG1o3JXpRBrKf6sjoT5pHlO2MF+DV6TJng8mSYKveeRf
YbZMJzUH/b350GUuNBOaTY4s8MmNva9SL4sHQbzSH36Sz8WPMU8y4NQqx5qrwF/vdJZGeRlWwtx0
c9vFsXuUlEV35A9fcSjh352j0uoaCZMzNx8gfjGLdW0CQ+CI4Uw6EmXzooeYJGSrk6xsinXilyaA
ooBMhGxlOC3+vGy8DwqnW//h4ueL+/U7MwxczIZLlUSvYiEJ/qMoiWhkVhYtz83ESpD3Xku6TnSJ
4IGslQMAOvNqAq0jtFNhCPIv61PEMJpxHEUxkPLE6pVE4OCRID3UOQHgmt/sw0gFx2yShBvWiFqr
KXj7X66aGZK0TX75VG92g8TyX3Rc9YTgnBR2xT2HC+EPTY4/leT0SI85f8T9TV37+96qiwuLyUPv
pEDAx4HND3P95KLRLa0T2UgWBCR8Rll7XSqpEDTYH174hU/44U6znnFemC3LzCQ+9DTi0CmGOCEX
rpyT56GDlg+WcB6XWWjpcCieZbDjUHGys8rn3B6BL2CjMI50Yv4KakSfy/8Q6JWzqyo4J2HCu2w7
eUP3GnhckZIIpzsAtP2hezH8yrnMw8iL5IO+GARAr2rZx7swbOR2xBi4ygo+PLoNr71NMlmp06jz
/ejO86IHzy/rQxqazsWfSFTh+9/oVqE9NxMCWCvGiU7HzZ+8v+05Pw8ob332Ev07suD6MJHRtJZt
R6+LgKNLMqstfv/4Pw/XLRprOhNtVyjFPPvD5usXTVSabUlmscNEeICV1Aks/EQHoGFM4d4xeIKd
NMFVHIWNI1KKV2vyy5PL4vu/XAx8RGErHeExRLdfP39hR22kVTqE35Qwy67CyDKmkc4zgmVBdKF9
E84DF6NrgDCMjn1o0tjddkkQH/MiTf+w23+CUQrujW0wrJUWo36x3Lt/fNA1bjafUpL0Cr38UQ+l
cep6LVlH+D2CVrcufeTSotGEvzPgTm5yQq1InnFf0zJ9RIfF8Zx2qM7o5ByCz2UCjH/JClL8MPGL
NpnQKBpbP8MVZSBccWbVOrFvebNWDEj7TahFl9BT+XHp+5qR/FPXWf+XBYsAGcUggdOqyfzm19tt
jiMYd6HIKFwcEyieb5aWZ6RJ+9wBpaLzYhwTPeqJgsoehACpa1vR/e9fwX85VBms9hYtEYvDAN/0
r5dBcx397mTNPGVYSpF6Eeag1paXRI/a8Bigd967UanTBSGyImImtx0y+hdF3vYr0Ron3fUEosWU
eCyTqI2oZ4zYpb5LRa3WTWr1f0PzCP/UgpKfV3tT8C8G9nKW6Xw4VQ0Oh2MAwnMcKepEtAQT5BVI
nSP674NMQ3vTxZDU9YiyjuaAuAkm7VXHCH8dQvu767Z83lFsXwINKrk0K+9SWxTdjQUpz7W19KgH
/ins/UPdyPHL72/5An3/sIBaVKrKBkSKIeXjSHeE0tJWPVvV0gNZ9DPaBKputBL9wkiFoQ9CyVzD
goXwcRmfuIHr3iDHXC1FE9a6Ry9zxaXqRLCxFHpv3jL5hEJo6zAZfbWFD1zG6jZKM5EtzS+YEyGu
CPTKv1HqqjC9rrs4cHHW0K4Lap+j5myVTE3bP1fOdMSlNt7oeuL9Yff4lALDZ83nzO4B/hap3MeJ
UZZkTuHU5n9ee6aSHWt9SD5f7MGsywMAk57mg+EI3HzvG4n+7ht+wNvpiz26q2daOdim0xYJ6VIn
N1Xv7HQnyDbc6uCUaiTumrr3FsBbOOVjBMau1DrOJ3NBYkIOWlpeuzgNkXRMzTtTXnlI9eExyYz+
qmRHECye3ZXiWLdB4f2WW/Y591pENfkIG7Mo3iLZ17d6VAtg3Va0M0KrvKkT7bbwJv+a8/asqgSI
o17W+FF8EzVcGq3T3gbikDuYU8tC3YhxeMe9S1KyMs8eNC1vNwYlp28Vg7bHcbka3BI/E4KVi8wa
5yUofGztxsXU+/Q0+RVJlLM0zK8arLd9d/r9O/ovZaHhKJeTlOIK5lSvX5cF36mLUS8me1PgZT9q
AZ3lzE+OMb2XdarU+MphjCZHABSJzv+bPprWHQdF4lYKG8ZZmBDpFOXRbnSDdJe2bfU69JCN/4uy
8FOPnJAjZdJ0YTKLMhNV0q+X2oVGGSKpE6BXerlufTxQkxuTB+ygjNHwpFhB9q1HS0APFnivJl8X
TViJcILkQlNtfn/rPjGruZ55OWVjdxBpYhH/9XpyIbCXikZswzaBIMM/QS6hvZrcW+ljfhro7mxC
kKVEV3MQZW0byUglC5HDOSsnfvy8G95DpJaHKhrlUc5jt1YR7pa6+mkg/G1VFiI/FiEUUCN7Z6iq
NkZnDg+8qd7eEl6Nq4v8xt//WPbHOmz+sRgvKgIATEEAwAdxZ+r5dK+bbGTvr08DzZV6JfZL23QI
mEz4Mt7EY5Hm66GG2WFY3dFHi30Xo2f2m3brtZr71xi1A6AA5sEt7SbBTKvEIGPBd3Izdr/Sj09p
Hj/reYZXHz3ielIZGbWm0W8LU4xgn8Y+PmgVHr7cz7QHCOxr4eYRjdJwOmqidW9zrd0tH2Jtt85q
nAJsXZNp3Ahu+wrlJJ93RNcFQ3d10Ur9x7KgJmXtXzIy5ZBNkT7pTRasO7hWeu7eljTWb0mwPElS
R0+y09u1I5GcCj9rdw55h2eThpNfmP25ntSbnoUBgPrIgGlocdgcvpEBnvPDZW8h8i2s1WQbQVph
wbPBGYrUSvdaMyDza0DgSzhSKz81iz98z9L9sGEikkJDpNM4QW9hUqj/+lJWGR9PnfTZNhgzHpyD
u9zJ2DB/7tB0ww5lEZ2WM7w+hpc6Km8U8erPaYHCsYUncMwz/74YRX9rVjrUXWJFgPEhjeqdvWtU
w0Ez7kEoFW9JM+iIznzK3Pk1TRJx0QMQXFWBs/K/UGPKT9TyuWOJiERR+THpsOezwj8OihkflGJC
4W74x4pVl4CtyKfMjLYp2n99AtJaNukDqID8aND6c0fTODYukDWXpbcpyMnFjlK1G1iMDOTd2Ngj
Pg4v/JiHIjYZ/w/R9fff0nKu/+cJwOCSEZcv9SqlizU/rX9csi+11GcvoCAh9nTnhkmyz8njzauW
4tt0n7EtuMReOdrWMGrnYDrgqDzRHRallkYjyfR1Wl1TFu00sIGbIsnY2HL5Jc4G6yyzYTPG011U
eNEhgZ53jWQN4bmy8z8c0j91t5YfBB06e7puIgf9cO8bg6Z6VSbuZpHWxY6r75oo/MuYxMvSqREK
HlFnVOCDM8nemCKFCMpn3gdUAITjRaX2EtgaEmcXMd7v7/InARkXx1Vxq01c8MhcPihVLa1vtKAz
uctzP8P3un2TR9a58OP4QNLgfV1W9W3QK3beNoS+oT25c+s7VU2xcdPUPbZ1+y3OgidnaMPzMgLU
B49Apbl9WwxYxdw6uGaTrS5DwCl9IvC9I59+xxDIvjbOLNGkj1fOtW+tt+UJ6M7WrkaghLQ5wQ5z
PktLC1sUc7CxIVumZT0rZRne95an7X0/ALUAKYpDNrWYGsI/KF/mY/6HdWG+R/SvDIT79FZZ3n99
E/M4qeNKzGXxqKydhTv63PZjeCwB6sDGbpliaWWaX0rbyX7+kuXWo6hyh4FLxum0wbZZ4TZe/pM/
/9Hyu96P3o3Ji05TXN5EQ989dqIuzopo6BPyJcHx6T608hvFTPZstm1z19bFF7sJx9PyR4vAW+us
r52htRtU84L1dOhWLSqku+VAG6hk2KuxhJ4/SGbgq5hAFjhe83ykpU81P9xKM4F9q7HaL/9Rtzxv
LTrP2jck2uNWEw+M6mAWy6Y7NzG7T1T2kBQM9KRpveWlgsQ0kr7UKwx8LKrRTeiC1K0mdF6K88XB
KYzhnPdfGYgVHuVRe+OQV/g0sabowNn3P8f2RmV7yEaL8azp43h2Zrjzzwt1POfsq/Sr5ioQYAMj
aEIWsrUWAknJWnsvObCvfj6LXuY5SpqxPxUKyUXVGWQYCPNUYpTWAOrdaHKMNjUY+VUQZ9XKTDXj
rhvgQNEBbp6MOckhSeIn1KSwCfsmfGZ40h+KoWoeAjJkebOL+8nX8quZjK8+wrWnxnSHHcx+/dDr
oAuolX3O4Pa3QBnjV0LxnP9cWqz0fGtgzFsHWCGPscKQoGy0fMInaTjWxQNt3XcNqT6IrjVixfSp
oTyjetcrytzGALASh19Ms3kstdR8dEvzBVn1VjGUepFt4W1kkY5rryGu3MeN8dxxju/r4GEcFNj7
2hMPA7SETdGBa7X7x1CJ4FEjreKBlA1bNeDy2LqbqsyvZeSHF+TB9k5rlPHFxkORWvUMzmasFPfk
TYdBtHNdgjDT0tskyvWvoKnDNbZSckstQkA5yZNor3vZzrYHgUVcC+7HHKPdMOIDoZLD3dmyClRW
BuOMrEZE1FaHylZsKktPb0XnZ7dYrDfEtLkhiV2KM1CYfWlaF6uavlrKi8ZKwETOqoNZebdFNqWf
l1/KXtsvHwc8GLnXQTmQRj/sq8pPr4H93DRKXOwOEWgVwLhcxBWl6u/JThfHLO480pyZFg+GdQ7H
Mtxhq3txsuKtd5OzcMfmPsmym6UjESeEk+oCDUOpV+egTPI16CDgWl77zMR/WPdepF/qlsVbBTSM
lN4PEKKbF9Zj2FakxBReA/ycudduOfItf6uz6Fh8l7l7Y5AkG0uJwMDKtJWt6Cl3VoEjshni3UxN
TkkdyocmRnkOYhXNj7+2CSQ4GcNk3wUV/nyDTsPWt3PFGNKmpvfwNvtBGn1DqXCwhum1m9PnXX3r
gMG6D6zcOoxwsNlIVbwzgJNDQQiHcxX69tpP62C3+PIzpW1HRvokEgXyRsuNaRfOv+st2vy9TW5j
skD5FbEMCtbcvps/+GAMEIvUzHydWLv04IvpNwdkqerW30MWDNd0ui5SZPoR1nUpvAnTRMmDIBuo
DwMVj3jS0A9/pJYebtrBCY+hFMxhMXhONynv+U3uV/Dm6XBuXYT2WzHRydbNjesW4UFZVUfd3hLs
Ni8HDE5fLRZe9AopqHqLxBHX8zvMBHX3lPTkCBbQzS9jeEugliL/1vhq9zUQ7Im1OjOQuIfkG/vY
kt/G/jrCU7gJGJhey+4i4zK/0UiZDxOHQBgyzfuxuh96PzsuNXk1qwpIDOsIDgXesxQJLbyYU52a
3v0gTFi9acb2MjjQMRvos0m8LzDYfvMc9HtDOKgHLYj2Y1iEGDDTmn5uobBLoCUbPKc8FAysd1bQ
PaEZonEweeflF3LT4hUh1HPKaYiVvyA/JW2gViTumO51BJgzdOCRbntgDU85pFasmJzC3PhrEmTi
O2rz78r2AN24bocMw0Ev0tA6MfA2L6sHiJn8GpNsuf457RYsd3h0970xGXcorwuY8Hx/hQ0n2yno
Q/8co+K1Ns+lg6Rsqq3HXiArydMQ7hyLS52CKVsC3yuLqLxuyHoWBsYnOcGCGyAU/iGTWKuwKcwN
sV0fTsER8bE/2IjKsyQ5DkZaf2njI5TQVVRX4btDw20DavgONxqWaAOBjPDd8VxL6BxWXqKt1DT7
VPbjvkWEac0yF82F/ZBP8B1tDfaTnnvfteJ5MW/koSAhuAR5+bNo6xQ47FnRWTWVtRqHliBWO9q2
VlpuDZ/MjUTn/3vRO0yJ5hymUK5hcccrlC5Ytebb4sEGWMofdJcVkG/jablFiaF+xGGlA/COkus0
2bvRsLTz8v6EFsGesPMqIkHBLDtPACN2vNXlg+GP5mOj5qCWzfKdGf3sBSHp50i9cojywLv0ZRxv
lr+ndrwdTFgEoPK9amvKMJnI9TyzJsSVdqatExUsA3FQJIiuLJ1stjIkyExWARJrb7okCbhyzH+n
yg9P4BmoVC3eDwu+sRqLk2xiG9s9pLaK2LiqhV0IXodkQWorqs5TZh17sPmaOmJ9asprUT1RqK4L
VAgms8rCug0skkqCbxP+aqd7Coa/g/d55snfyMdQ7QhDgIV8Q0Nj1vAwVPtu3RvZG2sU3ZGVg+Sq
gMHdZoOYM47kJhRTs1LD184Be2eX/jc2x+BWjFAd3cR6smSX044Ii50GudxPRjaiKEzXhum/12X0
FjvTXzGlEByzXVE6e91jbfHlSJWhnwJvA+MgmqS+K2MD5AF6rbtxqG+qQfTbzmuiPYfiZm1mXnHs
Xc/epwV7uGVDG3Hw0J9IFu3JQJqwDLHPHwcYJ7vMjV5VndyUkEr31UikmteNe7P2sbuFESwwB1m0
6jhGVzFtJmIQkDjhIkjM6ZYz9V0yd/Zsf/ySeaOxH5hWax7Z6dArCg/qc00ynh5czIBDfoEYi+uJ
LKwsaXYZ6SvEhcAoERv1Fs1Gv2+GSLwMMn3Wav2lIaHJBjYKLY6hk7VGSKrtzXAcEPKzDfLUffxu
fXEzFGG+SybrHOHpHMPgjgW5XjFi2k1oEoa4BuY+woxCd0CAxB358dui7vQnHAJXp7Z/mFZ36UVx
5M9+iBJ3HFGzelQdC1ndY/F9Tms5EQQY3vnmcO/KsYQIx+i1aDqUueO3cgLbTRBCt5MVTXAb2LTm
pjcG0+ipGC/GlEH7KsVT3BjpGtttQUJtQwR6T76on7jOxmvMbG0hUOA4ugsBsgEAUDskVY9R7j1B
yXleXhR8Iij/6oj2TyNIdikL5+QihF8Xgbf2nRLku0+LKLrTnPwQZTmAHe88mT9cs39yB/u+IviO
lBI6pTtTAXcP5a0kpBwt2HbqEB4o/Pm9tiqVTNfMoASNMTpkjBomWQ+3PHYVkRaSxqYNWwykTZ9x
Wwz5jf4+ykAwp5u0ct/jcHpH8nfNx/ahF/LZlhGu2wqlkE7IoNcekarp1z4UOeFC4yFK4PvViMNJ
p7ftV7NxG7KjifszS8e615pW25eApNddpFdrHR7RvpM6oVFVFX7RYrG1zMJdty5R2iTG4E1xrVuV
/yDIbuVk71ZsnsJWY1IbfB3KhBpDqqsryU9siy0nRywD3UGV38cihil6z3TI1NSlcse7CHScJn80
aNaAPWPfMbLsPEE/W2VJ/GAZbPRO0++HWqG0ZstrAczRU0pWqQS6YYYkkE/ltfUi7TBK5wtOL3Nb
ofcO3GQ8wr3DjD1XUslwxjQ2rdsp/+bis3Jodxndi/9ce3hUbnyG/ED8JDJIQCCwOHGkdTjR23Dj
RSwQnMv5PMECvzZx6r74OunIWjo8p7g5zn7p6ow10/5NeuhRe39kLsOWrpVdc2cE9VNUxM1b3MH3
DDUbElNSp6esQiOM6/WCUCfetCX5JsU0tjuK2fuhxkOdug0TH/vFtDOuQ63TQu1bzLCe6a07k4/V
h/SC4bR6LUW2MSnIDVhJFZFp3WBte5cVkvFAvyvhoz+OLT8uVEhdh5r1hYYalJVGulv6kNEu8kFQ
YCqrHTYmGWRPHDwbgCiF2HgQmjHFroOem8gOke0HkmPJNlNHrzZjeCh2xPfjnETukfpbq3BFttTK
bA5DNd03VcMGM6J+1Lh5meW+hF5+Q9Spse3M5Bt4/luEdNh5kDw1RCWY9sHLw40PU5FmBrSLfDWT
W2lUYkPnQNR8oxe0MyeMmswt7I7soQGoCJhcx3jSizfRk5cQPSM9Tx7CklkzvdCOoFMq3lsnVN86
i/lv2R7eo0zbmGH2l+c1O99Loz0J7uqeYId9nVji2RUz30qHZur+FaeY+R2ysVIYR+gDKURXJgeB
lcl49dQV4qwZ/rQn++p72VJyTwfCqZ+yuPSuhN4l/NT0JWtJOABUtKh65IWxNg4vsk1Ld7R2A33N
Y9bksN+mITr5TpZtVZjBiKQhHklV3TfedBDtxMvmUywGlrB3jfOs0/PUC5abHPqzhY9WImdtutC5
mDlvh8mZFhUzyEi3Nfq9RVSFnQD8nUYZI6NN7xMSDpsilrs890NYvrl2b+TVBV9mcG63ZnSxy24u
AvFTLmadh6hzOBdkT1ELK9u+0t+bVAAHhjU6D9CoOesgJryvVpuGd1BjjSt85KETxNuIoZznrmP9
5EA4sMkOILFkF0WNxhm6t1elnpRr/HHpeiRvYpsbbYRyNut2YZDyaNjWU03sGFZjZoQb3/HWbmlg
R2QkwAt66PLw2bXJphoTRLVtNe4S3agPLsYftIcyPiOUWdeIr7/q9Fu33NnZ6+AQSM2fzyCjezvw
ryFiypjapvbD8SUjR+qoef73mnjtlRjiYgN1qd0xkL36Jss1G9BDBZ1di7+IH13/Q3fuQ9Z2f3hP
InSgY7RuCeM14UWDpMLQwN97Ffg9nsaY1TVw1v/H1nvuNq500bZPRIA5/JWobAXL2X8Iu9vNnKpY
TE9/Bv1dYF8cHGBvwVbbbbdEVtVaa84x2/K1VH9qjUQPdgNuTycpCMFBTSRbvAc5Z0Dko5WXnTon
JesvgNIo+3abW3pNdAvBPh4IQbSlaoNEOX/1asdEzsqacC50Ms6KHq35SPTcPHlfZFQzY6AnkLX4
TkQ46Oc5OmeBe7IWA1QtrwNcrdqq9r1bFw9VZj06Y4KRtIm3PXocQ9stv5Y/Wm/JRNvrzWoYqtMV
H8lldpxHjgK7igboSZ849Q84TkGBE1YCP/m5suDe9+P41xX5t+73FBbduB9NjpA+gUprbNuEMnE7
tvzTLxlGHHq6ttDXDdrhIHZgDbJkGnCvAuy+j9OCz0xY9vqXDmFc9ppVf7PyHcqxx4kAdlo5DuqW
aclrO3fOesJbeZzhHL/1Q3aGU7hTXTReWjczn/IGLz/3vN5x+mLPz484Rc9+5irKTbid0tfNtzbp
bsTLSbM4VfPIpCX+FJK+ZhckLykgKcp7gngIkanT8uTm6LOSCji25zEbTeZ5LyUbxOJdIQvxANne
LDtvS19/NRAPA+0gDi3kc/q0GbVjzgml3AxDCGUyHkN3hPETudYpZRvi90C41U6rFqt9/NgurgUO
94n0cF4kxtYELV14eIErLAGBWTUby9fFC76QmpJNeX8190/DXfnPr61nqkIqY/Oth8Rrlyfbpuhc
s3EOTLEA+qCNyxhfEcNGnknf/3jpFhRWVCGUOY7WzS0PATFjxlNnBXjTn/TiX0wWs4Zxh6ML3YjF
hEEUFOEt28HLN0OzM8ZLJt6H6NZbtFXYuUwY9+ZOi46QJYDeWvVzXIbEODDpL7TtNG7SIfSI2GTf
iPV9kZSQWFFE9dY6ln+A76/7mq1a/BBuw28IluQ6+e+ERa0q5wutC8OyBTxNKFkHyeik4ncCOOif
IpJHO+vu2AblawQLwQ+5Az3xRmMC2ntKAnLNPOtpYMktVi4vd2Bo19lNQg/EeRCw+OsWIRmjjQmd
vM8yzp/zGtidYofcEMSK8LXy3xtnPFdpY28Mr3Q3dRHLTYHBUZWw1jver5qKizQkGRssjvIxE4ax
m2AEkupoh3VWmq92N/+t9DzYCQfF2RyXzSqXaBm0+qfoltevKAGA47fokiI4cNZhVjrZw3WkUoE1
DRlf2zDrnFYN/I7RD26SVpTrPizowB6GtLYu6U7O5jfK/2zbNR10EWFvk8FJH0rMzcexd5ydNSb2
dR4lRj6izwalnkQE4DRFeXQOmEruejKLDgkLzlpBTL9HNhgc205h9DX+CeBPu9am5mwp46CbHJOL
+ORirID4h5IPnKvCZlL3Gyhc7E7vo1sgkqMpTd/H2hi92s4p+p3aALA5USs8N3jbo+KNae2K33hD
Xxi+YBiIMvSsQ9lDTccoDrAVDufG7PUV377i3t7nNug1MrjbpDhxWCGRR8jsERQAAagtGqkOSz2O
iFs97osMXe34kGF4uuuYbWbWBLnzFCkN9A/A5QP2aam9QY5xv3Rkn8z2C+u6D2Gzx96HrInRd/sg
dHp8EHw2jpXKra4KCvaG8n0sfOOIeBpce6OoBqqt2zpriH0b3nto4flZBPIAkxACBkZ82N7W6G9a
q6ppErB/xXtl9ijDSiCiddjI6jj0zjn1xv1gPtVRtEuUvZsiDVwdZWyWhIpde3mdmUds6tyEtcf1
R3sKu82DWt6ToAlhA6yxgNMLJkNzhB+HHL9EJZquTR+bd/VSkjpg3g1TIKDmDgiKTW8ZMAD9bReV
FPzVzhRDGFlUCZCZG8X1SaBupSGdz6C6gvaM/Qeyk0IUTWFlZCuJLnWsHunZbsy0eSBOnmSZxuzI
z2h3bWMf2akgMWdrwB80rM/8l5af6fRUm6hdE0UC3xwOSqcjAXcU97zkWMkIlFGTYvzeD2sEPxA8
7LU/NCAgcQ0qxZTCwENO0lOSAigEp+DiiDboNewj+UlayEpSHME24S6VO7/SQ2d45ezOTmTvmix/
KNV1VEV8zNNKPJbLg6y8ty46IaM1tzm+HhB4SFcr1bKfdGHjx3RJv2h1BOS+yCLVsHIM+zgimEQL
MoMqjURX+BPrgTQk3YGVRtyRBmoza5CieSAk+TOktOsCDUWREa0iiHy1dBoPMRehdwjksAfeTByI
FhIwA5X0r6y2M5OguY+xUdPCJVLCp6wbPT+cOYglkbe2PGuruEaS+MNKn3N4PiKx12g1VmWFwa8q
UR1KTqEeAFeG6kCq4EZvAtfatMS+qu6aJB+yujtBuqFyX1feGJbu8wL2yXTy3xAjNmYBNsJZyfKb
RSl1b1wH3sGNiSIY4F46qeaHugYj3xIgTJI530ylOCf8kudlqy85Pm+VYf7RBp7RuHEwUBMxg8FR
27SeFqwmtyRwtlaIW5uCtZPPCjUbTBl6X15Q+TtLtBIYfNTm/LihW7tuwFjAW+n9R24xPM0MoMVQ
8MxDLMSB8bo4lzkCu2EuYqowto/Rs87uFMc/TKduxORwgC2mU4SzMVq1I7FEdQ3WmdQqMn167wlC
+oW7fte0OyuF2yQU4RLVpbf0h0okR5/emZLpQ02LcsRjzMSHjnOfP0diEWGNgQzL1qSS8iAQO5h9
rrKVLy78z0dTCoh/9nRRk3pHvGGQ4vIMHSNaCf1JvDmqumo5CVyzffHi7hRpf8lh3lpWucPnumOa
e9JUtNKTP1ZKtQfqZSZeysLsXhHPaiFXrgYDMQtJT934QLef9eZJZO6mUkRbcC6jR8UE5zq1f2Oi
Ng3zrsUY/VD26cMjWhOO7iypY3SkitmMXAFR/0gvhtrgUGqbcghRWDb0wuuV+tLzHTUrx1ECDQI1
7tQ8mysVE+I5plcZRa+tgmJiUcwQkSzJKQIBB4+rOLZ28+6TTHiw+xLkS4nq2ZTkqXJCeExV/V2S
fIBoN66vbm9U19Jr62tml/HGt42cOAOea2ob2wIqwLUzVgdoTfZRRl16IeQvjBmfnkaw2TpHOnkL
phmYvWaLm6yZzgrYVWxtxRv6kBjbd9DcZavUHns8R4G/fuv78D+lsQkSvk+ToNLbTHwmDAyuPcOF
V7O+FaPnvvBDy5Nsilvtc7e5vUyvgUeSX9rIU1tH9plrGFHyfKn8uSGnr65uqkb4VUzEOtlm8eJP
AUeh/CWm1XCaVSWXwjne9GWXAp311Maaja2DVfh9rP2XONmniXuIE/Ojp2V/jmxZ09bBvx6Rb7er
zZPvJCI0Tandi5KQPSPG0+AHMGCSAHsjY1z3VPnFv8HPp1NjeuPp9yNk5sZO6drNvRkpoCDB3m+3
JtDovh3DwnUpkEBPKW9TOLlD59SxaV9elZ41Z5v2NxkB46nympmXwCTc9ezQLWt3OEr1aktV1xJN
WmUVR/DUodBbHnDt7iIDWL+dEcNLGmH1kOiqeqAFS0HuWtupJs0Dnn6CsIVclriT3aPuabcOreUb
BijC7DXiJfXyrjShhVFOzow9z+ClE1IPchWkULCyrwTFPINNQtvcih55XAKBAMcnd7b7kDQQCLUO
ChZzFureMScGkygNgD0cvIC++zPvRONjGiWHrBm6vT42t2zr0FNNEhT9rTm/e+pSaB3/YvE8UKee
x9w5kFc+X5u2qh/mPEAmZoxn3J7kQaRvjVE+uirF35dgvJEW5WjrL/nXUnfX3M+gNRUCoMbg9Kjc
r47rnkSijF5VZuVHtpoaihwDITv187e5aG8IQaf+Y+i6n6SZ80uSxUHYNvF0JmVch/2h5Q/oWOl3
ufary3a8pCieY8M7ucP0ldIe4tQIVBf2QX50zfYvOiNiVLWiWvnpSMNvYZJ22VYok+jDyoq6I3oI
mIfJlnB5d0O83L8hi9wNAVqnmoxCTqckSNaDQZcojcrj70f/PVipJ1g6yN9xOcmkkdeSfL3vHfIi
OQg5RlYBmF6nFqQkL3jkPsjW1ARRqLzx29RznL25DVa2rwzuVEX5MNsF9GOhvcUmlbvW7R0RzHtf
MDCiQ3dNDOoeaWADGpd0TouDVaK5r4W/p0CUz0akv9IrMjcEY1u8z4Fx6ZW5K3TokHNkZzdvNrtL
4/H6MyW4TeI7Toi/UMrr96Qr3esCvBS5PQxUCr05/n7kGhlGoxmg869gpHWtLCzHhux3eyCsGAVg
MRAbJSfDfxn0Ua4PgBK3KDl2DownPD12gxnQdFcY9dZq+qyLw5DBnXxtNIfDUxBqBck7bShpGbls
9tmI6axrtzN3BgnrmXqsx9Riz/aSA1tj/N4wC7D9UXyyHk7bs9HGw8ErksMcdA2A+3cGGGsrsp49
owq2lmjdM71J6Lk+Pm+TNOqeMGNCHupNbwcF9ZvqtjmREA+ojCAyy2DGvug3OzeA7u0V/RH70483
xANJGGTQqVZjNeH19GstYEBvJYDX81dDSPs0Vd7Fa9LyscQLz7+Z4tplCP9GBxkXTfMa0FI4LYp+
LOUrfyBTvbmXRVA+l0LVK3qrBA4aBI4Y0v22M595EjDaIKjnA4lYc++kp7H0rS1+0noTz1dMpEuL
72UwjM94b5igoelErcuWt5T2o3vop2Z+bet4O0Ajj1LjsdQTdYmTzoTSwpwtqQLxmhrNHR3vo2mP
RUhq2rwvsJquWwsZzthQhBRyoO+N3JrGjDc9BYNhXpZzZxqXR97DWxalxQdL605FPV3IAB5WUidU
FRP5rF20JWNy3dKL06Gt161XXwq6Hps+0MUabzqK8t8n+enOIeitaycdwiiKP1OfXAqGfaYg9Pv3
m38fpI5CQlY9RyEb2QhZE38qUb5WHTct3aF1G21wEbwTxfTZeCTAlBm5KcUqsgi1V0gLNjYHrd7D
yjQTa6qsyts0SiPmO4Lqofft2xT7L2MBPtEZ2mLLLt4heQ/q0ETWtIamUZjRykoSBncbGpQ6QHFN
hOAjL0nZDhhl4p+piEJietZOEz2ZnAZrs9gJ1ca73r0OTNX4Vsr6zkyOYxb/aK3YkwlOvgI9gzir
13Pxa+xrdorZP8Ryx8GBMGs0/9wKDkoRzQLNk2UwvaR5lxg6phrbGkIbbHGoEQHVOh4jvuDcQG7e
yqDxsY3/QRV2LYWhv1gcOBoJQSSqxWPKeVw4iAWEvmsIqg3dhlAxbySsahz/2O5ST+l0oVv09H6B
yAh0o50R31ZX2oa6H756DQIiWzudwLtPGV7n9SNYKmdN9VSvNPq8RYAaofEyUuUR22XDFmZq1Giv
eg3ufS57yVGxLtd5wCDebmiSZJgpAMfT4ahL49XKymadzclxsrzt0DMyKspLCcOjqVLzmS2HoayK
mEqm4sF1ELf0Wc1iI6t35mQGs3HGfai7ts2czKGDMZnX2dvnaP+vTa8+Rqpwq7D+leSTPQb6vBl7
S4WC4Hff27RTqW2FFtuvoiXxVjA10XgbZ2bvlDi1qW8M3oLYeI+IuRvdPzbzAdd6V4Hco7wkCtRe
mRPcbPvm5c+o+cOkOOvWm05zIwYw5DEIz6RH15yBuAZtz3SSo8PwQkTpT1fzvuiF9pqabnnq9Cy+
5I9RS/sxJeOEE8SnKr/TcYZFw/3pRskpu7rkETE8itwbC8E1KPziJa76Yzb4+G2qlLKeyQ8BvV69
C1rtYVpirnDwzHQcIdsP0qSKgLVzKBG1r5AOx28Q+wKWqtkBdE/xXDvosUTTVIdByzTijPIbLWuv
/6nk/EGLZ03HkW9MthPjTZumTuRTdpG7mOm3sr1XLjyC5nsCO6GV1jbOeO9N/qCiS/bqRqQkpH88
XowkJ0JCv09OABzmtxKcKxvJxaeMaeKT9LmKYADiA8ELoaCBKVZw7jd2gZVpo/e7J01Bb0bjYNxo
6TJuZKUC1lyR+Ndqh5rgVzO/wUgNFdehKrBM0RjhRiKA1KCo7NxNKy6BQYBa/SV9i7Rdd13NqNVR
6BT2wSpAl6e97t1ENgbncufZbDpBEudfgmvKj8d7OiblGdEXAhCypMPctZKvOPIPvesHL7Ar1WHO
iSTPOi8s60T7NHy16mz0EomTo4BGxZDYK41qJAHvWfaEk9LRiXMGnbcofyMEsr9r7c6Pj1HghJXD
he5emRz006sovGc7i6xQlMAPW0eHzl5fMquwV+0QkpzwgcDv0Mb/wIshZlDrNqNhbHxzwWrT35lJ
dZ2uhpIJHb3ePgW9yaZZimhbR40dmsForBmddUTtAmmp487bdeWorWe3lXcteiaRrXo0afqeta5h
qppl2/SEPXbihiLBWulPnZ6+9FZV0CKDiNPPvfy2ZzvUhMW0YVylzS1GhbDCIZcdlGvg0ge1Tcso
HYk2838SxMe3hpCqq5kzwvp9Pk2AfwzMrrdt8aQN7blfBqGEtABk1IePDs3MLmsVQoLlU27+I6pR
9Wz0rgV6bmr/92WTi4pESRZ8owmIp4qnWxn1QCl9RhIR1HyoENZjnoyPC+6yJyXoBHM4f3QG6DhK
y/pPRhzEwKuJPrC4iCBnyNEw0n+lTl4J9jda8zZ60Y7JS401MvEQiLvFNgdDh9rHJe+XZNwMm4IO
DRc46NqPnyeXE1r8Hkyv/vRCoDfpUizA/C8MqkAuHygRMbeZi47CtvWQt2Rd6Q+OdzYYFDc9OV4D
M5rsDfHBWvfLTRsMnPUpDpph49ScDGsEhcizggfBRE5jXGxQgvQdrQmvp8yDtR2Eoxi3VoJ8ryVu
deM5fxdnt62Ym3V0GpsJ3zQNGIZkMU0hLUnpxd3q+J9ljQCrPpcOPFz+TYwQ1WAcPaDSo5EEpXbt
DfM6/ZncaW2U2rpe2jKK4URRbNtUD2fnmlTxup25Owg6WaA83jdCLTJF4mMV9aHHF50ERwyRsqe+
s0pmxoXZ/kpqrw59L5/jFpkq7KxElzBtUOIJJBC/ebTCZUjb+h8hU6usfe/qLxVoDKm6NVBJQ2bo
MH3Mq1cESlui09czu0ykeCUZOzQWwljTJ67qf1tg6QUrg9tJRs1qnBGgdjuLuh21K1dcFioW+WXe
yDYROgzmqEhDaWGnGZ5RsFTM73Op6MAjSDceNTCoXfdBZ5eRdU2z7cCNsM6xeVljujThV3abhqNz
h+23Uvab48LpO2ge12leElOJriR+8tznmLzSQacj0j7xSq5a/i6jIUVVEW0FcCn2uepZNfUI54z9
id6ct1DhZ2jw72xq0mUYnE75sefaNtTRwKPpIkAYWmjZ+t22tguPrecfmWfEwvLL1hzl3Pxf1LmA
9QbAuHRS8PR6wd+Ef7o20nJZ7icGdcOXa39a8Z9CbEZAg+OL6hizahe/OFjm0tJdjgn/PGpr/h7p
gl23kKSKG4r5ldt8tdXR8YutgeKIw+hK02FIcqAW/nemt8Su8Wo2f4UssKaUqxr5gWb8NBY5fox3
x+Sl14jmmcmh4A1IShJIkPpw9lhhFl7JZER2Asc5+I7cd99v1h0/xRYWaKPNbEmikLji0wEl2Y8w
/uUjIwynJBaq5iRubnT6PhxydllEdhlMaKrvPmPIaWlrj5/ALwlVcTUJBmYOF49FNNWYhIF/n1yC
+HBpuTUK3RYPZWUzUCF8ztuSoJLsKx9Dn1MFl0rv5ItpoCdREHW2Xhr5H1HzypTWQgx/x/WLMrvt
KYbMH3MODjNjl2dcBsPznJJa3Q4HdPDjizmb1qaky7AzIAe+RaPxGXEZ3lJli2ffcjbKyb7BrMY3
rY36I2mQ9EtcdRa2ve/nTDuwGF+6JMjvep7bjGvlSW/H/J61pf4YkNUeTC2+XrCJTPoRbibUZvQL
PG83gE+9IyZM7wgWD2Yco+srqnbT2nNyb2ZTv2h6sjPgiNx/H3pOYG7HDCPOpX52ZdqcTJewHN0Y
g2dDzGxVbMo/HIA5Y7rRdzHA7OLe4xSqj2pv0PjZO6Pp3xKfyOU87YZvGfMVvQu8atiLujaOTkXe
Tkdug6dEyrDMwS0w2M1Zx8cUmsxOBOyqlzYdQW0RaN+52XVQXKhM6YtdPOju+b+HRo+QGSdb2Ojt
/57+fea/L7AXqg9gj3H93x+wt6N2oTFOR9iyz8PyMI/FPh6a+fj7VEZoDFfO8gfE2tDXNfP33y9T
2JHo6f+JBlEzyIz1s+U5A8Hbkf8+Tm21TweToPHlD9q51c91Wn23SdSucZ6XSN/gTaHkJbVv1Heu
7Ymt4STkASmSpRvrTzrG+clw6HUFfkTTySBDpxRu9kEGohPWXu6tHeY3Cxe1+SDRp+Q2M/WURbuT
ZLcl/T9+hQ+n1by36tqPP2UT/cR9QnyySu19cdWmeb4Zlfxne7L7IJ14h9gBenZlph8mu/8gxN1W
9nc9NdFmnIZ2O/oaL+9En91sH0srug820lr6afKYaTQpoKg119yl7elqxq5yaV/mkWF/SVce8YVr
RDTRcZ6zAIQqUM0dksDh3QyG0KnqoyRm7TXrGwYvjbyiKvd2rTYzx1HmXQ/y9ivT7U2iJ5wQR2md
cw2HkpkbtyomixDzuUMrtdtDQf0ZpervwOettcT7t49lNj8soYoPSUxHfSXHPt4DzDKHu1ZiU9V9
dAAV0dBx69bHgew45j5B2hx73CLkBM17Q7PWQjU58+F2V1SC+oqvzGZvg4Un2ZNdlK4WQMtxdjTr
4nob4sC+SYUrHOtsq17bG01k77pG+uffByxTdDRM3NIDkt3fdtDvgxaldGf8+YFeKVaqyJGsuSJ3
9lFHEoa5tI3wdHX+aibRmdxt3UH/T2fp95udgi5I1FgPc1CwVv/+XUXBD+o9o2Hww9fVyYzss8q0
nagIgkLk622RhvmsGukIophpQ372WlneUBVzsdWkAcW5drJrYTx6ho2UjfLW6/pbjU8ilGVnbJjt
1KHWoFkw/L+j4LUz+8gg7S87TF3/r3IZjIvOg6aYPuaZV2xxbXabdATy7GvLZj9X/+Lls9+n4u4e
dDt6htbdxFH97GbNT80o+UEORKoNZTvuMcakId6xiuDPxHoWZOHugo5ctN9P3RyNrfAY8f5+mnJd
XqfAODWNg3GoIbcioaP65IttInz2+EFAEgZMZzo0//10Lj8mowVaVAfJ0fC7kyOluGaEmGBsHy5a
hUpxot7svBLlYQrhuZy8t7icNYwpq6KneT0pic5s9LboMzXqVd07W73ZMVq0IfFWGRnm5mDfE6P3
10Aw2YCDGrGEP/TvMrNpDCk1f7k1IuOqGtiQ4h/C8EI8jzSc6sI6ezY0So5SuKGE2/UHvzcvcvns
90+x5CGM6BVXXjBU6JyBuIT/v+/7/fD3m7mwb3Y7VIffp/57+P27NM/SjgiZt//Pb+2NoNzEksjf
/37w7xcKc7o2cZHsaoLofM/+rHOUuQByEm8zEPUlY4ZR4GwJ4+HFY3A/tNdF4nWdpX0RrF3H389q
Ty36FlPbM4MwTsQsPsZJ4N6Izkq92XmsI6PYOw1tAaCU1t1VPqP5dsr2qnPuFeDxzz6AINuykq2E
lXCSrefysTeGhSz5MxeQJZI26JBxcfuTbfCXSlIeCWOHlzB3Erd5bm2b4FPa2kRi59kdk2Q1x5bL
SB+FBus5Gty2+CNsDvWObu48c76oxSxtdDTeGkNq2yAnuM+gzaqZph0aS1ODJucAyd1G+ER6q9ET
Rmrp0R83yxdVQNc+yDYtV8Hc9BuBVe9IVGjDEt/GoUOrZ+ur0V25sfWOllIjt917QKP7B8NutMMi
4uOe617MCGMt1vh4HXAytCIVIsIyD77Rdac0Ec3eFO05yoW4pkuChj6LeVULIgImQYt/HJ3raNfN
uTbFPkIWtosbVGFpLBGrm6h2CODtWKK3XoAX2mt2M5PTD99Cx2jlWXIAFxw1on/AaWA/2LIiF7mp
UJXYI5tNKi+xKAPOEtktq7mbVY88v6ljCIBOLDjsOOU5IqyprqMU0eKiSBi6LExkxwnOQ9vKBqYh
/UlG1pt87aU+dZ3sOPwK/481og9xXJrfjLWPCKmCgnGHIT008GlwKmZEoxWpzUlbf0+uRvQ4wH0i
7GW9rwrv0PcUGVXRIkqNn1qUEcShBf/MynpG6Fttq5HzPDKxVYX/IylBhHlQYjLoi/vWaY2jFPyF
ZtQ/JEovLg6uhLbjzQKgyfHYSnepMcsDaWcMkzsjVBYxjDU2ErYZfXqQFTtjpkUg5ZdP3TGiDbB8
1HkdB/7/Pseqq4fDk1lmc5jos7PR7f5lCJAjcdKSWzmj1dH67KvtTPLOu16sbEz6YWZWASTKFIVJ
o52bCbukGAb7aip7E3iS9iHuvHFyq8eREvtiSAZHzWMfJOPVoj0F50w76SCYVhzazD7FbQa8Piue
K6kSZEFYrbIkH85GPn+Pnd7v6p5x4egKnIFLgjPZMAVSvnFbaE5+0zXx1TDMP9jGPyTR7UPeBN3Z
xEGofCjmLVmSDyWNiwPKNKyy1bNpO7wwIyMvWWA7GFROUVur6xxYO1uWOvwd/b1d9kvPSi6YzFeQ
eD+jhv1r1NAdDL1dnypqYqIg6FCk18JOnvQ+KPZDGjObrbL96LYrA1rWldQazePfIxgM8OtSWNsO
nhV3eLLjjenG9b2JTOCmCusaKsV9EbX5VYyM4CwWq22uR7fYxoafaPDaOx/TSyvljITbmx4ylx1/
xUhkn/ZSuwRzuu+lhdg46l5TTqOrKUB14LLFrWKqadCCy04gTv5IDSEKZ09QMh2loS03yJc1ytWh
E/L00cLUXbca93HWVAQNRnAwhEFz1h0xPY3YUQRddK/z/rlRqZ+Rx9dM341c/TBDL5kUzXGqbaoY
/ko/ax1GBvsvsaTFkenJNskJoyAQ51QrhFx+YaQQL2UamnHdrjuqIT9SuOBI7FRIrRCR0EtN1UM1
ufeotfxVzgFxqVNrNGXJ2unx5YxkPa/hAhrbGeWxag1zNy5p7iitgk1l5OiNqEpimjO6QeZIsCAX
2tahbp7TLZ4NQtWq+IDA51x4oNILuDholEkeSiVA+zZQb/0wbCDREBXmPZXgRMaIZR3n46H7GvtJ
P8vJunPird4KNDQkIcr28vtpZbx7td8vJEqAW521KSDql2PQPSbp5JxzF5HWbD339eC8DsKl85LW
2i6ozCNTNrpxODPDlDwqE6fkWgbxBwIivNX+9G5lAb1Xw/BCs+cd15Nha3ovfjM7q0QU59ZX3NBL
qqsmyMNdXLEdIrlm4GLWs6CjYtYfyhgQSQfRYpnh0qJPJUmeSc4+Upa30iHzPBj912qgwGbQam8G
WgVlkqw72mkgYvyDQy0Ymt1IGxHOMYYenJeJ+5zHXknTYfie4urFUQ1gtuqrzwTjdJqzKzSE6yIV
Etk2kUJ6HnPtJNFfqwR+bS/T6MJ/IuNJht58UI6awgRZN/r3iI4KkCavuoypr05jHzzGgdwq7atl
CXyoGsdcz1AnSM4cLlPlGhhhx6srLfdWWd7GzzBYZTZdkH6g8TJ2hhmyMIyGBGKmXwxcSDXdUg9U
65qgpAPW/euQGsVuEMmT4c7faWIghg18EaJbyjJz2nM/77tUjgd0bHdD/IXVX4CUoU0BRBXvs02N
PiyIlzExIUfgf6xbYyUn5ZNMxugCiAYh1vZobCQdi6sh/DdM8v6RHWU8Sm1+0YIYGS6mY4WlfnaC
Hi8rRKm2xIOpV2inBSEHw5wfTO3TLicrJLS10usPtwq8U5JNz6agaTDZ9IvSliyUulH/bLOabxYh
cwXUQCMXwzEvu2ZrC2YEcDyifa9yDhbezL0TWGdzSr1HLWNB1aJTXbYLfjzybnnW+remHf+BnYoO
6fLZ7/MzZuASuYQg2tMLsgJpNgtz0dGM7LL/76FZPnJxt/V4SugUZ/XAoqqDkPzlSGZJjCZyefh9
7vcjF47NwTQKBtFjeZSZ7q2ngVjUMpDPWmqozWgWX0FT+I8W5QmA6OLaaSgqLDkdIPKo0O+b/pQb
hA9Q+NFWH4w9qHHEni6QZO5sPXMveaIXJ7NEPMpghQ9LErnxNtQJUvnFFZICloCA3ONbpRWRDEx0
HVBb51rZeKBMXuSK5ffoxvG9GiFxlL2qT8KjUyYHIk8Sqclz3Rny/PuR3y57a8el6FvdO8aD7I11
fw9aEK91Rj8H2UAdDq2TvRrcNTb3k8Xw96fk9+cQEH33+G668TT73nQqM5LQJpDaFbkhY9FL5LbL
8xiO5/99hR4M4qhnVBTLDoPKPr+6xmo2EGLRkS2u/z1dB+2tcHx5/L+eB3/i0NaDcPH73dPoFQA+
HeQxynyzF9FmJt5wPS5jTrpjv0+7GJZ3EfjJLXnl7trQyOCi4tOPvw+BluDSIEOZDizvKY2C38ff
p3O5hFm3OT3FJW73v4dyzjN6d+xJZRBU+qqHBaITIN/nBzEPT79fGDklb52syLUUxsOs/g9j59kb
OZJ16b/S6O+cDXryxdsDbHpvJJVUVV8IuaL3Jkj++n1IzWxP9wK7iwYSpZZLZZIRce895zkVq+70
wjtJ6x/TUlnN/2t+iMwSVk2MQgxzi7FwLKfeFWy0AZ3zqEcB3ENfL5Rim2fEQZhIQVCeGt/SqFBO
rcV+nIH3/G7J2FsO+ugfB/pU35s3XLr9WXcZVvrDE/m49TOnz3qjKt6bFnfyiBAmX2a+Orw4ht0z
BnItiDl8OFqMC3DG2hcP4MizxC40ZAMyZKmfBwdB6tdXYZZDW8WMp2hvjkYsFQTdETE9kCe1wIil
ywEXUAl6lQQ29DV5s+xI8Abi7iXbaPTVbzhQOZhzqDaoEHzOVdc44nznoun+UaMjWfZWit+oAwAZ
WP5m/v8jfZ6t60JbIsoaYFlOKDsDmyc7fxG4rU5OWP3nQ9NASggDEz1HRAbj/Fl1EP/+EtLVklWq
awzjKZYolfnm+cdUeXY1GiwODerItjFsWh6xc9M9E0u2nctVzPnylGb9FkcyUnEvC7aDnQ53OT14
9P9Q0sebzjJHVOyNeXclvhHbqu+WyTxfqO5eiuzBdSZ30di1i7zp83VSuvTKabetTCLIeTeN7t2v
X8Ky9V6jtL92Mrm2EKTvI+FFdy2pvXX6UltVfhxyT0DZV5GROqK40wihX2yi2Ih6jAZguezL/EAR
U20dBceS0w68wdPDn5/NUTWLMZLYyP/9DV//aoNuFXgsYn9+AoBbd3GTlQ0o64FlIHgYm+TBVGx5
aqeP6HZUtyapadvz0fxVkWDXbpBF0XLpXowY2VLStY+ELed0bDBXWCq0LrcFCKrURbyKcDCShF6U
+8BtN7OAaH6g9VXjC+37pVLYYs9ce0mgNLjf5gqi85tT5tHZDDk92VHXorCAkTC65om/Ol33qtZs
rYTzq1NNMn+6EErXwdPqtGRnGUi4ywpYcIR2CKIjKdM2k5/Rdbi8ZWQyVM/kRlZjumgkyqYkjBhh
u93zKLRJwwgAzV4FMm5OWsKti5jUPnfRrVc+KSzFFpVGsnRj+ZY0+s+KfsNGgV0MLVGD/eRm1tFF
cmJGXAPNQD1KpJubxc5B1lghS8RLTt9gCIaOcPYBnyd+4hyMmLusENk94mCGCpMDOwPVA9r1e6OA
lMitnjuk6qdhWIsF22Cji7USOuSUOmg0XA6ppJvhUD8vIAuEB1y9P/QAbAsF/dYhjhIzG33Vovlk
yh/vjPAaxx22DUr0demQNx7w5i4dUZOORFPu5LsvvrTELuA8YU0lCf2TV5IafQgWur8iC0PjojHX
GnHsDx2Z95QS8UdY+92Tw8gosoIKMz+GOTE02snAG3bMsERpgTPs8uGttKO9J9zqEHWPpa7nR0vD
AtaoNsfnJF62Ub1xRIpYqna2XU3YVF44tNbcSBzUKH20qYnXvOFyR/0mVfN5AoxRGXcp8fJ5/qsP
akb5o8oQpWxeBKVu6LiTEluYy6brSWYrAPNFemYcwHwtSeFzjhD/aG5kYCNkbyRH1Udh0JK4ygY0
TR8QsRxs9n3Zlwe7Np3t0LJq+jJotllFl6xLH1gcyq2fs7sramt+y4163/rlGxCafJEUcLk8Tr/M
kxQOa1r83ujWSGGPDd6SCNvi6DGGr3rQZIgCjBUSYR0mtGHA0VCP/saLWCig1yaLznY3ECf4qh4x
asqCnjOb2EqDQNE8YWrohLshQYbV6N5xsKxuRxpfxTGq/452I2YWrotNoUr8h/Gwo+9VLKCXIYwu
h3zFcZDae9Wjg7KjLZkD5jkXBuAKLCARHY0BveOGOB3EOqK2r+SKQkex1Wgt4H6ubQ5wS/RB5qUO
8Me0UHLWOOeqm6ETzpRhZ9+YgLFwyfI0cboYl0EyjUKbt2hA+m08mR1GTuYCet26mHa0yKYbl2Wk
ODdtu0aRWC55LuVOl8mJEi9Zdp1QNsQ+bfoQqlfN2YQuEZn3ziao2ZFMLcvQpXp3gnBNkA3lt7Ed
cFJpo8HLimJ2aGh92ufUysStHuK3KpH5sq3Rh2TIVbnXtnGfkPiZ4DmjEtoFpHadLcvy1zTHIKe6
LBp2TG1m2ow2FNxoSmES6hi7cpu1nGt09INKBDeERhb6wSZxlkrVDJeaiXhkjwoLAskslF+7UXoI
ZYMatSNd8Bt07WxZaU2+bQOH+n1QHwuLyTLlhUf7MZryixHhx1Cze0MHCySUs2nF/cntKAVCifsY
5eVNIYsQha+aLlqVlQepD+wgJs5oN+59Xr8bpfsjb0aojt9SFXG8iQNkYcGIMNynoMD9F8euc46y
5iXPoMPYQZiefdt/laH23ajjfKthnDiPLK4qNdKDLSevUo1iLavg+TZJ4h7plqT7SCSn0qzBfAl/
y864qDkD/yA97Cduo2+UsOHZmB5yztrQyZ2latJL0zWQLiNNi6oYTExRGJrg5Wy0NGj25BimazM+
wIZhsJ/52DMkP5FYnx1JPgQiCT+9GpAHREMkp+vbgJOlvjIG+8MsxWcEe5LZXrg03fhFMcv85kjY
HkFAiN340jsojhoNDhId/AfX32HBLA6cJKnsHbD6NuLrXV3SBqtzJUfdOt6Yxr6rMIJoColTOIB7
GATek2L0b8FAUlpr1TzztqYf4dXKPkjfevvUBGp58a0afzFMIVf+6NQSiSkZSj5wSrfKIiJLkWNX
eYT94cXWhgZZtT8pyhBT5X6N09FDLuvq2iYYU3VHStpPcxysQzHsMjXvqRancT4tXcMkCSyaSEJ5
+RQ7MTJ5FKE1sjApjmOHaKad9CUkZCxLOC68n3gVhELPAQD4RcCU2Yk4X5UWMz+fudeiMmpiQ2Vx
Jli9p3Rp9GXjYgvOgkpiWab1PDEvwoQju1cxqCQq4oCj3z0UOgdhoWx7mqkXj+G3wR1/KfBQqdmp
Lz1tP5gIQjI/iFaKNLSj1b0HqV6cS1GrS6Sn8cpgM1thX9IWTmCfA+KyDg1hkDsClAPk8eWa9D5j
5YjsxbMqpM/D8KOVNR2ZAN9rB4gHh1SBbh/Mm93GKBGS8AM9U7cxOHqzQcQFk/ghXQuqU5pUUT/h
CQKSxJptAbsc4WPwq9G0Bv1vleM4wRUcKPD0YqdehEP4K/UjZ1P4/U8qg3o/9bylOiW7WC3jqUS5
51ijtm2D46nr3G7pA3Va1Wp4b0zx08Dgh3iseEqwh5+kzLboVN5D0b/Cy9gqOUJfMInaqsLPjsJ6
nwy23AZdV1B0060g4hS+Rr6vE3qiKurzdRao5rYec52ef0ZGQYaur+j5m1w0q4wdlVdFCfSdElrm
SyHsx8KM8LLkCuAMQNd7Q1jjtptm2w3Kpk3qO95V1W3szTVZWc2gDru6GZ9B/99UpMGdbzTrXsas
800zMShJzS5QddCBZtxPU3fVFKROdtEqDECYY2C6l039aEkp9zsqbIANknSNRAUVZvN+syNsgUbF
a6QNQnTvZYL836eLTfH0tOxq3zjaSQ2zT13DvbMvpuJ8OOloLIoGmGJZSmUZC+fZK9EAhIVCFhia
ZkmT5aHLiJnIgx/xILtLjxua9ty4xFWiHjndORv0aCuLaDaaPNWTwAwEW2XAtTjc1DSqNrZM8W5j
k3T6FzeLylUaq4yfQIfYjH8WlTa+St8fFl79MkbI4qw4hnKR87p15s8Bh9KGANZqaUgNr3+sAfSR
+noM2oeRMR0DNqtdDvU0kJW6vjDd8leEyWihWsVnkbMMiAZ5cfWq60zOkbvXG40sD9p6XIaR0ZyU
POoWulUgkgsDe69Xm1rVSWq0ggvTxTckieO64SSox21w8iJnr/UkdlWpg5VL4SA4Pxi+ndxcX3wW
GiDeqqJhWxTP8NA/YW0oSyOP+o1Ta1uNOETWDzriraagKs3DnWeyLOtpyDAj6rAzmM+hrPljOICh
Ls43o/8ZWk177nWFQ6jgGZox7ymS1m2CVldLO+WYMFGBekSk+MjinXwY0tvmhcoxKshejU575RQS
riMM6ozGMnnscmYzbfjDlGN3ragwSFjwN4Zi1Ee3DU9EKaqI4zhRdb4kzz2/yAGUf1yZ3RMtTibF
/rCxzQGgN0SMZ5GY6I7r9pcWtfEqNc5ZVXZnRUFtT71A8KmCp28Mz5jWxxUqqgiLArnVSEVWapI6
qFHM94jtgf4YDB+H104vafuovbUbtQIaTZTBEGv2vguKESnosBI+UcJKifxTyfEdZhWviE9Jjst2
5dWYeNxSfajcQFszkN/J0veIzIO5oEfK2bPZ3oGgMceaoqvCN6JwRwbyHBJtkwYwUE1sUjVlAkv8
wnbKR/YCOIoAuhmY54+qZxDUHhHSHefM9bnlc2opNKqUooKJqgNkLgNrU+cqZs/aU5kddjsKRoYH
Kf1YsgGQIXCoreWgLYXlvhRa12xyZUwgfOn7oMVYgfAHIG7w5oVk/FpNOaV7SsxqzdA8SM0lIHvo
tm5K0gbK1PZcuimacaBhNgkRh/mBseZPS0vMrYy4Uif6BMu3eIxzpOHByGIVg4nLFafEnAoWnil5
jOuA/n7cp9qyMmHvYfbANzuaJpQN190WduFsTR2vXms/+J0vHmcw2legXmwyuTX8bEPwsLm1pIr+
bqDrbQTxh0UQ3tZ25T73mfgmk6o5l4Z6IPvkYUh0mPUT7V8D6b7qSqlvDFTlsW4tO5LUQI1a4TnN
sP4MnQo5AqV368poZUW9crUTdsi40JNnv3zvSYJ79KHA49YBXgdcES6Tztkd24C1yFLdWoXCde5+
QiOkm36lSp27bWxkfZqsrxq87KQLtsZEObYyhjS9GaTXKgHmCnTkyg6W0lbMghupQD+h9V1JajQP
ktp8Ep3NhEu7EflKx7xytbz8s6ncjs23fiz9JONeqOvH+avMYOw36Iu8Y4bpt3IVysk4BnzcF5y7
lOg6Y98GR7nMlEJL1w4q8whkm0p1nl/0OVrQ1WoEfBM40S1zBcKS29+ygGb1FB7mtKSouiEcF6/w
7qyxklmPv84SHQWTrRyrOA4hFzDwKQtmulZRXprat840n6ecTZxkU2DtnFVIq2ZpKDAiStPLl6VW
lEvQaqhPWgTh0wnUwp1q8tctWTkpjyFbnysg9bIujaNShFdfmuOhpvJsC1JMFT2KzlSrZJ5hlYgM
chEIg7WTddkrYicLW9tbqofXJKzNY8KGdtIN82RUCuMouNOLPPSe1bwYTyNqpS0B0C8VyQ+H0LRo
/8UGWT1F038xKqUbulvshXTi2HVP87+8APdHZRXpvW/sta/Z3RNfPl9EHqh2XHOc4uaHloUiy6NF
OeHUtdp5iDNw9i7dh8XYUcySJB5xAQc1U0m7WHkKAtlGqRcqZ5a7itmIQY0lHjGDYDdTg3RVpBSf
KZ3449ioB1ugOh1xne7HygX6hG3KYTXFsvNQurp4NsZh3+OKbKa8i1DhqflMCAasCIuZyA6pcNiI
BhVIqqF7bhDuIsAOBoi/U0CpErUQHeMJsGUP6qY3sNaXrp9iZGVXCfs0vvoCKbUfvX/xPDX9K2pz
ztsMY1dFCjs0e4GGiBR1bCSGEa1831HY3jl2O134A0f2VdEVZGvcg+fpo76NfATRzHaHaAAwipyx
7CvzsR6cJxfu9KXmnIiL0zwWmIcYMhertqVVgjm2p0AcUD8pmDuMFEqMAKp/Q8W/4kpAvpEqDr1U
vt3Uo/CtCEmwL8yN6qGUSZXI/nrHgzBwKYScdSXYJ9wozi5+4Ym33k9YQhDqLUcZgJMw3F9Fji+Y
I7l3VIgACAeVCWlSI/IsVXiPQ+B3m5EYBzoyeboCpObsHMwiz5x4aJP2xOEtskLP0LdGw1YR2bgN
C/nU1uIwxBnPW0e52UuyfiJmt2eKgWoXinLf1O1LwcT1E5Ta0nMX8ViChgl8Qixl7JwRUQ1rTfSc
g8H5378CibuG3quTDcSW8SD0gVRJUmfJ24BtlIjwwpmVw/XgP7CTQG/1Rp0N0032X89f8ZNnYTyU
jEY4WyLQcv1wZ8J/XQUNJlk0AryLdcO5LIiSXU+OLrmF6g29dbKBrVCtMzmwjFQKirqq2VnZ6N0l
sKYUD7I5uuor6wZDgVEftqNjfraNrnyjqQ8EaHq9oDInNI25hjXt0Q1z+x535i5I/L1Guu8CM1mJ
vBs/uxsYaz1MEBoxs78w179NO/i+8UFjkUp31RUN87mnmBxfi8/SNXCXcxnf5pfbzrt6N9/ueIUZ
Ok6tHJOdvGA+tPY0xs5II2z6/SleOtSjheN8G91Hb2iDlSqdmgQ1oEh6hOpwQceLfM1asbdfe5uH
gCVf4sq+UV0HpPAgO681w17HhNtvYhMnTcFgi9raKncKn94hOwZcAstq2RaomuPR3LoJvsiFqkQf
WJ7JF3FpR1CKj8hpKyehl9DW4zZFVfyUAjneD1OQOYhccF1CrDrMTWjy05uYMn8ztSKceQqX/Yrg
mxdpbFj6QTrFhtQL7UJ+hHl0K3xsva2ZS700CXYovZ1eNcpKCetuNWKLvrq1+slvh7bK6yBo8gBc
8HrfWo1Drj4BdqCbXOndPc7zgy/VF4uG6V1pEYXkqnztZUB6DZ2Fxn75giQb09lqDDP3LBtyKzHk
uniAkSdodHY2wI3tW9UgYo+UFE2lwmDStZRvENaLlbSMHZvMW4y4+mUc6GNj3SDJGSEVGNZp9a40
BJzkInzLmZQ0Eyt9xM3KSJ2jM+7nahHoZs5JrgzzUxyNw7ujKIt20CLkyW8+GLRr1qLxa3vfPnl1
j7q6nThhXn2KbcINDd1HkQkPCs4ttCs0jqXDL4q+abnD4KvtB7EJcY/s8oBhMzloK72t+/u8duIL
YsoQRaAFdQUjz8g4FuDCLZu2ZC2MmlUWmuu4c4effQgQKsjMzde1prW4rlPD+Ekkko3pUId2kzb4
UBpmoKM5YBBTXLnrM+1nG8poDfOC0IW0PeCp45Dh4+QSo24cAh39R0E810JX6CxFYfjBC62/CEOl
PCvNowpRp6Dns1c0s90JkWGmjw2w9iRhB5gTM83T7lnm4xnQqvze7TJByLHCWGJNKghKg9ZY6GND
j0E3MxwGQtl5HZVyLhWkLdMuXZhAreqa+6I3RLeSOngQu6uWiBj6i+WUx7rbJr3WXMk4iJZlGDqg
qzkppfhl5ldrXgppiIq3xNCilTutDJ6aYkGwzPZApsWnYUfpupi4FPRVOvSto/bu68Ba5WpmF/O2
c9VpboCatw8ujaNBHuvwz84vW4yrbG3rO2Poi6sjqL5bX19nUa3u7Hmlqki6LplYb0oNb44zMWW7
woaDbPrkBzjuTlQZOVPt29CQZEPQ3I/5t6qa6W4NNaEJT0fuGdFve9ZKbZ143LWFqlZ7Ms3Jdx6c
d78xnvTWaR+sjtsg9AJmvIidOY339RVv6gTNqC5aN+y1IrO2Rm/Gb0ONyDHMYvypslDXfpsUtyFD
cBSK1ry0nfdDgan51sMlRssg5FblYljIqk83AO+By0w3T0/JhDEAL2lU+ssgl8lDXExxeai0MrOu
7nXHBFBNrQdHHYBqTp1hkq5WhZP5pxZ97wUa+Zsi3HZfACijyQ0CvC0gm5ALQxTk2J9iwzXpoHH0
1js2bclhcaXZkzUncPrb/NIwokSBReRUNU3iiR1qdzFG1qMfcxSKfEPZpVqUY2fgwOVSChwVMz8H
JfTUvq6vGfhrIGA8WeJEJlvDGTPDqoXruDQjvdynKsjTKoJjn0w5NSPuXnwX0DITmx8RpyhcDDIr
974GKaPLEtyx03JfqvYroEj7sTFZFLQsmOaVINitWmVhgRZzKPPAwiBRGqjwCpdxNuzewc0MICtI
x4hGsDjrWuPCccrw1KS49TQ1fTaHun+dVwCGV8Wxx/G7bkvujMEoupXoEEA3Gst/HfXOKsGIg8fP
Si5FGnQcqVm7ElkhH9fJVQWkxJqsodgjuLrv0FZYiBQwqCe4j7MsPYVNOMLYGFCy+vJWTCa+DHfa
SnUKfoSrQG2SZbZ2YvxIQV715+hXw2JqxT/samgvbpjZyyw20x24fQzSbKsLF+vwg2GWZxdBgN7n
6sVA/7XM8PVseIrqjr71YijlOrApa+dXvAqMHGs/3vc52B4thrUZM8GpdJTWmd4mhj2B5tChP7Mu
qqrY59XwQdfGX+ZqV23H/gM6MFrGjrQBE8RP5Sju2rPRXTGdLzFKZVj5/ZrdwiPOG3Xnd7LUxLbv
ww5PJ1mnAkYXQgMuKPkwktn5IDCdbfJO629fr1bW9QGiVu4IvWyxygAJQCjUGVwHMeDYo83iC0t8
R+u/50wA7aQwsh0MBf8YOwZHoWnvFSy0q5qj+3rej/FP8UNwVopdi5yVW4/a0kSW3bwGgiZtMB3H
hdlgcq0VhKOFhcWybxf9wKXZJOZjWJrorgaT566io57WPIDflbiEjdedqxJNuQsLYI4kGA1K67Eo
AFsBFVmA+WHyQrFgaPmVDpm7qlxMpQpfsdZVGYCXnihdwjv5hR1c80bujEa5g3mNmH518ElCxC+4
hmirArgtlNR4jIjQxXRUEYwTpO1yLji7ILo6QVuf/LpEpocgaz8XqXmtI171w0c5XOdrPXNw7UpZ
wP2J+itdUvs4l6hAqZGCWQTTEl935U5TVzSJKxIsAPNLW2FDnJxic1g701BjrTSYE1y8NNdcBqum
t590bqMHowvNM2aAh0qo7b7T1RO92mLZIrg7jBDg0C8q9bE1/efSz9aFOWDxzlrj5Gjmj9zuuSKm
I5ROWBHGbPUIraE61qTP1jjOfINuJIgRKh8RwDvt+kNWOzcTmMrSSAaxxM7Hu9UpJ9CL4Rm2H40E
xP/o5UzMLhoe0rBSjQti+A6VaKzsCW8xhtY8BUlZrr46BAzBbDBol6hRn8MhBYrYJfUlY757rjyr
OfQ/uBhztjRXuQajgZlCH5+1Du06Cg4Qu1aL2Kz0G2ykN7/CsO/gSvATbdU5MBZQeHlHiUIVNXky
vbORQrHMX0yuw63JpbPGNmMgxJLrAWyHWSXKLdEM3hbHcpdhb9Yv89I+Ns1zT2ArkZPqtUfot0xV
XKXFSJ61aeoPRQtnyvI49oy0cA7CV96dXLyMoQjeTIeRb9YC6kFd84Q2oGyQ31iwsK+iLL9RWPUn
I+3KrUe4A1Q/2kRDBMRFFZ3ca7WxGGpc2EMKsfPrgKvk4Q+Fe/QlK51xEca1daYHCjp0KH6UIpGX
sWpJ6qsD5PP6N5t40HMzpMENo6K91hJ6Y+1o+7fymJ7m7UM6kHK+Fv/YGr2tPo3mnKZOzvO/6haX
aYcjc+cFnXFTqvylFVr4vUZDavfyGhvIN12ci1UOMJ8nrfB7ndWQ9yadP/j1kmp/w1dsTA6Mk9Y2
POIv3NEbynctnJ1jHyjBkeqHgAdULp2678cqfKAWiJ4J+CW8VDzbqbULwb7pjtWMC43uqk8S1HKI
1f4kzQF5Q+/36Neap9pRIbXI8hFDCnMEvKbQLHz5TAsGi3Ml95EHcGa+TjQfG3vTr6wyzghTSACB
d56xiGP/fS6ljLB6C7Mf829Cu6Q+ZgZLomwfg2jUXJa4Pjqjs97SXFJXpOExMVAYOGQ+ZDAjS/sz
bbP+PDcQmOwC4eBiW6QFx2G1K3+VKqM4X2uiyxAWc9lD4eGoEPjsHtYj699jh3RpncRKt1H7sXv4
WpgDa6npOIvni0uBT5qg2JclDn70vbq/VxtOD4ia0ies0wYHXEk1OrijtuRI4p+z9huztYUvPWrb
RP0ZNKDPzb74sKbbMEbEtCWZQGenJdEQBsaiLwhX5YQFhKtjyw7KfW/iyktL8yXxPeV5cDhYBLyb
aA9i92pzFIUfp/nvY/SsEcPzMTYsIaKJswdniClLxyDezYujkI73MujZs5X3yb0ILOUOcOxe57L+
HpWM2bGA+RsVq8X30OkRkikiBCclqRsRkU17OLrkcwQIa5gLtOkhB3AyoNnYz2Wg0MgvSjJdnpVg
AOXkls8OXpB5mxkjeNeG0VYKgYbEEHzFfTiGeCkBxqWR16zdJEQ/NiT5xqwZClFArufQi6SpzEPe
14+aP/sfhIrHC8NdV5THPx+KlMQCwaDriBL0iipFo08RxCeSy9RtbGUszgPAWSCiK8djcDlvjNVA
3B2n8WqXEpi5TJnlfRLfBbBsqMCN1yOA/wB2osNY/SRyI2SwHFTbyOUtwwcjD5qY6qsaVW3uhkz0
6XFRPhn50h4jVBF0pgknng50etMcuiBUIFGS8ZZxhliPImNsVWBOCEURbzODHkSec/j3prZqJM2c
9lR7S8j03XYuP81CRbfQrKK50d7Kr6JqeXq9H/7MRshkSocOkSYz643ePERVdSY0d7wC6wbMm+Ab
D1FJHZhmGk/sO97K1ZEct65JX4Ujw1z6WGOz840RHIsY6p0FzYSGCFaR3Lf6XS2xfBRJ1xzb0QlW
k50TU20PeTojLwFd3FtFmOSys2iTcq3F39rk4M7xRVg5gfZENhShwsBsA3nW75RxX+Sy+NrhlQwp
bGPVOEU19XO+mGoLAlzUcf+ZoqvuWRe9J5SoK50mHAuC/hJ7AVwjXlp21lWki+D7AGwq0IfvrGe7
wKyipR8L81H3x6cEDMGB9l31iIbUO8wXX2qBtSqL5DnWTA26Olo9VXHNbRUhs0Ip3Griw4qTHUwI
DI39eWoVfk0k8MzCecz9YF9XhrryOk7CYTw2F2LQ746ex3vV72z2eMc/Gw74G0C3rgk2rSPnl6zo
qAe8odeLNKrTs+Eh6YF8cw5l7u/nt6FSEHybvXpigsZc2tE5HVTEwVIqL4lu9bZCpt5yjmgrQg5o
tBCe4EPZWxwQwdJqTNxeVI42ccI7gS+EYMr0oR6ZU4W5uPtWZn0Iq7q0OqiUhgbcinPnkkpNu3EM
tfd5ziGXDGsyc2LlqWBIv8h6xBWwU89x4dxKvaPFGNICm3upMA6D7GbUfbAesu4DiNWE0WyIYQpw
RCGjksitiWZLk+4uc6p24H8xMjOhffMSL9rwR5JGMv0MRyyl7q1rr9O/UYN8xCldZCTwI7gNCnMR
KnR23dY/zfXcV2eh/JmT6PZQGWQFTTZ2JdWOc9NV5wA8NT9taU5en+wXjc0WFbrungdJfsB8kc2n
onl1VAzieqWGdmv+f7Fd0nFJrPtY2i/91Mk3Er/cOzF2SRDAG4qBZ4bRDi+ibl9ow4HHqKCEzx9q
oUP0TCrExET8EcMjfGkpSnFTDgeke0cMuNnNIjrmprLZz79vdEDyhpFRrrxMyJslzBBpEoEGgM3F
Im9J4bGiIXwIs+JmaQGmwtTl3aonVa6oV8IKm7U/dPkW9QVB42n6Hak8bqaBfX6+o83SPJc62WHK
SE51a314XnrHfN2y6dMELqxjYXf6C0mgD1iAYd1Ku2NGAg4siht07FFW7s0heoubnLRveDKXxkPj
xO6xx3cK2lbQ/SBecOWbzS9BR+7BwW1IOLyuklBDJ2p+C+ffZXZEFnhUF6fAFt1p/pdh4ar76nha
6Lmxy9RXoqvRZ2m0f8tMfYKt4p1JsYWO6TFymL/CRIIXJ3AzHJ/KPyT/DdEVTtGwGbdKhx4daHl4
8blxtyQAoJiaFjQriV9HdFhznNRI/EJZx2T3IRH+bqNbmjI9qCG1rN7NTzllALST1kEY4bj5uj39
iYNfwV8t0i5ezss7iqbipA9+efxKzkaCaZzC/LOyA+eHwEO8KRDKa0TKgBaKNzLSokOX9o9p3T8b
HCnnMiZLhvHSKSjLq43fltSgotdPQZePlDH8O9WYl8YvCVjmM6KgN6mjOf06phRuAW/TDeUtE9wv
VpN9jzWk7FZI3ahEsAnn4yumXpcjgd1tmuRRVwinKCeM13zHZZTD+OJp0w/VvWMgcByM4T3EtH3D
xmTf0mQM97Whwj2O+9dCJGdQK8wVVOI0uFRVOpw8mDjJL3nbU/e6C62ztG+jI25fu73haCcdlkxH
sXupM6O6W1wpS80hSmNumhsJ2nHJRhmmzrHlkEPnBrYH4a3W9f8edjon3v8lUlZVBbZTzaEFrWm2
af8tyFNLLH0Y/GqtSX/l+HjJswDHwBRhNrevaU/ZyHQ/jIqAEiIPOaF1OUR7OCU51plDbZg/WGVh
x+uNsgZS8vz/eIJT2urfnyA8QIZthqubhva3zFsF+zERxwHv3uAOS1FKbx8AdqAKUpBXtfRKe918
wv1VHkCHx9eQdrkPH1F5Khv4MN5Q/IQW9XOoW6JjDf+MRNb5irP9H+/9f/mfQH6Swc+z+p//zcfv
eQHcBMDg3z785/Yzv7ymn/V/T9/1v7/qr9/zz9Xj/3z67Vde/XZ+3Dz9/Sv/8o38+H/9+tVr8/qX
D9ZZA8Tz3n5Ww8Nn3SbN/Et4otNX/v9+8rfP+ac8DcXnH7+/5y0lET/ND/Ps9399av/xx+9cG//x
bk0//1+fnP7UP35HlfWaffwf3/D5Wjd//K6o+j8Mkn01IXRXt2z++/03+Tl/SjP+YWq6RqK0i2gB
2Smx0lleNcEfv1vWP0xD8CmUBjpDdYcY9Dpv50/xA4WqC9wWNi1zQarwv//0v7xHf75nv2VteoMH
0tR//P63/Gcya4UtLKG65NearkHH/K9XPmtB4IY0MtcBg6h7YDhndzCAs1YjB9SIBBSzfSiK+COx
YvvowUpgoKOJTeMYCxmEI0mN0iGhLbFPpiBvpo+hFDmVtaRlR6IAepzNf7y2//oD/vMJq1Om7p93
Ak9YJVmHV8B0Vap3W/tb5q5rxZZFxCH21EaXB7OgfTJY4TEwxLP6vwg7s962lS0L/6ICOBf5qnm2
ZDt2khciwwlnFqfi9Ov7o9K4F30b6H4RbJ0cW5bIql17r/WtumHx56zFsRteEY71gVH8TgZYvJDr
ESjpLokKYvt/v6Tlc/qPl2QhqAuIdXFs3NTyP1YPehK4C3qUlaI3HfI4Omdl+kcSbF/cuXyZvLSn
Z4BaihZ7UkT9F8Cw5s2c/A+NWn5M/fs87R3b0t/oqJwrVE3bHmDMLl+CBAoPk+UkyKNp7B//z+te
8qX/51specHSsVA/e1Zg/seiEhQi03NF4Lwcrf3sNeWLnlKcmWNSf8OxsB28/N0RPbGHkpT4iMHE
wwSahUa1RFczL0A14sT6XL87Syqttv70HgY/dH54R+fz0LRfp2SY/p/cZfaB//WGw5mTXLncHRx3
uHT/46LVOHaK3PI2HZfvCkcz9Ld/PUQkXR6n3jv++ymOeg6WMB6wLUB6fH5fk7C8iT2CTv79D8XY
0p/DlMXmXNubfPHZFeB5zxXs4r9fPZ97fttVKZV8rHA+Lv/k+R80OkVKA4hXdnKvFHAEsz09+SnB
AmR5Pm3nxPvBjfw59sa3LjRmJh6R8egGgAXSKR6tYF6f233nHgJEM3aDN9stvGAHLCB4BBk47mBW
nPNMEjh8vffj2vyK04O8OWukN54UIIzHkHCBoP9qJrN1yfzO2sOdBqJQ9n28Tv71/TNKGiPqH6aZ
5sGVgq04mQMgiSQCtxHIBViyWISMDJ48Y3ey7blCSAlFr+Kr+vJ8LgqiNUcP70SziQrOo4x7fsVi
11/UCG4ZMcAmMEo0CqXvBKex81ABBwjLuMHbMxI28O19xxl9MVT8dVWoEVdxEy0BMc9nkc6XOyf3
P+sWlF9VMJwxCwlrNR3T5Px8cIVwYLKhOJ/b2Pqb+Ov8K/u3d6mlounleVLCQ0GWjCg+7QQXvDDg
qBvWO05f8bUr5+Fgd73aPZ8mgW/T+QtQ1rCJ17D/SbvMQCTSlR+zKY1dlPcgLA2v/ACxlTOlQYMx
L98GFs5ls+2bY+N6aBga+5JzhkIDHNT7pTX8FrG+X6s2fe2Lpnt7PgVEiOC5rNbn57fm0KTHQTKt
b4t+lU6EMocE1L+ipIPm4Nf+8e9zReEibcJRu/yLeHlIKRR3w0y8/fN/aHImHgr/HzHGyZfGyTWZ
ZQgwxnp2MKYPf7/rcrs72VP42fhGTBZMNCsq2Iq8GkYCmybWGy/iF7tad3fO2s51YbZls+PeQocz
T6F1vH1+Gxkda+7yH4Tgh8dwoUVQJ9SeTJkkerNzHjEXWD2/jAhlRtJA1kQOZWFlJuShZNbQAX1j
mrI2IxhbMsXGi96pJxlB8OY0XYuLpeHWi2Nx6lPcr41bx6c8+f6MqTcAXtJBN6MXSzNu/Jt0HqEO
XRM2hxoKtHVLi4aE2qxYAbvIzvMQIA/1nQ1iMve1cINL5EXtw/Sh/w+qPKWBgBSViIh5GzkalYMA
rUpx24zmx2Am8mZnaEWipjeOfqF+dX6X7vu0jLaEuUdf3DImTyMm3if3Ov8sDiVsuXPhurR7PJrl
nqPLMyqHAAT78qVJm4A3ClocMkLrWvQ5sGoI/mOlboXSYLaLLNvX+Od3pezx6+kaAt4gp2M/4g92
zS/CbXepbqdvE2KP3sujde6L9hJy9Ls0FRZsw+IWyFDA3Rp2fKYsdsj8lcNMF/nyXIX9S1E68pJK
f5uCT7h3hRQHw/YUPofARXHpWS81yqk8c8qbP+MnMJhFIyP3h+tEX7OS4YYsRRr0g2++jhYkH2ZO
G9OwkyMzvP4aV84lc4NXuvzqI5NZyRrQ30BMFveUFXXTjqdsvrcWEuXBRFY2QFWVxJOEMxr2MCar
DJ8CvroIFkELzKAjrSdOrUNM8DGm3riHjtRffGFWm2TAmzab1QiYuyCgwvkHg7RxskmFsTlMPUWX
DVPVbeGgoQMcj8NqsvSdrBu6iI59DPuCEZsrqy1z1uwYzKStFLV5r4fqW6C89mAxGm84aREijTri
QORyCq5ilMOZ4Az8FWkykTlqZTAVoaPIpF9YlM67sTxwP8DZ4M6wAhZCM9DhZxg7GwyX7nvDioQ+
a1qNsfECb2v6MKbssxYy2doTUvQpXi6PDKl3RizwCB7tWvUFjucMJkeZYsgijutnPQUIkPwmOIRw
yhmo9j8dMeib59n3qRbJ+/MBcgcy4mIdQI0ROxlWyfVpFZLLPKKeB9h8iI0+62mc3wFJnegLb12z
Hd7AZl/zSEMrGXGhUDLW55Bx9b1IEusgJoEMpdmbpTM9vGFPLqB5CcsARa7ATc/+DvIP8eCmXWKR
lca1nOkrkwfzhmoh3pCn4V+L1Mu3MoBeIEI0Wwo7ztUcDBgr8c+ZKc42bHN1VeWCJGiGX2Ej1xzJ
s4tZht8az3Z2huOb5z7BClLM96eWFcAWE4iecDCQ/Ii/Zgyt8zQl+1zjSMePdF3M+7XXkJQRumfC
8VoobGrAa2bEt3Z5mCoM2HZFK0A408ukJH0TFCZMB8SxliTIprbTblRgECsp8+kQeviigMbE71NC
sh3ueDFqCTJtRiEI0klswy5OuWRhwDXIU5e/qafHtepmYK1G1UyXXHW/ctf6FucAOSavREMNMGIb
hj2ipcojT9m+27lH5ptTuUeVEV0lmjZ+9V39c7SqmUrGns4TDYAquVC3NmflvxlV7l0hWP8YWlQE
Vgq1TFkEAA2dbg8FM8sN3k4MK1LfO43N0gHRtBWK3wIXFhMEnBZsGB/hqCP29kruMcYxi+kH8zWk
mNBd9jsDonHtfXeTOITDI5/NhrM0TVRxguQ0s3tARy/R0gjQzv3kXNTs/0mU6O7heCFSNNHJ9DWW
kgR2P/ZJKdI0RXZT7pgWGv2R7cWcpjNmMZTrY6x2Ba3mU8ESPHsLkKNOZgw4wOZBbdUcn7tfQRIV
cNs+nRhqdjoEG9P2vB3HrYtX/WLEBro2Gp1N7HQREdrNJS4t7qyqkeSzMc1FtXQwXVamwh6sdefj
p++4IUq0+HHKZYYMulrHiIouQI8Z0+TiLOryS+20mCOBDOp6BA8V1usSWtBaJHm9DV2YYLZMHjnp
0l3cslT4zKa8rg0wbLQvgxE3pyHvo50c8/fMnvyTjheYiBmRi+Db7TUYwz8RAvz92Ep91rH5WXok
DkB2fE0At9PLNG8cTgiQGoFIR34U7mKXaDvA3wCYFTOojS6XjD1Gk1tbWgKolIYGbNbtNqx/DtCB
RF99nyLU0HaK7FhP9GPiQmGYQT22xJOV70EYAIwkzoa8EmttyZnYvj47N8LJzpWSE73xPgBuE9js
4iHeULlEx0i0Qm31CvKEezb2mbkpfex6Qqk6LNobc7kJcA5YWy5v16wqWmCCLXyqf3nNXLJVJyEO
Cvj9CfknhrBICqeS1P25HKhcizQt11Uf09CZTw1IaerHiutPXRm/dqd5oHGHDAGFPPSzS4PhiF52
dniWFd1SWyTOzs9z17iEtQZINYTJKbYAAiw935FjNQAV4b9ECNTCMvsxxvFPf08mhvtSDa3GcGDX
KOLS8lShW0A4Bz65N9z+0psMVuxEv5OAMrHBhpc86JuDaukcth7RvbUowK4ta6XpZcO2VqyVT7GA
9HGeMvPFcCV0cf33g5liICzHVKxRCR5dJmKYWoCgxV01bMjkqXZuR3qm13MDZQFAyijDXlARPkU5
PPxop8G7xLH7zgBsYZK06ohmGyt9KR6gcwMph9fy6Tq2LA8ILMZ9QArvoYIAPkTxd1/hQTBlo270
J41tjqCSUDDbvg8Q/IDcHurFugHisXkMGvaDTYJyAtxluj770kl2dStOcwZq8V2SdUswCQzz3Ab6
VtNQltF7Q7pBTYP0A23Cr1aZ7t6PgIbLieis3mm/VoGotyk+Tqo5mEdOxZ/C4dQr4pUSBiT0wmzf
FBCEkeHlQzFV9i0u/ATy6J7Mnm9VA8GFNcPMdXMzY1EcqzT9fG5Hhe5J0qnRwHVjbZ9s22XqlqAw
rYmXntvU2zctm0oCKXos5i8RoqM7YGfHsrsv/32POZ58kF6Len3w5l3d98ktbyEgtnN5nbA/EUiA
obqT1qkovlmDG+1j2/lhR0hoE92dopRZoAyilGNHTemzgPeEjL7rqUj2yAXrMwiBkI+eeKEhHha7
08gl09l6OLgqazZmzFTXMAr1WpvV18mKCFAMX2ddAZtMYSL2S05bCAkLJ/+gXly4SMM/ntPO3xcX
aGpFQFVc41voZ8mua5ko151wbl5JYBWtG6LagWlu5qpoAWR0v4hWUb+kn43nCHPFpV2IbMp1Jozw
lC4BnD8wzTpSV8tcAeZazXDEw6bPSSGkRpBdjcvXcvZgZPxLGMYnRFD9ETTaWy2TaZ/5bk+3gnjC
VYBEBxAoB0ExevHZ9b0/PvYbItBC4NmzD3TQH2Ct2m59kGDQj4nFfAylhN16pJL64kMk8LTHiAW3
rsKLzxtyd3vGxLHq4UMBQln7U1/ykXjYdDzQRqp748yb0L/J3/0iWdeyKViQsyXtxe63lpoXv3t+
phiDTZYlPvmJDKAYIsOWNoZuo1rUoFHd2uvZZU2OmolOBD7YddrQQJp87X4IdBOYKT3UNSVwYrdO
oEJozpx+PpHHUpJfYZFL2tsRZvW4+hEBoH+P3ObGHLhdM5EaLy0xjBsnF/s5c+x7HnD3WLVLxHHe
7vrea45ll6uztkiWUTWJx14BeqyXbn5IuhPLkvnaugE1de7vBkJyVrh3kNwLCQOF4LCjQtIKqZBU
VfCnXIF4xJRC6uIUkIj+itu+/730I6vw7kVnI1WEP7/J2iZ+IRLGPNWRaeMuCdyDmX1pCyIQtMr/
6MZRx+e92OVo4GMHS+rctHhektfnCqiyDua4Al6ObVmvHHMm0aJrcHPG/oeIDJwxQrbnzo8OUE7k
FWYBKMVsWQ9BY2zzyf+urCVTI7RBRRr21RbwnkQZ3YJyQJPTkjVhwRNstRG+CC6LmlDTXMTeve8q
41RXv8ux9B9AMleDp//Qm69eUTzALx+JUKmbqDok2Ui6qVD6ZE344cPEgiuQjcfJA4VpD3SBjLZG
+7jUg0KDhe4z//x8MOPEJeoRhruNLvE1Df0U0Twy5cKJnF3SkeJKXHR3znH1MJKDhfNs5DS8uaFT
nqwsJ78hmkGteTMplcQebpxmJLQEuMvVZtzFZfGWkBh7QGKWvQ3h0kkohmb3NKGoDOvYogNeF7NN
koqNTAvxurxCINklkZWQqlYKaCiAxAoX2xGW24mkPVcA6K+n8qOv34Q5hDvCrOvz7BAanCiwt21A
dOg0RG8ewUDHqpyvOeDwR9GagtlnOwNCtX7MZvfLEq7x05whdbhZ+Sgy+6FGGR7MSKRbcw6rtxpv
TNVF3loKVRyghsbvHXm1mZyJR14KghCsKLsAq8pTb1PmV7ytOUssuBDyn5w9C0xwAkH38tysHNpi
pzqY7s8ZVWj/HsMcGVUwVt/sujglk91c8EJT4SB4aDo83kgnP6eq/TGoXPKzgQeFbh/CjMb1VeEw
3IaCwOMq1K9DXhSbUhr40Zd8u2au35vWq48wIXFU2SCYY0P7p/vzbkHkRvQok9ajkfWHtsLBbcQJ
ugvc63+XSinVPy28jgrTs4us6F1NdfHuStI8gvo4CSrJv3dm1ZzrSIBofc9Md/WUQyFAAbngeN0+
d0brMWBQQuSAETLVyakis/mB7Q+Q4rzuVG68dMTYWJFF1yyDusi1xk82u3UgKhYYEOMc/FlEit5b
bC0U4lP5Q9PqYv931CGqhPMGKG84NSw1k6vvRnIRtZVePWx3K6vs8YgzQYXzVCKNz2hBB70yztOX
rjZgXG1ye56gScTTOU0gBzoxvRKNKJjXJjiZSGyQgYeQOMQsvWIwTOAwcHOQOon5Ff3wJl1I0BqJ
V280xGpPkb5UCVqxJVZYEZ+ZlBMCmLkj0TWvCHNPmyuW6IJAYexxg49vL1LWXTYfz72/g+M/J+aw
soxgV9ZBSM6w+Oep4evDe4PKlAqAslkYuHdnnPFbQ7QYzkeKJczOxo2zKefZ7O1Z3HleTPaAG5nr
EVcyA6RNBzHohgHUOxZNpsnfIXRsCIjW9aGiLmh9DHb0m3uKdSci9zX0HkjwLYgLYXJzZ+MAmOFX
1ujg7k3BGeHQuKvNdN7JlLvIADKqFn+PzBp/j30NS6r8HgoJH8MQKEpFOB4s0/gFseGbSuh9Ydjp
TimBMj4iHUrAMNpVwzi9y5JxhFvm6zRODaJY2r/qmazFcejNRf8e9AaLQtJfBkaZ72hy14kLRWFG
AQpEmSFvbLAVZjjatF9wBEBSQAevh9hMNE+YEBCTo1yituXMfcxcfbE7ILNlrJbE3mR6eT64jAZf
7OCT98tYBVqFG9eMp4u1HJCfp2Q9I3c1td+nvEE9N13PhTaE8xHrdLQVkWecbbQhRw/3S90OkmCG
yN6LOHtzoEXewrrDeRZn1rpVUKhWYFKKXU3I9MYjYg0bCXFe0eQ7kNMI9rXy2TqFWqhTCLU1XXZ5
DUxi1ZQuRcrsrSnz7BukCvMWOf1wmJhbVZVBniK04WNkUh8kEq3c3+LO975IiE1bRw/Z2rfa6I59
eJcMDTo6Op9xbtavQdZvVFMmr2osPlrV+39n61M83XD9N4eaq52rWkZnO84/zNRJ9nTlcE9Q50MX
zYka8gJnL1r7899Fk0H4zqay3F8dZQRF7DR84pJ/s3uC3rT10E4S7MZQynWEYuQYEbe9Gl2PVBoz
pFEHShVzQkMnU5PhzoHFZiatnaiHGIlMuE5+EW60GJCcu5QFyHRmTrBbITUprsvG3Udxkf728+5T
YBL2zbG9zFOdsk5LNLOdY1yKgcOL3UJOFksL2IPlgHMZVo9jNR6gXxdXiZqalSuXBKbWeM295s88
0RnDBEWEZ4oMfG3o9IumIKXzFdEgrS266HHyZhctoItgEBtYh+6JtuqWUYM6dYYM10bp+IQStfk5
NZqbEzZ4i1THnCLpwz26gSVGRmf7CN7uhotkWMPdLE7xWOd72bslOz2SbS2uMzjs/Ww13Rb8i4nV
72F05IIbDiDUks1OG92bLStOH2Q6he2r4BSz46eY4xr1e0yXxNxhRp/3k5Pa52hHYk4qU/9t9vDF
GjlNkCRvm6vMT52uqs8qDn/yOv2D5zUX3/DxkPqZecP5SS6357ykY2N8PN157kCPMSjxqBMwuHW8
NN2H2BZg4UY/ijx00VQb3+ew9K+kKOAheJ+Nur0Eg75AsnEuGtMPLUWn27SCHhkegEcxu+o2i4LC
cgwPloSPX84Tylcz5iJKsnCXl/dnraGnpqSPFc53qWdCLoZxm+WKNFTDT1+H/mWI4di3win/ecXw
W3DSxHwt9DIH66Yt0qof+AX7femJDzja3rFyExxiQDzDrCTCTHh6P3KwAj7n/2ySAkNKsovs2kCU
zrFLhynGKmUS8eF6akMPGrlQNE9MfLz2PNiKaGKOiBsjc+TarLLuMDPbToZsWqdM1feJAzDP6TRw
/jXc5P40DcCLKlprJIMBREjnF3sGFU7sQHpCsEmPpBcZVOYivnVavRC1totMhDfmEkPuQbtRhr3F
OyA3g+3u49rnMrOQ/lg1cTT2UKtDGmDXyie3WNw6BoYi09gm08juy4J00L4aVhTlR0JVs2M/dB+B
7ufXGlFkNOX+pZ1+aEu/jxZ8EiQ++jhmxgL5S5pDDN5qbNS0TmwkZHGVfDUCO8O/5+V7pjXqbDuj
3g4Z3S8TRNWqCjNOf1F+HjJ3P0sptjHY8hXFlbv/p4FzBNoCa0XPsruLe1qag014bb+UhEnVzNuq
0LB4PGaHAyd06ArNq+NM/tE0LIO3OfvhgeTcql5mW3qHZBBC9r16tGE2DVLe9ZQGr5lHlw3CiCK9
B4NonqJ1GfLAuYwdvKx4QSl4loGxzZ9I6BMYTv15TF+CjG546Ub5bpzLcE/EOdLS1H/4KeEOeG6K
rvniznGykkGc7aHBqnNiEqDw15/ad+3t6fmMUjNceylWSFLraLrVsKuzuUCeWxucJac5vI/qb0WJ
ac2cU381VWZzboLkaBhw1bPGNB9EDxxFPW1o7RNvSd1/KXTD4De5tJx6UaThMpfSQrwXfYqEnOAq
6nOc3HRPk+zo5h3Z7hZ+QI+4XZMDWlaGj46y+M3BbrhJfP/dGsG/VNWlqIGWkFjy2yrxUzaEUm10
oFtiq/V4CqovWvSY1rggdp4HVytD3/GSts6bSN1/DDt3T3OojzGQfe40Ao3GBbnsRDjTOM0GG4gE
404q6iCEuTTRKUJBo5XDMcG9djRt9/fTiRV1IG5kkZ7SuP4HQds/vYKpiYX+pEr/teOQuG+ibr6o
yNoA5RsgDTT2ue2afU94DDltDAt15dyLeW+YoDBR7ILIKzipJMPJGMt5wxs6nEiPMo7i5nTt79go
zVPfd9MqFkP0SpQMUZx1tms8dN9uSQgPUsE9oQCbZ9fBJENjhQCRVdodzippjGMDzQA1Ij68oQQt
FY3kIsSAZsYGgx+yuaMlPNS0dS13GIckrX/jYDEEQ6jl2+Y2LPLvzTjone1a48buMhIj86Ha1igE
H43GIRmhM8DW23avGuaFneKcn23cFaNDJSSgtErX+EHAKL1T1TwqusGrltb91ury4lAwRz8RERes
cBSmRBxiGyPubsJzIklCdOf+UJVIboM6hjbRLEgVgqdhmzjqu5JliGpePEIJ9aggOPzGqWRYl844
b2mGZNfO4vOqpvacdjRjvdrqlz7VxoYYtZ/DsTkwzqRtYdDh63vogk52EjiZVjj91wLPA9M/vVgt
Mov6JoL0HmTykfinwdHyBT0RCJgYHJSLyX3ruajajQqMm1PxUvPyW497/VonaDSMgu2eVehiDFPy
Ylnli7Qr63XIoCe4DjyJKWE2jPyTNZ1RW1ZZ/dkii4YKTpGLZ4Q2DAnZX5XXfR3bOLg4jfgMRiS2
nmQZTDGkHkTYnkpVjbeUZK8Irs6xckCnOECvVgURcD6eiOOzFol9zhx/Tx7p6NGIh7WQfiEt64Wm
m/nNayBYaSsEn1/CvoZriteM3BJJFwpNrlsvvf9PNzcpPGcgPXPv1qe5QFEPZ5hCpAFKhZny9DQz
T0Vv7MUwvPFL6k2nJ7FFi2icZkaqKyK0plMLpc6WHPuLmMo+wqvwPAE2UYpXIaviPRGr/AWL/4Fk
3aAnwhacY3NUQHdpnGR4tUaBDzSNZqYCvkZ2MTRsAW+m71TfYk/hh6SntfFThS+kw7BFI699TcIr
W5e8RHn1lpCOAy20Sl9J5ZOnxK8XOiLi4ylP4weRDSenNedHGYIYW2yzkCrUWkUDu7OFNXkYeveG
0fGjxG7xBSjezsE1Rbq16hHv9Y9GFvahwYdJrqnr3Z9VSz66O4Du3jmz8MMFVmZAtQBVPzstSgs7
u9K0ax8oK4LVYMlj4drhGxry/ZQ98Pd+agwbN8hDS4563uJvS1+qroAP0FvxLVYslamH/jsmLObY
g866hKNNSIwjXh2rqC+6Vxa5xc4DTocB5mcCLwBdCfJXkO5t3Nx8EPFlUGNA2DfApZl6eM/01HlJ
sm995AJkavRPK41S3LRdewKgpL5lyUaU+vVpcci6o+dW1SnLE4j+wrOQP+QkFybyq0tL7k4sMf5P
AOUYyZnJMapR3T2AR15U793ye/zYtU9tFrDnhvOS4Jrqq+OIaTVUPqDWucxfCOy12HMYp4Omn0/B
mEL+kZCuyY1/VLTIG5m8lQR1nKqRtCJilNp5hYp9ZWhVvOQJ9uwW6CcTUT/dVqpyD01bmy+RT0OO
9JaFZzd9pzF5EeoTxWxxDNPo7kz9DJZwF/rTcBRp/H2I1PS97dgubPO3pQikiURsXU3WzqtvBaee
7M5THU/iihGxXgWxJvw39d2PoO5Jh5qb3cyUdk8sRPalFxw260iP8A6LlCknkhzNx7Qlm93Yqc6g
wZC12Xru0MN0OLdfirHYMkqIWRVLD9jCfB1dxfUUDvTnadTgwcJaYmZpep4buuaDey6A+G6qhkyP
opouDRb9mwGjcGxDUt1Ij4XXlR5m6EmvovNhJqPh3GWVkV7i1i1PbTL86Q1cwdoODkmcl8dM4yaP
ZPDLR2H1FgGF3ETxuF0wOXaZBWRLMnKIXDmfJDzslW1Mw6/9syFXh3AlacFb9FwQUglP6W1NdNrq
OV5qDdmfSayj62gS9WeaJWu6Nx0hbHbrrBbZzm3aYkcaibmSGHPZx9qasAW/Yfmu1ZEZ7XAsyt4B
9KxKXg+IxWCZ63f9w0/eq9H0T4bUvwmUwp8XEP7QZv0rg77gBVo8Y820KpjeeOKc2dF4kUV/80a0
gybWvFWopv7sP1EkYyDdLRxAeEVMqW4jyMBbY9cPxacdNg1wLfY/Kmoy2kM4Pd+ezmdoM8dKjwID
ynSvQ+aU5QCJOF2KPhYX6OAajnXGhOg25WTBPhViw0OPTXCyPU2kk1Tmyugr+ksmh/qk19YeP9d0
dhdOZx5wgQgTkCEq3Gbn03jaNRqrWt/k3u050iH3Q+x0whC3c7pTES7ZU7QdUS/M9iax/N+xRM/S
ctguZMHGSmry/m8vHMHen3Fp9s7LA0LG7JAO6vq8uOa/yqVxGWpY9qUm2XBtxoyinWUXrlWy7FgC
t+mc2EfPKtTNHvov4xiIHZgm79TSRyxXxIyuR7u79oniYMHgHLNs01kY/pk9Pu2FEdG6t0DToZDE
aq/AuvgnX1YTYaIE+D4F+NKBq6wWF6xswUSTsdnUi7EY9QogcO5HFeIVg8FaMXgd+resbRHDUKUs
LnPszrRnLUlW5zLhcUueauzikJtNs3m2P8SQkkeSVtCprdy9TQESN8JK6eiwQ95ySBpTh+KwZqR4
SSqHxpMQxjZUPmcBDrKtAAWZWZoImRxPP6eQI+RK44wp4aedw0QZc06KoSqPRdyi8hhajNbaOQUi
S3dxOMMXCvwL5k34e/iVjk6ZLHp6NIqjga2xLmPvs5HR2+zqYmfQUoE7blCrThJ3n/tlKEnyi2Fn
7ILO+h3R2MB+V2oCNBh+NjakISppYzf4ksgp2wAhO9jTrfB6YMUJnuk0re9+OzpHGhntoWMxRcdP
3lRbtBffSedr7ar3ikYKTiPnTENmGacXnGxAnYksfFSz2V9oiJ9zFpPz0AfZ2TdqgipKd762U5av
dEHQuO2fS7SSuyLV+EzshzmSNYJy4zM24+jkId9g3I8Zs/ZjUqRTq9k52Ffph2FvmySSy6IrX63S
KNd8NILKQud3RhcdFKHR2Ttc/WekCrwK7RwJf6RuIfZ3DzJTAfoNjLUD0Jv3KvqqPQ5KsgP8PRaA
5z14aY57KhczgjsiLmHYr46mnLAFe8hYqk+SZuGHTTGZ1zUpS9i5BjkeZhqlO4RpDjAGQgIslqO9
yUCdT+HshENw6CY5HwI4ixu3s7BZLddioLN4FbiQJfRSYHvhUOH2T6xTB5NsEGb8t2XOhGxJVeZ9
BooKP3BEcFaKpt5bHvN3yHJ4/O9aedklnKm+yTvP0CSB9Xb4S+KRPaH2rnLZMyJQYBtswzOXQ352
FlWdZfV6L8ra2k0xn6Fw7ODmZc0HKm/j7/HT1njrDIcbqEH58fclBTT5D7UFPQFZgK/iiwJdk0YS
jXXPFnbBgb4tDzRpkjXN4WQDClqdjRSFw7MEdF36RoUmwCoAralM8/bswdomicuMdTzkK7OHs56r
Lc0RQqTVo2tmYim+Po+ArcPf6vUZ0YohLr2gYZQoo+pzDCH/2HF8BwiDAJyBJRWc+9aV1B4R7U8r
zdHkAcc+YBt+fdp2scM+6Q1OyngWq8nKSzyTkxLpirbQ5kNzhEyZ8G1TH2Jx6SjY/E1Z47XlFmgo
E/Z2wvYzdfR1s67bVEb9p+FyIoxAMzqvImuXw8nn0p4uDlzSc5Nm94pW9ksfgxBU1IIQxH5TU0S3
5wNzDX/rCt4gLF+h3E8lFlbkUuTnwUOGcYD6wH2j8MJ/PAX3Ad+wZRJRSliGBFCBTMJzQ9z0ZSQI
yDYmMAmQnw2cOpwVGKkSgqDOkREBz6zQQE1LOeBJdBlp3nNvEG24pm3WeVn8GIMZHyiYLLgGCNjY
Z7/TVkbGR86NrMJ7razfbkutTjyJWIOkKVd+G9a3IsWF7Tv9Dzfv8a/Dmj89UY4BBE1YOyHXW3J5
2gtLN/yEF2xdqXzlavTrX9DU4h34mXgzGZq+CMv/2jUq9Ep13dOUNplnYJUkFmrpHXNsINqhOuWF
NPc2LGIi/xrgI1a5b2X5azaYu43LQ23llHJKo7PM9nkDLGkejIDAqIJ4JqOKoTmn4QHCFzAqhbbZ
zxaP3ePJiqDRNK5LAY02E9I5MBU0bjrhbnz2nMhn1UdhlsEure0/o6h+R3Qatz6Si22sTe+Sj6mz
AkNfLYrX7uQm6q21ALYQ7TH+1qUZ79Ht0DubOuYOBYmSUIucYcP5IzrPy0OyaL1EXb2aHDER4IM8
QOQTfRb0Cfye9KlQDBuOTBwxfD3tOtquRz8f5ocklyYgvjdyHP8TmxwhorFqd1/zVgIICX+bZeRd
nYbFgchE76pt57+4O68luY1t2/7Qwb4JkzCv5X21JZt8QZAUBe89vv6MRHMrJFIhxX09D0JUkWp2
GSCxcq05xwQO5noAKYLePbSBLyB2JPHKVJSU5aAlDkJsIe6BQqWEBdHgWkB6wiJcjGiNriwLDj/K
kXpnYjnkPGEdhfhBUwk+IC0hV8tXklQRChQ+QfB3ayOqEWDnE/pAi1Rllw5ZGT5DYPxog0VDZgs5
0+7CQ9vl/Sai2aBrwfiBpDe2jK0Znq26A7Ghm7jXJ9h7kDDqfVEOSCdG69TNTkY0FcN2EIv0dtzi
lenZuJ90eTAnLCRlWhmf0zZZRbUL/cAus4OjcY8Jeiy13fQRod1XrYoI5LQM69EDsLLB0e5sRdhP
BE2gXJ5GWEVRzCaZ2/xrY6LQyBnJbJlA2+CuIBoj7ELSJ63HDJY8LeNxLzMtw3YLCCwb8wnPN71v
vcwwjngVo/lqoK/G6viQSIrPJEc1Og55sh/pnx9mug0sRF5+wRFAu8SbyY6X9nDtdfnYBelzCgjh
SJq9sWYpLvYxgjmELSDZQNvodzGQ+IW5+XV25N2WmcmMqh2PWtEQJFrXCMJ6Fxq4ZQan6LNtmcUx
po+3SqsXqkx9j5Yn2XdRZqLXQsvQzbVzxJE3c83CCMYA7d+6akCmU4fRWU7WJ4vT85WWbribSHJb
4FchVNPLLJMUI70XbrsxHr6V0nUuPav7Ws1ltth8vw9R95m4KW/DmGtk75eM8JGrTRy3NDk6uV32
3ZWn+ddqmsZT2sgvZQKzPfQt+xNk8pDeZYXKSvoPhpfva5l+cXJKSt0utCOhA3emndNTOmMEJy/7
0HTch30rGp7bQP4+a475bCFEQklg/Z4lr743t5ciGfxtYdjPLVOiuFfdpdg17t41TSG5B2zhdgtH
Ig1tH0/PdxfaTiTElhPIu/sxm9zZpbIpEkgFzmwHe1EL8zjR596yVq7aSLNf3BkCkuTkQEveAidw
O1DyUUjYrlZLpOjTV4YHM4IKjWVlRLEB4ts9gA98WQbCVpUeeioHQ1GDtNDdNzYp9wCt8mPsuvo6
AQW173yVHzYyz+AeDnc7MwVSQX86NsH8MBrWeLeRL62RBDt79j7jtlT2dQ0hG5iwPmS7YSDe/dRV
Sr3pOdYdnLv2GBXdi5lJAyO8o+3DIHf2Rbov2GivA5lPr6Gsak7VeT7NYUmD1fUf8XW9JnOib0hd
yiA4p/bTkNFhYc/0MlJNkJRB6lYDR9sLfQEjj0y9RYKToqO6hWFuvTIplOc8ohJVWFr+Y8/jDq/+
MCpRndYfF+H61NZnOVN5Z1MbbT127O37ZrS3m+FivxChmV1CNu2XvmV4GIwEkGIb0C/m2FeERvVQ
8NXCrzsszYyyL1AJg9voFjcSYeY9MDgYpf2E5MBN7Y3HZ7hKlhO1mfGOMJ09BbYFjjOg5S4G4cO+
x+tQMO8+v++9XJaMJJohhpidv4kTje901K07Ecdg8FwvZrNrAbzJ+7tfD+4l05Nmr02EtbpJOmwt
IipwtSfTw7ITjghVoKfyyjdUnLPWONTWICkAYrGbOu7C/YxDYk5UczbpvDsREAdSKNFE5Lgk0piG
exoC4IcavnY8V78uByR7zs4ubfrEPrmIKxNE3RnRGTKbcTiREnuDZnkY+rC6oy8ISTP1PldWpD3l
WNfzaR5OGhk8B81lLRhatGiKroCOvF0bdvVF0CcBwO5qL4zjxdHLOt5C25P7ZLkEgrYj4AZZHHOz
+SrHKXmyms5ce10uwIiSuFNyzp1qdSC/g6SmcC6PGRxmivDg+f32m90XAXLqci68N0l1Blda0PXP
Bg7ZrUM4FM19CutAm6HWNQiCBwnCZ5nYkA97gzjmn3K30s+oyY9RC3dIaNizUT/JUwss7DR1SXcw
gm0YAGNQmrQWhdiyrRyKZB9FSNID080Oy6McyNAhH4S77UoDocxY0U9RaGqfan6XJKT5mKqunfuj
V3vQTu3owySA/Goj3UdUX2SZSnopddW111YdTE6ys2q7lUH7nbjLaWdOHaKCPw6BbYpzEpjRzolK
RDyqz1Anc1m9P1yeI5UgPc+MHicNLJKFaOEh0oP6nmBmgXY43ewWJnGWQLUcms+2+NonevRlsGvr
bJSAhZyKvoZpV+z8/eFjGVTIhLqSSTrz5GJOzu87tqQnniQreVvlyGrK6oOspkYVbfSOfbIVpr1v
TWazwCU2fd1hYYUoRTZ5gUiDqHXouqZwNs5Qjgc3hVgceLO/GiqofdwrGPiZKFuiLn1N9SZ/SGOV
W8NI4ofnhTIBzpD3gh7FJofkIPtpHxq9eY7VAScOKZzuILd5VseHXPVnPcqT46TEqJEFtx8x3m+6
RnPCgxkOGZRNcNh8KmPa5iGjTWJw8enlJRw06plFVaHaY8LuzHMPaMGbwu6V4mKTUY684X5axVn9
4kz0o0JFGZkiAvBMCzEbnEhMSEAPffEwNKX+0McKDIeAGXoQ/Baw/TczcOPb8khLKrrvg+keQWw6
IAEfQz+Zrpbt75Mp4NKlU+PwXaOT1eSpMx1GEW7BHVfzmM/gsbw0mqbj9eQgg0HBcQyUDSwzpQXH
dnR0eeQi5SarVyuNDRNBZxT/hi1pPqXenhl0sCZIor7mQ/MasOGbyNLjwqcNriEI0YI2+Qrw+Mp0
b9cHRfPQ4WA+R2b3rfO4riKjZDjv6/d+dpAs97q34/wLb11ahTdjdC5pGTz1nRYd4R30z0MaROdB
G4rVGNswqA00743yxDYpwr5SkK5kqlXUhLob1OQTdC6KwFBVr9ZsZyeI2bcFt5lk9HfftWsix0ll
ew4B44NXfnUYXrgZtL4Sx9w6Un080wu/1uYEzzpDrZ/0+VMWiw7ZfAOhrA+PehRWq0KaaAnGPclG
Ejg541Q3ZgxQQqs9oLsdD5iIvQc4ru16QnADcqk4VrrPtxfL/ILMey9yw3iO3PhRc1z3UU+wXC89
1tYnvmxMs2mV5gnbB632t+SE9KDtaIKCPRoeUBdzSawIHa+ZcQLcbfMwOw2ZKFd51ancR/Kvlu0J
SDSKBQu9AU1GeSU/O7iEilFPtXF1goD7y0iJQNVFtJRtvEoaJiu7gkgyIif7yHx3vg5Z8H3CHsOW
G9Qe82dt+35Tkx4Dnib1MfTRW30OyruFDmjlEc9rrgRkIw+JWaTD6cMYvB2V4yutOvO5qVddN+Gd
IHTMvLQmOt4ev21rvoKojvZ6krkXy+1d7KGgVGvtzAxEv4iKFR7P18Fx2JX38UWfFFwt1KydxngX
v8l0lWB97gnT0AMbpq8lGdQ33RsmrObK0hXpmDAtV2Lbl8NLEzdM/c9sGEq283RWFntX6boHP9BY
5mjYbWJ/KPYj5kZ+jP1vpdeS8ZDS1PTP2KpQUkfjda4hZ1UJoHOmsucYUcK5B0DH2u9560zUvgcp
xgBZxb4PO6V+CjAjMpSvmg9BSjR10+jYTFASWFVL3hUrgbkdcpKXSeltr4Qst1dfHeoSdbNMBmbn
Qwz9KWyJ/IOTlGwny99YsnBOy8FQjxJ9xvQ2MmVaySJ6dXobZXFngccM080ErvkQhtP3gkYmDIaI
qaoX8SIUewEP47RmDva2YFccK7WJCUKzmeohLdAieLEaozix7WWLguANlo06VVWv2c3SXT4TGhrS
VNq0oSr8AgA8qWupWBJd7BBCa9c2JnranI19JaNyO+nOq6yGDFOseKYpPa4nByUPZ46vkQKoudqx
yUiIsfQsRIyHgI2ELv1xbFhuvGmYiUR29ZU16f1aROa2qMqGeXijIeJkx6d0I56fv7Zx0m1lMItH
+omXwIAxpi51vKHzKmHIvgYxlp84A/jfu0L7nAoDB50xYwVgVYtTQiIK5wEs3Bz25UM7Q0EnzZ3Q
Y4pSm/QrCuN1VljxUZP5q5BNe6Q1WR1wq0/nkYQ1E//mkwzrJ21gxrdoTfO6tY+IH4an2hwOmjmf
dUwq6BA1sHeZsXtfi8JvhSXbB+wJ35q5DM805YK1sHpv74cq5CxqPvml9mgwH/2QCOcLNx7nxo7z
3iAuBvQqjn3kiCf6A9kqmnG8dHj3SBvC7KS10y6lgLtGM75m7h/zMUtiVdzQVKSj/m0kOAqU0TGs
Gg3eHBllOI+SQ2H5Tw7rmo7dyphqnK0jaNN9LzofJ3SLPU/JyZa+Wxubxd6VBQzkWb7lbZwhR+hY
LzC5b2mMYDBFw3oIhoI7usSOuFT/y7dG8GS9STziMNt4mp6mMeD09DBx2FpK46J/SccCi2eXPCBF
xhpXjMGGFD+wsCx5a666+RPxq5fQ1rUPfBTFbjl35vYsZten5ZuQ+sUQYKzz39HslrvWdNCXVjTz
ZrsnWkM7uEU/n+nsfYtMssIhqVJiJ4SvTb3i2g/ITQRR8keKyT0fOpQwf2x3QZO5jx0a75Eak0iu
gM020fbwpMPnDooyOAumYF4BKqqv66diKMjxRuPdjkitMmNj63n/Yk8JqbOMAHGd2R3yCfaMVkce
ckvSx8OkVuB3VRBC82/vsMPCYIouHHrcofO7DhN625pjve4JyyLhkJ2pUpUzWMgBZ2XFFiQasUFj
mO8nDL9rs7OmkxiSrxrAc8x1YYuIzRseoCmdXYttkBUMJNyTq3cBMaZYlx2rLkln69mHhdF0BbKx
OtMB+qGNshP6X1mKCbVyublXvb/qCJ+oHC7sGoyRYeXtqgzT9uJMXNnaiOEoYZC1D0CJHhrFPqpL
korsPg9PomQohe/RpYXzkkjY/kxF3hJ0uCmKtz11LuJBhVtY6AtzwA0CDeItmPXugb3zarmB1wWB
yULLBEbqEv+njSsWm8TV1BMiARGZbEbQGRsZHOr0lA9G/oTxWW4jpwlPlVpxO5cQ5cwdsYwwVvLG
KL5OD65fM4LQopgs1zgCkjyc3bLHPJtU9TaC7kAsF7vHFCkFgCmPlcJBruCHSa3aYlSlbdZtRUyS
xDKDWw6GgCNhOoOaj36vhtJ68ibPfMqb5NUiwLKcbEb5bf9khMNd6NwQAKMnh3dTkwQidgg060VK
4XqIU3pa0D64U0mr3KoN7SXzo+ZlYi49E20/kBjP6NyJdyZl2yXRkXyXYiIDfoJH0qTig3Ab8pOc
HusZXfGbRjbofiq0Z7eMmtPSPRWGBp4eOvY60r93RJIwFBveNMS+BFoCW6/VyIRFYhvgb6Q50wpj
n+jiJtS8iuDAKxLz+eohi0V21D/2qYZxCMWHgI0rvuT944Dh6J7bdnYfMmlbq57BJreLbdyhvO2y
wTqRyBjnvE9mxWViEd5Dy+y6HArb+/FIl1ysWPovadsK/PV8h02qoyrhmS7bfjdmiG9iq2vP9KTo
Dceif9aaJLp1dfEJiwi3td+MNkcUavETMSWTGYLu1+zJuCAE3mkFvgPXpWzvUkK7ReNgnhzc5qnU
YOfp9W9T1UBi5e50jUvk6WxQVkbjt0+ScRe5nFBINLYKq1wtMNAp11NAwaIMi2IWxt1hxDfVdAna
hPi4oreLjxn31LnAHYQRkXLftlHiZsj5L8uBJvCPR3TJMBJxIVmqz7vUxhEz9LWROGim2ZAf0Ye8
yrIYT/6U/rZMaqTR/paZmbVb5rO9GtJGho1sKGZ+RmPwMQTGczSHGtur2krMaWOva5+Qz67ya4JY
2KK6Tvq1tKu3RDPak6XYHdFE9idxjtlB2ffvhsaiYIWIcQbvurzvRQm2HNza0blL8doICrp5iP+C
zIAUrZpVssWQK0saFMIPd2IcnI8eDDjfoltswj09DxIDREuoFTUQbFKnvxUTqVoF4BIVNcLMwuHl
gAwJmnszMGIMgNW0E5+51zoPUL++hQxotqkOjxzTFHVACTSERvCNQAMw4fhkqfvU5DWznhZNJnrE
/67IvTdjvUQaDvGNnMW2ZBCV2SQIOM6hFOUXwIabphr9R2G45Ju4+S5uRXzMHOBHXiP2MkESho+M
GybtBc/CHcXwlpFNFz057ss86vonLO6MsOETJF3V7Wsr+OY3cbi10f9sgsaonmvqum3AYBfAA7nA
QoMIbvbMot7ffmN1e0RHKCra9lvGaKCkkjV94uyhKiFC0D3nETd/cgrcsiZLQPm0l2G+6I8Yr14X
66JrUagE7tTt7JYkACGoLSfbqwizLCh9SXBY/LbAKA7T4PmYSFl8myk826RaLpE1WlR2qBxR74JD
pGsZhP0OtAeZC2EOGQwJFAuIX7DXgvFKCd+zY8wR4BjivIy7lymtmq7LhM2Zw5RaHXpI8uzMTxGu
ACQu/iNmy/5iej/Y1sSxc9JaZMPOJXZVc8gc7n7RztVT+2UuUjI0Ex3fijJDY1zSDxkaMbVlHimw
6lgpqIfwWlZfl//DVVAZdKUrIWgh1vW4TkeX5ZyXdDQZLJ2go6MManp64ZZz/yPRDIovxrtEmoeY
3KfDPKbzPm8/Sw1Aa0Iowr7qRwuQSq+BiHCHu2+OPw6cLKSVtxNSQeAPjiAqZ0y9aWVRnmzhtHiX
xU2eJGAtERHxnBvguogs9oxl6X/E2Pepz6rqgzAQl9GR2EuUlTihLPvWKaDMoA6d++wbNXw3tQK1
SBTUXjNE++9sgU0350UVYooPAMPWaYGMk6bEq1bKD7wg98DaQzuWf+C8PHIcdC9GkXgrT41Vl4Oz
uMtT1OrCzU9umyrtlrLfDqxbVRyR45B29mk5iNBEYGJOT4DraHirISicui9D19D10CicV7puDbs8
xkCnLJM6wevZJNpNjagO6QIT8H7yX1p0jZfJq+KTgyn9/RldzV1cWrQxQHq8yr7D9F+gbnUa4npy
DG9rX5k0xSCdo2XrJ0OjXTDY3m+2N+NsSLr8EFvmZwbK5kdfM6p10gDEQtz4fRmJVnl7q1yCils9
C7ZOnuYItEm9S+xHTGwSgZJ1tTumAqkGMonA6rv0Wm9rk9y8qwdLhbHQogOhFmztPP4UlsDycKQx
fvYDb6db6W3k27t0/tGqsadFHhRVrWJWIVkz9hGa+zX9cGzqsa8zYEhpKkU2MSpZ/hx3yEuNMP3q
KNW1LwrmraxwjUXMAufqilnMSyQY2CyrQVG1nN6i7QhR1BTnzIKUirL6aflb/j39toxLu8mFgGYV
DXCJfsYqh3iXJWXjMM/b9iVp3hPD3+sQ6tlOkmG3J+VieOzN4kUi+CljS2VyEyvhNhGihMYx7kVy
GdyveLuxeDryDR/aXYwoJBOVJdQduCKxe5goGwxzPPYJF4wbmtVGjPeFrWongMNKIVKoO7V9WhRU
CD+ot1WrHoiEQweH8sFOQxxa0laxoNyqXLG3JJaT0en4+/IYRN6ERQ7YbG3P9AeskXmb6AWclFRc
XZ3JJvmEJIhMNOCdYBv49ltKY2bVuLiqsS8qibsdw3DQ07tEHXIKiNNrbVoavrdkL5EEs0hUm3H6
7HSNd3KHsdm1iWkctEbfW002HZMh0/F31XIXS5rDnXQ/Q4g+Dq1sPkwZmwefGfSh9EsU4HO4pk0a
HB2jROCvrEtI0KJdSZ4zWfA+JlUny5TVs7vMirrVumO46cakhzvC2Dbt0Qx4Ckk60p/h5spabJn6
NyGt+kxTqdsRvmeTMVx+pyfrbRzBRRcT0L4H+vSZ/pG5chrumghOyJBBVwkcYk2iG9vrAkNUM1Pc
+yCBqnHejI71ofE+0rFrETM3h3ooHCSRo0MqPYflqZlQ940WXWIXHxc8akrbPI71RzAJ+mNdW93W
QU4Xa1LQaQi8Z48WC1WcvHSDvDth5D0mRus9Fuz0PJ9tkuelRJbMmvlIkC16ZBPJBWEFBDcUbLAb
dvnorYwabg4EfRngkZmmxNmnSP8xAmXpQUw0L6cZXtPeyc103/UU/URRwYNQprcp5xvKs5nsFN2f
uKZy8p6V6xtl3sdxYqBVoTlYiWk8O51H2mvd7Sa1NtQZMOwaItvKYPcLRtnHmlNq6cW/xPk0Iil0
qmBnKm31Ipcj72CVzUl2WvTypWMhYET4E6nYUEgffGiduCzy8TGgyAxtD6l/mO6WrSSi4nhND4me
V2s94dglxj0CuMVUK76Isb5ghNnYZTm9iSJ+EUKaZ9w1a1EiQEbiiLQCop7vMdfQx5gYWsyGWjNl
O69k7N2Z5X6KSdJdAhxhPbMsYaqL2iemr2tcpt4TpKBtVGFeCglVn/HBqBQS9I+fAjT4WAQ40LVV
i7IqG8kfl+uaOM3OEk+agc+AyBR4W0JgwkbAs3d9xoY6ndYSpRf38MEgvDAw14tyO7AxCTuTbtze
Kxp6ZW9hRxwSpQvOB4JQA8d9M7RkOyas2+B3rqn/nREDUyAfljPopZdcWCsCg4azgZyDNowLl2mE
tuVUuIdYAc5dYg53dCwJjdXCZyLkpJfeC8c7KcvHWjLyXKSifL5PwRwG+zIZbq3uGqsqw3m9FN+e
hI/i5GVOYgMO8lCbIPLX+snqA4etYW48kt91KgezgnEyGIzrNRxBjFB20jGtgx+xIrLOadvu2qcy
PpakWGKXDO2XMbnbc4Gvz8iaV6GJ9jgyCEWDOjevLirhk0StuCLjrn7Vy/yzI7jrmSXh7kr+vjZJ
qjjTZd2aBI1cEojLJkJ9ZOANKH0PsYOF0XwzejQupRwqUtNqfd31TX4AtwYGFXERnRfGhR5kvECI
S+vma7D07jFTPi+rFEgyk9ThBh49eHUQ7tPUY9w1thLFafyEtBriFXB95q92t2ObxoyxyQ69V8oz
DGsUcaNho/0Iy5tRVbho0yR+IGziWAcEwaBB1vbUCHRZsX+CPlrHhC9Dm7TgzrdcjqLV4AgYBS6f
tFl1nAgPS+b4aIMhhR/ZbZcOAwZGtIRGhR2A8Oq4Yd7SOGo9JAsA5DGpVEwikBjbX5gyYTbJ0DdX
h8LRz1g28qOnJ/Ql3Mha2yi0STBgrVgOvL7gQsFKI7wMNeqt+TIxHzWVTSBnFMNGb9uoVTlzY4Jm
Y7I/sR8NnOatRQ51p0JIGdYGGTaEtrRXNkbgcygj7zR4HwsGxbflEDbiEwQFTKLqejOHSNvXIEKT
SdrXXtEWjJj9bxWxazWgm9FEoPsoCKXAO1koWQGpFA/0429FVle3RvV+SaPQb64n1QLHdHUeEPzR
9O9v/udZusWjJWRHWFK5AhDz2fBJa3EN1A2mnYyXmP3bRfdi8HdhAdDJjPW7WT6OmUUpDbH2Aw2i
TZE2b5DBaKvjAQ5WRpejRakU/8iPXhGHdIxGOuKkAvN7MJUdJVBWqJil4gIIMYkptJZqbzmYmhgP
9dizYUaqpNJaqmUobsdcsVVDDGeZk4w7pPdZ1sVF59Hj8keR438zDCU/MIIPZZ60+0XbXQEvO5MJ
TrhfRhLLH6MLTolT6aHASqf4I6gI4HO07m9RE++X4lkokMboIeA0wfW4BqpAJEUbVI8O370+Pnnm
umVf9LV3UmJ4Sv1TYpq/+W35e06ka1fqwbUZEeIhYp3eUnAgOAupWbThiuQv3aSdQxU4oZLRSJxA
mEDCq4RT9ZaRNpeVrdiHFP8bqob4ro+CjKXafEqFaT5hgvI2GgUprZzRA8tHL7ChzyVyW2GImOHk
qlMqq7k+GpVI9u2cjRtB9sNhINqBHefkPWPhHh5NOa3L92eZ95xYeKhN0hTOolZPCRxGGsxVu/zA
nHvubZjK6/KXoc7kJxPVlzitfJCAqGe9LEQ13hZkOxbVqMhGM+m6RWrc56T9MpZ63yN2YHD046Hv
Qjkj2ZycT/4w9qeM7Pnyk5/47ikusBA4Ye6dYEKQCO+RHaDjINpXGaXghFpocNg2uwI72sBUDe76
HAEwCM0DvX5rIIlYQ6N6axuHsKNQUE1oTg1tiKhSGrz//Wtf6G+EzJO/RbIC44QwTW95xF6qEAjo
ln9h+bMgsifiBhQ+j8inbsNNrVprOtAMnFsjStiqACmFLvOyPF8OcVrezdDqDokov04LkC4yatq8
9QF1mvXUUc7RioLtt5z1g9oZd+pQu+4bxIoA2VybHlDWX5cdiSw9tiX+/OPwvktJiYNc4M8/cOk/
QNo/4dl/evp/k9buAQT/f/8lov8Ca3+ZmuRnXLv6iXdauy7/I0zPBSvtuS784T9Y7fI/rs2Ww7NR
6gPllYIf+YFql/wM9Qr/v45TTboSinZTLKh2y/mP4UjHdUxpSp2fl/9fqHZ++59w3Y7QBbcN3bJ4
XQ6/x/yJfI6bM6NRMkfrjv2o56dGuOttZKwooHsyAF2sbETOsOBw8c5eN+9jxn1cisSLBLo4mmgJ
q9howK2l9tWs/Ohg6XF40TUUBsIrje3yFEs/wsN6+G3pys2VVW7awW632mwe//TJ/zgD/4xyN//K
H1/ekCM8wxVSSkijlvr7b1+eojyAVK//D76HJNaCMGI45nxZ4vY8lRnHFbBxve7NNZhFzZND9ATG
pA25g8Cl1UYI9T1jLifut24awanyLnET9C9kmk13HzJBG+bc/FPf2pe0mzftTPwOm10XJgWWatsS
7qX6lpWHCmvjTreD4ZpFBQGvRrYP+3x++Oe36fz6Nk3DME1w/pZuW65DmsCf3yYsltbqlY1nGcRV
oAKpW4rst5oigrq07dH/Jes6gPiC3tPay2oq13QazNfOd+p726cXU90e2zE86CXDi8jCmxl02SWW
891F0XToVA8xZj/GFsFW26kxz46pWkSkz9C7QhRBaIyGelmEX0u5z7GdGH5w7zNJRHThg5ebGKhX
hfhe9oH+icEwq1/Z54dBDfPsPL81t9ixMQYN4G5RRMWHDu7mtjfaHg1Ifi6HOjkgqJHomCz7PPpe
tJJpELw1iE13aRPru+UpMlzETT5+n5AW4tll9LGi5QS2tNSO0C0+dsRfGSuj9c0jl+NNmyKMZG2q
rX2VS0Cp+eOAH2b/z1+U8XPIBuhhw7YkDH9kaB44779+Ua3VlE1px4VyTmW7WrEo05JWDR2U9OAC
P+5AqgB7N6617aRbPY7ns9AYdCRRbB7CafxCs4uke6MobtXUBTu3n8STIPz42pPqQgBi8550Fmma
tw7SIiLrmLH/5FbFyo0aHY2LCbInddPNv7w18iJ+WjtQpAlyQyxbWqZt/HSplUM5zL3WxGsqi/qA
6Bgh2mhnt4FiCsyETj7UWDv70UI9wD5yUuUrJj3ye8GnNC1+HNQ7a8uKKm9beMUG1Xy2t13jbRkS
0JUzL6PRpBdPmy7//NL1v3npjqHD+Rd8NbZrqm/tT6tELwoSKydaFaVHdHo1Yse14vTDEh5F+MS5
bCf6mVKPVkg7g7McgdFncHn/+WWwVv/yCTos8JZnED5hSuen1ZcSb8QBD0Kfypp0MhT2SB3S9qwP
1mvcBiDHPANlq3o0ibzaN3n5MQS7ylfuPHvyMdR671Swezktj5DB4ElTf0Y0ZbfRe9t97yLoNQ6/
3ub76eBn7LO8rf/trfzdJ2rZNjcUaXsemMq/fqJNjuXdKPVk3cEg27aq1dSaT00KjG950qmLenk0
s9891EUzHegNMCj/47AgkUFwNGxQwNIt94q0pnE31OfcKt0VY9J/WUf/7kTgiue+Bz+M1y1/OhHK
rsW0kJjZmh4vvqwAgY7UE9LSwFAHvQ4LJYh/y2rdO2Zotve29Ttsq3+5Z6nol58vJKoD8idQJzkW
mWl//ezGWXR2ChNujSZAYjwOvkmoOhsjRxOw9Ha8ADNvQ7Tmyq+iByckkfGfz0T912XKUv0dgxqF
Vcr65YJAskh7sE7XCUjac6iDzl5I0RHiGDgQ/tktmq92bCbEoxF5EDGa7s3h0apyczVG5fOSX4d5
aW1UQX8W6GVBP2CRu/7L6/z1o7IEykd6Ezalj+2o0/BPFy4CYgO0KvFZoYYISVcQxlqH7W806hzp
qgvNek/Rc6xLmDEp08PTP7+C5ZMolpwildujCgzOE361lJagRPt5QXc0nTRCA5UExbiuooFHJPIq
KSZJk+qTHee0JqqhWhVd8zrZobG1SYA8AuVfvQNImyTfJS7ykYVohZebax4i3VYA6Nt6rLIrFBLN
Km7tJ9GAhrYcDxgImqOdlDu79Io3pfZakb40bpcbetZPzkZLio9GYtHMUp5Co2ZEG40NlBt1dY12
2/xLYMpPGT/qY3AoPlxhkGRkuob+09KVuCIoyGcryJE/hZUzG5R7g7iFjMZvptOS+BMyTiSgkR5R
s51s8aLXufmq69OZWO/05PR0NkH59/AMSUwXrQn7anSObUs0XBShSPvn703lzvz1a3OEqXMXFhS7
Dq3kv5448ySscOT2+F4wLRItewA9iye84z14b0NrQyFMilta97//8+9WWT2//G5+pXBZ5zEKqtf2
p5PWznwrRn1QrHHF4HSKVSz7bALFbswue+ElczFh3v+3a/pv3rJO4YEEV+dEpXf/11/b+gCvqYvV
r8VW3HzJu9jdBWXk0MZDDljQooIjAmDMmrxt2pkTQ0c7PmOCX7k1zFgAZtkpIeQXCoF5UPuR5+ZM
EmX9L3dj49d7h6NzSSOyZAdCsfTTvaPNGauNJZ/PEn43lLjewppmXWe/xiZxFYUMn5Ixax7BLXWQ
nQT8A61XPXkGHaJmjmdkst0BtVCahOQ6dnV27+AHYpby22cxj0i0wvRfPt+/+VYdXLgGblzH/XUp
qnSXnEufsAgzEynYDmjVBJNem7Yi1gRsymFOwfL+85n0a8Vg03bmXuGp5drg4V+/086JMdbyEWLG
11msdWw8IJwTY3yEEbGJXFB6BNgggfLdtZuSYqGwcb6LdNh04aTnbvrAjPl5aoKvXoLSnz3nZs78
NxNs6aqt4CDh+sXmSsvdxzWvSfkv16HNSf/z5WCDffRMikZJ8JZwfrocYr6e1qsh7jNcrQ8Qxh4B
RJV7FxF3N6NQxGMCkySkQ2xGxhW2GYQBjK44qSAQb4KZbkuLJMHMwEdgC8LB0iSr2WeM2pehu6km
X9HG7TVjyHkX5elD2ZrxWhJtsyEam+TdoH6cZ7axsvd2ZqF7V+rqY6/n6a6xtO+y3PS5jq3R1qz1
XCTnxGufclQyT43l8jEioK9d2W/yYxFrKHGJFG78ED7gZLRbI/VJcu4/1BqubwB8507iyLVFE+65
cWBLjm9KpXXWu7eefPFtjzVxG/WeggHO5rqCYspkeMbSivbaGzDfYTwyy/B7Q0ONkYe+yqm5NyJw
qi02wd/tgarEifN7ilGp8SaSBBhhl9olr15d/39JOq/mSJE0iv4iInCJeQXKypRKUsu9EHKDtwkk
8Ov3oH1YxapnpltdQPKZe8+V8ulKK9fuGtUi/fWzIVQSi5OXsJSZ1+pkmVDJPTpzYqk+E0K6oBzq
TjTpDoA+WGyprayoqcHLSeW8wWrB1Ikphi3VrjLy+lTyx/aoIW/s1XiYNbt9wnh2pywrvzLXA+to
wX3TTPlq6VMSjgv5u0Wv4YKv9mOTPTS5ayItI3DJiEF1azBTDtJoz1ODWC0fr9LBjdgaNqqVHudx
XBsm3B193NU5q+CkbUdegRVdI4YkzZ9f82r5mrecAFXhw9JgJHFpOWXdz36x2NGWJtsfUUfQYs6E
wkJ3m4W1l2cInt2NaWr3cwmfM0GK4lhevM0KTYxL2nehZkJEm5ndT7nceQ0gqW75QkUAW8dQpOaW
hH2MeTA6aVjR3QVDBXZnzLU2HOrPgTRRJAgkg4Gn281mnJ7knF1GT9/8X1Tm1IQMWyhrGMVKDyH3
ae11e1/AAgjWNL3JsgKBZf9WpNa8h4f4M26r5Rm0ECNX1Onc/2OUe3Ubjua5T4zzGIMMJ3zn1y+9
x2rxy6As6huo9BsnDNDglRAtA88Nv8FQz8iLRbOZZr/SVgRijtV51X8dUtghjhRlWBZpsU9mbnFU
n69dUougH1mH2LUfmtx7J4VmoaiieYaQobPn3osVGVZlkRI8EUYgsoygt8lBOE4rX9Xtd0IAcuDz
JMM5LdExe6DOclDze4NP+5wJhuPj5swa+W2ykrzqZdYUvr76u1q6I6h6BKZGZR7Y5gPU5ik3qVf2
2lqs2Fqm9RAPK8HLtYSg3hd4e4dKHbPxqnq89ZLzxF+AYaEYl6l5xO906FZjhbBcPIF3waCdYqwt
T5XJmEorWucwztWpL+YhWkxvOmasjOAxqiYq8VrsEoV1YALdFEob6pahfojbwly7IaGJE6P5D5bV
3U3IgRDcpS/lGHuB6zQkGQpRgUdB9VzqYmYG0NpBriSKYNK/IMkBy/D1J6tmLerlRHKuhtlEFbDW
g1ap59T+jnEcB73zw6zQILVNf0YrqYWlAOtcVIVz9Io40LJtfVhyZeKmfyo4YA456qGTt77rxuzs
rbz+QlcYma2d7EhznIlqxh7bxwtbMYk3ZXKe0xphF47IyMmIhpe9gUtrgTSbsrTWYJUwykECTYa0
2nQC+FHaXWYji6+Q8EWxMfyQCbFvNwi8rD3UGFhr/OKMnvTZbE5ZmrxXVqyCemJxnwC29Gpdj3oN
+q/fRmlml1FOy7vLfQV7sF8kaJzyJcaQnKet9dZb/B/ESbQbE8ohLzs2xNls6GjV8HgSYUfwRp+h
Q1ZEPTE2hGzZfi5tPgVZq8Zbe3A+hATHkqr1I03/S/MCoU8BOqWT5MQV1ZSBpNAeKoybQYc6Oez8
HOHWrL17foeMHHCg044sHEteIKavQ29KzRPM3PxMcz8H4ElG3gvZIxYJMoo8FEC9eEP2jmLM1zkH
1zmaiQQIXFG86aDe9rl6LwfpXNuyKSMLdQMCVLijM8uF0fOySE3662ouaAgMTLH2tIax0LAUlo+a
k8KeTJm3rFrxBAp2Ys9RflRwqfce48wOjegz1ehv5XoSl4W4HeL+KEVm7N2pIwllZNfU9IgA/BKw
KHulKmzqHt8+MyA6ChiXZeOiY19RG5BlU4Wk/q2RtMvXSVzJHj5UAiyNXdonlbry1LPbmBAggqNO
5ygjThosb/E0NyXe1C7DFhAX5q4ak+/U6lWgTXj1GhelXB2ysp6YEkKuBDSWmmZ/RrAV75L8oov6
woLGZCpY/th+a12Z7zFU1JyIqKVPGKJsfUZc+EbdBGLUxXuaWIDAzIz97Hg7kjaITwEmv6+d+hhh
0mAnkDaSt9To86hs0LTUdnohQOGucpS4RZf2SbsionEk7aLDLlvCY7mVQoe3mlSPUm2bZX6uvoVc
bOKJrLTX1IufabZPOLMz/jV3T5RrNBS+fSxm44gMdA17lDhDAR/YskCvtBk1b0PiUo3w/cTE8M4o
RbV34OVEheawPI6bg9EzQ12RNVmJ/l3DLA2IgGS0yBavylyLlVn+OiydhhKWX+es+ERbcSEDeN6l
kzxsgMm1rz9JzZpOIM/HkNh6dNuB6tshymtczFJC4sNHu68qw0NJnuWRqbt7w51ho6cNkWnlYh7s
Tpt2tmN+Y0heAzaJOCgXNLAmo2IeZJxm1TQdbR6l26xs/IA4uTDWF/PYjM2nqf1XDhPRfhJParlM
+KE00AwzTHdmvwin9PxuNWLeq8MQAo0Es7P9lOUoqqtGGqBlAV03rXfeeCWBUDllRDdFLPV4Fhya
GErBaGggS7FJJqAFeH0LHTspNewpju3ePKu8qr/6qXmq6Wawso3etlFlytx1iLvOTVu+1ZbBElPH
fN8ckmRPOZKs0AJJABVm/pvZ5lGU2mci/826SPasDpd24XhbPCMiw3BXlSCxBKd2YGKPwws3wJDg
HVCRM8OYGBMOxzyIJQcubTjlDcfdHIrEjR8NXUfuuemRnOHYzdzBS+2nD2ZXPNc593+Hg2RXC9hG
0iMsiZoEniz4J8NcjmZvQxM0ku/BcjBn5RWRcd2lLhHQLF58S532kavK2jmyvQMd+L4Zc299UukT
TMjR1FCb9qQZzhPXFHbeXs8c6k5srt36OtrLUbUOavd5+G+01y8UPmgjqDaFghCrPuMtPHAGvbJD
777jNebsRks91ORn3qLrQL3qXvwOrIhQ6VM/6se/IKpcJ+5KgJLXOt96pUt8JpgW2tls3aDyIRdR
JxFo3eVu+V75pJNVW94nkK87C7Z/pbv4ZGX8LrZHogSyzmFabzmYa9DiJaEvGh4muOk72TsoUxLv
sQAiYmdmd6qpO0wTV26OIAutXdT3Xg19ZqVOCqC98ky02ZFDVts15GI9GiajigUYZLQ0D5VH3Eu+
seNWW8QQ9Kg+m/SQG1ZUEZPzBOkJLaYmj0m5MQ/s3N9ZufZeAJe5NMbRGSudKpMwF6d34qDgMKmY
Qoa5Xv2HAYWtPy4yGsimu89lOUUpBueAFrp5wg19aIZ23z8w9DU35kSCxW7YK/43s1yPXG19Vrb9
NRvaxcrbwIEN3A3jKbaQx0tMFoHgmDfkQKhX6Oj5r+S01uV9XeCE66kHzdGGsUNMpqnjGVFHupIH
22uDtnsWeYLBFWE8vqhDTRiSky83iBY/mIltFdqnb9hjULxYk4sEnNpnqk+myThnHNAKIph8XLIU
lzvbDJ0kOsT3K/io9b4Vpn/wcXEFdlGc4tq5UulkV+jhwbhxdjFSYFWNiqkp9hqtVEAsIAUHgZmT
5a+E4Rjn2ic7zvEhFAFaPKhUfvQQfbiPAKsVFrA7qhglziWxARC0MRtbMteeZa1uYim4q2I0Wriy
rWD7SRtiDU4+zzQC40iNhR56IubnjZtXfD17TCGPqWncbmSmOttMwCTOsV0DBPmTNsSKSCOJCs8j
AsFYkyOIxGhkYsc7+p1lq43cqomDSaT/1ITdDaGfnYDFHNHwAPD61QvxpaPNI8ADvKyRW3PYAHOI
/fqOzgdIUwePkwTyayUy9DXZtFttDyVq/YpE6R9PBloRR3/PXO/LHkVUmOabzSdbUYmllSbDIs7/
OUl8rzRQGnr2ICn9mX83R3Ac6uAsYZK80luS0vMxrst71kLvQqkSgDaNULt258JDA01jlJ0I+QrW
bH0Bjv1aFeZd17qkKphYbexOJDvbOrt9Z9wtsdsBUIXXrNMAt2OBa5aeuDak5G1JqrzLy48QHIab
GVBYYCWoYNFhViaiHyJDzhoOfbCJBtMK7UWyiRFoOfvkNE76c1zb58ZQPjYPyCO6mf5XZ4ittWZ9
WUwwpYRJH+B9PrZWhXYsqZAzAa2muzvzzt3bpjTvzRqunUN+Q1RT9DnNGuoT1l6koJ84I9/Jhskh
WNi/uWbtKot7h3MubuzXwk+/XY3Plff1/eLC36UeYUua0HrEtAJa4eMXQBg1YtDYLT4GQAtWhSmP
tOBPVpGfxgrdjpPiCRtRE4cuduOQRJh2S0reJZXUT2mWPS5y+MwmVKoErCnMeXGcnPDzfJg5ESwg
RPGCN/657rXboicnS0s/yCDujqnp5LvJijUavk3ZLWHz2s5jV8ESg2gsWnjgxLDSdfLhFepIsEOc
kljQJum+WQY3XF0YVSWBEGgvITmY7hNKlOLoZGwfFqT7QSezIhQcMtVSZAQMz+mrbffpgTzEZL+N
YnZOTGCuKNc7GIktYrNCizg1dTolsfL7B1gzPESkZNmkHSC2Jp6ueKnV0cTgEKo6qyn8Vt5F3oq0
XNDTlnXMURRvM3NterCnY0r+LcFo2XoD5My15dmCnhjgyHAtXo+p75mhZk4nSNtnjfEy++LsozOH
37inWrJj/TLiMXP79LWfe6o4ibCUDQlIUjuuI1G6v03R7bTHlanuocUfFHRMNUZPAJS0Mrz0HuAf
vx0CD5ppMJfjtWimcwpb67Bp6tUyRoVYMGQ6RnmDxR2xZcttRCIUINDcglq2Nv9Br5wJDHWiBE1S
sEigznMKfIn0A/pJPucyfgHaj7x15E2jiiYP0vLONrhRnMSuI2q446Djnhsx+Oy9Db4RL3LvVtC8
rFHhI5Lfs7LCvEUF18/kzVgjUkpUgA82iX+J5hr7mIsTZJr5mhUKMnRLVO6o0KY6P15P/lSn7HQv
C4s84CkfTn2l7TdPBbmW3ZuG9DzSbYCdnkgevc72nru2hvnEUq3qvxbB2VpnqCzjPCOUTtaRP7m8
3OaZdqbHGF8QbLrNkOpB3aVVxTzDg0grmLKo3qNBnW7LLN9PUJIlwJiOk/1cKpu5xNZ2+v2Pn2zK
Yzf+AF1xmEpT0u86PzXogkDV/LXGPLl2efKCeQe3lL0dZsimYVcX+k7O44cWjxxEBhFapGzPGsdA
/JLiyCcy7OBN7g27rC9qmiTM2gJtYIfesOTqjFxCK331DDaT0JFu1QcLZdpfUeMY1ppd2wOIxKAs
KbJbckk4pFy/qSP0pNCc2i9mBqcEtEPIfhwVZLPwEtV8pKo9IuUeb21oCT6QGMh7JtgQlCMxcA2H
IpRe8rwbxuRoHmj02rGiOkVOUxb/5Fqh4KUTFm19wjlN79AzIkUctzcqzQ0ztZ5nR8gQHScz3lWa
+46ew9eJrjM4sNK5JXPBbil849XD2hhVFtO/UiDQ1kmsCloq0ilGgr7CdgkKQQr3Os5wAiGI18ZT
6Ruwx0wylJJpxDmvU/DN0/qi3PS/wbFfmY8cBmF++CY4Ddt3YM1MPD6ToYUsR33eJ9VPmUwHz2Fw
5yqCTxTAf6aPjENN3PKj/cuZ2jFK5KKh1jEvOh1ruQBDsohrCKvuZVTNtQbQGnN7+L6eo58fbQpH
8WgSkFumUp7qeDp0qY1qKP4lXKUJ4MIjzDSTfa+NXpjiaawXj0InocrRmVuUVkUIWzWjK8FlvUsH
pl3b9ejI8dCk6+zmmVAuo4PSZ3TPlpbVZ1q95AYDya5vxTZNBzK5EAwJiRc6N2i+0AB/HmSZdnHm
u8zEPjsR6rXL42ynxrplAUgEr1goYEDf+9xq3JiDkqdGYzypZIWHmzGP5j9u+QTd0jxqkHZPc/ZO
3l96m9Ry5wxQRucq5oBQKSfJcq4K+PTFq9M9j2gSp3K1r64Bt5RJ/9rAZ6rU/IrApyYwcSGHr9Oi
frZOGOT5laR/o6ckUGQCFDF0/b+ut5AEI2Yu0uFujbUvSyZ10ENkXQddhbrK+yCX5GhkCble9dwc
S9eCzJQemYl39OPDv45urBVKnt1mgiA2TXu3LjjwTDDMJhpvf3r1bV8/9znTwqSJCJxl2DPqp2rw
aSr9+FDqWzyxjZ7Bi/M71jFF2KQ8U6Vr3g/t8Gr16Y8pzAk+sYaiuiPNJSvxGM8quwWsxKeS3msV
4Z2xE2o++qZ8/WcJPODwf4Myttb7tYFfnTRzulcKbbO076VrzDurilemdfgtBBHSLNPa73pZ0qMX
FEhaBcoSpxQBkZ9TV0SCdOCg7GBqjDOlns5ctzbIkSoFy4J6yvalvpI0NI1w597JD9AJ4F2xwHCB
EGavFyCoTCR97XugVkDGKtnZNODQxlIRQbsVTF0N5o/MMWKJpzf9Li6xZ4uENQpBd5SSPrdKi5Ka
WuZG64vLsJLdnioOIppyFvw+xNTc1gPa0ketYNQjunLH6ULrXdVkM2fsRgHus10uFPwAGHKlPf1j
lqWAaYvloOswAaa1+tZS/iiMcVfNZv0GfIVOYhPcOwVCfO3Co0idtDBe5/711OAdHCeHlS4NP8y+
lmr9abgCeAQWYvY8JrUZCVGBLeYTGZGHRq3PbqMxDpqGkx3D+Ce5mCi0JE4A3ue0cPQFA4SdQ6N/
mjE6cnIsYh6n/IYxJjUSQCjWCXmkLTXbCIt5K/zHx6QlB00ZzXEqZm+3YAhmAmv0rKC22CVZHoqS
aSKK+vKQO0MaamzcEeDIO8YWzcHV1RcRRfjq0/VsbaGMi2uj3G5sbWc43g+NFae1bd31Zb5xNuYf
1tTV05LAA8RkHso25xVgczSRQmu+EJ28TOBJB0ASSRFjiCab+rQY7eMIHYuDqjz3vvMkBveblwiT
hAm6uGsmP77q/02eJ4ghhaXGSoVZWsVW6dfxwA/6zavtURen8Qty7x8QUR/WojDyxXGzJ5Zo2bxw
pJFvHySqJ3sQBOx4yGF4z0Gn8Gi925rBH2CkBLMHg65koYQj83NiyThiUt83OjCaya5uDNxpszmT
7OePn3VHl2Amd7PDHQdVg7CBxn62lpjnd6kwpSID8tqQF/qjQy8SgnMtpuF5zScy3Ao03J4LcTb9
L1HpI3ghltkQnvZebBpsPORvrxl3Mk66vdKsf1k3nLtVv23xJwel2SnsZEQdp+tPudy7fdVxp4+8
+ipMwolOqqcDnq3Cfj2Wv2RUEFVkdtQFCS++jeMVGd6mydmXAhzV5LKy6P3FiYze/jfMI1VmzYnE
q5q897var39J6x3CeHR+CG0/xG2+DUOtuxWGSWv1xIylOFRWFO5GztCxB7MVDI3YAGp7vU/8W9IE
iPDq+NHr+XUaOhaIA2Y1c0QfVvGoYGSWe31yd/0y/BCC+EKI0LHw8+TZIZfcuujmafZ/3K7l7xE/
M9p5YuHf7GNlPMaj/TbGnMwtnwHTxvPCfSu4XvkCPDKvdTPEQ3+vzx9A3a3QMTBw4OqOpmnnl4Kf
fP6sWRQbvR5avkbk6TgcMmP5tkEn7yFfB61nvwymuDdjotFYZJxinoYwbxA6FvlxdvPkNusrGSxb
qdrjBq6cgQMDTFqRqv88i0Oq0QwZxQpmgrUrt9DPKp9eh57nG77/TpFnmnrYQxa+hlguvYjsL4Y0
ZCrqLpaZbOVUrDa6NmeLH7Eq7UNMLEmE7X43O4w6vfTiO50Iuao5Wwm1OWyx6AlpRx2JZ63TM2gh
ZDN1e3DoYJMjQOQ+WBpXj1RiPerLYN7+5UKlvC87Ves7QSZxfDBl+gFfUkEuJ1zaLCa1zzMoSzKu
nrrZWolJJeZG0esZM6ASEjheLLABoe9gzyuJUcIs6BJf/2X2PkVRy2GjLegvShInaBVJN++q7tTl
LPNRPnF/4o8S/kwIELMrCpr+oTYhGw0QE8LeqV6ZuNoH000YjgqCrgwa8DBufkhew8XG0DhQNGiB
2bb7dWDJQqI1EXr9Pm+49QZturiO5kYLWGnwW1sqY6tz+9fmp0tJF9kVYTJYtTcUq9cxDJnehOLM
n1xNRLqW/zgr2wPRKhXItoJL4FIqEtVWujTHwG3JAYKq4wzmTVuxpyqHjB9FkTeckOFl65bNupE4
RTD66c7o9Aljmn3mon8vsjyh5G4whtIKjXmUkv0TCGvYiTIm42xlWDwopBekwLGNBmJdQQWLpf2f
sk1zV5Yd/5VzNBv/NM6q3/UpU6s8WiTt7EhPG5jnSsGLIKqI/0zBTqR/ELbmBm0jWeDIZd8V2jmJ
icJhHxYtZX72DIZZrlVcOA6gGQk31BuCNhaMHaFEGkBqoMMoABc5c2Cgkr3QXm05fAumzQwJ/JUV
p/aW0JZUnvcyavHFq8nDGgZ9XzWy2SGDpKIyfWPXzQTTEoLFvshH7dDgoyfS4zvT2uZIX3mT1SRm
99wrPhV+yGe6Om0eZcv4PbNNrplhqeXHGLZcJZPGYZ6hX9S0tr2Ff7Jb7swyUYHSyyrs1u6tWceX
mDxAr8/+y33z1V0WZnFm8wIBQp26pjBCrasjNRtg+1ZB1m/fhC6wwkBkOPya9KRPmg/ZgVtodE8I
t+9mW9Sh6ehnHrosHKacxwXn1z7J5Ssj6CvgoQsITSfQ1UtsQziPOYxDvUdHiCHIO1Sxv2MMSjSE
VGwJm29H5GcEATzqrnuL5TVk8LQcRm94mig8a6y86DAKf8fg4/1T97Rwoes7eJuzUW8ntPx6/pw1
UGzBl2Y9yKI8JkrOwceB+gi/mWabV1Z3ToDIn77pLz80BSuVpusb4ce0So33PdU04yKZTvPk/3TT
AI9ZvvYyJkQ7s99aTpGdOXAmxV186WITBg2AdONaljADJxrx3MBMX05H6uIkK19jWbVnr/mvp/cP
1+5Zr1akgznMsalD0OeJW91wng1fe0Mmd24n2M694GCuJQP2iZTyo1fN16WRQMF151iMjOqmcr7D
FhZM3fNUUp2w40U7X2BW4OMMG8bphX1lyOWc4wSg+pLIhEBB8npMKLDdAkDNG3+HRSFlIB3PzJma
WWV1MsaJOJQKtFzCE6606omch18vIUyODcGud+1DWjN0kARM7cGN0lAy7kXvdvSl0x+SWTgMJHNe
0aCt/HW9usvEXVsXzs5Un6KAB6NrDfR6QwZk6+lBs+TvTTFcp7hpIsm12muxDZuf3CG5/LU2SWQ1
MMckM1bX6u1tFYdoYOmfDP2xK8oPUffHQdb/ZAWEhK0Fx3FMxLk2hX7P5+dl1B59w1Rn20kF+Kn8
U1tNLy47AUZF1cyLUnEc0g7MSBaD3CM3vq6z50bXD3q1IIOsr7Fk5WQY3afTMkhsCODDLtsDurf6
Xd0YBCWZ67eZ/kysOo4Fa86ksmE5tk+5AwY3R+ZR0QjEdACa8djH7jFn1kul4VD2zawLPf12os0T
C28NQJo/BUlKAVMFXgtFxnBwKR9WeW2xh5WOS0BK9YAODlUPFmQbAxk9wEYzgyWvk+o0OMdVZ1cC
Seq5jrM32EV0jMytfBujrnLdeldap7pzP0aD/gwS/Kdw91Xcf3s+k6rWgAYni+UWecwc0XUmITwa
Jv2wi0mehwfI4rCbfAgWQ8ubGs2rrVX3Ba5/K2mecsk+H8OsHwxxcScYlxxxtZ/BVtEutFa5JxUQ
ECzRx2V/yC1+tIbEvVAWKHv489o6ucE0fShs5mtCdi9T5sCVIc820MNi5QUhAFxPyeSeZfuT2UtE
jDZbRCleqArTHenZS5guAuZXuUVObcEvG8OwMNJAxHUVGJw0oCsnlByyPxTI+PdN3F8de97Ms+Ze
Q4bPh3yRTc9odmRqJ5vPZcgNtj6cY2SU/RudSTvzDi4iAv0cg0HaxOS7l5V1t2g8Z4LJSFt66Pq9
ZzP7loXxaKhm4GgZuOVMxp/NbB3YHv+maZyHGvCtoeZaT7zbJf3kHm7I52NVeZRqrvXYLhqZDySK
lbV8A9j3b1U5MogX9KVN5dNETPhttL2+gixvZF3vxpZ2eIxv8QKHE6BOt/fsI7wZsi8tgCOddIPU
g4ud+Tod5/hBlDMOSrYzQTcMX4lCjoQsjNv1h8wNyuPBte9X2h18sLekUZ8pxHXeX4PYpWX2UuT6
Z+IXVSA041eRBx8IZc7h6iX/kcmz4n1BEAcbn0OM1ylYQMyhc/O2GPmvPqKKcYFtJF2NRrHs/2PW
40zlY6fn52Km/rM93uO+7gCCQqRAdAIDFrafgT7W76NbX20DU/CUZ7uxY31QlDyOAmf1ZPxboX87
nUX6b1sexISiwkh81jUmEryRTt2sVHlr9OavTrTgW0GsxrIjlYuEH81+yhbOn6xJokmML2NevsGT
S0ECac9tsZKrUaOQnrHBMY9hYkt5kTouUJ783XKXcu85xYc7IynJmOgxYwDJ1rL04fCOTJdjs+o1
vOB1E5JzDGStZqzQsImn2CKVqjVxeFrZt6gffhvUm2PeEeUnkMKNVv46WeXyMO4QM8838QDw20/d
PJr87hVcQsl5VpeR5kAcqRESmBWg9ry1yCjXAHpK8V+btW9GgWlqzceHZGJK7xbroeimp7kjjna2
JuDeBU9ArUmuo7zqc7tfqu0A04oy8prxF3AE+0cEPSfpWQc9k5yQSMkic1ne/VW/0Uv31uOHuZsz
4CZJ7r6PltkeRuASuicOxvzjAce8QWX01a0wrWq/gfyyWveY4L2dmlzQnZK6fuqrRxh0VH/Lt4/d
h5k6F25iKDl7FrX1NOxdavhwTjtCx1oIZpDjhnAeSR5i4P5FMPO28Vg+le444Yq8EoClv+e9SSAv
TOwjdpedlsvpYZmujU7UshUDp8CF8W0M3YtefmXOLEPLAYpc6AsSBvhdi8FeqmrQ2OVIBhoD6dS4
Btm2wWMQl4G4issDjhxk2J11WAQXNRfEmLFAd3a+BZPGN79wCRdnCe3loXZq/WGy0itxOy+e7qW3
S6nqp1msz2MlyDk1dBvVpjpXsteA5uNNSBXeb2z7TIJR6CQ5a56qkueuZ2I7x9ZlTNVToZMrWK/a
u54O16ZMDwD+STFaCzZduJ1ikYKFL/rbzOT9PQn/3YudFMNfiyyPpmbfG1R6fZcyGbf2VQcIgBhD
1rg+ymLhMiP1xMhmaoL9qNfQkVTlXGbbcgmeuhoas1E7WRIW7bByGy4stkMSuvPlHr1ycZVNsmdh
faOzVr5JyZ8JgS5Sv66vGnF0ez1dEi45Eq3YYS4bz+uvS1k+59pTClZoGlLqdY+prpdZZ13kiHpc
965elQYvCwlGIcQj8S4+gQ7II0am+RNshxOJcXBtYKmGDG4cXt6gaIBzX2Z3+ShH4w4IhUX3sb5K
5Xe3Hqv8ELT0acjMr94lKLaPzaPjaTdNx4TVyksrxML0KXRsci7CtrAjLnZkKNxraseNjxywvu1g
TYQcoOmNXXxPEwd855YXF58OZ3CuB5Ri4K4Y+JoPKD+JESdqerUK4gUvMyXxGeAE2TQtRFjWzhes
BtvMNbOiXDDjFPwNc05SFV8MLUcH3nkDcxD4g2s5Au4Z7lB6o3exq6B2/QN44AbBPbkFM3E5xXQH
wau4jGt3FMq9EgJO1VfAMdP7fm8M66XXev0mW6qRXAHkREUXn6t2Bu+bsVdvu53F2IuBAvBy1I7+
Ux5/wP8Hs3Cs+v6kZ8kzfKFHi1cSpAvQ6kAWw57Q7m5NUAss4qG2qpvWHE4G+qslXy6ePe3jWC4H
PHndydeYmw2FeCW5gkUSLI/zoJXFsQNtME+8+yqSR6s2s/4ZJmx15dbpf0W7t53xjbFlBbvY927U
TKk2qeo/5WdJpOcYJ0n/BOZaaYRZDLBA5s48GoR8g6+zd5nq0KVQWkXkw7uEXtr7VhMJ+zKEyQSW
fM+EZIwglh8a0r54LFLnOC4Hl0/21+uNR68nJShe5eMf23u0hpwbzLTOf98CKlLhTD4ENUij3ZiJ
jti7SbjUBe7QP4687TryrtXTg5Kt8TBuX/7/65b70LojkQCWhy3HngRL53a8zZv8CIKlZjQ8p0+i
89MnfwAuXDlmduhcVxypoFLSGrfcv7ah9THSxd+L7Vt31kkjnpj+cQBp5HrSYc6eX9xxblv3f18G
l2GRZyeMvVkE3bbjv/oPQJWk8jJn2YxW0CL+qN21tsIrMXvkIcXe+oIV7bMxwfz/fQcNJAIZlVzV
oIfDZospYlA7SWffZ8xKnj1FKDprVefw9w8zG9RtLu5MsnQoantywmDfPI02Cwu+SVpezVVX3Bd5
FtX4Sh8tKzYewa3d2Akp8mTxlSeyqucwraR9qNFnIFaFv94/VT3bUJUR7Dy4VNZLWr8zBn+eVOdG
YxtDtNfYW7JtTUOT4//Ee5/x9p/LHblavl/FQipV1843cttp/n0pFBwofg36PrlJf1wnXdn97bJ9
+fv270s12ne6u7Ly0kdmgznsykr4Z/8Pn/dnHus6jTU0qJI/+KL57jiiuJIH01+F5/uHXGH7Mt8X
U7+sA6NU9Pxvc2sTG5x341kRu/WW6VSO3jCh05Dpw0LluOPvLfeOUOUN0PsavWn7pWq7uO9wdvyT
Rv81bt+5y+oTngLLyt7QlYubvlTsFW6mLQkGBL5zRa+9/ZO/L52U9k1Zjq+oc39I0G6el5EhjeE5
1ktXwqwbWP09lK2SB0fq/+JkLQFrIbfDXdTsbYYC29DipfESNGaY6MKZJJcl6HdqXf1LzUDhwvTA
vtgX12j8C2a5YUcTVDPL0K0b3F3WjZP2Fs434tlSixEyVNn/cXVey5Fia7d9IiIWHm7TkF6Z8uaG
kEoS3sNawNP/A3Wc2BHnYueWqqurVZmw+MycY0JLg3q3hP/pC5+2A1Ba+oN/gjjWd8A1+ymOA5fl
6MPfC+z/YznWzKhF3j8QxIqrx0u2RdiT8pRq1js0SZyA0wcmQS0oMdr998sZ9Z2LYszWxH1LTC9k
VIZRPrHwa4kiejP73FPos/q12VhcMBgx1hpDx2eP5Oy1Bpbypc5ixAsZcpk5W6Mej85NWWRvcDZJ
cUwPomryl7Qu2wMJhvWDNpPk4iMmnUlE2DnuWB9yRwWNb6ewuEI3iAdzZEVYUz2yJOWZgJQGTShx
TXH3qpOi+cuctlUYmJQoeATorjwtZcEK89DMmMhR16xxfhhWWBvfIihc6dBB/+406i37keEJjJLh
0U2L+krWdUD9rJ805EBE0C5f/r0AocSMPuWYHtLM341LepxnPNLlx8/GCC5VE+G1qvQlHlLJbe7h
XlaqNQnRvMax+obsFJ08OcKC6/riWFf9PyHY9WQd1SGYAdM4T8NT4TvD4lGhlHeJYDFasqwtZadn
Y+x3hWvdOp6ot2x0zB1/Xre3BjU8ogyEnUbanwUO7u8lm8r4v6/KSn1XAtuB0+kpvOkm+cKbha6U
s/WhgGhE0snYUZyb0S1ngsh2/FOhn/kW/pLcyVjn0UGWuHN0IXc4YtP93zlsuF5xjHCNrVqRW0GJ
+XurJdFd1Er7AbdndEPB/zMiXrlTMdTIyI8DDQHfye04oYUvHfoJF0KmX5AkRP+WjBLFayXC3d/h
oJZTYVZ8iKzeAx1Fjg1QevNHIXTtNlvL0e+O4ALQl6bti1HaiJh8CvqqSpK3UMRJ0MQNIQOOTN7c
xHu38wqqYwfByl5CY6Oihjq7fBU3SRDiCbgBKF921fW768Y9wXiZFfgu2kOiDumtPfaIQ68EekWz
ePh7MV3rVUMde/r7Dh8RtzNg5JSj77/fgIth3nnavy402aTy1L7T6p3q3e76l69Nxhxou8z6qZvy
qBXVv6KOB9bWSfLcx+PCQJAPLYFzK4N/5UQ2g7nx2nSkOmAwpGphfgmLjYKb6992hIC+TDJE7I01
3qysnu/kxGZG+NUH6Pp24+ej3Dap9ZsbQH5jyUJxbY+oO8Ie0Njots4aL1h8aWvIh4qlXdAh6mKW
a97VQopLubwYGbMqiJV8aakyJv2dGcfft34xkA4qezIiF3KxnOuYlXaZH6W9mK7c+gFTWooGpwl3
GgnO67KF9fhH7fijzxsIoVee6bN+W0zJcjKS099vkQOQusRBpcLlUDmvzE5fK8/ovoj+fKp0Ei16
WOzmED+aVqPvTRfIqu+GDtDYilW+zVTn75RDM4GeogX+h465jh/gZed7EznNPmn9kFwsMwMKeVMx
wQkMylXP2ER15/++VCC5Mn008UTG6M+GTH8pgPXt57gbwf9Rk+shkOWyQFNc57b+Aimck5Zzk8yQ
dVwCovI794HFRIoLjN1hWTAu7XyXXVHO6jhZImCl4TxOjGnuUP9d/LCtd5zX1joyYLLZY3pUgieC
7NWerKdqm1VaDJ/2HZD7cHfruTHuHJ45xAa0X2lvaDtt7sZ143nDOVZ45qCuk5lOiwMm/cX0G8B3
OQZr3cifEYRoSrulGmTVEuI5o1jiAwoazq1ZYtP2uf1uw6C/aJ3NfLdngz25AxKZLm6OBSt9Rfzo
sVLGj4V5eRsvMU+o4cUpZ93R6VZxJ7WxWAETDhTE04MBuW7laI6+q6IhOf+9QGo/yTgZdylHDMud
sAsmmb7pectTDi0c01vm/qSP6KeyZrAulpzk2CIim3xHjqafFmcNdLfkCiGOB4htX2ezYftsaKda
Cm/VkSO6bQXqdAMiyf3klTtTqAv16rgzHZDtaJMvGbDPHGuub6LOVYOePrdZv1fI4t/zyFZrTbjo
8FjzuiNaRJX04RYLeH3BIyAO1UjYuzfXHZkCqmatM2VPsVpGacC678oBna2mja8lo5Gv0jL++2L5
FdjqKGkirBoY+/RgRgO4R93lP+Xx+DBgP0Osjlayn1UOHAVnniu9aNUVhvHsO/wdmix8RCQfTDQF
df1WJ6UO8A0Ni7OwMUdLHCR20RgV0oyp01OXNnVfh4jRAF0ACTFmPe7mpB1WBEwAitCXm3gJeh31
0X60YDvanfaQde6LhW2MDtJ9NJ2ERKuUXUShN/UNm957lzL7TGT01JMmc617fHBchY9/L7hV7lWm
WSd4TR76Qsjdq/+vePyrIP9+DckkMQTWTyP1+h43J27EJCv+ZcSCOlmSBX2r+sAc6VsdO3mJF2Wx
r/Mu8xAJz0mvu2YQG5ZAikIDIDku7jLRfxl6xce6cJ3/XsKJPfvkj2tTgsQcibILUosmyJ8a+6ZB
4IEEa5x03Y1P7eTKfeSQl1Ay12O/VPT7aQnM0LVyuHD+2RgYjrHoz2qQ9CHs0e7iKNYvPhqdEG7M
Rzp3+7jlY9myc+n2eVdOZDCL8KPR9QMUPf+5IObiUA7JFylzMA55Cgsp9Sv8e5bXMQOMtJ/u8MD6
u2mcWX+VhtjmzjCtQy/hCQhz9fBXWdYaMM8U6AE3m+I/vGCUHfTxNyAP/Z2nuhAWKpVggezo0AtG
rcYw9TRCmHymtqYEW2BI5LovMY7WvtBQznaVqC5925BX3jSBsJrp+PcdqEgCuvLsMjWPjGjcW7rw
zDVXexwRbxuJ77IDmFkk2ql+awsIxn42OJtm+fbv13yA1oGSiyl5Wnhb5AzrJ7Ko+ZJ25bM2pnJn
sdA6/71UjlMdFT9BHHsNcTxXLW4o7lBjnKah11E92TpaVm88+TUL2AZ21sYLB/OAZohrvw7HblUP
U/nK28M+vJo+kjS2uUvz8hBKxTLUYZmsnMUd5lRkV1e9+5Q66lwx0fug8THQU0hmKzlSIcBfRMuK
LFUrr4/jiwuBrOhU8l62uCuEXiLWFMWu15W3bw2ne6wFaZ7YXCE41wiEtMorlvz244jnjp2kR1iR
k5GNNptwzDsSFuxSFde5O4U4J1/MBmt3LqePzsTcBYtzOsT2aN07tU8E5QgVIp59zMyDc/da+D6i
Cd1m8fhfMmvKR0tqKeJLR+X7LHR/UCSWwWBGxglD2xtCJCQbIJUDRGy0qzJh+NXNYkVuU3PoBqzi
/4H5ddNwgsK+84do/rFym+33GCV3vCs96/FG7LHA3soldFdvwjKYQ73c/mUbxE7unhocJoxq/Jnp
P2++2bOt9ydzuILAbK6uTB8sNQyfVR3e6VNWf9i65EHuedbDaOUgR/JpOpcho4nQs41dNCFgifsa
NiTckqBS/nD9+wo6j7zG/vyEDU0dq4Zxp0v8ybpdzr1uNtS5aN/CJLPuGkaAe9uRv1HKd3+zgL9f
l0oQFxM7eJ6nsmEnh5xJVOyluYYgfaDyKTuMev/vH2lK+lsBMgVnu2scLYR4f2QUbTlh/r4yE1Pu
IDG8wCSfTv97mZf8w/9922U2TeQAvee/X1uiY2q/6Vb/+9H+flJnWZOQPkpY1jLEGBKKQV2fUrJB
wlNTzfJDNzmnMgxWLHuILoicOT6FbT+dB6dlxY+bBwXURC5GOJJlRWJHM8TXsJd1sp4/q6Zv7iOD
fz6aNm+lRsLv8hvtWNlcwQYcF9fIjh4QurUZ3xoW9edqeUlKF1Hc/74vUAD6Tg5buBg/dcDYeD/a
7r73mW6OsqtR5qLAmuOZLNDyW+jWU5xgv5U8Rpd0qYNnWe/oZDDrW2hTPCHcdWphjTfTgMuZU9pf
ULBGkgQMDw6aYz6m/JRRdD8YsXzqtPEjYUXRtyEqwSaIeKBdXNt/Y91OPuy47YFRE+2SRiRAud7a
MjYD6+p1bWUa2fGj/jQZEt8bC+SGMBPsFrkTqLo6098spVhKW5aV80FXvPOeVX2ocoQbRd+xj3qQ
48JpdZiv/VcV5uqhTAcbwHh+EEbubdeFhqAa5U6Cjwf2uaioFn0PMbRI5vBswhU7+0s8EmJyyH98
h5Bqj+H2JXSRmsAPsTcqoXBVqj5mbXSrO6zitR6TtczcL26G+VRjrCtEEgwNokoxQmFo3bjbWrV3
bZwZ2k2lrXx3fvVs1oGEmmdG2h4Zs/2agoW2lffjyu6jl7rIdc58Atv7AQ2l22eEpo0ERqL5p6Vw
gt4afQw4rrkBoUR0GAAPjK/GOkeLA0ZUG5Gix3jLCZ/DennM46RiBIaZKy6r26AXp7hjSkl8Sret
jWZfRtmXO3S3Ape0lvrXyGxeSYeY70VXXHpfXjy7cddQ3GGPOzV+CI3gQoYPgATQKg3hqp1w7CNL
l6i2hHoelhWK1SEDMqijNl2u6nM620e2p6SvIBBcmvW1aCb1RON4iyDrLdMzJupCPVoVe5RWTxao
ui96IpQWjsDZTlExYUH1TsnME8vWGKW1eb+diRZAIpiblyx5bavipZk95hICdVpDXFOXiHPpRNFD
syQXA01exkkn5tDXIcQvAPVVHb2CxzkuGeiO5CCx7luuTpNQJljLodMXe7oYEp0r/aexd46NlGzs
evNcFeVhbkpW2vCutq6obx1c2Jm8y0vYtf+I1/7UsDeuh0iVezu2LRrwyEOwPCbrrnW+xjTBrEDi
11ZOqsV/lhqQ1gMUwGTYhsW/aPZPQ52g6EcXiRoyxNYQIwuACr42Z8Pbe96vI6cfHvCMDAz7p/5s
Cu9tZEqGF4rZezuBGhYq2WQhMirMrzyNrBmzVpPSEjv8lOI9iqBn4BS4DSxM0M4XH6A/JxSeajvq
M0V+RIAJgqLwgGBlqzXDdzOAemd5yh84TSeUH2vKJA8zQMOeqJlJ/uQKKrX0SACmexhy1JultE8t
tz9q28gGt6CmgiRkUiuRkbEu0RtImpk+oRlHFLI4lZ89ZdyPmSCKLGneZTmla1MHOmL14bBBo1tt
wiEoDc+7g53I7nFw8HQZfmDU4p/fM9JgNUx/pQjn02GoY70vgjnKtgNU6pgPcqsVMQBvoCK4LeAp
DHb3SUAXVN4QRX0zvxJotuuKxfv4Iks736Mz9BEZ1RZRgOWjrezuUKTRXSYbiCqyHjcdSVzCzVgF
Mk/d1LnFuSgfdSMk10k5myoc36x+OPmy2Km2OkiyG9gSFDoaENmSSoAxNURDkPqov4SnJngEmnYf
Haw+LnaJlnLoypGEBDv+DbFLHZFMlZuhwzDsqXIrY0LFM4G8g6Zty4DODCIFwHzosfXm5lM8zhr7
UScwqhYFTUwUkDNKzK+CJj+xg9ryL1JqO2cs2NT1KmEwFN6aWgenPxgEr8dsTOhW7ybvSQupih8h
beBY9zucf/7LpIaCGGO8Xp5y1o4/fPiC9qzzT5Zj9ftoibuq2IFzZ/MQT7QenaizrvNoPupRfMgV
0gL4+OFqdCk/iN8TAANiFEoTCm/bt09eqD4RzWSod6372iRdXEU+uyZSibFdoI7yyJMLe++at1qy
zYuOzhVbwDDijBoNZFJmk+5zw4RRnXIgovJCAIhvOUU2wDHGiUF16SQgawsuCJeehJtkwj8wRf2p
7+3LBMT1YpDLnk76NjKGF+mbzAM1/rZWDSaC5PUwU9YGxvkYGKUBxb5IcDwuI31ZsRvKOxOnt2KT
6+Q9HTKLuzXHBR4P6gm0lXjlBhRKTpQdY1k3Z5Z3b/0kTxOp72SZ1p8euxiyACpOA+YKGSNuDbcp
e+w2QuKnaJ7fSWq8z2J8aMPsadQEX70F0LyovWrj1sNXqFBeF1MJlNrdTap7NL3kaGmkiEvbagIw
5jhNUZQSObGGEeKf/HZ4ygr3jahPUKLyqe6aGKmLjZIod1kT9fW9N8/GdtbYRsmi/s3DfJumYMIz
XRIXKTeNBqM+azFaMBLaFyXEAZbF1HTTshyhzSGa+Norl5xO2YiAXHN0FKkD1MHQ9ZuNPHZlYVSZ
E8XSNB0D1zZwMVjpzq90fLAcyzT3sEz5P3QbNANlszWaMD/pyfdkosTRcHTIUvMedNdgA4/to5oF
3zm3gpN3kyjdPPlQjJGIYOrHlxlM9oQQjoK59OlxSKgDbcJK1UJRjzy/Nbe1E73mMRrayHtONKrS
kdkZt0k4HsqID4VyrBvZlhIq+tHmlJOpjzPYysyfxGbudFfHY3hJT5S6zlrEMeJvqLc8/h66pqWj
TfBMFPYWeBgiMFitgoEMiwD05onXNAiC42Gb6M0hq1TEvagzGM9B+GjqtbKb9rUzyidiRh/jQWOd
LQH8lpqJZzS6xoU+8ySbTkOJgtlO2aF7U38praK+UI/a+Bj9jqzSxTVk79DqLsvSLxMeO3orlJwR
D3pK/uqrFnN93+gY9PpUwvwg9wzLHIPMvCy2cumPzbCHr+B4W2IsMHsa45ef6A9Z399Ju9MPkTl+
tLCOh8w3926sfziPBli0mzv6qB4cWEb0pDx5CJFDbr5xG/tey4zVWMw2a1kQFcnZqOfs2ERcU12b
bE1GZ+s8tBdHPfZKEjxusFn29WfvtNqVhzHuSxsWQEyoVajTFtSts0N1jvLtBtLVIAwJt/QUvtS9
Ok2NS4CgzUO40Lt/3ErfMnvLvL7d5hqA40gBUIB5fZcj4sQqt05DOXAzdDiADYa9RdWytc62pNXm
Gx1t88byBsFdONq41kqWE/6vUWqvRYf3v7W6aU0g74J9Yh0kbUa0eB39zWAM2Gm67pwMybBpnUFi
lpO/ktOAdEnkLqYEICDYvqsIPbvWobAazGPVG7u5FI/K5phywtBbYEDuNsEUj5+fes30Wrw3+trM
kJWhzDZ3GsI8n0wdNvGLhI7hQJWV1qm20k9d4/EJtmeeaFEs8UYI2bFKrWuYxi84otPAXuA8gkzP
uMv2HP0IyRyWQhZmNc3G6DUFVuGDk6y8I0NMHWOgWlt51AbJ5CQooeLj5PNc7TFGrGl+/9Wzh/Si
ZcOceMYnckF9JcvhKqbYxYAF69CBAJ6rrZeyi9QE2uBRPihSrNl5TvqK6siDXZD4z7695klFSijo
gTr+lLmNlDmVLyrM92VRjYe8kh9e169baL4RK5017VXDD4LmPCysA9IfMjdG4HjIxN/r4R2k5WKc
5O/sziETEUmKTAefqDVqhGmIO8GmEXtWV+aukHNIwO78iP4F0V3iv6We9tuXc4XA3wM/A/U6TBF8
1Kn3PjkZLVfx4ITxoqJNMH9l+aE186v0u1+Gu88xpydmxDAMmlNbV9q5IdFjyOt3YNl7ac97X/rw
O+xBXxc1lYcYH2Q990FXVMc8KSZMj8kOlrQeYAEosO8hFMnQA7kxaSSoDDd5GDP4kM/DDJ60jswW
TQKzDaL37POMiDWqWywwbW4iYK8+cxMDJ1nBrwoGCnmtq/p5RpZfTggTJ+1ImonWeGRTuZWBT6R6
nVz9vsEzItFWnvo5e4O9p9N5sMj0p7ldGY3NR6lXeOTwzjGlnzfGxwy5j2chomQv4zOKvUsny2uj
OVhZnPqZGiYItZ7Nm+tx2/LJbcvxGXKWWnh9n+gEjAcrkV+RhoNXuMgoE5MDnBPykEvSGjQr7DZi
qYkNuzbv3dJ797oCZWJ3TYqe8X3Rh7tKIw4eCsqHM34L5sqp7rymOvZX0/e+2qregN39Y1s9qWZY
tLLRE2E4/QG3IcsDhSVsdpZboSOhhRZVK8yDJ6ZHAAorYLc3oo/qdbqoDlVvrklge7RxECPnAiSo
Z4io6VTqHoniFBbpRpkEWFYUzbkL9cSK0Lm2st0NRIXjaMHvgPQUT2GKk6THuCSjGOl2T+jv7B2n
IX8cagMrS2ffDagLdKaKWKAjMHFAvgHvOGfnxPsVDGybVgQfU5QMdIeaTY3vo/Q1qgHrfGUFUqeJ
GbKq2UZ2vcVL/qh5OOywl7F9R9HXMpulchPwCXQkTIYJtaRKkGAxO3RSqTZegeQfw2/hQx3RQqys
ajxhXdnw6b8nPvyZcUg/taHZhRF0QRdDGouFZ5aCW7egoZMJCup6/qLD7Ukwm/n32/zoMOgdNhEf
yNpDp09kj7CTT0WCL4OYY9y1H31Dv+JqHaLUPPsH4ccD9dIFdRPf+f2Zm3vnDtW7MeDcYot6S7z8
088JJ9J71LLDHMwtInd2FV/F2ByjbDh3xMKuxk4STQc2yyRfc9aI0NUqtOO6fI1wo6ymNPxN5nGf
xZxNnsHFgs8YuvjKdetX5VuX0KBgj3WLg3I8D9KKAkt1y9n8z42TrazPs/ZIakqzMYySoh5R+Zg9
1Mo/52Z4nCWwTnuonjrbfSk6xD7zSOm6/NRN3j87ABEKxknJP8bjDtIkA+qTVr3UI21NYz1rQ4/n
sGJcYgi1033ZsemQO9AhrIyivkIAQ/40+w/PKB/iaVLk9SVHKOHbxjr41EkRn+5GIGLYT/38ohdt
GQiek3j3zOJ+Yl/Hnb+tG1mQas8BAhkmpVQg4qcVJew+NAw1znqYdjDYRI61rrSftRjnJyO0ld+T
GN9wYp8HsJYmEVuBK6jSpobJZLF4wnKsnRdL6/sVpW277qOawbNb30YfLWrTDJ8EJr0yFWiCsBoF
O1fz23GfUOwDHBj4lDBe6NvltChhj4EOj9r1gHdusVGVqHRjq9szTr2iJ/pe9DYRRImgNG3QeBoS
R1dGW+oNoq4LjIzE+L3Mw/CEvgNgmls+uXpxzuPwGjU8j1zxZca/LnFxJJkzPI/JC81YAwMheWN7
rdZFeqeI3INj8WwKbTWr0VkbLrcThqNlPuP/01pMnGmL363FXQy31mBB6UGfYyfn6g6XvZ7cm3iA
mC2onTeJL8vpn0bcDjO9CSHq+FKqhziCnZLFMardEsKGaIsvT+v8vSptg5NQ/9ISVjMZa+YNwaHh
ylfWN2OYmgQmXERhSmRQQePosqfhUvJ5GyrF84YKtNQe4pKHIBqdamvSDqx0fQblnWBGlOui1xI0
wuGbIXAoRC2Gmdq1tyFy6yt14zEv5UU21l4rSL3I/YPnMjuv1XvRiquBTHKDXPIOnMXNHKYNk6Un
cregPcMRoV0m4NmWWB0djdpQhwNoeAVnH+iQdeewpHRKpFq9aQTfBizGrWdChWlylMvDZDc7ykxj
Rn7i6u1d4oAUc6NhP+VU79SQE17m2l/r08eCmDEdZtPOiJKR4vFpjspvjCoMR1OJ+SzXKXDY7/cA
uixYXxRj+Y8925963j/R1MFiUOkGbuk5bDsMxhpOHofmD69uCyGEq15jTLsqCm4zAW5p6kL7Lqcp
qthfAFirdZN339WYmbk73Hk+3o5bLrTfuXzIIFjulIW42FMJ89SeLq/W0vsUCcHk9QwJHNJt7cna
dKV5c+vyH8uCemPL+DFCvhgBJucQSrY92XMrUoDMQwdnJe3c13bIPmr0exMLzU3hGhd9Ytk8oLJR
lwTLrlKAhOAr+du2An3jIVMSI3rgBDs2iDmIkFMdUvHETwQcWmtRciMSHkg14zwYhh1v2wFKQ+wl
L0lYZqe+sgliTOCDCuUyTWyuiU8QsBkVE8HMXJA5cR4qxNExASApG+0fG9CaP36vxfa+9Pv40tgF
H0nI8zgJ1QaaHhubKSeeKdyOM/ccBcNh9iP2SZrHzjAbXkVRRaRdMl8bqF4gDeoL78ceDWvVsCpv
Xe3moDw4IrNe0JQdp/iQ+GvTf0mYSG3BmZAzvvB6Gv89bpHd0jgwyh7tH1T8RJLxdN1wtwcojNbE
dteBVtfd2pkZds4+xnLJNgngBKnUbut/WgJ1RFLdYK83mMVRTAO3hWiJfW/LGQ8vB9FpHhYJHDSe
9fiw9oYu9w0upHXmhpisxZnAyocSaMIqcvxdjKaCH9tVaIpMucQRrEroDBAkKJoR+3D0OZ51sTv1
WpgU8kOB5h0zCKbsjFnARCz4pvH8b0RPYGGa9kQ3Wh6Lanpi8FczEzXOoHff63Jivd0ean2St6rV
jkoH7MT73Xn2up8FbLvldu0GfzyKwdza+sDzZohfInEMrf5ZjVz9bd4sV+9dbBQvdgwmre/cFjmy
gF2ZJd4Fj49c6TiTthRfL1WvBBzaKbCd+S2yDCYLThjIwX5w9QhtH+kXsgAF6gl5nDVx0rz2rtSk
vfIF++OUsORBMKVOFJaMiRKbJFlBQE98KxzxFUp6ao6rI7cAWlBruOhD9WAIozoXMtrTmxM0NntX
vUk/bbNhM6b1CxbnHntCvfy0PYPOY4ZUYdv7keBidcn6cvI7+Mcx5mbtqy2pbXxvixjJ54FLMGmr
A8aCZWpPz8r1+gN+hBCV2jqFBrPpDIq8IY84qJ3UIpDWvji4C4BrVsyRnaf2WUvLxc/jjcCri7MY
UAJpg+RSi8Zt69tsd0eQ55EL+KTI8n2a98Hyv7bL7tLGMy4ZJn2C0TK0x8hUMLcb94jDPITu4wcx
CTb7xwAE2LaMrZFSknvbsFlUjgwtGZlwnmZ2Tgh1y8hFg9zVdDQnYRbQu+3Q097sWfst02pbGSA9
ediQ9zq5yxIhPhXee19qyaHtQH6B8lkZWgQdlKxIOjr/gho+ZrHMJ81INDAcfBLCKbF8FoJ3zhPl
/WzJeC08b6aCxc9dxwwj3Kih6R7Qs2OoMANJvlI493cTPim7FDVose61gi2/DZNFWqQd+949GeO4
jVr+koJ4wmOqa/Ox6Uz0pcbOc/vo3vNoF5uEEivlWf9p2eZ1jAaaXHkPjro9xKZ3InQYPVQWzYHE
Yr7SenXzxyTfzp21x4s0EDNJ4d8wWZckAMtIxAfd0n+nGXmNbsv1qJFSXYv6TBgbQyKy5qEEos3p
11kVfTudE8LAA5licb9vqr79Qg7CcC5lgTWfLMuzjwNWai8qb7pvvi5AaQKeLJ2njmm55HwScIzl
z+ZlN/f6XnbZS+dF4o0KMMKDEd5axxjuaOPVufSpzPM2e2GpKy6ZN3pHfwEIWerRtOtPIoOd49h+
Q6qxkQZ0VxjCbDsE2MskiqOzNbwZua6drbi5AIx2dmkXs1Woaw5vI9uKjCPYn3BhuDOWsSxBOpPC
XZ/eKsnyJu6IZ0pR9m70mi17aVaX8kH0fXYoM7np2enQ2YIdQjU770YipLeCoC7OlXUcEbzTjUAZ
oHieqrz9MUtZYitRhHH6FY5JiH5bT/hPCayTril4BllauxcezglUJVtfUdlJy3qsE2uXWK4fNGOy
8xk71lNlX8mbbh65twDHdm+thpKZ4NBe3xooJf2KlG86JsHowtZ1NoGK/mDQSJNnU8T5GrJGbiKb
TSioAZC7X9nQvNTSv5jyy63FXYfZOZqa4s0B3UY7puhfrUqy527mTzNismAlAUilaW30cmQcIo8G
DGFy6V/i3kmPdlQ5sIYzNnn4y8aUiQh41xyHKCCPCUbUhDWmZ9Tk1fo26drtOHGMiClyN3oc39tp
+giG3Nm1DkLPJesx7xlouhHe6qZtXx3VxRveTurOrD5pzaJtrU9dGluPKlqiixkxWCLdEnL2q1HL
OTR1W2M+d2yHdpXhXqvWv1MRA2FdTuYpkdZ8AGjCfBi0DdSFCFRZ3z6N5JfSBGTpTl198m0Psqre
VS62uq6MOyzMxkb8oS5tajsJngWj0objChQsnqZd3eEsiYrmlvlD9QKl8iPaEOaIOGkyEMAyZI7q
mSfD8By7PjZDrij67C8ngjvVL811zFEZ66TpOEZ80QGcr3tXrY0jeVg0FxOIMAcTR8+OHxVeck1s
Cge71aM1D++fzHE/wob8VL0qg4llBBzV5kln8obIIV/DPThEgh0bNQBtj2mAd/G3RD+S3qWPRxYk
TvvkhgtUYMKmAAEAukyHJJ80+H6ycK0DttCMLBit9snJf7xGWVfmagMyy2TOeQ4iALwo4d0Qzp5t
M2mCrvyuhW8H3bBIaThKCso8jHycZjbp1wSA1cyBw1uq+o8x0p9L22EESeubZ+5Zw48WATRtOval
Y8SomnoIRCQ7Cs7Gjd19IFnBIY4af6OU/B6A+WyNIn9BaDuC/eH2MmT2PJMCBSVvHea4PMc63zeV
knhZqZijKd/3Q35NHU9s23qRWiErAfE8kOC8NjveoQTdCtVxHYgyPSjwUoXdhbhjnKdaDRv2+x80
Iv+igRJ27pw+EMa0a7sG9M0Ib4L4+MDt7buxS8BJjK/Wom/sGv9f6FQ/1iK2cC3otS0zENEKyWgH
NgX1z281t49yLjGmM16pc/jT8HASCIG/6PSxCg7evNJ5OrpCCyo2jo5l3YhMq0ST7GyLEt2rPwq0
VWtITjU3zVTUn+jk/yFZDdoJFKngLyta3VsZpUIjqXlPo6W/F1L71hvrmPh2f5HjrqyjB9cd9/zu
q0bXsSmX+FPQ1OMWne6lhv/OVWNrcCNYXES69gRyxl/P2hh4LSYVJclyq0WAReeMBgWjMwsuNO4F
ozCIzBIlgtmXv4Vaxj49UgHP/A2l+S3FcwtvTrL8CJwWtHfc+damVJi9W03/9jMEtIJYY7Bc87jJ
Z6EOKWIA/yctHvAlfGRm3jHeOVWKJa1H6u2+wSjIFAkU2EhzYFHjjcK5AL6ViF2bdj5CshCsecjh
KLO3MHcYNXFkrwDk/I4aEl6z+D/GzmxHcuTKtr8i6J1q0kgayYtuAe3zHOExZEbECxEjZ+M8fv1d
TNW9XZkSUi1ABVRFZrjTnTQ7ds7ea/fJEkn7gxPpTxajFwQP1o1MYzZvpuRxCMoUWwoZt2IctiBh
FnmwRD9zE5rJsiy+cmcHFzvaGFXyTl4jI+WyRUoxOdXaa+ySASAHbBeKPs3xcDnWJlD0hDNwCyhE
kxb6CjU+6ol+7NAwTzTmt6GHJU0AZQmQdyOqiz4Yeh2xh2KR13Rt2Wvue0k+FQBNfGZBw3+h1AT7
cm/A6SgG6ENVO7d0LWcTZz31afi9ku4d8RCbaXTDvWiKG4XCpOPPkSbNlDQAWCDzkicwDl/Y9wdu
wgl5CGd0aIA9i0EMGM31vgERrk9+yApuVIa/8T3r1igpMkTVHYVHCIMblTcTVpFN1COE87DWS61Y
6V3I8ksijZk6r7p9RdV6yJzh+xgh58uxXiwiRivMzcsKRDbaj23olKsgiIEOSqgUyKmBUSaQ/uZB
WOvM3jjSEoVLfjuBMSr+YjntGAev7YZ7IG57cxtaWE1VBFyrTjnYm7if23Ba2T3kap+DEDT+WQfX
vdWAaxUOGbZx/yVReCwcNMKCKKRDF6w4/nvrpuEtyg4rjG9+pXpAFkA5ftNaPsQS6TiAoUfPGPC3
5pViBpTzC91x1/TJrZNSNnYoToZ+RJIYMLRF0b0KsKWcxiHdOe2uMLyE2YC5qIsEvFLS6mtOegFy
COMZDSkWwqhpVklKYlJIFM8x961biVIo6nEFNXNgc0GHCz/v2TR8bddP+M9MJ9NXzqj6K22spsqP
ruzPMhYfCXPcNgh2dG2GhUMHcj+akAuZ7xy8wLCXphPanAtyrsm49+OUFGgUswXvXRkjYqLWfDGt
8jq2vVgrPKW3E7F/MDP2oTKnQzrZ+toikVnivm4M/aHwg5ZyPew341C+lgFR6hHyQllyn1NWv5k+
OQX6rNWv1Q0j2/IwRfmrB8gYd7rauqH3iW3+aQJ3Gsfm+6ib484ZYSkZ3Ad9l7iMAKaVIcdrJTrQ
YbQI8tJOjrWd7f1LrafuVfTTsa/s4Gxj7VpjdE1XVZG2x6Kw7+BD13fWDPkZnYrtcOpok/dyPjIj
LqDoPOVzrLwyLGvjGkqsdUNXxyona03DOKgUKwneg2yb25a9HShTikxbTgEalgkc3KYIZ688xdN2
KHF8e24/rfq6s1eF0DzO0/XRFsrZdriY1xq3+8LU5orJOsxIO3IdxBGQL7AJzI7LJkKT3+jFFqi+
t0B4rC59jQ+wPvC5eUtNE/ycXtiSog6Jvdntssy+Z9VnAs+Mw7Yqfa9QLy9caUDPA+eV+MypchUd
SpMjmI7ga2HBAG1D8VLxJtedThNXMyLjaGjorMSU2JcCLbMfFd1qom7kO7mESe0fZZR8i+vhEGcJ
DacMJCxgB6I1oofUZXA4xNkbJLPN0HXbZMzuIiTrbqjtvJReRGsP+Y1bQlfywmUvebRhTOGk9vpx
A2QNLPBAD1tZ8F3k8FWn1jmu4Gx3yAYrX0Vb30+vfQ7CTuc5WBmR+2kExam3QhMmdbq3zfw1Bw++
dOlU485j+O2gfhCN8e74ogeZldAOaTaRUThIwzuxHloHfGMRfLmJuk8npmTVPFQ3KXXswfvmhdGb
bxOFYxqo67yBp0LpMfk+bYTShfWG+AaAZTHfJsR1ZuIsjYlmYKDkrKKhr8FIuCOwANhUF9ssFPq5
NlnaKLZBulQ6TWlJqBMOzFMfjPe9FeESCl+9AM0uOeMwNcN1SGDS1qGAJyVNrnxUt400EOOPrjz0
Ca7x2hjOel4eISWizkGf2jIy/n0ImPVPwW5ENDqOK805iJAQsDnU+U95cnRlOu3HoFxRTT143Mej
5U2vI0rrBbb4Y07S0UWPpXdkVlWtjUm+UiZ0u5GH/8ox5L4pjPyp0VAqJcJlKD3LrEi+OVrwZdhN
MKNoDe17rdB5yqN7u9L0O7C0kjW5ys+mbgGkIkoEs79CRprRNh4T61YF9GtVDjEIess3OzZzJjlI
swsEjItQDTea1aplrhvljolWfVM4639kw0YNpqhAEI69sMbk2vso4kpvdM7+nNH++w/P/KfYNken
5nVAfJvCkuavAdEmNzZqHA3tnFXKOVjHWft56x1ql2E9qB9w/zrEnKlajUWN5KEwvY1CSkuBOR6q
BESJyUAPLVywSbSQkxihfktRRruqSgjMCCAa6ZG1jwvCOeKBpqlZI1RbtnlRrEqASVe7LTFMG8PW
yyzraOYpIcC9w1w1C7wHd9RWaHrda9kO5cYFkP1v8tcM758ivx0aKLpuCjEHWUrrl7sHzSKIFhOp
LmleOGpyadzmfniMGy38bjP2pl8YMNfLmMkXWGaeqjT87OsBcVDEcV1Po5LWleKYpAFGXqOmHlmb
1HhJQLfgAgpwVbU22lR6hz8ipCf4YihVDyGRMzuM8vU1lPxD1ODfrBzESEK6zYnK4tWs1Ftd9U9A
mWcwYC1WQ9WXeHeZ5LQifuw9A01fQ45b1siVp9ftdhpz46HRDLmZ5YnrAA37wjLZXM1C5PdpHNxz
aufwR5PnZIY6QCmWvkXkFMEBtlXKGQYYvwZR8SL7hVMS0mHMf7HtYZkVcarvEf3PCTaYeIqkhnkH
niZrgByNfqPf0E+e9kNnU4zkql+WnJPnaOaO6QPkwKkN6FEXFH+ZK97g/no3NjJXj0yEsx+Oh4zw
h11p9PbRNgcPJXDwklvhl+g6dzO40LLqFJFdMBPelSC//Ecga5pYCcTlDtSLphnY7gzjUunUYhWE
Jvgqs19p9yNnsjQBpI4OEQR+20YA/93bwQfmA/Igv4Q2Axxgrm8jkWDjRs4M+hAGDn4D4/TjH4OS
xinz9LsxdcJn3hyI8pZV1ewf/bqQqz6FBfQjYL3MO/+YN69E8lwECqgdoV/RljGO9wpslZJ8RK5a
VMgRpnojCh7OdeAI/a0FXbK0SudsEtN6YQqEHl7UN0zI3VUf2gfkdPbRKCYU2bJWt2En0Pi01puT
9w6FPbOYcR7o0Vb/MMfB2DadPqw66GTXqXqHmHri/swILVDTWYigWHslYgFwgqDe8jK8Zp3+Pcqj
BLYLeKNwFi1Uc+nMfA+6JaTMsyvRvekDA8zarB6SqZyhk0VNHxL6ONiQ8llnCUni4VIOlX0/jUih
E40QRVouCxHq4lHWMOdHNNerKYS5aJtTvYdopm7rDmh0gaN4VTmxziG3s1HuYxj0rZ7RStAn+AHK
ZPNj8fuP9+H/BJ/57T8yR+u//yf//p4XY0Wd1Pzyr3/ffuaX1+yz/s/5b/3/P/Xz3/n76v6/H/7y
lVd/Od9vHn79kz/9RX79Hy+/em1ef/qXOYaiGa/tZzXefdZt2vx4Ed7o/Cf/tz/8y+eP3/IwFp//
9df3vFXN/NuCKFd//eNHcywviaH/8eff/seP5gv9r7/+9/RZvb3GH1P8+utf+nytG/62/jcTrp+p
C3YEkikdfl3/Of/Esv7mIL7C82YiBrF+/IRtqAn5kfE3j53E9KT1xw/qvJ1/YLp/Mz1m2K5n6wB2
oPn+9f+9tZ++of/5xv6i2uyWKNam5m//kngs8JUa7Kggj2xMHry/nzd76pXBEXWXrd2E4s8nGJuk
tVtrznEAE+huKtr6UKZlw87qE/9d90fTjm+Y1Bf7sSfVgrT7lIS5IcOlmtCwLij1mxOoPEpuq7gr
y4xAodLZNTZsn3QEmNKSH9Vp8a2O2f3gpyg1aJIdRIAG90/fwx8X++eLM+YI2j8l43JxwjV0Fx+g
xUYlxC/x2xP6xaTKGVm6mvPslOMldLBWeM6lceWrsNp7z42/+TnRHqJy3t3SOJkDqQdmC0HK+/z9
m/kRUf6nN2PapJJyBzDA1CW4DPFLXm4M5qHwkoRRYBljc6mfaze/slWc8HBBhIWMxhhOjBGgt6EP
DyEQ5DzuzkwwGL0iiA8d/02fsb5hLRkITVCNRQXDYA5KiiTuucbLFuTF6pH7YYTud9N143Ur2XAZ
A+VTss510a5kxVQospurNrOC40jb9jL9/vtL/SXtG8iDzu3Mtepcq5DilwTWjDaRrjEqIKLH9o9M
5q2tpX8jqJrZJA7QhZb45pEt4fevylP05y/7H6/q2TxHlmmDO/gluzuGmIqTBGxubbjXOKTTGMts
w7jk34XR/1LizS/EMyslzpC5StZ/uaucPBWRbTegBrpuR6ZcSZc1Gg4dzTk9MOLj5A7++vfX9i9e
0qag0nk18pa5wp+fUkm51DBYpC6GQ3zURkjJWeNcvSwi1NMjrmuICQj5/Wv+mhs/X6ftIR+2DFYn
PtRfKjmD0rRn6jmsTcsi3Mg/5EI+dsjCe0A3kznc5HLaBuAWVnnL5PH3r/4v7iGJUoKQUippPulf
1iUn5bDb+2pY6zCWaH4NJPkyxVPQ6GkYPOYSz4Oj/rGB/bR//XnB+FcvCvCfJdEiOpgC9uePWfMH
zJbETq3tlDg68WDbXCxqNNVZz8SWxYhbIU39/kIN8c/3reR2daRu0+4yrF9uJw/sn5nAuaQnXL7M
jI4qEJc88sG6Ejm1qrP+3WrDk2ukHPkWnUQ0oJLo36RN/4uHx9Gl7rJLIb/g+fn5ygsByKWWKd91
NOxUjCzDTbm/8ujfrIK/nC3ne8rhhVxTGo5nsjz8/DqI22J9GkuUuVgrihS9BnNdi5YGdzMcADT9
YlWK199/xPaPU9dPa6/F/1iBBQuDaXJj/fyyQRsDb7PKmOBQhwybPLwGpBgdE+OmQfy8MGxiqjrD
2RthcpMM6oM7MlzWzCPxHTRvWnblEx9WASfP7aDiHXKTRzwhkGoCc5116gMq2KPIwrNKkgn1JiPt
VjuFkLFpKtOGQ1bwKF8RUeOsZvAwDt4H54BbH7NOlGjbIXnoQ/UO5OTZjLLvhJY99VnwMsTJjUss
pJM8BCWEPBJ3yLjFmjjP8wgahpkAZ4D+VjUjDF6d3DlbwFggxcw9m688wi+Ez42Jerdyk3eE/suB
NgUZpk9CS2+8JLqWg38p+mpHeIxmwM5NIaH1OsII+8HXMZIDJssHZLdBvC7t6mJF00VHzeDwO5aT
qO/hLyGg0XdWOW7S8NS6wd4QHDaN4GJVpMfimTkXCIAYpI20+mQkHnq85hgyPGcj4aevU6t8Q/du
H6xBewBviiQeS8BQhu5H2FfBBhphdeQzJKHJOHIONmiYT2Qns3TtU5+ytiweQaa1J7LHr4PM8mNk
ujR5NSbh9Hy3Fg5/vgQ4FqWuR1sIRV+g6CW5xtjni5e+Dhh1Ux6AUw/2edil94UFIZqNlcjO/tRI
8xh7Zn3my/xKBpCOnskQyAMSDNR4RjWC6hGSKDHURyjCDfLUxsk8VtqqcUKL4TDMcN3kUJCfw8l3
LkHcuStm849JT+gEHeNGF3CndO3eanA/536+irsQs0AM81CzdB/ynvaE2mxrN156IAgpRQVkEhHW
F0f0I6RDppBcIyS4SVD5u8C7QdSbH6dE3jl6NJ60Jp92ghxAMO+M0eyuvZ2wT3DJKB58vV+X6XCE
ARZ9N/3yyZPBNSHCTx8YZLc4UqfByvd1rK+iHEmpx0BfPA6D1txrBEhCGg6QfS5NT/fXmhiercka
D7YyIRZ7igOXCWUESymzv0vX5u5KeWhBy05+lcpZjnpAUt0wxO8Fw6jWpaFOvkd3Q1qspwt/Z0Xt
BSLLt1ajXT95EJ0NzeRw7jtbEQjUNlHxqLzxg4Hmt6QC9zKHkaRRl/CgUgjxrKZRQ1LiLFerLafZ
tXxQYNf6g3A5f/umTeKGbrwyzgk2Or3+Lcv7Dd1z4qmuLkdSJIhwqEJpb8uiVpuUSmdT5CHExlqf
djkEz0Wrc6gyAP5wdMu2lDjxojGDkV75BVoOGE9TH4nfQavbRsOzKsSdzyxyRSd0mhOT6Sx6HMeh
fmjcsxb1WsY96pTFLpJWeyhceNiEzl5RQMij8pPbseisLVMWa2kyKuPOLdTJsAs6ZCRKVRHqT7rL
JOsGxnORL6ky9wLAkl5zFK7ySmw1q3oeFUCA3LqmnaZjc57EtjkzS48OXdd9cnL3V7KuX4y+t3F2
Fu2OZCRiAGOv3Aw8Hys7NO68ZABKTKHpDfkr/oYb7AMm73hRxSikkB89X1yEtyjatTMRyXTDbHoI
KXIhwLzvoUboOHnN69xTdzWiz6Uumgt4W5sUGoIdEkKSSn/4Ev6IT6gGpCmrcAspJsDAvdSblDZ5
rGrGQg0q7yDfSk7mWcPwvdYFPsBOe3GK9NbtMQoKZOq8aIbir2r2aAzQNz4NWXoeVYEy/EmFqExi
H0BJDnN8qSEqKQwEQVPjHmoS7x/G6KapLZ5kzRjp7LY+on24qs1AyHxhuQRVgIsZ4i8s8/FtRXtU
TPVL+EIowDUILtx3YP6S4qGJ4SUOnLC8I33Nat24DJ5xoTOa7rEPDLyr0EIViOPVPwesWncy09Um
YM0PVEp6n14Me1xyOJaL5oU3pPYJln6ihuSctIkZNBxpW4sS97dtQosGkIgY15X5zRgSoK7507Dp
iGQppyFFZSrFLvKNbZKE5JOMk3bnCU3bxaibgxZsQ0dwwlGMHNDmJKeyJp6ICSl6PxyCP7LYvqsy
JFq9MIJ1C7FqFzMHW6SIuHCbu99EQGioa3z3ScNgCMvq45BBtHSqqlsnwvlsZ5CUrx7HGtGDZ9LU
iyoSU0n6ho6guAOYnMPkwpuPpWFGU7JQ0Xb3IvMohMCtlytrge6teW+jGuTNBxCH5jI7Z0RhvztM
Ojd4sjExZLcBiJuVn013EIq+952/NbTwPkm1D6QgS0Bz6UX19yVANgziZJvUY0GfOnY2LpSCEQn2
jg7bd6YTE3kD8mhI85XOnsV3mn+vVOKtkAVhFkUNuS9R9xhRbN3OaVuTCVsnHE5DiYYMu3K6qh1/
ZLjO+s38JQeIN3eKIDjU/OnAql8sXLBGUz+ahlFwm2AUluF9H8trpxKA+1Dw4Dx9FC48NrEdS3rm
mS+eHeQfMnfiGwsb2dX22WXLuFrLNHWXil2SQTf4bln3B/J9viJYOZZZMz7w3pIUtMMp0wiLbaP4
bc5eOJiBt1dRtOxdOoB1Krll9PEzRMixbFuEoAh+GYEm4kETgb37fZVm/lP1baOWo+6GRspxgzby
z0Wa53gRK0fYsPm0+RbP3zWVmHOnDilB4CNHTNouO1QV9QXzluGgFdRBMCtmDfV46kf9NVecglLu
OaA/M8+ga3YNUJm9Q84CZYo6uXMYn6ifplbV920WvuEoWHt+cdekalWGmC7hgn/O4u1Dq/xT4Div
U5uZmzSFBkw2FLkRQDkjp9Iu5dPvL99y7H/xAdCw8AADCFN6wp2L9D8NXtoGMXpSucV60D+NCNI8
PDgej9p5zbP4TTPjYT8JKKlxnu2cjpBh5BCmxUEa3ayx7ROUbgGH8mVBaBPZaN1z4CcpQ9/4FCAe
XVaZS26Q+wVruJ2TLG7cHrl73gCUc82hv3ES48DHhdbOm9SmzuvwNFgE1/WZmFMX8o4YEFIsmRnB
7xkY1TGQdRc3WNcdXOYYEhnz2uSiQHgTdVTe9864nnKkg71wD5OVYB+OBxrL2EvBK0JIJRH80MuN
y0q3JHWKJ9pCCOQ54gb6hLmPNQSWxY1m0K3II5OoDZnd0a96LqbcncEy2aIKavToFn6ullHTeiCb
B7M3XDI9pynSiuQ45zmigqHQlpQ4SgVAboDn1B1JhXba5Qgbgi/pNM9FQkkB5DBaokAd7vVPchc6
9jWj3VYJWvRYq1YJ38M6m+bapdJP2YgBsBysY9vX38pCFGuBaICtlSw+H9HdRke0gPSPOo7Oz8kd
Xq1QdJtAxdY6Fl65jQ3gAQXoh5VE+rzoKR+PU6SVe2QbzDP4TouMgp3iPt1WuU6A5qUdimGXh/1L
3gbpRUupFnR4ucnEKcOPJNMDRyCuT/ppq0feS7W2/brdqT5BCR1wmvaqTl96KQ8ZjWzUT2OwV2ab
Plbxe+m4m3ASyZ7J560I65bmdPyhNLRRgBaazYgRHTjtjd+hmoymiAzpJnxpe4uGjpV+mgVc6Lk7
IJLQ3Bo9Lg9lF095XzGO6iJ8ARlfkxzibtVlFdFrnYKPGxHaG6RDtXGiAXDvoZ4MxNJ8EEsJR3Zt
16O98RPvTYnIOoCBZYtHm730e3ZizFuEecswZgvKnJBcRSJpe/CUyxIRziWiFu/XQnS07oN278YT
slo/OOCpfTWUrU56Yc3uADtaNro2nGKrfUlrOppFmJNuaIpDiStpI/CyL3IVDI8ueTKuUt2BQcyx
D6kP6axGl9x0AXMX3qHoeu1bH0arzkvSs0wlH1yKnisZmB7Eyvvmty9wFlYtbupjLtCTD264zXPE
tnna90fDpO4f3aFHwqKCa2WVDSnl/bkjuHcVkh6xl41jLKmcmr2pISQpMydDMmVdiTxp+X5DzBSZ
mpjrWe84giIsVH5/VKnfMLEe/aNWscMb/b4jRvO2ksDykXsbW9DLV7NIcPEzmgY+JeB8Yq/VASzu
tBG6uhhvTJTmtzHoih/YtsrpblTv0e/SKiD3Tr2NfbR8TmbIC9k1H36OuCIXWbtnlA0I2T2aoXWM
gdTvk1jcsJ7GbbavMqADmGDuinQKzxjcuw1SO/TnARFxQ2Gcg5Hgjhjl0NB/GUOibn0zo/r12Ygs
5mY+LlG8YdlbafofXouPsKm1XUF0HtIo6CVYeIZ1FJvuBnUEN9wccCcyND6G+FZ2Fnj//lMQbcDG
P4pl1jaf8B46smOiYp8H/qouNrAYkm+kyzD7yhGnNM1soxIeIXgQT6q4IIsjfIj4P2cza5UnIZxy
E95MQ3I8aRY+uhoyjDRZrSBuPms6cZueGJ5IgHEBxCHIJo94Vu8T4g1PmsjgWL1ojfdIOhKvtOCO
QF2FOjuKJ3bFrjsTyuKizWc1d2WK6tvKYZrtU4EM1YRrwny8/4Do/1kHXGdvly1GDb4E+E9pnd4k
wUwFi/vXzNAeeyND4FMnpxbrPpkzrbFLY+wjWFnX5Yg5Px5rsDi1OydVwl4sl5WrIbKvkofGnW6k
tMtL8i1jIm1Koc4htwE2pcHdOhRMBWvHpirjFD0JwXByYI2rtXyrh8yjhTXswJiyqyPwXQtyHRZO
nnE3QdUh1RxXDR1k1P5S8VwBm/E1Xewm291Xuk+ESoY76AewQs0GnTDQ3Q1MF25YpcjgxJWzJCOt
XEeXNPbzEyFMakOF+akS/xgR9CEnZ7gG44tfBeY5RmrYkcmwIwbv00YgCGpoW1e4HaMx+XQpI1aF
CdMArsjCaTgTW1r2pFJaGuZUXf0k+WhSlFilU007mZYX2VXevnTtax5SgE01FX9oRfmtCMhIdWDi
7fFzK4Dud20NhL8f3g0/2oa9njxLgo09zmlM/9TG8PMIpE2A1JPk9LWNHLJIvw29PVGU0DtJsvQp
Do1TWeOW5KMkQk3r35k+kUY3cEhCTr1HE+sSeIgNO23RSQapsJeiQp7oqdky0pnPBMJBfg+hHUIy
aIzUWtMTYqhyD20SizTqb5eUssnv/a2t6hsNyOS6aJA71jHYW926t2R1mWBmofTHejDJ/AULjLNo
OmLYbcJtNrTpsb/qzrCRcXuo6J10E1aVCZM3U8nmOHQq2nizz6INULKU1exeYxnsbTIH3PhmQIm1
dnwCeWRN1V37IwxrIR1k6nLaFARBMJBPYQT0jDUmgC0n9N0xb3iTWFQyoCydJcTlZT8r2p2U4YMf
19m6T9u1HfGzDku7OdknugLJTs83jkUGVzqpQ9cYPI5l8jl4Q7zBO0m7anzPPDpASfPUt7LaWDP9
gPCNM3kXD73wzbUzcSDFnkWWTotuzMk45AcdwXJArU0kfhi7kE+lvs8wh+RSSAZrGlKKNPPxNnCA
yZPJ9+UiDlgxID4QFk11RicK/iPcJh4FSCJ6xbWkoH4z4CtDTYbpNFMtSXCiY4X3BoxgstBnYXfG
cHHpROjXaXZ/tC0t9IkN7YKjsxJB1OKhBwCnoxFhWnNM4/ILF1G+TbwEv55jbO3JBSIqTXW0cL6u
eFxQNoM+PwXm5UdnuvA2fWrwcVWsfagZPtM54zSNdnzqyZKeQ7CusgJjcMXBVLpJvgHAYJ/zWRbp
hwpgukF1Ch9og2ERf2Bk6msOoHe+34UPlptvtCS7aiWgSmPQ2yUJ7fgqIGByDE07WJNNQiJPY+9m
aEBQAbTGjgLNHI1cStq5Cvq1P7A22AMCMNLe34SelUe/H4qbMsovmeXcysjPrgRQ42O3A0nmR9+d
pMfD0Uc5/j0NibA/+tqqn5LwjOUOMQZ7T4j475qa6WMN1n3ZQ5Lc+YQE3BCC9NSZOyVd+7GyNbpd
cXP0EY+cJw+/JXwa/LRF9FR5xlaDZLELAjJxepAiW68nzr7g2hXWpi06qZpCrgwQupWIx8lLP+vt
KstD+yKGcpvWNYkNuSSdFWB1OnU0rgfEC0aRLcdQUhubbG9hYkK3mcINyD6PjF/MnarVyaUUqUT+
WEXHNkSF5NDkxjjUHWzJEDHNYqyfiMdHOyMQRY1Hb6qDjTlhhC2coOfRrsR9arfQ06Ynskzj80Qa
49ITEzFkRQa31gtPhgaKQCSXqbHVxbDQbAZlBmSTvO0sfvcb7LCyJCwpboMjLWn4+9zgJmiZS45V
FDXe9NwXif6WJJiOkeBlXl7fcnBCHTzgjtABpb5l+NryA+23ZAn1qj2ngvYNFNr3pPSQ99D8gk41
c/SKh8jE04yBGUfjCBQ7MeWqqmGQQDvJoQT3Ld7pac2gT93ErHGAttMSQ6cBlSQ337Ki1N7qwjuD
P8y+cDYDgUFtG1medSXB86nwUbt50zAbVL3bxojUcdCy4Ql9mqWb2nd7BEGeWyaGSh76VCXy1BCV
s6gR6rPYAcHznWwfuvdDRL0VKXOj94O/hb2/zrmUjSSDnvQzlriigHklj5xWwtXkC0AclXOH6ZVI
5JSSKeQUsanCOH90qg4KiGJKWFjRsQSbhH9KF/sgtamrR/8EHnJZCveslbW2SrTh1c6mB0gPGppD
551s2jQVzE4LvdnG5Uc6ewH9PpxuG5KtwLPRoZVTYIJQSaIZZcxW36NIqoruaJVueKi18nZounqn
dzQMey8AmdHsXcFlkfXFs2lN5iL5iLEFHzSRP2Yh0F69odphkcGVpDtkTkfoMqEIpYiOM/pcMWX4
wGmDMXZ39cbO2VacTEL8BEtUtHh49eHR6fjPUg0tRoGYUhNmcp3W4QL6981oYxC3LUL4aDTvsl4M
26r1BHIuPPLTSFafrurPUGYHT1nahXpz1pXjMYT5i4UzO0m65QvbwI+A8PyO2fusFa6ihRvWD4ay
sKSWFHQEOVYLL7Tf5Nhn+CBHulpRU3CK1++FVaybysmXQgwVI5mODaw21iOBkBxik9cOAAXbWjmb
5mGiZNMuGsd7nuiLS5nMb4WiVpBTsMo1+pkcwuMuxwZD89ykm7pIMui0iN20VYBWCWZTdrVgF5KA
5iLyn/aNrcuDB4uCvHGQZayUiKLx5pIniXZIZQ9hkQvgTPRCHdP90rnT28zTvmFv0Uzuv865Sodq
IlDENsRsFdD2sv1QjSRwat1iQve4cDPU7F51j9UPSlZFa8GzFf419dGKtFlNkky3klxeqEC4TmLA
7IagDrTfA6be3HWav+p9bKF9Vn94ueQcRobWPGbjsDTRdjU8Z85iL4OFkcCYblLxHncHXabYu/Pe
B9w+FPQrLXyt9VI5xTfyN72dW+KCMyBDLlEFOqs4gslhe0AssOst/MAQ274Zzo2LW1yrJgU7gMsE
5mXtRDOZK8kpbG1YdLCNwSPoSyOV2FRXSmF5pk7B5VpU1lp55QOnNJdTXVuRmcl2jyGM+QE5srGX
faUYJrYNwU0ntAUwAYiihBZyMT3mKD1zA7dZOvi/KDUHWp1ZvudU/erYZxVUrxF6j4UkBRq643By
aZ8ugtimYaLISsetsEMlvCQKCciNptY/AmcABGLo9sV7MXQPTqdOgMO/M1J7xc2jSGpvRuqypCSq
LdzUY/je2dZu6jisA+b8GCZonCAosMqSsVmA8/QqFu8I4zdm8xfR47Tt8kyu2NB5aB1Y3PgQqEte
UBJ+IKPvoERBSoyT5wRxEea1AYMx0w7N5juEhb3MdKg6k1k8QDcgghGqwUKk1W0M2tlKSTBqbVAa
zntmS9xwwywnhxDLRW9bm/aooYyvQPj3od6dHSA9MA8ttvQB579p3STAZmcnO9yI782MnqraDid7
2K00V92hn93EgHcW5SiJoUXB1LDJ6mStMq+ax2he+CnaHYxVCLoGsdwq1LOrQfbMoPUlKJ7Z203z
nyPWSzGVt5L0AXJx1ZcEvZaGqPjSrqfS9sSmjbSj56MBH2K2Tj1xPkrfYljXNvhGImMbTBphP9UY
rHC/+5L9gDOpRCrpIB3G5Mq6uII48uCxGp1SB1xESoqpHus2GB0gGLGhDjA+nrUKIT01yiwDblcF
ocIkjFHMVh57UNERk4IhkKll8OVglIfXfVR5S5vBJV+cVprb4i5g7WKubuwSZNuawpPkueVXYTqP
cY6jKBJfEcSUhRc/4QtgDe09sTID62FMkblOAStbaNOtGPvbkXJ/E7R2vwKCBJq1NteRnxcbdPrb
PAneGS7D5+Meh/+B8Z+dF6/TBGOgsRcg9IGA8ixQmB38ifuuxxy5MM1sS8j4uNDsg50w9UhHPgsO
RbS3kxqLrjVcKqd2sMrtpacFNOI0dLUmmnt8jsMG19Z3EJhPqrqXPk3+dIpPoaMB2egWGXqITW/i
oCVT+N2GPvR/OTqv5kaVNYr+oUsV0A0Nr8qSlS3HF8oe2+Sc+fV3cZ5OzZnxjC2h7i/svTYOT2ks
J4WvUMTGzXcmQuDKTt8RNIrR2LOeM7zNedUejMExnyFNFk/4nkksnC6M6Nsl3h42cuWfzZYjA3ae
VT5+I5Fq0MmJG1P9dI/y4dYZ2i+sNTUD2QR0J6t+VQUXt2c7R+A3LKFU9T1pGeyUMWePZ3yhASoX
BaXZWRGutLRtLnbQhuNSdojGLTWqc+AN7IDZSsdkoeMbo5YFZZrxhUtVqlf+RtJuD63uvI9u8jJM
qlgaaQu4yl4KKFwZeT0wtRFhRNkxjjGwujm9Wyb4IZq3vMajrGyHJqphHfrhAS+iBmTOxVTLXY16
+Zg1xdhRMTuY/b/Iwnnk2sUuNwvWjg6Bq7l+08vgRQ3ZS5o0V2eo/2mok4mSfzZc49WiseWic65m
yIBrqmBUkgv0GXfTKxvxF8gfhzBXT7Xstz7WpmLMzl4av7rynpnUsfMUn3KGyzPeTZpjM8P4BCay
QB37qAoQFIP7r2GMzCoS63oV3gOCpFy3LfnT/ZMvw5PTBVTBZyY53GglTkbZlHcCMZmXSgmcTAJ3
oFRC8+CB14SlgUmoDmqq/iWw6kufvsspuLWSMp80hTUGQvYVR5X0IPzSQ9YlW9aUWg9V3yoDRNwF
UUclYmQTeZVB4zi5k8mejERlO721tXcnpOrmc7oxXauPesr8cOp7ga12Hh7VGPSDQizHjC+NTdta
ZSKa1+jGwegggwyCXbnmL52WbhbrIeFvvfGiGAW1bvM9WtQCMRCuZJzOAo05qZVIGTzSnUS0CAaa
5VSxnPUHgsxHCbvCoGHNug8CsfZERsETUDFJ7eNEeeFfhDmxZglJfZ6AlOhSre0R4mOoUigfwNY9
nytlep0DlVYpjmbXb3a2f090B3IBNNm03ZqCT2QSuF9hOwgmCPKqTelr2LQfGk7Keqa4YgXAx/iN
PpnzuHvOJga2OkEgbnWmmMLTKYZjithqqYR6nn9RmRGy/mTcirBel6YCaytmqLQdYqtSB/Beb5lu
naziBZMmm/Faf4fs8NwGEUQ0DcNczjC9xOgSDQW8CsJGq6E7O/QuM2Ua1ucE6jPDdVdJFoCBhBBf
BlxCoMvd0XtvbPefIGbJKtnUhYhf2IeqjzyAJtGBKF8FWv6touAgoNZShTEJdHP+MuhsS7vxUIda
HLJR+GUHNO6Nzl0X8V5HNao4+pdbPuDD0po4nZvdB88ZrtGpCM+i1zAW5FtDL8trxzW6omvWVqXD
Gpf1lfamBvZ8LbEXu47tJ2nI2dnyk/FRw6yCRkdcG8HDb1V8CeGA8bvmKS+S7WgTOazs4e64UYc2
qHrzXDPehswAiMPJ3zy15oJMvwJXPyZUTC+jJZKtVjvwPOp6GxPIefXs6S8RvNyayDfst1VV3h3B
79qNfk1FBmPR9dc6Di3iSwZmBapFxFoIwLvRMwLQCTWHeUti5heh4YI28Yhag8IXws7EHVAdU8vi
KLCfPOk+xsn6QJ2yi9rhrLWQmRytW5VlvxqDZ0KIs1y9Bz2vRL73bBzmg1t9Iiim1LHjlkH+ilcU
wgT8bRcg1rbqqbVzDfphehpzBn/ofP0VFgryWi21Bw9zj1ynIDinfpVK1MtKsZFszIoRodu5bMFh
G6aRtijcHOoEdqmyy+5DGv+rCy/bRsXcdZPzjKgrO3WIuKoOlGbfPYo34IveakCwhe6CaKGKhcli
bIAKBeYQ7WJrHjiDVssMG6mw028q4uo0EFwnAduGVfRsevW4DWTNRyNdFHGTXrEXDCMCJapxUByy
j/cV3hMXFzwCiHrpINuuBa9Z7frYCNlpyIjrghyRBTDgDQMGTrFM25Wpdg4ScvZyVOPS9n77sHpO
ve7TguOQQCJApvSIa9Q+9BOn1tE+qpaqufWq12J+Oz1Ovn0ECWDhbwdj9JYyqOTGEI691zI2DMZY
733nVRjtegoMj76Ms05394Yobl4CsR0VO2my0GRno4rQfgav2PQy0Tet+e5rHGnzN6GLSlvD+VcC
dZohCVfC+S0X7ORW4KOh5ws3W/GRevE10tDdwT1EHYbKrnCf+tZ7oVFpOUKpBcIOXiBSg9JBvhE7
tVyaiXhnjw/EpYewHkESWGDseOoNZ89jjNw8YDxNxjY0mZEAZacDDasDcz0b+JX7pEZ16aWgKZF8
D8EFIiYiJIb85KWcjYDZYs8NCoyI1B9CC6QdzYqNVeP428yaQMC5Um1LCYmg52GSE3Q47O77zm9/
Ivb8+rvRwTO0lPaamy4UpeAP1ivnBYRHomluduJxrAbF2TXBSNhT9MnoulyXac/Kder9la/+xSH2
b8ue6Ziedw1s0yEUK0MkAUoW1iXPTOwdo5KxX9e6F5p2m+GRnW3rKdoF9aAfInjIVVHuAKP/VTbi
Ia3uABBkrVilIRxcx9b/hZEdr9P+L0sRKgU27THrASpAiE2aFf6ajtyDJ331GvT6grZz7SpqQz2K
vHVPHbFpa3F1+x5rNgkyLv44Ba2+AlFAjjVBZ6JoCSumLswz6PGu28BBU9C4TaK29E4CiGe+bPfX
tmt+3JKMl9ovN0kFND0wNPNTInVMcjCisSUEx43zR1Ne83jEcqsG7S9OIVpYn9jKcPeJ5lUGwy/X
0CaPaELq4pdkVJfIAPYBA1ZnQFzIx5Hg2dnYIMJoVno2gz8KuoJqkD9oD++9k3y4tk09ObEcMWv/
pFEWtG68FbJ4Y/PNk1Gbz7qA/VYUIw2NVsPFtFGVkujy0GJGqKpG5WSlDKB8UkoN4xEG2rxuxGiV
wYIJIaWT+US/Ffcarz3qSRjr2ALIsg5rbTtDYcrumlbaZzsA4NcSlp4J6fQyj+kXxvemHV6ltWv4
Np8kNXmatIDkGry3IRQimNz2Ra/o6bP53YYDjmmaPxV6jMLpRArCepc+I92jVb7IangvIJQwvYlL
7auSNufBwHw+f4qyCspiErwL4S8CRRttVKjRPxGPAz/OJR/ewaSKKE6x7N9lWIGH0jo0KzMqPspI
LGJiqFa+Q/+mT9DPfLPG4J6eq5xJk8dHezXGB1EV2T0dYqi+A9t2fZzBxD6c47K0dUZR2jtD62OQ
mofGzoeFNRnpxpwiXim2NpOdGEfEdZ7dfWND+DS94ioFxZObPavOSfdMHux5c7xNJ5dxw5/rzFGp
ya2rEPEiz0BqnCR4pIffCdAQrGGmqln+FZTch3GZnocS9VyOpnWpkqBae2m1Um2ABNO8iSGwdyZp
UaXV7PCnLjCvgbIvDYK4rhxCrNdCt0G6QgBoWHcz0MFaRtbwBulrhm0zPydosEXgABBjFxc4fmH8
IuIdgJTSyjchmkCrAviJmiNfjeTDbdPwbrHwd1igPSzHTSCW1NXWSQlxhpL6ZkZQ9aGBwtOah14s
uI4qQkAfV+AqkRdSXsblsBlAaeKRswmFsu+GM9y7YPo3JJJdft89BVrxNcB7dO3ulGkBUKa20y8h
eYJEJ8baqMOZiG6U4XwqHO2GxJNpXMXlFdZMY8vMqjgC4nPFUbawy/LsJxkeS8s7UDQ+irHL1qZH
+5WrUYdLQaWRu9wDo47UypOixFmo9rFXqHNBNP1k3sb4BdEEliV3begdOs2IY9Xz56vjo3T3eqsB
F2d0wnoMUQ4I0ZNn6T9YFXiBs7G6dhIMhDHhcJwnPHlorBMoTGzbg2nP3n5Xo8xfxF665yjQVzx+
fxPCUwR5bD9ApGU7l6NxGXG2UUiaxbmxeTacpMnXzILS9awoaLy6PIlgVv2kxsZXkAcHW4LXZES1
pgnEhFg2JNTFzrfrMDhWdAgXT6/VBbYd33MQDwdzMGD8swSIgsqiv9BrCuXwaJR2uprLzqyfSiBX
7t1lTLaKKk8ubBzWns/wiC6wRQcMGxH41CSgeHZskqUbX5XXcTD23AQs82QwLvmv+JpYikQRaUMd
TTK4S//5v/RQ6EcoMOfDXfN2JssTjjZMWmbwKtkXLJj1josl+wh3UfOJACtKoAxzB0y1XXKs4G1u
mMd/U5MJfM/I/7CIr5MA/RseMGWqP8KJKgoBfRWDbFqZ6h4iaIMN7lb8AvksW5u1rvGoQo1bVyYK
MLZZp6Jj312h3A0aLpcmwoqsya+uGgnJAAFP43JizvMOhQvpBYPmvETgkIUmW5naPmSBehg6SoaY
fBEzNrQToms6ovyocUtb3Aq1Hl/q0Lprc36OmwBCwIoyeUm3lZJJr2vchvnGo+eEEO8DGrYr/dVj
TF7l4bnq2AAWbaCvutDmcs8RSei1IHIKy1mYDwyaUOwjCWFZw2CMD2GFWHiM33OJ5HGIa6LbDI8s
Gb/akpD0lmjB55BY0yYczF0sXCJm7eCrzyJS2GuxEq0Ar5f1L4AznrkI86Uke5sfVNtExE0upmB4
sWd9bqiH0c7MjX1tEGtSqOzaDT3Zdd2PpJ6/EG0Xba2Euaphx81+VCS0m2gNJtm/5mQhbDQ3vLpN
XREYtK5pj/aY5JulH1+iMZPbQMhDPAFSqDPvhFo5uCZNf/Phs+/D6uCVGFl8ROtW3B1yXyPZTdnZ
2jaVds5UsIa1+ZsalratUT3fmAOMp8hODiJ8mjSEs2CK/KtrKdDXOaEanlldepWDcANfyyJH/xwE
mwSeJEaBl5DJHAzrz6bmqmrC61SJZzeiXiDIklhtPMY7U68/n00QpKVZf3qwZSypffR2e+8z/4lZ
+slqM1a5lvFoiL8c0xhcHTIucNF8DSKw2Wy8rVvAjbG2nwgRccdxV4ZqIzFtt7mG8zwtX34gD7yV
ZjLPc+5OWj8XcXTPDXmNnYl7dlWOhAxN2SveDJbtmfodzfZlDNsbQS8rPxvTBThDPq7B2i9Ft1S9
91LrzSq3+GAkAeQilWffcci/NiDlYA1qUxnFbc8ZDkFJi8Z/6FxQEwTXYsL8DKkpcZ7aRMIYUvck
Hy5FFJLkaW51bzFbu5Oy2/fzN9+J+JN8mpUvPl0LTowRPQw//2M1c2yy+q1z8s+uju5V0F8q017Y
lJOR2z+l5nARIURIjsn7ZAffbkSxmMUfRgWrN2VqIQ993rz6mVMsUo7LxcjHy3THN489ylL6XEvM
//ZGKG49RJwVXO58NWyQqykWk1DBBkVMcMhXIxuGTRo3r2XbvZciuLmDvyV4gA2F6iFlYqsAHckW
fTe1D/xaRH8SW85LFPLSdd2ZnQBZkdHG6/xDjNvCPzuN9+WBr4yCDxfgXWElG7MBeWwZN90Tr84s
cGHW1Kcv1EMrLSok47oCUkr/bMzr0xfZtljXp2fXe9Wt9MnLbZzn7ccAM0w/V2F4TMKXLEwOqdAO
lpWulBHtyN7eNZ72bEv/tc/lFlbXtXRxL9V7VmlkMwV3gEM+7YcBxmo4B27brpx2CJYhK5SpN+Ck
TG9NJN+bDlOIuVHgiZRvXFLLK2nAzDNr6/lhvUy+eyJJnQqK6QszpiFxqffdP47qk+r3dd9unSKA
i9EfxwqPT9UyH0XxMcXhrjUaAmhYy7XRiYnLk1Pg1MqnDWvdXeCgWKDTGM3XhGsYLAkdh1UnrPus
RxobpxZS+9j0FxuUTijlvo+JqmJ1FxrocBjL10tAPH5R+HTOETkVj7xmclJp96TN34BMnGQcP0+p
y5Rv2ukRC6tpfMausC1nuY423kPPeae3eKjKeUUU2bJ2IZ8cXVF8lnx5BTRJTN1eCutYFNXz+O5U
Pg8BO2aayA5QzEQSWIkzpU0+TSv6LHp1nj/OZqxuNB3HzqhApCgMsyRTklkT7wQ9ZCP8R2Emt2LU
r4nMb1Pcb0M9hz4YnagPzyChT6kyVolI15NVPVu2eAMk+5CCfyFNdnrLOQqVSXE5FmxuurB8j7lp
Vl1uPqqBjrPUr5Ujf3u8ZzWyjcY13zSN0FrrTTcIoapTSnum75TmenOQNkWIZ/2VOVdpqw3XBuHd
QmPTgl9h+Cfa+seR29w+BC2IT2JeKzomL9N/gxlFlsNiot+epS0jUIgCY0T/q81a3YqFfQrhsVMo
7Br/aX4jTKbrY02tmnLG6SXhFLlfHQPXwE4X7AXQi/klbLrpFNvNs8CaW9Tmozn5rvWMk/3LCibG
Kjqz9HhXpNank2OAEC9dJm+Gat8n37iXsc78N15hUbsrkx1jkNavrCVOjlY8OcGwBdmvTj2iDKbC
4k+bx8PzH7EZn7rciURRrT0tPgtH/cus4KN3wC/LFvmKuw7REFbVi4XYV9OD81C8dlCIfKs96r4i
6xHOnvIAajhEAcaAHcn2Kv8VSnuqjPGhZP4NbYpdHXjeLGYmG9XWVwwHHniHETRXNrv7WX9boE00
+nCT+P7Rr4ZdY3RPpCruWsGnPk1PILAJKvqMQu+DbPuVIG1igeMzWBSB+mI2uU4YmIpY+26Ee3Vq
4DrQLVz27JVtH51e85ZlAS+WwSDerQP5aKc4Q1fqXv0+2jDOoxC3hh8yV4nAtIz3shRfY8TDEhfD
qQJ3WLUguGKmZg0ILXEyg/Yp1t0zErm1lP2+zOW6ARHjph01xfThhcmHaMQ/0o8JsyMxGtYJ8x89
6hFDVAuUkaTppR/Y9fYuoxTeOJhtE10g0wjWV7dQ8EHOw51IyChq1CHzD4bS9l0rn2o+LQWOA9gb
SONUtrfFkSEHs/wWllj+1MhwL72nYkoupGW8BY17N83wNNVi2zDXS5MvB0wl4p3dfIDZXNATWMs8
Km9x7pyR0JENzjh2PBD7uvfJMsKreSbE/AMa22V+ngzhb6Ngz3ccZ9rz2A6nIhjvGbGFBI5sR3FE
W7wJ4MoSeI2ns9JmJAizoerI7eK6Zz/HXFKNp/mHwXK4TVtIjeT8RGm3b3vt5lT1pc31O+lSOszl
4JklE1xX7wN7KUWJiwIjzfGZKYGlIvlTk3nnfXtK83YVUauEabSrXkiNvvnIAnNYyvSpe3bI79T5
N6PK/zmcOVG2kulnBKF2vu+NdryMlQ/3FkcoK8mijV67gDpYV3uaMIZbNLwr5MAEfQQLr07PASF1
U/aJregl6OurPXa3SD+oBqnzVCKicltcfpM4xBbQFMcj3BSD1zqEMvvZIl2vkxYlQdJ9ZtVJhyhN
+Kdzr3LkfGHtLaMcInNYqn6dFwzTuFNe8YqRSdSsqsGyDsSubEoT5gxe2oKRN9eD66XJxlYB8p7M
tm6T+uaVZ9AeGu+eUY5oQWeyGiuXix27WxnvanTY2zJ3ul1Nw+rK9VgI/zoy3QXdnL2lRbovQl/b
NorQ0ZySBUZ+yfjXMQmUroaDmiRyISQjo+NXu7ZvOZLbQxC1NBnMKuNpKtfA4gm6ifKrR+6O1r8F
LAHb0dPvVVR/CSyOe1x4h94pkEehtRh9W60M9pWoCaNk1w7k3PldsQcNDzOyRuuBLahYJSWugqa3
Xpuhzg90wcyWoiojFjMeqWTT8SOIPIsnO8w2ts7+YJzXG6EMMJm4dr+DhEOQlUys7YiDYUEalzwR
FWqHIy6DYPYfVMjF+2nn5egTjKFyVnpI6ESN4hqwn//hpWXC3miaXhAM3+SQ/yg3SHdGA88CYi3c
8Dk1sDJy68TM8mw32rSyvW7X2fr4xDugfNKtCnWpLdwEzRAgXQE0xsqJy6dlvU8EG0mLg5sdazVc
dPxwT1ERvlVQcpaBrWN+MhjC1HDDoqjfjd1IoBqCHnDIPdgTIS5+l8bvCe2rk9qUPmlPkKFgApsb
tlyHTQR9Fm++SOvxGOg6EdCdkTPhgyvdGOa29uj7Wi/rnsuUn7hIDfoENu6YwSLtzRRsfuigqmmo
vgthr3Uq1VYxhuz99D2pDe2aUqUS5REfUO0hT27Y69L6H5rpWhdBstF8/QXw8FtUzolvrbT3yKr3
jQXfZuqjk4SOu2xswkj6Uhx5trcjhLVFr7F4i6z2KSGAqg/jY9DJ30b709vpg0IY1IsS/qy+ZTuB
PRBEFNvp4BDpBGTRu/n8bP4dSSxz9uTboj9iepH8VnMQKIrkxtZKyE0Ks7a7CcqanW+1I2IAlU8Z
LgyJVADdC0Ba5K1YRZOnzktAJce4SJja+ARaQyvHXxvlwNP5b6Is+rdp3NfMC/77Rd7FH0pzQdcb
X9JFVGGQignfG9lGab3VOZsfzBOrqG4eU8Kg3J/UCUueWDLNvg85TTFmxS+iv85h85TaeI54YZ0F
PkCxbhSwOita8TbWa6LlZzOg+ZmIKNqSEhwviSpdu5QPyziGLRYFqcV+FNFymGLgTux1hkR9Bf4K
lZjLkziiQyhmqJs/nek/1gAt5CLuWYKHDttQxnWgHplVuTp0upgIXAOyQ40UhXf5mLgmqNIZmz3z
KDEtRIs6+EhD4zmngtRZkCxBBBDwJ8gPb5J+E7Y1cewWFwBP+6aTGkw4/N5am9GBDESj8nOQ3Jnc
S7P64L64am30XTQlYSoTyGHBUt+ZaZyepx29khyGpi5hGOkfwWuaQYStve7VjJOjCbPb99y/LOP5
93Mg86Wn/bNgU2DVDvYkNBvsRAMVoYOyvJ+cpRgIBR45611Zm7HzXoO6/PR0u181AXb1eKwP/WQ9
94Pcj6XpLeMm/lfl/n5eOBc5iMo5etgh/U5a0OpaPpqyaJ8nZuWZyTC/xwy1ysGcocwQ7Yac9Get
fGnZTa2ahtxIYc2iSy1jbE13wCZ5pUckqqIjb5Avlm9C84gQ6fyjnRFrEFgYxtscW2G48Zz+Oeiy
8giXSFGF7TReU2kBBg+14ieoSubkDkX/bDYv7J9h1P9a37vGgJq7zETzUwd82HV0Khofk3RgKN26
+MjC+lwJ45778UlO1U+fIKIIr0Na7GWeHxsdWZ6H2mjbJZFxaNvobHbzSC8m0wW524qa5cdh2RZL
pPmSB4axGNLLgcQHQutQ1aTqMZXjg6U9SY3IORGJndmeHuOG1S/kHowSfbTzZyGSS8LRKrWClS/5
JqiyxELE7GzR1cTwaleGyU3YZjo31CdxodPSD9RPIdJ92neb3K2pUmV7G12J3OVvIM8O/bDx6cvX
dGQbBaX2xeYfZ/a8zyW7vvOUFmehp5eerOJG6/5UNLM3YRCjGzxWVvvd2tNMLfghivQyB+aN06O0
hzfO30uOptSv7DceOQwpIv0UPbpkaW+DUIEO1oGcjgxTOz4/wGMWCcHGYGMijJBzxp0/kJob/0zg
7RhCtgxzJhP2+tZsUOLGF7vLn4mm+SJ/2GGrT/gqIdmfgZvz7Ej/zLNe7W29P0W8D/iK2NSz2CWT
ymXrz7zHI9SjxIE3SH1tT+6H03Y/WhjtQRg+gCeDrGh4mTnPg2lE2oCHNsiy1WjpR21ermfZsbDF
1bTjXwLdGEKw6Ic/FVQoV7KeI9DVIX/8NxvihfD05AWFhY/ofXomPuHCUOwVydFdRs3cA8EfTdCo
kjvUmcFTEESvmlHs9MK7jV7BxSlXQ7LNxHvp8+50a92e1vQDK5BfsD2ip/n/+Q3D6ia5smNfj2Ts
2rpzQuFOKlt2N5tqpyZwXepCgNcGsPmaddfFSY1za6UPS+KhUf1zKRkXecB/M8ddSZ2AmXp4EJRI
AJ5tfDBafat1igjSNpTBCC+vvpq82sDLhEPY3EXk3UNc9TyO4xvhLE/UXFst1D8DCzxxnQs+BpiW
zLDexD0+UIvEWN5+TjRL2/jcoK5LnmwtSjCSHbMRzuuhbnKcL2KnMbTOg+w5Q9zBcjFbQeDhoRH2
FTERiRkPZVbXMuMFtmIeFJI6gYxdWdKkpf7Pw5NDy04Ibh3eAl+xPvFPhBQURrEZbYdqXH3QdbyJ
dHiRfD7IY9zn+oAWojqb2R6o21VBpl9Ujf/t5NY/fkSzUp92mn0mI6CDyvvNy4Pu2T91V76oECJl
OHYP0XM8i5y1d3qfE6UGQW+eECWIViq/jZm9ThWLcunb16aOr6WOBir21MgoL9yCIrsgMSC+PtK+
+w6vbCRfSY+EzR9n+yadh+Se+RZp5rn3CB9NJIsEltgQ64cb9/AXJpzfyN9XXK7eID8oHznd2uhP
FTHQeX1rMWi05vpLsmoyeBuWziw+ZRrvVv9EZDNJijiF/+fM2V8mmccIVsh98xWZdCFTCD1Uy6nS
iqXVN9yO8IwZqXcL0x5/zBISNOVx52V/k2nT/oEnMncklqDMdgmTVj4DS86Gjb9FS8eAqDWPWsY5
KOP8rFqo40PBFL/bENWM1jcLUcdm7yxSHkYKxAb2wIbhYogvgTvCj+x3ypFxpXr7DUn1ZzH0OygI
txaQ52LgL+wo54z4jpsgX2dQr4ltgeHNCivhsy0tnDcfZujsYi/4i/Pg4tIIBfCkB2Z8HVuvVcBg
lkfqRLt1JDXvoPk5Yvs2ZBLLHDmJz12HzDFDhcilMhtRiluFkAIzOScNJaLjUFsJSsmIZihNkgPm
dWft2yaBehHK6HBC+jIV+6yZXoAenMnOIHO3xl9lRZO3dF0Kh6DDtSaGd6uIn3mawUQ+pgmBrArq
3zL2vkNDv7WdvFpD5C5lQ2SV3vo38teRIjPDCqr+Ow1wzbIHtBf+p9bxnLtJevYtGz1njGJWc8n5
4V0lxCGoGZsO3puOdXqJKHycn0vGYn4IfYbzeswDdzkmZBwJ7EZdRd9mcG+oak4Vn/5VfbDRHVRk
Nb6m5WBOX3mTrLNIWBsr4F9S0bQiQuXVyOdNh3xWmbMv2+DamhPXNGX7aNJEwHHgPItJ4TMxEaqd
wWzsmIbTT0LAfVnZW1uM/6gv7jKV9MY6JTCkWVZnKFVZ2jkgqCdUMKN8t/IdJ0u1Srvgc4rdO0cf
gOr0u6bJI1Nr+hn8egeE6j2LbuRbEAWgB8jzLBszU2BsHXsXtvoH1r92xSL8g3fSXFU63WmiNy/M
1pax320rv2daIo0dOFDePZP3nkh7cu3aov+ujEZtipbp4NgxWxrGY6Lj0EEQiyxPvhCLgKyilCv+
tSgt1N4cKxTabn7l7EU1L6Jm1dj4V2BTf9F8dfv5ecYfS42m25faQVbBymUZOxJFaTBxm5srS8XF
VnJ/xW1crlsPCg9P50Gn2jRs0k8FSnUzIrGz49BKb0ojoZIwxY1peUdAxRtAV7/k1nLK6lRzXqF/
JgoBkDDKV7OZJTntWdnaTzWWmA3qh4yTJ/7+YzOCDHLL57CoXw1lvPV+C0iZZDVOeYZ2ZsROD9sx
LSoKHLOYdVgvdhQpFIy+tbJSseKq3VVWzhqyGMUusayfuuJ4cnXBDS+Jiq7l2SsKWKkIx1k13aYU
EZiTlvmcpgXkOj4MXHqLqpIfiDahsU3+ta9ailoFoBgqph4Rj4OMhbiW/O5p4kskgn2jlS8VlfCm
0shCgfv9WkYEWiABXsuiMTaG8T3K/IGUgUFDC28DvxR53fjrQcOYrsFkjJ1okPkIGYbqcfEd990U
eILtOUCmsMxd4Xc3jtul7Zje2tJGnJ6syJdikI+IUcWiyLx3PRiSpdtav3Eldg0GGJJJjGXl2dti
Xi4aEXkjQgvf2+Rcp8SAmQXYqi5F19lnAYibLgQiht1t0eGWAaUL9Mgexnkxuqgnc0Pu9kbFoaQW
KoCilK+S0QO52eKMbbrgKVRfPWwAZB1kcpU0Osld772vUXwkAJhtarEns+XLe4c1TGrMa+thj0jg
RlWwKvXm4uuc8kZOkuKAbrTAPmBrB0xwv0PMlRtVxedAkqsKeQwxxtO2ch84Oihei7nnwngfZr/n
CPgfPBbdSuM2rMtBG9V6+5ILntsUktUCvMheYdYVE466wvQeijOIXOF94/EXB8DSF9nUPuEa/klN
9k5pGD4w95yqd9vxk7WApEWbpV1AYIDfYbppOqzLuPoevLMNjhSS3xPnXz+47kov4i+0eJ8RCI9F
F8Sf3vjfY8E6dsalWcS0cppYP2V9N3oU3nmFgztp2AA2fnSxzPTGzHN4eqosPtSTPibrcTSnhd6R
0tN7vbHVLZQq0O4wkkXXQZNHJgDaIesxWyBqzZ9yJ3xOOp2BGnp3v4y3aV3Tk+CxkUw+H5X61rRN
UFD7B8nctdBhu7E8jHFg7l1N69cggVi6YxiNUhwAgzR/S6fsqXQRYUR68MhktA/t8jdS2Qs/Da8I
wewF7q+ANthNinMgor3L6VUzESQ5VGyjAXTzaP+k+Vzp1qrZ1XG9QX/xZZTFS1HnyCXKuwroZuOu
/RU1kh18BPjhCBd0ApOMSx1oRU5knM52vI5R8ONUxBaost0gbITuaGkdtPAbEk4pO1LZn5LhuRu3
oO4JHatgaOb5n1nreBnxmGQWm/UcPJe1YjXyxZF5EPn40VbaW2d0BktQG8uuCYUVlwyodSTNSYyc
0UfM5jnaeXDZ+jbGeNAaQsl69DNGcG8n7Eppx5ijTZg6IE4MkW4w43AiNG5s/91lZ4XfaLkOo1l8
DBzKU4/hUaYZsaGQC5EkgEZgkr20FXMaJ6hRUVgf1TjMOXjpycjhYzaiQoKXTeiDLI2bqsDUGhIP
4bnX8P/cncly40yaZV+lrNaFNDhmLGpDcCYlShQ1bmAaMTjm0YGn74PM6kWnWS9624tMy98y4o8Q
Cbh/w73nRgwnSLjYFM5bPqm7sU2GRfs1rhNdIyvKuYv6HlB/09mBsqozZth308I7Iof8JUTvshJL
GsgUx9s+gizoauqlQfT2EE8Upn0lIcrOKJD0i2uO/dGoqvCOLbkxnSyFkhCcGr7J7p1ukkJR60uy
liZO+24/KobLbowdtJv7iy6GAR8YXVB0Nmb9FW/cQ9xSDlkk33a+PeEcJdJwwM/SI12nojsnmMOc
fPwq22OjoY9lCtLtMtpUzCPSXNgDTIhm/Wyor8xTG5yYZOpe4w5dxGT773Aq283k4neHh7+blX2B
q5MemxrEhMyQz9HsRujf3V3OL6Kcexu8jiURQ9QAFsqdX33jBRyxDzK0rQcyOrQIYzlI01VrT192
SaYnkhi7n3s2z/I9WSxQNaawCrN1Nz+aEy150VRvUa0dbNgqmlXcU+C8RxgngfrFkJeR3iV29qE1
pObKeu+l7hVN9W8fzReNUz8r23UYa/dWygcYi8euMHB3jbzATr8IDr0V+h94KT3jxyjJHlLNbbDS
5rsanDzDH2AQBrZLRo/rjKefCmw6pRqfLknvyMUlX00f018PU7nzM7k3cBU6HKt1Zb1YGl7DhOWU
MrFzJwNhBHhr8WCVMkiNAiSZMoABKM4xo3jJBiDwTaOtDHTyQSyLb4Yp23LwBLMF8eGj+md9Xawb
F7E13WgRItkaGbuSrgEXqcYjlEseV533gD3qzUeuQTDjGXXRXVbmUGos3Hbl9JVhGCV1JAkU502G
3gxfBzsAnkJ2bgnPKYOTyZ0+Br3WyD19LSPrIyeEM7fawxSPuLXG8SAsPrDBGPZ6XiFmnPIkYErx
OwC7hsjMkKQrQC4PhHxFr/WyS2NDRrMDoYx6Nd2ZBt8y/xEbqU8ALMJ3d3IgHS4iqipCZ+lKcg08
66fUDyT1MPx0ORgjh8xKDeKiFNUJ82QYlH0ODkh7CgkzruM3LW7OSUTep5d8jOHA4CS/IlN4ijHX
U5wyK0aI18dvjR2i8G89Wu6UKGVvQkpKjOQuN/x9KXHjoTDh6rIQIPnut1M1NLve0pvaD45LfHdI
JVsX19GW1p5EzpXUvEfXZ/emlHXErO7tdKAKuiaMe9zu+EK3gpwstBgPLoqJIyccvqk5+qN3uy/q
+ok6ywl6b4wuMctZQiECW9Li6L4lb5PrHFozHXchCnjNHeH/gB4tR3kZQ77R1q7UIncjBAdf0YYW
mBplFu6GMoEmLk6wssZ8KxVVaTuPvx2at2CugR2IFqMwwvCtkIX+Nk31b5Jr54HvaW8qmugkRI2f
AqAJijoaNn2EwHEkqLjiVFkjE6pLtwG2GVJdyNbZwsR/Zq68iLUJeuCwothk370eIutJmvl7j27X
6whxHSvjyS76cdubwHtiRPQJACXeR4ZwY53eRSNjajTI/Qa11FrL1laD/blwtJe089/ZpAZiLu8h
YL3Nuf5FN/480TkjmwZGQTnH7rM4p4uBPx3jfksFNu/k/FqMxjW0KEtrs8WtJE1kFYRo96zpvfae
fovpVWyftYkxMxq97agdoFHRsI0Va53ahMBh6Tdlk248FXiJXBTTycOUNYeihJ4jPCIMa+Opb6Dc
0rCvLE1aYOZcuA+SPi8mW8gHP8W2ISYBxG1Tkuexf6qM2BawOkxAe/ebSopMt5RytJnjk34/DeiC
VR4tCfP2w2xeB/7V51J1X4o6nbF8yjldMNIbeGV63VyMugz6CPPupu41Mur7UpseU75N3jjtVNcd
KUKiSgLEJrLofZwEWOJ7BHRuyOKd1ZwJFIwBgfaddtlEMKP2GJrqswEOU0MZKip9ADnkfIQwhTge
IOJ8IUZPXEr5SlLnTKHckGPvLJyFp8QtXyZuUVyZkkPRvGv0LMMKd7Oxe3NCOp9LwIVy9DvNaf+6
sNnnJFK1M9JAIbWt2ffnYs7ovt3flrj5Mey+qr5jASkebdyqvfBObdt/Yg85uzz6U2K4a3Pydo29
VkV30T3/CcjBk5cZzzX9QIcfEJ6lTq/WVXdMv5+ybDjA5vnUzAEXdDU/AhM4GDksUaJeDfArFdGx
hR5BQiPk1GimrT32r16l3jy9TDYDukyA1F4s3qd4wSUIYqohbvH0dJP3jugm6Bv3UQvbs9Frj2zo
SEOyd4k/w05tESmORnWnGdnOXFLs9LgHIKiNYPpwk6Lh/QUYc6VzP/WSyOmwc8iDO5jJZK3MrntN
Gg6lnvEhyqBLq2B/MEDqmSrgMAOicMLFKOOvGnlsLqjEp5fIzY6dqf84dC2F7p9io31q5nE3GtGd
N1L/V019nrobmWf1ptDpDuNFGQTdIhflnvQuwtjVo9nGd35sNKs2FZxP2WuFzWrd1OASO/cx9GxO
/bY+2MOnn9Io+UX33eWYCswuuScqs0lGA342Fylbp4tHYrkxIoYXqmWQ5B997h+3Rm1U6K9cNNKo
Psgppz+R9dl2pi1Cd7R02Bkns91C5hmZEKf3/5Vbkd4PcU+YtuDhsSv9bkDLofR0bxXlD6aTFyj/
W7PlYgpFR9eCwhF2GAJ7L4jnet/UQY56I8eCss3D5NaOYv1fovXpgkjE2gDbEKvZjBibD0wMBGup
3mBwFJvMyjQgK4oMzpWcoHIweNHZ21QW7yBAsGCAAMtWms6CN1QqeLSN77PTng2gSOL1vzyFt8qM
0ShrrXGhmc6CmGpx1dnjePfP//J6zV4RNbsLnX9GyDsp6NNkVWnhIrWGnux0jxPw2jVr5uHY6jTS
9Lygpsbk5DtbFDxUjFZREbXqQhZSULDwn7y0M3wyf97/E9X4P0EjD/8Ch/9bsMm//eP/nzknwgZO
/39POrkrs5/PIfn9P2JO/vl7/hV0Yur/gH+6BJrYHiY53QZgObIk/O//NJx/OMSLgGhxwVoKZGf/
+R//O+jE+wfIfZKNbMMWlkPayX/+x/9EnVj2PyzmF44PGwkiv22K/5eoE8Hf5d/w87otPP6FuuF4
/EG66f0b4H8eVVQ5tZWsTYrjk0xNbW3AymC12+VrCnq1+GeJwRVNu0F8wsjcREyhqlhuu5rsVBM9
XJD3sVhjWiRqWQ3m1sjppbErd0dnEuxJCTblJ8p5Jserz2xyg/mhIgCwv3NiYqSJqVrXykaUPjE6
VIb7gE5h37kJUt+C67zyATm/+a7rEJhJsqRXhuvQygkRTlaG5wGnsEemd4M6cOSyKrDdrUE1w9CQ
V7R0vVftaY5n7CnSxRFnYfSqB4QbigmTaVDFZnEW48l2D4Q7q72S9aETKUXs3N+HXvdrYejbauF4
DEXxQ1Yknaaq9oWfIdklc65W43uFsxyY2NqZu5vT+Y+O6F6SAei7iKFiM33a6lDl54kBsxrY8zXQ
uurkOS2on/rsSeuI6EUIGhFl7O0jo9oORIAGtRGRD9PAFpACNwGlJfytxiKSKboY3qI4dxglQ/rZ
gATb4ap6a+Py3UspKnKIkDFWhzXo5WzT68PbUDXdtsDt00QZQkxOCFS088ZWgEDEgJ6pN44ony1G
53Mcb6xo4JpR+OWblzz18OqxWQHaRG1jjATVD/qtr+psX6FsoIdnCZvDglFF8yPC8ElpxZ+J9xJB
4/RVe93n1E4/UwxirI8PbqiLbbOsVSbm2NyI6Avj2mVohiKdKF9oo2S0E7HLNhYSmg+Rg1g6KMyd
AwNGo0jsqS28KhgQz5Lh5JEIyjJnreenuLZhBTWsUKUAkJHhxN+1yWHWFzts4dxlpuGtmO+go9CH
fCcNdejT2aSHZxOWCmjjSqLyKiNmKU24sP6I10DSRvCW7hhIVE0Gfcguo3tGmWyavH3XYaYYy8oH
DOI+ODWnPQzG98GcKfddD1592exsA7+Lxo8VdGBkE817nab5q7DbRSRWePixFIt2jRfJMjjrk9Rm
YBd7ckNrlWw721JB6lIlLRPx5own/1RhjjlIB+k5MpjXcVbfqT5qlzxnKM/AHlvsbKQnfc6aKwHT
HxYz/Vml0Ee4NxYIVK4BJeiKyeB7xbSYkDAP+a55y7v8bRZ1UOvCDELsV7Sp+WuTh69z0zCsm2o4
Lnp8ZOoWMTOz4pBqQDbzFR7DPvKgp1vjVBxyAEj35mA8ltD03TBndDeilaAPHaDWgserWdW55VaG
iAFixTDBKU3ilencasZOY/9Emgwct4SyyoTKia9/PLvYbraj4x1Ne063SWIfNcpBPEaUGbN7YBid
IB6vtrGyb3Ha5Jss3MWlxPM2gzNzRqbkRcER5bmw0qrM7//1X11XTSswM1OAaNIDP+XvCUZ87or4
hdGjHwIDEJP51+fVMxae3yyUUEYGWlNpon7D27zxRqSqUrfDVd4gn8zD7IMA+ePYxA4eRdvdSOSm
qIhoUwCf1HR0PPPoE3CbWKpbZ455mSuH5KWRDVIfodUpcpbmDObyggjIOHc+cG8xjBGX0o8+Nbtd
tyxQZwFgEJPxZ18PwUyy1Kb+SVtoyJhNQ1LsNJYVxkjMWwSvxga12ny5zvTSJww2pl4eXa+Ljq5l
HyxEu5CH38xOfBlzYJbL9NiI1RFR1aWCD1ZFDHZwO3jEDYT7nKsp8Lwc6lwqRRBCXssy+iQyhdnJ
t/xocyXPYJEOPHJYItgqY8WwjphJLiMi3YGi2mrgRlH3Vkl8shVFVMeiPDaSDxN0Q1d2fyOzZ04w
7NfNmsA+Ai8TiwmsOZ+YP90ZUfSYZN4LFxK7Z6ci7YN3SfD3701GiWb6DZwfPFzBNDEqfBwClv5n
1HTyVjecDYiGK42dPyg8Ex4NPq8QsSgiBVPBhJEdEqjcZQI2amBih+iBONgpYDtUb6qUWtuK2F1G
yYCPwyrHTeOkb63DpzFDnALHyrKyZHekkm/G6/FNK5991IgHRKL8VgCOAAkQnM0dZ9fQrBNYizTM
jrdBePGnEuMWmnsHF8XVg3YcmuEXyLQWHadxziPOzC7PIIr5CRQbfICszfZT3j/i1UpvWp+d8xH2
emW1+Xp0w/kYeSBKhljbyMIgw75yX6ohb4O2Q9pn1eWjIMV55SAfo29lTViWD/1vROe7zrPR3Wi9
KehWXQ1QkdGxOOzetcFIAvAIt3qGKk/rAAyi/VAO2wykK2gdEwb9tbpVVb0t0Qdif8WcGpvm2yTs
x74ltYsw50cW088O0IZyqRbC7lKr/EhiFGtyC4HXwCmB/lo/dCb/vzXyCnpsGLsYD5bYs19+GBdz
ms+kx5r0bywle4cffu8WMllrdrnt/eYr6uOTjE/sxNrAMj9JwIRpyFirra33qtMp0f2rk+M9z9Fe
b35S5tSHZLC/vMbaoUcMGQs4AIessGKjwL0bP9idkVxy/4mjP7+oGqMMyeTFyKQRbC/7marw95XZ
8KxmPf5aT1u5Rvw0KTZrcew+xsZ8sc3w1YdouFfVbWoEjtLlT+p9dHmTHOXO7xDamPBKV7rr0oMC
7AVjagV1Y+UkyLE8MfPxBrXEPuKo2ib1g9m38cFJnLWk9d6gpqGFRMo2VPepRSs+34M1RJU9MoR1
BlQdsQAhbnD2miRmJDEb4KgER1tZIdD8lmCTqd97cfPYEaTBbCx+Levkq/MlFlplBejcICc02sHi
6sljWISRiWYlQ8TiGPNjtEhlpDAx4iwrWgbOtKkDBASScsQkQEYUBB+3i0LLEzcYTTerJWgP8yA/
arVVnf4F5f2nmeuz9IYHwyFokhSOyCp0TFp840lzYZd/LRlMr1noQ3LTMaIWNpnhTneIZPVQ8HWg
BEA0O+8N2FOBMfTG3sY2kDKRCvhoIdOEipWAt6ktcJbQchl/CMBqwG47XhtOYdMpuNDztdGm59l9
1qLRpRWL//wGtw1M1367yHWrcFjnevo7uxSXngewrB77azQBVymTclrP5extRgseaJKV9YOXaGQ9
wzLdW2kCXcQkpxLOgd4Yh9G3t05Y87TaVILamN4udqu6QAnrjJYyBPd24dJruNIS6CARQsC+iGgs
jfRHZvTbiT4lR7uBYNV1pHc22rh3CsjYBnA1/lbvReLzt6vKZ0YOcsU1QG1lVDttKKv1lGo/JVPp
qXWf+8nbsrXmKau/fAxihpcHZoplnB0T+1gLoh+yotQqn+XCvmpG988p9Ou87ECUC1+bTbzHZCqY
Y3iTSH0ZtZmgXotL/9wn1a21y/dWvqqMgsdW1RMQ0ktYG++YMQn4ycZfOLNAG91V1uskJyLss10V
EyzjQzxIeUGIiQGPnk5vlTSbQ1p+M3nNcIT4GavQEl2Das8o7lZFRRHT9gU+N/JHJMNbaQo4v1G8
tQY2gi1wgZXG5IJFxZrZOfeUWFSf4WtvQFeoMKfA5a1vmcbSBFPnsEPI4S13EqnEwUB/MMseMA1D
MYYd/S6NnCPU6JUx6BoT2f4TCAPOkJtuMXwKwYmxJ140O7aPug+ex+hBDAQJdvLmZKtQquw8foZA
xxoKIWXU8fmjxoxGfMp9+C0MMz+xFDH5U0sWaCrG0p8+Tb21TmsOBXBZ2haqD1+iLLndo/pNm1uJ
bj8lO9Y5kwHMJFvXvyeLXT1YN9Uq0NTt+JrSpXHeWs5GjvUhd5rXKPIEZ4gk0so8sDIYWPiqF617
xiYOmoD8RVBM1qrzaJ9SnHuaM3gH2PvXTlG2rBKN8jJhkRaFrEVD+ES5MX0nC+oVZgDSayE3cHcY
goV8ZzWbx6Dw3YPeFjan1HSLzQyaTTKeR9OXF61xNlguiwe7il86rVfH2RYHqyq8resuwuDCORpa
Bda44LdhSLJWxUCpRLTQ1hnkX+8/WP70NfG8l3N26xuG9q1L7GaUlS8kKnmBC3JxXfc21G1CDJo2
7UFFVLe0MiBEViYAIq95jlvYiZRZTeBbFxP6ddAV6hxF5lPRcjnIhfyp0uqgoO8jybjToh6G+gij
pUFRYfYEwgOHSBLQhGVDtTPM/uegv6VykqsOY9yKPYrcJlWKoDVn3WXT6Rn28MJy9AE37MTobHkc
cmp2ZI1I6MwTFpw90gxAXoL6tzz/81eIZvzVfXtTjTvbqq8z478Q+DcpnG+sOiZmWfBUSEcIAHbM
a9fswezVkdj1NXkDDJDAAy0wPdxUvi4BHEzE0vB1+hUrCEYD0ITKaK1F+PvbWJ5w0/Y7htR3kQEA
iLsVdgdP27rI5MXXimrtwf5eVRMRBbrDKWjal3IUGLVLGveu8L/ZcV1rhvysBuiCxop6XWsOVRqh
GpMIFXAjsYiecfqWcFSyjiFbVw7Pk41k1fKau84FJzEVvc0jmq1GEp5VhwXPUz2ctG0rJ2ttULGh
CJyP6TCAxgszUpny6FOfzGD2ieXIy0URzf8MKkkRFFow5pT1jMiYJTmJOjomUQT+rPFifhQR1Wcn
JXy0B4ReP2GnBMKZM1iV8O4d91EBi5jG/uA2I8lx4Y8ybu7U3sum+MSBf5a+4XPmZgXEFFS1qXec
3LLaUaQBOJOc0KmWXkA26ijSV6EtXzOLmWif2NtaJDV1GgYfRvm/DCQ4XMoXPLGINGBspiLdpq2O
wqd5pxll3zBmV4wBn9ICYWE7O2NueO1wNmzbDHBgHj0rT/xOsXKCeMRbQCjJRvfLb+lCOBV3Xpgn
69ZiIeYNiDraiMywNL9pusY61PV34ZxSoUjtRl75s+M42iqu3gVytjwBLAWneDx4g7MrPUI5JXoN
2WQuaGa8xtq4JlbgAZbeeIRj/JPnCb4AyuSYJ8B3zFXr4Ytg/+XTxkgs8KyZGlsX62LUaWo4o+o2
WgbDnHUqBgLjdBa/FNOECm81Bzk4HhnDRgqhGofflodCaCJvi7SI8zC70Ta9wXTJGSILjejDYu2k
zVsXUUgKD5uhIR4103ovXWRGM1AVPDIMVmzE0XmMZywRyZpYUSARNmHeKnxhIg+IS1GOu6p+ID6v
DcahWlRYJy03oGWyvlxrhlwj0k1dPYYUbj5pDNNZO2TAEk407KxEphTTV/yU4vMFO2OuDb10Wazs
0RuCVRTF1V3IBO6MYwnra9gDo47v6I6hDN7F2ms4IlLS22Nh+3d5PwH1ne6W7YM/Es8XwoNYsf+/
xWyAgjm5i5uYwbJfXzCk0ZFnYgNaLqaAuTRaxqpRZ7E0IzrBApITgiySY4bF2XBzGD0hi4Bo2g2s
2rdRMm1Vi5waSUVBOhbEnfq3h/VTCOqMkm1IJnXBTtak/r91KC5gEBkU9pX5LMejBUtk1Y45JtD2
iUmNvRUZnyN6W0JKGGStEkZSQSinb6wgx8m6B3PKyddkDzK33rC5o5QcgcymfJi5sn9AkplH5DQB
Mv8npFT6Ro9t5L6Rvq1seulpqpDtFflW13WFMKZiY0EWUIvvv0uJ57Mg162wa8OFtsH5uzlpLxV8
oswKd16G6sNDmEoUj40KE7RhNABBSE24W4NjHCAo3uUTiv9hqjcsjO7MRv3FGU6ToVZn3KsiUA0W
EfEdVuWnb+qflTN/iwrcb96RdWnh6p2bDu8mSQeArdbICnkNpuhcdWjsYgdbJ9poUqNZ6ybT87Q4
nGV/VIb+0OUaK8/oApeGdXvu23yGhCXLtsJx5XwnxJytkFuu+pnVPAtk5JWc7bxB2AKiaz9aN9vN
31JPT3eCswE09+Ix72r3BUnruIEMR5+GaTkMHcFtSO+b2y7xn1T6+cBj2TWPVkQEz0SH2EzhpiM7
DZ6+AC1hRH+5oY2kPsSwp6c2yFDgbiIZPWKf8w9Oqe20BgOXFMSVKfgAzEyjbHxLVH2xSxCggxQv
Djc9W2JM0Lkc/iRwDJk7z6PePzWFE2OgqRpgmfMbgyckjBP6TTe3ArJBIIYglGdVhy6/NG/9GG+Y
m3gBkUsqCBWPIv07P1JWvIEul8tAGtdeHW7dnhJYb+DdKAhgK9Fpl0FQZi0Gyxxd0hYWXRXIJN61
2iC2C2bELVkko02j8m1ytsCiO8+TiefNZCKYG+WnpaArKouWpUXixZXD2FA6ZDsxl13bOPnBT5V7
Bw9jX4GP6XhZkQr1h4SP1U98sbWXiliRj+hlgv2gy+2v0pPs0juP5QHyNeNRj7uFgszmymaIA3mk
PDkKT1aCARM9uzroBtMzBumBXnKRQzqtD+lsE4/JWCWt2TbntJsenZgPamepx8OTLcMLK/r3vGJK
NJVkcGRivo4sSuH1648LY2Uz5foAvSp6q0Pd26RMITcHMyeBnbn4QZR4mkjpZvetSnoiy1zPRNcz
tiFHgQwtZk+F7+xm18wODN9YqWv8EibDO7/lZZDa+O44WJ2dGL916nogpYj8q+oI/5s1UVOrhKmI
snYIARSOBORvlkUn0OtMj+E81Ouw4pCxNdwXblQ1O2AW4T6DjLO8p2RR9CctvuQuTi++GS8YO3Fu
tAmrSho/GH43HhNeoLqatLuw7g5pbmFa8KyUsWJhANh6bTuag7xm5+4X96WXMXrxuViEr116Ed+q
KRvWODJPcZ5dF9iVxq0lkHWv22j+M2SsbxubzyOrUP+1uUSs7Gcss9tkS7jheEisbpNUcb0TykC/
0y/Xg8gxcttiN/kkd2rlW+NsSZe5sXWt10MvFNsbjc5HAm0c2Pel/Mmy5oKYxvrEqMLdWX37zdkL
Yjj2N0bGpHlsqmsiyutgGyd9mN84joo1YIKXs1dLg8vUTvYWWcSMMmBHFVAbtsYyephLbFjlzO2o
W98DPqFD31h/6AumvdPXp1mkGdtv5E1tH2H2c1FnT1BvUMA8DTHsxNTz4JnlmKMUThI85/5R5PGV
OKp249XEhv2oGsZ2jaCB4tvk0I/9gxnpBuEQC2QPj4TR8JwXhdq3JYLTaKDU1LThs489FgfRe43J
Z4OAAX1Dk27aJZMzBALbg7NxKj865QAexwq4B84HpIwWiSyR4zw0ZXh2e6SGufRHrJbipIxHv/Ax
EoFLXHNlMitkHC6TLjlCn6kMV52cFDET+bXbGreSSUZRgIIw3aWG225D5rZaHxvbBoMJBgnSdpe4
VIQcFCHo1sfEp5VASmp7E7540K/z5B2KisFP6ypkeNZD1XNIm/4Ej6frt3SNG6Nk8OkLnFZY1fGN
5ARJ+DGQPmSVThuSoSrQxRaKq8/s12FfP6TIYsAir1sIiye7I+5NA9irp7a2Tqy0XWO/LgkTKhVv
ND4iAXZ2r0cECum1SduUZdvIWxXGRUwGIi++pRIT7FpTLg7gorjj+Wd5U/S/umjUJksTa0ttAIMY
D3PPOivZGhE9QEfW5dowSPvg07iTyMjshChSy8fTsGAv54jwS5+Jcx95zUot3/eYQ7Of+vZlchiS
9Yn+oJdOuu/SecsmlUpxqR59enACRUwbJ7Vyql9g9dDTqH1lzYok/MwNCwGte52QjwrUgGXOpc7g
GTrf7BxnYb/VnUHMAyM0l2bSEwD9cvOlLcCRV13qQIKOkbvMFdqyRqw9RjxBln+q+Ltsnup5beP7
0r9m75wOFykvFnv9umIO4737xhOZyys9fIiMmwNbL9rJ4Tzm95JJqXvC0aw515AAKZjzZAA+FeKa
0bGWWI+fMEe68dllNUAY8Wjs+L28BQvhWthXz3ua8G/6/WtcPgs+5opNBdbOfLaCCo4rmxI6WYKj
FLuvmknpl19fSyJY+o1ZPhZYohY2XKu/oxyGOI+g4UUfnbswxMYxJRszfMaxNcYCpDaThvC+SK4t
Q9DxCXNYVn8MlOPkABUWIM75zRzROz9507m3nsP5L7RebPctaW4Ege39+cMZWeY5V809yfnUg1pW
29k/O4TC+CTlJt0u9s4qOtYhqX+0KQSwvTXWVce96BAbN5OvA9Z3CgdoHwe9oxeD319vffO3ks8p
VitXYpE4GdWD7pyM+lsvX1zxWzA8Kmu5cfL7qf3ru+dSf4RaHVV/uL4KcqCMRTou7rviI46+upBV
KwUEijBgA0s8L/ce6pKRRzp6t/MvPbwZxlfICCi0ng1xNUMyVhlWkqrIDz0ggJZstYSEBm8HCYdU
QmyFROkT216gCsbwgg+WLYGvkf4M4B4rYz3iZqk+kJ6AFnzO8bjAo2OOnAeKYATtmWxIG+A5emaS
eBdESL5PYaB117o7T/5DWPKA33nGc8LjZp2LaEt6cnGU45YPczBfu/EOOfBKFmjXY3L/yBbcKyAg
RB3i9iAs0T667oUY84EJEYOAIWhHQATNPqlrrMAkbUFq1hisjONHTycqBHLO1EftTX9Rs8zWPmxO
d53hv++jW+WCthhf0/uRzuCcOi/eEjC9FgyQ5oyrgJkT7gQ2qRhQWJiho+ucT9QSi1EVJfC7Agyc
gPMG7ATcMtt0WrVZhu0+xgLFxpnlN1430Cu8fLwEpAfuaoDrhbdL54fYwobdU8uztp/FW2e8oTAH
uikvmXzImo9Ij3fKPdfloVObGiEvFdpkgo66pOlpSO7r6TCKGxDd3OYlBSyjffuDwMGyGspzrB5t
deN7tmuW2k97G3lqarzppADDZlvF6cLku0LhqxtIDRhOQK7JS/EY2Qwo8A/N+ReviEhPef0kqg8v
fVL6X579CeNHss5z049mAYAybMjMP53NZAcqz3ycRrCPCEMB2ggu9IQhbM5dLJJnLk4BoGr68tB3
xmxzJCHsGfIKx/kgesBjoI5pASALB58x/SlqaT2LSTy4y40r99tq1L8LdtjlSAtYgi0ngxK75g7l
Cv1PF5TovaR4dte5d0uMTzKmNnyM7IkRUT9C5C/do2SWOKcvZp9Td8SrbuKRH3/Rk2wS9eMN8EZV
eLRQH4ZEV0ZgjHnKK76k5b1sOXM6/rmGpxwL9qXhWQc7aYDJs4afMLtzm2e3/rM9pHfA9u8y/FDT
pRK3tLiP1KsVfjZ8FjETauW/VqNBimS+XlIJ2nUSUUqVWHWLRx53hnXAT7+0d6LsAMphagCzXEHd
TwNE+IxAdbSW7t6gXy9Ar89AmJq8J4OAzcYA12LgKf4cu0928BtmWytKAus6uRW2IiR0scWuR2EM
/4b3iWcPHbDD9+97t9o8tUgp4vnVw7FW8NQ3WSDZRFJsrVw8tGb+mXR/GTuRTPDw1F9Ds++YAtug
CZezx0McrxOIPCkcwx269emKmlPSvYQtQYP8XQsO9ykd2W1S5hL6JmJvbWMQpONexckvmZ0r1sul
uRnuB0b0OSz1stI3fslyg6s56vK9TSRFydu0uBs0p1qYncxWSbZdZPQzQQksg/oeERtdY7y4cOZw
SVhaZXx8OIpLaiGSVqcYkcLUrVWotjx2qETAS+PakoTiJHIOOndYO/3MZ1ejp/XteKPriHinozei
qad0Ktn3W93EzYZRzam2nfkqyy6IoYRmTBtYFm0cqwkcblWi4jdxyCjeY6KbWyvmE4TRvqMrebbA
mJLWHJQRNrB6k/IvxJvOYIMLQnOrx7zDcZonfeDXY+AVoItteO1AEwrzPcIFFpPS28lpVTKEyOSL
PdI6Yy74kF5OXcJVJELiQ5C+PI3UXQ4izeUvt7hfDHWe8NmN7ABJkPCTk+ue9fQy2h8m73E5/Exs
EOjUMDSkm5mKabLQ58/vk3XSE9A75kGbYwJJ0zUPfyTFivDhzZK+ViKAxktb0vQMXLQ6Byg2IOoi
5k3tl0G64cRTwqA1b8TGj5A5CSDhJrUXx2NG5qRPYLozOaTo+UFHOCBYTOLI08BkQjMwBWwQkjru
fcsnonxIDCBesjcTEQdvyvLxdlO08XNr3/Uueh9GsxTG5cB1AtRTM+4i9WA1T+glgTnIlf/T9O/e
yDlt8VOzGjcQhf8vks5juXEsiaJfhAh4syVAgN6KpKQNQqYE7z2+fg56InoxXTHNosHLl3nzmsGE
H5TwaCUZdpuVrbEO7JXfslRRHbz54reofjXZISx5fvSAR8L/y6A3oQVZ+8DIHbcD8BxtaOIoPOAR
Uwx++B7CDgLcOc5R5lY1ODh+yImkuoXfXUWSy4JovgpcFaxIAHUIZmGLr/rK0s4eIFTdh2A8JXi6
mNm7DEc14sZhGAEkfmrRTmwE4owAiaBFpH1pDxVEkhQwMlAdNbB2QYyx/TwcO127dFbMJ8lM0mES
7qDlzMlua2heWwKAkR0GB9AZBQ6w1O0KCBBigA4Kmm1C0IhawBPro6Ng5IeiC091Ke7EzN/4PdtV
6b2Rv+cAkgSoGxRqzxqjPfqjtyQqdoTdsp8ePbgEfNZhrQcjxP9qV8oi6XM3QjZZKkE8J58sKr2R
EKVQmz1yFrwJhDbAWFiQ1aOZWVcTVWFeD79DN+2FUmRF5eNbrbszfDqxNe02uzOpn8xoOJtwvAjE
xUBCPQTj7Bl9ckv6Eo2mcCiC6FL5axWNyABHaKuS2KGT72dozamVm9NaJsd2AKfL1Nhtm8nt+tjp
WP9ps2FHZIHiNrxWGwmn7OkgxaY7wkuW6xii3SJqgmcQFY/SH26tiD1ilLf2nEmPUOzeKxkvySzD
tLE5BFWwNypjrai4ZIXgvabyqiTxQ0ysU92od3iRJzXXvCL9jNLsW5s3ltGcqnLbYEgihcJeiou9
HAK805imYjY4QTY/ZdW64HL6NyZsRRgCjqogXQTWoqnUbKBZ19VnLcR/lWae8iF4S3VEwfWt0o1/
jcmVHwygYAgd/GkroXFgIVZ9pdhUQu52U2BAWGo6lMWltg/mx2IPJktfEpBvBr1SUvidt1VSbIrq
G5scgEdkcPFpRF9T9P/qeO83e392MsRVcKwsAEsTo1FYE9iRYBfkRfMdIy3V9NL2Fstv6Mul5lAj
eFd/IoNyjqo9bw699l5zXKBWsxkHOtD2M4FzwD5m+amuMtYF6J9PTfTMcXWJWAqnAqAtgBrBZbgQ
I3qiWeBfavmM+YO0W0meJH+AzzgZ5k5+eOvzf+UKQhsL98zH0QeH/QfdynhBYpCL51i5sltF2+Rl
2Tly2Tfo9gJLhH/leC0xLqscBYmN8ogxjLXxCdKOuOM5BtJqvNfQkaGcmJUTFrn6GmTKC5oTR8mb
6ZrUgUU5hFI4nzgVwGiSEYTQKixJtgpcDCV4NPJGNd5SCvDi6tgpD7neSQCkyVbKPaw5ocbxT6Qc
dJSZ2vhZEkEtuowjxZ+SvGpyswXiozbQDuZ4G1ZP7kpij7DDOZvVkWADB7MBYsng7O/QU3G3H6ku
puVR02yldGuYddJPCnQCGbb3qvQA4oTgI15jvzps4wCmmhM5c/LN5eUI4akFwPMjRoejArVT6u+l
tdPZWMtwPqLpoIWGjZUrvPd1j6TmVwbztghiK7kLvpX+mlk5kUqfCeUiui6QQcdTIZqbcXwM8173
8RA8E6zBjXGh4zd1DDF3GdIN+a72xF0yB75lwkekP5mPalKrxM1kPUra+Vw6YuPHB2Sc2bDZxyni
xjt3Q41Q0qMMJTXejW5nR/reLE6teivLcmWoM7lrZ6KMHdHAXM2dxnNVer24H/on/1mibCekiOYF
K3CtcbXp3JEm4UAG5SDQp2e7eI3tvOymHg9Ovo3Cw8iWskyBVn+y+Z+g3avBTe3HBAnrX+g/G+kW
Rn8064PlYV2btBsMRzp6qUdA3gAJMNaDPnxVVR+6dNJ1TxjfKMYimi9H4Ln/LR2cF40TumhXyM9G
hYTJoW7aUXrnNe3W8oLiX8T9JxUfOsD46LYOi+LIZAsM0syV3ZU/g/o+tf9qwTMwgVNP2rgT4v1c
uXhv2DzmXXbsOgwQr7n9wDDHVroBI6pPPLqFHiO9Xdv99DRqRov/aopaCmuP/h6rR7naJNYX3//a
kGBCX0dpu/wUXuIOEJfjt3DyUiw6qBnkbhNv5uJyQtIhhiBJwnX06l1CUPLLTMNqrKhH2Iyi4ZKX
T1f4q1r/l/cedJuAZrGzXlJX2X1/bZhy5RE6JpQkgRnS0xF49Wg4LBbKOFvR5ZXP1l9n9ImohhaQ
wvLKP5+ozorFUQg+EvUvv0FXyrIa81rjmtTg4CIpYhtt8dYIPR3Vc8r/HOUcMQSHvX76zXEMX3nz
tTxp+TisTfRnoAl07iy4bP6UpqSsPuV6HylbsLGVtvqFVc5g8p6rF8yyo/Q4qOcSTVY+Xa3h3ASX
kHATQ1hjiP8V1EdGIuYmwiwRKlXbsjmF7QltsDYcCnE/Wbe2HBe1CqIcNsIFYZrbSfgz4GLUAmh7
9DsI/yIv8VLjY6LD7JRLW/wsH/DjIspPjLNsDYrl2NxQo1TV1mDb7kmaZ1osLfd1/dZUl5q2Ccvc
Z29RXraN8AwdCq4j90fmRT7xqafqJt0VEbQzSx+Ff5Trdyg38P1W7SJ2X0FMq0il2XSdN5gPVMEY
6DyD5hiDHvB92RjsM+nfpnoLzuYuqReVv0VDy7cQTl//7afZ6ckY/n6Z8oF0JpaH90D588k0uHW1
ByM0fS/AWsGs2n1kuWIzrvx15Br41qfRxSepbFnKMFPTJa/yhZQ93ZDdSP01pL7o3HsdBDYabpo9
PHKjCsteJ4NzHat78GmFWRBGaaFv2+4bkU3V7SxsWOb9tPoSES/ZYCMME80+Y/E2Ze994vlrSit0
c7dhQeUUqFSZLJPmDwc1pw7xuISxIWisXRuWnvJphrY7HQTtpGtbHbPCblcxRQ7oUWPk3zefatB2
N2JmSmzOVZaHeyPdSz7hwU8lAeDajLk3WictfIXSToTz0a8Hdyauo/Dg/Ev9OeUJDbVXgsJ+DHc5
Wmm++ELYi81eYG6OY+zmf3K8igT1tTDHGVBskvKYxV9U5+Sq+BsCBRY6Kh+A1ACP9s7WDilnwupc
DTrqbBK8iV9DhvYYOQEOQvzMDxr0IFoP5ZkwKVYmjylcR5b3pYOJ07V51rb09MmZqOe69/vgtyuD
bQ/9ubxZBKoJa2N4IOBaBQOUaq8vLw1ZG9IuCLzThU8d2FzorYvjYw4Ls2T3vStLzt3CYvAitLdr
wcGcdRY2fYCXgR3Nz0rD8+CUASlbK/qcVXgF4KsYe1capuZ0vpZTOrh25m9DsePgtqyCtF2XHEmc
V2S7/4FItUIC4c7malx9m47K0vVMG92k4UozyEzZ9Aow+lawnonlpki8uXICkuHd5mCu5JXowurw
WQc5gHXMVvHSTHQXyTgQDCLBwOKbKIptkgLWnkcDFKSo8M57YQLW9fh2o8l96QodkuX0ratWH21L
OwvW7kE4+T8a0tAlmv2zQ/ZGbj0kCxxEllEWX6Ws9qLkrJhrymKKm/Gp2eDdhpqjYXrelJqtsiyF
ROViTsTlSzVI9np7T4s1AztDDHTuUzpeDQIAoXZBqGKU+Pb5yhuFaMEvKfRPJihcp+3E6M2cbhT4
YXKISheVLf7cMBhHKkZ+wJafkwm7PlPIwY6e8k0L975om+S0rzkeGaaJtBp4eAnzHj+JbDujgI1P
JW9tiqnO+5GLgvAaHskkPUYcX5O9LYRPLA1w6tLO8/hmhDsh3Ybpq33Sx6xra80jvcrNQx5uBTbD
oqu2dxbToICI3Sf6GdALknk7fQfBvCoJiiCQCEcMj3RYgQOjcUBYxCNiBj1F0XjHBhLh5mZQNuhI
aHot2eNhTDIXvklf7M3xNFi72U4AAfDmAiG3I75Zo+eAmpUTjL/GuLOMAzZBUFydAbMediooR/lX
5OkBLPOUrJkMIvJMoapUxtn0WLygoFv6oakQGt/4uxVexN/opYfTd56Kjsx+R/T3We+a0CUwe0BN
2+6xhkO0uMIgGbILZpFrHyPhf4r/M8qvVmbwjswdXEDWUbdsPGPwCxu7RncFs0rO9tBHaj5D+pHh
1aYXu4ol1zpcC8EvV7muec3g5pWLe3QTkaQUY231ZQ4vkXZVWYAyNieqeuPI2EPgmfUWh0Om8o0h
Hse/kWoefjXjXZiPRvyaHLw/s/vSxOF51FzNkBWMmzjgeXiekLJ6lKVpRfSAnr9TLjV1txx4HR/t
DvhD/1wOVNeiP7A1aLbE862Wm1fXOSxYLKT9i1j0VNiK003VPvtk6SErpM/iJZd3WnDUzTPiKWXa
pPl+ttkv+0fGhFVTsszHrjh5BTa5YcBZgQfiaXKb5fMZrxy2OUfIhrTp6ZoQo9qjG3RSYG7KiLKN
lVfByKixxOmi8zJbGcDvDAkxQWmi+Rqmo1neR35sLMnMkWDhixLvO3UDQtXBP8nclpPVDnCWKpZY
MNv4bBYDtP+HUzMmUYywGxkh7LUWLol4KnGY5wtUfdzWiHzHiqT/sPqrtuU0yvnO6DnmXbptun8L
dCp0H8n806lsg8cPFky23p0Ye1T5UQo36ApolHgqnRRzpzVypOVyUDBxVW+6tk/0d1V+k+nT+vyj
rd+r4TMmE4PgbxqhIT43w4mCS4+rMKLIDgE7EoYh08UPbqF1t1DTTTapkExEl54pXjowDDb+boSd
aIQvkYWpA4IL0E6Gwc40vb49FM0WDNouyCF0ModLYylAU3Qe0v86ZLlzeUCDFLY/30D3F9Pvbdil
yuyyNbqKpxRs23QvkvosnEq7XHXCW+CGa8qLTk/aCZgTbJmVCcZxEvgUws60Tim6vupaKr8qO4CU
PcEkAfFBfJatO4HHcoG95bD3y+9SxXiUjvoFxTknrDpdayjnk21kftcij+5zjHfVj77CzaRGDc6A
t280WiVUCaLyDyhxEEfaPcLroChYxb9M+1cEJ2smKNBmWEMJxFVuBf+M8FdXcdVxmV/TEiD/GtXX
Kjk8li3pMWg3tXLVUNQkKWb9QMTTIepPVvgLE0D8VrkhZsm1cjYygBlcEiRlnQ2nMz9mgrzG4sAq
sUmhWZz1xhtpSef0pQZ7WfhuGq4uSmZxo32orBIcBYJDcZDruyK+c0XlOu3ouFEbL9VfMcthQbgt
twycgSbbakz0LA8evYoKB064CJQtEAgpHobqe9HexSCDI0udUr2po7JV03+VdUmGnzq76SZtwtHH
cxjfLFY8q/xLyWBRr2d7YPBxeptNL0Kk9GvOPNLk6Yx3PpZPq8hGz0TRkGeisI4IvNYFzLXwPgZb
WfME/eLTwsmgsyYPkgiKiraLjcSjNJAsuHoM520PWtV2x6x86RY8dfi8Oq4ssDpXiYodkvyBJbY3
Kwlr02u0httpvfmYFVSPrv00W7fTSbreK8rfkP/BVepZLtLHasrvMrBl6Q7zKyf3vbQ5DtlO9U/1
dE+ab616b7rnID34QZRgNycehiOSsouwajSwo2G4Z3egipcIbkL1zDtES9Mjaq+MQEEBbDKIay17
Ymg7l4fB2PnyF66OiHpgjR4wEYWP+9OteY7jh2yP3BbUDOUqk+9VSfgerBgq8RwYmn9yf0DrycL/
b8j2DMadTnc6ER9QQ9QafqPaXCtYTCXDL9OVPbd8I6tfQX+OLix3+TmCggQb3bOsrRxdVVgnRXBH
aGoHjCd26Ij8B6PljGA/6rnnxHKfsBZLvkaQ2OVt8HNI4TqdQeuM77n4CATS1K6adKgmahZtPnLc
VQ9mLGG/j0LGX0g36SVUXGmAgf+tm7h+OJgjZt+Jznl4zSMIVVKs8VFI4PAsw5qCzr/F+a1oVS9b
/UkDwTB27nPETl3/NHk6CuKK/eFp+rA98ofA2iI9MBRAg+Navk76mTGfJtmZfAYjXhH7w1UVvWXq
0drE5dEAXFwyVQcIlMgDVnkMrFUd6WAKf5/gaSZ+5+ObAEDHfK0Zl0lxhD9zdhPcpr2p3DQa9jmL
r5pDVkUlYyTizH+ZuWETUStHToIk73DsNP0zNYCqMCHQkJhYmb5KjWe2+pGHvWHeu/BmlsdB39Sl
l3IlGup7DdRKINEyygkZs6z2brLJGoqzP+55sT5wA30zMcth5KIEf3g6wvAx17oFrcw4AthU7mzs
J4b+8tQBSUrbMrhCeIYmKwGefpTNRVdQAq0MvE2O1lUwHDjcAg6HGSuvdV0f/ntxBF/jM8je4ukY
Zj/VcFqaZNxC4VTjHAfTbSwe2uAlrIDD/GZxwWgx5l10+WzJO5p1wxumTUtvU1NkVqAeJNI0nNLQ
p87yNQk7NfMi80SKbNpv2vpTjqCzvFR5XfWE7zy+ZjurzlSUcN2iNbwyRTok0wwJ3i/ErVErjfR7
2OjamS0mJnXwkpVkm7zpqbt85ywsIvOGmMUOxZ6mHeOITR7c9f5fy3vl3rBl2GyAAKQEDjZ+c8PL
4o8DtGf68MA7rWMtM630z86wzRbKzLssftOy9+qq6DbcoWWyZTOHZnu7PM2CvK93/VP4pJprKREj
Z6WhyVQ82NOUZK8t4AEeFljTkCEvumazndM79iH0Crhoy9F+Kg55d4G3xOr2gVmbLdXfnfZjKgAl
7EqWBQbsxVFYt8p1+YtF9gfx/MEvIxR3wzqwLyaYfFSuo3iGY843AuSyVNnWhbEM7erTgNDTtp9c
g6Oxz6xtMLsh+5+vFCnWtoBnQKvq4PaDemqyIy6WTLxhXEzCOIByYcAsHS+IDSPhPE3gcd6UHUoP
OpXvFOZ1gZCq5B2wTleOpXUspA8p//CPBchBfU1Dw5VgRjbzZ8w+VqrfzOQlWGej9eTpWPd73HEo
HO4Axyca7QwbHI7KEh1X/k4qjqbFUwEqSZvvCimnBVpr1Qd91duYQo2f3FIwFV/87HqwX2a89DRs
iNqrXsvkTMjbSG8QgjXCJUNMKG/hlVFWdzWXXjZ+NvEmA0oQ0q84//Jl2DMIczrmYGOHORknbtOP
V65rXmy5OWtXX/fGg2EH/a+66nomH4xMAkIYKY+ETYbFtcQAOglcw3ok8xm+T4s/jLzRkVn37hS5
uNNi/jkl2B12hwV10cJdtywD/GMWfTTdiqWZSK9D4Cd/nFQfZvYJOZl15L6ozln4jTUyapNjDkBj
BG9YOkO2+BHEbSGcdVZ7IXsUOhWxOYryLXK+RlaW6Ovspno1/r6zDccPzn3iLneCTswi2NDc4ZFL
QVf++dp75L/07mGRZy5v2vS7DeiOdmP5PXefAo7KiFD4aRYse6RZEz81/77kMC/oQCK9llFeUe9B
hcn/HajZzuM98+HaXGiqX1DAVmbS0FDSV2AOhH2fkw2RM453cPki23dgEJW3uOBqFet5npuI0n+q
pBxrGQNL4sxOMVU1UFb3dLoEAa4Msm9l+W/ZKXQj7aD1EKeXLuJyEuMD5hL+aFXfQ9iuovKxtbpL
W+7kELZN+iZwXCHt2sgfO/JIatiZ/xJz2ejKhDhzbnCV8H1cxQIeT15eCI6DBq7kyiSiVE6E0PnZ
w8GvXMRRjBzL8zapn3J5z5pTkf9aPi6ATG5ZchfFDw09n69dedAIi4AWwxvOb21ySe7xfDVGrnBw
zs04Fah38Dll5oHCAMctAM3nry9ltiHAJNDWqXvjD2xm1qrAmxAXy9hTpUe3AEXEZfb9C2YXbcHZ
CG+RiJJwiwZinebX0PlOfQQiAotZJACU+HRdiycDxtM4ptgABqh5LVtTZYLY14lpo2AYwwvAEFOu
bu1T5u1apx0fEBRizDEdJYVaw+ca90HxsZzEQjyJFhAes2YDZJpMr5qy1wQn1d8uI/cyJHBN8CBy
5wPkkFUOExKxEQY9H1a1nQlL9C17+QAyqKjOunlYSOHTI7Y2/XSHqrxSyvM8UTSg+G6ZC7LMy+M1
zmeleciWlgBuQtkRR0PgifytJD/A9oa8r/Jjpm1ChI6i3DvL3dDjE4q10iTdRvAGc03auPLKJTfV
D+Jns+5sublB3V1bNLUlipyMg06HZugbfdqW+qOv2R/x9SfZlXRjBaPXxsXO05T/lm/CUN6U4ZEH
7/VXpJOEOXBFC0dGQiqVIG3Z+8ivRNgDTj7/xgiZ13XCw0sYelsyGDyC30DZ1Ghek/R9xtHRcmM2
R53MBmA1QLA8GMN7pbrh5NJZ4DIt6J40nMz6hO4RFp+xQvfGdh+uInGviHxbdxR2024iIKIrscVG
jJ4gFFKjKz+vBIevYXxgFz9DvsQWLrCufn1nyeDoMJeJmMG14GgerWbdYDpp/GbR+/hWkT8QXM1p
o60QKPJfSyAaV3U/PnIbIEwEgIWI03h0SpZMRyYiy/rM2vs4vfm0cPEI54DmNWd29gjCprAvvzvk
wgXbKwwRtuf3EiowtldDe4rmXsV+1/7OBwbfCXhhRKV8rMSttuj1jiGDfG0Sa8EgnTLuGMEZX19z
j0Ujz8+znvH7+uj0P1j5fr+T/W+lRBWyAv3TXvJ80/vnss/x/XfgYUVn8wYlZV3co34Xj05b/ZZo
jKC4c4PW6hKbeMR7k5ENQ9JlmffozNrhbvYzWk23o4H39358hXG37HyMxCVkd1rrHnw3EUsV9W3M
HlX0p7Aahvtv8YRI7G9mtiBJzTFn+K6JYW9z7QbFjMyfQ4dsW7pOKU3pOnVV7ry3AtMKQ5nXOrCZ
ONe0Vp95+bEUV739krhghqtMprdPeoKIeLhrZPrGAL3qzdRAokVcEOHNdjRLUKATgbJgCxig/rYu
d0RCFgW6H0KaTDyMW31jjudQ/q2Mldyx9jlaPYuDrzmkm6J0TVnh9CTQBf6HhH+CVgowDbFaBrBU
JpTej4CwhYxplj0GiinkuO1WYjNdEMhS/tXhmzUced+s+ACWwRPvo1s7pCrvFsVLj0g043B0OLUQ
E9nuE9h0iXmkJpLZhgxIY2HwI0PvKXRKV3lqjAbgzRuTrcBKUnFaCJ5Irtl8YjGHjtFQXh2biGjh
q4C6Q7rgH5ZiBh6TMrCpqEA2mW/4Y/hss3rNqcdtittHjmHQTpKuRE8B6XwK1Te2f5V8GJzBjbuD
yKXI/R25XCjaf7MM+JeGeQxmZUl/WQjafotBdrmt9GcvzeC2ISGxr9R/TT0z/J8lvAvpe16ttQja
xQa/8GT2aJmJrNo1kJemreZ1LtmHDmQM5BscgdcXRVf7BwuQnXmKJyzA1iKjmlB/9VwVUJLU+qXi
vwx7j3jyZS5EmWjV52XurOrv5i+hgmhAWjNcobo4KzUzJA/LXihuUrVP63+afwKLwihXzc/qcnUv
d61JagIihsq4sX6TKjwe9yxb3Aj4AaDKIMtbCH5wf7aloHelsYKWjsZzkfNBWmoVKH/9jy9+mTjS
KUuC1HeOu3i5ZYaJqLUogJ2F/gPqF8/4fz9GGGkht8HiaCDvMDlxULDIryzCF/lcdkc/4BWhpvrF
K0JDn/cFNgC04yK3WEgHKAFB4jCdTQdV3yny3qyB1D1IcSp8WZTuIIlKdtejhzIw2uk/bKiwjfj3
gI9qvFv9V6T9DhW0P+23o8fCDcaefO4vNveaLTAje9PGRPIvYArPunUNQklzhW1QD4VdE1fHZ9tV
TgnGZrDT8XvCpKo7cqbWOEy9y5peQqoH/6ybT3p44zc1Z1ZytEaxlTtNe0yJD6g+cirWiINq1fdu
Nf3TYcQQM76qukvN1N9BvZNMFrHpV52d/ewCmNnT5C3paC1UqGGEv4ZhaD1fll1Y/EbKFZ7Sc7CN
uRClFcoxAYQmod3ARjsGZY2J7wqT0M55+IKKo6qNdiABku4b8VS80QclkErEe9OzWCk3g/AhhWyQ
mR9yHDyWiyouKIwfeEd3JcKBXAJzn9YxlTqt6EDSDvbTGueaMNiAq+PFFWLxT3IFv0apXDGopbZj
nM/0OC9cWJzeaxbOcXvghbzI93KTcK1PvJGnlY82TcHGi2iBTfOGKbulugDclrZvab6ji4Feb8YO
loavQiuuDzuBcJ5VZhvVHnBF572girHhn9LYqYuXCROGP52k4rI87yk+HVn1VvHjF1gUcldiFsCz
5PHjB/flXl74Juyu5Gm7/Pid/2pwQYtI9CQ2F4QCEwSQHWsvY1nLVTvGBqAO3Q5XtW59iPNBKW+V
8FZgN9Pt/PyDoqAonhw9Z3YbDZ1XXDiiBYSJLX2BnLYtaXF9woq6D7wRGPYggAJmLqoXFLRKeUGO
52jpfum6luC8jvdscENDzrBnPMUWEvZQL9IkPniB0c3Akh7eJWo/LU82BKeQwGYBjwubUp29PGk8
tfkvQ5WlHoRWdkA5Xj4KwnoM3lt5VXMVLFOW3ll2fkCYBDBWCvreB0O16JkIwcPBV9kCf7MFYWfG
GlKQYEbfZNfw5GBfam9iDO/hq8JflmanBQFFj7XKAevNpLXbEHe45bEBURSM7SfxLxBUf3XpWs1H
LJtUTCjjPnUWUmoq8xvBgq5MAug9YLs+9qCG4atbVSyNt/wVKKLr7FKruxlM1xK5/fQfRgfYSgYH
tzfvbfIXcC2wOtAuQXppVTBXOKpomULjs0KiryBIsabvhRY1dLgvbpmf3ULY+bS8PJNlcJ6zTTTd
R+s+QUsMe1ZpzAOXhBKAXBVi3t9sW1SE/SQ967q26/qn+FCqh1ZCDQFJ00eafOiB2pxu4+VUAYuJ
Jp4QCaecpMnxUodsh/x9D2bWgxDnhgExpQMru6T+pwbsOGjg96Cmxi7FKLrb5fzKCIvzf34qIp/a
SP59KabLG3W+xKZmoSPaojSzpbOADGFGwa7K2HFTSznZaoGr0ZcMIi8U529E0Bic27JNeEzoNLYZ
X6bkqUrniS3zIicJzb8WbwQhvHDhEIC+CZRPiWBrq/5sfJfEvzi/NzA8IgxwxOEeLXoC1v0mHAmQ
LVuDEr8AYHVUr1pbdktimgAdJu0Ystmv5ReHeFNZp05/ryFnTFjXLuFjMkdkMnmT8cSJi9ZwDWAk
/Ak6Pfx3mH+xgGhUrE3Pgs9KieKSittm3De8Ccnu6Im/qgWyM/YKIeYcn4FRYqBfAH5S9Ws1/HCS
8fBHVi0LNrbaoImPzrhqfu6JS0YbwrpapRkl/lSaBgc1ISY+CLvY1RkZe4djY2DnAlsFji5GAQ6m
pP0ajlbtAHS23mC9asLihEZbWdx2zcbQ+CaTT5rIaN7M4aXQjkHGMoqnQ6GjsebOMcrmJ4CQbfIL
JnGJReGvvw4IBdz6X9rCpdy3YMt8nTE0P2gvoiGAl3wI8IuNgE/oOxvkCXYnkM4J899Ej6IUbLYx
kk/ZEAxrxiBSMAApoSa+UwPJ1HlixSIDmF/wppuJB+9xROKQs9KfnXzB3PbJxHzPiCyJsR3THY60
hkJ3NLtny0edRZ1qlEp4rFbWWpuEtQQA2OADa3GK4xIXYLgmPzIRwqMr1KcYRYjAzZmONw2xQ1nU
q59/dXNhMctrfaQoQHqch61jgjItuYcQr0zYGzrpoVRrOXa5jlaqZAuISlCoW38KVkNYXdKsB1Pu
WmTziY8FHZLqic6qdq1CXncqNwHvTgxtiUshRqJUHIweEJBUMnyFG3JmQKIxh/yXGx9Zv27IXVLy
y1IKQrJ2zU1tQ7Wx3H7a4fpOWZAjh7jjBWJDY7HwY2BGbiRlRT+2Js8I3DHkjyann/aV8d4AAevk
swQEG8HRNvOnlcNI4MeH0oRnP0zkRfWRH2XzqhfbIr3JNYF90i0xDBbX8E8gzQ9KucfQ02YQCs+q
V8M538jtgY/EpLLu5GNGCWzoJ+X0T0m/fGw1foll+u93oAm3EbNN5bsk8WVmGK84Ei16cV7qRlvc
reqwfLFl4hH0hfyTKyDtrpl4beVTWQ+OYc7bsCy2xiyuk9nCOqTm7BXuwN21+ptJ9PZzTAAqlaYJ
RuBCOlV/p/XoxnBAUZDO/2pYZIa2bYL3QHmrITwnbQcd+UNUPiGd/ffVgSvBeLVEPEunLXObUnxV
iFNwsBBApiOfNR7Y0mi8pvYaITIqsjdDt3OPo1c+uv6fAEFoUmiXWrcon8O6WyeAb2hJ8M5iXXou
S3E16jcVXKO0zgNARvWKg7+8o+7DI6FGZ+Mz57CneGGONSLRGaq7tKnzdWU+yGGQ4mvY/ymo4kl7
xVMC5x6J3KFNzKjR23CZlMgDoV3JE7ED4shQBTm/PVQD3JUZTUfOtqzw8u7QXwvO/XI/CiYueg7r
GiDxZo35h7Tq/qrG1cUNjmZkNAmdHcaPKsf7+S1I3yeUCjP4UT+8xSO2PtOV9sH6J4mf4nSq4SmU
D/yBYAtuTMxd/9TAIwjHvP4i6VHugXHFqQexx6mZbkVyxZhS7UYH2347gl/eN6Jb6WAKq1+N7k5H
kZI/uQAkYQfcR7FwWcYhy92bDpE9EGFSxs1k3mGoUYiflkng/D1tzgqLd2TLiF2YzsgC1O4+Efe0
2Vq8leutwsofljxE1YSEGj56hwzWIrdLRpHACmx5vCZT26l4mxFFw/8XxsUy8bb0pPlChdTgTOCy
P4mQqfGzOoPBDf5bzRa6/FCF44JZWQT7Qr8gXRgV26qcz36zhoq50IUE2Q1CPGFwDb0uFczwP0Xd
gdW+Sha5ByQNxgyD5kpHk15TAtP4tx6vS0M8ZgCIdQ/0QC5o98Eu1vpX2o9ZxxtnXdIxzTAZThbU
B30fsF+r1N9qvhj5M0f8WIkY/nPoeypgTteDxBuAlJ7cNjFRxUXrKKNmMuFd8LMIjKsoHX1PzoCS
9jAna3lnoI5is9D9ms0HS38L4Tux6Rvg/6bs7S+TmnPEqIq0+8P0DWZrqDS/9atGmqAqqwm6Gv7h
2NhnDuG3S9W2sW4P+cRzww6I+JBg3uJBhQQObgyXazdekIWmN6VD0QG7E24gbrc0nPgxGCyEtY+a
9e1SBMnHMhzI2PqOeyYgCUd+zs7sytXFR3S0WJpN1U9V/sjZJlTuJu+EVPAV+ka/PvY431PNVXgu
ClRQiD9yuWUQjLNN2/zMyCh7lrd4ASo/Fmpkvf4kkiqINmSWmU6wblSmoFUOaddNtvkIsWj6H0vn
sdu6kq3hJyLAHKYKpLJkSZYtTwhH5pz59P3VPj24wEWj29uWyKq1/gjQ8+80G0FFRkpvJcx60Q4q
LhlRW3YMQ8q9ss+RfgnW6gg04sr1p0LAS9r8I1KNYmeupCUte5TMrkqSiGpwan7smhwy8IME9RaJ
eZh1FoSaIb1hyMGdDK46MpNsDWRVWbGTsQQnx6a5JMpuGA6EAZOX9EoyztGPXkaO1apcUpi2sBnQ
HVyEjPKFgty1wxAGia6Adx/mxh2HV2z8ixQ2P2zx4kJDkNmPKnBpZW7qZvy7v846dMPgKRYhtqA4
32iesaam2o8PDVn8hOTabNPElbghAB6QEYSo3ME8cmzBlhX2ugifDxX4mf2Eba+NHlX5RvMxuGEu
bcSyq6y5+Ez8vqAySs2fUsE1mcwuJO31EKJCvzwwXKT19yutLpQhgp0O7GGf/fCZaX8OkW7TWj1P
AUFdG6n7bSDxYuODv2RNuNTqAC1+s4Mr4MsqtN5Ve1Mu4RXTtfwGikHrTx3+kXWzHNRkUd1Cvo8q
8uSQHOW/uP+REdODAWXarTIvHYM3n8gq1bbjNdPXHGqARu4ob4p2I9cvxMaRrnmfAD/ErOioR/J5
l0lzQzTC3WjiuyI3V341tAvgH5UKE5pccnkJT5ZDFETh52fODr7WzW+2V5CpcFynwGXRKfhroWhn
aeRLwUiGpiGd3rPO7Z0HfaW0wrfmTRquuX+YZEbD8+RJbmXsS/XQZdgvGb/IQKqB3k02zg5OR4Lf
0delcoiwpnKvDRtp8srkYupnVb4ODalBlzL805wD4BYNmyLo+KuqPGK7MNZtGGMpsvfUeGtnnNzl
1rKv7dzgKjeWfkpDxZV0Edt+K62DRsofhCe0EhZLWsnMuzNuULcZxt0A5DLobBk+J4D7Sr1Y2U78
4cxjQ/4ipHwk+JY69b+ACleF43kMf1So1B61mEMvHjkJ8BJLnOE2KtfuYed3qf3s1/U6AzJN6G/I
OFI0Nm2d5zQisDWZiYXTjzO1R2TnulPLsx0susFzkiMc9QovIjqkkXTtlZgYExYz4JahBKQ4j+kG
jRRPuRFdBBo/Ew7A8KeFJ7WbsF3V6wibPCVt6tmJcATsNCJiQDjbK/GxgLy3GHRiVu98DisJPpoJ
/3duz2n0oxLz1Et/Tr9BKC000TmAjT38+BkIs/ExAvejBdRH0ma4KHzjw+mfytHQFw6qGYd4waNM
WiuSFukjycVbspx5q5k2KW7ldoIxKtaCuu/wdCGhiqW/lOkAbHZpOT/FuikofNJJZz6WsiRmFxSl
KgeGiMVzp/CzgGZF2b4KCEkbklfNfgciiZS36DlN7kCBbPEak4Yefw/E/zjaBnfiGpMcCaS/qDQa
t9wUSMWMd7ArdGGNw2waHintof+qINesqY8IUXlhRsI3dCRR3OCmfOL/I1NjqJjItrHz9MvPeP6J
51/ev5XT7AOgT7XbAPUuFe5kt8QGxgiAj1SEtqcbgXnyCqUfsnHssZazFcPXJYT0ehX1SCHTdSDE
pAolHgarH33w6b2qOTILdM/pOeq2hXGoCGBx/NOsvfDrKUcLiTyag8h5kWHUlcE5COaXyheKSAgh
2KswE1xoocCBqocOU2XEn479NfSMzZhnijWZuJlNJsFi7o9IMXvjmbdc1fKDtKhFrGy0KBR3l6J6
Q30kRACp4j73kM/r22oTe9Ds7dHS6kujvPK4wOzH2k6I+A3ndFHKSymf5fQDEgnxucSRbSX7Afi+
lv4mmelHwhrJxaKgM67suyVtyfbEEY3ZeD9oNsroHoHxt27shuRlLJZ1stI1hM8YrcbiM6Ux6pPQ
lZZYh/QqjoApfuv9Y2O+O/XWcDBDrnRlTYANmDh/W15fqjttTQAcCUdPx1OEugVF6dJId6wKwoHm
QXE7T/7rXkRKYI+Ot0iPlaqRgbNN8BsUPEYAAuR0SylY5Uxar5F51pZFv3ARHWd/enFR/3yOWmeP
VHKKXkDwFprCnuS8JNFvk+61aB0UHgxLUDwyBP7zyIFeMR2D+CJNpV+AYnh6dnzoBuqj0AOA3xtn
knxCL/ZmPPQt0jfE6YhMVlAMsQrJrfZuUANaytecoU8bUZoNLoGQChgcn2jAbn+V+gfCCm7CO9pI
2iw/nI57QeWaXDTG1xDxBdPZ0UmumDCm5ADhtOp+ZKSBAsaYvi2+ps7Hrg17yTib8JGD7a/wpCcu
M5DX6r8tMIDAPLk+cKA3EOKEicJiokAP1Y3tv9Z0ruQ/Cbi8aMJcp9PMOYDWud3SxrYIyu00/HU6
+eioAMh4SV6I5wqZKBgsetQMM+pgXD06ofhyCxYZ1FTDbCPiLe2XRP1S7IuZ4SsmTt+mOEnyqc2K
QK+VUyC/OfVfZy+6zURl3YFwnUT2hvnYr3rYi6ssvlpmup5AAznfyBiQ6WhBPzyvAPZDxTM8VfuL
fiDVBHWj++eZYTG9TdgyAmAF27X7ddq+CZ9LkKHwD8AHjiO/NcjQLCGEOw0rKKNm21v7tNpX8TUO
3vsBjsBca0SM8Vn7waEdEKeEa/BvbC5rBn+mj5gYRk6qYV+b/2whPgcTBBjw/S2HbUY2xTXAZ452
5Ohshw1CvTReS3x6tNnzrMvHeHhjCbSLtWQSwAEqCOZSTGwa6dYyXdRUiKpBLTR6iRWuQql7gKxT
1Ldp1xWWxj08X48xOWEdImq4RewQ1JxghbIKXxDGd+0+hR01ngk3Qkjb/HQREseYOy5spVWS/UHD
h+2O3HsSL8BVi3yrInDuSHBh142oq52IxMyRootSKWsvW5tmdMc4F/pkQtXaedvYnhl8TkgqIunI
lZJmb2p0BYBHFs92icIjY95ZRNXNbhEQkrHcaHz3GxbsdHzPonMpXbvw2aenmHejmQ8gHM1m2DS6
J/aDIl2h9Oqro7pE0557ufZrs8oU7Wc7wEfWewp/ySeiUs3s1bXZHK2OP65yfWnP2Q1FzrOZeo7s
vhN6vJAA5XkmwdkXIZ2LhO4r62F4DMBdQ49cIziLLAvNPDkmsXA7Sg4tgjQnP1tZ6jOFQzQ4AUey
Bwou6nLx1k4favOuu46HUEqIVsjmB+hEYwVEHiv7ydj1NfpFM1vTGbfATguvDDb6UrNlz1WA+XIT
DDvgD4tGtGAPyMUjR1JF3BAljpyqPdQPPFgEHdYtamI3oQO2IxKLg8ubH9xFYvgxQacpUlvLdQgp
8MvghUu5eIu3/K/qVfhT5sbS8GFcEZBhqXGQ/rSrzBAmxx9hYiLyPztO/SXq3tL+m8xAzAMBECLv
GbrKRvYp4/6I29dxpny6Pvrtjjm+fiEve+CyG2BTGBtKyP9k8RdqqPE4Fj3VC0BvR3awIHsLOG8Y
3JC4k1LxSlv3skAa2V9yE9+qtImaRQECxk4U3xgayTmN8S/aj5Y9fbiLDXjoL5p1wRAoSl5CTzd+
23SXgq0obBRir86wQEGmETXiTxC4yFpy/xEqnBDzLuSMw1vUflTYcDVvxCDP3cufEQJPZpupX48q
fxwLV0FE/YU+xHlcB4LlXvAGrkfK7AT7od+o9xAajz79riqG8vDEYz4oTLP9uBibcem0HwH6GJkA
2R/Z2LA7TTWb2rDqHOqpt2PzinOS45kXABEZ+XWrSFqGJTw5XyM2yrKrvNQ+8BPRDikEUgJk2Z92
e3R0IWPyV5N2YcORYRDxXDFrCFAwCA8OD4EYDUl1XNU1lwTxIxEwbl9cyREkgeSUdbfxo009/nw9
vjI0qM2W97kqnhLLZV9/VfFB8FM2wgIS9BcMBlm45/kSu7XanRKTPj44Qs3/jb7oNhESLGni+ihf
Rp1mQzoHJQTh3cUe/rAoSIg04skLE+81sDzhp5ybD5UcIYJIO+Z7G703Q1Nj/vUaXaYWkQfsQsIF
wLAbJwhTrqrNAUSEcBM9hYDr04yyJbnamXMOk52dPUem7qaM0TbgBUzfBOqQQxbzSRgxZtRgpVVE
4g0dHOK3zOPAxVXdAI9x8qfRG/U6i8FJuMewKnDXRLitlGfN7dXQ6Mg7qBuEOZFUFWAuFyOnoMCQ
QOrlLsYWrPbAKldasVX1VaoOVMnNaC41dcVYlaUfORP3zNOfGdcSEqjIn/DNprmRHQZneZVyOzGI
IjIoP2D4jW23UbpN4eyBxXIkUmCp/Y9WAR0YFAnBjc0KSIoYs8PyFJWsAIqOGbjGGsta3j3MVddk
S5tnpkq6NSUgi9l8ZvZnOX7kEGcLuIgG/HhaWbmFJgSWWOM74fTMjqaJF2k4ilOeI0+YhQuuoWk6
wG8xwxCTRK+P6sYjZ8qOM6fRfzFtCs/MqOqr+iUafztkkryuRB5F5Y0zeqk1Fl42h7nqik0D4182
/4m3BBVpYv8a9sD1z2XFw22T+oNeumZiH3CZL5NhH9Z75oSpRabUA96BZ4mw10nk6q39lcTsBjCe
Ki9iS090zjvCrSLQ+AARQTkl60DEIqPmwP+x5D8WCIn4UvsHvyITo//FrQxPM7W7T2ooFW9EdAKs
Qu+qkWxicy/zQNB/ZiKp0HA5aQ7kX/3CmxxdDETgypZ5ecA4iDqKeHnzUERwPlcx58QgOnch9NTf
RrLzmnxj6zud/RUVP6JOAvbiFXIWwwM8qhB5MqyMgdcVF8LkaS6fo+/IwdnHQVOd0KHIWI8QaueF
N9t7aM2h31EvyKgrhG+htBFLGbMXCAJmRFbjfR6TEHsG+oflyj2ogk5eKd3q2bwXBJJoyMnVZei8
SzXGCWIZZFSOxogYcgx5LqgLkHn8L7F170iYi35C5cu3SU93Y7chqB62fyUQDTU6ddSOB6C0zCDI
mgd48SdHqZAl86RijRRHnGStHyYdAy3/kQitix4xFREmqFto3EzzrL/JuAMUbZ8RIhWTBlSW15Bn
Mz7i5K4kbCzbtt47lUmYVLfOJs/WV1V8MaM9eCLZyYvBtagSd/m9YF9vY36L+avVUF7SyDVY2UqP
RXDpNgpOJoDZ8pPh0UC+YbmddY8J0QEmMEEgyXdg/CAVp3VV8yplf7PB5p2tSXkhlGKhcXSPhQfl
KeILon/e5Bnv6mGYts6sIXoiZuSlg3FjuQDFXvfdLhb1CyZn9MWWLrL57kP8O2dIAQpTnHE3cJxN
8hKKvs1OpgwnP+853wIDsRvNgiT+sXn/4yKslWV9OvRqBQM4NzE0dPg1J52blaVNpBqulJJSRGAK
JVtnOkFFQHlYmFGG8Gi81o60SQeKguZDjIg74oIj2i1csCcH4bVtsEbTZKCqB704s2oRa8dFqqLh
Pcuog/ItwQTiEdPh9qEqy54D1uiWtbWOwWn8kMpvfISQADvdM9cArsb3ZPhuSTpHDBYSE6+WQkxk
V1kAvZy/Q32TgfhChJVXYr4CiRkm+eFxl8tz4JwT/7UJv4q+oZjNPek9XgEAKuOSg7IkJWUI/C7d
zP+N3w1mN3VvoEZt6ABo2FkrFOBs99j7Ku1g8KXhpi09vESTh2y7G7/EwdpS6xBW51zC9UFnRc6I
WCBdo93lgOfWJFWgrH4S7VFhP36Yw1tlodsmdEObnz6UmZH/aBbctDqvTmqrLKg4FotqaRlurb44
8g58w/KSLXxHu9Td0rGXzKXGuB3Hp4htSxN2RCTltssOgOiJF+4x5A8fj2Vmsrop/LNa6oYkJUjM
uuomHNY5Yd5msKyY3fL2Q7UsgsX4E30OX3eQV7gCR6YgdvvRpAOdlNyu3eUsJlR+8EO5u1953OCX
RJyXNjwN5Z1wHt46nyUTLQpStO4Kck2j6ZYDwiDFiz+lYcJowVctXgWbkJrx4x8imt1iiTKur4wI
8OloWjtteqIyrewtTn/DugVZtpgCYD+xE2afQfStCWQ3eIRIILvGwZMP/Z2ds+6lKxcNfQIFCRbi
R+NzwXKgN/dkQj3GLDi1hLVEqFfeHf1msTiZ1l3ofJ3srMvPgfwjy6sqkkuJGVZcrT9SQycpHrxR
ZH6nnGlTpMMvvxKki5Yl22o9o3f1Zv5gqNdJ628iGoLYrYdA5qFpVhSYLQWWBIIiMa4p8jvvoZjJ
ADDQfXA/EQxG7ViJCVW1oGHQds3xR6n+kS7i14emabjSNnP+mUE4GVrP/wYYA+gQSTtlNVcwMobF
TvhItz29gQXdOx8qUoPI+DbjD796mSZUvIxXNJjSRdM7wCl0suG/eYvYF6uBpOEFxGe3IjoU9mbm
SNDDU2Xy1ZdvU/FZ0voWo0NU2/Ks9I9B8CMbcTpSiM6+gRzW+gNGoZURNUi0aL4SfP0+cbF+2q4n
lWIC3Eg9J+u+H9DzM2ud3iw/XWkIPfhvcaMghn2hN7uWlyVYjBVspB+/YoKhl8xfAceMXkGZsWQs
quA7jx1mYkRSCPq7TbNyAEaPggZzyEloy0uh/yojjWp0ium9F7Kj+zOsY3VPbE+96P1Lq5+LXFp8
F4RRdVvhY1LJ9nbeAO0WTXHmLbfUF7PuicwDQ7mZ5W6U0H2t2maXdZ8VcW1ZVvA9ER6ObpJSuUKY
ydeykMTuje4Vw4fwMO/e4NaFh1/H0zwukABCJdNXDjNB3K4jzFc7SFed778cvysUwb70reQbAQAD
/ofJbXI1L2DCulPjJejrOPyNhkvq7HtviPF3mhUGGzahRW+twYeaZDNyysYmo75HEbHqXPT8xMqj
IW9BwEzEAqoPncc3sn0ubZAupI4I5qGCyKi2yQjk0PVnEQfGxB2dVYK9aM9M0Hngi0JGk3z0C+JH
voD0/GpVTS5+HjKBLprJ4lr/5tp70YLvyp07SdE6wuGHoI2ICIYzBg6+9w7nWS2iw8ubxNYhy3tN
VXDsU2nsPOSWdP+99AUKT4hM1FyD4pt2Sv4pPsKlhSuNzE9QtfYES8TPfJTZDwI4JAa0LklkSZ0D
lAw8TMy+zY0VXBDQfnsR/GkAcDJGByf9Luf7//G+ENt1GNOP5xFWKCVfprYN6I8quRSUJ6NyvJ08
azqBmDqQP7MXml6TXnLdWWrGgWy5bgbjYrTyQrZTpWldpx9WZkqWhXrB3gbonQGICW2QYI76jM/8
gta+kHzmRvRX0c4W0C83czc0fHt3yT5I6Ym0C1hPYXbGe63vK+WmIj6dgQrrsl3HCIJUnpBgHZMe
xLPLCtbxDvxjCAdX1EfZq5LgKgkxaok7s63EgrRkiWYGgjaIhfRc+iYsF0E8GxBscIZMz7KZ9pNT
+kIAf0pGSALROdyEjg88R01ILWHl4DwWBqwGDosJGDWFxgUYv2SLF0YIjfab6JuUGK7wnor6FmG9
SILi8xVzJVgLtWsrqVoxrq6LYi9waVoqgZdS/0uteOF/x/mNdFxYIZI0Un6RKntXqleFva6hQGAW
ljAu7pSoLRjXHPfgQeUH26eWxGqt+CgwZ5YHGN2x+DUajJwerEnjz66ffSQyXkaWPlg6izdam0V2
JmVhJtZiwqD6kcBD1KQKYVhtwc1rsrAiX1G5eP4JMEEzwzeWcM5yTgkSuUZLXqo6sxhNOwmcTuB8
lsV3xBDZ7FvzmHkEeOVb6vHc3iKIzxNcHFCMAvgqdr2MpWAivCfnCUUqqLjCmWNIXqZt5/aI6x2f
MPxaeSQ+Cw+IWaxzEfVMJMJBMpHauF1FiMEuxe8hG9cQBxBppwhKnWU/Oiy614rUDAhToLTG2pJD
hSl/3Uz77oZvlHJl9uILse0Lv9uDLhmYkGzOmk2MbEv6bYZmE5bJkp4xcB0U5Xg0sDoUVw6WTr1H
5nue2luVLzCGKOfhBC70uvKgy8AEhqfzBFion1T7EWFVcSCer5zdSZQtNGrQk83rvBz7axgSxfxl
k6adN+qKSq91pXLaUXcgmxww71OzAXeK7LPG5ZaQZVAX37J9lgdPUpB5rxL7vWYY7jqeMe1A+pxb
gd0xHro5Za1r3kvX6R5xeaOSgiS8dlmS6DnH8DBk3WzK/Dg4EvpRUE7CuSqORuKct478Ov9TcYkb
RXfOUEWTj4yIQ1Uw46TFWCI5Vd0HOGLnCRi4eImISLVr3LhYp3GCyMc63miyxQP2k7ACSqTO1Gdz
fG9ykuXe4bWlGEG2/pdrVNsAQAJPRcH7UJ7Uz7DcELdBfDvXALtIQTSe20ghQNgBI8/C7/dPZAJf
0XyBMpwgzhuORieCrWtepvJsJ6+D/RP334M8bygHYFgrU2Re1tUIOAcUYplOcuexZWc+gzn1ITqO
ACQr/10wPd+fz+0orXggSBiIG02kaq7aWFn7doiz6KVzmfb8C0rwVAOyZqaHeFD734x4lzD/KqKn
RAhc/QlESnKcQX1xCZrwYi1+JvtEolqo/Bl0uDq3WJ5X0fhhkH3eHiXnz+iOqrlT8QT4D0e7adIf
D+qcX+ME0c/WxnV7VtU1RkINf7i6soZgq6UMAagQKdNdETgS5WfNegYKbzgqInnaSevYrWKPRVJc
qGKr4zdHD7aW/NuMcKPp8WSh1zcE3d6+y5IrTBKqtIPbV0FqlITw3rP0gtm3VEYo9PdMPcgWQh8i
NfblOHD8QgshUKJpApZ3i5wuWhZPFUqyC6kGXdgwJjWBDB9ydNAHTyMaMot+FA0junI16w7CDBfU
dB9hiWZv3FQe4oxyw4Nobgd4/Sh+FcDZxDAaQXtarNfyjIxWJ6WsdUukwUT5tilgR8RwabYg769k
PC8j5TTIgFCAjM5IwsHN4iYoeFRSvHPckohpGMsZt8B6nO204YwWO5CWuzijRbBmA1LC9FruuBP6
aANIn8xvTUOY5DHXXtLs1pElEB1w30iVa/C4Q+esHY+tXKxGhNkzSTTlLWNjptwH49ynnido9TYl
67bCQwkHtCKEArn6SP4mS10TvxLuMhZ/I6iIxZ4hnCqtCtqXrWz6cxTePwPNpbZt9tm0qeljI/an
tTm74U389itrvnvzGi6DzTj/hCEdKrgPkrVjfGaoaOv7v5y7PfrATlxAjJ2256fMHntEDBQ/AET+
huxqNl2X3alhqbL1TVK+h+NVmQvevF3Fwxf3ByV4n8Oj/a47W3kOD6Zar52JSqy3hoxbQVDDJHPQ
irhEuUFNaZ4kB2GtSHLjQx5E8JMQcMJp0SDFGEkyZ/CZ0V5WZ8w3ncl0zrdDhV4MQRG6sLUGdZpg
2QmjBVF7pArg/scL00+XHhV/ASNW1hsQI0N1dfidrKvpzC4oVgT5bDav5IJ2a76ysroYGLRIS7cO
HfpzlU80Y4mX+7tMLEKEwm9qj+hdlz3rqH8R2wvpyELebPeeYFtqSiFrg+eQ+79WSmCiYZEgwm9Q
6jpwsonEi0ncE3Dg7PJRkUWgN1udisLip9aJzZAQXnF9zTwSmsV7Geq0pEubbxBuYOY1EZD/xeTo
1pfQ0bUUcKAnAYdO2lvCsBQY2oItn4jVZaNhEA4wEZEL0o0IMFhDKEto+6eGYmh80QgMDyj2GMZH
TXx/iSN4qz0Kgsfim6GCw00XtXxR2MFLRoXkYyYyEI0vcyca7vox07PDnANOrXGmO/FGr9dje9EF
ESEGRPt54R/TSFTc95C46tPhJcMxp2wEcZBwgRH/aBsPCiHhm/fweexVx8qmbn5VkRcqkAtfZ6tl
qdOme6rvIR9kmi3uQfn8d/jIE2rPQ8CT5IiEB9ZnviniBVPdVWNAUAIWh61/rXHku7m8R3XbyS95
t50s12/JltxUPj9uRR4AKJOW7nwr8YzyVLKLjJqM+tkFfp3Jy8oPPZ9niBcQewhLt7KSv1NSBcnw
IuH7KCQbigioDw20fP7dSU/WeNzJg0vwroh7QZyJQiMs6Yl8C5hg/Jd6omZ1kyFFqTbzK/gM/Unj
CvSd84hFLg7PHa9ek3xZw3cUr3qMWw2ww70Oj7J5bcpnXqGX8kTI4eAyrXVwT1UzEMVHJFnlFbZL
XlVVIjp3ff8IGDIkH5rwWkcwzZhvNZlD7s8Yr/NA3IYEqfelQX4oGEO3ibUVnLZLBGo6rhq1ZmQA
vA6PU3O3MWuQpU7jqc9jQjBDSorELuBB1I8N1+CanM7wE3AohQigggPLEDJ9Dj0dOldE3JQ7TDJR
e2+U06Q/LNIq8PahDk18L+CF7YHytkW5m8ddHj30Kd2Y+kehvvJ0qgr2KpScYoOdkQpV3O0WrhRS
asZ5Q+wtcSVnuCduU7FyzXhhhiWtIYtJ/aoVfF1uV744tDZH6m1UPlW0Jg3vdtStZjNaOvZzYhBM
KE3a+P6uDY+a/lSCF+JfZX9X6sfU3MXp0YwejnVHwNaRUfGclS1i5DC8JeD4inUJeAO0HY916dxC
YJUAUNT4hiua6qPUHgxGZ/IkZH+Lmbma6dCaFDcPkB7pE5Aoqkvp3aY6dcSd6AJ06WQe1ZTdrnQW
ohS5jK49Rukyz1tJf1cRw6QgV7IESps+x+JRsm0Ve0LTkk7MF30YrKGfl/XriFxYHn74QKWOFol9
jhxJJry+pgvCjkgCK+6h/EdfNxGOjbnrw41frQt9SVL1jljIFHVfgYLTlC8+IbftVgi/fPMcDacZ
oYnh5cXnpKwn+17oTOIrLlkYLrvd2cpBvhGEqTZPLbqrxetMFBcEi+RF+jolexi97Jp/gGG3Cwgp
f4JDzSkFfp3vFXzXGUjyhDzf6b/8kDdhPacUdDxtYgnMlZy5g4kpgd+z6vH2EeUAwhUP17C+jHin
UGr2KGlYIwkbNqfDSGl1TeQIwKrUYaTHcBVfiDcIuhEv7dqx3pWUkesYJji28EgUZGjYWBeDT139
i/ldBwx4svUF1EJFjive+dIiw++SolACbFzb2jaTXymKnNoLwc+NcQTGms0LHYogsHipyLr/J9wO
/9KBl3kmDPazmH5SFj4zoypDviKfRUvTHXO/Xa4a6Z2gJFwieXGVyTnJHp31M/MUSEzwmZAwDq/o
E6KISUfZUZScqA8hqbOJVn3ln6SHk4xlSDk4AUh6QljKfk3E+sofzoK2yLRsGau/oickVh5TeEdL
rQXIc0kBOPbKuU6BRY56u5NaJm2B1RU/GeYWBn3T2nA4CEqriwjsfHXIROWjVub3rF04zUBREAQN
53cYchk4QLv2wW/39NDwbemdJ5Z69X4KMzICSPvnJybagTeHSBSfrMazyLkiEqsVTENaLRoAsrQx
li3XSmycQHhGQo+U4ZnFxiIVwRjBH9cfOT9jTDdJ9iD6M5gjOhpOZvqSyu/6TMjXeI93En/csCto
sIXErilpPzBehdVlAstqWXIL88dhuBqC078HB+iv3SsBQD6vPHWX9xQp+uj/5vxZAxH2guBupQfE
fYVm2q6QtrCRg7P26mJUeoAGwitumVuPxyqnTcpli+O46hit/sF83aoD98gIwyMIl7CdfQK7AVfv
l1tID7pR5/JSD+j5uQnRXifpB96vLEWM7dG54+viy6qCg04GRIT3W5x3AVQSn55qnhVlo7Kx4ZPG
dFKTacDBcVTlXwEEEwxXx++afeJsawgRJePX+VCxUjbFeygBvxPSPn6nOkZDgt/CTQ1c7ez1/t3m
N1PeBTVpibPTOIfW0mCvNvcZ0xr252Y3qJx3wnF54jGZky3sEgcbISJMNLTlAuZMRGnSZ4NIkYzh
B4Y2wj4VEp1sjhwHtDrfKfKeD7wYH/SnIQUK+dTfY7TwTPdHfficx71SU9e4ZgC0ZYA46h6g+uqB
nz38VQNpph4gj1+hXoQg2yUMDOPeIFT7MI/oFBifgTYBShxEhhtrG/LK9bci/TWU29ivyT1xfkFe
reK3Ks5JdB3N/dR5bXtAaT+gGWzQgEnHUb87wKAUxDV3ndcCT278p8gAgAWwU/OY85v/bQwrO4Jp
P9jhBcSkzzcpM00HaBLRFFR8U2MLTZ2yR8ED6TqSRHKlITZ6cqxQNhI7kG1jSgfT0FUzNJm7mPYS
5aWdgIvcOfcwHXQSEhySA5FMaa854vDm1ieXKH5OSEeaBMBh7he1cWolREH3HNkDgX4FBOVNdL0A
80jttZr2IqydoWekoGgH62dZK7uGFT9HwdWXH2311WjXSP2RIrLSEdqX+4Tty+WfDOOLhF+v7tdz
vwn0TWXx2iakxR/9nNiW17RCMYlNE8y63/JCkhkGA05kMfG1U/M+MtDXhLJ0Hu4M7PHBshW/iNmH
u5oYC1u+9sTkcBhNoDMnvyQReWvS1c33My5aPBOuaPZt/XGTU+wIRAQFCQiDeVc9+LQ8yMcoQjtK
TYm1sdR7LL05HP9EzQq54VYB1WtGXprBmyjTaP70uHRr+BJz2sBzZLgOB8KBNqp/H4t1J9O54yWD
RFjP0Yp+Z/RwfemOE4/BsiyXzH94icp0y+lrOl8+zGT8aqcuRS1mtaO23m25iyNSBMhhRG6LGIzq
jSj6rEi7wbg/VMeo83STbfGAGdXMrmOT4dISUj03D92S7dxiTp5e2+x7ULmILYOtSURDwfUzbcVU
kIO+Fkerv5k42Jv6S9LW9ih0mohdajIvzP5iqihp4lOl82jZ+D0xRh0UwgESEpfxPmKtJnqKl85H
C98jqde35GiyPuj0OvQIJLGCEOsiWMfsLEkxHYyHEYakwysc9a8tv/5s4ONckVvVv8YJRahAgQ0R
fbPl9SRoV14/7gjjCmI3sa6dw+TDfKHgLMEF2JMhFiLGxNRiHInvzSxPI/mh7w+Sdi+7r8wgMPR1
aHbSlLKdv0MYxrhjuJ/SE0LYVjsa6GusKzUEECQDZyfJ41nEo8ZMsqfIRZ++6/JggzDXfFjeMO61
+ViO50n6lkSr91dqu+D3dNDP8kaPP9HqWDLBJti4yXA9O5NXcD7mmAw0DNzOo2pu0z7K3wdACzBq
GfSdB8ps/8iENAnWrNdcoOg3QIxSkuSnN/5RkA+CcCOZ1XH4s4t37KQdCFj45Ts86LuUgAwdpZdb
mvwkcjQYLOMT/ZkWbEc8nK3xZaxei+GR88Y0JclG05dkkcKI/z6NvrNyTWKtxXcW7vx2I6lAM9a3
bV4NYEV05KwMyGeoly1ZZFdqeJ27T4PgFkW503jQWvti3jvaTs+bJTpZuVktEQ9RJSMjvheQLwHz
hn0muIanIUdyQdFLi0jiVBLUGwDXlSx4pv4Y5Nucf1O3J6acQdtIXE4iVjDGlgN/XUOL8idBv+fB
fUpeTetLvLJgsfGb8FFT/7is2Fcgi8DajfpaG3tFfaH4axZnBB4Zq3Cj6Nkhtcq44Tu2/zQEF42e
YgrFdcDyS8ZZ0KG4+PNZs0m5UE598JZNv6kZr4YIkGW0Kd07G7zExXokUCvNCAG/lAYRxXZ9m6Yr
za4ZBR7JF98AedoUOQzwNCOLFa44VCFkhqLcNL2UoG3+V7zYyPWha8lpKG3KdLcDtcYMpEnw5SDF
YxpF7s7jykLEl1Kr5MNYPrDnjQ+dUjemZ1iOjL+pM+CdDVEp8dn4LyTzZg2n3TZxXiuStkiRUX/q
/FFCU1jIaeU7e2NJCCTM+v/YO7PmxpEsS/+VtHgeZANwBxwY6yyzCYqkSErUvsULTFKEsMMd+/Lr
50NWTndVtVnbzPvkQ5plShEkQcD9+r3nfEcfuMGNfOHdF+mJFHSe03q6gSPdYTyM30oiwCIoykyx
H8MY5zsugTuB2xz47TpFyT7b8ReXsR9vVXBKyyc73NMUpdoM0vvSveVSBdY1DdIkBuxxXYVQra+x
Y1o7Xd/V9Hqj8dRbN3T1ZrpPQbOthmhntfcgfnvOVvrMUkwwNn1gxMJNu45bMDuvN06MLZA1QPxk
GeSEHROTml60HtDU+nvvmtNQvi+0JLEkxZfLCF7hKvWeHdopPQOGETgPnjjFDgY17ZzkIAVeLf9Y
xppmCAcYoL6CSQODoS2fCEar1T2Nw2nZL9mRly6mp7X64gPCoFhZJ4z0akD7B1feNoQlD7+c+Sqy
no26mcOr1lz5wx1DBKCo+Xybur+8vOMJvGva+6y9d+1nU90W40VOn6pC0njBMxJPZER8OdGzXz6O
bHfJ3lougcw35kXnA8cuxlox8F5MJB0zQPEU6Ps5uDV0/LPyzqUHiY5XfiSwnxY81LTl4ez/GJZD
viBauuT0g29H2w9ZfV4zeT2S5hb6alRVqJmhLDuolwd4o5e9evLQ8XKVWU6L8mhPt65zJuAnzp5k
tOxDY3ZunhGmezMiXRd00DIqBV6D30kgio013UeXrSg9au+9KNUmGoOz206cDI8OcGxx8OofAoR9
KK2D6unMq7ua2bfBLMfux8kLrQtRvawkTHnHr8G6B9wlk5sZmQk2323dPJixuLC6gMF3f6DN6g8/
gfchvsqHXU9vvAP+tc8BLllNh4Tp52R+GgEXYteJU4GDbp6xYn1JhABV/AtVvhVhvf8xmLe+ow/M
R6cle0Ph7jHVQimX78Pk1YbP59IdppjcLtWuya46iFsBjzaYUeVzsL6LOZXOGwYUE5xkebAdDhc5
3djoDqamyM/YANrmqlAf0iMqBR1jcbWYw+ifa1rRtvuagw+BvQexU2wL76NqmWLRXUQMFcK4pZzP
36bi2VFQ1PG6Sar8mew7xiZORksWGb1zn4xvo3sZTpyFnvJ3HSDS6lh1EmBR7afXU7RY7wumY4mm
RK1AoPFELjFipqBBvLNLectewz7fIPz5bOGuZpiHrliAjEH1h+aSRaZdznF9p4EkWR5HIutHmf9A
acZBxdCxQLJHFyYkeYDZHAY7VAl1trWZH9l1wdJ1HEn1Gi87sZv7oxnf67V306HF6++BHIpwoMl8
xd4X0bguqN968R7RBlvo22y6kQE8x6gkf57xZESnoLxs+kvSVdgU2VTZv5IKgYZA4eFyGzov3kyh
mN/3EGfYtxgtx/Z5NSlWSEWY1fKQubTYiUTfrYBu9s11fY3R7K86+9I7JCRTUECII2fk+9F/Xl0R
9iWsMDg3zEP5ZPF0509HU79oChNrQOQzfazSmqzdEaZI95+tIULXPtLE9xGID8lq9H2xVkyG9ZlF
X4p2lkZ/dK2H1wWTlEU3tWc5iqYH6T4r9aBtuhlcO4eODAsgyaM1QjlGSvJMVvGKCYh4WRV2iHMQ
Ia+UJEIBitfWIhfukJUv5fLCsPq8lJexZziKvnXyjpoK1XTL3rssO8lqn0CvoP2ThASFvi/NTeof
uZlWsbkT4+L22XZJPQssMseRnzbki3PTim4FadS03L7G+EeT0rpFoF/SVw53IQEAZDo9oVnL5tdp
OnJwC+SNNd6N88+mfg/TXxFnkNonu0AdK4O940Hzc/JDhhDAs803h3B13cV8Air2XXqKu7PtvNMG
W3tiRE9/dw56/XkkLkIZE3OWI3J7sRoH2Q9nzQRIh0WziJkIE6vs9dtv//a3f/+3z+l/xr/0rS7m
WFft3/6d//7UZubNJ92//Off9r/0+b381f75p/7jt/75z/zt4uF/Pf72pZvfrh92j//6m+vL/ccf
5K//6+Uv3rv3f/qPbdWl3XzX/2rm+19tX3R/vghvdP3N/9sf/vbrz7/lcTa//vj2qfuqW/+2ONXV
t79+dPj5xzfX+fNC/P06rH/9Xz9bP+kf377/KuL013/5A7/e2+6Pb/7v0haBH/pk1dq+6337bfy1
/n/3d09Kxw9DIuhtx3OE+vZbpZsu+eOb5/zu2Z4UoQLgZNsq4NVb3a8/kuHvMhQqVMJ20QPYofz2
fz71P309//l1/Vb15M7j9W//+BZ++838/UtcP5Sy7VD5oScJiw48XyhX8vPP9/u0ivll53/YMpuK
uvTB3BSShI5EnfPW245NQbdHH4n3e/AKci3ayTv8w/X564384wsLPsF/fWXfCVwZ2NKW3r+8cqpj
PWYrk5OJFVasJeesmT16Sbt3li8j7ENR0gNeFbdaPkejeLGH+b2Xy80UY04Jj5hq44QQKGc4EoB9
q8R4c2pvg547vkW9Ji9lPR7ifh+LKEXlTZ1kBdXtVFZv//0HcUL5rxfRcUPpBlI4vufxVXt8j/94
Efs5jnw7QtG+rABKx2HdnBTiJH95yYbGARoRfgxVS3aOGsJtVuJD8itr32qyN6fuY0QjK6cmRBHF
ZorJnVmHiPLXbMAl0arpa+h65gOR4VA7ESkaWnhCwFlR6hK7JhDTmUi9x1GSX7QlSgaB+l/4v+JQ
8D+mjIVzhNjWhEiv6jzdBVOB9BmQ42a2qYbCRCBl3oKOeB8rppR+g9bGYjBtqeEpqr7Eq1fdjXb1
KVXwPU2wknbA3S5it4G6I3nDXdfDSFqbxSwqMH/wZJYW4Crr1GO31r51WnqZPaeiyW9k1tP/+ZiI
i9/MBZLetC1ATJRLzOnwIegrRi+NPgsTfqV9eQBaFu+rmLS9vA5fwqF5q3uPvmSANfV+Da0v27K6
iNYMq4U+d2v3I0N4AnSRRHeS/d0z9sl2QyZ3pYOZqxzplrYV8XcDQgQWgo3dxettjx6y4/i7oEo8
ps04knVTHYWK1zk+egBDKHzoVumu4KwdS4qjfqFuL6IBHw6SLy7GwcvhSPt1eoVQ0LoMU92fY5fc
TyuN5r0sJbMv0u5ig8WtzvJ5m7v9vnKXaId5cWehjmHRdwrgDEBL+jG5MJLDjNfM+CTq5dGkH17d
rT7kGPgM2zCgSjQ0KMPyBM8H8MdDExOqQsAkBVr9PY7xbzdib2n7BassRsCQFLzGt8lD7GjoNUOA
uGS7zLudmMbsyilhvS1BgycvCU+iQWcXDAE7x4ScuYdzJ22IK4Efqe0couWQnU+Thewimzmux2gI
FdzUIUMK8jsAmFf0mT/ynClRbP2IPOhaA8Q7L2uRu3rIA7wvM2p0xBbzpMFnw2r0nWxa5pKInYkx
sokpPTN2W8GdC2+gI4Bomg69l2Q7iTW9NfGxFOnBo/bvlwnTo18/mJJyL3HR+jVq/qq7eKsmQEuz
TaNQ3RQRfYPFR8M+Hfzywggo+OFqmAGyjDC1B2riTKfZMij+TEcmwLTgsWib5Cau/eu5XFUEM/G6
nbPKXqXLrAf7n8U8Ka1QJTU2hA8x09KLaFtV03A7reQgOhaecwzIhs2DDKZKO+HQy5KX1EnJBJ6K
d6+Va5PfQm1cXkkycDazAkVL7ZdUoAPtkYO4HoCt5zkO4gpcuNCv2lHEM/mg4Tza6EXIPUVXGO35
5H1WeV9xEEPSYiuIejZHOP+0EENM9jROK+08hCU46bmzUZ4H9ZXSKS6OyXIu2aHo3ZH3U7UoScaS
pKC6KHZRgIuAUudB+/V2IBGK6JGQk5SWaOSwwmYhnXC0tC26f9Tzk0bT5AgGsxqFzEkP/pUQBAo5
ITes3dSaUhaWolbnXiCC9ufqISmjo0JQusQYEjEj/izMVJBMUYcUhh7JGimVVT00e4SnxW7yOwt9
LKDPSXi7JSoz6hx6Lxl0whLJhAhBKITFKo+M0geiKDaWQFMEEdbgZBhvoy5FfDY/tBbauIaSVVTr
fAk5qo7cYOus1t1A4iQOUnK4OIP5RlA8RN1Fq+FD4HvPHYcpTOb4L47hHvupC/uHsRSYz7KL9lnZ
TViL+5s2Nh9CRG9R44g7O6bojj1Ov5MfNRvMNsXyIjqSmJvMRv9g3Xnp8GEFi3vv+8F7kvFYZ9FT
KvmCS0VL0rK6VUjg7xzfPDVEbe+6gSN55V+nYwwo0CeaXNInItOXUMmLIKTQi0FOiZpLZQyK3Eir
blNY1Ib9kr+OS59RxkOzUc5dPusXT2G9iTky7cPqMOtT00ERsqj1UUwabi5iMkcnfC5FwHeLintK
DTuHaZAPIQ4veZ2rXuJ/7kqowJFaZ7zBk+lBO/heTBc98d8zx3nuC3xtURaWDJ5rso095JwLZ61c
GPj0Xrer7em+MjD9ihrDZk710XQkIunocijMW8MQtzXaugK1skTRzklowUAle1JZ/dWK4qaeyeuK
YRHBJKJOkOV9TYJXsURvvVWIS6833j5Pg4u+WnCoBtbXmIavGavG95G02GpYokNptNiHUUskq9Wi
DHHxObdi2U08h8FCqFIdmWxHWZd9r/u30FFvvQ2cJ0hUyc4pD33XEB2cI6eWNY4I4aJUartNqYcf
utTTIZwgouUmwCyVogZ01dZe8MsFOGDLayuh+9v02QSyIn2Z7GRdCWqkrmNEjMuIS36l6CNKtUfs
InZT7twVEJRY4iNdJ346PjVqFTKxFwePbJWb2EicZ8OhyhO8dQgSnDKjj20kecS4IsNqVPu4kRYg
a3Gb8Q3KOvCxOHSABHqJ96DVGgkWDX9HZhZGFuZIZTsfpRakAbTcQloBTxX61pvwlqaOU+3QkgOO
q6P7QFkfXQKd158n5r4BdLdJPVRzkFyUZXUaJlh+xMW5sANtA7wTTZnvBcGFOxbhbqlRzATDORpj
8JV6utMdfZm81E+Jz0LSzZ+5q5ZD0bDfs7ed+3qY6bkiiW1G1Pk6OfSp9+rk6t3JrvRgQ86O2x+x
7dw2E+tKrhJm8mvTxV04b2fuJ4PB/Mg1p2GDRr8VfXR2y+zKaseDG8F6SiTOF1HBVUSxiynIY/+3
8hhbNptFMNIiGXS/HquS7nqI96677+fxDJCzeUix7UZ2AvLKWQsXN1/p3yFavEVO+6pQN75nqHGx
q2SCMWdAE3f1JkZB/OiKkAQ0gwElMc9Gg3JjLQOu0z2rPsAYHYFdUAqdXbtzK+JBBhpOU/fpqAke
osvYOU4chKHe2m+pfngTGsE+DTkuj5xtw8UBsjoAYqVNxijTbJucCVBmvQd9yWOpaPksBzvG8dvK
AsNrynIfjPm9541bM83VfsBnt74ZN2CI3mJB9uznwXNv+nB6aTpQ6bVW9W2TCkqZJSAJgg2L0kVg
Cxpxds4mJhmGBk/rs4/Z4iHVwXJqq4hmdNI+tcIGBD21l2HOMKSYk/zSjoIDCr95Mv0uGlHu7jPR
YGQPWFlMQ0dr6PPXacw5ddf71KLw8Txr3JmJ8bJ0FCyFKXOvWUkesiBmQXaiGFbvePA6y99RbL+0
BZaDZmFkOjlMvKVrLnvD0MEHh0/CzpKcXAgzQSguVIggYhmT4Zj6sqcx2Ittw7tBpJ8szF9DDiL2
qiNLwKMEdOKVg4B1EhWq18796eLOeZqjr3ZYQaZ6CMAI9sUlFepgLfH1XHs94h7E9x10OdnEyCOn
9kAwrbl4pOJ16F7qgzuk3GreNF8tRU4knLc89lJYL8r3t6mS7auUZcD8IGx3s983l1wyxiK531wo
ar0E6z6hTjCQQ7wKE5yTwiqek7CCvLwgMZheuiQLz+nSia3Dq0Uhnfl+mQEN1J+Zl4WXlViabQzm
+k2U5ldeD91tkYfYk3L/GrLyHfvd8lq38M4Wu9zABs+2Qxjiq459f+NDTCy1Pe2nSRIrGs48V3bS
bnPdXlYRklh6HSe7dwLqPgjO0q7f7VHMnPAIQi60oAYS44MzKcjoesaa2GCv7YNlI+jUY5rDnOVA
8LfERrM10THJgFGlzM+yyHcv41TQWG2Xaw96Wea4P3RAv28hkxf8HJN0EdQoTUKmtBbooakYw61c
O6iofQFNup/zKNuNyWKQBqjHhWR1MjV8Pg4FNyXhJRzyCiI0yo6hQuR5p6pIaaq3a2o42EZpUdT9
+S9/luNu9GjTRWPv0+bxb6HGkKKTM/avvZ1sZ33tT2+S8HjgpTOn5vQytPVTMaP2L/0uOHl+mnMI
Ied+dl5tDg44zrAXL4v12Jja3TX0VwHWQAHBP2v6DIpeK8u72fFjMk3p3zu8jm5ytrmMvWC0KZOC
zIZYqJv67NkRQWCxfz/r5qmt/KMerM9pStyDsoiQLPAZL/6nVbDtxJaGRL9yrgvJZKksmQ4OesDs
O/+0QlASTR1S0y1peBzGJjzGi3oVIYMYMy7RhT82L5NJb0qOABubGnPCt5H1XolsEestD4+plgDF
4shX2PchRhu9NzWplWOTsKThXtNReKtJEqA32LPPMweRfS42pk3tfWsvb32UfBFEXW30yEw6iDuW
cUoFzRx7WwzTlbGL4LurwF8M7eht6hLXdjHV2DqlOcOuhhDURfTUu4mgTmvpT3mghr1lw+GDloea
XFXi5MWM/NPKerWnpN4rC+/fIAQyjARvxZDm5SFtUlq/GQc26cM+yfoMzdECfbB2B1BfVU9BHQH2
7x2zj1mNfb7S3s/poK5pI/nAOHXgZNJ0dG2d2VHfiZA5Y5Z5aUNx6/JMMsVOboc4BQJbUtnb/rAr
xcwBtmuQEAePoraIlYk/nPgkA+bkxZ/hcOGLM6efcrHzS+3I3TKr5z7rwPd/1qZmw7ZmmwawwyO8
sq6wQ1mhTi6DkiCbJaguwjymMq8V4De06Z3jb+sBD7vNulkNmDoIQohcUGBF95nzxSN7ouIbHoHm
qBtKvNR3exJxLPLXmbqHRUGTAY6EH1TvXagS2Hl1v5GB4wKSP4y2bjlfo0vH/ep5y7mzk1evw6HU
us5VWOvLsUvsPWk/V7JWP7GG4fkqqTy8VXHVON4Mh91Gj7kwsVcEpSaDTWiBLyCwEaWq01nsffLe
HS+PT16KeMTpzBrv4+O8Cc2e/ScGGFdgDM9siIxUDKRKHKKq6t9K7F1sRENQPThsWX6d3ObT+DBg
lJU9e3bSqKNRvn2tYyCuJVleAom/q2Lgq85rMDBuEvWy8o1qebkSAxduBiZ+Zba3iui1UpV1vRor
NazXs8lQY6WJCi8dpwWQsxLI04uOhfQyQ6cTI1ZIZMLZpqkFAnuOqkGVpftuJuOzQ+vdK0pJCujm
MujgUwfVTV5PbA9E1FA6XEctgkrtPtSOG2y0m315kfXoTDmH0fWZ88LG4lFthyvELm2CtcuHo5Gi
uz/WdXZu6qa9KTvv0l7ynOOzjY7LGeKnpBDjsaxdxgqJDjZ23Pj7CfPS/WBWX4n2TrUP7280klGX
P6CesJhci4zSv+gfdTrEj2bq9vxOU4900RsL6hXKsg1wQPN9Adx3+vOXNGd6VOIkb0fCgQ47mPLc
Vu1+cFzrDMgduv+4UuAADxrm0UoF4W0eE/kUZXmwNZ16VHDBT32nLuy24tEqnfDQynwv4+a5T6fy
9u//iuRzZwCt4r+0XQs6iQCEnObiRHZLcLPge0K2Vgy7YnD2OkT4lAqZHKKh/jXmaKOkgjEQeu0+
Cur7LFUwV+s83iTBRE4ITH1mfK5H4k8dpteUL8hULP1qBA+/V0JymnXb3Ey6u5qz/moJJw7esl6F
8W/+2F2T/WqTEzD4xKSzjefwB9Z6R59oiLioajwOyeqitovmvABMumiJ98rr267xv3SfPHkTQ6TG
xxhFk5lyUNz2S72Q+WDft9UpM70m9VD+zM1Kzar3tkivY5uenp5HGOfWhCinXdPooOY3KN6Rf1JJ
vKsI6+j6hFcIRrwZ39bcEm6luxpS7WqYiJCBx460CY8jACZOuULl6OwcawXDhGOH284o0C9Y+egT
FiXdP1kwAEs1e9egFWjwHBf0OJDmzsxmRYJPrBOggnuDonPIUQdyfJWmqbDgzW+G5vwmKRmPKhfN
oj1/8BNYv2NbbFWNOWmeGKJoHpG07D+smTKhr8aa/KBHN/Vmwq08oEpgTTZjK5yt70ZYrR3P24Zo
i+fpnT4/Dx61iWkSpNNuc+8N9ad0GAx2vdymU+Ufmrn+bCl9G9cMpwYIJ9Bg3GJ6xIBWb7w2glaK
LmmjrKREa0BCoxB0Jjz3Z2XeK172jB0RyE8VECKgMvwUC4cveh63RZwdaXDahFEpweIcd9id6rHV
25MzdfqC5PnCBcw79TzGkpuncXAwZSm9B+HYBLOF8EVzn8U/ul+Kii6XjTW9gB7DOngTiggPoC15
rR4q0TLj1SL/wYwzyDPsBS3eQN8rxXMwhV8BGmVCLy3/LRM1ZVkf/RgnOBKjccB+zKyGLv2cEodS
UiEOataL3JQ+zV2DRtMM/Z2mAdd1Wh5N2RF0mQXBde50l2ZCZhMaOpKVEkQg035H4s5ZocgM09Xq
MLZ5uU0Ne4aPl8fzM6IR7Uxzc7mnEfe5jhwA2exFCwcKE5biwreY68u6RosNW3PpreOkn+YkKY9q
4ULTh7+ogwmzVAtn3bPIhFnpzXBr/CmAPZ112b4dun23SEhvYiDvVNsUifUhS4cJDAaaDEYkG4UO
FpzAtsueS83Zb2prcveQmpbT1eLBLdAxFMU4vevt8n5QGixdHh9DPxhOhG930/QxjviZ/Yz8E43F
X+SYmoR0Lu1R/vDpjRWJxwIW5/eyQsxOYZuyAOEgKMaUxgrv17TOwqEkfgQqllrmI5lYFcJsQkU1
YtQAspUXi4vfe0n26xe5YJX0cfHLPHnKFbp8O1fnumiLDYVkVnpXhE5vk7DdZ26CQ7r1X0wZ4iBp
KSlFTd5scSUQJCEv9leDRdHk12PebMdIEc6o09eicNTBnywebFzec5uc/B7NnsOik9UEKRYPddrK
Y7vkd9IPijtdTmdywon98j6duj9nWXXbksJrkTLQJiGWyJISVvaXUb5cw1O2rsmrczsPA5kHdMtF
1dLYoIUKC6Vk7nD+F8blAIWyz1tIdazcQn5vaUFv5phRLBWj6maYi1yqsW3JHYj6z94p94HF9FyF
zHo5/LCjI09NUBGOKzVaiVzhahrrtV93EU7cWzqjPZRP2dp2jf29XzMJGAq0/HaMzMEqmcAzhj1p
crcZiZA6EpwrIT7TLsBTH40trRhod55vLk2Lr0wpam7to6RTJTFiZYBbI3MpBm2VOeQpItomn8sL
wSuKVbBIq3c3RAhOpLz216zJJqAzUKQdLlp+m8fa+24GvZBl0smrkEIwK9JrU6Ec07r8SMe03rHR
vYRakxw4NqiXkmreDANs3bjy9rWBEeKgi2bL+/BQ1jcjnqPlXNbBZb7YFchjLquV9PeNWGD+szM1
8sVOOcjaAnhKVsmvxl/2qJbTPfc+zaYVUBJkTJ4GGRychQNqORKe6GTqO6zVi7amm65kX0Gqnh+U
mlFRAUCL2/R+XlqymUJ6TVW5iK2NxEDRDqhCeJaaexlOzTBcl3H7UnnmSBHJ16eRTXoO1NUaSYWC
WTAiIvQ8nxaJ45Q7nCEs5z1ZAc3ZmAm7oFzefLf8Em1IvglzHH9EgqU4HLjY/pcYa1TsDS/h6Dz3
wNuY+QBZSpublqNZ1XUveDMhZi4N9ISFaU08PdJCAqKnDg5Djo0byWZTSrxxxeCSL+U++J5+ynvP
+p6Jn0HitMhtEnJqPfs2Ww8Xuu3HnbCfnaWcAU/gqvSQIWbc1F5rdh1hCmz16C5bYR1jq/nhKCCC
6VwQeFu6qBkrakw59LtOzc71yoXl5IRbXqXIkQkfX8rudTHOfOht+wDrYbysKhsGjTBXRBXS2+Rr
mDlzm8hCEeF2t3oCwZCOTr6VbvbRdGl1gXgHhggt4tm9zj01H0U2HhZSoGBuYWQYBvqbfjpjha2t
H7NvA51yO5jKkC3R8XR9cjNm1OUmV2TNqfHDR21/miR6Zwl+tvLinvIiebJycpyjaiuc9KsxTggL
VV6KkZcup/hs5QPjFu3Sp83lpaPsxzxjVZQ0wkuCTNgL211PHlzcMReJInytwYzlKCVvYSNGLnRK
3+57b/IL9lT6Qzy3jLcUOLSAKWLgHmcdBDj523V7KWjGbhOTPQ/TcjZL4u9MHr9aNfAlVcGMGDzG
i3GGzBUEzJaW9ephgRiZYMuYEYU0LgArpe+rNLlPB2p910bXki2P7oTOI0WZjHDZ/4iAiln0RXgT
+klnE8BGLvoF++lX5RPyHHGEi6uJC8XJfoxXj3Hkd/s8DLbUIlicc4Kw7Hq5MzMSppDjxkT05WFp
kI+2Gswo7eCR+Rt8DZPv5hKEcaj6beqX9VYGpXOcqS6ymAcm6SZCYRoBmKF+Gp21t1DhDll8AlXn
0j8upbmYwui4zBlWdSNuE6vc5KvmaMwmmsAx0sC2H9xLL9SHAdWLHbeXtsYKUcYocUx9ZcqREDdF
O24U23QBi9Y05uR0nXdhT/Qxm05dRmnxQEMLisjWI8ymzBO0qOh9oZmA/ycwwWm9ZO+r6TYcq6cw
J/nCigR48hLBWhbsugL+0kx67jTfM8rDZxH0d4NmENelT17gf9iaWsOfHOhZfkYj1J+wJkfEWIgs
uDDXUSnI7hGEdVoWyoahtxe45tU99/EHpv8vjMKh5hNkyeJ+14KuUh1NFzMHuu9VrU+mLuQ1/Bu9
nxs7AIrZ/FQFvI4OUUPfCb5YBJBIe+2gI1BrSJDkjS82YOCLZvBITczH79N1U8Lb6cLxeag9GHWW
uusLLr5Kmp/adR8Liyi4gt5LPvuv9cyC1qhiu2DGIwY8gBRfUDOUORN+J8+ei2VIDlVowzBvNLLK
2N1FjNp36VQfac3TKWFv36gKmGOcQQaJE+bZyhMHNaGdilWudkHmnAsH+evrLneZ+BQRqY9TyuRU
5Tz3nKjmTR22yOPb9jko+192xhvK+1Ud2E0/CBp6KGlAbeaQ+DG5rK0bh5LMCu6lTtLzZMsjECHY
JRNzb7qD+a4RPv4xU73eLbFNxTU4zNLm6dnWI6RtwGneRMJUZDCiN9bT0A44cow3QCxVzSGMzX03
odisnPd63bX/VJP8f/2UI/9bARUm1vf+nwVUf/6JvyuoXP/3QHgeJ28HRZCyVzHRXxoq+/eQ5pQf
+I6nXNf3/P/UUKG7ovALQ8kR8U/Z1V8KKk/8HoRQpm3bscPAF27w/6KgEvzzL1ImVFzCX/VangzQ
eTn/ov8JHKdzCWobLtzcl5v8OUvad79ccshz8sFV9lVEfREDDbF1/j5HAdJwCj93wussECdqSO3H
ki5PET9KNMjsnUAjlisL19GEUgvAzK8AXBFP+K4xhuPLdKtFeRw79RxItA9dyVZMuHWjPpdqLZ7V
GTgjEXznEmXC0NfXEs5Ykam7QWDCZ+lwCBQqaonD4bavTgxq7hdcKZWoHpMxuMSwgXIIeuhg5qtY
Dcc6B5mD7v57Ld7maty7PlY+pxCv9dQ9udmdZcm9TqN3dr5z01DxF2jLo3UkD6sfilas0F+K4GZ9
0uoVJ7MKhMKf6sYluyXOvJPm45ManiX3gw7vO4NvjzZjDihOoXP3alJioEB2FecQ4q6WnYGmERWc
sZb2qsTGUrck2TfZoZ8rTAwYJweWNtovEeMo3x8pY6hGi/KWbhN6ouPsdHdVl98w7D3SzOaQO36I
wX5MEG97YX6on52yBs6AcApXDwfUiIw7mDDBUG+D2dzNoWxYQcBlkLaWVwWenqI7J8W+jDNMij5d
wZxMPswOHOXujRvtuH3fXFqdeJPiBQhWWaQHMyC4MCmaiYLwMEkTIJKPqngDa/5Agx7kXEgHONws
HXWzRseVBf6M9Cbg0nsbGbk7L8QfNnAHFE3LCbK+9oox2GmkD2JUPzXSaqtMnwSfYrFRKaHDma2H
PnuJ5HLlB9mhJvGvbciK4hCeNv1j54Njhg6j0GjphAIqUdU5T/RFG1r2NlxCxpHFiVXvOGADbZLi
ICCgQ4gM1PKSEpnqMdpADJBTXKmG7IKguRtiCU4aVpAhDiHj8DSSchqCzBHvDdD7ukA+3b+bNv+R
Tcw/3KE8NjgWLAF2PkWMUg8WyeH49LV3TLJ7b5w3hshO5ionW8Rn5dhXGp2QlOxmA/3qwduWLUs9
myY41qy7pgJ4yAAPaUxpA4DIqiGNKZuIXkfHg7lKTikN4flhrq+SCONOj0XWeGjt3GXb0cQKmU/6
+qPHHF61Cyh3xZTfym4S8RS2wZMs5mOtQixOQ3mfuP1T61i3Y4rT9LIpa84VsA3DtAIVoM9pXpz6
OsCB1bwnXn3Qqr1Vid6186dd+D89gmoms+Avsch/b6P/TdR5LTeOdM32iRABVMEUbkWCTqQMZVrq
G4Sk1sCbgimYp/8XvzgR56ZjXE+LJAjsyp258qPyTX3nhmj1eQBMRnfHNCPIPggOn4snkFAS8uo4
SrFoyWM4RrZa3hC/mIPMWfb0IPd8srZXbt2lJ2cQPPYe1UxFTZaGLp+OPWzfeR9NpVleJ0csLAfh
+JD8Mxrd33uFg54xpqqGd00V0qYNZ4BYM6uOd3+17gdAmGQbrPUp66zflJpZLeWlEfZ2hO9jSSIA
+UGV6TV02MrYldxhxPm2x/VzcBA2/eQ39bGMTaYhIERxcpeZixf7JOI0zDN9ctyVIFsdOuCmWfIu
47+sjZ81yUgdxj+1j3u+hyHQuCBNXJG8hpLa8ZLR0tL+g9u0Pzo/IrHf26zoCWtRoZYPh6WEsWdG
75O13z4b+vtS2hSi0aYC32U8iCp9bapthWx+zwxI4kklL0Nco2SDMCmOougvmN8oND4xS/zpC+xu
ur8GE01BdWCuLuwJD/S5S+hnRcxE7NmtRftCP+HbMpbXhQy/zMu94djBjupagLYMpgrDPYShITx0
lPNW5su1ml0eAMZHrw9E9ixHOFeEXG17ecfXcpbQz/yYFJDM2X9CPciMvc3eB9nVW9+H3eN08l+t
+BoUq7a3SwbGxdYGECriVDJ/1Vgvh7A5jfqb1vXQoJo0R+o5t97yWk+vA2ft2MzQ/30i5+tOSLrk
nfpke1hCuCsJkVJhEtIvokEV5fb9bfKjJKIjYO4TXfbI5HUfNt6EOv9ruLN5CwYEbDQLscguHbeV
JnM6Y9NIMJqt/WkGEoj/4TzM9qfIF6S01vsIWC3qAbWy72CUixdQHARZgX5la/hN1O+/wgMw3/Bg
QEeg2n4S+yDO2RFzKQfpzdOc+my0MfkE0FR7eFD4zOq0+QMOgI2ZOEzc2UKxsLve4lza6IWwTgNS
cxJsQ9yrxDOcVNlDwimjYOcoY8gtwdx9StX8Z7XsVYLqI5+oFQULPt36uYdCv9gLhalWWv51OgxN
Je+jvHLuoBfN5cjbLQGr4pJz9/DVJPo7FMrZBokBfsQGLuM9xnZ2xFAAz6H+lPMKdae+t4cUZpa1
h/vHCSt9m24saJHwRstrp+xL3Pb/jXog3U19QfxaIHUBE6jAW8btHNnt/J9t5ZdsYTbQ6c/YI1uV
8IHT5buaPtuBohnP7FyGdxcu/BSnkZ4VWhcR/oJRuXHq9wmAruZcivuK29CpyR9XaC9+xoRu99aX
G9A3B+OtXI+YsvbEOl4SB6ru2v/UHrVXiUe7l7LOpkn4c6YIu88GBSHZNm2H6TNZQWIfgvlWhGLS
r8ouo1YvV720UQkHkaXgVzA4Z+GaP6soHizDwaywmnerxBugcpoL3LOLatxTrTc0NUWlPjQaKQFG
O9/Sd25UC+/eitmVeOTvB42Nox8ABtVYrX13PiU4BFFqXJSXsNyzcX/JMpaadXOqveaVas7HzqYB
SFAxHXSE1KrgnFQroJkmJDQ13Lux+qNuGr563vrB+ptYtMCY5yI/ziLY33SNUnf3ftVx/cas37Ny
3hirB8pnl6+3G3kwvYiRqHvsgWXPPXIc6S/elGOdlttgCo7udG3i+D2bsXXG5oHkS8SapCbuQt0L
tvGLw5YgrMJzLqpPa2zfdCxfZTH+TcMC91e9ZtHtNpla2ZtvMQZwSXPVM88yR5AbFS6VZRlC2Nvk
BpsMANZc0tUbHsPq11ftPsNG5g6/jhZ0h1/q5SvADrSsHU8uupwLHM6VvT72pfPIMuUs8FOHFviW
uM7fZ49yJuU9lS0gFvYg5DFJr3qYwfwUW6ujd6OJucqtfcjFVGkyybwZxAG0Lx7GioCd9O5WT9xb
YnhueZD0BNPiMrzUVXHKTkvyYg37UWcH1w+v2hUgL3scT0tCTA7J9EYsHz4xLjG/xMnOZ5QKuurR
lulnjyvUVek/Ei79MczbSI0BAFllRcOEeAtCIlub71bQSqnRFn1qxH0ew17V76a435cs4Buv/ctX
I+iKt0B6IMPwrUo1ba01JBm0vjpYGyNkO7ENK+zh/Fg8RUs7slkjqGx+C1v95iMFX81KwUOBV1fW
PlXpLm2ePTwbh9l1lcsYuQmWlBG6o2F3XhEpClp9sG02fAF1imzBMrhgFR/4UcyAFqt1H6x4Nmtk
km0qM+vQS07HMRBCKOvLTUzuVfJaVreMXHC24+ZKLpiLAONjXFJjhejB2T4aa+KHyXa2GHF74SNX
unAuRZ9FY8nUPec/cR2TwvNOhUN+MOut01Sale4Wd5Mr8w/AiEoRNOJAv4ylR8Je2kRGs5rolbNn
XXbEoU2OIQu3o0XthUA9csSSRAkPXwQ9oGGHNKBMdAQsXA2oBcX4qzFImn6j54VqDKaTLZ5BEd5j
QHpeKPZWEJty+Z/mcRMTvW7w7PQrMIlWk5XmnkOlkfjxFsQsaAaYQIRmuTfvHaxrbF0+wrS4Hz5o
VrkuQ34qwU1kzLyiS18DlZ89Hyrvmu/W4AcrNB7TN2tsTuWEe37urWMhBI+CtSeo5rJ5JKpycm01
f7D92a2Ee9HRTpW4SWyTv19AFiuYV1qaD1bTuK2L3LqX/CdMdFFmsnvLM8NWtwyljsdDgCad6mYY
NlBmWtyZ9jp8ucTCY7XAf+r3ScDBgp5ytvlEQjDJpNY+Ruwe5nAnwg9nsHYm/JmBzBVztGoWYK4a
3gvCktZsMey/ZK4drexgrICHWUo5UF+xpwf9uNY0iMRX6sGIKUA2fxZkVXac3uA+mo8xbV7qRuwc
VXwWANvxaTVx8dwaDMS5k7+64UqOjrjPhreQbXpwj+rs77KbDwTe8jCedAcNlgiNd/Kc77X2Dung
BFjCPFJy72Jtjnk+jJEI/aueb2M+JlEOuULq/1wcSiUxGO5H3hBQxpMFa4ar7K1MxHEI06NbvAzK
YuaT3uto+qib+z0Gus0gi0c1Y7Sr2n2Zd1Fpw1QDcmUPuzSkB2NtvXPhJ7AJies4AveVT3jVuuM7
GAQs388DuyKPaRj/NIxd2CtsFn7p0Jnw4Tf/TSY/Ebe5j7ngVpHCCgLI5561uTREjAV3QhHru+AG
2vD+dBi1AsbZEdBJWOFPkeR5uEUbVkYLDVweTNjJvOpgE/jfZWCfApYq6Zi8LOwALOBG7kioAh8n
6twuMB59XtGCWwJe70vj3TKfHS1ky0Mih2usupeYVzBOGafUYqvEPX4lOEDN1hveOUTDzuqiIvsn
vXAfB+1Zz95zOgMmhJbIIdoxNEx5AFTCcqs1A5iTcTsGHMjxs7bGPf+2+JcFMzW/4PTS4nsqXmR9
y9sY6zmxcZ+L9dh6wBH+F96oUdem+l/gDTwapvtK+48znWIVSvg0s2Md6teKNsVuBd/hNfrT6QPK
N+rNmjiYhxubsoKVq6GaeAwu8FrzYt7UWceHuJqzl4MXNjELPmwbRQwvxpOPqKOP9tjE22D915bL
2dfBKzoRxeN29jfr82OfTZcxtKNezNfx5kqszPCdqI6PuyrRylOcgX6pTrwWlnR+5I81HAKcafzy
ZjlMtoP7w84NeBH8H8BJ7K+2rreiNXeUHyz6j2ntTx9QnR7crUPgmGjEvbIQvgH4rEaDuF33jr8e
mtJ98Z35ODyRP1mhVAyP+Sipt2WonWlONsNHhdrhzVyv+GR+cultSf189rI+iBUvtraBcLT6qquB
UaK7lCk3oWwenpsahRm7yH0cZvceXrp+YNkbL09wndg/TtZTwEAA54ViXy8hLZCK12RpGXksv9q7
RDmc1Lp4NUt7lWYn9AEXqmZMex91bvN0SFJgHUxe/yvsmqEX+kpiTK8I3WhlPxkF7Shr/eQMX2dN
4dK1Y/EoMajN5b7Pa7r9UlpI8/JkhzRK+y6BkfxbTMHLwqwh8BH1ZXhYHQ7+WVldcFSx8suSyFPV
k01MhE6VbJUPwToeTJZaDDa/Bcov8nC7K6piPwXyLWn++WX5IEOAZH17SNOY397+dfpl24JJkHm/
9yeeWCmqdwPWMV/+JbAr2gZjuX3uhi+LVffk08jRQR8o/fd8VVzHqGEpEPrRdYdNLZ3vvLCOGfvh
Dc9+bJHQe1K0O4I6/UzIhzwf7K9qfA0hpNLJcxwldwjbdS6FbX05nJkYRobuUHfPAkejJ6N0gB2I
E8dJ39tuAWHDzcj9GPp2IH/Xb6D3nDX20CrdNxNlGumO8Z/FES+y/Gjjv619Yyfc4Mn1Cw6uXUcl
eYMNfRQVFWQuSr5jOwswp8ljL3xSkvxBkxBrzyqcQu4IEJHVlWegqeP7usOgHA2evjilOHu9fjZz
3x1ywLtOdkvtcZywneY4kWZkH/rYxX8sJhwO49YbuTV28i09t3H833zUKBbWGHOHswX6XbFepUh/
lD3+qhZXrc4BUfg5TXpsnLdtX+NXylF+cNQs7cJeNV3/KyD42L08j+0T9+XDsDxVitIyDZoEJ0bT
c5y+ER6U3BbTQEGcxrgFP0QsX+i3kcPLm7kimWaDt3xJvkvMhVjWZZWdClj2dbGTgfXItnHLaoU9
pXp18xLKDFTe3P6XZxx+FVMNvb0zPB5FysZmC+llyHM5mNFEDwecpVHXpKdMc1YaIByzV3nsOiiD
wwU70eG2W8lUuFsKlj38f5uJML3cZ+DIYyxywmfqJzE/+kvkAdbGDMjj6AYqUzAetISVkjJbZj8F
9/88Ja5eD9zWIIZywqSCD7Ppne28oNawluS+4SZ2ZMBEV+EMkuA6E/obIGSHK4/CAhRaiajRZBC8
TFufqxyyK40YFiyi0v0V9XwKSQ5u/aLw7yqMzNjKbw6pk+wRe9uE+7oGQFupddfM8leru5Sq+Fl9
KGhPa35zUYtjwB9ZpFU0Bfh33eBlGHDoDNtQBQwufdQnw6HAes71EKX+RXMOG4r2CVsTa01Ol1V+
ZG+NxQUSKEQp5W2t9mzGNzPJO5PRjJOHjCuRoSe2j5aC7Q0sU2gDAA78AftvysjfRtDxb1jAGffx
bUsZ9gRqDYR+ytPGEaYPMpqlueNgCVtzjXM5Pcy+3NSijyZqfWZCxiuVhwkNcx683tskgnAl2xen
GffGjTRYAkVPhg2+c3rXKBI80fYy8zlkwcTAeh3bgMPTNxZ7XJAH3JX3iY1xHetTb/c7Nnb7xX6a
7eeRP7aKP4qhJflHqJIue8u74SQoH4WflVOrweY3wW6IeSxWT2WJ5R9Tke19DxkhKD+eWXBVF43z
eO4FFkx6AmpNAezL2tZRa5a9bfJNDvKLdyCy5bytC2iFPj4Wn69ROMO3juGR/YeBMrKy1z5XhwR/
DUeMbU0TZ5K+2U5AwvCutejVG7vrJPudTz0kivypSsNDWXxoyuWCliPfsFvQsaE+N9/u+gBdRo/F
BanrkJVPBIP3erXxyayvgw2UhWcUzhFpq43ncmcuDsQeNtIuP2tFCeT8t+pARDlJAcgJ3bsu4f12
LhYfNJ21fiX6cQ0C+TRZxUMMPjGeYqwoNE9LB9uHb0txSvLgwREg1Bvdfzp+9uBilN3OI7cjurqI
P/PIT0ieQU/iYgfC1CBda6SujmFMLsnDVPTkbcYE58hy2xyzAGpZwAdp/L7EI4RR2hyqJQSk5Zen
qpu5Rm+HvRg2mY+7SlClBs8TBHmyHEyVM16Fi3/mmD64ZYxJfNgNat53rD1Wtkbr4mzzlhYmb73W
TcxqN3aj+aeqMO1A5aPypaHMo4qrXcvtI4HhUlMMNptPa7ioqdu1CnzvwqTHqkQGBzn8abAhrO0p
rA502xsfV3mGUqA2PD/ZGXMjv/jDVf0lUcUYcUw5CRn6NZusveWJczQFFlxWsl/XZitQlvKS0GO1
Dx2AneEfp2MH3zpR0g5bjy2ZcYKdTTNV5pMh5r5SYxtPRHlWAKPYT3kYEwrwuXUe59sVeAGGvnTB
/otLkQolIHX9cM6NlZ48S74rv7+aaeKQ0cHkKqguQTs8rTfbNiP7FBmsFDcTEnMklzgeacS8br3V
C2Mp58r29mXcKmLP5TuLaQcpwYJ3VrEE6AwOVuYrvFbadmAk4iAOh6ndDr5ADkhawM+5sx5U/uTV
NUaxufluxhGKYdec+9xD+rOQum5Gi7ArltfmDU5VHZk5W56rQrxOov42M4PyQizuoEY6QczCR5+B
ZVyy2+hccMOqkuqkLGCB9jyVz6mkQhoAjcXXeunj4DXOm/4pli8qtnBJB95viwE3D8vuM5iI8rje
D41kqYF2kuOF5B3LrTusdK9yXIG6tnzajuAtCT39NQMPO1hqOIf5WD3EhlaoOef+VooB5XZgsrDi
5/AWu3FENURZav+teriLZiK7pJDy4fFCw9TdJYQbAXRoXSKDexXIHgPxel1Iux5GIqxsPs23Z98Q
h+glSSJY7/lJdx4T0Byy3XuScmw4K6gR6y5IxR9SOhGzfo+XAeDscOvOJJhxVxPCBC3AIVcZjKAD
LlXdT6+u3WGROoZ9UO+ynOULvcEByaqwzu2TJhXeVeSHqML8s1De5KwJ/JwsdM49KLkLEaZxowur
B9H444oQD0RPqe86/ItVfd/bOS08db1PBtix8cC8jgMy822Pajo00tlmond8ntViko9jZwNKXABb
Dt1LijX1In0Ua892yBwX2SmPk72hr9yWLYNYW9G4WXTZlrDGtXIpLe0HYgX+2v5NgyXdC83Ddu7N
62rlwW5Zbk9sf6IMKKAeMg6S8K7LNJdh/moNzF5Sy6hu6AD1XYesb3Ph/aFA0E3we43k05uhcSKR
kRqenLXjJJ7Fp5yPmxqqfs0siuzQCrVwKqryUJPGuP/nrDwU9ERDfN7lZLEJ1AfTDtXR21b0bcaG
H9Dpm/4svUvFcZasLp0pI/DAoOZdYu/JXex55VrbqpjjMcHJbbDUVP8UMETzm/NkLvl9LcIlDEcb
HtpiI8uz7IiTX0O4+tKMlDwq87ms6fxfCh87a/ZiAbxf+TMRiY4bSQ48d3AoEMcUBL6vTK4iXcyx
hQAKK4Frr/SZujnFLGGHjDWBPqj/ZbdhqSMC0HMdAx9m/2F31aEd8vvaG1TkDrQFjS6jCrdeToJf
SWVPt8QR447b6pNdhOfZX9qDzxuJPSuImQ9+rJUDcrWGux5+/3LzpHsNrQbpyGQu6XvRBSHgiuEW
l+cRXfw71NXfzo/PSTjcV73sH3Mtrt1400wJJzWpReQ+z7AO+0NUhYhWkiUxc7wAZ15Rj0ZoZr9M
1Xsnu/lY2ETrQuFtUm96dpR0LmLeeX+9bOSbb7CiZwWooxBHez2iRPk2rxAm+4ov4ewn1n4l8XsX
LF1Mc2H/Esi24tHJA2EhI7Ub24Ew7Kz2LRvrOc8ctK0z/ZYkdCoueDOnD5khjLQ4FiXDbaGjib+8
cxuCKlkyFdGErrSNY5zsul025QTJSvTuruvwDkx5MEeF5CzSTBaHcg8hK6Fhs0ccu7MLnp7jij9A
rs0DY7y/EbM78RR7CXgdUhi4cR5VGNRbtnH6bqg/coTuj3bl2GQwHXqnuQlAqmiOdvxT+nzO6zju
/BCiK9baO3/UD2a2t1bmtMdhJn1p5W3CLq7aGDvMEVluvBMUwjvZZU6kO1x6GTblULZAQK0/tX1s
eWsfnVs5eji8FS2MKiIqG9HZXzrHgkXDM+F897cIEWpG/HWtO3765Riht9ln93Uh2ntSVGcITtl0
e7kY72+dOuvqRpNFxejY+xbE4OnB4+ZNkUTr7STe5ecEv9gzAbX/FkAP2yEkfie04MBBIdqU1wLz
7qGQwS0QF9KKmdNd3U8DKVazLI8xKWs+3OKau3GOv6CKhuLDdsR6GUctHuaqHSO0UyjEy0hpumzO
tS9fdRK226L1DsNKnoZNUBKpfJp3/kSxUsj57OCBNOzGkXDd7Re89/PZSPNf6/dv8SxJ3dpWdqhC
4eyWGcMe18W1SJcHVdOPHJNXP9Q2hmwvyJpNN6wg2kADWM66KdtgIliPjlfaRX9vZyxk/Notb1FH
FhMJCQQHz0OYORyA2T5GvQ2HrsX7trcIwHKwazd1qt5GZlUUBDvkmxnwhjBmjIp7WjiiJqfZyHJF
BA+Lw/4y9mgsdGGGCTP/qjl4TFV7pg6cRVZHtNXqvJiKsao5q5lwFOgG9lKZau6pExwzCkiKPLgB
0lj+yFx4LIac30ZkC+aIvwYbyX1jVbAVjmpY/S0SGPtM8xwn5tTaNWQDO2npB0N6VFMIFa4+61I0
txMc5uHluJSDzZidMU8vapfMQReNC7EZY8OLKFswd42sH3IKiptOnovC23GxUF0K98J3F/jfAxuk
klYoXsqxySo8KT7HIncYb1pnXOzj+WFEGHpcaB/3S7ykGlshChGhdycdwZAM+hZRstwIwAlEuZGH
Tpi+Fqli3q7ZVKfK5fyNryQydTlFxUrUj+Ows5epvIbsty5OHR81ILg8DHlWyeZ2E4Qnv1Qo34r4
XDGxH6u8EgZ6jsSlKCCLaJ5K7oscS4w9GETc+Y/d0mBn5+cJz1hkWnDILfGOAKHMzlfu88vGaSkB
Kj0yLNmQgPtgnKf8IA8ubhvupiGha1u8GDKuT0XBdML9sTsNNYQYw9GiWoGtonDMBIEXo8aXUvrn
Qmmu9HZ4d4Cwdpn3bE9/wtQu6AHvpo3fjQ9V6R0dyBy0Oi8VR2e4TsJLt1ZiefdMmRsdNGfPhMRF
ZMOddiQVrEbSnuwY823p8QEMTlfdp+FkkCtXmEKGEltl+VwKQxmlugLZ0VM6uWii1v0a+3RlnVMM
XnfYUtx9oDiWs4R9W5QLi5RvUWmwDtWxeLVqBBAASevJSYbProrlJjHMLhW+DnTy9uiaBi2xtEgn
+MF2mf0I50z47JBXu01gQZQ1E2jIOXP/anxfnVDqbSKHwY2+4OlGBKGZnLPs8JeYVqPR5xP8guXT
iZsv6QR/mixzH+tueRxRHKDlZG9DNn14wJl2QK9DDtS817mPHjWbWLE0Dzi6twRQ5nD90860r3bo
G4GihMpLebz3dU4OW1xL2+MmO5idmkjzOC1bI4I8TXp1yHZQwYVpj4tbpXR1eLTiJGOB6SHhlxJJ
F6h+y3qZRGkFQFNzaNrCG+9OJnc+DJI9BCK6KZP4B780lTAwvgp66SmlAnrtLCO494as/gKael2K
DDUFUWmGEqRyHvls1Okl9I9iDOx7gnCbgof7BbUgKYIPRG6MQgZsICS25jLBJqxwhUd+l5I2atat
XsvdyHkGuc25jgS7LnHGT93iEtvg2+YqscKVqPLo4kGC7M6wn94X9ouftu2DT6L8ktIjozlfqUTQ
YTU34jld+IXbAme+4iuse32vbSXefJlDO425C88aPKgR8ePkIOV2FuWphY+mXKdWuY0Nee1QF/GB
nzHYNzVFitKTFdSGNsYeU4lNPIqYfiIWR2EZpGcSgf/vr/7/P+OANN/PGFB4w84BK20+yB7Ms3ao
uMRyflcE8Ndnh2eF7XkbxDgu/ATkspHTEvnZ7BwdnDiQW46NbeyL30O2s7POObCxr8AMRKPrdOfQ
W77qDsZuk3k0M2a42PzqMth5frVZRPd1/WGtpmAQxj0uNd24PU7/Imnwn3kObnW2fIyyb+Es+SiY
r6v+TE4CUEhKO+0qaOEsCPHGBuuy0zhva77Q/At6/HbG37sZFkg/iW9k94QfbMW/nBA9Udi55xGK
iY7JpTdyPbV6pq8iqC8uHvqT7egzVMrnTs7hwzjVRAIFBwc3zNqT489RKPLxufXNuc9q9p42W+0p
zdR+EDMXUkyliBT2Y8KqyVLOxRTSupiBJj6P0YKN2L6r3e65M/poKrbjK72m29ZR/j4hwIqmoQha
MlSpZNdW5rgCewaOjlkD6RXGkKJQqcfV7zcuTQFEwqNKenQCLaM55W538ktHbJXHi00CwsxyRVUH
j6YiS0BX4Dgw7KyCsK70AveQrTQOqfIvTbOI80vnH8RyUN10XrPYvZ+rPGTPEpzbwT7MTZzDPz5K
TzOL9/aXGP+JsLTQbe0JHUYzaqcxjWiNt2O0T0klpnDl0sljLd6+W6TTMUreslgqdvYFQ8SdMVo/
x2gTjJvv8RxMxy7t3mcZ8FsMLZZ+P2ukl/GvAuzD4eihtskj6D6AlWrXl9HmWxwCx1rqJLtC/NR1
4mF1TyyqEELcneBM88W7AmbkpjB+VYvLlYzsVaGoIWaXxY62GyZMeNGesHZ+hXNyLP1nz4Er3JfY
ECxTQmyL248VioGfp5C9OBeLkOVpLjlXdvJHki+/01P2xwHUAxHk2+r99wnNT3dxcVkK6ye05NMa
ApemiwmXe+O9uMw7tpoibxjnW1xw3qDKbEI9OawzLahqw4ktlrqLi54M8bAri5iLfAC9azTmVrHk
ALN8CZYB9Kq1Jd01nth06k3g0tk9pDxdkwN5q2wXrlhf0yT5SlwKWUPpADghb5kVQbFlXnkNy/Zs
h0QZc+zI1Dhyw+wtJuEW/FeCESVbJ7NZPtoKujOWK9PLI1N3nkhqBObajVzE+77GEeRmMOygmn55
RpBO7cNtVWNArHFlQgEhWAvggvUOp5U6bsutx8fQuUREeBvvLe3OO3Nj8NbOhDsjeM4pcMOlDXQP
Uzcs+Xghd40nV94+GCBiQU+dM+VpMJS2pa6JiQmuIKD6ROWjPh+f6CdB011Jiqei+uCM/NPLmcfQ
PP1J+onv29r8S/MpYHPJ0SOtH8FY2I/+yzyrLd0WuKol9my/hrbTSZCDwR3HqwU0UYdZzJFbpMtp
xyA370VqiB469oFg0amIlUUJCudoIwxJQDOqXer77yqGweeSLFTpgsJiVnB0E3dFlKVzJ0iJ8uR+
nKpJvYTDcip6qCSW03zVufMYlCHCVUXwa2LtZzj++HXhnqGJPLk3qoFw8lPg035RdJ98TCCLINjR
guxHS+Ypvj7TQZf1Sy2LldkbSgs2cLw1HcGarqOhvE1xVMy3LRvoCO4UN5UMsUp1QU0EjEa+JoSU
k1K4UhPOD9OA/uKBNoNJkFkUbUs4mdtwajUnb8Sgqzv2GlZyw0LO+Q5Y3bIZOXxvZfZUZ96EIuq8
91yBYvQoLXEznlYNrBQbH/FYlL9dQYlg3HvrXo3FFv19PnX5t70Y3CopTcb8/CwnYNu4KeQK6o4T
PJaN9arCrQrAQ/OFPSpVOrRlEhBNdPEdLh2pzbhB91PtpeGLiUddbOxazFvqBjI2/6WesEBX/EDx
4D/WE6+nZtl/J2oOQZh7pm1aDsG+nZJr6D6AOhyuhLudO85IZ14cJQV0nUUBCc5LsSTvxYRiyzAM
mi0nsFUvXAhwfB6wRmGoy88GFh1JVdY6vdBeBG6L/S6hHIdo47G2bE6JgQakOZhIrIUPVx/dWVnh
XWoCLsEab54V2meElaywQM1w1w7WTu3dUWL25MU8wl9mxvtD4PVWaw8Sh7BYCksF+ReQNVAEWx+l
K5anHEheVxbnjo1wwcPqn4fU1Kuetr+xIMP7MdTBY9bRJ5DqN+qPunyNav+ztRinWa/FC7wW8+l3
L07OeMS91KJuBC1Yk0ryw4I2sa8u/nL4qVdAVL3aKs7/0EvjEmPVHAWhecrVynh7Kip/O4BNm/g8
ZPBf3F2VbDdT8ztTlV1UI6i434atXsqboYinzZBj6r4/9QC008q996FeqhtswBkjhZFOp/3xeWx4
/pfBrueFG6iaaYNTdIe9wMeZXS6vZNs3tn+pAhmFOPwnIaiTPwWUNbg68jhd4jKK4kT8BVWw0TeX
N2TYyW3f+gRPR249KAKg/izeE5+1w0AJSVWTi15QE4eClpPulCjz4eMiWFHjQc3+IxN6UvGTGZrH
ZGQTRY8mVDrSkM2LD4Fi8Lpf01HC916UP3ZzztiEhO57Z+4NsD4dyvc2gHg3sV0v6+TJKeQuJDrN
wRDy4saA6i5zbM84kiVLMvWnGZNDMcY7PBDHzi7O9lJsF3rrZ602/JCW3KYjQBUz3tFlG2CE6WG2
oGdvOzhsofolePyUlCOHLphLtkM4vj+hA5zI3FyGlJUnzYFTc7mFKFx2Gdns3b4vt2Jwog24jnwr
wpfw0DOOzvlz3YNU+V7tIRIjnuQOwX/NaA9OkQwdP34pOgTgwcbOppIjauRTX7Yn1zW79KUkr1lo
77a09lAMqVYDnXQYl2G/Oh6aX+7/HSgz4N4jTlNlPdQp+ZBYMUSMVnUzfx1mMGxpvyqWpc5zLNhf
aNvCOuGrf7KEkl66Ww58O4YHm0U0VLIFbOwq5eMgnG9fc8tYQrlnZNn60ty3HXyBvPqKMX5bw4fH
CEVrjhLpxXeby9w6RFduO5MK8iyrBb7TQCW9kb+lPHD+H1ypNxo31YYgMV5+u/5IrBI48PIkJ3tD
chfY6MT5qvwGqkLneHnO+/BQOXyxDJ7XzH82TKhJtxz+j73zWI4c2bLtF/k1wKGnoTUjgpoTGFMQ
Wjk0vr4XWP3sVlW/rrae9wRWTFYygxGA+/Fz9l5b1hjrvQgBUgRpRjgQD7GnFswCj8iHSOxhDwcd
ChRIIglY+ZDztcC7NVVpA6JHhd0Y/VJZ/b6eI/bc4DAg2m9Gsp9Eu0lRgVnZeK398AMi0rPrtCsa
HhgKLLkclDqHZsWNRrkn6YNFyEgU02k5BPsS/31pilfh1V96hmDU2CGdpPuJWHJWt6hq51Xm2kaB
JaN6JjOtbUugW2XGgTe4JkAZDUAzu6+PhRL7nFiYxud8O4c2Fc/YWenfHhssvFkb7HMrohhmZNsm
zTWiAobP92Lk1LkezlBlWadGmW/J+DPOiWpO0z0ZmbRKVp6vP+GWP8LUWOajeE+GjKagcxas9ZxB
3wyL5LLID/WtFsYn5I4QU6F4jN16EOKYo7SGirDRR5+xNJHisX0wDarIrukuGrvj0s13wB4/m4Gp
QVOSyjyS0OvW0R9E+L8A4f8M+tZnkPefEeOmCRPV0j3bcg0D+8jfQN9FGsuxzEGSMpUadmn8HIQ4
biB2QRAQ9ySJIO/z4dP69XwX11p7NkpgTMrjjtfGaPV/BstxZrnrHrZEUP3/DaEe4lnTBp/pn5n2
33/lD4elsP8Fih23pG3bszXStIGc/2GxFIb+LwmW0HQ9y5Cmo/0bU2/Kf+km01q+Y0vPdXFS/j9M
vaH9SzM0T/IdixGZ7f6vTJbfFsp/30SWbei8PFoNEjCgR8mq/RWx3hcg5kycv8vAi6N9S3qJAfa1
mMyHWjb2OjW9JzesxRrn2sXLivJGCpi1b9mMurp8ygPP43hc7G13rn9sZ/zjrvpvb3ITiP+fbnJe
n6m7LjR9bKBAtymz//b6yiDKQwDx8Bltzm5tjDReI0qlOjbtXLN1jEtCz911eMIWVlTENwXZaA0h
4FaWjYQlE+7tLCqeK9KnMClziK5aG8Vr+5S4FM2am1UPVg7ZdgiPU01AEa3xi+2pz6owbBRGQbjP
lNkw6h6Jh6eQXml51R6CKvrURn2AGZIGL1Ua3wKD7Qf+ENNGQ/8M7Mrce8YUXNHMGBeFlqPz+7sR
9dn/9Bb91SU7v0WuDiOfW0x3LFPXcer+mZJf2WPhWJL2ScyHTRZW4h6/L6kNvZAyt91bPeIFu6Yr
mUBZfNVsxJWWJBqF2RjzrjJy6fHG2yAA1B0ySVox0g+OtEtWXhSJWzmIN7BR5ELSZLo5on2Y2j59
Kmz9EpQ0P+sB4WZflv4ZtDZEahgiC+WF40mPGmSw4dbJlPva8yqWrW04xzjtndep0xZTi8RxJOJh
FRgkHYvAKO+jhTfqTw/k9Y+7+c8rpTO/A3+5yU1XeprHAJiJnKTL8bd3aBzRW4dsefW4CIeBbOG0
1vDM9/09Tg3/0jXGagKAf+z8CjYM3IieSgH7jmjzGMhhH5NDhuGxsy7lgCGY2j9e+8kQnFNlP4zS
TFBw1Ok5zORHGhNN8/1HTYQK2GNYh5sBjZFsGSWnpiih73rabZgvGd7shd5rakezYCIoqcP2xmRG
xoH9NaY12oeuvCnmVv0UlMdyoGv/faFR9p9f4lajW6ubgOkS86ImrFtwlyL4c2qXhCXHE8ctzmB1
NXpshrdpjGAZu0XyYaWWszEzUGi8YzopWOVwGqNw37lRve/mr77/CGH/PFyK4kMIHgDLa3sEdNkc
mxlaSAa7hTOM3PvAvJSOr3BkI/P8549P/jUGghvclo4hbcfVJcIRx/7bDU7Ho055fIdl5QptJQuZ
XsLQufK2wIFtDbUNNJQSBYal595g1ly7VfqU1ei3QjAEvgUKQ6FTekz75gAJxr3T4QXGHI2XNDfi
U2mUyaVORm7cC0LB6qUcMQAlhV2cc0lQjRFM2Gnhfp1Ls4+3//zLuebf70188jjtGUmz4PMr/m2B
6yCH2XqD8G7o+x8mIwwIISGZleYY7YOAR4o6stMH6zHs/XdzzF9qXY9uwvZ/0n5kNi788Pb9R1MH
zcKzW5Kd5z/7vmQQW1Y2c4mVz7A/FUb04iPZ2HVxgqzYBzQh6sLmdBatE7OlQdGRxf19cbpxX4qu
u/Qzk6OFNn+oIDktvr8ZqnS8GzPACee4hyyYzpRXX7Ng4mikfMFwlFHJ95ffF4pHZ1M4bnDsqlFA
nUbT7/OxfxKhck1AVj9Ls+y2OV0XhSZuDUQzenfHhBFGX900vS2u0H13g19t8DcIACDfoRsSAHEW
4FSZcoCt1EPoGlH65rpm73UoV4tJm7LjhG8IawdMHs1p73YuzQcVGQHnN3loraC4tXEVvJRhsS71
3Lpz1Pv1zx+x9f/5iFmkbcnty+fr/L1Qcz2knpo/tcvOxQ3bKEbJmZk8wXrn2F+/ofOz3nHqiVkI
yXrtHP64GEjLOJdcEhjqh8FUxM7l8bQRs2iKbe1mESRx+r7IJHNPRgp1KVPenTF7UK26VH50IxMv
L3bMU9ap/DA6zRFjYc0I0aj2dm3ob+H0ULaePLXIalYG5QhVcePvAqd9CdKhewtH90dWWCAIi32j
jB0gxvwcWBxrmdmsw7jWDvSSRKyrQ5KSFkAoBNb/EAzZf16cyv4flgNd/y81ge0wXCTBx9TAQjhU
QH/Z8JhPy1EVYEz7AfUqdOg462F39zMtOsPojAJ27Jp9iFE6phNyT+eLqz/V0tBucecEl9YlUI+f
fPz3pWLGVg60CqoGBJVNUfNckYNcxLb+alWQ3dwMVV2uEGxroXUY06LbsngeOmwlBVPQwCriK12K
6Z7pobMShi+wxEzOWTfLE1Q986aSlv6F5RJibJivns4jIjxc935caTi8f43IOXeUULgL5mFBPV8s
2fVLOqslszd3XTVuftH1Mdi7k7ppXlId29aE7a2TjcE7BYxFlEiLh+xFhsNR6LV9jfuwebCdFm00
XqfvywTY/EhewUws97alX4szHF9xridGzobciSb1r+NoRjc1TluYDtrZmtFg9ahjP6zk1ZkvVQ2m
d2S2Qcbf1CCAnAnpIQrJ2Cvbm8aEaOWVIruYirxdP5jZrq1KPxs9fbBCJMCl1ZD41pn9cXLydFWn
efHRR8NbC078PgRlfg49DR+eb+YfZdo8ZRLdfR2O8e37UkxoaqNKIvicoE/6jnXsR7RRoJNQtxf5
z39+iI3/8hA7uuN47D/ScKUjtfn7fwp0cpgu5ZwS0fIzJ7W68p51U7lTpa9hxQqds9XK/JiC9QOw
qxEEnbXMcYJk3411eTSGtN5lTf6lYIrCcS089NeR8+qD+DnBev2VRJ7YhsK85SPxfYG3SvI62dSl
Lu7m2BNgV8ttFBH3+H3JqrDf+BEsRx0C3nMJCkgRsvD6z78yd/9cGP25cHIovKm8WL0sS3oUmn/9
pSsUmS0kFDov816PsvH7khrEwSFTvdM11c/BQMp8SkpJ0GALV7ab7XVcEgurS6IXi4Cjk4BwRV98
iF5gU9mHvnNi5ut81/bBz6amM+fcGOHL4If+FpGThQx3M5Z6+uzGIY7MegbNBfdOS5u7QJnMv1QM
h+8v67lJA/qZOXynWV+DaZjnoZhh8o2LAhN7Qk0+1JqafkuaPQ6mGh53N/R7/KMvQCyfKiha6HGr
X7FfgR4Pq48iuezrMPrlJvTUBIFCU+IRtUM4RIVIymreR8N7q6lol+3vRrhfTG3xtCVEGQtQlWEy
fgwGGxqz5WVasGNmU0+MC11RBkZAv4xi69gBYjwjrecW4dYrApIe0xZZf4rcskJk7u5tf/rwmpkH
l0eYknHOZjmd2+49VtaOQc6nW5GkUbn+Qsc9hrI6QXYfT6zhBpSojgxM5WbNFsX7J5KfWwREHIpq
GJ1F5sWLGOVKKBp8bEXyqBM623YeVZTlv8RR/KbEk21Xj93oEMxs0iFnCvDRkLNHolD/SjAKp6uW
cMxqTusbxAOWDH/Zati44L09x6YA04oJsQZn0020OAkNFc+hx9gzzL2zD+YlcZpyPQTdVtNLhjrg
EdiMCwbGBC9XQ5FtMlUJpEgMYmT+WhnYPqUWgZ5PJQR0qxpJL5/SHUMsPBvs7zSkIego2kG6sdFp
kDPpo7ckKmvnxUDSutYDplgGPzUFYcRxf6HH20djG29kFJobvcn8PfHiHkMSMxUDsO9ALVKr1dZ6
8cCZh9WJMY4Tu+SaD2gDNSbdVrwkVssiI6PjkyfBVFeg1JSFolq2mkBFjwydYAWrEyfTD0IM71hi
2gJXHhYuztMERUM3n9Wi0gdChLMmOGG+OPKbkedsQnvxJYFsFRIpsyJ0Mh21B63Uv0JRasdOBtEm
DBNyEqccEaP2BMWgBei3cF10krJcyZxD8gCBW8KHCZn5MYizr26Jm5j3U+DaxU8Z4zSyRiJXZTK9
TDiQ1rVptUgtZgdSjy0YKVK+QwdXLIY4XZscdnfdYA3rroMPnr94jfuZFV6/inY4nM+2wSitwVWA
w1Spp0xzvlLlH3uLPNWBtsGoKDAg+zPYt+0zyleDcVIorvr0WFn5jxnTScBHhP9kr9fRLEwlIWDE
FYxGbmFK/VwO3rWVYGXrVm4bLI/tRAL4ECfzrPlTmD17UfCa0pqkw7rrUO8kT1GIwiNtyDxqC+eh
GaKHQcfX27y2zGfBwnjvE4BsLwOnNCUdkAA2KgNmTvszdN51WAKrqB/LZVDpB3RpSZsW7xkvvMeD
DLO4c24ZlAOlPWRjRJCIhpFXVjzMo1XcZeJ92slEgxSox4o+RrywyU2C5I9/KnXpcjuRQC2gDV95
MZCmOeTjM8KpXR2Ay4Aio+5GW0PU6TV50BS55rqR/CrhGB36XJnraebg9L7toP+sUI/3QErqbheZ
8Y+6T/NtHA/YnsON6+fteho7TnlBCk3Yyz+MCO5mXKYvU2lfs4N/6F2eQNUPu6ziSctdA+cWHQum
z563q+h5RslvHPx9alQbTPU5wMdM21oEF7i+2jRWatPWtscdkNQO/LSqenkoc/+xQI5PlC70Thet
j//RmsW+TTHMF72Ns1m3Xig9xBlspzgPqADsDusZ+37kMWCoNd88oIN6gw7hnmjBXPjAv6Bg4ass
I7GowHkhyVoWjWhvPULGxrYq3FRqW455d3YQDWN+KPkQPFCVqAQXnQPTACyYDSrGGRHlJvyYzPHf
MAY1mKKrTVb6KbNUDUqABlE4qprn2o/tXSJLYKfSXmlG+buNzp5+j0b7K2bCD203N9aBaknjqjCt
6H52VuUcdeqPr02JlJieu74qfYBRtc1gHK4BxiYhCR+NyKate/+XbmS/GWKlb1niM6diApZGU3aF
i27V+bMQ1V1Ju9oGyUXV7S0C7t8bT5jDI4B60aMDQ7aHNVLG8bTv5FRvLSarTa2QSA94r4Q9BCA2
0Kq0tfnbT23s/DWON899bN0e/YecW8RliqbCQUJrWc22lcOxagBtYqIFUz82yNnQCyos76nOG2fo
d+FS7hUDBRFSHq3SXcLYn3SzAnXfiWw1QdGKR03f48j9TuMoQcgu04Qwdyff5VmBWTqMtK2k7R9F
v6Q7VfswZUEE2Jztzao6Fa1vLzPcyGtPxeCchlVZdT+9gv9IYfniiNV+hKWrHmZ7Xcxd/sRm+1J1
GLy8zjHOKsJL26OwL4lF7qTTX8z8276W/MbC3W08ItT7b8aXicMsjjiAaePw7HLk2mRG8dNoA2Ka
4vzZ6OUNI0jskzRjF/WLZRDG27vOqrQIOWmlIL6ElIdQ5Ezm4Kv2lY/+PQ1WhpU3S4sx7TLEvBU7
BfN2yuJjLcq3vgfZltfeD60iVjiGhYlWn/2hqH92UXvq6HQslHJx5wydA0mbBlYZIeF3Ue6VOR/K
FMcGWLbEW8G1sXbMKoXEWpGN55bT81KmKLfthrlla/bh3hr0s2bBGB/yp0TDrsM95tuKIIk+xLca
qIdiEO5yjOIf8WSDYBPOzhtTfw0gHHxbbh69upqOXvbJMF0ug7gEgjvIY5MQK/R9QZjH1sTmV2ZO
erIdNV1DtE+z5eVUlY90IfNjkHQZcS1mBkIUUyww7y+cqTVA5JVtWu7GUST+NmR1MWVxgMwKDIVs
WvUKtR9rHmHFdrv1P2XHZN3qaNrkyDq5G7u3OB3fnNRQGzdzcB76w3Pb9B++iUXJ7LI9OFHKoxpA
QCSY26g4qTYRkPyoGRdpSKHowW5S+CjrkjZhBizCSe0jTULqh1+EUQPas5pp1+Ut6DITq0rXknGh
iln0Wt3s4jt9x80537PxzfZXJ2rWqhHrjJeMMrN3FnU8/aDbZ69MkzUTZBFzqcSPyCTpGCQlZC7W
boSP309ejTeSW52dWRNdCelwW9lmv7aFZJD2PeAq+ys4myXRnYeybuHjYvxHExm+B2N9qWg8qnBC
uVdmZy2NVqMKPkKGtXHvP8ROCIafegg5wgbFOQYzC6myFu5Dp1kkNTQw4D0C9TqN5SdsJE8JFPSV
44FlG/ulPwAtT1t33dviS8Jxw/wLSkrKFK+LA4S07IAcMEoX0SmfmM4lDQEBUXAA9zLtAOL/9Af3
FFJ3LX3Zvg2aq/bjdEBNCRSKE01ad3C9x2lvpd3zxHDLgzwaN/Ng0UAVVaHRIHePtgcviRHJegKe
p5diLfyY/pWK+61OhFhMCiBCYqAh9dSYmwQTWutIHslmytf2FxK6PSsUirtjjL/iGM4XCNK7HpHk
fsSoyoi72FQawYvEwybI4Rn9Gi14VERbGnrZ8EkOqt8leSfW09DiDzLQueW53Hg6OGoAiGB+ZoSx
l2JEj5DxVTp/lQSCeDO61gPHV6rUnOJobK7TwD0Izw/Rdecg1YPyFk/Va+R3J9LadqCNrlkWSfIh
GfFbtRdthWf0lEnTQyLkKygcYNQKL0D4UOR8bm5fQ0uPcaxqtArauDvY7FKoFu0tj8acvAOsxhTV
R+/CkBpKCnnDyoJlZWKwH4CCCIhJesLdLqBi09MJf4alcU8LEG99A5XXZL7J2ZQFJ6qGlcwoaGWg
2zh1cubnAJ2nmGNCOqpfRlgkK51Xt4D+Ynf9yY+Ny6RDmolJQ1vJoZLn74jIXAF/YGvgFIQkpNMq
jm/AG0VFGV8QJsBzvDChR5JFDh4imYZbbOXTAePaw+AGPZLUaO3HobfErkpdaAEKHKfPDCAnkeLt
ucK7Wnu1je0pbNYoR+A6oi2AOTMdbI3IQF0z38cRglrnnbyMUXs7+bRm0PyC0jJXWRuJJYTvhizG
dD929TPRjWsxRgRFBMDkSoUh1UTxVSfaB9bI9CAQ3S3cqPqocxnRou7h80jUUplnPpCJ4RQJBiTY
3WIKYf1xLrD16XMO9FkrKTdTgP9KDtExjdmKZMnz1oQXFRDoaE/T7Pe2YYZnqOmy4GxE6he698WQ
2R7mJ0zq5eC4wJUY5PdZ9JJpO+r6h8QygmvQDM8mi0o55Nla5fwtF5GM7d+GQawSLbxDb7Ti0bh3
UYnG0w7NbWYnpJIpTsBO4vV3Kxf7DqCVkdQnXZefMuj2upXZ7H7dWm/yeKdBFXRYX3ZKjzAi+mD9
AEkhYSf5yXfItHGtmxLhOxX4qnTND5+hz9IyrOeEVLekq7GbV+YDHkJ35Hg/vfmtgyEfiA8jRgwT
pEHTTxgJuwolXgtB7At0wzYrr4Elp18pzt7cJkSwEfIaNrwMoPrnEv8a7FR7N2pnjXQk3lQx7mEB
WPxyOOPIKYjUCmipAwbb39oZoKmIJF+2uZe6ND95wqJV63GaTTUst5ZGkE04hZ9pUFCaY3TDwBKh
HauhpaOB8w9W6lNqgvHLkWCgx2zUsg3fkjLdlT0/QLScvxsBYrLAMi2NlNQVa/oVB+VbYGAtdPr2
1MbkS2izQ8/W9VU9mY9ZC2BBaD2+pfQpYWZGnunRTOwRHQrixdCSLpyY6XUsjKfhiZ5VsZJsyAeB
WjBi3rWcyEjYiAk4vIOFCOXZu15ZF6a7/tL1Wa6mNvsdUJKqdGMFfrZt+u5ngewTHoDaB722gYHe
XOTVbTXCfwy4sww24IG2LYskI9O9EEwhmm5OSIar0cbIMTVCC+iPXrGdo9MKSMVC/eoVrHkqBoza
RuaKfEli7GDBoGLKc4QlxjLqELk1HRAtIR9JrIGTLbt13TvQs2j16JJ1kYGNVSWbvvcf/elC9ATt
gTGqjmVPYmeiqhUT0fghUf2vDlkXM+QEtgL5DknHnuIp/UhtTXRr+1W7/XM1VN1RufgoO/VFPkq2
zQUrua+91wWC1QzvYTwvRQFadpoTLugJkuIWpYXbC9NG14eQ6zM6AiIVK4lR2KfmTyPj0xjzT1Hm
DBq6jCQEnjNC+rqJWTTDDn/jkjLkKhNRmSmWJsyYpU3uD7/CpikA3AB6kAtZBHet1WPIeOmzY6As
VyE+yqQiCScNu9mYkBFmRMUwltEEo4XbUWg1u9aVOpgZlulYSEOYazUy35gytOb/kX+uS+5KkB7V
6psewp0yD46TkUXtk8DpC38NPZ3aDMMTuN9nS8zh4yMdaq0A0ha5Ji+1LTallz9mvsr4qstWET9n
Kmh/2z3gf0H9quYEFc61830iTpGvQ3xSdBWJIcdtXW09QZJqUCVykQb1ESs1e3cH/T6nGFj3TJkd
YW3CaLgGeXQwMbqhY9ZWVkKLoGQUtVRR9jVQS3f2m7DTI5l0sY8FGGrkgwGdpU9msooIro1v4b1T
+m+cAldcOnMGWvtItFZFTV3VONPTj1oMGy/ruXVo1fFZJx9h+IAxvVtpicvpqeq33miueBReEjMA
9zUDObrZNNWYCbJsilF9ishA1T2OeAharcn/wfSG1Lg8DE9V6K883QLaNkXXewm74lC25b2M6rOQ
eXIcguac/shDcO3AxaLE2nfpWCBZA25lK1D5dgYuN3gqlP6EHRoDHR5YnxOC7vJF/hl51T5vIaLM
eQT43Nn9ihqvA0rvLssepgTZda4Tkmlxmv3+KhmYINeOOGPE2koD10TdsSP1OjFjWJdechUYq3l0
JFEsrosgAo9jBJzc4qfAwa+OjUFyOOkQ9IaKYBr26qKi5d2MG7uTv4cmgl3nT2Qe+MvR9KutsJCY
dDgwVxTJmJ5zSxGJ547rNCGxJJSU1naDDXVQ/KXikxTm79dVkRWIEDTFO+fF1Sq27E8jZAJcGq21
kGlAQFYgb0FPZgBZTztmYt2yzpkO4ghiuCqfTVu9FgPdAt0bg21WxvcAXghNSe13neEFG8wAFeME
eVfv8k0/adWK9vdzTpAwHk77ITGsrdcVG4uD+S4INk19UxqR2+iXvXUTki0r8Bhonf2+jeriLdGC
H7YLT9sQ6bV1BpTrKcrozJc3Ql2/iISi8o6DN7/B8g1CW2+q/uD1iDFl3/m7LLBJvK9/JfpX5YAd
jQIWEUO+uA7UTeC/JGB1LBHwE7m9x7WpcRQqq2it2ia7NVG4HbzI35mLuA0O5DS4e6tGutIZmDcH
6bP8qI90GMPVSdNMevgAfHj+1SrTYUUPde3BLHrOM7gEQ+uEMNBs9wJ7t114OmJUY9T8RXKomC66
xdVkEELmFFGp4lEnJRhqbnoue85eKqY/0Aqi7Sc6Oq796DfFCYshsWau98JGyioVJi9OH6d7YZQ0
AjVqbJ8WvzNUD2JkFcvxvbH3U7UaKcwXzAHHjLhknMomiv25xNF78qTL+jPuNe3Yz4fBuIF6O+ir
gI7LwmG84LTheZiadDOZrrnGBW1tSPoldaM3UAnQnTAMjvI9AhVUmBcR+wW5FjAOPeYOOxjrP9GQ
0yKuq25JTRzojwZgmshW+l6l8aauUm/V4DOjnE128BuMRSGBCgfV9FtzyXlBl7KjEVBisTTVPtYt
wD4CwgUJIZ9R2O1jGuVLMoaQQgQPqZSzyJV10kxeU0TIbZcGj5o57PthivcRPO5FqFXvoBGHffNo
KLM6hyscgzj/TNFt3V6WW7yNl1DXr54OC5878ffMCuHDSDRSUNl1CYBy698MMRY8J6eWx57tAqyy
TN1663ns+1lkUtd8spbxDzOYnxySVjL3YcY6xOS/R1Qkg8sNZPmsnID/OBXCF1+pWYxN8A9oQ0yk
WdItdICLUrnGHuDdO85/YzExF91ZExyEWv1gOwDEgI5oWehiWdfuSRWtt2VY+NWI6XdJD3DF0etT
16mRsyjWGJRfR/QyByLHdqlHrUQSDXYFh3k5hhH0D5F7TntrwqzRvTnNtAiK+Dx5vYRYQ/wNB684
OKO7IxDMo8VBIKKM6dH1yvkcHE7LkUfyiU4w42xHjg4e7ctmJCO18wJYkHgMJKZG8PqMGKpQj8mD
FZvC16DuN/VK6oAiU7EuGVg8+l57LbHGkjaS3VP9Rs54enWivXIohZwI/pajghwV1YL22u+kBvrl
prSyeCO3nVvfGtBngAcaycFZPGciwnnjmxi5WgCNVoxBCIxtYA3y2rsT6eWm80WECHZe/cFK3HbR
qjLAPEO5zGgT3U8FbLynpRUMmEao+V4p+P21T73S+lZ6dsrop5uM5rYl4vaEpIPbtIYg4VF19gSo
isbQn3p8C096DBqCihkQ6sB4yeWMHgizQLuijVfMp4fczoM720ezZ1rPPWCG3prQAMLcpQbOnsLl
4uKzXUMe6IkzKDjGjN4RAUlzMXxS26oAJbzuEKjq9iFUT05Y4iXvy68gZgfSC6s5sXBD2lD+uAX1
RCvd9H5bYXyUlatOMVlLisygy6CX4ZV8l5w+JSgEi6b6OjC6H6Ivjrk95rgKgab2ia4ueQa9VS+b
5mc8wBevjIVm5No2YDa6aTwmncqiJxCluVrBhu7PeHCzu0cOEy6B5l4WWzza9Z1B4bqbip4eGGwa
34mLmfBc81482IQy7ZvAJrLXSvoHEKVqB0KzZsH6bAnyJFdKxffImKzjZIVvbi2i+/cl7hAckw3b
roDqAQiKUggyY4k5NUb2AGj40MHx4OQG6tIq8nxDfNGw9bHk3nq3NK4tnpVYf+9QNRzQ2Ec49sr4
JihkFwMRDLv5m32amQchaqYx+KNWHWC4tVua4kqvC9ca5t3VUIXNSpDJtoGKUt+9+aJqk2cw7C9a
Yqm7h+nlyC//ljWZjttWMw5RJl24mD+DkjMzQ3Ksv2xnJ90CbKgMszrZIO3tvmX24Odn6QxnbZLd
Y5ZipS6rO2fq/jHU8J4BSYy2319qE7GtEqfnZvRIY2h58JfaioSG/InURPVkgglNvFw7uVWtntxc
4mGKMm/z/c2gqVi1g+lpNDCkVqH32ksdXENeZTtv6ownq2ee2kXEObqUoFpsDNvasAdsUmb+KAM+
Qs4irMpBnT86ssUNMwrzkpncLkm5tN+KAYq5jHBcIGzMzqFFrJU2YY2242C4eCE0xbAOr1MQ1wzQ
nU+jM+0PEA7VslLuTiWme8tNhhxDZ//yOVHPm47JQ/M5pOFHEGvdszJIH6lL5xa7QscD21Top1pY
66rOt3P/9EQGQnwwZ60eObAnTAslAlnZfiklnxxha3dXHGVE/6IL+vdyzDYGU+KTadApN0VPmqX7
FAbwBIUAAJ61PNaDukCHc0kC9uolr3iE9bqmA6SeVRNUjwknJV0/t6jkXwuM5ygpLxqwW7aDrIcl
7UF/r2RwbKibbODJxNbkjMCsJzcmONfB8hIadbyzhXMn3Y+4ZeHXDMwAySWE/Z1F2u0DEgiIE7bx
SfcEJ2QWIdHOZHFvBREoJMZSJmGCul/6rxblFkx9yH6R9VVCOMS8PUviY/U09kIeDOUmNN3yYd0Y
ZXiivXLr4wgPozbIJfhoeUZuSzpCjCSOMTl2tiotkGCRtmjFNqZeVcEyF9ZttNP8gQb0Zqga7zGH
bZwnpXPsTO9ggWGAMUBt7s0iD9wvp9Ygvgu2yV3BW2KQAr0WfkV1MqbMOlQty36IqSSNs2Wgme4x
85h75LLrNnCmwWkZZo5Sefpg/fV3JDyJfRvBDgRzTYy1l931sSl2ap5hFjZUyN7eWyUS6bIZTJ4E
wox18y2mXLgUys15VRmuEc7827qurkmDQCVQ4Vdf6+7l+5IPeMyqTOxGJIJr3/1dz8GMRAkygnN+
JLQRCCcj+Sl3GcUO0jxF7EWeaNVljjkbpRccRjuy1sqzdx4b3jqp+3br2tyopXCcFal7eyMI8Hvi
PI88+5oIGDHsdWRZckosQ1QwYyCynQ9z5UR6bknyTFQup64cj47AyYAhk7NANUt5/aHe5DzH+yhz
tkFZGT8BOq/KsVtkeq29pkC0T8wHEUHEQ/JoFfZKN2L3+H0pInTSInhVXZbfnCww77kMgPK1bwFC
lo3GGOUQkX21k0X9oRUOzL4s/oWVDvJJMNo3F0XlgthqGjsTjdraaU65zGYfO1LHDkdpIrWL59GK
qUrhr6Ykz6+2hq7LsYgf0FIG/By21Kf0ml/egz71JYgWf232KRVXgcHM1O2W4aqTomFR7iocM2cT
By0Svlw9ZtnvPMh3Y/If7J3HkuTIlmT/pfd4AsAMbNEb55wEySAbSLIABwycfH0feIr066qeKZHZ
z8Yr3CuDeYCY6VU9Oo1XiAvq1e+1X1qJV12Lx0s0sKlwk2SvIjM8pRalzKYVn3WNjDHg5m9jk1un
0q3dS6xNnKKjOk8hzTYNE74+CYx70tiM4qY55idcYB1DAF4ciPA5BxnFFa9Fi24FAgjWXZwR6o4V
ZroHeJGfOnc4VrTA0e3BBiUxovCcOzI4OzgT3TmkZHYWIKLAP6nczNHwyCVZoU4LAFeorSfG8T4N
0Hkm5VzAuvSbok5h08UW684UNNb8+iDyCh/EQtaJvKUFg0QPqAnafAOwKnK4RMWtua7HMoQchvIZ
qFlbj2V/GnPpHIfKNBjNENul8VTbuaM/fUulvgVvEX1fNpbRnw1/nFYRueiloTsxoyIKe/J2TPZ9
kebHx0Pqx4gNOeXfdY8B1mtx/rvxD9d/pbaUSG0GbHnN9XyuhhI+3YJ0D/XE6zYGKC54AN5Lbdfe
CxBmkynbVU7uE2wrinKmNt10g5J4nvEyjq5uHWKqedjNszcsy+he7ybm+UEqjDu6mHY29H7TtoY4
aIUvGOlX3yam3FtqAuKzcFy4AVGL6lTm2YlKi12IvWc50rKcBUZOnTYQOD9t5+YGWVz9pFVXq43V
NTDoUalfwmyojjW0Zzobgre+scYLJ+m9IwzyBVHDKetglefQ0brJslb/XudAvN0zRX/cEzxXmZ96
2x4oBuSOCApwZbPAopwjwGCsg/VsM4vcnMYurnLVq9PrIBc1jwSayOSyNOHlM1sAzKYr/cZ9qOH6
lg8v3sAipXJitbE1G7g1aiPnFZUHZTlsIr31t1lKYWkhx3rDJwTHiLLIZdw0zosNxxpTA6UKnBnf
gmmj27V9EIX9O/WoXxjC4skIG8h0bq7gBjngX2qtWKWtPq4qx84YsqXd2YcF3BHlZtiYF7b1LDz0
qCqIvqdhigoY5NWp9DG9kDiXNLfuxkp/zgw4zT0LpGX1XjmRtVFOSzQtN7gg+hoa7BR5B4aesDrZ
tkcdyD2po2UvE99bBwHSEa6K6uRAUgf2FcfLifQJ2XNGT1SpD1waqfsEvQDePJ2UefUGilemBsyh
zGhG8RWohbLTEpocSmb9VXN5PIMqYCzwXrpbWB3xYe4fk1bXYj+j59Lsw3bXh1OxxRwoluir6qn0
lHqS3S+8ofnVY90ADpvtTT1Zp8CE9g43lXCxoQIcJUF3MzEa3dyE6KYrrFsg2ycdvCRR6bR/6eMX
M9TN18eTXDwrTzOvaWC+WKyPz8qiqMyMJ+9jdNSeTQyYwCwCbG2V/r2mSvH+zw5IZjx/N0BChJem
QCNwLZOo1hxN+B+uzzKB7tj5GIgijC+4Z2r9bscwcyjBHtYyVs3Rm8MQ9MuA2W+DbJWPtGr64bi3
vcxdCV9vN9xSaO4qcwtVdeqR0fCshOJbFgcpooThLMfKxFlYKGDGEDeQFytxRJCeDRsbfPeOi9ve
SZoz+5Pipob4SmapOz8etIFhWD5gp3k81eMfKmJQn5kOnNrAXdVdXe8KqOBHTDnhvorC6EiFn9iP
eVwesvrT6rhdtaWN1VBv83AjY9DnZLma2M1u0JazW1hzbE/CGJYRQyesLFQCbIRA2RRmil/Zzl/T
rrGObmjhlik6jK2+/W1oCaRmxbRAvk52E0uOxWTjX2XT3OFEZD3P15EfAmKd5qh5BKcfsfAZi8KN
3W3aFc1bPnTZgk6f/KL6qUOUg6CmJXOjBgrxyk0HZ/M48sAMuE6jnctgeDf9If7GSIb8xpAGh0a8
DRhrnh4PrmQxRrLG3BTHIoRQXvhNeUpCKoAcrXhWELYW/3z8/C/T8Nyf6EjHsU0XxpFpU6/4l8Mn
p0tW72Z9ZHCYJlZQ1spIFOsfHXyuj9ZuKOHFhkMWmH9DFUN/yADlLUwTlUoRs+EPBhIvmYtGmQOe
AaLR4hxE0W10aNgQISHuRFb+VRPyR9GmA1sTjBOhP6NYjHeP3sYV9LIJ+yIc1zRRG98okKZLJuSG
IW4huYH9P//Kc/vkXy3DJBI9l9Yvsg6eJf/+K+ul2zeqbAjttkWHimoXK5BxK9EV5to3LLnJARYe
oSAIbFKmfnJgceq1H10b7s1XiumCZaFXtBDjh1OeXb8NBOIPRaknq4D1xUcbzCOP7pK1CYZ4+htY
QvN5QWhfwup7p/ufU66ai2FWzCFLOtGrYrgKFo5v0OP1AwC5NzfRD0bGKIMMin80MhycTK3iI5rA
Gzui7Pmf35K/x5ccVzdNKjalw7tCTO9vCZ9A0eoVdxzLmiDDjpD02860r8hgnV9qs0Bv4A7orAA9
XlAN8M/f/JEf+ouFm+8uXP4Q2LuFIfS/HYIy9+o+inRub6P8nmrR52BLIESxB1wppu3J0MCOL6a0
WjOEhQQph+8ydRvizG29++ef5f/0RiBQmLpteC5nhfnXs4HLoBYXARNn38x/DfDsfXZ0SRdaDNra
ox1SOuBImgWK0vzzLvz/9ldzDvT+38PJz+p7Hv21/fXxGX+yyfJfxMZdQuRz+vev0WTD/RcejPlF
i5ueYRocNjlJ5/A//0OKfzmOo1vkmOb/EMv972yy6fzL1qWOMQtmiE5q0P5/KYCVpj2fGn85eIWE
UCc5c+YziAP5r0cMQbyaasfuC/ZutzGov9pGEBQhhZIEyL3vbR/0z6yb2MXkryZzwDkyU4ObJZGD
+UoRlbokFruXFYbCn7Xtj4exzfJ9a3E3C8ewuIS6DvyFa04yZvWWSulmGSljVTA4ohbJ4m7tgs7X
HCtfp51lg59hIuuEQm7aCM25rQaSH11UvhoGdGACdm8teifLA8BDCd62VRKlYLNg99ZVn3+knaZt
ahhVqFBiXc0IOIn/ft3FFoHqyqXvoeUW25XEmZjJJC9IS8Z6kj+HqhxvjC2MawCWla4AcCLZt8R1
6wNoUO9aBqjkfar6FeOz6MAKn9RTAIk7U1XCWv/gFg0GoN5B90CKXzdOzA5VOjSatn4jsF99OGQc
7l0iJtaylk/9Y+D/6uavbRuFdw2j/qfegutiNMRgNuoapKU+wuqBPNR4TrzPHRJUXY1vViuMjr1F
F2+lpQuyVHw+lW+//FC1+8ePq+hlqcNqIGrkujtdZIroeZMgImJCDkD8qEljgMG9GgcizYrR2Hr7
gFtCsonV3JTlgCFnZqdh0uMjNT/8+zUxF3TmlQvgXKO9jZuAvlbuHOvGSHhphDteCPdazFqzpaw1
EyZ1iwJCZgH96h3zabqNs0lswcDpT2xYRZPpdDRMo7gFvmc9j1ELm6yld8ISbficaf1wzizvlsaN
sa1bxfEmDXr3tEn6x8cDFlJrNeJlTvu7TmccSfVEvoFybbbkZbW1SRGpltknVfhyGzvmex99SFwh
Y5X9bIzBZX87/5jCa9msQ93TdLs46XL0NkQA6KnxQWnnXkn1lRHXdzMiwWZFJpsEUOi4BiOXPRl/
SeHl7vXPb+NSh7RPjTq/NZXD3qXEHtFGEaDu+cHxKZqjFm2X+JN/fDzgNjQ2f34MEgpoGZjEDvEw
4y3KriU2uc/tYqNRGk91DCFnrFvGjzLJ9iI062s4yHNCNOTgS1vfJZYR4j1JR4sLPq2Xbcpx6Ep4
SEMUjwcOKTRzjzlXkffGjRaUdAzlr6p2YBkNoK3L+NXGtMo7BSMwx3EfxlP2E3lOkc9f6JVDlH9W
WTzHACDSSaCnsBRCRKzMOD3kOKhHehmdAtEyLant9vDnXcG+S0zfq+5TUTqbysYPPIrko7dS9xsr
Awz/nfsT+cMFOjU/k7FBwStGMchdkDZ8Ozjn6NFUMBqvZp8X4apm9LkOuhiF2Zzx47QVPfd97yyl
8+eJN7/c6eDUtKw1TlG9cEuPAUthvbQG1qQC1suNq7j6cFv7c2jy4o5L/AvnNQOp+RmDnmStxQkh
scdv6sIjAMoGlsdTzs2pxmcyqfohx5F3Z3f/y8PXu8yUzHde5FT3lHXvYlrBBxQ79Mn8VtQo/wAa
s5VWefF2mFgxPv6lpvkWSkgwQvYsi0vn09CUyuXoOM1vN/8KA6sGdiXDS1h2/efYIxXWVEQ+RTmn
rZ0O4tQb6o2/TgrYqfVXuq2KH1xZyLj/SMMCynvJaKWwsUyZVU7jU+PAa6NFLlI4IIzONl8JDvyy
M4OkphyHmyPLo6lJ70KqsTiO8EhRoKz+DdsvGePwZkcGXJ45O50E/RezdlBTyKnHIk28dWdMztVi
KbsOZmOXSY6YgBTTB9Xjy3q8k03nRaea28aSctJwzwQMQ2WY35y+uvCu0cZHYkojYPSsBfZeKwbj
UIFxQ0OZQgbXlf1c+On7kIBprfAmncfc1c6Pjx4PuA4zhnf2bk7hxNDHll3aj+/thDEqimJvZ81n
zqSm8Tjl+lE1QXVIk+ZLn8/xynI1FOn5At7nQb2Tw7iTfZbd2jLMX6I4QEVJyKRgPRzbMdrIeQWM
ewH3g4CoaFoUZM2DsseDadOd7ulvOVQiaV/GOuhDAKM+m3+MXFw/9jJV9ZVwS3217dnkiwS+ae12
OCdqziglFvaSYCgufcu4e8AxsexJ8zzDpntl594d1EAc22kwXzx+eiZPc6cAZYZEl4qLmh9S0Zd7
qkrvOTyQpUsVwsrNq/DceHQFdQhSj4OQGoup4KpsBPWPpG3fEObgRXmahWM36jFniRDPLUUAYCqb
J9HrRzepBBdGroxk+ovsM07zGdgkv1pqojz7Z+ZoJLjMyF2pGtYaRk6sYxLpULiDRspCiVflVvxC
rr5saSO6MQTl8uqq8R056cXRKVAr06Q/h6RXdwnb1JXg5JWOSWteWdVXSyQjU9DgY1D3Qjfay+OK
OHQQfwkrV4i6zlzuPQx3XMvc2xiqGzTdaOlpFOO2mRrxbQij73Pl5bsu4VA5EJiFNsQHZg3GEWI7
qa8hoYd8om27D3UE+HHCdxLjv52DQyFdySARzW2dWNYlm+JDPdIMJMI3i73TMfOBSWkuARANsePk
pjBlnd4Tu2LK851vZ+UHKBBzlnF+UkqSff/LBwFUQv6yZrX1LI3M2diszIoYtRfSPl08rvEdh8bJ
MINNMo7myg6ZOcQibCHQEV9gdNB/x+aTG9kx6JlceHNlYmfW4smM+ZdR2sd7UXUSzi1JR9ayIWs6
7EFEaMoPy+O74MJlVEtHRxnF4tVImW0PNsxurYJZCBXi6fEwvxSPbrnXVHX3qpx0TmC/u7AFVFEy
foq6lzbrupfKtblR+t7F9xOUuRR1ItfjIwpD84yrvLkOGTkuzKLRwQlLxhehmm4j2dCuiZonM5ff
Oac8+xBMRb0vzNzYsWT1WO5IfSdbgo8JK4lN7fcmtGuf/pDecc5e1ElycuolMLlpPK51YRUU1PwF
28dVGeczt+r9VLfnOMzyNw3pHQCsOd0pWo62yN1ylvlDaOqvEe3bUvOr734LJrMTunmaUJ5OPsVK
Q1DUO9ZLZHYmQcG4rn1OHeTGTvPtXxWjRl3gbhfw0Wniyu1z0TCxZU2j3lwj/ugkJ4LVC2MzEJX6
iAf9GLnKOtpZotieq9+l04m3CA13a/Q+FRh2Kd9qQYmc7uXpsbZAH9qVu9aDcE4P1cYTJRCrXjCO
ExF50KjFUDKMICrx1MDcknr4PPWtcQabvEeKvjhJbH1zC5kuytkTLCq/AelADFQmZvLdR9giubXr
sXd/HwYyDoEkQNyb1UaSBRya1PjV8XIB2/je+zH5l6lKDl1OgxwUsPoe+aW/bQJSTdgDROQxmuID
PQrHM4BPd8MT6/Fqh6dtvpU41Lsh7U82KQ9HLo0cSmugKmYqjtufOPBJSlNujzObOBpb3uKQFLXY
DiCCNqU7fPz7lqDbOBZzXA+Pe4PW2fbJUYnNaI0jKGkbTAOxVyLomYT84tLcpx4GaLSOcZfRA7rN
PW+4DR6UeI6qQCwcG4hNB6FskaAb7kbPbc9saPjl6ym+O9wJ4PO11OaglS9KsmvHBuF12SDsHMLJ
PjzWyo+HsUmcuaqCjL/VrdMGo1JLpJObgKdvrCaXF/hWatMYLhedImjUBhMeA7vR/zV/MLRx/W5j
Dauk+OaHsb2HQVRfRRwXy6jS65WT5g0Ljjg5NUwuEmAov6a6+QJe07yQeiGlERLIwdFhn11TAb3+
74/mP2w/ufhu59f//S/AGMnKdfeVMNqnUBIoKlCdLqzzUPBpay64UKLXjhlTqZBYsdDb3eO+ZJod
k1GCBQsnF3AdVKjYII3YUzqk65UB3w4Qc01RZnH4s0You6D4ZI0B5bMcf9ZUGv9ZSVo0sdAhWL2a
wCnCZTzkX8bkwooIBSsEsIvYzqbuhS1M92ISxtLt1LzROYvWb2onje3BJUcJXfe5S0ovXPRRE55q
q0n0fdPYahcl2XsIcnApOeYOvVbtgUQW52neJ0bSPnW1kdCYx9zdGvjLwVoNaEgJYmpRKegN0zKb
cekdhP8Meye6DCVMXNxwaA7BgZiQOPu1Ls7lVMCzn5+GnDzrssBgbXrm1lOSNQeh7heGWT8JlmMo
4xttoir8LAw2rpVq5oUNffe4/LI3T4pDGZTGD92tHYYI/ndSrNG181zK6EICz62fd89jGk9Xy6x2
LC/bJpodrmP2lAX55s+CcH7mMOJw6xAKukI9tdq2ubVDEJ0qcPoefK/b46XHAw6u9RgqPHodBVVe
rt17piH3rkIRH4p74nfEll0LLwf+t0syWOs85y1Z5lXz5+lDRcgyHzKvndiYFxjliFYET0GQfXZD
88lfqD9pTUTzqwDpwNKoWU5OAZuT0vJlDHgaIEBUPOkEt5kOltpm8KhFc3FS3hsnZT/lGC+PqU9r
6DDUO1J/uHtIxfX1tky17Cmc3asj68vl5A3qw0mT8VpSu7zpA0Hi29GOaZf7G32Iyo9MiL2vmfZz
52Xcia2kCG5akaZr8v6k4PWpq1hl4cluTOunnzoc6onTvOY5Ykegfc29EO9dOZH89AR263AgZZB/
K6jGOLZGy7Fbz/xPr1PhOoyy/F1qxUVS5ZbP7kmZj0Dk5uWxwPPO3sPoN48FdQj+cRG0TOlzvyu3
OGH0w2hqv8cgSLc6NonNaNRshlssPhhBr3HXuIdqoFOeKlWIpmIaKNwY6IyMezZydeg1AHLKdNuK
st3QWROBl7yT+u+uGiNpoLJIN1rC8P8pt7vvthnfo4mpZ0YvjeMhw+uKdkDXeHYR/evAeGUBhymJ
9fHC+nKCYZXMzkA3fc7i+FUm7g/LF2thQ5ufpvJEoINqgYxtvKSpUy6s2iRoySg5RpxfuXrC7bl6
guQjFjbU/E6tY5rxGkpTyXbp4VrSQ6PKQ93oWyq7kI16dxXR3QCq3v2MYYR7UAb0wnpyK11bRsgX
vl+94Eeip92fTr6TltjpW4pEEUkL5VWIO4QjceVU7I1jENKDtsh5Z45eh60fX9hHSsmOnU9faUQr
rvAHWreM8Yef2RAzawwimC+cM7nZNbkPZ9E2obkUQRdRoPIT/wMBQlAXoxw/Ha0XJ5sSHSqETm2I
pDypCyYWb01D4YrNvInlDMlJJVDR+8G8i8G5ROjSXG58ul/bTZ4hNWGzW2pi6K+eisHFBjY9CXaU
77AxXezYKhcMGOTOLMd0F7XwSl17gj+lODp8+y1MQ/byRt3snbzXnmuZfEYMkhDzpm+BS1gZD/2G
iFFwaF0t2NHgXGa+zlBSGddO07/XVtbvPWVv2qQL9v7Ycxso4vbsUsmUlME2qYvw5HHHOJXIaENp
qH3PCajyigbwBHILwtda/ky1gok3ZTaAr/ayIXIp7JcaW82xNc114ej562DTctZ6dy+rvV91cU0n
+p7aEdZ0xklUinE62YONs6vdDlos92mOOFKBto6NltYhMdxTZv2ruCHz3Bv6Ave2RhIEjhF2h7wD
9wcoZy8tto2s8rKVcPtD55Xk8guPNG+K4T/q3HsaAZJw8wSHSGZtrGh6KhL0x4x58aqs9pYDzsbU
MBGUg/nmZZn1QprX2siKioXSk7QChXRop8h0Z3JhcxtCUNrFYVLCWHvEphZWhTMGTYp1hsjv2jh8
sYH4gjwQrSevoo1SwbNzJR2CMIAWRt9uGBMrisqDY0mtiIr8tQgElnJmJ0ysFduMsbgwFTp0tBoS
9Wezqvwt693oniaHOvfyva6TeKWIgVwE+gZGFRIuZdPLbaXo7W4KunFG46R3/D3KTE0H1+AdmaB3
+7DjdqnT7yrT4qV2iJa1R4/gGI/FvqNLTXedLxEgtUX0q28dBsZrcwjfldt8ma/+VNwqJlRP7hiD
QAcKR3p2AYEVgzICniO+tT1Vuaoq4Ep0LV3EFakZAqe1g4Rn6mJXw+mDQnf0Gm2V6mT5BC4L5Gzq
UqLceB4iWL1eVD+TGPwswjB99OyhJuXGWwUDF97JwQwK89x26qoH+i2arF8psBWtzC7j2NAGmBAK
yfOM9F7UbloG8ocpqMhGABdbIaYhDTvIUyLryPn0lwAEUyJ8aw9xbStskwBCEFIiixkRivVPblE1
Hnnzag31s9tHxjGn90KGTrPLnc+o0dkeToWxfIoKapYorv7M+pr3F9P3EFYEGWoS3uQxHWA9/Tsq
fQr1IscD7hDRAhsdihR7FdCpUpaSVSNttDI81JOJRW1699LmlRjPl0fX4MpzkrfRHL9KXYRw/Zxk
O6bNNRjJIFcjhqaZTadQrc4dIRCLvQUChxYV0dpIc++iuCiTFMxXCJjpnmHtXhRlxd9emttJwP0N
YKY9ydtYM02IIhVuVQOGwhutK78IuV5LB8CS4fNy/BqT5zRay2G6urXpHYawfq6Umjah9y00TBCM
bAQy+i8Hw3mxRPzLZ65Poq+mUpHDoKqNapWqFHdoj+lpIBeCGYpbUx2xJiwoSwnNt3Aa36oGhL6T
Y4oW0MfAA3xNrXSXVYHa3JRYH6Q59es2aRlIlB3G8NH10Zdp5yh6tZsynyRFP34Z83WFxdR6dPJb
KrRLPNLFMQwwLd1orTMywdwGco969NVUTmrTl7q7Nn31iVWwZiuKcR0MNaF0Eyt6yvazpz60KMrx
faSmMZQY1DAaMcgrk5ZtsbrBWhm3Uy5PXW9fQeG0B8PamxWGPbOls9SpK1Jo1D8stCr5hQ5PviyG
Eq0mlyWTsNUtyrsLa9wfGVN/VmaSaP4VoxlpJ40KrbLugqNu0YI2+Z2anatk0wHoTHqKjl3RZxTS
4TlGyax5OBhQeyqd2lK7dg5pdgXDMjVf+XJvOU5uUFUha/dhMDDs62JBdTpaPivmpdnAxxktkh2R
k//gkvK9pGeGVVexou+sxYkA0I9uzN+TLH/3Dge7IOqY0GvEMdxszdosPsvJO+G+WZv4pa/XtEpY
W2KeSOnBpC+huU8pI4Ssqjn03U8ma+TNIvk7oPJoGUZGtlI2/hh3Lo6LzA+bmxjCTW3yqfg3tcx9
iwvw5KV6LVVhfdNV85ueumZTkbESsmqvxLXlhvfsd4mR2Sn8dx2f4Z6T5NU2yuKAn5rdil3WS1bX
7tJnbpXYmX8oATCJlkQeOUMYC7mVrGRHG4s1JcbGaza+zbnmGDAGhGn9ckuEb2H+ti3jZ2sCF8SV
I9fJGL3Giu7fgksznjHqUuruIywIfWUBCQWzr84j+zvsWVcvI9hf+um4Gtvkk0vTL9dhs9LayVMN
XGQ90UROXUYeOMOmGluKOKJ2eqXCejso+97nDhudDNxIYMNu9TvASNkyjA1KOHta2ogmHCwXpxP3
DKTJVkV7DT+O5hXdUxT+xlU6TNLZtRITY0SEcfLdjy5EGlADSh6X5ZRFHOm/qZyL1uxwP5G/3efc
+rumS7dVZ16NpPf2bmRuyJa39E97jPPzhmJaNfYbfir/Jp16K8GDbRlk0adhs7Lz9eS1FzcV0Q6Q
Y2yiRrBmOBb70DjreBkYdLDAZfuUNlGGKBA/Ywd7uUr0C55Uv4d2LOsYNgezwoWhN5SIZuWnzcIT
pxU1Ew7OT6Kp1PRYRAg2inqmTWLoFEYUBIGdic0JirYELgpZ7DoyhFo6nYKoQ1vDmtkugpDwTvMO
wiowT9aUnOyn9nfiVPaqCAta5lrrFMLuXRDq70H75aeY8oIhS/f2PB5iu3yObf+HiFEn04BMGo01
h9Ai/aNMzONB1u3sGt2FsYg6+xZzG/LmHxMhrXVhKIRcORYLYiDfnZlfSaKCA7ROT52Bz95KQy6h
WbhOK9y4kHaaAy5veoMq7wMHVXcN7eHkVSXwBcz8VmRtSceUB3vwgcMW2d6jUXQ/OnFCEcmNCkBc
lnpxFdZQXsB0rzSfkuvGpcouJdwa5PEvN8YjHQ1qo6CVogVUFXfUOIWcMZLf5tbha+5PM9CTdZuj
oaUseRwf1s2gNXctdBErM7tYxnVFmSy+bz7PwuVDwzKTTK+lNgmVoenp3OETszpU9GlAzmAidsvd
oDg63tgsJtMgSIDrnW4JuaUZcu2ZqG7KHQlmGHLvsLGmtYze8ORHaE/VhrEAcmzir7IIJrBkLKUN
FnH0HPJya8cfYnKSRULrwcAWMRPQ6l32lAufiNZBmtS/jVl8MMkBLFwzhSRATpgfQo+3E9xLqtfe
Kl18pTGzc8LLXVqAF/HjSwhPqY3QJZTKmKMYxDGN4jkIeaan096o1JvGAgmgQyxXe9vQvsJxIPFd
d1wLXcxYpkUZ7ljWKBN+dNDBXAlPH0/MiFFlBt88DoK61t4k4K9xYyRNwCYpH4P+SMpgNxH+2NP0
+FZNkJAhg8l9MnWv0VyXKioQ3pbvsv/ImeU+Xivcra1sasBDi8WCpmNkw4s+LGF7Lx+lhczvWatM
IXvW2DkrPUxWfNFkFRUWwjch7g+9kO5Wx+m4LdySA7eV+lNmy/pgl9B8Hk8dc5hugrkViLvblLrm
mw30co14gTRF2zyrLWLtiRtSz2AWDMnziGkyNbsA+loAWOyvM9UhwGlcaSTEYOYFPWjbqWf+EwKJ
PWbzyKZTQ3ICKtLulQGiLJzdocqKDZ5SKhtDZTCskAbYBpwJbeJiDTjRxgmOM/PPl/IaXALJEFU0
YQzdmzMumiBmeGyEEo8CZkCZ5NnCI4e6dHs3OBtB55C+Hrg1+79x2ue3cFYAIAJ8mhk9oZ5n0Rzn
saGA3as+0LA1NjqiP4s6W+eBDD7yPnpKMq8DVG4X7Dis+AnN8m5XlTjB3Eye3IkK1cbpYWzLLh5v
adV+qKGynr0pLJ9M//dstbAbJ7qqfqzugbbDoGlsuI/7G6dX5Uc1jnurcNptED6mOC11LgyXdsNo
BjcW0uuejd9ZQXY6j5p3tCX0EcU+7fEQtu5xZrE9YKzAv8jSCgfU4tgADAuyHz1dGXpqyle/aYFu
uP7syaATJZf7P3ooWWxuU/S24jgED+ZSVnQsA7UrB3Ii5qRHCzex5LM2ey96AruqcgnbeYFcAtmK
lzFtLEDDe0KMRJz1jdGx3wk4AC+YVmC6TdBk+471m0XEYtGMVh6uRgvgsc/SxN+YHtS6AH4yJMtW
lcew40EOLUDDMjTtLdYPB4oFJjGwiXlE4VVmo6sw9i6SON9ljBcveTP4l7EEfFayvSKXjiNgpN7w
qNntL5IpUIZY0UZsIgnSFCFrqGGbWSOX6NAaml3bNHMTWweqef5qjwcNNRMaWsUyqjRSnzkfCRlP
yxIOjvg4QOLKKHCVjdluCjuDrKbcdBW6RvUcR820/PPVG49cpVUbmyLxjefA99n5684kCYpxxNjK
84+Pn9XTISz90Y5SCeejerzD9aadQzihVMdCr1l1z04OSCxb29GHwyOnwMqfm1Lq0zKel1dVAwaU
Tj6rykm9YiwSraEoROPYP5e5cVBeX159z+gWMTD0TTPmQ03LDtTMrO9/ejHD6VG3OR+D2uNPgKRL
jrw7MOT5GbTUVVlmVlADPKu95Whvcquu7q0f4JHLrXOd+mLx59dOI+VT9goqQOn2++OYTxpKchqG
4MvAa42jSChNfHykwmHctB7AKq12wnMifz6+i2SvfA6cvdY1wHmKrnr6cwls9Dkyp+FHDYhFxIWB
JXKEPZ8Bl9hQm1ixfAqKc10hNP/5iFK4A0zc9ePdfhwUj7e8wNQw9/NQ560n7MeIlSzyZD7eZiO7
11GPbeeRu3mcVY1FUlch+5tzk9vXn2OI+KEPACzG3u9bdzM0+x0UmvbICAuZ2hRvbi9J+4pWnjOA
dqZuDVtkfOqB4sxh6pZoZ9bc5EIE4tAU2doWMXZ8z6v85JLHf+5qSgcIhdkYEwADpTPMBEfL9nEY
oMgxej/EbEHatLavaYOY1zByoXEV4kqj2ztDkSvI42zLlSf/njsu7aMYqxY4RrLFmI7JBktacXA1
bfdHfGVJeWp6BimPy2gBAfbw53+4FVBJLcy2VhY0q7RJ8RdRiRR6hbzV3DQshv3djBrGzOZx9iWw
FIusPZHIB0JZxvrOyHJz7XLoLTyHRi2j40ClTlbAAQTnzzKKcXKUt96y/i/CzmS5cSXbsr9SVnOY
oXE4gEFN2JMiJaqXYgJTdOj7xgF8fS2nyuzlfVn2csK8UigjJApwuJ+zz1quse77rt4bIvFfyUQ8
kV0ofuHF234vVugPPpQlOEY5JlrOWwji+8HQiSY6WU3AcIewBWM9DC0FLkmwlvgY7NxnUuL9geH5
bmeZFu7vihNyP0IiGm+V41kXrye3nje+kPFjdYTAOlyMecYX2iTzd8bsllGqx0lsRtAtoyLFZfXj
yDXgmSETMyyxtAr/RM5kvH/f0P5UAiFPf6uomn+YsqQhFnLE+G7BBICJ1mRtSMKMjnMlyn/Gk3dM
88x4t2+RLhmXv0mf71zPzJ8YWCNzwkeRYkudji55GDpir2HEhJEMKnbZy0QJfLq4zJjs8rKEKeZa
m1GM9quSTH/rJx7Zkt3t/1YX6bQ3Jwp6pWe5atMUFE6hdfXMUCnciZNj/wggdy4MrH+/x0BSTHa8
YtBIA5I/vtEMwIZivTOueSgsRGc32AUhTOuM1kSc+dyYNTas2Hqd7OIpyurxFxzyJ6alDkxnl/Sp
xHqw+mxX9HARbmvKEhQGx0OuCatTeKcxLmLlYq80d9Sre1BCjLhjIuhoQMByh1Kb4ntpRfumvHif
ZDTudBmeePWVVYhq7BK21jNlxsvtwR5HUh3sYf76Xpksdz7ygAPDpqOZfQ6ZZBD0RAUWZFRd+WeV
jI94TNUvjreghIbp9RbtYTLTr08YNIpfbUJ7388o7vAbGOdjMRfBUWGEpDUb/rUYC31zPYPNBSO4
R7edtUeX3bofjPAhFB0uwiHW1iXQd5aEOc5BV0Am8cf5ZDkcZCeU2C+Jo/Y9h9yt5Z9KusfnoS+X
VZi3z7dMHAkL6wwFjfsItOSuF2W8V8sl5TGDJHvn9U57MqyUI/LEEQtnfXZuXEXqKGp2lr6sEg14
S73gaBXQiofYCU69UJjpMqIpTbQYzKS7JBpdv3zIFJN4VREuO78xzX1nHqmMVz9v7Z9BhePGjTCs
JVV+JljOAzXrePHT+oAKz3tuHdivRstEbl6XuwmNn9IBKFfVXwjEnLNjjc92znSza47tYzbHgJyF
0e4Ko/9o+lwdSurNdJM+CtVD1+faOTDin3zksXqeqZjAUeBOzqRErCWzu9KXn7fOs7D8+uKMM03v
KvmqpuCR2eb4iZkSKEVp+HVrr0r215sR1/PKof5zVa1iMltSHEgar6HfCTOTHgN9gshy70cyAKRn
IKhw63laLolM96HDVPZg0UWkBAWpvpgZeCH0MXBlHR0AmVHVThd/XEYSfWawW1yp+D0NP6URQe6A
LH5sG8ff1o7ArutENLXCaK62twc+GIOJARggrT0qQRIbANC84P57kYyJ3Kr8hUoC1S+906zKpaOt
zrvhA7bcKVSQ9+FPvmvrNHfxCGqHBCKjhsSO6NDsUz3/GAD53NiCgRrDixG9V+KXRcXinVqHOLbK
NyiX+6fBkA6Rl/lNCf/JWob0t1FErzVig7eiLBko8qFbmRaITdQiBzMFLPJ9Uwq7b6/m/B4yzfzB
PAoeHzqpeCmMlZrtozcKXbhSYkfVj+SfGQcbaE/sgJVlkHLI728Nu9tLot9H/vpTG4Lps6r8KvsB
+FIfstYn82sMfPDLJBSzGgxTrGaSBzuKhuWTHNRLt5j1p1Xn9x3TthtfUUW3dKJvGjIa2pkLbSlJ
nkW40HeM+2hPDXG5A7XXrX3Pq6+t+rwdFwgkD1d8HebVj5ZiVbAXwatnmL/ULfeGjoqjqM2u2u5t
79IwnLyWA/ieecCLPHlDvh0mxOecXZ2QRjhb3okqiQ4pRum46oBkhEzzeXP4N4ocYgaGb18HYN/K
xPbeVj2dDLIwoVnYwEXit07AHOM4TA03GB4d3V7y6Kd3rcEsaz7+oTdumE15P0Y1R4jQNSEXMuHs
5Vc3epIWE9q5hnr76mrJYXmeIKwZBuRFoCEV88wPXc76SqplpyiwbYsO2EREuSRNqm7faf6IT+tR
aSKJqdkkzAMnm1zC1VNh8EVCeULYLu+KIvcPMo7ew+ViatZJD9AygH0ijOxSogx05fTBXsPcZX5w
4QrDlK3JKYVmqBB0Y0WU1UGA/jkF8TVP4K1MPokqzpZfzHSGm1jYf+A5/m00pcVMw3M0RRuDyNs6
1iQXKv0/5QK+ZPS8Q9pBQU9i/3NgU3qckuzOBtVeEt5ckVqtD6Uzohj3qCD2NQLGeuiYEiN4QaNr
kwCZgZh0Yk/8MAOfGQkEmppGs7RfSOPFiQjz3tK8GnhBBIOpFMOsLM452zBSeH9ATfmk1Re5Zkps
3DZbfrY/vubhRJZ17QHkeIozu6uZOUrTcyKCa7B0umdh29OR39Vn48JaEmObHv1aHYfRNZ5qAwBw
l7wXbmqc3RohRtlHDypZJZrhQw/m6IVopydK4xq3wa5StceW5DulaV8v0VQt6uVPlIMANDUpyAIZ
1Gl2UKspQojE2GzAFWJIch1G1vN8YDEf15DQQghJ3a92TKNDqtlEoaYUjeCKKs0tcnQPviZLpSAa
EbscYM5AOZo8Q2wJ9tBnaRLuZwlkkLtgVjaiRdPdC8IgI/WVu3GYvpbGXCeaqMTZvlsDtCEz4M93
yeSJbZRDYEprynSsn1QHWYVTzWmaGObdhg6YuaXN+dUwlKAJP+nCWxRjT7XT5jzHwbOEabEuQUFx
1iFEFC8/euAYk0L3AArk2QYf5bDJnbzmOpt76k6aMFX3NAajnFBkQNfhnrNFfCg0kyoSr2BIgnXR
8W9Vfkts2KEFAFHl8lGPXEBpNmAQp9nfMRawClpmzAzpH8swPqm15Tfhwa0TOl6ieOSYDdieCcxR
j6nHASVkuFqZyoi6SDLoS+K+JXP9lYQ6XUBbtIfKlUPnorEQkv4G2GX2TNknMLwCWF4TTK9Mw72I
q/8lnvzYlzT6omigOQ0JjEc8a0+Z/mzc5uMOrthnyp/EPm50x0uDrV0m893QPQp323fw1Ou23KWQ
x2YIZIVGkUFReB0X4GQm0QlrYb0LGjzPrUaYoSX4o9g5MZiSP7meG+0VqN+1Kob33hWvA6YjlE08
LjQcbYpkcyDyyTw4Z7QBA6qlSOQzf0v+GLqaD2WN0gzdEUutLAdzRqxRbGP1pSCzTT7EkzaKaBpo
bFsJvy0FPnEILYb9Vilkuw2VW+Cxfo5aIgI1WFr7vm0NmAbunwU4uq0xcSw6Sww2TiyICZC2O9uK
NAEt7fwloJ63FXX2NnAhbRudtnNzZ8MV/SZqlqesKjy+0OR+EB4UgvQ+1yg7ww2nnReTam9NQKL6
I3LRD41G4EFwINzEzF0jwON57nBgi3Es5+7LNOnNlQyI0mBkxgS8qPOydC8youFUNv6OSnKvY64V
8/LyyAxdsINYuXyqqL8wzpbdgRcAYt8+VRrpx04XvB9t5+ca3l8NZubMNqZd0Sr+aTI5m2o44KwY
PCSGAO9cowNbX5ydkpOyj0YDurL9Fs/uZlgmRTjMp5aPji+KH4wu+0ErmYtdQwrbG60w/0ESlaVT
gwxTiIbJotGGMA4FrMO6jbJdECRXru8MY3X1EcfE72gJnsgX8HjiNPepSeQNFEWunRl+nrZFMMVS
uZx4Kic9cb9eK6uQqOseQKGN24RD2Iou5kJXqL9DW2FT1oeWwsAAnxTnReMdeR5I8MP4LzT6EV79
uPYnGHsJdbhZAyJp0H3yYxWbXMMjkY4/z6FZ7aSthTCBB7rPnlYU2407Wb6RmfS2DdtdPcO7kw1T
1GXae9syxoZRfHYDiUpIlsxYPk0abenYlGc6aJcoeqgvCwCYXghOq79PibOig+bRBI6B8LbjAmsy
cEXEgDRTjdRsNFxTaswmN9IryYGULVD0lGsUZ+2bOA5YIiT6yKrpFDWshe4JRXAPkmcdUHcjtDWs
64XcCFruIiBsR+Px0Yvyr2k0vxzVWptQnN0GzIhJBvjoBcaJddThn9waPlBRWPqg8Tryp4lGjrY1
SQXbiu7SUZODORcT4Nt3cEobMBLM8WtwqaKr+RebNLNJ0CP4Up9YOLDTEOopp8xunSXLb6+Osoeu
anmUImyxNCy1DxIm2cL7yo5e6mLKdlMh70370ENZ7RRCuhn0OGKrguyW/dyN3lkH0A4FZ8tUw1rL
CGxrrQGuvSa5aqSrr+GuDpRXT+Nea2BnhrguGgPbayAs88nAMnpmC0JosexRHS4TALK2Rsmatd/t
bPKaK4sBZWCzxmjuSuizpcbQdmokfWMXe9ikorB3jp3+yXwtUqDuvWbtv8dc91n6I5C5gFQMmIzd
DKl73fbpke2/weYJEkv/RMj+JTTVe18wpWdyB28E+YJVr/gKnLqgfV8aDdotvI6giP1MfwYEL0RV
OmHVSqrhbNig54y5+GAw7XcBVnrtEeYaNNKX0hGRfk4na9QRZCQA0FQtjTmyWYVDD8by/H0BI7jX
sGAww2zn2QnwXU5jcerJUfRDDF44LbkZNXI4AgWxsW3rq3KLN3Q89XYmlNWmwd53J+9Y4LfZBD1k
8iqeV6SaO2c+EjaOd3NzkZN74PdM4KMOz4R3F/aw1nXpwMPVybhRXbn8DjmqENt8zaTDIt2dqxRR
HQgMRNEkgVYS4tDO0IHr8g0rtA27+z1qxYOv+R1Uvw8SdrOhIc5Mp/0YoTpjcv60oDwzKmmsaxdH
8xBvxhzIcaOR0CU834PvMYLoGwn8MEJxC05S2EjHODW/WNjb86JeUdaS1p/Uk6w4/3HVzCDCGcxT
tApXVlE4T7Q/stl4tKaQ9i9uUlYIjbSuNNzagXJtdNMrcJXo6kvngYHmfnLjN+ZbULDZPvRynxwO
XfrdDGEz7arfg31WqbVQTeWPkwZWEYbZeS0W48JQms+K5O5YlJI7Ez53B6e70MBuQw1fITX21gN0
kTRAvSV072D+RIkHzxGOnrJNoBzE+PbQJOFisvEzNSS8hRZOx2HYwHNdpxEg8VAjxWkWbKexe0UD
dPRdoOP5wIpW1oDIyQdK3k0qMz6U8hxa+URPuc28z4aS6j7SPPMGsLl7Q5xr2HkbgD1PbLmtq+4S
+uQppKG+7CKGkC6xDdQ+JHGiiTR01DF1mgcnMuZTNo+PyqQbSuC5WaeUN1ahXooKAZK9qTWy4Fpr
VLubAW1X0ElWLtxeGN/2JdFo99kC8l6BRqvLQp1bOrQ8lJY4zTaTV/3GgCO3Jdow8OkUlzOQK8UI
UJFE3wQv3qvWDox5WJcdbxudvwj+/ASHPtRAelb0ha2iVVACOtaCCNziJvxOGXtdKQM7WTVWPwKr
gX6gcfdm4+5Zsph/FUz6CZBWvh0hfhA1XXkdZl6Qx2uA/tyQ1rTfZ7j6zCWpldCo/URD93ON30/g
8I/w+GN4VMnSvLcVCbVChwk1un/WNR46bldn9u9g9QXEVZwHf6rTnRxnQqPe3ykYIQ3zpq0XBWs7
ZsQKkRq+rgUjWmmiKCKTAcOM9eoQPHYIyaijQqMDf7nlBgDwkNGoaOOVHWFIa2hRovz2joIDWzDJ
+M7QL4p9Us9O1YX4/TtZQA8N/IUb4P93xDsEzLyZNbsg907MhfgexgRJ0oCMSUDXL9iwt2TrOcP1
71n5tG+hIhuxS1AwVNrFAE5CoGbIUwShA0wwgxZvp+0N03JSJjaHwIacpf0OmHSANKpfhdMuB9M5
pj0miGKhs81E5tln4k5yFhgtBsownCLn8Ixt2IiIIcNA85y3auJOrSEKxRYxXceeNnOfvLhoKUL0
FJQaDzm6Ck5gKx99xYTGYtI+C1thtjDo1jskFxKUFxHqiwkFxsKJeUCJ0cR8Aa5oJk8akkbhBw8C
7XhoixV2rZNVifUkw/E69zU7YYAuNXMIW67nPSWrfFPZvjy0bwNnHB+COg0fzB25dng0xIi3ZWix
GlFhoV07SCY21M90oDlvL7NcOXW4xfiNlrZ0YJYaz57FPO88xUhNjavBGXO1WJF5wt3MGGIHGcLW
1hFpsZ/1vhDVoQjVXhIQSr5Tsdin8qPV5hIQOPp7XdGFAc8b1LvZYSSdkwNinJKVMEryYyGJYDLR
/gML7iuYb13bU+1uRJ4S1v2Hl4BTYk5kYd4Ou4rxNdq4VpaSNpi3brSDJZ0JuDcjE9g1tcmdmLkW
hRkFu9Ah+4zFhaDjX5uNA3VwDC+xdr1M2vrS1s+xPpz3DIU3drRcLZSIZ2UaB1s7YwatkLm91Ahl
CAgRgyhsex0WX6F2znB6hNaJhSbUPpoxLv1DhqKG4YufkYMIIUde02qLTWHmeAhgbWTttIeV/uJb
/lMglgvlVgw42oVjaStO7+PHmbUphz3NtlyP2p8zjph0Zu3UqbRdx0OzUyX4doyYwiI2VB4uDOfp
8x9enq6j0tn9CrSxp9Huns4eD+Tsf416L92i9wkDPD+JNv5EgVaN4ACytQ2oRgs0aj8QHcy11XXM
dWt3UI9EiArnchnRCgntF3IRDSXaOBRgHprFY4eIyJt9Dwpu8cvLcBQt8/Q6QuNdjT00KuEW4Ljb
fG31ctjZbfzHudmObJKepAweaUvlVFED6qOec6HRgtUBXVKivUkd1FkoVd1DGUw/M+1W8ittHkO3
RLdz8v1yNwyJuRUWFITIqkjk4GjCETusmPvB25T8tqCv9drnVGizkywPGU+GbdWRg3EAOF9igOTa
BjWjhUq0H8rUpijZvnR94z8EzsRTiBNN0I5gGa0niwY4gYBdQZs2A4+79rWHqtZGqt6e7tww4trk
rmD8HkwqqKyVbQnOy/VLNrV0UbXjqqc3CHA/Q6CA/yon9cgWDieWQI41aEtWdfNlIc6SCLQCRFp6
pw2nz3oBitl0w6OR3tP6btioNk9Blr+m3RVVcHGtB36nXCVbwyqzD9egtCQ8dtcFkxPBnKzBdLWE
+HLULCFrC49ui344wl90nu/G3C07twCSPTKHRJtnIViOQSzB0rKLkYq58XOfXEyj+CNsd5MR7WLu
wUeOFrevS5Sb+i7lEZzKfM1mcMduuz+Gnf/BfDRPFKKcKxnuBku1p9Tc9ymI2bm3BpJB5ZcDP5F9
fzBcarvad9qXFnkAKfATP3JOSRoAF13DX1NabP9Ct/y75IxT41o422P1AYKCwGhkkOrjixeKocEg
Di6CwotPFfmiIuut5vC6w+mxrHtkby3SN8NZuEm1B66kbh4+j6q0T8qhqe2sG3eeD1Mcy7VsWDOD
4SkMwcW3bllurZTtO08Fxor+JHK7tBZT0dBiVwA27O0giGiNDL5jv6q2wzE/zbW8JnX+5jluc8jQ
3OVDTJ8oMMyDpx143hDtGPG5AwjHvBiaPKeDg6a9edVCm1Wb9OaiYfyUNW9bac+eiXBv0ea9UjFK
aw/cE3RB2yf69hEK8fSwTDj7Cm3vG9D4yQSfX6bNfkaI4w+9tGDPwzEOPl2AsQAXoIUUcKJJx/aE
qqr2BebaHGjYOATzU6iNgqN2C+YkeFJtGxymP0ZtnWJtITQNfISR95lMw6/O+YGdGBDttAm1vXAw
/L3jys9eew3jV6Uth1PPEHgRPEyN3o90gkjCWzoo2tm4AGnEgfd+95b5fimdrxyiSK99ih2NLt9x
YN8x+EYr5wpG5kIbdCWJ6WKx57i8UCGYC5KE2BpbikIEGH9O5bPV2eGVvKAu+hLgqGFwwh7SsmHn
SNM6fqht/y50xV+uyeYlrvp+3+QdypLRutBS1SbJ2HO/Wjd7S9t1q5Zp62jnJHz4bc53s2rmoTw0
UBV3WUZyqWuoH5ot50re2jcOcBazz6grtdtSdITZsJrPKzrK195mvsd2nJMsy+U4TMFKuszhIcuk
w8xf5O0bJJrLlD+xDjdM18h4FziReUfL8e9EyNP2iAe0tL0NbeWMUdSuVGfIbeoknKBL6K5AE5mr
0A/1ZdyPJOgb9rO37E3haoERDlCBDJQD8N6WzPUMnUGHGQJjnWCsCVyv38czP05iEB7SftEc0WiB
cLQLbe+V/H5I8HETh/fcuAjxKCusdIDzngA8CeJrbMCGtmvp7HBTp7umXY7p1PnMniAoDn52HbOf
Pr0sigL2YY753tzC46IY7V0jmNNr4VC7M5JGl/EFN+/wq0bpfPDkjBgjCWdKNvw6jSZ/J2a55whj
rJKULKoIOrbnsLNoI4EzDSgGBk6/Nw3qjAay1wTpax6znxjyV3O2wcFj+0zHvUBlzujb2kEaa89V
rgECzNWDKVExVYVRciUSuGWIZnivW2J3jt38gH6fMJDpiaMrm+fGeAGU8GGI8A1WA9MbLmshStu8
gWBoNODRte1Wae9trA245HgeBUrcEkUVdBf/3naw5SJVzzelNugyjcaEubbqeo2z7+rkawwd+HQd
yeX8Gpfh1mrie197eV0Evd6xRtZba2sv4S4Kd9rkO6P0Vdrta9h+uqZGu2/YTK29fvwaImJcbqUY
g9F2YIUmOEIXrAgGc43ymZ7jWIdSuP/TFpzvJwfRcNN+MrpcOOz/y0X+INe79QPKEC1P3EOJrCDi
XSFct0LF9VsG0Ffcqn5hwvWNjhDlC8q2XJQTdh+1D7tZcHbz+c3VxCRuc50ehagyDcTxv0Y9b59v
hik+ZKn3Zk5Zfyfqubsj3pkdYiVPVu91d1Eb4g29oYIMnsdFFWfbglFepipmunG3l5bORMBI2qEi
NbZiHEHeNe5gvFFKv7Dap49E3DglkPYuSO9QZC0Ie3ttBSIhcEFfYofhBPnsuimPjSm7d1zH5eGh
TIDPTOUpRS21Umw1olhkx35s/PUNH3n7EMuVrpFkxnOUuiscjYw7dEZxsSpzuusKke08145Yu7Xi
mKz2ka4ktyCJ8MKpxY9qcVC/2tZ4oQ8c7dOQkbrF7p6WnjVdljXlJD+0Ny6j2lRhPHKTKMp0wwm1
xDA/Tl3yk8BccsVG0a6hLXvnKTTp3vsgpdv55MNaePhuH4s6BRS8JHeJw+MlXdT8Y7D7+84pd5mH
ZjQWTIro9au5Nax7l38xqxNyPO3MVKJuQeNfeQOXRER7iR+cmEAe61K9ZU0D1AJZLindXWfn5yYf
5x+VACnrJCm9+AQEXLMUfOhkf6nzFS+3fWpVdzZgqdjnWOGOBxNa5EYWi9j5MyUkWfyyQ1oDZkTL
LygvzeC7R/0mcZW3xxu0KD6BtwN2p2e/y7DZ8BxkFF7/l1EtZ2/qKPwWySfTpupE+4mwb7Y8hNjF
f4QEuzZS/XVl4Z5d0qTHeJgK3BGRd/HAw22pR4wbuyGbuvgpa1NldcPxm4TC3tbcSIfGkBUHyUPD
4NB6TDnlLgbYyHnk5mgJn2FZY28oUn+Gwn4adbedwrk7psPF8g06fjo2Olhcyl5NpOf77zY4WVJX
REpg/xjGWV4DTC+nMO4tqrz8AP+Cabt+I87+VzkU1yop++7//G9b/n/IZ65wXVcyQWt5UpvZ/xU8
WgkAEU7wxwoEK+UsT6S4aOGW+JNTIY/jkn+mQLRqO3ZeUjI8W5coFdSPiO3JdxLnFscpGFRnbHA6
pz6tNK9z0iO2gviRO341gy/Z6HnosldbX5beJhnc4j/wIO1/40Fy/gpsR7qIYUzPBwn3jx/ElyMP
6WohI9dIaAEtuteieYrxYtYg5raUs5qjjtoDfnzxgaBrNNffyWULPSeQWNgYcuAk9FC6bJXDkQ0/
+AAeb9J+MBLjbooj4z8gE71/g75KCKiu6ZuBIG/gmf+NOqcYRY7iJilJaI4FTZtCFPusKcp9l1Pb
zxjf+Wx7++jPhsMkeBYdS/jYl0p11EyX2mY+ltLNvpL1REwyD0+Rx0h96VrPnZeeCiHmD6J+JCB9
+y7QKerbS13H8JCjBt9XiI05ZgaKxD8VUoiSq8yjPpA2CCwxe0lU5NlzjCZhGwiZMT1AGkWk9GHM
AP5PL8xzp19u/yVxWTsQKADiIAeZQHmhgGeX0fXVtJ9DiFMlG+iFWvWV7ioTDb4nMMEvZBmE53+U
g+K/jPih8Yz2Xa9BcVdXz30HPDNPxP0oUwaCzByXJUPc91mMQHqa2NPWNQExaN/cifYbFW7jjtBO
+jRKu78i72BY1Gn/wz0T/Ns943u+w8UmHP5HgCf856XGzjGmAmYA/OBRn1TNsa+X6HlGs3FJasbm
LUFz05DF3jbqZO20HHdqk4bbDeoGw8F9jvyQ2jZiIQZl673SKKXeRZNMMhYLjv5wkDWTfbUGMJj9
UzPk2dGIDYZatAOkSVCFgm/z98JveTQIS23HgBowJ8kV54r4uWuXZzl7GWZil0TrwllWY5PQd9VH
J6ChlwQA2aUsaeQRELot17M3jRu5WPmdgE+zomuZ3LlCROCEA6q/flfcEdA4ZLnpvflg4g6tn3PZ
FiMzPXFuUOHNARMBIAFtcPvYbZxz2qBAnBlZe25l0hyW0X+fiuDxlj+9vRAgfgSHRnJHhN42LAZz
G7JrfK0MMuuONKfXvrWuYeNwhJ8KEhzCpj4zh1nGyBiND6RDIIPSxd3EpVv/oLOzqcvA/eXr5B5y
zXQtR0bIRmnwSGCqnMGHPLggJvzJ1jo7/L/PVZG8/M8rq/y3BSnwuDTcAEwtHXDAE/+8SoxYcjCy
IMgwVxrsOlLU5zmX3c5wFcAUEZuHfiHAE3kmJQfVBZfAyYZnZ2YxmrnCnBVRN9CJY83krE/4z0tw
cBjO6zgk/eNgzPHD4n54jDU+NSkFuihM2IW1HH9S69Hsevx4wsj/ovf7G9QL5i1uJXfgSDu1dEfq
RRlHTLPdto7JVd9IKUtHtFNZzj5Nxnyronx+8BkDSlq/er69VMMA5gNC14tds2eZpwmzA1VcjFk6
0qnXgluCMVvS4qhc60+SJ90nfkZS2XCWI6B78BPgrpepmb+Ba5wxLpti/z+/8ULjXf8B8wxY/gPT
BQHLI433/p9vvOPMg8tUFG4vP2BqRNa1RvpWxcFztmahfqRmtgC4i1HDglA/I/IAf1F2X63I2vvW
JN2VErIjzFXRwiF3Qb3Tiy6d612jLJ2e0hRJgSg43wqt59AUPxZX7+SF0+ctdH17CQckIYkV/fRn
m6kfOQb2K5geRMituTa7YVqHEBspahQtyaTYOiuhlrPFaZe9MLUZmKGRYxab//m9sRy9Nv3rm0Pw
iEvR5UFpu6awTfOfbw50xQWNTpOtmB8T+xs0sqlG6MQVPfak7nz6A566q9yBIrWo+vIrG8WvqIp/
jK7bPsYM9DMH3wOQKqjhOz3JN279ad+25nA39aN3WsAZHuqeqLjVi0cl+wx5UhOd48YpqKeTkV0G
v6JH8nn7jMd9ekdqtlrdPsQK3j5gFTB/BtmwURmk/U7U6pxMlnXy3cTaO7Pb6acPVXWLkVZfymCf
qv44xHH5q1PySdTePWvuggyMLOBoeqxMaQDcrkHRGoQjQFQDwF0GvJoqx4mWQv0zEZQsYuohb8yh
VqvEXB5IyIdnMQYv30MLyNrOA+MCYADwzqwDRsLhm5XZvFEULE9m2ZTPAIl/xoMX/1xgpiTztKf9
M39QeC+3TmfJAx2bTd559NFiU9nbnD9Yx0Nv0lCd4dZNHSrlvmFcMAcaRZPH8O+/19ikIpvXeFbz
EJD70wNSinzPem6AXTCz0D3cbmDVDd0dW14NzZiuVJ279ZIPIGT1h6OGuWZu8+j4WJF0XtPRL+am
Ar92cco64B0UDAxhlnwoum7eMFBYvQWuRV8GCCJznIQ1ZGegjObg0DVyPefGDFko34zpxDuK53bd
s1C/p5QoSZgF4R4QIRf/kJrdnm4K7rlOLZ95Pj1IR4m/II3WFqvUf9hXWeZ/XwF8y3FpqPmgwW0h
YUD/8yLv4CLWYZMBcfHieG/MkXkAh8SZMq4PN+aZz0CrpL5Ebdtbu6XpvLKAdRkbq+9NeG0165Bm
03PhJIrjotveLcMUnh1PvbsyopsIhMy6u/Eph17+oVpggcvtTnZhda9GafaniWm6lelFx7QL562V
VUgMIlXsKjK7tEuSD0b0Ylhj9rChpl5cbOXTMBJVcUkGvB3tQgMomIP42MXaYFQi1TDYhL9xyA5A
l4WbyczUBSEoPt8mkI802omPsWywVbAZr1Gr76t1GcNlgxsq2dwulNwFicoMDPMJJWCsrLYo9Y+W
udY7YQeA3EOyVMjU80btLP3h7XM+jc6DgfXR09NDUZMCIXblsh36gNthEj9NIelOV1W0mixkKxEs
k7CZrPmukQajoH6sTnNKDcTtpXhpnfaepQZ06+D9IHz1F0lH/Qg6ChBrRvb9Rsc1IDQQ32BwVy5X
Rn2zp1oP7RHy/Q0aNLm7fRTVeGH+wxIp9BL4zyVSeDybhRl47FWl+9+2d0s0UfdrLE4BaZYBAmzy
Tcq/9jZB2ES0Nke/Ac4wnDx4cMThN9JX75iztptHW1oPk22lr8MMZt6uHmozPZRLDECEhi0l6Eg6
+4xu7qqHmwCgGYBImKUEJV2wqXQvlnjr5aZ91yPZaBaTET/PGyHAJAk7TRoXqd2519H1hte6qlad
xuXlVuBeesWi5ZAUSsuXmjbtkzeh1tALbh9P/fX7tNAGxjpKFNPOpiNOQ+PEz9JKSK2U7clSPfMv
MkmLc/np9XF8ub3cwJhuzy6JBdmkerZdSLujMh3q95na+q7wWIGEF9XvWS9fZMDAVyyA6Y2ENDCZ
YX0fFc3npvfLe76veuM6BrMoOi1/e1GR67EFypzvz0WkVInLE8NzxTyc6ODkG7NxgkvHdPSqdXzt
Va4ZadNDBQEV3VXfjjB0XPqvGs3r9cyIz+Xo3RvJTO8I/he92cfv8oQ1j5fC+JqEOx9cJLuk+u3w
oS2kt879Jr6rSbGtK8vK9z78SBgFaffQ6jEAr3xOBmWCTnKqvWK3zV6W5kan299cq+2Jzbp4ciBr
EVKzX23Hi+5bSRgua7+nN4nRffjTlN+FIXAzczY/Ezhv96POfiazBYa0VMFw8IuMs5nkZiZbTZ/P
bfZDaC/W3qaIP5JyJ293Tzjc+A+8fBuS+r9c8R6gfJv+pBR6Y2AKYDP/XC9jhbZKZCEpI6ZBcts9
eBkJhGp5irkdkSzQ7aJGTJWTUdfJP1qiSg99dHUcOqFh/BaTok5ls52R+3hqcF5CXBpB5G+/VxGL
7JXVQVaYTOJS9NzTdc2ec6CWe5R9ufuf79+b5uC/bl9+GO5a6bK7cQLp8mbpH/ZfKhoLHVbKSF26
ChJj2WfkUN5FTZPsNgpi1zxsIw3ySpxmgTIx7IVCEXE7NJl1Q8CxUydcTDlTBpywUUGQT7gRB5m1
TY4LxFnihvP7iDh2laO/wJj0m4kFOtFp8+P7K+XYY653jf/L3pnsRo6lWfpVGr1OBsjLedk2j7JB
kpmkDaGR8zxd8un7ozwbnRlAVaH2FQtHRMBdLpkZ7/2Hc76DUE1rV4nmVdBDyMdrGEkvfx0Hg+TJ
aSlEwkn6FOKy0ssEedivldFG+bivTG1tqm4EJxssbuGh6BIhgEefzecTExV72ciYvDX5mAwsdSL8
uJbSmI9YWvqj9gu6LpMffJkYvPo0BxFABOGCR51TdRh3KGryB6VfdyQOYVOGO6H5i1q48XGo0QnQ
bzbLrDfFMjAYjzfeVxB7LImLvtsorrkdQXHPZVTodxeM3Bxld7brUzIypqM7evZNr99Ihy3rL7i8
TNRPkGnuviN/AwRpfNY9yIyVYHIeVb65+f3PAvbZf/HBdv69U7cFAAldcxyNZbGOJkqfCoV/+SyY
gQWv3mq+8glaOYyTi138vjaFPiGgOV5mheor52giO3mOONrYpa9GopHs3XXUD9PjrwxMcSdiWmZL
JOEtpg2pKx65vDgd9ADKdd+yX2IeuIoyClEMC948iaoOfbwxzOBtdOehLRGssp3SKM233ISgcbxW
3+WxYfz5SDQY1Scvbj1ZZqos8dfdgIdBOEbxOon2TM440av9kgds3Ak3ZaLN/4SwD21VtS1EE0KU
kxHpMBIET6sPsryQ9TqRaX2JRujG8VgCH/61Q1vFyWLNDFy0hNQc9kByIpIQ++TiDcOcUC+VqA5m
Nej2hwNB6089Lpid0uXsPqd/83vLWFhksl9HhysnOwirdkAz+VBb/HHfTEFBYVEeEu0nIG2WpiBi
GI/iy/Xew6R6+s+fef3fEz9+32dHpaWxoR1rpuP8rasBk2YnZp58SXHrdbv7U+TRfBcL7tRuEyZB
dUpHaq42Dm62CDagGoc3jaQrhKLnPx+JPsRnEjUdncfAWIroSeI59fK19BgTpEmFX4Y0qFdkkvDe
L1VqJ+9ocT5Hy4kfyY2Md4U09SV8i7nPIfVB4qCcxzpFI51dMe+yhTLq/vH3F2e6YKGB/+evArXp
385xRlvg6jUdkbEG787+2wyUkV9Ia8z8sq9SFHQafUfUifHdTMCke/5blqnjKo2S+1Dx3mAIM1a2
wP0KwLnYoJzM4Q9Quqg6CjFyY8r3MiOETzvqTl29mgG3U5IYUEOD4qUIuJCHNBzOv784qEJ3RjAC
1fJetDTHHMi/qDXdW2P5L9N/jP/v/9Ir1Fil731WxWhsQFThqCzJvqQgCaf6xDKUJ5Z0+QOYkZRN
3YiAi3nhavT9NU+UwyoPSHGGtBLlDyCsIGpRL4L8zd+HFLEJfsjq6FvuzJjWOE0XvrTSjDGBFJ99
mbUnWyej083iA4FWL91IjEfC+3s0QqVdE+VcoGnLyP6ZLNIh4Zhk0elfuhgBlJAzGaCsZBYf5Rss
uMa99HQodxbupaqqwM97rfncBQbQvghUOa7TjbDuDBy+qum5LvSm4A4h+rwPK3hIKA13nY5RhIfc
Lea/c7Ku0Y3172NvDI3YEEZfbBEA/PlNJj7wnd9OBrEoOzfDP9nFRD4gYoK5udEkQhLZe9+ySfH7
4FKtKrAZOKLrvT79QuNS73HjmL0a7xm9is2f/lZ4ub0mSnh4Dq104UWkgUaTAdev4v766+0cpUm0
m/7ghXF27CrfO5LuwRxyCpb88zViaZ/UNKqA1d8LdO93tDNHpIPKCrFpsYSGEXxArSjcmiHzUKKO
8jMKsPZJMK99ToMAS33rbAoD47KrZ925yC1Sl/nQ7QrLarfC6Nmz0P3m6khIZUtEnVLZT1k+5Bdd
T5pVzp5+k+biMR1y5WI2NsKjsjlOOyrQvLG7U3SVzY3Um4fcRp44jm2zBCNqLMwBriqEnmTRVK2N
DjzMd5oIKAgt24ePCT1HMRX1WGSlehvBYmzMzk4+rQw5+e9mzFM/W8CY8A3jZpOW40bo5nD0xsF7
8HvYnYbp6+usNsadoSp4rLv8s+HYwqQw3Azq44caLtkG6cs68weMSKWr3xNA48uyLtlrWrAwBroK
Td6HwaugI1J/6J0SgRNkAkWk2Q9pouRLZQYpAboBizFfoTX98MfoAY5tA9RXbdYx3t2V1/r9pjaj
ZtMNKhqgst76ViyPPbpetdGSqw6dD7SWfa0Mu1/8wlYjMx12f1DEhqNyMDj9MfPUqx+F7j9RxMJM
5lhK86fcgxUZ98nS793xVjPZZxwNk1CjYcLd4iUS3leWpY9qZzSX30PwfxKYOOv/4/yl/1ORvvq3
ACb+wD/jl6y/4CioYloxua7Ftul//6/+u25+I5YMw7XJZKfmn0KY+DPZP9OXtL/I8AL445LJhPjr
X9KXdOcvR1fpFCwEpA6dg/7fSV/6e/Ohm0wk2cARG2YwLFfF3+5uR1o1JBgDRnYJgBwWkaNl+U3N
x68CDPCqZxE0L1JgDhy9CLlDwtuddaOmytJ2jG43KkaFbra5oGIkbc5GzcuEo23VaEUoLtGZar6O
NdvE2JT2JDvyS8IUalZWBrqPWpz+5XU//+kz/m2higb3329hRk/8Y1vsJizTcAznb/NnVlPEkRTo
XkA3vWAee7GKLAKB0wbL6qWNaF8xzrtrjuUCXXm50WlFA6EmuxzMuOyVU5YU6IpbTkny9PZS+nKp
adYyNMLHwe++VHSfDQrRhSJxQlmAyqp0rB8lm3FsxyR1U6IcY9G2+26M39xh+I4Rri34yYOF4iv6
Xhj5uYkZaedwNvyMRCdUBm+BsPZCY7VQOukm7+NFbyTWAoeLDgYmYV49BAryvvDY46wJmubbrGS6
qBPo926PBK/yv7QuvFe+iszJdNuFPZbPTqNuY1TGo7yEfX02qvxZGbO3MPhR6vQBUUCDq3I+1HB3
ajaf7MnsbQ94FknTzaQdT211gyzuZCJak2N01vMaVehbhkW3TY6mX32KoLmIsH/RAe4VfcPmCSNq
FF7q5yiNNjE9hZd0CyRG+0ynSSeyndyuXTuyi6J5mPkpBrOhC1BCGIs2jx4NPE1QJ8RVzdsTMQFX
HXOOApvWg6pYDOO6b439UA3HIJcHnrcHiClDcSji6pTrlQKvjQSxylzbBsvj4Fhn/TrKvD1A9WuZ
jUeO4iddLOJgK3R/7SoF8ZkMjfT4NXX8h6DWtmlCNZMMOzc0nizxmOQOWNHywo1HIJi5cdnf5imi
qUKg9H5v8VupkP51ER7Dxr2yJ72XY3IyvX1Lv5q2+T6OcCWX1XoIjn5RbGv42a6JPosYeXJUjL2w
lW3uowRnh+Em5CP7m0EhGNshAah2DsVYHGWF9k+DjUy7sCXR97Vy9aUkJFKLegSc3lLVuTPjkzoB
2Rr9UwmTV3A7r17aPbY5H9DcwJA/IDeLlk6nPLRat2cSeCwoM+BWL3y928AFdYLxKCNiAotSf/dN
7YUhFCgZU355Oii3XI1XVXGJHWWP9O9ItOXOFOEdjczZqWNl3knnEAB9SHw+/7F3qHX3DKHngyr8
UELxywP7XYRQ+kWjAJWGTIzT4rVU7Dd98vumRzJeGQopaHslNFSmHlqANCRagX3cNkifmtjZSpJl
aX7VdHhWPPs9ypRw3pOJNetbpGV19UGszFPTB7TmzSfWd/wfo4PxQLVmXTrRAUL3knf9wc6LR03c
7MlOGvHpr56jPl0I3AguPhPphJvcDF4RDkBQh3aX+8ugJdREl3AZ65tPhN7MbPQfCRaUFtM+EoQi
/3yeCLCdfguDSxrVKr0C6Ma3ox5VX7sKu33pM+MSefqzm2/K1Hwrh3jjVFRFwfheG9E7iqjH9ljW
4snouo3jdY9Frh3dyn0YW7AcMtiGOMWYqBy0MgMCnJbPxCjAmYWpr6buBtDCvrfx3PvGstaBxOSs
6fW0/y6GAotefyh7zOn0lah2YQm0nfxmUwG1ufoI2/alsHaTFKWtvxxVfhIk0M1bl7Vtx/qiynV1
0Xomop2CSL1mR+5QAliShZympdq6NO+gUF5aV9wb2FxQ+U61Y3y3pXqusd32uXhKGOYvgJ29OAUN
tZN9AFHaa3hyaJM3AI/e8NE8JZl1z7zmMTDAXJti4SjWceBpGThzQkJSu0auTaPEDibOkJ4vhRs+
CWHPPM2PN0koGGuQNKCxQZPBcGjZd6PV3EwvoVekb2J8IyMV7LWaLr1AF5uCQBu+FU7D8B0y3qOu
mwcxdtuSRl/3g6OCIs2K0kujZICJTlbl3CgYnwLPefGV4Uoy0hpa9Rp9LZz59gTAaTO9EWYcPwr+
OGfAvYYoUPfKXOGHM6NTAIpv47GGDhXgNVofUObLuYwHIC24RPsaQ98AZQxtriuOam0/JR7eQbMA
GJszJ7Sie1ArCN2DQ2BHG99aOTk8xiyZBG/J0TeUPRzBPdntmzzn9GmxZ0CrmWkF4QkcYE3frp1+
O4Cxz0L3x5AgCYxwZG23po1f4fQ4uk12MjEH1bp4yEwPPxPnpOMpm1KsWry3YAZf4KzcO2f4sKCR
1g1+SFct2K1lDxIYH9l3Li8yfUBSOrso3lqJf0TVcZa5wens31pPecxHZZNVkzUwIW3M29mkHUnt
iXC6gwbp2ttlXcsG27poZsr09hYiKjXb9qxr4bO5UrrhkW/tWFmNMdcBI+TjM8DVDQRdQmf1G0Cg
iyiNJRzQVdGzldS8F4Gj2rLf84PT5y+e4m2jKFo1jn1AczFdiKaePFdxtRRJfFTbp6TGczU2D3Hi
bqWNBD1r5cyTNMJ6cLH85qW2ypsTcerVtsEJNZDk1DAHSvPKnjc4m8p80aNfWxSBRizFuGWQw+Qo
tGHjyv5uDRVTJXy5vcKf7r3yBpx/Fyq4OqoHPYtfEeR/q1bw0antlekCNgizO2W8t4OXb3SfQy1u
T1UZXKM6fTPt4l5aXBkZooMueDJlvg70N6KiFr0ev8n8NyCPrPDYP+BTVGNj7VrREVX7qTNskoON
W544+1FTd425nO57Xxt2aFc/vQIZfNL2e1jBM1q950HhQePLOXn2kQbIVVB5UU3A/XF675nVBx5w
L1gKZURPi1Nz0raMYXsZBVSDzMatgUsQZvqtzNINtiU1GQ6M1gGRBFc3hc0x5NdKJHPmn/fviDOu
+/PNA+Qkn2d6nPWOlDrV38XqsHK0fJ3yVUwuaDaaS94F4KXr1oG8bWpPVoshDVHEUZIIL632yoTj
FRj+cyVq7h5z86Sr9VtIrWIo5hpcU+RI4gX1x6pB11nXGzsPCW3wEfH4p8ykYNLZRmTqW5ugHsPm
WKICpv7IyaP2TBtvs9r7Z5Ve7GSE+9hC7u+2A7E8xJdnYDA4Lqzv3GbZxN3/4KPJWxY+NCgr7naB
2z8ivo6YzO6o8qpt2vSXQSuCs6wz75iM/Zx+GdtmhjOO8zUmyhS/HXYb1DsYyTaEIpwNxRUr1ehv
7JgJKkHtJKy44QmkdAWTGK0xV0SnrPvqZW9sSptRhta0ez3XtpGK2cFW6BDVQD7HWoyqErCwKeFG
mGYNit8sHlH4PtPuUO2NjDkNL6KEjN9jHCvrgUCxxFHGFbC7t7px76x/AUNo3ifblpKdI7eQPWCl
AZIL6cbFso8fekRxO6OiQ2CVx2zrKan2LqqHeYsdJGeBvmABA/w/Dx/IJZmVQtwqL+fjp4L61TDc
cNJfCYDNl0rcdOvMWAYE6mAHAmyPBOuq9unJdUf0T/7nNBctumjhlYpylE4SL2U7/lCcAIJAf8m0
lcEj31fE9sxIgZLpzfASVBis0SiMcNuW42C/6zQSSxdDhyeKceEa6c1xuSraRp8+jaAGGaT5YSqW
Kd7JsAlr9gMWqfbZI0Ntc9EJbVExC54zA/uBPftAWsQP+0fU9SkXXmCyvJbZB+WrvuJHJ2ZJpQBT
sm7TiBggpg3GdxWqTNsMqqIZsO1bAft/poViMUaKtyHkh5OumBPGEs+JOHlk3AcRKaqLBcmkTNal
/m4G6LcqKRdqv6PQAPCuhGfDBQ0Bq0ydk+gSrNCTvQL1VPzJHcipHleeMfN0p4Ns4F7zfizXDRZz
UTK1IivtYAWIZOOgMucj46mTLrVVHcRyFwx8pBSuMqyyuo0GGCa0EzsfdQk3VLTsyyungEfLNncZ
kOe57BL21QZSxdary6POFAOAarp0kwYPkJX586gSxUPMeYp9IK3mlkf4RdCq1IZlgfKi0n9yzVFh
TqTbhuk1E49x0+XBuAWBlKOeD7Ul4XrIvMb+GT4SVeRQnQuLYAXFVL/qIjg2EVHV5qiHc8eJujnP
cZC+aSKBu2hH1lKo3brF52mLdlfyrCATv5TrxEP/kgz2VmGqCq0e12qBZhZfMP40f0AY20bMncoB
N0s+Wk/C9HZkb+CpLMuHzqSJdMz4oeKYwakOMRm+NbeSjQGn9YKrlroxY9Dk4jS+dieuZVUWD1lh
qacKyBlwSnlM4Fwksn5PbLPbJz44H137NJXxKhvn6jMP3jf81YkJWT+sSRd1eshr0KJZC7LVO1Tg
vZa6zldOaYPNKtTvau5eSI6t1loYpngdvOiJBI8ZmWzIqcK1D0mK+FXMt4XoiCdmy0iUCaNCKBrQ
6ey1bfabTqkQDAGhaahVe5lfY1PeRaoY89KALAJek42F20w6WN6Tc1BqzQoOL5/hKVuCHThC0jmB
Lah4AnFx2oC4kJLG2cZ55+bZ3AXlN4OWQUgonw1G0UFZENo3NbWQN4sJyWWzhmA073COOyxaHLz3
zU82umuyX9eObxJFUqvpVoNPYvKe615xNuvsTbG6D8N81btOO1gENHEXEt8VOunKLGuJCYYLO+sP
Ra+8kLCgYhDPspVKsBg6+BiySOKwcUKyew2drcggMilYdrk1kodcL8/aiGUmcEgck7VnL+IMNyS0
J0RvCm2OGRKvgZH1JQJdrICdaPC3zOOA12TKI4uBdw3Q0TJ/NhjePSa+ZgNrhzuEpFo94fVQ3gea
id6gg5cvVgnPLYQmyVpyrpENGHn2vHBFBIZ0cmurFeTiCv9aZp0imPDYTSnts6RtFia/qWUGvDdN
NhXyZg0v+IfyCd0kVlXHdhQlEB5m5y2pmrPhoB9GghWWBgMBTFqchvvQKpRllpq/SURkNqvJPtd+
IrS8c0PTnnx3vLrS2WcBu5NI0/IVU/UnthfxrFJqDbPmMOGJ+K4MacABZs9dxfU9TXD40eGkcXiU
Y8pfXCjtPJ9YN9Fw1XP7SyMeslYyOkHPaRfoTZoDAmxiQwKmuwmXQhVgy4LIv5Rx/W20xV3xxSq3
xm896G9hDfugM9+SKa9AKj99MVVNhgmzGwdPYuo64ALKBZPCKNQU8ZZWPVstiJAIcCSok/Krtttz
HRJvAUDpAUPVBrfDg1SInPMLRLa8LP2s14uWhjnZdVLVSV3JyfhLp8gQsfD6/uxV5tloDeR2NQdO
EHLhVSTvLdOScVZpRTeE0gyRw28JeBQYKboGiolVnvKzZz0xPVa8ZDT5mYUVQr+McIWUEnuIUEwT
WjyfwPM4OY0fEoheKze+VDEmPJc465kLmcGeLlfVU3ALkh7nU5Y1OcOozk6XNp4k8o4Igi5hWLOW
CR8CJHYzlDW9l+14VsJ5YtBpBBV5Y2DBghinTHRVEBTPorQ6BZ0B9KqFap6RvkMBzXIHBeWzL1pk
xeZBM5pxhcN1XgcDMHZ8qPmBqBp/VlTiqNjY89SXOtaOdt1992CLWShjhQI9JJel3+DD0TAS5zZP
jg9HAjGFPbcUnhfTY7TuaOXVwIFUaib0E9zAlg+0QU0QA/rOKXIlvhLpNssoNZggOvWTJoaTPRly
2Ol00X0gyIqukzDngQldp+fNYahOcV7ndPx1jyIbDp8Nyptw22Ol+vWiq41tSuLaCKqPOyC+ki9y
60Rr8uGZjm8UiVHU3X0hvwwlW8twxRPrz0CnUIe1ype0IAR12mBv8qpHrNKBXpsMno0aPJAqPoWG
7vGiwI7laSx8e9E6nTtHpLvMDQVAAhltg6qfCru/OGD6MToQBxOA686gaVjiYqiRBFHlP9GQrnM1
+Yo9+JJB9p018XOUQ/WSAZkZrFRJH9OjdWx3n9pb4tv471gDz2o31ed2Ddmqzuiq+0bdFOTqtTHz
EtwTVC7gz+eGIfvZmOMNB0aFNARwCeb78SkhNqqsXcppxeu2o9TaJcCgH0wgFxcIj/TCr9SE++EG
5ockC37ogV/YgJW19Fmj45mhicXIah8rES6GXt4DeMlzZ/DOEOy1VRVzlQaO/2wX+rUxvWXomUfN
xvTUpgbiN5edavzcqvQuaXigbdqA4NzXWZ0tYOSe2FnPsiL+cBE3zrIBI42Py6sPlH1vljd6hU0U
i13duQ+6Y14RguYrU0u5CmhjvDZ8zHt3lmvNo6F/t6nnznxBeUGcKG1jGc49i0ezV1MEWBkYxLzI
r2i9SB7xq6WdIkUIY6hkKKvnMh09xOsUY8QPbSPg0PC2SC2Oa3UHf0ypQOLocqUIMMxMf165ERWY
a2SRl0q+qgTkv1Y8jDWkvjIsmnnX9OpOpUyMBp0wy2CqN6gOZo7tKii33YMce4BX1FBzqUbVyvdo
9Rst3VGm5TdTV7eyQ04Lwq2dB9emXnlVo8FmFAFG15Tc3tDckbG7dfDGQIOLnmk6GImJLAexkRwy
9JYY1JF3kw4+00GKh5pK5VTzA4Y6IlpbIXpuAA7j5K6y7tEkjpapcuNPyGSy5WzeZdBzWDpTkFl5
j9SJ3rTasXGkG6RwcuG8LnRL2wHqwCYeIj0PQU40bmoui0bxsP/Z64LYE38ELQ2v6h61N7Xxdq5V
nMeqOGqxwvhBga1cdeEi1sZkSUdBNa/0u8h0XypEgxNxAQYcWoOxtx7I372wY8SI5jKLmpdKS3DN
mHwPKeebT7BH3TY7op5frKatYLHQDJE8eyaI69PnFFi4sn2pM7XChtR9jchSZypcOM+xeW4y6nFX
Fx80aHwOA/9FcftrSuAtseUoJ8Kq+yIWqF6wj2F5rOyEzbFNU71UoxL0CKU5ltQCIaRoVjgrqT57
ZdZ4AFM7tDOzIpNogzgsM8G8YfDjN7ab+FqkM8/tssH1NJ6NBuiPLIxq7o/GJJpT9yluTQRM4PjM
ih8/2tmBxf635BuBvSHmdto8lbaF+r4w9PmEAa3T9CHTw+8EA9jNxqAK2SEmyjmnpYTTyYv/bSk2
YCWRr8IvcnNRhOhDw1rTvCvJLYu7Ry0awYIhb8v3HfY+HO1PXja+ZSVe8kx8FSFgOWPsv2Jg/3BX
+cDlb3ZaoaF3+49YYF22ZRaTWqyRwSwF2wPnDY3Kt117X7IpjXUzAPdMHbloiq8Sj9McFC7tXpvY
bH/TQ9XDXwzctQ8JIU+0fQARlR0JEyK51ioP3YlaggEcEzEbbcLTtcTEoaVDlB6wtQcIRvjeo0PP
4nuFCvDgV6pGm3UyrV2rE/OVJo9F04ILr+J0WQ3lj1a6F48sr1ptQxgK5tJ1MDSHbY3BnWCHMIO1
YGr5US9gvQ4GkaHUJEeZI4jO2aWHD4pIcEOGAK0UZzEK1keB8pla3PKCj6+VAEGSxHpkazdChM1O
MFuGDWZas+Wzhn5a63ifUkffWx2DJgX3+sjBAsy5qUnU6UZ/gcqFAk4f9nix0bQaP5mmAPPrOgQh
uKqW9k0ItDlTU8R5R6eukKhEKVZoTXhXFT5BepumCzLamnXSHyuIfIvMc68DssI5yjuiV+o9YIN3
03i17ObFydW77LFPx/rPEPdvcS34vh0cyF2/YWoDMIRAx6g7oi9K8mILt9Py5Y68CSqMgh0UZJp7
33JyVLj1m+p1orySKIlXijYxatZ2A7wt2Jsl97hggthq9lYFJxNOw86026ZhsKwrPN2xplSzOXSw
jzSMJjILIMU8wYBPNPuMTZ2xxQpjqZo72ec3dlEu07S/qTyNWI7kA3rY6Jhp+CK4NpEJOO26JRAe
Oe2PXaX5oiBDjm3OsFDzcobXIV5nYTgbRGFzgwIHNzSmOxV1VY5aRWZAusKYe5+UqX4aiDryKw40
h0cS9Wcdd19iCNZmwiWlhukiwIOIe7tbxSEVjFGsrLQIFzKHleoDbZWd+22D8F7hhVoSq7TrHIVd
mEbmG+SS1C+BjsbvvkHhQNW4s6f73nZ/PB3mmVAIPnSUGoUvU8BKki7i6S9azsJLXDCua5gwGN4S
yfTegvdbWFfr4paBSq8GuKqkGKs7tJIoQ58CTA5raySXkUSWdlFrBd0K5NhFplg8Z33UkzzY1nMj
cdSZ4+bcOWm2TCtcFNj5QQC4NE6D+hC4WbmwCI4QWn/WifCY6y0+Fav/bppBXRhywHrtglDPndfG
Si8I6iFNRSuFseXcb6wt4NeI77gR0CHadmZpESxLpvxB01uYBwLkiYV7ivwwWpAlBTBCcmCtg4aN
Di4Yyy031hTLJtDIQqi41NrYHjxUrJWD5E0L1a0a2wYL5JEJRYCra2505c4hWZBrD4egW6g/ah9F
G92JiARDGhjsNYeNWlcaL61pmnPch90BFOhnXTjFsmp4uJVQZRFSXSyRs4Jk/JiWVvc01HjManjQ
DS5Oq2vTtZkNmxj29NrpAtx8DcmPJglUyWC81AO7ihFH17Kv+aoiug3DyKrR2bY+zgks2zsEXScP
JkyXPo5MEea2h4aGftuSJeUiUArUPPHSjxg6swR/gcoQkHroMlkyuRR6gSNGfRKBfZOcsV4U3Oqx
qlYOWqW5K9xD7Rl7X0bImJjrmFVx6lnczqEkuMsc+CwiR14HgHTOpO7lreyMJF11dKNz173JgDDk
uoiUWV7HSyXs6S2p749BjS+8IkhhpLxksKQZ1CDCWI9oneJUsfbWEF80Zlz4x4IOvMdQENgSrVuw
j1jaA7S7pnCgWSKcCjvmgZhXrAUV1jUCE/Va9mIOvGIg15y2KXex/PvD0sTBBMYrXasupTwFfAko
j4GeXUO9y/MA8ywKkFVR1BmbbMtcKyXRsr/vEs7BS8/xbp04X8a108ATClXt3dXNZM3Pjy83zvrd
NClEQtSQ2+r9BDZTEjMt9DV/bRyylExiyDPVoG0MU7lx8XxVZfUMoTlcpLm7DhJgkwqCooVwVH8x
Jumtd7sHFCQeGXYrL3C7U+OUKj/POGuljD6lCs6G4nVedNZP6lJ0IFB1Fkb9AMZuIXQStpj3Uv1n
ugoF2hh2VUq7mdnQlWwgq1rwhVh405Om9ijEM5SYxyCPr1Wk4nWEMNQE9ZI8mHDt1ERa2eElqpsX
s/WjO2yhveFZ/TJG+7foAoUhjtUSkF6A1EC6PWY8dNzLwyHLnWsFa5W0p3OtDN4mpEpywdrMpmpt
RXFU7GVmrhnaM7Xw03RnwZ8yCuXFowPehVGhr0LAZMxVc+x3ghwElXxiVVRLbRwRAffbyvKeFTJ5
qfc8+4GVrU6ETWv05gI7FOMuPLTs10kQ5hLsIT3MMwGmQHjsTwjiWBJBkrN1G9O5QxAbDsOfjrn+
MUhxkbuiOwgnc2ZJdWNWmzzGUkGJSNRrV/tynijFG+9wvAGPmunmT6GqrCb9NjzoIBegpmfDWlN5
+wPSKXorzffkX1+CviRmpngmJ92kwDfdLZAo0LO4nPdS21MwxFhWnGrv95W/SkeTkUoXnMucZpuI
lifdac1dbJQfZkoqbiAte9VVBC6YoXiSkT2nPsuBxNk2olBsCjMpiFfDl5t2yiYOUN4Pq4ClXckA
ZRD1I34yuImjcyIs4KGgliRPeJlJYNql2JAQt9OZ/MhmuDpJs4WQvjGMed5Xm4L4KofwYE1JTo4T
vvQ+uMsWYG/8aYzdgrTLcxaCAApr+YNK+KbbwcrK7WOcaO9WxR6uSpgM9qQW1J1EEVGIuZX2UNxN
LAJ2/ARXuGeh3aXoeLXxRYTpvdTiVz4LbDaeglihYqKSLFhwSvcLc/9P1Gnn8lURw3PmM4zzB4/7
G0wyjuMNWUuE5KXBkaDaZ6LdvzpfJ+YwmhKBvOc+izYKH7U1U62J+nTJwuajMoKSUkYFOyuzLwLq
TlMhIkc2mpKrmdfnhCkPk3iunId4cj5E5jUny+igoZNa/GPMEiWuci1ceiOXud6+GrIAKq4dROB9
pgmTJJmmN81oH0lNercV6yEhEkHpeqbs5us/MA03hUu67lJayT0OlbWvOsksMpuLXRHyV6h46ax8
jHFk4ffGQM3UfCkC5x5b3hfKlET6GasQlp0eAUlyAFwMaL6Y+7T/o85sFkDZhxJB7GYA+ZNRsfnF
NL3tgx1gW3sZ4zQNjU3VmuSJJWxw7fSS1+Vr5Pkv/xjaSiLF7+DB+hLtgWXulITJCVbLkJ5cic4d
4qDBaZetaQGO10lPKCBcj3Z1tXEZzjP9wGZo5yvEbyr04djgw2QhQaEDbS2LrWBv79f9Hr2WR7ds
AUjMY3T7Dspon7XLbDT6c+pY5C1E3R9p+f+oKoXAlv8f6yofP4P+OxxRUmZN2AzbLwgq05/4I6zU
1L8MVzMsFw4EjBTbQAn4R1hp/sU4AzmjK+g8zWn0/P+FlfZfbAx03UU3+X/ZO5PlyJE0Sb9Qo8Rg
gMGAPvq+0J1bkAzyAiGDJPZ9x9PPh+ga6cysmUrpe19KqiojM0l3wJZfVT+VOPUlmZSm6NoQO6b6
hyuJLLkuZ1ZoNM7/zFhJcOvPTkRhLiZEFkx+NOgdwvmLtdKKmgAMsuTRYLiiIHNyCC1YGGf+W9p1
19n4QOGVyBG+eUpx+uHEh49HyAmYmbhiQAuCYr5WPrfYKMeOB7uCPi7Ce1o+xO3Syp5nGw63ECvt
cCmgcakwHZ8p/ES6xK0IPekwFr/CuRLbvLc6pEz5s6Fk9ViX3X6IF7D1yNLXlLrYp2KO0eGHfEVH
ABtSzeuGu5LsS9YdlN3Nly5gFKvcZKNSW3O/zRmEZsw9lxKwLDfUNhrluJMGVQS9M8DLMe7ofVeH
2aSazq2mQ+VE7Rmj4R7h/FIFZrLrjcTA/I1juajaajNAK1iZMnui26k/VQ3nvHwiGV9q8CQV63II
b3F1lnK59MZtRyYh+5AOLLHAH7mFj/lS8/tAfehXSdUwni2uyJMNziOTa4u+coc9EZcXAFQnjb96
u/+VJUN7iuxXg3WSWyXuUC1wqLmn3nGixwFS0LbsB3tjQz0m32itoNkHp9JIPjr4kVR9DD+BkZT7
2ocsFRRM2pr6ts24/3HrZ/RapztmIM9jXL1SKgPZmg+9qabgNCQtM0qHUVoZnUQo4PDT8zQmcb1F
umfy3M6wbmlaC/uVRa3EjdLvkeyt8zRHj0EFmmlMvIvAkbFxoe+tnWaJ5Kf5zjHGdhvWJdQdYPFd
zX5qLyNLMXAPn/FbOkjxD7xYa/QaXFlqvk2AmnYOp6IMwulEqG87hR92nU3bxLQfKsV0uwr9M6D+
HQPebTSYu8zkVgdKFBBmye5GA9+Tz5nhkGYDXzh57LZtf9QNPOV8be8UoeFt8LPiarLCM3nso8yl
R5l68yovHt1mfHOzhsFKCH3VlglrNwFbbmrkmDPR3JF8WrXMV4Q0vLVR0PTbj/a4RwaXACq9cznm
wzb1p6slwkNlQ+4ruVXvkhHZqqjdcG/hutv2w0u5XPMwDYTb1uRsotwJCa2Rj6ZV5teqFNcmdHZm
TCsHXB9+gsGmgH1R49KEEVzC+V7mhr+jl/0lmqyF9uzR6mEH1wYYiD0+zmRezm3hPSVZOt6rQP/K
ZoZrXdjtJzIiISC6TdVK6jdIwDE8o8zS6uz5PGqLBHb4Vhn3cqZMlWnKs+wz/yYS+EEm6qbKfGC8
1EKorZ0rWnV7UC0AXD46iup/ChTkdT94IEi1S+AcQMna7Vv3MHBCYOIeZuY5woqw5nAT7tquyC+k
uQ5mBh1NW/bW1arADRfs/byc7rOcJvjQNnGzSBj59YPBk8OgauA07dFMrHwLadVZ5Ybr7IsIo6lA
CzDAafWzc7YTaJt2W97ruPkaM8jUpCUsGmppnadoLNi0dugCgeCrrKcb07DzO560lt85OM9NXlxw
eljJhGWcWooOEXidK2vj0/m0p9LestyAYivP3pjWZ1lKzlx+SEioIco5E3lecTRAD6Hcbgm8sigG
DDyrgTunuwDEOGJYDtF+og9Hz3WegGpdM2VMh9acr4r7Jgba4tiIkHLxbKsMhBlF8bIY30tabaRL
s4qWg79VLFnBzMy/hU1WY1Ssa5hVbknmZY6scmeb3UsWlx8hf8sxpGuiCG5Dg0v8kHh0EavsdhaR
x9ilfQN+U2xYemBzN0gFi18U5BydIHxtU/2guJxGeUJ8PcIOYODpE518rpITM4UB6pfvbOIAooI3
jc3OGYmjdgy8RqSprZmBPbKWtWHgawM7gLWnsz61GeEhTBcG1bzVPucrnrBwleZbWRRqM9kppS5j
8WJ3/n2Q6GEtdXMxq/EUMQZJNL9M7YFhjFzzDkNAvgsLpFmgWTUyqlqlo76ra5Phv/dVxvw5kAQc
XPX87gnaj1OvPrlYxrZGYHP97kesngfcIWhBlPNuYKRSy0rNL8SgOxCBFBQh3q/mtjs5QxTx4UfR
TqcQeXGKr0IDt49ie/TT8ozUt6IFNtySoV2SrTA6gRcghkSrQo2U7Rl07FrkZXQbM1s1zm0ukj0F
rpzy02UmIHrUVm1DhPF9Hu6IgIChW6rr0gXNUG8VOtfaYJq0Fw1sLSLEsGNgCCWaO2ZcOd6rU/2a
jOlETOCSebnx4OfDW21o2J9Wx1SxttpH1EHSN557AwKTimWuFW7cnGiMyff+tHelNtdkBTFClGZN
lTjzTTUeWRax3Pvsv01qPPTm8Lm875LN5dC3yzjND/dJEi0jHkzHpv0jc5uUtoPooo1k2NiTRySu
xx8UGPTC21G/YuzDeKWwngsKdVdiIioYmEO8xZOHG9pyjzGejsm64A1O6U5oeaoy0rRtMTGOM3mb
i0msZeJuZIzbxnai/qdFXZCuiR7pF1njHxpj2DN1Wa8ryAHXCaKDQprejI3w1uAF8qMxMxJPc/U+
1wPOsHzeh4P4Sijv1YmzaalQ2xRJuoDWyxWpU7kXUbDxZ7p3Izk8h4UrT5PEVePK+ktVizszo70g
Ut+wAO+Vng49/9sr83yz/IUCwPrGtDVZidHK1mSW4zV2X0xsAZBl/ugHLX6HerGkytqiJ4W6bZEy
mzWtigKdMb8fzbiGXq88CB7tvgSb9WNCnubaboAvhuBva57Xbjy1ZeZfJCcy11yCNdwh9nCkD8hF
/Y61pmFeqI5Z8buRbCZUArmIj6tiJmVN9B6wE9/wb2a2Pki+PL/iXj4IOATMnqqkVdib35mtRxuL
0wHajU7plHSHmpJR8URxS7duh+gUNrLbGnGRsu851tqJh3CfpVSCqAszgGVjryA3mIidpby4mXvn
TfAETO9sNa67h4i1VFkWFMGZtrXtUZxhTtJ8u2yQGf1XEStTnA3nyoveTWNGhw7jcKPlQWXiI3X9
kTEo+3CKaXyH8V/lsOkwT4Cf6qxrNCLISCiTjhzHg8s4TYQTLXoD08el5EVbOykJSmKNrpkuj+Z6
zgx4UeN4cYzipjJw8jkQEUpUFDxP/JN71ntts9O7WduzDEBfDQLGP+MN/+Y73kWWWFx/K45W9u2M
gbzJ2k0SEW6apEfPOoAq0GT6iKIQPaDn/eh746Pz7eHYzlgzpywFWpunYAn75q6cLY8Fz+HDr77j
TrsPGjfIbpoDucnp4rP7MKUNOQA4agHtrUNepTC5eMkNA3gM/AUym2UNn2E036Xa/Jz03FAO4L5Q
S5jvBRjEpBweGyAtR4mk6Qfpi13O+QueoEc731vh3lze0jSkxKZnIO47Bt9n+8vEllLp7AQu5bVy
uZz3QO4zHNxxhFLduBhNMocuvgRzEn4b/EzYpybehlUsCeQ7lJvsNR5IOJO5HTypAYl2oEUEEFwf
bEGXH0rEulXNVmn7b44t2IQlLFOuPrReg/1ORsRXKsfjjdHCwR9s/r9+ttcJA9Sza2cd5zZ1FEHA
wL3kG52QfcBj7jmMZvsiL3o4au57A7JsbZoiP3smncc01ti7Unl4O6IgpGUKklGQDQ4jdIqAsVds
CLaF25mV9aEq1UNTpt05o1psg0YltmOtAvyDpOJF6t4b11Zlx7JSpG8p1uiHotuPargP6TMLUk21
RNmyyWZg8KyZOXhs/RIcFImq/3QdA99ySoNzXbIUFe9mX1WnuslvG+zLDCCnG9CBH7pyuj2Gr7s6
aLLDPFbvbucQSrIVFfHdBGmQxA1ECOQxsW2peDlVES74zD3NWRDcVVUlt5xK7mGsvc0JEY2inBYX
EEgkALJlaj72aYH2EKqlOZCb16Cm08wR3I3N5khByLgqu4C2NPC/2v5crotdXZwre+NO+XBv60xw
Seq40ZjY+YU5XYwSw1BnWZ8YBdKrgxHF9uWd2c76HKeRJq/RtptoGDgSSfOVfk7AOyFsaqJEep2R
rqlMXInEZ+FqH2jW0DeBQJYP6B2bKCTl7092bsqouBsSQiTiUHj1Yvet87VvjkgMixWbxyj4ndIR
4jk0kXR8XDoRNaKrjkvzynIzj2ENKqVGYwgGugKq6lCl/ht6s9w24HNy1X9MID3gTeMtH3I6J8HC
bxJLciJgiNlBeaZS0EMuHaw9MJAQA8dWNWCnujz+ZuCOmnKmWOym17S/puPiR+qp8YN0tY0dutjC
gGsdLvxNSEsGzLUB9IzKTtPPIM6YnkVUwad6fKFT5qTne5my7FHlQ2CQtkHuiNybNzDpkI4LSA34
Q26B32RH32rPSuM6gTZzR7oBpL8kEkAYvL4JJ/1c8CST3lsMlSDLy2QAGql4LuRMesoOqpu2cxgY
sFB0VU1HzmKJbkust0tZiq92lnQeXBG+RIwzW27uu7LuXHwy7Um49JJymUyBzircbVTrxCfHHfSq
N9xfoyFIfw3pzPycJ6FMP40Ap7+rMJy0dXucah50pqbICyjfg3gKNCeEnh21ryFXjw3R/GGYwnXC
h1O6kb1GqKhQw3UNK4BlsqKsF5998quBIbAr4uOkvkwk5Vi2t5g4EwxEjELI+iiik5bBOJwT0Mh2
F5+72r4tKryEbiR+1kTY66jB0xhqzlSd821AzFpRDVFtUyf8afhqXeeF2DlqPA1pcDfl7NLCuTi5
F266CgNib6K9lRsvneJDOeAWrsxzCt777BX6LckeGu8rd1Zh3QxH8rKseAsSqmwpcM1JysZNWhzx
eZJjX4Jhna1cLv39sRNPXm99Nq71nbGwU/aJ1iWSbzuZwDzS9mOEXbZuOBqxGiCJ18ONW9KCNvSw
cWqH7qgRW57jrYfW+8HHjVbo0L1quhVOMp1ebOJ0FE/ESOKYqjfmHN+6mrR6GTwM4x6xs72QfyFE
Y3xOtvlqGe6PTs0oATU68MC8Z9WQsamjYFdm7a9JZO+eLNeorjTuEf50y7dU2XeFGaO5QBxWxK1K
gygL+ZSmPk+dyw9kCIZT3jc36WjV0hyLMhKBiZ2yLVbKR97L77bBSS+ivt8YbrvLswKMjnawbUfZ
F3VFv4YIYT9PXtKabxjqylVzzcgDUjRGvZxN2awtyE67YaYH3J9+NVn8Vg3dxi2cHzBbfG6g8pg4
4ZFzYrnrB/x2dcxpybAS+jh9gIfXpuR3TRx2g65Lb8MpJb3CEkzkg5OwEaYHSWIwsdc9uIeVn0dP
iBD5SkfGSHQufe5DL9yOQ/8JXAUSt+2j+DZvVmMhN8vqZszgk0+B2tVNh48HiYV+qZsKv+wN87CC
kSN/1Xzqjeqttt27oM0vHuN9jNn0QclWg2/Cf4HPrFylcCN3if0L4FxJJUp3YwsHFBR2ygkNgE2b
jDIGWqI6t5X8TKfyx2jIZJcQHHDayb6Z8HzNRcOgJfC2DksC/BC4QGH3A/tPNp/qlFsRxV/wRe39
NDF/sSl9XAd03w4DbCZJx9/sVj+Q+zDcJ1SPZmV6lzr6jW33K63HpRYXcO6gglsgk/MKXjWOyhr7
BEr9KqMghna7KuHKTYaVY5fAtKnWHQLITvcN8c0Cct7acHwYHiJ97mw6h3FlvYMsIqBpmTfMo/aU
X66sUnukd3p5Sr3+RE1seUqUQZs3UWKtqvbUDqAL8znbFrp9C+16ggwyY7q2+P61hfN6lP4HSvxd
N4HWLrvHOgP7b402itvS0NImqXNIIgy8PRp67+NYn/GKGsSzuRIERDunQ5SleBmih7Dp3P1o2yuq
IY2DTedCyJ6/CRNsvW7PSEmK+qEa/Tvf7AgE9IydKlV8W+zWeypgUzmfGPsVrbURSQdT3ZzIvVSF
dxOwTOWGBx2nv/HS7lUDAttFBhmiWZt7J/8RV+0MdI37c55fkhjjC+2e0KCGNQSun7SSYGkfU8rD
0FGpGh2+W/K0c+48hMJlwNc95sxbN8x1zGh+yfxwlZSAGe1q8SWCfinIBHh+tbcJkd8tsyEEcUyA
0sW/RNf0hXLzpSi70Xh78HKPIeEnOfPS8LqVyjXXYzp5m3ystix0NLZ5Bv1eafAjJV++ZgQfnChU
eQxdl6klJ3TfjfyNTyUXl81aAT2S5qGlOzcaXkKr3BRtmZL5cPr1K7f+gprwYvj9XJlNUm3apCEV
Y9FLlGYMAqbwaqZOfJNXmilxPLC7dHicyMGuCrc4dwRyb4OEy7bd2mo1hBgIs1kUlM1Q5YSuijfY
L8U61UsYWdI30gopt/0yIAR0sq2HxSWVkFboyi2u63RXCuXvPNRp/MTRmsq6h7kMf5hedJYV4YMo
J8xgkmEFVxht6OCh/KpvWDgH7plxvW+GhKNOUD67fvUrC52X2Rx24wRNmYDMsJkg5CIlXHS12FIi
NOOgty9FtoP9+5Pxz+Lmf+j8fGXmmhJX7PDM/sJX+K50h/XzQ0SB6qpbDjsueE+yUZ1l70DLvTkm
o6o5l3B1AE9rLCWcnimxzkLrZ1Ldc8O95LO1CJw9w2COOwPIAZ6mb3TMci0D6oZM/3FqtLVJjTFa
zYLiRd/d1bXektTG9dUh5HViN3vNKTcvyHnydh6zmwDE5kohmJ6zRl19hqJlaxaHNtbfyWQCFmRB
c1z4R8I2XuYA3+jSw801NTpk9c9sdt/sJn8vJyq2+4omU6N/rTpvt7C34DS4bMdm1XI71KcxJ0/X
KryLNcVqvQipfYtw+c6cz7or13b62IsQIyTvPnouCZ+5JYEwN6fZrJrtzH68slWY7YANmLthKNN1
WgxMbFl5eoxTa85JJbhYevg8rBxp+tCMaX8OevchKchRDN3idbZ91hpMQvjncCws+fJA4vEMf5qt
RuamO9ArTlZ+BvjLAzu4Z4Ig00/htGSd4k+IEvpRaKNbdTmE6prpURJ4uC/oACC8KMmCtMMHA7TO
TreaPYNcenXT22Gw8o2aWUAeJ3s9aDKyFf+IgL3PZUnDDRmPhHT8abgNKkRtlOFnR2CP6ifc5Qmv
NPuBU9M+yERJGKTouSzOt335XMHBWOy2z02c8XjrJnlQSfDU5PXH+C1CvaupODuI6Kn0LLiVuubZ
MPHwTJlLeIMF0TTj5r72SJEpQWov8Nqz13UvdWtFJ4PL4FbO8S5zBuNlikj8j4RObRokdrlBG4DV
2MNlaTkrLIXzVQ0ApMcZuGkvmb8YjNDtoBt/ZspB6orei9w4QMz4mhuyATwdzW3vG0ROq7esMLHd
h9lN2Zh4N8pDKTKKIk2/vaRXpHGKt6qmv/czqm3SwDcuKdR+SlGZviW+u04sMPM1Y6xViY526FPr
ue6H3aSqC1itY5gVX4mH96Bcci6D57ubrDYFNxdMKq3XR0dN64dewm8VlSp53TLpiRKq0SufMT3Z
iCbP5nX+rsVo35ZDxAjofaRMbOe45oeKLZau3tiYMT1kTWV1WBsTE9jVKLiSNAeHrHjCDYuKrFVp
LhqSOX0zuzFWgypOPldxqtmZCwtBOblewHqR2Tk7B4glw5Pq0vXtYwrMoacCY2NNIcy0oH62i/pX
UuYLkaPATxozYKGAGGgLFELu+OW19FlzRyd59tPp0epzdVR0y+ycgTUoIgCHanNf2j1ZifxHzetI
jARXLKpDebLoyri1RT7tSkmrU9TKpyQ91D3JMQo5sZqVeklJFFSrUfCO1/61N5jEG71PDXOfVVuF
nkRHMNetJy8ygRsJ+zNa3mArtiCwAKr33HjedBnGwlRTK0IHWBVbP2Q2OetsnF8snJfr6juxyodQ
VdecHjuWRkWHQaI/hvIzXgZ/9EQ3YZRstMgfdO8w78+vlL2PcCRlkT6UY/bVQ5PP2wL9p/NfKZPE
R6eRPi1CocIZTIix5Y+OQnEIFF1LuZ9747ZMT7ygf24cta10fnFeuYBIcah996szmSpwUZ7yh75S
vypITh0bjvDGo+dMR+0khzb0xxWdZb+sbBtZjlq1Wwv61aqxs/eos3/ySE9TwQdbM15S11YQoIgo
cvfhw21qSCZmubUXU79TX7t2/jCnENtGfC1yE4N3NnynM4hFSk+woN8BBmdB9Vh+CaIfXSMwr4Pm
urywUfFZ7dK+jA6Jqo07f/klSYHuLQP7XA2Qn9WonJ+1fxr7Eg9G1lMc06N6jxQxEChvX3vCe3Pc
x6cFVTgxqoTHB3sLetkRAfE4kWy42G7zijeO1CVXjGaYvJ3hANFs0Ya42dOMihdvE9gD1R1F0Bx6
z+cY3yhGI3xKgnnZua7dHHxcYDPyBxpuWNAtrB4Mrm4a3J6Gbk5O7EAHVkCMmqoymH49hkHx7oIc
3VVW9SPGJikcgGNqEs0OvzbXT8Zyq0QmzV4AQj0iBJ3BSF44rjorSiWN/UwumANRqERHjCg51dN4
O6UW2RrOxoKz+LHyurvB6V9pywtbJ16pEAtMUYK2KKiG3zV0VM5IKsCiuVKRoCoGqvsKl9SEVANC
fXC1x3kLY23ehpaJ0qesflcLrp74hK+5sE2qncGPBIGG4mtQ3OU2nLaYHxzKQjhrAmg83s5DQanh
hui3uQ0CRG8vbk+x1T6J0D9xmBI7yr2SNegOY+PXVEv02sDGgJe9HsNk3U/dGePDxGLE+zSxNZw5
DGJG6nK5SQmLxANPeFKif/qhr1c6lk/dWKAcJLTW+0OwASHOmkL+OHJlchNI8jUttcCpQHStBooA
CnfpmnI51GeFQL+mTQJoeXDF+O5wvDd2hZs9RiLFvOVwxy9rM9iajkugQ4mPUeUFtXJopMj2mmLA
8WClBlue4V98QwYng4WEU/bBnkgaL+YCDbd8axY0rDZd9UyG9zGM2h+zobsN+M+P6KXKWlRWws8M
a6mLDQR37jT5sCXikC6jjGCSfCXZfpxZp3yBCUOum/KELcKhNvM7KYS76bGl8pJ/SuW9oBckaEDz
W9e4wVZbTreayn3YBUg64bwLSSWopFf39tjurY52X9nGBk/DSEcxfWBOzHGwAzuInDl8Ttl3USVf
hPyfTDb12e4TUh3vJeeLOUFqdCqHC24X7zhu1vu0bx6EzwfdmHF8RAN6zpzyXc04Hq0m+yJZdio6
NcFrldMmpNiR34ffBpTyky97xtcxU9ioemEswy0XP10t8udE6R9GAuwL/5mzhCCOGk4GZ0jAGjGT
pxVWleAoYoMNHYBWi8HyNpct3xnbl29aH52rT0nifFHlam+TdglpNu6BSgVGP5DJOhvz5DLun/jc
8pEUjirtFbeWjZcoEmijDa5KCcTWOdmRVuNqybCzdRNGlD2AGE3eWtEVSH+PprMPfsUUBNGBEdTW
hlt8ERWGt5y06T6O9wUJhHUFH9vOaQ0XVZswtfJJ72Ed40N/6y1eUYOUBOMPZFEbEX7Aa19leBUs
CVpBW6c4I9w1Tt+GV30AfGDG1HHy7QNhXoaBzGHUfYFLfKt8zpb5MnP1KFjOmYxZMT3ibvnR5f49
g6KL4SfZfiobZnUI/6XPUA3CGJFA8DFpdNAiQKDz/F3AJWnFU5XtfSf+HLJy3GQ6+hVo0AyjmVMS
bGP/FHl68/s/OHelN01Pj+qoiGIUPnBd3dV0wLXhF7ZATnR1iR/Pt0e60rs3qYKjKWOscp7cyMj8
Al8HL8bP1Up1/EG7R/IzBjO5SShv5Y1ljo5OBghlRq6ZCYH5bxGHZXhQwFFr/53TzGpyKcAICvUu
OmulKx/XLxWLeQ1bOQyuJaxfqD+bYSmLbCXrx9S9VphM5575Uj89dzrr1qk7POaSprmGL5zbz11L
vfvDUBZXP4vynU0Sepda7oPdF+w5siKZPrEagwr/cB38hATZA+av5MRm+Egbqir6DVgIwWRYX1Xf
B1Q48TeBC4aR70R3MmA63WNxpW+pmLeRi+WhrpKzNJIXXEVQbKqm25bOjDgPPWTlzcDrY1szJ6q9
eSNqC8Smz3FSpfftTPdv4lifQ4eNc8gCwjRDvEOjZsA+XooFRzmNLHSgoOtI9yzyfGp9x3XImV6I
TPFyzElwgJgrI4J/QDhZlD31kuiMzcQWj6lFoE5yxjouifWWHtwYk/+GlFy/ziTBfWMJSesoOMDU
jePbOnsxxvuCeXHvi5qQy/TpC+ZIKSyLwuTs0lXZr3gyrpVRXUQddrR7U2WPMHPX5xEBN51zp0Zz
7SDbrsxOrcMwgng8pW81pvPGLfxdmYp7QsDQESzqL2ujP4L7hcUKt4obHFgSMJnvcQTSzZYPVWY5
KwXon8E08IK5tH14q/XBEVX/ohYpP9Elql8AGQuG/Zlmjm0wVXdcT7/pQYv20NyIW6chI6rMkKwP
4YvbtHI35PM5GzsXN5nfbiVmLR3vW9IkN3x/z31FgqDDZEdCZfzILC6Ng07f8MBZB38untrxmpm0
ciUVPQidLQSnoPy9I0LCxXJ6n902vYn9ibiboGG83JTkAE+RJLM4NgyM18ZyrTchsep+AH1eULva
5szsvPki2VOFHOeVLpFMyY+GZJOyQ1zache14rmb3K+xbu2TaXlyO2x07PG7LUmbDPz4mjIz0hEx
/uJifrWzpU2TwPOpH4zyUOSRsen7H/YyQY7yGwPjyNqvJ+SplhUkWdqa+bcHTcFCV6OW+YwZNPPp
1COxH0ZvXNIY8Ko34i0+zgxKqI1pVdEORg4jvm087p5tDyWMOlkjbXEZ1QBMdM4dTYlzH13tOKXi
lqHQxqPcAdLDfeP1fL/pdOh88pq4EZv1fxQKjGvrIS/RyRISoPA+c8ROqxsekXfxOTkvYeIS6eqZ
3g1GsaZZstLU5HnkOIKZ6XnPwz4uAmpSvxoVdov/6HQ8x7PDPCggUCFG8tk991ke8wgAskGRDbN0
QwSvHSMcNSAqOUb00Yj4Eaf8nXRpI4ShuXhqSL+mtIwrbogdqvoqpmKOTZuqEDneQ5NsT0n+KpIx
Xf8vYPW3sXcpCvj/O4GPdfqef/7RCLz8+f/yARvOP4RAYvZcbWucu5ht/68R2Fg8whqzLxV/jgM3
wPpvJ7BS/4CKoBwtHaFtabr8Xf90AivzH/xR09NCmrZrY+n4nyBWzT/j0ZXtaMemDOH3v8PU6nfj
yR8w+F4G2t5rIGzQx5M/BpN7N4YAlOcxoau7tNS58JhsMqsgAyMBq7hOGV1hW34FWUr5u6lOg56I
OC/DmYCixTVcv0XAz4Z9VO//8LH+PwCq3l960/hhMfw50mby4ZIX+Gt5D51yImdLqUgZLJ3Sc73F
zHASjavOPVg7JGyorkM83g0hAS1yJe7GJbDveend726Fvr33dWRv2pZu1eX36oyO2KwQxcYw5WEO
nLugbEJ6E+8ChQ6pKOKj+MK0zvFIeMfLMofxvez27I4iH9UZ1Ou2MvBNBgOxpM454JfKjwwP6JJP
BQP9qNz5RvTdSAhdkSR6/l/kbDlwNCMLdnALbqVDzKGW3Zl4ztDBkKmR+JyLHFEdTTcNzlHImco2
65egIgNutigu2Mu9B+63HqjSZFizXbx5CWgxK7Tuf7eJBvxDskoXOLS3FcO6vVfhtyMj59wowlCr
dAb4P3GFSn097ZDL6EFXpTrXs1Jnp6J0qCbM7kdU/xiBS2cb8aCiPM3cVIzE1s/NlL9Ry3vqWw8B
ups17h94MIYf/h26finD++/SjuUJBdYrHE+ZyjItUwEi/mNRA/c5QvYJX7rZczEue49BSoX3p4rI
2v7+D2ACDcZWwUzJKc9d390OueVjrPTU2g2d+OD73NJzKldEGKhzy6+SzVV4RGW8jcZJ3swpA1tS
3jeMk/6ucYo39V9/fMf0MMeZUgv7L8jfyg3DZJYx3A8Tb3GR5vNVqzi6OjJftSQzcx7I/RTDMpv6
+6aJSbe5SblbIi4FiTjcL92K2iaQGR0KU1Wk7abgRP7v36xlFfqXn5LPGYVCCzQ/8Zc2jB7NdJJF
AOmnmu+MKr+w1VoYA0gHWpOMjqN4xzoqT2AUomrsjjkSyZkpXXptqwQ27dTit27ZtocrSPbsbPl2
e/ibn/FflipaOlgplxdfCEl24s8PghaxW6WYr4FmEPJzm+5dwarY1dR33SBUxoyP+bxGXkmjSDBY
g6pbJ/omxeq3/f1RTghvgbvkX+O03QfVvSTX5SDK/U0L6L8uqhTmcNQkwKEkJyv9l3CF5xmoA6i4
cGMEdKgcz2vHYo7/iWRQTvyOxp9fDmQl/MuPYYlLAy7M7JAAG/3QPmIh2dsNdeQRvVrEvRDJeicx
btECi92//1Dln3MgvF3Lj0qDM5+rSQTT/suHOhI0jGmiYHVvgk/ywku8waa6UyKu8RGOP0Eh5Btb
pv8swGh8MA4j1kJupSwxRQXBv148MNgtUZIwJucWk2QgUMmcvgTMGP9mE1D/sh5w6XFs6Xq8TqRr
xPIo/2HH0iSnLI8M+dqlTbYaSuvJDy/K7FDc8GQGHS63/mfPOe65NUvWuCb5LvCvsUTT2RNgV2cw
K8mBFpI9z/ky5/qbEdXMXoYfzFlZbXdrMyr9/YQPclnkew9HVEONe9z6TLo12E5oPtE1ynNkLIA0
ONz3wrdosnOgADUl+Yc5Ld3V7/KaLMzu0qSbcJEOT/Po2vceE927rD6DSrIOiLIn0/3Gjt890OdG
H4MdqzPtZiDD1qOBIPrvv/Hfbcd/Wk+Xz4+lFNS3txxI/rKeFkWbzBZ9xvhcc5Bwrumc8b8wl1g2
RDHwpc48BZ0HwKRMK+Quga/HcU+FHYCHUh0GCnPwtvauqY3p+jc/3PK4/fWH0yb3eY4+Nh695QTw
hy/XMmoMMTZgNMQ+CACdmx5RkVomQbd9DnatF4qYqYDKMIEpnSmpOC34SBC8zT+Dbb/G/wy+/g9h
59EcN5Ju0V+ECHizrSqgHMmikUhKmwxKIuFdwiSAX/8OwFnMe5u3mZiZ7laTVUDmZ+49t378/pf+
L1z7ejL/758FCaztW55OeDSSvvU8+q+fxfUmOxaxTnz8oAHFK2V6W8x8Pmtz8Lr9L8aQ5hXr/clt
5vmhNxGnged7dXLU9tsDUjrFl5ozgYaiAD1pF2m46ASo6LSeUSC04RqDuo3Zoh4G1/Ai1bLAr5rk
/3lleCsoJf/P7xLYOjeoCVCfE9RaX6r/+l1QXOCbzIp8P0BLjXqZVHd+Qby9rZ/NhJzA1NGCKCWw
hmfcPC5Cd66m06BSHAAVry+B1S/vRRxj3qkHJvhMPPatPiBpEbUJN2Hvkk94KWZ5rYahvWRxfu10
o3lUDYJGOjy/CczrWI/uuQHPF211V9Fzz6UgCCItj/tzt1YeVpr+xMXVcyMSLVpmd5kqvF+qQINs
TVXYuh+dhGmsizlg4x//MWdoeMjWzqxDn4PVmovo2YiKOvto7OQvmD/0Mz5z6zlBr9Ku6Sq1ZZ3T
vE8fuoxToRMDe3alxr0T4CDSWEWlQDXuBQy9rRJzPa35BX7pVwagEVpAme/yLn1pJw9gYMleVzqh
8JinBo1yrrM2pA8+msw8BQGGvdguxH3MwRvFWt+gNoQ+ZSi0ObLOX7YCVSHFfUBjc/M4qo9Gnb4l
eAROrI/e9LhZ6aYZw/JA078/oHQpj9If6/s8MBBt0/7run2nd8kUjQhzdu6awogy8SOdxwa1oXaz
1ykzGoSToyWUgaX3ZPmzc/CC9i+/Q3Jm6X4M9Clu9mDsf2KJeS8NhcTQZlC3fcW+W2tUuv6eOg2G
HVTd7atSyr0nZw2aM9XhDPptKAKQj071x7YBctea0I+9Gsjww7FzDFxcAkQx/+iEOVwFK0LXUSGT
cedapoSprpfJZFJG5KL9YfXoO9jv9GME4cE8akhbASjn8uAzgIwzE5RsDHUTYxB8KYM/PkkW9hFq
7KLtrCdC5kXvjfFQ9OVraqZL2KatATvDCbcsJ+zO1stAJr1XqHM3iTnilx0GyZgCESd6ETb/cz8G
CHQDhDh8krEjIw8vG5Zv1UR5xzBSJrN2H69CkzpDdNF2axrF1J6DWWiI1jIH2D9TCstiwOFPfBkd
ct5pBfI2XfyuvlqPhbTOm3FUa/My6kw/7aQ8DBpyQE+Jqw1+ku3BkuyF7wChQ4t+LLEzn+0Cs1ci
LD7b9q832qxeYSnpLlNDQnT/blVkht2Ys806NN2QHWLSx3Yqasu6imYNKZq2+H8MyFa77SEXQtYv
bN6jBNzcdWmo5teXe87dSyOcY0eiyxID9qPiMYjMQjzu01SiDOWFcpc+gfFtlaethSSK/GTGbLGV
P7+Z7UjIw2LcJM6bM2Cxf+OIi8+tB1hMCZzSPKFHm9mERIP73tvlz7qRwRGV/7ORzd4NYWxKAl62
4OfcPv3GLg9Lw8p/wfRy7CwpXvy2/siX8aF2mc41WPkPAZA7Xkekt74khNNTzile1ol3E9PyWbzw
ldQwy5U/rMZ4RUGYfhczrOV+BIpZM2Mx6PU1fC+sLN3RigWhTTbYrxSPFPod1zCa2xSHOCnf2tz7
one4Y9ZdRTGMfoxnYVdzJOKTcg9OA/wrx5hw+f50JuTWDQnB+3rm4Mtt89WckuRWnJ0kK5E8pA/b
axpBywBqLBHfCN1jjZsHaGyVs1yDv23KLI/A7HNqsomIhVqtL+i2KH59VqvXQUftRmIXmvS5frF8
PwRkbT2TpPEQa+P0WHQlpqQB/5kpeJYTZsNH0jmBDJR/to9/O8kW4UYjoUnYBwSQJwf9SMk0bRIj
yz/hsvPqBQG+Jt6N+zGtERJttQORT+H2ELmBgOeOdef7ZTbqpUTqCIPE5QF2YpSkyVHVpXPanjS5
9rMGrMn1dG557wNGACFJWb+7Vna3jKu1X3ujLi4fBn22d1OQBkfi1+xzy45VD8a91XnaYb1xPYzI
BN7NZ8IeWZKzSl2XgsMZLZ6P4homJDnqrkjlmfC36tK2+KVyexSRs+TkG07DjWWjydgeXeCiVdph
e0VSODAn6bguXjfzhOkTNuv6IsH8OyUWVprBJv8Loz+GYOh/456ELeeKGzU9uIZMQ5nLGaUA/xjN
B+neI5la3Zr6iKE5qqHqx+RZ56vowk+LrzkzQjtX+ZFeart/txvTbUDUjGC6fJL21m1TdUl9Jh4I
HlINeAFa6QzwUMF6KxOR8p36gDbiJZDL8p+vYZiegwxE+yQKPAWrS5SOKsQMPv7we1kSjvUXrU0o
6jl7RWrzI++o/Na1VFj1yIvizgBx07hHHHCEF2TeSZtKutIUzU6cj4DoFCAUfUXBNfajXApIiX59
N+cDwKH01YxVcD+u0TStI8wn7902e0Q0a+FpjErfGXEJv5h8rUhDLuJJ8jMI1BYXKtbu6FUoXgOv
5fsr+ukRaulHnBQ6RRNb6iCDLowH0T4bNUOawAr+pjqMYJfXxkxlRIKFCC1rxjCwnrWxncZAoNk0
8+OJkzPHJ9SnU8R0HPFiMdIAbV/VaLGjYtUZMXgWfHHkkBicifFY2ScoMuSWKgNbS6NQFHdlcy7W
V8grzdOUTMisvQBjncFv6k42pjmCIbtloZzJG8qg4aj18GEcjy8ZLuC+0GV8n+kJTjmf3DhM74H5
oWW68+LK4ssCVjgn+PkqfYRUy7u+dejbE+HwAktZgCvU0K8WQXfOXD2/kKAG9NSiC3XhqPYlu09u
ivk8EPm6h7b6N63R0A6jtxC7no7nrJnfkdaa+8VfbnOau8ftT9+GAMSoocxmAZjXgtKwgd6PHA1m
kg8NcSCFSNeAvKfMu0Jv0X/VZBOfbJGfrGUyd+Uw9c8CBCTPLVOFZvU0zUUd2pzOaPvPKiXT2Eg4
r7d7ssEIeR2FeCnw47RVZ96BtA0TH35NQyLyy9JOu6ID8FsRDnjOZfxbVwMq1Dx/GwpuraKjus7d
SmEJYRaZ9MuTIwycxYUToKIuDhrBBySU1odycRBEEGWPtjhGCjDIs+ozK8ordDKDSWqNg+MxfvFm
xzrz6bOoct3X7crWjA8zUAE8WB+QWrleqOwmVCtKBMVLGqGi9cA5wnXbXt/cj5fQTucTiqfp4CbG
83cXanXq4OBO2uEhSh6cxtRZtadIquL0aMFjPGjVWj27vOUomfRI88DX062051pT8lYgYHTZ0FlM
suqFiy1B3wZIcI0iXIuVRCgn8mMINcIKUI9t53a7JF91YLGANjzAeb037kmCysPtICYiTBwDNTzI
jtOShsKCSV58Zf2o/4Em+GUlo3YPOI5BJtlB3yPWIJtC0ovLvRvganPc9Kkf9l7FyGArxlzDf0N7
Sx0YrIzmgqbBqu7At+GMSVm+C+IXCqEetxrQ6jqJ4w15/HY5OfOIsXkwjkvnna2mDqLeDF1bSkiy
j6LQV/ofPyKhKXe0V/gr9Pm2Dlzzur6CLSr2QYd1Hw9Re55UtL37XSaCCIJgvZ8M+0yp3P9QM872
1n/w8WlPOeuw9SDZpgfb416DdTkMCyoIkz00WVl3yoM4T1IKIlwhH6olvcfoYO77Ib6Roejd6z+3
wgaQe34RZv1PDxadAWT66DFvPDsDGNNxYidqJCiH4hJ4alED2Rk6eQ+i61XDkYROAw+xNV6Q/R3y
zC5wJ2B8QC8832NYQWNgVE20fQFtxopr9MqDoed46ow1gNpNkJtkzWl7BJVsua2gcXdCX0NQWgbV
DJ/70UZmYLgJuHscqHh2Cx9aE7pA1ZHX2VrWvceEQuAgwWKd/G0WnzT4OmZpPTLVIDijqN7txbkx
hf0xj/KK4Uf8hIR7b8C1sCfxW4shGa1+MhwbNawIPDr2swxGoi+7AX56wAaXER0W/eYe9uWtd2be
pJivTDGo39kqyELb70k0Viz/3d8my3U0z1V8c/wfbUt0Bo3H0XSRrPdt++WsuLOKfcx+dgm6sdiR
OTWtWdIlw16Y3t7Q5d+6Y2m5uA1++67bKYyjUcXaA4GfB+9glJFMDZCI/rwb4JcAj810+JSW8Wvo
XQb9dT4c4mAAPgUkwckaiBPtmuqDquwQE+uDLrPEPsA/UpD6PeXu8lL0UKOMJT3DqaZG06e3qYe3
bPvme73Ac1MW2VcY1wIEzbwTw8HSx09oFHST0/qioZNHDGOkGAN054/TUla2WG9244JfzGTnnLut
jv0Gic5ktW+JqIgOxWe3K4UXxo1nHan2CoAS8uJ32LSy7M5MP2vrWlQk+nYm/zBwgnZPuHeRgb6g
TYxTlEaTCXGqDRrmFUiXy06hN6tjhBY6sTxjd01RFO/z2oHlrbCRpAQuSWO9n8kSP/EYnMwKRxAZ
Q1lke4Dq1hTIGbGXK8sGDHl+AE5xV+KFuZsLl/Hdqrs0RL6vHdbSqpV2SPYGqEiIin3+zODiK6vR
K2BbRYPF6DdceXANzdSeRPF95rqCFY3x4fvzcAwGKit71C5LE/xKspl6LgXSKqVzUpbkqZNp1OSW
hbqSgtVSw9WtfAvX+M4daNQrn+2/nXW/cl0dpqnSwBgH3c4K0l/uqL9CtZxSWitB0cLM/9xXpXc0
bSY7dYIRVeQBFyU9f+8FB7n4Nn7jBIXWfNRNFslLW0Rxof6kKal3o0WR2RoYhHlGScxBCYbgbv3L
VZWJU1vrV5fQiUPZJe2jJVOymOovut2czCE3kll1cwvEyb2efiZA+GrFqnvIMYpOpKXAYyZ+rC0Y
bwgZEt/O12HMv7UxKCh0J7iGCUITN4sPPj7u8sgPfIDMca2M5L4AH8bc5jjFWXVmYkgzH78pfpc5
YwFQoxikOat2Tk+jYT8vzt6xh/lepmjK1JfAg+hK+TSuWiEKhx3qGPtgifya3MciuzMMTb9j/AlS
rXqeg3OycEoM5fLlTeuhPaCSLF3nxQvExany4jyQmOK2+XDGcxLmXvKvb3X35DAkMg2SAXhZcDYD
SdhJPfijHPtn2+nt3hv9t8bQjkT8AUiABdkwzKuCj6EQrzGitT16vLMo4dkVuQdVwPrp9hzD/TL9
0H3zMeBSEmX2RIF5n9bxH0gF6uir4NKS7NrrqJJbQ7VgDxz0eR4mAz/BYg8Cd0dULT9U5byi788j
CvwRFQVXS3ETSfPF1X3LS4CEzI+gixtoIE0v/bQHvqsyZ+K6MGNK6qcEhxDkhwB50IQ9PECG7Oa6
8ybN7rUPwGU7/I51YYtDWRJ+ofrCOsRwzIoUQ25DWhT4vvbDdGo3ZKrtHrg2XsoKqnYulRYSWDFx
mFOVJbb/OiqB6pqQBy2dzi5PTib8o98md1LgCVzxcUtmvKDaiDiDzz10TsQ//r/BtYI9uMkAIGf1
Fefo30msGA81SsN9v8rAeJoFGhGTGSM0QrZtl6xYAPZhSYYu1OEDIk5KWeZ5ifE8FYpqpvEavK+V
oTBbXYul9A693WGMyN+tFpihg4fwJAPFJU6ZUNbzGwhGPM5DcWgW2z0BVdhXRCPvmM5r+RdIRUGQ
CBD5BDltgBHngW+bkSzNKyUKlhtQMkWEz2qetlYRgmgq/OZSAtBmEoG2hagWq1zJmeInG3nkZi1S
TZQVYd3D4UjG+VqJzKIobfgCl+bdHeyB3DDzyzShRbb4R0vXBHF9xJDxu1YmAY4uLO68PeudYNVA
r7yv5nqOens6VjkkBiu2F7RUMfQjD1UO5+zg+e/pmCCtH9KwgaAbSOPcWdYj9Qa2NglhmULyAjuV
MEjgGMyZQ8usdIqSWREjlHd4mdlx1+2jP3Di9yXpmqQdpUD6ufAl4QN2xxTAs6ovpHK3yo/6hlmN
6DIcqSQCQR4xD2k5kK4F14IzWr0UHsk/gU/UdMPUsLPGMz14fTfWU432k7ljMsKkXMj/pIHCfa87
wJEcPG/UQ2fy3nVAxuOfTMdTEq/WacVyoeyfmWMjrUNL2OUwiXNabmijkR3j8kpT+W7yruaxWV/A
IVQn8u1PWvNUkeZ+ItX8yxsxGszNx5w1P+Def2FOWMHxZn8xNYfkFKDUu9bUEYLp+GrdwoEVa38y
2Uyfag8QfTZSaDArS092k11AkDPrY11kaS0JRe5H6XOiqdp81lMNF1mPfDL43a9JP6Mh+73uslWy
ly4sSS/bT0Lrr2poZ1xAGAJEdhXJTQ9gbzMnXsKpS0IYi7+XvowPJDYuUA6mYe+iqEX0TixrZXhU
ECZZK67g+IDWps/zddMlogIApqJotgEEcFfGh8x2XjvHtXajC/3UKZ1L6wchxTCni82+fI57gjt1
sU88fmrHZ4quaJDj5Zr786da3jW99c+O7r/gu13QAYSOcjBZN5TufZm2BzMprgPDAYVQAPa7jqiZ
uCx3vCubgAoyRglqU9a4aB13mWazWXVeWXmggIpbDtB+ubN9cWmRXB7mPJv3C5CdEHUphGQd1o+L
8Ao42h5QtYE3G/FsPa+QlmCJJst9Gu2bi46xGv/kSf8Zm/bTXI0moEP/bVhoIaBhfRCFXbmcb3U6
ILFSpXUy57BOIV9MZM9GfuN39Cguyy3kcKW/y8lFs5qHAFXoXp+LJHQ7VMuwfIa9+VwbyP9tthgH
TSNqxqehCjPCOA7OLeH2Z3+ccFQJPbhPJMBbJ0kiAq8JmKrInJpaV780ifw3jCli6Vl7JA5lgpLq
PXlJWh6VLH7Cv3/OG8DKTWt/DQMFh0CnnlcghWqIRJRNN5GZJAH57ZuN+21fZr17mMf6U3qox2CL
66HCnEdu2d4DGwDyv3CO2Wr5DDLlnosEJ5aS+kc2iOWoee29vxAG5xwkqaK7rGY8UubtR+NjTh4U
CW0eZ3esE4ibhz0hq005oBlE87boI1kflJy7vPe7E5vpk2Gpv0trvthJTzlDVI8VMwToYofDivPa
i7vXsWPMl7xkU3sBAIgjEJEh/T9o+VaAKwDdgo8WSLhTj91BthbIFIM+wQ70Q842Yc4pWUVJ7ByA
vNtUZOWh4EUo5+wXgk0oGTHYtyR+coNHdjI/jWRqCEijKG7IwPLMRSLJzqmeWwJPcl1MByBIpET5
yjq0I8nwS+M4F+SXZN+s/5MtuPaQ+O3T9hfZfgYvfXZndS0EBnw2Zw8rMiZU/k5ZQ+SFVdAhT8Wv
2FLYPHbrf8gck0BQ2/KUjYH1aAWL/QjHMEb02oXTpKazWRRE0isyfTocImlKqZghrKrninto62Ox
OacpISEBlJmWsBHpZ8OFw1nhL1r8yM1XnYgQ4tQxL9wvk0C9TMrQ6EdpFttnc27e4UgHEUfVQBMY
t2FWeDn3rw4xh4jOratHn3nMSdC6iQEJeVdBo/OxA++yqSJiKn+X/RSWVCWPSPeBERWzimxRdLfK
8qPvxTdL5KOpXz3BkTRPizyXGfF95DK1x1zTiaHoWih1Ap0D11K+ID+aWxtrJmr5cFyb0Xwhukbn
//pWO2ERsoj+o8TNaWGW8ahaS0WAx3E0sI4h7ykq3B51ipoStr5A79n3oYZ0c/u0lJ8QH+RPLqZN
e7a2/+UEciAXJAgEDQomv3SrozKWX2PGb81oji7tgzYK3g9jM6YPCklGPV0hmoCkgHm0OmPRDbvc
1N2/WKYmtZPXPyDvp4JP5vPSI9SvWoo8MuzSu5OZ+s7ZVQmD51F8LqbFjYFUPYx7CvEauy+gPqO6
S8Ay7TxNlJfO5ce3Sz0JUx0tsCm1NdTQJaxnfpaF4x9B4BRHAsl+UrzhmtRCS5kmshuiEVGHv/rT
Gw0BGzCiUVlkweav638STTohdPJd8wf1ZPU829tYqaG3z+P4NU9deW/PJk7v1LzEi/mzyXtSqtuk
PbpB9tnPOFy0QtBPeYN3WaY3H2fs93YKk469n5KYKBebDU0igjiskuF+m8PPbmwweE288zaP2KY+
hLdmOwDr09G2W2jdJRD/TNMf6s6ivXTSc5zgZN4mjEbZ8Qibwrh1OXp5egfiYIzy1BjxxE+hwD6s
w6g4oXdQNsEpSsuiqmnC2RzesyGQP5BYP9BHevcLlzjFaEo9HQX5qZ5LnMFB3B21lmXbYjVcCeIL
zwawXFaHMXtuARhaxvP92CL69bWxiEa37yFHmsZdYdL/x2q+oyRPLk2MAWh9mFnMTY+52b+nOaEe
ro99cJmXU2r7X4y+o0Ui894WdY3FWqFAM9CaFXbSDmLXNgL1R15Pa6a8iSVom0KzzpLKHDEJK/Gs
r1kcwCJkUOWdifEcVyIr0d5E7h1V8uKjnd/1FhkDxgAAzdEZY2y/NXUzXki2gmqei7Bu3AyX5+Lv
nAZTGPOtA674gU9v2W3/HifLFv6GnFYwLWamDkwz4Fi1NUHU4923ULFm9Hr0ElwftgDYuM7OGxW/
CsN3LpJNKcaLZ4rIAKc8SsqAzwPrEgFYinChfMqIvnU6M2IWS1rvipadAYqEPsco5gVZw1+AX5eV
GATkwPRScyq+AqCvoiiobBpQgOnMntfS5Xp7s19HXIByoqFlz2QWwWr+7A39MYFQc1c4GDo8t7KZ
+a2P+MA1tGqtyGtRWN6DCArqnZMvU+Tr/RssR0T5XkJvkehPNrvmc4GdCBpp+9ijQrzq0n6wscb6
iwrOfaAle2Zh7AtGaLck27rP61jUTIBTJDnDbriG3jHtrC/ZQyhzgSmd0p5fJBEZTJsmuUOu+osY
Zu/BCGbmYe/pYpq32RRwTgaMc9uAlTlUC/ZAVnT7zLBFDEw0qBuH2BUbWnptnNxxzi+15mBhiIuT
wMkdtRqXaEbf/+ik7kgg/IFNMqdvkOPTsHfb7I+NbgOykgt9KRBLCfvJI69h162vlfc7YVV7rU1c
6DVhw7JFDJWj+iEuwuY4ry7Oqq/0OiujcjggQCQfZ1bZtU/PEKbLK609j0fg34AnQKFPytuwNGHm
YKIeLWKM5s59MRXDUr+V/zqXmK/W1W6+Jf9tD80wVfVexu1PZvdv8Vi+Bmr0Dt9vgoRHKRqtDaWM
cSokzcUevIcklai8cMcmL10RAPMuxJstneYyrGeIFhfxzkJwe8Lnou9by36zfFwBwO3ayKj6Juqt
4TD7uEkZq/5nJh50FKRpMyVhUnLZumv6jWOzvcTFhxnM+WOy174GLp5yUXbnguVkkYNrqlx6bppv
5+iMBcr90rt38GbB6xF/apJeDttQu8oRP5hDF9+sZnlKXPPDoPZ98Ix0uFQiIfJ8vRMZmoIQVSM0
TFYh1bqttJfshwHnCRqQ/Gd16Sn1i1+qZvUNffrFTQe4dLOzROVkmHtwR96hs834Me3rf75x2aQK
81IgIkDoc+eDMZfjovCq9zbuMu0Tg5g4EUH/hM5kJgqS/F2FZqTUgMsyHIhlM0VFzzU5p4N3v/0q
sY2BPqaCifWcnswP/NBsW6z7c+aeWobBJ0f27wXv2hNWlHBuKxlWA9LjJNXOvsUyf5zte9IMtaun
+dguXLLLOTrQbznXLC8JwXZ+KOr51s4RW+Tln3hUOX67S+0MirknfAoJHnjMquXQ4aaG5ZR/6Zb+
o+cb4tMcK6S8NlKbIQkHnHwnsv5yKDN6RVDsZw17KccRYnl+/rMfxV1lIQJqfXx+po5FKrhsZ1Cf
4h6xxAK+zavBdCU0pvCMPheVfzVuAu8UYSVFN2vnBGlGyJJq2W0V3HahlU0vQ7ZD+IXb21aU1J0m
z06TYTuqfcL3YsTVpYnc0C+r/hT0bMV8zg19FV7JVNzrwfwVw9r8pfMqbVLErVDajvntumgGApd8
f3xU5GVSVkG69sUTOTsYCCfeGg3Qewdh+prLvGPoxWy27PrQ9ZkrkOuJg0RklPcFlDF/MOELNvX7
1M0lRbVNkpsdAL9LfhFmu32+Wa84f0eiptbvqvTxGOEEPduNr9gJlyTlcFwtq5QlweNe9ZqxY/Ux
MPxgq19h04lZneBJA12mzOxtu0e+BfQoo7TfZLdqF9IGfy0IFCjoNE7QddXtOX7DjF3ZtyowfwUz
MzU9GEBpgrQYJWQ6IUld4Se5ZBqIJw2O1lGMyb900IlWHsw7DpkH0fj5w+AGnzDyzmNm/9BMhXrB
NhG95o2LUqSFnqvHQ8AW0G5+bfUpnmzWUJITV9mYjRWVmS0w9KU5J+4mLt1Ue45OrE5AdOzEVOao
CtzUQ7aKQxnX45ul06goQemdM8YRByF+F5r43PaTw7q0b5T8N6VknilikntNkvlEdFbqgVUy+Ay+
VUMUFDU886vbVYzWTYP8xBGuoFVppKVjtw7ipIsKDbsc3T2a01VJxR0THz1Sfmr1Zs4d6WPUpLtS
tgdOZADAsMT4lor6ikybFeAq5u6xhoGh0+lt8lkLty9hsJg3qcD+qQDDEaIpQ9UQhhK7HRnm/IDr
FVj/7ZqYAdiAA3f7Xl1Kk0h6Ig1Rf6iDZhXJg6mu8IGy2FxtEzXsU6KF6NiScFvlFwNlTpa6N3vy
Ln2MMNdaZB1ZIMO2PzFGDHWsTB6sQTCdSVny1G1M1jXOk5PbzSRBa3Ti6Ccm3KX0TYl2SIzGpt7k
JmAIxlqUJ5J5U/EAU/6ollYDbGgSGKP/tOIiOMXkUtgD6daxk1PeoYqzVZEcty/ahRV7502sZqz1
oJuS5mS2c703TMtjkCXPhNWNYQYJgyITDSQPwlaubqU33w3Jyqr+cPyaJNd+KpjstigsHQrIFosJ
lXCP/CN4r+vyZcBz8QCspNi1QFyuudfX+x5+L18zJguOg0PhtN0eSaCMGqd+6AVYt5aPcbNuLC2l
JxHXhEG33lXjLH4oMp5E2rImUmVwSeOcOCIGf4ft26utnr9YCnhOFl63TXpuLy8z041HDMyI1mR6
Fp2WHsTUMkx38uywlZHxnl0QfMoZlyW0hUs6Gmc97VnTrNcYsP0WoQyqxWZhlwOCbhPfK5SeBH2m
dx1HJlWuj2FIh+IcbZ8qUMUa3j9UDtSluebvdUBr1F62vpc5uK/WIJLHsRuMScI4IaV46rg9L2bT
vGWjjeuw/Z2k072Bsfz7yuX1BgGPBCZECEbOo12CRyWbi7XM71a6yXG7zQJ6Ra2d/qOcyQqGuM7M
IpfCCyQbZr7c1r5bnHIVRmSaZaDsVbetC46H6tg6OSCKNrhjjhPc/OzJyZ167/UNA9ugCw4ds9Ht
jZxrjMaBtxJjwO+uD1J5XrTMPW6neZyRYpg1QIpKkPhHMZVXu02YBAbVy9adTlxgTBgFOiHli71V
1B9K40X/FtICLLLy/rqdXNs9MjerhbBmS01NuzqcgcfqLa1VsgRhUX0wN7bOQ6tm7ghm7BbuWtOE
KcWaANrxehxs4lyOr6NOPoNtOFPYjs5fP27CUQMSkaXeHkdmfxrsmcVCrQjeKwwC83yiZatEvQMw
GrhoKp+m+TjNU322sLLhyWERDpfGO2YxRQiRR3OYxj4rxhT8Mk3qm0M401Hz6YylixiXZ906qjF5
yKz2aXuS9aY+mTU/FWOs53Rp2u9WKybhVQfK/aAkIeLrYltjBj+Yw/3mh9q+BJtlK3PrEHCieUVD
Bd4pxzmd8YqhIgShLstgJ/3CPWoWkzZPNOdxTJ69dnwoE90MBUACosCn34aRWNGmgkWKbT4Dhg29
3mGhQCzzrsCLigz2Ad46ftntw9Q1Lewb82k7XjKPhIjZB1gx96x+kqzgna+Qksr6t94B+9I63bov
i+xABI11Jgbvn7eqekFj83gOph9WcVJfdIu9UGWp+2A+W7i6t2eyWCtmb+3atzfVzbHGDjaTPs+D
NubmHqBrG20iHndq21XMJslFQB9h7qZ0eg1ipPfFQKGZ9RO8l7U/Bsz6r6iJhiIN3ttLg2Fc7M7H
Ip/KL+byPCrrfwMt/MgekkMyoPwVXfXpgDVVFrs9lmHzTjf/1Otv0/nNzyTr5wcXsd2OCD8oRqiy
hr772F4xdy2613tlQayeKuuj4QS6lzVr4c3C56Nxu+qP1MQIh9u6OVUZNpoRoMJBetholZ/P1xmC
n8dZcGFwDIEz2XVO/Ik+l93vxJ9ql/VdiXT5YEnyg2uaMxLJ99oYEzkd+FFTG39jDUCKHNjubDf+
wjxhN/kY/dKZgaimNJpVrbqfhCev1tTDbjZG6HKN84Tc9keusITHUz3DYa9wMBQIfHpJuGWe/WUJ
Q7p6K0VUl8WO5QonZtD8lLyxkZJ1wCreOOC4v9i91oS5b8DUp0XdxZbxN3MzBkbooKn4sOsXGH/p
gXEmulrmPCgRIL4itKjKiShCjdTFijRFt+A2h57A6AAZ9qrI/D404F6dym6Se3iH73bByoZxHkwv
j5VXNyTGQa2Ape30SdZAi1InwzFe4ATGPP7IfMQqi5t2imEr5JCcYyKwmOysuqzVh7UKNP1JRt3I
GiLJc3UaE3BW5AmQJUUieF8ixhcF1BH7bzmJ4KaZPcMYFKn9YIAQQAgHycg/MrcF3DnQn323i7X8
T6HRBOk/p9WAgGa/kYBMuzHJm5NT/WuTwaNuS4p9V8eMUsoB+H/XP8398kuzNC7rgImU6cEts4bk
BZSHXRMGt9VlmtlFFuEogDPY0ARutWKryucigY01WL0dtXbxO1A4NhZdvNimA262re+HoQ6HHGN7
PMATga/BQFxvjn3pynAw1J1F9sFlaef3jvS8e0qSfI9Sr26TF/uCWco/l0ZODqQl0bHBVwB9ql1X
JlS9qP5gmUxbIUjBo6G/kktzJJ37aV4jhgvvaTYcgTx/HI9QDJ9NDuSHruSXMNLz9uVpWTzRUSKc
YfrYHeusp2tGmmqKlk6aveqcL0DFqBYv2aUZSGoJsANyCHGwcrqCJgsh1Z2HxIkf8Xq6zj38pPbc
okQD66wBPLNQFThecjM0J7h8y303zT9yKoSHpMYHZ6cV6aVmKaHZyBdT0jGAcISSK5SOlRULOyvk
gOAaOWSo1KZ8QMPk9UiKzPmi8zEes9rwiWoW/sVNXXJWbJS7nl/d/Q9759EkKZZG2f8ye9qABw/Y
Orj20Do2WIhMtHpofv0cPM1Gz2L205suq+qsjnCHJ75777kmTZraOgfpxPSkh51+x8dZo8zBaDWx
cQDBGMl1DO5n4on8GNOuuj5+QZ8l7k1fsWm7U3QKl/imoyB8o7UdNHFZHgFaV1sEeJrYVyfbdetR
pWpPNndxX3Yacbf1thzbXxNDjZuGYfSuNeR29kZc2WWRBtc/4zG1OKoIg/D1qZn6A0169rkpYPde
B2TU+bphvU8wKp2vx+HOHU7YM7XAVfgqlrEI8fY0WJlAesLZjn698B6jYHG8WghLNxrP+bAkFxif
D5kOk7jW5XTIjfAdaDxpCQxCHrhRQ68JelGpODu0ELiJOF9vm5S03am6cu4LigKU3pOxSDFQR150
171Sh9jcX58i0Xo4K3X4uEaHf9MJy/SUO7Wfr8PKksJj9YlVwnkaMiYn01AcGaG0NBgyVZjqP1p1
hnmd4IHPimPFmNFyscU7loU9c6WCqaSDjbUA5+LbV+XcnybszJU2CTxC1fbf86qAUDKEuhnbEBdV
ZP72Gr3Kaqjei0E0AYYPM+j7dL/A8AR7ZT4Q/uEWgeHpuhYlXRjoTmTthFdTAmVa8Bk4fXFsDfET
gtplQnU9qfYkgQ95Gr3QQk7/ipndXj9o+ppCsiLDh5fRKA+2ormMfQTjhsWuoePzTPMl2Y4weaoa
eSeZkroWcoqtYRFa55DJZKs9itHTNdqbkBzyOi6z+Pb319G1DpaoycqjW0E8ryhK8q/nuTLB+Ysj
lsHgdZ7kYVVATNpDWWKYPOTLObLRa42s/hdK7BrAz8KeUe5j2Z/gRONQatES8ppVVccSrlkpIQ5j
Pq5KiaCLChBm5x1DG+fZdYm9/rpZp58m9MHtLDSdckMatPopCwgYTIfIG4obxn6vDT05fEnjDe7P
EUdCVe2WQqS34IJflhxdPuwPFj/uCafQWzytR3qOvtsujOI7U/zKAoRuUuU/gLwzfFnIFKHxjZut
+feVF06a7tQoEIVSq7yU+gjLosgCjWkctOQvs8Aufz3eZb2BI8KIux0eypnwkhfd2FF1mkeIG5I4
qb+09DlqrNt6UmNWWfQ7IKl2xWdnrjNBjHifiUEYjvnGUHXiMLgg4K93E7KK0L5s7RyvhqsMtOg1
IBHii/QBR8nDAHmGfQX4VfpxXVy6dX1l9Nvz9yOM0OuVvMre4zmubvlvYhzPxbhULOq8LG1BWPka
xzcTxz5mWRVETihOdfovjdHiE4REXlLIk1hloOdUMHkCd4fUBBJ+eLl+ABgKktvrX6lBx7Obcd8Z
cN3LJIfqHOdPXu9kp36OL5TqWGcZzfJ8PQdwI6hoP2b64Tjc2UY4hiccu+csyzCGX5+HZhDB9QSK
5ZFSBQg+o94vQZTQBbLQUWSS9dprZGLQnXlHPGd5Uj3oAaM8GY7J6Dhtst1VM7lusaGuD7cTmXzE
lBT6+dT98koOvHzQ9bJ4uFQuVqKYT5U7HC76jiONV+P5qZ0kuI4HvJxVpLVhIdgkdU283iRvVcZK
zXtWxsCrrsdArA8XLwHCPS36RXQZiuIqsrY4f+zls5o8WHvp9FGNYLJSffaRz9IDmExYo+URyrg4
RilYn4wxgD9RbXyk7uaPG0W4I3mOSg+OXDgtzkO9WtsN9sh0bOJzWbGNhOMynydL7CmlaKkMXajK
9Cx1wfIeXI/3kCjjg3DQ6hJnOVxnBYOyjTvib/eo/t7m+skPoYl0Sv9Rr3vspFqa7IZ4rbEYZmM3
WX11xpWQ3C5c27CM4CibSmEdw1GAw2aT0xq93PdTqID8KOiYTgfAOS7vr2PE2KN7y17q+Y6Xe8Xx
mf9uNE3XvyIitgekhk8MJTXKjc0ckTz91kafw7AN5Qz7ACzivtN3cWyfo07hu6owFJlYMwd+H/D7
11yHrKIf5pzmC1xwJsUtmuCy9t0NgNiVvszM30dmceBum1DCFkB5SSjEvA4ohl7r7qdouKunzgyW
Tku2xqQZlM9a/dmhZIYOm5bPx+tLovUNDFLPPuNoTIIl7j6ue2nBXOwwpglQtxndIaGKrTLjBGsT
c6sst25dTlEA3M0Xr9gbxbbpHTassKk/WMLE9vpPnOKvp9jN9RymZkUALWlT7eT2RPNBTkej7jIO
fhBpF+HZZipWTSA8Vz3E9KJDG2aIQwYc+jV1XiaRc6YQL320otHdtav+0hbq1dNYl/t2/I4MjRxd
x2ofYSTHUF1AGI4AV1sjPSbxqvGr1mAgyVFrp035c9yWv0iS4Db1+eDY+rEb+WKqaSw5auF4T6s3
0v8ZkGXNu5Txdx2pvVpRoOy7+lOlCv2JnrqpYKCl1zSr9V7EoavVp9tQes9wvMdT1nE4q3SMCqgq
QFE8xsWjICbHEV1dpjL9uiYHarrArnyRxozt4Pq3IqLZ2NYb/ax0M7qNGaUjprIEr4L70ESPHXFv
zGxEiOfapfnc4WK3Xt0HwnKn1G64g7XzZzsuz0mY33TS+5QcVmlvTQa/CvP3iRpwvFSDzQGy/xyj
qjtGA4RloJV3DFhPCx/ERhYy2moLNz9zEgwENaDarS7zfVdPkoeGfNm41LGvSwREM1LupVp/brsQ
fiXdYCrdPapJyt1pzgOoN+M56ai1jEX6ENPafld8C1cH02qgVlpoG8Jqdz24tHPyXKi5P9YaBbNO
hi3Cyk3k4LF4j6262pGW+Rt6ipaEXMcoxVdkuWczHfRAelH5l+SLfWBe7F4IDQVjVD8p4Mv7xrF8
aTrOk9CL5ojwfnPdV5u2ds657t6jSkU3jBEACTiq4+33EM2keWgX/dQaif14fejKcS63fAtvBZrt
RTmxebI9owau1UJsXNvKKKcPWMQFASEgVavpPc4T4B55uM+d+RZjL79xoZ/ELNPA4CQHH9lYtgp1
5sG+sRbJWWHK3jBu/mAAAXmMR7+O3PnkFHXlL72WcB/k9hlrW5xphHKMut3Ues8Qd2QPvq5r1Bil
QZ7OeOzXGabR4PIV5fK1rFm56/XUlkh8U4XiB/mh4QRCXsBK65OL69cudfFi5cYnVQRPKemJPdme
ZMvYyqO8faz2kcgNzMImQdI2fzUmkzbiBtGpMX/02EoPndlN/FvqXavJ/h5d2nxQg4lGaZRba3Q+
I809XREPkM/OpWIUsrDC4rDGz2hVqSLUJobzsshT1WK9iuayZFEl6q7BkvWNWacyBocCbwIu/JXM
Q4QM1SZFkYKssMQiuksX48foRpyMGeYGNfMgRzbrkWRsFaNyX08ipcJy7PSHSueCY+reT2bPGHmt
8cmdfWHh1r4eQFXcvrmNo069BSRaYvPgzwGIE9V4sdBw6afZJZRJcXwyQyApPfsbePD2zAXpYZjb
EeZ/UTB2a+CtipgBIEGJg7NgKjcIe28J6Wdne+w636DEdAs7Wl3SOXxMjtZ67lJO0ZzYrUiVx1lF
ZgFOmmm6D07/hQOp2pNbEXRTGGfpolVmAOWu95MriKnM65ealkXAmQQf69hsuaSyNIWpw7QHxqDD
743IiHmseM49dzouPZwFCyuB48KtnlMs2hKc2tYaOn5Sd1QHLaIJok4suJOiJehQM6nPa8DQ2lCH
wUij6VUKFCL942D2pOFheLkKAtrIa9gbbX1h1Vx7ARyQzC3+Ca3EJCDNY+4U4W27Njx7rdZvjYbv
PiTJS0av4j2Mvi2nrQ6LUNTqrBwRsIQMIe3h7wg2UENNAN2pRbu5FAY54J0JEevkLZh0qKmEgyBY
+psGOqllOnu6QR+vKXqDmPj1wimb8E4yPXtM0fLX7UyJej+u6qBIEE4LcL87siQXhrNkilbqFysl
fgdUVoON5FBnMKerbCxPHc5tBGvcq1367qV5vk8lieyy+7n+scKc32im0E8Vx9sia0OK3SE0DZFp
7GQzDDf4D6lbi7indB36c1PypJCzn2LJdd5S/eu4lgYlefkUzqi1eJhZOHIXIqaeEwokO3f9hSaT
87kMrcbvPCfQa6qb7J5Ydja30CNt61b2GZjBbpE+TtBzhYf/JowZP4+TMXF7DfYhmv4N8Va+EEq4
6ON0LxliyI2yRoojevS5ImztPSxn8prr7kzIrX8wir1b9ieqzpyzXY3ijGx4nkUVP639ISHkaV8V
DOSsvu/uZ5tfXcExPEb2Y9jCLVE09QVdOqDOyIly2xybphIzryRmg+9/+xwOa0L/zTigDWCvgPj2
bz8ql3ag+ot/JXt3j55PB3GK7DVi/dlOdKTfLRSEidXxZPHWCsDoSKMFzezgfAKISMv2CoJw9Ycr
eQNYijxiWGVqNXcWBIo0DeSEY7PMI8raGP01BNFyHYM8ilZ21DPiXbFHJsMb0uZA5KKQ1VuNNah0
Qv2Rr+2f42OY0pNh6fXJ0LpnNbjEOdi0yCQLOqORq+Z35XbznQtw/3pSDpnb+wNMbsoeo3oPadnZ
9VVfbuMF11IW/wXgNmATFxXNKSxSdDZZk/ZpmQkQLGJNSJyoV//lv8P6/g+cF+N/Z87g5jQJdMDV
44m8slP+BzYKQItxUmzwvtkS6WgLi/M4tZA3RTlW5Fw4vXiOy3TbZFY5dhJzx6wne2dcjHP1j3H1
/8vUr/Sc/ztC8aWM/qjyf0QoXv/AP4aiaf5npUk4ugmazIXqBLHoX5e6If9jGLgc+I/NgVq3+Cdl
RY0Vhenuf2wXBycoM/g9HgTG/0ZQtOz/OJaQhi5cvnXwXO7/C0FRECj4n+A6/FwMtm3pYRo3GfgK
638hUkVgChhPOI2fD9lEIlHUlHPa75y6boq6uStp38CMjSLozh313SBgpqba5Ul/BlQ2gcDRVq9f
drJIk4LnL2j87G06rVz3Xq9Ctct0ILD6LXHHfXp9aVFxZhu/XI6pkShjatI3EUIc0Jst5WIp+56t
OM52mAA7BmsN/wNDi18NkC5B6zhlAKt7Mw41qaiubCkjQ5zEJ5ziVwAd0RUzk6XFbI40mkWk8RBc
KzKimIjwU89DF9gGPV9ZeJyGbWP32mvdUuTFq6wlMWx5z/pMWq5doQCmPoyJSyTVnEAK23FQ8n77
a1VkMr2EVo/XPIpwiXkvOsUWqVlujYx24aWhoo06A5w8ZNBI0Z+sHDLWvGa5IAF2ARUNkZ9EyWcy
OpcMvfHMuJ1s4bcnPeME2yHl/jweJjU7p6op4sPUjx/u8gDKN7yMrkCI9jBgmqiMoUMcdAaImuOM
cuPsT85xSwC0IX7Qfzl5YfixhJcjeoDdXP8d4m4zH4efdV8F3jROy97f0KhueQzpxanmI6sNDmhT
3+spxkknimw49TBYalv/WOQP5anhNizivQjt8lQRr1w0vu25ZB5LcYwyktynypqG1ZiGlnbLqssQ
e3bI3ksKfTnaPzBUYIopGevbNC0iJm2Y6jvHyXWOycjVqKlU7WfuahC9wo7RjiNq2jdT7DyIftXl
5uFNSHC+C9I1uFmCOBT2MARwKRGvlpBQD5mejLwmTr/vUom/lu25qAjxS5eb70b40TOFMLT8JxUd
tfK63m0RnrfzmvOyibhqxclDtLAxkElu8cGAQwlLLx7zDtzzMEquvONLonn3XZ09p/Rig61vig1h
0b0zCXwypPPikShDqastiC9nk5nwFjB6QwnI04vXI4YWMd45FILzpFDfuuktKd3hWA7e7aTiPy6s
hoC2mEomu3CAnh4Kd/JNIxF8owLMsf1SW1l+UUOzbNBcsnuz/6aQ5jdu2aUkR+HA4m5cOA2lGRSR
78m63GTWB31aZmAU6lTr1IdpE97snCRyZI8jPjXoeJlUuyUy3sh0l9tyaumlIsO8MzgBI/k2h2To
AQWN37Sgwu0dJXH/MmAES1+miXk2bqK9rTHlb5ZzCiPZX5Sugj5qXkt7KnackykYcBaK7uKK4AQt
R9WAQz2ZVlONOZcHXK2+UQycJTquteTIaRZa3D95ph0aoC3B7DVrlJVulsheqIlzDFA/kef5iye/
bS97wkpD1kAnsJY3TNmo/diMCLcAaDxMCXM8nHSUGiHQB6jf6BAMWYk5grUKQnyhP3QTfOGY/kHq
3XmUHEG+cubBaF3dpw711ZKWwbW//AI+8jFGbkomqSftPjlfWQ0AKY3f6pmGBCj/fOWOdUfFDuek
vsDTTVF2XCIb2YlRUHvDp4w070+LEZioVYQxc0ih063TahHoSk07cK4CFhTvjBQjs5sHw1AiUY6A
9dBIK78f1tUMEnhDtr1c4EsNEEVoIBqPVqI+RYhnQNQz5Qt01ipTc4K5h7+pxpyuu6xVwajJF010
54xb68SIzk9CA7iriwWxig6unrxTj0fiPKk4o6FnhmZEAwwLxZpI30jHrc/dNFwmPWdcPGTOdpjv
cQ7Ml2x4wbHfY/DtbN9wv5e1RyBpmfUAkcLjZmxpwrq39fzDibUjB8Xm4jbWkTgiTTotrJJ48OTe
JvGG3CKig5XEL73VoF14obMjW5VvH3ozXfBYrNHmzGCCPUAxH6bniIP0ph+JRtboeZvZfMCmcjuB
wOHGxHASMsuLKJp9VNJc5iYYCpgvvZHg3pe8pNEYYCp9H8yLMHq5tpg5PLA/oeuku64DuQA2ppMN
sHed+1lBhjqt3D/eMmIOtFF1WsJiFEW1Tnu79CcSSwDnbLvxM51+Dw2Lc9djNwkZNyIZ42Sl+MRl
Yu05oMKUDWplAUEB6CehBp708UA7LlquFvFWz1F+X5msC8KOqMSwzfcsZ3qEHrAt3QUL0giOxajc
h6mrjs1MuQ6lPYBC9HifT/Jprmlvb9zoZDTTmX3y3SpXImT/O4Ww/Uf3I9cWqBgGLnmsSX6c9qRg
w/ikBM9NFk6IpVNMx59D732Wv4ex8eSmfRQMI81tbdnyOEpaltjsgkbVj+Y8gt/D0bm+wrnOFC/j
E2M54ImdildXdr+RTabNcxgTxs7PbCjULID7wO0xMYUhAZc22mkMuMGn0NbU43Tx2NNzpqp+28Ia
rzUITPV40DEC+tZEWEb27Y3h8S/E6fBr6C7GFUTsbiRczTOc+SlgY2mH71BOtnMRnfB1PZh8ldig
hktZlS8DqCRSgA3WllmdFCa1g5YDnwHduqOSYeQDHE7sTvE2qmToS9bYvkhoGWaXZW5cbEwjZJ7j
kT2KuAiR3Q1hEnSYOZMnbRH0HKf3NRIgRyM8M+rdcmsNfwlPYuZ1j43G56bTZ2sr3IM0CcQkOrwY
j3yn+cL1gLQsXYhwcwPAFXVLx1WZtTVtge6nkhTKRvnAICmnU0V4d07EkWmZ0CGTZDgOtPswuMey
gyarLFC8IwEuhu4KRCEchyHZFhJQX99I3CrY/03VPbZRwy1GoziPRN0mHLDUEckkpvHqNAUhR13u
q9hE5Z8XO4hVwsCSXvq+fRzGaFhb8oABGdOxghzgZ33TbOoK466t3UN8Yv1XxintaQ3EA3zSiZhu
Z8lDUyaPxewtftreNNhLACLh3SnjLZAjevZsNHjClQwrsgUPcPjUMC7hVaffPeytsxinbRZqx9Kt
TKL16s4eWwguzKwWihGBwT3MNEZSWxpwHtahq6iLFi6Ps0NqpqPVK+ntn2qCSUIQMgvT1Xnp3gCi
wmpbfJp5eme0+UQyz75oOGX9rvS4sw5rG2nLgmhr+5I13e8kCCOL2HaYVRRYP1psy76zDPVeA9jD
lKHFBcCMRSu0G28xjw6Eg26Z30udzJU+m9SxrJ/EuPi4V8KLAx1vU0Rt66czoFgXGgjDcfKlmGg9
EsauoodeUPLV4heyjOdG4g8ow+og5ni8W7iEslKRGELW7deSbrlw4OiLwJtc31uqy4QVXPQafYcz
VawouF776BmMuCD6WXb4JxMYsGzWEK9xfVvbTUP4QXOo2s61RqIjQRMf6KKdJkKbTGKfQmSMOv2i
XWjetETigvVYgwGI1EO+V2uAvRbpZuZYvBgUQUY2ZXvx2P2lhXUrI8HrluFRInNqd/KbIxin1rg9
RSM1RGZl8Gm603Y0vcsUPkvClRQDZ1+LoCFQZ1bszG/6KhXHwrhlkRSbRClMmLnj4EAtn6svLxd/
5rheDh60zCDu2HGKgvu8TTWIfHKwMUMF0MMAg98hyWhxdQvm9g4NxinksK5FLor16l3gTW8ZpJDa
5L2PqvTHM4l15fFnVreC2LfiAJ1TBA03gIWwfRZV8ZHXSQjUPd/9U/wJCKJiZftFjG1Q0HQz9Cal
CZTz1gNd8abzk5XrnkmB1Ui3+9AaX1a2PMVdRTuhS0Hyh56Db4yncK9j8/UbjB+8XxRAxkWPuqC3
N2IKGRphlbHa4jSEkUPqE7YnfRDwQ+0/U1FMF8EDdGxHtkWyuVJy5s9pvK9zlgatwjip/9rAZ5Fw
1tgtEiMpw42cQ8aDcNaCNslvXbBTu2os1zmu7o8FrSWG/JZurfMxMqKxtH6fWRSW1AX9WQ0juu3A
WdacY/pHlzzfVQRkM90EihOtLp68o6kwmI3E8KVWoJ058aXynPEA+JJq2ImPidKifdK3xTmezqEz
iL3ZjvgJ8OH06Pz7dZI+ms9pZWM/NkKYWC1FaHmJ98xy6cWdK07XDefFGthWio2nQVEQnHztJLpH
otoWNeMcUz4Yk/23KNTTKr1grjrNTKe4D/CO2gVIHJXma0+9s6GcgjkQLWuIruOOdMFvqFn1VhbU
YunYj8eWD69vnGOYoolVKP0Ww9VQJta2KBnnYoHhqekuMx7ZMbGR8l1v3mYm1BQ8V9s4SR/SKqek
nrVAVESKnc55cgnzxU1BHtszyJyOR4CngE/0y7R4gAajDmdZ1h7yYqBaqL6YMLfI2t+ktfbcOiXc
reQTXQxNAQ86NkEDs/muqMNDkaFetD3vhp0kF3uQ1Ij8FkmEe0YWvy1nCUpklyeYjYAOnV3KFVHJ
8YeLL+t0Vj0vLvNfmYXfanS+JxetysyclxVkkXVVx7WN9lvJrXvymAf0YZQdcjMmsJ+eMYlfRtuI
D57Le49rID06mWS91CkviZee+BNuW26n8CBwrcKvIqXA77dBt6V/B3wnJ918x4BabM0ZWpwqbHY9
QQN4T/S2rfRtOyX+VA/3XaRulaptH/8+cNXGZZ0pKAV3OIhobrGh7cwELmM9GABrmYcDaxmLfTmw
8WgxXaZzSUCxLw2Y2ynB/TT67M2GaOlIJIJDf8AcN4ZnMXyYpfcdvQkx0riG3SaowuYd+zj7kRwf
yEcQ01Ye/J95OE4ml4kSp7Fv6QJK9KSfI4P5yLCsye0M501f8kSU6QD2i8bSJX5MCEnpgtEEe/Vi
kpNO33ngb3AlvwL8OLhJf9fOw4FiVZzT+zjLsaRiIuL1iB/NEO96xZV89Xy1HawBa8/nDiEmfBSo
63DfBQIuV4wWTl4vtpLEgZrsw83Rggu3KaW+m6nrbA3tvsGduPTDw2hAGyE2Ny03TG2hzPZ/Zb91
k+gxzwgReRYpOrk6/EayFtWJRGMKVRWsoAt8Rcr2RkXec5GOdALHQQsaE6Bg/A6V6jsElF9VGS2g
giEBkRlScGaOpu59k0cQeyM8puZEgwLXYROdlCIz1GI9gvK40JE6mZ9dgyGfq8BDL6ZzjqBdpfKv
x9nWovAafOYZo+xDCTlDq3OYHgOwDq4XnAnJfN/j8fPRhGBkvje9uOvz9g+nwFtIsufIce9lyOwJ
x/8rVLubBG8zTBFThNxw472maw9NfRbsg47nXFjj6BWtMXtE0O9sZ1QwwMIfy1sO08LBrlZkTqJj
w8Yf5NSMRhac0P48FMVjozdnO2rI1U7RF2b0N8OKH6rZeFacfxdQyfhhgN5X5PlnF/+W5I4MCiVe
xjPssXPOISFT59jYO6a3UN9LEkb0lF0TQtyYmktLBfufMiXuNk2XnDpI1Ckdxy/loDuq5anshA1W
tjige/6KI3V6NsIxPVRT9ljcsOQr3OfzxRofxQJSxuEC7lTdCYjySxoZFDN0FRcDti1iViTVsprH
SBXaNzrV74i5lCMkc4OOJW+Rv30r6DueLvGIZQBFMlB9cRkpQmx0QpWuGX3UFvJvaH5OfPgVXd2i
Nnt24XlHjQq8n+6PM7iYScvzgAE25f+1icPvwSv+LjoDHDwflPPyI9vNXICY3NiPpZFhlDfDJ45q
57rrXD4W41VmZ30WCD2GeyNbjc+KE1QQynAPQYRcQfIAmOenmBXOIQ1H7LAjW43/obI+aPg6gp4/
5nRDy+IF6wvli9kaphdbUYILh85guGtai9qzmvxP2r5FdsStSB8PmkuEFivqQbPETab9WfJ3N37M
hNwOpoM9wh23hKwDbSESrJsE+wbMddsSEopZM5kcxEPskdpoTGgKbv86yegyy/tiqC+rSwm3aJ6d
IG9MuD/8zi1el1CrfVGRE1ZcClGekZdo0zQUGDluWQiVexcMbeSVD2amvYK/sId9M9f37gqFaith
HjoGSoml//V6GtBUA/MpJ21dNEx0kUu4ozAIUrBHICy899yGDRfvBpBljOhqLLfRTMV57HGNQr7G
fuKpXbRw/uSeCBpitnzkr9fW8MCacL7Gr7hvedaki4+i6QdfVot9XCbscBwONh5pbXdZtwLR3Go1
WiVIGAee2pts7MPEkYBo+vgILoSgGuOitpqHTwALqxC3GtUfWgGx2G3sTTlwPyGya28Y66zOS4d5
pIfYY+aku9LhK5vsaRN6WcMC6ici73eJNTAeUB4Tb4KGvpjMl7bwbksgSHNo/2WEctYLRLSu7X6U
5DWLAOlFZLm4Jknkq4kUMvsYCQMFUSfUbOpT5jLehWRSuOxE33JpGasnFUMivn7TA2uGjRGCVFn/
GrhagZ2lVJ7a257Q3UK/d3BPgXwUJPheEI7vpeQOkInnurG5herMuAtvViRknLeonMcbnZ2usbkN
JZF911YE+bjrWZRdM87xV96zTIDQrU2qdAaON7aLE13H7YAByCwOsYJux9dxW0zZrY3hn4bvmsly
TEFz5GDE6ygNKW07CwbDmO9Wh8QB884vxttNtECeUi07sbK7b4F2uBkSm1FSW//kbS/2SShAsjen
lsP2fT3w8va5/mmqhKjGEGLcZghspt5v0dgwTCDnuqUv1yC2JrnUucyJxhz8pWZxei56vJkm59o2
bX9n3XiGu9lQIIP3AdNvoEsKkPIMd4SRWH6X8IIsBRcMElfcUNoJFprkQ7VVL7cQD6BbYk/oKmy9
WSmgD4ShsU3LLcWRN5zQ/qak8DduRoNhBFVzE2K3C9Jidohw49QSeVhsmVfzHXGtzRhQ7JsC3a6m
KQk6iSKvxNBkzJj+TzqZMIwU+dab0I9Dl0OuGF7oj7EeNB5wnO5na45uNbJA6+9OxW6maz6DVaLf
DIY0pjL7EYfspqkHgL4aMIWulFx30E87Q+7ySH6R8dvTADzv8rr+MvHvoM9Kf5nBCSSJ9aeXsFdq
auFYzGOEj8psN525bO06ea4Q6Q9VX4P4HuiSM+HDVjOjBviegcDpGkC83VpZ9EMNnY7Q3O08pEu/
DZ0lSEgMtO70DTSGPxllMJx7nf4eS6Dqgs9tXEYf0Lj7bWNFd26R7PWaCgReLx7OmRmZrVrSORqM
SK7NNpeR+dcrI4fTG3AhovZcxLkVZk52ZLR8GyMAMPBQlGxm+OLKNMmDKMWO2f8a+OOzJr4Dc9zs
xr48Snbfy9LXJxKi2HnzrglywRWnWtRtaw28UYz4tr10L42IL26q44vk4NeqDEM20LuU5lOXBvmx
5aVm9LPnAzKNxdqYh6LKwp3kQrjRsPtsJg14e9fk96IZb6t6INSO18Nlhecmq4UBRLULU5VATfVb
0vQnM06DWY9oHM4cDwLJQ3inJ25/j2qGBM0XiBxVP8vChStS26gli3Wp7Own6l2i5mR5QGlspPeQ
AA6CW5F8aBmnF+TrhLJP32mUTxivOtnJcgpBlvrJIHFd58ZwghiVHTIN04+xyEczxYPVc9Sm7EoC
enOA6pJkgA7EWD8qGVnGnwm937AE50tlwPAiahfBdVIer343o6UwWFC4jFbHHkRYz6xuNWl3EIpW
J+Z6VHXdNEhCmEmMXQWhRc4QhmroQSgxAwM8ZDE1KT3vUY4GGYRd/mQkWPvEjCOEWWnNVHUTA3vt
CprFLZATiZHduOxemZ7J88y714xco5OGqbfD8N9fOEbbmiKcbeX3VP1eWpoM+GMEzYIF8udeL9XK
sqP6e2ybaZ9qmFqoEMDsHWsPtuBdHUpcT1JquwGfgm8PiKlxZn/1rTecigUHexJ+RYIpPNMibEq6
OgymDv1Sn1H5Jn4kUbx7AAA0MVvBsLzR3AdDMKJitDadg6WRXTZ4iDfNlIPyJQrqYJYMJvOLPGO3
Xg3+YIeEw6rl8SZBr9Cl4sZDZ3ZuQR7IRywT4D1XQSL7dePppU7WlZxDIG5qCEnsv5OyAZ156qBS
juJ2V8MY1TRGBhGW7sRbk+PxxmlrzBlZY+DpGcECOsQY+2JrULc55RhPpxPmRRKtmfWerf6eZTHo
5XEghxUzYLhU3XkV6kPSxr+ZSLR9xw0Ms8ofODThKVRHo8k0XnKHS56F+LHMtUeNinabFnTNIq7i
GHLjl8ipGQAOK/ap1rfzbD3Ocs0ME5PkGm7uQFdwOUsdF9HQ/cyMlstdyKNUzQTWQiejyDek4mXk
tt2om15rOt8ifMe7wGpclPE5WQBVMkrwbehnaRTmm9hA/ob0h/kblMEyutuaWVc01O+GZDeIQcVX
gkskzuP2lCqsSB1Tk4IhJ4Ob9iUJsVm2xloCak2KPPtkBDEHLRRjdMpBNsU5QqEo2nw7l9TxAcSx
NyLmKsAzS+cpzXARPkQO2U+urR6EYTLpaD68Me9eldY/u5hw2j4sdriTwGollD6LclWreXtphQ1P
PHVwqYpSsrtm9CazGvQ1kgTmYaD5nLy8Ap6eJzX82z3jyVbnrprloftf2TuPHFmSLclupVFz/TA1
boOaODNnwTx4TAzxSKhxzhdSG+qN9dFsFKqrZz3vQeIDmf9lRjhRuypX5MjBHOPnVoizS4vtnVHb
f2us2tvGg+eTLxAOkvLZVx2QDdP/GnOUWd8h2VODL3IbyIPZ4maISt5nxwBLScXLmEfgy7kVTf6r
mbKktJfXwB4eKEW4aaIPM2Fh4jziJdgbeHJYRXHwi0pggwtWXJCYC92b8n4tPrgZ+ij4vZLkljFw
Fg3yCasUzovpMQj2ScukFwvNevHWg1dRbed7A6Rl7ySS6hVK/JsoEcrZAL/W/XgZ1uwi8/42FtVd
AR04COJj05V3JrQ7lRS/a3f8qbr2zyKbT+TpTQ9E2US1xzWEpmW7a7NrkFxHJfM7RT8dugWljnUV
bVMiOfvGlFzcuGUwE/SbpuE0l6zQYkipW9EmRmjl6Rv95KSl1Nu81kcC6ZepxSyYdROOYHlLm4Zy
+QJETL4Efz3eV3PhDmqx0rAj7mZYmsOxuUdWfR7MxTjSjIFSNAuTpzNplaqhk3zscTjmbKa3Day1
S+1mx8QbrsKHsrgNsrJCk6FnR6aud4otDAVmbpn72Bjh8iRx8tKBCRhZu5ytgiIay2N5XqBMPciS
ZS/94fQCz0t/6WJKf4y4v486Jk13gXhi1yN6l5clexX3HyksOHpu7BcDOMKx4NG3bW2AL/2SBPfK
wBHoc/fBL3Pvgo0t+n46l2wlQ7ihL/lqO/ccECGM4PI0kA7eOEEUHQhHsoHzBzhxxUrdAHl+qzSo
B7AYxT2rWK60I6+hE+PRxyDv3nnG6wjrRC4hQc13b2FO6rwIInBV3NgSrQdjpaY7Wu2jyy6DobQ7
BAXDxRq34TyMlzypCUB5xg3CN0wjb7p5SQIEyGkjPpXtfqXxgIaQ3MV5DeWcRSDyPXuqCbll0ag4
pMJ64O4w83FKBhKLdSu+U490w2TFnybDETSXFqWdbw9RT+6T7s6vXSD5rW3txpkJ1Spg2bBasnfY
ktkXYXTZm3b33kZi5O6PvAe0C0NJm4P89YePIGMI1LspCaf0kZQbClL5PBjJqeksnsxGlIezNMpL
ENOlXMxJseFLwRqcJwlsGScI3ajfsTsdqX52E1O90L/1HkhT0QVsZ7vIH5+qZFWIRfMLSxlkGBYI
fpkdinjAqZNXztHNk+tECuTol+5yMRvQd3FRhyM9Km+V+ivceSWbBeuhWZtQTiU33EkTYupp5Aq9
IsEG8X5EHyC5b5vcZ3Ochfz7NgYQ2aO/5Ke5xRLME/tEIu/gRVC3HOGBeOidQyvqkyJMccTwBwJ7
sG418P+cXOd1sm2Xsp4Y2wIGLuR0XEUuubu9ytjstXMD+rKQYDCW9d4aAJ8HTWRe+pWnaTpIeDIu
qKR0RiGY1ZUE5J90Yp8mViPESYwdFJ9oybnAThvVpUWcBVE+X+aqfjE61CgH+e2cR+kWohMOqiVH
OSMoJ6ZYYJKJU/JYp8yyxKku35xofiVa/WoNtDEFHOpSWcFN1aAAHDMC3uKS5o9waDousIiB2SFP
Oy4mXhrvFFPykU72e2RsDJ0xZGK5cndOFbukuo2pj1kpKs0ZJgozvZiyUHeF4TlH6guNKyjP9UrX
COwZyxBsHrP1PFY8/RN7vtbKtenPGpClOjbmXgnn3pgKuFTG9FEM6I9p2q9Y0h5nPc7Krmt1Acrr
1LKAiJr+2bT+kpmi+Z2qICypRJ/oQqP2yKN83RZvmYAbObToinO0fEI7jvZ8r3BgE2x0FVOyWBPj
mjfcyQoe++i1x4BP21G+C89/6xS1q6i9miSFQj2YCa2WtAt0s0TCQPVZ2D2L1DcPLV9/Bn83rGOH
J08zYjOanEdHlQeQGiKkydpGRAGeM5ISgSi9BQfKAYGBfuIHpy7Q2xoN8nTjMMCOQH2KpKdYs5cX
rymBxAz5vYGRuRmpEVgN2NUDTzhW1EwW/oKgLDDrGdWj1xjXaCq/Z2CdZBpOM1uGxRZHQA3dsfKv
FhMh5qvue6213yAGkCp5MjejwODtn2dCMYueDFORvnvOuxt4qFTOdVbZfLaA2aqxKQ6pYgINtO3E
dDoDuFT8y4y5QGLDDY1ieLW5Udbo4FalHn0xr3s58X2V3ZPR+nsS3EtS00/T5djfk9CW8bBdJnLO
uQP/QfFwjsuayD5qOGVw1WuX1pt+NROQ9hDP2sEPdjlbfKMSQch26jgOM171j5STgQYHHiO8hHxq
aFqjqj0G5HYKuEGtAu+fmTi0GoyAbl0Ahjsv/qDhudqYNlsJpyewkKUgzlg1hvEyhREWty3Ar2Hn
Vst+atG57GqrMkB8oKE+mfrr7RRZP/RmQrr0MpCcCDzlsqpTSgPf3kF3QYqDdnmIbIIkbm+GOHaW
Q1TyCTUSZL2VlFM5qmA7G6CGJV1yyboiYED6R45Jh7PKrmAQnecoW+7bBegZLjkIhw8YbxTte8aD
ZWDBkZZzzqwCnZqS2DbqHlkTMSzChmUp1YciY5XuBMsONPivnAUG1h9+gGG5LjatWFnuNztblj+9
5dzGUmHkohi1xjgB+EVd4zwgj9pnoUl46mTluFd00jh238EId2+xgUaaVXwpjNlmnDDPbuuEnp0y
iJZ4jWP/vmvz5C5n0wvTb72bR3a8ULxoBUj2AmZ44mcni1ARHnYy2UblibC1vffA41PgWBJqXCqI
jcfOMevjc5awMKblAEtKXRchx8+joSp/szL7rT4GlJxxonBNoKetLHdwMQTjaddgeMJjPiS0a6GO
bgG9X4jwnPlTWcXtXFoZN/NFPMVMFFt3nM9+ELwVem4dUhB5XjZ+BwFT05Cxm8PFtzGL+N3vWeQb
ICQ3kwAY4ltjg4PtICn6FLE3niacgxan3qVBL2HwqO+HGYImCBso+uc5S7/9nIRNlHLRtSranp0k
fSuCLDl6/czHjCPAKGzSib57HwV4HWSB3GLaLU90V70wF9fbwupYEgM+n5p+3dhufCG69scgZoqH
sAIi+pZ70Z2MJ4gOcDVxPzS3ZTQeck7UA7tpwj+ARrJAdHuP8unBNXe9biJbDZ+pSod1+Wj96TMW
udzwv2GYfLSJBUJhsAcWC4xKCRSjnW0x6ImAopEVCxm5ljBoTdgDAQ9xMmdtmEfU0U3cq/Fr3Nco
hRga0HJrcqZJgUJQGurJJSsdkkHqdkmfvML1U++JX96I3UE7j7fDOM0Ho7cqihiHGoGRt52b+N6Z
OZr8uIwuq8vWE0ApiFN3+qTLG16+Znzz5ufckJxptzARko3mW1ZlIgvjYIRyrrbERdZrRGjFsHDB
cae8MKr0G6LdYDconnBy+sa6aFvQJrujKPWutzP63dhYOAsE+DhH4JbKDWdKZbvFwG7DmiAb+h2A
NnQxyZq6imJnb1cuCxv6djbWypNiqp37woP5X8IJ25J8YpUxF/cM0jWtj/BS8vRDaqNxh2XKdYbj
OkZ3Aq/2hhXsQ1DUMyUxDI30G6aswGaHEFv1XYpo2aYh2wUpq33R+qyaOP4mV9xsbxyxzljPlA0C
K5hhoNTZ6B5FUV0or2L7x0kb1fScJPHnQoQUotb0la9Jsh2I2I2Qi9Hmwe0bzZOt7g3FaqOcg6fR
ZbTNJxO3Gg2QdktEsfOClBqcPqyjtzIumquXoJBYY/6QDZVBkzjLNRSTJLMf697/RQsexWESY4Dp
+Du3xYO7ZNih0kJAzyyzEAYk7jKYU2lh7WezemnR2HExQVtN+CyBlyW/2C/qZVgiLsbAKbHCDGyR
ZEuKVz7aMDoxBy/JxS6G9Kbc+qm2cA+rJAtzkfabEVbNfWX0JtsFZIlElV+OxyCRBAGmHw/tAGKf
VHdjn54Wasaoa/7uEPs3sx+fkdC+u2axyRElL/zvqaia+bOMfwLiwjuQ2Z9WBWnZ6nw+qgF8KVI5
LyuuR4nlwc7MsDdmiPoxVLXSxZ/MC487cwOES2wpJCr2mWXsELz49PEOjRjuIOc7YemCvZ7XbRyX
MFW0oakVP6aVsW9j4DHzu6AhVuisLU8//2txDCwt1c6T858e/t08TdxELf+H8fUz8nMMdOjdjsXt
L17Zh/lnGqOPsBNuOd4VDoKo2kLQw8UzsYtqyd8GOWukInouS87vVJg7/Bd/xFhQdIDCZaR8s/S1
Ho7dqS2avTUHuIfHqNmgqRTcCYJjZRIXqDBKV7ZF5WBSkiulZElg8XHi4VXkK3Y1meZ4I2JgaEXr
PuVsIsWs9xxe/7B6ey+20xd28AGmasU9eK3xOuAwcGXf74olWTnZmTKKHqKiinltOt+Ezm3CQ5zL
/BJl7iOcRWOvVAGKaCjubHoCsdqKVyB0h8EVOnBGv9eEDxT1A3KP7nYOTJqFZ05CXiL4WGyHzZrm
FB/LoN9whCunuVae+vGNeuDCaXwIYRx8m4F6rro/ougPmTeRmZTe11p9i9r5AwBY8Guy05mM9WhN
CuU3bh8Ld/yqWueh9/Age2N162z9/gJ5SrVDZMEi0OZlukfe7ClSOQ4FUFCDxzh1vr3Cr8Aru3FS
nLXdMvxWLdWLWTCuYWP/pQSDVxnvNn+Dek6eMLbusAmaiQnTYZ4vuAZl9NPq48kZ6p/EjchU18vR
XGfmA2JddlJZJ3/wsB6o+k0rPt1EwjjOtlmzHqcY32s0Zs/dCggKt/VXxL+RnNjr5JvZYU5ZfARl
t2woWboADsFmENg0mXozL5kLSIJ7BL8qQ44/+y9R2u4NIDeKW/1U4ciXdaJ5/96RgN7GsE98cqE/
c1Jsa7f9Xip2PuvcnyyJX591I6woqb50UUKMB4BFl/UryuavEY8AKABj62TWJYXvG1XQqAdeOtY/
8pLm8hWzgRf6df4ai7naO2I+4wFIDp3F9ltELqvLfDnbzvrey0wdRmkc29Zw7n2K0txccLlTyc13
YBLgyyLVSh0EdQRkx7ohbCeciu0iskOWsUWlu4YIYLA89OzmLOAwuBiRqLNZ4IPg297E7hNIGCP0
sgBEodl4MFIomFptnIt1XMy7ii901WEqxGNqHNXCSi+oup3RpZ+eKWErM4PbhfvL7qmPE3Xy1wYw
NFpgmruC4cufGu4QhNWlH9/hEUVrrO27ERiVFC9Fxaqa8JyYWiKBQ3pQKQNMrQjVdFxbZ0Q2VoSX
tqsblrxoQqMRKrM+9bhAlxHL+VJj3e6XY1TcU573Mvf+79p0g7PLh6Xi7zuFco6sG/V127j0HaKy
aX1N5JnA4gTvwlgpogGrM/EcTZxE3PMOYEm31pDpvGFJsnx79vhYzPNXgFSEhwc/qENwtnPcqxLY
qePC+zaX8WwLzzwbM/DdRgTzMZmMX7VdMUUugaLswgltEaTXPvqCBLAeomB9T5YEqS6jrkiq5QS6
ZreKuxUlDNSv2PtWzG1vWs9xnVIMK6iAylgDHaK2eawc7/ZP4O//h+yk/X8kH3ff/ff/+Asqol/u
v4u///5v//M/uv5v2ybZ3/+Ws+PP/P3u+n//N+n9i0IDHCv4UizDAYrznzG74F8OmWJcsM5/Zen+
M2YX/MuQngGU0aSgXvqe818xO/dflucbWKykjlV6hvX/FLOznP+e0/QM0zIC/huWRYd9YFve/9Vh
TyVmzwOKKiSsbgUnUFkcEDq5n2JHgm+HvDOne995N2ekwGhZTmrBde3gbBwlngbXPVYQ10KP4odN
H+CMVN2XVcR2aNf0AuV+efaZuD2vI53jUTgsE+JWzJonwnUPCKW3fiDLVjnm2+DkL2RlN5idARjE
kDmmfsZqXA4HpVBNqPbY0g77NNrF07xy31QE3fFcDNdFTd+RT0TenEpSPGP25Yuah+yEnnHxmeEe
i0JiEPRxEg3MTnNR8zQgGB3O2avAUr5tlDyY1UDsZdU47+DHNyVePhesQF+RCe8xyJTynkQlea4I
8lrCRS3QKxMO0Gmz2LjBYYsTiTPo0guCcywHFDdoV/ta+sltshlLgwemThizAaIm8y+LJnJ9Xt/c
dfV6y43lDqXxnhPrrSibKJQq+5A4YTZWT+hxavZiBNzpptGOBFmyyYk30erjHpIWR4ZjPM/EjvD0
0emdKR29hk3mjlhZ2unq1B4WB4trdW9gUxTskSpVVTvd8LHPrZh73uSSLpjIp5SlS4miuV7rMa5O
Zs+xDZ6C9RmtUAlr5RQQ0Y5bB4ljf1LXvohCG+s39xRu2CvPe2bB5Wk0NNXRWq9JLGjZ6//QrwF0
uhc/1qoWchZYSeihojUHsNvGtSqTaZwcQNmnpKlV+TtJUvomMxaqxDnYtTKP0ZlGNrwl8olVZGV0
OzesG0jWmOspSAw8wuWwgz834L2RR5pWiKJYLF/IShM/opIJgbYTR8PHJ2jybwIpa65iJA6dko6I
T1VvMwqPHY7q1Be7ssS66Q7BfC/j9AWU4q3oPXY83GxxJmbYyViUagzNeqQ3iR45QKw1SAveA4+8
j/KefJPOGGuNztRvw6zhTMFZxcPB6AOKHfOWRQrha56O8d53s79QiZaTVBrTxQpsL2TVsfiut33P
fbDPdO8avz1hvZE6Fbt9NCxdvmpSx0PebiRpEXzBUcHEP/TyNVjT99jrFprzErkPrvZaQtjyu5ZO
TcIKM1G+AyGs/LR07IY9gisDvHTNbx63makX0/iyaeY1V7UTTAgUIH6iPTFPpoAds0rcArtgHwQT
YUuhenXgi7Mt64aeBKsG0Z22/ECjOhQGFsYZ95Dw6ahgnw9t3uEe0XA/mn3JdYmEZOl1LwtQ9MHs
nwZW/iFGt10vEeS42f82zZItMzVVrEsyepEoayuwjUjEGZT24rGa6AybomnGLspyY0hWuDogreld
iy5BTZZJmLr4wgUNLlbAS1MEJCyzZiBYusUmpvunvtG3E79jFnhNeft2bsElrDWSJxcSHt9A+v8o
m9X+cP4EegHy6XFWbIbrAf6c8LGIxQQ79hE6Q6YFhzTLyMNyDGLKQGH1mDIatnfAkhjQSzSLDu0i
Dqj5TlEzci1rlL2mf4A/5K3g4mJBjtQiCNQQ9tXoIoguioCD8bCgmIxaOjG0iJKhpjTpu95XZ22a
nmrUFgvVZdTyy6qFmEJjDp2x3noqfTHFQGkFR8MmakDDJSg5Uks6A9qOr0WeUss9LrqPrQWgCOYi
sTvQBLSLfUdpn7O0I+6ZHYZmqu8TUJ1eClYTV+eBX3I6mWhN6XzAYsqnTItQUstRgRameCy851qq
GtGsIi1e0RPwPUR+oEN7Ht1b6r2hIleOZoJ8F9/mocLFJVVyjeJt5NTnLK0vpZbLRnSzVQtoHSx4
uOVAh+N6ouFDDeYZNNfF0NKbwSHt+y3OjTp9dBos0p4W6nIt2eHjP9PRSzurlvNcdL1IC3wdSp/U
kl9A8Q7fNa73bg1Ums62BBhpK4EYNhkmjl7eFVpC9PMRs0bxAFcZwAx7ou0i3bD1rTNALZvuARwa
SBBI04iTifvuoFXaWrS0tHyJQBomWtBEJ7g2WuI0tdg5oXqSFbhVY/NjNHGr5SeJMGpcGVnZWAZy
s6KdVlpEVUg9Haqq/EdedTo+SBgn0uGfT1YO0Ng5m1qULdvlQWBC2JnotSy3Nw36bSTWe7h4zvNE
EkwLvL2WehcT3d3x5n3fk29ba8pPA73X52BAi0Gx9/J2OTR4tk1HZDAiiSDCVpP9l6XmZY9apU7s
PrC9WsUDXwc/JEHw02uBekCphrg57SytXXf1ExtNpH781aA6Img+U8jgE2YNVnpaQ0m5rzy5nQ5n
zDh+4NPBu6YFc24HBf5YVCTdEan7UU61Ftg5OBhF+m0Tpf4GZ9Ylrj8nFPkeZV5qib5Aq++0aO8N
yPeDFvJ7FP0JZd/QEn+ixX6CbTcIFukZClZzwPOPQpqEFAp26EMsC/iwSnYHiV4imNMm0EsFm+0C
lXwEcqud1FuHOhIHiz2Eyz7C0ouJSK8oMr2siPXawkYkXPQig63NFe/1K1NWxp5jiQIu3LwDMXNE
bUixj9mJYIL8xi7AkiQiQI+DfFP6V7Lp3XFmnzKxV2kT/5Rb/T5Kmu8xNq9dKVjAdPG1r+T70qbB
3hlZSpaZf6pH1jbc4BB5y3uL5Oce+Nal1Cseij20s5Er+QJAvLVJuM02QXKEx5Q0+QMxAK1cYOEY
AdfrNdICKOpI7cGBADr4fVZNPRI6VgYvbPQainfCBKuHUZUNVatXVYNeWsGjSk5i9A48lLTDlNVW
xI7LePf1wmv836svlmDAMiO9FKP2DmMVe7L2n4WZXp1NSErMMFz1FNunOk3eqZ4H0LzgeAGlehSS
HzzpMD4O5Y85js9KUc5osq9j5UTtgl7hZeNjold6g0m5dMaWDzSsv0d9R6xo6v5uYd9BpSxVAWyG
liuwab4e/cpiyBP7iUwIJny+l5M9GNdiTt2jpdeNJXtHStCQfPQmUq8kM72cNPWactELS6FXlzk7
TDUX5tG2KxyuesE5cjxwiRB3LGkHXG0s5vQ6NNaLUVOvSCN2pbZemtqleutL47U33oxCqfPsnQKu
6KwScwGqs9uUVk8dN6X3CHPZNi9d5yz1mhas7wucx/lS6xVurpe5Pvtvnr46iDaGZe0ZoXCDt4AN
sGATDGuUyCS74RG17BRTKYmxskSZEICVG9df702bxZHouwcYXGEJJ7kII96chy7qHpRY8i0UgixE
RVddTpCz/atq/9pW6FCuYbMspQGUXMfR66JnM54AJSzZjgjnkSifgzHKeTcEft56KB8dadpbp5YU
AKxEJXGHkb0nb5O/VyWV7mkQAXNo2fjZxhgGaj54OPMeUBHJLPfZHaqRlRDs8+EcYvVs7K2QFH1k
s8TWFEiON1JnR99OloNhUb+BWKSEd4knTo6IYCRr6s485wZZFLDBPTMZUg4bCYRr5O4Wu0nK8Yic
JLjGEKLwvfZ3ZmPUFiCHH0quConrjduUf1RMqjnmXV6HaXxZiNQwEAsL4z4uF9utzvbk0BdM/VI7
qdME01aYJFhbz+bcQ+zHskatOQPynm8KJRFj/FEZJyyU5aHvyH/aZfuTOlW3SWDOn2A6B3t7Nn8c
idsEzQ7ra5tdXZBvm2wwOJdxVOWKbzZEN1LrdrkfvYXUH6Ex7LsYJ6oH0cVDmKTrCxhqfxNALaBH
LD33+lUI4uQsk8i7ZDYEuLI8UDX4uxfOS2H6yy4q+Hk9Ebzbaf8ra3gaTvLI6nc6WkX0o+fstul/
8pI6sPmfjihiuTviu84Ot+hgUVstbLM8OH56W3syYOZELhrKC6YO/81sCGKXkXv2FpIJGIa5scnn
JcGwX9iEWxdaIzPxA2Dra25YhXI/cOlRgfFl3XvFpVnoLvGLaw4l4DgTiOblrC5+WYZFa/IqWfY3
9ij2xIF/AuVqHzqKc0ir3SyPeRYTCc7v6dsP1h8/msMsQfum4cbFdUzYYKiYwEs6Qblq4WG2mAcT
g2fW3IFpdwU7kmaxeEisX/kojtIW7AkGeR7ITGVT2hCN9qMwrfmWtdGrQGbd9xPylrij0hwTcIsH
s/esfTACkQcqfcPy3e5UXz/EsYVx1oyPlevxCG5JNxifVuHy08Ae240J73LsEbKcFv674Ao3mNpI
pUysFwIYTAw92ky4xP1pLGoW4rVxI/AwXRyutaobxkMJpjoqyvVEk/mf1jDXjTfR2DKjfW/kIj4o
cHrI04GjtLV5FCGrFtAHRtU/tfRhHCPfvmZElBSliA+51YKoxgFec2Bs/RdOwwCLMx77ZUXA87NW
7DMl6z3VRbtpnF6jGbZH12EJL6m91/5oV/tNaGwboeW1roOHaJj/LHFbhe5o3mNUozuw7rEDqvGx
Y8J/aMYXqYhMoKq/THyg9nbCFotY2u/B83Hfy8euBWIKK6HHakASe5urSl6pLOAEjaYb7vRX8mi/
KY/HTdBwpgwcZ9F4RBFM9q3TPrc6cQlZ63cFMpKF3atYe86bbnhjjNF1yUwOTuzHWHQwEFmBR9Zr
RmfGLX8i37LiBaH4iAqGKjGi0Letb8E1wzKno0NbTmpLsYkMAisk2MtipT/BWx4GbEI7ucD16Jz8
zDKepQQlQjSSU5OMxWldbW5Wup1mYV94FE6Hx6Ksz8ou6aQfsngjPWAprWUOIXPbsxsF/TaC3MIo
J/atzD6l5danAV13nyYvYrKto+qtZ5PklJJFtPOsuWAvm52xU3dHMXfn2Kg1TZOyn0Lcq7vUq/lx
SkyWRh1ckznGtNB68pCc16i3+KL3T02yyrt+cfFJ6diJrv9FK7hrMERuWEah/Tt0fP9RcZQg914W
Mzb3iS+ObiyIKUgv39uEHPelflMwrGFFzX19WDPDQ0qfGb8r+ioQ5uOpxhPaXqzefUgrbMFG5r1n
C7Sm1JOGBhItBxXAhbC9VO5pSYU743uHuCTOWFtX2soodDTfAnwMmwXJhmoLdkgNuCG626/cRU4d
78DBFRBL+Gt1ZLWJVpBWSbWkyMj2Vw1EFeCPOqMlb+PGNjBRJYzcPO/Yj1nb0WAoyedol1PJsDWm
9mOdsZDXc5Ie/RF6hYIX5R+EYx+xLtwpt/vpRH9nG7lGBk5c36o+JGN/ny/jHXD1Uz7O98WkT317
xXrf17r0DexEwlucRKxpx4niE0+jmhdxyd3gmyzE3drRHtpo4njOj0zrU4zciZe4fQcZzQKFs8z/
m1WALxK6bGwuelvy/5uxsIMQQrrCPIL8h2P+0klceWmVwhLN1q0HunfbdOaR6/3rsN5zXzx2fgFk
gAXvxhi9JzeZzx3HFZkWUdAB2jzQ1MN5ZDAJszU0946ad20s2kMTpBjaSIJvIh7mIm5HYlry1vsk
64K8/IVJYgb2TWojy+Rz+ZRafJxgNtM7AWFBGE9EapxjYMOFLiP/cyRndNAds9HSTnsuid2OvTJu
hTa/THGG/s4iCLTPt+OcJmv4grxxLMvhlXCLwaSWnKlWOHkFXONVEzSLCRIx39iJR3wm3RqPTMXt
0PpTcJHibpKs/Qd6ETEpY9kb6XzmxzukuhlgtH1uxfMvfyEIkRikHHs4ZDGfJS5am0jkJutPTt7Y
LUike3dCOIBSneyBz2uwIyRAYsvFRzyYYSfSj6WLf/CbY+oR+Z8iSt4Hg4CG4zs/wvbOmMd2cyo/
MpBAm3zFFoANDrMaVpPdXPsEXgGOHewBS0u+Yq9MLn5Nklth2x1j2KCNXdJp53ZxWIB03xDwvBiD
SlDysEcrAvL9qs5Whl4Ie3x8oLSBIHF5gMWMddPBim7PzCfadur10r4NnnoofW5y5MCILErABiRy
oIT4EfM4UQP8CNALKeOe4SLykUGYiLY6wWMb5osnwPLA6MR1BAg47kvmLR+/YzZQXbVABcuc+OSs
ycUZg6e8muXZDqbfJHTzsvywGKrc+GYhR+1qYqa7Ji6ehx7PsCyyEyv9N3viZDB9+yTgr22VD1Ql
MBqUC1XDvekyuIrEJWX65ILVAmNDxaPjuKcpRm/mQVdcRlwtqHwVT628PEdO8DWs/H/W4bfRdG/m
GEVnQUcL2l4j9dfTjf8QmHkexfrLHqxi52a8JkV8HuK3xr0arMEohBZYah2MMEz49B3+kGtw90qY
HzWx2yoXEx/5hiaNns8eNYOWOYot/Jq9zYfq6iG1ilQXyGk8hJ9ifY7rcj32gyR3PmHyaE98i1su
vP4nP04b8ubD16zCSlNxLLIWni1PVub+wUUj4s4g0iHR/gbtKgaAzIwwXXpy1xtL+ldpwwrAZdiy
0a1/rxUHUgLzhoIiHpxy+ZOpFUZ9Y90wshAzrocfMi/LbqJUawPUH4Pfwr5MW2xHAwYqpOeNImxp
NGTaZke8xKt1hw/u0te5ZMQL/izK2o+0O4TNNDIqRizZcANsPOKsT3nbmme+5dDSKvvDR164Bw93
pe4Z+KAkJg7JK5NIg50zNmdwCYTSXeh5VflUZNPn3DZfLhq9eKMQDArbFIIzL48U4sL3eRxFn3BS
RfdplL6SW+62OUVqFj8EGviHGtxd7Pm/vGb5VDNpI4iFr5n7NvYs8ROMefvcSa5Fnzx1g9UQr8Up
HATlXSmIzCDnEo/lNGbI49s6mb/a+m8UW6grPbuCwqDBC4sNy/PXdKgo05oyexu1n0NskgQBNKOK
DnHasrOtgo2DdCGf6t74Q3J2W9hgL3DG0wUU9mK9YtO6xXQszVH13tkO1K8BHMrqqt0sJXV/rTrV
BM6acuLhUDpQ3lo2Pn05wT5nzLJzUp20UOGWQZMa3RfSafRiLd6hSxttLei+CAdwf/Dw0VQBN5tC
nica3y/LFJ15nHIyTDPZuCRhN00929K+U60o6UxmvJVm8iQoPnWy7BSV+v11wPxX7nyPQAEqZS3y
ncmmmdK3uwwHiVkUPCo4TrYO4tEMPDkdnCf/ea7koNW1bx8o/iSXLyddLgWHjpPFoWNzcpXYKoPg
eSKh0qzWYy6Jtpvc/plEsTOHGdJNlTk+dSPNfRdj11F/9fmzNj95BV5sAo1I1YS/RXc5ObKFTg7F
ACwS7Sq/XLG+TEYLvlr2h5m/HFq29l3iQl+5B859cLIiFMtYPcOYXDZjqsadUvd5fATwgfKiEDyM
4if3KTBFT7gmPXYWbpr5NfH5Vaf+6NeF8eCt/mc04tYlR6BrYq3umPL8MFFTnuFHs0eOQSkue+Hy
ypPqigmqZcFpofrCpjA2TiGo2ZBCbkOFPgV29tgg/G6IWaEMXLrWJ9XOrD6nq4+QuTymrP+moG/w
TxSva2R4N7+0bzg/1D43+8cGkfycJ6D2hqIrw9hb74Mi9hDWPcCA8wAXQoatE9+VJWmRwmchMuIe
mPo97tqQg0URBaqsS+HzNhnLS4vr5z1yEELccYiwjZI7GYwjXfLPUWMUEM2dB69WNHiZ9hXf4OPc
EZENzG7fd00GRzJIQ/WJ4k/JWRWhIbJrGLL5V2w3PxWdtiBbiMFF07vfdgQarL90ZGC++1/snbdy
5Eq7ZZ8IfyCBRAJwWYXSrKJmkw6CohtaqwSe/i7ETEzMGGNc/xrnGN3RJIsQ+Ym91y75+RtBIvoQ
r67BYQvN6ciuSVwQfXzgPrvPJrRieaQ/Fy+8LCtdwTDqm5USwlMLwcSTrV0r0ZKCHDzAzYR3Uelb
1zGoKcizrkWJPDB1wnVk+qJLP36oCXq+05zoIPkYEprAWxjoPjUk3QxIOxzT4gnNzhFNGwtYhSQp
K5xtF7cO4JZwy25UkjfFji/yNjnei3b2BEf9ul61iSZ3AJ218N6Nr5mVhxiKv0aI/2i2D7nerO7E
eG+akNkLm5qqzv8YR7uBNJINLsBRb2B+O+aMmrlfR7Zd38+WkqRoZtRyFaTxEqV7Xy5o/upkrY2k
zzmpgf9RUk4cb1sOoweg+Dm/s8r+SIeLixMJGVbxWBfTSjDi30Ysfm3klRsHfYg7q6d8QINZ9REH
d0/cxNDgBM76VQJv/CsHMEtwrMj8RqSWI69gb9lcZDGOtFTyNTR70BJTit+nAAPUxCMaOWX92CtD
BBeqtYeuhebQ1d1NmC7rvQQ1XSG8wBcDFVvXrdgD8hzbGqAqNAl+ylqxoV2mZjzaTvblU7/DudwL
4YOsZSg/jMnX6CgEjZzetAbpu8VoHWlq3NMLJhveKzB8IvNnJuCxTsWw7Vokp5Tbl8ZJ0FWT0b5z
Ukxf/BbBK9qH3vEbLKt8Es4qY2tAaeHG4x2YmYe4EvIgWdQPQGcaAsSuoecdEy98EY73vjqIRVsz
ArbSG/uzuwGV8BMcuiu+IXVp9XTinU+a1ShIlXK9r1JNzkXJ8r6S8Q0xDp8eXB6r5OgPETMU96EE
PWAcpRNdC4LYd47RXWgvE+QqjEAG0/mYBHdwiyC1CTOMZVn+xbPjkuzNkTIJ+xF9wS9SGuigTnmL
+bGIFwoSy2pP5bCsFs+LH3fwWYySG/wzmgqmVDYrAni1PyR+WYHXoG0XU8S0QCTP6DQIe8UdtJ0G
TIkd3DcIrh2JkPJYgvveSh+PbP7EuuLdxzG+jTUjN3eJVmobY+9GQImJ4Sfe1eWqOy+qYhOyTaJD
pkzilEbY24JOZxONUHppDkLYF6vT3WMRx3/9xza++dH4Uib0F9CXPnkWgOi4yTM+QNCxnfL32nk0
HIP+hXvUFjmgVGvm4BrN99GDJQsliCEM2wNJQBbdQ4W8re/UI2UIZiOx85zsD6FIDDN9yrPZXnYU
1e5N+dYfdol+0AuCe/LkaXDSIRgGk/GStaSncjaPjBjny0h6L00reV4QEWysiHiStPHR+rwnWrZW
GwuKxx2NxKPJBPshmSj2MlEQ9c6jRCj4P0RHn32IkgQo8CdQquGiXIPiLiq/xgHow6KJFWKlk9wx
EemOE4ek5tcLWuFn8b3kkPtAoRAggvjB6BzXNq4vSI4yf4tbGtHEn5C1126HrVHmvH+3BvnpLEIH
wCCYUlqITLsCGNEddHdkrsfBY1TRpSfl3bpkpRXVGE6JatmRzvZbmpRiqQQBaEPmCqqxYqQXa2wR
qgR+SH4b46jwArgZiXIWuAmTAXyn2xwp/9mjivFlFwYZ2eybcBYb2iJN1UWmBIHwW5nSeLqN2nn5
B9FP5jFvbITQGbEjocF6u5zCjUkMOqwZB6EoCseGICXYCfOLnQqx4ecrcoW7pfoh1u8FSp3YU+lU
xORRncgSKfnim8+dosru0HyNCWrJooWiCnRAkwvAPM90nOKExxFCg2YHnvfGK5kX9q6ZVKDnXLGD
j6sAfQpDDuLZ+98OM/E0jBXzEQqrutFJkBVttW3Q521VaDI38lqU5Gl+DMn63sNTggy5Z4XJWwUU
MZKS5HluhmWv0m5PM2gdOApxlQdmi+9Eyug8O49DX0yIEjOOnLJLNka/4Gbzy2W/xPGClJaAcESU
y0743SlvDYGrz+iYz9cHYyrheRkT7S7co0jW1L1D1AYxJmlzLgmVMP1sV3nIbLCHoIyQTB7RZYOv
Kusfv0ggQoIFZDaEoIgIDubJcieQLGBSnTske+wes3grQ3zLzE64P4HXdIp+DkTAXSjF+5SF/V2N
HmGX6DVyz5nLrZH97ZWYTiswgf3ed7hwT+pqeaxY8dxNvSPudTY/+j2QiBE0XH6mBEZAkKgnMhT/
wtYjITQSJ6s/lUuKajRHTwpmOGPviB2D6Xxx80r3F0GP3pXhe2IY/NYGMpNq/GblvKZoDse+7bxT
bzEytkfwhlnkk5Ae4yfqRHSbif46NrBb5paqSMeUNwOPZAo3ZCgyds+gIu4GGGQrBDGPahcHC+SZ
goQwpOTffoVOVeTzPdxDfcsnfYFP+7MQNBS4NpVXjG5sZsFPV2lcuQTN2TzWkjvNj/ndL+NymjMH
JrPgnVwSa9w14VcCTbPqp/uJRRnpIyxns2L+jkL9Prr9GFg+tJa6HoIqHTERWuYQWFqDMM/tYe/3
mOzZ5A3AcR5bGWvmd9VpcWSy1/mqGcGuxXPgrtlzvKaA+3Af7cZZdQHboQh6d/cecxpsPRJPNppM
ksfiHmQ2cLxnZ2EAnEWaOQfzZc1dAEOYwA263ITo135Sf6KCLWdek0fhLRAYHZqaGogHsjTM53r4
8tncbLGtQpocWlxfEXUVXlpA0Um/qae6XC3VdfBENFpHuuGrro1LvMQXOaRLABKjjOobfhZnT6Lc
P2ZWTbCsZPTKptCGLrYjBea3aFf/qD+9ZjBORoniA4Ih3MeF0sVje55mMxcno4WI4z+WctqzS95Q
KDLKZIY0vWNxB5YgyBqjCObxTeRhv6Ed7gMP1OoduAzniD7iBJ5kMSnHIrhyXeIxIO69p061T7ZI
zmm2uok4WwOJuoZJoMt7Cl2wAYyh9e/9igGlQlsVR/Xj1NcsqASTHjoFJixV+uCHxrwTrPs2ictW
0GYLaVQEyDQGuBH2qvnWJLkJA1gQoZvYMi1ut22QrIkiaQpPxZTi3oJdgf3eh0aXRoGfcJkR+u0T
13ocE2Jpeo45TpL5LHgBiaqBK72AuYVjNw+5e3Jip2bbkT81loNDuVm+Equc9zFsVzMrLrGenCsa
Q8Dc0FFy83ka/OnCHvWIrrK/G1RKiorNNKZNl/vFwjrHUQc6jxffbFBXh/0UdL15ymR/jirKBxQV
65oyXanGOHNxA2zdwuCuWB8hKZioGeTCEyyefPuF+xZOHQarELyOQ+Yn1Lhngvv+zWQPbmAKYXES
tbsJB1QkXFgvtKZPVFo/htF+AXLExkOCDBbglq2OXX2ZiL60jAFPRTXKQOcvmnHwevBxsH3mj11Y
JvuWmyjjvGeSL+9d/a+SDFEpeQmA7omRx0oy79o0w52vGgYcMQBzvzmNjq5uYQ6RVnlc/LQ65HOB
t2vcZ3BF8yn91rITnFHJS92hC6VehR0cjltbAWpx4reEuBvwclcTUgWCy3Tckre6s1IlrxZrlbvI
SsQZZDJVWzc6ASKHTwd9ORtctNeVrzeTzWA5VMjlwDb4vI3vqhqmkZItJ6+qX62G/r0snOehHQ4u
ZmJ08gnrWBuXVCaQuQxDe4qKnfLr8jqGCo0nLcQ+Ntygs2xgHhnXwBOxdc6ANeQ1gdKp+dgmXE1W
0MyIakA+serOjUWEr+aHxE8ORYnlAKevn3UoItjqMrWPdmkijyxzB+J/5gx4g9yMEjEdnmeb+8Ai
Gk+TBqBN/mxBC2tSQm4dacpt1X+N00qQZcYfl/bBggIVjIrRnpxWqraMXstqCoBEOWGFK32CzZQM
Jk5aVQeGt4hLWpJxr8iZaD3+VZI4tH62dR1Se1uDz8dab3+oJj85aICRfv3MJkZps9CQZGR4qine
XIWhZt+o/pnRbfkO/v99QGXZwdI4YsJ4Ruy4szzisZNcvXMHAMjMll8/0Q9uNPw2LpC53DTjo3bP
Ne/de5ozAwKAObkHVDIEAjkTKFCXuz6mS7RY1AkJgLsoivcpUSc+BZtyTzqoL9lC99nFw4JITTBu
2ZqQec1+Tcjk0nksW7yB4XheHsIo/U5xETEalXtIzVTnqYDVlNnUMvV2qV3/mEwMPjVs97GMfZSj
9BmblonQtpONDvK1WRhSgj8idkmq1V0AemzYuR4pdeSlPVpIzJZ4bo7uXB9mnoeD8GZeH6Y+9fZ1
JATKQbexLrVg8rfEwDULegWWvPTShflNoNxA3NXWBJq3IYj7iwHpdI7bp5y5s9PFatcvgCmYmB0i
QTacQXguZQqMK+JK/L3pn705duDReQ8wZu7nRnNvCwkUyoBg7dyH+fLQ5HW8XxTR7KjaAYN0QAnr
KD51sT1sjGV+XWO8gpEajQPXyrrduEolEveLbGmuAikFE3NvYjYaQGssTrddzZ62J7TUmnE2TE2X
BYSo6Eh/jMnynFfGuHcEcm9j7u6EMY27njMdv7vau0IC34nZVdagaNc1qwtJVSEXWRbKbr0eZxXx
2i/1uo10fHLoRdpuKf8eHc5vMmdXNfaYnEM/Nq4lqr2DPSLoc/LvPltLUqV7mEAACWLKuI0l3YUl
VL9gLubBYn28balz/NI8GO34WPjuv/Uv8jTVh2wc/mpLZ9CTPesUW9Obv6AOWZJo25eZvV9yDowa
1j/qRXSTGYeGV2xEZf9FSrvsS60RzLhfKYEuSLms8sj2ERGdBG6uVlWQF/tX5uMkOEzkrIWQiYmi
e1dE0AP4sFUy/hEp5i3eN9uKO3VjhuLSwdIkRob0JsJauAvA7TDZsu+h7LW2xyIDvr1hsvhcZuLo
yUZD9hSabwnw67umof+KNH7puaZTdSy5Gy2elqSO7nOvy3eTkC9hgsJ1iUDRddIiWpocNq+3bGYL
zi6jbKa+7K51VLBpCd2QE/9E1vZZeuo5ak1iKdR17lkO4B7Gou4OxxhxKb4ayYcrLMKA10jyxvD2
FM4YpJr8NxH73CIYq9dyJ501BGDRmniww+QRJJMRrnu3upV3pktYTolzx077FxViRWXGf6jRKhJX
AyJvLNlNUJfzgoCvE5vdecbgenAbh7hLwK42Behd3PoW1CJ8vhjldu3YP8MPrEmoDvsdyc5cE5wB
pL6k+24c39FgHSIauAWH5x38F+a2YstuUxiArxVB7Vb0BlKvfQz5dA42KYMpMqG55hrU5X9ZIYDe
2hg5BETRncjWhozEfnJEarHrLfKK3ejC7ftYOhn+9VipLXzoHZxq61DDJrtjt/AT+swi6cX9TatU
c085ixRixWiT3bxBPMJ2xqfZ6JUX7YC8QE5nAcdG5id1n+RYfPakyuxBPrDJNx4HruAW2ecCoi+E
cEfKg/IOSU5n6xK57HtjFUR+AUpJhShHyEG30ZC17rEIR2zixUh0T2jExDvCJeSnx/tV9bRj+ROH
WB7UpJkCuDrCiDvFLnAhnf5pLTEh2oGHljYEqNmMdoFomWprwX3qE5oSlBEzZwmQerYmAPlgvDrW
I5ZhLAjjm8XS+31AM+X6w709s0JdC2lG7+p9WOUBS3vU/nCRY4d/zLag1ElG721nTkEInKWbbE44
1XzQZ/yaQOaOWNO61LRew5IldAL8EQnKsvWHgU10jMqAQ4SKQNb9ClZXmw6b32GChcgpjKyYBvIy
1Wyi2N0ZJ/jqLgNQ/7k0WpJgmiN9neBHmn4RPCMIA0E+ewxNGQmRQLED+Iy7JZvOk+081AYxoS7D
3dl6sdHPwBHR4ur2VIarYYeqqoXKuEA1nVeJD7HLDy3KY1hGPEsAqmkKeDP1yC6jdPrss5Z3qY2C
C50v3B7gr7YhH9K6sYA2g/4E/sKLquyezXJ4b52fLI4ZX0TagG3+BSt5nVsQg5h1kLj99pSYmjFW
NN8LHX0LM7uEVYwr08q/C6/m9jGGo+o09McZizWuuGJTZcxqloxjs2pNPBgWqvAMPOod3IOPYUQt
GyKJVxWxi076WcUw2zKcBqj3ENz2C3xczwvRkW6B7TRbAqT0DkjcuV1eBxtDiRHGLaPo69R7ZNUk
5lWYhPUOpfcXMFW89yza6GVBBhNbPoFFRntWE6svFvDkP1S/BgmhNHx1snUYGDLNXaytk7cJvarE
TK3D22zb9YHVEGjGN6ol68A7EB+2h7ie49luO1B3At8zDyW9ehLEEZJMstFfrGH1G9maVdlk1Zsq
GX8YYjkBmdcIKzE6kxn1xf7bRM3/lS+5epzK4kguysRRwmh3GLLvBXM8dqv4w9GPBKRaR4bf2GI4
bDlSztxh9Y3h6Zuy1R/Lsm4J4LSkAA+fKZKxZp6xfZexFBXv0YQFK0xok1buWR1LsIbgyKYU/bgP
AgAdz6TvaRxi2tYkAR8VErLsFyTO6KQatw4Hd+gURwiW7raCXJMhEtdTx12duSUe02Lc9gtQMfqz
cufTDDFVL7kh6/5qFBRkAg4xHhMw+kVoJ/vG1sC1hRttmHcygB07mAMunLZc8dstJybIC9J3XCN6
360jDn/pi100286W/oS7KrcQ9kmQ5eWADli7HbxZYyBCy/lWuVSBUSYMVmKWZI2P/0o4Zn8sjfKe
aIQefYukV2wcmlGdQY/lnWc2y2/Y2oKmknQXwzf3os9vMse8rBOzvV+mUxTPCycpXp85DIq428tw
fT68VtypCejvwkq8MKzojHGcTkIM1W6aK6RJEGdgv3ZDwjTA6fAmp1A1ZM042RblNQor1hMZOqnB
vVTars52yhJ3hE69j5r9WNDcx36aMfZq/eM0zTv2mjxNGqikU6f/yBMt9+PgZBdnacKz5FadEvfW
t+57Y7l10KgGlki0dnYdN06apm9hhDdK6eSZM4U/Qb3fD0aN6cYm67KMmWYqd9PXDvmMQ3O2b4IB
02Y1/kxFXRzadaYkq2ewaguKhOLX4SZ1vBwwhFjx/bd5FvlDZOALCOFzFILUkiR5cM3JoZ/xPzsj
v8KfA65vOWxLhjeh2gedQxeMXBwDkVn/yARTSRq6z6HRHAg2TgNzIhvXX/ycME4gm3nEqS495Lmz
6fyanN7TxKRgbjheJDHNAdZnYIAiKu7dX+nUuxZS0AZMVLenHK8WGd5zjC2VP5wIxbvl+dysXguE
vKZ58RtWsTRxIAOsasdYsj3VPjQXYoHJEWQ1QbfGWH2FCTaO/rC9HC9Rw1w1XjlLPRy8A6TTrS5L
/1Qav+ByYLKN7KIBs5RPk+CoHhrK+Yysrd4fHwbbzw/lnDeYyz4JZ7JezOXY5u4jmb/GFsf/JjWm
YxpyiS2/ChIIIiyfIK4TBloe+nSCGpOO1Iq6mqFXsQ8sfQ3yczRZ5g9z0JjDGvncNGdhwCde96lp
R0zBgMXs4IflLgZTx0ikv+RsZw/WHP5Eqdqgl2KpauvfqLEVkQUT0lwbtbjSq7q9RVVvujCjsqq7
Vu4CQYs92X3r5BEECbY2YsTK5TXmvSX0PQX4a9QmD3WN6tZkSrXpG3f1kcSMj4fqoUkAGfQeqgAI
OiskfG9Vz0VqwgFSxlkhFcPERQ2lkTXo1o+JPQJykEQgrvtauhtwGsTo8rX/x7g8H3+xHguCO///
6aDHrv36m/8/ruX1H/wv27Lt/EehKBV4g23Tw4hM+ub0dzU02/I/qCSkgMABdNa0BYbh/21btu3/
WJ7nuLiTpelYhPf9H9uy5f9H+kJJ08TxLC3b+2/ZloVUBI3WJLlEVbl+NBfL9GqN9oUj+T4eG37+
/v+Kly0cA2iyREmFRqi+HxEKsJSg3fDBo22WKkL9YCCRWooFrdfSoeiw5gUJgZf+qTufzKocLa4V
wmu1IfAEldeSOQmh7MlsSYhUcdnuG5FWb8rwYNdOo5WyGR/dS2ng6yssPH282TgBQv0XDb56X9av
V+uY7A3t4dTMxZsp1/pogYI6ln1En5TIQ+uU70SeMbsy/RT4ixw2ZQeSr3Q6G91cRLHmMf1NvZqG
QHcSnbT5l00iXZVlfvpJR/BbGLq/CZksf9M07HZ5s6j7cOE9YC1zuxPzajCtiRvwuw7tzUzzGA0R
pDZMSkEzddWeQYp5zkpQnxm2w43sZf1WSPAffuEPe5zQNi4dxRKMCeBFN5yerSxWwIgmN9MAvoFk
lEXpHqfGcPJHhSmsxei+MfxZXHG5iM8E4MC5GHX2bwH0+9ToWeydxmy+48okSHVM0nlruxDzyAGG
UtvT8Sux+LtZAb31XP9RtxPVFmXyoSBu4aHGWgC8GiULvG7S3kotMAlPYssvzA2aDjmw62XGIypt
fYK0WAau1yHPHLtmeTMcW1P+iTDwq8LeLq0KT0Mh61PTF95rHndWoDK2fzDhlyvGJ1JOqzZmNw6C
6IgdUDLLQJXNRdMbxZRvX2Bo2TrsQAIUtt5GGgXi9zga6w+SahG/SzakylgFSLaJ4TPHPN7bKaES
Zd7uEqRHW9UZxTnxiNqjCRl/zNRpHzruhauyW33A/OntpRhWKqCorTvV2uNLW/UGwlHHuAl08cQ2
t1GAq4LMAQMOZ16E/jlSGLzTFpk02O95ioNEetknAwYbPKjHDKxtycQLl/ABCzYJUA2zTMnNSHdT
lNs5YaxumFCpC5vxoNlY6ZvSbdCl9c1bkuLDCIcXNZnNg0fOVrue2YQH4YBaZBB36bFblm1pCgZi
S79H5L1FeXwsKMiDoUIIzX4Th0lDXAmtbinrY7skSPw7BMk9CZJ0VTG7s8EC5dTivwqn/KEcoa2X
6mAxc8S4RbVRIvNm1B5Z417Zzl7BQkG3Eu2WcGDzGDvmoRw9GDqT3jdDgpmkYzpf+8C8LJOOqXWX
5TJqHi2D4egw1H8T3Ufo0K3pyneedqiq3yXWEwGgZpfnzquD0qDn7Rg4OnsuupkNomP/0cawV8zl
g7nnRzIW5C9MGRiEQ9fAoi+ae9effnXlHWNkQp0znw23PPozqHJz5KI3lAE8meapXSwGL6yaK/5L
TFpsFxXthuGzuvnsORDHESri8CxWWX8i0u9sOvY7Pfs9pGzs+0bho+OvT+HS/nOX4dF3miud57YZ
mLUVnccTHVqQfecfxMpbV+sjoreHKlrFJz0VeWO+6tm7YN8Hst15B3LGD2tKfFF6QezxzDnsGe6o
7TGC58V1nmiPx8Q/giDe2VbIIMd9aKvuRgf/a4NjJauGwMhGMgKpS969gHer9sdkuui15p+Rrj/O
5+em616NKaXcCMO9bS3JnsQI7oUejpn5PlfkwrT9P6OfNn6Idkj2RUDAYBAJwTdEXVGvnOFS/i1c
CSIzr0GpECxAD+1dm5DnZVhcnsosfesFrraRae9dCt1xa83th0ErRyl3iML5Oe7WKm307uVU/Sna
7L5emEfpgcenTD8sLyZ9S6X0l0TZGLH+zK2u2YUuZ4lZowSPREcwT5yCCmK7qJT1KDNnN0vr2sbx
mwW2ue2WA4Jqzh80up14qqLxE+kL86hyfE+b5JpiGSYS6uw48kCSyi4P2ZvXKEutGOmQyUJayeaM
sI82HOxj7nk0RKNB/I/8bVR0yCQmPrACwSjcj35QfyafzIQUlU/YuUStNPN9GiHsLsEITumfdPFf
lga75NITYVPg7i7g3PoNKh5PoNXwNFvmcidBGKpu8fGs9XCxovSvCAsSq0Nnzz8EL0BGX0VY4JIQ
OeBXp26JD71tXiJ7vNUZEMLZ+Md9/l4v+oIbhH0/xABCCjZykn9GP3+k+9g5Tk3y6djtlIFRu6nU
JZdjkPbTt0BvsqWhILbSBL+OkddnS80WoIddiBiPkIptXkv09NO81a736psm8A5Moz9d2w88hCuQ
s7uxMf6aO1CWoPzTejrS2u4KTUaPA1o7gphrdUcdMrEqvDN2li/Hbm9kRb+XLv2/FpAn9cH13Ztd
QmAeBa9WtAnNSG9E9EzeohI01gLcxR/Pyv8ISO0K9edUs0/CV/nMqgAdS3hjiwWbKiIBajHIXgBI
pjNixG37SBozyY72LWIHlAvroA11RpBGbFn6YDRApZfiZObFPiahrye6J7TxBeedzTeF5Ie0LD54
SI6TWRG/kx1c/MekOFCr10DhzQOz6owPD4dICxCAaHTM0nwmH/ixJkCCkMwHKRCv1Az6l5I3WIuE
KrWOrfAf8Mohvcz01gBNiyYRVZqjPodYXnlJbzib3yW5rjurT79HlQYN0Wwd7vxoVSrXw31m0Y2n
YYi6bTo2YOKx2P0Sl4aILg4smZ+9OE02jVlFvA9RH4HNe5KDTzTIcG7RhecJs3TTRXlnZbADDNLc
Kwe2gs5fGGic+U2TmmiAQ28LnPhelV4Wb3lLPQ4ry76GaYk0t9973fRp+1Lgz4MJicyDFY3Er9kW
B9eaweBNgef5ASiSfz5Ep8btYObRnUhWrD2XwmVVsOsSF+5ZdWDqg1YiKsZ9Mc+YHNEPgZXinIeu
wQTL/zvKKQvSEU8ENERnZyxy2pNayveccgAscere5sz3X/LRzshTsjU9Tf5LYcEHgHWKy2nVCPZM
SEuPJKzIAMnfl8gTaXTXTATUPkPWlBiTcdINHU6p0HaBYKvyOTLXO9tiwW0sjLf9CMwEppPxpZuY
0NpAClBBsyI00SNv65g3aOrBzg99SgjETuUm9dhRq4IsYN9yetSaYJ33VDVJYLqsopWPsi5aI3lD
X6Uo9TyEAUZITKZHdhDl4ndezQ3T0oh1aUvWqylgWKE5loj52BZPqUtuAQwOmF6Mb+3FqKjQ9W81
FiCDkdMS5cCCz5C87BNIOpRarAL4FdmY0YZow2f/txQtsvoRDMTq8lY9H1GsxVbvLVgkGvVPju0/
6XiPLuGPaMcnZhSZV+z7NPplh7aanNhtcNm+Ip+v263uRgaTH0zyJmDk4oPYADJyQrAkRRxhG8tX
2NqIrJ60mxWFLP6RNlVtS5cj1/RGC6efD1Aj079Zz8lPGVnfObXxQdOUb+wmfA91wkMA7OgQp6Pk
ucUsQjNAlI/gafNbHDj5LNqN8jwPAwhRaiiVMRBmBXmbrcOLFyc94zzv26Q7YofPfYvmFUpGRtHB
mOKjcdFJpV7B4dwoUpJ0SQzNBMrEhmWIywINVM6xs7VZj93Ns34YS+BtNcY/tmAJiEX7O5QljIKG
nSeDh+FJ2BoOZp64W5ek90bDKG1H4lTYVlRMgybjwnxrvl9UGF1Z9Dkkq68tR7eaJlC9kH04GGdc
xuFDabtzQIRmiL3A9b5F6pn7pHXmJ6S7mHL8VOo35jifIOvJp5bEJU4A1+idoteiwHnQRtiZV33A
VBozNgK8ikSc4scUcPU8k5cGRmsouDx/PD8kELXTgIHBgN2wYAE+2UOEvceOyXWO029hT//C2qQm
konihcFatPD7+oRSiAlnnCvetVl5gXWyBLlXjJ/mAL5SkFF9IA+y3qBt9+hJRhK70gH4NgbzY8JA
fdepSJxbE5T54LAnU53/K3NzgPltzIeakmyb1gNIdtE9LHXEJ505fQ27fNary3IIlz+LN7HOAqgP
8ZaPG5fpmu7LNNzDA0vgMBX+GBZ4YtDtbKKaAZTKK1YQQBKRKU/IfLrxdfXGbXLiNwOR9q+0rbCv
PEkQmIG3il4V6MPI5qBsMvxIZbx3W5YEybCsX2JGIhWi5NOxeqbj/oMx5cXT5eNSF9HdZMIjVdYi
7tI1c5Sj+tb2+rWKFIw9mSfHyeONN1AV5MoAeGfeF77zUdrWJszGS9/Ejz1SZeAbNUmVLuyi2Y+J
XUXaGk3zNUKLwzrpX8yp23Z9z1Y8LW5mxz4zdxn1DK/10N2LyAOG1OY3HE0bhI63pZB/Mbxe0f0c
DTII75p0STH9uWzrrDS+laGUezTf5b2jgPc4Q7OeHYJ2o2XBFGvxjzf3q2KVRs/RHrrKuI9C83EW
5DO7EA3UPB3VyISb1NMxEc/jxD6YtzZhhSsnykNAUN0S1/+OmvliJoA8Wm+lMaC9cqyjPXJS0BHu
IoeeuYirXWSpXUcsmdE3Dwl2RnKND5HUO+YHmMVq/pfizRNG/2AN047wRJSgFHe1hsot244ZQlYd
zQleSj5aOzKzQDWKtzC3j/NSIZ13/a/SGZlCmldmJh/WyCOvl/VhSndlF19rrByoSveekx7WjkuN
xGQZ9j5aa/DEwySb1inrBNIbyLNFds5DZHVyeLLjysEFj0GcU7CqqkuETrJQBowQvUUTftPxSHcH
Y8YQSFCdl7S2oDQSRhW5546yjcnzVqIjCSeQq3aNXoB4YWg+ponFc27mDdiEI3NaVNRuuzML7wik
Ipg6tv0UNCTCAFNficX+qaJ9HzNxRPxGkIcVHuykPpNj+NfG1C0ihKS4SeeMIirWNGmelE9RH6uj
n2Pjy/FRy3Kg4UmmU0Yfyl0SeG54RCeyrSmDU69BeS2ZPSwezImVxB2+hBL7vyOQRtLZEoDz0CCf
SfgkTZwfI9vdgvw9l7HzbdFicLRg2g47/K3J6xA5qwfyx+7rCxAIosnDwxpup6XdEJXWYBBBg0FE
H6YAcbBcQsmEvQut9tsr1Ic90/lzM35FU/tgGPNLnILcZFojFhN/Nsgopu7ZctbN9MdE9bnhgr1l
zL9Ak6ExMtH7roEz00aUkrlwOX1UzcJ2seMaL9azWgTQy5GIoJAZAigLl+82QOIadNZfybNFSM3+
vvfns3Knn0IYgtJ7ujaJHyyEJNlxh4iOJ4NytnJsMFPpocni52i0/tme8Sl8WCE0djmbOZE5EvGH
JdCojjt3xorsATQZ8P8ZpXlBTPTEgOWwtBrbMfch8EHuE6jIQkNpqAsuSD7vo2R45qttjIyU94aV
rqmOiePSWGfHrpxx1MNinjDmsWS3nfEQVjatAxu4yElZHXS3nGUsr4K9Tepb7RLigqbvrqydM+rx
HRkZRxdMDEyIOxZoEELcg8Vax6XbdseOWo+IhllhQcOTEQoUR2TbFpX17dfNehz6R6ZRA6mbaC5/
8Ool/0XZmS3XjWRZ9lfa6h1pmB0wq6qHO08cRVEkX2AiRWGeHePX93Iw2krBjJa6HzIsNd8LOBx+
ztl7bfbmBOdxtO/ksKpxs9pl/F1jaOo1N5HhEYnEd3HMuVPOSUj9QLPIz7kNGnNnB8EXSB+oqvWb
uX8rgh9lidOfYt6zBtjWE9wHdWZ7NxjCI5VAxYIaulCZVsGzW4H/bdm/suqscbqALDXWdz3jLqBZ
rXg0mWfiZ+PmZxCIkhR4u129EAEKWat7CZCeF1qGWmUgs8h19nUm9jnl1oQKEJvJMWe4VHW7mWYa
M0ECRpCUNuKtGX8Qkr2tYcSarvuSDbd+fDB1pl1a8ISI8lKq9mbuG2ufATZRrbsQeEqczvd9QC0O
TgU611y+ZX52BvCzDnPkcVhVSg9ILP6RtLmrPCjgO/LT4IbRM0V5CMnUT7I1Ot8OjoayjRU4Cc3p
0qaXsTm41o1lc3ZKATlTooLgsPhfmuzqhI4XmSImbdPwQAOjrSMqUXkCNrhLajJ0Z4fsPn9jjkin
GxaBm8xfwrRKXi1LgAXIvEBgusN14lNOFO39JH6G7NC9d4uKci8DRiLYjiyBVKim9HsZrGdpPdvj
3shehuwFr2qZf8ti3jS8S6byBKZyLSxib5K9+r8EZa6ZUpVgmBkQwrbcIcABZUHzovnpldP9TCjE
ZKGW8d84yeOpBVFoIWGAPdiqeWwr8IlPyZcatvBaZs2THC+1/yw4DyYY4ppt4LgnKWhidhEycWPr
1NDy6uY4686DFu6q1th3Dv3TgrFQy/zXjyvnpzuBNfQBLqXN2D8biiQ7E6lJ08gyv3lteuLUeWTW
6Z/nAfYSB84DA9V2nbfadhbj0WmHazl1BLFN11Y5U+J3zZn3r8lobMLIPY5X9EqutLIfvucd5CWj
mw6lpj+H0/g99kuBDWN6cTXKaz9Bxhqk8alEAe0nzolg2wsINmOVCZXJCaj4HASzUnq/kxhwdnT2
uGEsTlIfirUzR3TYY5UpqYPX1oiErYw77Mb0tQ0MfNUGZtZVQI5FFQPdmyfmyFFX702jjb7z9ijU
/TgCZLszevz3wqzI8AyYirZOcR+YJl1V9b0NypvV0I6nHtbgeiytZmWQH7yrHXoTohc/fQlY1eAI
y6DSc3t5Qd8z32gwUAJCuu08PNC8KamiOFZ6tx6pXaT5+jEvyiLmglW+NQ8bOyp9hoR+IO5DKrZz
aQ/j0ZUwXmwd10Ofpjkah8QhCtmyi+iZyS3cUzqYkix3r8XLG+aOUzP3d/MvYIl52yLk7SiAI/8t
64TRrkzy2MS6pYLBfRXgTV1XWdY99G7q7nHJ4zAaA/cIRhH7U5xV007LU2DQintaBubp/39Qd/29
l+/1fyoq8VtZTQ1MY/nf//m3H+3fS4XmbT//pr/9mfa/l18O30tF9P3bD2CM0jK7695xr763Xfbx
9//1O/9ff/EvRvDDVMEIfiM8WKq/LYzL4teBm8vU6v8+oNt8L/LvTfr5D/zFFXb+ZTJHYwLGxM0S
5K7+nwGd9y9dmIzZDNujXEd6+j8DOkf8S2B6JnFOeA6Ke4dfog8lo//6D8f+l+MAtfUVkdgVPgO3
5bryvW8/5m5cMq7z//z4f6G6uIViJNv/+g/v7+M51/c9xwAn7LhIcWzf8/mHfh3P4SbnEG5TTcK9
mk51KR+HJLMODGUCJAO9cai1+XtfZHCsA+MEsgztgfFQhK04NAw6ZMaQRurlDVUB5+1BrIsBFxmd
W3CtOPrJ0pRglnKcbV0N16SKMAInOaNlHwWJhWyrq72BuphU1dfIt5x1nXqn3i+GrSz1fEuOh+UW
867tEsCW8Hp61tq+n+I3q3g0aetMFHemV0sMKA0tT788p5CxkJ3TwLOtkJjTHq5r2uS40RqPJ45T
3AZh2l4f6+DkGEVzxDTCXM9qTw1RT7tadP17R4QPVleUFYl8SnHHnu3p2o8t4wKF6BoGG90HDquI
mTq57ZHwTzQ+b9P5tvAfzTTGLw/iQTjAxTj+Es89YyXSkuDdHCzkevjJSHxujswNc5Q8a0fI4FbX
MZG6KeoBad7+shr/uum/3mT7Mzpap6Fi2S4DYl8XnimYHv96kzU4G8004y/uKu/M5D86okldSVvs
wwy3FKLo5FqWGOs79wwRujm6vJEnPw0Pjo7GbiwFxt0RxcJU4/XvQT+jXLIO8WS9JEXwVFs5Dm2E
s6s+M0EDt8F9V5WS4ai8M2aaLn4+yq1Mk4urFz+9XtoXv9JeZNTRrAicWzKoQQi7rXuVeJjtW38X
4DMDAn9NMf2NWK1m/fsLInS+8C9DaVRnNlfCd2xC1Sx8J8y/f70gEoEu0cUMd6juKS5T1L6ONhFd
NmivngfCUrP6dy8YenQX1PTMZvGfxBPZNgHIXA+d9ZgSpU3dYLIqNXOdA4PwRIkywsFU0YO7kbjK
ZxlNyJbhKOcOCEuP+t4yVPsPgdCm87OLY6OO8UgkKLERq//YOceVgVQP0BI0o3TxbR7oNDsD7bUp
NGGC2hODJkYphGbNxOKRtU1DRid9AQF9ahP/6QHldGe57fq53VMZbrskv51FJGimJ/PORtkC3XDY
2TXRvT75ze1oKU1f/YOEouZL1LScLWNO60PDkUST6RrMAYqP8a4NRXMMx4wjbA9Bz62bev/7G2Oq
7ebzjYEHbAFp8ywfysrfb4ytIY0ip4B4bJHOu0HEOLjqh6gdZnpqWoyAqQX+QkcdNwJOYIBZiWjb
tXAifx8SAS0KiM2hP3R7WJdXyJRONdjEW7tkOG6SGEpnj6VthTj3x7KR299/fOPvu6lY1pWJaMIR
KC9cR1fr7hexg+lWAfnccc3cnbtDQwd/ZgvIayyoSdBwtNuaEeBxWUq8pMfrwdglpeUfZIQEYQry
27rGTNP26XFKOKZidIdSI+XR1fvj7z+rox76v19qhwLTVVB5h1G9UJvGL581aa2O4q0HDpdx6Cvp
enqdQUu0LJVtVjwODtj4sCUq1nQ3syU8uvH1c0Bddkvj6iGI6hNihhmdZ0UxSJ9io8Xs1FqI7NWc
kNM5ER0foEBrx+Hk7UQ4NWcDkEydb8qUpNAa+djMLD6o+n3sIglH6HKklwhbjAPm3tP2+lSyCBCV
06DAGQ/YYt/3r3LKX8LadXeRX90baiOlAfilH5VDMYU6YGXEzpO9SdaoeHTdhvO/CXVBK4sfWhhd
ab3e7ZH7F5u6oh/6+6tq8Db/fFXxvREVYOk684DPK8CDa4qIIyaCaOSD0cvE2DGbeDpAos9u12Df
OAVYQyhRckpkKyW1PbXACpb4VNRn9SweUk/M59nXtiZ9mT98wH+47ZanCwImUXQwVfn0wo9tdwxt
uHrr5bPVAYGRg4PnD2wQJHOGODb94b5S8RMcUCPEkrjpLULRfJ8tLqCMaxv/AUzle5bHz5Xi2P7h
E6pn/NPCFBZRTWwAnuGZNpkKvy7MnrZSlcXZgIoXcenUpj+HFI0AxEbUyXcpUVdbV8IRdAuUmd48
pDsHdzMH3iDcW9p7oEcTlm4n2pjD9Ifba35+kxo6j7bDI2PZtuX79qcH3GXW3uYDXDOsiVd8SiIx
Cw9keV9vM54zTksDCr8WO5ulP8V2YwGQSSaCT6QFDN+oD9UQdivSmK51kwU+ZcIC8eH6OxfcUNSd
ewvzlOnMj3+4pkpl9emaeqaKsXD57MLVP7/wiIBrgwYRk3CRR5PNNKxtYV4NChnQgTXjsGP2G0DI
1cHyu59rx8LI9PvPYP7DyvNsVhzyXjBHlvvpvtbZXFZ91/BOLR9Gx4fx3bFfVJ3xwMRXpTSaJ9ld
a7iOL3Vp7RGi7AYVXZeMlGUmlT7jWlonSRY9iUxiUBMgb9RiLH3wQ4wFz4bd1ZxRoeHx/pMWQ6/I
tjBB/OGb+P9+NTkuezYLlCuKT01901+2ztkQgywyVqiXGMcIDvsKhqK/tztxPXTlG6fNoxvwE7VU
4xhmtOmEna1xTDA46uf7NEAZGzq3qOKfoGxV6yJibys7B4zvDMxZnarNasBvEHBy8jLZMp+gYWQz
lmvq3FwbPSNmzd4TZvUmqR9WegRv0Q3o85CJu2tLNsUMcifgbbQJ8iY3AMYvB5QsrN/sLoyY7CU7
MSY4cekHwCObH4KpDe8iPMdbiaJtA/b3vbNRf8QtbaQU7yk4iYdlC3ADQDTtoHC1GHb0qebzTWzc
MX2GFWJf0l1ps+3yYX4MSJtiDI7X3IYRMKnXelYpJRCRxL1W3pXkdO0EE1yNeB1oyybB7IHzUtAP
u4+NOXhuw2CP/Cy5CmNe8pnDXU1IzQF44tS0B66Wm90QW7uqiEvmeaMRNfkO/15j/uHxt//hxpts
AZZpsT1RsH3aPLn0eAobxMtW6pBylms0e2v/rFFeXfL3sA/va6Bt18hyXp3BJtttDJhG44e3rH5H
NJTcOjQcgt6dj4U+P1gpcU6pgOUouW6xGdw5hv9EChVjL53bmPINOBKRxDDpPxij0jBP/Cvce7xZ
lO0YcgMBFnQomcQig4fkvJrVK7OvRA3QdN4RNUZ/IQAUxDRx+MPV+IfTjmt7wjDZWUxh/1sijS+B
WPlKYNKk03jdtSLfOlZ9Hcz0t9R3GIdo3jVD+N30MmykFvNEdxTxWkw5DXQn2Vaj8wRtn3QadX6L
czhSRFlAbxZ/eOs5/3Dacdm5QfXQYTMM1/u0+WR8ATsYgVvOxDhi72cOviwc36NHCob2e2SHNzg8
DobXpOdkqLYDwFuazzPPRoIoHSTKx9vcjttVpuU/2uywVHGW1XEGn6/cPm32BcHmKwnxeGOL6W3U
bMgSsz1uZ+CKO1roWxLs4L6mX0tHcns0nZnjGH5ZHsE5Z9hAftuP0KEEK32EBbgcraawb7RYVofU
daqNSwB1Kw98AZxs/vjd9bA9T+gxV4kenZgSMy2iDEmSkGE4yMog0whyTFeoa3VBtqtLjr3ZximH
Mi3atN5wp1uYUhzeVAam+aPRRYRgq7tHKJuxIp6YoVtqvwoFzdWwtQzDaOCo31nhtB6ZdV44rTd7
bfC2yq8uDc+4uDnBLbjArglh9A1fbOqmeE3MrDvF+C97D3QwtLd+ExQ6xE1273XZBwRSt+WXVKsx
m7gZVL7QXMe1N+1SjlCl0RA1Z6avUcIRySByc9dnjMe7XHvJi8Q+a1bG3KHnaMAAb9piY0dNW/w0
oKdv0mpEuW6196gfOU4myXfa528mp1u96V365zDE8bcQR8psYxtE8huH8K+DErCPpkGTIG6a7TQY
X3tzkltA/Ez7yGCkeSyJ6muDU0TAWh0b9kaTTXh2JchY5pQPANMplG3JvIPHdNk3C6yce3gFTdgH
+N+pL+FitTs8mr5DCJPWjyCHGRyYyRpORMkJAw1azu6q9RBzmSc/9U3t702fF8JyWixTT99KSZjK
iII/Kox8M5G6CDPc3TUjD38qK7kNGUzQyRW7ZckvWwtSM8aIfnE7q82bLPq7WrJTzy1QAIiDJQGu
CQmGSXA2Bk6INTyHVivaTa/R8fDVC2lS9VPGCEsCQtsvT3CD0AijPg94ineFbYMIltcy4hNY6hNT
WW6lG/8IZ764kdJ08vTqUKuP2doIujNMBPlYbwtVA9DVf+0UHR8VF5/GZS/zx1sfsCKNUWycru6R
Fd9y24ymo1DRdRLwGsl0oLj4iEiOdZ9yDdAHbJZHCSP6V86O6dpyh+qmGtu3zhUvRmWQO6cl2nFq
+q0d8Rh07FbEUDNIKhi/WI60vpqjeUlKkkyaXOkuuJ33ODDKmzq39vXg3aQu7C1HG+rbZHxDG3+h
BqTotHUyMJy53SY+U77JmZ2d29+FEw4svjjwYyt9yu3C33szctAejNZoI/VtHGhzTMr3XRGRJxe7
TDDVTjoaJNJbhrOWpuzPWlTfFO040VeqWN2IKHpQRtZ0szS2BFyVPYh9lRY2GJegCTA+t8brROYi
YTyscyyCIbIXiDfLfUWcHF3QQFYsVO6OCOoQJhIiDJzltEN8z13XpWZdyTB6ELGpATuvdgY6rRXK
XJcJDzRAf6rUaSLEtEo41saikUL/pEVspNYLJi0eFcBnDpgbFDyYckKy/iAjvYW4cj6+Y1dhj59h
5rQgD7s4vEoD87YwHePiwwDbBB2Pv1MOJp7m+Q6V8I9uImZg+Q10pLStNd5XdYhzKAAxb7Y6NzDi
QU86os0aawZFY8tqFW86ylgm3DyFg9Gxqi394EBttaes3Ou89dZMFF85BLIyS36nrZ1FGuwqowGy
6DWnDgbBibkiXRtV6Pc5o9DEHNobYhBBVOXhnYB15Gjw2WCuaLCpGV9JVKa6UrdpPTs0lle9q8ic
AKN86DpuS19itGNEfZk68H6jH/t7wcxo62Z6czFG64vVQZwvrbVRN1+Wzo9QHxCtx7rJJ0bKvd9c
W9BaE9Tsqer15OyCms7IpSpNrrY5vcw5tm5ZkNwk4+DeH8tz5BDQCAj3Gdz9fJLNCHxEB9Xs1xED
e62FmCju4YRtgXTwjvbiDrGtNFTa6bfYjV/aDC6UupBli0DXzPj+6u0BGfwYmgYyW9fbLkX9sgV8
dD7sG1CC3lmKsFr3kTTXyxNdsA/Arh12bcTzjWUPtYGevy2doAL1MhpSdjKwasmeZjsjDDMzXluV
Uz7O9G55XS6b3bI5VuC+QHURGJr2N8vxBJ1vvM8y6ymLiisQ4vdlB8AwTbkVBuj6MgtIdLPTzdKg
WXYMm22E3WdojjGcjaXsDQttnVHf7VrSOsiP8d4SdURl3P+Q91RukmpElyy4ZScBjy63IhipBvPA
3mI3sFZ1Tj+thpMEyWjP496hIdPWjsviBrLabjrRP46oYT52248brB7XZc/sTcQXlSGAybBDSt0i
dRpHfqTw6ap3sGzOkctaD437oPHJIxdSbmsKKFyEnADQqJZNT1yVYjmMM4JPrT2PXobWR09flou8
HOZ1VXaMSYiY2BhfJIpmVVEtFck4WTcYt9N9jtyZf1ql6Zo62HQqcj1JeOqimm4ugiBKFl6hGhad
FRQZVrwnNmj74jYpThqb8yq0EpAcmcDYQGdkzbsjaLPyKvPr3YS665J5JXS5RNyakhQK0CQx8uts
4Jotl5IOy8SmNuVbFxrJYOYZurJ4J8DrHj0OXArRht5bNZd7Wds7rwO68vua1lB189/rao6VdCkM
hyGKwRzn75VgCoVJeH4vFZHHfKhc44lGG31Ybk8H5Z4A5rBdD6Dpt2GuIvyS5FlLmJ6Tu0OstuMD
LA+1PxX7/97ddun3MxvCWMZJ2FNVzC/ladRaQUfShAqYS2Bd0Ks6WhRLuxAAIOOFaNrAyHgcSGtg
zhMTD5CPu99fl3/ok7iubvq4NVii5ECrRukvH8GqQsdJcgw1QU+RnuDJHMX0087sO1J6thmMzfUy
O1n2A/aJkXzyR1mxTskpR7xF/mDnieMcaMfQ7h6lSiEvmKmf6ik/NYOb3KPZe/r9hzb+vbnDh7Zp
ivkun9tTQ79fP3SXlnKqQ7bTsMT3nbvD1vSmhh5dVO01Y9gzkvcuhV7+oKoDhwu1ZN0x5iAwSPvD
gOIf2oiuZ9AENwQ9RDpOnwrNdvKGyZ6GDt01ujlecjoO1d7fFl6hr1AAR+jR9BpNanEbaEF+4Mlv
Lo1eXfIuvopFl155sfS2OGHWIWz3XZ6gUbX08f73l2xpEn9a/0i0DBNrDXdZmJ/KqjKWdoyBh36Y
GOP93HAEaco6X7dZ+1GYm0itWChfEFvTyXH1cjP0aP00DUec3lTdfhAVmQy01hlGsIWPEU0SgIzs
hLW1Nr2527VkJe7c2f3Y9do6J6fGGe6lMkjYlf1WuwQkceaOQ09ul9239hxyflPjo3OChHhrmVmE
WVlpQRD12B1MIb9kG0pL8t0K76HKzXQz917B5DDo9lbsnES2ESVl9Bw+zZrEsD9F1mmYrbNNibRu
Z977PqREeNnY0prH5c0eo4XcRDiPQQKUGw3ZFjqe6NA7DjmU7KAVTFijCmAejRm8Jyqp5afhoRfU
+vvf35x/2pw8x2bCTDMVYZqvGq2/PIQBQazAkbg5y0yvzHktL1u4NZCRgMQ8ncP2ZhDHMX+VTnc2
OrapgWy7bZq2L2YS3/7h86jF8GmxsCUZlNpMxHX7cw3OrC1PaaoyRRtnZ+OXo7ahiDuiKoOR1wdy
1ZhADotOHjrIdTDw3tup4cgpOuxJNCttMGF1hPbj95/rH4ZOdEUtujo89kxIPz/3tXDrce5I/eKI
iYIV81gYIt0tAa7u6HTB2EWottSiyim6R6/93Suhg5GRRXxWaPdrK7S+lo0n1d/Q76DzqteuD4R3
EyOcXrWIM87ghlSyjfWnLoxQ5t9P11VYyuFrowowaceol9Qv99mtEs4lnlkTYKQ/IlpHTOnOm3AA
YQglrLtQr6Db83wGKr58RfcCi29K5PUj8tTuWsQvOjqdbdpj3YhDeTANA3YvDIflVGbp9rhmZKMc
Bfho5HaZ8iR68qLPMPDgpx67waWxVctjTKjcdpn2D+HKkVW1XR7sprky5pxzZXle+hYVibPEkW4K
M+AkDh9IzcQ+jnnajLsX9+pHS7Gj8cjmirmTdIxBppBdaGFbLdQqaC/HoTF+lkHtqSAAZgJO/74c
ya0e/kXYoWLW+vC2CCnMl+NLhfJ8l4TDfe/PN0tPtbDN8+yFchV144XRI+dPVWDEngVisw3vpfl1
GUE1Qr+O8cpSFPOJlstie/j+cfUkl9FMSQHqhm0H6GVLTNOqqcxrMy4PkqLLj+18l0jj2S/N5xwP
EgThsP5rN0goK/C2gfZtcRZQyXsCmSTiymqzXIDl5TkzFcTQW6/mgZ4jfFWcyH7zrW2MwxDLKzeR
2i4S4ZXg7HzBduCPmn+XRDiXbVASFRWLPitMJZk/S62fuYx0MdeudCu64fRlXHSVZFDVAXJQo12D
D8sw1nIWHfz4FM/mhZM4RM4KpEOK+3FEiJ5jWz2gOmi/LZ8TpsN5tHgdQoypwJDzuPihFYF3bO11
OA7xdumUmTW4726Ahzz70GIEpkWMi/LFgSoPMxpOuWETeYuZFVF2gybfK0iKsgzxAmYQniZkV3An
mF0cH+6GQKbfBfgyqzolbjAozilGqs2MYKBqr+M7RKVgh8roqy6aAL+WpAzpT2HKuahpGWQX0ERC
oD53JoUDckYUG+ZMJeCB6v9QLHga9tQBVEptjPpOMoIldlauisi4joRpwuLuiy9zVG0r2H6Drd+b
Vth+GVL0Y5Jafzbo06nCHRZbtVp1/gzNCjv7KrZ7eHtaR1xhg/DNnvxL6M8HNPGQaYL0QmMFRq6S
P4q8BY42ARIvEHuqTcXpyQ2ZigiEtt6Qjc10dL2chrUOwCKEctK72HFGvzWObsMxK57px6+aUbIv
leRDL09kB/VpRYs+22CoZrjLG8nTnC+TvmKXatY9GcHQbSTT/io65hUxnaDj08OyBpajvRq7FD7h
3JzZoJPUWEJ8fEV4cijytQkz2pQiwgZ/sxa+ZdCDyxLkqFwMcjM4YKUEsXwIKjxk9ax3MD/Py/LU
veIpFUmGfplmjGgduHagA6nCcVEmlFLqlGAWzS7rdZ/3+i2YT38jTZ1oqYZMXwuzmqzsnU4SeZ+j
OGVSAu1OzTik0vfQ3j0Afpr2tuSTD7Z2LFHzXwt/47RVe9eXJy5biytK+Ou4q+fdnAR3tD8M5CxI
LiuiBTsjOjhzwoeqMKZqqjwz3Tw41X1BNFTM+cVT4C7lEE40x6czC2EpSiRvuxl3YKHvlq8e3PLO
B4mt/nxZEiMWOpjbiUblVV6sPRGflx5AWXnTOW5eCUOTFwfYjK1OR07BtuxDH4J5Y9l7H6WDRUYk
rJ/bpT26tFwS+J/raJT5YWZ6hIpx3PSkJi1TP/oWzCXcJNtxhsIqFQOhy392WLrWHUwHVtwUHBKa
1bBXQE7TPFq3cZRvl+tPmggyldx88BUlXovJ0dEsCN9B4X1zq5QWE+apXR91xJi4Ol0LFU6tXh7L
Rkw2M33YmW5iUbRfSwuTltGUYq/HELxaVQRE07Uz2cUpHMVDUodvzoyPpZGq7WdKQq5JorQYb/BS
FAhaWnxpDMaqceQc7D2kmOG4ITQyfHSx46psS/9UpfprlmsNyttInOaOKi0ICX0aVD+1Crr7NPPd
HSYmjcyMltoeAKRO/pEa1mwmjpCbqHJPrhlXdO89peoBGGbKG1JYMNmVAUFCsK84WDZHG4X8lzKn
5avaXpVhgrO3ghtroqa2Efuhro1g+W/jlOc59cznlubpxxsvgiR6JAm9hca8HlPyvMMh5m1NWCrY
5fK2IpZM3E7pDxkTMJ5P7njbifYeb9zXtCPQkBBHAxypS+C8quDTMTiBLKqu6+o5dMGBL+uuD+gT
lj1J72N0iMzeOmMnx3+ltGwVO7k5dMVGqh5MEtfAxMFU6EQx47yX8JoBNHJT1WzSX8QAxvA4WHDO
l3WxbN2SaQUWQGwwxAmEqudeufOwrfT02NuMLSqnxbJXgaypTVI5kij+HhTqTsUBCXPcDk0D6aaM
tyTN3zbTU5KRV2S6JKaE7kyQm3USlWQ/nIofy0wV2NBDWFdfk5wVtrydsXEO69aFKFjUJcJZn+Qc
V6RfXY2fKjsyx3VmyVcwi64gsRZrkIXEeOY1uSkZrOBEF1urMjNKGF6a1tSesUt+POj4jX5Orukx
UKGThp+A6UqEMsIMrAn1waYasBWGUB/uOv9nX+isiZATyjT6T3VgXrcTO2vik2NvmThKCThnQuZl
Oe55NUZiRHNnZ/5TGk7xySy/Lr3x5R2+fK1qFNREjo4JeLZIzSzp7+Va62wSkuk2ywmqH8fqWJD0
uaqBV2D5QySpyfA2YJS+t0QI53Hy8G9C3GZPsolyFP4EBQMOhGtmL9zj/jyLvWEBpvXGfoCDYWxn
4iHPSRGuXTMvr/vM+Kb5VnDKOCnuSIBAnqNuW0Qc1EGGFH/EmOOSpZ3jEK3uSbESjQv2q0DrkMp9
o9piQzltSHsIDsu6ET53btntBisVBPFE0Rru2xAwm1iODjWKvcuypw1ELG0DK8Sz6ar87sPylPk3
DfKufZlgGEmM7FmIr0Qaum8QJnYZ7Pk5jDgE0o5dqsalFFoa41WBc74f2DQbLKRzqL870Bbhl5Ny
MMSQ6z+66dPrJMCoSoJwt5PNTRgbq9/rfNgVkB0yIw27AZsYHBNCz7czMP4GiB4R3PRn9Yq2vWOh
aetKHy6EQRoQ1c4DqHV1Yi89Thz9U9+pyAJsdWs7Z7KwfGnoS2R7Fe5xnIJnxBPR1lZ7yNK2Lgmm
HS0S3vtGe4yWhY8DxRHm94gHS/UhPc/GST7BdkZCTq3Cc4iA8HsZaW9xUVdHzNbhulJ98i6PgT0P
EeY5LLTBBBF4vKldFMDLc64By97Ra8xx6jb38KuGj9FpOZH4PD/Zbvla5ngy7ILtZtngI7u9qWMB
Yb03IOpZ5t58DBnxXpSSI4n1bk1MkaDz6uXRHfM7aGelAhf0GRkWPVBD4q+Wv22ZjgCMvrVMmDLL
04BVYU9okAHVwAb0GRTvkg60LD3jUNAF3+qD+zBM0Pmz1NkT1/zgaiW2EfqrM8nuq0g13kiPPLps
JVFcDjsvjw898IJVhxhrtywNvyl/iLiP9n/dRfr8+vA1gfG/TtUkAWkqt0GrHtLyZ5uSalspEcNo
TD+7aILl6PAih7D2A/hOvAJPxhuGUdu6kNUXY0yuUxmz8cIrWukzl8wLaZW7pb5r0wNRmKwrNZJL
s+5mLKbxgGmp3SxtjY8qRmiguob6OsGjT4zsBJjEeS2lScoimi214paTU6rG7WonrVJP7pY/78/d
WSrqn6v0uKHoX2vX+L6MfwRMHVQYOjlVAIqYWMPJJhgQNXSUH5a9J0n9H07ePiemjj5YkOrVmN37
8khaWvUqXIhg1QAxuekwnVV9u2/R9FHahVdBPp4osVEisGvspTeAwUh3uazab5bPCd/pzK8TJ3/q
Ne9taRUjE0yxsyrEBQUn1hfMG2y3yw5B0N+lpiNzYk/uNxPBTcvnS0lS4xBL1nlRBiU6S4CPy0Fj
kimSZFg30E4fliNmrM4Oy2G0Yjp3RoFCs+8l6TaTh5uxVMeMNkZGWoXtSTkL5bSuhQWVe/qmVyR7
2XH6OHTCO/bN8GMpCV1R3QQgD1ZO6wUnP+pRz7QuM/KwgGDJYqc3sC1jf6afp0bULBlPqZeaIbkn
spwerNvuGCk2xy6onyAOVmuzjjiFLAxihrOLWJUs4HVlmXSRpLdZhidxtYUTyFocWs4dbbSL5441
inT3Q0hJdom3z+aGkHgJ0X7wUCqA51gnsjw2wtx1pNTsvQCudtT2aCPMpkKQhRm6N9ubOCvfWo8W
nTXAz4vj9tgB4Ao1iO1uo3yQ9fBFBGFL2Y9GYnSvphyBQdv03DI9+EJkQn8ED/c17mirOXa155HD
/FL81Gz+gAb7x0VEfY7NfWKiPa/obNa8rg42n7mLkEc4RoyzSwyouArSDNRfbORURGGMucpAQEcw
H3Ki5QzQxVixzIbTLQkjX70JlVXgdfOuSADix9ZAc6fXyeqwkqflGZnTGDSAZnxdDkqV1r3FidVD
/IS4R9MUXx41SZEoy2RORrWSfjvtTPkt7/yBfSRQp3Znyq+Lob8ZOupDM4p5D3jGvS2JS5i97/D1
C+gcuXEJ936JrHKlc9halVD7dEJiCTcr3Qz5r9YcWN2XMkS1bDl45xMhBXG3PGKTWwbNFpZVtC0t
XkBGP3ub3iUGEowqw6SO48OkVRSSXnUHxN5j3txUmzEzk7MjudFN+hAHLsepGjmWFoGZCEZmxpIe
l+lJ9p4O+mU9oSxKmpnHQE2jEzwOlxB/Zto14zFl8yuRVN4ul7k3JafZxiXiylVrjNld28ycUPl6
2xn81XJuLKucFDEd++wMUdcK4Ab3fYq9y34gNbz6Vnq+3JDXsa3nqd9N/difCEMFwlqXzm4pXypz
4naybW+a1CuQ6WdkzefQxFDMl2usDkhn6Zvv+9CD0lWCau3g1ohyZJZL4PveabCmAFir1VgQEK4k
kiNKNkZO+kbgFbAAfMy6nT0ScQzlduXR83kk0feEMj66B/N1ySq9u3InG7UkOxPGtXqflLV3M7XO
d4ekM2oOzb5yBL+eJ9GtmI0WTxlvU1jr7SXj+BB63rEs5x+tTPaFF9gkS7Oe9bQmEBFN1VYTiXuO
qvHUoHkL+qw/AWK6lHTUDnLCyV+K+N2tiY5I9Iy55FySczEXl0SnLpfHabJrYhKLeK+l9W2NeX+a
SGceAihvZDUwldNGfxv2E1k0TrsbrHBTZunroGTFwAfso0JtT9P0QF4J7gf0qqd8RB46XFlGk+4G
b3AORQATRuasZ7st6KmRVkC4fL/F8DHjeB/KMzcY1iweHOxMzhZiSHbO6SKMlo+txdX/N3XnsVw3
tmbpV7nRc2TAbLhBV0Qf73noREkThCQq4b3H0/e3NzOuUd66GTWsgRSSaETyANi/WetbcO2W8pmO
fyRMhvPKiLiINa9KaC+7x1FIll/TjLwa/rwyUgj9eexw5LUjYH6/+VQ1MapIBxgNIT0Hm75rdjP7
jQVCnr5lZE19XmqYGepghOS9q2cXHIAZwaLSdPQL/bQnF34CBs5cnpHnQdPqdOdWxVflGUJtsO3n
KGf0Df5EnxhDCXTkez0pL10ZfQ7Y7j4Sb7HiLm5eXePRzog7MZeRjX7QLc+EqW9Qdl9SyvprFHT5
a1cjmnJtAplTPTzkhEW8ELMYLgkNPRj/Y9Zl9jOnL2GT2QRMb3C/TaTWPw4ejwK29ESQRF18h5gn
SGYgemEJDyLiYZymPNgThjzsV4bgXPjWj8Jc0h0o0+Q8gOYMIkksGyeC2nvjnELDI9hbCsGYDjoT
cCyyl18yg9RWz+K/X7rsPpdFcDQLcAFD2+yzIoDObEHOqZjcrqAbcN+Zc31IWMhipYWPRSj3wmq7
Q+IVPZUmW88hJf6hl/FEetY9AXM+u8nR0iNSUA0/2egOy3Ge+hcaqWI7l9rBLDri5oNFl4bVfGMM
QtuNLcnscMCmg152MuEz3wt3bJH1jzrLCUjnHvqMeII9VVkV5tbZnJ9ne3LQ0Pcuaq6O+FaZB2VU
3skuOwIcM+8lb119X9U28Yy5Ga1Dd5nPAxl0mYbteGZo9LBUwaUbKJdzpzeutCXDp3GILmGcefci
Wkcxg7m5Kv3LMCbamghmEMoMgvZQtJ/ZcyQPCLnJXegjH3pPk7on9ZtT1juTxJgDAUvuqRZmhHGT
HVc8JfGZcJQUxA2QM34GwXlJgHUgl80grKY8TNoQFgfTRPViLbBsD1kYc3jXbX60NHe8FFX01C64
Akauh11RZvlzmuH80SZ3gI1CuRnO5nJ0yOe+ewk3dCMjnGlYHwPwDWd17Qyi/tqYE5q10DZ2Tae/
w9lEu6uzI2e/6Oxy1zCgI9njzeuS6YalH+KUdBo5YT/sJq6BXpja3WslH0j3l1sCT4YOOAAS6+mf
K/Y1forqJAly47YAKRthoB0HvGfs7qR2gi89En2P4aSzD168OPLSOLZx0t4ZHr10M69JGCbmkzUi
ZzO/LSgFHpScrW/g9NRNNSJTcoNPxNA06yR/TpDQP7cCN3tG8gSpGR3PxoVSqcjy/IIcNDpndChM
6QxwVp75OiWlvQ3r6RAO/owOtSFXJyD5IKwzgOh99MDUeS3dUSfm4tsRI7Lem8HOi4miDTstuE5E
xHVg7zaN3Wj3QYfqXDU/mBFbqNnJp5/d+OqUGrEazs8oIfNxBuoDML9jhNhfXeiO17wYJFYEvJXd
oyBYPO6HWuhnt0jNE+MAG+omMKAQu/jYBtmlYHtwUX8qCxrPJovSfeFIxYMSO4w6kk+vbo2rXcYE
LeUvPaKQc2I7+WVoLDSExcQ7WLWMPYtC2HCzwbObfuBCS71ju8vS1Kn0vc8I46zVDc0A6o7D0FCL
J7BSQuzZd9DXLXGRx7nqgq2z/LDZnN36VAPoHZqvZd+Ii4EmYBfh6vTD/lulL8lDNrgm6mTiEyPb
cG+GT7iYaGp37fZBsLF0W3ALutOlPxqj1z5RBnRPS0V4DWE2S9Y/TxN6Fi2cjwgrHDZxiGHbMnev
WEgiwEpeehBVNW5FPEL51kKp5SIKr7EDUBJ+lpJMDj3VBfw8BrYklU7BjaV4cLMGMiPIbp2O9dJt
OpJ07sZElslYOukZd3VPHpk97iw3Qva6AMpL4+85ZNrViMKcbSXxYX6ASVI6VMcJd188cnHqxrWe
sPgU0ZTeOpNZS0qT3wzETyKMpDMM0W+ramoMqwHa9xmvCkmJ4B/yblMazD9zg0lo7MDPmxxYfzMV
MR4dVFWOTWeRMP29FFJN7gyUw6o6NaTqiEXgSz0m9lXM3W0B8wVOBz5r3evfJ+hibyOeTS3dxrVu
PkUOcIAi9vqtxkh+y8zvUtr9dCPK4u7SybS9kbxzMjOTIA0QoUottY9qYldV8zfhDfDf6sX7WO30
PODXjf8gAh23bcHkQeqodmmn+WCvqy9CFOKc5DEbOhrUcg6OnZkX31hTRg7T56bNvRMWYuIMfIQA
4yStkwkle1tAWdWPHAc1/RvTA9Xbzrq0LTA7wbZSw1JEKUdo7ZEYmxS0GkJQI7fJ5YkOROSxLQun
8Mjod6N27YvmvLQTKlIQDu0hreZ7iRN4XXh36zHoDO2hN3/a3rNVvial1z8k3URRpUt8ZxC8DJ67
NYfx2NtWfiKqCOUykYCEszDa6mZBSvPsIBkctDfklCSnwXZfCTt+YqESPYQeyyXp7qo0vrfMLoGF
zVy2uDkNWoPOwBjWgwNxJtxYPIKPefqClGDvYcazJrO4ut60pe+Y9mA7rpNX7Iny1B9rnSjhJgP6
UA66tyK1NrxooiEHAiSi31ZHq00f6mZu97o+/EwXY6HGECjS2cOw9QNTrBvnCVUW0KeIRMtqSNaM
CD/nXtrt4h6SRx/FcDG04lyEfXxRv9ka56Ax0TeA+kAgtxi7XkNL2pAUdEuha4xNpgO6tfQzTirq
0Mr+yVqrO/WMX7QG7+CE+2dLSJmG6AskIcn1nzyCGO4mKQM0tajQ+6mP93kxL9tYm0mM10btrlE6
Z69pl6db06+Lw39WAmDl+NMqHYuSjvkUOL7FzSTtff+0Sq/bspo8veUnk0CZ0SuqRimNZ/Pj1Yyo
tdL6rKw++AckgF18oyrB35IlT2oE2hK6fTSKDpwI2JZYKzZVRQxjMLMPz4c43GcWmz8bRSC8x/It
tZBq8x98yUJLhwlDo9ZBSNwUCVOdtHTeGkKGb7h+Nur25kBnimU3v/f4TdYfOv+wecqz+S1L5BUt
p/JDnPOInHlIENF5wGv+RAwCeYcs3JwWyXxeXxELoP+smb0TZlgS1bW31VxR6rtNshoYm70ZtvWq
hq4FlclK6OULEJmfixFaWxj34O9qxKqwlZGUSDW+iGvyuvLlAlWv3OF5gxdATIkwpnJXegwnCE6g
Oi2W1+yn0p9PQaLtLSK4PQtgU2m6rEZG7+Ky5oPCQWHJdBDHvLULjepLXDEdkRtpzk84YR1a+FTT
vFPiVZ+bOX3y2onITbTFm8i2vtU42HjypO9qZlSTTl7QNu+6lHSAAtTXX1wzzp/lFxyNEqWO/OLf
aN2Ib50DHU3sWk0BjTHFqU10ZzGghZ1t/RgE5a3hvYiptK4uoKA1j5InLRYxy4rFPYZBApYsG9ES
DeS9lMOAaI/+hHqweDEa3DSQTRsgXzGCuCwFAyRnD0EziN0yVc/q9HES/VvmDV+KiQonFrpHmDGg
Qy+qtVWJsAEyX60Tf5X93gQGO3nRE14KK2U1ANiFQFIO68xAIgYW6RAAI3zQ+s+UuGhHF7oCxwNU
5w2WRpZ1AVIhMr40oTacGDRdMvZzq7BiyF81bENzw8iOalCrrBE0fubgmK/o0ofW+GpIHqe6jHGg
0mMU9h1Y3BGbBU4Ft7Iev2TRFZsL2XWWd7YqO+OwEu0+I+MYQ1P8KfIydB94bOaGbNLFj/huFxoN
5Fo9dIYUKBqIMmRZg8ng2SB7NDaHLw3GkBXtAFl7+NlwIy8YDkIKRuiawsnEg0uwLT+i7IRGOuEP
zAeJTUNiXIF/BnsT+WclsG098yfZ4p/VX/xm+WyV4qe684skeOmlP0TKFtE4yrz4KdioojWQ9y2a
bPRVzcdijozHo3B6aJOJHCM55Re79u/p3ESHsQLjNrmv1HAG3iFAzqk1s5SMZNYbvaTD9qeowBC2
lGK5lAzHafHFNmb2PPK68HgtTyQcbTwLTh7D4+dIDr/rICy3Yx69DYnxNM7mhOfDJFkCv5WS3wxu
9ZkF3I7R3Emdk5qG5DIEiqXTU5IG+zJa3YfSwCyEdnBF+25rk/iLJ7D1J+2q41ieiTsU7aPuWv4v
1koncrooEhFx2klzMqx42uVp4LA7chcAeri2oO6/WQaRKVMaPpuw49UakvVEcMgSvdmXQJfUy8Or
ts2H5j0akGfadFRrsspYlIfHUTsZqMyQ3bCjUb4CalfmxjlBR7Zg1i+WFyWB+M9PCutP+lKHxbnl
WZbpE7CgoC7/crhELO1iKxzXsTtcqyqaabKn+DFOk/fA1PqDbn1Vex+1ElOjRFXaxYwY15gyLnHs
jnhFHOwjxg8LMXfiNr9PQfB9cl3wZCVbgtB+MI2SEGK5NKiqb6B/TuViNOxGUP9lMKxXDXTWFVvp
6i/khuafzJF8e5bLa4cU2nI8dbb+09lZsrQj4BMaeFvNn9LaKTdmM8abdAKqLKqBlPQ2ndadvVfD
SLV2UOeOm4NljMMmPKZy4JqG6TNY2RHz7V55nzoXywYiZvCA0Y///JL8WSLJ1yxcPGg4BvAmu79I
JNs8h5alI/2LNPuQBsuxX8oXfBuCkISsOVRLgHeDdfVsMXIHe+xvRzGXZ4jQVCwRs6yBXM6/+Jqk
tvdfZJIOTBIgGBLKgLT8V015bWYT4QAlQjA9J19Ov3kkojFYnu5x2PrbDG/BoQlMbLDzUh0qXY4q
rAAoGHVKsjTnv/hywCn8my/IMU2YFobPtauu6396YeF1tm3CqkqqG038NR25WTwNTgTTnbh9Qva8
XXxGq1SsayCCG8RR+ndFwFByvwiZHA7ewYe0iQJljFDmN8XwSV0GzGauZMc+WK37uSQvgh0sEgEb
OQ64nWibjMAnjFoQKs9k4NhM2mMqVYFW8D3UaZl66JKwzphSFgtqIG/RH+BxHeH1/UyakNmofCTy
KzipsbKbszce4KKoIi4pi3QjjfpzVz9UsIAfJgLVW4tddqHR2wW0QARp5oKA6tHbsC8FmoLdty3T
b6kd6ecRNNAqNQvtZfbdV1Z8mMaWYDjUydi+FRFAx3zsTmrf0Ju5vjWYlcOL4dGT2NU+sZ/AC/Wv
Ux2+2w2k95bMwDOBn0ieDfekfnaY9ItVPwC3DJ1KnNqffphZa8sah89m335iFs5ZlT3XXgNDKXKu
tOi/TxTjjXC7c+lbBWU5IwvdT+tzwzY+z6zlMuVDcan95YgljTTmOYmARLrhXdBllzUi4LJnEyk7
MWAeEBIna1s0DWVCGdr7uUQQQ6XzQ7Q/wKdn1yaU8kHo82cPhx6wCJCGi6mhSe8Eqx6dudZIumEs
ISGOTx87I7Km+HzIwVpbxhDdGme+RyjYV/wFKVcImC+KAbDVtRmf1DJ0KRpta4sIYR0tKoZos/Pm
j12z3liYQ0jVbHD6N/1+MolcEnDh0Tsl41ZKzZmXK0yAyTxsZLd8cvBB5NJEyP/MTGIxWYna8TVF
7rVSAmhi1jBwJMPw4UzCsXFEGshZk2svg5V/IS6CYDjpZVfS6rHFiRMSLzZ24rtRxswv2bRN9FNM
HLWLMAcegx37ZN+8kPA8DOEK3YGgymMpWrA+XQ3iQ8oiJWBKC9brA8gLDm3cidZmGJ32rebA6FGC
ronU6c7mpzSvjQ85XBzgN1GXumqPVX3P8NDfN4V2TZviR2Ngq5PJs42PlIi4KWNtx+bjsMCFrbQa
Gp7keM4hWh70Rms3q2/qENIWnxhjYKw8jwg5icyLZ8qQaDvYKSEFdme+G6tfNc2y3EP95JvYsdiN
frFLx8Ha2der2gMnMOg/6hFzZmbe8TolN7uq72Hf6ycjwlIVa/ZOZxm4rjXyAuuFbO6Uqq+YgMzO
jfVSm+U+ZfR+t5ry0rQoeqouNXfYLsWub+rDaNdEvmBiPtIvg6KFZUMwYHGAXJluUZ4oEW9sklVd
h0hyMzi/WS++JMIHToMSZl9rJfqZvv8UVcx6LBH8yK1bX8sgooEsCTtlTFv58Fz7hokRWZjHVg4X
TXyJrFA1pgsTgYnRE7m4bASCac/Ojbh1LXyVjLJGjEdRImJsxv5HEOf5uV+Kq+jjYzlq8THJrpT2
e1GL6Z6TCrIl7OGZpfd4lK/+3IqLY9XW0cAFYed7tUEAUPBmLVH0ULKfAjZNo4E9nwVctDzXBnWw
hdHKawuxMxOBY9JFpe2J4K1B/chI4+I0sEbiMmCpHWCqcdHQrAZD22dYdC9hXZwzMwxBklr1Kce+
KMAs5JGBKdqYx0tpRJ/0BesmqF/G50C0KoQgIjeYr/ffVT2lPGiDFDdZ+LifKMPkWhGnnHp4d9X4
fegtRiks0tXupq7qn8tSfbXyAr5tUYTHpIphLSLGrgP7h67h4WpK29sfigVJKXuIb6pIrZk0Mo20
N3MqytOI4yUG+26Uy2k2dBlxT0cbxFKlk6c1QQC0pZPHvRIb3gtYPCZNFWulKF7pea/hjtabrcGO
uSZAu0ZN2w/9UYTdMZJKvdzLQE7XwyXwhulmTug8hvC17/Cr9Fbv4PKqsnVEJlRaLTzc5Sn1d2mV
OgK80X1MRjaXg2AX13M3+MB/VIfwhyDFODRkwa9a+VRCOGCN0MWItD2q70M1VX3HNksPSCb2fCYD
CVJuNVFThSKz5v2CnGYbFS2vZ/1Ty6f2MEi3Zy77jMSEDkpQXnmEwvo1qHUS2Z361vuJcaLR2EAK
JTzDMRmiyQ19X00XKaqvQdAequS9r5tNEEwRLNjwmpMpcOqgcnRdMRyIi9qNVEd7zfSadVtn50Ai
XUISCBfYadBDm03SIepVY0+Fg4sjFvZpGLD7BqeWDP0XNb6o/fnq4LnZKLN9OPXPqUn5F0GMX7fS
Xq5QCYkZ5Q+DT12sA9hcZQscjSTWeB3lj0vtKjRE5GiLWeB4y1E9G00YTCdHlO7VNAH+ZX38YCCK
K+QARAancc7KGgLk2Yfn3uyoRmisqVuLL7lAMp5pTFGA3bFtlqSrpCS5s2QXsXjx+9ITdNktlQNY
yRNkjyTfZz31SS1EUBdPyxN5YQeNu5xHPnARtn0+O7qxa/ONmVtnTOfkghfDXdes+JwljY9qAT2i
PkAJCgiawIm2WpIJSqkLFVapV0RGHHktkmM3Gpj5O9Z6vRjqQ4vIzsImw4rld6k0Y/Kx7Hqg7JUI
g83Y+yy3ZT6jVDXYc4Wwagl/dg4DVPclDQqS6NPyncSOnh8Gi6ua6RRypqhlUtm/gsrQp8HdkueO
7B6FkKx18hyDlD/N9bmwfjT1lN/Fo/+86JpxqaX1k1Xli5EEkAvkiEodnFmdGmReaMZ5jpN91eoN
kpzlXElJaIm+fZN7+ZtVmzk+qeqUew82s+qr7U0PFCXjyTCECaXIyffG3IS7AlL4xiZ4JkPnuDKq
JDtVpnErmI2RpNEeZMGxUcK5wMve2soothMSRQRY3aEuYhjWzK9K3aof9bH8oSXFUf6So1WaZss7
5Vb7PeVXrafTXQ+KW8ax1iyhiT6SZwMYAmK3qmKnlFUJ4wswJId8BLExjUdU2f5+mhGcJCxMV01Q
BCclTrET/WEkoIUf5pZULxTq3fSzqOaLGpF1hIGso86iVRdlchzD5GWcSOhCAPoytJRSYwUuaRbv
fW6YeyYX+bo2PDls3iJ4nW5zhegJYNXZMXVmOGqB58UzYjWAydKRrsZ0CGQcpv/uTkm52lErVrlH
URba8WmYlxf1cT1X3gl1lHUE9HaNA888REVwUGVlFJJ70pEtvV4y5v5ZBIuAcTQAJl3Dr5JzTyGu
iHZNhXXbdTGdliJ5DDySJYe62QoIkbsERvLVp6ncB772LZwzybbpAATZmbdL7YTTHcz3H+AHPA4M
wJHPBJpz8LZGnIh7ni+HD6eDUsuqNlrkZPBJqLQdg5rTNfsxmqPyZoX1Np/mZIc9nLO8JDjK76K9
kn1NknnXc81aEjEfsrqR0pGQIPI13IKS8AZ106RDRdynoX1o90kBw74UkFkazOxyOM6NoY+26j1N
cF9fp648qLMMU8s+N1oUYAh6QNgNq0SwxVFMj9ljL2e1GrEh2DTzY1lTqHYEnG7sAb2yenUKJJlx
RAKJ+txdz1MkSeKrupt5pLGtLVmCLRxDrHql9KtsUgxHlJsjfJHtkCGGcVvnuHiJvRakwykfeRMV
9lrvjXw9OV+xBBIDzCpwj+nqqt7ednQtS4XWeBG4tliyyVF1uEf/X2yGmXsHNtyp52lGSq21V4pZ
8gofI5hUd5Sg5LJ1MAeKeAVl/msbmc0JWy+VAH1gloi1G1NuqloKeVI94vhJh+iZ8diq40u/hk64
nXpWZGK2bPJ33MmEjj7u+9IDBdK66QWbF+EXIiPfKchL+oRyh/I9+pT4LE+GjmI7yoJ9QMysuq/U
/HHQm0XmdMOXd0V4hWgIZ1wW2bIsU8eFctVMWDZo29oDxD+JKmnQk2hHssf8g06erlIeTjMGmyH3
p4vb6Gu7rsTNGUOsBTVbs1zU32BmxCeNMGfiI4LHFBzn1Ic8V2PjXSy5fTdtJFal274ZKQYZ10ej
IfzsvUsROQTirE7/UBCiVfT1Uzw4/aVZNFa3UkuuvoKa42JvlJxDbkmrxkzQ8fx7LdyLYkUZOQHX
wg+uQx0+KamgN9tvTWbPq0iqOVFUwmEFaWdZJwXomhhdnsCZPI94Ko5xNd00RCCoOaJvSdwdSILd
N+2k31KJ4pcAjKVwCAVpk+yQ+Kzs5cGiZlKCgUnbpreITTqvdfIMxi07pwYBYWzQ1k5vPbL8fWsD
M6I+RS8a+nO9DQxybtq4eFJWI0fanmJ7BiOk27QIAa+ZtQzRxkoBqeigGdZVVUhvgFefmEgUIFUL
TsUdiVfdrmFa05n1dEPd8TI5cXjubRr6qRyOhgYmX0vt6ahoDeQHwOBKo1dlYpiEUe2DznXXjmh8
1jKjT841osBgLK0dg+dxFTU2gxBp62WiUR4W33pEI1jSDEQjX4GdrbWKAXMbzNvOmpHQJPDRmfew
L+xj0qk5ekQFg8GHKvMh3o/MENHoyECd9NJ8j7Pp+wAL89AM+n6ghb/UtDAp6yAYFHCLLXjIhlsw
cOklkjca3ocQOodEWqjnih6Ka6GLc5hmGt0oN3gryF9kNnCeA2AfABzetDLy1sU8XxXbRNWYhUfX
HROHrM6twV3umQQ19TErJri/L7Mg7NoIgrMCfZBpj3Wj/FRLNko/989xP0xbb4jLTa5VjPNi652W
7zVv+Bl1Bo9yG0jwZjRFeqW/I515rJ+qoKVRHc2Px4Az+Wx5KD1veYBvKU04ZlMvd/ZGxY3+KOu+
fRSaI9virDz3MasBh5sbVQGPgQQxzeSODxny03WrG0SoYNE9OIGcIktni4HCarfE93TgPIpTGnWT
vUVc4QgCv8xOpZ1e/MS09gV9UN/bzYcKvuutbBfJu7zoacHHk7p11Gy9SEgcWOIfZUDzOJfJGcdh
eaO9+gtk678bIFsgXxw2TaYOX+EX+mSWNb0/dTqnYdFuMflTlkQ/DLmmScE7nsr1JLE26vBXWD3W
v/Lgx/Mhqa1W7H/JJUUqByhcJJ80VwsPWNcP6PPI/YKmhEvKJLOes1EPB2cbwUdl5J/J4LTUXJHm
wjrEbu7ZnKcXof+lk1nh836dfIJUBIzkGSax7798f6LLgMzY5gR3y/2MExGDSraQqOO9JAZdGzBT
c2fojGO9BXYz6SALCjlxVZKJxGfJAm3gpBVOw/ItFSfNo+5xGw2Pe5IeJ9HuJsSMj2RJhPiDQdA2
UbbTkG907skZUFfOnX2cCWcx6zg8qhrCc6bHnANK/h9QdHLvojfn2DZRrTAj2shmJ6QxMOv8idmj
cezy4syhWZLKKaekdDw6CopNnzoyU9C5LaJHJIOv3JbKBH3IKefumRswbZgTIko1PVkj8FxlOdk6
9SCorEJS39PCOsB6wiBU8nAvwXFBtRzyM7yUSzEht2CAxxnk9Onj1GoyBmyljK4DTMFT3Tov2uwf
TCwYBz+sy3Vr9f5K9ejky63tAK2y33+1JNMwjfjxi2Y2VvrQBpcJGGj8gK8498enETMtQtZmU/nY
DsK0vJAsnG4tWe1YlD2VaZKVARlnNTQI/NjSDFh442HVevM1GkkeYdNl33CMoq1Cd3XoPfs7Pm0c
ALJezZIK5zpoKQO50rpwu2QzGz1E2mTi1BN706pKxJBFsBvArO4TnpVuRbirPlBwhyJga5C123K0
PgaDscRFdjMEhlRs6nL6jIwn/Yvlr/lvVjouhiB2HsLi8vN+vWJJUxtj5qYfwB9GzzkjtiXakjxL
oS8CIqkJenEl3jCVIPpISvDVd2sgomrl6LREz7vS3RbAWW9ckmnYZ/qMQ77RSVFO/PeMVmEDrKfe
/ufBvmXI5ca/3m4eWwbaBQk9AHryCzeA87+g2weeptBqkds722AeqKn9+dbK5PjWq59zQXXTa/SB
HCDTmm56t5QoQOGzce3DfeJC085N04XrbArftSWDBmZjNPbYtGFjxKGYAXYCH+/iP6qfgoTcnsg9
qv2A14Lk7r3YwcEAYsoS04qtNLfScoordCB1DA9NrzDffXgXnOyrttDd0j0gLXb0h07ywhD+ybIL
X3eWTJy12mGu4/IixFdTq+5emH82x5QwqTp8TUzvq9ciPVSAyr7jSZBRDG241vdpRfhN1YLQ60AN
/e5QqOIcNJ4x0F4l2632MdMWvFBL/lGOk/4rABCF95AKH6cmSCMxOxkj8k+lw/J2bkecH85PFqxM
cOdvGG4Jha2BU6ekyo60PUdlfFNDkRA2ZZmiG5dT6F1X+REC8UfHnw5qyZvI2ZVVvWXcyVu7KVyc
8CeTkDaF1WJairdU8qqWAhcYMtePFmGq0xNTPvxWcvWWdKjHRxwSciwWxgYC/qTJV2NnUY1IfKsa
QVZSBSbpjq3P46dIRmYHVVGtlk57t0bLPZdW5G7C6GcZul+SMDgOGRohCsTpttA2GBinP4brqQlg
dkZ/K+zmLUqhg6q62pYSMbdmVJWmzFAlUWFEr7sSVfykNuiJKTEfpb42RtddQapAGDEyn2UFSmui
0IPFK8Op+ETOLvKCON6yvYhQBlnzuVtYaDOc2lmR80hCDZ2XbHwJbTfNEkeq/PCiCoodavEmGqZ7
xAGog2wNdHYXUgaT5gnKgkzuicyvXjI2e7QdHLdldFIfXbs1E6dmeImqU9HxGWDsruZOd45+gU4M
p8mCy2DPCorBShTkhBkIWpk4NugPIP7bwwViC1RJl8xVzkAcGZgfqwa7FuvbR4ulCuiQ7ClcGG+p
9AqgFNbasXKQBhXemvZiuKm/4wa6qsSKhFkP5ccCzrMhNJnH/UcAQCLFAa6Bf+PjNkSYEHaoFZfK
o7pCE5Am+Ar0ftrUPlgS5RBsOisCNhl8CRdI3+iOUfXpLo63gJDroDGiW730BD74L9BC/gDZBxLG
NnW2thYhplJV/TsiOs8cUTutGFBiMwxAZvHRqKqLQI04dbCxmyrrw5XadekMuEtyHxF4yk8YMLWx
Q5IN5MRM6AF6q6C7BR2P0sApyPvR/PsUxlAb3HE4tFb+VJPW9rQUwase0hq2GbaT1gmuYYe+jF0O
PvyBILiy/a5NM8JLz8V4mMwM9D3s5+uBqdCdEEoOrlrXXtyhfY+aKT23eElULeDruGp7aDS3KGy/
xP4cf1TtVewc9ckwnwq7eIX1GQEqIj/dkVrPxsJxa3dcvVHWIPUbmHWGOsbCFm3hkjvlPkrKbuPW
8I/zobuGRXQsp8Z+xu+6qxI5fKwEumO2h3+1ZlZYmH99/PuWTrCubVvC1m39F9zVUpkjTF6u1w6Y
Cm5XxrfpLIybQZLtZgARQV/htwTWsuWokuVrhO3jxWHQBudtPI01TVUYM7iyOfVD7GgvBrROrQXu
uOQySmxJ9HNqiR+uNm3p38mfRlnNXYpMuBAHyFEwJlKaB1/IAHPMNRtvxEmgkaVx0JweBWNhv2ra
1zCO7Q3DBBeBWURSImOWfeWGaOHz20AGw0NnUq6ki3vqSroWd/aMQ5wChJE3PoHjAiKJ26yrsBfb
JGcLIycj6o1C6n/DIW1OVZ8/jSOi3Uhe95b1Wo1a9uEgwzV6yjSmn22kJZJnme3HpHwTC22amhG4
OV4mLePLtbS1ETtfFTwFWUGxCQgAbe0nts3LVulUqoyg+gYlISHQ8149T0YJ21BD/N5M14XpPxAJ
6qyTWMbZTGwJWnettFQ1WErMMO3amtNmo8Ys4+wGNJ7ZJkfAFSzxzbSZZarnu1W0+dkOfLKZy/7V
T6rh7AY/euO1Tjk8Ynuw0NetBogQaJgg7T4UsqgTUmWstCIloMLKZOzSMakj9OttCod6bTQVZiny
x8gzUQWkYitCWe/Ps4ge1fpRbVC1ahi3ppYeoa19r/CqEmoaIvMmxnAvguxqz0z1e7blHwKcuU/b
tdkqU3OHbpj9ZGhj5keSU6TEboei4d6Teh01ogtH/LpePx5NHvW3wKmWVRkF2b7Ry90S2Xf2v4we
Ywa/DPYRl8QjiSIzrloUcIxiLetS69a4cqUHuZ2G96mJ0XKExocFdTEnZ20tjdRHR3wxsYzdTet3
qh02EQFCmtHqS6BIu2WcrENguiGyygLoceWkl/9cpXl/UoO4GNmg+ZmuL0zT/7XCHHVQptPE8N6a
7OXkdENwU78BpskY66URnib7j39Tb+hcp9sJA+Gfze1lQX/nQ+zIFNdg+P6Pj1d/Uh/6j8/0j7dO
3DHsQ0S3KwhBaFdFgQoWV0myNTIINTEG0HZVwQYACKQX2eXjXzvr6xjHmKPkP3184Md7/uN9pnj6
470dtzzoBQrQ1E/buxFjmu8rwzsmXlwkmOrcQ+bUGjm1+CbmorPvoXnHyGk/qn8xOyILW0s8fbx7
mOQDN4JOt+CetbLeW2XcX+Oy7a9j5jMsC8uZ9EBh7EP5b+oN6l1wTdjTSv3RQi4C9/0yFGZ/tQqN
7kW9s2aG17kMhuPHe8lP/PFRvZb9rl5tmWj2jzyuj3yuv6ei/fLX/9r/N7FofI6/f8x/bZ7/38vf
fi+bv12fdy//CwLUkDNJxuF/n6H2+2/vvyW/Nb/97fot/fmOivTnvwSw/fHxH5FqpvWbbkHfl8xB
k6hjCaYff7bd//0/pv4bBBUH4ZTh6cAvXf5PubojN02YvyFOM32A40JK1Cze9EekmtB/86DQkH7m
Ckf3CWn7n0SqGabHp/rnxspkiCcMhwmNJYAbuarx+ifBFLIhmDY85XBETNvBIf8pHFmQuR4rIPgU
WXPvcQ75Y3KHkne2q+ZVOjzSkr6kT9rVpPvY2Jh1a90ImKnsH3ot+mqbZGMkr3DjPw9uykhf007/
n7oz2Y0cybLorxRqzwLNOBi56I3Po9xdc2hDKEIS53nm1/ehsoDOimpUopeNRDoiMhEIik6aPXvv
3nOV7901g9pQoVUj2qqwQs8ZC/vVmcpTsqQq5diT4gDLkKJYKWGvKdzFOEjO+EB3bu96izyOXBJ7
8TiAlm/ZPBeJO9x5OPH2nRa8V2H92OPPZugs8g0jVH4WhngrbUqfm8EG86Y3GtW/TgZW3Dx5tvtu
jFG4soPYJB3S2BWGxUtZIKeaBnJjRrEMRvFLLwuOQfKLOdmtCBgupcMJzU3O5nzvGapZmBN2Gdcq
Q8AoDa0pzK3EZtHHDsNM4VP2UKn86Kn0F+03bqPN6SI8tKyUzCG9H2HvoBGmUcIiNd3w4PRFz0kn
AFE1/cJa1i2UPZzDcNljUl2UQwLhCrTaSkNM0shnIyHxTKBRijVm1k10yxCyL/wKk4iF3i2fnKMi
NDZupjP9jWuk5dRBIXQejcCq2szxvs0tU8No32zVvet95aPgnCvDFmE/aEj4jyfPLB8jmjtNF18S
8ngb99kiXi9I+AjDl6qoftKHOulBf8DsgYw/D6iQsgdLIiufGFmg8RgqH2F1e9J0jWZMMOeQfZkE
5qKDvuuE8neYoyhodffRKqXLOPsXpqjnUMU1jvx0JvoddcGxEWE72A3/rM3fpm7W1zQRO0qnZy3L
bvCMbk2Pq9YaEZPo/TvARPx+Nco8DtcLgveY8DN1WGCIeSq6+AFr0d60xLRo6m069Fc6MeyghX5q
sT/CaWoeChyZWoyLGiWzvmhQ6gZoHb3eedCzcIdCNm6Zlk4xxUxDKBXdYhLQh+iY6obP9K97yHK8
IaF4wwkH4oLsvjxni4QltBrdBzEBsM+8cViEKeg1v6g40/QvRi9eSpKkFQ683rC3RPlsKS4eW/An
Otj4GMWn6ggcMRBd2/67Fhj7KUcZTNfgZ5aJp1T5a7pRoPPC7tHyQwzUen+wug6gvw3CjHDN0mdO
708MY7LsUgc4Z+3S/KXReGSalVWrwESoZBATXxfXnJSSxO+fvv8vroZiwUlxLWuXFK7eZdRgGNt2
SJnEEG7QZvpHO8YATLwj6rhxYdb9odDJy5PJz17VP3Sn+3LM8WfI62+EcsW2Op9G5+5kfshsVKJm
nF79rq4XI1N0C4/ReIiY4BAEsZgg5ysLdXCH/nphtox0gV/5NAEJnbaSlxGXZNp5px59i7T6m6nq
s8VQV+jBMej1Q2GmuOJJxnjOOYsjeiDfdzTPE0qRLnD2hLotMXXTexfPo9n2C2MolsAGAOB0yMwx
+5sLx58Zf765HFvJWd946eKiXuj85Q6j/pZxczrNb3fR6GtPw5IPZn1dJdTkAxhTOQzLhDnkwhy+
HQb7alQA8KlmGfepRZvjWnetejFZ/VNhkROjTbgIPG24Tl11H6mAoTUysUXSHPIkgBrX6s+xDw5C
46cbGk/b4nOtW5kDQ0qIUcLt64/FEyqcpRcmX1SMuN4HAqfqelinNgzoPPfxFs6n7yzbqck8RHb0
ZZYaAw1BIHWBQbJJdQJ6afkKemjLSg28MOMn8GG5jozqfkQgWN6lHRGN04QbIc+jSyYbBhJoelYj
cdI2WcLbDs9mPMUOLQL/JSuKt4lWykK6NFZARkLEm0Jukactix9tqnOZ5Y/MU59DJjDePWgkBXDR
3btfS9I4ajx2TX5BAn+XwQVfsFgdO9+ClTFEn43lheiNAOizB5CRyAsmQv05igQgAJRuSnj6so/c
24hMlrVJyvVgz6nhkrQgp2NB1n+O5psHhBNz1RgtcfKA0+20vUOQYt0xhqCP1CK/WTYthjS7R8eU
acOdXvDah5n+6ZnxE8aaBzV1H6Dg98A6JLI6rBDseDlBykSSK9YWRyKOnWwBdd/Enj88JXyAPB/z
pRbqI/Cge7eoiSnShy00Tf7tD6YddAtUygxd8zVZfHAQ2zTljKc9OpYHa8iIfggEIuwAy8IN0bmr
1yg12EJT5tYMmVCcekAgjOLBgRNL/1s/1Ja4sPmNyLWUvXSNn3WbEMICRW1Fa+IJEYy2MKnPszI+
GQ5PTI3kEQvnqfKck9Po7xpxTSRAE+z4qcpLYxivU6yu7RSve6TTCxMvN8JAvhUrfVFt/2hJOhb2
j4YIsapIfwiXXPMugaw21A4nlhjjVPFYeMmHdD1rEeRYgJSsrEU6hJtJVqcoHtelSE9a1QODbNhA
+47I6CJ7QoCBpbfijoT18Izje9fVMTuaqj/soSygu+pI1nQaKayZkMKWVmU7Cx/LAOO57K6ze7pU
OBYXyo0BPmk2ciLnPainp8g0wFXkzaM9p84JEjkG07yDvhNvHGSsS6Jezi0zp0Vp98Eqwp3Xl+KY
TGnNk9LYGKicD6kheMTrFCZHC3VrajEeRMYhMX0Qf60nLTIQPQAxnCvoy1CFWO0uqo6GRae4ZtcC
c2/rRzFXLtMjciK+LS04kdt27rSLP7k3Py95uCyeMAacz24qP7OKppTrpPeMXs8sd9vBfx5qfRfV
1rORi0fbNg99S63kY+tFfaWCx9QER1MFYutq9Y3k3afoJXe8Bh8rpMrehsraJPHW1NXBGVAlNw4d
RUTm2Qq35gXVJ49wNnNGqC1HSwKuHfDXptXZr+lIxKXcKvxhqdTRcnjakSS9Q+2Z+zKlwyCmrSNy
Qhlev4syxEJdjcCe9KjljKSE2bJJInXKk+ojNbr7QS+IWEdy7WUDGCA05joOoTL+cMJnC15D2kZf
TW0RdTkE6AiL6tIAc1kYNGsWlXU2UnI/NGpY4lu/oohv3HdAoKX0MIYyMhAS4kJpfWERzlieFIOB
siUkLBUaBGEQI1MEoowq77Xqs0veat66zaoe62hIUMCM8PYZNPvXXrfoKibuosnaYel3q9YCYpU5
5g/NjC6i8b/Y+WDbEJY1yeKn54rHfiwuc5kIaWTfW/bjkLP2kEfH6gHt0Kb5uGCR/hnlbOScFRbx
DDTh51uPyfCkBz6EKwUxClyEuWhM4HiBDY4xfcGddTAbNmaAMp9OBSbMjnyokM6bNDYMpb0hv9cq
StwCLx6bbwY/tLXup87cawU8VyfR2ZCK6EWxsYvsEDUdWAi3Rc43alttKj+HUQvXgd1DV7WB5COI
RsBqsIhNGcQBal9YjTJcSt9L1o7hkTSQhkBRQSR0ga52Zg1XzvgQqoeZUGs4SSYSRgRgU9ntBrDA
EIxT3OlzI1lDnYuYh3qAHA5aw6Ahih32TTRAjXWME/p7Jc65hQ6HcYw8CU0Kd3sdFyu6CdZKS4Zp
zUDkkdYF3HmUMl3jkUnus7K7Q3E/SiRFQ0tXrhbjB4DaciGYH9iTvs0iZ9rlnnN2KblXmapgaAO4
h15JLH0TkZLofWKEXsqJ8BCjCHh3xY904kmDqrXKhpaNlAqFrkK0Gwof9F9qPthFSPSua2D3aFDe
RMWukt2wn3OgvZOKNQlI9qYHNNFGbbp0vZnunJbKQgjKEJ+1fA7FDYaIv6SYLFZsSHAkrX3Yqq6W
CEpWlYGYSYLsRwpTEDD93YtS7U7EBxmC8UxRNlM+a4fOiMqVnuONnsvTdga4GtMZjBsFEOM1cyqK
pTY4wXpLg6rewNnAj9h5T4RmdCwi14ipeI4+n0b0dqgcue0n8VG3JIvA7yQQa8z3eTqeRpukTF7s
MZmWisn0ihEkkqna+mEhmIVMzzvbBPmqMPEQ+C3JuaSUPsmJnUBr+0Oa3o+lyfmGbA5yoXndWvN1
yr1bppJbGKAHDbFf4uTgtFK9NSF8cB4rio76Ie/zh9FrF5MJKdcs+V4kMA6aurQ0U6Oafyzwyjno
Yq0FGVXNqq05+9q3uV7HouLHmw2tKy5mrc8IXkkbh3Vo2Kybkd/s3IYNwe0W5YgdttPsk0HqYokE
cpmHEE4dVs1YmHR9smevTTbYzI9WpjHt7onfwPO/Rm22j+kfLkkf5OhgaE+4DKtlXPFVmgsblqce
JPYa+Our5jASdTuUDjj6xHYETG5O5udUdslutMibDRqP2rLrw70OkzbtEXJ6ilE3ZEVpAeL0iGxw
QwsOla4QMjSVucHxQiOpcy+JYx2zJoqO80QDqlWwpZ2G0gkZcciDlrkgxYfJCBd5U+G3zsKnzH4t
xswF451eggwSkYmb8FJxaMpggB1LZ2va3TqghMc2zykFRIe/itOO9D9HvxH1SHmRoFQvx2sELPBE
ok4VP5HvVUXLuuLZDdpo62QcVXxRR3ffH1MkEUmKKNh5jVzHHqgbqxkxDCVtu8nS/tXohI/CVU9O
RfZS+hCarUhwDoKdibqZrS11o3zTigGtRirPZhLbb2l+BjDHSVDdNV6y72Dkr7LuJI0mea6N/idf
bbU1/KHYZD6mC8z2Z6cBRQxQBGmKZ0M9snZ9Qg+YjXnaRvU43vzWrw4ciwly79mAovLDK2/wsYon
OcMSZ5aPaqxPRhoTOXaIErQnMpIegVH2vL2esewKsTE07bMs68eomgufuKQJ0Jb9apZrsdJynNJ1
nA7xMoGEt0haSrqWTMxF4b8giGRWQ2LVsirbe8S+q7CznqJEvBp2ft/gLwB4hN269NGfpB8YQT/M
Xt2njjo1hnUeovrWem53S812I42hxfeeP1g+sxKWXlphu1jnTGvknPtK8GYFMgnQZ5us0aB1ZnLt
O+OtapwUhW1qrXmjVrXhUiR2symhK65+YP9wirFea3hV1jBM77MyrHhEIn0ZJfYucyiTSM5BCVqh
KvWImdLYxkNwWKi0HZT1g3wdAtZv3yiZTEzRuxMjtchuchxSgtyML81i3pgJi2ghE/i+UOvU4nhZ
+klCfgNOoYYQzE6RUaWPZyWtS8hBsJTGgSfP92EGG1b+w1To6bVkrCCQ+T/jZp+UFWZg6f5q4vRN
MnyDs/Fr1MofYiY3mVn75Wv7xisId8PVVRnvQa+hN9/GNZGHboy1k+F/sSCYY+m5dravx/6zF0m9
43ASZeEl71j5HbWwUw1ga5Q/umVxMqbso+OIg6GthrIN2GLQQ2ai3Vq4EOaiAAmSn8F8pjFANTDS
kOKg0jFgtkIyQwyDYbqImG1p3kZrL1bWvXEcpBjtY7Whg6Zr2jqCmhcEaleDcU8bL6LJE9BAQgfv
i+ZhSPSHyMR/WLY9fURHHesonBgUYiMSLYfOBjRbN+OU8ygtd56nnixMmhvZIw51MD2vzbtEM6BW
04ZBk+Yu05oySZlBtyyDUG5SLDV5SGvSzpVJnKj97kWJdUh18yTzFEg1939ZNONHF2vTUU+zNWHh
1SH23cdw0l+GBBBQhhWZjhN0Abt89+3qa5LqajrGRkCbWrkxa3YN728JB5yWlxe1VI1eC7oSAq7F
SYosH87SiUMip8a0h//UBOpXnrOUcd7zaGSCTaflxPjmvqL66y1xa1P00x5TZbtVbyTitUhnCZSc
RQ5+p5v7uHqIcZbex0i+sgqYxoSC/hC7rD+QNqytCqtVa9gfanKLdeZVz50ZrImGS5AY2luzz71l
HVoMT4b0NktDNqqTvzxmR1gB60fU12+d1acbZKfcgAE646CG18SP2j/kOf+nUcA5/EXbLP9qfu/w
/7+eBbj/cRCwrT7j5D37+PvfPrMmbMb9x3/9ff4T/2z9u/+wTRK1XOZhhLhaJnyAP1r/wp37+7qh
E3YjlEPd+j+tf/EPRgGzqBA5heM6JkKnf7b+DfMfyrUsxSkUxbElLPv/0vr/3QJP45+LUrac+/7M
H36PuDbZDFPTt7WFX8LkJOQEXAuNHBP3sAeDHNfnEK8DD3CRGFP2WiI62N2yx8qaO1seIQ8Dreg1
2RmXUtjDqtLYapMMCldQyJVevACxU3d/mrNc/xj4/y1r02seZk39X38Xv2nYvi+am4kCzLSt+UYw
zfjTtCJLdLJERpoaKevWukn7i5GxdvojvQ//s640Y02cl7EynP7qOy4RDIM9C/Ha3V9cyG8+8+8L
cRzEaI7F/ZPWfKF/uhBDJ7kRiwP1eTxhmPVH5GYW6+HU6KBVTXOHaujL7cHxaq7PcDgb6Di40x8z
uH8Zwf35fvymivu+CgQ4CPoZdtvsQ/96FV7g9UROs5EnBaLtqiQJ2NPOlTVBuE5pT/7FD61mld2f
ZBhSSkZO/CMsxZOjW7/d/g6WuRejTeMoZLR3CHyCzjPfta66AJuN10LGBFxOvv0Y6eTJtv74U+qR
d5rqJj2OggfAhtzZ9y+IspChR0cvkOfeFEgMElKMbSFmRNeo7+K+GBdlVH/k3rBA5iYQwFtyZ6eT
t+axIiIE65BeJvsKR9NxKNxnjpTaIStLf8di6iypVcMHvaTpIlP7GFIukR54B+t+03dlu2mDONyI
moImi8+ABtNjXoGEfsCaMz72jVo7meGsayfwTlbiPjdtTy6PSK8WbXQjTVyG7bScsMdC8bFtvNnC
t9a11321iDcPsmbS6/bXssdfjE7+jI5QbGXWQx4esiUhlzX9uOChibSM65pg5QZefNBmFcMEo9KU
1rkauz0xfQ3H/oGpectcQaX9jlDIctlX9db2xukuNccC4RP+x0Q37poeTiIcYia+sb5GgqANwbGu
aKdlVUc3KPPR5uhqxSTsMe7yx8Tc9o4Z4HIv36YK81qsrBcP2oqb1Mlb0XHQsHvbp5IFlTz6NK2o
aVHBQdPZTKXD8K4t470uS/NsKtRshpsx5APWR6squ3CkuIIiDbdNbtbkj7a7wRkp/LVs2jM0exps
zTu6lXfn5Rq9ecZ/h8oi99vorPTOdst2GeuOPGA0Kcb2ucD20QZyRFbojg/N3JDgBCwWgVs5a6ep
HvPe0u+GrpAgsuUR13O09Q2cN3EN3VW0HtBAHQm5xdlya0Z+CrCXJOQuK5yt5vuvqexG/n7ry3MJ
3qEBqi2Uk3e7nqPydyZ557nVrZk/zF57NUX7PAo8HLohi6XQMPLqCqOVNubuX2if5Bw/+Ps7B1hD
GAx9pUV+3b++43mmZEqek09urVibSbT/zj0gIXw5MsxRlm0eDccvN5V6Y6rHRAxqALkH8tajV2in
tH9ELrWPOje8eo9FKJ01PSLl85FXeneswplt/KjXdcuqSV2puZO+86fi7GRjeGydzV8sIr+JRFhD
qOjBhti0FB1WsN9kyNgUzaCvY3+Jow60YpC5Z+1ejViuWgxNy6bu1EqG1l77jnLpiIma8q3mejDj
ivjwny/G/PeLIfdBVwJNmcM//yYrrvMkFAP6E2Y341JhXiQj2En3Y+sXlzE1kPRxQj/J+SMwYfrG
DOfXjWbBQ/Kxbulw5OXGFmlxcLIqOBe4fanQeK8BhAVRK34VRkfIRhu6V/xCtEvIcunJVs8pwE+o
zowNc/Aj1OcRx5NdPHCY005NSuhGFUbGE1JYzLtC/1IGw4PW6L0X6VPxallgb5PC8xii1LSU8opa
llv4n28PZ7N/e/j4ugDOKBwO0FR+/7J4ngcH7z7bnJjqDZPzvacSUnRAFnPwVuWi8UwfaXuuP1WO
9QvYefzpRtYqd/KefaGhu91Y6uKV5bifJ2IJZDlAt1lyMUkhWonIkY/hqF40MWZ3VaMN94WTpWC4
pwefBl4W29auaJii62rI7kuPv9GxGjjxQowPjndt8SuNn4Vh2ReN+eGtSrL+zgjczffvYq95t9x0
PFcNGucxsFl/5rtqh55YgIe7ZEHUnSwARAvO8/oaJ4lc9Y7H0RRAyQOAknRVR+NazhKuzKmcdyMo
bplpTJ8ggJYRY3pOEeFt6NNLRcWy04c+2xZSjQgEaLQw9aazX2GxLu224FWjcwb/lKYazdylGLQC
l5/gw6nDNUuzvtE78yvn7KE7GtJkvpMM024tl27fZ4uwBXseuolz87A+L5BEFD+FtguGtrkWSe5d
/ULRO3ZH1L11daaRWJ019kdCN8XeRW5xliyOq1og0TXtSe1KjaiwkkDhQjnrVHrtpphvj4Ahtiay
ArZLKuVT05o3LTPtB5dG98oADlZqrM4l0NfeKcXjA+byjm9Ws+5zHFb3qmFaCTILiBKTMWyP0b3W
hNUDogJnR2wlQ6h+rG44Fca7hPZvGIBT12VRnaXpODfyGJFt++IpCDEnyfqojKY+yvlXYV+rv/Ap
OfPy+a/LqwlTl/qXPELdFr9TFBO7p2WjkRMUWdZjUAbYr0HXBrFb7CDsxojHzesQ0zgRhUW7UycA
gXGle55c+dnrZrHO26zbNJF1gkpfHO2gYLNMmWnrtsXJumtRbFZMAGDtTC+G097nLSBMi8L7RhzD
laCr9NXQ7Wyn9zX7rYebIGySjYoBFzJtI8fdwnIw4gK+//5IiWxzqrS+0FhlUFY0R+sbb9oipu9S
zsEUFyxo0wcTTwvCYpLdd4FFsyNt/E09/qhbFCbJDHgZqEE2PWKzt5pmsorD4nkEnYT8BCcVMgLQ
eFp/FJXsj27kPKuIzcVO3HqfOSI9xzZhgeQQ8TA6qQUmNbFWydhb62jok73vEyJdjm371kGP1/XU
ePaMzNgL3an++O9WW+/CWthPfmoXh6Ah0uEvFq/fi2PJ48KYyXTRXilhur9tnDETUfwwDI4livo+
zNsXu7XP3oCehHlcsPaCHqWKrxgpMy+8ViAQlnnPCAo5oVlx/CagLFnKEah14Ur58J8vj/Pf79Ir
rk2ni6sgMtr/y+JqDJUbYMPTFr0MoZOYzikjJ/yQxcj9KZOo2SbRo99EC4WqiVGm6b809IFYfqen
UtU7IPfG4fuDHjn9LXbKVamPF+BghBiPJbZHBwKJl9/j9SzXQ+YFTwoTwjZ08/Q0JX56tpNk41BJ
LxyHuphMyvhJxvawTREiBPllbNOC1At6DLiHymeQ9QAZ83wbjUbFwNGNt0yXrY2ZTdFSVpnxVEaM
OJvq6Mkc4ULTs7nJFKBGUJugH/jd90dl+SmyXAo4j9V0mfvIoCNc248e7me4fqZHRhftp3IidyiE
0XD6RkO3nmpW0KnS+0wNZMQP7UGYuQQxzKrW2tkL8QJvzYgi1u+L4tAK1Z0CnZT2AQnxTVI8L2ei
6ks2OL9CFQ4fIXIFm9bTS2BYw5EUi2KZyMF4wShLDwmf4nKU9a2ydG0N9Hhc9r2ePGXqp0ZPV+Fr
bFQx3ZcRz3rsut7ebj37aGsyOhBG9mGJIt5quSd2iMbBIwcYZgqPP9DWKUDakDLaBmq7DhAbr/RS
wEhzhpUXNdZlLMxtOANpUZyI4/ev9PxFD9rqWBR2CKa0NLemJMOrla2zA9BSLGgmY8Kq6Nx1FhYB
mynPg2e3uAH3ws9ClNJNtE/9utu7DkEIesLAWQvC8Fz2AbwrRW55MKRfHRFjAsg41b4nD1oup+XQ
qPiojwbg6GSSOxVH5bkuGJEHmF7OzNeCIxzZo1nqw4XNM1nEQ/Re51q94LHvXmJyjzWvveVa8Ry4
mN7bFKi0R+Io+gtHHJsqkcfvXxVYKMny0ZsX7c71Bv/CV9CvNd/ha2jqF7R31mmcgShpUsp7U6nN
kA8uNlZsf2OTHWfj9wjxHht6ZQyLEUk6w92832pZ9YnhvDkzZfYOdVYka990oJX2/i+iJeKpND5C
v3zzj0bjd9uxnWMY3cG8y8tAEn9JSCu6bTTWKIid4UqVw+mOua6x9unYPFD/ZxeqiJWRjTejHvOf
ysvlQq+n6lpEenAKVD2tvv+HtK+myjdDYBs3UQl3pTXMl4KwMNd+ysio2jtZ70J4z6oLoCd3Q2o7
oOQOlbknQmxEWTjgnZnGTWklagelgR6p5okHrMLhYiwnYy3gS65LBmlQD/J0o2m9xw1InBgQaSa2
CWGjm67KvJVp9bj3ycG+aBzumrGbPic/WZZ67z16na4fJ4m8z25JQrXnNDGXoA1kHfTEhbj7/k2C
dBTi69w2tYCld2Fs7fsgOk0x2Y49RfJdPFT5Qlauws8NSmg2h+z0jgmQriHpalGa1npu71IUFMjV
CVfpqgDdI7z3Pci+fNnrTr6DikLc7eAnd4N0MVd5PJnmzAJJZXPLfCPezWJJlmy4lAWo9opGA+f0
rCSmIoSAbovka9xxwnHWDM/NPVLMV4Dn6sypiDmJPxPf6m0RV+WPDT8uIRmZfOoaUDdo4f75AawF
ERS42ZWuJxcU4Na9EWXNxTSyZ7RX6TuRdOTuJcRIKti4kM+N8lg7vHKuo+H3tvIHUxRI/ULa5Juy
sNCueNKlv9C4pzhXb9jYJYXzOEL/JfIoVNZligWYQr/LCPdjiiuhCJxtRuYIQiksJxyJxyJgl5cY
AnTVwqkujzhfwp0Tq6/v76Cw6E64fMerokp9xjbpLp6JE8p51eHqLP2qhFjRyy8nj8dj7fsrrZbP
HX3LwzB/NEmIqCNBIKD3vrsLs9HaAoyn998rmvZx+jEmtrpDuRnteU8F3rDK2ptF23PKVsM94UZA
47LhGdSNhcGL2MK+KepXly05HJ37qKKiH6LCeHGy/CGpW9YFE14Y8z8qzQb0RrDycVcvO9nrz1mp
7qBFjJfaUiEV93Btas169A3/zi9GD2ekKJ8Cdzq4jCfWea3LzTTb28X8YcUDU6PiRfc6+QLw/cyx
BxOzIOk6IfApR1O8iTvzl5k32buOkFmxI1/67yM/9jT4Ke5SNC5oUzDCa63NQSjhODwZhLpIp4hv
7AWzkIoAI+kNW+WmkHDr7jG3ex3Olmj2KrTpJSEYEbmoHnDiniMt9m62QT7mSNdso0RRHNk2SChO
CJOd3CbdBn0A+9Byr6MdnGPhEIcCdO6UTpq+JFd43FZF8pnVwSkB27b2A5qfXlI2x7aPXyTJCCzC
QxKd/HEM983QvNrh9MsIO+M1RGAl3DbfWJVO3ltpBTfPJ7HECwoP4RIi6bGOvF1L+CRdNJ+EGMRK
52ZswT60Nro6+ndOWsqVPw8Lgd4mZwgFB6ouAnEyxQJVIPxwHRIzMdAcJMKq+wxlkF5F6g5ZLNxj
YNR4NLpm01gl21LxXIRW8RZq5W2Av77LXEQIYNcdaI7D2qi19ugSksjqgBYiF6FxS2wAJzWpxwWY
9qXGBBdWYfkwztu0TbJNNLwEvnLeY6N5kmFZcD5kcm7zviQEmBzHtqqJEGKljvNxQ4iNsyHiRz/R
ZwSZAYT5zvQculsVcJ1xGK+TmXpMfvxVlmTOpiyT7NCkYs5aDFykNEF7bXLlHjSjEHwTcttWZvVs
FO+hExkPdcdAWMtd+6aHs9SW5JEWHS050nF/ChmE3QXAZ5YD7+XPqkOj5iPP0nvSSCsjo2mTReA+
PHFtFNZSI+kjwiLDiDsCdgKyB+itoTRPCLQew3mAHHMGIeDJIrtS1PG0GtLwYLBy/ypMsEkKeelg
I95BsR0d7XrcYGoqwelF/rWrTO1SmzeeQflKs4ZwMUU9Ae3o6oJ3vpjFvTIyMO2uvrXltFAddPyi
hQ02IfGFh5W+cTjciybsVnKcJ+DtVBxcDNcAPYOjAQB9V7WcuPRpjC6M+xCpsA6cA+EPD8rpz6Vj
c2bISXzm5AKhgnAMDFJ5gpfengB8N86dOfINkUyFboboCuJJPmaLEYk8iG3NFpWqLib0aYK88a5S
0KGmfLg0WmwsoY24C6ueSfcD51QrSJM72gzDi/2jnFTx4tByuZtie+14LX58rcPbXBsd1itMt4Zr
f9qFyO+S3OVxqO6/A4z+50PVobdrWKAiJ5i1iXTSCr1FB2STWEGCFG7L3t15IvuAK+NROuE9ip3y
Le0mbNyB1t0ZTfeDNMv4UJpawoOVgFZRhnH9/nDgyJth4nAei+WlHN6qUZN3QRa5l6gNfoEmB8nT
xx61o9g1gWUeDJ6rZTGztwRavHQmJcZYuPah1/7U0qreWbX2hVB1vHpp/CHMTIOEElaHPK+qXYu5
iImyT3LIWKSPelWVWOD07lQWNjjwobW3aemkJycE3qKJYEB2hPIYdy3CMuZF50YjsU1GI5JFoPh5
bp/UlEW3lMjmqPp0RDAi5pReymbn+1c6/PlWB0K6Zfs1jhETUqZO2VsgOIZrtL7m/gbGy8rxdv7o
+DtlouGK+vg6ajjuEhkTVjM1zT0qj8X3zcQlaR+IPbsSQuhf2M+ihdGj5EWA+ivAFsCUOl8P6cjL
61QYXarBOgYV4YAoWUYYCq/OgMplaASU8q4xNhFYCib+RpuSY0NrI2T8cB3yCKmIwgIefUzTSNKR
W5dLvYUvRvZDftCLKfjRHkHPTncBUY/Lacg7+lDcBvVFZhVBJO6Uo8GehpOFWuxkoG4QNmGottHY
9zm9rZ3sPhpzsu5EnW4iH05WJBG3cPplL1GB/R6hV3YZLDMk+hHmc45pQSxXnSBuyZl1X78/5uGL
J9LmhLgORrz13ySd13KrSBRFv4gqcnhVzrItB12/UI7k0NBAw9fPwlM1pbFu8JUl6D59zt5rWyey
RdprTfDotd9rfhVuOKXdOuL3Xh2Au7kp1oOglCHy3jwYmmUgEeartmaeDioE7+xYbLs0Fw917Nb/
P8QiPaYyllfRNz5TQGbNjeFqm6kvSNTuH2rlkqrR1t3eUu5HAhLrHgyvU1QCw3cdWG+gUdd4Z+q1
sontBT6f7QS5OIvOpbWeEM31bdlXK4GP0Ih+XJml6B7RIJmLqhU9yhwQbh7pvftU+u5KKCPnbFLm
m1boxUa1xi2bezCTbv+LiZhbSdsnkwiM+zkoO65VdgeRKiyXIkViaE/9K4X4u2ZzGFyRbuC+EQpV
b6TSs+3f08FB8+Y5oXORvfCPCCeeIw9hikQSs+wEOYqYCsGQ5vlHQJhC65LNVmekliDIB9Vc4x+F
fsNtYGZle0iK6AmiQHtFgJ1fx6vqM/+Y5B4MpLj48dLO37aa+Cry5LeNCQwaswxqb+B1y7nwXwki
2ZSqhjOu7GD2CFAf2pV94K42KWR06xrYYo7u4bzK+S1YZUlsPQ30QlZTXTrPhql96C5bjUsGUafn
6EA9fAtmxhbwV0L5Mv424xSLQJFCZSD1fONMRXATtK6GqW5eiaaF3aPcq2eYzWvB3Il4IQ6Ef7/J
cCfwkNNGytHf7FHccuEmb5Cqd7hrCMgIdXJ1sqBYDzOkzJ2ZSs5I3nrXxl/It/XLkAMvSdOCjgVw
YrhixpUJWoxfXspV2iXj3TI4BE3J4Bxk7aGkS6dxW2REJShSEvGF989N6bL8N/Da8by1V+wT7S51
u2IJqqs/JtYYgWXVszvmBsze8RMg0PZE8xsajae8b+Ek6TqrMDgkXfpso88991OZbNrS19AMOt5D
b/X+g1OV6cGt+fPa2GsIUxtxtSswDX7vIXAFROFxXZ01gdwYi4ybmn8otcewT2ogKykHtDizDn8P
rYTS7fnxfkB9/TgBeiK/4Rgz1D/wCd9jpom7SdEAcHo9nanLExYktOLEtQlG8YLqycmr60C78G+I
RZsFiVGTZiezC1ntNfoWuVasJmhUe2ws6PO9uL9FcdffoH0t86zbl8ydXs2GJIemiayl4UA6R1JW
PAsNRrHTtG91GnYYlX0dSeS6HxrnJ83Id+iSH7rJKCCj3L1pUzyikss40Usogbo8wqAxdmNWPKoa
pWzoa9fedtBzQuVJCrUxMvAPQYeMwLXlI0t+jd+H6/VRlojrS7LeoJ2jeBxDepQw7oajb0FqjfrA
Jf9NpQuSmNt7OXulbf+doUJ8VWmebgnVqNdA21pcE15zGLRJbXwA3o96bjwNKOjeCllQfzdiOkV6
RVHj6hi2HUlVBiQFrxTcVY6G8S7Vxhdjauxtz1gwQjqbsIN0jn0MHOJdgSqPVDlBsAoBla3zucaO
e3nTzPBsjWV9gmpTn1RWl5SCuf1iCG+8A4KCUZ5P5YMCILyohDm+J2n67ZAIbvEtFoGVQNWLteac
J+XJ0EH1iJEoX6FXvzp0iK0VsCvCzSQ4RZxxV6xp8BG41SLl90LHObp9nK7rZPwuaEdtw0ofHkPU
2kZFnryZNh1ZY0Z3cT0NekSCQtgZ7PyskEYSTyUV/HjE4b393IyD/eAGRvfcZu7KLLTpbRZUb6sG
A7u0khO7enqC18UZhLTMPgZs1/b6sYjZkanH3get906OBmwl8fV/vAPGLSgWqB6Hcy65kW1jiK8x
VoRrF4HDLvXiLIJih4xxeLWH5tjQYP7N5oZ87BNQrRGVp77pdH5CcQDApk2RsQD4UF2YoFYXeva8
VwHHLRpjQ0kxxjgLYIpHymZqGOZWJyJoRYBJdBCxNd7rxCZULiD8fLz0kaouKRnO58j6aAdRoLKy
sQzqsNl04zGTJGWiAwL9A1pFkMBkhX20tebJdYMuZmF2TFuGovSubRR4QCD69OBzPJ4v6Ibb/y4d
YlxaiGAkw+dA5sHI+iL70A20lnDAyRoN9Yz74V12lfOiomwTC8M5aiSuxryxa2duYqIQea7zwXtI
0fuQsMJ74s2cW2QP/YIGG7wYsLXrpEQyDO7L2dejSZ818ulICra3qsLmx7NqyL9aMttWs6ZpjX/T
f4v5owtXUw31JbZdcugk+AzNOAeap974VlmSQFGaGsKWcO3GyO629uwryMwuAWYbGVveXeemSrM8
NmUDTwFCAsoicEixpk17coLSUwvQdzkZCqsW0t2xKb7cXoNTUdrO2S7ye2wylQmmtuP0KQCJjQ0N
FVF63dks+v5c1SPx6d24S/rOpxid5LJqx2YNa7sghLWy1rnlRPv53fvLP/h7C+XofxB/kz1rpE2/
hZ79KKuULu7fjTI/oPtiK4gG90ANs8xUVf0QRxwt4LsXL6avIO3Z8VfARHIHOrjaqcH/IkEqXhAe
4d99UbmYfbTs4LVWi7souWDLgfZrpMTL2yXWRtBCG0/ZqGJES9Qo28MZt756s+aQcOymTfQedgOY
K/Q4wG2UfdT5B6H9DBeHEccaxwJzBHwmUCWjQxFAgPPtYZN7I/Viwtm4f/MMxoAMk+Tx76tUEcRK
PKvBas4FZOEpKfrsYSo17XGow+wsxviCrYIKV4Gkq23XWHHAF2eVlM2J9sYG9rn1Kovm2dcT/YkE
Q/fMEHp2ySQFUYu+ty1MKlhT59M3jNh9thi7MFqdHnRndJ69vKPIHzixIUG78QG+Gr2tv/YhtWEy
kzUr57tscGUnTWxdpjw4jFkQIkLxK+LlGMjIKO/mDbZdEpIbHkmTW3Y4qyjptNlWZm8iiPKHKi1Z
vTxiQpkTFRuTsyJXhIfQQ3XXzPS1Z4P8OCyljT5Q7BcF8WiuxSU2OO2bPt0lTjsda8vZwlX5KPRI
PiRAqEpcGI9BFH2aRRwf3HgMr2VnvxYIMg86AmXipUakAm0anGdoBGVCrC2JDyJPfoxjgI1MdiN+
nDggno+IDX5p6N80s3vtk1Q/xbRnnpMsg+Xbg4JhBb43XhlcQkJdn3MowWyJQh3/nhpzglpD6uU2
8crH2Ez0s6N15qaJ4nHL8rlM5r7s30Nuh/ClLHfNB4MYfWwLgC9REhNgV6Y7iL4jBWvzntMx29pV
Hr1gVeM2tSq2cSG2TuW0nFTmnnPQYiTwMXe4UdU/DGSpnBjAUSDrPlleKcGWoR/s2tQZn3Bi71DN
2NDGi+zf1PfM4ADGhb2dHbKkH0AK5ckyF7ZPIoPu7HtFQ4qsg+jM69i2HEoXLe76p8ELalwYerDL
JU0oBjvrqK9nP/qtCSEWmTkxyK1N+TFABdwygB0fWnqiC9MgNTrKzBvVzdqhFJ0Gm8DsZqyxnzHV
JzQ7fRK5L08tC781kEfrpdqlIEzwpBzzTjKvJKprpFk0vP89CcTwNikIHr2FlXR+0GyJeEzoIF0L
OMR+kv+zY/s1zEp4cuGx1qru0VA0QRXxranvv4RFjLF5iC0utyausa6ZPTTaCZh7PTLB1bTgkI8t
8WbUMFXpFq/RYFlLswY/NVAjnAdXu5ehfgVDkHxH8XQdVfuOx9lCYe38/sH5OCkRRjxF4avl//qj
xmWjEVK4V7irMTAlzdYxbPcJuRN8ectUB1chZZIA3fbAeJHCz2QnzkLuqu3HYRNUL4Ff5U/6pDe3
qSG9veyAYWczdk/PbB0pTAX7Zyg35UD8kzUX14nJUQYnJl/x60SlJNtwliK0roDIrDDCOrNEwa9o
qrreU+am7XWMetCggj9fVZgYutQPAZbVxIzL0DmAlZyOsVXCty0CvPi88RQySBa8RjKUrNpDPNGI
NmFMcKSo3qYpg+htcaF0M9NMSls/NTq487IW6CMksP9iRxkM5dnlxNUWeX6xxHufTsXJRbMtbDe+
OXPBgD+UkrUzs4MzZMGqqOkhCj9yD38PjszylRTgJv/+BmkSp7bC+qmwtiu2/qyoolMbFcGKjecu
jFFspco54uWBc+iiudrO3ugp5hcPNxpvNn7GZAaAd5VnnjXv/zZ2HhjApnLrHFpSezTxd3A1pO6+
YNaWYiMdl5z/8S2WXk1Ql7VnLDR9aiW23dSz3WtpOckpwvy8EgzqARmAoI86W39CTjfjQQNr43U/
dO2x2g/1HOlSj1unLPddB8IJnMLZIAb+iMfpwWoNAByd7u60wu/+dfo5bAdYCAXJ7UkT5MByKI9S
JDwPTP2nkyj0M5mA0bYIkQy3odE9xH6x+5tA49pID4ZHx1x4N6sAH9wUI9NpzsVk+hgsYyYCUbuq
WAGloS+ykTKoSWbNvvlcaIb3EbgedFGf65oMTKoz8Y+EjJPEHLRsuDAOxF4U+Y6iluDiwgNMRF77
Wh9w9Lf+ENHnb6hzNQIkaEBuKk4eh7qvW2YLxHcooyYGuZxI4aOXfpUZ5zwto7XRdsYDKtBkA4Yi
3PWZ8+L9DZIDQTt5FP6B9+gHmNrOUoZ9jfR6h93zbqftsDMrJKzcCSyb+lgvQxwCbOJVdXHD/kye
O9aD0QMuwdbhc/ZexoSGGJylDlZp0u4TI4PbEIQTCQvxqqAFewGF9mxEstv/PQsb8y1lqT9Fw2zx
FFF2//+r0X02cLo/BD5axVHKbDtFXvjkE1hLmhHhqXgUvzsQpIYv1YGpDARiYFEPrNnEC4/Mva22
BGbOjCouT4PhFUjV+Ky6BOKQ53enjrn5K0bE+BRksDI0j9GjwHa+wnndrQjEdHfgildZloEoszJj
PdDBpxVVfzbdCJ0itKsHYRz+2pugb6pTLG0m3pXzGgbWa2ZYzq410QAJ3tepPHlD4F56VenXkvr4
WmeeeyQf+uCl3ImdLPVjnicOueJ6/po7QieUIgn/QUFFKZmMVMNTu0UdoW8VP+YmcKfpWtodHtze
eCoHG9qtaMKXtIb5nDlrUvAQYlhpcqGkhzk/qHzx97SKEDZJ3be3xjgZN5anX1Ui0guMeFp1vq1h
R0n7fyGfFvEY06eY3GlJ5VVeLMyqJGy25BGYhrbvsogjZeeUD6SwxqtEmPGljeS16fr+MqSCCZor
HzxvVFtTJvUqq0ywEgrC7xCF1unvwTFL+5ToEZyAUXxkqgt3qrY4uHJi2hIEkL45UYs4OKER+PdU
qGwXwJYj7+Emk6z4glb0NgTkk2eRNy7JcgNNQub0+1DDC+6bbN+nfvHgheofw/fwUIiqPPvIFNyp
HR9lZo+PNo3Y2qVwD4L2onKkGDkZ1tscyRLhjqSXeN6UnYL5ISnIGgsbnGFMtcKzrM9uypiXKIK9
G3g8+3uoIXrh/OOGlZ54CGjP5HqWLKu4Hy5hTh4rjs6tP5JGZo6OWEthmE/YSa0l1uWBFh4ezKnU
jXc9ql7EFHRXwwy/3LJQZ1KecIRX+sLMu/rZzrxTqJOw9vcMlChiCg3s/2D742EywSJJs2MkbuM2
TtC5bexpdA9/D3kk7000xAcclgjeTPKYIo9UbukAlV/6BehaMIVqW7lm8mTjSH8K5XQcrProDcUL
wTT0a+mhX/uEyZuWQw62mGIeBp0jQqXr+KDxeIu2Hm9lMPnklQC/sTlz75Ex+Dcme+RlS9VxXdW7
NPatE2CZ/mZNqAvs0v2ZZG/s+kTTmC7nrFyZgaG2wcOo5Tre8UF0n0yZ9pWUC2AdOdNEarBsLOPz
31d/D1U4RWdOKi89nogNNP+NDqGV7xex3epPoPboeZRRtZVpHP10WXazCJp58g3SzMNwnt7NZL8S
4UiauAV3Oc/+fj0PPX1VATlfJuibnmLOmDutER6ZGuU5IhsNgFSp41T0GAR0Tv2ceyAtwtTutiUQ
QtqK3vAU8q4khWmcongYnnpuP3fKzoDRtT2TMHaYnjlWX/94MBD1VCPcb2z9E/05RHrQ5x8JaYJP
COx7O0mG390AOlMO294ScjHVRXStiM5ete3Uo3n3oUx36dkkOuvQyilifjtqYOTKdlO7+MSisMaJ
XTC02DAUw94JbkAL/XiXG7k40tJnpiI1+BPkhWy6mc+EvqQ7wdjvqBNMfW0p5JMhHtyir5K9W/mS
94DeltEU0lhMVtWwMswIYjt3Nn4bigvJhM/oEOqrNbDSEQQwnIdY3TFa9oe/K4v5/L6IecFjzG2G
H46MqL8vOa7hrtS9oATgaHF518nd5WLdwbEgh8LTTDKH+Iz/vgvN8m7r3MQR/CkdEINmElZP0IJ/
z6eAifhgM2kfdHyDsEWI15T2s4+l5BD1IyOtUZKyZ9JebXvE0ILqoCjdbVz7zsJoe4Z6sxDbWLil
fxicYCcY/mddtO7R1ixqp38K2BERAy81uWUIQQshI4szfsqIVY4wXPgRk1nJfQsvrECpJkZjC8lp
DXPzAigJgYW37pu3VtFIODGWf1C69lmgrkgLwp/K3jkZ7T1jIDOOJfMsuUfC0QcW0HVS59CqAPUi
rr0CMeT1d7Q5B/gcfR5fsXiuuvHdpsFb1g4uY23p90ffXw/uncDyZoGI2wdgQK5T3QUXOXU7rJ18
7vKHH3GVQBGBlhRN+1gSLvluSZNQDFwINAAM+pdjGR0DLKdlhsGJnklAp4XUdg//ezIcuhSPuvoM
z1NDTPy0MeZomBweaok+i6ZwE8LBOM6TyJF3IjbWIrpVW48abeL4IWAJIa3i5D0se/r//eTdWvHZ
WmiMm5C2gD87vLdt/+U048HbJ0ax9Q2W3yLapBMaPqUvdPDOmhk8+N+D45OeSJfsZUpedOMf7oVd
mx+MYA9MeakX2haZ3DIZHjmze9108O2v8qMYbeT9564oV9lQLIvx4Mv3zJKngKzqlo+fbXrdpO2X
3px0tAAuWIZu5dmSfAq5CurbRE5DrHFWRaRKsh3Lbn2OyMAptWkrB42KFYgIVYNyuwMQvEUAZUOh
EZsA7MSSyXZOC7hD9aYDxB+Ft5sMsWHjWCYs/zLLjmQQLjNj4dXNJoeAIcO30DCZBKHebDnEH2Hj
biU/ulVFyylO9vls9o5bQoUKBnW0NcMsJUqT1mz9nBglnY8S938a7pnk+kZ7nugzwzyDc5ZWcPXJ
y4tdtHYq36Ng0gL3nUn1ycIxAa4vWtAX+9B7fy0mm2NIuAo02nNgC9yZY6Mlzonw3p8oLKCuYU5S
G9BVS83auR0FodP7L6aq9mOdPZC3vvZTSB0hdxh43Sz7Ac+0Rgp1ofO2MROTYxk4dQdEjbXvRuzu
SBeD6DqVBNGI9mPQ022WRC+jzqSFABxinHIcKg0rvpPtijw1loJzJSivfdahOE+iDUHOyIXTfy57
mpp+UIk96358zDvrqQHwjL7no+zZWCr1nAeReeHTWE/mJykmjFH4gTxz0Q/dBa3OKlH2gy/BMiSE
Jzpq43LPdpl2YX+oNi0be6lV+5o8zgpzrI0sYLDSlSizDVKWYQbkPPpQ4WMPd1ZIOw67vdQxCY2k
S5BKHYTJOvU5oMFYH8Pqptx6T6LQgniQRRpmi4wGXRadBSw7gbbNBdnv5umhVfAaehyJQRUcUBcW
ihULkfgBd8RWZwBBx3N6jZilM145FiUELyrw34TEUl6C9V7WGp/HTPyLTqk2Hdo42Hk6rWlnerRR
k3sumJGOJbIMoi2TzF1dAGJmg7GHHVO9Az4TSP4lAqzxlaEx5kDp7NzaX6Xagf8096POnwkmITTE
fDBWVAcLqCUzdmvZRtjAnfi3akNkV86DKjwkdDlvWcdK7ZzRGIJaNbob/YoIjHCTUNsbin6TbDeR
4x1ysMv1hOSDVGzFrYVeGHwSLlEBijniu1KPvSWRCwkRMTnErNHUoIFwceU2IxganC3+yUnPb+TI
3fso2iaMsnRwc/rUH63R+851beWrf8r5qJryc5jyfQDgxTNJSEI78AuqZNMXYBA07cgteGXEuUzq
H5pFqNJAGYka297bOGn2Ioj7TddUX5n1ns05Xb3NOKi+JolP3lEbHFGgwjSJ3uluABJwWZkcOYdO
tJs+hb4ju5BhF/06ADkQSiDBbjDcb+I+WEGpWhO09RnQpN31U3MakEp4XbnMK5MuL8MXsMcsuwRo
me06jsszuNaDpflrLyT+2inXQ2uuLLP4HFiB0H5v2wiMhYW/1tYgXyR71mLIbPeRJC9ulZVdpyfN
a3YBY2qtJt20EicjLV8aQvrwoM+3/ykxnAcr1leNWW00ZaymUtHT8i6Fp//ktrfN0lvUUzuHMe0a
czFBrQTJfMx6si8sElyzZut6CKLVFRWiL/zfQQfJoxiftv6WdJyt0YMhw+cKwI6pUqbgZDnGg81N
JIwaOGH52/CKkfsvSie6RcXwS+TQmlUI726XfuJWruBXzgqf0jxYUfA0GQhX46RgXgtfUHATe6Ba
wn1DC9C0XeKQLUR+kmm09q/zIAC6jAc6h0KYWA+/6Q/jT1QUdGA+xWMa5q9uklBOsX4ZydYgEzqs
CypRGgAF9MEiRiLtsk5raLe8ai/q5MuOrdOEmz6OL0XkLv14QHmdP0NaWjkdlv1MbFNglpUZMpYm
/zPKwk3VsD4Bejyw+D564BEzjngRUFI6Wz+cBee0z02t+a+93nygFcwq5hYhpBDtNzPaUw28yfGi
jTO6cCzTlTOpXW6pjW4TLxvXl9bX6GL4pNdKgITjt2PKlR3+jhbGKBhMSRGcs0RuE+lsBiBsbhzc
apgmFXpJCRlPhcVK85+M2tyFqHsXeV+gXCDTAz6bEN6LPmLiri4FWBZU2gtvSrl905OJgWQI0eWO
3pOCqC3Iu+gCbpqgK2CzmOMNtM+/wbZ9vD32Vcxx2B2pEMSIgDEv9zkpzUu/NtXOZMazNdpj1NXu
uk8oaAsmbSsjusR0KFtt4uUSthWMq7AetoTDrMPUW9hZggwH6W39KdFD0klbO3gNsFiZzrSpHQnz
ryH7dtD3jhPOh7psiU38HKXeEuQkcb3rLgsJmQ8OtfkCmRmaIil/UbkWhfcWU3+W3EENO0rdvZZw
qapI3zdasiEvcBM4+qZtG3wMIKaS/uqW0ZNCQdMBhc7IvUAwjEg6QcnbbhwxLBtawia8Uy0r3yWs
rgVcpF/yVdhog91Q45XK4Mk2wIroaIGal/1TThRiC/2HnBpS49jw8NYjsYrxQ0LhP+tddLNtdC3s
510rIf/k/k+eUoYYdMmg1mR0MdFs2Kn+q7z6JZpI0OuaeoQg0tarqRk+hp5PeWL+xXzNQ1fW4bJ4
SvzyMHYmzaxyGcVUSKGs862M6sWoOSud4QICQosiNGYkjfdiwXAxPkMiPxYTsMdQfGfYAJauqoDP
Jo+1qhyc3NZrNPPSwQRCTEFuNdL2LY1wkbXkrvg65+WBL1D2fFd2dStQbS8GJnqRAq0Yq3ptiZrj
SLugJcULGYHYDQljb9trZ0f3r9v4F6/Tf9FeVdhHDeAFKmf1Gpehbh4NiYih0u9dEL2ETXnXlX/L
AZwaPcItrhfi4ugbY8dfqRGZVuVc09yDAFUR9tV65clHtrisapGgjqdPL2eSbvaNljxavkIa+9N8
fRtu5i3J9IDfTL/TwKkztkwei5H+b2MlS90pyJLuOHjG8B25a50RaK/rawz0YAiK3NuWGI2Y8pMF
MI7aGok0BGIDKAxmmbWL3tSsrAHPFoAW0fCrTfPpFWjcSeZbmVY6rfSCA2UeASYMgn3kyl+CWyiZ
GgogqKLpgVGcModNbUBOBONEoTs0dzd/8XoA4xh7WfDYj4aYJBpv0AHo9B0TV/8tiDLgm3VDMGlD
Hq2RrhLLapeS6gsJR8bSEzKH05lnpaCu8HCmi7XQzW1QFpTzY+AuY0YdqyxUKyvPXudRskXYFCHp
0z8S66Mt4vh7zj9Wz6/BjKYHZ+Ck7AzpD6yu2YrRd9vkxEBdg9mSvpe0XxZeuVdQSZfj5HzoBCVY
enP9G8QliOyAnBmIkZnhJ+9A1ssVUmZOEAP01mY8Fw3c58RNqDRcYlcVACXi3hZm6VjLSZOfFdr8
0P521dGXyQsh5te/v8HEOF8o7WhHxaFyi48uGp7EOJ6q1OZkSKsuAWLEoGaWOhhodpLGv2ths2mZ
ni3oJlzJ//utu+wfy9yuyxVoIF6UCp0jjhePniwYXmu4w00c6dkazx5mH34borVp2C+d8pCQmbm1
iA3i4GqyQ6tKwY3J6RbStFvqmfFVmtHz3K9buIZhbxKGtZ1svsXg1AuFAHyfo5hKHOvoG+OjWT7r
Sk6wgMW6rfwvPeSsmwcPpqa/5R7IoAbbxVKjwdbL4uB1WHdwy0M7YyzqojEY9F7OsXPXkexIPI1P
YmY1DQG5gXj8mLGe0w4rZDInK9X0SwR9XpkWJImHlAbjm1YO3jJXpmLSGp9hls6VSL4KjZBWCcq/
Qi9/+hE0Tlqo38r9rE2jhqBDcENjyW/P3rj03og8gi+YvuQJ812GOu/ZTKM0JKJenRwljcEfi5T1
OeYefVl5SSs0CYFWRIf86rkMNbs85U5L63UWHZIKAQgCkQA04YTHAnGW3meXyiofGT4JAo3t9znx
StWwh3rFYNHRbAdu+KonCHoZsgAU9PGX2kCtZw3dR1r96Dk8KHZgDK64ghcC7x3jE9z146EqHHEc
GVj4FrAxzWgVEQ4VmWEGRuTu1WN+sBq4xXrWgawmvY+uCwdxh229tKwFYLO3OqB4s0K4s5iLtmE+
fhSO88LcHPdQ/0UdopbTZ8MsmFOPaEh/Cj51/UePSVRFp2JtQs0pFrrwgZHFAEZLrDcCwmUmqg+/
dF8l3mXYHf3OGqkskH2mcM2tKzkkXAjPXtOuoek52O+EzRJjxIDXmmcCaf/1Sfca2I99y47pFvcs
i9CH9D0WYCelnCoLCB8tgiTI6IynHzzNoSfSii2ZK29CGgctoc9OXxnPOOP5xtNPUpgefUTrCoPx
WvdWtjRVAXwTZ3wXMxHWyw/H5fyeWiSdBEDokzFD7uHSmIEqAq/emf1TV4OGLnmM7CV29ohrOY6H
y+ATzSnz46QQuCIC0GCpKryVQ9CdZewfQl3sHXK8NM9+cGS0NqJ8l2jlW0BcGpL9YW8oHB8ACdLh
w5R4Yfpq9myf4242l7hkfkpLriag+3NnYSEKzLaO6N6TIjmXJsOQpn9nlSRrtcueypAUUddGpBRw
hCXIKA4IdkSQEi2lRzpMYKaLOvZ3rrAfsnLkBtfse8PaJ8evwdf+Od24H/rHutDOqsbdkbq3uNA+
MzRlmvPSmzQgLOMrxCQwuP3GCxnHh6ivlaLjKRomsw3+BmoIS70khv4MzPJkhtMTfqpTjDERjhjX
COll8xordy1hoLWOolhLOaiWtb0bPMUzbveWTV1x7B7gjAx4iLqx1tmN6aq7if2Eq+Uzy50n2LDd
Ejs+bKwm35e5ba4SFItLkXy5CZP5aAJvVyv56lbtVQ+A5PtudTeq6a2Pz7JwnwqqRHwXmsW14hVE
1fETidLCo59E37ZRYt+NifqIB3cLEAjLkqHdjJwBMoAYWqbtnWMPqjISFyg4ohXR9HtZEW0IxIax
UnPRC+Mlabv7/H8q3FdNEByDeqtx3JsbAAbsDKj3ch068aey+veyTJHVWdnG09CQDIO2MoEh9tVw
Cor8V2Pfb4qKJQ+MmCo5Yvz9DFGBVbOSMACtZd4uTFudB2IXwLnxPnNIukWNtrdlfyVg6CytdD9G
ipNH8dlQMOjKeghNtK/EzDYxlUpmQKgsKn9aoJlfWYK9kyZZlQzPWlF9WXyyeOudEJ6pzDCUs2nd
7AQ6r5UBspmvad/pid0su4PUS+YDxOs4JgccS9/54jGRWri0Cv2HAcQBdP5OQ3rjR+mTm4gv6g3a
SNPvfJO3FF65frcaCqSRsC9cbpyuYL330Xnwja8+TWacqUA/1XFORCgg2q3iyEXhNKyh0NCwLuS1
5npLRPlpdJRcYf4IJ2bTSZpZxnSqwoBORnWsmnsyGd0SAxQ6mzR+FiS/aa39Nb9GvTS/gyT8KMN0
D1Hoy4NC7CoOI8pstMVYGFhlpoS+fLcyyJLtigimch0jfqV2ZSGGGOwREgUTgo/LDtW9td0DH+gF
1+3e6qNymXQhpdWgNr2lr7jFtyi6D9ME0COa23J2a8BQt8hsjeg3ZXzwcc6BOCJL2gYaWGOX6c3O
oYkVnJ35kgYwTaVuohDPzsr3GTP3i6iQ5bbUMCFYg1kupONwdnOuKmt+DdxkuGrNu6mYncEQ2zae
tWm1mtGJbcFk5bdQL9AILDtCJPNf5WB6MPAHL2VDwqUvoL4SmrGk1jv2iGeZ0Z1MV53AgePntch0
i+kd9/rgomfg88lNwlZ7V15zeuw97pq6Q/umlRBORMg7X/v6Sc+I9GVVAZZS+6ew941VptNeqwds
DpJSFrpq7kGHDgSfQjmAymrmFHmz5uwCKHg1wq1dqCH8bGxVrOkFkAtQrquSnAflgIicAiYfNmlu
NExnnjJn7KURNS1WdC/a/0fYeS3HjURb9osQkQkkgMRreUvvXxCUWoL3Hl9/F9gTM93SndZDV5Bq
hVisKiSO2Xvt5EiDA7u09IadRWia3YDoMMFMJ3d2WH+aRCGtU1R8m+ADF7la+Qrqs2EjIBjQPQxL
zHgmwK1Qomg3/RZkxj3pJlTfTJmRtGVlqxhb37pRSY51o/I1kEfmcgS259FNpuO7oYPcBCSQUZd6
SlIt9h2ZHrtGzAtag/ZqGvvnzlXmaihktXVZMZ+txQVhG86xKDKyiDOh90HW34Rzae/DipuJS5QE
aCV/VzLvW3vZEWsDDVIqGPqzDkR+2MLWREgsRFecm+pjShZnQk994JX8JNiZx7GJzsEIgZEje2B0
8jEXpDR7ihxLg78jpwO4FHNbtRR1KnTv9cLEFwsdPwGTX6oRaAPkX3ZRqMsZdo6mE60zJ/gRs2Bd
QeE8E/VIxBohLLbHMttiy+HxdxOn+fQXVn+F0JYSKwPhL/UbK36e3At8GGMtRB+tjUztM8K/8FZm
hKGp7MNp/Bd0uFh4g3kf0aDvpxRSrRdqVG5ljXovvLU89AddS2dVajQTbO/KByZX5rYjkKDNAYaF
7J4F015eVgC8S3pBSoyB/ZVnQLABWrdTRdBBtCQepHg2VjkI+JYwhGkkFaEDFLIyy+inyPBpVPmz
Ndknqm16cVUVW3++ASJt7FtjOjUFGF8w9C+wXafVmJz6jsInD2m6jKZ8QFeKrA2XWcUHEcTQ8Fzj
hOIO0VO2LIAF6mq8jWQgmskxMGm8DNvj5aYVzfHkhNBcQlapiMMpqfJcbLsC11FPvIRHzATj61dw
odxDEvnqsD9W8A28JZnCWjIqiiWtIleoXNRIl6IAmJpLpAXRFjZeAHd0joRLXpgKXSU67XLJwrhz
llyMNks+W386mQRmOARnZIJ9vtXcF3jafEtfqsX6ww+XBG4otr8re8ngGJY0Dm0zVBIEdDjcEa2E
o7IaTynjhP42XNI8bGI9ChRorElO40DeR7PYesJEbmJJElAyfNNR+5Py8N2L4m/4CdY2JsUoYm0R
sR7rCRXpCRdx+d3WfpCeug6xXz6XmOsZtQkTj1GGatHtoNrYmD4H5B+QAe4qVKcEo68Xwdnm6/9G
kmQfZVcrjJdBywasXtJQsiUXpSEgxYGtNROY4izJKRJB5rzcnHJCVQrCVdCOfhNL2koQWUenhi8b
CELe+ndirw+SeBbfmLfCqJ8QlO0VdWI/NtfKsjZzMr/GSfeq6moT0T3iZaU3p91Gxzw+1in23nyM
AcLFp4whIpfB8EFe6N7HNWAqhkrdgO22CCFws6Vf91mIwwif0Yq2wQsw6zqPWR45K9vd4AkVq6bC
nVxwqcimfjRnIpq6GTiRBnWdjsNd0+wBTc789fRYEIaTEIqjTMSJxvICDhaKdu6/MApyjt7oM52B
vDZoOnFaxvdznt63rfniq/mg7epulqWx6sxLmZD6jUwHY1SBD4LtvTPwT0rRvkzOd7PvvFXduk9N
GSLISdm3KM9YMqvPPtecD1zQZ6baERTUg7wti5HbajBdiXgUTfoIuS/kV0sfmqE7Va1/ZliEcuGF
cDnKA7w2duS+2MNHOUe30IzRZlZPhJpczAALd9ntjCXZSC4ZRy5hR2QBfsD2ofeDfsxNwdtOmmmR
ocmKrOP2rhEji3KKWrge7rJNMyp9RxXBNd6G+HjTTdhXt7My23UQi5caHa1nyw0WtxbSCNVx5FPE
jlcST7qV8aFSCj0SODJG5Ks0HJH2c2U7pU0dRhBUrAEWyntrSLnlLklRI6CClX7PlwQpMhYJyu6X
VKklX4oP97JiI3PKRh/Lbo/pXOM/xEsuVT5eqiWnqiKwCqvOT0mAVaun7+Bo8Hm7T3HDeo51DupY
Qq9ImlYrteRg+bn7CWHrmfxRjsPl3bQlbNu6Sl4AtrFT4QAgyZCWp6jJ0jbc8gl39kfXBe2xjFDi
+FD6AMvN29jfQkbVWwye/gpG0KEp46tNCb6TWu8LAr5Mi4nS3NIjQT5eAsC4/GMQVSsgeCMpFIyv
3J0mMmwkOmxYMsRmV77VBR5ok9Vk+JE0zS1lcLJCUMaHOdInc2CFt+SSWbWzN+3s2YnRBQ7xHVCZ
DcKIu9c8NyS9a4k3rvTQTrj0YQsN12v7t0SoemsupNy4Ji0xmOYPFM9PWZ41LPLN79nC1wWJyrsu
eWEW9m4KhLcvgTUNYHlJnX0BBIOuDdfeOccSgnrXOHLd7eecvFwniFsSW6YJExjz4XlcOZbzHZvq
VjH2kl5+8LAcFZZAGjB9VpohrZMTerlYaFurvLMgKlcJARFhaJJCElG2JMEbw6pPLti9Mapqi9e3
Z2h1LCy3OirZv3ZOHB/GsMYZ4FQbVDbnYCAGPiUCAt4QSxYZFwimGSdiWV9NiYWPOzffZ1+/Vuri
hGykZZcy9aiMR92lGO1iyofyBMP8Tpck7ngeaL4+vMewt0yQ/ae53nmz/GmXA44Lm3ctm8t9bdRn
t9OvZn4bNHyEhoLpUy24NlC6nIpeX1NXkxyQWyAN0ZlkFUeEQdo2RDuWvlZ6NdJoNxX5lrQhLo2q
uSeb7RzY3IZc8sUMeGmWux/0cxokMDQ1soq2FJ8mgqYoIV/IDYafVedu9IJRCsTwrM3uOgzN2u35
KbYXpCvpimRlOiTU04rL2upXjsbjUsvqDecJdb/Z3/eZswauWGxLP3gdu/TBM6MzYqzzHFN1haSo
SzPH7wqViyADrqGmYsgYXKfSpImMGaFkZvq97y1s0HgAWG07AVpMYABmOxET5Lhrr7qpy/B+0Bmu
wOalwutF/BZxwEWRrGbEEPh82w/YNR/GtK2QP6/wUjkD0H1RczC2rsD356L3foklqX2Od6EKvwRx
cpiJUCB0HD8LDGycnkzK8Rf5J5C53LF96oqvf0aSn5XIJ1wJ1OxOQSqW+bNjZ0ESXvbBbAMQ03Az
1VZHeY/HJhqqF19bZ1R5To5L1xwlr0ImH9xAInpl4DEkZ/hwMOMYZlNxtpeQgeCKHHr4idHJtacz
PvJo3SeYClJpIM+LofoEr8T96FWfnYZ0wO9UvbIQvJ1q4xuaN7oSVEkeaReE7XneAzKrz6Fxv5fo
iWZP/RW8RybNtDExd6sE7lMCM9hH7p0+eZNoT8Ex8jlwTTDCY/ONkL4VgvHo7KSD3qIT99fwmswD
GXYxlRSylWATx68JeQGryPSeAqekpGr3dsP9tSTbcyVV9xcpVy+VQ8BSF5mCWtLZpT160AR7Rtc0
38isOxid2jSquu/68QcLkasAEAPI52DIkhWHVbKcrg62OT7ESU2e4tIEqMk9k/ZWUEYF2Fb5fyzU
DLowXGJodioELqmdpGuneM+p/kev4t464QYHKx/iVNFOw+sQV9xkjHKfjnTMIXMk1eprk5LE5TEl
AVyYbgvZRaeaZfZAR3UQQfnoVKlFXZ5mSILgUw0Rd2s9xRuTNIRVJRgPIjDc8Nwf8rxAKViXD1Za
3PiBzxoZ0E7cu0TEpMaGMWyzkUler/1vnosyKy4BIgMmDSmCi2uZeMApAnsRtjg3pMqjKHS5IzdB
jsd0qsPdXFxsr/wYywFLoaBaJ7HuyHyUfa2GhuuxGc4aIj6mhEM1aYO/nA59tg+bb+Vld13l0G8G
aAvx3rOWtjWmuIYyPk0ehKEBblTWYpU3VuMDnzEOC5MOhusuWjdp+9H33GKLhBuTqShni9YqWA+5
3ypXXSPHvqkrfs3AcKq92YvvGKeXU6ZPqCYhkADbzcdo0/ZMFAGbUSBKdRIRoURgH9kqQ+1vlrwr
Az32yreIcSq9QyaGH5z8EDWCeyk9UENEtvS0i8GcJqfAYKcdMPHCRRPPNF/DzMUPgAgNcCevbGUO
HBIFxo+VFbC9RmdTUgr71S1hTMbOCdyM6K8x24nGaa4t7OBVh5RqJ+NuX0Q62Ixtl2yyEYJZUN0M
mffWRjLcoAlvItvbSrtoYQaCqq+Bx6VYBo+Ntc7qGBmIDJ8iTyUkFYhNbvOq+wYRx01SobTW0mNU
PvqoD+ZmWzBE83LYCxRbBgQPl3kiUy9UP/VTSsd/5uayC+300YCAvJdise3MnXHfkOm2j2TEtAmr
liqfLAZa56gSmL5zM90mVYMLLnaGQ+fyWYjcghD7Sn1L+qEnZUiVNINJuFUhq2lC2i8s/go93FPA
e1srsP+q8znf5n2APySUD2aopkPbcBlgTIFq3BFtJVWJwi6d6W90AFGuvs1lyXZ4YLrgU9yxmjuV
OjNuuLmXa5IIYaYtvZ0/3aqc9XLMUudEPVBu7Ra8sIkIzc2ip14xwEAGb28A2ZDe1gbkhsqe1aoE
VWYaR0qr1QiFZ+U2bf6KVLFjtAolqiejMRnbEO3LNG+H8H1Ean5KJMBf6u117JbBllzt+Yz+milG
ktJxeOROEPm1ttX0HqUFeRFaj9tQTFhbpuLsGJtW1uE+Tzs+wgEZ4CD6YrhYYfqMQ44Nh5UEexTx
3WXUICqQJvrxti1hKAH0oI9oMfawoK3vnMyeV6U0rX2FxfloNBBfK5aFz7qad71LRuycZj85mXZw
ddRnPJJiHeTVcPXz5HtUd4yOQv62aRYMtM2RXY8XWH9/i9wnwxcEYRA41TWTRvKQVkRp19NbUOk3
z3pvxp8VENLL30TTpHrDr2/g831SUqAV52586aswO8J9ZaScFHpbum10VoxbkRxE0LD9onox3eye
xDS5rvm31rKsjNuvB3T06TFMoI9hv10hD3eeWR0R0kBuw5X1N0O6igjssphPObzeSz8r+87Ehwxs
KnkTJNQbzexcXPJ1d2kqxzWOX+vy9TDHboxUttjlvnqcmnTtQl9BZ1bNrw05Tushd/Mng3GDU+nu
07tDqF1/b5aC0fZbbL96ngBDJWC6Bv/H4Mpbsims+27wjqB1p5uaXLFt3rxRkCHQ7x3zmcR5//D1
bWKZ1R50L+dhN6ujkNxkTAtAO5V66+5iu6kOk5NKxqP2VUxJdSyccrz2fhqv87YrL/k0gGdT3hHV
ELpV7C3vbXL2YDq6S1vArjpe2UroS6HBfxKNTJtUUoUP0soPMUydlV1Z/Rntsc3plr8TjtHdACTp
buSs7j1lG9cgxwRXjGNylc2wwBgDyc5Bi6tX+OARLP8t9KGgJEkqNmXcl5ssokduQh0QJTg+VnOT
f04CoXyvMSWZdTHfCGjUJ6ampMnPoT7jlkDwGitKRYwdn5ZBTgi5JfdpOT9Jx4Fa0HG3xsMguXHV
Y7y1IXPuChPZzWiESO1G2CGFyRiis1LqvdjdIaoqbmMv7snSiyGfaUbkXpV5t93CL2Rlgn21QNnk
ta63ByH2UKi2QS+nUWSWY7VJagudGfL1Lc6BgoX4mED4D9T3ziiyG8v005vh/34VEGd3pOj4+88t
K52PucMR6RZjek4zLN2WSJvXgZlmItv4L4/tcN+ukRXocwIShqw1Kl9t1d1hdpCXgMFNHwrED9uh
amFz+3MEfCNUe8/p9pNDHFUMlmaKw/FI68PVyGCAOz8itoU3OgDTeZYht7WRNXkWmq/aR1Aasb2m
+4zWdZO1d5hWCKACfIoY5qny2+JONSUDp4UTTPDRGLguPykCblzwy5RecS9qYKPKHtGaFiV/p0EX
AZJ2a9BFXbOWKa03MmtVls8+e/BP6WKTGqObOGn4/0UILL6L0rU/jtPObegpBxAygRGfYm40Z9v7
rMIRQHdrR08+U0KFBIVt1ZBv/G5GYDy+2rLgTHdGf+dBW2JeJPNbCODbsBbdbhSpe8UDHK0tOeNz
SzLYrjAgKgZAfJk4zo8wSM84EKeDa2XDix6hUpWTmkAez8OLbRvvoGFh3E19dIRSVm80/cDzRKYS
H4/21Ruksa0QNe914mevCCidhEDKToyKaCKS0aoYNkuiPBwmpncoPeveXuwuZlrk+6Cn+2i8flrX
LCOwJEwwMoZgG/NHZxKa2dZO8Bvj3pgurs8WR/rThp1QcDIr1utD2h5bq4p3X29PMn7PrDG8M6Ps
riHd5sZMDeINAkc8WhwaG6NOirtwuAYukjQQaBW+D3hOE0Xpgc19MF8mVeb7wTCRio8vHsanx7xj
jULMUngYFZMU10iIC4c8x7/j3zZjQvJmbnjo7zTohiFtCAMkRa/ujOzerIfziOKZdiRnJ0jCmeJ2
NEbPAfw4UmqdEayy+UldZDzLiOfnyvoYC2HsR5Vq3h7aGX/6qMoNmMyv4MD/YwAVDh8zW+tzEy7e
zNJ8FC5ylrlpDgCe8I52jrMfGdIfLQ/lIdoxOfkDvl/0Rh4Q6cMUzM8envO9cEb3zNyg39UJ9XeJ
LSPVlre2yZ2YVRNdHZW/+X1iPdpTgsXMwOnqe2Z2qXSZX8ZxN5fh1u4B8La35jNtYZNeZsca94HR
eyfyJD1c6HkLiWEY72y/xFPhOLD6aJERRW5qv+FsWdrYGkHW/YB5A/nHlLOhyjdmQP5diRQoHLmv
2Z65tQWjBp8tNZKaqbght/MRfT25n4vzqcxR6yiPmdXi9+1bt7kNQXEVJkG3i5kptKZ63xOMgdFW
Lq5SVpnt7KLEV3wEipRQBy8o9zZ+Zraqzt1C9tw5sufFbZkBeB4zKMMKY2495cl0ZvsCV8Wlua7Y
RS9uJKdLbvMidg9EmtL8dZSfKq2PUPhqIKQ1AwyUyOLgOss0LUMt1Fe9zU47KbbDwlgwacbWjiu9
09e3qJiONbzJe9sux4ubVf01F0V4YQC5RuTpB6J9nXp7upKzuLxqvrhgz0l3lVmgftBDtDFbJDBG
zvJGTeGAo5h3GKdvv0/Drj/jktgC9QlfigKCTBbAzOkiK3gxR+MnH0Se6CKTCIJ0uIDlEruJ2d69
j+QRvNEkXwgKOlaTIJ4TBXedusnjGN0OogD5nbrIM5liVpfM6fM9JFC6hgYMHIh9CJ5gER+knwZX
dtePTcDHykxGoheLfDimFDqIFS3mGAtvioZnp22Lk2gA8zorK9h5XZqsW5S84Jq77EV0NjLood1Z
tc1YSdbjCWu4sWNjfesvpi5GddaOdenPL8ZSVzWHmkGUsMPkVZPqYIzzdHWLTSeNAF/IGO443C5R
uWCnq5HnR5dUdP4zmHn3AV6xTTTm4yC4hWVmaT70znRbAqPjFsU0uyugkmlvJ0gd2fQC22XV8JmI
C8B5dftp1m5xa1jtYQ55ufr5WyBACjoaX34/Wc4x6oJ9vbi8QyKaGbA1ZI9CDL7L9BHg63liT3VT
wc2lFTXUCZzYQ1pSDxkDraXdMw5Pk3Z4yj0LdFL0OTeieUVQic6zA8CWuTh9CgelWDSeC2zHCF7S
dt8vWYdq3PF7WYTLwabBR+xz20WJn7sK352MwuvXV5HizWPM4cRl9NyqKD8LhiEbJCXZB/X/KwOl
y8Smj6A5OHx2heCtZ1LLURskkA1W2piT0wjF47HLG5dPespQFr11m0NvZXBzU6V1ze1h8mDdQH4O
RtXedKU2b0YF0psUOmQo5BQ8hhzqc1ezgbDBUbUMaVcOkSIPTjPhWMk7EEJN1sEUlxghYj/7JMPi
kvmfA5Puwmuhl7hBTorPoo6JQpS4wzk2bH4AXa5eHpD+plAiegcDCN+CFSFOZZ7VHvULFNC0+Pz7
PF0O1TYoxmPOibyqInhvNu7Ibedq5xH3BpQIK3rJbMNmOWEdFEu8jTOp4DR5cQz8UN90VlJciqJF
bIIQhSltBVhnkbJ4xQ8/8ey9Nfd6o/sGiKokRibKqqecaT2kf4vSF6oB8uAhuXw9SOVj3p40i2SH
WMjSnxiVsfR8n0t2VnUnrRtZIo/CVfM+dbZ4n5DRrV00vGldwvWNv26Isb0fEPbdpaFLtpAemjfw
gi/RFMefSod7p072i+LpQcMzIDkHWTjU18ev7+bFHTlGxdPXdzCogcY3z2VNBF1dNxWtdJ6xpyzZ
NoZ59dSRzcqABb9YyEzm3m0dloQLYsrwlpopSOU1U2G0o4JKUNNlGm1Wee5Vbz7XTJcVk9OLFzrz
dYgTca1SR69RU7QbxkqEipK092SH4q6LtPpBwM+GRhbz573nGNNn3DFeZayzQ3SDH7caffaydc2L
sDzkSCLOI8J9LFU18nCzPn99Be6SIiEagdfy58SBFNa7A9XuJ8o9Q5k/Me98ZwHq33Hb8k9+qP1r
LttXAHpiIUX513EIWxa7hb0FixbfAjNwj/PQPE3LdxohwMpTTb8XC2pJJPNfjAGLF9ucFqdE6Bxi
N0pe0xKUEaCT6ka14TOQS5pPA2L7aCj3TU/JM2U1di5kKZESxv0kBUuDGM1i5imeBvsAH8JaZjT+
WYdp9xAO/Td7ETVHqrbRMibi/PWQLF8ZapEIIZ3eWl4Lc3lmVeGajX2wc2E916kRbaZZ2Icv3r4R
l/EmQ+B+SGNimaaxOvoQN9kcelxAWWYf8InIy1cDIVv2S0lZFfD/55q0XNNNV+0k4ovV2+PDBD5E
tDgamwwslYja+yRtk0Os43gvfInkcCw+c9JK1xPEjnsd2a8Dy8CVHG31Pk7pJmkjqCd+IU+VafUb
Mo3s91HmCNKG7l5O0iZYHTlVz7hrGbh1O8wcwa3XTME1dvq1YBd4+/WQafp/J/YYefbGj8T1iAUj
2/keal21abW85RN4oVCdbkSVMN0jQeabYNEtUuZ0SQL98as0zVsX+AORK8YMy8oQ5gkdSbbQ/5n0
Z9O729V/SBOxifT7V5oI4jHXEZJEB9vm0V3yhv4RC+cMOWGzSU3N6sv2MJVZf+ctH4NubB96kbYP
BqGSeyPSxyA1P+CzH9wm7Y9Rnidn1un36dLoRUEoWYjxtv2/bwtR9DTw5V95eXIrT32WQ+VtbGdy
zqpOvNtMs/uEW2wfx5ztfuuVCUaQILl+fSU6j+I7srlErao/GXNMe5HHF4/e74EC83vNTXUfFZ23
gXABxFB2Tz76euBXub7zXZhiIZTFdUYQLXrKjNPbyJvBX2sCHdrIeu7RoG1NtnmSE+Kax6W1ScdY
b/47M+PXRA9lKUu6UlFtKqgfYgnl+8erO9SzH8Y2MANog/pgq+7kefInAwED2weOxv/+aeav4VD8
ONcSRA1SHztaiyUN7x8/rsM6TANBDFqOn+Q7/PqVrZP2e1FhYYog3z9MgxfuQ9V+lC0CZNuCeTn1
27oiY5etRKDvZta6p7KS1jFS6fcySdEoBKl3jG0Sdkyvsu/LeUyWSuMPwVbOr/mEynJdbbsOFBjT
coXzS8rWEGeDy2qgX3utvAy8OCc655AotjuKYsA7qWfR3fN+WcaO186C6lq+TkXRXSd2eCQpD+ts
VPU6g1yAo6A2dsqx5Zau3Efkcjelwn73naralAQabas0xAWn+uSoQPIF4Rjt3bD6KRp2ITYiYdKV
DXOd+QYT1IZ7T+GomUECiWRx1ZyNufSIt2s8FFnWRZmu/+JYJGAXzi7KmP1aDGi2VJE7b/AHBq74
LLtqqZNLKM4llld6BGGTEit81ibxVUl7Z4ahuEbmVO6GGM5rXeDXFF5KWELVY8yXWOf/+9OCMvu3
a58RMhtxbStLCPlroGYiQR1JC6OH5cgbiwdGT4HHqKSLdiMuPZyplKgdLLxbE0jcQbQT9QnWpCzX
DUrAfMPkqXpwSdPa+2XFrjFlNdhX9KRNxcFXjlN/14I2Rw2C4DJI59fajedVTozApstZsIDNdU6U
tu2VSZt+CmTMhBk1qQNwGPN0cdu1bX606zraoyz0npumfARX1X1P0U+aDMeSm2aO5RsqaEKU5yr9
ZiKiM0Gr9PYyRfAb4zpNjBl0aJ6bPmNXvQTkeTjNthLu8B0WwFuzDawVYxfa6sYXD7G05e2I5qKs
N6FuYA0SKA94GZKrGRgnPZdL0PwUQMVhnDgMmtWXob2TY3TimA3RgJsgWxZk5HVto8aaNxAf6ge8
d/VmxiBh+UKCMs/am7Q1UcFEElUDpta0uDNFcwl1VD7LzpcPbe2sGffpY2+hF8J0ccvOLnq2KqM6
mmaYMsE7Mc8Z92TmUP+E1nCAFKK2Q8B6wjNEyX0fE2DAmfEYWSNSChEqsgf4CnlSd8udWK9oIg6G
1vkZnFp7/u9PmPo1qko5lqWkdDj4hGerr6TAf5xHpWXJDsE5BOlMPMEmll8N37aB60WDgWO3G+qD
BQgXYyCBhwlI21VLi7aNu8pfd1bg3hQGOdkw66IpewtmhOB6/gSlMS1ZQZGbHUbs65epNTYwc9hD
EAyTt8K/HUkmyYTqLkb0aknfu8Nhb3WVxwsmFqs8JK1QReZHEwOscE9Qcd4MG5p3rz2GL5DiWR8H
4d+pw//f8FN7OcOKdAqKfAnadU1ejyUkl4hDAXhdi1/STwV5PdCHUSt6FRDQQHnTyRh6PErKNdZD
MLx5EpmKH3YDllXwdhZawhuksmcHdvPF5aU+VLIbmJv3r2EaTGjshLpBwhtvBAFWYAjNHy3+AUiU
gDHGjR3yNtvNVD71zklYzguGDgPLPHeeSMjneMMoU+7AgBmgXu/8GaxSnJb3seBiNyRutSp0009M
ilClEuIVqsR9CKJ3jHLO0fe8CEuujG8SFZ5GofKfsew0WdN+9IcQ3a+z/9fXzbJMzirhubxsvxQp
NKqx9P2kwILCTp7zqcHBHBQfVbMkYC0tgD1k/jGV4mxyzl9ptE7F5wDgnRBz5glrB2oJc0idP3PB
/iji95gi1gztF+QU5nrod3mXQ1FopV4xM8UT6/reunS1udGkBZ2cASdNI6aZF8z2EY9ga/a6d7tu
0GEX5DZNPVlmkidIIf0ROUsUBcaxNKKVqFuOOZBH20n22Ph7wFQ+kwO2c1a29yLP3PtSL0so51sR
W91FmunGUmwEhXDyF1qOOyOR5Z1vSdhq+QXjUPPQ9dFNSeu+/u/rVf6a70WdwjFvSk+grAJwshSL
/7heE4SOQg1BuVYi6i9j70bHOsEv3SbemUR77HMqzNhdgxYFxHsugmm4dK37mRYxLPfIre9lWkdr
v0jYN2KXgNw9OAfUw3/MefzfnikBaUvBCiSW4urfz5QdAesOrKK4BMIR+E3IWCpcZ14sn3y3/BzY
jVy6Kna3zDasLW7cY00Mza03i0cnd7ptMfQp45z4A+Mp25wuY1Nc+dYfyr/fimteT22anH/asoVy
lrDKf7yefoZVzW+bYh3NIJWETShQ4pocUw1ZmiFOiHWZ4eP6w7v4a+Yx76IStqmpN/lPmr+cMmXe
qnqCl8HPqvb+XIT0pQw/IKF0ivAcMLxqZ/ZpCYsFEFw+T+ZRjfY7NCtwr41hMrvAtPmHJ/X70adg
WnmezTNSwlW/lHd9XNS1OQHWiJ322LlVd02A5h8DhkPbiViRQyi78VimcYv8VR2HqXv+wzP4rTh2
OH49R9q2aWlNpOu/34y2FTAymU+u0xjLowf5GlubD9GDH6WQVO0LZTP6TPojAxRum+H4Sr956B3i
XkgXs/5wsdnL2/DvQ43oNm0J7biuJ7X7y8WmOxQxZhqRpxJ219Dpq32edDE+rdR9T2vA+EhhjiKP
sitj0CfYhfIVDCz08ljZ18SY3RMg11cn69MjPYxkFJGEO4dUGYdl+Rk2Q8g+z4MAbDey27Yy8u/G
/kXa4ZDQa1vWkYIP1h2LUNt/aO3c+Kmra9uo8IX4trfZHMFXLAk2NGAGTOU4vYxD91YuI86vB88F
+5I5NinX8Awfat1423gO71ImBzcWMVqrXIzR22wheTSabjh/jdy/Hoyo/aF05h8Gqwkuf3iff7/o
HElJw32Wdogu6JePv51YEc4mhApBPuRL1uTWGq3mRSMKOgJ0nzc4sPuVWZXepSDt3J/G7NFc1so6
zBmSvNFDhMqvALlpedVd8u2/n5/1++XpSEebGuaWpV1ua//+HBp5CclqpiWocBdctVvcz6LptuFY
wY8dOxYSbR5s6kj/xdSq2+kl2HtoaiQiS/DQWNr91umoTXTW+7dFsJjuKd+/HqBRo/idRHH4+rYt
XiKQiZaJfJ/o7uAh0O91ZnE/GqHPwV7zjlHJpC5Tc3TjCvdMcaJvmB7+4aMuf2uDHccypSYgVdLm
6V/rQId2STCHiFhmZScOiPjW8SvvOkByju8mfFkHPyhINm/8G2hYR2KUmrO1/LVRzp8YeN+wtNDT
jun9H96L3wtUKjLhOg5qSYWTf7nN/POAriuoBbjP1x3bhKthNB7QdHTIFuk2XJ3m1gjVeOGSnI8e
QKtNxcizzd9FBiuI8JLyEs7TfOkGYd2gpsmBYkZqXTtaXUEZ2ddlbc8kzPV3OZV+lvdAjebxI+76
eetgAWWMEtkPY+NiXQVKvAEHAjvGJfurZeP237/r/3Jzd2zbooKybIvMuF/TRataqYYtS7R2TWdN
BB6D6tZEl2a6xi0y793Y1d5DWEH7ROd4HkMjBCjzlmTWpovK5kLMmnUzjC3eiAyhCwIW0lllpG//
+2mav78lrskMgGLM5dlS7f37LclCBEt8Kpf4eIwk1A7U4/XUvsw+e6qMPI1gKsx7FizyPo0zGv8i
2bgcSqs68R8pjpgRFQUUf53YzLRg3KhpPnaQaEEb82DTkDHEVag3POJX/vvJf0Wb//tM54Km27E4
16n21S9njxEZBIE3E+J3ptagZpGEd9341HquumBw+gvDEXgXBI1p/T+cndlu29i2Rb+IAPtNvkqi
SPWSu9h5IVKpKvZ9z6+/g0pwb8UOYuCi1hFsJ1XHEqXNvdeac0yi8zjxK6c8qgjpjnF1/vl30T5+
6DgQMN/lbqfL3NPfv5CJntiK3gJvqk8ZUulVkdrTyxCgf7ANYwDyjcVRKtJ9YynppQ8scYDb+iL7
Nj3WOFKPSWUZN7tTgIiI4G+AOdLOzOslbzqcHVVJgclV3fGeNyfPfIYK1XyDYXvMeg50oeij17ST
ybjToIgklTEes8x8AyIrTl1Zw5xFJ7iVyUHcBmnDiOj/8fS5s/KetxYLg/xu74XvLEmrOkvXtWr9
M8+GOBFV7HscmBXoLroED9EutzUAiJtdqDrJomP/RTGZqvidEblFGTLRr8slCRw9ZR9aj5IxMZA3
3ohzSk8JrZF1I0UgpZZvh6gQ+yjRugdTQd44y5k4ZpZRe3WKGjJo1FI4sNcdjvahrnwTZF4Mk3zU
0ZIXiHX1TzqB4uP+mK3xctq8b+fZ9vz6KZr4dUKY8Pna7wBHzuUlqUTwio0qPWoZCH2Lu5vrG5Cy
uHTjWi2LVzBM7UmeCzQmTUrCVUieQjvG0avdN+iBjPQULu2ydLLxEIDqNiRsiglBkFhBIo8nOx70
1p9hIkbd81AgFmtKIs7UNYusQwoJAH9fU1HHBkRrZYp9y3EibAxRinMjBeWe8IwAbFQnP+oZrlzg
reM2GAwW3dbKz4He0uMAFSCTviE1gfaCv+mNqPGnXvNJjMGntqqKpkEbqdS3SJSlZ6G2G7pmcb81
T5qciF0C2WyrdomxnyAmiCLU3krNN10z6chumbKMs1jIMJLJoBOHSbMzsgWD6xBZPzu8gCGYD7vH
xTKYL3Zk9dAflPlRkUp9g5ffdP/8Fv7dUmgKbt50jjWa7vqyk/jP3ambEgIYVRnWLhGVRumbt7yv
/5ZzDH05ghs3Ma7ZrJZuE48JtlAiDPRRvUFS054tBnRdXu+xrPoPI+x8CM32NSWo6FBYyPUGHFj3
72g4zqs//96/2eEIvKG2hUNWU8WHnS2YTcz4HVREDfBxjQ9BG6t1NzWBk8glWEYuhZcDrtwphbEL
QygPTcM0pwFGu5Yl0z4s34rlOia9/49vDUg52olEr1ol4xyz3zqeOgRNKnkMvdwK19fwiTHKYM/H
u73FzHpQAiu5MgMelojZEXuA+lWL0pkpRWPsax3nyp+ftPGhmbps42Vd5u6qcuS797f/c7EYHU2Z
HoH5tGXCsQfYDYeIROBVPwWd0xAVuGN8Fp8sn9aJNYS3sdex6NbigcmOvLlHzJRL4imkngh2PDx1
4lLjtTWQ2hxxZjvkNhqFosXWvAb3HDmmXCSn2cDC2eJTFI6a1PFuGJW/9FBt6B8FDRFKaygA5L2H
XjNmjEDA4e15L1e7qu8rlKaicafJJ2+hllV2JBB07JAdpSmHRHVZ/c021iWpiK9a7yGTkb9I9JLo
tuHfQtTZffJ+v98d3909LRWWpaUbKvtj7d2JyOgbiDVWnq/NONK4g5CsICsZ3NywCa9RTtNwoBUA
tH2AvyMl3SOin5gc+D5/mLtZXU1BOXm21Ee3QcW2pKAO5mySYJ2rY0ETiPyF7UTu8lYvhuKgqglS
gb6Pn626jreyZc+HvgdKYldKocAvU8JtETB8vh9jMHLazuDnKqxg29ooPgbve3u5rvTCQy357f7d
EKs2Aad+tc7EkrlRy4pHwAP+raVxFEDl+uzD9pv9ki3or+q2qQGlVd8tErGNzpGZOAQDgnfQ5D53
RYszQ0WccP82L0rPiILuWtkDq7pkGY4EPndnlpnpmLTivbwH15bC2f+KTVmvZbzZBfCPdJeKwTwH
RjJcgvlAxxgyARN4ernFdYimAC9J7RQxoDQE/uMumMltiWWBxEf75EkqH8/ubM5Vi+mQIXRLf3+m
633TzMtEQ99R6rMbJumwMyPzdTKKN94cPz4fQp8eoqIfNzqwoENg+uPeFxBo8HPPn+ylPw7aTBjQ
NmYGdqrYAt83JEepqCLWJ84AUuqymyoelTiMLvqMPb4JEVrFWu3p4yQfwqx6Kw3t1LMqvErdePTn
7rXrpmNtjjp3ZVvfGH1FZKuqI3igccjYciI/l8DzZvgHopD19ZOFanlD/PopsxSTjQEvpGFy7Hm3
RzUJssMzOeGx72B2o8yytoDhH6ZqAIwbpuF5Ijn5nJPY/OPBCOoB7GlZrUewUDgTiDYNQSqIi6pp
9Reeab+vEIXBNOLbSDMwG842oMhDG+jA94np3ppxLp5m8LAlcLxHOSXlZvSl6mxKylvtt8ZDS6DM
qrLr9GLfDKTIX9jJF1tTVRUcLHO7aVo+7oiaSWsNMrws9hMZBMM5KvLJTaUvVdoXuwDK+zrRGpO9
Vdmty9xqQYpK5i0hVTeIWsLpGbd/smiZH7fZDNHE8mryfhC4QX+9SY+GWZcjsjF0wSCHQXAsaFNp
T/9DuupgLBw5FPo6znWg7DUOKZa15nDPKmkghbr+hCe3EzpOULkKvSkG9b40I6S5ja7afE0lcNKS
0kesRebPXMwoNbNjZvQHMrGaH1GZyIbZakkkDRbspQ//9zBp+UAM6K1jFLDSsmx4a2MmdZXAk9IO
kfXcxpxFsfC8iQhKExlz3xi10H/Q+vShGsBMk7+BsR3RUAyS7wBTvFqnyJBcSbMBYvWBTR/YOo3o
9uNEtI5cd5qTqBaW6zLMtxwj1ROkb1YFdm9NxFRxqh5n8LNE3gJz+GSl0H6zUjBIVk3EUxqdvvcj
FkvKfbQcLIfWYqqctBiHWqf2Zy0ae6cXk3pDewSJwOlMXHOgYMpuqA5SSciDxOUC1aTMnj/hNpkT
4MjtQHSaUBxVH0Fxki+L59iWj/z/ZpuwLpttManhTUAJMeo5vjQqSyHK5uCRoAcokqiim0LAjJih
ooJJ/azX9bGHuPSQDP6xDBbI9zvEpCUMMcPXgOLYTm+m1fwVZ5Z4qxb9SJjYYp+V0eL2THa8zSBb
IvXe11bX7IW2GpsOjbXWhaTjdML58ypjfrwtcRe3+eW4K0FNNd4dQOjbwzEid2pdDbEb9ji9mlYa
HwwilA9SD2MP8t/D/UeBKKGKRib5RmnDziIKTlJpKmR7p9pFDtTLCA6BmJXoqlj6vyXSKtjHqblN
GOCtFGbbq5qb174qBSTa2D9VSaustFmyL72sFKcRo/46nLP5G03VPYl16Ys6SLLXEui38q3sG2G9
401bHkRifoX2GRKxMbwkcvgdTWp+MUgDIPKQ0VDqb0jwIhWpbNBS5tZzTYrDnvyD2glNpfDyoa/R
lFrBqYhaf5U2spuWxXJ+7rqvTEKjM5SxXRmbSNiCi6QEnxz5aTN8WNttxRSGziuBqMd8/+7nQzhw
jwbc00x17+GA4jxWh5N0quFJBZF6shI7P2YYASxCSBx9lqadGAuw6no0GCuZw6yqX7t+AOhcVZo3
zhtMYlDp8t7cKkT5/a1VyjcW7JFdPOaQuQzQaFq1CiOpKx+HZGPPYIZGudOecxPHU9jZ8t/aQHY3
kP+13ck0DExETgoTgLW5GAkykGqu1eqZk6q4A8q+UtymyrCej2P50PDy0Q/E3RTAESF/w1Nmn3Fx
MhPRmOsQolro8kfG7ktuzHBrkLnifxA4N2S/2Wid/b2y2c3FZa3fBp+ZcKUd5QCM36rrl09EBFEo
CYGizJE8cRpF9uT3hX8qyBpCOPuXmSUmyGvDeLCxKDI5nmF9T15hdDKdVyKIGePCq+nQl5zSxc8B
OFCsyPamtdvFtlswp0X0aSymGXUdWbGOjVaG5wVbCpdhHTkNnMcrY6BhmxEztU9g6Gao5SCW8mCG
MuhfmXm00rTMqLC4v1hd/jq1vnLCsBsxvGw6N2MVX5v0ES/kvaLRLFT+Y7W6N2Dps3i1MbDyOF1s
SshbAPXAcZyTTZQq+b6bE2iZjVxt+3Iy3BELhKtnSnRW88rjzWYfteUhWiLaR523gpbm0z6qjf4p
lzxTxlcwgsh8YkLyl+joeemd13XseIb/fWhk5fXPy8tvNmC2yj/GcteVUfW/2/XKSa3GTW9yrMy0
E+njsELaVBDDMpKc2hCGZcTd+ILY7oksWaDJExoeqar+Ldhn3XSCZjZzA2XLMPLnKND2iDLKvwC4
EMWLhdbwX1oVfvty6tJL/ZMdw33+9usGjHkIw0CaczrnY/Hud4/9cbEJlM06Ywa7tSTeNGW9iGTY
KWy6mKVbYSuxBBX3D3E/TmzamxBbW26jhzJxknAD6sg/3OQEsjDzFymGR2T30fKVFAwSK4+Semqp
pqcqH2GZ9wKZ0zgxws4e/nwhlN9szW1BS5mtOcffj2M1VLeGQjeWKxFG08nSJmXnhwyB8RaE69G2
8l2d6/WNZosMDQQOIebYXY9i5ZxNyr6zE3HT+io+j8wN18SEzMyaktBir0Lw6sIKqu1vXdI+hGE/
n9GEz09myvHKMomD5r98keNQO5C9oh0SGFCrFpEfFh6+Nf3yH7Am+cHMKtMJpahz57D4V2DBvtby
uZYhLlZljjlqDI7+pGbXeK5Z4RFFIYXFFGAp6l8cmLezJJlvxvgydPnoGVVjbTXJjCFD9G4ux40X
qQlJfkPjtDogHKaa2YU4SA3Tm4AmihsPDtVAixV6U+UBuekc1WpQgiNc3DWhigcR7UGBHJSEqKi/
5rOlwbYPJHaOSrbRKlt5FBu566dHZfm66vMWBUhxLLM55S6JDISAzmRP9En+OFbAAYi7Qk8mZUuA
he4QT9J/yRdDEwOIQ4KO3LFrKECFpHOWLf4OGUSfCdmajime/XUW5Qug3K6dmVi+Da1F9UDj7zrj
QXeREY0YIRRSkbR5/AYtftUPBuKAKZTIwBiYaEhhByZQxM96A9Tzz++2j2pVgTaBM6CQVY68lvX+
oxNVRVqp0KF0te53Qw6fYtS+VDDRN2mSB5WLPXFwJ7tKPUUkE+ObPn1VFtRVq2KeLEY6wAmIhFVh
AIge8iH7lqB9lFEvfQ9q45AiPPxXsiD3xCXoK9xSLIqHpgwmQoBHZLGssxvAAp3XFNGzgYH9DXHX
uGI0Z5zJ81ZvRlJeRXaGLzLvZUbHKEGWL8Oqnfd66ptwXWRaVEZMcldDU96m/+qCgirdPDMJ3jar
kZU3lS9N1cyE9Pj2V81YnJmzAeKeLJCZN/3eGnxtX2DjylcyaU2fbN7sD70sXmaaCkztEJksg9Rf
zzQh+LO4E9ywi654pl+cbSXRN45B14smSz4clZYExKLoXzu57plUj/Px/hAWIZas8Nar11G9NvXy
2NXXPrjKyoWyCapSLsO50vdNcBHK2VbOAabLa2PCjGARCyESGHDUqgUfsLddM/wmhRL8JiA4jtHW
9b8YDA9+ZmPjCROT9rqkX/nb3/qqQzqdl8MmrphiLWUqD1r4qLdLqfcSxmOSPVH99BRlT4H0s+b6
2fefGv15rJ8r/TlPX6hCf86mFypOX2oJbwMksi+59EJB1FhJddYPRCTBMLQhPdzssHCJsrK/Zhnq
Roxtr6aehlusOe1T92nbR5U/nDsFhwwEs6hlVRVdxbtmmWKoNCEStO2KiUByTyo4XjqIkkN2GO29
xoukH3hsQVNHRx9zGTlTzbGRjqRzGQfiBuvy1MxLjfbJzM/02CndOvv5uc+RGl4sCyPRhZoxitqX
0r5UxbVmWz1fx3vN89Xylyqrm+9zGeDx3Vq+Vm4Bcwkn5TV5MuG4QHXLnpo203dqEhwlvFWQl81q
F5QivARFggbeUNxC3Uk05PbyArvbS/1ekDrvw0rkPb9USDiJvffTA2WlhwQlNyER+sGsCBc/Bv6x
lJfSCKfIT0p+AoU1QbLCUJmeKWC6anruzHPjDtrBTi6VeZ76i0gupXkZ+ktO4KR5SdIrFaXXeLgW
YqlwuGbimohrm90oc7zV2U0flyLfrlUddbyl9k0eb2bxENu3VunVg01cR9Jp9FgXCSqrDeF4Ftj9
RIp7YpEMFiQhBy5El+SmSigygq4eXBwW5JU+GPmDdi8lf6B8AbnswRI33mUo/TCT6uKmJ7d0WEpO
flZuXH9UalztiJSZq7g/hu1Fi65Sc9E1EsEuOB6z6JK05yS6RO2ZClpOx+dOP7XdiceyOzXJUhhy
EFCZw1G/VwqTzD7QHqSS+hDVhzA6MCTOh/2Q79NhbxMNFH8iC/+okkEPhWpAofnHUdJ+70/IAthh
dagj61TD4jEsEsvpW3lwRkwcj9PU1We/sXk6qfHIBJ0YskXzVw9dR/CETjA8PRUFxcXh/qP7AwFA
2knXDtFk2KTAC+TiUC9IsOvnW2hbzVnqum2lINIOJ9iIKeQYACLF9DVs6rWpJNaXuGaAwScz2t6N
SMvPRQaKfmot0+PQG/34+zIb69Bs9gHKy20CuHili7K/3B9ybHqXqNcDt1UbczUVrzM7zXOtVekV
AxgemOS7qVfpl25s6l2TfSJ8+Lh/XobsaMRMDTWzxpzm3QrfkPmL2LtYG7PxFCexjWBo3uoLDi0a
OLrKE1iYua7wP+XnMO8bzvDknEykcI3Z+KiaxrNlGMkNu1tkcMDVks7Ry86AdQzXawRQfEGXR2px
8cm9SVnWtV92z/zmiMEVVCQMPD4ccS06wUWXjVB+urBz27nmLlmrzyn2FUfXsXEkWWleyWgBnmwH
LwZqdDAc9DZFn7U0enoCf5dYbaHi42qTel8tSQJ/3qeoH2+gjIBoywB4wGVgvR8GxWKeOFEAO2on
EMKFicHFCKzA62S4OXBpxHnq6MKxR3YGOY9BlxTTOlnY0rBJJJIKX40qq91B6XRoMz15C0N2jG3U
6erkvwGuubTF/Nn85aNMh5eWxhm6QSYJ6KDfKQaYLQVzU2vZOpZrHy8a+EDLIBeh0VLi9+Btrhm8
DjujPeQNNDezmlyj0tGBZmI65pbk1Yj4sdx0xCwP3Bf//KJ+FLDw67Ex0ZFQo6D+MASYsUMTMAm3
Lez88hn4N9FaQx3TMvAHR2805Mgc/U6+SaQhJrGz2jNZjBuV8aI1fZWjDtijT0+v0E3Gu6AyPNuw
6HaO6icnvI9NSH5Te1FdcNu+izDffboyUq/GGr5nOC1LbIUC2W5Q5onEqHGm6XW6ssScbWulVZGj
ESCFpwoPfw+LdFaX9RuZwjJ8UjZt2eN7C4lkre1JnBRdXcYwFgiRrkehEGaK7GTIcs5BRuB2IhsT
9B1pxSHLeqGFw4ha8ZVHU4+1TT8x5lKlyCYKw8i3IuSI8skl+s37XkPyj9yQgbXOqfDXJy5nJZ1T
dHRr+tj9oStii6jLlsarvMoi7XuMWHiLLRl/T+8YPs/WSsFn/fmXMH+zQmgsauyAUBF9FDqlyLis
VMkWoEa4lVVCayDUe61RL6kpZbCH7UlLmiMmfUOy/bCEblHSxM9kQXwPiRv+G9LEviF+5NjIcCcH
Trh0hKGeqq3+V0Hmyg1RX3VZGicrPkjyYQyQK011NjyC1Ubh3W5YP0un1Gl7hc10xM1cnu2gI0gx
w9s+Le2StuzIlICSnKQ4H8IK3wa85p1ltfJVSzX7SarKeKUhfMclHftPQjB4aTS72N3/VJfb2On8
VdzmiLaET3oixnCPtTH2AvJENv6oicscSsdALqsXgV1GyUJ5SZihRxcpD2hjToMMaXGSs8pDSGI/
mJU5Ic8lse7PFwTDx8c122BWAxOCzofQ37epodF2HQ2nEvQZYpQ5sE+Wjv7v/lWpdzdTY9u6VNoj
D9yRMUiN7VJdupvbXW97o+3x3mm3KpHi7VKD5tq+O2lLsXeCmUpeA8cW7DQlaXsKKg64C8ptouFM
1tvbWB5+lBwcNG1v3Csh5K7fo0qkIn+nKUsZyo5QnqnF5uYt6lrFo/zWCzrP8mkOEwrvjpo7a4Qw
uWbj6o1LaGMhXBIUZ6QwHOQjD7+rMXrR97wH+EiK0o5qw51v7OZxV0d7ywBBujervV7t+3nP8TCz
lkqo7hCmh4h0pe4wBMdUO1AIZX9UNR+1cqliPmbzUUBnIRcUKkl2osCTxNDwPrmE6scraLPmIBzU
TBZg5b1otVDm1moZGa/rhTHti/QrDqiILnKwyWvLMbSaE59Wfen6vIQ+NzfnIihsN9Ry1SnTFO7n
aCurrVODOL3S3ol2oRkKV8Y4cM3s6VnRGagYgQLXnF5keO7SKjyXKblSf34v3jc277YPFlJTthCs
0Msg9NcVKm/ispzA6SI9bcaLDcXmXCn7EPkcHjesYTEzoRstf1x4hfVv02vbpIPbHvpRcsRAW+xj
MyVwLGijx9j/Ww+r7ERjODvdv5LSdDoEqmBH4id7s4jeJExIjyaBZptQtPLDPBnapiJcxqvYGt3K
IzbMfIUO8wumv+paFKK6To1deWFEa1ukQ3UNAv0mTzDJdXuJPrU6kwS65nscl/OljST5ipIjXAm7
1N9w5KWbMk+RPWUcDOdoHq0NTRx91fJkYYaBWkx0T+Ttswp/94ShXJxi0QpYN7q5zWobIAVKSsCB
xrfYxC2r4pXYaMSqr+4SFAV/8oreQ3sjW/1fksHta5zVSC+XrnuBdxAPbW6glod63fRq7um3VCa4
Gw9pLrlk/jZrs00EcEW7gTUBOKKJVG2LmxMAW48JOdH64qpk0ks7m9n3yCq/I1sGg6b6vCSf7YHl
D9MSzLLM77lnGhb+jLua8z+SHUhgkp5lChlChAnKbhCTw+cprIaVh3KkiXYtUUjQjKKdNS3lT7tS
7HDjW/Eez/jY7Odmn/v7RtlDlq/yQz8cmpzjN6bOTRof5+GAZZkqiWqLj716tJqlquA0q0eqrE5d
sFSN8v5efcWqvNR0L22h5Z+Ef1Lvj7ZP9tMpK8/QwyR7pcBxKc+xdKKa8hwpCCvPQ3kupRNV36uV
TlTPGdQkIclp+Dv3GpQTNZFLGJ5QoerhyQxPWr08pvrRvz8yrKFsBUBOXZo3QeD42yRieV3ZTXHL
SDAjRXuKH8kqVVcQBdXrbJRfSg0g2SGnKVseu+Bol0fBF/PRQC1tH1m9JOto30vNTvK9xmFZuvph
qXbg4LlUY57G5Mzna0k5Mk+ZeWqTczzA3yQW+ZQn58g8BSZ8mKVuaDAt42TeS4rPS3DnsFb6k2qc
5v403msyTppg73Hq0p81iiNVpScCJVpxROutIvculgqL4+QfqME/pMpSfn2w6oOISNYF67DXOP1y
6L1XVuxn0gukXYJxWtsZ3Y7kpugLghvqvpf2Zm4e2BU7rwR1yrZDc3XNRX/15/XtN/143tQK92uB
fYPDx3ut/SjPvRGrHUdSU0gb/Oc7OrTyMSZf614hgAYS53CcLWbCpYjKCbKlRt+dffIN3EJzw2Ep
3OIShvHITUDCyUuZ7bbOt1O11Yjw3ZjaVte2IMV+VJPCTiK8GtCaS5y8MN0q8gz0R6VHpnIOpdJA
iOZFIerSpcLyZ6EFpBDEt8bODPcYCnM9trfDLEHDVSsgG7myo0plB7o7aXdRuwtsLyRrmKeDvBh+
TeuVijexNUi9wXepyXdTbtGaG/BEiqX80IVtRzXy1mi3hLWA84tIuN5SBk+Ep6Vt8f/9qK5xqZmb
Os9oVhiuWIP9BEw7tD49fLEz/bBJ4hyOx1Hn2CiQe74TklSK2esSSXrk2dBKX09AVwgFh28abEBV
UFq1CRCnKptoYCq7IT8hYCkNAIE6XeYMELIbZ8ocGrWUojtj42j6Usa9BDtM3UkkJ7tXQcYwRLZ7
Ed/VsTZIjgANLgGacoj4o2rDaQ3OE05vLDXybUuQAh0YZ2BOgwocwjXH7twJ0SPCzyOyl2hmbUNx
4KDG5mf10YYCR2fra9VeVzLDKGjWawUI1r0C0PTBUgy2pHJjJZtWXqq+VykRb7jxEycnTDfBq7fU
XDkDnSD6DURpDA7BPHTjqMlyoOuW/BA8suU091IY5EQoYZxFyGE5FK0kKrpXwB5GWUq7F7HnyCBb
0FkOIFYiHik1dnrUPLEzxY5NZK69KdBuTZtM34CT0SY0Spu02EQEEMab2GfLQKDwOgMZtMTTrCHu
pxM+5zV+cd+zSMMgkZHrGmzmdKNXG3jnSI9joPXKBhITtFwVwJ3Y6IFDxAw134sx09Q4+UuCgL6h
4eGQx8sAUZscTn4pV3DiJXICg1CgpTDrL359LhmX21iqulc+O40Bf93pDKdpl2pnwk8dcLLKvSbG
hliUI6e1NlHkwBcKtKUUYhLHzdAwe9u0+abPcYdsULeAy7V0JJZsEJfHRcg2LY+5QNBBNPPG5tyR
kJG6ifulGnlTkQ5nLFVI/BFvy41IHGrigg7L40CpTj043f1x5Dqq/CagKvmtlmLnSdGHi7jodOMs
B1oUFfM3YYKRGh9tTcXRFccWjtI7Al5d78gKOyjsuM5QLtXda44dy97AxkTLneubVN/o04aI9rbd
1CRZs3/junJ1fexya2VHGwdXdCev7f6TNsddy/jrDlXTbTRMpoFJfFkSft2hllOZZnCAkdv5KnZk
XQ4fMbmHj36tOf0wZB5hDSHKOUt2cNCwPWkU7VUStwA9ie+z+0q1+caUs3AtOd0NaADdpA/YpoJE
Q2MfXv7vIcXYsRbi1RavSfeadfxnXufgtepeleBVuxdhZnBc7yjXL1L6xdRfuvmLVr9Y+lK+/iL4
2n+mwunZ3qfhLZ6em/Q5nZ6h8Qr9iWoaJiBPYfAUB0/W/Iib0cgfxb0s8RAOS8XDg6bfmuTB0G+F
RswPxOayyAiPjkzrMZkkMj8K/5/YjPJnAhy9GiHiFa0NGq+ujdcphuyHP99Kf9N6RkGGHsDGxavT
xHvXDpP7BkKov7TucnHRSzxp94cpJTinSNEsFQNK7XFSX+TSJBq0NZRDVcVvtc0CTVqNthnYIckK
jMyG+CkicpL4dYJgs7GIWtulEYIbsOy1qilbwwfWHhdLDGKRybcundmK2ckhM0b5dv9Rw7crATyT
eNrQZipiEdAiIU0TVmQ9TuNorFqO86kfvxAVbxxIP/vvQ6Rs8iWVfq6UVa8O7EOJ6sXxEezrVrKe
rI4A2LSvWUPAv23g43pGU2bPNTL1T97g4mN/huEPtmT2LsgfmC/++gYfTdVP5HrmDV5Z3OcWtWkh
mmlHcik12rtM2c02+5Ol2Lf8qAB8sY1paym2LhT7Fj9dHtm3ULq16c5sXqT+584FOWMktuxcKJ2A
n/vOhc1LnCz7F/Yt4fhz39L7W/Yt7b1+7FvYuhSc5COvGz2tXDYtVGp4MVXugvvWxQ9+bloWIx8o
2SiftkATwU6J8Hh/KCSUvL5TdegErUm6dBDNTn9+l4qPJ3ONpuiidsTpZeP3+fXVTMgIb2FcloR7
wVJJ6Q0fGzTIx8m69kgbYfaV02tUzyiQRe8GpMqAoLbmw/2hq1PmOXEyrCtAc15tRQOGJwRzTarq
31pVWZfQSzf6XHSuYFbF9BZXJp+Hv8N04Xv974/uP6/r2l8XEKCd+x+QuPjvqE6kosTRtrFzwgM6
gkoskrcPOZcNk/WE5eDVhiy9zuLxxQ7i70VjxM4cT/5jN6hEgUQzYxNjsPYBuBpm6ea1V9HyJLGc
P6u5pB+6fgkWrvP8WUbTerK+mw2NvqKyk6+EL3/zuyn7Prb+sWeg8FwjkbijQ8occZpkz8KzIxW9
cqs+K41a3ewmr/815EpeJTpSh8QAuo5SsHHKNiuf/nzpwEB93PKhnUE8LHMFOYK+u3Yy3VKppZm9
HhS1pK+u0/ETanHB3dEVzswsw95UJns/h618XTvlvbKRUFgHtzVVoy84RRU2yO08bEc0ZNpS/bC1
7a2V4Gxyhb0lmkxPkBq7Wu1a01Kp6cb3GkKvu5dksEP2KCZm5IQPg2cUnnavZvBQN+IMnQuvGLyx
8HqCxIflMRq8tvCCwdMDr0QBWeAe9dKCj4oLIWe4V2i46ugq5QSMEywVwHcE+016Mfj1aleDzFq7
9uSqtZuZrjG5ielG9+pDr71XHXpWsVQZev3gYWdpB/oBmAvVwsMZXQ7eVCxFYyXFKF0sFfNXeBKB
J/WeFnh27ymBB79sRMUXeH2wfBEYLuXrS81oGisXnI4B/X5TYMeP3TR24fZTiUUy9VITiUz5dui2
Q7jtQs4Sn8y3PrJO6I+a3Ptl0xaKar9HhqWpSPO+UiFOt+jJ5SwhDSHO2keFQVwOXtcj5sB6NEUs
oSCao0eGJURiDFHmGWhk93GFjihRyeCpaUR/BXV4aEyILGFLfNskZuUSBm824UjwLadzOfXtkfZO
cApnbkdlYYev8jBwgULSNatWade+Aq+vl0FXgO80LxYa8n3VtPTF7D55Dqz0+/K/nk7amnGYuKCa
Jrcq58TcyTbM217fq0ZJBjCNpTKTm4NsflMWcnfaWuR9BCwEcziRfzMF2ltgSH/jmmj/YuR7HTLp
exgb80OR8O/qXZlcIchKnxmOP84sAELY3I4YNKMtug9z/tMFEuS8pFYn83ImZu91xhTuWwRjMA2j
RwOMrhxO26q25y9FEJV0eSBUkAndo3GPEoKY0EhVmql5yJ2mlyJsgAkboL56w2cnH/YnI5GIyWs1
/5P21UevMQxgdoqyznkfXP9dmPef3zvkYpZYXVDa6QJG4BTo6zFjbCtpVbWHdwikZoz/h7Hz7I0b
2dLwXxnMd95lDsDeC2wndlSwJFv2F8KROcfir9+HJY1ly7PjBQ6IZrFIdmCTVee84ZDE9vAGTJrn
a+UD+UDzFjtL5TcCPb8yFcGfe6DQdVhRPNZfK4lp6TSb6ZgqiDVCLMmiqrzYVfwZYIO7szKjwO0b
ud3Y6+p9kmHJipJ57scCYkmGkvZSXE+MxZS8T3GOceYV0rM64m6tfUhsK2bqNXvvu8y8dRuv+g2X
h+HcL3dhpPK4C6smKr/6LynhLiyytpiMcD3OgVqvQ4RCQcAqYuOqtQbhtEdFtFwwHaOpk/Jh0RvM
OyMb32i5obSAIMY5uhh4JO60wbGP82DU6IKV3iYp8gIJ2pAEw8LLM5YFyLj2uo/nLxiyWLu6dbqT
MZL1l696bXwsx7bz7Q7zqtJO3oH1FYe+xDm9qkDYIkJ5qsshOHXmgJJJkIw7GwNtahaZh0Yt+bqV
fFmoeXtUnR3Y79y9K0tvKv2wUtQtxRgLM6fKOuO8XFDjTcmFtGhVyzYhkmoD7ynazIue8lTa0EUo
6m3dqNGuEjdAYVbY2DZFRnRTox2+DpsBSxFg4jeyrddL7xqesdL+1ZCQMwBL4eDs4XYY4jLXDVzu
tBqfc9OTrkfiloVdpSuGtNjTzNM2SZzqVs2xllZVnCCTsuXJ1rdXDdT0U2Ro9Q0C7Hj4TTiyZ56y
6zqt35tB2d1rBraGQ+lCE7K+xgW5lGxGu76J02k/eqqzgopqbAoxkMKytAEhU8wADGPREu780OhK
TCwQwncyrFq5iR0nUEdWOJt3eWAwH0+o12U2bIRUwbNwkb/Etg/Lv17XEQn1GJvYbfJoj6OzmXSS
yD3wBPRPeUymjnrfuk14UxiK/tb0PpqWnT/kCGuHcWDsU7ONjiPaXUf5ikz886sqrz3uvkP9RO5x
ctQp6q5yD1U1j9uihevY6d1wQkiiP/Uo2Jxy1NUxuZk9H0+UFQKGyYcMUsxu8DpxmFNGV0jZvYM2
eMmjBHJwMBiURNsAvSRTpEfsTlRko5FxxlW6+aR6VHBb4V6JOAFtlBfdlcuARK7VIp83bo0+lp0p
HdVGzYREY3Ua0ExzWEUNiHQFgZUuFPeOCiQEotxN50HJte0ZZyO7LSnPM30qmX4ORjke0Rscj8x4
n1/p/TQeC4+LmLkrD1w+7e3QVfOt22ufFbM1j2DExe1Te9bC8i+9s1yT7YJ8kxt3+LGYM4Ay5rud
l4mbGF7PUdN5jgsbRgdPtlvPcdBu10APhEYdHNNwwHNyVmesGDKkhlfx0hrL1gjHoUwDeiap6Q72
Dr4AwEsVBsmYp0U7zLtCCdFiK60WhBnVRHh3wIMNJUBziYSxyq2NAu+Ep3U1OJOP3N91PeTtxVOZ
BpWjuve6kc+jv5sDky/O1rtF79w51vVBrvTqN1Q4rIMqelPbh+Yy/B81PNQz8b4WUf6gFOGOB7n7
2MDvq6t4POQKxXdmlElYeyfYXcmwkk0zCghnuejjD/XoIjVdm0O0kXLo46KS31LMLBZLshHHHa+v
nhfusup6WPXUqTn6/TTXp64uv/SLdCxXZrFtcdfc2gvNaGxcfHXy+roxkS+nrqP7Q1ybYGQwDQ8V
5LdtcOQryowaoCLU4d3ICA8dSIkVdajqRsX7Os6a4YqR9FcHFcQ3tYFPOmqd7TnF3OyIVMMdRYoW
hTIHVm+B9ljSKigLG0yM88gufI8T7mcdAzkTW7qLVyQxiTltuc5VQ6zAmIUUrjSylEYId7Pu51OK
Y9pxxsaQ4qgASJlQyVheyQVYcUa1wpjJlDnvXCUu9jiiWhdXaayLWejGsSiHB1fr5pNiOTCGmcSt
IUzNJ0c6abpziRm6rb+t8vxdbYOijzo9JX0aMAWrTHCxU3QyyrY5qt1Qrk2UejaI4eGm2gXkvDoX
CxhsLhi7lCqaVrFaQKUxajBmdb3tuww7+B5uWmWFsFNQzetQ9ge4jhgT2QpnU07iaOS4zgX4CV0N
1VBeKWYaXjlUzrU1bu39rFTbiKzTLvBaMLPjUB0Sh3ooNCBnH6GKuRpMzcM9tnle9BiWrcCdoNRv
zevJDZvlSRF1+zLPP5vLfyGxPFQey6rYp9hUXYdWjkE2IwsqKBFAlTD55EzmVwgp5vvBtHvsJkT0
to4PQcWvIVxHUFTL5qeFkgeNsrZyd+3wHziEYZXgj1stNtYpwn5z2ZyQ3AxmK7sC4N5bG9MouCjW
1ipJp49eHEV4bbbRTUgC3YsV61hZY/AGZMlZa9EH1pTB2iEZNV1Ni6K+EPO0cXvMo91ZPQROjWC8
O41rJTWLHXpZ9UY4pSCHGxiXNMkPWt4LkpvDV09hMmZWCTrAC1QEFMwbzQipOyZmcKRQ/sVAPWg7
JRCV0h5HN80M4zvE6ykmLbSNImqDO/BDn9Q0cT5ZYYH6cYgH8+BhULjYs5ju4J51JEw39YRv3BSp
H6rOK7+0jYkNvRM9ZsHQbwMbymdmGWsdqAo/MA4eea7Abvq+qDDTOyWVpZKoT+ytFRqfZ9us7szJ
NA6agZ1YiTuKDzXXPfWx4nBR628mDVxvGTtAhaEo7Rlvhqu0TcT+N7PlX6u1OKmqDnoSOvPlX0Ak
2GnZbtdjLxWBObuKGn3PV6puVEQ03bikMNKfDCQI1+yLBawHDwJ1oQJfWhQZNHGpk+QD7q79uh68
u7LVP6gQ238zDpbogZ9ztx4DYQT/bMMgJ/Ma9zejABM44OjWjJJJ8CvZlW0VXGwBCHPmbg+TmUSn
EVGxvc1VP5x0HT9L0ECeNbXXqPltBemCtTEwl59hEm8jcrmbNMMCMMYGCUXKKN9U2ptw8vF+URHV
Z9Cf5yU+TvFk8k9JviDmhkiEMa5QxYy3amd+cb0AvdlhyePXCWUMXQexPiJgktnnKNVgFgH92NRO
RKK+Emsg7PN+hspBkiEufQR6Et+1IauJVvdhTIitVvl6TAHMiYrHyMuoHVtcgaiHIwC2tdv6QQum
z1kl1D1QAeNoBoizj6JAjndErQHG3d0/Xxm28XoA75I/gXwNm90ms2i+qpxpRYa+e+oU62rSzHvc
N2fjW+xZ+V1iYFvlFHF6qWLlpi8/M1pLz3Kha8w+sRPX9vboDjd19y2dClhIrXWZJg3/JDihARnu
RljZwRv1jbP4JSHzA/UNvoJTxuomMzqskmYkm5F0lQyiUNfeY6Om3pOeZRQO1fiT6G8il3+fluGJ
NKMuf5fkOLqQMANQkHXfYIKMu3aotG0lIv0qb7HfMdQnbQmjdhmHjjwUcyeO71E69ctS3LV5eu6U
oTxGejy9xfh7C+vFecjH9L1iKTdxGw73kpM3BN/wumx/k6LQNOvXLxzSgeOYiFqCc/6lROGGZqhg
hbjWmi26146xhCcjRoubcmqzRN7shLkblJ1q7iZlJ3J/VnYGRqQdnohLOIy3032OUj9AgO3s+mm6
RzMpT/dweQkdiGazJ0mHYXfUQunZG87encFe7+3k4Dj7kEGSsw+Sg+Lsicjdx+khcfc8B6dN5vIw
3hfuvsLOWSW5ue/VPcMqLkzCaVFY3XvtHq6Q0u4dz++zvef5igxd96PAH4Yl4D31MobIJ7x5p9s7
0NJE2+0QsRLhrqP+ifDbdqgFfqGT6qGE2j1EYZqf57balINfyyhKn0Avu+ZY9q6VSxu11HlXpf20
imILa1nXbL+IvYNl3D//U8C1/PLLkeSAG8+dlISxZr5SxSqNUCih8BCdrC+mejGQOVSXcOoLmBKv
vgTqgiZBMizULgBKUhnVsGrbXY5YWYPv+aVqLjXYkewIqC26dM1laC4CGEl0mZoFT6KgiR5dIvPc
9+cEsCec3/4seJ0tkSEkyTMcCyhxQnNMVM+hVoj2nIACEsmwQAEJkR+f0IA83W3KAhIQOFLWyg4A
ATVc0hdAYJsv0ed7AIFKsKABuxEFL79yML31C4f71V6N91m9d6e9Pe1na4kxOkwVlbyDPh1UGV59
dKyDw7I+WvWxcmHHggQ9pqDxZCT9iSDfn1GWPyvdaQjPXXi2qyWa8IwiYDWfCxmue0ZvyF6ezktM
+UV3zwNwlvzS5Zcmv9RgWfJLOV6K/JKO2xgnmPESj5csx13iEoHlw1hyuLjDRckuHoNKxIL5M8Tm
ueUpfi6z8d41zloEY+Pc9OfQXJYdLvS8zpbQHN722XBOozhZfNPiBDsL0OjwFxISGCQBHhIwJDBI
zIvBQ4bBASTkExhyZNaCd9pfYMj5LyTkj2DI70jIdvSN7BkMCRIyR49KIiFTEpL1dyTkExgSJKSG
FV71DIa0/w4M2cxHOMsgIQkFRxJjwUOChARUlEg8JIiiOvwJDDkDNnLPlox4RuLtorlnoudrF776
qeVb5ytHYSmX5HE9gs35z/8xqVL00xgA8LNDQs4jPQfg9bXwHDLneYcmXLWu8yjFSsjR74rci1bR
VDknLFySK9DX9bZNo4p7z4TDog5puV9M3hG/Mq+BghsYRFYYGRmkwPBPm9B6mrLrwqP+jtJJuCOx
aHHFldmutWzvWkT4YXVl2EB34Y4cevhbw3o2T44ygUPA4/Likaiu0gD82BwOO1VBFEgdynJj50r0
dnY8FAnhgv5mOEQh6tfbjU2dT6e8gRwYaFu2/5CjBNfX1EnXYnQybJ5CUM6wN0W4nRnZP4YMu5tt
MG2VZttCpRdgmpdw0p0ng9zriJa5YPi8C8wdFTZH2ZHtIQI0AbAGLEhx+HHhF72PthghNL8hca75
uozE86fez6ASan7h+S4PGxmN51u9HzIH9XykrFLdz3WfKeKCn9+6BXwXH4EDIiz9KPIZCiWRD/06
i/za3s3c+1FEmHdxtwRYfk1GHe4YOIfqNoNyTBpd3ZZwe2UElFVd1BCXyLEnbJdgqE3guW0pJI+Y
cCxLhLYJbF2J0tuiTY321JDsOoJcH+6z1a5KdvdIBuA+ZzC30HeatxMpol3+mPp96k+NP8joGhIL
ftP4o1iiF34rl3A3NMtPGn+2/Fz4k+WnYnkR/xWhgNyBcZtv1EtotS8Sf6595DwIhIoHd0d0LmZr
O6HtRorY/a4sd0a/M6Il0M+qnS2RaNuIqLZBv1XKJZJ3OMR2HvixJRq8iLsNhtooNrT1Rhs2VKuJ
2V4CxXEiaLYJwn/Y/ootlmnEEGwnGV2DguQO6Y2p2XnmDjcQxdxF1hJwacKQoqcfFX4c+gkXi4y6
94vCRzihl9EUPvzDkSGt5ove9zR/KnxF82cuA903ex/fUFeG0Kk1rpzCJzwZCh7dnIIrREZhg1rb
VTZOeDtg51dJuBsZIeS7pNuRjqlQu7S3sb1NuUr6JWIZEIEcd8NSoYoNcopZpMB6eIlp2JjqEhn2
4vamQXFSBv5ecbONja0ybnGayLxtn+yINqHmu0Q97hQdz8udp+90b+foO9XbTVwk3m7gOuGSaPye
a4OrBY81bg8+Ivm4D3GnLBvftPxGPEclfAKppdHyMy4fLhyxRCRDYTZS+97k63iK175KES3xRe0P
XCMJFHO/dzHg2HGndSHWuTu7h2i2K0qUGHE9WUKNduhjEkq/BaUQVluP6SqXSbIENiugpgmlXYIZ
9m/u2L8g78CBQ4QzHW5SBlOIV4CEROST0ghYfEjCHh1ERs5VFOKzrk6YJdgbu6vTs2yOqSo/vQKB
ObUr+C5vZr3s127LiN4aw7d1WweXQcc/MsNV9tFcSOidHZOBtxRzHSkOmAy3aA4TP7UwHBRGM/Em
aczTPIXRlXS1sqI+JCmwKdBiOrZhRE627dyVZSvv3VTvb3ovKe6MbFFzn39Xkf5VQMbVnEU8m3oY
BRFGiT/fsL0mCLNEcfDx1qMYAXmNR6wRjL5t2Q/xsiabdLQuUZkiUvMYRadhOJbm0c2XwL421g/D
Yg18cLqDnS3hePui34f6nvpFikaftYSD83B0cCh8V4fKPuwMRmIxbvNLuPPRno+zeyRrO2Ynos9O
Q39SjSW88FzXZyc8l/USvXfO63PrLZEVl3i6JMWlRUm52oXTJRgvir1Eml3FMkKyQcNVkF65aRNh
bu4oaI9NOpKw5EQ2aN0p1SkIT2G0RGYe++E4DkcnP3o5U65DDycZfdJ4Y2QHtzswP7Q97DKWKNE+
qZcg/eFaS9h8vOigTEuU9kGLj7l9yEnsy5iyE6bbAx/QPY79SWNw05OxWqKCO1yTET2b81mtjwli
Pee8QMjnTETThYiLi7L41P5mlvA3uAQXHTOUk3hiU+j5RRZbE8UYVBnu86SGAO8NSsogJTevo2BU
NkNZGXdTq5SQW1FXYAj01gZuPLvxfBMgyfmmxELECDE2z/Sq9Um4dUhQoss5orS/nWCWXvehfiws
p70n7dfdtwq3LqPtruy54I4Vg8OFSrovnbl859bZLunNr10Tvy1tL7xHm7HBe2RJsQQd2Yb4a5kP
w6cCmJ+wUe6YoEgt4gykRMNa+5Rm7cEyual1o17fVIjwreehUeDx1PkqVqZik1pmc8/f1GbcPb4t
ne4BAwmqUjqpVTKG8Byj2kaczeiuZquo1nExWx/doLyKjLdIZ3iLo2d/rLPwVndHx3d05oR9YVg3
IlfGTaPF79KicS5wKEEsNzB8KwWYglOeBOoNcAJG9W0T6Uekv238AXNEmUQJsa+K7A+6AlsoFMa1
UAft1EfqdCMXSY1RYUWCaOuaAYYWKdKDfVOcIiHUu7bW3vH9jEcx5NQJYwsIequdAR3cTbZQUY1o
kY21XXOlcesChdYsCNQ+PxojQhZhHzd3zbdBIP7rIgN0IxeKCIOjsU7Gel73gTmfyCuZ7yr7xAjY
fCy7oDoKa3LBQ4bxByoh79Qqz666aLpGkrPiljqqW52UCC7wqEioQ3Prkqm7DQMST0FaI0gSBX20
5imp4/mkj2VxlQd2CfEBKmNllvYjnKSvmmIUn6dSHDHtCZFpti6eCxnhnx8GfzNDJvWyaLiqyMfp
0Ad/vgN2zqDYudVimxAK/TbugJcEM8RyFwHPx0LVPs8zul6VkljwcxT1LmHwmCGDvMXcQoFW4Pmx
G4UIlt0SWg6YERP0gUTK6WXRLauQpCl2w3z3jSC+y0rN+aClkIJLBRfrbuy9W6oIX8fKvYTWg5e9
DcRbJ3ubhO8iGXX3zrARrF6iHbHO9vPyMS0f1eS9SN4b2uMwve9kNNN7nmYZN8mxLa+coWzuWsu7
+efvDZHzX8b6DPNBSsJ5RhAR1e2fv7ixxi7XEtAuB1W5buxo2Al1tv3B0sb3LtqteGKjr5wOGhqj
U4ZAg0PqUBuOfXLTVC56PA0W4ppZblFSRpWs09ALEoi4R3H0yXDb8KZKQn0dgs26bnsHF8cCjedG
RUPRspyzrRvTe2s0bFR39FVV831EDhBrzCO7N6GjfPCQjmHEwcw10fMOc1XrawBLdj3baJsqmCel
Wntl2h2PKaNiXFk2xt4Kcu1Nkwd3c5cY73pd7HOlUD9r7idXdZApdmeBxzWLrqzFOc9sB291PT8k
Gn5dIo0fgOFGD15428V5xgwLH289Tdb21BTXXg+GuMBgdT3YPTIVlj1e1HjKzxSn16aef8Xac7pv
87j2rZRHI2WWcm+6Snij8T9cobIInMqEoo287Mnoq/lzaZYfhg7FSbLhHaO8iExb37Z+s3CLN9FQ
rXsFmOc6yQrs3dCD7yvxwY7HEsw/ibQJMDT4UzkGkQtb05NVOgIt/N2l8vpKQcYBzhUUFdL5uE8u
6cUfZoUcvK9Gr+nXpj3VexEob81h/BbNiGBiat9fABKUWOz5qWeP66oHz/DPb+BX9QMqCYz1eAtc
rDzrXk1LQ3wmWw2Zh7URB0D6Q+vYOTV8u64NEOIAqV9Y5MCTimFpzZ3LdcZN3DNHRhGp3ox6uBkw
0waa4W7d/n3eQQ/MAGmYDLPH8DO6mDm6mKJ608/5/p/f+S/pO940tySH4RlAJec1OCwCyDhoMP/X
DFJBeNmICMV5sOpd1WKKbXyhyC8uSg+xWp73v36yLmv/89+sfy4r0cRh1L1a/Y//tbz6mH9t/3vZ
63uvn/f5z+buf+7/+FY2f1zudveve/60I4d/Pv3mY/fxp5Vt0cWduO2/IgH5te2zTp4k/FouPf+/
G//4Ko9yL6qv//7zMxrX3XK0EEXYP583LZ5spEF/+AWW4z9vXD7qv/9EdLzNPhZfftnl68e2+/ef
oAG8f9mAREBh6Z6NEueff4xfly2a9y8Q47YNmnsxsvjzj6Jsuujff7rav7j0kAwGLIWhGXfMP/9o
y37ZZGr/WkZd8GsdJiPUsL0///rcN0/5padfhO/hef0PvMtvSvS42uWEP9+PTRvMur1YHlEV4f1h
M/Tzv6yzW4NRGma54Lqzuo0BOIZ3XVOXlxZvVtK2vHpZGCsLs+4fGqDnI2QsOwxaEG8oM0Wbv9v9
5WgWSA6T7OZyZLyvwlOnYJ49ms3ZjeIW0ahhwDikUb2DXhpbueGpTW6W63XqiuPIraFGprRbpbbr
HZRM39rLAXQA8vlGvkSBtoIwXGbMM9hckWjKn071tOMsmj0VcsStO6VEQ64wHgKrQmvt+2qdefrZ
zt3nrfMAH1NulfK7cutL57/b91VndzmUupwI8GO8UUQTrVFUV/GCRhHF0ufQWNk1Gi+KXiSXAGFj
d1nLnMC4ku1yVVOglcg9Xm0ALpVQxUL3wY3eT+5sX42iMa+bAJxEgvLY44ABIFNl3fMxDRSPttCZ
FBXxnaOHJnUrN1zJdtlNawLPl3u5v3bDxfjHo8luy9HK5Wge4gmIe3TBWhKCm0yzd01avZdrOIhZ
J/Q5rdPLqnz1spBdXlbl/vXcLOZjz3u9bMwzNTsxZu2m6g04VvLaIXKuy8IuNVJfZgb+bkLGZZgc
ZVylFMWnp4ZWca9alcnl0xbZSe4oXxlFTg4rQKFYrsrF086YAxQXgGqjzV2/yPC1d+AoN9EQYhw+
Q2Au46Nce2m3+znm3Es/e2oPSE8aB9nlpZ8kOr+sTkzx8Ehs/75bN8+/eWZQ4Flm7S8paUyw0KXm
VoTot2ahY++9GpplWP8609Ar35LAfAAtlW+E3nnvIjd5rBLT/OYmhzpSza9OR556bPvircgcNAcV
vb+yR7s/yHFRXRTWtdy7Ak8q926WvZXmh71bdHFuW5XkOOkURclWudF9NBDH+GwL81FtVet+zkeP
urKRgTAPmvufOiiUy+/rnGFqDugvTZ38Xoma+qi4AkGtZRUcff4mMoynNW8sivvJ1h7VwmkxZaFD
lGKSBuEd0PayqnfxL7vnoHTlRk3DpSLsigL9mIx0h2JwUfBKKUczWlUaulxGaKFfxquoWtr+rt/S
9rR16TcBx33oBwV6gjacm9bZtGXFPDJf7K0qKv5XeWx/GG0RHWTT0AZs1UU8b8cpAra39HvprKCw
J48im5gbKldPx5tm94Nl1dFBHtMudVjWSVQ4iO+IgsSpkaxQUkAZpx+Tk74s5Cu5QPo9Oc299dwm
V+UG2fay+v/drbXtZFV/P9v/eY6/O+XLOYJpVbg5ymTLPTEuqR5NGmokwFBj17fr+DHSkOOwRQB0
ielvtRc2HvaZjo8LkKN62FkFVvNq16ZXeodmolJ7iEMi94i+C05qchWwGOb0LY7DcjUQa1MU1btX
O4Fxet5Jt2vz3ZKixVQEd3czuTLQ+j2NPUCjpqyyBpy9CwJJr26VRLXuAlFFGz0LwEq0oX0X91V2
QnuyxtarsO5kl1x14L9G9e2oBV8yq45hG3o4yi8L+UouTA0wJ1PeFb/mwsb/aaNsK4M5ZAb13K0a
03RcvfR72U3BTPGEEujTxpfTFNgBckfjWy5IJuF5MV1UgfFxF2NHJ9vCsiGXNokUxtvSh+kvD7WJ
RHwNyPeDkcd8fCUqb/ViVuCO4wJhzUVyXZHD2MxJpz8OOfAHWDRfvXregaPsP6YuKDeQQs87ATxE
Ucpxk+u8Nj5NYTBv44HaUC4q113h11fcBCGTsDpXjpHKmly0iMFR0EcL6amfbHTpBy5aOUoohmwq
akgpsp9cRUvfcVdFajwd72lfeaxuORaWVfZ5ohJggCO5lgu8jZ2VrbSp3yRD4qxkY6CWuzxr7bNo
rNhZDYVincLOAaMXWtdPbaMddbs2FtX6h8aWpOtqVrLU/6Hx+8FeToqZ3ueydcjvB+07AHkCa15r
elr0agUywkIj/Xs7olZYTKXALGW3nLnHDSq4KoI27TsXryZMxpfOy66h4FkWWawNjmlsZquMwXWP
t3mo2p9Vpf/gNEn0kGEDhfTmlB+6ESiDo3dgI+3U/ky1cDtqRfohr01nE8WlOA+TYV2sFqVavYq8
jxEC/7KrneLm02Y9MopRQCLbwLywmbz57XI62QN4zNPpiuV0SWY9n67OcET7frr+1emwPD4hrRbP
I6j6Dtmx9Kv82E8fNA6sDTrAyuXlG3MmQFKFlRY8D/QyWJnKTAZWLZ52e/kavQDab2Cir7F8gTzs
0nPSZwWOqVZ70/dWekZYpthpU5qAtBrTs+ou0Gn5Ui6KpVG+YiBCdSArgh+7PzXKA5VucWMzeRf2
NSCjbJPaGW/Ma8N0lbdtfcBpgR/NC2d1lyRA1poUoXHUk1FATiF8lImN6UkArHuVYCt+yJ92X7rj
n/xGFdZGDaNPkTWMH4cu+Jg2wfiRqeNHhXn2x2VTiB6wfIGZVHk7jAPGp2NSgIps2reJ2lF1Uqvy
RrWoiamARk9VNs4nvXUp6QyhdZNNdkxGgWSUiQziSkvK4ssAvkmZOgfwHTxrS+3HzypY8ZUaBc3b
3EJyO56D4umYTW9naGvkz8dMjeb5mKrTFn6OEPZeNeNB/QRs3tmMi7mPM2fpm07FDsAMgnPtWcmb
Wh2ra8bDW7lNNk1uN+27BJUtuSo3wBPw1opgQPDS9tsDeS4XTJ40KHh57k1j6unKi/L5w5zinlZ5
SnB52RCbhiDtmaagu7UfN4TLBmyanvdAgca4lG3Ov9UqZow71AGm/k+vktBGb2B2Bbo/IXW9n7e+
7CG3zku/CE4UrIl4VO5qREVSLLjlDCZDWueN1jsbOfmRa/NPa8u2l57f92uy1PDdjLuJEI8Vk4xb
iMDt7aQq6Q3zCmn3J5vhymR/08JefeA1iO2zIBWY3vx0HPxm0BcKPQq6dre3FdV8yNzqSo3V6JPA
FR2FzTy/DhX4z1Tq7PVgxfEnk5K8l4rkUdeVBJXUuN/HhWM8CL25kh3kng5EtOtFj3w7OTlTroLM
lRYY5dbNhn6m3Ix+nm2W5OJVLzhZOTyupemlPUZB/anHyNtcQ1Wo0FZgB7nBcG3k1o1SDU4G+zoR
LK9KaeY9D5XwBpopqECHkrkqeCa0y6psk1uZnn8xnWyADEK7bII955xs4ZzwOXhuku2WU0cbq9Km
rTzGy8ETjCRchA2vXo79cr5XByla5Qvz7P7wcgxlOd9ceCemgoiERNg0yN9J/oz8RGiSk4KXa034
Xv7C8if862eOrAT3UrnmpI/ymni5DP76iX864q/HeHXx/O1x5CF+OnKPMsrLmV8d49dLkvdijqhF
Z1ZqkRLA9lguPPAChsLt/aWJ/0+CVFY9L+XY525WkSuoF07pTvYL7S64SVVV3xU87NY/7Bu59TEf
os8vTVVROsDMmzXQflNh2Moxv5+1LAzv6Y28nFUeXHZ7OWsyJxgoiSBAQ1GvPqQTmqAvp5iXs0Zp
+sNZexJTV/HQPvfqdAP1xxkIi9XjhfL0Tr5/zqej6w1q7fIzPq2/+nzybcXd/HSmlzf+/fP98H5+
+oyy3fTyL7PlaZBEqOsPzhsl7Ic7kdhI2VdR5QNHH+4aBvaXQlAQqmLAiM5sfSpQRF0cQoe7Gt4M
2ExdXz9t5UBZ6DjoILPny4GiiOOOaNTKA8m1oNVd/FimD/Ipi79p7cPreCufyRnibelGvvzhwZ0L
sLRR3tS+WWlv5W6yi2yH9AXjoLu2eFY/1LGzlhmUTkvUA8h+ZFqWRIuwTGMVtgpMz7+6yZRJqzTq
AdYhUi4NeNYp1+tPoVUewdLrNdRCQc1iWaShs7L0rDw5yO4hG+aVzpnEXjcAX4dVNfFrb9RMsc84
bw7ekB2LeZqvKmTkr6rGw0O2zM7NsjYE3qCvxglyc44Y6mqS66YtRn1lCzhiLhYeuxztIsocS2Pm
WLBCxjt5LBPHznOS5p89fLlXtt0wegv1NNrLdUo37a231OyyvI0gstUMT5ZVubD7Nl4J1ZvXZhAH
q1w1djg9rDvlTVvlg3jbKhrjhtrO1rUVOSep2W+l6loLjeQB7X7vGoeYj1amGO+cBPCv4lEmFFpr
vnu1E7y0p51UJm/XI09nfp08DFD4HfPq2k1ccQen6Sh/gLCKYaa3SPnIn00J7HTl5tNzN0YqR5np
Wn4dVZiops/9kjvrPjaFO0LeyZkTjSVTH7muRzKz9ry1qkfv8PTQ9cRQHzCSLw9jA5pMq23lTZ1A
fRs445cye1emQflZwzJu3TANvXnpqtd5eCe7urM6njoPWgbjFvkoF20cnCI3qk6JcMGW4Az3AImn
OjmBukBNOuNBbm1N01ppAAMf6qCuTv2yOi+r/7xvPWGBHiRU9u9GK7DOGZhh+ILFcFNquuJXhkFe
VRmRXBuiYhs6Xf+ArBh0uEaxvhjGN5k1EoN5Fym98Sj3RrGlf713jygnZfmivUOntvxf0s5syW1j
WddPhAjMwy3Jnkj2ILUsWb5ByPYy5nnG0+8PiVaD4rKts8+OcMBVmVkJtroJVOXw/58aS23vfBdQ
od7s9V+2aT2UxjqdMye8qShMudA2P043rRjLWrv+1IwQaE9OAu575UdnJc9Has/q8EtG5jsee/tP
NerPtGOpv1ZmxeHF7PJHeMmjswvXz007+YGYKuRyNJ/vtOrQXa/6ibcLlr0zMIt3aRaYf8UAkERN
1H6bajekk8JSP7pFrd42KScTCBMUENG15nakG+xieQFUaJEM5l91ad9PndLSBO+81qlR7/0kVZsn
N6RqzabT/84eSwrfYgW89TIhkOnTJt1GfDUHSkI1syq+/Z1FHz46ijqDwwdjmesHBJPoA6wt4JMg
Zk5OBAvSF83Jg/2PFqMDEq5p8xvoj4k+fVmbircmYx3+hZNM87xVCa/wxwrHgsd5JPTsegcYDdd1
LGa6ViY3RcYBofCHl9ak3sPKVcLiSvcyToW78tstOpnJ9rQJ2ovZoms0z3kW3X+vq7qkoo/FcKv2
UA4hW72gCW/kW+DqFPW5Oq0z8i3YppvWXrTbVIzjsHOf36KWdKrOe5rsDCCmwcUysji4kyltjuCe
JVVwVy/abbppxbihm3bV/q/Wal1gHTz5TsKsDDaFOdfntPTqc5wprnYrc7lYZnibkVh96NjZtnSx
YCOK2urcewi7PvuhTZkkocP7aMkN0CD6MPR0MAM7lTxbXkHtyyJ34mC+ydQUsyXov5j1sGq9FvmY
PLtBc2k2l219P8ob7wez1duyPA7Ut5vGVXfThHkB4ULt7uKBavBQqTjCJnGe39saL6Oxrji7iJCc
qhZY8YuIukwZX1q4G6EnZlnBloFXTa9kwPjr007UcC1DMx2EAJjUun1TZrF+DGnCe3HnkYfjEmzu
fPdW4av2699ZqL/7HZsNlQ71j6Zvto/1VD/R6Nx+FBExsIlixCkhB2CpMAmmxkc2jsY/Logr+5Ma
arRx2xQow9ibf4rLFExjh/5ISBEJWuux+TEa/gyXiUjSofndb2qfdy4iuowiAMq6CXCixWJZrbQZ
32ajyz6Vai+rUzhwH9sweWmWcwvHCU41zlD+2uZwbl3ILDmz5EVwX2rZH+FyqhERdACcYGT+vmyV
USIEwAmtyVDMsNddmjgPCgRBr5XLiZtowYMwVoooyNQ/RmXoz4AFW69X9mVYrfai1JNqp6iudYwz
K6t3pZfbNNXCqiUXL553btE3kOMgWk0gvHnT0nhtncBLz+vdtkRGC13dOINtECpT8pNaUOkV21Il
jk0DLrkJ2M89MrrUJlxlTY2qCUiXevE3AFY0ijacPniVx9roTiW7LTXfb89GGa0PTAFkWJ9/7w9M
kck63erz/fYkFYVMYzMnQq9q86FbqkB03rw3dkLMUbGS8VEu3uzbA8E1NGU5wi23GHbj9LFzKxpy
z1XU5lSbWj59VS07TadsyaBE3+SVMSXh14FU9CerqPw7VVEvDEgKVXs/ivii/aTAglT3DxmnJePs
LgCkPIRM2OFs0V+UeET0X6YqrGSHsCnig50PfMYo0Z0ltwvPl6oeef0BtKLm6noZM+tttMkaoo/H
brlcybapaMUO6LsBgAyVPOec1/vCKKM93ZRsWoCRA6M3t0fIrGWojs9hnvm30ULKNC70TGCHd9lO
hiKUS7CoE31os50MV6GdvRak+26r3o844yx5lDCui53MDSUDz8Bx+mRHwMQBX4KI3lh8ntmvwgcM
sGEP0FCmqg9u6gWHItaeA734BlMk4KTtBAr54L7Ocw2RaEV0YWr8Mw3JgBbO5t4LAdy0uuzg+VF3
iGz7c9lTVj3ovUZ81y+hp3Qpd6/LYwQpwb0Rgr6gUdRP4c9wC3DLIa2GefkjpIeCAIXRHJzcpcfN
AODLSPMGuBjvEH0OPaCweag/z171QOcsP0RZ/2kGunLQvemLa9CfDj7hH2lc/trMRbifTVLCbdy9
NJTp8yh+Jg76eQRMYl+79mEEDdsl3dbaMwyoHGo60JEnUCHGnQYBJ8+lYZ+E40dYxD7MI3/oc6c/
1NC43yplclLgP7xJifrXSpceFGjizLpNdr2tVzd1SHDRz61gn3GwOWiUzQ9W9y1QWmXfLNsPE5KK
wmihZMxcWi/dh6ExHlRYtaDW2EffbLJJe2xuGnCgdzBWPuheDUX90CyEIVCq+2l5HlT7E3Su6WGw
a2rQPY5zVHESBI6++XNEEWIBnChoZ/dRGwJqTwFj0UPJFKXdMbgJUo84kW1A0JBFu9qou51PHHkX
BmG4o41QSeCFKusMJoK2BQde+cuvBo0SY4pbg2Tct3E5HiARuxkcON4K6zWyQHZXvTK59xXjZU6U
P+xeTR7NiQ1Ya3+2DOX3sLWAeUq+0IQOhllt/JEY0dHwAN4tNaDfnDg8qEP0H9Wn+WZI/T2siQoY
mXO361MgnrM4BDXZv+0qKownLSF6mya32aA45C/jF92erb2p/EbZaXRIJutj1fFWNxTvlY0LlFJ5
YN0WI3RFQfTRh0ymV5d0AE+CR61qnM+F2txP1Ll7TbsvLJINDZ1PSQeguobje+A/PuvlPMCKV3+m
U4oYm1KC8wFEejEZ2h2QMPE+0NTgpjVKsJYGC1CyMLgrZkgkGqoPaTmBZB0e5Vu6o4cdBMXK0ej+
bFWQVqqWLlrw+Arwa6pWve/Be15aAihQpBhT1bqzX917gHLcq1VdssOPfyMFCaXJbHKBULSBO/YW
9jFOQbYB8Oic093VOD2UwfSYT0avHxIToIaJcnHqfyf+/LPsxilM+G+biIqW0gVnAjb63dR3UDaW
3cFThwczjsNbDyqEnarndIk9g7VjA4wP0O1ceQAfh+VDbjWEYWmmgDnEvRtalaI/Q3ns2RY+hg3V
guqz4s/judMhPxpDsqWtSuyyjXLvprL7sw8vwofRJJ5c2QVUA8CZ9kNewScxek9+6H7QtOpshe14
7Jz8sapG7Vga85FmgBZ4zX56zN06W86V/WM+z/uwCe6dwDeIxBIsU1NOxkbi/AZ9DQ0ghfaL0jfp
oUogPrVn3dwZoAFbYBFS3U/GjErmcNbpavnFs1PjtoI98pCCALWnTWJvVhYY0DOYB8TGkwcS879q
NfR6ahx/dLLHOZrojI6s+KGoZ//Gt6ZvwE/U53wc+ZbPBw1SdnrqeEcPCwGrw6Gc4u+PlVloD45W
0YpRg4zn64DMuj5PVI9iVBd8rxP10jGQIJWmck8oHd3MO7O54PNG/H04I5RjYDpmVEevwI4KzXLN
TuZKbwMBbqVwb+RfLWOc/urcs5sl/AhdPN7OXhjyT2R7X2OrpmRzrIanOAv6D1nk/K4vcs/qi4ND
rAXSMGAI3ZJmpLDxvqYeqEqzB4q+mA3d3iqn9mvhL8CL8P/eiFfPao7eaFmfHLuA1i1Ovb2srgh/
7GCr0l4Mty6e47Dqd6LQjQkiGjUMHv2oyl/1xPigAsADKwCgUH0FlVw5xgOUTstQLpMSNuvob9V/
Z3NteOVCA268AG+lHfwsuplLHZitHGRh4G16jodcGsPqns0o8/bqCN6xpcQu1WWLMKzGfG+UNciW
IoTlZz5GiXXmRcZDdgY7X+vS5LNhlZ+mIJ6e9c6MPxuG+hB7oAapy6yZ4aXmX+3V6ur4815kemOZ
rwNcBSJztaq611xO6IGXPbO7GjjoRtFvIfBIe4Jp4yP7wwSccPUboHLtXZtDmRbAPzJDTq1Sb7Fc
es/oKC97n7fOuPuznUuY0zpHOctloskIiH3As9uc74pHiIA2V8uEoI5RakSklr8EI00pm8AHLA20
l3cDGsWZyyrdaF/Ie8T3RUHysU1dCnDCtj33vsH5pIq7r/FoFXdQaht0DhqxvbMm+GaTiZrjXndO
hROTkUjbt5Gf9TdepaQ8pcqWagSlWS/6Mr2SefnUnuiqqBv+ESiuP5l+lpw4RCQnzQ2UPcVJlNMk
fXaSix8z0qN8X0T0/yja6BzlUgDItI6q9xHbXIXPF5O8VbvpKBe/JNCx01waofQeWnP1iXAQpRic
iopTOweEyip/76p1+7AqCjClTn7Fg3EnQwo6gJxztYCIC/9qvjJHPyt0vt4FU8lpAfBJQZamebQT
XNMhwX2heHof3JSBch8nIGLz6mjJZxoKBLY5WxSFR/lUNfeFkQ+3DnwwczseqtpsDxk4e0SD6Ql2
zhQ2XFSx/k11qE4x6WVJGEAZzkKmp9OSC4CDyakH/cUGvTB6bRhLNzwm4PrME3UdzTTY5+1ilLZ9
jp3sUtY0gBtYqnfczGQkthcyNyL+8k8+L+zkjv9Hnw7swcATLK7k06aTtq+ANPn//YzEQ/cRNd4v
SmYBz+5U0Z1gcBeGX7yA7nAAXiZ6FRF7n/Sgvlv44fCbndnd5H8KgkjZx/x5FRWFQ7tgKN5G4d/I
FruAvf45gTBrb42JUUGyAkiuXDRrnB+I/R8uRKCtnArYZt/sLpZcDJOhvFgIaop2agPHJizUBxSJ
KcoIPICj17eDOnE4mxoTwIAIeLAFCywvG84PIgwWjW4HDQWrdnS72WxLZBRxtOh38V9z343/4uni
lrLgyovcTWR/d0u5uWgTgALpFqA/uIYo/ZQo5dsF7Mn6aNcEHhYIr00uZjUdFuw4F2OZm5HGXCw3
N5Ye/JaHqnqri3ZzAW/gdOl3W7L6bayKBm+n0NY7yMILH9fLt48ho4qkxrG1youPt9366iNeu95c
ebrzdYYZDiLG7z/+el8xEWFk2P2OJlJtZ+i1fd4uNg3B6WBDg/WjPCADe2E2gX90M+Qgsmv/aide
/tc+r262TZVxAofk/+BvUMK3H2Nz+v4ZjWL8STOtafxYgb88Y4F2JgICn+JC6yGkWhfP2DqpZkPV
zew4KTrvZ315CDgFJTx9+SQjCpxLqGmp3BzGcX8ljxcleERAXRA42OxFLivHVM1OsUH/2WK6ycV2
DDzt2AzxUeRa4MQaXYzYdXWdHg0bGIzlw2xLW8MAsC1LtIM8TMcUMO9c9X02W7wJRFaULr+CbZ4u
r4fDxRP4Ynjl5EJzORxdgxPhfyq9D1/jBiSgADilh1QBohEk7JIPsGQz5l8d6or/zGiZ222mlkFz
rZh2E4V2upp75Bz1gZhYAlf7bcz+66WJrCNBPe0ss0ovzBee2M0+zyJ3tTA44b00rd3e0UQaUpnZ
EgZVIAN7NLIcAAicrLLFla9ob65EsbnKRhsYvtaCv37sinTv3Y+O3p/aBY2TN7ma39JX9DYXTeOp
BQwh70ZBHDSn7gjSh1funEqhfvVyrM7t/PCW86hGNbsVDFl/uu+ANH4aKOyiDMq+p8TQePJyZ2S3
vIDMIgqzxHySiVwEhZZ1m1gk392JeHUgULWwZIrPzei7eHOggoJo7fL6wmfswP4EtB+wdMUvWyFI
7bfFi+KAXDG9VQiJpOs/bQUlNmhui40Uekg1iEi+++E4CkRP2Ka774ZrZcp31xezkPoCc6laad9u
u1aSfF8nH8KdlYB6LpDV43aqYXhgdy6jcJnKaFOA6VqDVmQ9ZuAx313Jr6abJ1Fs7jaFuJNpb9vl
Dc2fJeCF0IYDFsHNZQk1W225i12lK3fbykJrmb/pLAeuGZ9Iwvtnb5vyT08DdBAY0OLW7vNmBybv
0qewlBHrkFoQ/AvB6mhTOCzLpY54u6SKk72pM4e3vqzZ1KsL8WYtLuLRqy9sLu4ja8SmWPzYIRXR
d5u3ju/JuloMRUGHNRQWhQ4A4YKUB/Z1WuxyowlPMi+XkUwbzrcPbwk7uIIp9ErgEEg7l7NGBqlG
68WkBd2xgF0omsLToh7t5Lt6sso3tQE/Ht79t9WpOSwpEqd9I8bb/KgKXzExFD9Cm6erfLy3MHxi
zQoRQPCvC0hb7GpPn7W/08rUBbl/6WXqlY5UnpI6gMgvPVGiNxZ9Is1Mok8L5ag4evxg9hM46sYQ
gyeu9PXNOvdzTz27y0VGctlsKGo8KiaUpWEFfH3oNu7HuLOcF52YK5FoiEIXkeWBPVF2FZgfy1QU
fgBq5dh+9KHd/ThmJhi4RaIu4eu3RUab3NRapTzLmnJ03TuDo9deUayJjl+DBnSlMh7Xe/re9KBk
Cuy0yw1qk5BZSiLKrCsb0jmwtXhdPsjM61WbTuDAftym0C3E+yksR5iIUIRKYewBMqJiKUnLUxbM
xckuak5xMq8jtzipNfBiBOtlIuILC1khmpTfZrmT4SbcvIyJxU481wBoM0bo7BfPm8dtxSbbTEz5
RNtcRuW7h3UJWNZB2X8wmkJ7stN++EV3nT+zOdEfZQa1I6fndDLOMiWOR5Np1dun1TYpXCLHk38M
OuNnB1VhmrhIe0E24Fm2S5+ga9O7DcDmj8fBYXRDrw8r5dhDDH27vufbtvpaQ5N8d/nC3k5bYRPD
rqb5X2ZyPB7oHewSrhb2VQAoquwERO34cXNLe0yyMxNTO8UzQf1Qt7P93IQ6cCIOJxrRyHwdUery
Jlz1okqXlabrZ3sx2tasNp6b6gDu9eoJFP+OzLHqEWbWfcqVIuXD5GbqYTJn96a1Kv+DKCBESKUE
GvJV7ERR+Anxg9Z9llV9EqqAbmQn0YlInDe0XPDe/+5InDsBrcGboz6bU5CwwbKLsr58qYs/bDf1
T/WC4S4XfwbSfZMBF6lCq8rj40ohU1mxGV/JtKU8I/KqX9yieA5DpYc0ogYANC2q/gmUWXdfDjxy
CKiChitCX1U/wfddPUSkXTTquFQQlmtoGMPk9UIkcj8wnDslhplYXMt6UQzLKi/W39yLTLSrh/d7
iIL8PUj0hU7k3m+Ux6qP41MbkTlYZu0S2ZbRdsmH4lOq+sr9JtrMOG+7h3Ck0/Lv1r873xZcOVmc
F6r+5lxZcLz/PdjimFexliUdCiSsp8IzQTpUICcuzgH0JGezV1e80ZNhKMMPQEEPpEas/kz6cDg3
y8UbiP7u1jlEPadh/FUmV2Z/JwvDpKHrDPo5AFACEjmL59VfbzfDWeZ5P/WnWvlVJpt483clU4Lv
TjcTGa2KfjAb75FaT7IsyyFwPZwpVnEurAw4TjmriWYIMuIz67AHEbRfMK9leq1eFxVJflbs7rsP
ObRdndeGxc8ETAgxzx9OpldTM+x+Rq95DZCkOlCEWDY7dvCR9QXk98cHZT90duFPACpGy44sBS3g
qBWPQx6FxyJL9WMCD/ZRxNslXqxkCvdQZexleGXdwb+Q0e/Mag1A3Wx1XQYp7wQxXYeb00YWyPxC
ta7dPoQ6PdKfE6x3v1gi6zaz6ztcW27mFx9OloOcUxDyzdKbgq1rsQDmZ6durjiYuqHj0B4Gu/AA
vL2WQvndkhZHD3dUrNwvqrxQx7vV0lO7D7bTfMqXXtp0uYR6lTeHyKClZIo8qrDCSYVwd1FtQpma
Uaw3R+oryaItlkPEd4rYLo1R5hi1e9VLgKuK3ZJNtGEUxNtkLGIgiJybPCQBB7kIBiJsgw66qqt5
vwhFzYEBy1W/jssW4DKdaPK63px1wF3Nca9XWbPPYq0b4QsnuThN/ecybVr+QXqlebTioz+kZX4q
Gkp7qMJ6WJXdBBwQL5/k1k7N6IkvnUUhcQVvobk4NBchRb62BjBcbcPB1H4WQ7lMbVerhBA18S8i
WcCDAi/LnRS7+Qn+CxSF//WUo+AD/AKgEFQ2E8IRc/GUm5qsL0Ajn080Gdt30gIql62/U6bSXCp9
oLEHU6XqGH+IXESiDHy3JW3yTx2rYvOP7heGkWK32SQ5zKb9aP+xibZPVavp71YN0K9J6duTEnFQ
bkfdf0it7kPlsHU+ABpPj37QlOzElnI0EU4REGCZPXwIhioGtDgHycUxO1I/izWwS7T6i83iB16l
765FsTmT+8llSCHF9rKJAgR6veKPnRmFxAGXrW7qQ7Xg8nh5sIb6pgpytqgik4uYrNbbXEbXLmT7
WpLsBHcxt4MHaNputiXXLijWgqtC6ts12wWPy5s+DbPbPjlaTkp4qQIky55Brdq791Jt/aPZENZ8
1bv8WDrwIlPwl1uPvJue6Gvrl/o/ppDdhne10qs7xR+bW3WMqq/EX576MOle+1j3HocFOl3k4QRf
7KDBxKxTZ/CZyoIDp7Hq60htGYC/LA8HpqFLTnxZ7hcBbVh8Z3YiL+0RttRe+RpX5p3ucHK8KvSX
kn+RSd2/TDfZEBjrKsXUvzf8iZ05E6Qf6BRJ4q46ULhH92gEaAY1BvZNl/updytCuWS9Yzy0fkPx
PHbbpV4yF9tURvqUAL0RkuPdFLnE3pLBaXbxSHtTo/qTTXuAEp7WYRfpIaBSzPWgiNaRTOWSJxTa
OTFdaxjIxdPjHx2ItF/0WRkUBYUE775lmGxSeg9h8VXJv2kxtMjTfHkglfOpa9ByTaUPmlpT3V3i
QfHqcPorDoqbaWTXv6+RKWyWbzZAuy0LFxs53v6joWhN6kvNvj8kvp3vVd9xjmbcjZ+p7P/PpBXN
k6YE42clUO5ShfLOKTCjz9qwpxxi/Azu3/whDFIymtiYnqc9GkkF3fSitJyuODoaUVnR1pPd3I2z
A4z7Ypx3RghmmeXeyZTOhXwfO4l7lGmWOFc396a4W2/Os1ts5OYJr0K5W+vMbzfXdGBbIWmAXgwW
GGB7F9jtJn9561ye4DeY6D1ZhdLTnJo66NDYyUyMZZQvts5AQSpNeLRSv/sTbSLt1WIj/rbF7/6q
LPlUKqZyR0eDc3KS0j3lfZtoH+aa7VddBX/Fzej3D5u6VMCuvFXr9DmzNVB1Bzsff5eF70v6BCjk
QzGTdH7LQ/l1uZdmC2mzkEukkkku5viwyalzgku1LgZQDxdtaMA6vHVn2Eu3xrY2Y63MNnkSzum+
Dqzh8aubB2aye/sfGWCZQoN1Kf7aUIL7H2PWkiNMgk0Rwpc6hvAKMZq7vo0PcPKE56SYm/iQp/Qq
6UVk740mTcmTLaoqGtX2kZIe/6Q9VJmJfF0oPoyxMAYa4r8vXIWJ/TR7Swl3kwJ+Bx3Lo4zkomZG
dDu2KugFPyqujDPQ8PuhVh78zLpcv5mpHbTIC+XQbvP+dz4XTzRL42n5ONv6bfq/+Uz2u6ftXt3g
Fnsw/GBuECwDGodPjf5nqMFVtIYlt3DhGoHUCeGZFLUtccxV8h68zN9H5aXVGpDcQowyamI32S1d
F+aoREel6oYPbjqPOz2ALZS30wOxV/dLTS7x9sqCD9u8utoMvnxjKMe068AbGGZK1Ep1gM8qdmjn
tnzP2ouqM3s/37VVELDD+24v02s1sREW0bmlAOy6LBL7WQ1xPbYmZfQhdOEXwouh+FpNmzT+CUHe
FZCUozqWxX+2Sccd1Qz6dUl06RJsiJIJ1PUa0EPgyannrjLSKoH5NgIYllpMEYpaLiCVW8dtui3x
LKBJajpsbwzOHflu8yPWV9N/9HV9021dNSbfIWiUBEZsdq0kPvd0A0V0rXUHzer+zFta7uSSLAUj
Mpr0pb6ytvm977JFuqlEv2pWKxGY6beGDvWjTIY5fwz6kFqcPehTUEEkxNaVwKXVmYMA2PxLWtwH
anMnc9tO3oQdHWS3gxVktN19l4l1uSyRkVxEK2tVOJzdvjhv9lcut6nbEfyXT0F1Xrz3847g7r/H
NzTtvwIcNjUumqNbnk3Nt3699R+jRoX6hpCW7w0GKL/FEkRZn+fLE1tGRQKmpgPt0800ut+76tZH
eLWorEW1Pa8vHu4zRGXryu19sKrFPPZzMHziPr+R+6zevRC4a7dOHErNnduYmrkvM/V0d7S9wCI7
+OFn3Q/AW6TrvPMj4HsGz3uyzXh+rAvCq9JUvqxMjeBbRevbLTTI/Ykizxu3dNKHjWlP5N2i3GS2
ZO+2+ZWNcPUtrhTigj9xdbVUbvR3stEaYD0zY6AQsulO+KDkomZ2UFPftZBEGf1/DA3sdp1N+0oZ
BVNN4VPRUQ03vQXUjCzxVAvOhGXF22KQMOmC/Y+IRFlAHd5RerG0nNYfOPh+qcDTOLXSp71Mw8LL
T/6aevs+3bRiXAiyQBL8pH/jv2NtIFHTXUzllWbZ/IauAtmpp+kpdPfzqSgosu3nNLrL0zzaa4Ch
vcjFJ8L/YpcNKJ3hcAYxlM2R2HV5He1BcGJeDZN/GhogUMqPYCQQO/BmuDvTsnl2s5mkZm4detV/
Ew3JEPGvaoX3TuL8InSmAFzAvOBa8VntwujVdcxf8kqfftMD54+xSc+K4UJs7QP6TRcxVL5+4rtH
yN3do4xgAnOPclkNZfj/YgMnk7cu3PyIW9pDlxu+30Y8zn0aHqbl/jK9uv/m6+r2Ml0dio1nRd3N
vz9TdP26eMLhUUJjp+4ZZBwoUbtqxAkdawzUPDBOeeP8WZjpKU4i/2lQ++61sOL6tmDHfjD6uHtt
o2j4oFM8KUq59PHArlJNjfuanfxroWcUTMXwWW4mpscic7QeRQSSIr9CO6wPsqAZNPOj095t5mA4
Wnsn0Si/Xj5CSSHAWQ+nr3EOX+G+iduvieLqkP3AKFWYcJiOvZecgiFLeYuoyWmbykgucH709ClS
ZX9lF4ax+uZhs+4Xh9tUlmxTGW1usmAkzEqHw9sNrgzFV9yasNbp9HHRTTxp8ImlIQ0h+tI+rEXw
L8hU/XEq2s34J2spmX+JoQ/PdL961OLWvdGSQt8ly1Rks+vG/YENUXf2xo8ikkuuFvVqQdk9FeCe
O1E8b1C773bxrB7dmvSN3SX6brOUhS2BDc7Obw5X95HS93fg4v3l6CDLWcul05L2Tithv10pPN8V
YtIs2i5lTyPaFZFbNJpdt8QhgcrpgrF4ulp85VW0m52s3bxuiqt7borNgXhulk8kxptiHf3404gD
E8LYHd2x9S7WonAFMYxLozqTh6h0m/Co4BLKZZ03ZltBDnoSUUxNTAeLHNXCX4k0EDH9cVQslWo0
6eZfZSTapv21UsHAAPvK/NTreUUHRuCeZJpbdXmg7827y1XL/BS1UXqnOIDjiVaBefxom5bGrxPt
5OXjszJYj6KUi0kvahv09EKiNx0N3Bs3eBYVlHxAKLiQEMg07fOE6Iij/CSN412XzMK3rYK9Czm7
B7AKONc/hv61GK5caqnL81u3tD9qz14CRYgApEVTlr7BpFmzPh8DL4VMZZFlg8/ZVQDUREOP+t0F
qJqArG3axaOILLDXfEhdH9TEoLwGnk4DLhSnO9ByT/dT3H8BRqfMbqmNXn49WbN8K57d3h+9PbVT
zck1Wsq1l5GTt5jIXF1quPWm3wWOPxy37OOWVQylobu2dqbfaRdZyRqS7+ggdmNW1v3td5PIjMHe
c7NSfxgmaG9Sii2gq5jTQ1y62QEq8rm5CziOPo4VuPXG1JzCxlQbqGem/K7II9hYtYFzTxvQ2+VX
SXnXcfye2Ym75qMR8oxmF1OdvCa7icW57+FsHc5D/5pHwQsPvJZGd0i35yXWX8dGdZLRdhGZIeH/
ZonkVxLEF70SLamBzVTz9RYCY7yNVPv85NUmB6bLZLvjkGa3bJgsHdWCefzqD6kHzaRVkoCihSnS
PgE5Ht+3lI3eOHHafFHL0dwPTtcek2ECvw28R6f3pw+zkxWf2gF4s0UcV1Z3bpIMuPNlUQoF0y09
JAPYrGg112cPw8aYQjimkL7dlLHvv8aJ6nzwRmIoYhWX6hGoYhXescVKKdqbNhzaQ2EV1CdMOR1m
OfB7fuHfeH5i72U6LjIZZdDEpn0Fx+W7raZFl7aZM/5Slk3wUMaefU83vBd+C1N7b2rWzvJU9VH4
hWN9aJ5l9C4XEZS6g7Wra3oU3m0LKgORBdauiNz+tMKqTHRMriVIM3jyQPINsCZUWgOPNmGCRZbV
8fiwxQvM8SkCFm8ov/p+rJ+T5QGZa/TxDJMKAQ35pVW0jGS6yVwPOuoYUBHqozlAOJ65swmm3UhJ
T24r4S5IFoatpcLnuuJHhL4L8KxlZP1tuZUFNbf0kI2/sKcBLKV1nnQ6HGU2dvHFrB1M58ma21UH
iMSbLgeI7UdLmZFq1X6Bq7uLD3FNPy78R7RgkVs9tI4daHDHVrToN7SUh95tJ1FCQH7Do5mPvwUL
1uKCh/sio2IGCz5Pleghlsih2BHi/a2ZCQG+QZcovgElRQhSczOo5kNntbeKk87GlzZp1qkmENCV
r4TgLO4N6tCeSwuouzb2jNseul1oiLZ5C++02GyGgxubt/ydvynYaztPUAT1nu/cz9p4CkyKDg/x
rLcQwc2WDi0U6MtZw5tFa6EEPUg3zMXQCCtn543wN8oiGImLGyC6qTNduk+sLnbpIOQio3+UtV3q
H9TIr3ZqFgxsG5bF1F+6x3Vu0SD8708RTah4fniKQNBCg7VmaVQYA/99ddKBxy32NVhZzmlGZkHy
qpWkYCX7SqouO23JWBldZGhlLmtkdKGexuiPZgjiW5GRAQcDLYejPFsCJhXoWPdzA8zDMouXGImM
tksl0ZP1ukmlKUfMR4mxrHqbRqEcYpKnhIj3q0p6Ze/5XX4fED57bYtxPM7+BCdmq9Gwm9G9apTZ
/NBSznY3O3XxpC2XQY/i42R0j407wZtCsd+lIh6GRzHb5LJ0Tm2abYrpMdFLvgkVILJPYiLuUlZt
d0jLdj6DEdVNxUNJB/ndbLZKA8qhm5/XIUH8o0rx/73IpqzP04NNg+j5bQgA4U1AIRvJ54CWSlHJ
pZoc695oO+WetsPh3C2VGzKKok+Nxil2E1tS27HNOyntiMuaTiGz3V8pNk9hWNuHoDH1w+zkH4D/
NJ8FTShz0rfZsv137HidCTBKS4HUv/+56uby5/jjnytwUoC2gNhuWPzAV4UTPrQFRQ3o6FktU3Wf
0WXe7EBTSM96NvQJ5Yd6eO6OVl/loCXl4LqrpX+I9KivvgzRmJ6rfAzv+yB+GXyLszEdfF1eqp8i
z5yfzcI/h9YMyYiRf6UioXy1gUr/5EzOt6Az60ex9GHYoTN7nO5HKvYpM4iU26ZU/YNo68IrTgX4
JjvR9p5nvCQhpLDLTcRb0Dv72XejjyIC5CPZgbtVn8VeHcHuytXWWhfEHbQuha01B9GmqpGRJVDh
76P2gGev97jWTEvV9btMKqu3Qut3eWEF7bOYvtvrLc2kkekr524sjTuH/vuduYQn5DIsoQkri94U
kRJ6oEr0NjQXoQbtIOCCa5m0zJVlvhZK03asHdy6H2/Wwuu66l5q6yg5OJOsx063WxgZc22Kn/yl
DHUkA74Kt4xdX5Iqsky2pQPVlF+b3Kw/mHFk73pHLe6ll3nW4uZCluU9Vdpio/bum40YutQNXqwT
X7R127T+tMV9WLkDJIzQtfTEgg5UxIxncKHHpyDy1H38P4Rd2ZLbOBL8IkaQAHi96r5brT7tF4Tb
MwPe94mv32Rpxuzp8O4+GEEABZBWSyBQlZWpovRn0r80ANn/+J2B6ocNWBc8KHRpSE/91ouHHCV7
E9nG692pZ6hmAub/VwffvZ88dCMUWJasAV9rX0VnJwOb+oJPAIFKA6OfpAgUs8YIty3BAqgRjsYB
DBnRmezuQ2Zrp4aWXq5AXS77CucL7M55B1EcMBLg0igm9CRdUhEYlTgw52Vu+WRMjTwGBnPudsb4
lLbdW8RlsEjsIrzYvTW+akjmMi8obyKA19TMV9SqQl091nBPl1aoX43BA5dWHpSLe2cOufgBYdAl
9RY5lI47VRtr6h3HoMfqWLId9XI+NIvAhgigW5hrgMLtUz0VlcVCYEeny2wE+S4iWpEE+xKYzZHs
a9o6Klduw90VV06MvEo0ctAKQmdwGjJm7q3O3XQ3wcmYTsO9mxjIxKFOfwC9Etgnnu+z0Fi6cRk4
0f9b+NjXYyNSAaAIi7XPFJ4PAbkvCx8T3EgkFvpdn7RvVg3BmbBtQCskhHrkbqnOaQvk9ZDmyVlm
YAI1k+ZGReN69frTAC7ktQf7wX1A4wIjYNWpC7p34IoA2r8QxvaOxiXMLRVxliRAkA3jHaFrElaB
LO/d0+Acb7+56Q7ipfr9Ek7UZMEFFHLixnOmP/QOdNlpvgwrgy+DMeHbtuTBk201xcPUK6m3KbvH
2u/X+HLEoCrOuxd8Dt6jlla5joaSrSmJ0kHS+20isZvSKgeeB0+h65ZrHAX/NhCGvGBljHaDrZIl
jpHyncGlhrzhesIMj9kbnPQLBsKHixnU2QH70+5oDPxT2onfJv3RR9NMHkpNk9XMN/qrqfjFevtr
rvty+d/mwWnv091+DaKp6ZZzE/nIzekRp+f5NO1v5vhN0/TEc6rMv5+YbkdTTwNHHyIdQ1SyFamQ
B0kCsp8uK1f54CQnKoxSKrCQGFF6Uh3n9QL44Mei7Nxtl2jQvJBRmMah3niGZsc63tBc93Y438cz
XcIBG28zFX2jqQazdo6dte1aO/jOUgdH2Ly8NZ3Ansry4iW1G7ruF3kWAKNcxM3V5xUYB6YBdQQy
jdwxulMhC7A5Bt0VfD7hd2m4xmqwo+BgBCJ4G+pwRfZW71ubIjfwzNPwHl9zDSRRnoPVJrUgemNB
JbpOemQjpVGJJcJOm0XO/WAfm2xPbdRLdlRY04h52NzWyGzFZJ0jqPnPdOBdgKC6B4i7YV+aLE23
OZRjTpAXwC4DETGk0sfRwcJ7aQ8gFD+WJmTIQVsArJ/u+aZ2/e4hSHq8fsN2fEynDcrAh30UxD5i
EY2o2gN45ptDHmKHWccGTxaGX0EJkYV4Cyuj2nXV8PF/tmpIBP+yV8MODb4JB4sWTv822Ez+7eli
Zh4FoL0rDghXWA9RDurTxBrNt7E1gYnwvD+6GEKIXQtRmaqpt64fGh8ptLEWbTDIF+lA6jmGj/cB
KFpzCzZDecBC4RzdMTI2TGLdw/lXrXBGTN+iuA6AIuqaP4YSSAoGesiF58QbBizdz6pAzAJRAMjJ
hqxYW3rcj2yU74MaAxAADmCf505+VskIQL/jy2+N32+QH1T8gW9tsrD82HmSdqy3CG6F+7iDjJdX
iX05sUAhKUBkC79Epvj9klqpnk/9k9TaIk2Vs9O8V7fWYek1cTSIdjx1y8MEhYJQqx5xNiKLYTJL
TLihgCQDq8VUpSJBNuIiRve+ZAikQ1gwWLn2OD7QLKUjO/BQRqecOjtoU2zr1EdOxK8JkAGjVlDW
Y5u5LYrMN0Bk7CPd1jOt4RE0Irpqgxh8SDw4OhI8vL+mqNo42bSe16zuz+AnkJTljT/s6P9DhlJO
JHtleaHnYkCowG0QIyMmMTT4WFrxw0tH8AXI+rVuQQYI8F0APe3afgev292AJxzizTz1oTffFo+9
gdw1GqkmFRUVBumth/zOsQ97fwWfr/jRB6Bg9nPvm5uoYTMwLhGyUc0L4+xCBlbk58usHeHHcLse
2iAsu9+rbouHhjnFS2dxtfdDeCSR/GR8a7q/aGBRc7kCMiM6KmXkN+WBdKmA19Is1ZtOpbuKi3w4
dxC8PLpWDRG80PaecXKDn0Ok1Z8DIBht64AQF1xHywbe2MeU62w3FLnclYPorolMumlJxSHDaqH5
wcs/E9v4MVY1WLSKnK1Z3yYnCISZKJx6zaBf+BpAFZjmh6gWkrqgPlYVBZiOmSsfPFOXez0AUtrb
dXjjveUtwi6J3mO3uOU45f0AJTlA90MU4H23DMFCqxZDqh9rZ6y+t/YI9tikDZ8HC6StkIJhIPo1
6p1Ku/QAwo7u1IG8FdEmuLfhi4fv8aMMDioS1o+8CpA+2gDWLitdXTMT+aNkELT9xDSQ7S1ZQaek
13qRN1EHudEmfMAPmy+SyuLfRYUff2Lz8moHZXYZcPZYUkcjwVnaj172mICJA8oTol62IEP8noXs
Qw5Qiw26zDyZLpyeNMBqq9fELeOnlPkPsrZyoE27ulyMnjselWvXxjKLEn1MpoKuqCh6p9tAS2Fd
J8g2cFpVf6SmghuwAXg8QiAD45s/leN/VHYWvDOozC5Lr7MeJ5ZFpEGa0A8G/e4BarhqJ9OmffCL
Ad9/Q14dJuW+RTzsVACjiuMGQEvNouFsgRCu9wTRWu8piBANycIKUN2pak9ksYbKqlXma+9pBG1V
B13IdSyT4RG/XHOpdWq/a5G+RmBoVWDjhJd0UYfFK3WQSS6BSiq9Vm5ysxqPFtiij6JzEbqyy4uw
j13hWFcQpPWPg6GcKyQTqHJvUax8aJsW8POmf6Qm/BL8s2N4W6pRe5p4+lRY1iXk8MiBvBkZyNLk
b/M8veslhxTwn8Xc5iZVuDeBX1g0zAJhf+2EwQ4aPQbOgTiiV43H16Wcvp9cqlflanPRJHXw3U68
d3vEQt95xTbtqjhc1K/haIFGvy3VxlJVvspZYAG9wKILm4p8kBo8lEhEN8w6ulAxhfbMhR1Dflwa
UB2iRrL2QC61k1aLfQ50Zsyc1T8zBTabSBh/ISllCQohHwCgcSMh37gZMrfYgRanQ0qhny7gznWf
GhG6T37hLQV8/49UszMwI3PTkFuqDm4++cz9HkLpsKVRgftRg83rRi3AJbTLMU/ZjvpKH/whIFxb
OqEXH9KkipF6CdlNHBV2ecPsFwYn2YQfitehZfZX37I+EITSC0c5w0ECn/Icm12+BbNjt6JqkCIM
DrEu0DehE1rh4bNImlPaVOkDNSEJq1zhz9VuqRMHxvLA8Jku7rN5af3kg4Z5Gk2FMeDnFTFdgpUI
k2WqQCihjuT9dsboqkuUF5AuArchDnTZDlkJ8ZWGYjvnL+OoD6G1h+kc3ep97ENC6N4bGuUNp7r7
jalpAPoTuHZ5ttKgvOJb0SxbvJHf+FCCnNupzA9QlEAL3YCqXZkcGl8EISJfxtpILLGQnh9vodmd
T1pdE5mkyFoHquo2ezz7VtN82D2Oh34bf3NxvtgEZTruY5z4npAH/JMMLEdFC15ZA4SCZHJg9YjU
j8pJviMbc2FJufDGDMgCW15BxiZexvLN1Dp6s6qKXYAcQnLHVC0Y/OBBPLYrqiauJ1c4f1Q78DXu
wdKOAAfz4X4yapx7M7ins2Swnv2C+4ewcU2QleOcBBScs3SAUALvWIyn8EG+jIhXY51Hj1tnusoQ
pbJrJCTMTT1cj+fGfq1GEJBZIEbyF7lyqqtCznCuhXVKBejWdA6hHr9tsLFXcXqiK4SU0pOIRE1k
ep96qSMpffR4Pvt7yDyuh/8wCgp1sE1jiWUweC9rMS69UvUX1+0lwqHwfYHG0P8oQbXvmB8tL/pV
J6CJUmUChAp+fGaT5K8JAsoeZL5Zcu7yFLzaidOs741GDDyF1hcrbPN9jZTPvenn7ZmlnrGWWdne
wJ7YL61IFO+8VT+BjVd/Bt2IzP0wDRYt6CA9v4n+EDVejaq0+zfTwDfDN7h4zKABvsn6zoU2j3L2
UTipzws7vAwgyAE1o0yf3LrOlhJugm+jtwyABCmMbdin1iEKIEFIRa2q5Igk2c9VbkXgRnSjeAlq
4mbZVWl4dpqgu+Gc8o4AZPF9KNx4paAwcoSjrEJcm52pXQaVsbJSDodExcpXKZsNtatyYhbkrr/D
VgMbNMuI92FsNFfbxWGldMZT6OfNlQrmNfW6snW1KqwUOuSG4zaX0kqWNADasPXatApvw8cCImmj
q2+6UMOhEX23zjNp/YDcrh+X4QfcIUBK2bY8gOIxuDELDgPVulBdnkZW/SAfQUzfmBuponKnxxAZ
IEWhT2U3hK9+VP0Re0V68YGje+WF8QiHqf9AfVgydkagxKOHbMGF0ch8E2uwXK+JtcsFz7INJvgB
/Kb1ECxKZPdf5BjWl4QhKcyHeu7CiCDlsaBGKqA9VK31gCU2kHV98Zron+4YOsxLCFwn69marsiw
qIxiYduq3GJ1aiA6Pt2mFcNDX7rePtXwEt/bONbC0E3kaZ7FtZp1UoG/NfeUc7An0CsVVGW1C0wG
1UdHZn9ftmDs3lY9gJD/HjKPK391hAEEswf/ip8KFNGbQixMgSyRhFyicz2jegQNaSSw83r3qZ7X
HeqIrj5ircXef3jiHEFTxD35PsojHKJNBPX6MGD33sorhycQOKwhsHmuoZC2zH3w03i8NiBx9U8h
gFk+z9Wy6cLdyIeXL+3ZwAxsjFCQrdsN8cE34Q74dzt1zm1QUuxOtdh8aZ5vN5u24AdrfSc4UhNZ
zLeb20TNL4WPEMw85e9sbQGqUCOB658mmcfPxtQmy9DH964rsU4q2S1+Z5gHY7AyJpocGkzFl0+H
2kZjaCcydiT0/fp0f2fsJm60barsr99NMrflcKBi/wUqzt98xGZg4mkhMoRYHVho6Da/s5vbuvBk
t8jbnf+Hv/t4bVfteghv7ecZ6eqLLfhH31Kn9Lf/+9NVjt0sPGiXbf7Hp1sazZIjqrOiG1Exfwhz
G44xDIcvu/r0V/itcehmGzWRlXyZZf4oaJjvFMBxRv7Ll3bqnNtAXqLXrEhuODCfyz43gfMRkXVu
czAYLZTXBJtBZzgeMds8U08X9t6wAv9fs/TyWq3vdeqKp5EQCX2XLSIkoo/bcksdKv0z9vBTsUSN
E0XMJbikBr7/OmkR5D22OwZyv+kmNB9NYECLAGdUbKPxemQb34Ej1hxikDeCcO5ot4aHHI/psgZv
cbrRo8ihWwe/M/QEARkSUkdbZTr9Qnt2+NyW8keQx/KD8fwDmaDBMy+gHA9N5XrLlY5fwyK5jqmW
H3gDtJCZ1YnbbbRQ+c0AvPsW4whipgjIUS3s2/CCdOBDNwJ5s0Tw2tgEXesvw8iDn9Aogmmr5Od7
pqzsJqYiiU5gf0XoaKpUkIg98LSPFzQdtWkN/iovzdX9rp7S3sLrzHGlAHsAPwvTADSEFkBAizxH
5CQGWXsLLIl/Rp5ocLOZhHISjpqrWujgRm1Napl4H3bRnqrU0df9ihtu85BMo4TmxdksqjNynbIY
bEPhsIV+bQe86FSXIzScWqOqt3FchTeaIAmHSxTnESRr0eRb2nyoRn+pbGluRBx4CxsH9mNRu82R
rkCQ2xxb1TC8xqYeqn+xcTwZrdKqwB0nKs7Z5NPgufHL3DTX/QZ3c5FDd8LHL/nXM3zqJWuXR6es
iwow33YmWPoT7h1lp/wjwnwvUAjOt3PTJxNqxK/MP87ddOWUFRRcuibHFxazzL3ev6t34/meLqDo
O0fHe+qYh/33e5ataDYpyNAWfms/aKjGHgE59B7MqQgqyzi2MZicp5rrjN4D7u8+xEZcr3t7jFaz
LZkYcfRNuVA1n23TUebnFns8Mpjt07hNN7ZbdchIx+RgawWhfxO60UIL/Cdmw9yColPtfNCd53lz
pCttayTHIssc42f7rmTDYqgjZwufutqAz0PkOF/DRXyFrmj7Y4iYNezGoHJBSI7/kRtH0T5mYMvP
8O2Ehun0P9QgTV42tWus7w9G95B9tLGDVJ7ubSPEbA9hYb6W7WAk655JJHQmIll/+g9BjeUkbCA3
Mp37KY7b3neCQhFGiq5meNTc1rMqPmZZdCdKAlkapE1KQ78gYtVt4skLDoAqHODpdJlNDnHAdnaD
oZtznsb9La32UObij+lUCZzU2ukhQNaP7Ixkmbf+CKHWethr8BHdInfsrxBFB3+7odIlxC38zcSG
igMdDs+ydmrw0nT8GE1FDQXpTRZ7pvk81DeIS6ZXz06sZZWb8aabqgPUqBLslnfzIBo5NikHFbDg
xxgZADgHD2JFHVR8Mc4NkLBA0ApDqPtehwMvPAQ8Xc5zUW/S2nC53W2o4Us/VUXsI7UAwn2rr9PS
EJ69xj2kNwai6JBFZoBTLY3XgoHRgwoEI5DZHEwsG4MvOTILQKgw99I4lXvbNhL62CYqfRi5B72H
BsEaI7e5AKeOlTwoB59ggr/vkqpUNE6ZPiCJINwbTf5xN66nGXIsdXBniLWSSkW7wH4fLDvAaQ0T
kQHdJ1XZtY6ydCH8EA6mOrzMGJ6sgGQwdm+NOkwdM/7nDhGyQ6YOPpQA73Y0zhzcaJ0I7NEGgG/h
4VFdsmgtxNnvl9TqTcTtwJaDGPt++T9saewnU+gXAKuJUAtz9g5OGAuDt3/C94/4/3QXKjT3z6MK
M0A8w3zThYb4XsKLo1P9o7bVsIYoQXJAXqrzhJg5PMlo7woIroGbFcKXJfjHmF80S51rjp+e125s
O3cPZpVBfIMuf1tnvuEcIo9DBaKD8AjZWJYLlY55zKc6n+ace75OqcEuALq6JtqkumfX2oBQQFYO
Ls54CbtSW2k4cmcXIE2gNioyyNxd1bgpRQTaI2oCpc9fg2b2/t4GRE62xvFRr2gS/HHbNRQaiiW9
rqY90/2NV03vq9+13TuqdDmEjr2fzeiK3nJ0FRUGXrJf5pu753G9Xdgr0QpsDqaX89xBY+/TfJmb
DH0boT0jNbHnqqEIAWLe4rXsDbmUSgg4fF21kWNun4syN5EJHFQHQCHEsSiQj9Iq0T44FRTU2lJY
T46L1FlrbNt3Rw9/gidF/GxKaxvkYFSBfODKCKH/srBK/MS7AqxKkEjD7rf/6DRrt8KKgtNYq2zt
Y1+5bMGNCTUza4QLH/E7HkNji6pI2odSU6+dA/KhXoMcarDI+B+3rOtS5OA2kAIMfdCE2saEE56M
70UFMhOd53/cR2SQObfaMbvcR7Cq70AbZyOynEOeeMESN9xzz0sXZlWOV3BD6fs0nvdDdKp8uJt5
rAmWA1wm23s9s7FfbqUakS08PQiNCxEkjNu/n2J6nl4yE99JCTcl3UxDN2eLtB3Q82kHN8cPZHxI
rMf7nHHCgxPYLY5ty8HaF1Xu3uq9+maAn+3K4ZRIoVZ4uzfpjm1lGfWQf0BkxKgzf8NUysDAgILn
HTv2BdjM4aTZUVMDbAqyIiYu5tnk04ipg4bNbbJ6AG2Uf6Dm1jbB+98L6J7boBR19SAXZWq2bFEk
mb6kkzRk31sfMe/0jpo6HKMYokglGI8jb3OvUk9MOpKOxgHLAlm109rICAliUD9XkLE2a3vljRa+
HCV7SSwOySXgs05F2JT1/RI4lfDUQuRgH8W70cQ2OioYSKyHMngV7vgXyIH9c9Xz4LVqkmcLzMsP
zVRjrn9IImARqWZbJnTiwPyDVEgeDsZV46+9CYN+hPMv0TtA6kacecLiWHWOsZWIeV94Eznr0Ru8
x8K2fxba3jgZ5Ne9qeDwqN6LzKjAx+iVW2qiTjKbq3QVTY7kedRs92W6VIXtRBKAe9A0P3vAHzfF
GBenyuwz/NlKYyM6x39MB+gqVciP+V7qCJSImftXXHsQHHCHn5KlSL2AVOazIVOg8IqkOgNkkx8K
VVx619bbHProV4Oz7ipEkeEsZMhNObVRBwNYYB8rG8EiT1gHvGDE1m6tFKqPIvdXIMDMVingwmod
uoiGOWHbLn3HYmoNQhq1LdNWQPdTFA+OUYAPQYQO6HtzdqLC/nVVtIha2Y7alSH8sm0zspMFYaB2
cTceAYVEKO8D3gZ9HpGVtchtlr/CVZMec6haLl1e5K8SQcy9APhnxZ0Iei2JlWx11/VYtvGLsRFz
PmRt1C11EvkXIPWRfKQDsWqGYvwhhjcmefQzaHxrCe2W5pLUsThZk2eZ4cvzIT0ILcAgTaF40YPw
/Vxm0H6s7TJftdMRlR9smUc/uwpAlorBl6zbhp3H2FEAcWDgCLAo68YP0YHtFEuvcWpsK7mAZ9Ne
kkGtLwMwBiC3cqwHq7TUBmzKyCxg2TPvi/LkFSBYDhrvzTJa60qFAu/FdYRwjQJcANwjaKemwvXg
/HGh/RROFtSR2lYAag0PC/iv8RI3PCPjf50MimN1mjp6Lq9g0oMHeXqBUtPYA4ZXIbK2ptnv44Oy
2wdFFN1HzR2eWtkZcjnoztQsO6xBkGR1dzSSOnCWjTYWhEA+PU2q8CdxmupEFtBcZBKHvHSv9eif
5qGV5ONy1Fa/mW86+nm10xU+vfm2DGo/D1D4oZEDXpta+daREi0cG8cgPwV0ghItiPxrzrugK2Rf
RSuEUaBFgzRNqOo57Qf8tj+TyunhzByaPdSBWqS/BM1+HDVi+h20L7LeiU+yYfp5SD0gE/QwQGcL
VcfmahebYbKiamMnNtI5+V9UAxxF3Joc33YErZ4n2ZDnrK6mvDjvgWq+gH+1mTLOIIzz6BUi2yOC
zE8TkvOUliYHzgibT9ZaG2rvHXypV3RZ4CTSIlvNx9cp1jVIKDCuK9iblQJQrJKcP4Vjn+6KOmWg
EzH5E7Pq7layV4gQsScygNQgcmKwIdjf7S032hctPP9UlTHmMM6Qbx2eEv+CLKBwxccR4PqoDfRG
ej34f5BAWxdqPOquGI84pj0GcMlt86rN8XriqoBWEl2T0VyQOVUrtzXBR92sy3j4YQFFs1eDdD0o
VyM9HilGId6cOBmNU7YQXflDe7ebmywXi37Ym+EC3KYxwIVdda60uTehTHweXPgIBSjFcPpEBhgV
1EFXqc/1EaDd1dwOPqkDZAnZFtJj7CkAvxQUzVx+r9aJ1R4dFoBjQZf8iUwUstasmBdXo6gR8kmx
UCBPoZgy1Ni+cjvkrdjd2Ycc4A3sWeYtbjIIvvkP9lAN+7YR5gnANwv479bEEokqFRX0ao5JES/m
JrIgW2qj6thHu7LuklUdqwio3iR7c8p30BrIlbDBiJrLvARJ5NjJQ2TzfWVEcteXEDRKQjdAfhAi
XkYcts8VgO4LN7PDD9D27qqyaBUIvvxlasrwj8yBJB6iPslr1MAH1ksOXAOUcXcMLKoHvIzjc8vz
7xCAME5Yu+sXgEVEk72U07XZQ26lr9InGzvWF6RG7+B6xBcF2XwvvRM8emXWQSgOfWwofrKhFWca
J3sDgaW2SU7UiexAA5m7mXWgXqsH10OXg0YvaVaVmUbPdtcidqZc/to6OKQPUg7fslr+IUD395GE
I8ShLfZn0/G1G+cIB4c1+NkGLHSQukMwsQbn3wjxsLar+j+ijD9bhVv/cJw8WWisie+1jUDaUOX8
RRZMADQTJk9jbUI3wtL8OlhusPGCqr/g1dNuh6pvT6nhqn3q8WDVJMlzEXnsREVsJ/zUT+9CqgLo
wBZIX2/X2WSCEEW/Bs40BCDWb7En8r/dk9Uos623k26fm87ntkmyfK9j8a2fEp1KHZdYCPgG7Erh
AxXuaAAKNthH/FWBZQIBEINHtlJbZH7ZcgW58WFtpxDkIusAOJkdc1032/WeTtZj1r+CVis70VY1
HBUOADgktSl+dUsxJh4sKndFvVR0fvPKKpZhU4dUU8fOGuy+kglkDBBgXiTOpfAsB1rUXfwtGZ8H
WeHTKSLr0nvOQzka8TMVIxPbTpkVxFLQ1BtsWMKK78g+ye1uh9AxW1KvxIp51aHaUyc1mW54SbPC
uFANWezQ/etTsc15lGyxMqcrZE8Ol0EgZQu5j2Ipsbhe4N0eLoj6IyG8Ts0P06zHHbVRQSY1OKHP
5vgxNyc5EgGpih0qWO5YAZF0H6RMC2qk+2iJDD87kd2GJrnfgi4bMJZVyE95R5oWNGLyqAEKZghe
oed1Gp3O/9GwCFCUJGsvSgTFxWRgVA2SwP9RRs6x1Gb2qtO+2DUOTyB7YOXvSLlbQ+7P/5F7Xriy
3VGc8ky4OOC4ISDOlesUi0AbcsfqoP7mRMum6p1vPLZbHGyqcEPVStr7EcRez0J2/tHigOZRe5yP
QLnAN32N9KCudphP+DbpfHPGFDueCLrVQeSI5wq4iBZcVt/gIVGbvuz6HY0HuN/Nou4b3GfQNvAb
tqbRgB6dEm/80wtNayvZdIrwgtQ5BLlzafq+eugzt3pop0JDFvFoKw05usmM2tqRT6+j8VC2Mp8w
nUgdKUp8WZDGEUBjT2SnwA23NFOU9B32uSHXJxCXQIHkn4mpt9WJOgN7vFLCumY9UqqKKUNTN2Nc
g5sPmZymAdYmvO9+gKoR/FLV1C2yOgAtPqV8pqWxHS3+iqQkdb73kuFctyMI7eIsdfs69j6NCe7I
ndFUF+oe6M50SYUNlOA+9L0D3S1zDdyYpr4/TtEhwyEAgKoRCF+AYwBPR+PiKTE17DUEL9EEuUaM
+3SJfCF4qhwf2fhl1ixBmgG0ABATV9Z71RUHRcTVfWivAkRg+Ea1NJ2Gbcgqntpa0CUckDn5Rk13
Y2D5H506qY8RciJBbu354aaqTbBT0VxxMbQPKn6kOftQhCCTMa88HaKnxrSQng4gABvH6NFynSPV
MhBwPOSCvYpJby0FNcu5L5DrrTwGvWZP2mssbfpgTUVBUqyktdqDQjBdUBfVqX+u3rup5z6odeU/
48mUun5rnyfsJRQFQFperx50kSokIGfuZQLUpaHAOxMtVJjCChaOMdY73nnIvWmnAXXXgbzKKW2g
l1C995iZwQ9w155pXGkNgcAhDd2gct2M8Cpuc2DrWIDUQUv5fEe6I9EkLzJgm7IewQ++oiqJlAzt
CAxv2bxAsR6ohUIgl2rS+e6MSSgNKIEY+Jh0ZVR9fQqKuvn7MhT9uM/A/g+ICLpHJ60RnU+watLo
OgibXSJGqF1PbdR9t6SJSuwx/0+eKhNf81984VsO83CsBwZKAFn+BUze5HkDBDTQbJODHQAncSv6
QtzsBvx5AY5cVOMSMCceQk6TLMRk1nWAmhi1CafnNKAbLf9sNOWZOsmsrOCQzhDzxNoX2DetIn2T
wOD8cw8zFgzEiPDpz22R4xwr0CRdaJp+xNa17JD3p0esv0jYAlQlRJgGe0lgRgCKqhdiErrOHPuK
vK70ogroYo+J0OuC+WJNnQNW7PMYWbcoEjEi0RBdmG2TCMK9qRfZ62qo7Cey7WFLNSpMhwNb3qYX
qv03e0f3yfT75fe56cZw/eI5wtIGHWWoLl0mH0WTwu+i9I0M6Gl/PfuXMdT569kFzc/+9Sw0fzbN
T4/WR6N3dlN+o5E022/s6f9Knf+253nubKy6YasMBB5xZP/9Yc7/4d8M+vUBzfaWTPS6zfvPD2Xj
oe6PWBQjHHYmEhSM3n31h/oS1XE2IWmLV/Alx1OrhDP5CmXOZ6qFykqPYQTtR4NH7iv+Jdu6bOw1
9Vop5H/dStSTGxDn1Zg9xAHe1KOqgdoacuiz170E9wjeKRMnKlQnsRICQkh9VIBy+c+2N8YT1XwI
Q60ZEo/voxtziI4Jy+A/mybrGlY+mdj1T5WKFwgKd8EApzd21SYGXQrWWC+SV0tElLP3EoKshzbU
gMhO1cEZEe/npTpSleMHlFRB/pppyzlzYfRIQZbpu3IhcV8GTbrzp1F9VF6x6gS3FN+BRzuCxDWk
7N9ZlrjbAgeONU0WT48Ah2lx8QbHetE9eKinyep/P0I3PQIDmQtAZ1JyQNWdeoopabAix67kF8Qe
XxTAzXuqNcAeMyCAoVbvgwcZwOqpbjoaiZJC9Ju8BWGQBTndkH5afZhUE+NCeCQxemSJ24CE9sYU
w8NvK6ibx8n4Ll4/NdGAISlCZPei2nqFva0CeDznAU06QFykQJJ5Z4Mvp5uM+fSbD0Le/D8GefGF
2MoyHeE4XHAGHK+wgfz/93po57GVh1L7Fw2ygY3ZhVC4b3JsCbupcCSUM3looZEu5yKWzVswYvdP
TWRMw6j6aZp5xH0aSAm9ge/j73HUO4/7XbWQngbguG93PYMuad1mwTI07ZZdhtz9nkUD23aW1s2K
F6CeBQoxOYelao6jmy2p1jIFZIao0vw++F6nrmkGLLFsC2Q5g3bANMP9kqawomyJBJiaXSLE1u6j
adwn8/mu9DjCYNv7DQBGhbZ3DVzO+It9g6LNc/B5jjuDjTlZI272H8LOa8ltJOu6T4QIeHMLgJ4s
llVJdYOQ6YZNJLx7+n8B6mn1p5n554ZB2JKqyETmOXuvbfq/nfyz8bxdUv0EdPx95q+bOSvk4tfm
9o547+TQLal2nOw1gFofrxu3Il1pFRuygiX5PpLdeN12bQf/w/5fdIv1/F/32fZvV/59/3KjoWw3
Ws+1Mmme6eb5sbk0V5ieFYul9a0XYd72e8LarSY3zsU6kdgObC+9W3B0mx8U9tx3foMZYDvxH+cw
Kv11s+3qNJ/+/P/bziDS8MH/ByFAo4ulOXw9dCYKnkeC8f/9YjQxn7FUeMtdrL1B6crpoSH4fGPN
bC8bZybpZiWY3BSTwYJ9zccj9vO8fq03/XZenVTGbtu3HVV1b2Jx+c97bgfHikBWip/vBMmY+40D
sb1sneMNBDGnD03b9rffdm8nNOZtO/arAf3rLKd9iLu0/48Miv9yz+3ifx37+cNJiA66uu92W+rU
TAH8ho5pGFBobhs/U6t0xXCQISGA6ltpASFljhJux39e5vIpRKcpk6Jf/G1XsuZceXr11xW/zt0O
/LzrKphaL9t2/fr52zuDGAHV6e9RnLwTwxwdpi13IVt5OkQSbIX15F1KJzrkXk3/YUOLbS/rJduB
bSljbPkNf99mu8F22nb0H7iyv0/Zjm7nTXDlYqp82btZ453bDlRKnfyvgft34Ao9bsMxTGhiFnYJ
498+n6tSdkAIrV6l/L7l+vWMFfCKeXHqNa/v13aewn6100ruthNtBL5/Hd62t2u2s3+7D6bd98FT
+r27+hK3l3I1I3ptillx27aG5o+FssBu23K2A0BJop9nbzvVzdq4vd1ezIIq4q/N7ezttts+pyW5
HibV2Ld7aSRHS2eC5haKcRkUL34aARIRqgEo1SCU3FwK7QV4m3XKnCbex/T/PtTmY+Ol/tcLdVf5
YrWW+vuFivWx3diUUg+JyibvWjT4McDO/6TAb4iJ3AV53RIW/YsEz+MVRvxPxPxGm1/PsRshLtsV
24le0qq9T2yk7UseaKiI60779tuY/dcIT1lkLzn6a1iHmbR3CPM9bRf89ojYniI6OQ976mG/33I7
F5/ys8B5GhpdggutFU+A+2tAGt0Un8YmfWrmrrXONk3F/8EbsH6L4dAwRmrqCqhzDZUPqbOOsv+I
4fAMPqa2ViGY6aputi4AWcpnQ5MyrCb8fU1SZrhJJ9X8ouc2KFyCGLcXXa4upTqFYLJ51CNsv4Tn
MVv6uV2JNg3MX8e37e24NOvh1g3ah5fywFGLJP5undNsEd9bJUnDyS0Qt85Ge/u343CnkFxFw387
jrgyDUdUDv+4fsnH+DthVev9PU/82/GGgvrr/3g0qb8ZojWmqzb0P9vwIHqpmvUba8nNopxHQ0Fd
1umjw7BYxU2zPGJYIK5ssJXt3d/7ZddCKXNTb3gY0q+xacwfvagu6AzFm4JxiIc06oxtfxrzoaWq
+ZaA2P7H/mIpf54f2+1M5NtIQEgilo+/z9/2V25NBRfG1ecuUidF7AbFrfkmpMa7o0b9Tinn5Lht
0mn91s6TdcdYUr7lC/mEa4dDjqrHZ6LNsSL96yLTqJPjdvTvi0zXFm9L0/w8a3C8vy4i84+qr05E
SEq1c8cyev7cGXw36VVWD20HB9IU7R7q8vxZGRTlSOp4toOyM8NwMHpKmqwm/j5tuxynjnIcJVVj
1a7OI4EltIE8IX+0Mm6tfeXNfzjqZJ68JNJeRGd+wWydfoutFK52XcZPizGZF9tO9bBdD0TWx1jM
3cfkUM10ZfXXhfC0vuBs+eeFeN3Ni9J6Wriso12kf90utIo53lvrT8yF6P4H5tb0dOO3z5Zh8eki
F4yvqqWrBii7//uFnfqppWTtAmpN4Mgpcx7A18nQoU1DUBEsdq7cU5+UJZiXdAi8WTzFCZ7KSJpK
mAkj2S+Ys3zDjVW/jlS5S8VOGvLWiVEPbbvoAse0UIB4DjZP9SVHnn2MFM/XU3L1Mq/7qOrya62I
fqdjH6PHMuwp5jRhoioIca16l8w6OKWRvMVBH4IaLeK+0p1vjo3mlyRjKLOdB6hF9q+OQ9Z5pQxV
4PVotcUwIXqAycXgQxPWBX815sKv5mI32WlMT12eyTX9o4xsYMu9YwZKnhh+ZHgTUnftqE5D4i9W
nIWJa9yRwWMdHPueLMn8VJdOfwO46xwIvHvTRDaFGu2QYHByQhIJqSvV4WnsR+ozWY3jAyFW6Nlj
EVD/hd9TKZqvmAl08JpmMsrW7pgp9ZshmuHskmBuGH7d2zaDmRUdxqg/mWP2zR3VItQyzDc5WFvp
5Om59MYL+C7SBV0726d4WS9znRus5zBRTrJtWJq0y6Pl0o3CfJ0OaLisxRV7AlijIvruTQIfWKe9
qpP6dSHkMrSH6KZ2S2AXLs46xcLo5OqnFB0/C/n8UhOEESDTiPYGvdG3blSX/ZyZqU+SeQJP2nCe
h9J6sy2sKTAFTNpwQKuy1O+a6YfuZlQs+PW3ihmBUOuMfddPxw6uZOSI05wYr1ndqW9pbFhBnWvl
qS5s9S1CJR/0TfLMPYr90jrm82wU+c2q0+d0oFUery+zQnwBJrn+gIOd9rnW6E+V87Qd286aAYjv
oba+NUaBcK5O5Wnqi+ZVWtFb5kXZt2icZt8u5UJDNiFAQ8MuYRb84pn0+WmxVB9DYmEUHhoLCUwx
v6gVX27cqN9aOsd+C+D+STO97kLrl0TA9ZagJ43cFF+zqlF3CNHqMwAs61lvqz+3O6cdmIipStLn
CgE0S9ZF7rYD29VIPSQOu949J3Qjnpe+JMZx+5da2Z+e19rPg8IYVQwG1Eh4al/n8dTqU/s5tZQd
uNQsXAiMvxv9MJwKcCwHtZqJ/5wt4A4q/zr6iWETOdYfPMvfamkO77lsbeRYpXfTCPc+91mp7LNW
TV9Mx9OoLmXFj9p6dybX/CN3lD+l1Uar9xxRH9BX/GfaF7Nvr4Cdoz8mfaBg1QwfpW2rAajd4RGp
wXi0HBALdZo596nQvaDxLBVkWn815lJ+FCwMs0wDr1l1mbxnplXugPdEgYw1Ge86D1y8izjRR34t
79s520uJ2O9oFNOPbUu1owWfhx7Wi9udB+bnx8jVavpB9rybZew9MwB1gdnWy/NoNS1AgkW80AHr
noYRg+i6tb1kKUyQuVTkQUSKeBmWXnnAk3CC/2nLAMJwFvQgzY8/r2CUuMb98v7zKBVAkrLAiJ+3
o+hn9bNlLLVPKPuOKlb3Ahm/gNgONJVaufwwy4UEIW94r3pkPqo197ttvyWsUzmU1VtkUubDtz6G
237Pm16A/IqXaHFB99m1FtiifMlLSbqFWcVHR1XNl9qo8Zxbhf3d0gAWtI3yrtemuaPLkOwGI5v3
dhYpF2YYyoWQBeXy2+Z2IPN6ioWZxzC/nvLr5AwIzHXbt72AKwlckCXuGhRWIoCillRro3VxW3ST
yKJ6JoHpPYFJVs168qSXTfKUqimLX6ZT+20zAuD5pIgk2jWugTwhqYs4gG0+7YRlkMvb54ckXyLS
5yp719ZO/hQXnho6Wjm+QHtQg6Fs4k/IsGzfpiL+eWZy4euzHL8ipnrtlGz84TTJCUDmBYttrB1d
9EhvTpecEPOab5WainPvFNlOcaP5QyILdVu+Hm7EFwDNnHFQ0qm6zqMndrqt6/62ac5ldd3edUIC
+Nnebi/eenaKeeksHTv8dZ5c7BUJpBXMLtaLt+1f9yLy5AZdaTpGnU1Oqq5gBLGJM+nsOGjA1gNM
ZJNVBQYDqgdvs2zy85CVFg04R/2itEmBKiHOH43CrR4demN+73Xe7ud/ealabdeprBGrpBwe48ke
6Bq1AxHVZvZ1HsbX2JbGi+32zhnFlRumbZ19LW2HJ/ufNb/z+LPK0zuVSvritP3w4mFbr704f1eS
2rmS5zIjbcWpLpdaP+RLOezGxsxeU3AN1RqyOmTDa43f/bht9Wvk6vaOxwzfy4iHTRatcmBYSy8i
j5Vw0FzzDkIix6C4Ps2pjp6WOCpPYypq8CzIYuF9KzCbk1m5OSrR3vGIPmLbBKf+lIxZ8uRMtQig
Xa7hRmpOpxNHuQJP6KFsSd2OLKDHZjKRETqKfj+2+vKpLe00JISqOW2bAwtkGP6Ke902Z1k8WPOY
skjlXJEfk9Gx3xjWuueyEcdmytRPKGW+1ICu0PGZKiGPDoVFfxSQsVfGrpKX7zB87QerVI23pk/f
542425TGm2rltOvEh47D8MQvpgFjaC83s8cdrnVPi6bS/NHVh2p2lZdMA5dDOKi7t10Zv6LhKC/6
Wqt2183tFDW6mEmWv2wbLlQmaH0Jjsr1BMZY74BoTuGLyd3AjdCfyI3DdrPtDHcx3uImUW/bCbTH
q53XmeV+22zmMr96ZZf8/HHbVQ6En65VvKco61uKZVFymIjHeOyVOTTKPH/IlYkuzPqyVBbUIJzM
B88Uf+0rI0IPwQhnl8FViyXkARJ6qTv9tUk0g30T0rWJEKBm3o9WEl8Gr/9WCQEeTmmsm5HppCsA
pqPahOyGrCRx2fZtRxVKxI3rxvsPxob5HpO/dHe0cbkXTm9iIevPv3Zt+yFi3J04Bin2WXi1w9Sw
7Xe166k/XE3/sDxZfmnSMcZiMjWvWaqZoS29+HF9yvhwkB4EIaZXuGbdVa7v2npC3r1tZ2oU7San
Q/T29znbge3lP+3zdGbQEvNT+J/O2+6/HVAStTt53iBhjpJnHyGpvSi1swB8iZdwWfe1sulOMLhI
q1ezwFiyasczprv11Ptu27uhMv96V9WpxqiHWHLb50VSm/wxVk3yj705aMs+vpfNeBe9NrxuL5UL
1IHsniACDH/eQKJF3U/hslhqqOojy9SNKaqryxTqAojmxh91VXcKaCjGJ8Qlb6aR2R8tHy+/w1D0
CbDOGGRoQV7iTnVDKsUSaUG17FVVr0mNxlglTtJIf8g1kYt4bHDac5n8fLdtbi8wwVdITvzj165s
PffX5n87TfRlGRhdinzPHaY7HuJujx8EJe26OWfFdN/eJWmErT+Lx/DXPmM9xbTiPijMId3ng8ht
Xxmguo2CT8aEZDXSWd7imjHefm3q6yaxMpNfpSUxlOsm+k+qTt2aSrlu0uk56zwGPyUeHTNzsg1m
1onxpTrMimJ/mXTU7NAOIGUNQ34c+p6eHsoOb8WoRmsa4vaOkgidmtZlNcEkJcg7He5CQ5GLxl0d
Xzu3uQq9qx9/7pPMAHGQ6P2xGWfp+YmhmCdXRN+3czJ7pN/ZeW4b2vp4bK12Cgnl7T5nMo4Ds8uM
a0Nu7btnPzpN15ENXacXSzHNAEdA+7kHXRX0JEFetqNpTb1KjO+WZ45Xm9Lrz7NYxfE/GRLvBMOV
ReKMrH3x7tuvpO+g8CrlfRtctw1zvucDOKTIMJN9uaj6TiT69DmBl6PLfP6uqnnnO7kqn20rKU+M
Mvlhsh3tDfrK23aGnsYfGJbdV7eU8yHTEAsRDBG/qI4j/D4R0/cm0i8uQtB3mqTZfsqbkUjlbHxU
mKGtHdQw7/vkWNZilfpMBKu5inUR42LA4RifK+E1j9vW6FynWjo7dFfzzenFo2lV45OT1urjSDKA
MSAXUBJZYCkUHrNAewriykE/K+yAwcQMIPkfJlxCeBUinCSiAIqY5N81ejCBdMt2V1pR6s+Z/Bot
ox14RZLvatvog9owHimNxPtOJ4wKggy94SXUF9o7U15Pfq9E8opXy1AR6gxNsqPykQRNBqK/dPUz
Lw9T9ppE2RRsP98QftcVRJRW+1wxxS4BU0tfhYFxMmMziG1lDDx0hIQxt4ElcItrU+mnbjEF48hI
18ODXioNXXvMHxsWRhRUwxROAwDsjrvEcTyiRMwVH+j151iLc39uu3e0XgOLFt0BSaKGuUYwb/GN
iQj+eFvBM6DS7h2t5c9pTrDuoH8KWEU/5QMeXCMFGIpPBjNDe2iM7nFc0KsAI3+qNfNeUh44uekf
y6LRlBIw9aYBOE/liGfHuscLzXHDzp8k/0jmO++JfWnTRg9m8FO7zMTSrHi7WlGfxehcetd4IrOs
CjLMiH5XvfezYj6UkrQEbdp3JATtS+H1tJ9HGCbDD68fGPQLpsNeea0K6zPVHSccOu0P+jFfS6af
wSS0JKhrcAN67vrChU2wyHYM0nI5J4kUMNsy6IRmhegkvnQ6mCBlqpBSl/37EPHtK1y0513Wnqes
rY5m2kwBXtbrqCXjpRldJSDdaAKPGdgdNIG2tpDKOZj8EMPTsDfHezaouFolcwrkoe0RjyTPwMY2
97mqvSgCp7k1QtzP+CUEpVkdHeaJ93Ya3ltCiA8wBDWoQgsGYqY3QHrsQ1FgiZ/j/miQdFmo1Tnx
+n3S9s2pWHGi5fpSYHoIEx6XwZS3hwit88s0IqL1MloZE1E7ffmHg9f5vYqVFyW6ObWwn1QLnfvU
qZeKIlXdpIw4lPj2o0h/rIjvxuqurC+0Qws+e9cvlPasmioZOROnGf4YVRxbfHEMcWD1f46iXPxJ
L1MRxFx7avvcRPxNlSW6OwBpnq28lRCDXl0DjqUp3JTvgJyvlokO355kF7adK+7GNO2ceBG7RpYq
Q1/9KanzOCDv2TtCB1TCrs70MFVFcskRAr/YY8o/8dOEdeAT4RQtTFpCKCLrOz/T+NKt07Cs6ZmB
CysNMt2MXnt93nnYaQ+jDnZPNUbjpbNOxMLY1GyaclfoOX4Nwssfuw5eg5tC+Rs86I+u05FMYRV7
igaqn0x6+tCi576grLqaY53u5Bo0IOJeP28vSfFHBp/ubFZVA/FhAZQven/yjFfiVdKjuoa8NQ5z
/RkGvxiLu2umZ9ViDGvzsE8LrBTonYPSK1M/G+21yJhjRTUCYyYhjiRllBj2GrQA+w5se6OVhJ7r
xuesGJ6dKX30lKXe9aNuhWWu1D7sf3EiAVb4cxzz9U+rd5P1nXRK6Tv1kjzmVjhp0j3agqE9PZu2
6T0KIIFIIcYvRTLoV+qgAWS4/lboRRUsVd8CtMxTys/Ws4u3frTRyBqVtiZFq9olxWTlR5REyl6q
gUao1MGWNYp2OyzbLKZHKhHOZDSX8lpdfD23EFJVkAtym49R7DBc4bw9dGuPz6v42YDpQXFGCmqH
7YUUPw2K/aky8ulS6k590T66+hsJee3JWL8no0njrgYzwciOF03o5YOeSG0HJwpdYQNqO/fWb66t
ktiST4S9UBJ8cHRHeZin3gwoDLIyEvYrOQkRxor6ubAV455NrCZSoFCzTfyBPfQvmm2Xd7usAOpO
+UPMl3kvxv6lXjl7Ot8RExAmrpdzueu1+tF1lRyYFx79KO2PTiPji74qr8uuAmkFATdg6PqqzyDL
tCKans5qRKhP3+ikTXSBMNUuwJ4HWrH1sqBU9D+tOE6u8ZKVx2E23swye8t7PXpyeq84Mt9pAzlV
eWg3SNpnlhKvVrq8EQ3CXy7n7wvTJJKl/qYNrY/OOzmMbl8fC882bsNsnuxZdYOiWJbHecreisL6
pAtsD6s7nSBMYwZ8l3/KkuYLfdiTPfa1Two8cYaUoGZ0X5QpfKTu5dEe5QKrq4e54EaU6fgUUvZ9
N4pe+97Z6a1T6uF9rdMAv00CFfP4M8VBEfadNF7LClKAon6jmzn7haU/0g/NnmwTJAHG6flkrZsF
djsHIfOYtWYoMxUyeUxm3LxAWaIckj6aZyLJ4zBSUb5qGPVI2U6yK6HLvr7Qds2d4rIkE+x6ldKg
iyJ6yIJUUm0tVunU9uLa2g0FRX/uXU/uksEednpb/NmPCHbB/r2tLLtyNLtzHa+QRtOEWIiTkEiI
iBG/yXw+uWOg1O3nYtSLcPs8WXMo3C5itYRrCs4qxTkrex3rkbJRLDHHRNrNKnjUm45i8vtghlsk
SffmMJVggcF46iY/TA1nweRU0JcbPcyzhtpzM1gYFWDXyMY+8oEjN1FZPHwbcxQMcMWZmZblzcpl
eUob995oYrgPq64D3K1xkIq377TCt6bRvS54YoDpD688Q729PRDpmgwpk4X1xS0Nc1c3iJS3TW9e
Xvmdm6e4WawHFibdgTmjzx+Y9livmm96vdYf4h+2Tes3kssb0Tjy7hCUAKJ5ry79++zG0X1m8L1V
Iy4InZbwu9lMgKbjNX8LkeM7ZQUMZFXMCqmZd2rhqm+l9YcRj29ubQ/PcIU7WNB0/rFR+ixG7C9w
nQHSLLpx1Mz03SMK467YDXczgK62GGdtdX6oTeUjJSb8k64sNBpjRNBWwmA7q7b6qKuA7/U6mi/6
MPUv+tDzPAGoamlyprhRBgmq+VdbgOyllH60pMASaJvjU49uG3RJMu7nwin5G7rTIQaP+pplUXWu
+F/5+Czf6FibL0ML6XhM1yaMqBMs9mNFO7x3AE92dH2SgfKyOXym6vwU65ry1AIe2LfDVO/gV90M
dRTXtMnMnb2s80XRsoYpeGaa1rg3GSRuPDjaKH2o6eT5XdTon41iMOmt1FiPsmlXdaP22URfKInk
/FRXTNLJ5cww0ymFP7qd+Yl6x6PguXQZ6BmIaYIIqsTzabXUUIXs2tCrkyWUk+vs4qZ+zRDqPJh1
v4LMASbETCYe6eiyCmBq3bb6n0BF2lMlSBVb9PqyvcSZUWJ2adw9Th/zAVEFCNGqV/xCLF3gWUzx
cs/43JWr0yXdt6CPr05mJj7im+TuMhVhVCeLEDu9xT8/1a86Pa/J9Chv6s+J7rp7hWb8RXZDB+C+
6B7E+i5SMyu03JYpdpF/FERTHKo4Al6yLuVbS/uznD1m61T9d2XkRES7TGsBfZXsSe+N5nixcnl9
jFI0XIwHPl3KQ6Pr0YMqiRIbmYcCnJmYTKRvkzZZL4YyiWfLyvzWBNbIiDLBChbNBY+pCMfciz9Q
hn5r+MULUQ9hP6vOsZASLadK6pRdLO+kdZ+hfsQ/BDJnEcnvek/BIZnT9O54sQyd1Tja2ZHqO4v1
OhbM8dTOmU9L6wFW1hqSowdmnUVjukd1HGHojuZ4ckHtnIlrKc7G4NzKRn2uZ1oFCf7pIS70++S1
44sl5DnKeMxVZmIGet+ftCl3Dmj5d5E3XXKxjFDg9fps1tLYDVnO7GG5T3PW8RTOXL8dW3ShQ5Re
tneVC/R+UftwcPC+Df1wzIv4qaio3iJgJ5TAWFpGLQpjsz1/x5q0PFuLExImPocz97t1Y8dfnV4u
sTTwJnO8yb2pyR1JxKDAujHH++9pR9tzqhsE5L2ZObDmEz7HlrM8xh3zLOQa5iUWCqCV3pKXJOUv
s8g5GBa3vRdR9GrnS+E3Ms+x/1vTYwwF5Sz1jkfZshhhbS8uU+5SO5oUooOZlUaYjTt4+MOXHyMo
AEedu3By1CxUYo8OsePgDkndBwcQ657gq0NqmAXILfHUxamOMaOs95FWuP7YItAh3roMk4yi+RQP
eNiHx6nj+e0wv7sZgq4AEx/G++bozENyIjRupzcmETvKRIJhofKLGaN8XfzaiOxfDdG2x0RCFDAy
mbMQBxk1zKM/JvE3zaB07ZpmHpYUELWB8qIGKxqYiIfNx533fdkpIQg++cBwmgR88AcaLVETGpbz
rlhA9avZw1QSOygD8j7faTqa1aSig4Xf8VFUEHloDfEsJx1ujxHhXngKjxSqsfrcTWFLxkrbTJcG
DXWHSeVBscimiLKX1I6c98isbo5buweQssvO1b5VueMCWaOLTZQ3EFKepHvSLcvs25RQmbBz5qte
rorb3Dk+df4q6AAj7VOSQCqrJPKQMnNYZTPyy7WSsawXMX0tAsLSl8FktfVBwj32NhWnttmMjQ++
fb80HcBI1NT+SKEcVGeyH+IkD118KDpqbr+sP1jIRbQqlPvcWbDSdJCGJDnACNcovjtP6Nink1v8
K+4vn6M9Ok0C8RheH7f9+gCuzkTEzWS4IesWnSVDCGLLhVzz2mtOrdbuptlkNUL15BGEr/vIGFKC
m8S1WvaHNCobOhA0lJcaWECL0PsRueD4SOgeFXmhjl+EirM/mtTh3Gqu/piOzYszQ3pPx5EaBpkQ
5dQVlB60Zh8n3UjjuhwPdcHyF3IsM9Ilbf0xZw6QFAMAmjKJLkPZN6EySSRIVXRq3VY7CJlkgXD1
B8Pq40CtaKKoyMsVlPCnQpZPOdq3C5jop8kriwO5GBWT9LWs1WdN+zrLgQoeXDdbneyXYmznULWl
eLKWEl39UufBrI7oKFyrhp2m/6GRMU7vf/mysAb2myI1g37oI0QmS7HPdP5oDk0upi4szFnUQKma
qedWcnGJyyyVu2GXfCPN+MHQUB0hiI0YpI3yyc7m7yKOxmurWfx2EB77Jr21HA8f0/mZXCp36vdD
Q8Vn9KwrDc/q1lh19CTjRPA8jD6o3hYHYCVGiwBNaCApsAx7tSY/sXI50ZI1T7JPKdumxU0tWUPH
uN6uiT2qOy8GUp9YpQwEdvIz5vzEF/ROoELRIB50iiQLDCn64Mu5qLPu1C9eAJfF/JQBX6YStOAl
pgA2lxMLT/Otn7zpBNPS842oro/KIJMDdjSikcunaB4NSjfdFzl54tkVA7hvndaQPSkfY9N9Gei3
fJ2cmep/awaNnXYPVK9IVnlnqcnIb2XxSdYuVukC22FeZ8MVlPUa0ABVQsvj7trxXGu9RPF7Pgzn
AhflrrBEBdeMeriBvT0rFJrMyECuU5SStrW+mxseA2Mml4PRg5mOuguYQxIA8BHsmPkOPHvmLcnD
8SO+rqEUhX7WBvXVU6r6aOZL0KlVem1c/s2pXd+yCgO/SAyLGqHc9wl0JMce8KE3zW6YWClr9RBQ
tEmuZT4NFGu8L12WloHaK0wUd6aXvccF6mV6OXuRfpoUXQ07MG77Zpg+xh6olYjxQQNG95TsczMp
8W0Fa4eUw+gTMv++gAdeKWgEnHWVFfAtSwO95U+qUwId+bIYVZBodgBiOD5ShEFLCcsy0FU4IBII
crg0bai1te3Xk0hOYATmS828sc+l9bQQP/akw7gHdDsvRLo5+kE3VX9orehCR/DBk0PykBhZ+iDB
8LIA7U/lUjl7oiM/G0qe3wbdzG8oJ+d9XPfJOj4q59SkiFV1jRuO2vDSDPp0K1ra9hPhL53VGnvg
+wmS+b2HieGT4TbvcdPexiQl3SCCr0zeko84QN1V1IffbQfket+4yS2zZHqkSF6GqmW7a3/WR+RZ
7N0FOL7jyaPRa6rhV2atHAtbfK0aw33o+tZ7aAUh4z1cEtdq3QfoKcdRxQ7ZNyzCKKnGN6dVHYr/
mRXklgTIuTLkNvl5ZcGbi03waIWa3+MasINB3oQfD5bil9HQH+gr8BycsAnaTrM8As7EmjatU/Gu
dHcZDCcc+Y0vC6vca9Fi+uRPvDh6cUwn9z6C7iDAIvJ8dDo7vmnceV7GSxqX+2Uhd1bHogcrMN0L
XZF7U5bFURpjyoj9jTFYOwkjAr43dM/aMvd7Y3TN0zQ/qkDpNMZF0JZ8spgdj5S/1Uc+tRQ8spZv
TVwLPE1uvVeV7IegVH8sNIEog7oya6BEXAeMPA9MIz9qKr18uL51CYXRhCXHLlqW20K1+WjWzpFg
Beue0UUJV6kTkJTVFsj/NxNaHU4zSy/XkqEXWcppRCCEyoNKdQTg2DhkA6ttKEQes7R4DoBj6Hzz
gXNorRqMrH0vslkLZC+yy7zrrB8Hu0ZvnVXDhVnypXAT6rK1eXOMUfhJzpQ3Fcoptr/bmja/RN3B
qQSTs878bCMiRhxWnSyoisVKUoocPqNDuqg8+HE3um3xWC45PRi9FHuPvKXU8O5aOTwJe3D2hZHl
txm8NtQeww1mYJ5kfJ09UZlHx6buXdT3dsX5aVao03Y69AJsFwlP+yYjTR1K+nUQyS7N6+LSl/TP
m5YwEUs9WS6DfIrfP+0ysAB2wlSMAfNxkXDZF+pIi4vsR1dcRLtqSeTkqPj5Mrw2Q45DeWjFHi9r
TZ3da6/1WLwt8Y+u18cTk8LyPJLORHtl1e3pjsRucC9soz3zYJbMxpQb8U7uruqdsE7pJimt8aNl
EAtAtPCgKGR1aKf5ACYWwkczpQcdE41vkDjj/z+Szms5TmULw09EFTncDkwO0mgUfUPZ2haxiQ00
PP358Llx7WRvaQTda/3RpPAi9GL1yVwRHEyQCMKXekR15XKs5F2vhm977grq6BIkC2u8vFF5Jd5P
nPK6uRQI1YqnorSrmxWQTqu0H+nYcm94mR8pGWlEgh89gpp4NkFCNeceS4IqUmOpj1bt2Vf/EKxs
LVg1Q3DTahurtzZjanASd+2moR7nxICMvoxssUEV47kK7JIeZyTWIB87x2yzcFY9YLi5pKRapObJ
mpdho9UkGizA5fZkcpa7xHAWHSrowVtd5dZRK2xJmplqtm05Oqd59LmqyFwP51L7r2aAiVBVv3pj
uSLVKELaMrNWXTaPRksF3SGA4UZjqS0HH7CfoAck0n6BdhLt6TaRLV7GhkpDWqxcLpw4F5/a2tft
JxBBWekVUNNFvKmG6r9AdYzP3vREE2zUyiy/taDddBNtUa6QMar+40+TR8TO+TGmVSMAH3AM5rVK
Z9iGSYV3yOuNUnTjBqkqw6lGZZquCZuocc1dV3EHyQyXCIDocEg9rn9nEH/HJv6i0tyLxCxixjuH
tok17DFATqKJvWVAYRQ6T4iCUZ2IeXxMq8hKLjqxeFnqRE3DJpDFM8vGWhJYLD9UcaG2MGR8Gwb2
crIkOpJ37O7c5QlR/7jy93FXLW96G9zZEvZt1nZHAHHtFBTFC2+6vyuHQTvxz/kc55c+s5pDR5Ay
z7DZnUQsi9DrMeL/y/RZ0npbWfVrmTOx5QtJTuQ0nLS6+uGjAFLBy2j2J8uTPCGwd2GrmVGy2urm
RfFsBxiI0/qbHAqymvMD2dDVi9ppI+NKUnQyEkN80WaKdGZK1TemnvVcDekMep2WW+NBzKZ3KrpN
W9cTkX+EBeeWigbXGUjaCrgtRPLdYXK2SPTCaRjka38keUJatxVFhSmcjMq9MEhsVER5Ohkb1RIo
JC84r9BkUzeg8xdwsZeCCL1DGffyIGOQEx5xNpskxNItGoNhO+2Ss5/luw5F7pcejMm2MMmaKGfl
HlJR37nozINorW7f5fD2ZhniJEcJuTCU1XTDh/gn4aG6/pYSM3AcOAImapywhmXoLdvlGMxjsmcI
/o6hnTcib8pNQ1kJMl3eUeKQ6D7cBH3qbwwO6chIv8d40xCLUsjYgjbDG+ZKUWE9ieLWfm8D41IE
q2npheSrP4rFi7HXJL9ZTeEyueZmTpezEu2mizEyq7ID65ZHSRSGq0+fWDqXdas61G2yrfzud2lm
wzZh+9Ud3dsMBXhDECdXnK2v6CbuPi/CEVC/wEYAiG6aB1Sw9LKcMFUUG0abJ63M2Xxd707b0rtV
oJ8eZL8D+nnu+dKh1JiCACtEagybu8Undqzs8atODY9m+TfHouwhDVr2HTdygOCQInbgycFzMRhG
aHkDFeTab4WZmdW4o6Jo6a4UN+XbGD5c77qPevYOdN2QSkDZjqdr75xz+1LTn4Q9n6xAPCM3dphC
50MlCXHC4kRlJe1qfn/UTGRtevuaZLp70Bs/ShpyPd0ifnTF/NIYHeSN1VDjqVMGls9XGSM3YEOO
/USBLRjsuS4HeWZYtypdbt0kf7uV8Xfqci6qrRXvberCqCWBOimWmSmWWIyQKLhiWy/OY31uJoeT
Is8i2sQMypy1H/1PUZJVuBRYxNAnIJ7ZikG/OaX3215M8kT68aPs6lezTd5SaiZDtaIuMj+UDRSM
ZSlyQnhZY5Wjzl7IP/KZyZo0qTYVqTDHxCLcpCqavc5flJP+VRqx2At35cIX8xp4IDdA3+E08Pvb
dJdpBWr+jHx7iT0g7IYpCHt/+UgylnQ6B75Tm+e9K5mmihgiaPCHX0ORsWwh6IiQpJ2Q64xXWB9e
XdAETe/0c5sbpNZyj83FMG4a/NyEH82Vw11cjYAKOSR4u5CZ01oysuXfrCZvqiM0b0Nndb4dFG2y
2eA+CdNqNll1V137q3CRcpbwKGhtScYIYsQ/LiG1AS4YYkJ/eYLsLifT3+qA3k46BV+FIJUzX2DQ
2mahxSSYwLxTdmSjYVW3lS3wWJMupQJgR2Pp1HZq3d2E1xFRjhMcTZ03ugPlyswqARMZrwVpUdSQ
o0KbS5SYFf9Nlj0PUx9s6DMinSRNPjn5CdYgZi02RSRzQTBErEXWbBVgp3m9BSR+Jf9z2pnOXS0D
XhZizhBq+HcEoCfE9yXNyON0FhVgl2/zH7YZKKnHqwJFrcF2bEGcQBmw4pRkbQ0J3S6ZgRhrJvSW
Pyidd34wPwmm+0PJ0VkU1tMYjOwOvv+3Yq3ttUGP0rGJCEDR9/O4C3KD1NCcyCiMPBvBJ3OSWZOH
njY/JvKRI9PhZJik+63H8O4EJo4Kxr4pMjsCf3+ldS0aC61+wUISIpr8LlzT36XVsFU6z4XNIcu1
o+bILEiWjiuM9G39XCqUDACD9zxFPgqIzckqoWuy/DDY9btMURdokm9goDjHd0cnhCB1WJ+1XTXI
v7HTjZHfOU8esRJwEhRR8wMj5nUwNpN8sUW+kCg7Xtj0+YxBFnVLJ9kE7dTZ7ItTEUDu2GZSHIyM
nF4U4aiU/ww1bKwWLOL67xdzEnuz4dggDUyH0XGuRXLh6N9nJBRmZNZuUOActdp9n+1O20ByL9ic
zjoBOKbm5Sdhy2eIquBokDaGNIodvBfG3mWgHRhlVSWGPRlEH5VyfhU2O7xn/Grpg7xWhriE5BV8
IkP+bbvdHlnsaz3ZOkEJB9uTL7FywRAuhYSVVO/CQ37UOpW7l914E1r76jZOxyta/Q5a5A9Mg7Km
x2K2+ajqoHrNxj3nx982CWYaHvQPeCMmy+mgB9Me1/xeGhZ6nKUyt4yVwkGvatbeHyPzstDzoml0
t6LGNwUyu4T+VBhHcwQhRWnBLlDe6HD9L0Z5YMZZ/0Upz8fQ89AWZnlG9cZzE1TE2dXPSVc3l6F5
9IVqyAF0gI9QCRz7JiVsz5res5hxkS+EF1YmLf4UfY3xNm4L1e3bqqk1Jix1NPgTe4j+1kV6Q/3Y
dzpkh6BnQJ7nNHul+KwDeHPpCMARtEny+qd/dUyv4ft0FsY6qC+hRNStiFarxcOOqBU/srzO3IFk
o5dKl28yeoizc/3kdUx2hdQeCinwbm6WlYSqN7pefI/6p53r3d00aOlx0QgZ3Y0gGlJirXFHeGaL
U0oPPkQm7m55b7rS/hC5/genw7dC5Lcfi2rf9ov/1AsHFN4hLqtOm9CQVsqxU30VfvDbShd+fGPc
7bApMVjp3BbLCKrRvpcdGP/o9MULFSTwPJNn4FVpKJzoa+3aadld1XZ2EA76lypJOFWVXLb9TPY8
IW7FsWiJU6bJWcWueQjMcXxMHRWoEpfUzusna580yy128KWwpFF71hI0h/uwtXP3qpplCr10CKKk
zS80dCiw8tm49bNhIdySLoTohNopj/xEGu92N/PeQ9Jt7kSO4G+1dNwQf0rZH/Q1ENJxwQSq8iVw
20jQSnoE5mJ1HeD6Rbpc48a61VOdbmiBXRiYTOCXHBsSk9UyAACjwMSVRmzERn71puXsl7j4HHPx
kJOdhv0Ae16WTFfY4SM50Y0+TH+QstLja+gETDgg2ouofshF78OK90in6Umz37ViN3lI95Eo+/yE
OWNMM0Gu4W1Ks/6pKjKZWDz80Mng2pI6CFk9nUNnDyfpoQ7zbNQzXF5fPMpIpfS718p8CwBpbh3y
HH3CQvB/FenOCPrqeWC8tZUiT81C3DeORnf0dfHM2RUV4ldfoxgV4wq3Jjo8j51YXEi0SHXAxESV
99HYdJ+Gbf3JaDznK4Os7R9WEXtXTWjjfvUTRYH4XZTu76qhBlVVRnmu/Mzb6Kn6RL4dQOeo5IV6
4p3OImP6k/bovPzO7SG2+sw547T9W+GTQtlSybPKDMfzAD4T2UTXHKkLC4GGyo9RFeqkT+TGcLty
PuedfmBZACexDL74aTmD2vs2kIaT2jmdiMQEe1lSH52hCusiZe/Rd4PbE2FhLM9ZSzJRYX0PbZvf
UoU70/qp5fLeTip5SoQD5dKkDXJW9l/D/QI78Q6CujauueaO/208o6L7htBZB0Dx0WeOfcBeRAyQ
RZkrZBXrT1w9UmuiaaNG3DzObdjmzsmn73RvaRo/HN2EcjU+hFma2wQLUCNbQq9h7biKWu0pL3dj
mQJdI2JgeYUaxFX6TtWMOoLJJ7e1DoK61gYZU9Hv5jRwX5hbh62jFbQHkfkQ0EbQZ3EZIazQcO0r
iuBMCdzt0QDKofRZ2LO757BdefH5y8Aw8zpXenmskrVmsyfaSpCUsktbwsqDZIhc1omQXM5N1xJq
pRs0DZJoPyO+KOpbOTJI56o9epXJ9G1QNWqGqMkMyjIYGKwCz6WX6LvA01CCDQ1q5fUUST0zCzvS
cejliRpt+h3o7d2pyJVrpjAmFDun3f1uSJzca1jkvlNCXQe9DrkjZd5ZZ2kk18mhRbFexoMRDzEV
tE3kddV5yGzzVGauFdJMuo/Byuk6NNl4K76nABTJL1mrmAyswHhgqCWnrradi6MPFCrpQJeJ1IxN
vhbflb80n3UAeDuNfA+DXSYDK8Q+HUQt745fz/+hNK62Xc4h4PZJZCzIdqhHNdkzue+W/+Zh0R+4
Id4hF4+jZ34aVv6hguIX/9ILxaNXVXCgkue/MnvAUCle8DLArMCOZ1sQ9GNWR3nl3pbEoZvbbvOt
i6wsMnwcyHrRbF0feQAAah4iNyBag3D7TZLq6KflHqVdcSYo+FjUS7Yd2bY2dlHiLMS9479MrmOf
C2sGROFmQtf0qvziSGJfepMQtMhsaxgpT3FetM2PR177Lrbqj36Ru6Za2udOdr8LN/5FRRpyM3d5
gJ1+lVPAXEL44qaPrT6yU1i2WBTsjLpAjzYoitvsRt8uGfJcKdlnLW96+9c9OfoawcdZDjsREM+Z
fhkml2ub6n8txu7nPO/+xIuznezmtBC1jBF2deDozZ5ilge5weqUGn0Ecp2Sfav3R5qR4IzJZJTV
fB2k0WAA6DruF446w5ubffGeZmQCGmmXP5V4CY/S8z6rVMg7eej/AV6QJOPQBet68S3m2OJuCLA5
6dLZyM4AzURRFLukIbsmcmGUel1UN93vLi5+0TD9NTflTtLaemlTuzhSqdKEdrW2XyOdIv4Q2/JK
zRtZ5jw5qdFuDKq/OZIDKyLrREdyFlltAKw93eHLqRjvx+wL4VbkNOBFWnNszMZ4Jle+fKjWeKuk
0unZQBOZj0jChTm2kb9Q+pkotQmWUkR9pf/R/CJmGiWpSNOScaMwO+6sstrXBnnHqCKNwmNWrgcv
7GMMVj4ccuWD0ECAxhn6/2V9aVdAzvGmgsdx2GLiZywdq5D0jvlgxybjjfPPmkuXwoIaATk8Tam4
jZPE4M0FpPZUvktAaI1RHcYKWW3X529+DlICXGJEVdmLY+J0M08gt7dMXDQHsN15XD6Xk8Oi7XRH
PpIBqQCaERF8JEGn7RKrVufWsmdeEK/ZjNNM1oDhsj7Z9R5VPS+VpRJKoZNtbQCxQ+gku7UrBDls
Up+CeH2BPbnplccPUxApas1kCsuzUQ/DqaNlZlOT/U4FVxBin4UWt6ZrYc7AwaV3dFT6FBToQmaf
JSKR9Epm+Tezw632LHOHafKRmWQAa/0+lXAYBSw4rU3eXojlheKvLCxmFh8bFTl0K+wShU7ZGDwG
iQ7VcuKtzJvTDBPuq/anNvOTHCC8rK6dr6Lq/CNxFSj6yq+casqICkTU5m2M3j9RvxebMhyE7Jdl
9CpMv9jcFfHfO3ZhvqXiy+wgfxXMamQM98GqxYVs5i05DiZO9rLg540LXhI+XtTltYLq2aiyX8Xw
5WuLk9/wz605H8TgWiwvLUeT63wQyubtmUmfXXNn+goUzQ7uVTZHftMvO8W2DEpoOAetveuF91O5
naRHpLKok7ulHh0UfXXKHL3ABh48NQlnAdaUyqINgoV7WOKW+hQEIE6nh+Q5/G2spt8M2c5O1fAy
Niyi5HXpRuq+doNrXxNvuuqJudcaB6zCtraJYYvQrLp2nybTd9169W3uiadrGkqAB5+wlaWmREcW
/nIm63biauHJAFlyUe2mhIfmdKAbmhYNPlkN+iB+mHmbu+76r7XKhz8QgFuj77e2Bj8w6YQ723P2
5szWLskRYhUm+EdNNR+VA0U5+ldmK3cfVA2SQAHuGRspe+z0XsogO1jNyJgwJmgMO/dtHlv7mNFQ
NFZsCQHDZ0SLzt6s6AWX6AAF8Pluzj97Qw7nwhkHelHTtWfUPPiyTM5i1N5yEv7MliQGoSkyj1B/
FemQgjYZVoQGkoWhLfed75VRy/S9QSYAZjJ9jqCDZ2tqUoQ5mb81fPJONc0Ic4v2udwpT/+Shmlr
hmgmBnjSpxxucRWM1Rhh+oLDRJj4OpLUYv6xrL3dLhk+vP5E4Ve7SePqRvJX8cCSrMcXP3VpgKvc
KswVe6Rf45LOPFsdFHLVOfPENjYweCpC0iK+/BFRReXfauh03n8kolRVeCffEseM0LhzTdPQyet5
Atz6ZIOFU/zuHfhQrUtF5P9YSHaGya03rl0g7tdf5rhtjiSKYBxlpE1X9E30C0eab+39Dpqftgoz
hGxXXPjUg/cq7OdZnzdaW7ZnV3QRyHIPJn3xYMxvie0aN5KnTZMIZBZ2J7X+LB4b9EBvxY7rSp3n
uX8Ys7uEpj0gx2fU3sTBr1aVf5CwzSc7y95MuermfHufM+qdfFuap8YOEAcojm60EIdZPgOYVS6F
T1ob7IoE80XQ+38Np/Xvlm3ad3PfL2uBB8rqqCvHEBNccbNwjkPuotWtk7E6Z2a9GXV9vAVzYx7L
buJMrA4WxPIF1WsAerLgo5ogJnPa5jJbO2uqyncEe6ebSqLR1EsAsbkPCJH2+ihzWtzoXP8PpR54
luyN3ys7zDV9PkM5JKGsdBbIarjoiYZuYO7aAw2McNp1XtzE4FQhkxsV9anrcRU9MqqiH31Tzpu+
4R3rCAan55alQxVlVIwL1SGTZhwGBamrmYw2tVkZZwxEnHarPGLpZ4qze7rfRm9CIaiKC05wbtsM
cVbsC3qnVzMbC9tWt4v2TlNsfHOOyA13dgmXYBimEaFyLo8pPLOjzNeeoxYfUGsiABuOFrXVv7OF
7bookAiiuUZgiTksjr2jXGxvt+RD8zZN6lefLNMT6yxeyYyHSTJdLHmaHErqmsvKc0GPuxqKt79M
0xCcW7skwNWt1ZZwr+Bs0hkBBOu0a9R/fR5KLlDmnWQ7WaLY1Ub54U7giInojYjylPn875c5Vb9y
4cWoO6Q8xV7v7ZzYvSOYty95cx/mDOK5Opn6+j9M5HJBw18cZ8MFJKRNTNOH5wwMfZdZSBE7WDEi
+tfGOSvtUQW0m2nMIRctl0IGVabUvVA0DNLhHpPp17/O4Di2Pb6nXERjgjJ3ztHullaYl655wycG
M+YixgiBJV8sBRj8b/gbSNB7dibsGnbdaqhvXeg17zfpKPYuyNL02YqHBsx6uAU8UU9DavIGJ1Sj
rX+npko70j7w4uBXRa+JKFrLaExfC4pLgri3OpzoU0fU1s7wgoYQXlxziwOXK12UqTZ6El3Dw29l
W465MXJ7bbm5S2CdjEW7U9ma+faMHoWNOsgT5+g35jkx0vgJW/V5iUvF7YwM4UVBXiVhHo/Zc6w9
BN65+9xn5V2bNWfXFkR91gHRKPHeUco85bSdIuks79KW5V0gy44692+e4geCYl+eJA/BzhBmjKoO
EWNCMoWt6TyPnneOhXChclfX+tKitAgsGuDLpC6OrS9w32F0wvrk9Cff6PKo4VM/mg4IShH0CYUM
AvvrMq1549NWo1086Kb8BcZ6etH9EqrMuZoJWprCNC+VB24t+dBIXqxW4h36w/TOjQ+q63XfBW2L
R0eSYTwk1qetYQKRgUtcxyNxBsL+ddlg3a28PaMTnaAcx8Mcp0fKvW/DMup7LaDTinXPQAVi1acu
K9wHX5E8jEvPb89fHd3vnv2eN0eYNXdRDyjgu0qGjqw9nH3cQTNrxBrPTRrHwiKSmDPEQ9JSZu6M
OPuTl4L/lnVpcqO4Dl60OMWn2Xt0bMQEc6BtOyRltzBOdGCDFUP+rBjTjCTdJpmbkwcx/DhxkW0R
7O+cmYHJi9uazSE/OzIJIpeQSQpEvAiR4mOaNfNo0jwULTg4QbG/UtnUb4FvmRtUxtYpY9jEjCaH
iNQ6cp8YwhuUvlXRVgcgPjIxJ7oLY08/j+jQIiMwXyYQoBM3rhaKhPG87IMRe55rILqm89QT7ame
DAFjXzsrfH8zp7E8dxLtjr+mZzBXixM6XMCwhm+z5IbmNxpnIiJjDPpOc6zy+I70o7v1Y3cDstMQ
vLkI2vNbVg7JqaPWF1QtVpexVrzQZua+u7krDy7uw0iVnywN+EMLNKqmsK4NqhcUiTuKX6Z3R3MG
kiwM66BZRhLSZiiv1khF5eA778hEKMxd4DfJ+ydDJ0VNh51qA331pK8xeRjDKtp/sgrdlZnsMbf+
JEh2jgn/rh1zecnxomsJYW9EKiJQGjPqccvk5d8vBj9V5MjlE/LJgAtZ1ZvFnIJjPvrveqE1h0mZ
Hxhs8jeP4iWAE1z3/TYmE/vl3y+90PL9jAI2LGNrl5Xa02IXb40oD3wWeAaWv4PoXljqKDCshv/U
knj72i4faSKR+Vdkh8FaAne76QMTxa1zO3oSEyTYVtmOewjraeMPssVwG1SnVZ3huAMygH6y+W4G
pJ8aWRZQMv3Jls3fFDWcpVhWY8ymCYlJNsLJMDHp/PRmV+zG1PvPWn/wLBTLIdP99RWPTzAUDtOL
bCGGYCPk0m17BK4YKas2klLZkZNEEjL+EZfOOSVXDuVy9TuBtdkWk59CU3hvWu97D/Tml1602IWB
U7duC49b51z4dvPOb3uv82W+DxpyWyzTkKFsF5x74r1EHbGlFiDYJ5S8Csf39xbyn6i0GgF0Faxa
FXWt1rLKNCuNrZXtWzcQV5eIuO2k8IKyRYWBEPNpoaPkYi1wpc3oE5S4jJEnvgp0J5A8tpt3IMGi
wNKA902bnwlgmiLH6INIq8nHBvcYHzlPl07RAlPrBS0m/zt9eiXpDmtTZmdPDtZ6VwRnJiiQeD7H
YCSEWZRngQk3EfW3n+HXliDv1zppjgQSAKSqJ8cy+qubFZHqbXH34QcijT5d5Cgc+8w3L6L8YMil
fJEgA9p9vBcRFN1+ycGdlQhoutDUy9R2ITp1Ast6GYKRm6cY50Ek05bOEtN4FYt1AKzAdtOzl3hx
8NybjXt2e2vYtVq6S5uKiLIEhL4Fp4nSbuZcsJ1zzA0YDubONeiBohoIUa1S7rYRzTeWLxygQuvp
926GDUiTvtf9+seZcTQLifGqnfOf0YXWhTuizHAYiBzz9NXnlL1y+D01HcxTFqeR0U7FTqsKe2O1
43agCW1TkOC1+RdvuWRSovcCuiU5QJuH71lxOoN3hjbfVVTh4j+2ExElQ85S05AKFCaWqYXW5I2n
XIOyIcVz3eC9Y01A/6WmoPrQA4Ia/WCweaTpJ/E19mnSED82A+4dhWigmv2XfCL8vBv99Cgc7zVd
5HiphJFFkHBPVPP6xCP6OobnXH9ysjfStNotTbv2rmQheOtVWu+hJhykgwFIF5GitYvky5FkLi3j
amFKKn8vTeus8umjW7TxKOxN23H6M4ngaqALCjMHR9gyBpupaq4k6CxXgPdX9l9302cuCSGp2izk
EEKilR8dZgh01xBBepK+eQu0FgmPLZfvpJNXjQFAa7kt6PSCP65qxgPsUIvdfbgz1LuZJHerc8ZI
F3GPIrxuo3lAcTU2CdeYPdi3Wfts60lda72biPSomHMR2I797H3rPUsuamS0wt52mqd973o+nVsz
JSegX8zvACnIlnYmgr6tvhynUpZ7m/S8L63N9o677NyG+8Mf+1sjEffOHe51x9ySl+M/DfJZN/xs
72PUy8BfGBvocaygez1fpM9NakdAW9bJR2zaFYBcnkYp0VSYPc9uQ4aXrDxsK67GSqasrQ56nbnJ
6+DQLkYVjLOVLrmVhDWMiqKhdEQsp3JnflKi/15Ima7n3jtiydjCDGk7KHYilgwS4ZYymgvkfYKv
KWeXT0BtoxIp5+ywUizyDxxZCmzF1jWVxqGcOiL4qv7am9m096qASzUHax5GxFZjwUI7T0DiRLhs
SmuiMMwy3b2B6/ZlCpL3GqV7OZFtZBEC3Pa40v1c/SJ37Tp7+gSuR4I5NXEIr7zQ/+WAh23p+9bu
fB1r3EBt7y3Ad51YrBei3T6GxaBqdegudG5KTOGSr9qyClIqSkpykadufL3ptpr+CFoE2PhNL/xe
4ubTGF0eajgM3oj3gxfyMBNW4DjepTVueGNKfuLZFM8VQQGz3uY7WRYnQSgZYYzYpibXP4xesEK8
5YUqG3RjYLcYP4JHbWiP1p+JLpQY0sTQdwej1X7LpkLlojdBfPKM5ta2gboYhIAz2AB36nMKZmbA
D/vQ0UPnwMQT/z039XRgy1wwMQbi4MTVJonR/JZW8uPOOIUzaZenCn4KK/5FYv45a+Qb4RK1uzFB
p5f/TUadM8yEfSGZKhocL0U1sET+pP7Gndp1i/VReQ1+jdZiOJrqY8FNSYJE7EaCoQers67esPUh
bBPLZx03jOBj3ByC1V4LdgOMRBQq15sWw9DZXzEZGdfWI4nLJfAVen2vEu2SZOV4Y07tKB7cQ+9d
gD6nc0AOxTnRLAZNUzskaQ767pbcUPzfpGV8GkQRXBYU6sBmTAqaGCNVAwKNwIEkyGTWIR63nfUb
WQyBF4PehU4KGzCo+maYjXbWbQdJuJB07SCrwBFlHPA7Ntt+tC6TZ484PtN+o8e2cbVwhpqt69y9
HSsyCzAWcCJXterGwIf4aUJBk9vtHH4mer9F66BHlphRVDduACRBj1DDA+RjqL7lBjOH7dkHLfYb
khRe0rzVN52NADqosTQlLRGbg/1MlMcbziaaJnt3vsAYUELm7DzDslHNUoxljmu1csuMYmIEBf47
G7B9aaaVt5yywFPNU0yUBxlfjTsBqtV4dtYsu6RP7hTQDFui+9Ysux7UxzHCuq+nUHpkiZVZSGRh
fiWVBJLLxg5maeXO5N5KGwRHQ4GETJnu3Z85e4kodbelxVFHDeIIL5EUafv/XwR4sLl0B9/QF0rV
eMIUn3I/S+OyJM3zCNEFf+2LozkbOR12g0AFQHYAM7i2xdTlXaRDMAvr2rytfYyWcf2LoUAdXdGj
6sUNVa+9UGWX3ZB2cDcTrmChFCLZDr9zkezcYQQ/QoJeC2BgMzWJBUPE4tVyW2TVlwm7EcaG7YOy
1IdGrEQhMXtuZcXhTKgdNAsKZc1UKy6h/+c2QwCHj0CtAhenGW5bExq5o1fvkXo1uRTj8O3hKiHD
wkwOyGJO4zoTueZa2em18HLNpO/8ofxpdcGrafBhOKsmE2XiEHYEiKHCbFfAvp6otlzlT1ydQiIa
EXofgPyJVxa6BsMEA67FRdaSAmhjlYhYPD5VtQZ8BU9B7IMu5TjNRM7soqFjP5St/MkdKCoMug9L
mRSrolbcyGQuD5gXv/gIq8jPVHepnZG60ql58JE4p9Ipnrzeh3+vWvx8Q5K99hm5dmPlW1GZZx7r
G6mkaWNzHoknoiFex1H/gChgXLfbzaKlw4H4mEun+f2tpBg3klX9GEY1RToKugwqjnwN7V0jdCzs
nOau3No6JAW46hy7CRepACglEjjSuQpyM5NR2zTGthrMzb+/GyyA0ZJAvKAi9HUeki+/mk/U4n7m
4MWRVvnFNqvgb+tu/hp9s30qwdtZVSGVqPkOZSEOVZzZpziJP1O373YmhVVYhKsfQl7Hfd8jW5RD
2V2qeek2nu/ryM1XrRdJF5IfJoloQPSej5w0vQK9fw56RcZLwDYtRuOEWYO5oiSIy/LyT9f9HDBI
GNgaaPCd2dxyheUobl5mW4CsTPJHy7AKmR7Rvaj/rY0TL18siY+yifNd29bnxo7plO7B4Ub5Ydte
jZ5sUdvKnF4n03+o0q0fY5ftleR+x+IoDi4HERFE6KTdIfhQNnaGnKDb8H88ndmSnEiURL8IM9YA
XnPfM2sv6QUrldTswR4BfP0casbmocuk7tZSmSTE9et+HHU1W/k65qKGkL+dPZfFjvk6GKShfIwD
fCKns4bCvq1AofQ1PnRd+N2um5O9YzvDgXAwtsDRPUxt8JYOfgP2RrHfCnP/iQ8CmMhWY7KlLn41
qICjtpFd6ip/FqIvUAn7l7HNPAzVoO8IV7Zx7B/cFvbqmDDNKOcFb8R8ypNxP7JQ4qPCorSDONIi
VlcRoMc6rOsNO4Byy5VlYbJn5FGWE2xyrdJbkB25pf0KO/TbLI3zKzu1PRduecyxjuV6NE+IzBHD
XUbdAE5KqDMh7G4mUwFq/qLUlhQyKQWfxR7WnksUjHetHaak9rPGzH1VOZsXAhHbspO042TGwSst
d1fngAFHWBQJx6I68PYmWJqVNYqILZvX8hSMObEBgOrC4FdcFWIXR+bv3KneXPYD5ynx643Vuqjq
o3MRfn4vWYGu/aGxLw4JSBbkiMjZeyzp12Lik3G4dUgrY9ZblPZ48e/Y/rCNlEscuIgRn4MkOViG
RAtHtOb2m55YsEOHUh3GRv+vPclfVez9q9gSEm4j1JVn/i+ZMEJhM32uyhYeC6Cg2rAhkuTcM40R
Gsr8COMtspS7A6IOu2jI0Y7QlnM0NnpO3hIPedm0EeE8Y2dWuSC/xutpalYIQiw31dh9yhpB1rXz
LbIMGOE8gDjLxIXVBXdJPUz75jwvD5RBvE4NlGMzEv8NGGYLB9RAaGJuAzpKWHO8o+7uClrhaYSK
P0kEEfqrOGD96MJ5z3GvcneVC4RIecW8cxoZnRIbwHUinQwjEXswjET9MFHIrujebXR3pAreBZNU
f8NH/ir7tHkHLZzxVDLvppyegpxYjre4ZJWYkBGTiEgEEMMuZ1bCJYIK1s/XxEO8Nw8qsqo3k16y
AJeqPRXJRzMUGe5ZClqy3g+hbwUhUWZWL50HUC4RvEV+Z5YHUs/mPdDtXibyT9faPRqFTXsjcpnv
zfUWp4daIYGTlx0ypFMGiznhWeo14qOO8otqMEAEY/rOxvarGpryYMso3KAD/gWygTo6sPVs8cY4
tUFubGB8M0USrz3LfA68+kIW632EBu/aGcHRYqDsxzBepQkDu+Q+wSGPO4qU4wH8zICfWtcrElbI
+ISMU6/ezhMd3RQaPi/LhTXMdzXinmwZgoh4cc24ubmPG6SBHlnR5JQsx7Eg0Aemlt3rrmQLt4v9
M/1O/apqEqZECz/cJGigbQEaasxetlW/Gx1pgLlFSgncT3bT5iZyArHmA3/1RsmyqoTPxiNBcMTd
ZNk2S0OaxAuq1RPJ0Qwzt71NoxjJgUIarb3voRefbCcfJbEfGAvgSYT63YL8g5V7FCQJz2o4BiOe
ik5XV+qKgf2Kdt5B0UKoWd6QxG/bfZCWe4i3zMBq3psFsoHklrKyrALFLUThmolUjEh/vBoKwopZ
WJu0ia5qZD0QaWMPwLejYxNYfN9b474mIYn/hoNAi7mAZ16Gz33Mqk2Ryr+5K3kvGti/RqT3ZWi8
igzJMFAJMr+j7iLmH9Ium6pPsPgpHl1ehgnR0hJcVuzjWooYs9yYG02Bp5FrT52IeT4GT1AHM2YH
VdfRNZryj5Tb9TzTeCyXgaA7wGWPD7bZ7q0g2CZBeJpn4z54NQ5218D1Tw3rZE1/8O1uk9bUW0pk
cT009XT1Ml6OnufpPPmf5h6/O2NMX+MON8UjqvESaMClB5vkH9RtdXF5Ru7hFv03i/DkQEGmmsWh
EpC9tSNVcyJ7/qeji5fOyvo0DHZwHYIb74/eyyqlrjP8zpTxNLnN785FQet7/6XULMydxiShbtjt
YyjrbMm+IkcF9rSpQ1ajCYdlAoMgPQk8RZYNbNDr2I4FL26X/QItQNNYp9TCIPuohnhrCngZKeJd
LPjWK0rvN/HQ34VrQo3CqICCF6P9UJsc5sHT7OOAHCrgAVMZb+N6eMlSKu05Ny4OMQ4KMghLhkys
4DW3KGuEGpf7UIjc0HzQD4uFOSRrHxBONQRIZ5NqQcNjS0T2QyQkRqrcjbdCGGwC9af2mhpv6Pw+
2Laz7gfsXUUkGlILCF1z4uxR6hZcQVMclgBHwfYQmiiVOEqnSy4/i3bY1P+Z2ScEl2xjEkXBmdhM
j7h6wMXxSeJZXFmVBKcs3C/PbZLjWFfPUgfWEVGWs1vUXEMe/9sGFyLxSgxnZkBqie3idlDl3W14
pELyeuqNCAlSfHMnClellqv60kfJl6/sL9MhL0hHwRET8NnPMrLDdvjhBe5FWONbUeGUbPGcRKX7
PVnuX2UvSbWgQ/GOvSW5a/yzPaJlQZ6/exAhVtk0olUo31yl7lMz6VtsNC0x9cXZLfHfWOShsw5f
WnMLOsfcNKVxUr35S419eqqt5im1HYHtmhVYl6P2hzHyl663ZaZ3Sva/CzziJu7KkT45iFaEwGsO
Kz0IsktxyLktrWNup9ls1Tszr/7GHVaX0cBNEvh8o10yZSTolXlMWA8aVb1CGK1egxLXGdlwl6Fg
bxKs2gwx9oM548KqGhYsgd31Gyvyn7pJKHobqu42WNABRYxZ24g529eJuM6J4nQLFn6lZBk/A0c+
mskwv3nFcPRFyqOIPsuVSOo9vuivBqipdtLgMCwktarkOoylG+D4r00wXdhroxwzatXq9BqFwaPG
yCHdjsPUCJy8Iv5BvHS2D7UVVuvKq4a3hkdn+Jd9T0JJgTQ3pfGPxdGO8ptb5lNqlSzqIArQRtmy
f2a+PVG6V94lLY8bL4+s0wySM6vcZ0Om3VWlqPUcYMyDllquyflYQAlbsSsDUuMk6lhbFcnNMItq
xTj+KKISk0PnZofMk3sSgyuwAv0lbMfgmo/tyFsdQdLk4LSosexRQ0h6IiExP2DZGYDH+ZQxk4Ze
mzNbk67EJelYRMGCHgoG1qC1H3ivOW0RSRf0ax6xnyKbP4KwVhuPtdM6Y33sdkG4BfoTcw/A6Qda
hEviVxrj9Q08s195tubKmlNxHHB+TBPszKJIt2ynHm1apeclOIECdg9KrMPDHPwXV+jlik0AR1vQ
nBm2lYtO+2KVJRjrXXwAG9D/g824GemQA2EQXj2D7Lot6JqxiyIEhhBy7luqZykiS7YOAu7aVm2z
Cw0UUmcGpF3PHwZLceRd8gW+yHdsBDGBh7G5ZTiYb55XfsUGQmwEqUni3eyUUFAHxjfDYE4go0yu
FspKyvJJFjAVjTRXPJXIqg1OfYzoft70lie2hjB42OTDewT/G4cIzg0O61eQS4VeXn49RUdz2Pm8
V8uNsN76/E04Z9gdcyGP5BlgF579pNz5Za/BqWT6yhF0hPA2cvwkkxfDm1mncEZI3sv5RmwZtHhs
6H3vBNNNLV+s1uCUiod7//PTJgVzEi5blJ8tR88JYy0rnl/Z4PyOUWUxjGErwsSIXm80ZFUQK10i
FHwxmvGaanGsVa9wl0/1NUir//sSN+UFU4A6IvPVV6Vksuw8KnQ37Z5shA/DtG/WSI6M5Le/Fm18
wWZVHka/qTY6s1ECiEM+8aYGsu0gKRXOAX5mwWngf/9wS9Yrg2H7REqbVC4+73LNNJls4KYx/+AZ
IneV7Lo4/GUTi5UFjh7NxbszAv2VlXw7aUsXTRgOT2JMuTn6b9bYRPfeE2dsE+wetb0xmEZWtW6+
jYF3aR5YB4+zIdkTUOdapoKchEXJ0kUQQ4GPdubhzbtv5Zfgd65yBHTYG/4o2oPjgJzk+HtI59/u
wl8Ny/nYNxhX4FQuvv5foVn+CjEzbEqdFzuvIQ/mD9cmsaadcinMlp0HjChKcexKSHtKXaeyh6WP
HeEc5/x9A/xDHGU+uraMn56cKJKgZodx2W9TzpxbzjZyHIu4Pfmlhomhp/IQfgV3Pt6Opu2CkzHp
d8FR4fBzZeBy7G7qe0oMdUuObMqHewd0ZgOtQ27JRYRcXGsPAqYa54NfQASLEB9a4V6meZbb3qIM
w5dTx7iIXoapDxg0wSNQosd6WNhb2RzuI0GaXMPX4qg8stgd5y9fzBziYG/RXqHqbYIXoM0SDljR
XB6KAhaoqOP+KQXHDNvho/bN7slT4fM4zB3f7Hz1XawIUgxP2i/Yv+Q+3NvlSeQQ4swslplDDMwa
Wugp//8vFeavYwUPBz9gs/IC6ClTW57Gnq141oIZTJnSV3kiwdOG1Z3ureweNAb3hoJSojlWT7Og
nwAg6CBr89XIu+JIASFeI5JLxexelNXUK29u1I5YAA7K0TlANutO/QclOMaVlZ69kvlc72Jl9Ud0
jboZb9UMZhJt/RfBGADB+Eur+p/HGDh68sS7T60sL+AOmiuWGvzJgOfiN2MYr77s9nZHHDTwO6p4
/M45ieWLGhoCXBbzSp+ytyzxDkC/2BuRg2a25r0A0ueE0+sSh+XQ5awSD+UTgyKcH62ufgmTL/a7
x6izT5b1Fp+B12ySGe2NMc+mFt8ERO6aAHMWnORkBNtShH8xnbvwzNDr0IC5F47yGAV9e+u5fjVM
uIPrEtxUoEdNj8gtgSTExdZ7KRJ8E/j5qQmQWOKwrOY8gTttBocEU+F2ku4SR1PDbkgbOq6jHdxR
g3sJNSo5EEsDZBGlXu5Nqy+dzxANE/fuxZ29blF+N45TfOtONtxrbX6zyfkTB/SO1Vo5vJAkLwwA
E4DTxvcWjv0uF864mlogRf2U/04KQg60O7x0ZoaBfKjMfdJ44bY0EmtDb9bwQsBoBbGFqIWHgwNi
W0ce5cWoY3EgLF+tJZCNFxIHxF5p7TZyq11Zep/3dbALVYdbRLB4KonlBclMPMV1b1C4vXPR4qMZ
esyYujHZhk8Ry1Xvt5/gncgquom8LrtSLLR30GNXZWHSmxIjhZP+wcvb/KUDIjlN8Yzppvqkvlew
nm7lJqUyoXbUaRrAlKhmZuvRie5aASXelDGyp8cO5Zi0+TOp/pnVp8lw7DavaSunS7P4H3r864ki
2Sgjj4d6FQoCPeVZeUpA1c+qA8Qxl8GevR9pYygyKYk6bez6ZPT10i72JWhmOTjBl+FKGxybaWHm
WCqJXQKZZz1W75QG1/t2bjFcC/fDbq3hEeECv7oOHwLl5IfZp0ujcURNnwDfFCwQ4+Q7YO5jw/+h
CCK0lCFBWD784aSeR4dazmK0vwkgNOPc7kaWZ2Ctw2LXxIt3kxKILdT+dhMOk0/mqHuPeM1I9vf9
BoST+SgMA0+6mWCWp9HsahfEtPqZO5HPJ7Z0g/Dmwz/bLuAqXDyMaAxhlTVbu3a0IPLm/rwexhmX
BJZfHsux/a4N9wByfOtXdfGc1hj6qA07C/OtjmAQhSPzC+cj1uoQY1ee6e3Zeq8tMnBn/nBIDUYL
bCnFJdT58pmnaQqbESCyWlhZha3ylzke3yv1X+YEw51MwKUeW73z8fCsqs4xTl4/9Aiq5Qfdox6I
Quru1GKF9dC9YD+A8MhUZRwTgaHQDf376HOnZXINZD/xmLBfTDfLNp0NZ8pQ+All1rdba8L1VxBx
Xwdp127kpP+Q43D2nl+RlOun6dBDU9xgEyIGB6bl6PnWZQRmkHOUuyR22a5iXX9ZVRbuZ2Creiwh
k4DcD9srn+G79h2Ha8GomVxcbPjIYr3ZaUbx7DkOZXCKWpa30O5AjrBC4gr9m6kuuddm4J9H/21e
bvvDoLEc+NW/H5esZul5aSWlUzDhDj/3MFwQn8RaWY/aYOfweIH6HfcgS/fSAOyZVgjQjW4epnKX
7SkWgSri+V1LMiGNqL/tOdX/GnacdKRQST47xTUHygeE4RRv/B6ML3IKKzOP469u/miSeCdVuU8j
gQt7MamrYQaJYJDMj33uh6LmjmHWUCZjP70aKjSPwBOgkpLiLlkhHmKLGyYwJX6pXejtiB1jN7Ti
kQzFb9O1+W4FA0DNSE8oGYBxNhQPzC7Jra1xK/oI9kEfst0tVzHm4E1CQunukZpJsuV+0UJYrjP9
lMz8zXWLgyTBw7Mp8Zsh7vXwejz6ER0DSaGtEMTQ+52y2Yaeu9RptaDxCLmdcqN/8opAbxyjNz5V
2IGkaQj2Z8xTZBzaEy8a8dY2s7grO9VZWCMWMpJFZiGBXLFz7V2fXOGAlSWvuZ/wqoHtZbErJBmV
oVgCoPVEUAnRzrJQiG0sTOeQdjiglQEuJm/TlbiJmzie92xtyVNrgqQ9eZ6VPeCKzBzzyJmeAL1E
oNfNZO90nv9GG0zvceK/KIsMcDZUtzFONEeQFrt7OaE9yYU5FGpudHQC0eohuvehk9a+6qYnaHi0
mJlNddT5YsRP4Q/fIG/mD4uULywZieEd9zBmnotvNfmprvjgFIa3zR3co7KEKigklrqOFyBFVCXh
tLhKGzGu8aUBcTGVROgE4h3R0NiInI4LsiK0PGUb5bwiVqDiekxdCONiFt7aGDireXO3yZmWojSZ
kCbdm+IAdfwJG5UDT/bUQdiPfO5yHIBdxzwl/d86Tj/tuXRI0TpQSBJ3l2mBYUnCx2psdmwpzLiy
juCFjGw2Jd1HU29aT33Plsx2/Yuua44E9hd3l/kUVqWkTzsKd54lfyWNFcDw/Z3mqbfChxkH/rIh
nlZws9o9qAXIJFTIrogb/SAIrkSUhz3zWLEldRK/M1wo3hs/3nX+AvxohXVucacS0jFjXGoBC+fQ
+AOioEag5R03wkZvs1qMV2Y+nmNcbmvXCtlkFdbOwBUEBALlsR2KCDI7mpcoDDZxvFPxnHcbbwjo
NHDze9CPK8MBbFB1mjGjr38TLDnhxaepGLFz22KUWOlwco5VaazDlgSEtNhCWEOB2h73sA38pmCz
0hJuM7KdqulKlYX/RMZPHn0SHwdQ33vtcxVV3PZsB15ra21pFkZTYtzAL/JwaMpBb6M9ISSbk1fG
dHdi57cnSIQMs/fEBAl0DAFfM8s9qJLmsAr0G1X205XU1fVW4u1/AjQDvq4zJtH5/PPT2DdNPglR
sJGLV88EqwijuL+UCarDz5fCqf7TIckhzCWv1A+zPGnza+CL4k3aZE2wth9IULJU88dHkWZfZkpI
Lk67T1vj95ro/yGrM7ZrlPiZnDe1wInx1/aL+OEz8a3MXOiVB6F2OwzO1mcTAYHYWufmPO1cyNeA
BS4D0EcUXVj0VRBj1x5OOW7PNMuBl2GtZRUf7zQo6XuM1urz1mZVcnQCeib6KaKyY7Cw+BpfFLEm
VJS08ZUx+h+p3oC5jI4PPn31bpytY+3xdKehjUhhaH02mJM5RhveXg08Eakt2LNB4Rg+V2qV4nk8
E/pDOU1ZvvnFpzXHzRL9ebcX84Hlq/rkLj8aiK/mVpmcFBI+niySEtXckdE0L4lVpW900hW3xowv
Ng+8osqmFy9v8QlZ+SsQFzwPhMluPh603RwA4OCZYKw9U/yzMZYBPoFDwWDPoZQe1rBGwwDuAFyM
SFnl+ndrzo6Gm1sM5Xa8g98c7yS02RLLD1q1QbUcxVCrqQrsUxXo9J5T9WtWEWRzuCiJi5hT5LRQ
CHvCwICj5eDNxoNlz5MbF/Ls0CCC9aFdZIAdXrzoNkU0Xk0hrykez5VoJERD1OUuQtVsSoszFX+f
qf6aWT3u86b0TpkkWzj5vE0wq7t1GxHmw9bsr9yo9FehDrdB476aeZFspq4HncDOAAtcfW/G5n10
OgYc4XvPMVDlfS9qVv16eFVuaX8OmooVp/gIx5OPx/ZcOcQDR67NmJK2PCDuSWhJEK7BRsBKb7eY
LG4GsdIdXnpvYcwmLMTAVorG7e9VunyAOYt/Nb18wVX6CxSAfGVMBFd7M2rW8c5IPDhwIyiDksqY
VVh0724dwhurpYXcPz1PQzdf65Zzmuvo3yojAUGU0N5mXYghQUP4wH7A6mzqgC2o/GqacBe9JPmy
0GFxHvblM+mbDX0+EXB8ZW5jQ+XnUYf7ik3IAaOOd+KBAzmxwTeJBgqieVq5va0vpk/bZlekZNXw
C6iseqZVl2NcrudVZ/L5VHTGHqTFUrAqCLAXXU8FjqcOLhsTbGplv1Ne/9tol+l9GIzTD8WsDkIe
cry6uyp3xMGO2R7Bu3OxnvT6XOW8hYYxOYSWe2JUIl13lFKR/4pPfsjfTBvprg+VPNITS0Jgmoxk
77oWVaYlj1KOKqsMW9Aax+XK4bF5Wn6AuQCypEUfCexDwE7gopOuSi6dgXztmu6HDPsK56hyHmPi
8H9CWaWpaShY7Q62cw37ITn6KdbwqpL3wLOKi8kldOJcDIzbc66d2RN9JMbFpJ4j9jLn7tLYGk4u
U4vQQXvte4WFz8X+K3KkBrg2p8F/qWo5ngoMuNue4xPUWdc5D27jbGIq6bYJtd5lLO1L54mriKkZ
Ms0HcsdQAo4cohgbFR1Wxsz9rO0aug1moDxB776nVokKMn7000zLrJMzESY8rhJ8fiu34yUNvQWD
7pjfaB/flhF4j9aKtmaTQBUZPahmvv+ODwFupjl/pUPUHbRRAV6o5vIGOww+kra3vkj8dRYUO6wn
+iXvaLCzekUqsMO5lZ2ZdDlfV/bT2Aynpi5uSzyGXLQeDjaTxdnjrT5ECd1jJkd2hHTramo/WYEV
QjuYIRHlCmIhsTg8Cijo6CDk8NpfI6k4jEJWcE+bmACegp7MjXbgfw0NSil5LXHyPXue1eAP5iLl
z9+DXlb7gmqgM91x4jxROw7v6hxmvnvReTXCvaPeNe2BMzeR4JLjf/r58vNrBI1DGXkyqiJi9hFJ
gQHwWyORfk1RCEen/IMjbzvNgkOzpVeQPP/Lvcl692xzn/kdGAP0Jx52054kQstBisplibx3keZe
C0fycSQMy/jfrTvH4xPlf8CpSkFodQz8+S9kI3k2a3klqeA+5/Gt4O74wt7H24MJpzkros2zwqxH
esE+ScLi62LECTOwFrMiU+yFpc+ND+Q5x+TMKIYtpmgAsvZXqhjJ6OO+4nRSfuZ4urZgQVnAS8+l
/Kzxzv0gDlFbBGszNa+zk7v7xvNOdmZ7V3+pVrTxlLHJIpYEiJDjb58/8DTBx40WgrIprkWrwo1i
G8h+6rMLR773WmW7wGe8LIq4XVf4MLZhhlyWS8ARrlOl29ircLZYZzkwq7vY7U6B5qlfgr16jg3r
7CEMfY4cCdnDmFSThE75GVlZwLmAPoCQSWZraC2u9EuQEMX5gtUxp+moEHDhcY/Pc5heezXSMZS1
oP+n4NDEZX1qVYVLzjIEG/8AGqSh2ZwzGrd5DH59+ZLX4u5QKH6M3f7gVWP/UjYJeqGFjQWD/wHa
AEy0NMaZGmCoi2G9sCcLjlnTNIQmg4Gag9nEvtxV12ic/3KcUkCUikORcRG1PUZQNfjtwUR2lmPs
HoRlPai4yK/pgsBWtn4fvTo7/Pyrny/+2D1T2JFuw4Ce8CECnPFToFMyrWPq7z9qJX7pPiEvA6+M
DU2UHQvN7XIexnJPM8ihae0TOdn2SUpQla1psEakoiaLU9zsdnLVvp6OZZkeMymdG8M55apT8JdT
NqknqPfk5EBhlvt6/vJQvy/+O0yW3TAW9jGMRvBCOgQ0LYNsLVzkMMxK1mrmKX+n/5lCz/ZWV9gZ
A4OOdKzw8V1nBiq85Zi7uq+em851L57AE5YUyT1xbbyEsQSK22oYNiqob/BTaNJozBeQb90LZSnJ
vqP1fGKdcem1LRFK9HuNoBLVwzYb/T/urKIdMdfxCWS23Lo9x7zQ8IDL0X178MP0Y4oRbGt7zi4p
rAQYiAg7ZgXb6Off/fzI7XxurxFIopx+8/hjktFfYLIgkIooeGtrmqGaX6pT2Y0NRPKajm6zqSk5
B/Qo9nY67yg7MXmSkE8fzGX+cNrXOI/NU6PSLTdlePsj1pUAiYtIB72SIqhWFNRPJ+FU3/EA54XO
q68ktLzzEIo97WlQP2ezYtdl0EBmDPbaDInXjAtHJC8WLjGiyyqNx5T613mgmQ7rH2CXF2bZfUfR
1JdV87vD2AlhaRxwlT3lCXi51Jm2dmL1G4zAL/Q31rd8wv+a9sFzWwomyj7/SjNXXwd+3S6PDHPr
UZBDdr20QZFFGbZWWx7gYBNZ+YfRaj42MWj8JTMKWu1fFfsB68n/hn7u3/K2ng6hhKNkDPT99Wza
KuGGL02RKcajETyzMT/XbmaQlur5yEuBNOTdK8/zH0UZfFbpVLA0kR92VMDHsyFXOgO2cPwua9sx
9CsfTPCd2TtNV/MfO0zuRcMj0BP2XSc0cqdV9h409q/U0gz3lds9Esa5PcjiYBVmXnuZovkSWbH5
xGcDY7Dq2DdXv6ZAyM2k6bywm/7WAjI9wVRq7sTI5n22GHw54VxnsMXn0MqHBzC0Y4U+d2kmr38k
vBU8WmIgMcIed3XNTsEMBbROe4rUpqUxacMmESU8hdvahIRnOIR30S2ZH6atyRLgEV4lgenu8E1D
UwBze//50ufAjLD55bs2dDqisEuZHcii3eTl2BK1KFLYC3NK3mn5eVAp85JZ/r4d5LMqsT67Wf7B
UAOANeCsVqfTejQRDJj13gtXoy1fBA+Pi23ZDOMwQq9dR05WwD4oEYWjFR5Af+NrCi3gtB0iveC8
Wus9djUazbhYKPQ0whnxCdEzECu8ygc5h+YpwN+z6SBjr374w0WcpfusNt8Z45otW494i6TOrO0W
8ym1GWkCwEO7H2emZYctpqCWpGRT52vDbV1KAqhoMKkG3ARwMhRdwyr9qEjRMlv3H3HW7kOTN9f2
k12LDIWhkxUzW2BBcRGJrNFbh6N6/kEQpLbHI4v9NpjRJN7Nda7YQ3veE3JMcgdMsZG+KXdlYZTr
XMb1PcV4zWEOwE1LuNVpxW1sArXOkHQxw8pDbvZ4O4ikznQWTsJrDgQgaZEtzOTkKeYh4EztBhun
tXWjtEGiQsQJSrC8s0+20AWmCFEpvVsl6++5G1BM4FCWU/rdo7Gfx2AgC5ShBBkJfRtGRhIlm/7W
FfNqwilFVGm6b73sK7cb72BpLOFF7poHn+71FD7jStZZ95w4tDo0aTTcdJMdUjsfudYWZ4Rt/qps
V25TBRgN11p2gbGIY6d9Ndw4uY8zrEkmpIUnwD4pnEnvDKZHQ0+59gJ5KLsuPoxj/4cDB3N8g2Qz
EXC9hR4JaxU8N0PuXwnaqXUyZ0gnQfndFxBJFZykrZPnVIrY0xEJQ28srkgCX48CIto2qux0S0DK
KGjVU5IXmGMsKnd0T4rxxuz1mRlTt4/TmxcsWEqbJQPdZwouiNf9V6qZcDNdHauGVVlpdWvHcglU
u27EhmwcOQAQ5GLDVr8AbuqUj/jUENHOFNlZlg1Xz/XDc0eTmcUhhqeNOLtFQtkprZmPkvgnpfTy
U2C1eBYGEmevMAQUwn21DKff2pBcVm25IDaFLj8CFB/OME6//+GWOZj7VnnaUOyz/NeF8hwaE/fI
Cqs1vV60plbWKdZlvmc5T2Kq96rHnFnnMq3yN8xh88ts/C06P3v7+QLhDRC73zwCwKY/Sg0B/6vi
/PH4+RkVsv8y02goe8MTrrjVXqjnw3aktXVCBMzeCCtBL66K8mBS2fDWg1Fkezimu8zr4Z6b8n3M
CRtzRLEZouHFZSa7FYmivyKsVp75LS10TDQidhb21dfdn7oYireKdeXDDBlSJ1m+qYCtWhcNbPU1
NyTlo5KHmfHi8lO2u92L6xzDUtjbrjPEmpL15o2G2A1ukvq5sucTA671aNsWl82cPnIYrW+dob4a
R2Mf6fr6bZQG7xCWbYNSzHNq+mSIs4dTUNXrDyo+BsqdSCHRTGdBovnoKGXb096IqSQV3seS9Fx1
quivP/8VpKw0uPtwMeNkiyPrOib4XTM8Hx86ZeMbjn6+lxY1YwDrS1qo+l3eWhNV7x7LHYubIR+I
L04J+olx4yFmAIJtOIcvSms4pkXiPCuRfFeF8e3FhfHiGWwX+4jfvpnG3z6PHKX6fzzU5ocx/vij
3PjdnWyg9/UpYbn9PBdabptm3nEWih/jnDorc2i8/VSl/b4z5d1wGudvxt3FQgE9t61JpmxnpqH9
rxm55zXiKeNF/dJu8RaEgXxpO/lHR9B2UAmlNWVfIKu3QA3gs9iVfdVs/wlX4OdR31Zes03Mnua+
877Ysj/JCQpNiVw5whre8te+1zKq/4ToCVjtc/+zW/oScSgtH5ZInrsc2ZXMf/xYtucOfiwngLsU
5sYBDKP9MXLSQWmYrJdoWcbY7chtgCjyFZRrtfXJUb3rQn1zjOTJwaKEZhc2LgESXhfzNJnBI5mh
5f+t2/SPZWXWZ2UaNRsmZyY/Fnvc9rm2wjwtH37BxEO5/XDlFj0cwO0YJ0Jz82lQtYd/upzOJUzI
Jq7Frou8gOVBTSdE1WUvRdFjy8jPglH6LasvbTFUzOZx/SfP84uBEswZg7rKrGYwj8v2MLL0/zZi
8MtOD0W1JsDDomfKd43mFcgo1Ab+NTaPjtQlfJ3+tUCUe5lHdXNy7EYVHQis1rathneQ42S9RY3/
P0Sdx3LkSLZEvwhmEVABbDMTqZNab2BkVRe0DOivfwd8i1k0rWasm81OQtzw6368ONhepnlBNRO2
0BCMwLJwpo9h/rgmztrR7vqDnSzsvxiwleL4k7cUZlEX1d/bnHAt7Ap+nz1krj8f3bx/tBSc3kVD
EO6iQX35k30xsTFEG0yq29gqYpwChrhOtZ3sOM1eSMiFp1EVeElCRLe07GEL5VhdYukzfZvhlUz6
VpRV9xdry67Ph/t4kWvSBJSBVRhvDsUvm/hxgRaUNRx1GcS9G7u//qryOdwpZvzPNHeCWC/qz7QK
sp1nVE/VjM8jRzTcCBKWB69Z1IvRp99Qb6w/nZk9pRhI3tLRWrhbXf+Ud4gk/MV5uHAcHELJ8geB
B06CW8KnBn9pmN03wImKK1I3L35S3WaX9l6zgZi7yHTH3HrMxtRjc8h+PFt4kTn9TOHt8mTX83zS
64ol9KHKIA5W73kLeErV25Zp70bIioc5H/YlClPnBtGK+L/xYhY+7gw5jMcRiD5bZq6XHsOIPYo/
PHzsw5gktLzkpbHPMF+fMjauT+bIgRDyt/7TZg/0wR2ldrwXX2t3Jwzvn2Tpg4pEOiErsSrDz9va
Y4ZzE5P1zXY6CI3J/UJFxIPwSuNsstjF5saHbJyg8m1b7Pt/aoeEmKqeHDseXmHfxceYDeFhbEf1
2rYVtYmbqE67YwPx9AQxZgfWaH05u9dE8SKbSvFI0Do8AAcWD0aRONsePNu9UZZ/dTQwUFvcx6mN
yUa8Txp9FG5sdDA+M1WYJ8zTCH6QJS6UrNdkN5L66JbJloIG/xTb/g6TyoRgVu0gzT5kEG3BMskA
ufEnrDqXay1+05FlnZgliksTx6Co5HKwucKCPoaMPjqxEfRRAu2gTvyz3Tqs6sR7kpTdHtofsyP0
Ji6cyyJ9gxeEeDK1RS3EEgx43Y71ApVmHORqDhpDyuQKfW7GnroVT72FbrvP1jW/Ea4Efolw65Up
I7F9dsf1W4NfAYFpEV63/RnSRFYEuqBeCvxAAUQGmRi7X3N27eqB1/UO0J1zLCL1xBjW7ZwhngK/
yhrOGRrbrh/rs8rXgbVcvq2aOkggpZow8/qEr9VzyCO7gACDgdw5NXPVXfT65fdPvZGs2epiC2bh
kfqIBcciINtqNHto/e5y/v25f//0vy+//18nOZc0koRh2X/ljeAYNg+c/OiM9Usz3Usep3XapJfZ
VS8ite3d3BXV0TD9t7bAJ4UQCOAV9dnI2VJTwrP1R5vaTxcXg6UZLDyLc7lHyEFMkbjVfoRsDnwb
Pi9Oz7obr7Frf5WKznRX82JxQHEeE1D6JFsy1maIPYubOdeoXMSpt7JPjKNHq54e08GHVqxGcSRU
XKI2Aehj21bwNkCgGq/1Wp78vy+uzl8hezjNQDLCa/qH1ilBn7oZGEoKVrJJ3k9cHBUXhmfX2ZlG
Jmc3epxTotSZLqOwGOK8h5id+dYogUbUsTchUsm9mKpqh4Uqx8T4SbEu/h2laREsQYxhF7npprOY
azjKyGx8bIACV1Z9DzlyDJy+SvbAAsgUNVDGnMl3N9zILzhNYYWRx8VPelD4h7eKd3LmCciF7Yuu
VcVsK25NNwzgI2YilmI6z5IPDa4QspZjl8Wmi5OrP8TDqQyFf8NzSOi4kO9eqm9RH7X3YceXGt17
i5Nm2SdImQehyHk47mAffJtijRnvCwPsnAaGXLs0ujE9lG3KpW7sUjPC3GOO9KkQcO/I/8Jt2hY8
gXi5kkCunqMwHB6j0fiZ8pTAnN+Pu7Sz+LzU/ZgR7Mupgk3wzzOxwD4gqxHQ5mGtxpFtLnPjJbbF
P6cQ5nrEsLYo0vTOgpD9bUSCf38sK9s+9En4MuK5gk7rYTSnrbrpKEnCuhNH0zVFletEQZ2eaGC8
GEqfoTNbZMxjKpSNZKqvQ7aAU12xfZWZVUyz6LVJXv0dNd6e0aGy288nNohReIho2PgNkIT+woTq
YIRRsWNuMAvDTKlwLtm2DqxldfiGwDF6DpaZU8KVmudsxwse5UiFaic8ljdk3/jJuld6Hc0DuG26
1iBgRpW3lg57pM4xndI8jvMJ+xGNpJQSAk3sFNYXxCra2UJIudOosCmUTb/17DWIUZrvvpx4t1j+
gyBySz+2FsBSexLm4IR5Til9a/ndbtohWPzavnNq71BZ/nJPOB5Hr+cDSS+zz4EVKBss8hcUuKIq
F1hzyhVVjSZw9FYXkpNbH/lKmZwa1lWdRt/DnwDFXe3HIXoLUb6wtdsmU2B7cu3Gv2GVvveqOj0s
z6UdCmz0cGXReLaOQ47dwsW2N7PhZVE0ym00swLxt8/CpUWqnIn6qggPM6R/Nw8/RptyTWFEXzjE
atILVfYc3nzHqZ4l4eu7rmjPgizfNsUpyGv9iPdEBFlsVieXFYnpWCvjoqNXNWcTULT+WWT/UQPn
nEMHHpQFhGzSMFg7jll1Jy6hm/4XWmwOkMi2hMshcFIk21s0nOBgMliD+Xe/a8iUFWqd2Dbbb9O5
h6YvEHnFsU35JQCpYpDiizXDcyRJVgS9PU6HcdFYZePmqOeCEKDu91kmZoBOxsbvzkxjzvsi0i8O
eOTWk/X2bHDU2O4zrFYWsiJ9KvjRoCaabjP/AfF4K7PycXaAehOGH8Gzq8/YWmfKFvMbgleyBSix
bcAnXjKUE4r4ZooU0vGibHu5pR7HDy/J/+vA+dmu/sQxn0HDbD9ysO34ZOnabOF/VIZ3QFocjwr7
f02z8jlahpul03FXRd4rqql9MyfMPYPjAXIgFra3FNSwEphTAJGazg3xafWV8WiZ7Ib6fGHTm4A4
Vz5EffPqF5MZAMmBe6PT+dqV9l8hoZQ4fbGa2GDv4TilALcP76lyn0500T1HPKD27oiTmfk13YYd
XjErCod9763QWT8pz6ltHGsDiD9rXmDQTVbDp4lTdJnM3GIFrS8cFnGolrVxjeloz+rqNIzs7Doj
7UiiiSnAGwH8c3Ie3LAkxmJyhAytx8hgu2U02MmrJKW6KUEJzAobTcXu/zGMpT/RGvSeHDd9cqPS
PQ+RuUYMiqCt0vpDfUpdFj+jhT/cwoMFvsB4EPSmxARcL2Uiqr1JkhnGPVWMC4fHeJnSA5aDBd8h
/mNfFs2+6Gv7xKs70IS/AgvF42qHxkce1ZJ7yQenjis9iQf12sdGE4jOxcI4wZvIjXZ65rrKGC7q
5JXmvBNTxm22oWgK38MePou/Ob5xMvZUqjdF/1ANnFr4BzKRZMcc2svGluGnZxOp7Fik4FswDhF4
B0AHxwzDVdklNHQ4MatfB5UrGj9NTOsHlzDvUlUuBrg+yKJ5eTS1fzboFARTNSfEnm115jyng36q
nzEXxju1TuKd1K9cnSfVmPKlmzoEMFnf7HqUP9zCfZfHP5QXert2gQYaQeXfqG7lDXvFvHdzvAUl
lJ4hvAhN403Sc1FN07vXom5rzboqpW5oD5/SDKZObpradXYiBpRjU08HVjEJ4WzODzasxX3P5AbM
Z3GeOgg7ehnTXat61pAGK2e/HgPlYGqd+kc1LuzSPE1kfcxpeS56qkvo5TbGUp89o4dKQPncQSb9
dsQX8a6xGQcEjzXR6P6VsxmBZS9l8w6MiRooGxuBJ59czppHhwGkg4rdOXAKMXrTN4obu0Po6ty1
0nYIpPS63cTGZltGCXHAYjFvteS+oQNMEh0YvJPtu8lZRcYMB2fUb4vHTjuh0nruPRIGPeyUuopO
BR0Wm7B0AV6M0xNUDnz5Q/uQZpaHtbDlkNdp+9DF6l8RDp+gzB9B2FGpO0A8qsQLGCiM7h0eW9Xw
Rlgm1gKy2btqya5l/WO7+JalhGdtNPoqEjY1kTE9dqyaz8MgscL5+UOsIsRNfwDJG6VvUyKfUnqH
GptDTOVw/HYsF2eHmhidyJlzxW64LpoL/efkbyro33mfVt8lhlROs13DQMER8uQtXbOfcFgcXQMF
CWMR1Tmk63lT+8NRT+NyGHF4U/cnjkW12HuTnrQtLeWkX1Lx4M/Mmw0rHAR8wPY+XnzyVqDkXpZo
qb96hJsxoTNmmk9zxwsbdgrATlzGu0WSY3Fy++wl4sezKLJoCM0VBn0l3JzYZrQXNML4tlArcf1/
5QUISGfVvT2ewU5EIS2GgnnLZ761eLcfYin71XVMA9cCpIMWjU3ZDsOeDRi82dVZHxZ3mgGJorrV
iV0TxZq1eykLJhffNaKg6BvuM3yVxPbw40Xaoj0tbay7Gfp1N9IAgtKz7GdLfQlMSPtR004Se+Mh
nMu9N7PixztzrslXH1ykk2ZxrDtSutbd4LXikMHGzRf5oiAwImre18WCdpfZH3WKH7oTan4mMrZJ
+fmMrN43M0FYXPehNZL/caflyr8cTGuHmbVZxg/TBfIYddkfTSCYV3HG+pXii6oAzg4BBRNfYnEi
Wb7xF3B8hPTTX4QxhvuyK+UGoDTVlUr9Adjq2l341mAhpr3aImkDR9rpsiwwElJRvM3VceLkmzj0
ks/deOtwih4agQCdqundDXk0cNzlEDZZ5UHJ9J9vuJ9ROqjHLurHLfAbe+NaNiwGaSYXrbAadD6r
Bl38oVfuBfsjCRPf4tRYhQ+UnJDqBoDmsdNZEwdvEQZdxpaxOLJth5XKKLOv21spZATvRwDVUPTb
xdY6SobtCySCBFg+RS5lXLFZNJuPiGVpAKmNK9YgETZJ4uxt5dZ3A1GwjV0ZQDBU+14uVoxbdnhF
Z05vHAemR1+9IugAFjYt89ZRCQtv2eSOzTklQbHbIUTdd7ooaFpyT6miH44DbLk1p68ay+dD4dgP
HHEgOEGpIrRNRND261uerYFpresglfzu0oy24wBIpge6nnKdTI9fmD2tDWtTf+NYTNI9drfdE/0M
/6ggZM8+OIGVspPAjBEi4OEWj+KIp48DkIU12CF3YRdEmLCGEDVBkgf7HTbl1NZnM2e4n0t4CDPM
LRAdbNIHRLubiWtvl8y192P9S7XzGGsg2ZiAZ6YnyroYSUZhNrd+6aoT8/PZVhNBftcBP4SZ6Ins
C8TMxPN2Q778jWmxZxEAbAEmEbkQx5sxezQv4JthKFhO/FWzaQ7ZNG0XbSGlt/1fnE+fhlOGxLDP
VNU79zMQJYBA83425X91KMIDhHJceixjiNRLnDdXz8YasbeJBl3SYXjzzZmR1ZkxNUEVdCuXAi2h
unvljd19qD4xoqCLgkCqx/ofRfJEcY2cDimAP0WW7BqM8mowHgD8P/cMYfyWoOpKpqg5LpKL2z4u
bWqwXMDGwcFNFIo6WUzcAs/5djTt6pgM3bnwsvlGZRRXZRSTfXUcIoV/IYLPHG0yhf+yE9jB65Uh
McGeA06CTYwKeZcwaQipxF2+GjzlFIvhWqBoMUv65Vj1Pq7E1nzMs/TNStepNGFZI/h7aiv1gqmN
idIbGiQj7+ct6y5awOSCqcvENY6ukiCYw0b5a7Umh49+TRFOaXKpjsB8qoDTktpY/Ib3YwSF4rc+
k0OcOmMN+K6AGhzI3GBKgZTuEBC3q/xJRE6HL0IsR2yqcaCU8w+3c7tzbedPxSp9k3fTZxgWNUFm
ZvXJJOibuYiNoXyqAN2eCIYwwCyJwE3NWtxdIkK2TbYcW6eAZbYYAUY8zBj+EmCQwMSzjqBgkveL
eA8J+2+WEsZiP3N6Bw33x8NZyySdcxAsiSYy7tMQyi3dUGmge/NpyEj/oARH5wU3pugdEn/2/FRH
mLCMevD3RTx+RzI+LHEe7X0vxDNNe1+Zkn2lWfZC1pWXlPQBVfaQucoJUnum3QeXBN+Ag3pDvYZz
QhT2wEF4ch+VkYsoDgxfWKN56HVykZ3SF3PCOWz3V00mbE6W/DSmLkDo6lYb+X8jKx3CKBJ7IfdP
jKcqS+ubTNGOmt6cA6MUb8yuED2xJAbkQohVxOUus6Ad52C+z33hEpmTf6C8NHvYmljKNPDvKRyI
g1R03/mvJNoRcQhL7ZrFTg5ScFwlckXABIqVk+8TqezgyzQAeNDnQAN8ZAR2GWZnk+ftrk8hzsyT
+kr9VR6vpttYcfagtevTNqsfx++rfdq1gBbH7EK0emPz/GBvz49DQA/RB6wcUjwhwDSrj8Y0vlTD
BMRtxtGQQDk+ZPW0sD04pPDaTj6Akp2DgY2oc0mwgybfgBwfpaTV1bX6GN8NdZSYCdcgbhaEM+2J
asH6GOZ02pEotOhD2XLqIDKzgJSfFhL+prFMW1fAE3AlLZoYePFNhQuqLv1ojtO0tzA1X2elA4rc
6F+WnntsvOwfdLEK0ixoi65NT+XUXHwCm6dsLKPr7xep5Y+gHG9vjO/wNIC2AFbpwoVhuqUAz/KE
DDrvDVsF77SpyHZCiodEq+TAPZfKnABVSM9cVixvCWDap3bOT3m8PDsJ/324dlkzSCqBmcyTLZTZ
TZU0xkPlVxenpAPWwIVSrUawxyX/pNL138i7i6f/Kxf1THzS37QN8dnQ6H4yrD0XbVb2w6LcH13S
295SBltnn7OM9vEKCV4NyDmvm8MwDF/FOvWlqcZm6hpPMp3hArsT+AXsphBzJhwOLFYr11M7IBlb
MGvxZSz5ljmxkIDKMnbbm9hMZxTvaWeGmbe1TaW2PQVZ0fo7nQUdj2ylvhwTd9eMS0DTtAbf8o3m
HnObZ+ZH1ig25oFpyrMI71LP9qkuPyXIUHWuUQjS5SlG+txKUfzLk/jf3K7oyxz7UtvIm63Dqzkt
zvegk0NtnJPFGxkkePoTagKM6CvK82gI9+l80gRacKvHPt51QTKoBjGLKDiyoy5udTHDHXwlb6xe
3CS6F8Qt0hGPoVVVXMYSs0YnukDRDXPQCel90G/LJafhSOjo1LRWejAx0NaTabBYiiLaFsnCzxa5
3+k2JQ6UPA75B0NPB7qnq5uXdNnGqyD8jByuAbZL9rxjdSjniRknSoLGlqurWVzZj1DB40BHVGgS
WRluoCnRMyFoPqFDABVi4KVQ1gUN8lXLKqF+ipCawXOU1SkivqWEzPeZbaMBDwpHfJoXp7Kms7qY
5rUFKI553svzFAqLqElmoQqBj+ojLDmKt8wkcOfNluvs2RdMe67n+9KrPxyU54d+HMGydtTHNpYh
dlHbv0z5hG8h9XGLSihfvWkgFCxoTS3M7RPGL/feSGgPcnAJpa0FZjOnmDUr0kvSgeNt7PpqCVjP
S87kgfjF3nPt8AaSeKyZhy9UTBS7lbfBwn8aaY0OP/LckSd4FRLMDFWG+Us+MieEU3WD7dzTqIJH
FvxuchjrnjihlodmLK0n5bXHcShO8LWXIKUUA51vA60m3wyQbshjl6epnO8qXX5K+xt3OJDQCZF4
0cldFNOuRB3RU1e63FgUZyWLZr1V9QzJtr+xCwuApDF9xyQyKgLBF6xEn3kvAmYi+MST0V4Z4Xfm
4hCoHZI3S/v/iAybDM3ZBzYvb4vy6AdVR2GiSKLz1HPWHsiM164k/jlz+rGo7bSSYdzBt+dbFhm1
MFnNglWbzh4k0PeQWcYt1TkWKzxFjmU+MFATErfbm9c1RwE9ZyeiEdP1NLy5LCk3bQbMhE/WIzly
oSxNnJEHoh2lAow10AGKNcKU9S5t17APgqJWBjRq6ZPFB4sqB1MdZBReQof3QAWrckfV1VEXKc0f
VcinQmM2mS0IMS4HYlBaZsyIrWs8euwa95FQxC0Wv7t5qU8Uvs3u+uIvXRoZlC8tmZDz6tbMrK4Z
hUyPiVjjWPT5uXG/uBeZhSxEvQirkSNvoTH8lyWDdcC44t56UeP1hvkOo5n24zbw25aiBOow95Hn
fPg6vBjtoxP28zUxk2OJ9efqni1bqj1JTkpWdOehJ8nhGSb+SXTcR1XpyRdSKck2rCxAXetbJPMa
7heaUkbobrARRLwf9NngJXhla7rGDshQmiDUPR6jhM4hK0GOGPZF4/wHexX+a1ePh4lH16aZQnkg
+nHLe+KFpTLhylsozUP3udpM7qaK1e9QKarnx6vO+L5OdGRqtzBM6qiAITPthhaUS8iTVcXAO+Lm
I0aS3EqgygOq6KZsGNGz+RkDtzrEJIG3QyyHOx5mAWic/lGvOLmY6MDBmDOc/mp+URjBOCO5QeGl
fx2ieYELLgVvlxu4Dwah/sfZYPEZY5FY/Okr8UZ3S4iTQIf+8HNaMbTtTNyj1tpAcpfij99owi8h
b4JtP+g32fKahtGwL2hsPFO1F/hFyiERDjbflLh1gTjHTfhiQ23kadLpe9TCu8ZsYWvaioZY4jli
uKhMEQo05w/LrJ/l4r5T4pgc6bg0QK1zMFdERSl2puTFx0wkh/zU1b7eSAMiDU8sakYXBudM4B/u
Brmf1CkJywUYCA5OkHho5faoTjUvxVlhS0ZkDu9ZaiKryNGEz2jSOyLyCyUdw65sXT4EHlT3zPZx
QF6DdTz+wfM01PFxiKszXg0L5lbOirRmkbNHHUECb7LpsZr9E8vecqezkdp7Yj5KcOu6KTmDtrBh
nEf1yVv/l6oSeRzH9D6RrHUrZh8zJIQ/+OhEiwFqb9J0omUfPm8PtDru+tJhA+EXqoWBU+rApnxp
NMJ9XeHlM8f/stryzh6Pl5ZcEwvqCO1gclHISoCt5InJAUv3GjrkA5NJmivKGlav9dcmUra33dkJ
EnIZMOyz6pwY7YzPBExUHJn7ou6wbfyulVb6eLMOLB5mmpsr3VMuqNkTDnYZu1fWJsQztsE7gaV0
xFsIKxqNBDJDwZVM8UPlB3U6fxn87hHGlCIsHj51fvSZmnQ/C2kTueXUeOzGDmLTQDtRGeX3Foc5
wjE54wWqMM9p83sZyNGF5R+NIsSiIlzOhZLjefr4hXbj6vP30r/xmLotdf88TNB07da9dzQ3IPa4
8IBvCvOm0bovQLoGzhfcnnXuvphsij0K3Wlayd8pCeoCUMCwmW36CdOyeaa71blHeSPOR08xu0RO
mLyiajTeLgl+AZCY/AFXZkDAWMf0J5cgm0+d9AVPCP5nuw6gflo9s/mcsvy2pUVBJbrFyVLNcG7D
bsWyPtKD6m4HxbYDde9md056xmK39wxWSyWZll0iPZTYpHtMx7WuIp9fqsLH0CFleWX/hJwymrR0
TKtwL98RKRcYAycKHz9qSmK8nnbHnvcPJhP90nT4mTFFWFGHlcdDLwr9hLpuqrQqY2EvDNkiBZRv
phyYBFAZI22mk6cRjUDdWrs0yV7hGdvYZ3KKENn8ouHEBNISTQLBa10o7NrlVMZ4KoT3QlCYYXPC
Ko1zkUNA6l/6sFgOkcNt9vsFZfZuCRVuKY6LkUP/eFfY48nUF3oodIUnKB6aiJwm6+6UqWPPbfxn
8dWFqh4fupg4aMK0Q48Je1l7JYx9EyXGZaprWOIDz/feM+JrEo5cVyAgiViQikhZB4TRpSdfvBkp
Uqy0/7D+VRbxf6upTA/RfCOO/lmrzL5jb3HIKqSWXOXWjpYpTNdw5A5yTImuemubsN32Z7cX/blJ
CuNIUz2dB1l/abQi/7T+SRgxj+xp6Q+ss7mNePljXL3zFmVcnN7Ges384mXftSp3jiWqi4hjTkk0
OllW99YInHDTQK9N7pvXWSSHZZweecr9zGjRzFd98lyxoCmr9kDbFEpUDNZ1YnO2BaKgYfgDJFic
GNG+FA/gJ8tbS5egqU0eOaAC+eiwSRkcjEKIx9gpHPRYMsuH1m4fbWtNFEePqPAxhAjA2pIKjo10
IkJPLWWZA2itHZYjAlHKIkkdIbx7WXVSc8T+BXJFXMQmGCwO43qplnrlKOr/P5wvZv8QEwE4qKUX
x06xhS7CQx4Tfx4IaZ2WpjuxdEjvJyleFNn7CxZSvc0KVErWBvgmsr9JE4NyS1kTTaYWd6WTP5tq
+UOFmAyMNG7Ov19oHyGu5nUjOYskDqTNGcYeNUENOiS2ZkZovZmQsmoqhHvVXyg3MCFwKogE/oAa
49bH1hXsWhwYpxX0LsuFBzaj7vFGq6+grJe9KP2fdsEhRHFZE8gYtr1vCOZsQNZ7k4PAoajdTVj0
3slP6+FSyOmhKdAuwmooz7wvS+jh/CmNq/Y40MXz2+vlNSj5jklEc4yN+NJ0cm91dnxcDMw8thE9
gPkcdn4j34xOGVfo4XOQuz3FbUX2EFGFsWult6JfumUbaj3sFacnVhcIOm1mMPf+axyrOdJPHOJG
G5+jklNd6br+FotccWilZkpAutmNSXoTjSpPbh/dm91A9USWyp8oTOYTgPWzXr9NSUsqh+By16Zh
yBRbt/cLNTv3ww32QEil0vQVJU51rnv0KfhZEDoaPL4gCWJRUW3tGM+68IZ7rDMcs/LhhZccRve0
GZ8ydo0wXBcEyfo7TmR765sM6gDlvpu6AXHAi57fSa2fC/u7lXmxJ0wDOSG2flrhMVLHmhCtQo+r
sMTBhKneuyx6gdbKtrqnjTazWW2Zlv6yTYeHZstBzrDK/0JNF8EIXH9jdKTSc9MlczaMGBhXVTmJ
x7vZdo+u3w7HtuSGKQgr0DcbYdahR/HmDFhV6WyYwZ7uSeSkN8+uYC1TdbKXc/xttNQdp2ve2a1n
jA/gNX7ZSs4KWCJdOJwy2g3ThWKBAasFwlRzdrKfKlfo2uUA63o09BaRAHJW3z3OlcXc3VOnkyBm
Ak94Tmc+XSQbGAblHD1GgqIEtqwDEYY7UeO6GqzyTvl/10XItre1A1kbs8SviP2rX6e0UWzzWtrQ
96Lq8ktozjtAPzWBX5tMFmVX3bzXxfDO1qm7gRznxG9QHx9N8T6UoUvupIjvfyNfjY0FvUuABRQF
zvfQrl/7kH9xTWVRNObzNrXxHuAkiTZjQVjFKyqI6x1hGq9RL1GdvdJLYJ20IeN7Fnr+thS9IO/E
6Y01LE2+iMeQhOz8Uolo2Y5tOPLMHo4Ei5F2fZba2D/p6ooo+eiRHNRCN7edU5FaHEbPPS2ycZ81
XJONGUH2rWf7Jvya9Xij7t1c9OjpHetxi/3M5I73eW1Pp76f/mXgl1PFrOHY1ng0Jzb5DvkdsolE
Fa1TiNMtgFiK9RHVphns7QIm9pZ0/2gHLM78GEcij+OZNdbHPKwacPxNK3etOHKX7fgzRpx2lNfh
cEga7hwOZ1vfMxNwITORUiJngTvaZHspSqXJ1EW/WdoL3iyYIEn83nevrYklJ/HQeVJnrFi2ss5c
gK2g4bn0WV3YyDxYhTlvRMrWEJ6biTkS2LXV8uxmoQpQi4GPl24aNs8dpZ9w7zVLP07VBEeokF6P
cXnZKzZ7w87CUUcbAOdl8lNgk0cMhcRIx0CU9svSxN7FUzi4Mie8RXzaG9NcyEEV/WtCsHRTJw4b
TARm257Fp4zVHl5Y3/X6y1wWDHhuXB2ELI9egobq8g12Tflgr0VrxUj/sxP3ODrm4eRo85tQsXww
cLEVzE1HyOFwQab+Hr99WjjT3eRdgeqUm7ZVQahsWnaUdce+aNeb0vsQafHp9RjJwtHyj36EGXHx
gT3Y84MrHOtQA2tnSLIQ1QnXHnMj/l4i7dLZy7k5o6cbLIiGXzGZu9yFaDL5ZRBHQKK4AKdL6Ee7
xtGrbpsc60SszNawuYMGQYDOQrWseDzetE/dgBfmD5oh6BgP/TM+fl6ZKgI2a7IIr3oHjoKXRUEL
vfEuZBo6DVP17eUe0DM6+vbJ/GcaB+M4RnQ0IDsRP85GeI7in4Z2HPdri99ylh5PYGzDHEXVYlB5
2h/agce0UZefiqX2QTv5Y20oC7MD+GbbaakoxOa6CXH+UEGbAk3GzcVFRdDT1QcniZ0TN4i1aQZQ
UdJ+Wix3eRrBZgOUzg2uICtnJWh299YCKYK9jFyrgZ2bmKxTNvs/0N6Lo8GewXDkO2tWG3wgHvKK
UKJhReZrq4rHZSDPZ1cYaWyWUpe0+nQ7x3mZeknkLcxgu67EBkpJfJbYY4ppzjDLr4H1j5On+S5W
Qt08svVwRE1U9pES3co5uB7wmxgKsWRbkK7/HWLKtmNj4nJr8RBF7LMQ0VipuHCagjYzv2fOXkeL
JPdIRPvQk6bb1g3pPXjpWDmlTe4AfNwj1VCsEdM+3HFHunuPmifmOqyOG/aTA4/u5CGb3fgMK7Yi
mRB0FqlUnBvcfAmVfyT12d3UF9MZ1co/vYsEjbsZcIzAm7XYNNp8ysl5z6oSx6yo2QYO9XPirt0x
BVwgb3lMIj4s8rDtzXSLc11sAShEN6AZcocvH18Kwb8pkzsj5rdpw/LfNG5IOQ0I7dk2UpzyOL68
iZQIW8okz7dmp3L4o/l8at7AlFVfCVpeOwO3W+JlbUHLIVE0YjzWkw63zrx4L9hKa0Y7om6AOOmX
bJa3AQWnQy4ekrHi9KiZZfHgAcWe31M1WweLVRYBpyQNfFfhLacf2+BZDo2p+V4q0niZtomQL+kl
hD5FYpZgCsWtQe9LXn2EADYh+JHVlHBXivJqxV51wgD2aZjULiEw/yWpjIVH2e7Wmu3wbqRqXVBt
utV0sh1daZiPYzHbnEXgmTV1fGAfRRW6nVi3NdEtXA0gSBFVoBSBw5EZfVc9KZhZyIewtJZr55L8
MZvwms8/juBu8XK8y5mB25KicKSE3uUxZNUicOOMWIx0KMGUFUNI5i50rGR34GcltcxCXam9cR7D
jrBWUThf04AjIBvBxA85mkBMucvu/4g6j+XIkWyJfhHMgIDeptbMTIpicQMrioYGIqADXz8n+RZv
MbTqHpspMgkR97r7cYcjjNGn9YvuYkqvZMwfME90Iz2gEugTRqw7y1ve804/LAXBnwCTZYKPFg+O
stYmCbBbb+BCq8I/ehD1LgZDK5oSHFUe/E3xoi6sNjaeBvjIx5jfpM8CfVUODvr3sGRyI4hYS3sz
BMTa+ypiTHGQYHAq3UhIXEz64FatKukwDLFhwpkzTxZHmyIuXJQQDZgrtFGtDLkSacJmvCfHnFLe
kvXPWslDJ1Nr1TBer1URkWoygk9oKW38TCkOBVqRPlLZ9sO7yl/lNRNko/n2ZVvusrikHyygVH6S
0y6gqKWW+U82Obxt3BXLwgg5fgZZveZi1WvfjLkMUmGv8Wo0C5GWZGu4TlIJxcbUot6g8G6N1AlO
HKf51iNKuvAGnHk4o599I5yfknY1uzGoRyVaTN0+paEMjdJ9FUWKAJgEf7raeha90y9NSYJoTOst
bMmNC7oFVQHmUag6lp0JvXG5d2VW5wjVkSdQ8bMsqpdiAqvtsqBAon3N2w7+A/1pizKZUC+6e9ka
4VM/w4Ju0O1MpTa+xbRNPD3lBUymH1DEO1x3pDA3tbZsfFKqq1jviOR9xOl4T5zsPfdaJlgcBr5F
Qx+05YPXCKo9JwpooGJxiIezuSIvSuPXIz6vH00fbtdHO4TivdOmEACm7GAM1IcCWMQGwf+p78Oh
IPsImikqgESMgIrDtFm7KJAN7+2dafqXCY7NoMtraoS47yXec91MlMwrmkso0dl2jnsRdbgtmiT/
CGCpJbB7lzyxAoaa6KuGHbSwaiCERmHjwmeaDLH37Z2IXwved/bnAcQ5y9jVDviVUl6aB5jKT+i4
Ib48r3NmdClM5woj6TkBV3PG+raO8hmbI+Bcy/aiXW9Pr85oc2MSPzrxNOJU4fuQgUvxDBAiX+CM
tk6UMgI9fpRLJnpj1YZP0TWR2VI2+en3i3IZy9TcMp1I7Dt+nZ216a8fPdA700+/cmEZVBZL2M0Z
8MnZdtDeKKEb0npYhvxml25V1zdthU/Mo0L0+jX07SOcX1Lf8ifX4HlH3VGAWOLVKLJnkVTEOwp/
R5a/fAbL6C3gyIz7vLTfSstu16Okx0K6SOA5XvNj0vmf7GKfCdu/4PxtUKuhmoXayU84Fk1aO5Ib
Gsa0wtLoE2rkCouECXAl94ksZX8rP63OLs9sBMzjlPiLxquMlepgoWnoNc5wsjyruqlcsA3A3eBk
bXRLRiXXdkXTnQzsf7RA8J5yp0+lqcEJWdXFqneuxHOtq89vrAtPTv8WABkEVWnddd6HT2CV5JNd
bYwmm5GxxHwyEB/BFi4ZuvN1nXjyGufc9bpeD4JXcSvaD+xq3i5kuFDR4LAtfvXC3DxYxqMTkeJg
CdBMS87tBHc0639mU2XYe6F9b0+5NkyrNj7RgRzjNZn4LLyJAFIYJyuyHPswtHvGLHLPA86eVWzR
YJRKWP0hkEtD87hyoK/yjIX5l1IJ7gy0R3Y0xC7cRw4DUnMATe/JExVcG3JIy8Yy9BrupLernOkz
wyUaRqn5kjUm8O6HLb/KCL50Q7+k2d2/oJ4ewUUtMfhyk8HC23GQu0YNLX3lyC8DVgSHWbMEUF1O
HBvd9E9u80OPZKpj8NVUh9X+s6OSZSA9xe0LgZ3+sjQNkdGHneGyRWUQPf3ioGoPx4Fb0uA64LlA
qrA3DQTKM2fqaEub2b1I+VeuM9+KuE9PQPbSkzPjzFAe4VJLyuZYKjaDtoSYHdZmdHLDdFo3U3yR
Q3wx3bRephH+4zFKH+BPwBi6pBXadY/SGt2jzQELMlsKHhZZtukbqsOFf+0wr+4ghP9zSJ7QUeEm
a0fxSIsy4wc1Dx53hmG8l/O0wrPHiC3saxsNPw4VhiT+zyIxxavNkXArLXHxjJwlix7hxpkGnIgn
ksqK7G2Xbpw4/3Y5jO99CnxmewxQcN4SKroX4dQxdKWRy0Qf3IjzvIdA9Rdxwqkek3aTUrTt64oP
tO/fvU6Ya27vAQnZ+9acQu8lTVFdzo7VrsIAiFODc0mVd7AAPOMnf1p4uTAvevxSZp/fKp8azx6Z
iVo+Rm/RuvN7GORQqWPTOre+CfOJDeI0mk9JrSrGkijD7xtES2NESk7qDVWk/sHq2Pobpuj35Gzx
VI5kpGMUDc+ztgWmSSyNwxk9Skw07tJybFNAL3xcsXzukw0HTdq4fhGA8CdWnJDiIcOWXwdnamWc
7Sxbc88KqHpKbSZyLNuL2WrlxnfpuQvLPuHSG+/eaNxtxc9soQ6zMsBqBAKOcFjzWISW26zsV9K0
pn2nzjkv1k3pkAN1oug6jAEExoyhDF4Z0rxI4O+bhjikdET6tsOxLiHd48QUDs1M6BkVrCb7BDzP
ZK6R1+JlMQOmj8YiPEnV/QFscBmjrl0j4pXwhur/Jg9x+bdXIHPWDnxm4NGME3GCFdhmilmkaXAR
pkmGRDssqOP1CNXiuctr7sBjxAHvlPfWtLYynoA2JmNCS/g1pkQpaGkj1o7YeZCEEsSsdhvx3N9x
xt95ve+tXcwAi7h3nwNyrU8OT+Hn3KTJYszkGuIfd1hxICNjSqM7tKrf/KYRE+2+WnWPIZHKJzcT
KxYr3YlnIMO+01obCxPnHtlHwqHp3E2n7F3py7e0rpKDMsNnTW39MQXSjSWKzSWYU6B3E2dZvoQA
FZc9UzLbXfPcIwG1+Qjvt/aZc1MkSpNtA5lvgNxJ8tUoEntJ6jzZEtY5b91yixBS4UIn8y0ze0Ek
1N55efLsK+AvsqJ0JJDQ8qewgZsdfrdDz6iXmPk9r98ttkKXHGDBFqv9IilpZ4lqGKXhNObPDrXc
BXvyz8YNiQp2mGwU50N2+91ZxLVxsC38cKVpntM5I+KIKW3lZ363D0aX8wwLj46Xrm8kBQ1C3xPA
AYaipj2mWf2fYSbZMQgBlYvRPvQUyhQYAbfewJJ+9Kgyaq1DGoWUR4YNj/SAGKKjkVsa/CQb5ZrN
swafBFqBU9rQ8LyjLXhlSKtjYGk5l1E/JzIkdgczS+y9tz34xBpIzLJqa2dJO9sR/mZzn/tHVFpV
4iDZrG1oTTDboLi3OqeG0zK3dY7jTpWKDmuDAsiiil/IZN+n2ihv0qY4U322Ldt13kD0MxmOumPg
wv0ReCEtRwMxFY1FzWmUd5boKGs+BH+hSHEefpeXdREwfE1UImc2Dh8TnKQIpvQpCOMTXqr90Hti
i1Dqr526yTCGnRvZ2qdkbHnePdTrgsSIRN/MfKhRxFjzW8oPuWIn9B3jgFsVbvVaRUV49GH+3fgU
fhjbX6dZQwDLNZ2s04M9lZvgB2mX/yoxzG/J8eKoNwd8kkb+4eEnhWJGNaQJnsPKa/CMLJhzJbrN
7FPWVeCVBpRh4E3P7bsQQXsJkej7Bud8bFJkNfuIVwHYiUCF4eFXGvj9U9imDjIuyD9wfPOeaifj
WDkqoHsYH541+QcgqPHBGb+gukF2RvNOTWShMUiGNY/QhVX4D9R0suQcMe2IAAxHU9v3TgxqF+hg
hPFl4W3DftAEHVlS7dMjyg1ZanyHI+n/ySQgPbnBhl6SMsQPHU+0aFjpQHnghH412GRo0HK/DM0k
TH3E0oz4sGH64y3z2/mMA349hjxbUTdYgrhl+hy14cOqDwDx9x87frH3+jM0cetbrB632SMr1WoU
C6PCicNy8MeIeyBQwl2P7bizYRrvZl5M/HVsoYDiLbqYJtPQuVZSKPyQlXki9IFDT4b/HAfxxALY
l0XD6ygyapKd5I1Nar09ugWmIkoDr6qHvRj9K8lrbYVnXGLsKDgJKQfraf26lcaYXxzlbcyGdnK7
9fdGkIFaZN2Y+AVNNNHo3AiYWOY43PjEbUJxqwhi1EJiJt1zTyx938ATQfsglGYPs+5I8FWGgKTD
xYCR+YIzkid0QS2b1ZCyGBv+Z7X/JKWK9zxJyc0BjBJw2dZOPgdMbRSZIp2Si+pab1tXBPqKBzoT
shHb7Da+kg7HA5Ns7HyAG2t1VxMl6MCC5qUrTbEsTUz0Dh19C1qF3hQMgmXbVBFXNWbJSgY7CxEv
zbu/iURtbgyEBkdKg5xhHZ66uYJDx5+CDZ7aZNG787OOrXBjGsYhUSWPbYtMRtCXw4PFthrDMYFR
RxkxWBXDiCD+p9+dBQuL7O2FU0Bym6LY55OQ1Eh4gKtUG1dPFmeu1KcDDeboKc6i8tCZhrcngD7M
pAi1vcly5x6V/CRV7dcsRaV/18iPd8k37wSN3Jo4FhZIn/YFU6K9Ncv6EyyCPqjQdZaGhnmXsqg4
9hnlen4iOHgourrCRiD05YCA4DXSLpch3lt6FdPDdQKTND8O+xgqnO5TT1SHmalx6Wu7+Gvk7tbH
zrwIsIgdAlX7r0PGrKDCl0IazrHtchr2JmejA+oqazLky2AMnouwHrde5vp7hnuCESo6xIX1k+a2
3CkzfdjWobs0c9VehRro8UvEuPx/Dtbvn3jEbxOfyw7J/b2mwIUj33gLLQ5/KQjGOU2A0mSm4rFE
ReTvl6nz/lYjXUs+mKuDav9jNxbtcRAkxzboV2yQC2JWMU1sAt8VHhHQEMrax1Q/nr3xNCSzsSpx
4vHyTJagR4YLzTH23vWSv/HDNxbqGFiJRz4785C7OlYBx9ryQ5hyFmZRywRL3P94CgGsn8lDT1wp
GQ9gzPmUQ/YGi2qyLEx601dYe9kuEqRg27B4gx51iMpg2rDjXPgOlYCeEvamjTFRKIKrEKs+Pcz1
7B1dxvaOoLGoq/ecIfs+DS2NaFN38alLjh4B8Jn3Gj21hOPpa5ebwcEB4MuJ3aMhr+SjPrRZ613q
+X+Lyep2htmSJxwHXPsj5qC+Db9aXG8Xu3BAQz2+9A3cmQi4prB8uFa4GQHBDfTG0brGAdfEQIPd
yKZ/Z91orY5yJUMQom4PrgiUB5efIcnEWi5XdbANdOjvG1B4p+7xpZ9695T246HIy2AvTLCHVvcw
cfomTwXJO250mv88OCo7D5AXs6k/EYSpfoIq7l494WdP1KE+Z8PcvlLF5l5to+EtYkt6mr3i4gHl
2Df9NFExZ79W1aMXYXLJRRTdyySoXAUIV2J+M+JNUy+NiULivkvfqziOyNxwwFA91SytCP/0cGhU
yp4GxHBWdTuvzj6SUR8Jfj2LzHrLkkasRFUAS0sIjztHmzwr8bv2NejhNvA7Kxu4sUPnrnTZwNe7
OCEFu5OD3d2LP7J87kE1JXuYGS/tQDhGCI75cazPhTv+l0tyIHZXfVa+fKd2BYyMaC5OQ552ILz4
bmR4pET0Gs9IXRwDDYycmFdSgMMLTnw2o0B9I4gp92lo3ewStSXjU+T1FzvL+PFxTeBbeDUXxpNp
MRVzyhJdXK+tyGLBVozfiqSShVmVUwHefa2Do271vSgLuGPAuprqDxfutzKqZ8tqKGrGRiGjHwMS
wyaK1Q2okX0KGcx8iwj0R+rJ9OA+bEctlbco8O/cDRzQqFzoY4wQvP4ZT+AfG/O51WzDu5mSiT4r
r0wER9erc9wz7cPU0f2nKX5mpcwcPKiGslz6RraaKwmEojq7UNy2VWRhVKpABQeDveEWT1c6budd
PwgoVXQttN7gHmK9NpUc9jVUHge6vTHWETvw6oMdHRZdgUuk4g1nleNL93gSWB3gs+CYj4o9fMN2
O2Rid9gyLigS+8uiyVlNLeApOnjuke6G1yKzwy1PQtIrknFRejUr5SrCoo5t0TbZM1GYAGeyH6I1
92OICWZZO6x+IS4wYTFThTA7ghmueEyUL/YLRYJFX8q8jPdjla6CmOcxcXbOjaF4sVv8ChM7lr1L
+LbG4UGUH9NS2SgCO+2lJAedumbxVZXNOyyyK2/PdJcVezEOfE95SKKcmz1gdwsp/YlqPrJQa0m3
0nbgBbhPhhonp3mwKWLeOVEHjHIue7Ja2ZZhK98ziGxmszS3RWH/rSCM4b4Z/HOWRutMB8Fe4s+V
AzQFa6Z2L7CxFgywjDILlXSsPGPZ5w6Em5xZsxHAfIsM0S5q8qWqg5mMhZbLIFM3OQzsdkNnEyp5
QRuGUqP8K5AFCG19am5tX6xzqy92bHpiqqV59fQ9tDzTpjqoVWFzpm/rb6tqubMw4nFlgLevMuA6
cxuuCYvHR8z1FfDZP8fBlP6mqazXCbvOU4px+SkVY/ukx2HfspXrsgekYx7yw6zjqwMKKtYlnQMO
jymLLD6VddQ/99z3gSdpo6r8HUZSJyysu0/yUhiMdKVb1keCdx4XMSaWAf4TOkYLgor1Zdr18tYP
G1yBdOpNtrgGCBpbFk+cAw0DT14GLQ400CI7p1g67mBslylJzpXTBt4yZslx9MvM3oZjc1f+73mK
BqZScmIz+3przp1kAqSgwpsfks5MqKgqCZ+m2XNlzgm/fmFymVr5Ux9x+c2V98wffNI14DXjGvcL
T1f+ozZZ+xR5U3fQk3kh50lHc1P9/L6ajTk+kzh1gGf3p6R0w00ddd3S4e8PjUQfGkRpUqivmljP
SjEF5WIoDtyFC3+qQGanARYLG3d72JL6cqXHsOSCC2oe3jbXHXygJI2zimQ089YnDmnC7jxnQKQW
uQP4BHg3sfO+Gq8AQjaVPQ17Ge2CofI5megRC076WY0uIEON2npTsydPaUX5IBuzGOeYwVs4sqfx
ic694tizQBdC/s17KuAUjrmiIGyPfSBCx+7veL+rOxAADkr062yDEMG96zmZkeCsR152o3HjLyM9
PUF188nWWo9vnaZPipkufon3t8uI1iRc8Bv2if+gUkGte9ix/ZSfpW8YXMOpWPsz7KAmYJpqhXU0
3ZxlcmSRqUL1otjZtI+/6ImmfwlImejKjA4YluQ6xtUJO3V8G1Cm2IT2QFnpv8VoH54au/bWIb+7
EibSzqFCiH0vcMjJ2idBQWp24hb27OIwBJDdQ9nBM5sQgU2P5IrO/Y8+xoMJRhk2tiO5OlxfHzrc
we0YBQeqix32JftRmCc70+3FUCbTfFO+sFNIMQeP4SG1SZW0AaKAJ9lOca2a0zBvPFyE8GgxjEk0
ABxQZGv9etr+qg+zPRBVTcZNH5o307Ik7Wdra0AkE5QYBzVh0nmUzU77HHicrJAHLM1yFSTAWST2
9FUmLdACiSR7m81rqViwlSo8thRTHssW+Ao+ruZUjJNehV646OAfvrGI+ewdp9o7eFPR8dQWqMtl
7ICzpNQ4U36tfsqom88CesHSc1F682xXtGzjPbM65Db/tm5Z9fg2NqpauJ+RoO4qivjhh45LfICj
iUe727NddI59yqK/ifD7OQ+P5a/bckQL59KCTuaQIAqDkHDsMzL2uiHbFRD9ESn9jUWC7AO/JVih
L1bsJ8h0TT1dKhSPsVqveoj0gKw5O4h5W83GvOP697Ds5xO8Pl47NdXGDmmsI+B/jMWWs6M90163
M4xyu0cG0URdylXQsze2lMLX1uyRcPU7hp5Ni/OQvDdH48QO631Kt8Q4hV8da9i7RTMzrARYqqaK
HhFFBvnECB4Z9Zp72k8hYecDjtm2f/Ksl5kW1XPLGw/S/QAXAo+M8SjuxvpHuVeMPB20wUnW+Fx1
mi6KrhTo/gztqAydW64MEvZpRYizfnB4fr8AIM9YwbCO9CwqdsJU8yoSbbaMAcGujRCXE4duOgx4
jK9t19jQLm6fY7WM/ILESROyBLYGE7QESqXQ2JZpDL15gYrveRrTtd2OnzGPuZbiySe6u3yOxBQn
GxkmGjPnae9k8+bXK8KeTRxo9NuPzghZAGi/rjzrhBFDYImspktaT2LfWXl3gE2EQ9gmCzkzSO7S
KD1BM/iLPE1mCJgF3C9Kp5VpmhvNFn0VULHHmM2ZW5culuIpP8CwIOCojlUbw2sYoPa5Q74VjvmB
f87YqqTKF2CQwEs2j55SJvls2bhcD5F4BzTWbHppG8tujB6S1dC+UPuC6nHgvzGOmcVEzaZwgkDF
U9mi9Bl09RisYNRNZCya+ElmH17gQNGeer4VP7j+fmkbsjC5e7PSsjs4RPo4lsA9HCEzpJozdtKS
6PCwaj0ICShZhvi/LxEHrHkSF5Xj/aoyNKjUhjSqxj9NhBmODCOHJMo9HiUSU5XHp9EzWNbZzyTd
FX6UjtbFEqsuNwU5HexmNOLKHoLHLw67HsIvvKgHl+PXwg64mLTBuwdAo7NPJIYpwwVe3g/1t6lN
fa6Tns3TbEQruHT7sk3uFc4FlnBZcei8ucFY09W7KGDri30Am0LzJ2AhdC0fcjDPfcgbJHMWTVxd
LY9QQlMRum1GlgvqkRfLmJDOk2uyR3XZgnauJqW7wGhG4fJAciVxPRTnoTnks8NJNMyMg8PRkw5U
Iv9YQRnbCJLlbdlgOZP8PQlyOBVqCb5Df5EgHt2Bp0IqBMf3OdHiUg+Ei4iqiQMlIgC2AuJxupz/
FVb9YTZYtJDRT72a463w2QmgEnpr2/vMjAxFr647PIXOhA61dmuO74mM9Suhi01otZwTGzdbM7C1
N38y/7YVFx2EterU90I9e9Ul9WCRGbl9o34mXut2IwotL3CeKnMSm8Dqfywx+5uqBBStXA02oM3u
kHfpchqqmJw8M1Ch6w8X7Ktkcn9UztFAxrZKStpbaJW21kDe56vdjKidc3QNW2wb3azJ0EBaxJJT
Tq+sy+o1z61FUvEHy4nrO8WJn9Rre7t8enJm7R2kyVkeePoBIzdF3km095L+L9zkb4x/3ZVDVVuH
PUN4X20sO4RW/Ng5CGJSGLDjPcyZR2OK+e57LGFAhe7MEd8lI3H7IZNipepQ/akwGhmLJMUJBeRA
4Io5z+yHqVUvGc1K69Bz5FvrMbm4po/ERms4Cuc205HaRvbcLXySlnnJKFb3W9Al4yZDG1/JyEi3
CUgHqhAeP20hgILM3daS40tbQ7eeG3WeOLQReW8e/bvDozQ1Td5/Ja7Q4Rho+PQY9a7xFozhzvAi
/+EBXJpNF22DB1snaiaMV4XqANLKfJUNE64kM/iG69RedPbeWl1/nEr+bZTOTwX9jg+xHGBdiCzU
mJV54He2g2vBy3bQyb4f7YsnuRKpYgy3I05l3OMFIEWbBEFiTOTLikntZiq7fsVU0xhgBWnWE48d
Pojy4VwF1cAzsQg2Ta/EZR4ti/mouOmEEtzaiv8rbPYriSFgibndtU1pgMqHML06GoN8GydI2INO
r64VDdu4BE0yi2CvRARIGqN5Rp0417S6YJxBHS7/FHkO+hvdGpOmtyZbg7wo0ng7aZb9adNkaz9r
qcRrgqtvQUvReeZ/yhKOEd1vsOYwLsMDYi/Drm1pxIm4tWXySvzwIyn9BZfgxEXJBxhQ5rYHH9Fx
ss6XWWhQY/FYUszSHq4u/kPX2A2krdijBfIzLjtaWDAvrVjPBpuZpy82c+9kdS2VC4M6+q17BqY/
XqqRbWg37CP6Tx7gVg461GXjzqYGPCeqPFQYjmOG4p6GrXk29g0skJRhdGNPFMBRUuCdORqhsiJu
104vt85Y/KNsBz5nD6/AaZYGsaGz8sLyLPyUM0ja7i0NCBGI18fAKnWd8rQDoYo9OmkmsVAdFCjw
NwtgurSgTDgbQ5etVlBRcQyxmCW1tNdydjjym5V9JHFqkhVW6sgUgcItquk+pK9gWx811XDraJPY
Sxv0QmQn0zJFkQJv7qxVkH4R1ydQTt4iSaioe/A4Oyf1n9sRtAybD3fnuniUhaIYakpK86xChDTl
vnehCndtM+d71bMnheV3ku/gVwDwJpQeicp/I6KR0SvtU+5mkMcIeApu6uzQgebkJhm6fY4CU9G0
k6MwnPtUgyMq8OGS4Zpv0DYxZlXsWX//Meww8ZoJjKk6N79qN41YmFv9VVv/PEOJK4zqn2LE/G9S
KgCPDnLjZALNSut5wqyU9puys/Hfzco8j5oEXWFfDCeojpHZbLH8PZVN2u/anmuwf2CH3VJ5AF/b
77Sny8ZjXX4bCe4AR6ASCpjteeqhNkF1ebz35VcFhAIj5FonY8cq9k9vCe/GL/TR/0J5bRDmCzU1
7jPODf8pmOYjSVbbUuKpc5HeJ2nIXTDSJt8p60BpEjeCpAwXmdzb5IPN/sf+E+rOes1aK7kwt16y
mf1dpf0ltDBiWQo9BAlKMUdm7hEI6LJiP0LU0DtPXrCf8tS/UXYTPRlotlPqq6epwrfmTBeiHwpj
b8P+qgYcX+Zzu2Nt9uj0mQM8AvWJobJx2cXO9oqZAymvhZtIt5AAJLSJreGfk3A6Sbxpq6j0WcqJ
4Y3FR7ei/iBYNMgrh98Rjl6K+GHbACdYUtMj9L0SE4S3KSCdOWJDEKmablBvZtbhNt5kvqcsrsXD
7+Ds05HVmCQxkCT2fO5E2t8ms86uM12UeO7ILlQLHw/CRbkKT1HO0iOv+YXVKkH7x8SSJC+D4iL6
pQcWATbnAcrptfHUiniIvEQeW8GBT6QejPwKSmRX9uy9LF9PLCabO+w8NJhSGUwM3cXKScgF4AFS
3pbLkgPKKSKtkucGYR3HZDRMHgXV2KrJhE8/Zd39jeRo7h29dnSqdnj6JlAc3TpubBZC2uIe69VA
18XZsgBEWfNDGXQPfRx92a54t8wMc0F9k130IxzxUpYKmk6Blavm1MjRHoch60dzMO6ItpeuEZuW
OrwpsT5r7upV2IxftdkXyyLNmdm2AdsgvEflZarKdWwaX3NaRgt6GS6ori8d2dB1UABjcCLsx6bI
Xjvzy8zNU9Txdm8MNkaq7Vfo/RVxrepgoPIgb1vRppPiuYCqOrvBTxZH/fZsyJecBpGl5qA8TRgv
I8fcmG25z6r82ajcPy1cAO5tDL9MpG9xM3fEqfzXSVIVNJVcuBWwqExTkDqEubfkHPrZm3XOTp3W
NZd+migDQzIo6lAnj8Z2jXQ2TBmosywliKfNdV/qV9oG3lSS601IKTupCWQQywvy1aRKf6vdh3w7
vEV1QJqlJVKbZFTeTGTy/Mn4LFK8u7oylkFtfNvQ9vD6lA8SwnccDOXaGQdAE2MIhr4XD+RKja1T
bVlRXmWFWbu3q7992x6Jwe0Gzzjh5DtkeBIJlhZ3gsHbIPUn9k4JYdmEA1sXIsdHwwKFPdvQUUno
1fde3X3Agx4k3AyNTmBn1bnLJNG81JgC6PQ9+4DdF5VTE03B7gW378SWnH0DU4gFxqCOHi1Y3uO1
0uHL6WoKDjtdEYxjBMLot0zGbGcLJ9yLC+u8GMhRy3jMYIX7HIJWOzoYvqd6V/smj9mp2ah2/NAy
ZU+LL0iMwZXKhom4jXtwgiE4Ae70nP5gpExvAJgPeZBUG2GN4OwFqzdPGdbWqPxwZxsstfNohgYg
ym+PUoGVX3jPU+LiHSH3WPrpZvSKo11jrLQxG1QjXt2w54xPbQ6WkaWqZn9H0PTmP0o5PbqwGWwf
sSaXXqfR0cHCyfNt5Db/GYkJ2xEgRZjxuSa6dU41LnZ6DjAgM8ezeGqEtalbeI+TVWCHShhGTLgd
BgMBf6n9wT0AvSnKFCpXyQrO/GvMvBWpxFzbkw3fILaOdIrQM1fUdPEmxESCugE3xxQIad8mq2qg
h/ShuOYzFc3x/OTF2fBn1B8szd8cqy3WXkYuwk/Geq3SR65zvCvH+MhTMnIjCPME9ZCDsvudJKjt
GGLulBYwC0qVr4vM/+dqogUZgnNvswnifRVsU8zgWfFUO6ZPwZku2KWSbMBQf5Zxc2MJoA1U8aQV
xoIYGAtzwgCII4+svftcKUoomu45NsJP2PT5ch7IS3guox6WyxDmErpj+qNr62hgjGOdM7yMvsZ5
jrmVdvtzGSeUbVKLg+svDLYZtKvC/q9pZLI2Cv9f4Kj3AO506hhHct1PlW5YfJhvrqP2feJtoyDa
hmj6fYfLZBQjMf2KzVv7hra7rYLgxC/o5TyUJSWnexnzbI7tYwLZDDST/wce1z6P3LdoiChhhtyv
dn3D2QMKJA6PPLzZvSTCPtxLVvWNGe8Hs/9XJQ6IhvllSgmFD/WuQu6XnMfrZtpZHWT8QJ4cbmZV
6jPfyZKkElU9ehhOYTscZ784lvQAVdUfUxXrokd/SRhXqbn5EvVryncFduMPK5inPPX+I8tHVcMR
92OM5lt/GVVLS8DsHYX549DZvXQolYROB+rfrUKOhPWz9Dsu+2HfD82qibBPVtnNw0dgDNEOrXOZ
Umki0bAwpXwibT4Vo7UfVflGYjcIi283Df6qpn5SiIwY21/B794e9gCI2wtTAUYfyb+R3on+Zdr6
E2ZdtbA2ftduK985JwLHV/pIvHuZrpfgP6Fe8hpsguB3EIkG+W0p61VmabcxjHCT4Fk4duhRhnOo
gRS7Boxsvx3AEPj+2h3tZu20odi2WAGhbTjKtlcO1bOb6dHgsmKzbh7TFMTVgE0Tlz6Of3y2mx6L
ImsYCKkDm81VpgcCo9p5z2tLLfukx4sw42sPE56sLklgzA80PPkjpVlQFlB1WG95pOdoYWk4gTCW
jUtH/qATQaWebbWavV3d0HsmC4IGQ7MPhfOf9upPx0qQh1T8bY9UlRpsofSMuiqcliTh3P+PozNb
blTZgugXEcE8vEqgyZIseXa/EG7bzVjMUAVffxbn5UbcqY/bQtSunZkrL2D1w4H1QqNxI64TbrO5
1j/HGpVUpXif9PkuevmPcBKLl7riRuOsnTozm9u5IcLVP/H1QoguY0Ad4wyb20dFwz52bevlZwTH
cMFWP4ZmZz7FbUaK2ZVoS5n15iJdzz2oX8R7i80VO+2lPTc6caMuaE/ZrJ5qo7ejiZgjav5chgU/
Itox9oYZhpHpqCd405+ZRnm0xPDsBsGxQV5h2WodxkD7Teo1zwHWnIUpUYS4z1ewZ6w2iLdgfiyy
Ew5uFC3Xn/qSFj1fb3iZaONXAuGYwi0EJ+vuTGqKynpiJ9UQ0PctYCcdCHYpU2Mbr26XGmGdHId6
1ARgcIe3JSph8KPXWNLKWD7YevOSJDiU3RW/OKEfFNhw0JQcNsIVjeUDtRF6Z8DWInm/GbSemAwJ
i2FF2iqbdWRQ+RTIB/MfyCqvVqKKUJQlQLTACVjGXcuE7eeQF9TaA691UOHAmjFZADhAzLWsOFLI
lB2ZrthUL+TlLcZH5vxkxtXcd7RiSG3auc2gYaaKo2IYvZAjydn8NXK49Xw13sd2/NLWtFMGLq1z
x0st0vc0qS4iyJ7NSX64k21v7XV1a1P2teHZf4od6qWy8SN2sJvC1/kSRu5vMCVdnHxCUiaQOvTl
3yGO/3nlxNXa/2PDyd7k+lpZbIlDCsrFG1rt0BnUU2HHB6RofpmF/T4J6zYusb9305KbIs9PIp2v
Ih1uC1U5o8nkF1RA59HYOX3deGOsglch/gk0sQ0buTuhZ5pOR+CSDGL8uEQ0R0WgzQaP4Csurg5R
YJC55RZEGaJFDOkUlYXPo14xMYzwrO8ARfg0Q7ujRUMfM3dbJn1Ut8tWlCRNA0/fmawvt6PAirKk
BchF/s4g8UaKqPk/16pot4u3LOeyg/dF6i1ou+xIs6mKlGWdRDLuatdIn1EnHwMKtZDTLbESpBPw
Os0/Qz9rXtrs6UXaZ/D3Vtb7mQf5mjm4iIz6Ztkt38fUCs1GYw7QKSKc2dJO4kKj23RsiWs7Jf4o
QCIvudCCvXJ4eRAAYS2WXwJzYZWF+r6ZA9hn1VqXUolka1Raf2YXz4HK6oyHLL/TAigjdv6h5kJs
tTW2U/Y0JFGSVs/xYr0PKHD7AUWEcyDY4zpOd3hiUJm5sJQBiA5Lv2cKsXpl56O8ZFgtEvm6tFqD
e78GIDyJU9URt24VY7GJLSJzmfO84uY5T3EDooQLFeBD1lysIGM3iBAQfsqMJX3nq99Rw55bBNdg
UpdV0ngY0/gr6Qdzz5WZsyQaO5yuK7KmczWWq80/aLCoE+WFVODP2BfvbWocrcrjXJk/TBt69+C/
OwHzQ4plnZ94jnKObGINH0XJFkdZzj9F4Cys3OxO0OFUDBmau0PnsizcixnrH44iB7aU2j8f9M8B
4/ajVWg88Ev2ngUpSVDCqblePM7Gnbdcu7IdPJpZhCjmTU7ux8rFr2vP363u/DJs/BhSfyDda0zV
vTPFlbI+n5gk7amzem3KXG6dwvuO4T9vM/MOzJ2XN3ImPqwc01rshMvovLSjcchsTlNcpaCw5uQB
RsLznA/3BlYXUXPBawg8+BQMxdYAFxxl6UmNnrbVPd5fKVB4a9AjVpHkDUvZHYkNR9PE9teDzgl+
uWs/dJddtpfQHso2JPJaXA/5nH+6Pc8YJl/SJfGoha43h1POVnjhdEkyEtgL+lE0YQxn9w2WdDLi
k9ctC4tIF3EVawQRomXzN+ihyfh+DS1JBTtnkt95vQQ314RwhVJ40dlKEz2qCUW77sOgd9sePBKX
B6xSY1VzJ+7tt3K8JpDAw562oX0H3fTk95Sld9r8pJvsJkCC6l51d1ekzyIEGDleuWb10/DobvXF
fFl6Uk82DnjJ9hfWPJVVxFPTxPsbu6u2KPun1gMEIAsUgskOuqO4epqWXPw0oKiqu0tyuge1EKSy
iSptx9mjt97G4mAk3pY6ltUmIA9ATqMcZ0mn6afO0D87Y6LlskUftgAx6WZwhj5x792y3nHR+E6r
9HnRuIaajhf1a2eEdPrsWZuYwFvS+zHXTc/roF5b1mWZAt5TdvcFOeQ1N7hoLiNjdwyhMrSVrC9Q
Zx+GtL1lU/zqm4N5tM0h3iY6unNXyl+lBVSJ+jEyqWJmtehk9haxL/yuOgLHIm8rCFCrZiPsHBCy
Kbso5sBrtdF7CmYSSG3mRJVbftV14TwUulLbYBlCmhth/7kl/0sQ5vlgpq86FaQ+bJetVIOGHNPp
66ejn6rxR1ubOeJVsiZRRoMFaKqPsRpyXlbpV9ny0RkDj/vS7aZMmHdJy9bcmdrj/J38fzGlNram
i0nk+T/qw6udZfvGQ2tozzC6+n1hjRBb4xhUS0MaWlMEDuZUHbVaMvGKjDEEUr7qtDNoz6tkSAnn
eiY7XWJ3H+eiDXk57kbXEYfeHdqQIuOl4JXXO7w7eRPVuLlyWE0Q2rB5NOcuc3kDiuYMBBEXk6ub
J6ofXieOz42p5b/djODAfROnJ9WPizra1VXTk+KkpPVojkV/T4O5pG+tGY9c5UqN91diShkZtySr
/EOaNc9c53+tyamf9G3Z9j4iSKXtywL8JF4h8DZLchSsts+OPd51/gpXTGKvVDC/zW7zxYpv3lEW
cJwS84pOjiZYq1NqT08JRSB7O12F44AByRQN1usSSSC1ep6XiWy5a2p/KGLoosyvf+flYiysBvDu
sFpxAIc3Z1lyLoNog8eF9B0gEQECgDZi4PFLMIzsGbsRA+wLScFMpdZFxgHh+oW6KsXJtmlLbsNa
M179bFqitnBAcfdHkRlGqHcbS1vh5wHTpVRMDkEOo2VoCK246Wqd0rZJSXBVrg7giYFpp8uQFjSQ
WTZnH/YhN2xcLFx8v9swMXG1OALAy+xe6nygsh64ySa1QYA3BApk0RWPpZ8ys8ZelCouA+MMmT9L
lzLkAjCm2a5ELS/byVhrFSBY6LxA6zwalS64ErDh9+0RJnWS0LE94mJrSB7va739lzpDDhRcfnu+
dhYWPUmJjlE8x9MyDsO5qawy9FvrW2cEAJzfXUs9jxgs1txQ/jFrFMPT3YVLC+Mp8ZFx3/T+Bcvh
86ge85kkH8joSGOnCXXYMuBoUmjBTn+enq1MjwKq4M5rrQGK4kPq8TqUc8fskV2hODsPjsVc1Ccn
QyaMzLgvews6gUfQMcvzIWobu9/541c/gGO1WvWdTqQJFtyHgzJB8A8svTl0+lQQmDQfXAAfW4nt
AKrs+AWtknGEqvNdWj2yhG8Bx1UzrSb4bYoZ3UMW2Yccc8IwzvI18w4vnAVakFfeOgk2BkTcR+rD
1AZ7x7LNn5mLoeBxYcnQit2z7XEhLXBX77BSHKTdaHtceUXHFyfLls88we8MmFVyvrpUseCFQTLo
nT24rO/FMa5oXhvoM/VJ+MHFXkta3I79kSEXOkVGfU2O5c7VK1E/3ZIOS6yyFIk0yWnshbmxekZD
aDWKmm12fZbk+pQG8kGW+V82Fz9eNUMalriM/EJ/dhLoBAD72MwFw8tY0EJeIiOVAtIgIH+gqlC4
AKCvJL7KfsYi+JK6gYJDHOAMT/tHkpK71s2NR3P5jIu5208xLjmNvCVISWgfnr2rwCr872+voySB
YslLHpHxaNrJi/IlkVOANmLy1J5vwwYSBZpSSUkJycVhm0tymZ2DsZOMxhnjzdbzJ7pw4GWBPLo7
rCfPNF6+TjjtNm1a3oGaGpc0m25Tj6rMVWZJORuDkgsToo6XD+A+ahwzKMwbQzPcUFUVDIUiJYk7
wi+YxMDHRueVPWQ1N+zgVRO8Cmu7eOf1S402WfdDI9igBc63glZEhUNuEnrSBugadB5yQ58DCUqn
39TNM+/EGp48oLsNi4JNQngKW/Sm6QkUdnL58Hv3a3FnJnoNukoGjjfJYXYOrjvebYwkZsGxJeuC
HDMLkIb2F1aTVhlxOY3pWMP6sh7O/rALFoUzLeXfaZmzL4Ck0WYCf1M6XUZdVSJD4WaEFvAsxLEX
sNaDzO/lsfYg7OU57eM6TPT+nkkikA7oJi7iHMuOXxUH4sc7QdgmiU0ut6X/21M/tXE9cB6yh9gW
CIM1VyPgF0omJMZ/8aBuGe6p0A9Y8rv58lktEkSJxZONFQQaXON8urkrD/m54CXLOl44UZfBBm1I
bRwbYllhwTVgZxLt8aBEOEnwkDoToFjdwLRY8Tlxy4g7CJgtIOGtGrzm4DUvdiE+TJGwAzDZkHqO
/aaTqt0Z5rsuivhS0LyeHzXX4fvY2nvPBtZQWwkiGC2pGSGrnZ4Ge6+Ak+6N2TWxOPPZQxBwqD91
1fvHfCVk9yp4XOaKhk84saJFJ6HZNjQqBPqhzEMrn/g8G/ApHFJ4twf2mb5AYuVVY10bclM4CzB3
NK0TpkH/rhNQ2VDWQqAGq9pkQSBwFVpNYNkHef8fBlc1a7tN0xFYOdL3h4757FI6Hi3VxG3SKV+p
vPQ3b7wOPLZ4MO1yyUxb1DQR3c0CRnWbNieh4OG1nuR5gPDZ9h0RVVpvKUVA1sm7GzH+KzP1WTFA
H3vrjw6jJRTcvcKVqwSYFMFg1CkBF86/yeL2quuYZrKMybcjpm8Z6R/ZgxVBOAEj0P/kGVK/Y7YQ
ckbSVvkfKYx96i4zUYlkCEeDSddfl3AORXmNXIgy9ZI9aBBEepl+GM198oKdBYa2rQbCZnNT3Poa
q6nf3YSO0mANoUZ+WgeYECpXnwEf0GrWYW1K4BQtyci1YQV0ejk3KNYwuCZCCu6p6ZvEd+CROB78
nyEWwZab6MfS+OT+iY+GDoQo5qlgOwWiYQ4pwnKA21VP2JuzFeBmxQP/DPOrwCWNaN1dec1B2qin
l2LBtEB2wmYook3VmrgNiLE6lfzQLAVxlk5TD0TUmAlOkUcsa+PkkxxHfWB/XDj+vxQiEg4o/mDL
JEYzIZUmA50WuZY+Nk49YUzg4ekmXgcYg5MN+vtZX0s7eLk/zlVpE8snXuIwoOynYKLdUSzgxrLq
m9rQV7caLh655y2mMRIIdQr/e6yHqBH9fkaoNtyVHWylX/Ad7cdpbI+6NwyHQVtYptPsUBKSCwcT
JLD0inynTcN4iuVwXRrO3wRh9GPovXc5/falHZBZyx+qpLd3mYfxWMsYxpNFucC18tfZv9Pq8EDQ
QR5HnW+0TPM/2Ucv8XQMTMGa7DkccwV1yJZcUkciIOkrjrejZXYpmWd/Pk9jKKnKmhXEhGFVgWAR
VA3zBn/diQwQVPzOBsxNVuKhcrsb7S9spebVBZO57J299rWoOTOzyVvO0gAkzoxgrm8142SruNka
DWZnvAUoQIkKc5yvW67bN32Y5hWFbGzhlwDr7szPenhnBA2nBBCggr4O07A2FlIO0zUwzTMciPHB
axWMbV8PwsrDVqXbOe2g7OxOk/dlVAyUeUyyoTFWqs68fNQjuCKsfhlGMaeNKq1+mUBChYYigiMd
48Oe8XQVkjhjqh3zvOpDo2XB14HnXMY22Q99cdRXEZgNVLALHHVWZnoaFSKbKqubPoFKJtp4LxLz
NBMAchqWkJZ56QiIhAHAvDWVGd/tGUdATyCuh2d6TGFe21PLRBwDbyviY9tTi9TbEF7oeMMiiPd+
8JnniIUCfEn5ug+aoGYC/W0rhnTc2nKh7QrKzJgDp0qB/4AuxNiI9wGrEl2WSyxoeM23HsTXF70q
gpcMjToLOGEcfEJU5tl/FH2pkS/bL7LHawIZqBc3IieyPXVrVxMhO80hpDOdpmx8JxHgwjys2Ivf
7I7+BeG+WZx1x7EAJm75WSiclVXg5f9aBiJI0fUe4Ybmt9iGqCWGaFAL8y6TUeBU+yHokKhW421T
wXyhSiFxsSllLEG1Vn0lk+OucCEOgIFEwSyqj6RR3s6hxpj71wNK+XUxQZcteof5o++OZXIEQ0KM
6E/CA+evc4Al+cwXk7oTDmGGWZ3Xo1evjAqWegVBdwOZhEeve+hMngcr5elVWgalLj3znkFn8X7p
htibS2Wx6RwxYJQG/VE6Q4wzsMiQXYWzzH8eE3ovciyUAF6G0CrZHK7fulpTgDi89pmM3z2L6zay
6KvZxk1Uj3SKUc9O6tQY/pY62xkpx5GJoKThJoHNTfW1cU9LPITKfEPBoMjOwXMQ063S1WZ/8HpO
mA6I7wSYZB+n1j9dLFgDJ66kFG2pYeDG4RIrtdCdAwxVdEkB2AN1jINdsLerXPMweeMFPzz+aHr2
QkayhuTORIn9QFd7kvnlCv3Hv+Ayf8m5Ar7IOxA0zpNJ4cC9IrIFQFRue5e5DLD/oc8te025UqGe
DDcntcmhER6xnMdJE9OFNy5TIFNe07jo8LUPfIh2CkGH8X3REPv17BCYsRYaLFi9YGwPokRR1+Ko
wQ4StjBItvALULqM1WkCdcGsGaRh4AWlw63V5Dfo2/ktRYiLzZaivYGUN/ENoOamPPimb+6U7z10
r+T+qoNM5JvbmOi1UK5TpKGgs7edy8Po+OyCUmfnIDJDAl/nXJ/3hENwBosRCycOokkG0Vzo6Cv8
iCmZ+6SXaCtqGfiPwfYrGW/MRrRhTz5/6zsuX2JFcELruuPgYzlxGEbCTHBftNg+s6dp9paYHTCP
3DNzjZW6PzBMZznhdz0glKuPbzLGRd8vSxZZIyVflD2EqHvUvozNtFee0USuxszYuOqvXWRGuNh4
X/gJ6eozJetY4nGOLfBZINbPc/5SwCXnlzyDnfbinRMQGuaQCCkmIWqeELriH0UGcjtkxNwWc42V
GLlL0KIMiVSiGcZQVJq0O1ZGyqY7L1nogqDdtl3u73ubhqreAKetzPFZOVl7kiOxud6GJ8EoRGUY
fbNqrstwqso/RJbf2cwAIpyCS21C8Sb9xwK7/mN5/VkfYCOPMLUpn0OEYp8JyM0iGiQH8dDbSJ0s
agHtDkRXsEmifr91TjPzwbPR1jDY0KmN+bQQTYhNxGRaRbzlVJkm83tOXW7TuLA3kzf96/Hqbxdb
bEuM9o8z4WV2kBgJ0tWLopfm0al+FavJiLfmEvGyDyKRGAC6BXAoWrW2vrd6XARNG9y0qdjqj265
YADwihbQTkKaqcARZfXpd0oEHIZeQNcDZMjWwb9RYpXcLBKNpsOHVszl3Z40eZwcW+5ocx15jY0t
xT8110MxnTxbP+RePaCFTyC8QWdwc75ZWNwfCgsvTu0zzXBSbk3WQCup87G1OfLp7nrS9aI8KIsS
6KKbbphieEXkOpuEnDh453yVCj4Pc2UEtPM7MOwfM64YUATrUGlrIUaZP6WOxQM3CJbRcDHJsHHN
pj2ttwTEeFR64OLDaUkgl4PpTEKY8M86Z4PVuv2J9Q+kBVBJEVW9grzOxa6dIhqpMtrM5OQD17Rw
dS8k5zxsbDElWPWglXu2NY3+rxwZ4+ZMlft0LJNN9csNwP1S9KkuwkKQraYrZz87+UGxXqj48kv7
SPdHHWqIBsca+T73yas1NWm7FvhiMBz1wF3LAPaUBQiy2Tq7JSN/BLFPZSj/HzUAH0lybLKcTW9a
wjTI3rfm8TZke2266p8zM5JoUGTgNC83nBLEE9naIqYuIUjOK/UdTJWTM281x4YOWeJBwm+yBSeC
7N15O+xRCrdzegMPcdSaodwWhKYOGFqSTVugEuYr9VTTqXpuvJ8AN1CYZQl6pdZdFxog2bn6iq5k
cp1cuEqg06FPfbTK5hNUOSxzKa+k9ATsjXMDaXXvN+VbCwfkyG0CTxAAuR3j6EdKBwY53xHw8Uxt
emmxysA8+Whobk0WCewP8Ux4lWM0olNSnXQUur/8pVKoMKuHKv1Y78d3vXthuUQdTo8W7ZYGYmxQ
4pgY24hrDPgLdlu9d2Limbaj1/dbWphNYojFB08aG8yenUVpVL9WbVe7QR++qIMBJhiQx1Fjd8h6
532eRy5qweRs/JmknKCHQJI5YNUO6ifPG1w+xUOiAZODxVE+yJ4IrG00u9omVj71yAR9oW37YZ4B
/3U79nC8rEAvR6xrQi6JNoG5tfWUCdVyeVxaOOw05IIPmzpLRiUfl4URjem3fgOj628aj73k+mY/
9DYX/CW38CHi2UFXUEMJ21efV8QbtbndJK6NcupI/nqVd3MwstxqbrSGujjPjpmZcMQV7/NBEOFC
oZV5tZUe8MnES9GCMgCIdMOHg2ESuPQ5N2IXySXP6Jh1CCYF1tQ9eLJ7VralH6QijMesziJhZE+V
xW9mYHwbhZNfkcxZe0uPlSltMKildn3ugTbOltHfZnff1FgrbJtDqDT3suyemozu0qzlIfRr46/d
ymw/ZilmjurvBD5sx3RybNbrm+rpFG7pIuMsnbJP4fGGseGPkaKJ6bbCf9gl7Jcq/T57KQRCVOIC
ftl1nsu3GQjCKqrIyK+WT8Ct4nEIgMdO1WOimuHWYT8/tQbdMw21xF3d45mUS3VZhDrqVQc8vU+K
Gy0OHwvWlBc6lGFI8aTvM68hGUwQfmPq8UYkvf/g1CWNOgXdFmOmM+sOcYlrTDsshYRkiTFpS9Sk
2pt67zy4hEb4bhejd6yD1UhaoOmOrvG+5ILWhv6x7jgGzAVQX+nW+84siu2s+BwDIc9D5s4PhWnv
M+He+jYxbvWKJSA76/A625AFr/C2QkQ1TO95SbxqU6Ze8DhWDorq/JP7WAdyk1phn0bDNIEVDBEw
p3/6r+Wgp1ZxYhwnG687RSFLbVRHXRIiIQOCG5XKIVc+Qx5af2N8XDQqfdq6tjOHMTlbSQO0gnxy
MHkAildLlQuxu3CHO4eqDTWuI3DXaH+RTg9Sb+m+ZC2IvcPmXSgecZUwPQN4stVw7Bw7uat+ElvJ
idOBkWHNB5a/hBRtipyb1GI9Tak97Ce2ux5XXIx8uPOVv0f2fgZWZNFFJd3ntKI4cNIoqhyi3tTn
XeLqA1r0yeYweuz91TeKVdfwphurPgKQhXsNVvRepUHeZorj1/mQWM5trmgydmnFYSZLDixXSTTa
LBW4O61AZWPjj7aJizQuNnOyAgN15vdB6V+45BpcVOibriztq59bv2muEz4LbIxTAjoWc4NeLDcK
zvsdSaMvrGLARBzzC0D3lhN5PC/8DcA6zxtRS5Z5rB+Z/xt8jrlmHcAU0rUtuGr5mtA2y2Ia0RKc
GVSB8JBOOM2ehacn5qlovQuOBX9LUQaGG9c4xTo4wjp/jKWhXdZ9kk/PIwICIfVNFqv+PtsLrlrX
JfM6PHveYD1ULMu3jn2NbcBrDlW1BIfh5mQzbQQL62KSwn+dGR+UCk42gJCTzAk40Jt67QvixaxS
lG7MBzbGYVI471PfDnvATacGmd2GlMU9st1Z04BY1YtwKbMfZKSezGRVXLxae6sy49GmP+WYgNFj
yKQVIol3gSvUxdMXutbAVIb8xHR7iOSjqwNWGUBB6Ur+KSAihpWcEGzsnDlS/WoxYPF+oUKcw2YH
kwSNsiayA8ZiMIs19dI8mqTqXMuDEZRX5TZH2BELUD9F5zK5CbpJAiJcfWf5u3Gwn1tdRPSM8ie1
I0oihbJt2l9m1bz4UMMhQy/cZ4CFy9iCrGkAouhxCGxx/wxlRy227nJUzyP0trR6NXXNP40Ffch1
8Dmue7ZZYlKa2Sbp8cwmvbBsZHn9QvA6poN2/KPmVccDwyiM9qrc/G5WQ7/lVrcPKu5E8OceW8sv
DzFNI7qXTidRNMRrDCyp7NkjI23OkM2aExIs8xsV0YHNWJd0Jzu2+OIWHhYg6KiECULDTW3qrbDI
0ltOZr/ZG3W/x55gPldn3Zi6s4YxSPjJvZv0N7+mMDFuPPrpuNT6QOZDgM9xWE7yh65BL+IEfMQt
85WbtIj7bEVPQWN9OTYwrs7rf+HRW6dqdUFBqLEODRPy3FgnNLuvGC0bY48KNjCIXxNVWhf4I9g0
ZborVYdvSoyfVsInnTrLDXoCew6DR5Y1gHfXnxJq7c5UbpwLcBoUJmOqsvzjUvcHblqrCwV5fqJz
mJBxRDCOnX8ukn3DEpiNRXwVruUcnLHxoamv+RD5Q1aR4ayBs2a+C2o6WO+N/E967aohLaKZsR+a
yvY6a+PtPCbpgWFh+dNwxG+6Xj5zheCeTkkDBRQ1K0iDL5Wo0iPdNUkYCNfZdHUq9lxI8804sSov
cdXbpGRNrhvIsIlj3AOWikRamn1GXGLTTqPcUbuKw3vua1R7njovsOTRI8bA7dpwwmbRPqkHQBIq
uNf4nW0dyjk7As9sD72VVvSYsgyqim/KbeKHkhjtkMwqDDhgLa0fb6vdcnS/ufJpW8tePlzD/TJ4
yYg8fbUJdveARU5BOl0tzfowfB6YdsRnj7+HMkG43iyoyAf1unXu8BGB+tD26cAtoO6+ibfhPdGL
KQoaJgRFoQP+x99kxldTd+AIYqvEk70qZSCGXFyNzWWiDicqXO4uqmNtPCASimH6S+PXExPxy9Bn
XpRoZPBlTPS86Rk6/YIacV7yY2TYxo8cluQ0m+JPMubPzZiAVNads2lzmYTK8d5YVEFImt2Gmr85
ZHsy8aRwTnZJgo7negcv6jOpYLxmDdEcAaxjIUC1zycN2cNA6SICASNwItvGWzWjj8B6DOjD0J3g
U5/pbyenEiH2spcbIAs5sCaIDA2neugOrdPJS6aAxBEzUiEkhNzgv6c3/RtAPVU83osxzl94DnQu
AySfGr+EHDRtVJ6719nX73yP/B1euQffSMbNMPLg2y6AEL+QD2JuvjsL9D5m/0AkbZi67HqXbF3w
B+1TPPX52bMduoh0uERcSGLvF9mI8ISy9HUQC1NAZEAOpg+OftBUGp+OlXtc2NLvDDsn00Lzk04i
5xEAqrCyupoEzizVNOTmSfIQmhGXdCQmGrxpAaUjGuan1YIfEs34LrcBW7BzPXDgqBHUARQ7sNiq
T/cihU2V6xqFeKUHji4HKy2SK79+4rNyjJx55K0X6Gflg5jrB74LJsHFRmTHxGN52bKhqqz510j4
wyC77Lh+JgfdAuKrN06LrX0hcZcWCPN++0U7KHpq14ubGUtiMZN1oR/zoTNY9AZO/RKkeD4qg8dy
snNufmqPSPQKXlidgpLmEz0zPpbhkSRVtxMK/aHQOHvSdEbssbngTxl+FD5cI11VDIRfpbxlQ8zE
2sKcPsoBEOckia7Yvr4jRSJ2mtePGAF1FjCA+vfuktKqaNaX3Lfk3jaLO/A+vNFehuJC7QtKDufc
aC5Xp0F2FC2rIbvK8PBIVq8W8UzPyI6lh/TX6czk5QAonF022+qWdEI5rU81KYDt5KfkarSJl3DZ
oOwMNSqTGo/89j7LwtEfu8Xg5GJJheFjpM3jT8oF+0Fzk4wotDltnfStqOAkdJkvIexyP1Q14DtY
FnHHxVR4VC/WpIpSZuw0y5rHiQtNO5fA6mNsj9qCO4ZjyS7SA/CqGhOLXULKhoiksR7sO41XuQlU
sPX1V3iapBmUOLSY6U+Z84/uyfEtQJtj/+XQ3tvgeqBCat9ZL7aHOiF4Z27obo2sgvDkYAcLnTrO
aaifZQ3bRTHySyBDuJGxqM81dzscSdbOo4Ph1IkezN66fujwyMWI5LHNpMxVKMobCy26CoiMsGpN
/OyfNTT5OTePvA/LsNZVNNGdy/xcHmxRHDWai6NxJpqywlMnsNtsceLP2X6gURccDTHtkMqyF6x0
95FwAGiO8d3P5+pKvKbbpPhdI002RM9m8zKmn2pcDagJYX78mk/+IgFDEMl9R7Gh9SPYwRoIoIX0
in+xb+OkrfyTErAIQ1BG51ukGhpR+QUNLFhYTpqLuM4LjFSHFRzxB9rAeKVuBa/LTQBjkgGv/BDD
sm8X9Wc1EbFnbp7yrL5Ynd7uSqp12WDlG+V/mKWO+4kbpdu52fM0a78FOuPU5MXeobVmF+cedRdy
OM4BTPhZZuLQ+R216wVxNa8u+c1U8RPNafLAmfhWxB2WU8oZErYeh9Ymf2SUz3TPOn9JGy/b5q1s
MwmAS8u2Tq5nJLA2gsEVME8fUbdCnYadPdk2Vbw1r3rwQQi2XLXcRLzFQrFs/UNDVLHTXIvkZAt/
rUgsfd8Y/RM59I8p6YZD0MDVxK1fUXmxwSNy9Ie8ekobhMgRaEpL6+vBLfFflKZ/w/e0b8X0t7Nh
r6mcBiqz0tiwBcN4nAoWH85l7v30sY4B62K9203yUqb2eFFdmXFCbmTyfyVtszxbjRfA6p6tAwzj
V6xfIPyEyiNuDUJeZa/efZ0KunKkrVIz8fcESFToy8ZwKYv+VhjxEmFkng4eFddw228ZXNYDW5+3
BhrHQG+OnBXetRnHNJoln03JN47+AisEp62T8Rc/Ojr8ruCPI5dKY1WBBnBJ9OTuO5xLDpp7VnbZ
3jEkW3h7qsNSeAkHHWbX2RXslNPpqDK+61UF6ivI+7PKNWcvQFyGuQXMcSkT1sbVGmCrxJPQ8p9E
tETjquGNVSRFBs33tCwr2J7ge+1QoVVaTnvJbPWq7CY/9KWV0QLPUnlE+HugC+rNzsm+VUPxplPG
NcI74k8je2/Radw6GmHuAZdcii6gur6NdM0yTqX/z2iJURCs5jbtd9N1Hv4mdXypM00AitBLShAx
edLNxMIqjrApNbB7J3NjJ+1rjvEyzNLMep4H2zn0GtiNIqMiQyV37J4zEGmWVJxbEfgw/ejSwfKQ
/MfYmW21rW1b9IvUmpaWylfXNhiDMQR4UaOK6rrW198ukZ3sZO9zzn0IDZUmtiytNecYfXDbm1jO
cVW/2IIuqe1CEnebpr/N8rVhJ/VNNfoUvyNrS+FvlWidsh8whSxF0cZYMNJ0BdRl1UQDHD87fjZS
G3e4T8JUU/gbGWFvEtDtaOPRYPVgHbs5JccazODS8k2sHUmwhZFQ7OkjGOsEH1qdi3d3insrHRQX
oWe1WyRf2rISfCmjMbznmRvtQvKvgVGKTVEjBSPScF12BC+gPXG3IA0XGNf51KBxU12z1Rv3herp
mdhaY29hm+fC1Q9jTpU29RAfItYlmauB91C0Nkhbc9dSPm+TtNjkjfI9cagywtX95uKf2mUprOSB
GeZW+PWpFHFxVRNmR0YxSgwP8/YS184k3VFBQWrOQfGg54TKi90q1h1T6VBfatIN76MwJJ9aMsJP
XDIFlPHAnM3cWR1kVWZ2O7AnNXFJ1mON4O6TluouHaT7DCs5Q8lV9DcMPiWSe5/EGBPQmR+o1mVE
FhIafr/2497YqEqOAoRqrAVGzECDjPFAnDzsd2urDwMeRIq2RH4PAtAkm3FojPcGNOAmzEAM0Jc8
1jH5I479FuQVkngbupFaZRWhbhbNC6SOPCyYT1Iy2NrCoFjVwAIopBdcIwk/9n1wJzTHR2ODNEGj
qQ1dRWMiohOIVjAfzJgOjFI/uqhpV71r1Bu/8kHf9uk5iEPosH3ebyyKB5aTWVfExwEZThwaL6RS
L6Mg9EjsGZC4jxQHtE59HDs8k4AY3UUnUQLUkXaPW6/kyzGA5wwrdEgu8DdanlBX0MPBVSsOiuGs
gsJ5tlJc7hrUMfJBGMelkHVa2sOiM9Ntr8YKQ6R6E2vcegdHapvJC+HnpDQDIHqF47cvRepgMWNQ
IxIGHHoaLTWFoKrUwcc1jkm7HhlMclmkH1ZSX/KoQE0/YvPzNG+jxkW5N9zkLVdydVn52bsTM/gB
7PKK+iUemm4FlyPbaL1OXVjtlU0dGcDJmvgWjjAXQI3jrWqS60x2k+SduZDtbJBGn8NSB7ViYIZu
CZd2yCUmE60gcpnp0dqtgnXo8ozuBSkhPuRUpmfOjT/QBtYmJ6w/mpiEJFMjzXtm9EeYtMAbYo1+
cmcACV7Cq65IGUu8VW1b3o4plrMkcK6qATnqlSdJkCb/D64VreZcWRpm9CQ0d9JzpNtRS46GHrMj
6ZhNXLgItOtnS/IWWgF14pI6J42ynJuTqy2lLHfeKG+sjG4Rk5purTfOe+HeJp7GDEFIdeklWzmR
SNQpHDx23D2QKXMXtnmxTAqfSqXhk9isFSuYGwUNiO+CXHi+HISwakx+EqRt8RAyDLp1rJ46RwJS
IIBsYVYtNhyLtpKGXgXIcY4vk9IO4C6COZMEyy52W8IxBjIXDH9VJwCTkOXjhyiABWjVSXN9Y4WY
Y1hlGqSVricInKe+vx7c9RDGt23kp9dCjamKNQSBd2gy4okQpdXhIepJkB6Hpj3ECeLyEs0RKLUj
DnFUwHRs1zz3r3lT77VM4WOrm01o9LvebQ4Ce9UuYsCvk0nDW5Qle0h2h9LJDl5hk4tgjJCsEpz+
+sCH5HNbbbroGzAfaIANNxdHK/EW9u62UHpsxnX8jPTFIAFCMj2BCtn5XbzL03QnEsa+vdDUZRuX
4SawQaIacoog9SKFOVVOnGxbvbRUKpDlAocoQkpKYPAiRHo+E9+y7lDIM2eALQz+J1Cvg0Hpbhy6
443i4dUBI05xtd1U5fSRkV+/EK7BoIWOuOpgM7VtbaW2FjeH8NN2LWU7hsOFkWRUTcraWnLbx5Xl
FEW/IWGN/m9QXEkK5GVpXdUK4aMgKRdM/MDNOsRDUQMJFaLFE7O4iZQEhLoU702W5ainwxOyvnA3
ej2xtYX62a/NlJJq3KDl5CFColkSvRWBfBlJeuCqYLJjGtppShmCO5Cay7AyH0qEZQssLK9DyzAh
xNsxmME3xBRn1bBvrKHa5ZnXrd2mdzeEz2AcZoiVXBlwHenhV4BBwBSPBchK0+m6vagegA1TXVCs
nWVazt5BTjaAA8NhtjZlkh2MSt4jBtuhSfWpi/Q6sg/3pqE+sASlKre9n340ik3Alt5ts6mKH3rd
cVTg9idRrWy7KPmInMGFgm8xS3TMRZwYZDHLFHGUKa9ti1ottsirugRb1+b2IVSt6AH4AZ47EkbX
Q21YWK9WbdciMoGctwyHAK6SJ5j2u+mt60L+aogreYki72gVAhJ+VyCIm/6gDlE8lRWxDZ0g5Cnf
C2oKGq5zNPqjagZ8xqV6ldl854YBq5YWlBlFawTW+dhNo6sEV3ev8V/lTp4EpE2EEeLNvqIwJ2KT
zhKCnA3peEi5vOCAme0VE1yMBAjVfVxqS0OhuofecAOSIAVEUAXKjrxYZu9CDFD3VPfMXJ5pLPLK
vK61I2MFan4GYXcek78jjB0QUeN3pcafaTsy23queeVo6F1HrguFUNS9CNwPeHD5mTZvCdcbK3WR
2sWx7TCqCid6lbJDoquXNvgyrFeKaV0m7f2KeNhuOQZYXcuu+jBCQbT9+OQ3kiqrGV0RgIFcq9Hr
lVWRCmAXwRVBLg+YKrkcREaGD9joMfOGSZfurMpgKuNI9YL6TrtDReLmNPHDFIGS5+O+wB0giRWJ
0a+0qXY3eO4j8teDDMP7AY7W0o7r6anWvstKN/ZwSkGn+BV3XgsJH0MzG7LexWu4aGsuM1m0DNvI
EiOtWK4cZm8ic4ZN4SBnbRjuLdqo5Q3OEgQutrfvJ3mqoxanvMoxVwMeX4GrQ7CEexQn/3A1uhKL
+Ki9pnbvHvyOUY5QypWImwiHBLfTPCesNynSvaeTY+A7jbEc0G9QisuDXdLZjAKK+D5yyT0ADPRg
1YrYlLUENJWSWiFsmU9c/deogs6rJwdnBKVsEeR6ZZMTckDURkRgTeEtldY3pLOMmEiRNAL/bNeM
qjq/3URQcBUnvjWjqMe6O8KXxKoZaOq4SQpbrltzdDCdqOMDRZeP3pE3Iaavg2BMY/hduRxSw4Yl
DXE6d6lbjYTEL60GrxUDEjTbysBUOBsJ/XzIYljCKGmMmzYR+pY5JVgBxeTOlJb7UIu+NzlsyB5Q
Gca5fTDdpqryqezA4HSjDaMmOoUVbxxK6/socnxYTDoS4gxrfYzEa1EXQFg8RX1uw56ntwLME98o
Occ8LlJnID+9cW/IVlj1jh7tNKeCohkrR+6cjLyn7bFw3oRNMoRjQdRkuNdowV1tMTjzrPDJVfWL
EZK/lVAKruSwz2tQdanXl8vAIsgSRTp52M2bCu4R1GSHEw3RgLCHc1Rn2bIdv5Oy9ZH6A2ws6QKI
a+7iaCICqETh+Y3/EmQdNn1/zcUW7pnHMMocUa/ipLg37vSeboEmzf2QkXfbWGhLXL881KMDet3A
oA8wYgWyjmKjRXZzkwbtyquAkgZdC34vV+0VFQK12CIwIetOoj9GW46dOj8JrF/oDSkjG2Wdg/7y
HppBRVoqh11Yu0eloN7NZdsDRQw/QL8o60H3P43svi6rfIkAb4+sepNBzuY5pF+rCh1EUeA21SHE
ELzLfdUIkA/bxiV0SW9RkgL5gU5AhK5so8rATp8BAqwFUvKU+rlthTwGJ82eIEeR0rRc5fk32trm
FZnbRBGZzChcC1AnSqnAtz563fkwEQeg9YzXos2vp38ygvNak0axwlvfLLj5lIu8dE5BnS71vH0M
G4pvJnhTvSg/Q3QYNcQK38geupqyh+MFPffZhhaohZQmo7pYoj9ZY1eO0ZTrCyTh4DUVxohIFJea
gJc9di7DmxGLVeDrTzgTUCDWFmMZVOqJPTyhZj8OBYYlNSc8WA+Y5I8oRKWWvpF6Nj3DfG9t8cCi
xwNM0mX+Eg1EVPRC+QSXKvdlSUhio4rPODWh6GLob6xHrWQ27zmE49UAYGTdcuO3UPq6NHKjzn+A
zk3HaHq7k1CDxsBsPusCuWZKT2FRIY5WySAojXW90R1AGK5OwUckNBWFrz000I0A3z/qlU8pGgkN
lOhbX1NMKqI21cbhzlR84swC5nx8QiufaYXuWG9WYkRga7AZ0lZ96dwNzSh8Uxmiph7ndOUF4A6q
nlAzFYX7oDNnzbXorYEMVFcgqiBE6KGN9kHBiaaHqEzRyTKRrcI9k3oqg1HynmBiWeYiRDuvgZSC
WHDtWh7fjiKTPMaDQx6gn/GFCk4l3DmWRgnCao54BT99CUENsAKKH6Hf4h/bxSEdxMGn6QZvElCB
m+0owX12k+nXmf4zXkiNuwA9Y/sfzYBCk4v+pAXdhWLbErP7efDtilDk0poMuA6XTAqnNjYWENXF
9KAY7dBfVyrSiDiA82CbLc0QUV8XefogmJcvRKlqqxazuVNyNbi4c8lW+eQxmQDoYBRPL5vy8tm0
qN9GpnaybdoNQ+lR9kyjKxM8aULSPOVDJost9hbdvquG0aCO1d5ruXavg/jT6CqAskqq4jPQire+
McirKw0CDTIy0qSwVnE+ZT2M0YWgPRjLxLuuxlpwb3sd4OartBfoblEVg04Yj8gg9WAbaybRpDrk
74Q8xhJsoKY8kSr/3NIUXgjiBCh9JKZ6oIGiL9NAeUoc9QPdQh0j+VRSoSB4rDBl9eHr98zB5E1i
CZLIUtyQNc5EPlrbLVeO7BE6hWdF4wlldSHcGbS5CmpU1RqfUS98t9IeJVIurtzBPaX5KzXcowsj
Ee4EpHjVbja9Vt0ZdvXcJrGJvZkygGd036hfCR6HmHeDqvNIPiCtmuLJYnTSnUKzk7k6DQWsxM7A
Z4h0fpN4D0z66aFrsUAHG9yPIcq9tgHYKTS6x404VT0MSKm3mOaGXWqON4IK8OhzM53+rK713wiQ
3tad9YiI7sFB+AVkGKN6897EKIGL9p4p+x5Nt4Qq2lyYJN15WCvptmsfXfAUpVDzJ+1k8z3FJclX
0L4pqFLsUyd/oxJE+Qf9ihmY1xje+vVW7ZjfoxJEX+ak1k1ijeEBG93tvDT/YGrSTG0y8ZgaFmOk
IKSFoSi2dUOTpttoEYSsv62cj7GsZzR62tGeDOJOqHNENtkqWjuksex2lFiM2s6v8rHaz/v8ejl3
OqQXQOnaQRS7Xxvm/azebHieIsP+ep351POvAbHxtt5V13Sv+EJpKDYMt7sXOvYgE8HqYsodX6rT
GKQbkg77Hd0LxoEDeprsogiBKCUaMWshxfTgbVxp0RW1XXSEvUTfRnLNqnNpRuYuFI9c1/OVYTPO
Z+Cd7+UEqfO0CH8VRqEBIoZXFrigGpu4KAy7TPS8hbBcupgapyWfhA+y2lOFGo5hjGy09TP8XeMW
ry9UmL5+GTXM4s74QJm03wdan19P+cwE7cDca5qrrLTPxK1MuYaMFTwL26/mXHIwBXcNrd4rBavO
crC5paZi8krBHF0EXrEPcIOgPvJtQrcPjFPFNqr776aSUG/1Xrjev0PUXOWpW60GvJBLjI90wFwU
zIqePeeUaBcaCBc8YBa2Jo9rW3qFc1J61CCGMUkTQwPfL0MrjCB3EjHTwlKx4eLKgZtdX9qe9tk0
egmUDdUUCyNQvUK9e1AAfN/V2WM86gbl3PYRWylVDcIsVoXNWD2oRpS2KnJe7P9UbhVBbjmPCCSC
L/k0vFWlG1CudbC45B3xyoEyLLrUp0di0mNTTYTDgH/NbYvsN5UyAofuPtoD3HupMFTTSoItSFuE
dNQjLuqKc9V6zG1c956EpE3pp9qCELnv9GS5qSW52Fewd23jPUaEtW8FkUljr3zqWnluamrGnTnQ
KeiIkrSL/pKVJUmKY9gudb6tgzbQ5QFqHqYm0GYsq62GwYKxGlMwQA/uM64JemlQ2xGTV99DfQOs
8cDD4iNtkaWatv+GpuSmbBUKMu9uwrtSc0LeA/8V7xx3Kg9HOXakBwd935KqpLuR2mVIzH5RRUW9
CHX4hRXG0D6YRMnoGXX9exSaLdCJ3RA33TGJe+22lv3e1/NrhujIZKi2Lq02v0xY0SIAuIJehRKc
evCnv1YBN4oz6on+ZneU6Y3rW82tRlUiCjGRjnrs7FKM1UyCzI0X2iW8PSq49G9XeWA4By2R1tFk
YqqPutz7cHE2dP753qmtshvMeheWSvYa3duTvQJNaLEctBij5gAobuCOHCmIYFVyXYP+SuoGgPfQ
AFFSPYUMgQ5c8O5tM/0YGp7n4BOz7bw4b+hMl8y2vm5X8zoUI6RgGpHYiQ6U4LyouDVRGu74lNiy
ONb5sI1biyKuWkXy1h26K4Ez9XocW3k7r4plNAU0M0n8tW7wA2fLe4VWczpKRW12G5olyT1k7eZZ
kh/5cmyQsxvHmgyeLsy545Q0DOyW6gLc2QQWEVogh6jChe2+NdJwdnamnompwFhg03d2S0GfiOIf
0xtjw+2Jp3zlTiZmtC9OO821W8R3tYgxjIberdaW75HsEfo6yZRpqa11LXkYYtyfkaGNMDyac9Cq
FLAJTJeNpzGQc7HXO1a1awaahY3vnWXzFtLs2qqtuA9Nr7gghySD1GEYw19GVkWLq7OpV2oENyEw
zG+V48nNWCsKqW5Kyj2DWMKIzkajMklQwk1h59hgg+YeEMQF4DEgsLh7ErLgOuIvZkDswY/y40+h
01dMQ1y+pF6bCCb4HtBGWAo+rWVqZ4+e53MPb0D8OK+yYV7Hg2wo6SgWLtSrEnONoP1mRAHGx07B
KIq2bGHmqMS7Qll78XSZ6sHeTaR58vMAjT8ejlWH/kl0sOJlaPoru7POYxHmd7Fzpo0ERMHH2SHc
4K0N82+67KJbtz0QZlEscrJG9nlhPqRdGu+6pn3XW3nXFOnRBt13HXOj5e6V0WOvaOMiyk0JaaHs
VuvYAwPgBDFy/QZtDnrIe6rj4w5J7rHNTFzaOtdAWzr2qigvNipraTXWJte16jqKq2U61eSRWh80
QTlSZa6MpL9ak4cc7nKHlzVKceUHodz1WX9G2/yZjPY6pbJH5VvdKm5zhUMC3J94SJPhysiZ7jhe
B44qT16ciF5U4W5FaJUHGclLgxEHs1yXUIUZLooumbM1zsANFjFtVjgPeh3XK6IMpMVUMCFFd5G2
XY2qZtV1FN4s9VGIICDLLEg2OQZ4aSUvg+FjL+f+i0oRCpwWkqTny8noniUrivc5unwrgqkb7riv
LrQyhOLpYMgnoZ2Zrc+IwROYtYlxRtBO0ubkFwNt+tQ4NMKzZmA8Wh1bi0kJoDtmK+TWNS6gEZXA
layMmI5aCMjaqeLaq2du+SayTOCOtYLHpTP6vdFSBoga/1Tqw2NrAJBoQq7kVDGjXaa8qCFsgV6a
n5GsxFbvwJEZvZXsEs85RsI3tp372ka9eiQaCvoMDeeraupDqLQJsO5J6vtT5EniagSKF8T/ikbd
8akykrP5LNMgVNbBmJ3cnvLzWLpv+APvtYgM1rY2+00VRubC7wtkDzopnwiPNp4NVyUEraV22rY2
G3moDdqMuYNYzPRhmQxxhSZntKwNLELuzQXz8ZQWBoqBhiBQfD0DHOm19GDOZV2twap2niM0jJTd
KYbSMmgWHTpAp06NdSChkzjlTJZJqHZR/UDIVmGGi/Rr8psR1BEyEqJO9mJwEZaLtDJSp2dlDRQK
oFt3cpTsJssKXHZoWanVgrzJQW4B0NiNdbsFXq8TRhu8gH1B/k+9TFV90Bh2vtFcsoz6Mut4Ow28
DQzfBm+EChkecjjwaz+KrKXnXITzOA51/WACteZqHSZ40EI0TEWM7hLl5A9xBXyoXf80RoDUbd5L
9LDjo63joxqrSQyJuQlqCoGQbgG2j9KipzNsU8fKxLqcMqbKoBu2ebxHsII9mOERyIEKQxHqoz3o
PGhAuQJrvRwtOCpILWW4NoybnCjWk9MxMpNG2W+zPrn1WppFqtWDG0rfR51WsNIgOClC5/uUnYsv
AD1Z0n4PepxwoqjeM8zjlJmkioVIrIzCUVciCA8qhJi12vSLkUfN0q18c9EJviISmOQyFfHF8Yjy
zG2SuaKmXI9MhpYIRg5qU+LKSYfbwjp4qv6WjbG+ryPAz9R4YsRxpscL6dWTLuqHRGTG905eQMml
n55CF532vP5Qu2Ww7kMzuCl+Hl0ZafLH0X1RD8+dlT/p5B6c1BL0klbGIVe9P7wAMyNvpEje46yh
QDDtQQHDuFIC2PnI/uyrgCAb+DbuGjG19qATobJxhijazIsKcjCwNjLcaEYtH6gBpOg7XHpEYRls
TBFRfAus8q7HNlh6+m3UJ9XdvKbKtpii9dvk55r2xz7z5sFnFmMq3AhCw9OulTyLN6Fr2Od5neqk
zYvTNgjxyT1B4/mu9Ub3WUfyU9hF8g3VCcLwekhuW0bf27HzejJmOU9hQxfEHuScnRDkArrW+vfz
oE3J72r4P0s1qO+sVAioOvVdFiZ//EIz4WvNP/eZN1l+efe/9vHc4OSGmA9AErl0xpWxfo+5W5qG
537mif1Mkof9qA4xadKksYAdsshs0E1vW2Smce5yShHzQR4Vv/mgQTOe9SFxHuO0VFaMUJ9H3Ifm
dqQP0WP1DBJse71T492zuOcwaOMe8HPd4Of6EajkJnSIq/naEEAmaezRPc67zT9UwSQlVktrJ5rI
vp3X+SM1K8+WP15i3qB6ibZzRuga8y7e9Dql68r5Jb5O19i8DkbjKfUIgRi4SiOAyrUinyiC1RGQ
aegXPAc60iDPXysHPSLjOvuxxdTi6FqPkB5WxV7rChTLrrtrgkBc13yM1/NvZhXQwLTnnyIL/rbP
15Y2dIv91wdhafeqVKqzHvX4xqFL7fO+rM9WkyZ3XvFt3jb/sOrY3dYF2sZf6+aDUOEM+69dfhwk
0jC6S73XFCbMSfMRjg55AsjEA0XEnKrfEn4S3E/EmFNtKqifpq06UCTM6wlfPfxTzCFQOqhlKh/a
ULXvpyXmXfIBVaeNHrz6Wpq3ad6PbfPStE1gpPvjuHkbt7S/HTedc95TK83xnvBcMlwWrRrX5/nH
iMF+q6huAzinZgyjuaCIeqvS90mDEoH2hnv7n46YT8B/q72l3Qv2BF5dRQWLXLQ6vYCP6NfoMIJN
R0DSxTeb+gpJIKpDR00uWYdbILOQIbEw76+7VPbampb6vP98eM3YZIMkKb0QUfnj8AA47VamfHkI
d0hOo6lejFSVpJdqX0vzf/bn0vzm/lz6enOn4wZfXualn9vm4xqbJOLpnL/2/LkU//UK//s4PaCu
2XAhFGR3b6QyJGeS6bslzTP1SfL9DUAyfnfNJ2+oaX9bbXqVWZb2ihBZZcBmGhfmxApAoNolZdYo
d6PRhQdNkfp1kjj5hoih5KxCvfrnGS2qyoir7fiK/krxLWY6itz62Q/H5J30sBcUiu2lKuiFx7iL
tnwO2uW3HXrYil87NIFUttg6tEupFF9n0Hvz5Y8dZJ9/naGtS/ekh5VcVl2ASRPq9WL6TZTWj99+
raP6+491/32//77115kxpmR3EHCItRHie8xg4jhfHz+X5k9vWqIsLo7z9fFz6ee234+b95yvj2lP
AsKwHUs/X/v6oCEgomBOd56IHMafyD+6KrlqKxfnTR9rJ7gW9DjVzntw7U4scBfFrzIebgSMPX8x
bsi6ISpKJuJYi6p69WyU6Qwwk4e0NNUVlR4L0XPRbbWeDha1AiIVsf5u3arTTmnRy1X8+7l1T/1x
7nbla9I7DYU6rELcZ6pVdReb8O9tFuB/z4Da3JG9ZlBAskO8OBX47cx5bTRoCVrR5zdm2uDWD0iU
QJhZPvlcpZGow4/pZA52jQuDK3Ko3Zo4MDvovk5mVW7w4RgVLRPDfmVOGS6x0i2rIM+ijOpM8A2M
q47CIksPtcMdjLbOHun6+FIiW8Cbw3ojpqNCGfVrfT2tl9P6wW++1mdEfXztr5Oc8LW/NRTQDLPh
pdLsYG0bCgHi0/mn8/zafz4/CmnGPKyHEff3/aVfR1dVor7y3MamNJruQWBuuEi9PzqIol7wnv9Y
P3ilegFE/LV+HKBW5G2lHPoWvnvHek+Xw9f+DbLVr/VlIb7Wz+evpvXzeX7ff37d38//a38ACi1u
6jraTy8OggnA//TH/suLzH/s7+vzJv/xR/16kZ9/1L/85+bz/8v6+c34l9fVSjDk1H6DhV6h3CEO
oLix9Ea/bpScUq9V+28VdLjpXvRvOwSx4r21yv/ewaQJ9d5qqDIxBzNTK1B+EmJEfbRrBIIwynqD
1uB56WCFaqH9TClRPAcCLExmqP7BxkX8rdY/9Gl3K9DCXWMH+WY+Gq3AQYTReIH4Ul/PZ52PzjTy
vP7lrCjHf5zVDyvvibMaFmhP/A3RfZm7TAzwEN94uiVvdEg9S9HV1WuVlU9VpBfEATgmtT5ABvP6
vhsQCLX9k0jGYdtmHWHNcdI9JS75GPTNXhVMfrjIfPJBzTG/d7rhSccs8VoVAUX4319p/Ocr6dMr
zQf8fKUExzL0K/U+zflPY8dH5mH5bygx4MyGzDuUASeqI/Ea2JYevEUoQmxiH5+J6SAVbaji/cBl
eGlsrI7TDmEHSckgx+LrSBSohNHzcFiMaqKf0lq9cm1yNxdOjWABeeyHC0CG/kDWP/oWLH1a0eKE
xjbeBYkMDjYJD0dc3YBwCx+XXA8Z34A+8fovZ/J7Jmkkz3V/O5OSUihHREx2kWPLPSowbOteEqwL
aekPAFRjwLZ++inChyTO9O9YJx7wyqKoCKaw05J5W4gIfvfH0cqYGUg9YipFaF8/PXmxzca/rnUv
5S2S2RFXM6yu0jiE3CCnpc5ssKpG9odP7QCtFxOoSqUeqCd9irCQKdQ8j5rX9Qqw1a85Fiq+r/3m
dV+7ZNuhqJVTb2vJVVQi4UmC4TafI7mrCAru4NbX8zpR1kxGu4IvH1vX87r5h+kgTs9C5Uxm6nA7
7zav72X6dTgloQAx75Bde4pMdwUTGsSdtvYgBuXHYtHlDFWnrQYyv1WZGMp1K6vXzIvqU+W5PcYL
HyGw8IFbGZlRnWg7Dss+tIy1nBadecuvlWok2ZOHarKnEPLB9zW5RfCS3vZVZG9jm4iZAnjQlBPB
Fm2oT6qRNlfzLn/sN+8hC23nhjq2IbT/81+rKIp7T8zD35ZULf1ayopKuZ/2nP+b854/j5u3/dxz
3jYtEUR2UFTxOtDBgELVMKiuA+YV32w7SM7ziijv7R2NDmA806b5Rwylh+a1O+x+rSteRCzjr2N6
v9npVm0Vb7qWf+vkKG+zjMewClb/z9/mrTIHvA/q+X/tFwEzxE2pBGNHhfiEhbW4B2lhLpTGyN4I
KdooGo0P1TD3iWGErzUkTrpUVkVGgA27OSspe6p2fE1UfIb+/LfDgTRt5ppGXBhgbrLo1RQqvhwD
jHRslru8yOpz0vXNtV15D/PS/MPWPIWgvxDlS6TW53ldU6jXZe3rx/90UBJNWM34O5Q775i5ZGYD
342YU9aTbFqTw3LeMntO5t8w/cJn0w3CCcrxXrVS417p6XZ7ILRXXeWZ92aXGadY0XZfG0PVuOdG
9TFQ/L3+Y39l2qhUo3EyB8GnS/SNk8UO6knHODZxPcVHKvKbxL1CaoYrNsa0WIHFXpjwhI70YfRv
idbLb0k3Gsey72pQrSxaXEmbcJQcYdTtNYXzYWOnOBdHJ8MXRqgdgCIWTby2BGVMv+rtAClJt4O/
b0cTKq7LCD28meTQuIxBuaqNsF/UiaY9zItF7rHotvIh4+74tZUKYHnC+erDaVGbDW1098YeUSfH
pf7jt1/rUKn/fV3++xG/9iOO1b0ulKBT7vPaFWhl9U8/sOUR0hsT38H6VHyWqmlp2pYAMP3aprE0
b5v/zGkbFbcJWeRCZkdnjqxGvZ/H7JY/ZYT8tRTMiSF/LUV/Lc0j+J/H9ZPyzVczMzqSUtHe8PVT
4rtxHO0DaM9kP8b2DQy2kHhCIzxnuRWdED2sBWo+6th8PLuql8pi3mqNcXSmh2Ut0dsom3nd/OP/
eRLUt2ePyOKdr4/ldZI7/DCHpl70ZlJdzytDABYgmkj7xLGDXGhe+evHvGNL1ZRQ4y4GMk1oIuHJ
L36FAFA1GutKt5OCaB61+KoM/r4HigQLrZlaL6uG/3vNDEdOhcE6EuN5XpoKgfNSMZFUaFj92qb+
tjQfR+anep72lL8dF4cJ4ZOuLx4aA1FBa2nvOS4Aejy6d4+0x9k00jUOVjb0Rx6ewTpGXvII4fvV
jwz3E/oZWcnVj4MMBhFfB6lx1u3gf8ALJxhpfklQsvnWnBbnv7WQWk5tmsX5j/21OG8Np51/HcuX
/U7rkBvHRfT344GFcPbpbfnj+Hnx317M84lAShSCigtoJWawE0HcXflusCliLbvBh5uhtIS8spg3
9EmMBZN1wiqzmwoqEXYox2qvkiD62pAHSKRoiJfE+gUo3bzM9nYZWc3X828qCqSv37xJopT6kVnA
1QnDJQKR4Rz3sNBJMxjOnmVgubDV/us3Z1oXTluJnDd5TNf1qojb4SXCZwneIHzSrF7utFiPN3FL
vs20HpxLuclU3VkZY/3IxCr3Fs/uXLplIPpAxqP5ZCn2SLvd7u/KIoYlG3XkVCZqd+WWITWxsGrv
cozgjFx9+fSP02Su/qCSY/HnaUZ6uXXldNd9UThLQ+uSV66iVcgrfjRu7yOXtsUlIilhIwO/OYwl
KLV5X/nXvnbg/dhX8QByxLXxninxNPpwgQ4iFA/2PEree3plf66b9/CZ5p/C6ce8L2KMt7GkTILc
1DKdLU5//xZ/BNE004xZPFl1Zb73ETy5xorECcGLOPgaIYQlApfHuNbP8yxc9/OHKvRiujXYcUO3
LQ751KBLrZRu5jRPT1656xvvw2CSrZ206mnEiXZA1JWgLM3uPLuyr9uelqnB4Ou+0+pihSLFv++n
dZmv+fdqhT9+/m3eb/5t3loCFzuV1OyWOOP/j7TzaopcWaL1L1KEvHkFGhqaxjPMnhfFWPmWt7/+
fpXNIIYz+8S5974oVFlZKYxMVdbKtR4WWOKQzEEveu8Oejqz28fmH1zfD4b0QKc+7mv0tOwChNA3
LS4pehgneHxs9KcDqPc+L3p6E/W99wNxlntH87oXpfO+SU23uRbXrg9BcipXxChvur7Ub1B7p2wQ
4OzORgH9rECo4AuE+jcRdJtPcCAm5LXAt7nFAgOlxdLCN7yEImnu3axwyxdvqliiD0uItnJbvsDV
/aNqzfxWOqGFKJL8BW6+5rZp7W9QmVUvJbfHXwNI7yFOf6Allt/6BdVjIyoyyKBogKObEv60YGlv
I3Ww8qq9XTsGPaSAyCMdPI76tpsmc3Mo8vSfnj2VLgGT2RcU6em6Nt7lduFd2Yb1zqOEWvpKDyzk
RqjaB9Jd9XoJFXnNK8MO+VtQMm2G4XL9wW4mVPGXNVV+rErAZ9dW9TMkfYo+2iFhO35O7o0ODiHN
YXGJdiwCK1nTsO/VzcghKR85+BYzlmnRdVQRsE0HP76fTSO7NBMQ9RLmGFB34mvN1iDV8otN6tv3
6XgABGDp2k4Oo1eDOcs77TRc7HBXLuxQQ+cQQLk1hLtKHeRsPYjNBRHQsH/w2+fDuLVDznLNo+IU
caiNA9M4G6Cjs0sGo4Tyk4eChcQC4wU2ORwOcCUAWsDRe/Nex1FVRjIKKnJEksEixprSEri2eTnv
SJaCOXdm7zoC6oAYI68Jef7l7C92eUOo4V2pA/pAhDqqNPvRj1v0b0fjp+1YzmPDf+HRM4DBNMj2
SQsiOGiwPcS2//SXTrYtjv4VfK2B43lMG5zpIoezCRwjAgGdafykDo8bLAyfht7tnlcHHg//JhwH
1IfG9BpFjvw6TCH7NuvWe8ps+JuDMtJ+QkinT/7PxkFgiZpj+6krKg2RA8ZoB+b+MoYKRO8JLBxr
J7hKGUP5LPi8wb+TfQNjSueLOYshtZRthTgFbjA5aCTIpkGjd/qdr43HjYgPI8RDbG71nR3kr1YT
z7vJmJxHK8u7C2qs4Mqniv8xLmP3LuozRJ5y51E8goB7TAaITQbMTV6eSW80tu7dgKpM4fs5QtbK
ec7t6V10cZax4qyiy9A1+qL1k1IaH67TEeIIplZlWC8vcWllMCpDaQp93YxutQlrZxq6VzAQzZ8P
M4goe3nRDnh5rUMdHuUOt7FlAOXL2ZaBdo/6+nRo7+GOau7FNg8UBUpTOlY/selUqt2DsyPZosZK
cx37r/HMtBjj0zWWkUDZF+vTC+XlWuCEP+KmAfXHpOWJspzmvDGHaae48MmFoXdWpb3+nAWg7uQf
zyAwiOGPyIY+tzbS6Kkdw+Z8BP+7NUdo2tROU0St9WYw42Zz/LdC//8wePPdOA/JXjw8Ssj2llbf
SUsOrCIp8na8+jjo2MGgviKB53rDlVNV8+eS+kjWbcEjZHXRbV2wKBe7pSP2koxdvw3sDCpv3Jyw
DR575bZAwgjBFfZWR1g8Pxj9tgbq/sFNook91cFJgH3ptxI8J2XdTFwycr75MZo8qe9+fzupYuto
YU5zPNF/NeP45BmH6rlyVAWHnw3bpuqCxyE1fzD3Kr7HQ/CMmkH5PCf6q4OpRcGj7dofHILG0y+S
POi3fzpAffMslziuaWSxowH+ukZOCdUhta3oQuJy7Q3UAMmWCMK2/9ELSo1KLOXsK+f/PlZrOjY9
1DakRP7/GbuGkuvmM1+ApKYKnQ/0DEPvRUcZzwZGn/IltBzWWXmbX0kv5M2PiafZd6NdDM8khiF5
YZCG3NgetFXFfUrTAyhyjCG9EqP9I8a4uFDCaajO1OkywF9mgJkfDxZqHMXwNOQguIZIMwGT0KsZ
VHr3Nrvb0tsOZnNLDdteOoNZG55MFJCzKqsexGGNJh5rNOldo9lUoWygEAs2ia3HjwkYp8hxeczV
XrJfKEGO0UCKQTp/e1D03N1PKBk/HrjHEcgaTWqKGPBnDGmJxxpjGvX2ap6zr8DgrmWqWpjd91jX
3CevLnL0pJbhMkr74j5zU/9EPMrypwUpzzeDcqJT5qXzzUTOcqdRAbjpPRLrcTsfY2lR89dYB5PK
d4nlkINH34mqUiM9vukAP0GCkidA9A4DNTpowpXQEjMTWl+O4tP3qKTLS4+x7b3YxE/egasNgKUP
GLdMmw5tzeouMqldzGIt2EFEEH2aZ6gg07n+J/Iz9wJoYKsoS+p/GjO9gfypewQSEe51g30ysQOs
fB0+qOHx4n0c3jSp8zBM3aMWzTeUZ+W38k8efaoAXTevLuX+gGLQA7PHLq/06gfbR72M15f02rM9
PMzIZUqnmFBhosojym+PdxCMs3+NJr1lN/VXFnItpKIeUXSBrS5rXw+NagpDmWHxYn+zy1kWwTcb
xLNQ3L8OkPF5OXmskrpHcWN707EoMSYmhZ5bZHtfI4nvnLAn1yMGPB+i8yoezccuK8iKDvqVBRDn
BaROt9MyMtzyLKYjaxe/7MPz44M7NvypF7+7lqaK0ZHZfKymvqV2yDw+9bBrv8aQkGDB8o02P1J+
lX+q3B+STHMafbk2PPCdkn5DKMXf8I+cFJmQ9TLnVJgoPoTbodUzuNx/roNKcp5w4agkHRBDciIU
IZORfoAECU5+24NIKnZRJ4DANUeIw1nOed7KB/EJ3P7aq9h2llZitOY+BdxyHD+25YNp6vB2RRTc
yaBFjdTyCnIxGNMuxU86PiNzUzzI6XrdNczfrm1n3bXfsK3957XlEhG87LuDT3FwU5dotkEGNrpO
d9LCBbhn5VXupcMJTYiE5DSYoEtNYvNSWuInZ+sBgvf6PChgwA+zlGHiczzV/CHftbBi8+SmDqQF
cU/JGTXX2XUDOBVWmqrJrhMIe9AJDWD8fNe/OtkLJYSGUzkwX5cAAUMlExgomcCPbZJEexvpjouw
nIfd6mfrSUXRqRriibygOqzd/2Fr9uiQdkzA4yddaQh64/J6+NC0KThSXOq/u+VMfMii/pO5Lnwj
b50fxq5Nvl7VZVNxT8ZQTljqQOlkTKoX/LfY2rp57aAw9LVDbP/acYzyZyhxLp2IjRkVT0IBKwf2
3iLZV6PsQIpqLFuo19V0FUhzEI/zS6QmtYqxiPsf80DR/ylF1GxZqmZawW8UvHrVlQEakhXXwlzS
Kwfr0lJrpFkyKHo5vLMlKm+CnmF76/ntv9qrw+KfswYnzuCcjzlSUPqiI5qwtkf4zvQLN6te+2M3
ABuxtseMojovf/Yibbq1w6guYJmDdmc86NNtUs+H27gAnAo339YK4uekW4aL4y2qbkF3MrNpL23V
m0mv3Ltiq5QPBVbkV0JrV0gab0purMbs98dWrHJ5lcr01fbe8Zo7C9E49SU7pNaFqcXaTlPrYiQH
qaqYq3ojzbUjigOmQWKUQ62WxGu3jCsGeEeko7MHcNuaichlBsHWB2cJAGwvfHdNGSsdH6/0sV22
iObOiZWxcTSiwwznpfNYqsNQlS/1oSj3YlqsrDhvLfRepFkli3cDm8j16h+F+UuFZs7Rf0Ap6sRf
ohT9tN8/WiK/tbSPp+uPDgs6/F6Bbh3/Uh9/SvnTyO/dcgFKIyMmEXxLSCHNFuQ1c1POF1HnHr5g
HqoEDIlTQReUxqv5gze6TOKdTn57PsVFeuLGSXvNa6l5d+ioDSPhllNrojr8NxejG8jVr94ymBfS
cOaWqAdUNWQXTpAGVzLlLsr8ZmQFeSdz6io53ExxjVKmwrepFlwrSCvNzcP6/Jc1xGmRtoRnq+34
Kinq9x26OZLcbFNWwuItPiXUgldxNo5VfN/mc/V0SMIvHUQNN4ZK6duj9yVE/HdtRSUtgQiTcfgi
rTfPdZzqW1tj+sRDHHPj2DmlSvJUy5tBDvIqCB1EUtaO9fUQuXTMTeufH18j8s5YjeIoYdaONYx0
tIr2KqAWF2b8QEC53lRQ0GsCIDbIjp5mJbp9rfokFs3AjtjUR+zWqzY76eFOlYOJCZILPnBHH+l2
zK6DMQrmtKNxbmF+PoOZNZBBTtL41y4iyep1m1FqeduoM9QRIX6blvzCrkfKRT4YxVEOtnp/twMg
DPEWm8SSEWvHh/iRb1OX58WXdcPqu+r9+dEytF+tAoOjH/QEh8HyzA3VgyBojO2/OLhxB2FIvvwP
DplKPTWp33s9yTyTgpW5q5+rwTuTpXI8Dc2ljyD9sVmbwNvgD/X2Ru0e3Uq18Ba3ZWG2DUFyq5jI
IT2XAMxWhxNyUfmNX4Y+1Auwz6uFv2suyaVl8KmUFbq4JTAZ3wDtZ39jCbaOcW3W6bh3zYKUaRGw
mcI/uLzBbtTOsKcQqUXlVJnYZNOV6/H78XsgMO3N662rciZndg/mOumT+XOUd/u41fwHM3f8W/RS
f4m5be0IDZz3XknTBA/eDIEmTL/IaqvcTuSxzK/rebembJRJVyZZt4hXnjbPDcX6O2nJ4kd5iWkd
mP72Wk1/xtLgsbx8fXNT2UZlWBGHF4V2QC1U3dF1yqb+mUzpRoci5Sr0qA7j9l8PxymhSXXdxTDm
/0jHu5neOjFUAXibAPk0h+g61LLyZqiG8kbOwKW+9Mjsblf7pDrhdHws/eULbIXFE4r2CBkZJsl8
1dTHVNv3w/Qkrc7qQQ4zL2J3Z7oX/whI9klW6+6ldBZ9WV2EbKefBePh8GTVTrgOt3JYM8lUd/Du
N51hn8AN5jgALBob9qauWn4htF2+RGNhb9sisc+k04iBDTCbqS7hl65eutT+wjagDp2U7X6iflWs
bxFkiETILd86k04oING7A8u/+AdKJYM4BsIZ2+comlWPnUOJQKINyY+MBQjTq5+u232vprD5dIB+
eyNjbMhjj2Niu6nZ84SQJ1NjLPvnwHfJLY0eniHjOwWL2qfFcKYzD1j6LfMBCI8y3yfZ1Oa32pih
5o1K9wts098E7ASzRWObv/4cW+jt61hKpIJt6STGhTXzcRt8PT+pvcF6oV7twEzby8+lCU8Kv14Q
RpCgBNZLH+0P4Co+RdUy3/xtkHg1MbqthgUDnR20d3L/jq427ZMa7gpZ+8+/m+tT8WY6pjEdh/e6
GrDe/m8xVlPnVbN4yaMkhx5kIBpLereB2/suH5rsYba19KGwIhsll5A6HdWUDi9jCdloVFaITQ5T
wA6s2Y4oNOGGUo2QhP/PgQ426FHHdC4EB9WytL0dUuoiZuPgna42z637KzPv/pmt4dFbKCBGk9L5
pD1O8CN9mqBnvMtd+zkyk+jFSyr9yutAmUunAZ3P+Zi5y7k04zik4sk1gitpvsWrR90mXqIi+Kad
SDwjHF7jFSEaI9AfHnbo8oLaBa1+Y1r5TvK4kpKlNC/YULjhnq222Aw+FVB2XouHDHLqAzVHqsLA
1YZg01lUjSfpgk6KMdXnXTAsUHp1iCQqWJyA3CgRf7VNCgInHatNXAQ0JzY/1t+P/RCvRC6XnTfn
tIOr3jsLIf25mkZ7H/Q6uLIqcMmPjm4OjvSPbnPu7Zsh1PdtqukPfmBQcAhi9C5JB8S4Q6qdBbeM
XAh4MtWhdc77jsCaETzy+a+tI8LC6T+1YcUbjKJmpgHRAJhPJbCOt+s4w7SEaX3pN79N4nB8EpQp
t8iTLZcDAkm+dxonCESrnzc5VBFq7ii13SxWfd9GWnh5/L3K8bBcoJFLWjPJ6FUuR+/abu/R7Q4v
RzBpZ6+lYREyZCDOUABrFBKg05hH9Wb+MmpOeWkqe6aQAH/am0yzjv5h6H/0lzhv9oM3lZd/xocV
1rvWh/Rnp2h7+yVG9zKhtMstKWndNChipXlv7IXU1wWrDlRJpdP8+Je0VvuUFq9DHXtkCinx3sbX
gW+c65RPwxRHWQX7esmZ6db2C3/qGhoiuAyOL6jS3y+HIHkw8tl66Hhvi3kddGzCS3nGa8O4tAqK
1Cp2yiskH6/yxSlvAvUNRF6vvBnVwXeNy7h0KFl/sx9856GhFvgqq63lEuz6sBkVit2pq/PeT/VP
QzR8tC+WuXzykAn74C/2RMUBxD9smMke46z+k0mJqsSHBDyyu1PHBvJ66PK9D93/l7lAcctmc+5+
iAvWS8PgXS1W41wj6eZumEimT8sQo/TpsWVRjPUZ+j7Wr95I9yk7LF+aBQYnGW4iSkD9O8NzI6vO
1N73RQwhNiCNtDmb1fTg2ASWAs8/DKRbEnrt7ZjDlUPN4vwlZZPmRGyulbS3veqoVYeciU16xU9G
yFixaXn/oxgocvUb62T9DKSgT28Vu9EHE/qwMKOpZLN4qObx62JaFloEvwfIo2cr019iqCv5Lkm0
Y8GZNsC2LDkSrRvN0853ql1TBdNn/7NL3dfnxjb0XRQjfyl5leDNyT44y12QjY/L5OzaZWz2GUKk
9xSeG/cGdMl6np5akFOjEE89a82qBA4qp7nUXTbtDtAo3cshmQI40iLEV5MggtYnK7w9U51l6/Jp
2zSWab7o5YR4XFblO1jmrRdwiRAwnvBMGVDXlcHyZFJPf2UYKEgmiLV/AcB+ARVF+ykvEGoqeNds
PK9ghQhXN7gWIBwQdW57CJXPjS7ObhsWRBSbsXpMqcySFHY+I0PQ2mZ9KVlqqBOdczsBLSLNpIrY
SqVO5Jj0nquqf2gs90Q65eB7QKP+jOYEFPmt0XyrBXui9l/yPobqf9Q/x8Fwaxg880ql63BXkepE
VQ1qSWm6+Xy4cyer2ym/PvWLu9WeJC2k1KBxISY9ZqML1nCbDr64C0k7zy36Pa5OfaXsTNVU5SVj
1D6TEqYWMxgeJIXtFdSuUOMB5a9Kf1vsO23gbYW1QG1nWTp/p2nSrL30htT5IY7sXozAMs96+DUf
KdeBLmoJs90EUu2xoRrnMhp8UIiqd1G2DL3fbmBtIS121v0zgPkdb85ofCT1od+g38oj10NCkR8Q
yYlVOHGWcIcaoK805RI5rJgmjOv3/oQsfInWJ5xH6AInyXNEfpl1aZqC3w+Szw6VrVBPH7xzP2rS
z7YNG5cRsnSFg9l6gvFgAxd48tmDw/kqbyCvkVGR1kLZbcF0Jb0qeIKw2LO+mOlthXgMOnWMcoP6
fXAqw2EJOrTtbYEm7naIDxTNJ8+950ePUkjYduQIIRMIIORQdYVt0Z/zo0EKpJqzk9rXYVP+6CvP
a08ZSaHA68iyYylUBi6qS6rcUEYyUSo2KGV/gdRA2xolX2zyGK8HbymhnjOjahOVDVNQdVh7xWb3
sNM5U1Ft1l7pKMaQj0TmoCAoEeJJSdqMYx9fWHbtn4LgJN9d18mNPWsN+x15eWEsbffQsOOGcBpM
Bl1KwSbM/qwW6pe6zho2SRk0p9HrIA9photFDeJFGJxESA9cpAZfuy5ufy7NPD1FqVVfZE2hFjbR
cO8ZattFgdXYpz8BBBp+RXAOXuQKfUqtnp3dFMJx4HlW9ZnH6VgJBrD0GAwipPrCGvrqEhG//l2w
fKghdkq1r6xA4HjOTvUBJbCMXYELAbSkc7zsnOiQn0hTQDEm3POG0dt3AoAxKCyF0pcB0vlhgFdF
Ln9K2zgxbSQ0EDz/AbSRh92ALfTOSJ1fUdv0l6PlUjZAhbRxWUbVD+nkc42HOgRs9xnuS5yn/aUY
woOBVXk7VXH0FtOfQedcK+5WVxWYGSATj9pz0aAFVq+ny+FFzkanK1/auIdI4M8z6YVjuXxxoPJC
SaUrH0oYn0/K8C5HvOJG93JHaWfatxbkN1ed1bysJrEn6JhDXd3AU6U5KeTKyjmzLGDA3oASUeND
DPcv4dDUexGp+TXmGk5spZJNc6Z4tybGJfPtQkDQnjRnpTUncGCqfZ0/Dx9s75pnkVv+hGlxW+Uw
rmVeaN3o7mLfyFkWl/b1YYZI+M3eWaHGam3AWFNPsXnnrHyy3juOOJQBQisp+spWHz8ueg6qOzF2
lmqJKQmM9rROymorzTAaB+bBxk5acoiUR6s8att9F0M6JdCHGNAS37oKZ8v7cQKu44YwqmtGf5Mk
evoQUh6z19XaR7UmtVZEaKC7QHJxOhWbHHKdZLBvkJgBNdRnpyoIsMT+Rkb81yBlZbzYztA+NHHA
wOJg32r8WrD8HKpNz7zrCwj7U5ZaxfcPHu3QXzXHDboBik/YUPpv3oH/KR/54d6OqGdAWbjdBJqZ
UeV+Lw6U3zQIdVjz9eJ0/W1JQRlA4HL4Vtb+ZarZxYuR2AWbG/O0LQBqPHX+/CQO5mxAR17GvGpg
zr6y4+JfQ8OY39/a43iJFDEM49qw8YYJ2UA9hnF6WDxFm/+TjHlw89rKc2hM+vbVRfzkAJqJkvhf
JTPXEwGAmkxN4MSMvUtBh5ql/hyMcXMHL074bA3PYo1KvbhpUBc7jhlmyNJjLUw30mstvBVbFUIi
spL+M4QJzAdykyh6GOP5sWNW+l2dZKOJiNrvk6HQj5bp94l0uYv+AMaaqXMHueOUU92XeHNyFpXL
ciVNO32qIBJ46bOSXYhDBgVkEMyfK7979SpYnkPormVMaSEeg/Ft2ucpvJxxDQNlP9R8eo5G1Y0k
y7Rnuyg7MahBuJCOo0+svmgSYu3O5cMlY6Rn7bbrKbn40LFeRSIgd/F6AX7BcDfUYFsVEExLvMMZ
1LMLjK1gxcTWWpByNUw0pAWlXYF2qvlTWn8bVMdgAwy0HlAQifaJbpzKg8P8bb6OxsPD8akyEYQ+
bwK0r9Ynb4oAduRu6m1fR/CYoul3miniUHGLTeM/gkBEl57JACdSuI3YfIT/E2HCU0gPoRnlFfq9
jr/yEXN/DBbIOCSF0kd0WpcLT7Oay7KdhzvEIkhAJlX6XZu/rK6NzgSHhIOV7cFRbKI+aR7lANEp
mh5RrRg0mscAkCEQZ3KYq0cywL5l1g6YSDxgY1w2i1HPG2vqm8ehB/tIVR7TCxsWm95Nm1MmJ/O2
qc360W6K5roEbClDZYC6HoRi1bWYSna1tzYL5FPplEEQGx2vJybX9edNYY3zpkzgUrItH/GqNr+Z
nLD7oU7gO+t/xF1+MyiLOhHLf/oY3Tfbhk0CLn5v69dhEZ643gEVPVL5p9RAHcKTMmoOt0bxswe5
eHc01ZpdHYeIUQ4yTF/m4jRCZC1khdRlJ10Ftn60l+P/V/6NyBgj45kBaFpvjSpKQoS6kmm72hbE
NwAuVMehiZFq1/83gUJt3I2wlz+yX/VND6ruqzrxYHn/mif9tzI69GJ56zogbTLk47eDXtzCajx/
8l2HMgo7Ly/hpzYfpgJ+xzRKi+//Tx4G+NOHvgbY/m8xVg9TwRTRkLu1h+H9z5GQGt62sAmd2OBq
KOQL9JvDkvlbCisgWa2z9Cb2IEuoMyrpS4N9Hbcsxm8GjINpX1EHDE37xon96nuX8/Fx3bh+XiOV
hs8tkGvVpTv1FO5qHrpEb5G4QYwn1hY3xVj8bJPGeADu41zpU5hvQLU5X61oP9St8cVgvXXuT8lw
6RfMfYs0f5T+OIR1O2fKfzscHGPvZuQhpWOyqQIfod3U06BEzrLOLuqZbafDBE+WigxdR3PWmFp2
jdJWwC2Izk58WJyvJT9KrX4U5nSvP4rY//hRptplUnpo5qfEixArZlyiKQ0cjdu6zIf3P0pbNVcR
b/SzuCMXFgOmeSr0CUm92H8ox9Z5qgs+E30c7KVFqQjE2lDSX2oJrtYArDHIm/Y4sh0HfQuQ0GW6
kbtPbeJMIIZYcMlYYymrez8ZzmXoMVw5//dLdeFiXUqw9VK90Q631ARftxR47M2mvH33dh2bAIid
5x8fNekA58yzOXjD9vim1ocDsjcGlG5q2vRfg6SpOWRoNhAAGIKSypINHh/poD3MtOSsM2P8VosU
CbmqtDDRdzt4Xw6IJqPp4OUPjYuE70Ll6m6Iwvp69nh5jXo4PdZFYZ/oWjr9OdxD1+Q4PHdhw/eA
nV4to5Hf/QypXL6L1SylMNrDHWAICLgbmE41mbSUU1Tc/URnk6UIpIXZ+XEremzM5R7Jh/MxtVOk
YN/OMjN9tamzKSszeN7ebMoPpanDp3KAK61VdZ16l4xnw1wU20oVU1KGPhybMBu/bzo2jMvHTwyz
rA6aVAD+Vhr5F5KjOkRoX9m9xo4IxWCQxUXoBQL3Wd0kaaXcXDs83LjW8A+UXflm0I36yzL0p/I2
AVgOs+iQwo6UhPruT49ZW/LvbgUGcDLt6Z1H5qfNl5mNeYnxNw9U0Wb0ktEcBrLw1ch9tnSXznye
zP6rT1L5xlSIZNW3tsqsfedZ0/qzb22pcYcO/twqQYqC96t/4fCoXdVk+JDY5fUDALR6pp5DyckZ
+o+8RWg3pWo6MfwHnbKIz5AzeqfLEM137C8Ex+EdZI3vhhcHKJGDrPKeM4pJzBhd3Mi0uq1XRPaD
aaMzEWnFGT+1/QDK0n7oye9tciMdqT+07QdxK+b5dOwO/Z20IAwot2MBZvrYqUZFcfZlobzqWgZB
H+jt0Bz6KhHFa+CL868XFg906FA/VheWpgRSFw6Ycd5JIKr+D0d20zmqL2LfaHdO3Wh7YCKoTg1p
7596TaST0MCoddRqn8hp7tQdjH/WnbQyy/ZefQChoI+g61ddi+rYhVkxHftrBHNOusulce5QUOdV
7AdnuubwPRn6cBe61uvBQB12999tLSjm8zhTqas/naUpoUzweDtvfpJirwEJzAuXHMyJlH3J4W8d
a2VY6Y/WBULPPQoEv6vFpHisewulDTGlhlI4xqLqfXz2eyF+Z8tgk8whXK1FO17VeXZrhUt8PIhd
mr7SUGArcb+axD5aIYRtSdRfSAc7aurdpi/Lpq+i+fSd0dYDwnfR7YcI0gSUcmpUXbL/cG0jhdvM
bD/rQd5uWzgEbuXQzJAO52wVUCt4E+hM9UlweBXg4OJ59Vpgu79tfatB+mJJ2Fb9Y7gVolUtcY8B
/oi5+v4Zd+xdKnPcst4E/QgKWx3Ik544SRGz7Udr9N35Rs6apc62seVHVPcV7zukF6w8QkWOE52v
I8Tv2HsY38VcA0vM1uNuFJuTWjcJMModAnDzneXOaEc7Sb1JVDPW/enOZYaxq7rlUVrrgTfwVRuN
4/VqWodLNInhFHG2OzDcLRr7dOAC5zwK7b1lxc0+MeMracUuJrJo9b4q2PdSDi55o6PXbGZX0lpN
B7wmrh4j5PYapy7b94P+ElrFSdjtQnVDXUma6ObtULq4tclR7FQRcAn9nToekoL9B2VdD8f+tU2O
CDpSDa5NsUVZyLbqmCfcFmJ4dyptV4U7hj92Hc+HWEdVKdX/KSN7Q8GC92QrXmLJov5iuufDaYUQ
ddrE9lMPycnGzJzkutGi4hqpZPa434ZMRhn+BIwau97Pks/ySdJU0RaJtMM52+9AhCq9PYH6doTO
u6xe2/KSWOtF146jo2lOLOWjgs2YGsogtdE1meTp2zKe77zDUt5MBQzjkSJ8ClrKl7I5sU+81Ooo
el8sqjIj66ryeuNpqe3DxvTAmNutZzzNUJlth9Gmxlr1Gglc5u3B/dKFB5OpM+o0Yf9VuuQQe+6u
MWbvVlr2hMpWXA3mu9BJzQ7PcUDZumgvB8apXOktNKBt42QKAXlBqJSfd0ZgbX1EnT5TiX4qVFxo
NefgEjp7m6N2LXbZShc7+e53dvHnHZBTHfAfdokvcdjWOnwyPHRXppf1txmgHAs7bjwxGY7OO8+c
UKdVfwotJkPWBfly/G1CmB+26bLoxz9UXZULxBzlF/FF9bJ9JLT8omJxEW7UJs9+F5r572vomH31
d6GX5a5glXNqNZCiVBOUmj1F0ZPOzlzfxc6TPY/G+SGCFTtEdet2OrSs0l2ybsp30EL3332TFET2
W1zxnUf4OwJXt49xS6sYr+KaOgegrK++U/7F8r4LWGnWM+Pa1UAlCvqpiYb0IhiT5Fx6kbypQalC
MyS9LcmOCCH0h97Noicm6BsxrzGOaCgVQ1MxpFmCQ0C3BOLnkjK/U7vo2wuKA74kkCRfy6EoI5g8
5TQniXw0il8elV9Wk3h4KNKehWmeUgNeuvthKK+FJEbIY4yhdzaZFgZnYjNHnwRTNj5rc98e3f4y
yDd0B5ZCNEVLS7fOe6NHkNWfDePy0NRgJJKwOpEsWzf7zaZ1G317hPuZKHRnQ/EkblYVQ02s0IHm
kLQbu2jPIfNOqDpCoKg5n332stxMKT2qXb/ahKI3iSZrJ7t+XaZtzSV3H7R2rh4rp7o4Fr8YTnrd
tajkyKCQvdNz9I66cxmE0s9rDHHWp+jSVjGYZ+yZrXY7wXkYEXK6zE2vuyIEGSK2OqmBB0zo6B2N
ghw5okJ+e0tL7IcmMLdLpVcnpiLziDXUMlE7hSdWgYSlmWqDt13+bK694ryOFWcBEf8PYzPdNbZ+
xj4wa5O0R8MhGx4NJgv3RcRmq2rVYB0e6yipTqfetbdiywZ4oYYGxbJ8GofHVB2SeqFyvqtuZICB
wvX51DomtBF0tu54DCmdEiOvigoZ8/k1pLGM/W5SIU3SSUc+G8QN4Txnc//kSGUlyC0KyeJta5gV
hYjguo6kVh+MR4os1b12JIV5azlAFBB/dh674CukEt2D1B0XqY3kwJD3W2lO3JFXtomMiDTF3+1Z
tgSv/ta0wN1v6pcxQk9b0zGyxyJavh+J3eCwPjHLfLpn3digZsgGv69426buypu65GuXImdnw3dz
ldvVXweSAWp2jYloXDP5bPtA9zqmunZ1yNBnH9UGKt/g9DGv76VPdl/NJf3pRqlxpHcdKdDfhJGq
FFbu0AxrVyByQPqqYL9HSx+vyX6DQAOIvDx83WSK+ti4KPLmUbacVrvUFP2rbbHQovQqathU6ZG4
WVXhkU4rfhS8mvbDVKAcH4f3PJ3peCK2EMWy9uytR2xy6NvhzDQtn40fC8D/+ec440XNug7EujO5
93Yddtsy95FQhyftPpwRqq+ayPnxzjFoA/ceQplum00gCbLRTsEfRc4uZ0pM5rNydtRLvJ6lbzbp
/eAnvYYa+8FvjdLGNuRJY7qDxRRG58ln9akhKKbFRfPTHe+ZYNi/8in/lINo+xzmWXJWuktyVzPf
2PpQy1ya7phDnhfH70b3g1n/tMd7ijrsX/Mh/WRS+kdKy90VBwOdN7Pwfjj25Rjo7nczTYAZUIhz
n8E0gIqBH17YmTc9VErFpCot90/XpInCrSX8ImjQR/AJt6P+rfD5PTJwnid+ae66XmdK/wYbNHQk
RfU63q+Mem8m122Yy47RstPL8HWQuMF18S6OHzfFiULGnAKlHe+ncP4lxKKhTcUpcKB2r+c8Pno2
/pLZidEZDcp2Ubd/81/tYOvavYXG/Qd/TcV585fZz5ygkWjU9zY1VYrBY4YkTq++rHUSJIt5n7DP
cdlnhy+DwZKRgkaab25rMcSb3TaDgK0ZQADyCtY1dA2RYqj28oLOQBCdTBXlMtLbhDEiDKpXXtDS
q/O9OvbKWDcffuTO8Jw3TgrZCASq+hxd6rVnP1P0kV/9H9Kua9ltXMt+EauYQbxKVJZOtLttv6Ac
upkzwfT1s7Api7Lafe/UzAuL2Ik6QSSxw1qoVl7ldaqBaBgwiYucfo+/2ucqDv38hc33QWI4H9Fk
c41zs89VnIaLNeh+Ywy+qj+khhFOcKR09oxGX1ZIJLsaGMG5wHcz1RoDNMAmO1SGZ+w0yVDCbHK0
ZKRh/A3ouxuJZve/3DIDTnuQfFqcGqBvY+bRuHcKK9V4Rf+JiTjKscgMsM31IWhJ0dmzdtugWZsg
mv7aGGw7qg2C0QtkPV3nE5B6FIOUlz5Pk5CHqcrDvQMs9tc2Ap0KOaUeJlyUky6DF3ISLcqWETv3
XLz1YCh/txpmnQzeYWJPIdE6jvc2gV3zPUpGC/OMmEOdwVohN36V055BxQGnFtu2Jhjj0AeEqYwM
0wALxmJldfkLxpW+yzayD4u8w2z/waolJgcUFCMdtN6MX8KXHjudv5uk3t1OJs2+kzigWwWJElgO
Y1DfpivWFmcCV5Qjyhbgm+PnRmFIAmAcWIrS8s4E0khaWnaNaX1cjBdfR1T80RjQON2LlwRI+bIk
3KKfsvrg8VocWYqRP3DyVh+cpCrfhgYdI0pJIrRevjtMZk+5Hdcf3KGOfR4LvpvtM6bv8Q+tgy8G
2jHOMkzw6BdSAoAqfeXoBl27OnqLO+y00ClMlVbQlSiWFWc1mC1AB/PA9ec1gcUUHMzdoeU6/gwg
NUbyUs6oPSBk7vFIBr1HWAvtgpRQdBEAOveBF9V/G8MNgQdVQ8rBiqyjVRiU9xfGG9AD5YaL/Qom
8gaGrzQLQfcwd9MYYb7jAp+D2mn4YPcvpq5tSEkiID5dHcg/RVJiCzJ2UC7gHtl7AVoQR8XEpZ3j
pkoPJFoOixnJdI+fQ2VWGfmwKp2uQx9i9maDk+DQDXWm725Lo03CH52HdlXmVZgDEd7nHkAZa27k
7WsK7pzdKHNsPdFif26Cytq0ZdJ8GCoL1G1NO3y3M3s9k2hEAKuOWv5Zb/J+jTJv+6rnUbNzdEBj
kbspgTmNomu5Kka7OQxoCPgjsgF6pO5fXZphTNQOkI7sCsxPgECd7kcBsOkAi/TTXsnJXhSQa0gP
71TvY6Z8VCy6Vz34/OYadG0Vi8CnH+xv114+082e4qNf9vqZbtd9+BluP1vZegLbGl0chJaH6E5t
ugsBKVpgE0dFGktCYFy0XmNMz+EEPlUUbzkYYpFHBy17u2VBDKYQhQrCCwf8p0q7LPGlwoVuxqSl
eUZNGf/ONx+KTxj/qHaOgoGlt2YdZYatDWTD9fzCPL8734TLC/OimMYJDcyEK9uIEbyquXXW5XQB
LJH+g6NdTw9M/QfDCYi8waMJVZFbE52QquDdb2zsFH2ySJcG2wFz635sObjh26X+wa0RQP3DkNzV
I+3YgXD8g4GBe/rjPNgr+WL/axz64z/Yq/iyML4M2GJj24hNHZjRDHRh0jDAiJ7FCPClz9fJFyBk
0HKZFAB28yyap2dA+LMGRVnxTBa3GN1kfeGt3Bgaz77YoL5T47G5DhZAlDTHXeF02RdQ/JRRWb/K
0fjqjRk79bkBSi1VY2rAeXkKEomlKiqR1jIGNL2rklPMO9QY1BKQe1ct+QJ3Mt1dHwNgWbKBPIp9
RwJOhddanbUTM17BkSFA19tfz8D3Y7z+v+0eouC1nP/2uoXR7sAeL/f0j20yNC6ifjecaRkmU7Xq
7WgEZTK+FIAH/4d2MWYZ2l8T5zCYU3WiPYxThsl2RHVu7kTlVVue0SGF9I/a/ZCJXoMZzxjfaQF+
tRqNgt69+9SipZ+2UglDUwa5225cnnH3/7MMUzmtJHDzD1oRP12XSeRdItYyICuBTNBwx2oVJqi+
SqWYbUhNfkGcPtFqVnQh6PXQnAICcgMMXnTQjmGW8ifDdCQY3PX4h9OZzr4tnKt+ttS60Q+yDEOF
SmGLUFUacq7tnSD5NniBG+yvgWYdmd2izbIi0/j5+u9ieiCcyVLshUCvO2yR/3XfBs41zI6N+lej
zTB+ivJbKcUuBHXLV2DNa6uY40WoQlfCtjQs98QBEHTnPil3rwoNcgfEf/9Zl9YZLRXveIxwbLrx
co7m72SNeSvgmCQS7YepPjx1ljG9lvXwtZom9rlguvSTSLOPFnbOf+gyAuMN5I07ulsBvsAdLcMM
80HYnP9ZGppz0HrwO1HY0gVykbpcpWPvQJeL+5R9FoD4mS+HeYz5chQHLyPXy9lCzJdLjWE4YiwH
QDGEb9yNY4xXYg3d1QoYOQaESXN0xxYvNfbgrB15nWzQOxaegmD8PN8qLPxHnKy+u1/qYft5gdy5
Ocz3EXVXcn46LXcgslJxSET3rlvo5U5GIgdWKF5G60mRbE9qbL6qUb26m6+fx+hDR9/EWqN4637O
3BvLVP0yak+j9b0Y/2FNCmtxuXqruMEAtKtloJ+CSWASbIBJ04FHCkX8vjEOXWq1ZxSGVd0+rJDb
NFHdmNfUZtjyCR3GgTwvnYdpOFzt5hZF0qhYD3YUbzRqxFNXWwKomKjSfNQszdtkQZ+c0coP9iTb
RJNMOmbXNQlb6STnPEKLNHeiP0hEh8VtkdWCWz4I0eI1ZTFA6mfvgxplfpUASdRhiHIkP2Ijwh5a
rRVTA9rfvdlkNE12SgDj3jtyeEuzsln3fAo/C8v7A2Cr09+suzSGAQ6a1jDPqQOSUnQ322hbZ+0H
5LTTDcoqOlAx0mk/5pIdJs0KLyP647atiO4jsgjvVdkw/u05l0mm/4goAfoHQO9cP9kawB3V9I6H
hBRBDczpOdStnTfwaevvuovXP7XVaKdCfw/V4L3Csr/paKNBqza1Zzj4NE7EE+BU17lE8QStXu7M
6OSawGAqhnG/gHD16Alet2GNUo/C5LKVRfXTAi+W0TvF6JQF4XS1NVChynTY5xPyGmvypyvkifmu
VUH14tXY0dWdwQ+VmrdNetAqtYZ8QzNu/dYH+llTg7ZlijZUwwNNJC2BWPtbp1FrPdAUYoKXmrD1
xLbRCQeMZ8qBUTZsyaGR7K5ZWzV1k0nO2b3b4iuyKNxPGkgvamzMd1qJt25bQxJadhyoppbXfNBN
4D9Ipxm+IwO2pvv15FZPVot3/kDxGDk53vk9ETaze57hnR87fWt2j/Me/5Gcze5NMX3zSq3eY9gE
WbM6mXCczzVjxFh9V2JqnqQZQHl9mQ4AAqllUa1IP5uS1eM67mzjkABAqADXu+4myV+67p0KJ41/
PSHV721+Vf0XGzuyslXGtRYEcPjPSW0gmw9ukx/ov8bgorigHf5tJg+LlbYSen4g4z4wZi3ZPvjT
kvz72n2j1Sgrb9N2vbdND0Caar+4cdbtGquodvSWmh+4kno3KW2C3J2UoOXDcLfchXgp2tGba34Y
CzTONhgW24MlHTvdvE7GTZ8IsD8hfTOjDBHIyINiwTRaFIuMoIuQnf1HKIIu8hRHdJrab1eM2yLO
P1UKhthRKMV1ZP/FMnvYkejuUPTDhZbKItP6AfxhsCeRTljGtM6Y+9dkKSimm3YkLWCqvxC0hIs5
3mOHWxeepgCPtBWjaZhkwxn31PBPFnytQmBZkJWsqtSnpZqaBEoAsMxnaAtMKyR7IKfpbxaGZS9A
JL3Qig49GnJ9rajqLS2B2Wy8OWMNylQBCma1ilu8orb5kAKHCTHooOFBsQqKXhxpqYfGNa6r6dla
70Gz3rt9vbXBJ5OBPBct/loMRtMUM3zkEaEuhS7XFp3j6hpL0OgWFFjk1oWn3t2HHVh8/bCLFwhS
AZwG0rglrmiMdD1fGvST8cpIsaH69YPqkQvchqQCFXvpgr517O8P6DySJw8AaUXp4XlN2q4KOiBb
K+ukBgxj4VWAW7j5VepMT2JZAdullCdmArJNyeYQRl9rp6H/kzgT8b6Y+no1sA3xG5IscIEzFfVg
Pl9IDkcd/Ku9Ec6ciWRGDpYFFufObJ9n8kPFh8hq7y9HB9rtImpFkvpgu2GbRabhyTlfhQKRgq6i
cQ3QaAhUg57l2TJApKa+VKgZokKSlMaOlgvOFwf38Z1iBvtZhAvu10MYirB8X5f4pBidjq0bVyTg
iQa6NWBW21U9atYuVD1MJIvVmbwp8EUrtfAr3ThKdO2uajupnwCc3b1EY1es6D4D0lL8Wj0AXdK0
m8k/I4eb/5AgtFqZjWjf0ZVkbFtHi0/hYGQXzRBgrnHc7I+Rlz+o+YLXX5rf+PSOGZ+C0gp2V8CT
AtjTvobeq1WJB9yGvvHLd5+W9GW30xY82Ky+mpBiPtzuHWRCUZYAdzcPUgNoxvOvmHeGNrYneqfj
qis0sIWLHGTY7egVjxRGb/MTRmLPZLG8/+GFGIwsRd/tFsXNdnlDRPdX/pJzFyNlGJ6c45JWsFAs
cW05mBhNxEgD5jMutC1YDqEGrlgAb1Wl1Qa7X+Rdz//op7F41aK02WpI2p9znk2neCiNrYu32jdv
rKI1ymX1V0/GB8ITaeJsV4kg+FZkmNJhQZWAsAlVvsUdSLr37iO+Ak9BH/9IZCV3MW9yP0xArsLD
3HupJuET1QoYGZDXjGS2msBqeCIZOSB1iXefWLGxKAfQp/tkm4If2Anr6mA6WXcwzKzflV5TvlcW
b1a9yNwfYxBhTqP3viXegDxJM1Qvi22PUYL3uHExsGTa/ckE9ddaIJf5jDbvN8pRT1HSPze2+0bv
kaRTK9IFQBciHa1uug7PdR8DtWCoUnUcyv2aTnqMqmo63ZEPlFV+rGOMRZIF2VLaWMnJlkRzPvnm
PxMVkMfNf7nMzZ/i9i1D3TlCp/xK2QKlcLrCm6twtCQHxoOPmuE2VbApzExsMEZh7EDFlF7orAAU
z2VQsknJCq/9hxbpZX33v7BbotAZeRQfXRnwvYHsODoKh/GFl+aE21EDqCA3OlDxpp/4GW81/ecx
jjSwrob2s5sFIWAlKrk3mDe+jCiFoxEQTgGcdDuRb20FpPMgTuwnoXAw6smxnvLWXBuWYZwXEckB
izltbIZpW1LEBK5BGjEaYEbSwLKj/A2Al6wcu9PGHnhlhXmxu40nUQ7q5Dht+lSvgKMAtPZWr/5q
+iH6hm5ODF14g/0aGHF6wus7SnmRHn5zjI2loT+ZHMOhro6VmXvkOE2ZdWlwD1mzQZq+5Y3hdiGd
CtF3h6xV/kScUqn0VNfr8IlWdIgCHbjA/+LkmtLYdeNkrOnnocMwoIEXeBZ8S7+tRdElwj5ipPa0
iOjXQ2Yp2tlXgFfjW9JaCpRk8sRTH7HiSJ6NtE7ohY883CoADEpXQE+Vw/xbYAC4WApYN7EPwOpG
55AM6lZhIoyvBb6rqCUlX8I0AWJ3HxXgmQ+FT0tDZEhMJqkGOqE+/Rhlxab3hvFTiZreoUB1xZdq
meWg0TSz8BgCLBRs8D1fj0DxOsWZo3YxjcjRH0/nJA4r46eOHIrC4BjxgwNp6JA4NZzMrp78a95K
NH9zRdDkEFdT2g7REYQsWzFO+ll4Gf7X1NmdCZ0GwomOAY+2gJmtT47br73Gfrerun6TrPWeMl3K
Vdj31WerrSO/B0PRKa0BPMIwE0JyQDb0+xotqxutg1k5uu/WoFWzO6D05Uofouoz2L4iH9vz+FS7
SF7lGO7GrwyJOjQZTsWb6HTA5GGStQvMvazYKpeZhaKTbZziPE0CVKRC80Rr43ZGsqBiJvZjyrIG
O9kalbOrI8nocGdIp+AQiHw0EAebnCXSL10r2VFvS8ikd5osGc2tLgTM74711mKyfSESgKl2W79l
aXrngEJ9tBrxZXwpZIYpWG14MUqmbznG7NaaUJNgoN3Qn1ojXE91Nb7ge4ZufWUXxWECnMSsOtCS
FCJAyyP5ejR81mTD7EsmwpvOgHTgx2SynSdQpdRPXYCMVuF5OyND7qD2AO1p1TleDkrAoZwtjqFn
ZTvL2lBYK1Gl1haoCu4Tj6TzZDhdlMWY/QdURGW33jNew7y3lDGAmAfJsAZ6vocmPMhad3yOWk2/
kCjlk37AeCCg7pRFB0b7N010f4FgaTyRvSGs/jQ28d+kIyuzrnSAHwiMz6uISBSMlzqPXrhIwdw6
xAEgoAwr2JO/HE3n2bGMDa0oSOjVgy+cut+SzOni/E0OO9fjcJ90bm80IIVtlk/kgkkzMDCxGk+2
puYokU5u7Z0VZPLJRibnOSwZMsfqLEC1fGXzAp1PGTZ3KxKiKwMzNbae+bScNUPIaiSTwFOrnANk
oK/WiKw3vXy6E5VZdY1KAehQFtq6HTT3FKqMeawOoyGnXV8BdQLUy+ySA/Z88ul0dOoPaMtn4CJT
dmbMLgWl4GthXF3mNWpAqBloxWpglvWCtwz9XI3imLWRJmZZrYdAvNO7C1nYUWy/aFMcrsdhkjtT
LUkRNzHwwlO3WdOSFOhZn8MtIjpTIdG31F0EmEs1zJnk6zGEZ1VkgHeK2/FpPthWaa5Kozy1HjOP
JJt666otZZscwVw+2waLlzorwzL3KVxCQSYjGp/I99dwFFPTGnbAxguFKOzVRcw2qewxXK5Wttpr
E8nQsnQCd1OhHRMDeIqCiExISwd0UqD7KOfHcfAUQRFxE9XqPf0WeaYuuqMpUhqKuISZvWl987uT
LYbqeuSLeh+mhIXzioHV4oKdaHGhMzo402CuszCX/oNiMc7TYDgX+XlxIlP8ja6B5qVozHVZNtJf
7JoaQ0JpDCYtQNscM9Q3jr2JyasVrc3B9JxZdSdtDWyIeZgCr3cxbd0MXmDw0Y42eVWMafgj36Tz
KYXV6oE7a7rYnRUgYy1fjGEPHEC4Jqmr7a/wB53rMb+JreoktmYBzAOdJ9V8IKltWUWJSQ4IE01y
b3132gaywvgdDiTM0TcU5ieSAuvK89b3p6vcaNizmWjevjOqGCycKTC+kLXmz5jSqtZ1xuWWllMi
+TOdCQMpKqdPgHgGM5LnmXUNkFMAElIAMJBKTJgN5Zk18a6kskSnyfoc5I6FRg+PrzHwAjBpEoLy
HHhipBpxL1/PwpSb6yk3TXfngDDd1zAKhTnTJxBT4aDO3MDI9BXuZJ+cgA97knEJFsXZkINwwTdk
1PoPfrLREWEIkr2t1d+XeCRvlHIyW/uCC/IxwBVINDupyy4XvH2S2c4FOejdBVNdMzfXrhS9P/b4
vYFdU9UD6MDL6lizfjwsIjpLVNmAzhoAfF2UWTUW42GRLw6L7GZGyvR2lcAU8S62nR9EiVgoXsQO
k+EH0MrOVIl3XIggXsSf4aaeNehYwpQIz0aA1ckCEzLp9VC7QBoFW+jPNZ2hNPyLsGxYu9JSN9jg
oReUq/8SI1OXeAxMPplW1H4s0xxbqUmPwJpbdc9ozMw/WK7IgZtbSDwLUYcv2xbtv0X0HrpPrRU6
72tQRYGpaCwwhdQKvT7YgJh5N1uvOoRDiE44tUzz0n5/DwKeXC0BLlUf+irC/OVM9go6LGAtlfrc
P+Q56CgvPbt+KWpwloNNW9+ghFF+nrLpziIXSHeGbaOvWdB8d6Le2WftIJ5qU9gYCxliZxNX2DwD
HwNzCkaaOmfN8LBFw44IX8oM/BHKnMPZUs4kAjXFVb4EIAUd+tpCSjpuOYq7Sbuy9FE+jWU2fkCf
+jbQtfFTnAxsn8gJwFL0/t+ELSDr+dWsb7VtnwuwCjpSB8ozqukrR9ONZ8cNUbxzIrQ58/h1lCz9
2GWhs5dG4W5NO7c+2T2aCZUBeJ/xXs0SfiZPz0wBHaa2ZspTV55BXDp48ofuVhfVVwk0ux4o5pbF
gaavW3gq4ND20+BHruWuaQmsbLSoRHSUjgTPUVIAHQGGs4wcDbOXx6hx9qWctBEZ3chAKZ3Z10AC
HY5z8FlPa5Th7oIVoGIIKwCU0ysJvZxYTpbvx8768viqQmvAW34hC1rdvfqoVxpkhfO9sljkaJgP
z6ZhAXuM169M6zA6l7bobO7H+rVXMuc3Mnuwkv3Q4BfpNGXzSsYPvg/xwq5FscKs8l1ndHjMJ2zN
kyy9NGPbOMeIAbkOK97+eX34TF6K2QYas6bZ64ZtuC2MZ5rGprlsA/BlG27iVZVkiyIptpGYjOe2
egeuTY0dtuLdjAPQp6Dps8JsZHil6lxIOx+0i8JgYO4MAkDWRKNbrhdFye1gBaZPbWvwON6DPD3Y
V5ZpfOCG/CwnN/uOjqUvaHjrPywGPK2MD1E6fPYaTHwlUePnRYoJZAEUrTXTE+GPrZZvFoDURTa3
yGKcFVMtXAOugmlhvEjtOC0iDKbNpuvqaHNvE0D5qZ0qyR43pG0NWB2AfxwXY9q9em06ydW8uWW0
xSUDAGygH/cWja5og7Dp2tRcymHYtp6Bb1jR8JNVJvW74eUfqEl1xOCRL5XcUXIvqu7kHY/4qW/7
+r030w/UBJvmMlg3HrjUuOu8Nm3m+XQG+ljP1wH4Cj5DnD1oQS4JeJEpPtIflv5gk/qrAfIlWZei
tvCn+/kXn/8XeAHgst5Jr5rlj0rOpHXU43JRUARaUlSpfMl4UdDZEnm+0nJlAPqgVVlFpQ/34PwQ
NZ05ZNVPsXyahsnokJXeW9Pa+jlom/IszLVmM2QAWBNh4gpNdcBWY15EmlkGzttgnxYCcI6uzlaV
2lk6qKBUNvee6TBZU3GyKyRYFQSrHqUw00zd8D0JMHwSkh1T6v/kjx6adNcLOfp51UX4/Rtsnvov
gh0D8tQ3HVl1PwpRCv6vBiJKo6eW4x+NcAMQQQrZfBuG4BoBPDzd2W4ZsLzBqeF1o/4WqwJai+c7
mgHi5ECyTq+0Z0fD41gpSZTErbNxTLA/Ll7elB+CALCKJNIb9L3nDr/GJdnolICuHFl8oEgU1wRo
NCnpgL2Rs5ky7S83t7PRfQ6csduAJ/GLWU/aNlMtHqVq+QDR1fWMZBp1gJCG1vYgv5Sy0bZkd2fS
uFmyQXc88MVV/gpFOeeEDnTnlFBmS230MJwrgBIIGZksh4pjfmNZ/s7Ebk2FE8p3ZOalI7pK3Ong
Kc4bZ0jAjfN4ercehrc8t9xjW1tx4JOCDoai3KGzIhqRRbKm8vWK6MG6H4kXMvwRhOYH0tbf5gM3
D4VjDyCahUgTaXFsO4FGt9RDrXNskLmSuRYeSC2cMXqJUDIoq8SY/du4YBuhYi4yhlGXsJH3MSsb
qIh3V2WVLwbgbZoKWVKLMLAqk+QlHgpg2Lt2v6573dmTEmzm2V7LYm9tK9usB3pQXwA/zSyxJb+5
ku1YAb47A1rsvuuMEo3r4H9LFcSdW5X2kwXOYvB+6+OWZNgYYZ4vE15+MoviQDI6ZCY4FcAoDWsg
MQErQznjbdN+yg27XnVhUu47leuy6hEJUVYyf0FMGhljJ2+qnkZKiSl4JVIi/fcMQmPrhMli4C+h
dM19VibMn9f5AHapWjZP/YASZ+BOgLHEvWdV5022M9Q2LAEOPlt1+T43UuAnqW0YHTytjvYmatGr
KnKuMlI8+C8eiJFoboEeS4TNZWJhBiMukDnMtUsVAhob02EJWNOzNYnoAIRy4Es0YfB9AsYl2B5h
tmhp6aToLshCAKHOxqT+NdTiBugJJMdjM5rjWQ0A/K7/qH0d4N9BTOKUmGbhmzE6fFDlEyeS0cEt
OVXoxMlqMlavSLjYLH6LYjasxJ5ZSaOqe//01YBO4lssKtbklosAd7rZbz6ny5KODt04FGCfwzf1
yjUchm50XNIOD5kMPrXlOq5r1ORUAiRCVXlYLTYu2ilPhmavSLvIH+IlfCiBNBtco+SZ+aVxmfbM
BWerCYPIz0XMvLMWlJFPBZFgQk4lHuxPItOdralhIxHZMv3IefpKBkCM8tBzUJnPoRpHJM9Ovcgr
z6x2xwM2xemTZv1tx5Ed4Rt0PUmK6wlUeC9BGT8oAuS51dn/1ihp+Su6ac2v98Fu13mIdbvObz+L
7gHSN0TRfWUX3viut85bo5DXO81M8QV1zVPYFdMiF4H3W3kmgJWYjY11Aq5Yv8NvE79JBCPi9kEF
s8rYOv3mIuQ0RP3dxX9zkbpGoT4TqF1PpZieizICZlLTfYhrB4fBXsegRH+Nm6D7MGECaNWDo+g0
W7SYGI9RCdnOWiRHD7ivpmvSopdZX6Khe/0uGhkEXYnmEhWt95xD2rTWnEOkXF3sZqCqADv5NSGo
kouUFSQtcZeXkUArPeSUUdTdzOl9crspmrwcAMeviM6VbF5SlJibHoWfAwCpY4XeXG8jdMc7O17n
nXXUsfCni8Z8PxTNu5lk3tnI3KD279Qs8zZmmtTHSngaONqVIx0sdRbXrF7LctD92ZFimBTX/BmX
rDunG7oVXZtsljhFxTcaeLePcmp8A28W8wN5ea4+PGvnx+zy7AXlGe4Zwms3i+H8kF5CzD60nk9N
DaWvLLDazd3z/NFriUeetvJJlA8pLPXgXy6RdVayQmtUOJRvZmH1O7Nj7tGqE3Z085bNZ7QkBcnG
TmCXZCgblMk/G3j92Xa1NGzgI0B2d0prJwd4Egp2iAswKp2jQgOrO+l8SlI6PF4pdJrPSFXH24dP
RJ9g/jBZG3zLihEdM6HWPaX4130C+5hzcjpnQyuSj7p+VWYSaBQeqBhWvZKRgg60TPsoXoduIWZf
UmBCFuTRWaDhJqexI1I2rePfrqHHsXR8uhKFjhN0lucjihSrOSymzWQDdGsh2+xcuVO8TcDZsdK4
maH93kQDxN0pGdF6Ns+1clW3CdssMkzhgxyT1Hfus/n3JBXaKWqD/EwCOtw5zKdG26ITeAD4Kqfr
c/VRyPTukywXrNSHAFGXuyHDOx+y4Rb77NnImbFdViT7JR8c6eUeNyZ5ppcIksdGhSp95H2kN41F
Lksj9hNnajYPiluMRR6qGG4tPgbGUB5k5OhA+DDNd9En8/3X6xNQZMW9ftLSapbTTb6dUFAh+c1+
kddedrXPp+z6UFD2pZLf7On+TvEDd+1wF80vCpFBw5veGhx85sHCpPlHYcWABmjl/dKxTfPOmLT/
2XfR/s7XUjgRmen+y3VvWvJtvGEfAxjjEjrJ+FK67asIpvYkJmd4oUOR58nGbDwdnFAmKrdlU2Zn
IIieSavZ8KIz1IFfLbQJnmaz3mLxRmAG3c/7BAjopcs2LvMGYEtzvGymxTScaR0FTrTp7V7lB/tM
rmKlITUdlmWHd7qjiTH+huzu4swCMs+G8kvnynJHfnPEO/Wol8M5tkS0iQ3dmz/FHOjxs9HVrJCv
ClvqJ5F/pCqZkYZ9sXMt7b30HAOUyeoxpw5zzYtsxobdadNyGPFM+yn7bU1NxXOyygD8IqudYzry
OcBIz0iKT5HRC3IXmeScJW7vKw8Zjsb+roQ2P4hVaNKEnavhVgl6JWpEAw5ccNeNxhIQ+LZtijkI
NbiyHJauNfIgu6oJw7mdTXr4zqwWG/J7sFmulKV/a4HQDqPAWK8W58gn3c7yRL/KlrMIW5CtXtY+
R3nz2dLduVuWelfT3h6QNQMe4NL8KqZxl0kTjMKqi1ZHQ9ihb5t+1YZAlF73A2CRNC3sgHqH3EIZ
twPFBOoUtBHexjdoPijvrqHiRUYdPZMDt79nHN/drkpXyFNm350me0GTQP1HJt1wV1p2fDCHgL/9
xqLxUOJvvP55yb9mbberepdfNDtGNvG2XDK5XSJ3zEjEhfK6JP+NSDk2Omg8tRa51cEa0HNrm7V7
DqXhnumsCUzVhjsdw8nO+XbR6gGAPpMGziQDPmaFVyjlLAAYdD29eZMCNXm+r9L6IlSOUVMJzflM
ddTgO+McVX/EImLg/yl8TxmT0HM85I9hQq4a9eH8GsmlZOZip0w4JTvJZUjZtDdTfk61KD55oo5P
mZjaYkWni3DEhvcY48t0MyMDVzn8u5chdPTz3FzojGTk4ogQF1ps8KP1xyk/LpLlQ3ChDYdrasni
LjJ/ate2HGiHlngs8Oski++qzQ9btxikihdMg9/K1A8haNlYaeizFDuNxU6KONlKu2tWlJRa0liU
uzKjLN0HHn96kD/Y6l6MeSfyQI8Qap6APBTN5B7SftpQAZGBcuZamVwKiqg/78ocDQxUUFzkD/VF
9NftTCNJjjUBvpB2OZDbEJQ7zKZcIz2EG/Hk7wGmU+2EbSQgyFXLpXy5hEJTFe8PLteyQ6c73VnC
EOxoOENX6PWM95gDWY0SjcopUkuAgoTaNXuARi7md+s0Z4fI6rIDaRsVcQ6xrOkMMBxAr8sNRFTX
mm3+JThwL1zr/jOWRt3n/hKxVcH+rx+PwgSoeRRtmqIc0XLvswPAnKPJNfcojAFndY63chJaSjOr
SbisSUiHNE/7HQb4zouIwsxuKiqd/ausmzB1N1/uX22W0Bhq//nhSPjwiQCu3u1SKz7PdqzRTCAY
TBMa6DwwgZzvUvyVmwo/Di1rTdn9nPL3c21AaQKLWet7oeKQjiYXyHGLZqk2ULSiHq27etNSMGir
CU1v3MjAqxpwdELnYAY6jwlDKk6daT3gfeis/1UW4bX7Tkt2wa+ysbc/F1ZnPFcJeKUyDLMCqLKv
0Sk+1RtLL+Sf6Bp8JXD7ZoifgMtTfAJz5tUU3SM1xhplvakjs9hes1BSZQSIztNtmn2VtPkLcX1W
rOzW7tR5e1KyrE/2KRgN17wH12eJwixK6smljLFtWSvXKbWBaKJIQ1kpu7Vh5FdXKxuGVW2GxXG0
ivDdAGQyek3DcEfLVqswfwcOTVrRQW/bDEyx3dUi4RpYmRmyB6hNF+vf+SstUrXh+1AUwVa2cvBL
QGphWEoh7RkRewlpUCQuME/SVQfA5EogkSuFrk1rYTD9aQQDzUuvDmDbStGUCISKvOlabWVJ0ftu
D/ZKsiG3JTxFJllus/CChNiBopAtHaz0egkyBXpxvrHSCmSmcY9Ph1Tu9wQbMBq10FnyrXfl8IfD
8BpugQflYsWWh0dowoBZ2CfvJQDqViB/mp0IT7Muom+GYMMfU+5NqxRw5Qea8aKxEoFR9YPs9E+9
3QEik5aAmLsuWy+dDmpJYynobv3UhOg9pIoiFRMjFOxF2vPDQw8tWTyUMbvQubNtcjRgA1zBN3Ub
lS01ANqC3/5Ey87uzI9JIe+Xi5aMwyK9ams1SvpgvCw1B9P79cyscu1W5jpD7jv+H9q+bLltZFv2
ixCBsQC8AiRFiqQkSx77BWHv3S7M81hff7NWUQTNtvvGiRPnBYFaE2RZJGrIlQl1MT2yuhC9ChPQ
nhjSRXjQnM5kB+zVtMamMnaR0mVDMhcvc/HQ2iPaNni+rbkxfE3AFLNb8kzfxxB3/mTOHs7kgFao
Ex2c6qwE0MRc0rMd24AmyW1RMJpvAascvrr+HO0MDXSG0dKrzJ4n+E+eLQdrS14dG08HIIZuezvB
rd3Gm7kz28ON7f4WujutF95bTX2SCJqoro7+yNGqFbWHG1uUafH2cpaPA+nhQDvUbl9YBxfLMxrR
pvfdHjbZbDTiJ6Dlx574kgDGWrFUZaxpA75cji3+WyRaf+709AGNzMCVEwwdUsNnMTrzI3kVyN/u
+vShMP33mDKFRqI1zY/KTXh3JmNq8PoCeN2kaLF9j1FodirRSjeIbr6OyVwHBk4NdrR4Zn5kbbss
03e0LE9TCGrScPVSMK2l12C7GcyPeEPTu6Kba+yKc2c/cY5+NTmcG9sGi3idq2ExoL1bDaGw8An9
mj3eAtNkaxAFRUfZqjcuKvbq2GkNFDO/tVed9wqka3Vjp0wZv9rXYlf7amrpSWjbvKtvS4nzDPa1
zpTVb2huGI9N7EZ7Z4T2d+l07Qe6aBCtU7ZGymh38mIm7cUGLYjuJo6jWTWgEApec9d6d8+g4Ehr
2X7wmmQaT8tsN+rUnl7S9Cun1yp3gDJM4lICROSLWcIF1vcteRsuJATkFwdVSceyCckLjgkNm33Y
SV63pUDPLkKO05p7/KJTz5tOmMOZ9pooYYjwMdE96JNdUY6qEER/VY11D4uyZA1/qgC75gXbMKmK
pXWZDhAnmEtpSBccDP8NSRCA+68Ro+/XNxHQDP27tX3juNagiFZKZv1aI/KH5GQDJN38cFivPdxz
PEC9tnucM5C5xkAtrRQPOCH1jZ0ajzj14nipAzzXLwu6j7p++ZSwYlPLdttRtNPB1FxIuS/u/JUn
UJVurEI/FyVTYWRfEp2BAStDn+SEPtNJcmx6EI57a/EmdUGDnINO4K01cY4HvjV+oCFLG/NA8RRK
Se/xWFGXJ6gUGsCkW5u2NrWv/tI0u9KGXmvWpdVbOUX/JdEsTXd/5mPB3wSwuIeqT4qd4FX9rQLZ
GAUYdQdcaZ1556JhwDH0hR6S41raTiGTbA/l70pn2Fl5tb3oUrpqOv0oJJTGrL8ZYFf8q4VE+84E
w/Tezxb+zbK+kWCqbsT6TpfmhfP4V7OTNhczisSSdZqK/GKmIr2sTeZOxyeur2Oo5zK0getsGICR
Z5c7fJ7/Yfs/iQNlGkhF2lYDMSdnng6IBdpJ6VvVs3oTQnjO7RAtSIb6CsZU5eKlb2Qa/nsufV9f
XlqxPS2P6ZCBgbpt3c90B+4w93MsbdiludyRbfXyiUPM6Ne4qsMu510VipMQRoPr2OrRZusLet5O
eo+zZlBIu8bORdPbofDjtwi/fUxxEuPY92P2ATNktDHSi5/rf3G9nd9aDt4NnYsIWkbygHH6TBOD
f010HWt+Aw9LB94cboUQdwGLYVuAxdDJAGMoqvZ7lmIi8gv1YWNgt7vywJoHaanhkGLOfZN05Uv0
WVf/t+ifywhfM11u5Gji1ey3JXbMhzrBlIO46mZQFXxooXVNLHV08eQ3l5F1+ZGGawLlCyiEhgzc
EXvfl50i3gfD0rpXoCiTg88WO6AhXZJkTsO0Ed3eKh2IlP9bgjlbWiC0BJ30qe49QkvljXQhVzlI
nut9AA6UZq8EI6XGJMWy91iy942tgVjpoYSMFjU70QX7aZhyuUV5pKHtTMYDlE6TDfU+gcam/CAT
+jYDLrjVIee9BqdNj00zRR/qJsvb3AIR7M21+yExyvTBBgbx6OSlDs0icMM1Ruy/TT2+wYDwiH50
gMr50F74yfTiZJjm8JfHeRtGMt3Qh0t6gabAkw6x8K0W9f5bmhSQ3pTsemCjZjvqE+U8cZ7XO6F1
0ZZs8/Vu9a53/x7H42rcGsIDNTfzNmhvS/a9yN8Wlhsnuojcw78LW3lDQLdkpDjdKt9WkwVozYnl
XnqaQRUiG4snPm6tQpjg+uHszRROvYm43TxQX7EDBBs2+CSto+xLJts1gdJbO6o3TqY1D97iVmHS
QeVC7Reuu5BmqbG9E0VqD1JtRMpdR0/tNV53JymuMvn5/7M7WWPzh+pRnB93+FfT7SiPFvhQsrCc
PYZpOj5RdQmBu7DAvvZW63x3Azar6ANd7LnEp2CsnL2f4MyebLpIDjVm45DVRFiruf3zwmsQmMoi
HVj9D7bOUJQJNw2j2Baq6FrArdtL0d5pog+uhAfPhl3t0S37YZwX4Ie9boA8BLfVcN1xBg5XmdZt
apmkZ3V8+tVEdbDBjJ3ra1LsyI1sWZYS1l3raw2VcP05CHNMYdcaUKoB9wa+MwMhWWQ6iKMcWzvP
tFDdjmin6jl/LFNrRtM0QioilqFbPW9SDco/74mUQheyte/JZMpMsDDi79PeTiMEK3Igwo8alAP9
/Tq227zvTzSuHUhcisaDYgIC6eJMWuOGa/S9h8bkrrxqetBF97qCxAwpuAoamFEe3OdY6UjMGLkh
pDM8asI634DJ6FbXPcjSymhClA2kyor2JeCKGQTLJMCM4jx5R8O1/p3jd8/wzC+X1fIMHdedIxkT
uKM5D7NsnaOGN/QdT7tcGEI1wVGzXMT7/GQ3i+qfo1i6GNBmBtGedmOnkvjogIVJlqTLWpKeQCXn
JVUlIU7RAfpZN+5wZFWq7UlpXLeBQzIL/6VKxQhFDQdNdCOkH8iZCzTeOlESbcnb9PPwOJWjE5B3
LjPjBWLvD8op82uNQTDd9V5ItpyqZVKj4q6awXQeYPcLnZXZeJwB7j3SXSeHrpanD9BmeiN7b/a3
EXe2u9T/bbk1/4+PbbiW0E/3x1j6R6zeu594dRjC0kNeuE5ouQBfiAXtAbIviy5mKvuwdMkSp8Zd
o0JuGrjI0YOVtMKb82h62EsjvDD43bfd5A3fhI9jOF5aCaYgVfmyRphTDhGafjk4HM2nVuJU2cY0
sLeJY8EHJxtBzQZN8GVHtwwYH7R329mJhmC2V3GujHMhHLM1p6oHQBbkuti/EcFsoUPRlYS7FWM4
ziAPjenOEmB37IBj39oxiCeCAgCiKTeBmwYbKdSut1wv7c85dooOpQ8U48Sr5S8cdW5dbOd/XsZs
PkRoI1ntvrRP0k7xXjb1m9TOqgc6Se8a7wEc9ulZnaT3gKJvjLo0tz60vqCzx4rl0SrKr24yx922
5+6Dobv/jI6i3NkVXW0FN21a1MSFtwb2iAesdd0S61Ea0kU1cVG3F41TL/7YtL59cNLJftalsLXW
gvMy6QY0gNmxG5ANEyx715ZLElJcX2aQwUaTexLanm7vGsuNsm0XVfu8r5vTb2op0zjg1X1Xa4nK
cnfponL8xg7YWOGdGqX1eLRa9MvvXLBihR3+d0IyetLj56Z3CfIsDmEglXWTu2bZCX6dl1XE1GOF
AsXJ/mXhev8ytDyGgpVlbED51r+QgwnOzjZaLcnUGAXeVVrOcQSWWcC0XOOmmLM9cE1VQKVWB4jt
Hgq/y88QhZZ9YHERbwFsNTZgIUct12rYufbZRpVOM61/wQxhDDzMc/Zx6oMwkeSuZ2wr4lhrMI6W
7PXPbQf0TZ2YNmTTaskCoNxjDZD3vZXGHOT04OIYpg3VINvEKmTGY8vev3pbDdOFZeEAGgzYipbU
pVkw2Ev2oDnZfJbb02e6I6+NtrUgdvkzeKOhuV3Fxd4YwMEFvNeUhZlvm+GgmcUDufOxzV6dSDvh
6KI/kymLQR4TNdaOfGRq3KrY2w0mPGvSXaE6LwQ4cISz69xi3Na+jp760Y2M19pz52NnfvFw3MMf
b2AeouU/k2FgOz8tHf64Qk6wHhqxNJsBHiKkCYFGHOgmlMByAZxCFf30qzKRl+xGErWP70tfv5kw
M8ORbw6IbeLHzgM4weNZwXMVeDeF5B1mfuXX9UgXqPksezAq9692Zja6M7xhedSHvNg0JtdDu26A
KW6rMTrGsY9bY7GciyHCD3hkXg6gMz7TJsceo4oh2z9yKJysWRer8JuYf8m5VqcYKsOr4nMeGe3D
gOPjE12KfjMJxo6eDsoYzD/d4jTKC0+KTuzGMip3aW+mQRu1PaSnZZ5yaTYozKoFDTuUpIzkX/LK
zzYoLOqZHW+qkZei6Q4t8eVOdB6EFeQTb3Jrx+mC0l6crQvu6XITgY8bLysQE86tznc+GT1pVLc+
5iSH1Bihls5wDBu7+njCyRIwNJQkZJIau2AmOro2qJHAFRg49dIdObg50WCFO7AAoNlniKFgvrrB
i4INaR1cQIDTyltKugm4uaUCKaDlW6q3ll+sCOJS1edWcqvZrAJmA5vp7ERjYNDSYEAb0U4QExt5
SuJwM6LMAm2v+3Rjo1tVY0239NjYkYcu5ND1Bdw5TVnsMjRT4C/TZmgQT5kNqju8/FMtx3YITibb
U0ut25X0j9I/m1A/sUfADtpQbyDf6On/BbaGfYYqutiISkRPUcWTg1ehwXgxveq5bnvQkeAk84ux
sO+JyZ2f6bObL9NPM19ucm1s0d/nVinaekHQMm0uJ5tZBwZmeqE7mag69L3g/d8Dbhf0DcCqNKSL
1g8AEtBtZb4CyJoEvsXjzbqgpMXe74ZpNzqhJoNXzIuKk1AZCZy5YELGMvmLW1Z9drXlVZ99sIMa
AkA5Z7aLQ2tjJ7fCqwwvCSCZyLtAlgAcR1V5aEH0+iacXuUai4FDUF16C4OXB9oAnqV3zf1dZflc
iqULRVB+OpTPbEHv2jotGNEJWmyMfnr0O1NTrd9qqrDGGLFwH5ypeXXMPVqrlqfcT0BvIWSfU1OY
Ymfj0C4gD9mIsoKGbgW9BhdvkQdyKEYL9LZEZz7uc9E1pkpTwZ73S6kr8YWBRfj7fzS+e6vNomnm
rhmg5KdFb7nQi29+M6b7snTMHW2ddu1HMkPnDw2hMprMsfbmGUXxrfHMdB8PE1rWCv6fpuv1rcuc
7pUuwzifuVYvZxq10Gk72an5Fg89dq/mMU+2a8Kg5/2ra443CVAAyAIXZx3BYn6aS938ziDrt4EQ
0HyK+2F5sudZD7upKf4zp5+ZyM3vsQ0opZYjwGvAL+NkerSz5bcLXfQ569UdDbGg6Y5CXtbhCJrW
fZ6IA9kpgpx3w7tyRmviC+2uFMWkVvZWZemPCoRzGwL+rUi/O0QglMU1TDXTWMVRMNBwEqxzRRtG
saWBB87hm3rKMMdePWsxqkMxYLruTzZOy0eDvxIxvldwHb37lxGb/8bvsdzVZiKedduG5kjhs107
VdNJDUs2mk9N+XwTkTox6D0cfkkgj2hBPAwN6yG4CeTtKLuAx2STl0mP49zJRhOsU9U7NQZ9/N9u
mqaHy/DXJzc1M58sDxKo1vLcd0OPRkXXBikNnnypZzeXh2JhIJ6TsfxpzJrmuiFIdLX9uiCjO1q9
abzHjJfWgKxchmOwBrFGg4sWdeqWXCrhbuW3JgUF+KWB2XCSDfbmoump4fP3kUVoBah8rJAy+R9n
Qui92ziLUB6HAqv3QHSnYCNNSz+XUL8FuVmLXgyLt94pgahFmIE0LGS27p3IptzYBZFtGEYNdZzy
SF4yUcg0O+i6oFsyegY7CiaKwxp3E/LHJ/VxgTKG/EEopin6+pCz6ohT+OIE4qnC0PgxsXt+FKbJ
j7O80B1dyFF5ZVoF6/guhWJ+Z8uzwgx8rRo3//Pc39Uj21oKtIFpoLWL2NOcfJiX17mMcKAqZ+hq
Ak/zdOhtvWIKxvYtVocn1+hDLAuXR5M19peoa/beqHVge9OHD55XfSAGbOF7xUEbMl1RXUP6w1FJ
oM4DEbbd3iWVxciPWZxZOF0FdsLAnuN2rppqQ0O6zNKRpF/A+ZY+NwL9V4ENDjIVpsbj9LY4TfcI
CmDBQDCeJuAkxSXNqxz9KU23JRtdjMKtoB8r3QIYmkv4TWYzdUhvLFCSUJRykXWtp/xkNKiKZY0a
5Hjm7+noWy8evtafLFMLadSYlf1Cd5Dxeimwy3osZgbKJzSysdD142pnJBnGPWb1+yJDqwhFr6WG
hW+McTL7raxQs8g+krNldX829OZYQwt2wWbDR9u16+OEHbUNsbhKO5Q78o+mtPtyA4E0UJLJfy4W
K/sIKTFkm+jgJjpYU3dUndIZ7+NrWWetP08LcM/4rgXt2Dud9w29t5YmILmIhgrNzdhpvWH7Vhzf
ivl79a1FyDaMoGq8S3di/5NnCPZYDJBcHMelAaUA+uDRC4OhvLT1R2zV1x9owAscOY/FuACjCR8l
NfnQhHnfXZLIxv03UzO/RZBYfQZiG0xL8SjUr0/3TdCGTeKjPUE4cTLqi90x7bObZ+KjKe2/xpdF
m33UnYBY5/AmnsJmmZcdEdiRLfEsSHVBtTlQPHXkcXkdmn41PykbiN2msKzsZUfUdirEGC95VCb2
8h/pDEUIJ4W6RC/JpWnZS5d+7spt5bjNNkvNMcNUs42DAVOrR3JbmCW+jrt1mfzvNda6VmZiVdYl
ON8rxYuBxXTklMN5VaC4mkhIYpFoD2lqnXlABwSgIGTHge296Zr4ay1KpDKUfa1lGtG46ZMy35jU
mztLWFEm23nTIenwvV2CTEgOyaFi/jy+y8F7uwj8LgaRrQXq/s7Dt54h79CZtTx6WeMecnn3O+//
KI4qUxWqN468DXrsb6lpzf0MJ8IeFU7xfDCzydfqH+dRFKcV6PBe50SUQcM1rW0yAeqIyd3eP2nN
o1oUs1b43ZzLAl1ZkOAbCkuM/pX+XukvF/p60JTHH7f6uyabXdRQMpN/zfSHTJciihbsDeKvfrXR
50HmUpYqgOO9gOOVZJoZNOJEEoHKUbLpSKrNuKqBkE9FfMSUufoCWdyAODQbzua9Zuj2Vg3d+mMf
2ZVKh0zmJWxNF4lRf+k6wLy9NDTNNIP2nWudZl04gZNr1hdwkmnbznV7nMjgjD/nbhJ4+YjJmm81
n03+dYGky5eML9YpGazbJNfQ+4dhmYqthxOJ7FykrvUEmm03tKKm+Irm3G/WbBs/a0AuvarjgcfT
t9ivum8x1rghMB78NU49fcdnU0NXYAVW2rSuIGFj8w9rnaLpv1VjZa51XA8yNp7ZfbPSOmRNEcXA
bGUgLqps54AZzvK1L7tw6DUOVIRenyE1xeQsavlaZM2yMXTODnhjxJ8uGB9h2eHUSPV0LWsODDzo
R0jQQ2LAM+o5TIvpb4G15oGzPntoZuG/OctcKlLnLk1CD2zEPyIdGKiemfazndU+IITFbawAW993
aL+AsynpQ41a2rE4cUBPW/ahL8eqeWnxrAh6zYDM6ToILK14gVYPYKOayLaVZ8yvBAS9jgp78N/Q
DhUu4CWo8eVuSMk0DDLmiY+O6M1Ponohjy5lpDBoTWj6xBD8DlpDY2HjTP33Atz8IMx0/6tlWhJk
RjF9xC+V7fqOQfYXAtbPFCsaTcW6nclUbKxnHH89k52dIeTZQAIYrTQ9Ohi6odUOfLn21Ky9ORTC
Ft3YjgPY4mioAlULjrq/1iA/XW6addYatgmZFixGd/QzNZb9HJeR+8WLjHyrMdc4aV4MniEwcOPI
QrO/YF/1hei4r6Ho2LyE6q4f4JC0eC4bF1raFk4L1o6/UljlE1pswKdS40iCugDrWvDAAeHygeKK
aERnoKV30BhOdZVLDsqdkBvLjsPcn+pgHHE+TaTX6OFIHkYT6BCBw6J4S+NoMEEmirUG5KxwiSV/
t5Hy5IEcikq7Yyn6svI+m/ygsZuNxEYrAhfF4tILbDb2VkGg6RvHnxteYrk/aUdTsaMKVDAqrf3l
IUvJ3qB74xzXy6KVj97Cl/1qojsncm7DVpsxJmjDJrc2FI8aiFRucslesvxrgt/xBLyaAx7W3l/c
MwjRd7qexUcatdJkeQxQRr1HU/zgopkSrLZgS00S3z0zAHTPcypUiho5ui2woWltq9ouFedqbmOx
qahWRRNBMRO0Qzc2ojSbZhByu1GdhDRUZKxm+k7YKu8gDQH2XeSOdleeC2s6YApdb9IxwSfcr3Os
8uW4mhP0/8ci2RTayN1mx/1zh4Nb/WAbaXzq2hiqWcxb6s3CzSr8h4uisuKb7mK1pqLHpI9POF3M
9EOhV++JVAjYhBDviV3i1NNmBKPveRT2eMRcA8KKOcs/u4WlhKEtqzzU+jR/o9DBt7xzN4yX0Loo
i8/c0dfQ3uiWb/OYXaquoUmpF58j+yaU6dF8E+pW3ffOL/W9sHPs59T18rUabGeTWPVwoGHmT5vM
K8ZPzQzxD54BKUT2QoalUzwcSAdFhhkJG1TYCMK4gOyWv9xXK67VohTV/ISB+Rc6oGHW1mC887TM
OfXJx3lwrPMoL3RHF3NO7fPAAY3lmLAF9452vAQ3Ez5oVtc2D5ShZQaI9yjaMAeqPlxjKYJ8ytZC
N5aqq4eBTeKy7VHGOc5wIOb9mE+YOUNVET8ZLngMeuqyFOcqNNYHHV8UjWlu72LWYSOrlKhCuUU7
gkVlrUV32pI8A8Yy7Ee8+jEFkaelarszLUB6YULOSGH+6KAUn21sgk/cVB6/EoV3oByVfs1RHsop
sMHaB5SDA7IQ5Ou5c6ajWXJfU3jOk/6Vil1t6idxhR/vKs/ptyN0iR7p0o+9W6LN4X3M8hG7SuA4
UG5y0BA7YwfGBdZK11iyU8Jqu6+3luK6y26ftJZOVk9/LU7uzqsO6dzy/VpmdjR20Dsc+tK6Ty7m
BEjlPWFoR1raNVVZPXlL+kgjuugai3dtPJmbPgZUMZyRAPrA24Shga5zCs49+bVrAXrXqlsa0wVM
K+y4Dumur1J2XCxj3NrMvGTcJHOzrC5WDQ1IOIUFAtpp43GbARO4bea2fzUkvnGJ7Q9CnyCmLE0F
aFXO3Zw/QyYdW8NVC9R6IhMo9jcJs4Wde5mwBvwuCVTl6ikURk+x+vJZwSdd+WPRU+YOUB7L4RUm
gGChIyo6DeivB2Em/yXTjPZ2fOYT4/S7IcU2nKvYPo+WTa5XmNM6YP/2/ZRv6Y2cyjcyvZYjzPU2
4MjQNmRb39fkWDMomELuSv3RMWE7+zkd4mCqi+JYVvhdY1MzS8MEE6fNgiaqUy7i6oRlQnVKYl44
B3ec7MfEBNuG9JIjroGJfaU8g7WXvK6KuXEWmSSgEOXmnqkzgULlobYq8LXh/aaIxVe+znxJmsA0
QJC6kn6uhJ1+MapcSjAd19m3tvZxfQTdcZbjyN3R/B0N1SOo3K/PpveteieTl/Lunk0OCvz12SyD
+K76t909jjLUM6+Pu4n2K2w6aRHkbFUTkpcV+555/V4NqdPoppXIg/YW1G5kp5Gy3rciketahLx0
+Ue3U2vMoHhN5u+t7BqiSwcUjGh4omQ/yEQKF1Bg19Ar0uU3+hnkoJAKBLuUtcqO4B8FagercHfW
AlqXcsnYjmgTiUCRuBPz4TuOUA3Fs0g+PotxL7D8CnrLLIot6OwASeharA1ozDyVQcHgA/mBLdTi
0Zr6T4QIihiOQRa7SU5C+Okb1hqfCEF0Z5+q9rd2GU91egtHJWsdGf+7+pkz/tYu6+SQy33Kmr5F
j46r7a0670Pix7OctH9xISrDIRiCPk5HO2N5xJ9HqZQ71zHfgHKY7ym2LVN+qHzeh+SlVB2SWuSk
yyxAtF3O32PDzUNdfjvSpaj6ELTOxUstvyLnWTSPi++XQU/fkZ7r2WFVxvXDrxmDY+Qqw7LRvC7K
DtT62vyUemhVqZYaR47yzpU2rmM/S7cgGUt3FEd3v/P+Ma7TtLM+JXUEnM6c/11CGe9El6mK9H3O
uyONloHNEAW9eslYuHF2aqR6Iw3zwdT3TPTHO3tWpk9YS32qfSd9ravOfZgSrQ7VUNoYr6cwmXT0
WYs8eyVHXxiPaHB0zzSKvKh5crETsiZRIc0GA+6adFcIlH0SnzTysEUjHjRv2tdO9urONo5pG6hn
PaY48v+ogU16B0ppD50yGHIfbyevFt9oRAlZMwfgKWlePdkH7DTJbXpiMGcHYiNvw/rFACwocliz
W9Ai87guvFq918FoNpToqMSijRyKZpNu1frtVxbOFptGAfZHLikUYqCPKYis0X4YLNZtmgHTX8x3
+3gLeskOb6vO2RjdiEUl+Wk8LeMYgwsG3KFjY4J6aPBDFzpiTxCGBIG/PefWxo2FHza9Vz4NfK6e
MBkfwgsGi2nQAZSACwWrWAoeLg7QxGQbIa8NFR4JzUgczd0kFb9Ek5scXpT3zYZufcCTU1bkKplM
FLdebIixQtKlw1IJqK/Z1SDlWYPsEsupd4AXeVYsFw1voGA07tua4ccUk0KP3cdAeRyLb9XAU8dA
2/wJT73Cq9sO6Jh+bNLfgq8Bu4JA6Bq9FlxR3OQF1Uu5weYeyqDYFqoj2O/1+BJAABT7TySjJ/B3
8kBGalAmG92tjrXVmRweiJxUBuhiUIbca/Qfy5BDN6fFCdZo1TP955KT1j97Q/y1qi3xd58EDVgz
/nY8tI9HeZ1+aoeCbXH41Z56sHgebSdOdz5AZh9jBh4tSlp++hXXVE4+ecknu4QeR8Sn8v0/xfKG
G7he3mLbo50GiBa9QwHp7v6/dTXSn4dC+V2T7/5k1mG9hKaNWQ/9/SflFD2AlY8HakifEdfA6a4N
mZpAfWbUx0dGktEQutRylOOxK3igxmvS5YOFb1gc+7fbKLKx5HIjbQRzVysAw4PogFry0DJIrZxY
D+xAJ/1kpMvrmOALmQBSBL0ilFQmDH/roXUfypbASqzIqbshZRAYi+7UkKAPdBtnEtZV5YCVl2jW
uwd4UVlLb4ojVO3Ub8HQgcWqU9fd0e/Dkd8phia4EZDHjGJvx5mPPmHHhqokzp899IJLP4VS0k0N
kbeQjZbfQWu63rg4T1SqBiU2iDaKll6TrPaQ8qjOUbtVJh896nITP4IDqvY7sMUuwY2RUuiyaC1O
R4ta2ylefDISOX7c6lRxjS1nbkru6LTdTdoAoRig8zxgQdwe4FYTR49nuhM5L26GkTMEZdNaR11G
UNhdLH6G4SFrnP+QndJ/V3IyQeDlR2wAyvr9gaPr4WW2juXD7EW3jquJ7tafCYcAEVRAcPjg2IsP
xu9cshZDH+I0Cvx/LnPcs796eUvjNQh75633E5/1ItQGbFWtm3rr5l/lZv0G2wNJSDa8/C7bgHcb
goK2Adc8uqPkAjzkKnkpNPdR2F9p22LdzsCxMTY/8sx79JLKOKyOuzjIlja7wsRna3WozY91PJn+
I9Sg9MNqqtskTArdx4YUPj70oVGfhZtPiIdP7CEbq42ySdQR3a3DG4Dj3eeTYm7KGpoFko2lBGMq
yiRlHVxOJRZRxwr44sRYo+3u4Sytr1dRSPgV0QJh7JTG4QbtIpIF8hhoXE43gN1AFKKFmGwv9A2t
D2pSv7PdsQ6LAv0jZFxF9xIfWEZPx+LpRn9QaheyawYrQRUfECvBtbSqSrXiXK/xyu2crTJSjKyo
tc5wuGxydeYyq+3XmxWeZjqh8LFboWzrwtLO+nbLAIAP75eMNJZ54JNkR+VdBlCfW+m8QVcwcO1F
o4cNznN2fYvpPl2KQS+ObZe/RrOr+wHZnHT4UkUgXVjDahTeeRF+U/Xi9C8qWHMhdGJoz2SiWHoC
/pU1mqbxQHoqOvPUEyhitcunZKM2qadAWucxH23j3HqYT9TJkO5tMUUfUi2LPthYplscPehkGqqk
e8G6JDBlAJlAGy4egbyKgwiIwhSIVD0Hp+bUbchNl/rXwsqBwhBoxxeSLDW2ffdijEVAvqJz+ZNv
Q2dTgg0VPNHGhEt0aA5L0ivUcSlTkIBY9Q+yqThCNDILraKAxWMRKiuoFMI1phA9ozJ3kEgqNaXl
D8vz893U59jVdMf86LQDJBIAq6ILYbCmrAEQizBZo2ffh/SEsqNoCvxNyFpqrUxhbOnRBT/OwSi1
U6LM0PVHoY3pdp5AmOcOqdAfgdoo8VNB9r6L2jnAtnt7nhMtGTduM3xleZbsVWBhGek2aaYCf66F
qeP/qM42zOBvLVDwgdYkEIuwTftDxHKoj0H4DTijdxubvSUcbKgVjAvHhs+IdSKoPIb+kVLoUpTl
A3477RONmsISL5H7iQZUCK0BzSkpNfUUMrmlYe1r+fi4fX8UUKSXx6+lQU0kQmF1749vGgt/XjgF
Uo+nWq2WP9iT7Z4vn2UrEXsi5qcL8febFrjeugSCPWTrSOVyjVkD6U6JBFBiaQBNDPKZS+IqBuB3
6C5p8q7es1TD+V5XfcmFB2LOqXVAyoqTci4cfzfGBqDachhlXRnmfg6OTjnEIeujbyXdq1N55luJ
fqV2LusvWSz6k4udRFUD2IUISG+3wK6rbnya7OhDlCdQb5UX8HfZUF/FZWz1wzAO+XE1UUQxdvpu
zEFM7rQjehzXtGuGmyQjusrLWEAtrXHAUoEDlyeHOePTFO8YZF7PNKAL+WZz0PYQWPq6Rs5WA3iV
q2Mv0M8hpUUezOBAwBvx4ucwusUeVMeg530vHJcWCOuvj/r3wqPtHbqye4YydCb8z23bNi+sTD8u
vaF99uuEPU5O3YexmfAvmg7KIBNNYzvyzh0bwi6JrUfyGpP7cXJAJUROFgjQLn82gbB+cftc1esG
x3msi+Ef9XJ9nE+JyX6grR49BWJEu8+QlXVooQcc/R6yQUG5cnS3+pNVHz3ZzkCNDpovQHBHY3VL
6SOWg6Gt5Yt4XcquCeohg2RDUZSgDYwhFXW95EDqP43em1tp/pnMpbSQOZojD0SpybwDoQnEqchY
AdyJjpD3SmRTblZ97LDmPpOJSiUaegQER6Obs2pX3FFW3w3raRx2Y+P8sCR3taK7VnzY9yXKAaQh
8zjHoWH3UounFaVswS9PrbwIMkYWfgKDxWDJcFgEzsOrn8IBz+C9yqRx9XWZIMUEaEd1IsN9lEpw
fChyUVXy0/OoskDjE/bAWLHVscukBxlakYMGhJI7muXbSwURJFoFcPSrKM/9SmKcTQdqdUa1c9f1
ARnbPKlVIeVZayRcTIdOgIYV0ItmyuQ+/WgdpaQYBK9xBxDs5Q5L16gJyFi2FnAFGci210By0CWW
eeuQQvIB3Xr/j7IvW24cZ5p9IkYQ3HmrfbVsee2+YUxPdxNcQXAnn/5PFDWm259n4pwbBlGogmxZ
poCqrMwpmKeoNPXReCYXWv/D0l++ntBKvLTVoufWDdCaMY0pXtIUvcYWWbEMB0EBPOBRZJCuXYjW
ura12YOVQoq7zNXyu67BA3BR2t+c3AQsR5lko4s7o6r5PuhsexnyoV6Xiuuf57bCzjUvijxw32Iz
OtsLNtzs9btdRysQ+WeQMNt3wqnWD2iH4Y+yF9YpQgAI2/gjXfp2BE/bAM59GgrlkcCD/AEr2g+o
GC8gVB9P3GglaPLPlWV9HNIsUaXRbAxp7A/O6Z9Dmq0UXkZiF3Gm2NxGtxUoPdERWfZvseiL+5EH
+hNOd6saTXeveRS0x8C0JeTuMIRaR7bmtVftgtoyX52uesukdwsaqlEpwZivSPx1kI/sQ6Boem1b
jmKTKRFBlKHCc6wkCWk4X3Inq8D2dXPrQY/ULciPIsiPXAxA+Od4SSyh8ypRin47HS5obQj2ObpF
AtVwN1/AWHgbsqzullZZsRXNzhPzcLSg+COHH1+FzzZ0lnZ4azK28tXiSa2bJ7RIScUBLZUKKt11
+HLf2K3bLwAH7ZFDVkKqNEPjeZpstvKhiWkZtRa5eKF2W8EmmdXclPYycnp3k6b9nqj+OLpxNZ4Y
31oG6WjuWe6lhkTPrnSzfheAseo+4wlbArLVfPcBriBSQQ2KU048GN8Ab/OXiR17F7PnwNYHSha0
cbVNDpWqF4jNXQD8yv5GLyH4D8G/cXV8kUH5UNc2Q4B/E+7pF+wAm4tWdEgK0ZtgpPrR7NulR8zU
8y9dtN54DIGand4N+n2nX6v3wbCtQub3YAp+D6FVSlKHkGr9eZmRxfXJDPoFHgXFxY+SdBE10fAm
RcugexyJXeT7wxtEEA94IoyPo+OKS8M56BUBJXgzkwKC70C17Gj4hRuFSx7f3GjxFMKMbqxEQtSL
TqsF/U+d6FEsZ3gAjsIonqXppAsjwwkEKONj5w72BX8G7c4dRxP9gOhMsnIkKCAhZ1+KJtbujBFc
BsECZHL2I/SnsgcbLFLV6FqPZErqrFiYRp8fyRazmG0toONWc4Cj89WoSFXo4o8FJAIYekmy5LXs
3GQpArx9W0erzTWNfS0Rd+iaFXddGkFQFV/X61m2I3Uk2GUqk4MJTH2CJ/Jy4h2H+CNb5NDA3EzG
yWGegv4xyvTqH4JsdLFl2B5vTKjg/tchI8/jBlzzKmMlR2GdY5WioouWodYr/NNs5iTe6Pih2HYx
+GBm30/xHLz2Cwd4sA1Xy0kScyRvGvP8MmSDf5rjyUzD0bXzLX5RtJMDx2mXw7GoO3axzCxb8njM
/paDsey8JP9eR3b+2QOHE76Lk2RcDVkX7VDMArxSAQ0boUU7URbDCtS05och6HbNZ5TzbrN2rt+G
tQFZtk+xNNu1jr+FLGUuZbyG9pKGo2D18RKk3Nx13Hn5ZJ99M3Qmgzm1PurChIjS7Mc8o12mauHZ
RncUG2ZY2DbMDwvPa+IUki2NxhvWt3yuKpRQutJMjZ2hh9/mtCbZ58k0jr/RiLY3dEd1FuTp2U5N
TrugLjY2N6SYhmahSR0ttUuAO4yqh0YRlMqnk9V0aKKZT4eqeTgdr+bAWXAt6GN3CW7aCp+e1L5P
x/TZQa7nNQIt5y6ssmCVjgaAwlBCWla1Gx1pdgAaZ+RV/PRvQZCktK4Jg/KX6NJt71RsOVH4NDK1
0Buf8G2iCH+Ix2cc5asPHbMjMfhM9rWobBdsX6D0GeoSTJt18DytoOfFHysW2JUs83oAJz2RBsVl
++qEvXWkhYB10Lc5usUWZhKFwDcW8Y5BkeHO/PMiqmKJQ0F/mu16ARn32MWJPx397Sc7DaGiFm0z
MFMtaEgBbplZbCGlCFfotTVXZKRpr3frOxpmUvvNuz7efbLTMNbF0kv9208y/6yO5334SWY7BZVQ
ZtmI8KdlW6A/eqebkb7unFvPXKOz+6bsTpN2ap1Cqy9OrWtBGR6Ufv0yNVq0miq/yRk76y0tN/mk
tnTOlWataYHJ5mKZwMQyRjnIfV81f03F3z9Lw2Bn1lexhIjCXB+uhxw15HncUU2ZopEKv7lDlbE7
3mR5GlE84tzJnjpTNAfsJsF6pYZmF/WXPK+g/YyRcBv25EAbng365J6U9Vvh9YCbqanYlf3SKV2+
B8cOe8I3TLPp/ahe02zNw/9ZOsXSQWTpSET5OPlj2Thux6tWW8ZW88yHeas0b61mW1oDnp6aXbwl
G+2hPvm5OCnvBpdNK9FOjZPW2eznDxZfoHk63iZIdzSK2IuQBOboBavEhwLqhCSwo/HUpol1JiCB
0MLm5FrBk0Ecc185c20HbeeT9HI0LavLmEZoPwbVBSTHQR2xmmeQEL/5uELu0L8OYt3G7+9me1UZ
IFouveu0CArTwlh4qsL8aSlaFEpf7VowmUI17x+Vb7qbuPEz39e3Pc+/Eyv+B9L9ktlgHugzQ/5g
hTUuhrwwl3hKpFup4AN0sYoEPDdudcZpMLlatnAgLwjuyUqig0jHsWOXpwzJUhqnAxT9aAFmczB2
/EtwZ+bVJrbGBETpgEUEUdgcK3aaPsdkog/z5zHBH8jZLj/AI8hslyakGu3uYX4PrToptgMSE4tP
by69Z2Jsoa4JKPOGIshl/gvh16h5kU1/SDJPXtLHDkItSbbpj0O3eimAQ6gie9PXQAmItPCAsEBG
xeys34lgKwuUfX+3DrQ8kPJEm3gw+uuu8NjJxEcQNKpNsi3TwHrwPbMEEZpTfs8R7qlwOzM+h8dG
7a+dkpmLwQf5dAc++u2ADPGZ7vJGi6ANAgpGuhvULN19OcuqRy1osUlXUHBJEHHCgyOfV64AjYlW
ZKRpcAi4aHJrwWlUd6iyWsP5g4lcKMyUNbiBFIC87qDlk1Zuu8yIKR/gSjTr524G4IeiOvZ9SJV8
GKOdrtkGsZUtBheauLq6cEXGSxea/eA9R3tx3Z3CLFmGCk8YqcsIfqdzDJFxUyH/AXCtLnT3bicv
8p/tGfgfaTSvU414Wis7mYYOncLoAbutDUX1YVlag7aaD5d0N59JxwCJb/C7oBr36RQ6n08T1ELX
PYBTy389+JLz7De/XG70R7vOzU0jL2kRdXcApDP9mA6NtQIKGX8rwu0T3r/Ru2dIvli7Gd1P9smj
a8xtn/W/Z/8P/QHcH6bQyZZrII9JrXRfASUJeVKoTKt8BdFPWDb4/iMDyuFkIw+cew8T30QhQOmf
Jl0COCPyHe+zxE1BAeQxx0O/GRXuqYu9R2pjNdPlVagvQGgV6DoBHoh3Uj0ZG1UEFqB/+PboLhru
7dYuD0GPb60lmRoKj9/9UI+0/R2HjNveNqIlU3Vm8/3iqWIxVCJQywCugkY0qasyNQ3duEARGaSL
FrD4yJLNPuQ4r0cTI5NPelmVu3mBT24gOBnnF/vkNvumANhPLxhlVrSMR/yPEa2qgVPMqswTUGz1
pf3Yxrw56SP/ia88MCarC8QmdwVHt1WoeFt5mFif/aMzqOX5Cuo9+gHsTcObFT4apV+8psIoT5rs
cb5R5raH7ifE3G9ebvUIaJVqmRtPHUgxIG+9z2SPjFaR8kdL15I1Du/emmw+T+TVt3atiR6pZTJ6
6HZse7RwLQrbiJ9RWC+9BI84abkHBiKzYwtV3o01NtkDpOD8pVb37Wsju9+i6eyfoVYtBW/Qz2R6
BZ4wkfaD9+iizOMkeBahBM/VoHsXo/eh8vHFkjijQ5pCLQn85bzkwGVxzh0u1mGflutGRvWxHxv3
EnhoESFdJ/xAq1zvgm+FrsnPHolk6LZmYIV09F9WkQY7HD6qC11MYQMFHQ2TvTRlsSkqlq3wr/w7
cnUkHyArsSudAspPMh+exzF7qhXHx58OoR61Wz/Rh+euTj45RF3Mdv/ioBVmvvUAQ1kWlhE8BcHV
TUaVOpDBU9rmaInz6ksQY+SOUbPgTcmONAkFqnDlIGMCdnfff/LKPoFIGHPWNCscf8HrcFwOwq+1
R6uxgIZDgXYrIToUnAf2w9LK/Lsvu3zdjjb4OtOQXRxH4ECoZLL8Tl+2mZN/NzqZr6O6G8C0UEHs
q0jkkuN70+wY6qO5SL8Lc/BOaPOzH5MqaTYgjAjXuXDsxzoT4jJ04ZEmoSeIz7yVT/6djZb3WNOR
3NUMY7jP0EbnsKr+Eep+t2R9ibp0q5t7LYZyGy8TAxKuFXAFSeD8VL6a61cffKEbitNBj0rImI7x
knjIR981HtMFCNrwg4ZRAJW01Kr2REreR0axT6I2XhI9eWS0xqOzoDBbVEB/BulbVjXhkUNxh8AA
dGmyAOrRfQI5Eghi419bQZxnxPLQetrhPYLsE8Sg7j1EWFc8cKP1zOE1c3GVihyMLl/Zcsl+68DZ
bQrl5sx0YjSmMIBZ3owqsaDFyaaC4KBrLcASgAVS2XBgAdJ/sZvgeYRyYeGAs93wRzkVFQXnR6/o
imtaBPajWoOCDGfoTtCIgT6xqlMWQOBsaY1w1OOrAVKX5FyP6HlXXZpDJJCH9MtkT32amoB6t4s2
z72hsik0O6jZeUjOc+zs7KtYmp2d//9jqZGUfgyK5WMMsVsHfI21DY0CblTuKrAU++08rgO/fGjV
JQQv/Vpj8KEhTXyyiW4ocbbHWiBvAeGQGs42Wn9ej/xQngUdsNT+5o6fn9vINh4gafszHrvhO55K
9bLyx5vdKrQfNkgHtLB8HkAViyQOhwqcyPs3qD6vRqVW0oXox0T2lJ/1RvQXDf/ki0aRlpcZOmZV
ZG9Hxs5zHG/ja3r/lmneihzC3NGWXte+gmnHegB1C9gm++HNgPz7QRaZXIXqeyWHDM+yaxLn1IuM
vRg5uAmVvW697OBobrFCBRPkXJk0kCExWGMs82TA4aRpu703FsYjek1a7RHNfs0ilJo4l25rvvrB
Wk/S6LVHe+Sd1FKBCl2EIgYECrdV68tNoNhJJFhF/wzCkZ2/oo/lFhRleYlmyMw4yDHOVpkfGUfT
csbHNBquBNH/wo7+s+H7F3aC4le5f+e1PlK9Cc7fNhQB7CYoFzQsszh8AJR+SyO6FFxb9tzjV5H2
OJQnkMm2Mt6daDJBC+gqCbxwNw3LutyiyZKtaEiLpzFI82hYeaZ232Lx0WbAKauFnbLjVw4hE1Sl
goXXNu4DgADsbvR1HBcbW/8WQ+Ny2VQc3FJBUz+lRnAYesa+DUOQbkwvznfkZqVvPDTSN822fVQf
pL8is9+Ob/OqBnrCF1qbs/9eVSSOtm1tL3oA22a4DoXTPYhgQPu0iP/nLraamy19v/t/8POabu+n
JXhVKoNfy/ZiSZ8/pmr/EkZeCDa+MdzQkFt1dDWSCw0i2/o2JmWA3QNK5yZz32ThV1saBSEIpCDN
053o7pMtyut+6+GZSHancPBh/cqPbGrhRmuqLdd7yMJRmV4tTHefbLQwZGhfZSdBuxKNQJFC8c+n
1sO0AES2IhGCdgxA0KvY52L8g4KNlxt4zJrRTzswABOsVbuko6B6EIB3l4llDQNQVzCO2ABEYESC
mgQaKlmeJtvAT8Qqh4LUUsYg2V5Ffmztu3w8i6QzT1Va4asfJCBE+0GmuJZnA/wAfPk+pEni9yCT
CY5PGtGldmzzpIJoHXRAdqvaLzP0b7Pc9g8aSVCGSsUS8gnboqrDg6ka6juSqaRbupCLn0BqAgor
Ogok8Png+NU6n5doa4Fel6Ru17HmizU4jZIVNtagozVA6nMJAwmQmd62O9/G1FovXtG3ze5oki59
ZaUHL09fUl5hUzyv0iFXm6y/WACUQ0BVusNjrNK+dKmjF7zp9r2nyOAzI3JOonVQBsE8Vxekjpyt
2+ZiOcc4ARrxhkHUm9k2Gt7P1sNbSFH/LM3Szr6vVP7YSAznxHprWprm0/elQxuly46Z9YqSZgY4
YZAJRTMsZdh4MFZX017qCX5EcnBjLdzXorZv3TupxPk3CLpmN6XZQraEdgUHHkZ9xaceWOyQV7iv
WCfDRYxcWwCZnoVZJzvA54q/cbhBE0cp21crQt3SrBt5NVIcMbBxc84a+m53mteEhzKsSlA8a+5G
tN5wr/GgWmV93j2PoCtbmBmL/srb8D62sIdcNMNJvL+Mk8RyehnozDevrSFuLzP6+e1lGu56IEBv
taFbgMJy37A0XNL+wYpK50BD2mxA8PR/hiXj4ZI2DORcqCHF5kJPgOU0nmtfZk/AR+TLAbD/fQS5
nKco1c1tIBPo3KlZ5J70O6vN73Fyyp8mE2RrLLTP3M/ho5bLPQ0/hWNvq6/cxL1BzttkqKFohA3n
hL630Ha1MZoxA44fJywDfUAQ2JTgQKszw3jOQ+4Ao62GQWtOwwwZ5qOM4ttQmhoY/Yp8OOntU2Xm
3UMhEwaWQwD+eA1FEuAC9Ct4aNjVDNpfA9jmjmRyagFSANu956C6zYCKZKACsKABQ7O0CFBVaT52
DxQtIKmysyz8e9IceakVmWsCZqxeJI5Ah4iT10vohNWDD6ndcV3URrnzoBvuehVSioHRrkjIK5Tp
bUiCNPOsrqS65yHNzs7/GttCZQvQLuzE1EO0tDaZl5qnGYQ9obNpHOSexI6pt5fzNN1RaKPiafjP
IjMGe/Ynm/R7udI64Hvn8Nlltv2z0Dz3aUn6iUDmZU8//exXqy+BefjPQhQ+uOFRH2S0hxRFc2Jd
00A1Che6K4XpHWt9a4ixAW3C7MGEue4qq0HjhG5Dm0VFVFDJABp9dlLGJAljwPFtQOdyX4Lg5bbi
5wg/H4S5GdW6g1o3xBbhVKSWtRCgYLjkCRABMXfKc6pofEI8G9BS/RoJmd9ZniZQlU/MVyOItY1Z
2tWGvCrGhy+CAIpodpUrQYBk9hsbR8tjXOL/bWtgGJpVhZY+YIqYp1VbDaIwa0PPro7ihGlc88wj
R74hsaatHDsD27zwipMpw3od6335qlxzRTWjXGPlCrlZbWUVmbkABa2/rWpAaaumSN90X7sGsR38
0qJs7YeM/+DemC4bmZgPlRYbW71XqkIeN+4oqFFBA4LC5BaUO9X4JqrOlD905PtXVg56Ic8zjfNX
dx7kfv59NjEA68Nh/+9WeDfodYlCm+iAAidTi6Q5nvbsSBBqAm9z9OfsGuYHE6yaJmSHOjcwLMG6
TQX4vW0QuCzKghWHCb9dY1GzCcN78gZr/odFySQqUA+Ohh0szN6p17kfgXzHCCA2FjG5MTPLnp6X
oLMUSyfXxPS8BOOytUUbZboK1dM3AAbqTtP5PY2mBzLCg6C6hbd8vIWTh3CjW7jW5Y8icPxdPvWo
paCJVUTuy2nMgjjbZ3FjgvG4Zp2Fwko9QJH5vTl06h3lSdGuUEZJP1QEyWcupNDdbENGJd0afvaX
2X93HIZPgsgzb5tFFjYyNB68tkMzEdrPiYA279zoIQn/+uxMBLZxYHQHy2I/TdMutqmP/1E+9zpQ
+qFuTIBB/WLKYcyN1BThgR9s0nacJyij4RT2HUhtLlpoWKCfKlc586CN6QHXEvb49o9c17igHOqC
QKrmP4akfPCBCH8GjaG9ywdpb/A9b71pAnTiyiFxGfTzbNs9Je+RYEcc0OjkuCtSOhxyUOeNI7BZ
70qKpHRYC5fPdpJHnP0HSFDOiolGBqLK1BTBihZTkx71DtKSf74ArUGh7y/wwTeJcZ4sh3pYk84N
Kd6IvHoW5dgfJ+X39+Gkn5P9MzsNuVZMzpN2ThLJtUz8CnX7vl5Re+ws4J0CPpqsqBdWJ91urlvq
KxaeH4x0S5G1jp5r9LBYy1JU1UNkynHD3dhZ0jepWzIIP0ZWu3L8mJ01gCDuNIAFcYyXeEShMHFX
UxIrQYPV2eXPZALg2rqL6LOTtVmwHJQzGWkBMMyE27Jpq2WvARyVpyWaFxQIJoqCdKGXPDwT6oWG
8yw50yw5IwV3c/4qliXg95tgOEHPrsgzbl3ks94q03XR6ovctlcJ5971HWtBCd8mirdhNtw8eulB
dcuN/u5tUa/D0ULHZqy3jzYKRBcb+woa9cqETFa/4H5fHpogbx8byax9lbX2greND9rHjK2tlJf3
jgi7x8ZFWf2L5VisBejTVkslooCAgFq5aaxqYbLslybr+tJoZbUC3LlGKkP7rpFI2LAAlE3+Dhr9
FzZSxosZunikt61zl+FbaJ+3jbmrxugWHHvun8FhWN2CsWW2LXxNeHpwCWW0I9kzEjvzy/6XbgNg
GAa+/WgaurspjIRNYmn/4m9y8yHhVvsg9DhfIF2j/XIX2hh5v5D4EYtCd80nMza0dQ7B3ZPNvPTE
E9Nf153tPtWWAouLPvjlLwI5eL+yGDS7tt5Y4OXN8TEFxPQU6IdacZk0xFmiLtX7HdloCEUWciUL
+fdmyU5AnYWrps/ZjgXed1biXYlsvLlJhneqT/Ge+Wj02Begg7jjeFSu9BjvLaQ9fnXY/vw2BvR0
QqIt67QpuB8yECD71S1YMLz1ToQ/ggaEJmjltfJsq2w11+0I0h6Ze+xMpLctaPJtbTdGd6Ca1QGh
uM+7dEOjDwGx7hyFSoC3ZehtusBy5I+EmUBxQj4z7uLvWa0hY65GDbLim7hCBoUmg6oUF8we6G/3
7u/rzDvRqFL+Olda4GafLqSBN0BqyPGmYNa6dr2Z7yB1zXbICbYPaZZBHdtr65+tsUj61vk5u6ap
hvzQYLKdZdfNpg6E2Jvq1JyABht0HFqxoWEZt1CFMUJ2BDKcHSGdaAN1Cj+zBX5D2MZ68iBbh8PY
tjLBtvrBOC/4wfjFgl7SQ28zb/ZScJQw3Vj/ATnHBXH6pRaA5Vkzdo85frytLiqQhRlafD/7GiAD
IP488rW8CCyIIL1ZUHEtttgaouP6/VSa83WJ46woAAwy8VeSnXHUIT40+ZLLe8BUm4udW0DOy53d
VMV0qAIcY1UiO36lI1Ys2cqxeutKxzE1mueUJ82RZ2skC4jWpudCQdotrjjCwqTLz0b1ElkBUO4K
B0+TdEdzUf5Kg3muVNE0Z9svZLYrFi3KSa/YsM0BNTa3OuBxu0s7F0RuMRumYc9wukRr9NbxEhc8
ZKF49Trn2g01drUOMkvca95qOw5WIJyIzm7I8lMWDM0aou6TK1eVGHJ1ICNmkVit75XIQLlpdcow
u8gHHq0ZHswnq+MB29Cti/pIvfg0X9RtdQrrwNvLPrnjumOteFfEd27py0OeRdjdWEV1RQ4MqVCn
834MILXEnyH4Fbjxa9k41etXQQ4S+VMQapnyLHIZLbjO83srOmZd1lxokLEKJ3YxZGsw5NcrsgWD
kd3TBFwL0d9c8U0KUcqm2QACHC8dDQSQ0xe+AdLfFZpw2bRjIHE+ssVew9Z2VVQPs03mGahDS++Z
iCuLUK4m4socTxtP17qnAOetja+X8tC1fX7B/zyK5iKq/8rhSx/yKkOdFviq4rGU3HC2ugzTy+gV
0cnl6aEFU82lVheHCf8i9CpdRyxCVl/PDBd1Nhj1MH80nIgdsj64+b3Hk8NsRxMW2CXtHPSMkEY8
tVy7d4Ec28VWl9ybaHRZ4mHMv0MS6UhfHYC+HaJsjL+HqQv5EHfI7jUrMHYUhI7Y5D7rkI0KsA/5
bqk/hfruUEEVP5dlYv1yRg0Nz0P4M/LA+sqFbj2lQdiDL9YvzlzP6kMh+Lj1e4c/BCZnS5yO2m+Z
TO8BV7F/v4ejoHULD4KsX6f6WJzrQVhrGWfHQor6qjlNCYCIwCXR6yvZWNneV20an6eR7kZnuxjv
afSfQbbk1V5Ycqe/62taObr9JuHNckwnQc3JNmtw9hqDAlnrRSugDCR2zKg+0YfFaQdUSr6wtTKV
4OFUpasyg06ooXymrSbFaCFKM9O4VvPkf9OPVGvS2CyBNfUSz0bDUm6doLlnnYS60B2EepxV22Y4
obzbZj83dq0T0xi6D6Imf+Ed0Opko9jZb44VHuAUQ9OsZtMnN70qQKkA8bTb69J6s8+nn48mfLN4
MTzP2TadgNalPvZW/YNDqGA782bUfrgFF0q4N5Xe1myfhx+IWCZ+DZpqEVeruA82ih44GkmRSTV2
rK/EOs2ZD/ELlP7oD2cqGxQH/dX8T0+22Y+OE59sFDuvJ6Adf0GvqqJF7b0xQEbTdQY0B+rO39DJ
xXNC2D8re0DFCTeT5X3KL37iS3vySenGLb7wyb3WfnFQ3F1oyNH2Wm48cBE3TxoEMgDxAGEzq0K0
Molhkahhk6GChfSjs6bZqEDrR2RyDzT/mFVrOLXHHhKzbYCnhvKuMqdedFujbori1RFDuapCSHjU
ZbkpC79/0zTxQ/ey5t7W/eLaiPaezFXZN1vNTcqNoUiPuyr7IRK/uRdeX1zHor4n8+yVoypCXmU4
NPdSefXwIvPs1YZdfTBBG7cSpb1HrdZ90SAtswXlh7llIF58yaN2T6ddlhbNMje07M5CouUOvav1
kibeI52xsbd1XZlb/OIfIuU+bYanD9BFBTClIQ4pIFiuC4GaB3CouqyhtQNViuFusL01GDCdI/nN
sQYv431ilK9k+oSmnJeb4JA0jV4FG220XrKoGPBZkcHtF32oxT61vQwgocZ+qUAXvM4yg297Ncwk
QzoUpWmQ7sF5MOS3zjWqC012I7ZVceA9yTYyriKxt+RkiAg9IiBcm14AHcRin6sXoNk0DVxII/h8
cq6ZXS4LSK0faEn1Ap7XDesKqtWofyqSFPTb5CgboxNh7ieYuilphnXRuAZzTKxv08bKlzSesuIF
qpbT+AORzbwcQOzgHQq/pym+cZwya04lUCdXaxRI2qEUTHbTBiA59wz2ld3Q5Jd26x87lZqNGl+D
8/qcl2+uYSPL40F3k6n13/0/vS6t/6e/kaOX+/3nQUVdX/WRmaDROuk8aAzaablLUPne+gYPXoGa
2VBRn0GvDugd1p5jr+cQoAE6mHAChtDPVhj72HD8R6QNec0zu9CJy43asVnIMMn3iTUc6HDmVREE
k1lqQnyPZsxCP1TYJJ2MJE5/1tiY40GbfjdGU4AKnMm70UriYxdq2QbtZvpzkEc/aKeTtHJybU1P
rOq0lHcg836A1tBwV7oPcY4ylaMgjXkgo00+1Npqwi/ihBp59W2yz8d0MW1/as3ouhZwch2do8gr
oTdXPIHfV7+vvOyF0sY8EPpOlyOwSSq5zEK3WYaVQC+CGv5XkJs9RrkH4XIFGUM3bXXBswkXQDXW
aRehQYKG8+z7hKWgZRRBF8NE91FU5xAPqeJ805hFuXOBX4DqeQNUE1+j+hv/LNBjsCy7QeALxbN3
qJ3HO+kAmvOHK8urZHKte/9iizi+FLFWHSDFlCNT71VXutQ1d5Y20r7b2QZVliW2bvE9mT5FoeOj
vuK4iT2disqbcFNN5V2U7vtFNyjVL9tN7jzgPl9ZB8Qg+mpQSKzPngCnHA1B3dFs0qL1NzT8FISq
kI201IcgzfP2YxT7h7EL0cZu1dY6GrIUDMToVTtPtwbznEUM7NSajG5sZIdWls9RqVkH4YDtoDJr
7doUEaoJVsr+jup6QaRcPY/+qsfafBmLMFqXUDaAuqOwD7YPmoXCtLUrdh4fgmLuCkA1SzEBmiFl
6u1cEf8mbHKOnnvsmArNJdsESSZ0MvmBme/3ZEsdP9loSMEs7VBDzTAC6JZKr1SRjd2TyFAto8qs
E5blHnz8+oLmyEuHDt7SRP/eh6AAYCsDRbshAzH/DVmT+wz/QMNhQHPQlaeG8djY4QakFcVrJpr6
1Neo8dIw576/EVmaT7OFk+bLrJWo8OVN8Rqa2J6pNZAsNh4Z09YUFDtmffIywK67Dn9vgLjCBUpA
3cIqinzvaXb7FAnrqez66EesNWzR+ra4ByqxOsWDJieYUlRxNF3V3beaS3wuMn6LLFrnqbIBV5oj
bWRtD8CF+gs//DsvDHClKwpBZOKSU0KJUrpN0Wc5GWkavlJoHLhrmOcAcvUid9z1nYbTQ10nVz1w
IcpmomkcpFBLfUQ2WzN4cmV98Bc1d9YeeEO+sBuA4i8H5Q9OIrZMrFFHbcAx71AnhzBVH8lvDZjS
VmBcySB64oevId55sqeFVoGAFN+J1agX33IjuHpp3V4pvBNuuyD7HB6aklM4nuDWkbFULmVlVEhn
+9gCKjSdWVfVOQbP9IKK1EwNaZZK2DTrKGea/e9YCdXXQwKBlpUG8PeTHuhAdFVD+yuzFgMTwS8c
/pEaqUX2HDu9tY5NfKzs3HKPdVUmm8Bx6w9BmjsFOdxKFk5a1qDhw6eV+I79zkH+LKuc5cySnBfo
N2g6tz4Q8fJo5xHIgQylT49HGHGPDjzHvjP/GGVC/mCRZt2xEmGJGnnsX+jC+rAHaCDYjklzM5Hd
Em2z9jsorH6aAJjoJYj8/DDbaQ2uo4pnuMwFzhOLxz522o4M76tBD7ZUWGZIX66kGlLZ2QF2akWz
VJSm2ZR7t9lROf93LDmbXDee56VoZYqdl6JZtE8HWx8kmeesFk+fmTOs9Jpqwj3M1Bt099EtGpUK
RDcirdcnplx0zUPl9rcQUJswJDBDsQ8Kbztl+1TKr9CdEGfHuFrNNkoI+h7eHqlrzo4mPCYhO60y
hf/H2Zd1x6kD3f4i1kKI8bXn0W4PGZwXVk5yDmKeEfDr71bRaTqOc+/33ReWVKoq4cQGVMPevrYt
KhlfI4YUXiwHay9RpTa7oNHse6AKno/8kiJTXv5//M4b/tU3LQCJ9H99zzjWyI2b2Mji9aNz0cuq
POvq2Z30rYbMaO5cOK9WoAWuH0iDRGYFUrMwDMAcavsOzj1QQ30kW41SHSKVJ1NdmlavdiJEhR6p
zFt0Y7Jjug0+dnLQIkrJovy6Bakh9HfdYroVQK1c3ZMF6dgm+iDI/UC3a/y6+/kOaKR+Aq7cT2pF
GqP9IwGywHxXk/vUzNfTbdGdA8wVlW9GBqRU+ofRvBDl9PiB4zztN6hKQKrB7MUJbMx1tEqYj95G
ZCCWMZpeT55a6Yok0fc0pws6toEdM6zQo4oKSlKpwl5vzrQaptGwRKO/P3nIu8Jozl4P3JlQY8GC
mJ/RNB2sTD82l+gP7E/ZgDbaBdFB10QeTcM0kXhTGS74eOKsnQxJnVbJD41IJivjNKCHZUciuty5
ImXSq7UeHCpo+luS7M713VCA3oN2nsiqyduo1aGi5QMHQoNYtdeZFWqALFlHSy0fOqD3ZcDSk4Of
b7q0+KEB6eFoRn7hL/8vQyJfJ5u6T3/QzCaq9tzorX0V2yhXsa4cEUQtASSF8cwfSDrRT8wK+hgM
m2b02gWpzguTolmwatEXvbmhlTuiiavTmVhi4p+geeZb/SYUiDT5gwN+JNXUiUpW1PVHodziIzV/
mI+MjsNAcJB2NdockKgMykJuadVEJ8fGGuphkdXRS5drw7EPsgN9lruoILEWYZePx1AmYJlouofI
H34OjgTyL5Elg9QGQeyoRnFmIKNxlRnALJ/mOsg4D2gYPPc8aFZxMyCKLh3kptSoUzKBrP80Itlf
9QC7cJCOJ9dNWMnnntntQgvS6Kfo5CoNuP4tt4VchU7SnHFw1tGyjMiTNvD+TWuTbV6w6GcLGuIF
wuLNywAo4G3OmgEFfVr3HEc+yKyVCvJAH3qrKsdb6X7cLcys6x/G1jxQOYyUyee+leNnnmt8bcag
y47tBJ/QOp4kDCgkb8CqmVQTO5tUs9odVoXV6uU/KOwJD2NmZAvLLvpLlVfh1sureqFboGOgI3Jb
W9dVHEjyB25ZGkg2cDanhdDw5WVUC7MF+pMAO96PUh1hrhZ0Cp83ctPhalHmj2AJjiYkeip0KJFq
3hRDIZYE/Qh4Gb20C0Ce60CDLAq+6YHFcSzrznRWpJswoFBRZYRl4VfAL7QQZ3HLdOTO+s/N826p
jmNnfCJlW955/VYvxuybHi5Y7PTf8NvKlp0OSuXP7oBc4mjLaunV4Rq1cfEFPJ3PuTkUZ9tKkq3m
82g18By1ztkABkEd4Is3VWHq4sUwebyNO/fZ1tmr02YItFR5DNprvMubiqMn6O61TsP3czIq8e22
wOPaUNzaMJ3e+TRvLS3dl1ootRfAsXjpNjb7/CT7TKHNd1l0ApbYuG4V0JAL+M5FhezGSShEIaQI
Fq0dOZ/KzMsfWV7/R1qijI2tqAdzMmJG7C9sb7gzappAPrtjmB+CDmTb0qq8YwKadoY41NHF5+yR
30Ykc4CUAGhfgcZG1KLtpikp6pp2NaGp0Ixw47viX4ssJsVpLFEpWiyi0TiwvIt3tENaayhVjaIT
gBzEQkuKESN05BcijFc1T6MdTVGjUmwN4RjAE8IquB9BdNODYZOmWpqcAa1WnmKwY5NkEqM9AlSv
ybNVO+yVNjB7bZg2yNQGLMdZn3R1Dx3UxciuG/ii64+l2iC2M/HKgNypKs8JOQ7QKvLUMMNc4T8D
Rby/L5AKySaEOZqXKLzSSyDTzjBzdyB0swew7ly9zop3bkgxlma0dprhze8qA4mVoMKLKw2/1EME
mGcctEiuebyc5XTQyvT+vf4sb6T3hFLC6PC+BCYxXZBtReHJoFoZWp5Jw2zwfQwb0gGr3WmqpyGd
aWVWr9EOs2NmNHGKvSvJITWS+a5uIfaGSuYwXlPmzTKABxD5JeIxo4h3cdg/x2A2WHv46nnSIhx1
p2iYPyXqSF0aRoEcsR3totquFwEQ4emNMvrWNz1qAIjw/i3jd+60gu85kLgbfpouro+dfCjlMUMC
EvyijQkwPHTUmMbnKs7Hh0A4/8i4dR7K0Q5RjIE2Glfwegv4xmBDmmSoK8PiaujkskKIjNvHa8Kh
rJIfDAHACT1/isLSSxS/6viwUyuTcLpWSjoq6d17WAz2RssTOUGOo0z9alh2mlhnrZHvwXGpLcEW
Vn5xBvAqBmE+/rR64PTYng1QKgNVudyIfzSZUSw0borPoLdoV75vaI+egzrOAbS7B4D647brCHmj
FvTWWp6GT41p+0vDlPeOJUeO8Oa440nyo1KOXUSqwME2yI0mE/8sunxYdioi0ZrFDp2g5Zeal/0W
z2dtK1vRf9ba6Kir1itAzRVL5iFgaRidf/Yx+sgy4Ui/eRzVkp1doU+pRnUNen+eqbgPTMCAsWvz
fEsyuphptzTyJLnQDEyZ1cHh3cdWddj0j3rUA0AnZtmZWwywDoBNXOHh4R4ddSk0S7SgctCcYxej
KHvl2YWBDgO8mhwmqwWt0KUpXCM703B2hH6RkD0FUfO9S603CZQFbTd0WbnNE6SVcX4B1+eoj+nx
3dI0NX1wnPHKNPYpkEiPwKr6WRshuoxrxwWxqpd3B2pBvq3SzEXibIWmwhY/BlpPDSB3nnTHNE6u
g54MPMr9LyXAUuiP0UnKC+rzgfODLMC6rxxUtivVBv1la7BE5i92IS6RhQZownCyOKLxQk2pBI2r
qaGzfE8oTXGAHMGged0yClHXn0gdRCsg6f2EAFh78i2OtnsFzFdYdnui1a42+CfLk+UhEqF11jp8
S7QoGV4ljo/CSyMHdCoN8aWGAoziwS0LE0zUI4r6kRW6Kk9z0stZ64ELxZYL2/Zx4AOhsHtuixqQ
FsHgbbII72tNqmYtWpmUbM3fdW7WH5rWcM+0QBerQ9epG9d8U3j4Lh71INyBoDl7nC+OWdb4Y3Hw
S/r7Qt4JbxV0IsP/wi+L3C6zRy0rrE0bSADX/L6APL/Yu5b9D8mZg5jJIuLIuZbAqSFZqezJiSwS
46G535TEpFXU8dqViX6aRSR3LO21xD/H/p286RB/MzW720570i5aXfFlGkmAs6hN0djiog+2E9Va
R5vIkhzOFyNCQgJwtoDXv/1MNMoDi+2lZ35+Jx+NvDkVnocgqfox5ztCwZInkkviRtUWON780KsL
jeiCrCk/pEDi+bvsnQpNyZbM5ulH7j+S/fUOnA7tsHjFb2ef852ZncfWvYuMfD5K46JZjnHpBJ6s
zMR3GcmEDZmmpyghG1FIPLisPjOn99amEa0brSm2fRhHK45U0hoQU+lrmXjhCb/M4OdU0wi1ha8A
LXekYb/QZGy6YgHETXmkqcccbR0mbARfPFStIY1OVQmyYr9TLEcwjfPyamro+JabTQ2QvU6mtBUe
Vx/tTOZ0a+92BldVgF/yYkS4CwxKZH63s4UMwAc3Tbq0M1M/87wzmdLqr5/53Y03QPg42P2DV+IN
ts15AR6VSmgLYH3FZxNwPWca9ZZASXU99mjJkHayKTrRSzAdM1xJofEKYAYBod6KbPcwqU9KUSiM
fdNFhwSPyu5A2vM+kyYJJ2/zHjIDvS/am+CY93EOtOLwJc9QV+MlETt0qoKW24DDd8rBWwRUQet7
3QpcFfzSWk77kgNMYV0autjQFPSJIKcdQUVMuqVypde2PrmK8Ve4R3uTB/I3vXsJRN08ZjLYiwAu
0aEYswttKVM8gHQdNA7osP6ecqs8c10HRhsNSx3sjELox8LqSpCZYrXXmqhbhbUXLOMIGPx32mY0
8O3NDWmjr6fuF7P1zeGAhF+HGFVUnW3hnqe+jCI3utPohy90agVlGfCQOQL3bpP0Lze5XTjxR/J3
+n2uMCs9pL8WlbpZRS0+Q7yD1VeehniT3eDk57VZ9ZfWexz5WQPni/6U+IAMBCz9LKZpU8pqM8ZJ
AqTqYjgSyQ9aSfNyAQaSHzpoNjYzLRBgeyMcPIZ0Octo9Hf+IFo2nO6HcB1Umc48QwmKdNH7UADU
7Gh7PpqPbCB7ZXXzRHFxKxN7YQWYWQ3/VDT+tEZB8tsaRd//tCMvpKnsRmS1VrysGny3NO1CNpH/
k5v7VhUUMqMUiybP9U+IG/brUI4Ah8MHxzHonWqDGnbtBZUwCBaCofY564WBOMCdZcDy5AXslt2i
MVDQVbPq0M18pNOwD9oYAM6Ic07z2hYrJoCKOzHm5JZ4M13bPcXdW6RQUYdByEPPTRipaQHEqqUt
Y3kCYGn4JfPepAJFzbtkJVquMBXz774x4jg5mGBQYI5YU3Fo4NoohM5NtqHC0W5CWFY1pMAgAdFM
oKl+vrYAcnDl7KjwP8m0R3xox4e5S4DkTi3aLUCl6sXUTEBC0rlZ+KB15AtbIawJHagL51AVVNk8
O+oRmOQXBU+yI81ts82OdPlIRgutDUDuEnDNy1l5IDeTs9nPGMRwztPcv25BBtN8WgNAo8NiYCap
bScns1MambcbmhdINm323jkglN2lwcDWSer0Q9Doftf5DmvEqw/9wJw1CjqARSDXdpt6bw76s7c1
Khq3musP33CWTtCb9WYpcSZFuP2lDfA+7y2wc44oUA4xBwoAAGLHTciRSSjrwl6DO2v41tf9Kstw
hIkA6rIfk+gqN0EfrztOMck/0EfPGtBshekvmG33m07r8zfhtks697So7cdTTO9PXu+HF6Ch8QUa
vcN/spS9SKc1Xh3ww+/JEnnVyZIULKDBrNK46k/S8qtT3vavfh5cZgpWAym/NW+dYk15P1oILKQ/
Bgv9JSoVWKPB4QxWpCthKhl0aD5cSxQXk0IOVDzbaBEszjz9hDbcl3asQjQfp+xEItcQ6EAM8Tfu
iRrlLNowIpL6S7mIx3CHPKoO+DdAHE2rZDzrBU4yObVJZfL6zkTppDkSHl2Kfx/C9MpGW9+1XH6e
cMFkruUH28oPMwbYO1wwL22GRas5zWZWoRGBgA3KfgT1KTn3YhCgmjbYsyeyO5D6lMldXHySKmRX
1ACrJRJMzFUTduuGxDSej/HMDAqUXfntslrP63cRgau3e4napN2MgCh+iIlpjEL01bpLcZLJcAwH
rMYyd1FUZKoihUFHy4EtyycrGJzXKs2WJEZpWXluDfwXCFWdoGXesAUXiL6mVfKR3nzo8OEMgAFg
fWOs2iaZHJFl24h83w3FuDBlCizaMf5K6ZApy0EJD5pTCsWWDKn80hXru2Vega4HWNCwRiX6VzLR
9zneBkcah27kIkShUjDkabBLH5V0OUA9tfjoJcK7CG57SKRoYm8P6dF3mXthqnVZKdDMUG+0m7qh
ssAmNAMPmre12U6tJXp5t0bbkB3gVD7agfZTdrOX3/e72QWouOLRiDhKpa0dF8wcOiFKutwBDp8z
6vtpbrPvYetYF+Kv5I3OjsJL32bmyr/bk0XledVDlNpgcOTixS8qgcYsEPVY3DuTCL9Ixi7RmgQs
RViki9bLhxz8Feex0IIXyTtj5wPUbNLAf/xLYaLr7+aHbAal5Sotcus48afr91Wf6nJVW3h612bm
H2xF5m66aKQszS8+GOOAsJajcFHw4StpCcf3Ds3g9HgF7zABMEJnWhtpIV6l4gKcowk+RtyYsP5p
xguxqFQIwQm6kNZmTWVHaygo+cRQ5bd3pRuc6eKUqUA4YSyW+uCCC2W02mAb8SE400pu8WLZafq6
1j0bTaqoaI0O+YDkDyHFB0CDLe1/PdGCFi7qjNcGVeSbyHMFwoVpdgL+gbt2w8R71RjgIMkGkEI3
G1d3jNfkX7cw84UIBENqNsCzkoZxxfXTNGIlkENTS65TgNJcV5VsVvGCINn0pe0Af6sNTDCwZ0m5
tvThOEFttV640DTbOhIKVxUUKVDOwQJKq3LoUYgPQPKxN5KnPoonsXUzIi1DyKtRifjWYqwTecis
unpCHKgB9zEabtGEVj3V6uKiqXMJ6MOPZQb6LC6FhfoOQK4ZPt6CFAs0HP3R50H3iVXuuLNt099Y
o9V8dYN0TQqybJFrblKckJSlqSzplScAxQ+wifaT2+vjzuGav4lw+ljFbqevKb48RbHBmdgsA5RG
4ttNy+LVFLee1rSiS1DfJhQUQgtutVNhd80SiEPJinpIc6YAMLUucMrNaD8BhFA7E8I3jQgIXFWf
4kM1OGQ30PFZzQQm+arNs2RFurQw65lSFoc2Mw93qOOz49EYHnUjH/YkQl1ou3WRxD8AQ9dbVI7d
bPNRNyeOI+6JHuDDKAImZDGBSgjPH4Ynq/L7V+T8liRGfXaE33ug3hBKGYiqrj4mOLIG2HDkg1bB
iDH58P2oWoJWttqDiHJJaziiRedKqvZMIk1SjljTmhM22nwzhGtm1O1D22bDU+yWA90Mielm4gAt
geRj/oEEr5xXVuLgKkZAU1g+t1a1CzJw6ZWXkchqkwiUZmoaacJ7kAE+9oL6kTqOackp7W3RZwut
cBDS80P9GEZttqMOg0k2XafuAxJz1cBQtxK/H32VTTSwHyuROnoDF+ifsXZogk8BToCHW+UB9CLq
kNSSfeB/9vKf9DRrBq8+uHqTrvKiMfeotRhWpY1cElLdsyp5QD7kqkqWpEUOO6vxQYpy5zDv0URN
D89Z69e29Kh1b75o+qdWYnfgNWjwmJv5jEpwm61dk4+AMQWP0cRM5ORGAYKl5k6vyguLLyqRv8WA
f9/PDsgsq/C0Vph85OndYpejedbh7bpvgSdsCdPYlWULkFngRVSZbSxtPVWYs78oaSYgCdWxVw/s
uoqO1SuRzaxHtl0gUMyslOeFyLQBs+Zw72SnqdyG6EmaeJszpIUeYlY+M7dFwMvxonXGsvSJGJzH
Ci1oXVkMeG2AwlkAq/4jU1rE26R4KMz2Zcy/U1Y/aGWrANajF16NIyJOqECtwMJ8SYH3iBpyGf2A
KoFczKohKocnVT2M5CWp63KJp0/0o//D6ztV8kqqsf1tKisY2o2GcLtX1nLBBlntulTrL426APqy
3dqModevRJMYcBc89xE1Si3wtS7zJbcBlUCmJCP7SoI2mExnPY+Fj6hVYns+dGhZzmy+CPDtLldS
VRcnGdApUChyXaFpErbdsTHqNWFFAqi/WaZ9w3f0wuGt1Pa1E1kLmtKlNk4p90qUoxTekiQfGWkZ
KppDlEJoNQL8BbNNwH8Ao9lKonGJkgkQHsVGATLZWTo6AGHOCL65TAyc1C0Q8nGlfycEFFP+0Hvc
WI1o8XQZWxJZ4YiKgyvxYRDXn0cgO++TsQYyOi2HfcWPIqo30ywCI+KoiA7JrDTxcsulfXU1+yOV
qG0nd7OcRp1j/IdYRbc1Ufen3jX0IqKRplf+uAAcXr4Y3S6ZltHP5+gIygGTPAsYyp9vNgaRXKB6
tT4H/XZ2c+eLI4kVcf8fcjd5AtjtD63izg7xxRzY4zjMycap8UYGCjVdaMHVbOAdKZxqN+/43nXr
L/OiJ8NoNyI9K9ZhFP5r8UcTLAz7CWVdhp9tZL0vhMiOaof+mOT1txmy3TVHd52lpoHIj0JpR8FO
vbD0/H9gn4BLKs8j6ygKRzzmoV4spCOtLahdW3+l+Wm5ZlFqLU0mxWOfOqjOddCaeyjq9JlkZEcj
usR4rejS7s+TLrBPGrRJ5vZ6dv3OYt5jMiE3+RCyXYR66GPVDp/00XkqAz04oaq6evLxt0viafan
yNI7AGQOGUhCkQhkabsGSKOGryeghQLv7jqlGmUfHDvTKk1pVQSuv6HpX22p3BkfdM16yKphEzYs
/aRJQFAGkZN+plEWtn+MQrUaODhzgVPJSdv6h1Hh+AH0H8dDLB00PO6zzH2+LVMr3Rc1Ny6ofMqW
MSAFfzBtAgoi1doe3Wc+JiY+XBFm+VN1AgpqW2CSWdrVK6mGY8gnr79uoELXRtMn0ee6LoD8CXLp
ByOJ8pPR9jZoZcL8e4uaoFoCe3jWiAwrO/3HQY/aOtu0ZvxERz0rETmaMTrrRKdCmlYu2HTnKa3O
yjqKPf4fth46gUGOTpSPmsCTnCqm8H2b1QE/TwVTcSSBmuRx0FrJMnK3tvhUqNVJt+tRetIa6MPz
FvaKaMKFOQITjgjEaUgXO+XJJhurdDHr5AoxcYqYzoq1HZTroQJnlxW2w9Gyq694AvINoBAQsEYb
3HCUt4vwC3Daz3MymTRJqKwD5sKaTMjFpHNz0WqgrvHqlh8SWby1pY6SXfzLPYGX6Zmis51Vp1tm
huMGuQIwWonsTYzaVcusredIMVuRlh66AwAAEdINtepNKl/Wb74AQZ5uSYsivGpHLcrS9WBXxeoa
99ZA2gaUQYqJW9l1RmtBF2xpjWLit9lf7NCyqU1x9pvmB3Y+jqHkk7xUtb0Be2h5oGoWR4Ro/Der
2AUHH+olBzR/h0BwOkzVLYMEHzMyE+YGMbhqQS2zIX5hNy3C/ktqiqUuWJLxeoSM2ehwnudTxzPN
a2VzN89sFx/+owk8wzpHUKXOhkPW4lQxRAX/UqG7ZeWE6FghFiDd0S5+1ndPNioRkXmUOxSB8S+z
EWnlej+uSi3I9o4T5qeuG/9jwDOBJQNcgON98ux4OMwiQIiPuzjyigXJhkRLJ119cD4JcJpOukBR
2AoW9C+VtqziqnxD51uzH6o+QojNK97ihv/jxp52GXQjvvTjGC4KpTZKk+FzugoPogisryUgg27W
iV5drRFamqxx0j2gG6hCBIdlb/jrkEX5puutsc9GVYwwOMWb6wz/6p03Xlq3kRdH9v85SisIG2cl
xWjtr7Z4SZZvg7L1NTQ2k22ns39rLa9X+FsA+G8mLJDwIF9lqXOGUxXFShhlfihV8ESX6YKFaMAi
tcG2gqVnxuNXM4uLVRLzr12etrsAqAO7QjYAglAj14+uIxTk/iH73+vNXgCLXu9HVISCl3pccdVe
HOa5hQJVjq8Nz3PVG2SZqoZizan5HjzeVzXRxVe1SBsAVNKN6WloEkQm8euj18I5dHbEljQNdM1c
DR1KM2jaaNELGvbjJ6cJ+UvF0r8blQ37hJr+aEUh7WwYvSdtWLUgJkOgqy6bXYa2SlAbIyBOGkPs
41sg4WJPUyPVvCe9uRr0XWCADslYJcqIFN4ZUZy9ULvMRtHQoPEQBtOuTgXQJTtF/JKULcGGTWV1
+HrvflKfJl2iILUBzDbkG6KT6JtUf4IC3s4I7aluzrILrgo0RQKMFN55qOwq35hK/5eHdwq0Bcl+
KXy0ReLq7CLRScSbJHlyxwC8qV32QhetHpyllnJUkbEsf9GAyvaAtveHWYM1qPLzm8jekwwE9+Aq
tcFfxDjwWZYD499zdI+eaNVGsHtvonvubgvUIu2bpg8QmHayF7Nk4Ta0wnwFkpfrTRjdK/ON8Jlc
FMAmWbPGsNak8ME9uyNAQDQrYVsyMFDONd8zbUL3XAjHen/PtEpWH9x3P0TB0s37+qSbg77K82TC
tonRj3m5zUI1q1g0rSVVO60R0g2t3TRzrf4n1kAJRCjCjsf1vUwAKjXDDgeZ+AoYL+9so2bvMlZA
/lMBb1fNUAM8zYoRjyQ1ow8U0qwQHJ1nNzvS/H3tTzsKovclDrh/2s1rym7sWv6iBT9aytoG6uMk
Ux8eoulQsjX6h7uFCa6ZkJxvywkqFlecYHMLC0w1EyCxr77SLZMdrvjEji8egtpA6lkBDedNKnZt
3DbXuQi4syxB97ye1m/WRo/mp+nyy8PkMOV4/2li5MjNqcSVnrrIAjbxYZoaToSmbU9lqaLSW1tj
HB98lfnKUNOxvAaRmR7jhhTpWqlX6cUQG5rMFy8Btf2IvFPShAhxFhla3lrPQ+1r0QVAmhIJnolj
GE9OGHG1jcHsiSSTuyGePNEsyFIbtZHyRdqWeQyabuUOATgeqloXD426tEkpHhLeHzN88B9G4dhy
C2LgZFklTr8mFStgMKGhGydsI1p8yNMUp6qWoXMJZytQ8oDz/pfXaeHmljZpR/zP0IhsQV2ULNOY
9Wu/HMdjDAacNmjL44jaxOlSq+lfZblXgMyTtHt8o7pm7+9pRmY0Its7vdnXO515ygA8usxSJNIa
S9NRjdzna6/xEMMFGw34sTNAlS5oGI8iP3lCWEC4c9dCBKm1J1mKD5tkReapxfN1qBTBtQbh3fBm
STasBvS8aHDERRlSOuAr32XnPqo/JXhy7GhWBJlxplFGIx+kaJ22t3KOCoNJpIxIrTUMHVCpwX/T
KvgRzQF9AVhGG4ODwh4pV5NwUvjbdpMON0FYHPL9dGtCi/3tEDqfoz4Kj6WsQ5SUYUQXsBCJ9zJS
KfMiR8ZEKYqbdmQHO9MVYIv7wNV7XaXCUueXl9mE9qTpLJunNGIt3iyAh32WGWpvElX4k6vyHBqh
XDqWkxBPI77RkvCqQ8t0iYdM3JkYcXLVuzOeFSe72jcmX2TcuhKczh/pzPf0bhdSLkYgRIE0CEV5
PPyhgYp9ZzAWPVpFED/SCNRs+C810mI9Lzhq1bNSf+MNBl/MCzTqEpkcq648ktrsiRbDPEIrBLhn
SU4aJHdCPLktVCnTbL7gD/e6/axLq7R9XSImOCuTSh1W3laiQTBucGbEX1f4teiddFNXY7V1gyr6
ypP6OzgBkwvqDZwXNESDbABavp/Z+zYW9SpwuvCrqY39kuldcaRVy8XfgSWDz67XVg9/9e3z9nto
y+TCksh5yUNv2jIbNGsPcBWUeOfVP/qQGk+JLn9qvLWeSmNAcYSPZH2O4TfQ/kzyWsndzm6XkR6P
CFY1P/3Stp5GO7/XV35mOemTn9/lmchAQRlWq6IEiwf38+5VaGZzsErHWqQt614NE6gbHiCYaJFE
/sA3Zq15AO8U8jU0WiBeGA2Qx5T+kOTWWg+4v6bVFF/2d956v9MvIdClSLd1xPA8ERq5SDLaWy81
vkpFXDLq2QEASSugTAVPdSX5E+oPX4gcK0fQZGt6Ng6aShOV0F9nLc9ydtdWp6RvHnksADWnOyA2
skcgkkdo1zkbgw+QNLNHbQ2aaemgOhRAxQfy2DGvkPc2HPlGFWpa6n4yMzd4pBmwH64zld0H1dE0
o5PzbY3O2GpWNrG/jFJ8mM7RSgCiZIeiql+meGTA7JSmpJETEgX+bdIDkG9fIhXPpAWKbJJcmc7e
fpez5j/ZgPBPM4MEuLQIkFKotALaBu0hGdJwQI27d98TAd/N9aRys7i7q99lcwzWSNFCb5tyo+54
Fsf4FO41zXGWAzpIg8azLzrT13rGgtduEOIVTZ9fx3bIziQq0cu7ToIq3NA0D7X8lARAppgNgHC0
kBqQYkgE2ud0abc9ugCUyyqQ3c52GBiulPPf9wMDr3jVf9uvkqxdAwlBAAqlEa/VwO73M6Imu4yW
vxoD4NTEEuiX1D9EF33uUno/R9hbW/ECIYs7pbkRqQdrBNAwIgByxhcp7e6B7kwTFl+Zw+hOP7sX
GdFxbMcaHJK4tekfABV8FmtfaKKXIVjLm7A80LQuVTuLjYMI/egoBugeQ90/VEJGNVKw8UV4sXwg
3Xdb2ZF23WraRf07ddet6NZKSxxTfF4vqiEpJlAGpmAYCFqhz5ol+AGc84SqALrTCFEiM5jwFa5Q
C3g2LWVYX40nodHWS7cCnSUBMdAla7J4MgazLkCoy9AC2MP/0DiutGifOmComx3SyI6ByjjvHgo7
PiX42kzNqH/oE3uJMIZ94TlKXugSeP5RdyKU4wqZoWN1CEECG+H5IWkeqOZ27mU68tFpri16M+iA
OS+fJ3VyVrFPtVEYj+SPKc/IS6EyjSXGft4ob1x9VVdDvp5lVmJaO58Z6KO93VXrt/Khxx+RG4Az
ZJaHuFGGZNlpFs03O90cIpT4m5T4oKQtyAGwkO9vmBaq7rPPPBvJ8v0cRZ1Cpyr6OsveRU1BIMD2
Y6oB+Oc3NTJ4F6Ql2Ts9mgIcCHkij/8gwjO6EJWa7SZX7jQhPLtazPPS1YZtz/tn0mMDt6rFex1b
dsbKkQA6tFAtkGx5lC3HwO2PbhuNwLcyNdSSW8i+oCdd1w8xQ04mFPn3En2W7sNNu6z9ql+khl+e
axrOhnh4oegEWJSrqd+WWm2p6fZuPg25Qt5wrAGZ+973kapR/bl3rbnvW3W7waxWusdN1AC1rE3F
qo3iM0PnlwWOgSA4Ih+h4T3bagea3q2gRsnPFrSeKaW7OerqNSA6Kyta53XX78fCvhO9V5nmpH23
lFh4sy0Dt822Kcs+0Suqt61DHrrdcaSXCb00brL5JXaTj1kijzSjCyDW3L0DfhMji895ErsHS7Px
oakuPniSH5ERt/BEKJ1NoGOqdWhQBWewna019LosAUPRmQvSrFhu7vBS+fedB+RKSiCoaYvZ6azR
DcluUGm6yTEteCMq4/Ta7Lccv7zaqsoQbzNAO4u6LdzCtGUKFLqdWeqgJKJbIEvk9quTHTtrutd5
F7Jrih5YiRVH/ida4nRjHBzUbJ3QPJ+caGS3nV4vaO4ZFV+3Y1stUO7K6kUswi4GyOHvqvhnKVd+
bRdLsqfLpD+5ysyI7V0Wb5uaWeYKcRtEMPkSMMb6YrDqGNhNFzAPI37tVVuG7zYXhRAgJVslowYC
DbZOUXwsFW5B8a2PFsCnPzEr/1KDsDjoLZRMeBdWdhtWibWe/guUgAVq6SIUHIoMtIRadTDrHZ7t
CJLZ+3hId6ZmHeK22tThuHLzn0brrgptj5jSyuHDbkhQMRc4YE4VD3oAfOXaXfeWtkFgY13v7AzE
VJaFar5xWxjxNtPAIZPyH7JDTbwf7KLOPP4fos5rOVJliaJfRATevOLaqY008i+ENAYPBRT26+9q
3YcTcY5iZGYk0VCVlbn32jOXc7C6UzO1h6HoYqfT9p0BaymDclTGqt0eM88MrdrcqwNz923YF6I9
pKO5M1bOv3m/t7Nin9VDZHfYQkYvqoINoYCR6qfNCRXyD6ztuSHkoJjJGJPegartvFRrWCpatKrT
YWuAELThY+Mo0Hm3yOnreCzXX+Mwn0snh2SXxSa5XoY6c5PweSkiJ3Xictr8DdSbXSCBHLcIOMYe
+2K41k10/3kYxlyU8pdZWA8JVqjO2g4sZBssfaGb+6F1uSD2g2WXMXXevuN1yzQn7gcnAkeLWois
SAqN0SriylGjmYwBV2y7Jr1OZuMz6UVy7RzSpgxQ1CJfsgOjWGPVwVYxTLvJFvvWZZSt54fanmNh
pYfNtXZoXqNpCgt3CmaxHaQ+I4VDMJFhPKhm+LwJaYb0CzftsEiXwVB+2GxG3smZ5JRoa81wKoyo
bbJ962y7VCXrdGCTtdZTm3qxUkz7KiE8Dgva4oyh09GjSp+hwsae5+3LJI29YgnTnhtiMeJ67A5J
tj2yrcQlcVwJO2rRstBBCraJfTRTF8TULh2aSEsgGDoWxnJuio7vmKgxnuZgHPRdW7Mf0ETrcj2e
tokIvuQ2eEtEalpcDgobd487/3lZ1rheMPtjlSIoLLJld9gIbKqGb1ABO9e2Y0NoO5cwmLGKJseI
bIvQgq2PyybfyQUVbqVHCSFwCVds0OvwnvfuVTuQQrHaV1FiiJ1L+uvQk9zgTJGhr6ELqgk0WzAu
MUsxG0WGEKqIZY+XfUpDRNVROStRpeghLcEYh2TOM+6kUZvwM2AYkPkQyyXbEfcZ1SmN/WTl0saw
FoOpqOIOs4jKfMEoZWTyD5GLFdkF3JXxI1OJEdDDJKMMH2M7I8Ohyo4IrCFSakSxKaFjq18wLXca
cc2xSJCrb5xE1JrUMe7ENhte8DP/XROrDIzGPCRSv+hDlYQ2jsXNK5yd8NJwWBaNu5lAdyPfFSpz
G6/JLy6YPxJm/LGBSJda6Ylghpcs9xZ/yGiboMG6KbL81+Xqq7soZ3XdQs+tvqRJ0x9ppgkJjQBG
tLEHy7Ob4Cn1ynfdEp+DXHKotduOFbKcvo2WJHnVMwmWbyW6uuYqmvnEUSqybPLg2vJCTt5xdvWD
CTecQ1aNvo/C08wW17ebh83U3nN9eBKGFiG/mTD0zx8W2TetFMGwweczqmUNNJm/6/fzpyCJphmc
J2fuGbQl1p92YwxhhomjH8iX8lMzuyJo2PWlU0XUJwGb2MWqh09VV4YoSfPAHNh/CCGUUWkvexJH
H0er/+iy0heyZCI/9RdTqn41Wd+9cQW15cWp2T9uzvM8IBBV+vcMuoHvpPUF2cGOoVPru97wnPfm
6BvNa0lKo5/leBR1573Iq7Nc0DQKeWh17yiK7LZMVhsKdYhg31WxOs1fiDxOZinzAHjK6BMU429S
e7AtNZbNRFD1Fa0jYbRGTPhqZCf9eSsmDOT1PQe+JzzO5nbG+zDFbrdcLA2V9EKjTDe8uE7Tv84y
nHgE31aCE+vBvJCwThZsqKfFJd2yt2V2f6OEDE2YRcu0PJMCf++d+6OTxlvX7HvdeCjV7LjM5dlK
yPeu5u1iWtGgLcfR3ogaSk+AcXcNsxOQiEW8gpIvBueSrs2ua1dSGuR7S6Czj2slFM0SSs4LijyU
7Pv64qqBLdcg0x/bcbzMKovtV9o1J1A7x7xdjrXWfWDB8/Hi0Tv2k7b+hjnzPLle7TftdDCG10y6
CLg79kid16rVzlVmx44lkAw3cWVX1ErNt6IYKYu08c6QXxDfou3safpIXbBHqyS6a+0TYpUIet/W
57JIz0mjHBqbfAm8uh+JI08GkQDaQh9MXYqnRomYOI6oyPJ/It++s69xs4hx9ASFQC9ftaZw9978
KZo/uIH1U658gpm0fY3uaiAQXBnrWejFg64p+6kzD6sxPSTjcJhU/+A27W3K69u8CH9Ivfd1dK+u
7YWMs6NMTR+rmSav59eWdm5G7thyyH4PY3UVGVjqqt5CWxCQKNko1HtmMfnXXKtL3eqR6qbfaAhz
wKr+sI6Vbzl8Vs0/le3ckZniJ3b/bLOIj7py3tg+2nx6nLtzQknnt+Wyn7jd2tY8rbl1kK4Vi0Xu
1pKMsmJ9IOODyUf94RpuJC39rFpVrK92UC3GoRynV9Wrvx3OIdm/lL89vFeje8ys8s20VtYFZz1M
+sqOQT6FM0cme1siPb9CLlgK/IPbcEGVCXlX95eUEfB+yrllOSQkKk4V5BZkJXxheIPKmUZSlHq0
VV0eZIvFvu8d1x6gRoEWB9bc8EVrGVvJn8wkNCQl99JP6pRnVgdWWjZqNKXrKw3Pa6eg/Vcs8waJ
/II3sQzTavI7RT2Xo/E5JNjrQPAfhnI5JpPHyIfvCJ1M+yUgoBQ1Jhv9pC2vBSokrfDwI4xXx/Ei
r3GPzh3YWpl/d0qfRGa/xGAhX5oFA0O1PggJ8X+Wuzntj/Wq3LoyLrhlbHc0/M7qbtkw/WpX98tb
xCPlAWzaa4s3wmdVYClSnANihavN3TIog+/qVIsUnaBuyOJsgKH6nffkDAPPACVyfyMe49oPdVTQ
c1gJCUp4LLPKC2CsEF1dvIpkOs6WfmvS4sMUII2WJB7v1ys3WFPc7aUholwVRCPav4sGPoSpDXFr
IlI31SDj/zUxd/m6LkzP6z1hFMLVP+qk/lI+TSJdMm3+7Lb+qEl52zL1YhPcW1JP6Ihj/GYWNQSz
9ZeQVFy6/dW4glIzQxcIzpndHa3rQ1Fvts/AXPebZLolMGn0BymbsGzO/Up3Bf4Y8WFz2GsdD4sn
AVqkS2wn1J+CZtgWphs/03IgzOeodh61800k2rG317ip9u1ga2xbW4iYFmBHKX0Qh9/IooBCm/+S
rb0m8qimxWM1dFfyWGCvjTndmhJyOgdZQ320k/rWTeZLYqyPhgdMP11vbBpxt5m7kT3eF5lZMRaL
zGW8pNINLJN81fmOCxuST7L93sx1OTZtCqBFkH037iurvSRVt5NGdq1NgvjOqt7kPnOL+pzz4yeT
0rwZJqtnroNoXeyOcWwNezWb1n2N9oSrewc91Fsg6nR+cRJdXqvE3puEZNWltD46kde7xksC0AN8
yJuuE2wmOkYI5me6M4P9pdcjiQ1xVoudJiD61M6UHWsh40Wa5LbUDp4a+MFZp38uWOhqMfU7Mb1W
hZh22cy6pTJKzfth3yo9yDCEBrein0RsafUc9IqR36CQSNevN+3Bc3OGokpe3H6+bmiR9BtZWZO9
ZnGCShI+o3cSYd7kkskBgsglD7G1CHZfH37+rZ+//POmzRSQD/UQFAvf6D9SSJboHGnGSdnjvzpv
ZtjV07flRKulkG+v6+6xGltYs+6c7ScdVL2XCw7efWDkww7eXhkJ2wyGQiPsulp229KLI4VzSWf5
/pVNZlvIfscjGCMH6Nv81O57lCn7NE360Sc7bntQ7m/6bG34ARM9qNZ8evIm8bf2es5qs0UOHfbl
sdpuLrOv0zLmxtkTpHM3i4FHURdfeq8+df2s+q1i2zuNW1LpEBjBDFheK4MuuTKFVlLO7yUCmt00
ITLavG04Nc5C3AgLrSsa86toJpVkdJNaPNf/kGsirk1qk35oFMMxtXAfjCg+mTl2j70yR16enLWs
6+JUFAlnX+17NBTCb5190bf5h83E1R+mbWc4g/xQm+Efp9PtVl61MTf3iIyFX2E6H5e/NTnXivO2
dKi1sulfKofuqKm5dc1rgx2aenESH1isVb8hIjZI7Nlit7WLD0ubeYJcxKqqBZg5W9Ly1Avjdzvm
zzj1lHfLxLhOcJe6W5Itebd6pvTaXMM0S7qgyZtvgbHyrC6pes5mfTvP673ySdx33bFYh34+4c19
u5PNb7k1BfY2wzwvevk+N7ncL/f3cjB/MGnuf1Twl3AKqvb//7L7h9aNNKAC7k6kTEgiWjWxz03T
LoGRLmib7x/77xM/f3JtFf9nFv986X9f8PMnz9Wr3TTqkKhp+uTlmvwRAIG6PMdGVzj+ppHb6cwm
WS8ZR0PcFHm8SrVj/GL869pWO2bzHllxF/dpBepHzt+pq4vAXHT3ppqdvtdJ5dzrOEcfy3kiAcWx
k2/DmP2pMcRftUeSt2mL96yh442tIRcnHjr1bEnK+rFWYjVvs6efN2zQWKB0Fe/Flj0l1V3kQ4Zb
UN7F3jbinwm1+RM0k3tiCUV/KrUePYadbEQOr93O9cK8Q0a1EYv0tCbDCeGGeR7o0T/V+XIZt0I5
dKa5l/Z4NtKZ9FRVA+4xyvRW19m3i/nKVvr+WW+W8pak2+dibe5bsnjsMeNsROraLi+eMx6UklCz
fJifeaDJHypcPqL+JeVkOnjQ7Hq1JE9jRb//Ak3S/dAxdMRECYFScFLm/1S8xeiweQEN34+LZcd9
nfSc+5viaLVwr8fFX/A8ZMvTpKWYi+rwXo+sUxba96c691mxfcVJAodo3qWHR4zxvDAD8oR2JYdx
4F+Ro9ZHkudCzkT+VP3rxV/k+8HauYxxepin0VzpscBvzQ8b1PK9H7/lhG2d7pNaAJbgO5jG4OeE
oiWoZSoamgUwUU997hA8OiRY9/Xf2ahDHMs+2RSha/2e1RJ6Ol5L+T1S5WB4C4Wr+phBfEkzwE4O
lvgiNtfHyT4k0PBbQTUNiWy95vM/hK7gr1OOSHtbveiG7Xfli+YFZR+Z6W/H/BxyVq0Oj/OtsOuA
+pVy9Q9QERowsz/z7+ijRSTqX1FodHoYhJDrvsGPTbR/hhHb6tPUjVC2QR3AFszqY9FQmriH+86P
B2GVkUJCh9KSZw9ErjU/Ebf4hrIFitMFK/IjhXtOFYhxh9a3ddVXmcr1+L4gKtn2s6I8uamAttPs
E4cd+WDS2pPmm0Fxrsknc6TdzF6mLzk0z8y/6wVzgVySQoyfdZQfqaBy6R5Ni/i5jRMysyGKiWZ+
Vrn+Q9KGWp9GI7gayW+OyD0wOgjdjRE7/I6y3kl6f+UA14c82QomPD8JfZY6SGjNdMYawN3zFW4e
Ff+lnRKaSS9C2ldoZ74OFlfMDxljpwnQ6Nh+Te5ba+o0XP5JCbRjZEmnFp76X0Rs+S2NgnKhROpI
AU8hZCivGXEHRndRtHP2SlIDJ+8xYE8g8Q0WTZcrh5qk6mX4NpvzoHAaSrk2s0Kf9Cr4orSq4p6+
bcPOh12MOoRz3l97vr/CS5BstCJQAmwOXngjGG04VW0aCP1js+awIUPAu6Y5JXxdAiRjBar1aBR0
DTszwv8aKJSwU/cnNan0Q/LjYq8CYTe4YT3fPG8Mt86IMFaGaaLRSJgC1XtQpQ2n5UFr08gVc7Qm
VbByk2kuz02nBqP+qs65L406ENDFTOdcqw9zMwQt4tdcMWHv1LxEXljrYaO2kexx7vI/sGDGhi/u
+pqsbyu6F1X9dVc8EHvG1aNaSrM7HNXvo8HkydLKWFY2mTc6PgbK07UIXaQfncU8L0PCj2VDBJ1X
Rqxal0kF+eNQrei6Nn56m5qRRCmQ0LoQou7evDKdHrdCexx10mOwxFAWWxD2VtiON5Kd3YfRGniP
TAkDY91HQyx9sFiz8UBo8PiMY+L4/4/TkY+zrLR3P+/OBKE7rum+OmZ77qyndNbMeE1AoWGGnz9q
CLy+nBSP04Awmfxaf38+LlBHhaBhxHFLtuKQDonn5wk3w+JjYA5Mla61lQ7fDGvpoCRZRSxc+lKL
9ZererGOudtfD0R+5DFyc7DemXYum6F5TJJnkALD01AvStCk0gGrVTDv7aU8aDDkgiYR9x51n8Rl
Sb4m/V+EUxOvEyB1f10fQBlz+wzatyi40oA8Ch4nkf5r1vygdMk7ao5GyUzfTZsLksV/3Z1ZYRSJ
QS/Xex7X11LzdfvKmTvyPCskLSDpdmbxRFqj8WpZN6WI2Nujirop5VjocNrpdKBoZUW/td4PZnl3
NN/x2pnyaRSstSv/olXp42G0Xe9F8dwDlLTsq0ezElI9r6ivsprQweWpm8YPN0vLL1zXZYBtu1g8
MI04JfTqfoYzD9vU0YNOH2imBi5O/6b9wv/h59lFoCAYef3NV1tN/KGGkWWUgVRe7dTCgnkzjT5q
bI9jUBO0yoLgbDy2Sh51yrLsUlFhu3/Sy+WkKXnG5V6DEc9imY2Ps2KHHk11L0cPUjLrno3PlRZl
mn70tPEXi11bvSd484yyAeS/V3cM6QJUHRC+/qbkA65WKNhI6CrxvXlsad2T0t4MyIM0MWh3KnAz
BZtcSu/f9PXVpHm1fZTO9JcRhyhvk1IAw7tHcDSMJmPRL0XgzCj2K9X0fLiV6VvV2o5fjIl2mFAA
BcLehjADJXZZNs+mWaY8ILJrd0UmraPW5IWfz26GKHo6upVbvVSKenW0xL5RFRRhfrWS7GTA18qW
TdvL+lsZPrnNsrt/k230cVCL9EIQYX3aKuV1aBm0en2S/zXNw6xb2REXdKzBQiBLhdBcyLqQCTZy
BzZi3itE9yK0y2e6DbrWhiVhLEupRclCu6Z7N4cslP1vb1V9RX1X4Vg3uhqVDYXGpkXM2nY1fXQu
KorZ1HwVKxUYY45uSfx5uuOQmJpUePIe9cr4N+eWTxbEByOI5Fq2rbM39TZot2wL162JdY6g4J0n
LXKH5n0sWtu3rCk/wB3EeiTYZnpDv7TM954rz6FTVdWX6Y7+dmJUk0e9qEVgtbX2qnKqzaWXI/Do
ab54Hbo32nfBCpucQcYAv10ory279Rzj3iXGzSkeAFpDmLT4PQWXR88bK2jK9tEpS9+UtHzbtAju
WyBgVWgBtOGMAguksA80r4eDIqxoU2VMr45dcV5+2wu8MQE4vYUTBcSWQ0jd+2tTQw9r+8d26NG8
AVXoNfVlTQp0Gr97T1DKkLMaO713FpZzTMblYtw77bVpzCEmzcRvV16DvASpWiZbH1hNorHI3jcN
S4MQQtqurC5lQiN6rZiB5W2gVWwMMKhC+iv7uUj/Dnp2hOQ6BFMyrfFoXzvG07uGul5TPBqpya+e
5txCtz+v0r+gZ6isluWCTIEeXEmhkuiRnmVxqSeQX32tVxgzOyQtagMh6OBkKtxXqbVnkP+iTd2b
SCwme+Od6GBAzFbdKsJcWcaWx+yRfM67F5mWqk62dfHcOXTLLXydepa+54RFMt0p6nugdFa+Op9E
mz+YS6xqwgmHIuPR6miR/bwZJczvbE6PtqYQ1ZP/5vi8B/V0nSuPByFdWkgAvMEF1V56TM/B0mJd
/PnYzz9Ak6anzACck3CKWPZVmcb5TK8VsQHwjDulMsmrj1axbhwsj7koOapqOjuls/7Sc/IfyoGH
dBYK9DoD6XI5Iyib5bDBOoYYYaQqwrjmScOS9YrBsaCJkOvnsTXkRWcW1vZusJZgXyQbOq+cfQBR
2/p1RTcrYeBlxjMSQiddX8xRPbbt1XUmyL4Sw10zzwht1XhR0+2QtFWYNmwz6mATfdwX/kZjZ4dv
4B4Z4dXPmnhSmQjn1NTg4ALLLcoTgyLxWjT/YBd7b1VXKKfRtKrA8PTqMR9IpEdQfhqc7NUjuZJh
luadDGjCslPaJ5boPrbndA6w7/1FlDkR79ScOt0Vu3ZASK8uCc9hZXQPyjYSucwIA7UGvRlrmhIf
i458WD3HPbXmjorcPttaw6acGM8Z+45dvq8czx7tKjuoXTofIsssEaqBAfzUctuHsZq+S23LDqnr
6YjSi/FxNRChkwsSK5MRdkzcBkTac9uHzE4JZQg91fa37HUqbq23r8tPIqgCmdq+uTQUYw9SZxLL
PluWbUzreRkCZGfuCzQwb08K/WEDdBLUc1mFq00RJftC3oSKubIjeTc0KlUc9XsX5udPcwHFvR3d
J13fpr0JMgqRzNdPR+jeZG7aQV5+mktEYjH6Zj6QMoOFxD8gM29WPRLq+ro5Rv8s1D3xr/brUhjL
vlmo9DWH/DMeHlubt6s6u4FJMNp+VORe0dR/NNWVN2U1uSfN0QggGWs+qRuMU1X8K9JZvm2iu+5l
ExsYXrRHajI9weRcwFrQJ5CRPc7XfZY43dVy82OJlj+WLXKXtEjq439vHK1u/v/uNvHrzXhtAyZo
J7NDXZE32j866XifRR6TnbrvZTPi1WpYpdeFY9xa+k5Ogi/kB0bq5EAeVyn/WORsHFdQr3GmM7+j
GfKlqM5pma2ztfZd6E36q9uT5dx6Wsks3dv8ldyMc1qksHPFVl4mKf8u0wfGjhVSsZG75ZuLhzBQ
vILtHo3B0ciL1R+cDmHpSF9RaK6/jO2hz5iFzkQ9BZ3L8UWtOTCsnTruV0GX1VPLx1Z7LVXWiqzt
l/Pk2C+a7TV4mYvtWpE1Pue9cZameGb+h9HmIvTtHZompFxhBzm5bM3NXlu551LCNS/dwJWgvQFp
S7O72ozDrIWCH/40cBLp6cdUCDc07AfN6IedaXEo4Aa/g1EmY5c64BSnpfgqRi+/biCj/XSb2eJK
O8c3gUbEM9r6SSr7xJTjYeDJeNvwYHKKkY/FYpec0bVsvwAij0wbrXBDuhPAoebBKCveFEZOvXWH
um3ZTtzFfv39TV3Q7hJl+8U6yt5twcKjLkUKdrYm6s/aAfrVFt5yMjYnlmohgKhel4Uqo7RK6yad
CIeBL4SBbosBG0BI1n9OTS29G9IdblJVbsO2abvp7v5tdWc5/fypdqt/TuLa4LkMKO+ee++Bk80q
jKyJ8bGTJ6e6ZCXrJ4+pyG7UE+3smUO7G+VEeyzVP7LMPijpfm6RC7uq+q5vnDh1Z4x4DvJ4gJIS
0e8dgnnS1lNvPpeTTbs366oXgmPCuhMyKiavvjnGKMhkvtT1ShugVOm0ad3JaqnEgZjlBEf3mV/2
xa3DHAOGcbRfdMKsqlZ5lVsmr9wBn85U2nvBsYVvTpPFdTf3UIk/a2mSSoYts+OU84RW7J8p9fJt
auddaWOFSlzZ34TBX2vd7qYlVqcyl6iTE543pAlFfllrzTxyADjoP7SWZl2iHzTzQAA0VUHGyR/R
7vXnY86kAWnumCISi/y9OPPjmBFKOuGGDo2p3nzHKYaDMMV741VHYW3I85aB1oMuxohiibIpSV4T
EhKuMt2TfK37GSQVBsM1R1AM/cSSv2cV58wAo1JCIWJGGbNRp8bC+DirIMlbJBNLclQ4VSQdKoX5
URDUmKTlQSX3dMDb5/weuaSw6pFRIYWjCYBCQhi/lqyNSrk8QPW41JAIdd2Na9UjB0BEa0tyQAbF
PC/iLfud0HUoPfIpHG2nG/Vu8rLYU/7YqTwxEbkkpTzBnrx2b7gSHYpa7FXPmGG1Z7mO73Nnrhdt
6E/WrGSPfTe8mLojrojPaCKz0x2bxcOP248NS2b5rDjTw7zJhMOdc5RD/sC2vav77DgC8PKg9DUl
qPm8j9putynLLkOvIDEyLE0zRU2Lz1Qs9eJ7yciuUmgViTnOGnTZerNWJuuzw6DAWqwdIVRpXJW5
E2Kb6s9KB0nGwiuca6IJC4hY4TZ9cBZhfcxxos4yWEzaGHQZirsTAvXM5A6XkmJeo0dYy4smwIO0
43D6eU84VIRDUSEwW0qTrRO7YjI77llq+u8KVAxDkw55GR9Z6v68ZFvJ1B0O96ZYD2auuKxMa2Sh
jYiXQncOGRre+drX3yiL/FavggUyXM4d0Ax1oMvnAmZ9q/cBgwsOF09p9iHlVXC/uLYRFavKyaDy
B86VBrlVDVoPE08YymZadRxrsLyrXcnL/cxhUCZ3KQ7KBcQH2KxB/LghiUPBOHsBc7zd1GfhmtzD
2+PK+0OcbUT0TUhcVugO8z5vnYPJKQcVRmD1Amwx7Slk7dqoBkTq3TsjUU6GTUEfyVWMYLPK0zQn
x3LikzJZAzIJtIidZjuTH73vAT+/ury06fJb1b5aN40YqoZshFy9fi5wkTVEzUA5HFhCG+etypue
EStvZh5UBkDXtiB0cWagSdlpzq9Oo4aFM+w2Td31yNitYmM49qnvW41nyBYhoZmRluUP2LvjRNN2
3jieEkPucZlTN6DrQmmkTnMg+Y3c+zg7OzXDJSFTwEt/TUw67gNKIHYBWCq/S3516ictHv7Les1X
Jhp8RRcJQaxwTyKBLkN4+wdaWjA9OEFFc8Poc/Np07EEjOHQbqHi8EgA4Sn0oFYIJSskp52eva4I
MKpGWg+mxG52QwIxykCAhjCH43m0cKJS7/eE/kSkRd+8ECnsZwVykJ3d0nlakiiv01NGH83ZANVy
nJV6G7tW8bC5i28ixWxKPZywXi6jupMUMmmRhUWDH5R75K4nbAgtnPRfmYPQYLIASzdHPWtDHbid
pA5StXSfuAyLleaAbiQqui6yF3msje3UedjZQYTfe7EeV8RilSOkIS64BrWJDnOuXI2zQsGUfKzU
vUmPP7bTIupUuh621j2omL5G3JRErkPHoGPyMljcaDR1SOXgyNHtUfzBoEl9+z5qd4edth1dze9u
eXsgPq0EhtQse3u8cSCiKut6dc8xnP5pPxSPPWg05rzVqSng3xGsMRT9HhWFr6H4kO2IdrGJvZoG
0XS2jYPbo20TwIsLkNIy2ph+6+Zraxr+pPxKNJpLLefN3ApVEt1cD0WhiXrrBA+dyu19dXhpWcvv
17kek2igAWwppBNW6Qlqf6yP2iEhbanMlI6nhCOEiW7fY7oXy5mtn5w4NSgosA6uOno7RGPOuUMa
GEzj+KvhJL4uwxrqS2Ze5+lHXmoYR/T2+YO0ehMwtjwz7EUIpH9z2PDdRgkATKd3bAC+TGwCrnfz
mjlQTRUYc36/cdA/2uvOseR8FfpghmIjDpcE90Pdcr4XpUcJBsnur1rFioV+Bz1IH/a15+5Mff5j
eqb2uqkGsIEShUfPc7YVw6Mk43xLGpxWRNQ7kk7AWO+Wjb6B3SP1TG3AEJxttXQ+J5ntvKeWDEZD
IO1ZrTXW7a1g4xnj2dwDGpB3kRfnY/i8KiTCzPSutr74HHZNWjTWk7QhmBxTE0EiGdiANILOCL2K
E92LFQC6Q54oyUqw/Zlr/9auNIkOThmx9idjrM1+bX2tzj97fK/7KyQ/o0sht/zZUAEU+gLo7ttR
9WDTKEqnym8HKsWVpTbguLv2kTBjZC+595JmYe/+gjejJVGhH81xl/T7luWtsNaw3W6T9yaay0Is
Ad9bkTEvl0P8M3kCJkClXb/69x68q/01tV+j4bFE/UrQj9QIlG7dcNS9c47cJo/H6a/N4KGkJmuK
kzUdivU4sVEiT4OAv8amd5wR15j621K5xtXNtGctE/o/p/89OIn9Z/Uo4Ynr6V8WJxO0AgXyR8c9
JrYSqM6Gnk0vw8yefKGngXITVR7kXO3crSRakix0tMU4dZxf0f5r/NCo4NBT66GmHxHWbQaqavYX
ZhNraEkiYPvaiVdiwbin02olF2VQTum27bnzC4CcLI+r1Mc9GVinoe1BfwxQcCvuWE15VtQVfvGQ
fDDrZhcuTykph3l/K2Wjv3kbq6HqLuNBLbTzKrPyqJZpz6GfBLRioiVmaL/qVF0ufVbvHDM7T24+
va2LIY+521qBoSkvUFvHm1UueVTU/+PqPJYbV7Z0/USIQMJjSoCgF0XK1wQhlUrwPmGf/n7QiRun
uwdboS3LogjkWr/Fy5MU74NGsfWrWT6XzksXj5tpHhBS3YR6WE/6GDTf4XpapRh6y1EI/pggz+we
DMYyYTcoxTdOFWWeYIjY6HC9jl51O7vNvsZp+q50ld6heHgu9a7zjHJ0gsyGglgmo6aqRAmSFjOl
FmWTnyKKBAh/E+WDysrSWvWmSXtlB1fFOAIhpW3sWNzSTuFc7BB3qgBFyA7SgaEDAcagXhCQMR40
fToFGiL6Ch2erhifRmZ0Hm6JbbySZwU0VbsZCA9EbGOkr3PWb52wTU+JtMpN5vTVtrWrJigaiDQT
HcZAN9wJRdcGBCJYH5bdF/ThpcdQMF3NmxHOpFC+6uJVjR1kHq33tMBNtxeVFTUDvTPgXqQpNgs3
WQR/XpV8xcvA3/LWw1r+7dXkTWeeq1RSsChCMARLrWXKQJVK5VNuRzxnGX4vLYmbmaNOrw4zyIx+
ZmjCc4vf6IZ1wAtLHu6Usw2a3eiiGVz0P+vHyZfJTmaiCi9Whm7fmkApHYW+iJ/zmx1FLwnVv43R
EWv7wKWLcUP2nlyQxxTmgqpTj66NyUDvRkMQFWW6R1CJHj1egFfbuPGQkEH4pDX1glC0ekjGL5xD
1x3T1PWceoZxU7yVcUzJO6hbyYKr+5KS+mXAgAh1SlMhrxuwbS1I8J313LfKZ6ZU4AckJoZ+tk0H
vVWt+tI69f4slOhkz/W5Xv/lUUsK7TS5IjCH9GtxsluJeu6quLw6m6UBLh1H1EWQcm5Xi03eC2sz
6YZN2n/cH7gfe6aW2ZvafTKhtKfhxQ2lHRQDQGOnFtNLPc97pZTtbVo4C0wCYSEKy+3A+X60w5RL
pe7dg5ERzaRcHO2HbkvLT9on4TB0UefCvofmL+S0XELFRS6qPyN8s2S6nZ3o3zKY865l63Tbuj3K
CTgEfdwmYQXAg8rc62WlSGiz+iSVnc2rpeiykepLwiWvRZFBZ72S7GDhAnfMPhMcjgis+BsXMwCL
8a0weYcy3obxOck4+aZiyO9Se+6i7I9pv3fts9TagAJ49GMDYjKEvUu0UfAHOO7fpmnopnQ2hvXT
ImNuoiwgOWIfwg+AOJkNoDW3EC+zOJMW/Zqm6TdtjQjpVyxpsF9tTo0iKopjLCqwtma6kd2qDxmT
O6pjFaCf77WO1oION1xhHQXi7yBm91CneblzGwf6xqxZEgjMHTLVH9VIHqxaFM+tA8IQF+cy7a9l
F6cBsf3uNlHHjl3itR7XUZgEFOmFyPkAZYN48JHG+txqtiWvwKXPIKZhZFEfKC8FxL8qm42dWqvd
2BvK5VTWzIj9WldbbkPbeGXRlFQF1vfM0G6u0vZBL8b22DUWPYX2dC5auC4z72hTTw2bWzItOgrj
BQxV/byUmXwkyQYov1Qfwg49nFoYw4chDOH1tPyczNwaX6phCsyVCI3Gd8mTl8PfF5GyJS/VR721
hQtiZlc9DQHCUre+0SKCfWjDs/KsDdwTmLyGGr9C/m1CsHhiGk6T4EmcqvZPrroTUVRMO7ltbJPG
egtD5CSDXV3cavHCKrYPGsrbfii4zTnMrmNnfGSke8418APOr7sSc2tZVMYMHEske9b1CfQYxQ6M
KDR4pZ/xwyzzbTZS6JVvMlz3ukVFtayAbxn0Xe2SSwViego/ZtvFP64f7fJrQcgawela1666ZqrO
6qbDCaIUWZJlW0bRW2TH460FnrzFZdyx+wBANTN5uXZYKAgTR+tGziZS3NiSCCXM90ije1Xblku5
6fJpj7a1OmXSUi/hIA+dCgid6c+6qjWvRqtyhfd3RR8Q2o5fmmZ9KQvCaiRmwmvL76nUFigQFy0O
eXEI+nsV6csKJExXtFmkIqCo3aDztCY6WXqEa27OuQIDL7NpW8jO5xy6Ihq/1mMduKZz0qfPejRv
9dI/6/XPsDinISlRYJT7qYkfczNA157vXVSxZkeIQNNHzjFBPuEnmVJ5CZcw/VdZ+UY80oseOc+0
Nj+VEAJWyLSMJNKyacPt8f+hqtUdP41V3GBLUlzleksC2Swoe3eXZ3sueIbG84IE2k7zB82Om6Pe
akSCjENgGe5PVYzfKCSHYB4GimYHhgFzutGP/lh2PCvSnF8arb1pabsuEURRwJKL+WdS64O12l9n
4ydZpotrUdkp0mWrAwVGpR2YVS89t209RWV1lySimvjq4EGuwyARzRmnnMsuCKeiJpBxwDkszAXO
tpn2/DmUHa43LzWpx+F6jaMeA7t4FX32MvGoXiNpjLuwmBidsxEqgYDqiQh2ejx3cwzAtD5DMfti
FJ1JC30ls2djLDAjoQktrO1Im9B3tVymtxhWvo7lY9T2y9URfmp2EuMBUdlj2VeeBAu4oNckq2Jy
LFTd065sYbatmL5YY6b/dozfXdPqg3Iu6sNQMQOaD+oqmm6V40zc07bvHMWrRp0gi0SrD0pL7i0v
6XSnjP24TRDDsMXOj4kzOjiUBjo3ii3gvWCNjSjIiQdLf2ga1pJUYX5Z9mo9fTp29LEU4efkushY
1tdJG6nnpHYqNMBN5ZeNaT5nDmKcmHNdV92/qYyxHqZ/kmrkaEb0ziu2VC+y5y42IP1PCbyRWBze
ravh/MPUydUaUw79QAaa73DgO34575ZkF30BddjDMyoznrjvyBKUwfHSNwgNBlZcqIELn6boolse
8n2qmr3CIheO4R3vAWHeDv7YGHkqfZiBC3amzYyeUVLBDYA8Oq67kTO4TAnf12ZLdZyYWJJqPmsa
IoA2YR2yRc3w5EKzKY7J82Gz67RRqR/bRu+2Y09KnlzMd1y+EjEBvXdSSpszTjMuocJde5xnbVNM
zbxTtRGzxtKPb3naIjn//d+IKMnTJFN0dujK0YbQZogLBsGNOS0Ff1jqcf/zqaUw1ePvm6gJ7yBE
zVEhDeQ2dNGyzyf8KcagZDdtfYMmczrKRXwNRjhHwEqmfq4MIJX1G36/TFc5JbWmn/+51ixPVYN0
nW4XwMPoOiZFfO3XN7/vzXr9Jc0w3P9+UqzZtb/vWUmn+vlAfuB/P/H7DXo+Nwf6zt//zw/6/bJG
PubE7D/89+f853uAwjZ9Z9LRuf7i3y/9fU/pUNrBAxj4+v//I/r9rCKN7kjRx//42v8+Dou6AjEU
zvm/H/p9L+4ndUM6E3a89V/6+yB+fy43qDTQ5Fh46WKDm/9+cGj78eROCUzM/3pG6J6uTi4W770O
N2ddiZYTHD2T7pw6M9KObWXmuvf70f+8Wzic+HE5IIrphge3smG/zWnCtdWNmE0nqnT0yH4uGgWU
Rs4fGdJ2tCWDtvv9Mo3I/HLI7deoSj6T0P6bIgI+Kbmwgm7q/ySkZLYbdIPhKR9tPHOof8PTvL75
/eB/3qzfYplltp+08PL7od+v+P3a//G9vz+6nicSRJT4YlULZo9WL5/wd7+bSth+zkWPvo6+uAfb
cQR8vhWDzvAJ3XLeBLqIp9GszKNbgZZCv4hr2CnDpcw1e5PPevSRLKg96SSpTpLn6s10nn8/jKpj
OnRm5vq//9v1EDkEsM/XMsnKe2jHT78fR/zfBnLRUS9m6ZNRoCKc3BxhrCWNk8wqZDu6CD8rua2j
RnyFGgeXpFqVYSrJrurklt7vJxK3C4zWGN6HnEE3pWATGQd4VmJWnhplyZdDq53fGNVwFkOXP/a6
zglM48+9t8avoajqjxxzhRlnf/ScvxOJWnYAZ3w3rHraQssqtxTscKONEwaGRu2CnpOd7Cp5JYCS
ZC+yhjyLXzY28YumwBTOlJUItiYGEXd14+QWOdsDpu4N0hCwlxSMDUhBfyzxZG9RMb9jRqS9AgET
jUtrUw9ylbg8KHS+eBo1MeAYQBzO2A6bIrs1dkoZVCtHr1Gbf0ZM20G1vKYz9EAHmOkJTfcsJdkP
lHsw3EBHZMpOpGaIlC0Pirp9aYS5z+kKTyPG+cr4h4Me8ee3odDu1z7VKINgVb3B0vxRMc507AX1
SEGWRl+DBcmKtlPvrEsb53cOc7NP/HQAD0R6R3NhGeAKaDZy29DU6U9yDGgwaHdqNnX+ODT+RIu2
08YLsoj2q4zrx74s8SZdjcw9D6rUUTxMf5ku8WTCrrNlvcZ9kR4LB4VLCebtRVm1iUaDhvYC0qpg
/GS+qhrlmuBYZaGDNeuboLe5lebxo9k6vinM2DMKjPYhKDRrFGaUiCt2fkiTBg52jFlsbDVQLNH5
Qxe+2z2zUCbR1uGhabGIp6NXlcvNnYHp66XdkB3fe0ggPbvyMrVnC8F9QcLmuUdiEUgZNL8aAnlU
qCdZsjjaAHjQgtWMO9t9SDDRNMVSoZp17i1ml1Btt3DYQWS5z4kClzWxPmXO5KtiuXZuvnEbhpO1
i1DawxjAx+8jllckJXJDXeh+ZgHQyVlYTdKDM4A1gzSpbeN1zvj7X1VO/1xBaZOO7BsWeV3A3Z80
ZKury4Bg74aXTv5UzuJYuX+VNHorOfI2UaW/55aebDymJVSIg/5UOOgThcQlph8H2H+riXOPTrLV
AdR57HI3tB52grGfuCK98YZVdew2Xj9Me7uh5NkUzKrJorHdFXete6Jf+qAX82s1o/kl4X5uxq/W
sj+G2ZvG/ejFSJXHOMWCaxdiU0OK6o3z1mtpoJRbq0Qgy6hIH9SaIN6JFdVFjMuB+4oKSxx1h6Hr
97NF3Nl7kUwlDBSfzVuWyAHn0DYdzfyVaCfCPlV6smnDU2Da147iGNSJRyn3v1/So0v1Guy6wIvr
jx9PqmDMrJEQnaN50LdOE2ne7Ew5T0Bm8VCX7LnPdQkXXlF2Of9DS4nboNLXC5pKQ6SM1BfO5bQw
+btMbuv/NjIvH3BX3/7zxRwhRzNnUf/9pJY7tW9aRb+rmjZ6psuGF5LD3vf7WTqSmn1m9wnOeNY5
txbx0TG5ugwCz/at4zbnZB5sjJh9SBlKHh7d9T2lo6O9xf5NQq6bxPpDYpToZIAXkPYjRBRf1IXm
rOQJndpuRk2SKsoAvwx+7v5m6SEbZmoiEnT15SOOpNcMqnpf8yhSVVmITJPcwWOHVMZ5AXvi5bFU
yalG3llL56sfza9o1RLn1OI0bUEsSbiL1RQPTfc4k26AC29XKf1FnOMeOMVETRdaWwXXg6AZy32s
O9Io0jLgHHukW+ZRFNneJt0ON8ZJ6a8iy26uw2Fc4NBvHGtNs/jQmJZpT/1sxcAZwjhJ4gHlfb3+
k1mvaHXIJwHczjwb76CwMyTVghmg8ZBintL2O9Jf0Fh5crwsRXzvVXs/d9m5rbm2XPzBI37mDRrx
b31ZEUsRPVIe90QrO/hBqj3McvJN5a4VVAY9T3r8WK1YnZq0B3tOnkwNIJbSnpHofNr33nQc6UpR
+roas9klxbfwnEkwdKNZBot1X3PCHz3ZYRqvYgrajcdCt1PO7NGfjJPZM0dzZ6C222+Q3nLa7s3M
Oi+69tdV8yv5bidA2hxZeqihCZw/cmWvwyhRwQWaRa6xU+0ipSNu4mrr/NvCJo1RPkrGJWSPrWAw
fzdi2nWH5diamLa4azQq1JSyzE8TKTN9SGwq51lYL4GRjv4Y3TUhw83UYfddU8IIvSQLo3k2zHBr
NfWmr6031+q8SOOnNgT5Tz8xKRRpCnWjZFsIbJG9pdO8i+JPlXS6LLvqBbUOLQtJ+BKnmBvq8gTa
ecCx8ndKWJYLQN0ZrWVBws4q6kWojdZRfutQIy66cByr2yo+ueHPkkT+MBxCTtuEHBBhvunZfLeU
QzKUBrLKyt707RpB26GVnf2kUIk7yGF+nENG7GfgCARrNeeRmT1VdURASkwxfWvq23nauW127JJs
w91kYyiwJeC1Y62d24WhnHuYADugFERx6kchFi9DH9CfLcFrqOj0vbtcugXmgzwkqOastLacwbtJ
9N7CP18iygmn1bS+naTYJ4IVJkL4U1aBa3+ESctEjOKYaVVpHD83TwlJrVX04yr8fTWkCZwcER6g
yMyPK/Ru1cS1Qt5ZBBOAjN5npd8PFefyLc9qfJX23iUUw13nmvDkWs4GpVJEbUjHZW7eu+iLnYf8
rRbABV6G6cBNj5qsryoGhCKCt5Oxv7rfe4GYO6XXbDwq7qm2gI9GLn/XmxFcpHOCpZUkw7p+QsTv
h7Lc9i7QHQ+OxoIEfogx8eykqafM+a0FQG7YVvV6DEqJel9Ox0h/EO20VcOr5nwp871cHjrHC7Un
Ew9JdlZzQg6KyReI6LXtGlNHj5Cv4sMpIsRYWkBQl1+3mGsnfHYvyUuDWzZXFbRN+yL+PBaRTw7q
zXmpc8MvOGzjHjU57e6E8jwb8b86eTO1ZFsiQ3HuHQBYlNCP4J6n2j1Fc3t3iMIjK46M+Tb5E2a3
RduDKRCSD4M2rNkL0SEHqZ4NNzCRWUdh6I8LEZzoFtGhzQSmhyVheJbzOFfxGwGLNxGKq9Hi3G6C
yhE7YkIQyLgPhvqI6XvrDPj4rArIuryKhIYcZHroFzHsLuj50U4WU/7RLPU1jFoGZeVi4vNZFTvw
X0kdnbIxvoxa9qEij9TN6l7ELBDhG0IHL8RklTsgOAv8k30z8onIiOi8XhRac6fd1keZTOBAvDcy
HAGCBrRNjRakCMdjnJfmpjPs97Ev9ks1+52ho23HH8Qfj/oH6mG7ZMde/kDy8EZVNF7gMOrIQPKu
BmKPaCWaEJlUqjyVUuxAipFzatYeuAe+THlbFO01S2cE3I8ZVhspYafj7m5F+ceS5KewQejhmq+2
Jqk1mq7gVTiXwou0+PuKgRAY3XNZg5GDj09zpBGZonJZZwroy7CZmpRb9+Rp5t+YO0nqGJ9Wg+JW
E18d7FaLUtutzVM7hV48dCdMbGBLziWcyALU8mKrSrXG0jE/2Gp0KLC7UKLqL7kVb03kpa4Kaln1
wWyRLqeLh861z0QmEx3l8MMjmpJgTdtdMZQvJK/cUWNrw/BV45gduLsKfmS1WmTEKADlC8h7yytj
0qnbszPWe8PufmYyK4rVmWVVh57asXqBBkRC0AYp7XiKQpbTLB6qtkzha95FeMZcgq2PaCMvEbPH
b6zT4WI3342IQTx8tb2AVW2afe2A5INfbLvw6iwaaFEoHsK/zYlyvQs79Y60mm1Mv+coJTxP8ZYh
OmoLyOWkeDJVohsRbW2mF+BU3z6IIX/rcqT9vf4usS2qBBZDh+R/LLUlg4Q2JeUvWU7HOWU67lfj
H/Scn0TOTtXTva2Kqyjgw2ZE8RPHDkgdlS9wvFl7mxTUQryIMqnyrMUHg3DoODUUv+w41nUg3V7b
5RUbGjC04T6X2U/PMOhOMK4aPgxPnyCemHNso//RsPTHUfmdEmC4Po8mSC3GgC67TMl8pS44iNOc
OIKWNKt7hxMHNemuH18b1upGyfdqzGCGPZgx9xiSX6ZTNB1COLvDbjVW1VSRJ8i8tVjbRhX8GnhK
oTB4qm9ThqGVGIKMVVevJ881o9sIcakoBQV+x8mOUFXCrzcoCcpDRg6FincR3l3CCSm9r9BYCya4
0RpkdRnVAV4ehm+YfF7Csq7BBLG5C3sKUhRDVVTcSMnZYr37S1bMu5udAHAxx0Q/lQb0ooLZIsFY
LSZfbo5AC8fLEXV+3D1rqnYFBjKDBjW4y240aBFC9+Kbut9AhP1eDbE9wwBG5GqHVrKL9cEX7pwB
1V8awToCQn0zTXFWmwVbSazEp983Fc4+SxlXNevij8XCa4fIiawi/yJ+HBH7rc6ytmUO06unIbPf
WlvfUyDihzk3/ExZUx43YzMd3YUwW13uFoom8QhV2wa5ZDpIOCAkryZLYdwd4/lgN1EQon8palo7
FCS2Ye05SYF+0XLfNJddxdBS1Gb1uNOkrm+mGi2wMibYogZjmw3ZWzu59J1mBrwI4ZZDnFADN39y
ayZUqw2QwDzWBuxIbievY1K+x3jG1FRWDwm/QCpRfdA6xz6XQ4cpQSkvTc6KRIRlJJikoqWDEQDQ
TQge6oWOSRylZOaswgTU8K6eWvilFLhubVGCtjTkRqvBEsMRH1VkE32gsbQieL5OtXYRpGl1efKq
0h7QdNjeCiYZy/EKgSi8D7nK50VrCT9JDk6tftNu+iSj/pCZ7Ar5EqQwVm36TysGr3fEra5XWueP
wu2TYA9r+jMlZAPYCq8ra9vj1SLOFCWjj8nDX6pdrIwvbctJ597VmG1dJAzM4dlawmDQzM0UTpzW
B6MQ3K6bfwSZJzRse9li7hznK1/UTWLdDPePHdr+oNsP9eAEcUPbraF70wo/D1nko0p7UicUn+Oh
KslligeM1uq2H/Dcchk3aoRnrtlm9meZGpDYoLTGy2y9MIXlg0JcykfmFA+l+UdMf+dq5AKtnkfV
3GvuS71Efgu4r2evSXoL49qjgDygs9bLUPMUc7NBmOn1oPYLum54XNZlmywLSBFarJhaSXqvSTxT
e8ikMdrV6d/2oiecNbRehlr1hIKIjSAhMrp6DnMCemb31DZfROonoGuaF7XFaSz0R/xym6xPXkTE
OUzG765ZEPaa2uClZQOKoUIf2Z1DMiqMynhBTv/U2ZQ78jxJTt6c+1CqPFlj8zC6f3UAqPG1GNIL
j21jU0lbbyi+kW8GfyLSL0/j/CQJgG5I1ZuYT2dHvbgOd315Kc3JI7ThbLpnLXP2QttPZBtQ1vv6
q0aY61NVuxch6zdJuZ4eGn4Fejbm00lNcuxrxVbpqDOCkTSTfRdxmzHqIKTyY05zf1C42rbC+Fg6
1sDoJJbc05gOGqPDjzH+W6b6k7Pu1VXsF22Njxl7VBVORiTBsnx2NWcO884jkKW39lf3QMjRXQlH
tE4VgtXcH5kEKP70nAWBm3VG5kDGh+geUl3s4lkFazQ4fgaMPJhcOrZ7fhJKbqzj/DJr/De1gUgw
uDfVXw4ZQhiN7ajm+9hYCdRstzTpW1lOHtTMVuDU68d3k4PIVX4EUFDYvDX5eZh8HK5ewyvIUJ7l
WPm0VCDYFd+6XR07SgcJqJyayDdb64+ZRNiDNQhGEqVm7lNhUgQN/lIQzRUBmtj7sdatl32X3B13
bcUh+gXK+5eE3obOmsll7RpzD6m0q9vvucQTazxZWkrikfY0FI/LMGzi1bXVqr4mj6I1Di40OtUH
P/rq5XfBMQqYE5XSlZqOjeHBHA9dznoCYIdw9yjHw9zvBtDBccZfxuxXQjO70t7ECOT7Wf6pQSvR
p3t4QR9nZUYoAJUTc2yX+kyU0RhYDDJtSpQV/vy0/hc5oKNdcTYjvpiUpb00kY8B7Su70Aq3g3Rp
Hys766mb6q3efpvNyxNOG0Igt3n6E2+wmnWANJk8tjlXSO1klg+EFTESjT9VvM21ZvGMBlNUr5JE
37D1t7Gxd1moj424RyURcvFnyQ1ejFt88ZNmXocb/5JtbyHWA3cn2bD7rAfrYjQpRzOCzhERJxbI
PmJN1TzoBF+OeBBYehxdB3/M9olMdlP+Xdf/hvFDIWpooku3k89VkvtCEIyrWYdqHJ8jA7RW5UA1
uMVapGxxsXBOt+TpmXSqIpB7n/L4Aelop6X9ZmnyLWQuDaKM0V1B6Bk+9brwrQq8EQPKYDS+QRKU
ZoX/dPwSvFaztn7TZxMD5rSpHIZ2FLKFW6Gdt/wZE5j+aeIcKemdArfidPhLbyGj4jniQQt247HV
N+H0oZBiT4JHQ2ePs+EOdHTN3itCgoW5xAoSE8waC71Osq7pkVvc/LQSvfFU3jg2afwxdithFlXu
rYUPn8foYIzuTonlZsUxsIoiWMFP7lqb2Tpny3VM+aulxrKf02xnErI0EBKRuPIRrPQmlgXxUwVS
y81eKY+qgjoBXalLRminvmTh7OwzoYCoVbcY7QVR1Yzs1atTy7/oS4KxjR8J2NL8xibmiXP/lpu4
3EkA3NRzB0tgcTNphjcRK7tJS/24cJ6kooRb1+T0HRTTH0OJaVGvoG2TlQH8KtlNFK0EVrfkNdao
Nup6DCfNGobUnZuSwtYq1v1UdjvL5kYYYrvnvmPkr3O/mrP6g8Ogh0omMCftYTUyo+5DH2xvpJU8
cSfYOLH7YSj5g8oumtjiQWktrsFHy/zpcs5B4e7t8u7Yy9n2TZfnpevOnTSeLTBZUY2e4mR7kxg3
iWoTLxGSU8Vr8k8bAIBMpZ2LElw1XaqaGJlU3PD9Ka3uDtc3h79nUauhko+YwDGQRXJIqXNIc4Yy
tHuLGZTFd8PpKMsvU79YPINN/VxlkadVl4zkw7zcN/m8TTC20i660RTrq3EItOGBGBKASNny9Gw7
BAF66AY62teEKMEmX+Blrqiv0RQR2MMAmsBSI4vtjNdYIzUGRWhtp16cimAYIQhmrJvLk2Lq+Dvh
5GCf8/jZRlFNDnlMfkCfINMu0DjI8EWmYH5kw/VRvC2697Ql3RH2KFTP1GVvhuG11R5Fku16G0xS
YB4zH9XmmRyjMIhz/21W7V0lTn331ZXQbNVfZ6bo0kbg3n865T0pEdf26UOWZ0Fo/FPHxe+y5Ggq
2kufDXsNJLFm+2MzTO23dC1WrV8Hwr/y5bi4LhI/PNMR51qvn0xArAzZUo8Sp0tKf9R9Z3AuTelA
Hxe+IHAQrzj9C8puRn4MLjkTH2f+bfWfrs84BF2vb5wtPgXQ+Y0wf4xBP8fzdHeQ0TjQYMMiPwu2
QJOroHzrZHLChrwnn5/IT3djk/N1mRO55gfQeTJ40QImISJP5c+TMjXrNmfcNJB4Gr4YJvOUienO
ODmcDmWKWAvDSBjhyeakjDFzpmrPvg6CNWWHVH6gk/aisdhQt32HxEbqNQPpFQdLoWaWJs/wOGDt
zodzaswkVxGKQ/1xPRvbdIKKvjvEHRfahsA4vwYWy4ZPIphxb2k8A43lZTkajfgwN2mgYvrobERj
OtTNt8HJaxiM3d1NGAX0EFFl+CkmhGoi+2sQPT4jFirRP5Ak0OYRRt5XQRbIais0tHjl3AKBmFgh
t7WvWDZ5jf7R7AzdKa50LGcLvIgbmli+sXTUtGrkQnm07bggkcT4QNLzTvSccSSeE9OVxd1PgvkH
aDCzG3WB1mrBizxS3Ah2IQaz4DWgDIg2ckDiUlkQIxh+omX/CjQqrJr1tRC1edCkdaDkcxfp8rYY
7ZscVWyvq6ZU8Qrwcjf6O+CVWR1hQDDMaoY34E4KF246IufBV9YtNszAKpNj6eTP/ahwBerbaKA2
UkF46ECpwYpYznNW7XP7KV2m0/rcZUhMiKfCKbIu6GQ9J9pTan4u3CMt8BAnS58ZPA495sgYZ3QV
T/tinIK5yQ/hlO4t5XlktWtxhhn5H8WYjxLvDQzZJs6r3eh+M7l5xXNOPruLHtqqhDepyPbBUlnT
8S3vIzG8FhOV486d14Eve4guB6gs+wbXQD6kX0JOH4pMNwqL1AjtVoflXrXYKxiCLeaHcHlVipZY
MwGnG0OJw2IX3SFuHoYs2VZ5uy9dSqHcH1WzP9rEUpFzblzK0vFNEMVnxyx29VWAaUojP4MAYGyp
do32iKUfecBXtEq3MIxwbS6UM1QxR26+EvLe3JN7PEDMOLC7HXxOCEbFi1cOOiTAN67IN4tXiVPm
IPO636Z/qTzamXFFCOaaQF0/zCgGjI1OgEnTv5c1omX62JClo+yeWgJryFmOUGGPyrdsZzA6yEYs
TYrmfNPR+1Orp3qhKAMJ5EDDkzsGlIB5cg3ZISdcV9C9Z+O9r+p9UVbXeHrRHXPj9BDWGUoYT4nm
b+mU1MZO0dOM5LUSClZdYndGogQ6RtoY2RG+2ITYSkBoe/W3c/AveLPlnWJx1HfDRJetecxBeiBG
1Xk/4mZyG7+ODEgZ/SVzQa31rv9egOzQnqInPFoK9SQpBmnoZnxkcTJstaF/HLmBgWKDX3cOsUH7
vFCJGcHclVcRhZ4LkaCGfcf5RgCKxfKGIfJSGhMZtXVgLIyysxp9ybZ/7lr7052NJ4i6xNvOKRrm
NdSnjH1tfiJBe98V7k9CA2YthrOC2j7iiq2t1IeNPSu9ey+nbm9XcKvklvqt3X2ApAn09HXMc6K5
8gJ9dbAxK1d2flqVx9NU72XKFu2UJKnUez1qfZ56ziWGIzEGU/NgEGShA9fTl4f1bHgfW+mpuM/K
xAxslAIm43QjvXjNDlK+WZPRyGxVCu56Ij+1qgqQ9+1w6CjKT07E1qBgcWpzBj/IuOX/kXQmS5Ii
2RL9IkQAAwy27vg8xDxkbJDIjApGYzLmr3+HfpuS7qrurEwPB7OrV/WovXBf485BKreZ6Hxoy4e+
R7wtk+qWGT5JgqGmR49rs5I0lOXy1SvMW+MVxZ2IOpFROx6xTeTySTTfWDt4VWmHNZQNwrTEuZSX
80xyKjhguG4u/CvcFxvCVoQgdbEQJLZqRtWaMuNYjCzclSde46VSryawJTOfUR4H+zynnMD4DzEE
NgNHv/ncFkYaunisQsOa50u65OM5c/8u5qIupSrQKVL2RMqs2pvlduUW0bncaRojb5050sJmvGAq
0bxROImGLgsXuz5C2QDUkXu7NjBZlwNwT4XPuxDdCb7AmQrWqwE61cic8l8EVVt73RELf3uxTCPf
c/XB98u9QI32fnGQRd02eSIodGt7X9B0OnBXc5IdlID40g6J2FdSvLKI+s3LpufhV8+FsChpIPqW
67neM/t5DC3tWxZ797jvn/2m+6/D1HSwA9MKRxdXZ8DZPIOwRFXPf2eZmBfbKS7scN+8yRgPLgVL
ij0gSJA5PitbZQTYypeeNTSengARyNyO9lRcjSgP06SWJ/qgzkOZQTtVycnPpgnwGSp6z9QbOF/U
wb5h5/lndPIpiOaN+Dd5xR+75YjFI81WarY/2BztYA+rW5UREMa4h7/VwhyTZxFuF0+MV9kx9At/
+klGeTYnswUakH+x9AeaX4kDTRgOQ779V8wy2pV1xr4FFi4duYesxhMcWTG+3jJjbs8/zZT4cdPW
f8p0qI8jVdtXUaI1pOTod908tzc92g+4qkmteb39qSOIq6Juvjw9/DNL79tgiWYNpIolNywGfDGY
13xiuSSCjO1SkKKUkqdoMIxt695wd9iBHsEMvcUw4TGQCiP0JwJ+Iq1/ZEOmWWIMNKvpIwAJfC0o
HdpkTp+hVksZlovx5Yv3mE7fQ1vBBFOa6RbCEC+gVG7d+CNT5Hs37fzH87/a6m9q/RuXnyT9dZDF
se8S1qDWHMO9x+UDei2YQAgOvIcTTrh0iL+lW0S7iATGlhXOQp4i7ExFloOFqpVb727HfW7A8kGV
RH1SCSuZfhS3CsmgavIE2Aeb48jMABLGMaleDFb7zlaErILpHviTux1zZqZI8HtfarM+8O67CQaV
4zLHP54F97rV7TnGT3WhmPILFmp7bNKCX37hoywXNCzIR1UVramUnW5pPLTVT+fRndGYgGPAydTY
2C2/sg6IssloUobU+BJgP16tcZI0zPifQ05xZxRHQ8jXAAeOmee7zAMh2CYX8oYXL6//A79wJOqs
dwGck92gGSSN+rnTHPEOiVK7sBxaM2oG8IHpzBLdNm5Ew/XEOxiebVxtRMSq4FJsNPJsmNWyNxqm
Erw25H7t5steZg8mxbARk3qy7A8gXtYaoTH3hM85mOWIWbbJslDF8o5J2GbGG569VokbdcAj0bQt
0sqbzPjjmpwiMb2xu0HxWguyIDmLnNzTpFhiBnOVHn0qSHfFUmWhXBqbHy6OCTGn+kQebBv58RyC
6GvCtoIaUtTDb1XLzyR2520hBko6uwmfRHyJ2/RZt9GDM0fD8R0LPg0S2WsxlP4Oxz5XOj6TPO3A
fM/BNp6Slm5nmHqlsE+GNcnzIh6V7QcnZb72daNZMKw8YcHzyHsj2U0T/AFiRjSH2p9uAsxat6jB
U8ch3DjGc9oU8uBItwlTx4MZNjXPUwvXZGXQ1JV765tMH5sckIYHKftCCtmS8C8dx/4qooX4Jdoz
n/8vu7hDrfpXtn4/PYT/8zyiWqwR6LScmDxIww2xQMKCOwfFx42eWnaBW5KruOhznqBoFab7vu4P
o4qYdigDcXzWA4qAVwtXfeq4dFYcY0Oh+0ejnE6mKLtd5xK2MxLyjoT045hbtEXycou/Am9mhN1n
cKezPdohBQ6EKKkTMhacNlbZ3ApWh3QFjKE7tQtLYTM9LCb2w3IAOjJb8V4u/nKJ3XqPjojC3swM
2WmNWBE3I7ilL3Y6SMp15XBH4t6dei3rs6wM28m/LC2uAsX7qopEejRBSyymhHTZvTmOevVkre+j
y1PHNLljoPe2WOSCfWPsp1RDPnMqXrOx/RyoyoTTr2hx4rpVezl091a9RFpRjdAtXwn++skAle4m
ts0KFwb1xL39mGjaSLi7vMQDmpjj5tfRt7hGCecQLAS0uN/y0QzNPeWyHc6L0dPRsu7WJmgjeewR
OY6QhOyCn75q+KpkwELSGEp/3uAn1IkzXmx2KfvcwXvQZQY35gJ234CqzXNxTNCjz8QTgeunfei1
MU9xD9/SJIeuc+E9JHQRF45cizX0vbC4QbZpenRqEpPcq8LawzdqWJSpZn1yggOx1YMBAQOWIPp/
8E58orr4zS3rIgzELQKoCe9iWrwjoGX8+wLvKe8UZjMSWM7suXt8ij4kyWVjOupRmBHsDDN4UhN2
PGy6H13t9zcl3/XsAyHw+G0yB3IncoWC6oJMo5FAKBOhNuWVXoAuBHZB2cFw9QBqU+TExrJKDk1C
Jn9IJngnZWZg9oseR3P89qmBWmUjc8vAzm2vMqtbRNc1+3W++dzGHoZaDOc+I2Jdtc60K9YFGvdI
wP+ec0/GxmHcWHj2qpQhSk0vU2V+W3AgIXmwLIJH9zeweP/DMuLSKUG3I3P3B3uQT4qQxaXJLJYP
YIi2bo2KO9fpue7zo50qf4tFmYYhbqRwaOx6ubiU7VgWW34gm3qVyL1bTpJ9MNqnvFfFw2LLi8Tt
c3ehxoqxa/dEcfXGcSk5biv/iWeLgLJH37dq+fAxALLOiLPsAG6O3W5GzqEgZFjEPY3gqibEK+eG
tMUaSHbrDz8ycyxINRdM570U1RkX6FFOnoa0XLTbsR1CAQhoVnN0moxTn5RXEmZtqEV3TFE0Wwxg
UBkcpwhLMew6xeZsTT6ZmECq8tT7KCUF8zMHS7kZMyzcZn4eNeKcHUXOvnQHIo/wVeCXLXypthUf
ps9+N57/h8G0dlqSewgeYDVzTiVqq6FIl33wng3011QAC8gZGyYgV503e4MOxA0awwJZP28RDNdD
A8NCdZid5pwlIzZmQ/8RWK4IyV8E/2DNjfkI/XE3/1YGOeIqyLd9ZvH7VhennA7+2Fd7NveMfMZI
TD65+QWB75S7b5g17LGJZJu4/HSUBuGwsM0rM/AVnveWLRbGjcl8c2Vy98T1f2ZTkPRsLtLkteA9
uvFdgv12cXM7EV9BlQFKSr+4GnOVcW6wMOPdbFjHJA/8uz/8TO1gnccp4++uxPjKw4/c2cF/i4tR
iF6liSt4AESzsLgMohQoYG7wAecQcDeq5a5ey1SG3kKkS6wUeyp+ht4cQQtgVoUe8agVqq5jlTsA
009NQE+qW1RPCjZAGI/dThtiQom0SYvHZ6OZAEo52Q/lqkO4BCXKqPNUxQPTG5IFbTvklBNlP5go
TofF7pmOGRu91bsXGKLbRdmr2WcXBdHu6vhcX4rMuOkqzGLkXcT++w+SwnAvoSG9+uzUWI3j6SNm
fSA64D4lc70JpOEeMlUdRD686PWjGso22bdYR6iRx4vjNw4qpf5ZegyMQeF8BikrzZTEBj0fKCKR
vsW+JGPmM2H65msyIFEqXEvbLlvFvimxsAOvMOGAW6YZ8CnqEbtwH6jrMYXZM8mSS87ioCKMSJJK
prQdUSjDDA84IhV1ESZmjxu7Exx12RhhDg8whkAcPJo89huvx2rX+LRM+OofoeIz3NngKOaBfeo4
fPzvfx2ra+rPn66fwzhVH3ZFF5bV2Fieg+XN6BmEZWastzBOA3HKy8kDNrjqv1n1XVWAJeMaJcUr
yZSXOc9Y353o4FnOTY9Sp5b2nevae2ax9G+I6AbezodnaunRIBHQwotbV3zCw4VOki0jgoKrOCLY
VggQa/1lSX24zGnETs4WIX0Il1Hja5htA7BGEmzlunQjRsf7N9Yv1NQAdKrzPW7lFWnh06O4/qdD
NUWHLoavtXTVh0GBDvoZFpvgFuFzotNirsMhsM6WwbkuzeDaJR06fQcBIojec7G8Fi0qcpJdvRTQ
unEFGb36aMbPIF5ePDg5TPt/vBHsgoffOXJ5H8V99DPA//Y5B0NFCI/gFe/gyj+0KKyypR5Z+4zq
0l76Q21OS0gGNcOYWpgFRqQxp6oD6TfjMgQOhsOC+oUP2fN+W/QlcfUrKRl2sWlAIA5mhDfdu2rw
MR0m8K+m5El4wV0srgq7FpRp/w4+kItjYhXcUbzQM5bqyC2KUpnplGTja0DlwG6y0Cki2k6OMcuk
vvISFmL5N9IQo1A9fpSdCXKosbEEw5jfzEuwBdk/PnsKoWhtjLQbop1OHh9S234IhmOf13Jbb40O
2SXv+LLIia+qIXHU9xVJRpB2b4jNzcHuHJ41iVGYw2aNUvAOnMK5z6HSkhYIYkgEyJwfhjBeWg4K
fAlkUduSl5ofKT5+suFAKcYUtKFau0Lkcs4svvRrz4YcCvOKAX/rSgzz1oBlKPGDe5/g3WMDp5hB
u6+ANQ/5d15ifskxjFm1GboejrPDfXEi7YO9/RqoBD4h3GzQcTG3ny4I26aisLOcyaeh7jtFzNqH
yYnbnMOkQ9k3CuAOnKsgmpBxVwpy7lA8XfVSh0VCk0mbMsRSFnIsDSu9sl4DhuXX7UFD14l0keGo
UpT++vbNSrmbxDH/4hjcBrYgzabOL89926wbZpZNWntbFMX0MY2bR4Dl/DQGgpGgv8qc7rqBGq3M
JPHfEWqmVQCDhjwOi4ucXCGIDawe7LKjPk6TmPX84VOZtIeXpA/CBJ1iKad2J8yOasFF7RbtkVi3
4X0LMhfsbOe/lEch7ySuczamjuIW/LAtg9fZzcJBrtyOdH6SvM82AQGjQ0PLj+7Eky2ieCcIeoXd
c26lw4W1yZfjDztZLGiXE8n5dRMn2kYdJ/Mr9tADsq6NeBmBek9CKibRm23F+0E8keIuQ85iCghG
TI8w9rlKXIfs0wgUZnXpnmKHEzBKWhR1ouhN/J2ocLTAkXRR/dcb8ju0rw3lkg/xUFxrY3xMhPXL
bMq3g00xmhDxftnAAk/BnbfL0YtbIo/BS6abgYUoW0W83NuYmvkdyCucCS1gFwP8FM4wwAHKsMBr
EiXw3Oaf0xAMkHLesZEbyKFykPUkOBFbZ7kTU1ccfJsozpgATjGd9jI0Og8dIOiLEvEjhxJLSkER
lW7S60QlXpCk+lrQoDe4bX7N/YOsSqyXArRD7YriIYjuY8e0mZXZoe3hg5VLtRx1T2QYpYc1cQaW
i0AlgnMHKkt0SOdB8u33A3bbJI837YDhoKqf6oiWRcLVDUh8+9drCNiwDBrxO6AggNFQy/iaxOTR
PP/UuT1bVYHQR0vsY824ux8aDPO2VCwcE+ycOP8J+EvsfbHLNKgjSNKct3Ne9KeBX5/OEDSYpI4O
C2h5MwuMgyv1I0OnNiq+ies/psN5E8uFtxZRS8MmJ+BBji68BlVzIPbWpPeygl1cFPk26gVQDZLG
20KupsiuBkYzjV7I5GpvHSi04VAYwQGXI2jitHCow0oOhGybU+P7A3L0M5Olx3mEPEA4zuL6pT8Z
UpzQ6gStlRUr7QmiNY74sb+jH5zbpqkvdVs5p7Ys3o2oOaK4eSFP1lBD3zDlihtyemc3LOLPVC8/
bYnUXqT0DZUlunovh0tgqBk8Y/SPtw8o6hy0jkisaedaFnOmq/1zT0MZ1OiVFl+dS4KKO4jv0wZT
4FWOxRflcxT+JL8MDqwQaN7ZgGDdi7EN/Q6n8IxJTvOSuPGoPTiDQsFfYANaaDGburSeu1litsjA
F47W+J+XN6e8YKOguRfTeS2vhsEVrEr1OTJJPHAzx+dubqEaaE4WVDhZcy4ybnBFnEB22tXwpLJ8
CIEw/xGr5GtNHdasxD6MWXvmGsmxr7z/hgHksJiTf4az9qqBETh0gaasKFaP3UpNrGYiVQ22Bgvp
x8BX/DCQbpGe01y8v9XQYhW04+usuUg3lCHCRgVxX0c401LpHAoLImZWqpdkKjiEAiwAWKm6v5Bi
tTv9DeZ55xt0ZbTw7QBWi7CTdXfsnObRzrCqBSq/ddloUsrKkr6YoD4H/OGGzpCsq4NLLidJv2D5
6deZeOKBzvq1q3SAbMJ029v8N+dv0iYcztXYb73MPaYRS6PZqYi6NPk7JVTU3aW6fshzg3s3JsTK
coLQxLfPXCa/RVYoup7BSzVIzOD8ad/8ARHuPS6O8+D1eN5rEPcDIwZlmbyb2sX1D8jjNFD9bcyG
SB+uoULlwJaa/QBAS9p4eGQx3vH1s6Is/jp2Uz9PVvKQ+4l7Uxjn5pogaGWJ95WBHpcZmOeM4gk2
S81eNyW01/ojN9x8bxs46ALu6tsIpFNs8YcfqVbw9KzRZvuPeNIfZSzmQ5KxfLDaL7uoIHFjTNuC
6CBqzvKDhNR0GgVCIwJUwg79JFN28GOO7SZuql+zmD5IoNH0CdrSyVlSu6hgXoDCZrbIahatSEH2
Co4kvmyFSclg7iNsCml+Jj6hiLkjH+PjRafxwr9YViKPjIZ3IplmKJMIF1C7bCu366h9Et5mCKS1
LbLoPy1WXCO1sFO9L/snRplrDpLjEET79VHBQ45lFsujro2G4qNhxxjdH90Y5aFme0i9UX/1ozWM
yr2244RxZuNbpc173eAAsLCFdwuuL+QbUKYdrSZO1UDLqyKyd+NNRYQQC4/tWWVNodNYtOAtv75E
L8HqyuOWceuycJ5ZNkhaAm3xlTjRppowoTEtM5pBzdyaZYStq6Iu068n+xCXVo9J1n3Rl3jqZzC2
UsAMrmxSQ9g6ionEAnf3Ua3L1kx9Ydd67PK0fGgX6wnX4qUsluxelqyDkwjhZyQ2F3p+9lI4JHl6
t0McnzhWVNu9eTFn9dKN2KG9yb0xU9/GYswPc7D8Qyg2EIKd7wE4JUkyrnEe/sKpnM4Ve5JQa/mb
uFzCAvrQjkghb8qt3nVcmQd/wXLU1tjWtAMVQffnNLYeYXamx5gpiwgEP/thMmlWKjXSVgJhAiGs
59t082p55eiD7Dm9EV0EHCjFtDOKP7BDuGZWKg0BZqR7LzbF3on8lwmUfP2op/xOpgBzhKcPeTZl
OzlHm74BNkYXn2dEnzz2y96Oa4A7kAsdI2CnAcUbnzO7dRPbEt92muwq/PINGfQN9uv0OM8soXpR
RYdxbH28bAHfjOUEALjdEnH0d6a2119nzI96nqujwu9oNjiqJG7g9l9kF7Q5jPj9FESnydn1ZUwj
Fgz9Ro76ZpBRSxwnO06EvGncxdE/luVXEpWwWmy69IwYMiHxH9RByDA94dBhZjluzurggWvVi4xx
cBJ2b7h7poFrgMaDF1vMGQDhMclpSbWOup2SvRsMVDrouH0b58Vhs6Q/k4QsZ5aNjx57yrDXHHIM
+zQUkF/ROdrxgjQ+zM0/tBCM02Px7bhYriLaCENhtIpYGe41Ubh/COGhsIkKJqt3EeZjLmjkUa1D
wYO/fMxDS7ABiFhBGY4e0a3yEvGGEiOCLs3GFSO+rhnMA+bfjdBFF0bkAVgEj+tuzjw62hQvpGPb
s1H5kDOCW+t11q2RbofBpCXEndyioOY8ARCyYIk/ZGn80xuVQXGhRCWLaagqEjaBfideEX+sMK8S
wujd91JIZObUeSlBKGd99pm4s7HViS8ZkNPvChM0aYqbYZL39GOWpj43y01rjwF+B/FgD07Jr5qd
0lHLU+HAxJWBex+aknbTJA4QcnrKqgY++qAMzGuScwDolLcPW7kQBkh+6Q272Vp5+yNcM9qS8EWY
XnC+FzC0tS0W5jVFRaOTkN3uMcGrUyJSsXMxgG1db2baLjPuDfwjOjVYcSckVimx07vCndKwB04R
18NaaGJrZJ8e2mhkPFsZGdcxjoOTlYMfmqhHyaUmEsz3iubybqNLqrxt24YwXVBxO65EkQMNCmT9
xszeum7yR/UKZKcZuOHgLQ8zcYw3nhOcvvzuDM0F35gni6oI1g5GYD/hwnnuNWiUWDikNPl6nYjY
IEGvhyWRjhzwC4QZPgOjHLBpYr1cREzSkazwzmzTBPo6+ccS+yYd9IAnDYOZDZjeJu2xE9IEcQhw
w8EaTRn2RamI/R7txRG7Pua+33aA3CiSSw+B8eQrppORr8XeVNVLJ7uKaQa9aMkYKsBxrNyDlnt9
EFNOrKlCamd5Rt2dH5MJz1JvLOmupnToyE/VMLhirc3o3Uf5hmlBXExU90TwhxOOFRB6A0cV5fXK
5zCCo8cNaNSFPuZtuY1njDFG3KtdNaPwELVG4XGqyyK0e+Md9xhjJkyDBntcbhQ7j50GFxv7YUia
Y9Qmv3MkiEOU4msQabdWpv8lLoIOw4G5iWR77NDIK93+BHa/7hHvPKHPVIc7Dw5hDkY4Z8CJZowM
NHHUHwzVG9RmrfiCOH4BhOHvaV4g9LjwbBldQ9KEUcrXw21oGmJXHQqcN4+3OXAGRn77K5M4Lt3A
OHVdVj/VhKDJFZhmkl7GNPntoxaHpxo+rCJWcPEXwhOSBwpcOnEKTl4WaIhwOluXIg+eQwsAtBsI
SPPEZD8+OSMDjgZkpS03pWwrqggWYM61SsKxTmMPYee3jxZqYCum4J40ijJcw/0dDCg9GXY6tyr7
cKSPLMAh1+AmhkbX7UTRnIOOZI1PqBVI2h+/Lt1/wn3JM/HglslNmoNNQNc/KoihnV+f+WOl91g2
b+TrSLOwIHVMTIcxRfLnPqcHdQxonanFXfT8VGrTfreM3nqsWte5u4KEXJ7kd5x18wlgfXtuufju
2Zz9FwWKE9jznf//S9NAz4PfNzFTdYAeWLruU6vZOvR1nGTRp7vcoLk+mNunwmnNk+USYhhqJ7i4
cUMdTByi5qx12U5MYActY40M52yfjDoOjql4q6cKsPNCz0XPwsERFRegaMfCrw4DO78DxJdPZZZ/
YOZ5DxoPSdXjXsPD2oCp6NamlV8ATOAfCZYNsqjCyY4dojb3tvT3XoXZ0/GC7EB7CpfygqK0caSI
b+neMWKODw6LxRD3Ei86NRxcUyGTZdm7HvULpId2S39OFgbSnM5Gaj6COfChy/asyh0YCgFAK0YZ
hFo2O2L8iAp409KBeE5tDlxWKJmjNX2breg/6sWtV7MR3QYjXcYRA7vL+/EIWAbcSu56pxTdU6zW
ejlCnq68/rn1aS/GccBOQfhwoD7KIn70+xxMvfavBfjUDxWTGGd225l++Qfw/80RDM9VNawceP2c
67YmaOOP75KCnbAq5LPLdMO2ZY35DmsKgNlf9WR3YSq5BKBtuq+Bv8ZrjwapRNKWOQwKAHZTxNEf
IVy3LEozmeRXfmjAj5CQCck/q57CotRF88xxtXTSNrfpUGAnLjdCBKwYx4n6JGEcVQwCM6+sfle6
6G+5xmOTo5fvsc1VMGkAe6Y8gTpd2vuoo4Gg+vxrDFH8x44CXo6LuEhRjru4EP7FK+vvuMGXk5XV
tSIsdG0zZq4CYJhXw1RrAb2PC02yl9mcjOuAbe3iWwQ6sxYNhdwsl7qLEadnsBmbONc32kH869AA
g2YCJRS6G3H0waaffRZyGOgmVl7V0bFUenRFVJD+grbtVTU1DQVk7+WNPr38wXbkf7E2W+zkXHJY
gJ64Jv8ac8X3kChNDB0RC1MNyM92zmoav3My6gzNFOqAcN4Ie+XNBxjMsN1gG4NmnzQ58eayv3cZ
bkZTsCiwEtyXfsRQ5C9Ae2XNlExZ7VOE2bAkTHFM037eNHiM8xaxFtfkfYITQ1H8ob4WTUStEvE8
6g0iUttxfuyrM8URuFuy8xLr+uxAl5/zgD5hKjSJKaPH+D0GVdw+oMvh2W7smvtT2pBIHxk3a5dW
oX94pm4thbUnS9e8GnPfCb0CY++QkvgZC/WPemW6uckNn2yuX2EdFBJKtiaeUFzitDxliuYvZzBb
GN68b9MHLfWpURCoxiRuTnB/qJCrChJQUfeeydE49oa/97H15qoWn7wu/qvoEz6WIm+gyCbfmYqa
LXoD0EH7RdgfuN7yOw7VlH4mHNqRAYqArquX3nbVfrLnd5FSwD5bszpCLiAgYkwnR/HHxWkBkQMN
gcNxn/cTrY++6veYDZqRXOSAI/gsDQhnTsoFZA1qtb531XoowkVSTNaxcjFItW5wV7WsAP1lM1jm
oXMdcLcuQPmaMW6QFzgGBEk7Fj1jQ95YtOWRoj0H8uuq/8QmJohhjvc91g0Vx/PWtBLvdSIwf8it
kvYANz31I9QaXKrmjM0XGf8ezXlYm2P2gOiQ7t0uYeECgR7hs78W8cgWXiOLywwnRNp99LTrHFQu
H+wFPGVn6GcmEeCzrvgnPa4eLT4WRPVN1zbJXhjpG3EtzU8OcWWQ0cGWOLgXy6ZUiwqyKauutJl4
z7iHBAoUnFfeYc3O7tvsfTITtaccduchKvD903sxk/fwi63Zm2tH57yPYkz7cgD8g5umJwkF87vr
j6PAF0R+/F8kZb1fRkI5Wy6gBeR1r9uiwL3oQahjVXoydGbiuPkU+VdDQL2PSlC6eezzCq5aYzeW
nnVl0Yg1Il7e4Gt26HrKfIIFnOBnYE/RewLikwuLl/YznvQFXgPqb6W4HRilApLRUwRQN+SvFwDi
vHxHhbkaIfgFXde7R7aCs28Tvnfowfhfd/m2bTmboHQlbE7qLxDCNH11gQv6WVFpmRLOlGx+kNbV
tc/HL4706TljLk9Rn97jyX6jNWs5pr+uZ9kv8Leai9/lxESCLnl1IrFn5qW1UFJi1cW/l5w7suPt
A7Lt1ypCXiLmB1CSiKM/EfGOTeMo4+5RBrCrKipUhDX9satxOHkryMNb4EDXE6B33CpXjLzWprOI
otrcP3YOOPGNJ3g3w9fUT9z5qWzyPntZvzpj81u4pvNYVcI9TfXcbcWDqRg8GIAFH1IcP3a0SB5E
iweT/WG5mzXpt7T3expSnaw4mRZX8FS58tHy4nKHOZRX1FJfNU6lU+rxYnHa/gy6yCCuEsBlmvsv
DsWSJnTW2P/7S6D5ES5Ahncx/0fpN/7RCnCXGxY+ED5Jecl/8cRPZwC1p8Y2uvPiJN+RZRgdw+5m
MrzoCCNkZFte9U+Fnx/SgRT4OGiUBditdAjN3mEJsGANaduhBvR/Xbhwe6nJrGKpXbaqwQg1kljv
R9nfCt78PN/7NmPxFjSRtYM7Si48NS+5ufwZHKI0JY66ZXAVmwpe0JhqfuzSgW9ZVLe4H2y8AjRu
TikKDBvwAS8u8/+QeIR11r8Im9FPSE8fp7VdKItIERYIBsC33xxfpadgdN4mXfywlBwIXjTfwF3O
hSWRSVYXNv92RjeZjXtsVuQTpN6ljv2NWkzMzZqJ/s7sEsfE9EE8mAHIn/jThj3ApsQ4zTXf0oQh
AkYcgEs42uiforhKd/Zv7N/pU5zy4lqWXLbKuEUOnIsfZowZLsuoQq08czun8xpQodiEhLB5tpcu
nNBnnwK6UV5x73WbMo8fK5sAiFkqclwR3XmNi/w9UOMcepEB4sEb9iwE4leJMZbvLwFN3Hdc9XLu
pfPepxv8sbcZvC1z3hOQo4B5vBm+zeAx2b9FEpxacy0UyYzzSOiLWAGo8RmzTJV/9J4k6jt5W0+R
pzfhdIE/wKulp4ey5iYaAI+56GY8Qq0DOuwH8UE540Hanv3g1zXhZO/Ns4pLMTC5dj0mmD43fqKe
RavLS+/QquW3twYsi71Plp/3YtYV5JIxcJ5NPFbbpK3WV4pX3v/O6JE77pLTrl7bB+teXiyf9z1g
gIUlTEQdiAstr9P2vc54jcJuVZvCUd8G1NBCZMFBydl/EHwwaMfsksa9IkMPjUPit0LPpsaQZbTh
3yEKbdx5+JoieW7g28ROQ7D32HFMgHXqLrXRxne6YPOnGWIHRn8uP4nLEVTBacB4hD16vucSqHk5
cy+Ntf4Cc4zvm9DK1VUkWHApj/u4WPC4wPGE90/AGWSMW3lWKGxGkTYWTGReWd4dlySwTIYIVbtU
T3Lsf8dlTPaIBybTPVZz2rrNOvo7ZOa+7ps7kv+JIlMWrZEo9t7spfcCUX9v+L29G7uB+EU5o2oh
hMeeqm6q4boZuKfRza3nNo2mayaQRILqTflGvafXEZofbUyDgUDQcPfd9RXtuk4KsLUnocUzcuos
e6QlijA3GPe30WqXPQtASOcmyeVCV9629cdNhI58ttyw97+WvIA4tFTRkY0VtQIJFXC1+9I2/XLA
LliERtdjjIwYz80RN9r6M/Z1gdlVP0y0ihQriqO4Tg1X8cmwGTAYdLdmlDlXJe33qlYnaYLrjRIX
t77NzBXFzvwqeuXt5l88iOypDfMl7e7TCEyxIP3vNFzWHJxm935thUtU8RUZ9oNr0tFmZP07Plgu
OI+RHPSeWZRCj1auOBtWNFQzmYK6uSgmWVvHKX24dK+b7MjGaUpwmvnwnEcWwv/H2Hktt45tV/RX
bt1no7wRN+Cy/cAcJVFZ5wWliJw2Mr7eA+y2j/uWXXUfWn1IghRFAjusNeeYVT7kCC4KDIeIZ7Yz
XY4uUZ8eAbdfEiKzptYpb9K+mUiXip0jSI+tcGnZjUrQBbLZLVle/5rnpcsMWebrqWJPSHPFPZrs
DfgXBvNCMzryUyIa/g7AvpFuVs9aAURZfkRfx0JXjykMDVAYAIg9AIHATdEQoWzTGc5VzKYZECDr
Voe2f5lfKgq8C05WzvJaewWCpCOxAkmmyTI7AJM/6+ywTllnbSHYhs+TjR4JoDHhhRFR6KFsb5KF
KkzjVIYll+sMD7Qsp9/nuAQKv1E3rGDpj+OKM93pTCZr8eCBaGrQb6DOTvdJDZtNSJJNNF/C0xIt
5i5Qhg5lcSF6yIxp6xyMzjx7EnBzHR9IPjZvYKO35pCee7xQsWneYYd+DeUkLg5Nh5HNcxbCczJN
nwK7nOtqGKqn5s2yoT+YhPc9MA/q+5he7YKiMMVuKNzbpmnFLVJtax04dcNmxvpiI61voeVTuQ4G
jf6Y906eXbihPfYcja1JJqmIlqpzp3f84g9tSIA8MQDg5qbevTTlRD1HfwoRUu+9hEq6SaOVLbEk
97mTt6nttStbSuY6fH/8tYsM+R+lTpQnZUbBBBVml/g5awCct0YArNjTdPIZGgJ/SzcoIM6yd+rb
7nkqCuoRyoHIVFt45VNyRYfEPFctpnXbQBwS53Tg4TDR0ZHdzgkF5vAs7s+9eytAdC4Dhs5HpA4p
zlNVY7S0p2M8Qi1j4I13aV6NRBERL5Tm0bfqfJhbArMP8PWIqWYRUyLNW2yVpJfRK6ywyuYKHbG0
jWPQpvCQBOQZjKmgL1kUd9YM0Qr4cLDlJyGkgck6Dmr0VpPjx+vC9iZy6unCp50AEURXEzJ3iWww
6u5jRchU21bGDTW/wG5bdgVWuu7oW+5TaGtE3r9LdhcrO7CRYuBbdvVwXeYvVv9jhiXZYnElT6HA
4sCvgjwVXgb0KYilnRBTy8NYIycuTYIdQtz+eZrJfZexa2BcfyM5+1CPOZwa/8keYryoqX8B4feR
jPPwkIMdT9CopEb9AaClxD+qbjPIurwMBAv2GsU5jIx9IcbxPAw9iG+nBjk0+TsfUfYtmYz1y2SY
2aEp2TYJJ7Nf6iTboip9k5nU75xoevF6s1+jG4C0DeDqULPs1Jz6FBOSiNy6bw/TgIha4UD0A927
BaNWbwWm5aNFe3LVzPV6k65AzRbA7CEvZAHhy4TkYZi0mGasnmmNdJSYMs1//zDC5rYlZm+ngnSn
WtD3aKG4sNtA0oUmiI18LqO1H2PJGaDrgHc1SgNPAtOmcYpwWuLrVvauIHSNnESoVW1/qWODFBpp
+Vs9rKBre1iecZOwb069g21Uu7bUBGbR8N2LhVqZsfVeIOUuQBNs2ggRV9ckaiGrgQIHOCJsLpLP
qTMX2EdIC7eddSLw7TlJw6pSL0+DHm9dYFIIktBXKYcllqSyBBZxWOoR28fe0fRNhiaQE5ZJyGW2
6gzmDwfjakOcOdsR+S4s0stSD5tYp0mfZHcEpVhfGMfai43Xc+2OxpGWFukggzatIXWw8tVy7Bpk
v55Yap9gS2AoyJgPGrP7qaRxcRvrB+3w94hq0Uc4PhrvZg3rgj8t2ToOQgxh9xsBpHtX+nTZBgCH
knyLQmGvbMLsMATRg1MazlImDd6UtP9uvPG7zyIDwYJ3UxvdozDVT9PxV2KE2wBXWhhTdmAF6VPJ
S7gI2Xe68K0jljZzwT8DnlGPA4mmhdzGhiZoRFQNwephd8s0Y0JAM2+smm8+YAIBOtQac9Zbtsyt
/k3SlGa56Tsztx/BFoomhQDzGHLmLkKX8uNICp/ZvQhHt+9q6RonK+g+fSoxiPbEbgx74MztaG2Y
4RnyFAE6AYSHOHvWJ8YZ18VOJT3SoLDQP/rI+zCYu/FiwDiwCgYQdX5H0pprsU9uOfmhus6LXDYy
ASfYoW3OVsB21UG3mmpUQiUxIAQbTvnW7s+W1bt74r9oLIF64OOCUzWVcXgfuTjVobSueq0qf5W0
NaOhYk+ZdtODlbRnAks9SzISxtsckT2YO2Eumg5+SzR1DKxiYQs0hjmyp7VRh8ZxjAx/r2CyGMiq
b8lkJXGKbJbQQNXtZv5dzVy4yzJ6oP5AS8ys5zWtBs0KujZJofpWUB0DgSE2UTfhNIjNdllaLc75
rl7owFvX9UCsgqH5zUWCrOI5yYnIdhg9eGx1YWZAUacvaR7w7nkACwFQ1XeJln33ofmd5iASvOZJ
OcksO4ViaHjVuSjAmJJvsiro0yE8zHdOHO6QjuDRhYVS8t6wpwDSMtpzXdY7hQt3keRUCaSMNnkE
tKZIQxrllXg1U+ut9ppoHYYNCjQuyLUVEnBrmnQlek1/0HrXYAcnkI44JZ1Q1AMKkfMiHvNFEyMk
CZQcVxluWXOAcRnolnGiivBYscq4SWP9vSvR9iISZxnZborR+qVrmKzyqj7nrfWA4Qab+2ypagFO
V3b4ExvmFou9gpfmwVYLvffQuzAl6ivhAifCwDKDHtILnvCXLAQPQNrbG7IpCuuhvuwyhdXjh2UN
ayBHxzufBz9i7ieyYvgkc4EEvtF8R7uvSI9ZBRYh0TrbQBSQsCeqlOm/0+Xj4MQ4VLDPDtZPFzBx
B+47AXX5QqsV4vmBvRA1Lh99GhKMcXhoMGUu4g4NojUw3vEpoYDM2S2m48fQsNxyWrzH+AwIaKBv
hFCHr4eUTdZCt4jSjlkKZC8IjZVpkZUgU8jjhgBbQByoWkd0JGmHmk90gwYsa4L4LNeGqFu41rJW
xWPeNxans4c7KUK3ZsMENXQvI4I+WPsGfcMKChaSohvmIwhNTfAtJ//L0n+yUjx7Y/MFj+Gdd7il
nfBQVkbCSdWcEkBITaMduyA+VI11YqaMkDLkD3EcXrTEuaVv9stQ9T3SvD3yCEoJD0lrMYCJfF/o
3yaFLErQ9isovAGp49ijkdipcUQfzRiwSytzX1g++tlWRmwArH0IRmbVRBNxM+Taad70DisfyRzK
8eqh02FMlEH9ICpiNWi5tGn+lCQ6hj4J1iEEuQ420J/XWG6xqtDHMH91cMgpNaS+oLaDnb7M85RB
z9uPmXgebPfOzx2WeTF2iylAnWah1FbBJq7gEpA/8xZk1n05MyhD+u1NLJlNi5PqcWZIQNRw+OBo
0NBFkurtYy/hG1PGgC2ldIrD9V8ksqhNWoNtQJtalKA/U92GgVF5EWFJxHAE9UyUMdCP1SyLFlYw
YliwiGxHAbUyW4M/M/WOTX1DVY7F/hzPKoiVH/3QYF0WP5SpeEVfGq+9jvCmIOrlotYmhArvsjBJ
K6ftBEnlLeodOgBjHaxa+o8of2bIAvst1CG6yyDTqCHDsEqGcIDRwCnT/dw0M8yQGMdUHLSRTPfI
cEM8FDjdKuu9qgIJmkayZbNcuY8wj/gpEiS7hfZAnMN367PAhpvUj/EZR+2jcXLZwDH5M5nrOIbL
nvRUgworlLUIyXTgTbczfilPaDwNoRwX8O2oek+XOIXJGY3oRpzEfuKqXkY5kxi2JWOpN6AJ7PQZ
hx75b9atXkh5rGvtCTA7QBuHVrGVMXhOQ21vhUUAQ2m8VHqng2SYZcPjdG79elMMGXXCLPJpxslh
iQQFOCQ910XAcIwMUsbnxi5uCmdecKGladtLPHqfyFPJc6SrNdWxBaOFgYJ0sZf+E7EyiL4In2GX
mMYqHOfoTQWpInFAPFesGgtQh1On3GU06cStDPXR7w1tMQUorxIaDFNpPvdw8peGl7+4mGf4DkhF
vf643kz8EK05c4uJiWU/6nF9YWBW2CfdCvRQ9ud9TYq9V0dvwLkdzICNZK+V8TkZ6QUXKBbP1/uv
P673Xf9lRirZG2F6xjWQwMNwe2JU4/kFrg+zVU1Aosd/3Pr9tD+Ou94WQZzsB/RXv3/HPx53/SXz
IUFEsYCNMtzxofIeiW7A4+eGrEnnm35hIe+1x5KgB3QOZtvDXKm88AFjGbuwvhG4VyM4kQoBmhrM
/BJ3LShl3YyRAWfIBOYfFfSLG7QCd4afwUiY79KdZpOxijnrlRlcRuejZYd7e71x/ZGk8V3ZAaia
P77LH3cJpvawAETIdBFcrg8YOdFC4BjSze+n6jMsTMvccPX7vs7UjV3mo6a4Pu36AqZyttT+zyON
SPqCZXUkjpsCvKXePYduROcE0FCu94Xdfz8qfL3ehiw7+UYa+94dqr1pmurFGKoaaQKBSQ6+yZek
dP210ulpXh+V1LToKTf5+XoTMwHwwjB7aurSuoum5kGfX4MlitwLpaLVn0/K4R/qIbvO+SWVZX+L
og5voZTkL4gN5qfYYyxvCvPb1PU1aZBLgrLiG9ca4hu4ZH/+63pfDjCexS2wJGq6KCuvP40m/DIH
uobXZ/xx3/V5pdZB0S1rUjzml4m1/qakm7EgNGSVWmH7y7E0kirtHohYM8WvAvvN9X4tQviuZzO+
PymStylAKMjhxTj6G2LprW0JDOeX+raCvv3l5XG3NTU/314PIu7BTSbjLW2igJTq1IL+z3Pd/sft
GuMVX8EA+HcCWz3fXeG4aXPPeAEDlOwxYsCgE0ic9JHlQRc2erFRSTAc8yGhoRL34wCpP6rAFAWQ
jOdHMhx5R4K9ulU6OQNtK4TuLt21Q+uS84ZDlPHWMbzPzHzOgq7+aEI0LYhvKgqOvX8UhoRdG/Xe
6yTGnRtk8IA7hlKz6dRDPcH+amJR7lxZJg8BxrNFqXnenZuWGHrs6IXdrntXqxpprhWf0djmrxqt
752T2/la90X+OhJhwKRdlWck0/6znT2UNDdfRWt3R/Rd3bJwcXHkmpMASRqKG8dIv8w2TZ5jVB2g
KyIMu/NN28C/5dmoy643BzWT3mIM0E47Js85kicE2ifZDhNsyHJpRY5z55cqfPAp0xIynraI0LnZ
Udt6mDjDycaiUPjXI64PXu/7nyOKojC2g2Axpkp0nuxSaM7M//r943qfE1dpBuz1L49cjwknySO/
D//H29enixJURECR/vdx//Crft90Bhjd1+P+128e+65cDk3Sndi0arT0XYWqcgieDC8ZqdEFxtYk
01OXb4zup8Aobj2adk/SRfyA30MImb+r+TvRM6rSMHd29a1dRop8Z7KAB0xkWeWsUCyfUwBMNxhr
H4VGRHULx+fGoUxxsAZx7Fuptr5FUnLTnmJYFE+h7njrKYMYqnXDvT3q/ZMckp2CM5xhgB6UWR3H
aXKdDcVOfw90At8YUsYc/21apSxYoBHHNwJ5HMSLUqJX5ea1cT4ME2/AzSEtOgiLVn/cRoLBChwv
Tr+JKipM1+N/P+n6L5fAXnpDFiqCdAPjrn1wB8e9ndLiu9cK9co2gc1wR3sNnaN6dXvxIozEv1NV
V93Xg7q9HgWXLtwlrO/W15sTApxFbbbTDQqk6SDs9NLKcTr4GHWRcjnhg2224UOkdd9V0RvH663r
Ee58xPXmX4+4PqmfX+P3EV5XWIfUV8/GXGI1Eg/8wPxjcmFt12VFGPs/3sZraE8RvZGcuEJQih+x
M9QYmYOKwJ26vFGjA+S8sLV3XxqEU+njc5+VwW6otY5S6di/oLpBdM0ziYU0sITEE3CuPLztQ7C+
12eSdnRTSEd/Gii17GjOBdvBiLpX8hxW1wPcWMMe4oTsObD+srEq7JvAkCmxfYjUMopAqDy4T6sm
+8abf5g28Yo5XSoMIX954HqIQYY7tAr/2ODjpYE6P0PQ4Fmrshi4uLn5xyPXJ1fmbZM63vn3K/Vo
I9fSxzzeTf6T3+b2R02LekGTd7qXWW/uw7AlbbX069ex1DbXI6JoTu5FA3ubSBWf3CrBHtnm2Qdm
susBWo7bs0mEPDlxYN1kGTt7b7CsD18rV1qrdW8BNZM1MVjNAY27cUkNj7bH/NunsL8rcb8+pYEm
tpV0cgRZlvv4P28PSBa94yEU/8TbG5ooPimn/Cfe3vWX+4jVIlQj/8TbY6Px59vDw+w9FpX7/396
jaaa1y7y//j0StLE//j0fr89QqzSD3wm1w/p//r0/vr2dKA8JFNW1GjC3INJZWJb8qmgIM9JYre7
QLkYTgLAdmUnNcmSDnSPtiREPUjCe18U0QZhdrOS1QjLGTm5nBxQVuMefMx9RlVhkaMPWIytRtJA
W59R/WYrxJM5piyCUqdJA5hiww6JcZnhVLixteBNSzHnBRM560Vof8TK3TvDdLYdSLTgQ79Gpcbt
mFg6LdNshbYR2ajR3CrTFOvBXCUtmRud4D1qBNZT2NqaRnUR2NfY47OnA7uFCA7nCRQMCxJjQW88
fWtrs1rpwr/zSXJZRn354dflZ6GNT8LuqI2MzH4dBo0IZlrjgXCMMhw9InioMtJrSrt+wQbKfkVz
2m2agraLNe8byS9Fg0HsHbNcTgHzMoQFj0YLJZIpBICi2XiK2uYKD6u3siH2NU1RfofbmMbYSpFj
T0IJHd3JO7iCRdBofPaQU5dZQ12vhYFLfYnasEFb3SH/q0Afs9aruf3oTDT7hgsNYTzv8WguFRHo
yhfZQiStuaoc+1Pn61siCmxWTLYERojPXDMvmbT+PNBd08eIqCJPOcpJxg4NQ34ReFDycZ0sdH8m
bIBCKbt4PIQ5/uwJrAmddihqLTzpDJogBJM7TaNBMwJXXMLvPFcQ/peqz79DI0XSx867rKyL0bg3
WTvSj9Bd1DL+vYHCf16asISMkzOwyZb5CI9YN/EfhkN7ILrRc/S3ASnDIsickewc9oErWddftGbN
g9+X55Td5qbMRyxxQe3ThKHnDRQPexjoQTrVMVJp3o5ta7vGxHhGtulcu8AzV/ovYRbxPcuvsHEo
sswwKDdqlsAc3ybpfVcTbxBJAWggN1zkqE3BFhDmYtg0zg2BHx/C7qzRA3oFaou/hf8rks/Vd1oj
uols59VwcC9Z3ZBuhF1eoiFZwdzi49X0eOVWxFh43gSEoGDLNeLw0O41SzkL6TPRuwlQ+VQaZ/rF
C7sx8S6Bbljwh1MuE+ZK+jNpqcZIZnTTuxsOP3EzMFMJoP1pQJgBZTen8Jq1mkl1tJnPPd11r+kC
hK/6WdT9UrZdvKfEmS6jRurriCo9RWsU+KGiIuIxToCfXUWpewNflaZr5Ty3Ohh1NzReKwfPbQRR
VgykI8k23tAOy1d2XDqrNM3prlG5c+ucAHLV0juOfMgnOpBU82msvb0RQ+32RzhsZfNQipyTfaJp
Uvfig4ojY86bZw39sXBg+LCk5QpoWIUnqMb87tuY0MQkFBZKM2mPZfXqiOFp8MIPKmUhbRgISxWG
kFa0b1NTP7tC/kK0EjPTJbtKhu2SWYykCRkdcImw0CLRdXL43D0uOELJb0JbpVxuDDP2pI1rp/8k
gHIT2Di2LNd7sVquzbGdHh0NIFAUohW0I7h2fcsIZJAoFTn9ug9zMNzovBaJF+3KwFi2NK3QgdKE
KoL71h9vi1piGGLFaBvGnqwyAvGS4WhR86SiT/NGg8cWR+Len5qLQatjm55rH6coMcyEcSPBwyvY
r/2A4lIMoGhJ63eRc+5syw70V1eA8JtIuDFoURXJ+5DW9q5tSAOYbAAAENlDyCjwY0PrqWio8zWF
/zJZzY8zskYtPm29+mR/RUkRI3LpXkbvLRQ5fj2yl/FbEE9Y1rhF+lkekSbeQpn2jxY5Tyb8YOGE
2xB42Ep3kW+JpmP00R+rmMVjRDrj0so78DdDLrhotDdB+DLuPcy+WkAZFe86BXXalUTYmvyd6HNz
Aea05IzpJwLvBjrIMspquj4jLutGP5k1t1QPWek1GryazF2+oArkKha8lY2UBwnCPqlm/+esBoZq
8R3u7Ux9FNP4WImOer3b3cvOwsVh99PSfswlHhXkyLSWHHsbCeQmg21ssVA/Gl1MVDCwsFT+iuvx
m0U/jiZSEZGq70atoO1UAACfE+eC8L6ryaYw8ju3aJ7tQX+B+HYsc3ELhOC7ICSixNji9z6id85Z
xDWTDi8a2wgt8dIneAf1jVuP4Yq2aAb1LCKrCyqMZvC50hvPyUOHIx1OTrvoteaCMP+XHqQs5zu9
hayEGFuWSKf6m8jbgcB4/glE9mh79cs4e29m4AUmmE2Ss1mgRh9hpvqlVBec7eLJbNIVnmOChjvk
hvD/o/Vg4Ycfde+B9ncKL91jAQ1MrCUaehF0zCJJJWZUPcQYX3rxxgOllwbDs1UQ8YVZNNxamHmO
bj89dkD4VpY73YzteN/r/q9Wcfq2tOsOXZ99tO70kFsFohaSdXri7CyBDDi3QrSzcOJnmwuBKyj8
ie3Qe5RsOvlqjWJAVnjc1mVEaoJnL9HbnILSv1itRjrLtOwteUrYj+s21VBJ58NFMR20aqTAW754
uTpbRrCJPCPcI1p9VhD6t0M9/pRO/RXrLY20LLvQ8t6JJP1Ws5w7xAhfDhDTdVmPjFDZE22WheyJ
AGvQ81NoN6F3axluUfbchFCx7wodeC8JZJkQDjGOvG6HTYsRzg0wXsTvkSPl0m+acVGwVXJ1AgIS
IJtpWAGNiK1wVWM4SEtE0xRoCUQiyrpLyG+tNeh2reVtjUjMvkXESeYQ/3Q67hazSrAA4Z7aFfBx
1gwjA6mELHkZJB8tGtwtVIUnbFHJIdKODvuMdUKTU8x9txCT8dIElN6ij3E698fJNY+cDOwyNqHq
wnORBjTh0ZgUIeGGcRfEj50EsqN55GfbnQ92JJs9yRRrLOtM16tad4RkaQX1Y5EhSyqa+JsgFyrZ
DMDNXPd3EbBSNgfOZbrSXmc6AQZJz+eijIl9RCN3fvQ40hRbZYJEvzwRP5LLalVMZE+l3bkpBhz+
w4ywJoQGYW551yXQamxvNdqMO3oGezZqObFj9N/n3gx+9PLJrEhjqIZqourNON6p4XnKhn1rU9VB
b8KSDnnlQBJGl+ugfofhhLUInIx6xE3+bnrRe68Hly4hhKoPoAC5Dl13vYNbUJFG1aEvQfNEtC9Z
cJ4a2E33/UF2JVZNHAO46bDOClmeWnz5ANEwFgEFpMi2CmzF1KPHKIai/rljqjzR8ITIyn7qTZmX
vgLM5pEKoqODyQqb7IkCL8KoqM6yjMUCdKmleSt1Rn9bd+6VaE7CbyjHJgha33tL4Lwz6BlqcdnB
USQWg75Br2Wvhqff51X0Ap0ctIhOWp90O2L03J/WvWRKoA2kTdVH9Y+TkpYUjetmoF4Lhoy0x0S/
WPD3EPevAZviY2iIyLNBoutWcbDdgdBKt1j6aPUgZxG1Ba1u3MFX53RFWbykAbomJvK57fA5CZ4f
4Sle+BO2Ah99C2sBvQ03ZUQORd18REZIdDmMjWHs3U2rwb2nXeCimEQnYpPsxYAc5ICXmaXJofOW
cZbcO2YMgR1L6gITMd+VrxyaOt3bgKKdk7/8jPleBmHUCxNEzqLDqJo1EMahcVM3RXTqxWi36vhD
1Q01QC3uVjJr+rNahe1WYT5b1lb8bZHvuah0entoUcmosxBeM27swsrYVHTutq7DYmnyaCTLjquu
76MeXMH4ohUhn1hr76os6k5Tql36FDUCU94H/XWQP7wSgmrAd8F7X+K1Zp1BfHM/7w+RX9o09xZ5
q04Ie6DJ9vZb7OXI+GuCfruS5pSk5ueoUG7TBivCUIZHyKwH07Ob1Tiv4jGvffl5XW2oFIcnLaz1
PZ/VeqjAwVi5QqMGPJx9h7+aNUrxAI0/chHx2Wa6TjPWwJR6b0CAwxTT8+8o6j501IGrMIKy1iPJ
m3xt1bGCWBppGdEGEj+DOalbnyF6IY2avuZ8s3PlCzrDCWBbT02L9neiUK3r8uRZOEHqjgKuV+80
NvpmhIG4d9pmWUycPdhtiVUOp0e99ijMl0W6lsyaLLoKUslBeS0KX6CBa32iBD3rqaxhyCXEMFo5
m9MyJC45K2YnTJ5s4CK/ep4h1xRtIioQFcVT75uhVt+mkl5vBWgei5Hbb92yZ03f5OqumrgmSH60
D3MaOXBxooBLSz/UGjFCiL6eU0XLhUYf7VnVhDQg6QpaLJORpLHHw/3Aej1fR7YLRy9v9z5GUlfM
pRBZlNs+fPNVasElNJwzce47xKDxriI0ad/1DkbB2kaCEY4kgr7pCerspjQfCn1AF6fpj6aE8mbW
4k7W2mOSRtEWw98lZexikV7l5LF5s4+EuOWcKC3dr7fYBnn/0zym4q13a6dYIuACPdxNhNSnzdGk
XWgX5nJKxVNUoR8Jyom/BRRnks6iI64gtPpP1LDw6Qq4ISmSA6tgQU5gyCkJsOSjO+TqijPyJipo
Eoo0UZBWeKCBkjjk8ISg82lKkVvD7g+HRcoC2ME/NLoIhSqYmFadO9s+0ckElto+86iX4RXT7/zm
JxSWuE+C/rucRXKZTyc/zXHC9F10ZgPT4xnvQbMU8YtNjy60DAfUWYM+gNewIZ+UtjUC3h9CvK4a
o3z6FNtZtZyS3AByHK1dVZzKwrXf2pwoat9SnLW3RjbijnABLaAExPAPWmIl0WiA7bWPpmYQRCFY
3aFS6JDGFdh08CuQ5tSGL6TLvsku+OUJlrMCCceSKd9zktUoCJVPNcTGpXuTduyOmih99qzpm2Xh
1nJramhV+eVOpUvoHbW+joFsBFsUBjGnPCMsjKyDaUIV0tppeBB4wJ2gi88ufs2Z/K81O93MP5I+
ouicaBuqRQ9G5MwEwGNqh9GhiHFLwnzVafLyreJu48vu6wfIB3itkrjB7O3G6zyjUKqs/NmsgzuH
LS4pB65Y4/g+ZDSK9gVw3KUlaJTG5MhrhA24rrsQBmKCZMJnOsXreJ6odbv9pVyQSoWNr1uNBTtb
NMd2kpzNUn/uJIxuC1/Zou5QPpYDysiAcUKbnDfLQumNcQFFXcJlaVXZjz/m2s5s3K2t4qe6J5vI
MJJjXTb8I2R8ZE9IPn1/btyCDVVLrUcnX8PIq2MUE/tixuyi84+RWsGKoiirEHqRDGlLbMEO3pxd
Ms4EdJMlqm17Pw0+h2WnBNGqqIGmKqwQR3qfbAZv58S2gpCnMB93Y8e+KbXdW2kiJCvDNTLUk44m
YkEZlvZERitJIyo9b16dAUSd5mNGdEK+BgdTViToy0LqeKV9tQWDInJhLQ1YdVtssVBdZPbpBMVn
YstHrQGJmuOqYle1of7jLhoULq7ASmu0v5KA2Czdd7846eA6GXih42Q9Mo+oCNBfRYjqcorjez8Z
o2U75rt4zq1AXwJRZ2wBInvF3QSoqwL1MOmSBk+BEDqnxzbHWpZjQS2Kd35GAxkshtZsMJxx1abF
U9MYpP/o9QfKQlbN7Zqq7rOh4QoKAVuA0/gOI/mRdfZ75guMwBYlAH4Tej7jPGICyop3qtsYxPr0
KVKgEVJvWcQ9nVhjwUs5MDLJqsJHIQL9xJmQZFyOJuG2KaBPgErJtInAXYaj95qYVngAIKW2fZqu
bJ+ciEw9NHXwGk/yZYQUvWkhqC3AIfUL3OqMo86eEEK5cafpRnOHFN09swGEQ+yQSS6BCR68ltED
heu2S3BFocBllxD5GeQSJuwUMqDXkCEbNAQnkxxNoqG3dIaYaQ6qVmBH5OiM25hSOuYHmzIoxZ+A
MXDlwEwnItnr75ro1LleuR7SOS8usB5lz7Ykrlm0u/FrihN12UfGj8kKBDXLs++SROUwfwuH+IUJ
yAcFhdpTMKDjnS46rMVFyw7CkUcHwgVBRz+axTLBLOfdvPJIbJuyYlNoGHgKTPSkxYfYgaAKZsYb
8bYHk73SdooFtjgUE4nks3D1ITmVUfAYQZ5ZMa2AsAOOWffUXhwJ4speToqxWRs1EpeVQVUfDBqm
INaQrvfVA/7EPpHghGWTohNvPGU6cI42cXGZoGApkx/ZY5QtpupOBcEvjOGbiK3EieVDtRQ9NSjk
3xdDZ7gy00Zynu0AiTNs2mAiOnxXygeJaLHkLkfnGb4yvw9byuSk91QvANiqmV8QBtSLU6w9CDQc
8yGxTOsW53JJ/eAmp1OBFH0AzOI/IJ38aWydTkaEyJ7iYT+gYAK0V6NB8j/JfToFkrPecQ5t0tyF
BVXXMWc61Tz1mM36NpZ403JCrLlAG6gZtKHiuqPEK4Bt1dV7HgJn10vva0jFL9TsEE1Q4YbgldoC
xb0+E8elLH+FbJRcNefSsYhbSHcyl1dZFAkM5mh+dSZr7ta2UIqFn+YstRU02EZ/3oKCwZy5rO+p
3rw4XX5iY/WY+sZn5PHnZ/glMdnl6yqNmft1/OpcaZ1JOC17EorXikp/W3Xkwxj5ou7nskag3qEX
xHn8bmYFmDg4IlRkZ/PSUu8hcpAAskOwd5P1xEwIx/mqi2o8JY5WArLIfkA6k/saluQCgA7u3XbO
AtFBankVuzBlra0IknuUKudsI0zpiYzaiMFbCitoFnaJhFxvyP2ohWXtpOmSUaMoXND8xx2XoUxS
rgFwgKW4jrcRoSnNXTfEhhovW+0kkgnB5OjtMlk+T/QY2so6ZdkAwwavHDNXAIM0O9gdYXEJJmPp
E4onPJY5/USJBeI6yloXdwtyIhbFWf0Fl1otBpuc3CCN7FVR8FXiuzYloJ6EmSOK21sc9ITWYqBZ
BfkXbZrZdkcyXWETCumqB5lFEhkeduGeiCT82eNe6YrcTbIHtIxiqM2ebdHKi2+GwAl6xkpPY2Nr
rBzT/YlTOds3YUNZefaoSI5Y/P1v//qf//45/FvwXdwVcI2L/G95m90VUd7U//F3RCt//xtL6fn+
/dd//F1aGAgsk3opAni0wpZu8fjn+5z1NR/+L57S2MxooKWGQAtVs0J7GOybafJuVeLWlIOAH+uF
d3u96/qvvKcBzhnEW/zrA4zoNxqX9/H3/W0AS3V+DdDK3u3v+6+vkbsdZfvR2duVtSftzrv9L87O
azluo4vWT4Qq5HDLNAzDLMkSb1AOMnLOePrz9QZFULT8+5zjCxR6JwzHo5nuHdZasyG4h9UpgmYm
5isf0S73gds7d1IGEEWWe4xVnkxG/cIvMUmXN2Pxd/EvxUJiiu/iLeBwcxL3dLg0QueKvvaRfAUX
uYvZ91LqLCPgmJVw8ABrTHt1rv3ZkE5Mpt0+OOoxw6NeAZmVCrOZBFE1HWW9P2Bxx9eoorAHCjaJ
FWXUxdjZAhEf3cqdXJjQaG9ihlGnrHkvB3mCwstuoiiMPriKxzuZikT/+0ezQp1FqU7NqV0e2xJO
TQ5K3Mol6oYL3U4ZSqozjTHDNeYoUFncilrWnGKqoxWMLXMefJ5FtmnFcLcRYSFC2jK2uNtSNBJH
rMEdsA7/+3PO5/kfn/OAT7npMUlm26DVf/icF5Rm49Tr18ehLfK5/gbqZ35er317a8VpcL2O9bkB
pOcIYGTaAsDHRbRdbX5u/Ki9hMWsuR0LHzrX3USrYwBqmS2g0fpNI35i8xb6nVYUTUPrMrSN9ue4
dJrLPaDeGX/zOuJrZpHLyxDENA7yXVWcTpyLT3yPIequ1+Ynr+40OguY8K7a5UlE+cQMW5okQKOJ
h0Zygax2cCva2M4hCnPb7+LAfP5C7WKk8pHo40EsRDG1Fz7DM48ikdfgQKR6Kku5BC5jbpwS+2ux
f3sdu0WnT6+vY5cxyXMcuhbWKp2yFHtk50JmzxPSSxxGnLtEJtN1MPgALG2nK1gDmExn8/DgAOt3
FhSg1Ypsc/PG5LJlXhc0s5yJ9jlk9mvim0Q8NpkKnXYDodWQu/iWYN/RDp5MV9vjlomO36g0x3Ox
geaMQ6DuGMDpOWyPW4YuaZMP/Ndb0CW41QEvvd5uxQDIXqQQ2WvAfF7/2nNRPmIt3nL3LsS7Z2z+
oAVa/xLqP90k+KLBrFx3Pm396o+Q528vVG63p8hr2V+aWP7jpXx0Dcsarpt3UT66vXuXRLW/AN6j
LK3a6/25v363fh3xo/T/8p2yrCa+DgOqYWtdBs+gZvYXTdCMN+AjukffaxlbM2OLtg9qzAzfh98T
86YeTfevVWMz2/C79VyQ1oEnFydtTd1j6ZOmkWiKDmgy1wkc0IhEOzAS5xqNBGz/gO+IFg52DWc4
5tzGh8yofcil+SfqWdZwDxT1GNH/OgW3aqz0MVGXwKPPfODfCnPSLD12Co89I7WbTJai2O2YCDYu
ItPtmoivrxkMPkNRG2oReJZNAS4GSbGp+DNQ695gLnUYoDdZ44Cy80Liygwii6II7HPzWre3siwq
MlmToTV8M+rmZ1nuWjEW7f+nL4i/DUgu+pm8FJqEMrB955muBfXSZN0wGndGDqs+laUoNpt9XSzF
q7XIAAu5nCHcSWI/uS9BovyiDX/nq2n9VqUMmC9WDItqWlu/wVPlnddVRBeLWtoOnwxxMrNWOfEh
UHLxMtQMvV/r2sWq+jKiZWFHb5ute3Ral7nGmX72eLXL4EKEcokHwz0mpBRA4QmuNxeR0VHIQAJY
O/HmKNZzVDSvIU1gXK69Nb3uM3f4BPItfdxuUB1cPmSfEs+3AUqkuUS0MHuPQMeOT6KUSz9+Zhtb
Ptcpg10FnVUQY3ZsZ5R3bNX6mW6Z1UG0q5U5lxBt0baitEtrvAYrfc6TpU1W7L4Dcw7Kk8F76Mpv
aWqO2enIDueqdHNwQhI9fZKLETWgTLkwAYCQANBuMjrfKJWsN7OtpU8//DddA0ju5r+twXX6wyhN
oC69nsphVHyXxm65ZNH6o9GbVgxYrkX6j9s3T+kVn/fu8HeWTqqDz5vmt3ENkFK6QKdtBhZzYmrp
p5l5H6oLwEhg5mYWv39qKVpRlFP4RGFtvN7lvkKiSDZkpl1KMqu+Jn35yR1DIDYlgh15YB/Nawev
KrMrIpOLHow14M/q5/btJYji58eVJbuAdawmV2dW53und/ClpG5/whan+EQPdvO8ljerSQ30tHOX
v7uS/+djE5efGrY2544Oe6KY7p6ijZpGPMMxAaRPeeqKr8s2enoju3g9QJ5T3U5wr1h3a9tqFDZa
cDjgwQw4dVThg9yB6sAZq9sWntKxWXgCym5VjJmvlg2j+ydp3lqMeCOTy2KnFTQGuXWmL/OrDDSk
4bKC4pBhvB8PMKtlOmppf9zDicOPB++WU5M+kf3Vf/lg8bHBPrwBrxRWNbW/1QZSil0BT6FsPLcd
q9rKyh0V7YgRRi8aLpNhugVZkqVogj6gvL4ZAYmyhXDoAwKHR8XdttBvnoEPQozhO9dZuIbQIgch
RMXc0VES3pigQrQn+1rUngZG1ET3yi7/aPdxncGQvrsUYeTSk7PHTtQDe4M2mu1ZYg7K3fYEeQzN
Bt6hW1r3ks8fE+RTGc+3ecgwvK02tzQlgcaVl9Z0u12URiscNGK+CbdbpWJTy7yiMpdAEXvyifIv
DGASbtMUFN0O+zNMGNLow2mSiWqaURi3tA50T/VQgYbAPvhKliQM2Jvap5az6PkpzJvkiGrGtLZ1
ZTD08MHYWRlGaTiPladhrSXe7/9xsNA/HKAdMt5U0W0T3jj+8z3/5wN0k7V0+VWZ/zSWXULWw6Qt
D3wRDn6A/U3HNADDrckm4LZY7fJAjp2/kIHOpsPcYg3nu4ncxfoMYt6bm9wtjeMxvzTTzaFOsSrc
r2zlsfFIcqbVHUDZwa0/oTRSPshlVneeBVlCZNhXu9xOrPZqNimA7TK5c7Ct/cRWGeUUFC2wFZtA
DWfPQ3cvF6tyunvYs18VmTcpimFao1zVr7CsTnFndMv6UKUQAnf5uLyIYoUg566jkvwQeTHIcmOw
vNDVSlqbKu0dL/MfHpMKZalQsQZbxR7qwzNgmLZPq6olFzXM/ZOhA1ydBHN8OTLC/iSXgYq4w9SY
LELLGa6chRSsLMWpaqlHjvRV/OxkMksOU2MBfI4xO3wfA1MMwZjLnEbgPPft2hyZPfmekWN8FguQ
yS/bMvTvRaQbzau9KDPfb47gPn9vo9+dpfW/xHPcUDfSYa+IreXrUBovbl6YD/DsJcC9Oo8iFitv
8l6tlnx6GbvZfNCZTX/KM+uRvsv16x7Lqestlq9iMSGdPNWl9yjiArRjWmgBy0w01YrTNPqF4a72
Xe6F1nYx1ja/mXzIz97kDuxxFtl8PNx4prdoN1Y2xuJkN7ZrXmktbUigJNQ3jMHmj15UMC8ULF+1
mNl65lijQzoky1fooD7BCrw8ilXVVeT2p19aza69PE6zmz3yGf5NnAfPZlQpAn//LRaw9sSaQLbP
YnLwQUX/Gnvj5awtfb7gR51vPfgBZkAWWS8reDsz2bpNTfZtvi1UV1/m2sF5M6pJWoDSwhso4E9p
4q2uvRzYYFCtkb27HeRbFxR2mOhCgGrVt774vQvhiKeyyVuzunbVbwQUcESTWzrr+eJm6Jov77R9
UY2bYfIXFBQ0ZoATds+uHnQN4HcvAMlvvuRB/Uks2kx/7iut/2IlAaDoWT1fp2np3Nu9IuYkQ/jX
r0Mxd97RhTfWX5a0+xRUi37HICC9/CeLBnutZmfLwwQFxFk4Ui6Ey2t+kEsRdvq1E+uwP2k0zYis
XqHcckzwu5VZDG8JwGC4RhOuEmkzy7PNtXTB0+6bCdJRoysfYj0uH5Is+W658QonVU0B0luZdglz
+7soN9mbicjEdWnhz7RC93sIROEWSORvppvnm5l4ysWDR++kWykj02+cJCYjlWV+q5NMvJU7pwXi
Z6my+lDSqmiplYjiSjMmins/7DhDgn85Vuu5ri3UKsToQ6yMhG7PJNnNLt/N9gflPEhWu3J/jsjk
YeM8rEw4ZjqtZSTuAsCF79Y8AQ+inEliWgALXTRkQl+Foh9ySLIA/RK5UwMj9moxVod24VRWKQe9
6WsapdTtkkF/tYeyqKuAvawcCWW0Pr8E5fQgBws9p2RSuOtyY6tzBvxFQH3X6wq4FksHOt6rqvCK
7Uiz5Iyw24axnVjknJLTiReFfrKdcoyBZLyzNsuNKOug+0c01wn5gHRHMZCAKbwssEmHkPASrAYH
60kOUL8KlkfueiFas8iXq8wBjHqP9PbSxKIqgShU0fY/lL3kcmgWy7nctl7bNkx2V/u2r9XDL/ni
ZocPctkO7rLNV9ys6UBPQODCCQoF6pAY0+Pkzhxtp+WFjATbLKBjbinMzY8MPv8NtOvyEtHtt8nf
7AeOLC95bLengV11t0kT1jeda9DfUrgPYNf1hguKfdJ6zkPPSI+TKjoBpbPjC4OmhdfV6J33oAU/
juryw9fu6o6vVpCqf0hELYYSkRggiALFl2TpRZUYrXWWmIbLfAJt3LrXVneLutBUCwDmMrIVFc1I
x7F+cJLg1dItGO6H+OyfnvESV3dbIOVtTdd90JJbOTGLojjXaVcC27jvbsZRW+oTuXXLnltRbbci
XTXt1VSWpJO7myw1X6xxAEXply4SQgw3lzmAqgBI43S5AtYoIue+AIjvwQ0rb5G8NcMvZMFMjZ3f
oZZz/o/3c/eVN1MCvJPJ/7McgMWP8SUW530QTEwL2nVAlzjyN9qR4cfp2ClKVYF92i8iW3J9OFt1
WG8+KPal3JX1ba0CyWJ4i7bHnVQgQwXKnIq0NYjVp4lJU/P2wQI+xrgEzpC+dvkTZJ0pvfyF8rcG
w/Jqs79tYidxfiWTd1YUe7ym15yb/73jN13v51KC6+o6hC6GZ3rUEyz7446/GAYvr5uw/d2NQrNn
ThIUsD9nG6YaoDacz3IXZbX7eVWyWMnkTmT/btdNN8YI/jWgFAq8ls7IpNPH+xaA9Ue/7771ycA3
r0rJWWDbnaTgXjJJ0pO/o452YrfMOkhKjs0wdJFqqavs3qCWov2VrxhLqJXv45vA7DqF90bnFrR/
Z0GSaI+904SPSdIxNVONwaXIssEMH+EcvKzGno25Wik4+vsldJgBUzrl1HF7ZY8GmD1vgZwGPkUr
NCG9UHaiSDt+QyS4yLYABI8Uc65EKqp5OpO0oCQD8T9jTJcesrcsoGabICP9ck26BxzFBP5blWHc
TYBDHy7sEehJ2fPJxSKRcOSrgi7DYv6xLVQ7QtkbWoaVHHVKZNsmcWY+Xf2TZesofgZ+onGVs9xJ
mGbV70srBcX47QRNqWG+De10OLUszz8bSCW8nroBouDorQxHmjxODaXe/US7nc7fTMLMpF96Xngx
bdN7F47N15yCVVCQRBtUBb8D1ybMRlvFUBUa5c7tGDU5m8rWuK4bSC+Uwsm/G2ttvvB/YbANmnma
6TAOQxIzfNzAPWy7fxirzhezYczNpckyKXm+CWGPgvpi35DlCpA3BC+TeRR1xlevFBSCV+H2t25/
pqQMxD4mdbSlDOStId9qTZDJGhWslGi2v1vCSaTOWh7Mugm+8qmjbh4G+SN0ZbB9BrZiXtOn5ZbJ
+Yovvn85Eu/HZMeb4EhJQLv7b1sLnOaLNmjVaAsH7l8dyT/I/HK8qacmvNzlRgbL7JYsmIa/fPgk
6Eqh6f7KKP0DX4MLn1QGH48OfVjDidbMtGY2/EaLsIeG9sh3IEbiY+EzLWsa3oq6qTtYWTKL995l
0sNI2WgPCmp/d34XW4KZUG8ALgbUpAq927Vq+SvZr17RB+P9kW8vUgIXk3f831/HjvPh69gx7ICS
rusC/g+QKHhaPydgtMojT64t/hMn4vKm8fzyaLpjdSS1tDCi1CRnjhXxbzZoiuooarloarnLliax
b3LtwslLUnmbmdFW+Vkx5syO2DktPhJAhKKPLMZKT8oiqK81fWUKyIQWaKgZG3U6/27gHzaj/Yl/
F4wl/7My7XFWKxGJUi5gGTwHZWBf7fZyR593cuF7fPR3h91/uubgRGpWBRSp+IThXJ0Cxhmcy3I3
19QrWHkFHxxkaZjz9gp2e3FPGIq5CJIXGtlpiEiJ+5TYsErqdG10RQOrdBDbM53nPy5R7xYw3BjV
5zQL7UM8MWsL/jPqTcORyjwb5wowzz5KzC0a58szE0SVLQ47BTu67sf8W0MHy+FDanY0M229KGhT
P08rxug+dg/Aolk6V+0UX+Zw6Gz5WJhBquPac1a9FUdwIoEeV5na/WL7TFJbXnGlj/VyI5c2W0Hr
mv3ms9bBjAYvda6dvtPIrW1FGAExwAlHblt4o2+UE6hrzFOJjFK7e5n71CDUO7H9gdnwmdLUCnlG
42u3oihUn4nmrvzyyltd2hCAtPPyd7qsVfr1hwdsulp51gzD6xsvb50sq7cAfrfOJDjqBcoPaN3u
DaMJyHvxPXfkJ+GKX9uoPm+nMDmdwEE+SErPzZfyQUzsTN4HmC+G3n014QeMo3cSjQzVoBYPmviR
7WE2G7DPN5ttKZYSp3MG5g4BuH6NE4MJLw8VE8Oopzs/8G40BrMoyln1YVwUM+/AsnNnBiOCPDgy
C4BWnXSm+UvmxGSjyhq64//p1LQ0djXkv0jOwooN/Ls6bBjqkqhzQ2TG98yceVciF5EoZZm6TN+X
cA19kIuF8kw6w7uSFVtN/4LuVhLOKvMk+SxJP6m0lOSnCj5Vj4a9fhJxFwbwQ1YtpDoq4TWl/WYl
+aw3K8liSSzJf73FEit3nj9J8kzyZlkNfKjjAW4pY0ulzkxlVNvauyRN6YRqiCz+Y0++SAZmWLXz
ms/NreRoRGSFLSOZTIFAO6ASOkNpgmqDq9sER52v5ID+iojeiRZWIQ2crpNGYUoBSVzd2VBX3Sb2
+bZR+HmlGRUUSOF51wP8fBDdWwTBoaIyYV1mU5d+yTw3HejcW6P0tFbny5m3mAwHbYWDOoCKDFQ3
/7zyVjCylImjDk/x2L/KqMZykt3X05ufxBI/8KtoBZ7W5roJnPRpIGt16pdecumtOeinStavxYF0
oHEnK9d351tSEUdZyQWurfrQdkAB6F1DsfS/gyx+dR0zMvFVh6ou0rPvoDnRYlVn+adq9Svg1kP9
xrcZB4JwWT9fnX747PmgFUC4HX5Pu49OdBpUpHc6/ZDVxcXE1vTGSQaoKkBEaE5kDWLg712TjptW
RHFY8xVGJTvT+DbAZ5otzMVzWyuhcrRMf7gYROv7tFWT353OvnWrXn9jXgji+igJzow5ab7ZkfVd
n6FgYCiT1gi4KiJ2kd/A2GdmZiicK7b01bcjmelmcwUtMziTSG+uE+yG1wBofgGflE5e0Jr+nEEg
Xmzb/i1Pm+bCHJqIamusP+4WUZlfA6bj/GYBTx47hXG52uvvUoqWanWU9M75spYOiIKUp0W2MFBz
AsoC/8JVVVsUtDu6jB5w6EHCL013829xdh+Js1ZUTED/GxxveLZHBsRcYHRlNYbl+AyGKTRCq327
pPr4bId6eGG6oI6LcjS9+mmqP0XjEAB23DK5nEx2eylKL7NhZSKYrCSiCjbOgX3bq9ASzEoa8P1S
WsA6ZnkvLYhALjMj4XuPBoZnIATsx3b2ADOdspbpt3ZgenVxrkmzOM8fjN0ssR9rjN1B7WCHtb5M
OhB66xkmRS0LHxnYZzo+WI9jDssPx9wSfEFARZmyoJd7rGgi82tatxRg9YV4iAykwuSkL8hZi50o
HAX9qwJvrv3U3FIvPu5OAy9iCy4yMWu7kC0XiPoMlb/4TvlpqqPo75VvKrjioXvIUya/h1L/bnja
56Ho4hc4qADuhZ3zM7if45mTcYbQImhGwT8xj/ZkzFcQzLZXRqQHR9NrF0g6Ro/ZGGbXAbppGEEb
OKeq5zkrbBnx9MvnDUvwuW/d1+clVRN/bkAB3p4Xz2l//r93wIbr/pyQIG9LC6/lmz4gx47re/rP
O+A4dTtzSnP70xx/Rp8o/qGuvCXnR4ZrDRdwBM3yVmSbOoi16dqBPNZcota+A/aiA0ECtmyxSVwG
gKfVpOOlCOCg6ayR/xnMq7or/1vO6MSBBC4urCNA/iepRbrgrGi86g4GVVNkzlLhJjJXIQuKMQhu
TGireJuM2Xod/EitOC+Tq3fAflsXhzR0SNNHrID+UhdEvC6B9sMYqpphVGTvfN61i7xzf2cr4box
3YJszSTkXG8SzSwY+W49Ztq88Vprs+k6UBe5k4sokrRny61MoJ2JAKx9s9nVu7XcgTKN4S7cQ4hM
LhImgLYVui/1BN+DOYQWeKe7WMoeImKVcZeLpOHlbvA++x0pAlnsGfsFuokDmMkwTimnXSFLwCn9
k7hP2wtRSOp/t5sHJnzIR4hELvI4r67eh9zt5W4PKdH00E2uVjcLD0wA6keONK+XBdZBCuPptQ//
Mi0kSgG/F4n+iV41BVG7qXcP78238KL1rADJlTkUCHp0l50CJWL9RJb7xVOM7PuymPNLKyjyazfu
mXaIK4dZ7RD64lsqjjzuLcLuV9ll/R8n00BV/t+11rsOGUIADv3Ahw8cLLEPB1OOxEUOSlDzklma
zVRfaxy9lRa1MB6vhyQxjiLqe1s/ylIunVLIXcPJCFDT8VosxBZYVZIoXtpc9np5HpGI/IsRzeik
jLvgE/8SGcPNwuV6Cu3groQN7zRl1O1lIIkyaqELcUQWsUvT/E9N368QA/YPKSRILTDXgJo2HPdD
/cIfSR3eycrx6KG3aUqP/T8iO8oe9L7ygVxp5wNDy/ZvbZLDHK0H8X3vr+mXJv5bduJpXC9Hc1IQ
S2pjvjvJcnPyluS+mUGVpJgxX4D6PMwTmFYKwbBratX7D4m9LAXGEAPHU6BXyoA2Dpr7xz8yOPdc
Nl0N8Ol62t/lOiA3ZAPql9UG21L9xZZu/9ENw/SZWVHQJ+ntv4F9qr/r5u7VFNTMiyQu+2unBJWg
zk2wUX0vOTQVXIJbrUKqC5aXpIdOCRPQ/v/jK9zznX98VsBhpy3dgizP8P7Rnt6uxpQ5/RK+9IqN
y7a8+JYhX0DMA+thv8ylf5lT2LrdRW6p0Ry+htlhlzH5mx3imNIaCPf25j/T7LCHbMzqVW5CRLeH
3OTKk2mVl4nx77sC5o5W983PmVuaD2o1dqa1rawkPzYTSNxkofSDaQGPkPrFg77AA6dNNUQB6lgp
J7zGMrqjE/tXYrHL11kxQM2Qku+KmUFKcjrDsZlb59luFS5/OfF5YWXqlX+2uh70QpXGnmacjWMQ
J38w/smeZvTYxzE4dG851qutXQc3r1WQ3CIZNPTUZVc2Vkc3Trqjl5KnvZJ1VzIwLWozherwTPRT
tQTQg432q8pKO9+4EHsQjtribFeJfd8y/fea3bM4rl7Jr538ZsodM5xfi5xqzC7v1Q+qLNkXv1Pu
P6DirpQGgK2XIk9LYJYXrW0OmjYxjlgtPVOUhvHJ0eLoYJSwSkNYbnwKiy6n+MVYkwYzNtDoev/g
BsWVKOUSQ78Z9JPxJO6hlnG4gF5HdLbLGVJiy1JiRzpkIrI0Spi2HBVbXN9iK1qsC3pn3NPKJqs2
ZAbD6l14J5exCx3AqpfgU6nZBhwsKDh8AY7RWgw2klz0wQAApu7szXlz2UMsjvbOOaZqcmhb0vh2
k4PIWfR5dRMns3k5kwxfBrAaIzB3hupmiNhlHn2IAC4b3Ye7Ku2voBM6gE1dNebyQgsoHFd1tXIs
L4uX3Pwo7hMnf2GiHNq5f1gTxNNpoE0Kdl2mpH4+5otkvRjRemqM1MZk+dHmXU5p12+Ob8kpCZFA
PXSaOK3OgHE8XchslVyKEt7xTDfuizl8nbkSuWoPOLNbDmH7LJcowMk9Wi1l+l3+bzFK1Q3WGtZZ
uXrpb326PMsPS7Zax5W2369W1vlUjWbAUlY3PeqFN50vvM8/m3b2un41+5ZX0wRwq+buTdb03X1e
O/UpY9PFn60Tn7Zevr6wY4SL4WeLoA0s/sUCyzM1Drg/VL1OnSyBONfrvVt4OP1bubM0y7tdYTM7
T1eSFbtipBq6nik337TT4xZFrI0WHojAzvvz6HNUpJBfFfzDgNOCGRnNg49osPWnusmMpyUNvg5D
mR1FNGf6AORE/UV0IsooqBF/LA92sEJC4j3FnOyeRAcDwHgA8QHKktxfi9O3YOI+15FFVs4HHWG4
kNRSLpVxuWWq07r1gQZX+asPmaxydqxbKBo/iGUpfsSDF9a9Dqrwyg7z7j42p+6eee8OWuv86EZB
eSPyqfe6e7mbi5KDGE3G/ybfTd/sJY6EFtHP8fdHvtlLfIlTUFy7AbLpsqxbSnWKDbmxdBhC1FIu
ubrr6tU9g14COsefFftyGsCFfaf24fuB8/P7CHTWBXRDfG4YB/NuY7nA+X7tNsMlQ+Hercg3E1lb
o2/SWUieRoxFvRtq/auvOVTBcfaLnl5tsslUBkqatozYAsDpLeu0y/ZslVVD5QexY3gpMklRcX5/
lcXSiyF+u42TUgFemOe9arWu1JMzcN7dC4ptqgaoypVSdwwaZkoHmGQOe1VSFLJcTANwpzy3aG23
a+OKX2i6QyAkeIm7/hiatv03rDpn/Lnxn3oERrZZaOHzSGYE/AOA3fzGDa/58s8OUWfbj3Pitqew
9rQvCg/HsysSH5axuWu8exz7AHxLNd0CGCKif27QDpFbrzd7QXab5FATIXInF91PqevKbVzSGmGR
oN9FIp9dzhGRBx2XJC6r5Is5F8O9LCTPWQ0g9TpFmB9EJpcS4oNLO/bbrVNNZEU4LkzSvnMXcQ2G
Hig4Vg7yMPDF1hI/Sg+fXKTjb2vzkzXMJecGQ3VX72Ris7t00hS4r5UL6OFgs3bwtg16TGtzH8Wf
a+Ar1Raof/IqYBkSk5FUUS6JGqVeKdAbzGI+ySWrUn75rP4oqzIwmsuOryjlJBKJI460NoZn756i
RcNm8vYUqwSFEKpQniLGEiCI4UtuNWgRS5u5W2BHn7cJIFarMS7P0m0AIsim22aH3lbSp/DDzzBA
uTZmTQMzzDec8lDYDBtfcYr6wxyL8MKWPdaoBhiBJGTKu590+4p2lkNuHPzMsZ9z1UzrU01krr10
r+DwdJ418DIuKcY1p6IF4Cx99nvgk9Dt9lGtwTypGnWnAb5IEEH7QwqD4iXfw4916/M0efC71zA2
TBuOa/ZYTGwQGH3OliuGp45w5+WfEuu7ObrmZy2zMrUw2tLaFl7xt7P27JtfzXRl9mPR00Z22YEe
CSYQ/R3AFj1oeVwf4SpnpQa/lKjNH17fpnVpqlM7g8BzrbXoWc5BXgHgSd9mj3JEaqZsvtB7d9mg
4cUiW4wTA/S8E7AYGMnR46deAXBq/LT9ldN7kHBm/L0rIWZMh965XcBxPLKRzM7N0Iq+Zew1q9pI
/6rJKEKL4vrPgd+YB6AQ/MtuiJKnMAHjRExK1clA7vV3rzVfo42mVjGLsmbnnA71SwAmmS4+p7U/
PEuqqACJKDO/acn6TOM/k/hMma5DDiO6Dj1ds7rri6nDgFuVpvecF3YP7EaR341Mel6a2ThSojXG
2wx8ofMuWJNnrYflNExN41tUGc/9DOzWHrKt+/tKhcwtmsL6KfGfQ2oM8l1Ec10GIUnMua+dAJ2f
66Os5Cgod9JYps3jqQv77HHrUttNlBc9j/VRzHb5tHbLZacVV200PYyLV3/rQ0BDY89JL8vRar5N
lXHqtsP8JcmhpK/GDmZdJfdNjYnzHJb7tLOCp5/d67DKLiWaBZGaRa/I5g7N5GEu5uUkUz3zo5n+
xtvDlmNealgwY/+0VU32dlxscjUp9Sv5bu91a3N4nTwCySq69iEQuxJ28lC1AAeqo1cu7TCezJ7v
3zHIVIXMKNsNMCmGe+FL3Uj8MoYhaf7Cb3d+8+PlrWf/OydqmR/GMlzXdYzA83TXB8fUcUyVM32H
a2AtU5ROzDz/WRUQfcoGWgq1cvfLTbaoOzunEgISLvycHj2vm6U4vdvTfwjngbzDEWiaYG0Mohhg
OdUTZ4bAJJadr5/+qkVOeufEbvTZfHn91k23i+VOLnugvcNu14qsKMzmonKyi5D8Eb/CffrX0B+B
lYn+9GvHPK1qK76H/SGHzDz0zvVKAWDpxf0Y+HwT2OM3z4+Gz64eeReN5XqcyiZguVQssQCMUmKB
+gfFkB8nH2N5U3Vva3V1+vp1VVT+eKYZZfnJTv6UJrUfC/nNCBNdNPKT8WMhmh9m4vND8/pb0iWX
r+HLIh7P/Wm44QuDs0MEMuNJAFnkteP0jx19e96J4EHA2UcfYj1G59AIBxuWhCiUL8RU7s0uf/MX
wAhDIVEAyQXCIA3Vh75pu/tWXZKFDFDILlFE2Rq9k6/MS96KSC52bL6zFxFlRTBZgQmhhdpxN1sx
E+2bfH/cm5zm/9fY8jL8agBqvxvn8HNVZfNdTC49ux0SE6SSv5KS7JaVGPHXziqvQPfI/zQ9Rlki
UEkeR3sorvXYgCuCQd+vtpddSXktqtzfXjvHurYIbl3F72AVIf3rHkVzWcql/g3+KffJftODSdid
WwOpMZhk7eYPK+8zhaOek0CzNf/EtzTnolezQcwQdveZm3b3u8JWo0Je0gJlHhnW1WhUh0G3ja+z
Z/nn4Mkv1zkjuw9wQQA/mmTFn0tQH1K/eW8Bcpj//2wxMjd1BhPtV+nbfdcavHf0lhEEQCBmuOTj
q+j3bSm9vmKz9wjLnch+3SS89RXnVFw0M3hZ2WldTC7NQ1E8jM9l2UxPQ38niwDm7eelAjc61+KK
njQMEnuJj3nZfw/rhNLg0ntPTCmst+KQdEMCSwk18bxwX4Pl6cdg4VJXl5u9CgZE4ndYrP+YAUxi
FulfGr2k+as2tEu/adqrvadrbwr7INOGCiA6E/itDwpp/vogk8dmEHJ3pkvVVNrgALELL+dlPDbq
EONIa6WTdF8Cv+4vHdVVKQq5WGopMteuv2jKQkS7BX+datD8oRXFJotMurRfs4L+UEBcABcDRYNx
8P8DeQQcnZ9TuyR9Ao+GYS+g1ZpvHudDdY7cVmKztwMgMWWeaamulpbGqi7s4cs2tPYSMpGXQTfz
+eBNRnfbd9eig3U1udPZXBlnpZE8avE8XG1L0VQz88pZO8B8rQxTK03urNwGC1vdFSaM6tmlNcB/
6NuDRc3DjI9R0XnTBage8XFOgLSUS+9r8RE+BNoIreFBlIZmNCAj1eZ5C0xBeibOjjOD46g1y6el
H4cDs33AmWVk3N02oSmn7Mg3Dc5jmM/Rc1eaV603Wr/NWtFcJ0kCja5aVqArn61GPVy9ObVh4jzm
RRA9GybJUhXrg5NTQwy8DPFwlegWScR5/OySdD3Q2l+exCXJkhPI1ey7VnXETZn9BAeVfZWKQmR9
Qx2rb4BxrT0q52cijCv3qfU4VjAlb3tn45tN1jM7v/ia9VBBTHdIPGgtWpXjlmXZdfA3qHT4vty1
YlxDoXpbUuYHO8z2LhLXrO/g86WWksXNXaLuIiUTrQYA5nb3f2sHMvN/bJb+AQLlmUA/6bZpUani
M+rbHzZLUWn3YwbI95em+SuFi+E+K13vtK/67neFCpjNo/tXFFK4n1Zt/tQb8FE0quxiWV15b+vT
O9tZyi4aGF1iW4yNA1Js/GpbGcUxGAByXektfu48GOEgrPjHnW9k5r9rK5i5zsLMYapN7SgXb4yv
weT880NPE+fBc3fxzNutf0knJ3NaFSS7F7v4Uw724hC0AAoq910kd/oIu4Byl5WkBiSE22XJhcg2
h5FpZH5Ev0Uac5T5UH7JK0idTTrur0gcwFHSN9CPKjAQYAEe9Cwuv3TVkB5GZ321cDgMbi0uv7Co
SHY/UcF6Z2GlevHxKT/HCDQKMIPrBScQikS3KYR9t3K3X8JVv6sMM4C8Ckj5Xf7B9s1MLNz/w9p5
7UaOpG36Vhp9zll6A+z8wKY3SpmUSlLVCVFGTe89r36fiFSXqtQ9XbPAnhAMx0wpyWDE972m9Tzy
DURTUBjRNrkaz9f5YL+evdX93dl/0U9BZvOf9wGaIXSdfkjCOvCGDQd7Gt20TF7Axjt6NhZ1Dfpg
nvMFWGx5nCOXHYrNtipTk37jFKZzrAGkHRUV4UijUq3z7MXBMkCG73NnlbssC8w/ytRB7jYwP09h
oCCIV3tn3FiAUfndj8P1IrDPITzjXtW9pZI22g4Qu/KoTSwiUMWfTwUQ2EcPeI6XaOY9nKIMBy0d
JBfVVjMmJxwOgLWKIkvPcoe1DfLNRR08oYGLb3SdaDvZKi/pegnOPKKVAPXlkuqAJ5245NBO1b0z
si34ghEuyy+RVlZMZ+pYRInUs9mRdRapZzdwEBG1idQUQYK4q2yRfVLFf6lS1rujjpGLrpEKeuPd
WH35WvdGV0riods4BAiXF16PLMtxMB2A4b2V5XXiHFXNUZ2CTchDuBmcRNnXaTrextqIE5dCkCIP
9lPfpl+TyEFRxXLTG9ZD4REREn9dEjh8gv12Q14y/uYX43MD5eEDzoyv19IDe7hlKYk2r+hRmAi5
cq1ZUwRTYUpvYhWF4QBZaIFsSc5qEk/XBdmfUkD+5EGJlWBnK8gqzxLWh5Iiko9tXyPLwgjZp1Gs
I3t59SRLqmJM16kyvr9IidgreiviYyp73PziNtec9/e5AfGYra6rGxq3LyyMn/e7fW3FIzI68Ye8
La6wP4vXbIrLJyBL4SoxK2ffdGX51FXTB6dOmlsDpAZMpcc0dosnRdeyawtWE6K4jCm0It+hSZqs
5Rh5iT6dgbWJS3ghKtHiEr7J5qOrH2EpIxGfJl8y/JwWnqmaDzMm1+ucWNdVkqOHHzFtrNsBgVtd
OM9A5vFfioVfTe6LHDNkhfkwWT0YVDHGwIXoqmAPtAiC8osR1NNz3OSfiUrOt4qSpGcvre+w0p2e
wxaHPpgnHWpL9Er88tIrKq3kHPYI4A9T/7EJq3zVWFV9mprcODkW7k46KpZf1adEUdwvYdLnq9oJ
6pOGNDEIny5i+wJmBTMaAVR5A7QAKbPSpLp6Q6hI1IrRA+bEMQfcCz0qva2u4k7F0sry2kPkzWLP
g3e17finwdfZAH6vg/2unIy0RCyhbTBqclBKfV/3feyli+wt6mS/Nm/0bUKa/zQogADR5nqohyba
Izc+bapqyD/W3oAOWh19IQ6Qrxy0KK88pYtu9dAxFqloqJPph5Fl1LyOLBk51p7F26HD03phT1ia
5kN0dlixf2uwLFOisXwO1SRYO9msXMXIz14FvdqssX2rn0TXwkmdbyzITiQFX7tin4Pzqpya5lcY
sVvjehvae2SqzZciMt6djKN5qZn/PPl/72Mhk92h2r4Ym3Apdb7Q43/2CjV+ymzLXbmT7wAwEr7p
dpZsG2IO5wzjDUxUi/xrqCgXcbDStZ8rZqYfBhGixqU5y9ekFPKHLutPlurFN83gZQ/h7PnLvNKi
XSeK4O39nRsOxErjMXvQCjRXO7RRkIktykfXi7Z2iQxZavkshZNeJBeTGpeYEeHLaviYhS09RL3Z
uulxyp908A+4t4iqoQtykeLidEqdcMH0WG1kUZlMUmZV91VRRw3YXIhUWT0paK+D45BFZMkUpEFY
1fp69draiDXvW1HCPN6NfWuVY8syRf/RVopt6GXIm+r6tyzIugBvtTA8ycP3Bjs3wRwhKY6ebdDb
3JdswgJcLa77tkYoQcGvZEq64gy5jlduphpfYsxaHCVQXuyI/5Wqjk9ykJIxeY1iUOk0r4PKmL+H
day9vkQkQHU26yArlPJZMb65ZWZcm2U9rYMp72/lWVKN3fuzEE3C25zFxi/6mY3/rRrN2Kk2ipYk
m8wg4JTOxLxHISWGEd+jFVfaLTdb/pBZ2lpWQ+vCbQjPcRyvkSl7G4ThrvFEdOBR9Xz1NgvdnBsX
y/BiI+O+XoKNgUoe+lJMDaEBnXn3UeeR9mOps7CHsvpoW3O3hEiDmAhB8g88wRtZr3vq63BTdBsi
+4fhllU+x715bIYq+wpOetOqivPcFTHOG6mqH7IhMm49w0UMW/RIQvPSA0BisZ46BJYH/6QESYxr
OWdDUL+eATONt4Of+id59tY6iTrZL0Jke3/5uYZZs59yzDa0aPY/QcFtVug3zifFJcveqlm4jnGX
+ogbOyENVglAH5NFlPnafarr9rYJJmPH/7o4my4C67JLY7lLVUv8TwFiXCsMu9STXtUgjKomXFcI
3surRSM/k9ZlrIVaJ97V1ojfmpi/TTFFy4PlRxi+ioa3OtnlbcS7BrW0zQ1mhSwb/WUi+Pl6bn+w
VDckLTWBWhjM13qV+gHlrft0JOIq+yuuD9Lkp/q3/sbgvu8vry/q5fUjv1IxXQpSFqLjlYOlCM6L
jrPzQj2+lROUh1I0mb4JB28xQalhSpJvzNzLBNXPXnkjhlbajE7Y1Nk/DHXBLSGHA3Mk0MxDUdjW
va0jCaNrqC3rg5bWSwhxaBQ095bSkm8DSoCJvBXtUTF97ZuruCHJVnmgf9LWwcKPcmLQRoMTfD27
LV5YdbcL06i7Df26vc0c1sF1iS61LL41IHqGNXpdn8DGt7edOIS67q0AL1or2Vc2tHqsnrSpX18+
QtYFudWSCrb5HPER8gBkTdu14nMulxINsrP4nLAqjb1b2ldZNYb3uV1qV1WUPMFvDu9lFbALbZFb
lrGXxaaftSutzZ5k6V0POSpJUb//mx4+UPzLNfLQE/S3CQul56L3iS6r7ngrD0njwDpBg2/bsIr3
gY7UBkYKDdFq0Se18unSMdKfh4C7ORY1srrNDdLjvpZsZVe7Ag7tuU619+30yhALpWgamgX+fdF5
Ng19rwbRtBlAlz/9TQ+iQzjmody2cUiTPPVp8v4abz0mcQ2XT2nnolgVVadmSOfXsbewUiNa4mEY
XiGPw+yIj1TTaO2HoBzUG91vv8rqMIp9vrQyrmUR6awICcIo+k+DyBStywsTLEAMy+N9fHKwJUWe
YTxCBwhObpWFJ1n/dpB137vJ+rduchS2G5ix/NzlrZ/fYmCykB1rXvj48+nrgWQM4J9kegY3HOAf
FVk3kTWE911uX3XuiNLREHrbCfH/texWTtZrtwo1/lvgqEsWlPdlYdjfhhFoJe/25wzE2yqavfzU
WhlM9dod1xGpXH6n165z3l269grWB73rOoeg56kbs+aumvxZKJfpu9JX2a5paYQtfYpMKdalP5W9
yEGZtI7mXTxyh6GHCv2rB4R97RRZutFVjOllETRhcS3PkrZC7iWx/yhU8PuGh+RoDFDucibqYlkn
zoKkpfWt3891v+hn4RVseaO3eItwyvDlaHUpstWa0Or1HW/91swGMbyaTAvPLnl66S7ioyaGgLtm
g+1QlNySruyva95c16Qe++skxORVxzJ6xx4Dp6658TdKPInoCKgkvYme5JmC++hTDs9h8e7sn/tF
GLxhGogp/ft+cV/tiFD0yr0KDmPLEi5eWthSPhqQwC9nss4QdZaok2dv/eRZYWrF47t+cA+6nYti
5DaZweUnlnuWyIbopxKClO/a5jj1zhekw589TXX61DaedzQaA15ZNeobydmRBxALnzusVo6SDySr
8IgWK+A7XVCHZg+kMHDlc+AOdkwysxy2k/DNuZSzYcJNcMKe6228uGTeVvBEBDNJ1ofadhaXrH0h
Xp+X41JK48STu7VVwOrWXPt7rPEKwIG8kkPqQy2LHyf8+fZI+r3WJ4XzQ38MfcHfA30HcyD1ZTAi
8k8yq2VVIyZjel7shtzq0Xj9Xpb5LpnlkmdvDS60Z2sR1y+E/YO9WxWoy5m9/qFNpvzg/1xkgimX
Mu7cjeVrqyzKzq+tKlziEmgpzlhuuK2UJgai0+zhxZtPHf4Uh0llGeQLUP6o5sPKZUe5B5BoPKWe
eVM4yMT1KLTcE99AG59qr7abg9H57rIFyvyEwyQSNeimh9psPSiGileRUExeyWMxY/vj5oH94NuY
wGXGmFwl4tAmTGKxGOJ9HyJHyGI/6+lOK8d8qwzATFJQJ4eujdqzm+qg/lMbxDalNO/a89Qa3iYe
5gC2oA9EqZiU6O9GyM65hpMGOLRpG4wuxrthUK9T8a42xSvaB5DW6/pZ1hCu1tdpauP9JtrmPHbW
GIKP+6BVvP4xKbnZiLtvesOG86ziIgnCumGVqCHXtxhTJbttNPWIcll4dekTxvFrn4DJco9zyhcl
zvWr0Gh2JWj221Jn8l0Mo4KHvD54m0tZ9pmi7tIn1KzsNtKT/Lav1H1W9OdR67S9/I5FbhhXaE8L
11+gM/o06PwYtMo/qPcC8yptxkfgejgvXW7WdHQ3xjCpV0qKcKna2Rj/QLa9knXoxqnCG5BmWTnb
qXYVFxiYvnWUDYEyWPsAY7wRecIreYDFXl+xcayvEi3u9m3rXRpl1d91e6v7PqBu8GMkpKSs4rmD
JB42dbcf+vkPPavy20udWWbf/NbR9vI/Lg942F+64eqcX0WZc+wsPT5r8OQPbWdgcCKKSh8l53mO
gnWPgdda1l0adP9boKvhZVSNVPSdMa9l9//2OqzewwMKp0IUnWgyuz19h2T965kCxPCYd7OGcB5n
Qelou/+in6Lk3apoBqP64inmvB7gV2BzGffbLNKmD2QwHmQEq2iNPzxdm+/fOmh5MX0w/OIhUcxd
mEfa0h3bfCsniyGK8jVQoXwrJ5q5cLNLUbZCLvixKDvbYqzs/G7sW2uLkyjARfeqIlh6ykZ1WA5B
MX1qlOorrtDeXekVpB9EvaNb41t9nJRk8QBhtCCyrlyxPWKWGz7xjD32imnD9nGbqyywraWiEakN
mzHcBr7qHjDpcQ/R97P/WBeqmCQg4LGVA+RB9pVDEaAKl3ocER+djXOT6foHM1eHG7WZz3HY5kfX
zvDbsmrvRkm8HPtHd9i1aQi4JI5V9dp2v2ZuwMtFVuVFbW2yEisaWTkEBv3exslKQ1zLVUv1Omy+
yRrTapz165wNsg218cq393ajEr4Q+7E5FmoHc0oGkpIugkahNz40Wq+cZIl3OD5TelRuZVEOHxuT
aI4YgIfqD8PlFSu9f/Cd7NjWhCaqiLUeuggf0I2ODyAI07XEiYl66Djm+RdhaslE/TEbA3HJcA1B
htMMBHPVd5S4Rg/C2GK7/FjBHEuF18nbgbdeeCnORvolGud+KxtlfSGkiaaxjgC4lWj6PWdxWj1b
tqceuc/GpVWW03PlYGiBVmR1lJqo2eOERNVzN6vqMe6zcak4KBA6Lp6w7WqecMo244BNThjcxfWQ
LAvfN782+mEAYPGtU7F6cpR4Pqd15G//rmtRHJXemPczQrfIPcDed/3euY8MU9+EtWcf3KLxTpmh
w5kdMChr+vDshOX4MsflrvCC4ZNqwpEBF2nd5Glf7VUtV7bhVBp3CkJgSwcZwK+4hy/kICKmL4Ub
mh80tzfWY1gOm1Rj45YnmY2eQtbcB+PT4Of6Q6kr0bFM2X1KSNWQNNUys+DGS7jVW1HCqkxTrZaI
omAtOlQvJEOskzKzd6vRjZWLOvSoN4pihWeJX3Ut5BvZGFyWhgSZLm0S9SpKrmj7Pu7nngH5ndgI
CyTJcBEOonG8I8DjbWrDm46J2Y9He9T8TYKL1p2deOoyCXrj2VOKx0o1gXPy8iTZtSCS+iEwQ/s5
TTN16Y3pP1wGw1vcB7kLFlrRJNeuhm4j2ydnL7/iW1H+bW3S9LhSl85erntlqyzKv04WPVAQOxUu
bTs543MxqIeWlN09fu31jc09dKl3LWweys7Mdra4LZVQ/6GbXpEPtoTDcak0m1xphk3dV6B3msBA
ZcR2n/zSO+hMbufQtrPrXzyC7w2fUL6F+ubw/KFajXGb9g6OEli4SfaO4hO3j3EYUzbGWCdns9XM
s0V+aku2VEFtozTP8hCM1o3nYpsrS6MOcdxDQnIhB9hiVJM2KkaI+rwfMddY+JbebaMJCc2FkjHu
WBTeWGzRHFhmrCc2RQ7Ghm/pPPR9+2yIxPhoOJ9h71YPSo4LMGAadzukzd91QO0r38kr/IcOnriC
J68Q+mtTbd1zOqoHL9Xmz6R4TYhCCbvjHM/LeWQNKBs6v/0SjJ53NthW7GGfTGLxg3uE4CtXA84R
U8fMmGW9vZFN8jAU5YzReQfuLnd54vqpqLZBXztrnsjiKS9jbLHDxDvIIjTXkzepxt0UW49+19gb
IJzdvk8SZecUbXKtl2G3VufavicV4SE7bY+fIFjdUA0o2uK/abomzJWs2bhi+61a9rhIowz6pti8
W2pf3yEMCGARHP1OFn3Rr1aSzykM+4Q8Pd5O0dwfEty8vRhrYmMoXtQhv5w4f9aIpjhRvUdNCfCd
g8X4x+zk1n0dBfl5cqIFWxOCe7BPsFwN75LhtlExLrm8XqLE3boYp13eWHVY29d2mNyAy88faqX4
1RvFeKf+5WBZpqo2eX/HRW/oL7dzA3C7aK0Razy7P/c+EvMZGrHrSQh8yENYO9/SMYmOKUp/Z8vL
prsW19rv7ViEZgfxp4EL+XOMvA5bl2ktB/1/uA6PVrKbSh0ZXsFKk/y0IcVQQynia01U/VAvWW2G
PVWk5CcPG4I/aW2l5C2RCtbkuDdG29tgWVdN+EDKsbLhQnBzJ9de6k7x0dOAzUDEd/1jhfDiMGct
Fph/Fr3Zt9kaQu3eDXFoo+MdE87VKnMTRM6ATWILNSzyFMRVReU7WtiU49/pkDaxmvquKHML0Wn/
syw1uVnfoedjHpLBwYAUqXVZ/70qy3sBEphFNFkPvsjGet6HgM6TaIlhQw9w3qzu1arY+LWhPNpu
U5zIIDPpiCJS+4isFqG7kkUiYCZ5pWraySIcQrBwRt6f5rhSHodwWCuFO0Mvbqr7ui8vl1QUfC8S
ccmetCbK5P90ScXVXy8pP0FTussl5bcUlxzhU18QLf/rJ8u+Rlr4fUWiixsvbN8V/2f7Ulx/zl6a
/y1Gfe/185j/Wd3/n4ff/ijq3073m4f3PX8ayOVfP371uf38U2Gds7ee7roX7MBemi5t//QWFD3/
28bfXuRVHqby5d+/fy26vBVXC6Ii//21SVgRSuDkd+9Ccf3XRvGn/vv3fcss9fLXES+fm5bB7r8s
oP7g10j8qSYwtt9/G15Ei/0vWzOxZrBhfKMUKA0OWYu34b9/N51/qZ6lgwrSTMOyTNv7/TegV6LJ
sP5lusAoPFu1PcPAX/z3P/9y/E2Ee+LlN/kPLovvIKAqkAzLNoHYmapq6Y4pzOl+ICMUWFHPrQeL
EIEgb5FYHyfBlAC3Pi7UYLbhi8Oxd4wHknoO9uHLEtI2r1R763Tmk8vGSe+G+9qct/MQvKDgFC5/
sSp49wV1MKo6rw9XVz3dNm1ToEt++ILxACBWjYiEu3ZPKNbU452ToyAEQiY9cAKDQFdcc4HM4pq8
wyEs4q8N5oT3UZVN+yJKqo3jY72a+ZN5yMzZXwZcZF+UzR///E2td7wOvqAKklaH3QGsS+c3//mb
AqHmF7SqeTF7uPgVgfMRF/XxhGVnA0ar6wCz13dTqcyronXtJ8JE1rGZsAI3BzfdyOi2FqrRGgDi
np8lv7PSdAdGN10XXTl9gm2z08uPPt4Jdw46jufWQJGpNKyj1rl9vIyzBrtYb/pSgYZkNiaGWIXk
HP0wAnKPhc2N2zyDzrEfxipuSYEkJ8dEjcrvbAVqRQD0JKtJjDmKtUY3FStk5JMOzeggnUG22Ur7
rF7kro2hNJHReyXuykWVoksuGKTkEbpfKE9o73BD4v+JmYjNI+OqOnIY7355+H2l1g71tChL5WZg
07dIknJaeYUybtgZxpAdvH1c+ft2yjWMrayHKczjHVoCKXQre7pz3O75n39j7a+/MRBV1TBcG0Ej
8ej8/BtjqaL1UT7xrqzM8XaolfEqn+fHcpzb64GU9CkfcWSd7XOflH/MVeJc2E1ZoT4VnaZeZtyf
JtwfPVL1vzwczBoaEEGLhYaBM4jQ7vjh4QCt3XR9hif02KrlWuIYMhRTNoNWYQfYFh9ZV863Rpup
UHYHGzN6M2u30Zib+9GvsJp0e+1oJLGGsbq1Lyz1ozsM3jMeSA1puuKrX5rEQEaVSE2QITg6x/qC
DVm47xDXX2sZIJShRMWBNF30K+DYX//Vrgbkl0kQH2oXvZqf/7a8qnWgD0T+UF15NN1aX5UaGME+
DL4g8LgcjZGXLjiYD67/2RyU5DhAf9jkBv7MGWyS1T//8u8Wc9yMrmaqDiA2Fz8dJqSfv403+XZR
NBqf72UIeYW9tpbhvylREQfT4ltvDMz9P3/me3y+DjSfVwBa3uIJwIuJt8CPP+/U45nOZIOrZZF/
UKyEycSoArh4Jo8ixunsa3yz3Yeg2BcX9bW5Jg2rG9EmSp+tNMiuUqhodxWkFeQ4/T3R8RjfA9f8
xSyti2/yQ/REfFOdB0I3eDeZjuGJf98PN2I+aVGumcLT3TKegiRCcnHUjJOmgXGDI4CWPlvKrUTq
mLgAjoGHddnQ+oe46z4qgHWXeYNoeDfrTzh10x8w27xOXJ6oJjMOnUjgqVl9dvtuZIpvDjWxvZux
HB+9UW2urSxIIJ1rWLGY1fiLpwzo+/u/jmfLsh0B1DVZ0ZvvZvZo0KMxMVqgsnXi7RXd2Q6tUd+m
baMc2wj1sGpykDPR8/tGKYIrV/GDlZqXL+qU6eQunYexjIp77DyVY+EU4SowImU9hCVieHVb3ar+
tOoqI7xPCvulg79/5fSzswo1H0nZGu2vqHfvOqt210Qcnn0PDKRix58Gf2geetdBkGE8wsocP7C7
zDfxVT26zTpz8JvGwhdVRuxvlr6nWofKcfL7DKccHxwWHF+Ehwx94L3J1nMXqtVH+eZK7GBEqPmk
ZD54zQClgMpMtH3f5QYYoZMmpNvToQFLbISnIkP6XUbmat8ZF/kMibfRhmRXNkN/cG3Y2MuyYLOq
h+Ueprd130zug6vgTJiqNonuyjOeVLVa444QLcqqaM/MmvNN7Jf7UbMJAhaxt2ImKK7LTiWLq08I
vYp8ad+reDcQpASPXO9ia0QJAQ/DU0A6ZjkRZFyofPheNw0fYPFNx5t7r4i0eqmfPa01UKVmQozK
pNwUdRqvSsM3965th6hSm/F130f12o1UsE3i5hvFAaTe0nOT5qHVBVHAt8lIBBkULM1UykNbK/D2
FXMChusPx3LSnxXbwEstC5Wjl9vqpmJLstBFqFUeKhSG1orPgmas8nAVe+OKDJr6wqLskFvfgiT4
VOhtcZd5qnvMbL9eVEk1sKXQnWWP0tmjXnc3sJ3VvaszA+iWbpxCn9CBWsKMaMErCtJu56JRms9t
cCVz2WqhEOtPZ35vzoqpWWJVVty18UcJs0Gur1tfJhhLy8KlzKfnk1PtrKJhi2Xpq0gw3AIX+TI7
r2e2rK3JT15B7kRn+tBGSKAQ7Rw2DqlQnDrSb7XYXrnlko12uh3EjZ4WZnbjwTDygRPqc9V/NE1W
LeTZlUWgNmRLu74EtDJ9kSiCLK/WkF8BdfIguJYbnJtgx+46OTZqOiN/6q5bTExXqlwImU7k3CiB
Y20ICVm7otc+xIGVrfQxyJeFTSYB48VNGPi3Mz9hQlI/Gg6wvawju78Y8+yC5xISVlupYBpzlAMh
47Sb3MyTvV679c5zkRpgscqsJtZwcmjlGM4dkChjpwm4aBXD/lTs8jHyenzISsveFMTPt4U6Pwdh
PR9qBT/DkVDSOlKj4DCzsV4bXmDRzflYqpN1xJCqEIITmThMiBJvxhqL18DPMUU2rXv52bDqgfno
PRTbGgQmyP4BFTBcmTqS7hs/GV80FDTgywf2ckb5Q1jq1B94p7RL1WrstRyVa7V1jI3CPgxe+xLp
7oA4vVKsoyEG+lIoAEOKFvKbWDEYuo6XmdDs7OcMu+lh3poWcabZgRdY63O5Me0iWmoZWLRQa/Ql
mm2H1uiyh6Q3svsxugHx5C2MpLeO8i9AKu7ewxOoFrS6jPzWIrJV55ZgQbyYLT98zIG1LeJCG9eG
3n2NZwCkTV83W9RDw1NZzccOS78rcmz5sjMTdIWD1N375tSsS3KgCyW8M5wy2iKb9AWWqfnklRMS
3tHeBGl62zUxprNAHVd9WJPG8YDcFTNyh+F8DcYxRcc8Vzex38arSEiuBnAx4N8Wu0YZ5p2BjtER
28Vu538N0tHeAxpybmY7O/hlpR5T6HNx3wNV1pycQHs83iQEqTaDaqx82H4bBzuNq0b1kQsarZxd
lzZ8lGdNFg5AJPpnLdqnqjOfKiFgDD3SX15ej27e2Ls2aLR1iMvAxbbICWBgGkbyoVSj/szT99Gx
BNRab60tlNtgEztQsU0LwW/VCu1FCU7rWIuDoyGrWUd4yPmWnW3AuU4L3eHFZIxfIssct0hTmPdI
ZK/N3vT2PDbWMao062iUBkYO8gWfII4+Z8qBrVG+nbAOXysptqtlPHonIwpJ9Y55tNVa0kFk0vZq
lPxRZXN5COIJj4FIE4xCv1klQXtOlP5RZWG0hyevIwELvbZxx+BsVgCNhs6oH30n+eI3TOVtPS8L
q8zJf+flPuyGfCHlJTQFKvk4Hpqk6B+Q27E31gFynXX0wGJuQtOYPkXKzdgN137R3dak2K4w1AmJ
/iIZRuYE1QMdmXS55wkVUB9yx+WB519EuElA+iC0CNhCi7XmGlDRsAr6xN0h7rzz6i75mGTK9WDz
Ao6N/EZlz7AtFeNahj5D3qgEf5xi06WTd2VaaK1rcEZmr1x5OJdtvHKwjj6YxCXBxRGDcW/axAce
iO42Esi4mYXTBjTMLnZzb2trbrSqrDw8AI9PN63rHwKnNSCAFMoK2F6/nmBTbzs3XXZtuQsdMlIC
iS0P6OCPy7z1zQWiQuit69m4M7wyRHWlJPsfF8fZHeMTAkMkBpLIW2OsOZwOeRwKKysOlgq2z3UQ
StSEJ6YVeM6maHdRvMmUOlw1fm98yOIS9RPDvyF2xcrOq7RtYpLz6jv0bpHGmL0huI5zRMo0ADED
OZYbvqCzadpyvtdg9NdKv+uLgESJ7n0hfRktXfEvakbbWNvOnFyFlZdc1Um0CIxwPlZBRjS1M9cR
siL31qDki7nyij1Y4W6ZDUq7KV1UwKyyI94xDw9kJstFBr1nE2ulIiwo6ys1tON9ohJyF1ACiSKo
A+trmNfZdaspi9nozPtmKIKLtPesBB+qHBxq6WXauWzRFksyLdllNsB3P+9MWNoCcykREKgpLmIj
KY66wCXYjqUt465tt2DllAO2J8mqzPyKPw8ZDaCZ2XIM/Q6vJ+gwPNAbu+gy5E3UB69qs5vaL7VF
gTwPs00c3EEi5D6IjQ8uMgnrtDyPwn1wVp37DrAxHtzsBvq0s5Z6ELBYH8rhdmj4CFYx86pDDm3d
jdX8mGn6No7YKeLh18/fSC8jd+IcWNuw4A2meZnlJSqVQtXcyIPzJAIePfoUJ5R/WP5U9rUbezk6
R/2DFvbIpMVhsLM8r7nVjZugSDf4zhWg1Rred9aUYe/SRqu595fgjsYrrfKHDbtdlN0Fvgb8msLz
N0Tb2Jyf3bj65jpKvtFrj7upL1oIi3ZtsgedV32VNus64dHVhKTNnI7Nus2iD+PYPRujdyb8nz80
4m3UhCFhGBwLvelcq5hhRRFkK11Ns4Vl+vq+C/i5/nk7p4v81U+bJJsdkoqYJttay7Y1/edNkmcT
vzDwlWa6iw7q7Opbad7JLi9cwcv6ZDRjdQwV91BVYQwCsknWMoYtD0GKwZllBndNV3+R//Aw0o1D
VdrWXh/qbZzOvwh2/GVPZzsmcReHEKHOrP0+nqUPlZr6LuCdCk/GpUx46zNmNNj3Niec667N3gZt
6JbBujCn8faf/1vaXz7es4hxuhzhjTmu825L6ZZO6OmO3y6SsnWXYHqRXvUCOAmI7ONwJ9zIwgqu
UeEGxzjymmunQ2QeCaASF230znpHm3edazcL9GX0i46O6iBN58fRr6j0xl9+WvKVIhbjWSLRo7//
soGfmX0bF0CatYzFeUICLGb9Mhb90UBd/jiHyblCumgVtUH/YUy8hXSAF6sciGgBGfU+E2BfFpFM
meFqHswGVTNwXl5relsXd4Gl2QwI6Jb9tyFqsvusadjP9D7+II1qfawdeGFurbCGmZWNG3rmr8Jx
f/0TPTa/WHKbRKZ1zX0XKR6UEYxH4s4LuaKE76SOqHwSWHK9AehhkbdLQwj3KU4DWC1XvCXKYfEv
LM7+EhTUSOFa3BiuxcegWSCiRj8EGkKoRGZtOvMirDVt0Slx3y7UOlxEfeze1VjGgvkVLwd0FXVE
fj0yLkZdHawRW3XXrr7Nk44IahHl21/cru/DVeKL2TZhKtPAa5kk9s9fbPYmXcmZRRc1kbKrFnJe
oXf5NbyxiiVpdF9o6VfADGz48ihZpXWMr06b9BcatOoYxS/+UwTx3003uqojgupYrklCXQXf8vM3
CsIiB+0Io01HtGwBePYSY/D+L2Fnshs3k27bJyLAvpmSzF6ZUkqyJXlCyLLNvgn2wac/i1TdU8CZ
3Ilg2YW/bCUZ8TV7r40ir29Ca46ms9CG7hCbnfrRu82X6jnjSzeUw6kir2gvc/yQMQM4tcnOvV4U
ZyXpgBN61nBcUMNNBBLdAXRoV5wUQVFYhNB2K5l0YUGbIOrAJAXZRekWQPX137Sz8zMIVSjKwGp6
/FeP2wjc/rUxZLOafPV8qxAs5GHCxYHbp5p9y5I8O25vxtZouaPS0Ybyeixx8vt7uPRdE6eulh5I
c2vv6IU/+Nk+Fz1j2VqLJnrNC5JS/ilpar7mtve4TRrapS/uuvuuItJfp9tLlfQ+xifyfSeVDWs/
UaiuLd6sWb9JvBlh45Bql1b5Exv27hR9E8PHwk/FXtU686avX2ry3oL/9KJjYpwo2vBP0mnsmrln
gN3OUxa0ndOFQ2pHfoPs48us/nV0ZX+ncUTXWHkodr0yvWB87h9HQj189EQnKOUwOjKrfOOHTnKp
n+ZqD/SToYmqeMfRjfQzYVTeQcOmB7fRssLUsBrISl7zbIzRvyLqsIdYUX2qFPyck6eKZ7VQGfOP
ls1l4yT7wkToUs7Zh6At+tsbWqDmzsqdKM3AzPR6B2ujvBI09mwXQn6aMqNxweH1Fs19EcRtOb9O
XtsB0av6u4QcONMTG4zvd5sRNpbZ6Ouzlu/VxYYEsD5DEtOTH681ueZWr7Jk9GEsAmYw2Q8d77dO
4U/FMCCSXYuggTDpoCYyyJBefzU792IUCKuc+HkolfnJ6Yv5QU/Unh2P1z70/WCGvHJzYGh4ftYC
IM8d9Gv/r5VaVUSbjGadgz8IuyCZwJ5DN0u8X3mdUpFpX16jNbyueNLneiph1pHj2aazyWoCJJWp
p361qsCQHUwns81u24I4ZdjTeqMTGNIyQ+HUwOUTY+/pvcZLwkA7MEX7tekbx2qJb//7XV+aBJtn
XRMo5Lo/dXKkQRxn5ydSc14MnZwiqYFqWxfZqqKrfjbVPQ+qvOedOu2mov5rs7cP8iiNL9ZsPG+d
OyS79EzYOCXnsEbSLIOyb1Uc6aZZf3r6UhGxkCmHyBjnHUm60ykhtwUahrU8tqUWh9+HK8LMdOeo
xltumNVFuslpnJT4oaTy8dtkKngB0UPyfmpBYS3Wbqyi8c0iQmnOzfYpyqosmDLcl+z9XpKCzrnp
zXhH33DYQIjlGHF7edofkVmvNP7mbQOoqHX6ZsfW/IBBGrerVJ+BgHcQmQa2Vlob71KlSbETFtdx
fQSQO3l7x2spADQ7eXUxG12cLSJVo8u7pBH45yhfzhtQYDGdj+8DxBHOcFuAtwUQVFz+JYBS9dy9
bOGDUQIFurEeam+CdqOo137liXPrlE8yn4wAeTEvT7wQ7K0vHaxMwtuTGNmWArssXMzpPg9xfd2+
dK2orzHtMqvCAtOSXaYvdhWUKyVplplDg5rNwcbRVUomuEbXWGQ6x//KwZmvrBD1k+buLZpPUpTo
zN2F9ct2Lds9x8Q04yQYlXGvKoTxbH/7clFfM0BV+Gd4Tiv3lkdekK13ZjSestaNDqbuzD9dPTo3
i6mH21GL5aHbsfGKTwtzuvPoTMUe8TViQhuWz0yAj6Jq+9Zqu/PWHpcOk9bB7YLv0zqRQOoqQzwl
fWn7A27w7f+8I6Pn4PFp+8IwlgdDLQ/EiF22FCuRuKiHMvNsm+RSt16fHRspdrbCAlLNzYVjK7L8
ymivrpqi8+lLcZhZroWetOWBWnynxmZ+M7uR1z22PjctXdZH5U0uCDscJ7m0qlH4GyNX37QtmmLj
Csr4vf9NQLdasr6zeTDCgqDGU2KCF+0hoAUGM5JQ72I4jLnVhX01yCNUCCtsVSXZK10qQ57r7Lmq
HdqQrRjZKvV1mpMWhvKU9QYE73Ui1zicaUs72L43zwh6IaPn1sybAIgJQxs1NfsB40XVjHNEnXsQ
jlWdTc24yAEBc2Uyq5HzcFSymbjyOml8Zcw/VebbO/IDlEPR5D8tHP07NyditHKy/CBiuwCOregX
Ru6PW5GUTJl2THWhHztcdKa+LGTNmPmBlM5uD4fRvRtDk/mxmL7gT3n3Otb6XWvTaJvAeUEQROod
T+WyH4tSPHhFRk7m2mFiis5Dj+VnId3iS5FtEVj1HB+3yQb+9SH8jtRohnfdnhCzWk0b9pkxvo3q
eyzm29wlXeyP5W83T+TfYn6V4/ha4SH7RPZ6G6o/VcMKUBVVu1O2Q8IQLMBN6HIfcKwoRgiZeWqd
7mBVNgbCRmURtsx2gODVe7cH41keMzFHz3pTNsDdUn05SmE/bn+rgX/3RYP3ksQFiZrgAh4obutL
pjf8kyf1yzELjOjG5F06Gre605nGDONwGVM1vjgjnHDgK7vObuMXidkt4A5YPqosfo0TXxNVeTel
MR7YOYyB60Vu6LiJs/PG42Cl6e9STkeVd+UuuYi5JppO7Iv1HtOLsT+UAghLNn6AGErfVKM7SZVF
ZDVp2kUxY+c40VERbEx2dZmZ4xl8TMxPafpcOAoZrGrJQd8AugtbmQ4sfC+07r4tdMwqORVuehbd
OB7VjdZsIPMIcK9TTniChdBk/ivG/NrrhJDFrBv337xRHe7IVEz1g70G6nQ2YbIpLPbhxOtQnreW
oE1M5gdUwnuqLKJ8YsUOtlYsJoVYJgPLTYpVP9Hm5BEnRwtywrzwCR+maanf0jpOHqZoifyOWDsf
9Vn+DLb6DQzI+EHK7prr5CSvujOJwKhn/MXMx76dKE0k7sLG+fYv1tSCW5qClGWpE5qNMZwXtZ6O
Wp824TYyyYqfDpkV/uZlx1UNTL/S8Gp0rmPsyrJmyiaTpyrKWQK19RIonHensRySY6VdpkKfmWSx
GoMhMvvOUFj7LTV9WP9qg9czqCvelNkszoM1zdckja+to9SvutWdlXESIBQoQNdBimbIOLQXu746
KF6D2BunU5VkHC65A349Fww/TDX/WCga9lRphFa1DiEba1XTDDxZ6iD+P4ExdFb/t/2jm6CTMNmS
0Xw57v8dXuhmmbem1qv+mNaUr1CN5rVLpcDKO/OEKYQZ19gOy0FZQydtzQpsVxonTjJ5uXZ4HH+T
eit+LsMy+5MzVQGiVfM2JbP6MDnvamYqgezK+HONj0lMaJ3a8jCP6I/DqnEhitj2HkFuf3FLNT0x
Gifg0bX7cPu20Mf//AE9skYl3v8cxBLTgGjlyU4i/cEchLLvvdJ8dEpK0bTXc7YOmCjqrnglS8w9
TiIhqEt42VElIUQ1yCJb74dNAMlYV+5mBxqRZ7OhoucRN1l745NeNrWPzaZ5scvkV+oMfyMrX6Ue
VKgmmR53Q6InR9+zX5S+vv73S1oiXcylKg7jOuKCkjLt+4G43ZOHjqM6mfA9vrwJQNAsQcjkfX6K
aM+DznHNH2LIfScvcI+NlRNsXZ2luN5RlUvu50uqzb42X4y0zU/b1KbiX5TGnN+Lt4xHLHAuzLtB
e62B9hyUSD5pSW1wgfAQehMY1XZkilbZ5ed/cy0UI+muKWFok4rRQS2YXf33x8MW69MVU3vcTgBL
JA+C8vxUygxLBMxfy83sU7leDDa5t8jsd1bfdK9eks9PuFKUL6tVYYkAk73Xo0VWeIXNmlysmOMP
pfo2ymMrxaR/vpZli4OgN/6S3bA8yST7yieuqMHUi0eHIJnvtRDz8BubvrXxnn/WZZ0EsSW+ZwTL
rNq3JBvudYkFefLAZvOWtQ+R07ZnvAXwCMiNM5Vf3eiYO6fIo9CUONUi0b86meP9rKz0HeBgA/KQ
5TArTeao3ljSZUdzYGfibWhn4P2T41CMerlP8oZzUsrVkex17Ki2/eef2LMJ01nnJWU+yL2aEKnU
aZkIEmay127dpdfDyp+qVfMF2bPOlMPDJjCo/yHmR3Vom0pCkJxki5+QvV5ZtR4QtzycWCX8nuc+
P2+JBgtBa2hql0NtQkslbiS/M31fJPNdZdTlW9MOB49YmZ0mxvnGL4JKK62vkSPSt7z/1MbSU4fv
hiqZTCNEs6hyOxVO+p3RQPK1cuZAvBqe/dezi+lNJXSrqvPT9y45n5bpZSXULOmMmCvR/hWtoRLr
0KKnUMujooJ78CvVAWg7e6Rex6oC7YFfseRSjksHp5G5LvgztXTRsyfjnjM7v3mte8RmCBZcIQtR
tUa533ANVLNNgEqaQxP3012ms/Fm9e2Pok8l15tmHSwSA3IlUt7UOXp3cuXFS8rlV2sZlznN0x/R
lGvgIemg21w9ClYtr7VJq4vtKX2MOrV6UqQVel37Y0E69VdlvT1u4X4aGw2lT92/mq0EehNd9dpO
n+aZGCylDT2nDFHSd/jmethQk5Kxt2Fkx9I2S56HTHWPVlaZoVy8EyJQ5tQo9nag162d3krP9wxP
O9teUR8xo+JmcyONh072ocEAMTQiLyVnC/B40ZTuvstEtUMvyMiuEOCChtFAQHTcVBjlaFAzVjDE
TLOzzyBC7INlpiOvIbd40e6L6ndRWjs+B+hVJVb6yp5+fnO022nGfZ/lT4Ob2rttnD44gkjLkkVS
1KwvG/DDjcDNWKI/eF50UdLss1kDA2y16h4AuDy3eTFAhBgcf1AVDKfLAsrt+7LtRAdZf22S/ouV
TnX9KkxT+64oDPTLt9o4xdwfwZLHQLxkmTwNixM/FfPCWkEvWXit36aG2bLrrEaCrusBXcTqp576
V3NFfagKzuC4NKMQ/ehIj+uR0Cxd8SQbBgS5Kk+I9PvX2rB+SzEAmnK76K52/U5YitipvVHRBTTt
qa2Qyta4TVSVUQQw3ANO/yNznOwGtAvVZpu/13Yfw9mbUnYegxE0Xan97KedYabNm56QG5oPRMhm
kXtLytQJZxavrxH78KbJiK3mct++uJIVtwAI1fXJdXS68TWBZOQracnKSPfeDE0pTnIr4GzDJJ6O
ICjdjNODHJD35RMeU8FWfdYSseudlLyFFbpnMVYLHXNSw8LQDOFHCqehPhYUr15Flo+GWEGZu/tQ
LHXARV7tNzVOXL/ondJcKVWDyUjkcyXj7JwouI282T0XVG54FxL8bV4cP2vyrSW8A+3DFIe6iyjH
zuIHBFRyV6lusXNnUBV5OgOiypfiUUuUUOtG40zHYYaWXfOqu01HaUT6W9cVkFvbOn92FM3Z1bHI
Q9D9qDksqdzGuMAVaSIry5pEvzE36x/MiNSbXGG96/bLJ/W7345e99HaNrez7f6bgZTvYkvFYYLU
JUJyYP8B/Gpx7TnYX4y+fkXkpvr5VU2a9J1LuAo1erNzV+XZu2kBEsgYy6ttdNkGTHD+VymwjAJV
deNwgHD/JKZxCDIaUGUemPTj4vzQCYHYxeJZ1DN5jxi4eCcwPYx5FWzXw1BKY5dmIB2yqNxJRXN/
5E2RwbBTlsAuu9/fmR26rYi9wajI30JazFz9pxepOPczrigLNAS3Uv/oIjoRXmxfFX34mVX8aPq0
I91g0vTH0rIrX505WwJ1LonZLKx0BwOR5TvC5f13f76G0NFUd6E5eSSmW5N3lnryMm5vMA5tCqpy
SEPu3fZQl0Agt1+hsOEVbHvrkiT9xaZje8MYtBdDgp2vi7I9+xPvmix21JPAa4k9hG3jCR3PAebY
eNU1z755y8JEKdZv0svfN/cgRdlycqrkzaiiO1wtCEJt3u601Mzu6fq+APPJKZ+tH+PUK+EWhrx9
6aLYN0xVe9q+64VtcuZ370JNnLAmZ2k3yaynMWdRFMjJ0vbf31fk7T52+vCrntqeyqF74zLAGKur
PbHTAoE8ffMj1BPlcfuVEJESzlUysVhtEwJeaBxWB9zL5FIWTKW3XNpVECchdITVpLzXYxUHZZ8q
kb+YubzaK+Eb0P1mjtRjqFGxl3zf9bxHLBnmPvYxjYZNM7k83xQT25ct1ciWcaDV3FAsOLfyQBAh
182zfNaKrnzSZYGoqH6ajMh4yAc9ujtR5DxpAswL+dJ4zhDRradLq7GscrqkPBdcW0c1zvqg5yHB
BziUhJfDo4SfWkLJsCWCzd0GsOsLupKMt3mWinx26iXHSRTvv8VyvWX7SyGzl84ekDwsoxqa3eIe
yWyLAqNz1H3cptbd8XrrPuuMYx2ihOmANO+Uj028R6zhl3WUHOZUiOOCQOVmls2+KzJvN6miCM1B
ya9Gb+m+t2TvrIi6ez87VmDZVKTq6hczhvqsRmRVNfAg6c3lr2zd+m9fksq4ZP3A5GsxEuZJMdgu
3SBtwBH3yVQXMBOWeR3fNA0wnkbSjehJAIy74mCv3PlpbQgtmWbcPov3KEzPfRSegonCZfPSEW2/
aXms9ZrNGb1S5vXpPvYG7bJ90Zu6PRq6PNvFIs/DfNsiYb9jZMFrg53a5kqDzsgk/YGWlXxIV818
uxHIvvK+Mnctf+bT6N9MR5HH77H1ClUde6d/SP7NnUM8wZyPF1soLtIH6/eA8vTSapZ5WVNyGr1U
76NWHGPlWU+ld0g1j1XRZF22L12mf1qT23Ba6qU816Jg5Dn959kzSmQVulSyU2K7nCT1GlbuuclO
6zDsZeCCWbBY4rl0MXI7o7B2Rm6T9tLL26Kl8rb9ym3UfUrdxDRsFiR4cBhsXzSbwRx7kzrUnPEz
cxNxnYZxuo3d8AGFrXgh7SSgvOmfnZzjRTj5I3kAe6fJo7OM0z/fOkvI4Mp3tBJ6l3IHYGgJu75m
f9qR3ZjrwP791h5Iq9Kz3Tx60y7r4vGV3T0wBr3HGFN9YjQw39fSKhgwAQQGm6pwypj/6G6WHWQb
cYJX87vRq25Y2M3ySJrwdEiMckKyyB+mMrICIsKp31uHhndpxrdI0dQA35d+3r5F8nSJu5ahcsMk
EkfL/MxHyWJTN96W1bDM1CoPDYHUPSY54SKK/q1KCvk6JtF8BAbWHOCJGj8xakCmK6Z9VlTUH4HQ
kLb6bc6pm8fJX3vKfjS15/zyRlblfWpkFy+Nu+0evfSgW32x6knWa5Vv0Uhs3+ZD4hwNwVTRoN41
SZf4IDGYZGUn1W5zUY33ZRp/R72d7kp6vX22okKatkz2HlCXYPvWNQzyA6zmKlSEX3KgGdaoh1/H
LOapGrXF7/MKPaGRJLsNSgYR4cJ4d7lZKwqlEWZ1yNlijdnQBVEqzeeZNJ5nFvDvipyrh+23ugW+
2oh200+H0vr+y7fWJC5E/vzn29q1BLpsZSe9KvHN1KINNnv0ScuKultQMCXqDKPRY2rblvRm6MRq
hiX+RsqM+t6+c7l+Y+nScslfGYB75N0Mjtkf/svoi6v0y0OZgJyCB7RrouFMkvVtkctlo5ZmMCHt
Pv1Lzsj4bLssrEvRRZe6bM/SqJMXoWZH8oSOROn8lXmbMX1ZM9VSbbIDj7KDc7HXDrrKubAd3PHC
9VNx2PiSsZa/XZmpsKwHiprqe5FZLKP1MGdodNbjekjhFBSi2dVTYh4Z6cn32ZwO0mra2xTHr9Zc
xlebBjygXVc+SgAcvhzk+Fi3sqWRz9H4ZbSsNQuhYyqScldIboxe1dP3OJ4fC6nkR22a+oCCznvQ
MCcFnpd3n0CrHkRZyR9DN1Q+SaxsdvQ22AqZLZ+Oyrt6LEd+rl1V+40r+/N21mJkoGu1yEQc+rAE
SnD77xeDpUbQaJ/W0Ctc4A4fnoHCTVPLH20xTGCcnDaYrVS52w7/US0z95vWOKYc42bbp1OlfSzM
p8LEdqaz2nf2qzmNfuFoO5IBZOI7kDew1zT/jKR9VUk6f9FhD9tDgoxyJG8nFeZ4bMggx6sGnFKk
83PLhnnXZUv+/QYU61vRxYO4mixwBiMmC8DABWrbxpOdlOYTqk1spxUZ4DIpTyZ37Hs983Qt4vR9
l6b438hVrq/DRCvkdzISgW50X/3sxqjKEsjOtcZwQtGS+RTFb+mqlLPhvj/Mievu6loIf7OMlyR3
noQRvc+0yX6bVsWTlU41IPH+8TsFNi2uRd+hRm9sEeJYuyd46g+OItqLJZSVRrsyM+QYh5JDOQsE
88yeEOdLpSFooYQyTttywEG0ERo6RpSlauTJ8cA2mG7lC2v2/pIxIc3QHVsAsZnjPKjqozOtmJx2
DMpBG8FANupz0pIYErv6dTuYpRNB8qqK8mgg8MO/pD5sxWrTVc4xmtw7w8eJlU9aXs211+Lnxea1
znzsZd4Tj+IQ2qXML9+TCrVz8/u0nj4z99GplmsZab3g8GyP7cT8WWblJS6dByjP4krrHt31WKue
jGnyK3RpTC2UNNh28oaDTzFq+ntZNzha0qn9LLL0VIPVuKdD1gSVOf6QeTPAUUGxrQyope3SCJgG
mk9FPh/LQQBeX4OWDb3bW+My3xDzvoMpmC5kCGDsiSrnXkHpi6yoO9oV/iRv/f3RZvDAAum0/a+2
38pIvUVhzM6da2tAkjzT/c5AEnrvMY48Nu0mE+u4ELeWvfoBZXIcbML9rX5KbfwXWlah8beBq69J
cpNKvVVLKGrfTfs6ft+WMSYUodt6LPoUnxxTztKESynVN0e3PhZAC4FFFuPNiocEX0KLTxr94m5B
bL7bpq1DhtcgYvrNaxZo3mDvI6xE3Wrym4VgB1zxxG35KywXAfAw+ginMQ/Lgqp0k8wnY58csyn7
FXVGS56wnQZ9YkQnwbwriAoGLxbpkqFpp1+bgT6qFPcBX99Tj0jzPLdiurYTckmmwHt+sp9VgdYo
69aIu3VA3zfN46Z9VNTW9ifNrNE2UgzjIJM3Fekzt1EZnyl7MELYw53u6F+Ss0eJEHEedL35WnJN
e4yT4nerMJhxGi35bVaS/Rp3I7v3nxW1ZwBmFh9IjqOwKng/NIs8wCRlxMvkzlt8kUjlylQ7shm8
fNYrA7BCMBeUY3wuLcnM3Po92tLaZ2TCmhNBLHXCfqe32f2toT1NuY9kNB49L2H8o9V4O9X5MIxo
xKt4yUK3Tt4RQ+bw11TXrAIPfeViqBlOg7zdM8EHt8tHyQze5tRuunan15NzLOnug9FqLAIaF9j/
Hh4bk5simjz5MsoJ/LOCVQCae3VYyiaFAtnz3y7hcuUFZgeC182kgPyq6gsMkoImLf1MGhbgqM7v
rd0Sj5s7ti9Hdh46xN2wTvQPSlKEMwsHetJeyMpECO8+u6e+JDGw75V39hnoHFz9mOKFPMURMRH0
qUjRvT7EF723PSVkwRwHhkLEnaCmnKeRHa7RnyPIeTv4b+euINdmroo/WkN9teQ/WpXhsMEAeIfw
hqRp7SuZBPJXXT9as7U+lCLa5U2XswoZdsPkhkJt5ifGTYG+9D9Ytb63c/UrnYMSmv+uMKoOn6XG
+HD86qK/lTffo3T4goVRrk2GoJlMQ56c8hx3j7YawRoolJoJsFed+mX1GUSKt6eB/pso087mMxSS
DCXkb8xJqlsJ+rIo3vtpjghdYEASp5mDLD+3GLLiMl4U+Q8yV3PxIkcPGdoz0s5pY1oV/I3yvGQO
plANT08lqpxz1hV+C2886LxionDMgYDGw7OrO8OVdFx3h26oDuaWJcssYQZ5SO8vneXVB3YVIElF
+mOdsz/ANG/CgS1BzBjINexLpSQsX1yUHo3HnHf0VOkvacuQHx7EQec5K9JoZwuPGeHIKaNOunfA
jAxySD+hS5rd0gsNI7mPqdkeZvWrNt2vSmlliGzHpuqu011OHbYsBE6nrP8dtS39yMFJbMy7qlRs
1r/EoLnPbZd1odIqn5la7tDF0Z1Hzmdtl2bIvE0PXEGDOFBwTZ3843W2tcN1pfkxegb8acyrki7r
Q+Lfw8iJCaNN1VWH6jpnez6S/nxpew9VyULOWezMPwpytI6zTRULbrFCS9F4mEgqHeTKwvwuLqcH
ZdG0Q1HIv1Ee+XKl2+ChCGLdYripLHgIIhM3OJexbZnTtTrFylz4nlIlex4byDjWODxF1nByk1U1
XuLnG7GrOUlMDqeSeqGasTqOYYORwGbDeoZ/62XVoVcGEhfZKek6JqNhqWFae5UaaJQyYY8G3raK
wM6ba65PoewrhOayy0+isjg6kVZoQnmRxDpOXnpKRXcGg02XKawGwkfx3PMPRtDLyQD3GohSmkKk
Gx7V2hvORnlCj8IQHdtqho++6238C+TruH9qLS6Zzc2cQWopdovgJzbZptxrTKYW1fpjuUlHgAnK
Bsk4k5PKYMRoj0YASz/bKYo4gjJ9oQIE1qw2X7Vto8ucELMQ+vWkDT8jVUuCJEdw0ivFDdHgL1ed
VitN+jSUWoauP+LjVNikaMXTgs7QM33PicmPFUR7LeUfT7jL3nSfqyYhAX5JyuMwWeE8cLOyKOkG
ccEYFkD+D2SViFM5G1jTSjry0VTR9GeWz8T4RcHxhTAS/meHJHKMzeLU2iLdt6w4dkPrvKGMdx4t
PvNFRJdpsHJSFKoKXn/2r5lHsGJ2inhYzMRrZd7Jc7HKZmIUO1QlWEizg5lBywTkX1+MwXmwc+Ml
IR8yMLXqtionQjb6Q0CQXgaBKjVC5BsGFvLfDH2uS1HXeyex0ZjGQ3xRKTG4GJqj4qKetyJq0Crp
DpXkdV285yRhYKdOZ5mq7XVNq/AZfj5yZqkHkw9I1xfNV5fpDzkUkp6ty0Nz1v8WLKXDLEeZWSvV
VbcQ9jGUbvw50fp9XKelb0ezvevF78hpoMM6HVM8UiH8mr2rb7qwajTpFcEE0jSkNS3Zi1QlMl1g
8wVTrpptUFhi1PQbR8GeObL4jwBR+Z7mxIEw22EXRRNBdi6gL11lGhtXixE6TX8rel6CyKw4Suu9
Gw4L2wNbKUeuEpp6yNTaviArpIkBtpOvGI6RxT6aTJu0HsOoRLyEgsYNyjS1r5jcRPwP5tZ8jSRl
e8yBFIpJb/dGwz48idx9WSwrBdQmGOZdTbmNW107cAMOvkSn9gI7brXnPTqG/W5Z8U9k1A2ArBLI
BA8O9XKoAYU92TOiweRDZfHrswv8TQRiGnQx5atp5acktq17Nn6OHFZhW7efpVbEfpmQIopHcdek
41c16YiPjJk7dljXHtrymsaMMzIv3Vlu9VzKQaHFm0Ym1mRtdaiFImSuc9rqR7vtfjqkMhsGBI85
elwKU4Y2HDvftBc9tOFR+ozg0zDr+2qXmX+MkQKDGjkKk6W/aEbKlivnkuUiKXxjQNEykLtgtS6O
zki7oU6s9rFya2mDj5iVCr+Kf/LPvpi6Ou+bjNYFEjAGTj4sWripais+olQPGdt5gaZ92Lyi6ME0
bmgkALpgZULNgdFztgCHjAMfLWsETMOWHxlJGQjB/SY7JiHx3INCL5agz7LfSLJQ+yrpwxx5n8h5
UO3ZhJ14XnsWefdQjhyoXRGjXPm0Uoo413ZamvUv12nfePJf2O4XOw1NCcJSUEzDpJpELvehnlKn
ldjzUAjiJpX9r4kK6wCQNmcuyTWKLMoYpwh9Y/pku+MYRE0jyOwmBIRVvOFX0uCjjErthkIeSZB4
bZaYoZBS7WbDetLy6WIgkX+tqq7eU6YiFnc/kTjt4FqGhtr/SfqEp5ouRmlLTmLvBVssIWsR1r+5
sU0/r9IHzS50KvE89zv0W+iZBjtIuqIP3K7MfCWj3Lfchnl+vYRZCYdXqVhS9hlLbADvWtE0J1c6
f8a2/lCnedxFDRvidph2uopmcnIH/TgxWcR52D9g8Y4kQ77Is9/6gYvclCWQKG+4jqDNjUIob9b4
UzfrLgTqe0e0rvkmrz2a6n3jUBQkNTUEbsefABVsXJDEAI0CvydsEvrUZJz2c568E9DgpxnxH5Ja
y8QiTfW+0/PsuRmLnlgUlVU9xrQmUngiFShmpVo0N0We0k5DWlcXWMsjzkVqvyQV+CX0miuzdx8W
GCzHlJXp+iKY3OawoXjGO+9uxqvTt9APbIl/rTOhIpq+GgC0Ef7RedRjpsYLC1eLpOtuohZXYbP6
IsrZcE3i2paxR7NDVtJcZF+FigazJj4Rf6K7/x/CzmNJTqDNoi80RABJYrZFedO+W1JvCLUM3iWQ
mKefQ+mfmIjZzEYhr1ZVkfmZe88dR9Pdsu+yN5mbPDtiiq+D/cBKIt1DGJ425EEzyC+7Mx1TQN2l
cX03kPCqTjLM4DCVc0tlZPLFVnDc7PijqNz2ZBu/kgZG7bbVhbUzu4qbdeq3eCaOvdbfmpaoDcbg
lF4g+OYOUzWSgwaWinqdA7vYpxhhUsX17QRJtTHE+mHx3bM7rhV1EXQXamDDsVieVNzqWUxbzzs1
h6XZYqKPmq2T9W8Ep8DsBmaLLcLYIzEmWIePAwqIo1qm6YB0gSdAiT3Ltvzk9ge5pL97OXvH1vIO
TqutbWJDyEINSYWTm+6x7fsTjlOiHjOOAtK6Qb1YuzoNqJCyi67OWeRFPPZQhriDHzrk7Ewv5D7o
bbGfqrne9o59YZPA4DNPt6VkEKXMIRyqvDhOuJmWqP9tJsGLWQM+LmobG6waT9DtvgMSYBAmsAp4
tmeFwXwQCwZwL+vOvuHJrRX4m4xhRI7OCom+6l97yWEqKiHDUvSfRVAZLxM7tBRuhut9VWUX/DA9
REx9WqYgiHt6l540qVJJ7K6xR5SZgnvggtDxmKmlrF/iKHJZEkSKLsiytxG25s1UTeOmq8z8kBsX
t8+icy7SIKwM5FqSqfiKyXfdZScit9+kkxVvfDNKAFmnLAcqJsxIlJxSH0beYgEja1cp8nbcIUpC
fG/noU6Lja/qLgRa81R7yEza0SWwylko0epyu2az6ulbnBCvEqyRyyUnawJuZFc208+gg37WZoE6
pMEfCq3kUE7eE6GImx5qHhnv8wjiv4SV4VtPHYfywWeTznCYmC+pz7zctyQnfUQO0bM/oUAslLmF
tEJSR79bUJ+AUx0T6FMLAqF2i+8EbMAgfjc+s4vZR/vOyiuckDAxXMuYJyYU6lCaNjJWqORs7L6L
ki5Vh695V055bn6oIj1iKag2WZWLsHfhD+gGnSNBWIhQEAHm29TKw9RBaz7i/t32ufoUCQYnFqKP
DoYt+JhVi0YY9Qbje9vneURBG7fdtwqj555GBYVNxsAPI/6uQ2VszH16dKKBqBQa1cEv2RjyHXx/
089EbknK2wQKIWtRsuCoT04E3WsarQfewYWk9xadQvAuqfxOSpTb0Yu+vG44NbB4dmyMZTiihV41
m6x8ihrhZmFI1FD80GeecOnZCqLL+K2FAIYHf3cPndMeK/ugXHsLcSYO4bbT7GOewcdPQBpykC6+
tOXc70zDqZ7a+doa+Mw6+NVoMfKYIw0AAQRwce27qtoJ1fyp++oZiKXmfGB54lU/0PZlhyZdftSc
Lbxm7sbN3FXMzNtmd9wZMenHqXoxpL1sU9o5rkLOQIIDGH0mB2BM9Psk/+yw5+2F5xwH5MG3Xk/J
fkVwhWlpXeZl5Ei/oD/0j+5gzNhVCJJXVlKE3aSYY/8khr7h/Gc0ywHRMzVxH9KlH8O+qcZLvOh9
Zo6vEaDia5LOH2KR804Zz5aRfM6eePYqvTCETNZU9UwR3sdrlIrSwmdgI7XmULNJkwxa51duy/G5
Mdx35H3iYiz61VTfUwfDtYfgioUnEg+lWaEb0d6nDtu2acIVOwQbRFp645hlvUGcKTkSHBb288M0
kIQlK5OJ6NyeByvz1kz5ZBc4ghlZ9k0h9t1R+SaHYqJra5GF7JVDIYgZ+wiE7aGY4Bv2Jd2vF4N4
nO54gVQeLJu3cihYg44gxkqze0ITh+CrrOuNBAIcJdrbBWW3sNOePlVVvwZ85ZsxRemkkUIrKeUm
+Q53lFSsY00oC+T8oe/fTOgCD/iKj2wrU+R9yXvaIMGQTi/2lWUCXkEz2jpiNzRi38LomRuwzeiu
Xmqm0bt2/FqQxO6SEodmWVUX8sqO4zAsj3bGEx1IamFHvbAMwv0GaVkiOt5o5ZOC4o/vqWrcnWdM
/W6y8NSBm9kS7cjF4om1rkX1gC10y9QcrXgpLkX/M2ty72qBBa4itV+i6dSh6A+Rprc7ZgEPS2Ja
20bGZ3ewUVpV3dZ0m/icOsQNUNNuxqz90Qzdh6MKGPqkfVJyDXu/U49eXBuUB/OJM7U5dOnwPdKJ
dayN/ItFbnxmxiw2IkZmqUcH2Zxt7BY5pK+D556R2cIYC8xks3igH34MoBTPg6MJu8n+DIXgiQkG
GoZp2EQFvvW0ewuqWu4KBM9rQNefYrRfGPNWW7q5iV7KQ+OdfbnIp/dlG/chQG3mSQvi/20PfEzF
yRK2I5OMxcn0WQ75e50xEaqLmvDCnDl/poyIQJmBRwBZlZkWh8ZN+4sHVHO2hpiT3pbHvgqesmQM
h3Vs5Xp62tuxlHg7ehliBmGUkKFccEZCVKXItzY1oeOQhmqWw5EsMbEZAmbhkWbURAPKusckikU1
Xn2IJtJHdcagp22Gg9JLfbJ7+zuyuoH5T2vuLPGLvB/jKNLX2cvZFmXTB/K+342T8GckmiWHOUna
Yzh37RdASTcA/Hitl9IK535B/jkH88OssO08iI43dkDJQi4P75FMbabUAiO5GL8IDXvo2axtcpio
296g/CPADgsOl6fGVr9xi/nYs9zdKKt/jpBHUD77W5kVTchQGA6qeTG96qetiqvXFA4iXus2aPm3
I9wH1UP+6A5twFBzUyVM4ypS0TbgaRjXsYmDzvA5lde2Q4VIT6kV/W3SMfjyaDqSnHDLuSd8Rs39
IV7YaMq0ukqvuI36ralSLKSj0RyBy49nWUp07PXyw1VZcpMlgg9rKCgoeD5hCeBV3DV+Jjg4EJAN
yvgzC/tDJ+TJ0n/j8sKh6DcseC3sCBvBv4685kYPGSEk5jPCx/qT4KxjXPDklyjN61NmM9xrW2M4
Z806mN2wF2I25PfF1bTmn4PZmOfBr34yjAEi3TItrqxZPSfVA5K6dxmYJLmp7NMWNWyYYfrSsipD
5r88Bd3wMVSGe/Wzg+AxhDPb76pp8JkeL5eg6210J8k3Jo02oEbQKFEK60Axnj8AvPubzO3Twhq2
tab8EpmoEYbca3gfjYtntvqbUaij2ZDMNhq62rlOyuOC/45D8gWdlQGONv45mqNztKsYhyL3a1iB
0GC7ZzLQrnqojeZzLnW073LBFnMuPlMoGzZUCD3TuWiB5ScCIJh5fBbbynrKhqrYdW017GbR3Yw+
eRyM+peDKJ8+jirSl2gEy/n3GJkYC0uu0JmV1rfE67PHdlOxjIltZR8iia21mQgizbHEbgep96qb
NkJpTaQa2jEMlq+FV857YxTfIHfOIEvGiWsnHHK6XBodhiTD+E0Z3Q+jqPKNWITGuMUIcCzK19jg
MdXWdKusc9PB2VkkRhBto+Vzxe9uAYOG3/TZj1ANKZFuJxWAjBB2viXwmq4poDpFbOHiKCyHnaoq
qCtm+k2L9DLnhT5KO6XgywyLM26dduc6ffJTZ5N4KJJ6tuOXSMmH3htMXrVB08+rnJlPu9r5VUzz
aw3hUkc/kyzSITAq7HGRkZ6nxX0Z68zYl44HfKfBREMkzYtdp0+qNLd84LNnkhVfe4853DB/zHpo
XvGd7ut5+IGTob6iKf1wcVDBqL9NVXQr1fQa12iL3DZ6Zb1B42f/TCfm77mk3tY/iRZkPhVZ1XX4
ri2TZh4XaZGkdAN9bO46f542Xtrl11qDhO91nm1BwHC90u1yXs9/2sjamnYmrgPqbDmpTyuYmZ13
/MYyA+Smreh3pdLuMma8UsECjSUnoSpMzaq4WkWU//uGl3jTs/IhxjJaDkMZ/6r9bK35kt8CD/rB
SZNuM9jB3nB8D6kDNXLVsoNUazvHKnOU6rg0He98Xh5yQc+PFBAo7JcSaPeU5JK3EIISVunaZhVW
tf2ZDX8mhgCbMTatWzfMXKZeIjeIjb8mof+mJQ2PmBGdVr/nuEMYMDL4LBz3exbQcOdWuxkF7YMu
xGeVCB8+XXSyWtZMsoqZKjKHbWaqQIIma6OzDvgUbZ4muHlINnYEJCZHMhCYBnvZDlnrEPqL+6a0
jQrapx2PK3OrY0bAsc72YiBBtRajeWwKSqkFE66JKmCzjIwQeUhHh3sOPY2xxRJv+/TFiLL9Y45c
qFkgiXdK/OnZNgSW+JpoLTcL+bcU8MXjwIyUdYWmxl/ik25MRl2IgWi5BBG07siUfuLCUEJu/Eki
Qq8+hIg/HINDLWu/wQfF/mRr/PS6fI+MhQvfIJ1GDDZ6e9+iuW+Gs2dmf/okKs5lXf2ks/vwFy89
IZkFeqC7ly7w24NikJ2aFkH1k8980mEwpH/OjsY2wYkui+l9nNEo2X8S2f/mNbe2ML/pkdK4/WzQ
MttTFNFsdWqLU+4QTJl8LpxqayTLPh2AhSzNgZUS1M7Oj3d8oZ/SY3khZPAt4LhS6dpuI9Gyjb/Z
RHJw35xx7gycA+tKwe0Im2K56DcMmaVNXzzAb9cTHzyTJsxkGpjIwdl7LjUSR2UB5StvnZuQlAVO
gd1yYTi0p8f9jOYeTlz/mVbxtEMdyAhEAh2LJvpryjvAenHm79n/ctMAAYL0sYNvWm87WXN16Ihl
ouFcSSnnpW3tdJt2ydbxGZKA9geplDivS6CLs29N3wY/SXdxXp+ZpxXbtkTE0Wqm556776KZQA6W
WxdGPVuNWGtnWRZKue5gmmNzg8TFdmzYLglqaq9AQdZ2iwq1xVkjk+I91UxOwCWdEVtsXLNg9zZV
IIIkhqwoOS408aFJvWtPA91qBqMh0D6aAWJIQmwZJ0Pxqe9qLiTimRe2vi6DMBa5oTfWD5ZgVEBN
NIW9ndxyfD47ob9sETirgq7E8WTl27hmCO82M52Qlby0rn1gsxvtdYtzoadkTM3SoqvvDk5dyjC3
obP38luTjMD00HkLgbAZy+SJvQe+iWV1orqvlXLqUPrFCa4VlsgQsl8bggz8M6CJD8YfEd1FYHrl
ySrdVzupA6QYFkNVio8uwp7NsqD5amnx5/R7b6px1/qzYovLBzHmODE1xan2kXMY4xyCudyVicMF
ACVhE1no+yMs9ZFkPu/51KVDzWR9XCygEmM903xRfJaewz/HacAmjcw/9nIhWCPGAn3C3+jTsXWz
eGYygtLOjWmch28l8slaRvmLqovjKHsA8ESxhHPjnyYGADTyAaUaMCyOtPwwFJ/Nwqcyi+wfsRTl
OVhng+sYxVUzzo6xrRF3+YINKfarxibySdc3oDhYIuDBbn0v39DstlsPDtiW1/3kV0aKzVKTlbmU
V91JO2QTvhkU5NCeViqsSyZtzAGTKS9CH67Lbq75mzyP1wADieS8ky8GXt9Accf600PlxkiDTAbl
PcqWNFtwkvbTrzIqpmNQDk3o1GzzO+cbwgs0m96Q3xjeQNoQNQ9Z2dZhz2Ku7JmTj66qtoGsfmU4
0M3WN6EYzOCl0LQOKW++v26NUAhUN3Tk25bwDX53XjG1w8tPIx3zi/J5CNJv46pPdvznxTZqTHAH
1FHPJJxFz24h2GQXy83N/Ws3GWFtyvriSmMFgrV/i2BcQtzJPFDeUl5KiDZlXDESDoyfMaDTQwtc
aRNgC8YVyehZp8tFxtGLaYPmswCWTXNL+vRI2CYmIC4HaVFANBHk04AiwvTO7DXJvI/FZglygsig
uciEGZqKfcTMS0V2T/k1wQvYRdDeaYTMDrpuuimNiLkmlpMSqfthpgaW1MnwJhReS3g1vbb96xA1
7C48PkVSvSHAuVhu7G6XBUwYwEPvWIMI43Pjn+ehW0EtZDpk9XPTJu7WqNYczd7+dG0s5NmLPxjG
nhJH7jnlNkpDwB2EuZ2mZtmvEjiyId65j+sTNikIDK1gTReoy8KJIHqKYCuW0ylN84Oe5z+0csVm
IU3BpTsxjG66BtV8wcbr7lo97xxFD6K17HYld3CPK+o8a+sh6Jp2n+vqTbTuTQh/eVAjFKc4IHmJ
GeSJiFeQ6MZchhQm4IaYe8S9eBmSFlJGI4nVHuhgpXdpnWTeoDDcuZVwzngXeRSmPNr543R09Phl
DiVCzKau0TC5j4wcqTeZGWzLydru2GeTHsWibclLQbYFL66CqNK7mTgu70Vlfo44gkgHREM05V9J
UJSPgM8eVP5rKsYnRhX62riMkIDcY5KaCiw2DHUQ35xrwNn7VnoOM/Pkewb2ho3hjxEkJhLbDhs4
Ftsdcsy/LNQkA4/k0ZFTdHB7EUOrsd6NLCB5orxZImpQcJrGFl3zc4zxJ81SdXFKZqWFaX3o0Qz9
GdRK1es/Q9qVe6QhBpcE/6nuB9wZFCkCPbVWn1XOpqfjjF5cPsJEemCqBt8c8ywd21XV6C4CwQLD
6qGrd3Y7v3W+6dJLUJfkFX1A1BRhgonBLsk9QqvDKBEDVxzLGtbg8hbFCXBekIrwZ5PeBHfbMJH0
sew4MeMZFHv7kZhGbqCU9jnGQVD8carAC1FyfRoEt2yjxdpLMFY0xPEbzlmU5UXhcOPjFjf1DpeX
ApI/SlfuY+SpfsKiwfI68yBTDAORf2bxtic6qb3MLDr6ZHy2agMCgCkQjsSBdxb1iwIR4/WHnDSv
F7QXn0GujY2/tA7eRXNbaZTpprBWJXB2zaiofFcQivS3yJn/2sOrSW6k0/JxnlpFU2WK+Dl3TeYP
j8Ua+Moo7moifNlYgdFsUwSx+7J7afxqZvqXphsrcs9YmaM9polNNFjkF1lyjyfFPTpLvGNB42xF
aTIAEPNOrne3O5T66pt0+5Nr7OoMPLcHnx894QhNZi6NcmcbXr5NJm9T0/SyOUPiob9gHK4GWSJN
gxlfCwXnARfcGMOjn9NzWvRgatgg+3op9t4ZIk93aaX5YTFmhGwZI/GhGtR4x6442T4Cl8qII2Qf
BPj5lcW8Wen6eer1bVQ2cnbKh4YhFBLg5FZGCSnbdO3wGxhjTCSuAkw1VhMJA/1240yecTS09akX
Qt1fR4bvMX+YyTcz/bq0gM3SrHRUWUSf64eYmeN5MpsXEZcHjZOUA08Fl6nunyyrpz0VBE0Z2vtB
Od2iPrm2OZ4Nt8jhI4AovrVIWzdq1g9GM8hz7Dg4s93+1uB923vZk208WTKB9mgyZxOdfxTUTpul
MWIaRt/E4gYMWE7NzN/hB/s756I2R6RaKomfMPnKDZIMVH4BBIrV2AcpiLcDVRzSpEK+TnzgxLSA
6k1AkdUy7h/vOC5iIbm7CnafTPCCFs8+FGT34hnCYBBj0AAh7hWt5x59UcabSnr6QPOEytJDylmy
7Gfo8nbXhVoVRxckIecA/hxdShJcEpT0YYxCnAU+I737b6M6zC+ogP3N3d+9zq5W3nKfjXwMlw5H
XYr0Ga3aO/IkALTgXTvMUwwFG/HOq0hllmY7TFUZ53MQv9XKXysX/TWBGHIM/2CuMT7cW90zGmyb
IVvCfVlaKry/EEKOjFwXpIBIX+FEIljPkTW7w3TLU3+3IJA6KRSv5A9is1saZzNJqBV1hM0yJv2U
SVyWvgNQoR9YzBetq5dgAGlmGzq8/8uWrHFZqE5fozrzuTlybJk6qd508BM1M4XnVHeHO3WAujnd
AjyRu4Q/YuH/oWpmPdMG4puqSYibNUF9MiPl5P6OuWk9nSHyP8lpnK93SSqsEiekSoxvIxIIQjxE
vMfrWAJL6hl8o/N9BCbhPGJnV9sIKgtWoTlF6Wihp9R2Zod2K3/9w6+VTu+8uZTM6yiXSodqHmcx
5jKGpQNolcDDK9YiKQNVu8jpn9G3WhjyJL04WIN6WtilvE7BoZtYOo9ZZRyhbp9MQkheapbAIUEV
7DANbMFu5d3uf8lQIBEIhPchJzyLMTokYRQHjxpHM2Lf3ckx3gzTaKwnWO0Ai+7/Wy2XCKZJzT9j
T5gPZ529Y+aEFJbkiEzvVDdTY8QEH4Ifl4uamrSQ24zx15F66k9VU0PA9OAqq/V8iA1yLWJfZtdR
F29j14yYWIMOhx1GnNzD5MfDI7jAOkxzqn3jjPzhdKZ5ksQWb5CBBG9ddVKrzW4Ann3PRiFOs97l
QxxRIIFiZ0jTbJrSmxFP5zfL7Katg/nh4tQeeNp5Imq053wc0cMZupa/p0LgdGO+O4CymktupQKj
8Nayqj8rAeTSrBY8DDhwI5Y5QyOaTDfA4oeka9IHVIqoTxN4/ATo5S+j4+/nzIouxeK9WiutpO/K
9rHiR51ClVtHFUQfewk9U6qvIWJGjFohea6sSSCz4q3LXNYtU9ov36eMiq8cn6pEN+8zdCpepCm+
5dV3xsLjbVyB+YVdRchgh6dp9H6YwqGDGaamDId/DJHOKq9NNM9PWUuZrZYY0005X7C7d8/KoVi8
05OsxB2Q6tUoa4sy3jsVYiuOHvdSLr8J1a53M25JDLp8upBwvHqQALZJEtQfdl1vo0jXT7ad13Dl
Sy6kXnuQZbLV4o5PFY0da2yn8Y+GESOZXTfdtuwFjtFxfoLFzzoDX/0dD5Nq5FRukt2sItNWWN6J
LNy+6QW5mrrabBbCFPzYVvXmT6ZN5XlOxET4SvN+B6x7cwrysRDOg4rahbvLezIkWbrgT4vL3Kkw
qhjezHOC/LHLHIxho8XIVJtMw3+oYaJ/zIYfdxbQiDJxk4Id2xcFIGZ8cOfcI9ahDoJi71gAoWMn
UaETB9lZVpTEPQfwk2BfvHqg7y8q0oRd0xBejPAVySe+hrstUSUwDgTz5rDmATz686iPKHFL2uRV
KeiU87VjVpVgHX2Io4u0hPc4rv480OTJPhK4nUfPsHdmkdBor29JlHQY1nOm8vw+vCEsbh9Ijg/2
1YrHxApiTW5zq3CK7wdyzzEfjOfakdbmzuqlsAs21ThWL0amvH3Vocv73z8dm+YXuAPvUQ2sPWie
i2Mhkp9IzU85tvd0qtXBYQq5m2oLHDww8Ad+Yp8H7eWOq25XcmKVMrApq1Nqyo866fd3PJdyUNjf
iXRTWaKM6Jf13Ehep8pWmwAKzv1AxFBJ4FxV7N2uQDrQ0P4QS0GTXPvMrDB4jlP8D6VWl7u21Ob1
ftnWqfNLDomG5JGN1379ZjDxQEHjto5Z98hq5MolvZ7v//NN6f/w7Np8bMb6ZWSWQL3ELzlu9KsZ
QQrdf7SIrKJ4H4f9cKQjmL+LyFe4rXvkCA0fAjk74sWoul3bK/1Z9dS4iAnFLa5LMo4tXqZWM9CQ
iNaoez56CwmCP83fpX1xdRKcKm+IwiUus+/F4LGqdQ06C+VaDCXWiJZC/9KRL36kXnvV5vepjdI/
EG3QcViMqP9Rg7pawlOL/sRmgtnCxQFAus2HQdK4jxTlBzNe7bW4atop3ls5KgAHqeGdIdMjENhY
TNaF2w4r3tF+l7P1kZeluKn0437QRlFQQFLrvnsqM0POlOBxaiK+iCp+gqYoX2wwFmPu7CDscumP
bXVDVPYMk97YOiLmP7fSOw0r+hyxgJxxPEbHCqTf7o5O0PH4NK0mtyybm9NseMl7NQcvMxD2h7m1
0vchJcXS8zKA7usvitUPJ7nR+6mlVF84uHtpZBcftfmtnvKG2Ruu/qUD3mxocKNNZKGo9YhN6Qs1
HcZszJ87chnRNzDRnbnpTtksX/6x0bIRAkAcr3iV4oBEBBp3xIggbfVjqrDKGxZ6gzV3Y6nMy78L
v/V1gLKdZRVGP6PnS5mEiSva2v97c/BL1TTFvNdhDmSiqDxc26Ahu2p4zxg6onKbjMuU4FhB+9td
YweWZJrf7ueJEVcTNDrPwbECgpD8QkYJPCjHO6B9mYPlxJyCxmFgxejlbfoFzuDZ48QinHumwu+V
fzLNvN2NowcdBdv5Lq7VdGuLv/cKp+Reo32F+2ST87jPCyu//Lvf69ybn2q/+dCODJjfcholDsZA
BB/tTmTWS0P6zoNvZw7h2UxK3IYoEtOZKUtjm2HNcHIDxbamFxFehtlj9jhHJz6UKhyCqAhTDCZb
lsdnE0XVYx/V7MVXGxC7JP/535eAqNBA76Obo/Di5tuMOHAV24F16ZrmbGRrpgoq17ObOB+RERFl
m7J3RBsAEw+uUIPS/hh0KjtyxTJ4AmbEa7n+IaJWnkiOWUMW6mfXwIhW5hHCEo5/fMRoqVT5y4FG
0HdD/RYr84YE0GUG5PIjCvjQwBn/Vo30VkbmYHNrumvmVu0jrjd6Bh4HzpL5Ox5vOGzr/8nLWDRr
g2YNu/ueaYF1bWp3O9qmut65MYNs/oP0+YckE3ZmbpwxLsNiRMXMhp/1jWyZ7DVE0yRravUMxYNn
Lp4wvLMREr1wnnXcgC0o5QmZz0NWJE14x8hYOnOeYp2gekXph9b9L0ARng6+M8qE7N4ITIWSj/cv
xWLI3hw0vjWO1cjYJQPGXMZJqM86c/4xJOxuy657xIUjX4OR5HlxWIos+RkXNfm3jsV8MnWDfW6y
T4Ffc7hjUgedlvshF0/1QOiet8YOWETuthiwgaFmq13+Py0L9hmNAbRmb+6R23wHGN9PfZlQK7ex
d7JQIuGlTEHxtDCPwQUCeOwoJ+99W6NtO0QsgXB87dQQU8W7rkjrwxocgfkh/WuC9KvR/++nkpIW
jZ844kJG2b6C93U0Oqds1PihPBf5YdtPO+2yjNZ37oCVFScCtcnnhaaw65wgoy+hRHY79hyQBlho
tNNXZyJqqXI7JDSJKJwqgnLy77sGzhDmL2pr1a38ED6hMEGWyiMKB/mh/YS9q119Vp2XXysQVpxG
Q70ZKldsrRWBKTEsXaK0/TU5eJ/utMlZoWMx5x7+b+17r3PXB1ul/pLLiCXVLvimsVkTgqgNGT2O
LHE0WlqMfnu/dLKTEUVvEuLQo+Lsade0GOSo/FbN3KUezeBfChWvDyU6YpAU03rmSWc/UyEi16LS
GSOURPeWoPE980TkiLH0SEzHyXqpIodJat5+Ne1ssIaHyyHBaW4UV879rLyfmpyeTTXYrIQvYNTq
kEaQ9LcRypRfMzi4f1WFlVwQ9cbbvgGULT1YSaMhAlhX9tG04r+asfG+mEuWq/dkn/GKEKU8Bsh5
DnPgXtOmT9/K/kpF33zvnZL6R7npG0AQ79+54/ABWP9kv1o90iUmdbkOnJDH1tsrv6vOjVHxOLni
1QGH0vbkYnmJ+oUr82qZ7MpTjNyPY+T/xXRmM4hz/1aQCp86V39bUmfYQ2FkNBA50VtNzKdO3MOC
kCVEGT081r1xnMDoAQBnE8ruCKdnkcK9jmnISnKtI2AFm3sBb/TEkdwPldj0uS1kv+XRXR5ie2GR
yEk2eny6dTIfqpaianYxPcuEiW9VuSeNQObqBNNnTODdxZOLf+GMzCHAsPMqOGNfG86zqFzGt86m
SfUL54NjK/udFsOzU5Y+2pD4zGZt3jZM9ck3ttSDz8d2kytWZ1M9eNv7bb8uuRmzzdf71zz3r5U/
NU+WaplNW9QF95QTAfv+tPTm6X6ZydU+rRyTx5jUMpuYljWD5P6zcxv/IC1Gg3cMRl4Qz9+lsXqp
rdHmXfaDsyzGZ6ewjy2YmN9tYz93o4EJwNXn1MYL7i9XkCXDDvVp+TZH8wIoggqqoP2TK1wEwpFg
s6hhlUNcfLGgs555YNBFLQM1uiB3RZpaPf/vL+RFJI8kqjGWbJOnaB0pzEX0F7mY3GO4/sV4VezV
WMuCXBOYlBKnbuiVvn+mpfypkduwGufsMkROVFUTofZbq4qk8s9uCnZhtMC9Vtkrfrge3kzsr2Yx
jpPOTbbVACuAen9mgKxVWJnFKZk6MuWGIroNAfKi1s+bpz5mJWtzafTh1HRii/vzO9pKENNYtkMp
yPhGgHAq0AZyb8U+nVyyvcehlIHB9pesqtOSYY3kfowPkniAW1Npyhy2GVgSIKU3UYJcbtqb9TQf
jZaIt5XV9pio8vEfklg6wX5IckLWAMGuDXSuGA3C+UHJtEatQttJVrcCjTWoK7YqGRlKbfvu5nPG
EI6JiGFlZ14YaBQDXtb7T83R8C6h04SytMjn8uiQuyD9bHV1KMri28CK88Ho5GfuMhdsMs79ynpF
Gzi+Sw0grh5Wouj9IGFk/VD2TIXNWrpveWbe0gSuf19JKODlWJ7+q+GvT5ldWpskaFvq/VLAW4dI
/V+mnVQe8x/Jde881hLruVGcLZIeGL7GH1MsGUYs25YyaMJcmJJogqK6/Qv6J13SE2qXIxPoTzNY
VawKMH83Q8Bs/U0imD2MJB+1ovsgAJLlZIKjD8X4U9c7r4gpd1imuA4y+3Wcgq/GdndVDexnqRsj
zGP51DX91YbuwWCdr8LJjgUGzrjW8Oo8WW5YJ/5CNvROYCAv+RpS5FfyJLwMr7ztIKLNx5dk6DeB
yT2cReqVTg8gEatcLMt9ULMxwJLeoMFRac8kZN4Z+KfRII9RjtU8ITwIfKnls25sBWulhbACp7R2
sYXSHDmlIUyiv3xeU6I9j5X6fwJO7f+bGGGbUlimxcbSsVzL+r9ZspVqm6CfspZRc70dmUE9zOs3
uf+Ud9TgrTM3bJT4xrMavnG9//zw/nNxTxylGaBNUYjTb4xUzyJuIQ8Y1X+Tdya7rWtpln6VRM4Z
IDf7qdiosyTLsi3bE8It+77n0+fHiEACUUANalyTuIPwvedYIvf+m7W+lRGzoMr4gXRdvf7rfypK
znKkF/nv/yLn+t+R2/8RJ/39/1fit026yf898ZtP5vc/877Xn/9X3rfQ/sHLZLKK0Q1Z1i2dXJvx
959J4Pw/QtiWjfkW3ZGskGj777xvXfsHMhSibiwKKcOEu/q/ed+a/Q9ZxnCGHFtDcarzb/0/5H2b
yv8ZU00EuYYWiMhgXUOzjbniP2NBTAVSNDQL28F4f0GYfEybisdchv90G6oamo+kwhCZQZJBPxDt
ASz0RkkjiihilRhg9s1PlzASVtN9KsC38qrO0JsDY0LrrsECf0+MUzhdMYnFFlFXrQJ3GxRUA5o6
3+FugG75YSqfmnQOjMGnunbmAaEemyuUN1BLyJXuPqsI0jUydGUWn/mb0i04AKRNSpLJqH3XoIqS
PKCRH1DAvEYLhgdsdemwb/kTkPZxEzh47HCXfUyd6rDA8q3qqarvRZ88feThc4V815pOwr4RBaN2
mN5QT2FsihXTqaxr0Z6RMRqo5US7xZTpKJQohsAV1pyk6sqS0bRDVzJdE9F5IH0U2clmMx9iZY/w
jhVsxUrzreI/Knq2tE82PhXCf6rPksmdlvhBv+uCGL8CFiucrwVjOJvdqUwJHZ0aClDrwPaKg3FP
NktqHvG/okp8IiSO+IRkdXCQinEYlD+zReS85lBMv+yhfKC8T32qH7ToFKFXAha/AbfZT6gpDDdl
2Mnmn64yJEi934ZEhU5cTwpfGiFkcrcKcPgdEwQhuXov2NA24l2ErWOqwGP8eQR3YMEOaI8CuK1A
iaLd4/wbXx1bsgPCXje2U5LkgRRJ46UGUbXUXODMC5GvyTa+son0wLWGiNhRzGwqyVssiC7NIHQs
svCCJjsJcc21iS9hcrE9NbLK31Xex6rNp0spFNUozGhydrN6G7HPG6Q9NgGskjY7abNBI8P2m1B1
OThZBtLrwMm43gZ9ONm9tMHdzKZg3AQB6xoDXfgaL51vIpoYDfH0pk72CrbIxHq2bXdSX1RNfxyi
/rqoF1tlGF7RwUR8VP1lapD3Do8L65mo6pBS51jQLxXSEJ1+JucyqUljAue1h1L5M0S+afqz9WBq
r0lwjVBwhX7T7KVuq1ofGu522OsQwzYNOXgZr8iYxBvmNU9KwtBaJoxHAIZMsPhnLwTQHrj7nGSa
PHnVtLIyWG1iJSE3csFyjo1hzC0eJY1XqLbT1OFewlxURYyAeyLWFq8n4ERG0r+2A2n4aapbo3fb
LTiQUye7tfWaoLPQKsxZ/QTNDoda+cqi3qsfiooJ+bsVBudomhwRVzy8vK9lv6EtOGYxeALx2Sx/
qnghi23LbH9EEBW0qV/TYeekflpNTpHmGKTooWIDs6+2BCGguVm8wt7FqnVEjrHrxvF57H7UFrcz
k6Uhvluoi7SJnVCUbktssow20BHCI5cPLOs8aWIS+6nZBXqeZ1KNrIQkVJ2nkfCBoR0/kvTQVd/R
8mXCnBesQfWAR8/+ytTrMmdPQ6NCKh3JSQY7wedtlC8Brq6G5LN60o60eMwJzEMa3nRroc9t/ErJ
vEgXu6xoEx5R6FTSZVZOFhJMvoKGvRFpRPnfwElkomdRm4M8peAlBIZufZ9WX62pOhF6WsxQ7qQN
ng5lj3CwEXC/iMCSiGuCJpqshtyI6GkVD3a6p+nZQeO4CBvQ4Yt6ClrTl+FZ0uohiZLBOByxY6KR
ILwVy3W7C5rli72d25tvS2SUD02LK37qos+B+idB5ZgMBaqeLBReB9EK9jNJgEOXQvkBvIBqUAEA
igWdqgkvFDy6jWrjtGKSdFgU86TbY37WqErHqaq2SrDq0Mv5sWkgP1dK7GiDhQpz+dEWkqHEbExb
W5eaU3mQoCNPG0u8yXX8jUIOtadk4WidzIPQ41dhAvVIQunbZtFj6mF2mEiuaI3gJdfTZluYCLiM
JtNJwQGNPeQMZG9ziug3a+3Bs9g0QO/zBUEWSLot5rstGgYj5iCn4vJlq/9VWpblqARHBwnPtMfW
HXuGHd9Sri7khLwfKvTcdgC5NVMSg3pflezvDIrwV8oWHVkZ/4W4YXcc7bmFRB1NFPCfR23ZMboA
y2EP9KrB1O9Bj8ckTGMUI7cZF8tUkZQ+LP3gSxXRTtpVZFLjReCh8/IQFRPiy47tJbE7blTHfySI
9bZWeUR4ZxAMSnlfG8lv680dn2BdxcitegjAEK4cJIjI6Lttq9+74H1SVMFaBNXdmD2iNU9hIqTB
zp6an9kzGyliz508LgSJbIgizffdQOoPo3M0npTecXcdZ+0r0kLtauvc4E0q9dueeRY7nqk/9JX8
OyncejQcEWu8cyDHftcRabxu7LXG1zOzOve1+cfhxuBJYcJrxThZEPs8waY1n/omO9sKh30Mz0Fk
XY+WFGEBHgMSR+ctgENEtbk1sCkNfA2zjwcS/AV+Y33ITJidSKrEnE9wTyy+2MFwqoG9UZc/M1PH
+c+T0QhkI7zRXf5K3PnLIqeKq9cWBLE3Sm/eALvlEFOL3SRzJncmbvWZk0QfNV4OLbrXOSZYQWQ7
Q7VuOySDhZGuoAWFISVsTLomAS1RJPdEEGatP1riNcRYdEpiM9gFAyjIufuu87A/4BPZtHw4ZCav
voLRRbyT4C9uXvWyzFh5KPdRRwPNVpyaQcn3WdvUO7SkMzM81EyLgyu5Q6GgaVtrys5chudACyNC
NhP9nCjnprOUTZ1TINlT/qnXBvEiVvmj173sjWS7IDDnqgDX1egMGouofFBVYG3YgwqvS9XxIufa
bQ5THY4YOpBY5XpBZOm0PFN7OzNuWhSQMtHISCtqkhsqpxEyNuwgqWSXiSt9lRXpbE1UZlEd5F2t
GsmMbsN9j/jS4cfYCDYxeogkfDXMFO3ZgwUVlSvP6HzwRYD9ku7c8MPcqBYOyE6tEXiQBaDUqJkt
JfET88dexA1OtUEYGRMHY+gedEnt/NYeQdWUw2ko671MJEsez3TK9mfTW2ehDVupUR/h17kqMY0+
PXxCVjsm6lVZTSlYlROGx3UMQd67zmJhlzQPhUqweridVvkGgMdM6h1KS3S6dUDAU+hnDKrDfNkr
3edSeaNyNHrUNIujFvIGq+hGH81VsHxhQZdFH+ChDBAryq9qX2wM4BQNGb9B1N6snPGJCQNCvzSt
4Je85OE+LB5sWdpK6Z+RnBn9nvMh5z0BH7hq34TbG4+DckC6xtqd6JbyUIWkIFu3APckIWeAeleF
o/Y56w3963RgbLsT6uimRbCbWShgwASGzxow/5TUZqPnPLypzzkD/wdf/mBRU/ROpdyb+H0mCOef
wmmgqMuxlRgw8P0OJYuI+okS2hybO2EIG7BkvmR8YJ/0AuNcK+0BX0JDn58+Gx1+Pp5+mUiY2vD6
4b0dmqcouUwLed7BDpOxv0ooLGAGKuDvjq99oKQaNI2S+LHvZSiBk9sSmG2Oqle2BywyJRag0RSe
JslHTSZ0pHwmoiTBlGk/zoguIjg6qXLWZxv30vsa9SArzPX0ADXvdpHsg9zAQBmQw0nkOisPbU7U
AC82tU+5rcRmlvU3ECnORDmBW5ydFGJaZXX8g6DxJ2unVd0jW2ZH4R0qMBM1wSnqKidfLoHA2KYv
HlsAEX2hh+N5RasGiZG+YmIOD/dFwK6w5KvMKrDvI5QGwm2Mb0y9aj9B4xjdDHgCskvLnt1l+klb
HZ4GDRfQh6j/xaC2mZlqJ03mTdxiaLEBSGxS20uaYxh+Do0/BY8yoJKYspNkNGzclgZWz9qmxr3d
Nkih6um6EDuARrPvXyRBtBbJCEPyGpBdEFLx20vnZVx1AWPARCj7LIYLJ1iU4scH21bCnGsb5haa
G+eml5rWrtVn+ipE0bIZXiKWC0OlbQPNRISYLK89NAnuZTeBtNZmQI5IYpvQnprlHlTZI/YYVnz8
LYROmQrTZ2KJ2ON73w94Liz1zNBIKR8rjdtOepTDJ0t7HEa4FkzzI/tQj8qDHb8LkrNJB/NldWvn
K+0pOeAydgcyqdrUcpvxx4iJ+zCcvLlaoPPbgT81+EgjDKB8npU5+kCqqHpTB9Wnr2qoZZkzhoj+
hnS+GdV5QFOrsn4SQHCLtvIStdjLMI4RHDNuFk5nnXok+JZUblWCWPDtRYlfo2Ocujdurw2YFoQ0
jynxVXN3jqy9tuqsEuOQyepBFgg+kPEvLL4bd+V75Xmyi/O3uTgrykJK07404UdO7sqwtMMPI6Qg
AM5cBZ99Yjt0m4NxURtE4cQw+Yr5UgMR7Ybaj+m+ahFpm5inFjhzm73pzfCisVDoTRU72UUo8LuY
76kiuhQVXn7ai3T1Qml+L59CNr+rfF/CqmXkbmDt4mEgd+l5ovJRcXXb+KpUY6dCQZAAOi0op+jW
CU48zFXxjBHZzZJwkzGLXIrJaXFCTE116yTtOQgYPS5fU62fBR38hHCYqQIr82I6mvxVVeU14JTQ
Igyt3SoJMTtPMXYpI4mJKf00HXO5h4P8NHcIRaVvturEd1LXxC3kIDrY0a53U9O7BSOIIN5VSrVN
CNprjKxmJxRdQiwRhZU/TsBBkKxsovJS5O8jATlGWO0l3oE6FJd8TL7KmKNdCU1vRqVGnNdx2qsc
XkpyCcUN4tfOjPqtScbFErh6ZNBNvFTTjPcl3M/QdwX0rmYLyOJgmtIR5D3wXvSV9PD50NNCkqiA
9Uuq21uxZHCHFDdHR02L8kpK9V4zmmvFxaxa9UOOvTZMX2cmClN5hLvOELdy9CfdfNbbzqlAAs0x
qgn8kW92Eh6zqLlghTVVYoSMChhl79kRt24prqb8oNgVgk3CChTi3WJT+yAe52hqlyZC48vZqISa
X0jmKn+fTwgG3HBqADTZWyKTPFNmq6S/gNPlYSVmNWMmFIYgyXL1B4T7xuz5ittXgexQRxAdBdLP
bEneBEG3LKxrbC5XixaSkC1Pst4T+RoCntDLn8l4bpe3JlEPiUX4kvxikGEaY9XVNE57m3ODyPVk
8NU6LjC9lCvy76jMf/UAxClkaEGXgD/gm2WRZ814CDq4ZH3U+IZJIQvAx5ow10D4YpF+ijKuHKVx
I9jhrT7dZwvU9+SPYXvJYmw+TcNEYnizULUu+tYeefQQCcHLIfnlIvTQkwcTKYHhqtpTnO9kxPDk
WxD0fJZomDpqjgECXaAd0PK7r4pGXKcofKV4T2zJiSiV9bii9v2dbFY08jHEYzZofx2TowLeqDr6
eZCAjwDgdQjR28KUOWTpzEcFYEF9YJyCixl22BY/kDtkbJ7yL7kIvAwVuKTp70pknwOcHoSIXaP1
JiMbPVaf5DoE0qGdF51dJVfnartjp2VmNKYrDqboya89yX8NJXYsem+kzCDheMfMrC5frAz7NIuc
Rvbhk+5KFtxyynKqLBDq8BaL+mAG8EDN6aE0bW4izbHbs2RdDQ5ADTfSb1aob2W8UxL7sCJSiTJ8
kEvNTejGKniRKloAWMrB/AhlmQOWw1W9VHp+LAtxK0d6xUd1KW8VcPLkUOaty1vBK/cUsy6YAEcO
zZcd9c+aIBtunNnJqpSKfyD6wyrYlNH8hcSSJyJglwjUMMRpI+e+JMQtrl+4R5vkHthfvfkVdWfT
fs7F6C0zwCEcxnm/t/N8y3gNqJgivS11dMcOQYVUctcsrlpPu1At/XnJsNq1fqG6tXIYi3AHesax
bxaBZqw0FFBBmzZKHDt40B6N9lIua6PZOUXIeBR8sxgOzXzLUsYd7Vi41mhsZ35HxUx3VTzyO4yA
zs6I4HnLxh1ZlXQ8dKRDcorJ7zFKcVB9KOu4hnCK4ffg8MDWVUXx68CwKg4e815srgtSuSzuGCQ+
d5l1SqoaPSaUz/AmCzRVvQ9zzo41b1rEvu1Hv8ITZ8b9ibdho84ICijZNIW1OyRJPOQL56CwZCAW
+xL7UN5ysKBjGJE76lt/aQl2IFxLpSbErDOk1zQAzUCpUsj29+pf1dvIKStCOXHXLPJdCWIPRdt3
HeF9kDyB3Kw2va45Jg3NbTvg4jwW43CcyN8W03Mb/8rwlXjdNsHU0K0bLtxRtHmBlwtMtuKRzTCf
HHknxarR0QhpfTeBDkYg7IyVWsCEsUP8Ws+XNGx28yr5wMNYMZOY5+T6tGTRnrBJbMt4VCp6oDmh
9QelMvSHPGPOmV4SFfhpDJAAynHC61ZG5XXuSE3GU6zRkubQykMw2d9dRzxXLptHpHm+PfqMQejN
CVjiOEqt2il/S44+rqV21lG5+syGqFlBpPPjPbIjEDIVioKQXtlmAtBnDEv1BlrtloUgdlpAkNQ4
QB+D4qIjlF6NBfEeeMypEAW6u8s4B4c2PWs2P2y7WghxlWlezVhF67yG8Q/rK4aapzkFHQBIJ+EX
bscj7ijX/pdWfTPO56qONxGi09L6sdCKgfPfDMXIBLreohrdNmsVVf1l072NSELDeAmL2e+Z8CYI
ayQ73lm9WxEDF/CW9ihImw6IwvC+8Cw383fa2J5RtbtBfIb4YQAUM5nKd2a9E4Zrclez78q3EIbQ
wdwlIJ092AWWBBUfw1SdxkVmCAe5dvTHoXCSuDtNySWeP814cOpV48PQ11Y4LlAIUMjzCsEwnVK6
dra6C2ScnaJjLkFFPB/G7mGRsCyaxMCB0jRGXBk7O7t0xl5ilzHGpVNM6NjYQfevOHZRBfP0d2Qk
gwssj5VxEhkp4CVXsHXBTMbJeYDUd666YFdpr0V7CfQOzT6MruK50j+qATEefzc5Pmf4QIqwYT8y
bBALGstFHkgPyliJU1Vm31r8uoww1dVxB3jDiXpegrZ/V+1ruKBZDcmzYJ1hpVugo6txZSPMB4jk
qXyuy4okjv0iz2hHgbAyUix7LJm2tM9PM1kyqrm4s3Eb9NXXRD4M1mL5WEsfSlM6Gqd/degMKvHk
u8lTN03CH7X7zVDD00b1+VOFvTJTPqP6tjRfo91vR1a9jaJ66NOYc6s7eXoz7H9yw7B/HevoIIeG
TzbRPlVDfDlYviXpYSbQtm3hxArL0Su35ezpCOkzrFs31hsuOogoLP0HwCrhooNDdiL9hLx6zXJC
8v67UmBUgLez8mk2e1XjBCYPCorcqMPaFANY0+ClK6GcoKYflO6DwGQgX6DZNeAMCsTgm8651VsE
6ZrfBce42lkY4RkDyPN2SQvMnjBL6O4UHR6nqR8Spd6jYlIMdgzUXaEBR7TLHaCCdvSJNftkzAxw
PBjIPkAo1hSLg9AqZgdkTV4fTpsKG0AOyRlpi57Mnm0BzpJOVf08Ucmoc+8Cm+Pz+ZB0BAr9UbUq
pJHnmRJ1mB9bddyC5NguWJAYqXBn1PdBXzv31h2U6dgOeL6rBlYK25v8Mlvzi9nVflD3kDWIFoJb
yoARMKZmVwc9rTa2JW0i5T2KJuq0W4TBVgmdJUd/y7NEgJAL2b5CsVg9a9PXUJf71oISijyqRkql
sJ1pwmOB2Vrq/qrKm2scYAx5HlYUVS6uAdHqGZQEIxw3Umt7yvy2DPfZdHVzp7wF/beZYyifPEMv
tkP4UpbaLXtbmkvLmTXJYrNow0tKT53K8mNVDcDMkKRMy2HU7kZneg0Ev6W3nsLlc8x5uUrrWOLj
IAJxk0qZCx7HY4w7DzKfOInrFRnx0AwJzi03+LnfJ3l5zSKmYwZ3uj6TONDuaoZBoW0z2H5f8M0H
DYccV20lkM6PuldOX6hNzxrs3vEC1nBWsDSInCyd0gvARtr1XUWk2RvZ+8hgDqsUYAEMdvhlu6G9
ZbpypEo/IAJlQmXIvuhGV2Rny0wOoYwaPo33nf4gdUegvq8DNb/OuagFd0BjLG6abVp33FuYLqWG
SzskwrRgzi0967TeiXSYkwEsje3SVbpFnrxobOLKNUwToyh8P3z447YoHpP02apKD17D2v2R1YXl
HPcg5AWKHes5gl6AnHYbyflRWU10drrrjDcNHpoVRrvRtE6jgj7KuC7EVU0l40uaP2LS/CgkoMR6
NuzAS6z3rL73ifEyN9P3Su+1z4UCFqKvN61xVEvhMWB1h+FQdcclNxlTF04mXsy4Qhf5Yh+7CihN
BLWxfhTyBMPiONQjXGfW28GtFBeyj8nuUF+CpYBMPBBbH1HQMQwe/lJE/C3m7miJtriX76jKNnpr
XMcm9032YHLf7WdFdYdocav6p20TD5ndEYvAdmmSY2e4kRU/mEVyJOb4Fq/H/wUW7qbW0e/0A9DG
h24I9rre4YWKHKExy4ZiwKCb4SYCm8My+4MK1hwYoMY0P1TeuQh3wzcngdE+hf2DvGzj4TLZz7F2
i3zFovobfriJpeiSxq9mo7kwPZf6ngC3SR5njMrdY14S9I0t6qnqMGbtO9tvXxSNBK2TCHaptEXo
29oosHIE+sw/jE/Qtd8p9IRJorKLNL8l9ErpsG8PJAxFRuzOa8hKkW+lClTT/JsrGhKweqcAHZj7
5J7UMKuondjcMdI1r6P12DHgAJmw5P1RGvNtWPsjxMFuSU7FqiOo5qcYAUHdJp/2LDZ6XfodOxkt
F66pKN4ggQxQzgu6oXXxAS7Qn0agwGzioYbuU4oN9oYHmYVDzQ0rdMqoKeO7uRU8GBjAhbZy0Vjq
csEXKOozmKXG1O7aKQOu+S4tfwaBPwSDczMiQBYR+K7UW2CjQJn4NEkzorZKAySZYMkjZnKQJ/kj
eoZ6j5OFT9+8SXbxpImr1hGcjtmbFXdbMvk0BNPcu9UyOcggHC2+oYonE5xEOs9b3fwSClGGCve7
4gL6l+c3qnkPcM5dLWsnVD5kvINt/ynG4cRZoLFMrhY6t/QMUKmgERCcUSYP3oKi1Szwd7QIr0gp
FNX4UaWfRoxPmXRNpVoJXp0bZgS1fIHVoAnGqBm+D5rJtGPVYwi+lWtsvZSK5bTIAzxSj9hsZQh1
eXfFMf4wg/ICMdNFn5Bk3bnMv0r9vcDq0uXRr4RlpMiDRxvWSjx+6dLB7qFkitfIlE9dGWw7nm1J
/I72OVqUO9U38pLWaaX4x+zBsQ/1LmFJizgdDgTb74hbXetcJaKckLYyFzr7VCeJjNfCfAnzv0KL
nAYROOOwVJ0vCbkcM7eklg7eCI4kylt68ydYN26Ad2uBCjhFjpITwo5BRwbOvGjfVtWerdHeGkH0
XOrzwdLsPc5DMMUP1vAyJ4AoQ2Yp1HajfTfyP73gMzhYqLgTZsCIWgMsoTq3a81YDfeFzYPXqKg7
qLVRq3haJD2jxOAE4Ijka6GdG6uNbvSnsqepNRUXsyP5Smdw5ZinjWQHBMwV/bQngPMQAprqpeiG
utjC1j900rcA0lCba175wjSz23ZVdlgInlZkpn0sWru88ULL07BFoP56Hprk1wSAA1Jmk8+5ry+/
2bCN6vfEnOirh4sMQ66tfgX8EYvewGJl1GnTRYobSqlX3WLLTW4inLcK0UWBH0e1g/ssrpKp+bFS
HvkXj1WasZLht7j3C5bWnhls8w5agxTTeWcKu+f5Ghh6VTQ+dPV/lFG7XFQvua36SN6Cp57Yu02g
VXvd/lEWIkAArDUd/BLr0E7qbqzal7RgWoX4IOnvON7J+pJ+MSSTkWHfCIZ2ejlxLEW7xIFMHMuu
pNwAUYr7uiUfsK23HeRoLMgPDN6Pii49JWLet01JZiz59YLSkZlAWSnbpt/K7XhGQbmHfKD+lAx9
YQN8AiJz+VhIvpEbKnCh3FBUHlEEPNR98zcBDscyFCzGtrK0PUFAfqWP29CKjhgm0NJuwqg6RcNR
cJyFElZ3xWTwz15SH429Ctg1TI/lrG2UBoZdaR1sIBDATdCP2Kt41dwoLdvYfIEcwimlgPa1pv5b
DTr3mBoN2n6+n+RpIRjJzgomefUVrfZ+VhnJj18BJCWDVcXIgJDdwhMIELIsoeFZ2NcQfhBm8YRe
xGtEDvrHBIzTuZJuOIIhtSSUt24ZDwmXFh6WZxMOIklj8kaSP1kIuGRggE5T9hXaIbaTThZcR+xl
fYyUV2kwQ6DLkpV9T36Kmr5bKwA+h7kCzhfvnpi8bC531Uw1bQReGNNwE6Cip8Z16HvfFNMjzpdN
8LiCbmYKZiRKwy2N7PfGCql7IT6PL0oGBKtAnwUSPA5/op7qhIe/VGQwHcKrNXgqiDAgJimiA1Ao
IUB5aSg2Y0Kowg2Y9arfSTpbZoIJ2M4t8++0/AAi2VMxQYwIoGAj9hEEB4MF+dWide7dHQrR7ltK
MokcQDBgDbLX9c1bfapwbxfzz0K+VJTTtpkXt0R5RHjPhsCaDSEFXmaazjKIV0R+uKktfLoZrycm
UGXAezRTg25HWpMASFSXlrsoUVzw4FsZVm077pIOYlnxbnXcTQ3D6DCUdkMhOX3pT8wscioBFiWE
daHaQ8dUb+f22nXRKZ0nN+Bz1zT2vjTXLdMWpBaBQfJJmHvVSilV6p20LuFCiciL3i3TR0NZ986j
v6Y0aXBnUJ2hvDjygZxhRrjd7KaphCq9Jzlq1yqDH4zmERm+Bwx4hxoa9uqwCRnRMw8hZQbFW0eO
HwiIXPROUxqHShSXIA/d5svigexRBq6rIibtyILKtwJL4CguWbde7owVYgi2ceaBmCBfgzgNevMA
sFNOZ1iAvSuvxIawDyW7uln2ki7xuVe3pCckoCwYILxr2jvp69gNaEVk1xx5pJbYKcSRJcOruRrl
CIKpFVg/0BN60JRdcWj04FtovMXlVO1ibXiSUvVdtJRKakEgKDOYXAanSBKd2pGC2EvnaaYqgqgy
pKSkxvJGUCuB9YKmlwA0xy0xCLpw5he1IJESggkew3NszfAY1L2EiwNwl5/SRSZ+0UHvLVcvXPAT
BxBSacogDr5Ime3U5oL6pXIfybrcVpHqkGZ8SJafFAHb1A5OV6pvQbIf2G/N2l2TfisGKRMKRrsg
BQmHO5zasf6Z1a0q6A6iC+luzK+wuNuI6MSzNCm4JVTm+fG1Qvds9skGvn9MVh+kO2TiTsLaW6Cj
6wDCkKaCJXqvpdi30cZp4U3VP5Zin8uDX/f8Mx9Q5n1V9k0k0q7SdVzOcJK7M8yEsHoS0+dYMBTS
vAQ/Wq8l7swnOyoIvtT22i/Wr5kzSOFmoJTtJl6S4rOMoNQO+i0iSzNCzU35eCohd4/gymZrYR7W
OSoG/nlov2J5fFdgeCgj0H+pZAFj7CQWJQqVoGlvJek0lSPtAEIRDrNq6a5TT+1icOqbms6kR3kY
IYvZI0jo0rJ/RzN6bxitg87nMFH7U8PhB8GMPmH6WAKOhfarzENKqQJr//KUqs2ZA1XXbzI0Kacl
JnuZOjQqQ/CGk8CJeDXzM+JQnoZwAJM9E2Fe3+oyOumT6rSzQB8gH1c5I0zAseuYLH8PzGub6rAs
2Wc7EaNXQSaHibjOu4kClXyNSq3EWb96Uzxp0bU7w91HQ+9jfINyiJuH5tWY5NfR1n7CVH7oItCt
bVjeLeB05WK+whqenYqY1p0cRUxvO7zkiTFvg2ZmNgqaYhVShU+6RNwNdkyLsx1VGI9sI1U3eWQz
WkWeChSoQA46qJ3+0Y+a7OgQ308KX3a+AOzLjD5jwLkGFFnZe2FBfimTR3voY39uYtb0HHNLBZSw
WEH8E2spclUJsOI0CNLOnQLVpMXqfnD8BRSNlv0UxEiTbHBpWlLw+OXaV5nK0SHp+wDordK6Vmz+
cQ0bOx0gPRNQOh9NAaq6zlYL2ATL0oTbNKvuEe9v2jIH1GfZE0gR7AT+AeUknFBPVpZDF7xKJFgy
/tN+bHHu7JmF9VuYXadyOlL5kBsM6T6t9gbh5lnLJJndab5W6Gh4+A+ihMTNkVws7ks73AkTB0OI
00xLvFIItGfJvg3u3TT5BqwzmXq2MvYFsSQRkz82+Wzj1aMSzreAsI8jIUfZs2YhShGj/EqczHDJ
X2eNy6ZJknM9dWsyAvuqzvweOo4wY9LGe2a0hcdiixhTwwYvWCBriR5HUdEb9vthWk+EssMGlO1I
SVO35KsVLDSn3peiJEU4zLK3JEjCKdPGHZKWEIGU9Q4hRoYTQjhENcH4EQ2qSnnJTh3/qx+qtxpJ
Mix85I3MxieUjwJVkvJIGENzUOrpC3N1sxuJFN0u0zA5CNakZ0VGYQ7Ic4kr6DFkMtDsFaqnG5dW
QbtQQVWZUL6AcYpZ3aohLJnhe2HmlifQeLn3k4JJEPefzXwtWGbPqtEjT6e1sGJYSNTRwZ4Hx6gY
aBCYJMbYDSiETM4FFTdKqcmeqXOTAVNjGMt23FWGv4w+FAq5M2gvatjtxo6bWUPV99Qy67LDrxqd
g8W3leifUp4x5ElA86CPkF1Lc9PIoir4MVVWvTDgKtgR+PPgUuGrQcxeEgyRS9OuhQ6rf+RF55dl
vw/07wFNtqSjy7FflASFvQGWBo6WZq+WQLZbzNl3ghOecJhk9Bl9OlO9zYrFV1Sa77giPYE5GXs+
iYG5pb2R0JVAi7bxx9A5V895dbcYGg1yu191rAuBioHG+u5aRhNBYux6rAyhMUUsapd4oJEMgFOR
V82vI7cPsfnAuV2xtMsJT0lBlskkOSn3kqGtmsoMIZGvBM8GabVZ+bbGneMOgkTK1OB/uDqzpbiV
Nos+kSJSU0q6rXmgqGIwYG4UYIPmITWlpKfvJU53n+7/pgKwsaGqpMzc395rzxyXRhZ0Bz4zzxq9
mpukPFv1N0cIg81BMnF315gOlnLmq8dyYXvZsSFlRunUIj2X7anGhjMlCw0YHtkTitPEGbi7E8kZ
CcMNrxKtXmTTLu7C/ejsNSd9z30fSIh77WpM4dtOO+A6SA3bmESQCgeOn0dCZrD+rXXg13vqM9YG
qyMlM6v4L7Iofe13+B244TfQxc5Z8jeG+2Ix0xiIAmTvIPk2bnUN1f0yQDIYcGA/VuqjKggeML0o
GLmJfGtTYWxSnOKyQaMQiNaQaG31dyHKKaxzw3sLkHD75K3mqRld/g6vClkqBJcdMbeNj8l2cWLS
X937rzOitGve1216rmzA0UOCbRsFsX5L26MqMtp6TilBD0SoGtz+8GWFt/oWMrcdWOy0dRkF+0hG
SBNUbyIV7hmwM/U8xAzmR7CWLPk5tXhnL3ym6Xvlcb+HRbAf8+cCVnvGET2unyYNbu/PrLDRWzcV
/1XJiTz44jPKNMiALypyt2ZEnJpqZswaPiusrV3YZWLn4rKdDhLzZInR+Itg/DIDPlKPh35ccU7p
djL4ljl3lxmRk2YmV36JmIOh3nYzvwVHeEUrC/xR0/klwM2znPVxewrTbRyek/QXGLmVyzE0syDy
f+MEpfySY9OhcjDW5AhGO5MCDsCS64Jbt3mqkNzicD+7OJQd4zhyK+nFgwFjwMBNY15tjiytv4cM
VDVvZiTPOv8TsZvtaV8Oq5dRn4Xc+dNeANlY3jozU/aUI5BQYiPrj5EkCD1fVNkpyJsom1FkrvD3
TeWusN6a7JuFFi7NsIu4W9oJxUwl74a0XRWKrZ25roujnT3P8qsdIJy/uxg+1d8qyTZVAEv+jyzo
Kwx/2TVGElc1gt51gtPeXE475II2IfDqV4/eJNqD2XIqadTwh8YQ6jQsUx7Nyc2Pnk/BecWsVlGW
vG05Ce3cMI+JxqQAbxb3nNFVD4AT9ogsX7ZwfsuZwKA7JRCjejd8Ctyr5pDkmYnzsjQN1hqt3VIQ
f7Sa/sYuid2WqPEmjNRb0zOmTKqKgUAvkGqYmlc+CrJHSejo3zPadn/13btVpt62zC2qR0akKd94
ULKMHp38TxAOOQM0blWG05FUkiBrsnL4LurpVeasntjDeAUfaBPg6ZRPbdj4+5iiWRm1v00Gq5+F
iqtVwUnBYZzFwRLapNVzwzdiYW5jS0c7Ohx6jWvmGpnqOvW/BJe9ww9iQ7/2wgeTDHeKfSLg/2Fc
gXBrMZH2iUSJT9h+h7J8LLO7PpiwezJg8r9hxXviNlXZ80SISJbzqbG+ww5NU1f7WX93HvXDz8q4
8/O/jpE+JDy9eKJhcaiXTGN1lQSfaBm1EeKw0mg5bLy+g8762GIkofUA1LzCb3wpx5dgcO6D4J2A
I4ipn8HisjjauUZHXhL4mngzv01cnLIR+wk+bn2rxFBSP1Zsu0T8zhuKywvm513DmXkOA5rAVI01
tuI2D9/Vb+VaQobJDd/8i9y6d2hwuKONLA3j+aaS9hgbbHkKb0luSlrho8p1SXin9Z6V/7UzNm2u
9NXtoVz7My9O1MpDmhnBnp1yRG7pLimz+2TgfoePiMXPpOprzqis7Nh6ecrdVIYYQW3W4zFQXCB0
ayx6j4t/QaeEa4R3A5F4FzLmrOnMvudaMFcWWuMO2Csoi3Ykoh+9+ECsLlbfEBiGwL7q5/zOh5G5
mhmNP4bOPQOsR+iFHrm4VlMFi2NrXtrZKm05K4Oq3WapNSiUrtZ0/OErPJnlAo3UsbVebMftONWX
fMZ+jj36AHX5M7AwKLAhNmlgzo+B1868Upu+Mp5jvMJ+dm0oRFm7nMq2qdExYSreTdpDOGR+Tq4Y
kV+zDaHied9minF2ln8tGBL8ONgyuWwZqCw9CwVeFN98qRJX8x668csl7Pb8EcGfYkkwOpidMM/I
HgNfYlT0CfP7KJ5ODt1UzdgpZKrYYzRTIkgk8aEOqBUAFOavg8Yr13NLlUuURogcg0RyQk5ekl8G
oB1OJ+wUIzG2O07U7ZZqDBwYcf5EEOOAX4J9BMbPWWFNqAqWfnB4v2kKOZIMhJbIyhfFw20apX3n
wdfWmrqxKA0OfVngowdVn6BslB4e6TliMs3aZybYHUZQuPUQJuefzx0lHOSI7GkaM6aDy0OWGy2n
9eXDny/+POSuN51SS3eMJZcPf77YKTp2W3u4BioIThw+tLv++XDCbkMRpEmEEQpHs14qAoquYqYJ
Ph2M7vIweuH8z8PP1/799OdP/+NrP3/adfr/flsNZ+/kN6fK5i24ljz9EGxDzCxUsaYbuosTsnrd
LTAj0goJGz7gnBR7GkpALvn5UBQe3u5ANN0Rkve6n6P6jPOwOv/zBya3V0Fawc+nk1FrsnGu6KfT
Pw9DSpWCHvAGW8R0mkl6p5+P6v/96J9PE7c+2jjyiP0X5zj7nwfbpsDK8iODs6UDvQfLFcKse2ai
Nu+XCl6akM4W2N5/HtyUWZ+9PPzH10Jl5EdqNtHSU4+ltgPptnzEOR4ZKqPFQ6JnOJxrVpTR2taO
LUK1b6Cn6dCG0VTGHXiN3M/xPoblrrLq9IAAeot71zkD4kwatq+Jy+xVO2faCv/f5/EYzef49d+/
8PNdP3+1L7lKQlOW21mMxh0a7n8/9HPdnL96j0ET+N7zz4MObE5C/35u8xwwH+0RDhzyC8BoxEdn
NdbZdeGVgvFXGFoheM6D/1p3HX4GziWW82CUdDmGMfoHhLT7wQYSsjAvHbtLToxt3y1yQbjEcKhj
bPH3uuMA4jZjfgFam196KzjNnYlDmYzOVo84shwzje8khdoYdNxdC+eCJHyH0IqCef55IODZogIZ
WB/6Wp1HGpj4kFoMiG5BtzWojmtsSqxa4GxRhzsaswxeiXYhJ9VR9CsCzMQQLhvOwK6YEuE7aX54
Lk0DxQeFEb4/GT9RD+emxxijDPE4D1IcoGQfi1JjK2jH6ig99mgBRtNaTiSRM+Q4k8bfqrT3rqR6
PBeq2Y5R7jE67q9p6FTHRD/L2DdeIvze0HVBac9ghSyLExte8/DoBQlG39TYD8yXt/Yc7Exj3FQ2
DmunTBbmAWcruO9X+PoJwrnQqzk24pPFqRduM8MFf4L1u4BMmy55LANks3amUaaKIOpjT7xVEL46
g027jrewIbBgmnga/RyZTIHZgBv181+7bUj4IRTuuazJIuhkfi4nYoPAbDaIHsOzNIizYE35+YuT
QkY3OWweSwu3i02j5d7N0VqHAEUHfMKLz3lmO6hEMeSrut3ohJhdGphANVrTg8a4xW4ezKAAPmL2
hQK9zRY0tQ15KGQpbuXSs+xRTrQn/zPfAq+jL6oAxkdV0W8RzPpBkoT08LRlVjvRPNPu4jn9rnLA
UKVpZreqFpdhru1XXgtrWxW1Bxee0aRj1hGVypgnLAlWb8iz56waW6yci9c0jL5LyobOFlbhsDgi
DqH/Z1V7Se3JwIA9vrhFk+3afJjeYS/CvSibW9RlUNkK/xE44apODI9ZQu89dpY97C2Eo5onOx4t
+eAESj54OG85G9rF7t+vqXRRpS0XJ1U/9rRlCIyQorsNM/N7cu/VPkUauf08tEWssCBkj5YtZjJn
XnylyfYutJbUaMWJtS15mlozEvuiDpq7MbGzndlR0pg4XXQuTCM6I5EXe9qxRobxKDYeC2EX3+W1
jO7YYQv7MmTSYTCdBMspFUnNmgCdBF59wTlTX8D11peqroNtnzeoKmy0d203WitvYRD+cB0tx232
cpHU2kZVlzBUuHm9HkOMS3wlQizf1H0/3rHhT452ml+65d2YARe6zjTS8J7w8Sp29tKO0EefNvSs
MxAp80xskiDqaDGfLY3L0JntHcUgqEO9uOs7hwerF4wJe6QZ/yJZUs65mXi32GRqSq/ydFjAfgGB
wocsjwW4DsoRf/4tVSw1VY5z69SAZLRQZyyj826lSzrJEBtNJd+xm7wR3N/OZpLqcbn8clsfU2ob
EuFhAyjT3rv9EFwyL3zNMaIzmWLcw/8h/C5Zu0ZswMxLiQr1voWSOkeXFI4ftmLGvCq9p6xbnIf2
sW0ojsYn5d9HJF/PAvDjORuneUWkNtxOQgz3eaWG+9GMHiSkYyyZuDIKqJj31BX7W4sdIT2RNB4Y
OHcOPtVtRBTlQ2QHL3U3Bax9HOusQYI70XrYOsDwBu7NeNH1kRnJo90TNA2EvNBxYB1GrSEmqTTH
XzQ9D1jx73IX8SPt7S11C/NH7dfP2iIEHqZCnYHzpM9BQ8AGyYSXPfvFXqnYhuwijpbIho1p40RR
RnGpGaDeqF5tvejZDxLQURhoiaTCwOwV7rmfm1ToIpoXNYRxN7YepWqpd/XBFdJSHvVkCckaes2k
z6rg1e5HT59dJ8mOufC29F0kK7chSOhQXGLSy8Kby48zaj0lM7Ah6pxThiHBTJN/3l8eKR7D0v0J
5REHph7jS2fctbSP8S2w0zD5qfq3nlNxpaxmCEsKDkNmwKJj6C+Vd1XxZFx+3lBBhhwmKvqFXIpm
D2zPj5p+szPLF+jL2pNvCV76xThVH+hmLq6NaRr70qd/8Kc0J4vj6CopVjKNK8xuPI+JLtdmrfh0
+RqkGGybFtGHIEQuNiXL52Db3n23PMQurTJxMot/ruhpcC5+Zc3HrsdEDxrv54KbF7RhWvDP+kNH
EMSA7mqwsYuGIMZCECD1OLHVXk1dmIeGN+eKQRh5IDG8hGlmXTnAWFcABewGSqoGYiX3Mncg3FME
h780Sf/5qKXJFMo4Zkhk/200hkxLXR42gZG92lNr4hSDOO270jpmoAKiuLHWYydIAQ6E1MdxeBv7
qLroBDObj4qW2SBBSM8ky4Qlux+7QW2i2t/bKfjhkHvMrZt8GuW8dC/9PDyDsoDrFu6mevoKYnqN
TChUYSi8tVwavpM5R/jxIHUKI9kpvMgHRmA3mzEnLkJqALKQWkonChmAaiL2I3VEmR/4QOMRV2zZ
v6X1bvDK+FtYCodPndi/hgIOnUbRncjBuV2YHshrp6ecUi9SdS5hLZb+ABbwEdjTtPecAZ69vo6W
swnKln4ygj7J5N6IRD2qfj60Mahb0zJ3dFKzkeyCxzmJnnOYDuOesg2E8/DdcYvgyTUlVqQmT9eV
2gYJPs3ebvA0Qks7ScpX44kMWukk1PB183Vumt2Q2RliWZ2t8sF9KKr6MPslJz+8WxoQkUutchlP
1a5ghFXYSy5gNF6Lsbtw/uwvoHc3lvIJ6hjs+aUOryXPtGcvZpHhbhp9upxTusFS37/SzwKu3E+6
kx4mAnTXyc5Y4ZQ40srNfbi5IQYDNunIoQMXkPj81rVHf9RQss3I/oCfAQI1V/Rd9SWjsuIF6AUi
XL6tORlLvxR4g2EUZU30YaX0fZT0461kGZ4D4IfUYS/Lzvw5RCnsTxRJYczqrrf1qxnhPqvN+WIq
/e57nLa6tuNm5OBf93t8t6KuV2nnqKMSjAYdLLfZSPgtdV2AvjJgxARYrfC8i+Cq2ZqJtE5T5VAn
WdPiVWV3QeA/GRb1FuP8ZSVI72gNmL3iPlqnRkVBQP46SUglmBWatRCtc44m+ywIH7TcIx/sSt+3
TtsCQTXvozJoXnROOZJb8KtP9UPgz96K+517jTrkvLmsUOFxjp1yjKas1h3etGKg9w84gEyoEYIK
gM4YH2On6XeMORY3LQS13g1+xzS4rqasuQvcWN2HKOgYM6xtafYILiHV8VHz0KS58Vu0yd7yu6c8
tq5106hNToE3RUvYd6HIbkTg8uPq9Mp2rTmQLjeOvdAnGlAhnxRgJbQ7P8MNLp88sox37Npeejt+
+Nn+/Wz6QvoNToZvffp2jf1ESzawVblnADHiErL3/RI0EB6oqcmcEtwCeNLdpMeRWrHs+SkDrKK6
gCI7Mabq1inIW0sO/Y5xawva+1N06kXGgAdo0yYIAtV0HB7CtB1ufmBvE6uuDn0+Trw+AaEaTqGD
kPBepulDLPBpT4yfWATI/Uvq3Yca0L2O1SJWk06rAQxpfm58tT07eCI2vuPah3b6Q6djB9KoeOQJ
79H1mVY5gfa3LS9s46T4wokR7p3W+/Qqxz2L8e/su1iwplNnW/We4PZvU0QWmOfavYjeJY4+nftU
/+5Kg7424LYnf7L201jxfFsOwVjdfBmwGGgTB9flt5ge4wfawKpVghOVvIgaNjmiFRie4Wn0snlv
9EjLaX8jKGytcrN4iyfr23Q8e5Wntb0pLMStQmC8T7GEhyXO/JnZXI+72OeOuwk6Ex85b78zFBCb
EXNnp68th4htlyr6ulHe/wbTrWzzPxXg2d4jz1WavKh0HKXrwjWbbZMy6MoLyiWxkO+ERR327NeA
HhETY3hEclTl2pPZu+VNEMjT3wFD1b3uAX46vboEUNUWgRgPQs/hvzWe60wzpEvzt97tX+Iq2sQT
aq3jWk8tWEYgpVvUUlHl3ZtorC+z0DmcbO7PFsugYOMJVyRnzapzsIZ2f54AJ/QmaBAnhJ2YN9tO
gTccUirEcKd0Xvkw9yUFNAzRBxdDoY4YXNMnsyNHyQ0Q+sY6yZLT1KWPtEWGTfUdeUa4py3bWQkT
zEAQfdlZ8ZZMgCj8mHAUKv4h7p1oWwdQeSY/+na0Bb6eZhacBuZXJSnlorbkw/SMX6UuMYPTS7+a
2MnQRHFn0y4yBNq5h7LAtqCq/jrtmyMpu5xc9akCNu/hxApumM071YgLMFZuZV/hCsNXVNvsiIdB
4M5ABKOaYS0pZeoYEVcTxY5YvMkiz2BjzeG+LEAuwTJ8NiQn9F4wfynbNw48RHUm1k/PfgSxEW4e
3DL9aHJF0jei7LPkBh9K/RbFS+iw976iarT3UY7SlJI+E5wi4YGYj2byJ4vkc+fJvTPML1PGUEm1
hY2ywJDQpFhGOUfHy7JNJwfjlKXxLyPzGFt2KTuY6sPtY5z5Fba30XevS7TIDK2d64wCGG3zkFoQ
XLkK90nScnPxUVmDBR0B2JMJiil2TU2QXvfLzwVeH875xGEa98EY2y/OjDAm3XGTyT9NVlCEuIx9
55q5LMd9H5hBLijQadVLym50Cw1jX5WUeI7jpsnoLUi4MyQ2TkKAM4kNd7dkAOzWdr5jT8WcWSLn
ehMxPIuMvpkRb2y12mAefUpH7xxhHBz8GSpC2KG9DcEdqjPB3knQzDH9qhUh+SbOWW80/6EvQX8K
+hu8gHNLHjbUq+LmtD46kwKCQnnvmY2pxyu37qg8dFrEjJofrQiTt3HonieWTsAv9LPEQm2j3ttX
3LZkwbmIRD7wGjony+KWSQ/2eLwuOfSL9Nb7EH/8itc6LTm1FXX0N2+4SGDPEt0QIJ/1GjxHfkpK
3Joq9A6h+QiXRlAtzIpGz2XpIBjU5ZNucGzAne1NTxzM+G8U08yG6rRyEqztnD7XdH3ys9Rs1YSp
oIpjOTPr/AHe6KkUYp9Sy/Oc4BnVHMJ4JtU6oblgbYcFqwurEqie4aUDk3eMUZe4jBnOCpCzC1ss
3k4TuBPwKWe0L3udKXowsvyXUzYHjKrvQjzqDmRsWYJJsBtn7fc2jcZyeWJwJjbTdBoq7j9h6ByE
ouW4D6mO0Gnz4KTxbx+g+cplkVq1bXnO6QbbFsnHBDh3a9sLYHkaH0RCYsGi1tUxAK2xH232Xkrv
HlabfMGuNa1Qu27kSVIexTjUgQsBZ8kISPd52VO58CYxLu1FT/WlI4L8WAQOUUD5WNe4R/y0/UpC
0NxLmpDIGB7FGq0wJW4KY1Jik3vQXAJh2ZDNyNSfPJ3krnF66BDhE1MWsmEwTdHFN33PJEVpdUFy
ekiJPBxoTGK84cG4MUcOojGdEcA+32ZTPse+e5d1FEhx1PhWRRNupDnATCn/ZAMTUdvx1HokQLwS
tvNqWZ29KqGnQnSw/vZdfsM61yEswrab4ug+sxH2qjm92rUo1nHk7oxIvvJDzkwI07d8iguQSXhu
Jme+APZDL/NNVEMugP1cU/zZEGAl9Xv2AuagsLk0XOskorIR+AEwcYhJ9bLDA+KjcLDAnkrMyVz3
YCMmCdmL9hEIph4+nKoSaCNYEmojxxmj8XpmZE+hiLzS8TFuGR3wRm6Ud2RRP+a13ZyNjNkV3IOZ
+tqat5NvS33Ixv4u4CZlYYhzSu/NDPszt+YzTd3fk2QgBxIRlxv0qMlynlDaAB3GNit39j7PfbOP
io4aEu818yrQLeU+rT6XTjWu1Xf1g+hBmyxJ2RBoonPJrcXZj6xLnvZ3U0TvSmipbcx+j8mmy3aR
MA+/OdljjyGKi4OKtEwP8kdBA2szuZ49DRqoZnUFoPBODA55ZDBLyL7yD0U3H8Pkr3wmpDu7xEBd
URiURvpUFMfK9QnBNK8T41VeQPmRerzk1uy0m7EXa0p5tubaYMVgT5Db9xqazKzNfYY0wSGwjdb8
5ggiciTp5AzPc1v/wuNTbEpqhjexqQT9wH53alnV2Zi94z0D2gGJdTcjG539bpxXPAHQXBF70+BW
2PGm0qTYtA9DPrO8RwzDGElwWqyMZHoNiDq73Ojz7qot+4U6TMl0hNydwWBu7gEOZlzhnFMmXMyU
mC0WDMZpj1Nrk5owDNAstfjr3bkzhSNG3pebNPO4gODobObcUWc2Sa/NyDAeHsy28upfJWdFONH1
IctVsNKAV7w8Qci1CZ1l7Xk2rM+ZwFjnRC2T54xETczmf4bqu42WXe9jYdDCZHg5ExNLYcYupblO
R0UbpJ/mW0AsMa67jNMRMMTJgR0GNuww6+DRjEkUSMOb17p1Y/4zFN2qa2GYUdmuWoxxDap1hna6
tiTf3A7BQdkhwBaDI12fWqBA/NfCfNBeyB4RBMlKBJQ8Rs2rv1B8rCF8adv+vVdYDGSH+ppXu8zu
DmZuP7V0lDz0NJuxW+S7p67AHO+M+7Ht+rW7SnNp3TcJFebhiMu4m4A2j+61jsyQ8lGBmaTJ/5ja
5m5KN6/281fWDN7IUWBizBx5MzbyjESptk4gr5bqKRd4cTPbhKw3wKLX+OL9YhcNyTtRL7b9ZvUY
Ijhsw9S79Ivbt0rGhubo6KmrwCQFuY3VM0QVn1qKWAAohphg9kFk4U0rzPd0ZiRve9axoGtz1dP/
xUXIbYVurDCWf+u4ClkFIqCJPjfrrqWULAFZWaNY5T7h5VA2JMxCCgOVO5BwcJuajRprtT/nj8zt
iAEFRKOMvHruq5ATgY0eSY2lwrD2p0AWZE8J6YT5x7MarSstuQN+ke7izJm5o3ZljcpHm7GFRizS
biLRNDR77rC7wAgoyMaBKHpC/IbDfDocdXZpy+LSBkw+ZVvU13Rkb+W2mLD9pHYPKQpVHrGyx01P
uABolJmQ/JnseGdnpaCIAlm+Z6I6O/1HWmXAqh4U6bg1exdC1jYJxshKz0Uy7jj7ZRsdfZQixPRK
UV5lIb9WMxi7SoN2CEJrA7K925cZ6oxZMP6gzyCmYHHXFNFLjlshW6brYdk/FCzSUb6pCzxw8MYY
sJ+LMMi27YAH1Yzz59Ln1IYhFZsSsW5Ajd48nGOTAErowWEUsrx1mfFXFDCmEX/HdeTXD7NR3XXa
fO+R0ei4SqZVGpi3n88gBVabkupzRHCYtx6jlFWb6PwQccsMbdGtfA/jVjsRdozyiFu65IkO9c6S
kHnqnJG4LdLvrtUgaOHatTjqVRJ/g57E6mb580J+POC3GX71Vn1ic1ceZIDhJ3WJt1k1nqZ4ge4L
iXNWlLc+wc4UCfxqU5ruQGWnlLlBBRxM/xgty1UieOXoG92YpaN31dDdm8lwwhN5HIxsvCXT+K04
mbIvsNee5bFmtmQHwhB3du2NFNkvJQidDjY2dFpMkViCEham5e0Bu6UGa7Nwdiq2e3ZOX3XfjTsD
OkDjjOa6yyhIn8vXIXSKrW1sO04IXKZ63vTE4WqLfb12AFU6lDkM1IOFQXhhVFTeW36yeLRJQHBb
HLovIaKXAuLTXTuX73lNVRs3pAcfwv+ZZt47uOFY7SAOJllTXJiSvSpR0VEbxxCEjFVoI6Wyf8Gh
09jz3pE8G2lhvLLVnO5KP2OoQY8k9dgG0xQuucqezrmW6Y1N5ZijDlOyZrIbK8d9PRQHttFno4P4
YMxC0EfaxRv+MRtzH+lQ99CZMSUc+StFJpj3fJBMczLu04R/2LXnTWp75G7p8RoSbJZ14WRrO+Bt
FndFtEVj4S1SnOjjRZqhOlT2cDrcid9FAkhoeqCDIWksClTp9uMJIRtl05E2iz8112UsjJjbLr+H
KJunsFOscGXFEQmDX1zP8U3kJFNmIuIRRidWeYqSqcbDMtT4LHPjbqbV7DglcIbm8Xti4rka+9bf
SeYPZ2Eatzx1ows+WyA56asOEnuXJTbl5w75cRVBCyLfodppo2ljI64NLZDhGs6xIdn3xD1akjGb
xMGDHsTxeFfTPEbGJXmMNc4jWBwZrFt+dJoQqIXZzjamj6Zebhi4dbK64PtTwoYqunEkTA6OVM+y
Mm1mYvHeGbk195N3T+XbrcgxtDiM+8B4cFRVYLb6KM1RSKpjQxF8+i4UrdE1R71gpuGsZsWdKvfT
Cfk92hKii44XYqKbbW3HfB/d7LEtXfKdNBs1kkQ5DYz5ugZigX+IOzeKSEbnwiYIPnw/xGVo3css
+4P//sUI5W6o0veJs8V6tHyKNCqIIiPJ0KksueQE7oWW9qjJgp1oDhiyyv457+t1WnUMCjGr76Z2
7n+NTgvOuZqOZGYuWPYx9Pd0vdNtK9ddib0X5XmVmSErCbjBnRXCLuF9Ty+5XLuY5rWHxp5ExOpb
Oq6pYGB6Qmhhm9PcaqX9sM8ZDa7tNqWp3W0Wc9LyN3wylln0aA6CpRUnqLdItrSEMa4aVwQHuatn
2CatDtpTZ37XTYLPNQ/fiyS+mxUZAwCcf4grYCyF3yr638wgNtgUoB2L3tzqTH5O+fiEoYdspNqp
FkurNT1RtocdzXgI6La3kUjzELG3zEs811VdrWVigr7LYeXR73YswtA9R+zTyzBxTtTBLM6sjtQA
Vuy54LxsNuV6iuA+uC1sSDO/Bkn5uxCIpsPUGdyChtOsfTb7hqu31j7RdbwOFeV6CkO+SMt0T2XA
O3pxDQkCjm3nDn+9GqyGJNQndFvsoYCHqwGCBgWW8NdKzPaKSBF2cn4llHz87yqpvr08DGB4h/Pe
09mLwoSsi4aFugSchB9nm4DxDzqgQtoPEHq7W1YRGZxdJoOyQmShimIla5KNFi+8EZgHbfow3LDE
8YJZgpckkxkx1owDBu7DDyoqlzPoLaczfDs1zlWU1uvQYOZUyuKp8IJmhdU6QkGet01rSvJSZYXF
ldDBhLOSfZdZsYOkAwZdmkJHl61eTZBwcNGHQtLCcYxrzIowyRj+EouPzb95Xv1SsMRKi8aw3gIt
QNKHV6FocYiMZ4mbceU44++cDtmd52Rv0lHN0WmjD5GQrDQ4CfftthKwcJquHg6WK+7DieqXpnk2
LSRpRocAFKJLvxSsBlX5t26iESCW/9sugo8qc0Hb1ldKhZ77GBd0ZqgShFK+Zg+5b23QWxpaB2Ml
pvJLsSfXP5cGpTsm4UoGnnpHSzbpIT8jFVOnGBhQgwR2mDozCO4C7PU9kIigkI9OR3550LS+dByx
A6bEBNUG7neNDTdhvM6ychf+94ORkcTKcAqbjvPSdMrnRfXoo84/jfArzyRuI88kQIBKCSSQ9G8j
6JsZBxIrMZ6saKjO3WR/J3L40w0YDuOlQtmr6h0TRVzRNKdC3JSG884E8CMSQ8jbDtI5MOPCwxYb
EY8pQ7airfo0kv5k2FVwXEqoZdTU56lj21baw4MxEOPrDGTa6AsTyDkdocwFUfJJhOllthKqplHR
jdr7jZuMk+akjlRMomGQTWG/TWiaVMh6GHPIWMNL8HvQzpeUFuvS4LO7QhChk4e2Rbg2lGatsxkU
L+kKG/9iuKfBOF7XJaMhjW2a2Ne4c1ou3LqhUTL2nFUXjz/3rV9FsRDYjzkXAWWdoC7t6IKnZ8cL
4e4xHxC5ExM3MBIP31Az4Bb2IzPGwn5KQwZJBdK+5yOsm65PlrR5H3Py8toV5saEzCKXMiSzIvuY
AnMLHDBn7ncZTDblrObabftzzvFxP0/hc+/75rnrDyO8w1Nr1TtQUPHR7cY/USNThmqBh/BSrgMv
Hp5w1eMS09ldzp15CtJmr7R5zfqACF6NO7PBm7uWmT4ZoMu67qlvupbbCf2zjhswJllDAV+lGIhw
stzQko6UQgDSU5C/e9Eu+VCYdUmuf1HADtLZ0C856g88tuDqSPGQOXB3mtD/5K6MFmzPGGOWaq3W
6DEsRaOxCetN1/K2mUMoAzUyEltHAnRXAKnThw1Xf5P2ijtBC9e+NKh2ZG7fHdh2oAtYTryxg/Kz
rPkH4vxFMS9loEnlVpLQimd0IHNCdYCemIEuz07JQMhzKRuzE4VxYlBfHSKx1uaXNuCqldxF+RWY
W7esJ+2E48ZqeI+PM7QJIiZy5lDmJnKrGiR5GvAGzRR9EfdMBYyPcjxFc8/OX+qI24EtBWz1LVO6
u9rnDtvLi8HvuLKbgMhcNO7doqq2uhjdjcVOKxkwzpcJNViDFu+FHIH1g8BwMI2VKDsaPQUAnPI3
6ejv6aBN/ou981hynEmz7KuM1XpQBjjgAHxRmyAJagZDMNQGFiIDWms8fR9km3X1bMas972orMzI
P0NQuLjfveeuCi4YmzzWXoaJRWu24WAQv4H8gObmYrUoWhBfw5y9zvM2Too/7eAcaH8l9SFNKryi
HV8I+TWwGPwZjLK0mUlZ6+8pkz8aEeGvFHO2CnR7rwfTQz7CGzEw7dw5gEsLPX/l7KFvRpcEEo6O
DKt9288hs3mXkaJk+t7c2qh6qrETAa8A5NROKGSd+cT9atuZBhD4Klv4EfmR6waiiik3GrcfZA2S
UCOmKxgrJ3+en1lpGnqg6Q6IWdGbyNYZ8iwX44QkgrCp79JYBWjt2vccwleW78KvhYNzZ4niIR2O
zgRW247uKeCBlzS/FeH7qIm91eOSEzq35DzvePdZ5jlCNeWABcI/J84iqV7QTEYwY8T0nTm9p5j1
8L5J3M3y4ijJyjDJynBSjOM5LN51dsiVxcSJfb96E6g7pU1OsIinFwq/6I3qWFkGq4DTv4pCUPrx
+MN3cUoj534JAQ9jcwLCfavaALYTVXqR6ndzrpEERdNOLYDNczC8O7Wa7rC8TblDLguxlr4rqpsd
/Vqr+z5UQIOi5iV04YqqpzwcvmjT5sz/NsecVsoWIK9T2he6ot44dJarQtTGprPeWEENPJHDdW61
qwY6FLMLsnN14U14dEa5w8LeYQS0CdkoJvNDHv+UBmlnfBbBIiNo1eiFBlft2cRyZCh0JCGgpzqA
/Azd/GRkRlseHW3cQXbmwmZNvkY01y2NnpyzBhJwfYhimqtFYhp2UVeZwLW2XJqgZAnb3VZSgvNt
QRTPIp/X9jJpbLUXg7ph0jMoQUFThHutvKXpCJocaq/gyMQhCsqIyVCGKc5Wr2E8xzMrie5YaIBG
ezSYL0492SlzCNLVVI0nFaSPQSZ/s/lYkklRvMgjlMlVHSoXGBBkdXtAoQ2Rdzhhk+2r7GaXZurU
GG13JFq6XNQBLqLiH13XetVn3uJJXvWb2P7WLFB+SlaXwTBIaATdc2iiF5R9/oIBnmiTzxozo7be
1Zm/1m00Ewc5kgHAwAzKYUozwKaGj/ZpJcyX8B98uQHHJumOzynS0Toc+hh2AYq8NFD1OWYl686B
a8uTXVdXhhIYCVzrJ7ONkzsq10PjIWNRk3hugC6Es7WeK/lpB2QTieAKAqxclhhCTQmihEkUKsqB
I41VAvLfTVl7Zz6usWTfDTtNm/6EZv0ah3LLxeZxpDmkFD7ZWOvKO7vHW4VCGrrA20KJDE580PW7
NQOdHuMq7zxD7ALJG8lBLMmBmgdRZt+lua9tqStxYZ+a6zHrr2YiqqvWkXO0wnqfMeO0s6bbpkF/
Mao22lQFF+Fh8PeuLL9HRgTaxMgqDh1MwR2hx7S/LwhmcXkfwQfk2przCz+pkRh7ncaxFDLNntPj
WigUZ6cR37jpbB4k1gMqDDYNraxrYIrausjj73DUHvIifYot2gl9bANowt+FEsWm5WBWtnKH7+I7
rlWyx8q+ScnaCbNu14SJmp2y7Y0YgXiV4SetQA68mfwkwaiSofNdrJAk1w1ijlDzp7usJb3SVICm
FVZ+BlnnQJ+1Q2dpN0w5XyG0yk0w9G9TNDIDCG864NtVl5HOMJ7mCaFAYvKYkwwEdIskMCC3zaOD
xJemwP6wzyZl8uonHNFrzLW0Lxnvop5QhPIP9nfH+cnH+mbWHNUpiF0RqL2WdMS2CReQYsw/Yhfe
Yma8u2Oc8JZkwJ/UVJjRP/7Ym6+Fnu7mKqKXEMha528MItCrhEBX24DO14bP3jTe87q9txLrpTE4
SPaRecBqDSm0WI9EULm3fxKZfjJq3D5NL8CIynhjFnhmDWYJjt1xkTT0C2OCfi3QXDYRD6zeWQXG
ivy+ZsvVxvxlamV5cAZ+gzZ0MOzhPqrwf3cBXPxZ+tdYEh8PACoR5YOQaYzJU6e7zFKRNsf25iuk
U9vBe0w94FtV0F0RlxUHMU+R+wvJf5deV8PGId5CsmxamBKQgfs0OtkRDnYyQCyQ9QgVAg6JJ+/d
vGfSvoQyRCWATVrFm7IQPqbpNZCgOEURHgHC5Hw92oJFd7UdGo46hgiSmPU69gHFuIbBTX4KiOV2
yw6K+DWEJNsbsVGT/UJrCtzcCNEoe8PyWHm9zldCFcG9jnOU949l89d2M9Jmm1xUpqo7kU2XHgvY
OqpjRFzjC0NjdhSKoEuN7M7LE1aHKb0wIfbu5/a9HqUvdKbGZF3AmkJAjjEvUh3lFsN9ObbXObVL
z+VIbrLfcbycif5rcm9mjHWr+H6ol8PNFDz3ZrJt+968SDhNtiCE7Xbs8XqIT05G9d6o4l+jSHZN
85Im5YcTtiGUre5a+HxL2bC2lPNemiw3FVbNdRq2i3Bc8gSbaucL49cfGAGJitrYIUbbyqAgBXjF
MdZ5diefANC/lB0cJjDR69zmcpVX2qaPug+bOkTup+OpbdPco4NWrOcWQ7KzMWIQGK4r3bUyzLfS
0NYdR7U1JsNbrKPSCuqf1lqJ2bXrJwhwA+4t7J/EbpycdHX2EzOlX0euIzwLB1OyWPGMbPqhCoWD
Rzs+d9HMY4eIcIeF85gKOS9AVxLLCxrMASk26aVxB23eNm6Riw8OaVtfmw7qs6DY+g5swtIdpO1b
OOjYEDYE674CqqQi33mXFjTF3kVL6N0XHal+W9qMHgvoWQdyz3lhlyscDTVclOalLFSGoxVkRNBF
a2ehO6Q4nEnF4k6eFIRWrbrJCmoJUc6Oxtqsi/1DFrJv67HGrmRL587lMOKbuFb9iMlv23S72BRf
wTChbNHJmFZLh7FcOWDP0Q3GhygadkPcIoAtFK8psioS4uVHVTo8IXlFKUYi/wSD/TG7dOUUdsR4
j+tzaGRsEVTQngsG8qu0ZRMoTPk9qfcY7IUgTEMjqbMEyMQzuN54NeIQWpt4+NejpuOOcZbAloAc
l9F41DIRHMGjrSl0IPQXEsdyw/C1sxx7zXa5Z9eb1mZA1WetHjUTjZcAhqqtLZwJ7S6Ik1O59Jox
2yBKn7o3NH08ju3MS9PQUMGHioISzgpNlwJCBGjKwI7jZOX8GUHC09dDV49BtI6ROHOq25jmHGFi
uP8N0E6UwFY+tOaPLLpfyRPh9Zntro3ku3QR9GktWqU4KSIfryMXw26lephdFG5ZvZ2yKFGsXha6
xx7ic67FU+kaI5cly3ZJuTFQaHKqnwLcEviwTa/FB7aiUF3zJpPhpSn0rV40BpQJ5zr3ldgaAXSF
YjZXbTeuLDO7yuDNGZozaJSjDVAvrm6a/4uweDVF9sQFNoI5gbZsp3ITy/jWSWZ8dRn9IVPyJqhN
gpfYUbdgGBKkCgAE1c/eFDIPiqKS1mLNvFFNVtjZ0SnIsZRhyfoqSjobeDkn7cI7rT7yjlV7wp/V
27jnHAO4FY70OfisAiyUzWTnDNzCW941u25ZUNzsqNXdTyAm+Nc86EUMjwbvzp38cUvt0yhNx+uj
+FfGgpZvoWMcsxLwGDN3braOc1Z39gWRcy/JBR4wjhJC9nXO/xbic2UTaEUiOTM4Y5FWWMZTH3h2
+G5J7W3kBuHZffGC3fOpUXpLQuxRGU3tzaL7FSNZ0CqhlcPKsaKUvNjSBcyBHwT7j713HafdM0CZ
eZ744uPjiPMnM+gTgNfI4Cowxz0azA/Wpk0efLF8gRFfMDhLevJzXrr+BmfZmB+XtEsYT6+zkWLk
eW+tgaEopCy93EeQk6zM3oYBpq5SHTFGYF4MKJNnZJByae4IW5JrAUMKlNha0SEwd8lVsZB0+Bgz
mNLmssAT+5z9Xd0lu15l7xWngmgMjtOcvBszS5I2eoX7Xguu5YMPBcMMvxKNfei7yu1jGT1U77IM
robxGpgfvOMOA7tgCgMIPiOTQXXAUnPhYLSOy/rLBibR0Ow4vBKYpcCv62+qH8+M6deluxgq+Bbh
JndD/lZVPAod1wHZ1EdQDomVrjJcB2wynE717djiHjY2Zq48dc9sZCMlSInUeODg8VH31sb1rz5S
pgqsBwmpJKeklcL6AAWXEUTnH/0UnHGUPZHgHp3uNzAZg/bKnO4GGnwGZeztON7RuP0qSzAOHFQ7
HhlupO8FrmuO8XdmJ7ahMz4HTXLIE3yc1bUT/Y8wbgZ1R6wmd3mUbOKEtyfUUct+nPSAO8p0F2ru
pcsv08QV6H/bVqf9z7/+IUz5/2tbfe7qJPrTUrCKyaz997/487m0qloW1amWch3b0k1Xd//dtyrk
P22HXVi5tjJd9ol/961a4p+GLqXpWIYlpe641Lc2RdeG//qHKf/pGtISynYd+T+pWv3b31uQCi/y
5YdyhGXi1VOWq+v4Vl3DXPp/vz8fozxo/vUP4/+WNV5jhzDCqkb9Jz5j3jkTed3Utwvo7pHe0qed
lJ8NPlW2eVU6UGssDR8Y5YSWT3ULoZb+yYJNei+ETu/LrYgujEPqU1TG44HbFyaTmjnRQacSGiEg
+RKjZXlZ1nUH1ZK/0cKf2sW2y4yISAkGOqoqRp9Bc9ZtMN+Qv5lrnFAUpVy5fU1n3CTRSmf85pm9
Grche97fv1ywcbRo1puyqH4HpQroA8xhqzaD/hrFDJVFv5sU+mtP2lIFtX7mNCU8LfZNL9D1rxw7
wn97CdCvuzyM/4eC8GuBtZDHC7lI5/H7fx9f+mtdpVOejANEt+nM/e+Pb9I1os3xWjCfYRRsL2fm
LGn8Sy0EqSv8KxuoBuiE3fAVUSB4MZZ0VdgPXy2O3ray0yfBjreuhyi8loTjt6LK3GOIqMzM0EDQ
bJI0O83i9Pcf0itqPVfB0rRs3si7uWXWHuGF5ziAI/PVCsdrPtfVQznRokDB0+JGq8T+77/9+8ds
iZHAygVVRevSnHNZLcbldzpPA9G1Y4oDmVKT6jkpXwY7Q7nEF7czrCB6ssok2wewZ0waY++lh8RD
E0hevmYWnosw8AeaYrJ83Qij2Ku513ecVxghMeJ+Macw8nBX0wIxdfatyDZjkoQn8khetwSTmKK5
pJMakNe5ZadI/YntET5bESyI39oYVkAhl0/bqugtophWdO46lOQEfdy8HAt4crdFVRdMWa0FWMMW
OJdD/ypRtleDKSJgpfyx8Mf7uhvGBzPEpWeZsJ/6UtfOlZwBEAG6/OgVVBGXAyfBhXAHTBkePefY
bZBv//6wXK7FJbZplnTbIxbXkOd14Wk2TXjIe4vXOZZ5fE8TSWa6z99jiwa9Lm1t8JJB+K7p3S4P
Y2jkcmKA44leNwnUeIOcGkJgJXkaRJ01Q8BdM8vhYsEAvGIHZSezrHPWKS4+Y38yDbrVjVkKwqSz
bDwdjDTNKFENd8DRD3+fytmy27WjF1z8A+0PcSBuKtUeSNy4i5zWOVPT65CEGJ8EtxJAtITg//4y
6z2HBJshCP77ixXGwF2XvCYymTwNnScZwV64Og2ntklxcBCcGNoUDITfaGdI7z6wqsoiJ8H0bdQw
Q6B/7cNIOYTmUI2i5ag2jbH1aFkuMGWHwM/yJ40mu/3oWgScw6bZWjgN1voAmwNZEAeQGst32Q3s
+sRUzjUXvEBT77Nb1BcT8/n92DlP/aSll153iPRFxcBZ/9tcgmoFV726NMtzw2YfD3V17gwqmrkD
YwGtZ8pdB2UzJ+usUxDKn16vTfCp6es8ZPrZ7LqdAIxxqqz+KUOsfuJQtu/T+keUqmVIW9urtJ7l
PaLwo4tqV422c2VwSWO7PfUfgeM+SeQdppsV6NCifRSGcvezDVNu+oPy9yYrFT5ZcwvamA0GQIm6
9QxRX2K6qTxZmNGxHkS4xXb4NFRm+CTqkv1/ePRruD4LG8RdfgmQZY9WFOO3IW9b4r6/gwmY4KDu
AU27eKvqsnCu9jjDjZa25sFiV3eNNe4oEJsPtlU4Z0HIcTNAi1/BJvIvZVwbF1CI5fKHqNK9VOj9
uSaRdO1gDGPVLfPN309IA0qypijV8WoWkFUahtNez42A5oilC5upCj1coI0B0324RCeufdoRg8rR
A7TacK9sNOraIlWTWxpxIf7XxwARK8K5GN3//idmzvBlpH7yiPU7WwuTmL2iaPBZ66tq7yMb4zx2
smdl8KPiEKDKhL9EZwm3RQOrpogYbAcDbuyZwd9//u4/P8ZlkIZYU79ILtTgSZrf1ozOaeI471rR
GhjQKzxff1dk1SD9aDUQ2XEQ3XsGOXaw3WGrajF5VRSbNwnCfB8jKa81mmIQa+ryMUkks7K5y7at
DMSqCAycaSyXq8B2X0O7nDeaE+g7mfYsIaMFkcz2lXb9+wun1XfXbxm7RLa56TSB3K09toF7mRyQ
pMq6aa0CjONWt745KtvBClzOb03hPsRWdMa8hokT67xBB1oa0mckaCWctmH1Uhk5Pgxtq+CvzQ4f
auztDL9gKmZEWX3Xgy+JGFo7gjpwLTlU6QdzINhc6Wuhlggg8jKUAqwE9a4bhacCrPymjZRcHzSB
N0oRuas9ppze8qmEQS25xcIyOOB5QbVie4lNCohKe5MAFtQFJlMa04VmQCN1trYUnkhNdiyJa4sV
vpgOuAf2+pDt6yh78Mno9GgBWeQj1NIB3WrqAbsnlDq1JgrXDvKe5ZRxHlVbkJqdzt/r0jpzznlM
cZekTBPDHhKwhc+XtOdYeWXksF9OZwNVaoEujjgngD5vCN33jQU1l6RICMWQuhUfS0FCbNfsibtA
q+5gFvWpOi4P4vJAzI6Gjl2s0LZ2dJkcO4e0GsVMKH6FsxHte6f48cY3Oc+4T150U2M6pzFV8QH1
ZIxhi21IH0eCRw8b4mIGP5OS8VKsmHXlzT5Xb2M4WVpIwZ9BjsraRmhiw0x0i5Rju7T+4bYuJYQw
M9iXk+l1gCTw9OO2su59jXgF9Vt6leBPNrAVF+dmHnkekL9oeh38fB/4scdNB1TpcPKJ0EeY97Qp
fakL99LHFSV86F2IvRHtR0HFoJAuEEXdVFORHbwKHALBSAoI1ykKoG2GRxdkRuf/pFBcyet7WR6d
ILquoAyQ66x3yAgPS1SDtgvWvDX+K2/qQZYuU8dh3hZCeIZREe2ct1XgPOhBs2lxIJQThE5HuR8h
X03ntYXoxr5hQfPEkyvo5K2WnmwqGTKXUXp0aRSvSUZMJndXdvV14ECI01GawuFoBv29cKFSlsHG
XdBPvfuIlwTelpfyg32Ggtow2qlsfL+UYsL6LL+ygIN1iHCzfE2FL7YD5Z4QkaB6dmeWlE9Ga15g
v23afESuv5+a8FQW9Zr9fOOjLIU73dG+q4G4MzdpV8CylPVBL4n2SW0T8VOFwvUy+iajQL7EQXNe
Pkv0XM/xtve7jSwfgT/xKPNQOsuqFzx0DZViSl4QXXctdWlNbMGjYjabaAhDPe04EL8D7akvf6rG
RXuqvaoCbQimrcaovryeo2Y6UwL2Avzh6EfzNRXxge98jSecM+4maDPG8dAq2Ub9odn2hb1dPg59
6Zy4xamKxT6zyTUW+jlUNQhUbJ68obtyuLP0DCLaRCuteyfG9rD8f6O7pwgwq+4sF5Vzlru044Rn
vx4PPr7yvKBHwCL9z1O5PMeNvOgQ0UobyIo7HWA+LE+yH6X7PivZAOlUpqcV/+gusc37KpJ/v7mB
KDVIzwNVBndDyeSYtTBT04WwzKZ5C7GAmZxUXRf/o5PBkuu4oOvv04D9y8uXNlcxXRAHYb4T9+m8
yfhe1rP0yO72YJFGrWe170V2klg5Ba8untc7LZHPHNrw3g+8Q5KrAeyA4I03mqVHOuAqJSP3RL2Z
cj6YY3ycS46abzXpi2pOzsuz0GrywQj4jDaVscQrfGM6K4UGU+dvPVOY5X9y4J8V1lULKfqij/Kb
jXY75ON7E/gXypRp2rRvflVsMkOH/QBsBiANiwQquNjWgL20mTdO0BxG1/QIpHqCxLNkwQzyT0QJ
Hn/7cZRuhM7hX8Il2Nr75y7WngtGQcwCyoiu4mELuneta/4+ja0VWv+hlDxS3XSOxwHCJU01owkM
HMt6TSHGaM0vUu/3iWEcTTHsxGzugly+y94+ZwwJIaUIBrtuBp6DYw1qeK6/gmBD/6mij7mz1tOs
pyzz7maYppsyb02SPPh+f0xx2iObx8fBoXZiBChoWu7ONsUF/i7R+47Hyn6La/S4MelOUTC+t7x+
bb18y6cd+jO++VI7OI371HTRachxAgYfZoPvSb22mGhdN7y38+pcV1CQDBrTGQ9NKj/i7SdLmQXv
mZbfdE1bR5jl7vS630qt5F9bn4URvOFuOifdzDQrIfmM8xL32jMdTqyI/S71k13gUPgGVNSeBFK/
69zKMN3kEw03i3+9DhyHjB9TVkc89EW0rii+WTKpfzjrn/x0+FF2/wFsedNPPWImx7pG8C7U5o8o
9kydRxmqDg9/8vAHR9Gp0m2UswCTk19+czOiq9H0yokK92x+wNEcYvmdjzkpStL07C4PIoFulpjU
Rw+O/TWM/lMzXkarfAgi7dnqmqtfG48dQ/7GfqaNgBE7SL8y8fIaYb/X+ze7Jpg9VuVj7TMHGanW
cuZTMOV/ylx8FPMbtasvetlCo63rj7YLTnWoL9bDLSmqF9NxK0JlxRnL7nNrUztDtW0SlTuu2Vuc
iBtD6rupMD8LJ/g0efrysdiaDEgC/AY4LkCVbxxeVAiW5rF3qjedF+FdQqp4EJewqp/GSL3bNjUO
lZYfoh/wRMe6lF5eLoriGpvqNS/MlyTn/W6pRzHEF624NMJ9NCeoNSpd07X7A4P90NX+rw6AX2ls
rpClF/7GOJSHiPWw4HjWKHmKVcchxTiM+rMkQxcb0xd2nPsqUI+S9W+ANyXAz/LuBNxx44y7trCV
KaP9WZhyd5nxojCv3+Eepxr8QtfZK45U2XJ4YO47GjzXdKXgbAkoXhLxSD9k+Va5/SOvmZe2KN8N
jfM49u2qSH/msbxYGhOYrm2oYP/8SxPsc27T6JP3XCN2UUkEKD4K/4MqrY9O2Qe6Jn+GRkNz9+dL
YkxyVQGUr6uIdFB4Ia4VldY9AjAD70r7aTk/3Fk/rZnCXE6oDoSdiO1W/y5qrIw+hYd3Q6HWZFu3
qTk/a/gEKBI7tT6LmYE/MzC3HBxH40CrABThOr/HzHS2OijKkdJ2EHoLbdDppDW/IofMKIo1fbW8
WHvHC0hIcBpLGK9ReCRo9aau9R67PCstF7BtuZiVFQhjmEFLUCG6oyBH28wtTlSOBHc6vvnG2lFb
ydtfvdIKv9NZYmDu7cD192uIa18ZgW5GcDR7zVBo3PeJUhYpTDbX4pAYzqfS4G9ZoE9azDcctyif
38M6UbDq5747Fqz6vTERZ23R8rGS9+0tsIxTP1avdtBDWttOqXklwLKwPcgpwdFNOUufs6on1JFh
zO8KgVe/PkejC5UJ0kZnYCxD/qPSRfXbcSwpD2fpnHV8dXB/x02VYc5xYOWNFh9yKjyr4JcYYjpA
boPqiZ09J8lFj/Uw2t/QlkC+xBQLJBxMBiFISpnbfCRflZWky0ebN1qIM3EKYLXyTWNIMM+idB7q
fFtM8XWuxwcwyxzbk+5jzJ+sniZb17gvdHdnZjR1+APFSXP3PSfzkcrKPRLHw5KfH7m8k4cHL9gb
t95ovtyMN4K/MP4WO43THWFIsss8iqlklKXRJ4scc8a+SS0DT1ZFMt/Q4t9mKeL0k/zDT9hSuO1b
kKisFOGHtaLV6PrRnAcBUppX4lGCc+2AmRsLF4tJQRgIj8GoV0GFyWGyZfRdFt1LzyibnsgTFKlt
mTmvVUAfihZ6IYGvQtwYn2CjAMOcyI2BQ5dNSAeYFaWwaSxJQoUbjz9wKuVYfCc03SuHaG+ZN0ib
G/rm93P5lQ712kyijYrZixJnk4X9duJAbxAbaOzxKcXUMAqWH9TTty6aKLjjWqU3R6Px861TinGX
FBTJR1mOTcXftCrcAKXhZDVY91Tco1HMBmOY6Qm4SX9qAf1AvEIQ0AJvmpzHnpGwIRvuI/HJZijs
k+gXVDkOJzKoTHFDeXNHA2/kUlhCocBM+F5ncheYjyhrbLMEOrXg3vAzr3Ltp0Ar7hF3PXowt2Gm
zk5PS6ZJEM3/tdj3mY27gL60Ci5mj5WlYsijG3S/jtQW5sOu1MEQTfDTnMArSlqgOQDOvvabl75X
J8WZc6defxaa+zKS0G8y/1AVzR+8Wxu9h82oUiqvA/Yx+5DXjrhDJfaiGCBCvty+dO0Uu8XW6pL9
aNmMGeNnJxw88pfUm561saZp3DyVZfSt2XT5aAYNY/A5Q6ibWcIgLgruFWdT3WwPZRdu/VTfyijy
Ij99KR+a6Gso0/X4x6n7Q0g5cwsERKpy1zqUXrLQvJPR3A3E+jop6VqYz5Pl7wfX5mYIrpqSC7w5
7IsKAJxNeZl+yG1oV5FE6huc4MvOQnqFgHAVTfsLyexxykC0m+5r3if8mbIjimxNaRB4GVm0C3C3
gA4EugMTWLlNYEjj4diNutqqyv1NyrO97EY+ZaO0hTb6SxKPO1W6R6J2cAPEYvW6t1o68MzHsrO3
Ipr+RIa8mITi6llHDy48K9TXsSGvsa0xFhOkV9qrdJJbMRUnFMmr67ZckHjD6UQ8dFZGxq1chd5A
6EddtA9H2nAokNfxNvRdjJjjruo4+eobIhs4YfoZH7ALdZKytbRMzw24EJv0RJqzahsl3TSFeNUE
kP2EA7QqT2Hq9jtjLr765TrZY+Swaq/xsQ0zP2XkM51CGydkHKQF/pLGSyVOr0A38nXiQ6dkTkqg
1KsbdYwjl7RHV96bGNZT3jKp+QF2Ak8aaydZGDSPF7n4KQN9G7CWTfKnwXgUBtN9V/nHmRhpYWGq
7O1fnkUeZJpC+jnd53X+NchPZ6SHjwStY/24dCw2UByqnii/9CkDnd76IWZ2HCKKSvNOpBZMGiT7
QCNug2RGCmvCcUBh+mvRqHXQcU0eFYLFYo+34aoH2LpmmzBt9qxZzqGi+mqsDUQs018MYBujJ3nW
PakwgtxuynOJcVbVZJI0SbOXeR34rA7iMu9USjFQveGdFbB5JTx+ce0U14H02bc/c0Fv0YH6CZpC
rV0wU9g5yP5FxgtxkOnvoA7msFvckUVGfRRMkXlp2oiBhWjWuLaM5hDL+cHW2zUezV2kzYeo9Y9t
Opzn1N+gF35UPZ0SJDF+fR3/LMfeozUrImnzyzzGpCKQGtmiDylOPLIxd26hDjh1OEoTAJApF9sK
AwKJAgJmtPCdkpSAM2dcH1daiHg62IzD4/qpxUAfuRL+QLQpQApZU3ho9GAXYcEx/JrCIWPr9P5B
l+mDtRChS/rDenoICGiCCQIbSBt6GZt0yjZrWbu4dwoFlhDjR03lSLxRLWhwjjbXBDXAMZqLkdG0
QmM38zOsiV8jndMJeeFLPj5ny7HNUdNnhd8+6czHmeIvZOznYf5TcVVewBFDgcGEdACCK5f8Zp9V
qLtpbKwYxO2ERcef3A5Vs+3EaarHLX7U56CNaCYoP/PBP8lQuzAc2fbTlwWEX9BpYGt3nTY/1lRI
qrK8wAthBP2no+6AkPjGgXeT0n81llx0UXus3r3JzsL3Y+4yjPJmP3jGqogBE8+l/gdSxinqBR5M
Okh9jR+VbF09W3jd3I3Ta59Wz92PQvE1LJtT3asPXAL0teyN1tjlqXbRcFubDsPL3kJl11V1bur7
Znb3AxkzXGd4uN2nBDkwYlK0UfC1GizdPW6QUJ+2uR7sY+oDOtIhUVxsbfcI0BEW0EoZwgtRBCSC
ZklTBCz8SKwA5Ry5WKwCFiBzIJyh5I4WvI3TAY8BoeelrbpqvLUM3OcoTRQlw/+1uwO33Z3V4Ogc
tCsdcNsCkmMjy7NwCjI3eIc0rIsUtrtLaQENkfQPjqJbO90jxtwkOjVxA1Ee6j39jWFE1U7YnJz2
A0ByjKm9ZexWzOfMkBvnOyl+7I6rB31WwwMXeLpxEXh1iD0GFMc9Qfednr9rxrMe3/Tks+dHd358
oa6zwuDPVtBTtDBQZqTAV8RGtnX3Nh7Rpc1Eb5EaMXfVzKSwK+rO5zA7T6RPNzYIIybdSHFku/Df
2Bakmm0ZPMUhibwxhq94s6Nj479kRADz3Dn3nLeE0aP9zcxod9mJfTHDugRv/+CSWAlJFuJTbUk4
m3myCZ03xpVHQQ7FbHEDk0cVrbgG+UdL6LbaK/8YW9al7ue10/4ZMlrpZQ4jgPSm7uwVVZ4y+Y1i
AnZAjhx3k8jjSKzSkebe0m0ErQ/Z++u51C6oucKxMYO1b/CqNiEtMjVAJRQkUnC1OLjOzgAeb7OK
pDNeLQ1+iHniLsYJICNppGtfbjlf3fmE9NbVr/mEWAUlUDflJZkJ5BG2S5koxjThRRSmJ7btDXmz
dfXkHgT4Q5jGe5fYHE0DGsqQJJvYivYxzrjkEd2kwJfqJCS7CeYKRHVQe9NKND3XLHeR/KytHUwn
3JETejbiEvU5IvD6pSh36KXaEfzEIlXppRcMGq/txLwW5iYxKuMUBqFxMhu1YxANG60T/kO4/FKj
ewvZPdgx1O5sLtU6J6t5qjkzcDCtg5SX4uRQ/ja2jPHqQ0eBbEdpIMdU5ExKYZLTWCfhUbiErWwq
6pXxH4Sdx67cSptln4gAI8igmab3x9sJIUtvIuj59L1SqEH/1Y2qSUK6EnTzZJKMz+y99uhdcxYr
JODW3UZPhnAqkoy2dU5H27rWLaxC++KzKWEtAvLTcqojHKDoTzs6F0adH6EVzwdoie7NdhNYDX77
l7XlfLbEPNOrx/P532+NY2MuKVtEwvc//feiQ4WlXH14RsB2GlX56ANjHvRPtnigjie50Ug9Hv69
pGOCSSoHFFAJo86wttDoxuKjEOQjKDp87MkX7m9YTmkqLqErSRYGh5nQ/ETJOmsj+1nolLlfQ5Ja
MMz2c2O8Z3hx+pCmFUeClvN3uyCiWBauDdUQZPyPAFvMHBqqDiBPNciJS0AVt7CL1Atw7nMMlPjL
H96mmfmc5TfDStHjmrXX8ZgSLNanqKOXb9sHS+ABsabU/Azz38jORuaJiEn1EnjbwC/j079fVYx1
9zH5MhQa7AJwkLLjtppLkMnytelCb53PeG+68W7mswP51jS4MHv1GsR3RbapzDmFU13ZU/pp4ZD+
32QW/x+RReg5IrCVE9qBkv8pstAVfORi8DHtRGgNeyflzFUhWuQMjIOLQQCB6fQ3biL7J0MhYmby
i3PnFmOJNfUe1TALRlk84t2lKALbucUJIZjdJvIVw1u4+1/erv//vN3QCT3Fs18K9tUOkp//0IRY
S+fENqFU2iHfazMu63hslpvV2dQHcwxPdK4e1ZjCqe7vq23PNA+5w2q8iIhv85aObn1ucp7zuznL
l6dqLmJCCV39m/RK/sIdXoo4YTO6fkmYJtLzpMrCh38vS9b9KcXb//wTifs7/k+VS+ja0vZ824dJ
iaroP3+iuIKdUN/JyHTtwaVFDvBgWt5mXRM5eM+OdGqL+t+vmbUSYHWyFLJdtPdveUnIue176pkv
dl3D+3l0Ouw8/8v7u6uY/vv7k8r3lQxD1xP/3v//pXIa4lANljRkCfNlM/sldLVy+LSdbETLlC/M
P1LB3Nx3reCSgP8BX7X/Rwr/9xIP0fZ/fkcS7dZ/viM+KttxXSUcFeDDuV8j/9c7Eijw+vA+H4V2
Mm57QaxSX+HfU3JYCEI6sNjrX4EAxvR5eA8xrMWJjbcixueqs7E54v40DrwAL5+uiuWu6RliqFDb
70oDtIMp4T//z+8Zo8R/f9fq3pE4fL/S8f3Asf+bmonkbHA9LOfWY6LKDwbUKJHFcrFi8vFczYoa
o/uKa5qkFUTp7kE6wXJsm/6ItgnnoS2PAPp2XRJr4GlojQMRsQ5pDdA7JuRR7zNdQSisc7GpbOwQ
gVkrtMDrtjQImNGWZJrDrY1ZP+ZquS2u+EVy77AJRP3RVhFEzZL0eiY57ZBSpTOOK5oIaIFXPaFE
jl54EuPmkPXG6zs2ill71RP8sa5Dz7MUBDn1acYmr3A34xxiI1TD1xD3XCaCzAQPGN80699pE38X
8YIb3jNsq1rwDQslMbs9ztfQZbpE5icJPusMiCJFf1dvzeh8mnJEB12RH2vX1r5z9LJq+vjsm0Ad
7x6bcmb0Ht5xm6afL0Onz16n/rSle8iJeyITZbGwDHK0dgNYqQFRU1O5fyIRvqRWJU7Mn599p/m2
gmnXBLraub794lpKHvxgRPgR7LJh+iOFaVfGcrE2CtrsO+EbSckMQcZI+4FkUPboNKdlNX+NZIMV
iXqfpYj3E5mV2sVfDA0XdN0yfPqxwyBrid4L65kwYu9j6MPLZJE8F7SI3IxNjs+Yh/RhDCZId61O
9KAbXTOaqIecoEJIPLTx4K6socctG+XQJkBB9P0xzmf4aeNVSvfJLU7wOK8Er2BUFvMX8nLYKvQf
g0vES4ldYvJA83BwMliqZkzCzctgCJRpBsz3PeQbECj0bB02V8tsozJyaHFBTSXIvGP6rW5g/dtV
6sIaQ1zqUb+WGhFIV5IMbDJSzwqyX5JlPOcDegZmFHh5Mzap9HxljrPHjtTd6CnhKDNjRB9PuBVt
YUS/iqXxm+MbOHHYv/E28zsKBjt+39ro8SYEJe1LUPl0FWnIssMinqbOz44uLkUcY2FrDEI8x4vW
c3bH/taAlJmV0N3ioyeS5jBboPCK8GCaqIACJ98pZv4CVQfZ09OQYyazXzoMmUFWvpopIaS32w51
Hn8NiCaQgt/TwmVc+ae7GD25yyRcJ9j1NtsEz2/fZlospDawUqU813X0R/femzMDTKumaJ/qRy3S
aNXjr34nss5RZf8jBn2WNmS5K+RmgRX98JHum+nolHc5PAldbfIGiRNri0+yEhO9rQm8R9OCVm5t
VpCZn5U3w5R5O9qiXRv3EWGpeJoCghKU8QjN6wiuxY1MEtq/lzGdg5vL2iBq01uRRRaWJqBaEkvo
uhlr/xykclrpzmkO1ZAEL43C8KO1e6FaB8npWj9Y8hL4QZb7pjP5oRsRvGN7eILiUNzThn8icnxN
hHqygvLSuwXpJXS94xTat8S3WswbNXm8k/24VOmXJLRlTzrF3hPql4sT54DE6sPYlLzonmCH1/C+
0BVasXouY4gEacT9FsTqnKNJ9Kv2T9v445bF998+x5REYSfX2nZ/NI73BclMXsMYphrZF5CgtcRS
ulytVqtH162fLLeQ+6ZmkMkmJsioAhFxkoO5OBhYutDc+AunNudsAfw8Hxgmg3j09Qlo6c4kQ3xN
2glQSxI6uyHAMWN3VBgkq0Bm8xZG1RjOlH0pSyCpAuhr3YvxZpBtbmxWK70NMc5pZXt1nCR5dBLz
2Njkxwkcvuc2J4PUmpg+SrSCPqJXgljKhlzt5BUvnX3pMp6/vlVVuzkKFSyZhoLy3Yf3Q8GPx2mC
MHxkUIXEjUjUwtS7epYN1397qX2VnzBvbZUt5hddne3FOSIWDVHtO94jYNRrn2vyX2Q3oIyBKgJI
91uWsX8uBu8FG618sACDxiRzD+z4tU/gegv3fZ/ZAGNCiiYm+TTvjY1qKG8GeAXJZvLLGyHv9r4v
peQRP7wxRIJR/2bqhMNMwUCgqwkeq6yF81PnL66XvoRF0J7HatTXuWp2XYbMB5j63TRMwgIOPjsh
+LWC0OHLSR0ZjjHfqNs9Tm14OMgRBo1BwZ0ktBqifs900rtUD/khsu1bW+jkFvEVkAzGACKV+yrt
b1MwYqB1mPRUAzsgv9hUOop3fui11yynZQ+75NWGW00ASX2pdXZu7sEpHt134qHQUjgvFj3lz0N3
d99RKtVBFCK+KG+JCX52jlvzeOWJLbmj0ATd0qbxH6PEZgorp1eAdnrHZDU5uDNZaw4swVto+Ztg
iqcjbhWLQVD02pZ59WwjCCJECas7c4O1s7gY/Syjrk4WozKqutsEhuqosFq0BnhFVrQzBS/Kj4nB
blf1p8m7h3LWsX9b0KuRck8gIpSyaO0uul0Po+xOmVGbkFEXxtTxwKefXP69JCG6cCQXt1LwyBHs
YwAL5+MtsYBaMvL4WrpYPXD89nuAqyjRe1ST/pJ/RnPzM4KlvGf2612jIUNWu1CDWeS5isiBkdL6
CvsnhDgr8OC1copAwQ/C83+9PJB0MmfNcCwkMgvWNGyzsRwjPKAfhAEB+Gi4NY3oDi45sVuIHiQO
pnMIUaJKD/Fgf5q7ijxiF35PYO5YHLF9KR15akqcIn2dMiLJmv7cL5zx+DvPYHSiK+jM/dhnBKfm
XbkZiurMoJv1LC7y8VzJxUV7oe4G10Ud0qh8ydPsqy3bbt+lb0uDFMirirdMDvUWiRyaLoH7kjwN
sXNq+71pvew80KWevJwNHpDoCF93KE7DtJi3rnGfffwTjE6V2pYWAS0pPp6sV/2FofOGBpST2XFO
XXzvVh0v2Q1FXBM4gJAiyzFP1dgopd8EW7tsGXOHCUfYiOUpTprpRnLubgpinyNWt1j3EbHo1ORX
KUjxJl7jqY1ICZNF8RhiJ/MDLyJdjqBqHRXqmDgs1gx2tCxhP+KWSXtO6KFYlm5ywEjY1pa9mnqo
8i7yMzkBRnRAT23gxo670aUbd1OEWVVqMShZVMm8hX1drMqBvc6jPyH7AMSDexuq4TGwWvNU0p2N
yUwkdSsqwqGKs/QL9TDmDHd6R5PJnF0Gl6G+0OaZe/Em7DjAROb/6MObD2b21AUuxBDX+9UVdrSr
w/aQIlTdxsWCbMo02cq1c3N1q/MAyBG7RdMdKrwCGBUeRIKVdMysaxAL6MhOeqoSRP4qxw3OlFRA
CSd4x5LRMc/J31S2e04tapnet/stnrpkZ9UAjDyvdg9jgs7PY4h71f1Oe08svIpL2zB49KmjNg5B
CdumpE5zNYxdqj/runjq0vXleEBGngzecmpkT/TFBJ5Sd7fKkCYzSyomCsfP2WfvMdq/eiyTYInk
BhqsTVHCM5Pq4GCZ7LYYzoqwR1SNqdistK9cjpejUwTVaSzpmlh/5TXqKR8XbsmmMY1lfQIC+l8v
/35bs+fYhbP5KPwEZM79BZsCUe/UvPDQYM5lqcdIPyCg0+7Fk4/kcbN0vrUZnHKzEPm0X1z8kIQa
DxOBMukcP6WuCVC9tvbJK6eNBe371M5kXbZ1NHJdWfnNt0V+Gwpd3JYUOCSlw7zq7Ip1TWvym31/
+fcrxjb5rZzJP+SIzba9zVSnWCxzrD03fOkthEMQbIulQ7bpBQ3rS5fczhDX3RjKJwf/Ww8UOkg4
lmILHJYTcve7cXnuyq45OGG5wfRT7cuZYOmqBNrMSap2MXHZHDNrosHEwxJbH8OUaEo7KGu2hrOs
quq6aBnznEO2NzvhL+kvL2WeQ5j3nqK0h56oaduyh5Ss+NHKH1BrjysPPcQepuSHV/ZnK5ne4PL8
jWuPgXX1rCD5wGe2/ipdIkNf6n3qO5yB1Nk5ol5R4IMsis/cQndt6xPqfgz2HG/bAi0YgVXkf0Xq
aKPDXimYT2RNcajmDkG1lkp/hkt9zrK8Wctp5P5ii1exCbHuMoVA4VAilVoj7QELyl6QtBfgUgrJ
kGOYWodsiuIFEIsOQQb7S/yqFqAoYf6hl8TdUFzL1RT9bQdNuq0349KLi5e0dn/JxBrJY1hoLsmh
RTGG5yO+OswQgcTCFm5xofgAgut+ZjBC872G8mYlt3xQetPN+pbmL3pe8J5iR98xI0VlJFBp3++c
VqUHw2wGmUW0VTSEYMQICOhTdMATQcebzGZNHEWMcfV0sBDfEX1OpCbespXXLYhRf2Csno/j2CC8
BgShivKnRkK1dexoT3lgndVCxTcyHOZe+iZ5bVpTNpP3HT91hH2vbQf51MCaqiHsFr3DAQgUkrCA
vOhgAsjoO9D+WP3ZEZv2GQb5PdIWUAZ1KRuddFpzLJlNHC/cnEHx5WhgCi2KMMdiBkDV/DgETrix
jX0Xms/fJbOVQx11u7h1X9JxPuvs4NVElhJiheYRvOqqb4efVdouR93msPWmv9BhH0figPb2+ItO
73nMGXD6ZftGaOvDv8dSPvnJCicBxxibKzfFdI4H6bHwIbtyyd5CTswkIo6+1aLe2VwGe04C/jH7
AglGr4gZtI5FSPikCC5Yfn4D5LDO4P3u5WtxDdL2PEGYwAZAXAdRWxfq4NPU383WaWeQEydm29jm
FoNz24YBuYQhK2DqFdi5hlOx9W5dzjDcGaE9d23/iWSUxzHQTVp2vyXe9H28H2slB+PGle2ySbhR
jGrMGVjwtTbpd+OO9rZwYXAH+Jk1/xHfFrJA/RoFfn6wPdRnBFbPLT9qAWIHxxCROIjBt5XyOgw7
7WfFJP0AxbrbE+6HTycI7xlr3VOflfWZqFa19rASAH4DO8H2nYumnw628OO1O48vVhPVqPhIdefw
ihQPilVSReW+UZg1Cip9eFI4I2T8pcKy3lYLMXw98UN0gwFR9PxTkxRXMffIsgnT3OWjOHaqAXeC
wHWuwHeoFZ0Ia6QxOZTl78h41WvlQoEMugd/gKdTewQLFHr6U6b5W6WJxWMxXsbRkxvXMXrt6OIN
0j9XYYKNelnUzss/xwbwb5Xv7TwVb9ESwrMI3ghWS8+DiUb8DM2fMUAUyDnD9WkuRG4g9hfWGwaL
s200YEEfTI6uIYj5PeOCWtTvbvWYTcNbbkjIWawuRr7PIKnURqytGUWza5MDpiKzgwKFuad9J/na
2YTMWOvUTIwO+nljCG49FKJ6LfPlF7N/ItdL14WYP7HFgR0Q/vY515mNELWVZD+LaowP2AI2sWOW
Q7B0T9VABumc6XBFJFaClmpe6w62VYQHDrMiErTKeLcRaMkGZQRtW4JJZq5EtU28/go+cFjBkAr2
4R284lde/agRxf37BQBEvASJBNuToMNb4nyTeulb7w3OwZbej4Bn8SXqyl81zzGVTvZx8pJkPTe0
RQkxSp7rjpssI3fQYk87FvrFh7OSx019GWd1gzbDGtzl2nFtN98HzntpzKPkYljnWf+XLFlE6Jhg
m0Teg1LRJxdOx2Ak6Z9CjxajmLp8b41coSx1nvWrdh2xix24w0Izd9exherBAZ/N0RGmLSnKwvod
5PkRzQ+8ee9HXaL2hp/3g58zPBkXVQatyVZKlnMFyosRE5Cx8ouXF927YWfpu6zMEOOEsrx5M54r
TZQd0ptdu+5D6y0TEP6LSX+Jez2dseCjWrhvJpkh5rHsbzOKTdUW3WksFgjW7t8QXdi5YjdpCUYA
Te1kzEvrcqNa9kG09y+0edFaj9lxmflQg4llZRmRmhYfmgoZv8SQzA5XA18uvxuZZ49puvxy+omW
M/tdCO2d0oY0jLlfHsoBuMg9/WBXDgNYDYBKddQ/RDlhSQ05aLiYJ7j9M0ve2JxkiDhKlv6zC+W8
4TLZF9lw8MkuuXqqe564u6iO4cOmAlohoxu2Zl5v1rI06W4gsAp+OBT6nH5zWV5sg0bdBE8I24OD
y8QvKOefKMpo4ryQvHsGt4wtkh2pZY9xkO8a5g1gSWAzuSr705GERd02dOCTiZbAw7r1JLMVt6fw
j5LgFUMi/3ueWar1GdyJpDz22IUa34HYV6rXMdvrDKZBeb/2U87XdxFGG7fpyC+Xvnkb4/gVt5Vp
gpuvrYHn8ILZtXf2E27CUpGRaOsFmd/y3md5hh8TY+84IWjQuDdcaKIRGAVaveWLeXV+ncFLV541
Hpt/jcl0wM/wFjV3pfsM8a4J0gpZvwyR5/k/bIfN/+L8qqwivOR8LALRGjosw9hBtfGRj0Ny2Jfr
eWmvAVoD4nkhnkeA+snn5ElFLPehriHy8P5IwYnA5nkqJn3FMzu3uuTGLvdlbZU7WcXAuaCQmfwO
ge6Ps9+/do71ZDdnv8IO0Y2wRai382PNIMjyIGyNxzDxh2s5S9DrCmkAE6RtnYbUwehSihimoc6z
d6cf84PVQk1lNvLTI9lmnVr5d+JNj4Dmom2o+G5mbjIJBBiMBDxDQJ2ruAXwETWAbIwEsCeCffY3
CbGQTAriBZi9hWPvIDJD7y6wK8XLi2NtBKEzqTXlzFyJoZbppwmtp3jBLiGKp2IgLKFlg+LCg/QH
/7tzyMpJGOCsJNkIDOmQkwQ0PQa9yiQnVLfOUzQwfYqxQzfthPcAASSMd7EevardNp6guJl6QZEj
EHVEw/zII2zTRvrdlXTFHKs/+8YZjw4B2qEG82vFW6p/Q4LEC354JmjkLTuLCLHceXJXJDdrQYdg
skjv0tS5OjxiWXirm+k8iG662LKQuJGzQRePAGXd1YXYELrmrjDsHl2XrChRJg+gQMojSxo4uVkm
n+Gi3fNR2E8U9BcB3XvQIR32CfhqCl8jRjaPYLKGLT01vlQGcJVbP0xW8GfJmgraI4+t5ql073uR
y6Qyf921+XfRICRlkJyKFMZVyA9DRs6zWlDJLQnPKBg6CCXt/u4Yp+JMrm0qPsFLptHFr8wzHs3z
2Hb+qmE0eENoTdcI704jc8U7UW/10EJkC1PE1kXzNlByrNM5E3us0q/2kB05dLlcreghwyK4ATzi
7GFA/85SI57tFEPSjP6jvad4JVR+TlcJ6ok4Z5zHV5wHDfjqKoz30EIhKY7kk9QIa0XW2RvpCg+l
jf+yJByT+jiK98Ui8NlibwUCINt4E1x210/VDlFezdYn+goNJyNu0w2a37Erd1XRcJS68gPw86/e
p48PeouC3GFA3bvje1O4ycl003fH5c+SN0BMGtcDXFsOHIjUL8DdyVsJ02ELqORQh/bfwAm+4qG7
OD0fhQ55YlMfZUcThf2jzEDiFrFDdTXniADiKQTXDdMeC+t0h7Jf02SyH2S3c6RTnmMyYjF9sheI
eVRVRMwc6sFH1Ta5l7LwWuIXl7c0Foxh3usI3X079B8BoSk+jvraWyUWMvgxDk92/5C0KTkKPXsO
k687Ij2/DMUiOs3iZaycK7ZgJPiQHzHhiWjDYdPrKrsI1PrM7fDRo6I4N1GEuMZFNCWxSuxc1eA1
ZK8/MtpCccGgxQZ5thkgrmH9oakIRyyOVHz3QJIwOmWhv87LwcC3g9djPpwUgTIqnnSbVYrNazDv
FIc7gxhmpdPwKLXYiYmYS+hAbvkL9SQ8ShjvZJqtmyTfa4epGtETzP87G3E6FwYsRo9E1l2LextH
MLArCAYrYqh2oaKpWpBNT1EKxDxc44plHquTjT37Xx4X8xlYYMGm3oP8Zw/oGSFC8SQf18JLnsK2
KS9YAexNTTuUNNiklWpYRc7zvlgYwDPYiz1b7dsTI3fo57kZtwD9uIblKXS76lH79TkeFvKzeL5b
2mxF163LCOgwVmASYVq/onq2g63wwERW5Yyo1X62iaNbYw2sTxlxU9veC44ywKnVzKo5tZw02JXv
HNdCM0XT3b7PbSi6fcJkGrHs7KQHupBybQ1WuWns5EPGztZ3x3NfDMdJqlfdNO/Q9ny+99zbtDnz
nebBZpcJpkrcZUjthtLuVrsh7PrEgfoukPh2BVbdiCgTD60aEen9pRi6CVUYYGvU/L7CsZVoZLAO
eNaZfVS8lZ6gdbcJNnOn/J04NSpwL8cRH3/UJvxFJsyqa7Jlgz+Q6JpooM6d55xsAhaWhWGWz6Yz
LIersYM9nnbC/aIOB8ockAT52jgWQ4NR3RIYWTtbcR33C3TMlA8wA6IXTWm35ZP867Wy3Le9nHYa
Hu/KVO2FDUXz6N/11IY7rWmQBKPYYXhMYoGoTLRrgydmRDcRM7YwzJlCSt1pyK5e5GU726qnDQur
bjtqH81KzsmuQWKg1NA7CmB3688OQWbuBKHJA5XpNvOXQiWQe2q8DqN5rVXGNlgWjA2X+FNU1ldt
q+w0xtrZdpdx6F91X2Apib+a9p6Yc53nmsIkZ96opvkUl8Frr3249UguOLmYbEyz77zG9G3MYrwP
KcMGSouR+IrwjLg5mQX+vLi7jKUhA9fqg/3Jgzdht5LLw8wQ44Q3k9hmP38CBGq9JSVeiowJ6Wi7
7bEtxr3fDeoWYpRZDwvcqJHGj6KWbV8toVPL7DB2ll4vCRHjTDEPTeG9OhkL20qQDM6dBNWNPSpg
NOLGAozHXhH5q6SBai1i76+Ceh3oUa+jWVb7iiCux+KeN9T07TvrvugQNUX0QBaXv8bSq7+m+NBn
/t4pIvGJAG7ea3VUsN8PYTtGLPTmPxMh6qf+KtRCJzQAEShr92lBPRcr89XWBk5ay9LdGdLPxm+P
moXK4HyFIaRDF7Uv1yV5Nwn3Z0R7n7SwStyCoVg625smYKwSgFZVUfZQI7p2kS0SWoP4AMFQRhS9
NdLIT3gnUW9ewo4/CXKMm1aWvM+EckTSpQ19paLaBC4Zf9XE6BEqKuu8PP5Msnp6yKwc9+wk1/6k
odIHxVMQZVvUffOaB5qlqKuW7mEWqj8NMe2Mp46MC75amb1PiOpEMuTbgIZmVc7uJ8BegkrJcaGj
JS0SQPbew0zpD0APUM6hhuPOXFqGel43vFLpbn3JxjS1zFOc2U9UiNGmY79NgkP1y5/9AWPJvwUq
Hz5vaxPTkNcnlzgqbkjQWVFj/416UZzDitRLNbDrnEiUFAWa7pXIffcsU/vYBo7+smBo88zukRQ+
OcjHV0QSYyPiCgrH5ZB2VMk4mIr3LuKZz2Ij22jjP1SQf9ZpN3qkgIbPSmSKCSfVgvIBeTcSnibs
hSNEe8MgHBI0mln2ak+Rq75at3upC+Pt+46v0h//GDLyCGgDliJl/wioa1UwgyJy1L7VGUvRsAM4
aZRYUZlVW+vepUwsZxu02WunjDCXRRAjQovM1k6gwJzcpN9o9jxr0cFy6Ir+Na/dcU+JCMqH9mpy
kKR7D/h2wApulI99Elc6tQccaPkwtbl/KvVnOzUDyg/SVzCmnXnWJUzf0x672N8g53tNiA4+1XP0
AsL2Bz3Cm1RSUZaL0xhYrNVCvo9ky6bF3s1D+CexvP0M5pjRW8Oozm12dtE8VOzNdp1bbIoFb2SR
VDt4QHuCfH4vGoBFkTD9kcH0e4ox/yGKkikuKTkxoCJ5SBinWrXhGIIQiR8Wyb1Zk98OkCnfw8cH
LUeCG0aPVQVhAgFvBNY5/yF5loA08XfLZAjpTGM6L7nc7A7uSj/O7wzntiIsDkznww04wY7Q0aNn
g2u06wLkLAz4EmDmLhysn4i/LSSGxhPw1pKtsMejx9qD5clW9IJmJE++QoIRuT6FDbjVN3tLWIAz
GBHAH4iC7qsxDI6RwSy9/UHuKyOpW8VpGU8np/tspD5iuFn88epQmaJmWxk1jIdWeAATxBpF4Lef
O39hpH+Ftf2hm/EzLL/9TvxgidW4PtMUYQhdi8Lnwc0Y6njXpcVW5fZluREWNRPoj/QjTBEfW3I3
wmIPHeURPUP7Un25qI22JatqdE54Xj2M2UUAB7EyNgYehxpxZHKLqoUxQL9r+jvzj6dtZF3kqM6S
IKYVg6odD0hkX1AkPEYIBKBRatV7chS//YJQK4ebu/Ii3BPWL8SYGrGoFWzsON0ZUT3i4r/NkHh5
zig4R1r0GH7EiLSm05yGVD0JJPc5tZsDBzRxVTMFeixSrGAuax7ryTLd36rQ5bbuepuI++ylc6KT
652c8KGOmd6IVF6ixMp3dkvxqcBU0wPDWqXktAtFD4aOEqVgwUjTvuMlBUuRyJv3C/DQLozxGogz
aqtdaKI9q4ZntM8XXdC9VFi4N16Dm1i5v3vUM5jaqFndyd0PefKnDLI/crS+O/CkbeKT8zUjhrAn
/FLjtPysCqIERvlt12W9sYvlhMzud0FYPfQ1F2hseYgIC2pr59Vv0JG19flOTMiWP4vVviTLezKq
j8aZu60HTXbt/cVJV+NDRw26tH/oHmi9HBZ0udwHPt9TmYrivXbSP31bljesLqJxnbXxge4HZfdq
syZZA7FsN0EC038mm75VAJZCLiE5i+2QufA/WDnMjYt0ryPU2jXikb4Fux1kMJ3TwHhj+V1LHx23
RD9FN/NgHHKkJgWQhSwJiPKM2IqaVmQCW7iPB6OwS+jHqMSZFHe0WHEan/HcKsMbyczwO7ER7lZY
YFdAxp7rJP7UCsdR06qfdjUAZQ58lC2k+9guEUhFMfzuiO7eRVP/mUw8/ICY/1JR8zguGIH9rjcb
CR6n67tTwrdE7K5Yx6b+czfRb6jvWXIAhQEEHtdP9uiR/4b6tub6bVE4rvCSfDrWiEeBjw8BL+5b
k3F3JBiV0Syd53J8Kg2dhxm7a99oHkxVdgg81kBtRN1f0mHizJhxVGUPyxhBrQ77ncmYz2Rz+FGX
DV+wrCzuTu8AkxfoiAuhNUJGDHILPcK88h1OHNqgk0YNy7OiH3dJjL5chpCIGbnYpHOUBTB/NETK
i8ReBdWXY+TaXvIj53K5Lu3vaCjmndDApPs7MX6SpCtmWZ9vR2NiCN+EIqh7gBYmP8ZFYOltcrRY
YCb+6DIVtsvjhJkiNmVwCfrXGIzzGrYhOks0hRoHGVuj7mcUN39gVJ4RMX32djHigeXU4rI+LlVw
rfDprnw7OEjuI4NwRgrv2rvOwQmLH5n+cOaIx6Z1P8ywkwSaXV+MSKUcWPxnBdCASoKR8ikxhfuN
1Zm4WZAaOij7dcaGGQ6VoY8yI/MbjwwYndqPOkrOTBWHfVUsxQu0/1GJQ5CJM6KpaBWyumT1R0SW
ZT+UC94ZH3bFFpzeXSsab7NhR+FI1qTP+4kL65OZh25JMbHzYeCOzbZ5NH2Uif+NO6ELbTbN/EX2
9npbA9KijGSLzcG2ypP5JxbqX1EdfROT2168e8x52izA2LazGelB0pQ7CCwsa8jpgSz73zJHWIHy
gTka4TyhpJZEgtauAkw/96djNnZfSoQ/o8l7zOpDrnPWR5ML5CvgrmjG5nev1jQ9ax07w9Ebiw8J
6p73zzEPnwlV7BNT6X4V9+Nj2PZsbGrQzQSerVy4xDqI+Um6Tm34SZJd5MePPvKzPp8fxoxRYceg
V/GWG9xx646ANjse0o1RWLkAHty81p5OZe46q8DHIoQH89nBfBQz4OXUqgV1keux9lEQJoWsOXhj
igIqvLWMfoVxcrQV1P+usH7TWv4eAzhYbozNPi741/ro/xB1Xs2RImkU/UVE4BKS1/K+pJLtfiHU
Du9NAr9+D2gj5qViNDvdK6mKzM/cey6BqdaMPMvL335DREbDEb0ik/KLpJHXHl0F0AYLwitlFwwx
Z+uBcIoN66hI594ENbuGspAnuOG/28Flotp+4g38NBv/I6CIfqsy72/KFAKziUt+jPcZuTnemclm
RkzgFHON3VjKq+vX4545PvxlVR7iwv/DduJnXqVX1OgbNgvTykS14DAM0qsyZ6KNiDXKPzOMYJFt
FXQxIX/WGU60WM9kKhWDu1cEZRJyvtJp2zbJ/ONmjr8q7cg+t4mxr2bWfqyN2IrcFyRTJ/KfudnY
D2dEDYniFNg13E6DGXwdcI6kHlrKTYJK7xT+83PT3E7AwXk2UK/m4mH6gho5vhtudIE3FDD3OPrg
vlZRW1ArSDobKYodpiTEH1qw8SP5u/NYi8/NGbumbOYXec0/bRbyyHyGucFbom4Abl5UjIklwvsO
k8ZBH3Wc/nqQ7CeImHZ1YXv6FYfatbeDr4bbGMJ6wrTOqT6tmuhuzrWf3phvSqv/V80u+eCig45e
lenfbjhmGsVHbWByMi0mPnFG9qLh8pA60/MQAHdURDPXVvc1mGZ9j8ocgSvJIRQUlG2qWPv6KI4J
RTURnsPqyY5mo2+xabs/VMgHL6m/lOIqjt9hUXdHO0fL5dgNg4+AhcMk1SbU6cWSjNT3rorIqRjf
DBSmXFGfvRdgaGZUv0GwtolYwjFllOCTwhcCedoDWSHpphHbUujgbHx0W7lhbQcBnLtpCfDSm5Di
WjuVo/EvwtTsGOTLVbFzo+aY1podXFxw7+XIzL0rihrbm/2jkB1UNZDjBnqvVSjkrs7DD12EjEZ6
5oqE0u0Q7ZIJ1hCMMNnpJ+/OjnTZcReBFqh09RbH04+0mh5SqX8GtulMIZAN8VvNg14btcQmMNIf
rHGh2sBzZ3oH3cecpo0iWRGJ4xvBLjBC4YynNvNy9OSC7RBHuMcDxA3nsyDuvF1nm7/z0YSzlckB
vkBFscpROdB1bXQdX+yAhMXLo/RGmJd4mb+yPTChfAKHU5Pb9TNYkBeJlq2HBYR8z0rra9kQBk9K
4p8whGWDemeNiVrtA6+bt9m8hNqliJV1Dxh8FG5nvCpVp/dOb1/6SAxk4AVhc1/sWtIALpR6uCk9
9BHA5oYfokneu0AW/yLxp67w+2Z8pMhu959zTlpkdNBDNATYY2t411jLiD4ZKXBXKNS0638vDgyg
MuEoN73shnsc7aEt0l+9lwe7kJLzVyM1yr87hquCGSNG/iz0Z+N0FX/1jTxVQzh+oHO4Gg26NKdq
uq1Leitys9JgmRJFb5XX360pLM7oUOSdgRPRaAOUAEB0fDQNlLRBm8zBFQUh3oPFAJkYPrOMMgQ0
6tbmCQNxywyeSYlisTwb6JrZWUcF+DQAz5ydIPUp8Or02ZlzskhlZeyR979MMA9N6flvJVb3DeNE
B9M6LYNVEFgFeyG7GiHz4/kbmDTHeB2dwsfl+hZ73vhJBGzDkIyzbXpECVewkGqOlDXIRe0s5wxl
376RpDUdv31RULlRafmEqlBT0iubb43fuw9Sl/76NYmerdNz7fVA2eK213+ReuQ/tDDugAbht7Wp
wCAo8d5pcfoEPMKizXT/jvgZV7GdWVc/aYlIawdzP2Xc5ejKvbuIXgtSjWghyARn2jNobwauiF3m
mDBfMqY15LHBYWQ2bkNKLoex2eeexzi7NbT3iQMKqj8Rsy4EecuMJFg/5Jd6U42oBIJhq5W9YsFU
mBWneMFbpcHGII6WLTXcK647/xVbOXuZKXul4aOir5NhE0y2R3ailtFJvfJEudd4xrwCy1OrVGWn
GuLiZvEWLi+uPg8xEP/tDFxyN+q4bj1wbC42OmiTeBwcMjPKyHiN9IprAhfuzhnjHZHpzWlUdn3R
rYeZyu6lBuGYD7oNiGgNGqV+sfytokV4LF+00p82zKD/JGY3p2OSvoNuGZ7pu0rV+OkAam0k0H8Z
9rzFjknQaMMFf2pc8+/y9rDfI/UI+FNyGGM5D8aK7JKOPwH7mXjL23ersbaZHqKS8qy9RY7aA+ts
Rf5pGyL0Alzgg59xPABKgXFe0Ka54CMl6vzUaDqwu44CSfb+QJ4iquuxiMV5bPh166w8NSe+m7WK
77QIxEcvXjxraIqtobJzZnsXa+q8J8vuHo5X/EtHUNKAcJDqVWjjP7JEf2K8Mz7nkYtuUfPkW04q
Rj/g1Bwc7ba8q5EBo5XK9rXXuvrSdb1E1s+QqqkSRZgO8attTmyR+1WO+fQ2texbk7wBYzB4n4X3
i/K1f+vy4awEKskQujZ7NfTkNcgw2yO1fhzEtFk+KKFBCUlgDbZlstzRV1FiobipQ3OL94SYLTrP
J/Qi7qZ3UYeEZf+rVVX22w3FR+CZ27oa4kPQ2ua+KBuqG9XcifhigTi0DSRldzr0euah2YhzPveB
Xl8GO/3whmYEngo8gFaGTEXGzI9YNag+2ldp2uVLZU4cfqGEq7UglPWKMRxeEbkyUm/i6LGMjcW+
OGsj4jLjsL1ahm1uXK1LD2YKvsVSlnuuY+OrSG3zUg/4iZFpAkyoh2BX2chTfeDEywt7wPDQCO3D
cM3mLK2Wsdf8T7453poEOboPpxli5qCYOacerEzJMp/XTSXp9FUdVpeU6kly5BxULstD32eUsCOJ
ap6gFhkB9iNxg4MIeCbWdINmmyMksPXnPmUvDiXvury0AmN1bzFywwns3R2W/NdKecRVIFOxVFi+
scguETDVe0iOChuXcRpjeBWuk08vQxJNx5otCQMLF2tE2KCcsfK/CuIYJ+GDMVZ6ltiQVwkhFk5j
1V9jAr4jEwJzR2jdcIk0lzitXytZ4ixwGu1H6gWMvdzhqR/rr3i06kvstMUudoMAkYVgABaKCZZk
EaFNDcvimoBpXovJzQ+a2dNZuYkLoJGsvjrSqu3kI72o6jJ+4hbUn/n+381uNJjWddG+pAV+pruY
Hf9gfCELgrU1NTiEwh4PqYcNIG1T8SKjCEBgCgrOITDEc2J0qkbcwGakamesVR1k7RHuFrPK6zI/
gCCu91ecaiReVIoOzmCXorwW40KJglejjF/1hBOeO+Qu51GfsnPCjHHnN61WrOMA31aGr/a2vCQd
Xj+rY2GW1QmchflZSEtjPcyZawLmwPJfEfkWEgUC+IwktNNEdNHKsLTmsbxEE50xJG4ee2S4oW6+
xdU8YGUTc8gq2tuueBc1xVvghsUxdkAlOVFSnVKdys20R31nB52BqxzeKkZF73lEgpCrMNprDpFB
QvLN9XCYToyyXuJSjhdh5iedfOvnpMZjNCOn/RzgiBGSJpO0Htd5578jZ0QsHDVotKLwGFip8Qup
ETii6N1yXDLaPLFVftIdHIIUj4HTPVWtzG+dV38ZM1DC6YAUlP7RGqbTGER/NWkGx1Iv1QnV6/AU
emBMoomfM3Pl59ijjzQAA4TC/n4hsebZIkf1numRvacl/KFcBE4OesMfjQJoYGjjr2l0mAKhOazd
3vqwsonauCjVJavBY/fapdHsS6+DIRXAIW/u/BKo7C2MZLhn/+Wd3MrzTss/6a1OUIhRpofR7w5t
0FVnnanW9wuhZ0CzkjT8Jz2GxJKxJ+Eohqf/tIZu2jY19PMU4f/ZpF+GL+1clhcS+5wLk6v7t804
I/L18N+hQgnsbpwUUxszqt5eaZq6ubCoTt+XCYDUDJXzIfMn4qukX8dnN0jIggpGLT6h6zG3eDAs
QHu2RZpuZp2XL4M0jvas9JiN5OVFzC8YadMWZSvSyzCDucjm4wryjL3x3PAhiJIXM2FKIyDZXmKc
YOguSTsrnUE2uzDXhr2yq43eubu0mAZOmXK4OK4cLvnopd3KBTNdIRjE5GKO257jequNaH4d0Two
aF2UldvlC+Y77SPs++ZQBYQ8lPZwLD23BZxO8VnpE8Zdi+0Fj3PDk53l26UULnp+uWX7IO3affEY
P7nkF30gCk8B2GU9LY0TfxRyjomiTt4bKSsiq7kxqm9vZdC0t+VLzfchCjfZvWz5JhOLtcjyrtFT
Ftf/Xr7/HUlpDvZbtmH6vmK1e+5AIhymKbqntmpZo89l00R/cOVwo3qttnbX26wmbGGRnoMkX58r
D5RwqBWymHU2oQqCa/mtGNSfBRRRaN0TUOFq32al8+5msJjTGUsQuA4rhQ77bOrxI6PKnrKk3jE2
jU6yC6iCC8WcNY7ynWz86A9/HLSqZHk3i6I36Rwtkc2Oo6ShLtTSio2gBaSpqpt7IkduJju8xSDq
QIcE+qlAAsRi8FFNaMQ036xJPJpllFVq3w17t3zhcxJQFGk/q7xgCaF3fAbZWf0o3GROW9/FrZ/d
jDlwAosFZ44pn9kmZqc4hBHeC5LQwlZm9PqEiKJk8g6lJtWuMXN/p1vEsOsOe2PXicNjSIj0RsTQ
5hRAJjdo72DYuMNkiqXDilnCJE73GjndXsuliZybpY7R1+X+++Qxej51w0a2YXhNAh1BfdVGBxzh
9ga/Qr4TVU3+gDK0q+YSDDmm9e+2oUvxqCNeu7HytrYh04spWIHkkeAc0qk3kjA42ZH6XfgnNxnj
56XiLIjM3DPZgftu0j4PvHPLje1aFiywHj1dzp4SpDU/0gyxeTAJ2soK9zFTAbXOBJj1jckccDtV
vpce9SYIDoYQ5wiFNxuPtDgMQL/j1DUu+Wxcj1ObUFiFU6ecv+TeQ7E2WW9+TThw13kHLzUlIFcS
OVYIxbxNCGLvjLNakD+kmzNbOMu2Zj/AkY99B2HJBIeOjXHLqsFDjh9Ywy+HNF7MBj2a2Lnit9pJ
P/p2+sfMreCO+p7bdX7jY739nevibtqNdtajkBrb2bio+RmUhyxSWpDkCeJR2yn4FQzk6RLlNv/A
okUEsBytmOr/f7SavvXZ674NHpwSn82DOE9BQ9KElDCsQ/xhRnAjlma6LPWAiyUEfR0Nw8JTkbhO
tgTreCsHy+a4iupa7bQoetLL7mBYDrjPZqbB04sgkvrHAjA4IFvH3GYk9j4Isox3LzSKS94M27Ho
nD3xKP/+qwXRjGnXtu3eY8IgDjmTwYsPYKhLzQqzWmt2uwKB26qesRv+ZPtnE3D11gNeC3yoR54f
ktQU1QEtNR3WvuHjfBpsKTdEjm7cBMbHCiC4FC2L75iNQmj3LCxVQ9g9Nqt9BD+GHrN7IuIWTk7G
20DyW3B1Mc+JCEZpOIY/Va3YGWcRrBo8RN5QdNeIC3jTDfLTzVwYZ81wsw0eviFP25+WVm16mZ6o
sY3Xnonmc1x2W0bBre/VzyzWsLAF9XSMp3FLcIvzQxuNYFu3ApBR7Bw7Zi7PaBnBnFfcSlWNL6cF
BZvi15cJezKCfy3wLzUqNy/y9sXMexWMY1dIEn83zMZEhLRlVaBggTRp8kQs1A+NgjvOBA96REWy
sghX3jHydI7sAs9yGVuwSWVSbVwz7CQu3JD2aEvVoYQPzTOJoca5a3GEZWWF05pRz3z70zOE7dsE
f1Dgdfz/n2Iq8Tkkef7UVPxveH4RGa+7yskPVVjo6+XbNiRr9YB0QGzmsCYI2rkqRpfr7/YObkN0
WB74yRqCWWB/jBpOUGFHzub7Y49be2ONvTglthfQWEzBNUkbms84Oy53SssvZlsQSRDYaOxw0pWY
TJ7qaA4BjfpPsmcFF5bvnUhAmp5787lJJXpXJoO04gOCgjkQCT9Sv3bmxh84iNi0bJJovGJ/GwCV
OkLpBMJho5cJm/DJtSRcNj+9odEpbgYedPtgN155GvNwuDo4MoE3ziVuPSUfUVC/fT/OgYrUkagR
BHulffB9033rS6g0WLm+7/jOKMhnjvV+r5ma2OYQU7a979o7g5kZuRh1c2JscnGELA5NR6G7tOVY
H6ZUwVXsn7nR6ueIbgRjByvZpmyex8z+ocVeeMltxTNSN+KaYoQC8tMxsrV5xklnPbpqYi9j4OEL
iBdZMo+k2b8AfWJN0PNRkkVyUjxv68T1rRstIdLdsDFPQTTZHyJnaOyNxzJPs6tZ4No0iLOEaQDS
lXuUQCWGW2PLH2amwNCZMUpPjM15aS60zL9830uOT0lP2M12qPruMZZ6M+/Y0/fGHj7GPmZg4Sj5
rLwUCQz38vLi9Q4GqJEECS913/8rP8yRBD9vAjHRQBi+BD6nh49qcPt9uk9Y0jZ9HrJCdjmJQsf4
DMOuf3HS5On7rTMVfi2q1v/q18nGrokkuqgvomRsanf6pZv/8uWlJpiEOPA83jpwZC5111HVgYtg
STcH2s7/zrcb6xBG6VPCuUxmsgCl2hL3vYwirE6S3MLQgRvc55vzdPybNqIc3LzkSmUu9YdWuvre
jiK1A1Fzr3McfGYRJI8AYWxDryzTPn/XHcrLMGtbXFE9xbTTuEcGRGeo3h85kL6TC9ZKrjRLtkd3
ZGEDvBZUVX7JRtAS9hAE5+8iO0a6Fox8ZGuhvWrAK096UaXvHPqQyWbfuVaZ7EpquCh+wI61mewf
fq/nKaQtX6/XKkuOTtKxeK3aa0zAIq6H2rpkpWtsPVZHMwjtgbz/Fzk27V2ZBtmbrNZ/NgDXAIY1
vMvJ9FoQpBQLT7s2tvczn/lmsqMXWgaMFImkNfmVcQY4e1k6e1LUvz9MbFXUNiK3eG+gADpMzHbW
fEw5L7NEY2ATUHk7or+RIJXvRaHV+G/5Up9DAvp4vAWi6xGmkLBRR411GxxBIlfeePuhKNisWZY4
t1p81yImJyReetdcGubD0auX0sTjVAuKd8Y/iE+Frm5Nb/yGDjFeApU/okiPH6HmXesJtG2h90Bh
/AaP+rwpaCoTvjpGixDalruKyDhadRZFfj21TIA2RaUgrYAYoTKIm1NYkig3fwipXMkXUELn2IDO
ArGYnQYPTtj/DUrNxi8WKPaXEZmprjdgaWcFSOgT1/nkdIDQ4hkJN6PmIqpqPNu+s10+l6bwsMc4
yQmFHcGSsMDWRTZQsvgO2aNkiWtejUhHQhR3bejaJg3wRRszubErj62fTWBbYVMW5WIKjsvzbI91
AU7Pp7RK0/Qo4no/ASc4xUrpF0zcNdQd6qBC1Mmx67D52GWIA3ieSpPsW+8Kg0BdkQ6s4u3wZ1xa
6bsZgLHGKWiymIdbtlwSviSQZAx6RCdSv3hhjCgsTr0Ty4pp11ns1yn5HOI3zG7NDHr4FNSP65wE
YgWmYGuNnX3TguK3WY0VVwG/GgPF4pSLao/qpt4b9OPnW2Lj1mQYw3kUPFm6GB+2CNmi1xCoelbU
uEdiyt7lEM3VlGw1BdefEfXwJJrfoWblh3Y0OqwRWFLrXhOnAuiC1lbjnVgO/A1LRqChE+CFoCi5
xn32k2Y+e0hN/5Ekg7YTmVufppr2wQ39q9OKI6LT7BVENc7o7oWt6iO3rGrNk+ptLCWbB+kFUERC
rb+Gda9ubIMfPUQggqLteefv6+2GjbrcwziwMFAPw0GlAKAy5VMYTnEGXn5WE03zQKeb5zvLP0kz
pjQxnadgSDDcpVGFoR46DoIPE0LygJNmksQ40IazdGA+zb3LEeda2QFuv7ch2qDfNHN71cbD1zIm
MUdknBSE2lwQTi0/UmpeBmXiPZ3nUswqFPGrzFNE6qZPKcEjY679dPuaZ0YxGgpiBKjfF1hd8kCo
iimHXYRzHJFT6Iz8s3IdddVbawlmljY2/6I0iYGpwjtDVFJqsmh8wjtmYWUlJM1lzrwpbQDymrQ3
/gxOjENT3/ZWJdBv0XWYBbEN8JPmX2ReQFQYEfWEumdeohF7b2282nNOmhCWvzeDtN9U2jWklPmX
yuKX31JYUHDK/UCOUW5haW4hXxx87CtHTye8XfDt4dsv2DgyHN0q26v3eB85qPXgZJDqfS5hHhw9
C4aJsnlqYo4e9GVaSja2OafQTfiKcJh7JDMLS7z4JnxiZFyjdP9IxIDUV1iDcx7ive6G7YmNGKLt
oAKu57ks8OYCI/bH7GLl///F6q2v/wXNh5UtN8495wqdjIVYC+jAUeubd01l0y8tzupHVVioLeaG
CKmWfmq8XdGLeY0s4mdrlo1odu6tR4K49pQsX9WoAFFUw7FnfLDLBsTlkvHMhkq8IL6uE+9EliP/
9ugDXZuYVoMp/tbxEf+xYen3smTg4Nb+jD6Iq8cY+S/9kNELDOwrpI9ILu1hpYS4rbwqOxAsNjyl
nlPeOj/vX5Sw9g4e2YMx33ror7tj44pTTAjohQGa9VSqjkWQSdWP7WojIrJkjOitrytvnyt3VdT2
TGJPx1UGPuRocduxnjUvtjSLdZFH0d3VYBYXRMuJecBTu3g6uCD9owy+OHoBTM1/VYPc6eRGOLsR
dcdzFBQowOKnOYEu0xP+j3Nu7FNkWvKpicoeXJH7yaQ3favZrGgiRi8VKroFgnooXSfAy9i4l1XI
4KJkCYuwO2h4QzW9Bjc4L3lxHW+1QBPnKjWL20igupE748HqMzzz868U/37FRtz5h8MWjxCHEG8J
cPWo7si8Fnlz9VocB2yHSJ3O4vLsFc0PQ2PyLSt9IM3U4Ty16I3LKTrmpcO8TJhHK88GHsH0hDLU
Oho5Wl5sbdNbNyLoh5t/9oXt3A3HA+kJWFqLG8DMTgUid/6eirx10EzQAdB5WFcXB/Rmmm83q2b7
MhSutUGwDHI1y8+YSKaz9IJyS9DCpUKXjakLwy/V7kdbNL9VoMQptYif0EBbAkqph+uIGXZmG5La
2mXwOWGntdhaTJjHSRYcYhtpVajwJS0706C1kn0b0CiazSx8J8Ztno4tMzHXF+qgq5fE6R9jF4Lz
7xmdnucvjeYRT4WF3ncYUGt1HdLwugSW0zfp0Sm5VoTq3ivG2bOAxEMam3IvGwYo7WwOTOYzfaqa
woOcr/vHSmPOMrc2CkTvtZ8ITdUqIh94pE382i07/x4IqyBPK0hM7WibIQw+kzUecAH+hzTgMOFx
tyz9VmpRvV62FCXFPmyFojmBWH+mHsvWqBD8Kym2EnewsK/FBHYaf+HFKSwbNxU33VAwo2CzdO6t
wDwLkGjboMzSQ9KSbVh0E6S3oOjuDdXFu+lysLUiadZOFxJqgtSX8EMArboMX2CFc87sIPnEf8oK
G3UhhnhP7YN9SDbpHqstd1cj89VkcYwa9cSAIBy6NbmpGfED2qmPZfbUzzKVXLN/g/SipdSnD2lq
KUAXH1pi6kOskENyGGTyQPKP/FDyHxmzUTJusyfSbw8qKdPPqhN79JwBgVXaG8rvtSalew6R8V84
N5ikh78aWl4IWcOF8gE5n9+dprhAsg1SKQ709jxqodoEdm2vxtZ6uIUv93k27RFhplf4YiSYaXef
CRkDs/glN2T4y5Xr3NbBEiSTdjVZkiAp/zPLU/aA6pMLhswXqP76CYDhw8twx+jFGxiB4ongzebg
mn2yGfLZ8xVAYwT3usLHODBANQG6oscAAO1XzMGoiTXYTkmInDQuC1bG81NWFUN4cOZVRpsNpzzz
dMoMfdyGlaBPEVj8vLDQcLofjN7qzzmJ4WPLBK4eeH78RzPvdJrC4A7VzQtQMLkZ57cpjvV//3FV
K7M92D06hqSufuAYxBKtXGM9GTazLHOwefdNa0+iOP06JZrEoHocOhbM42D8TCVqcMbF46cYw27b
ShcG2fyxKstcv6GWYBrKjzpW7uuCNEZqdZoEkiCZVT57oaw8W/NyVLixOlEUs7Zzbz1MBcKdFXO4
/tT3MrzoffnDmcLshPrMBe7BYLRtK2cbd2VzXYq7PjXbpw4Qny0D/6VIyDYdqDx20VjZeM65UuwE
/kjg+ugmSvOLX9G2QibQVYPxYmDtPyp6WGwMmrcGFFFtmwkiBSyu+FI7A/hsP5mYlKI6lzpycRqS
dF2n/UiqbhsjHqX7aDT30BUALVvdeUqYTVwthbxs+QVgz3NfQOB0axkMO5/52ydciTlt2HUL47B0
ejYSo4uX1i2bU+obU73bPvQ/J4vgXA+SsS91taaPcpMhG1i3Wtuc/Kb5iAUxnabX/AwEu0wOGSKV
Ukteg0x1e4EJXGjw1eql0htJjrcZQ2GIZvLLXNz53p6nUZ2euAXnovuv4hureaLx3S2/FKUUR2td
jOrUmeGzPoV7pZv6bXL9/hpHxfl7SDHFGww32r6cWbiwq5sfygve9fF3Xcc/jAGexdI7cJT7pyzt
pgPDKeQi0yj2lvZHgaO8DfFGnyTFT87sn+YYv4HVxmxc0vJZpXDfJIIDtiv4J9tZQRAPU3AOp4EJ
7iwM1KImebXz6SPUSKZGP1ETZKFo+5VJf7Mcrh3pchOSYEHaqF9ZHx6wkfkTqtd0jax7z/j6dbSf
By31sy9EfIhCe4bpTvEFwmfLZNZdeVV1r+d46FkdYrikTi7vX43B37VMMqcJy97b0wOOD6cjFzTt
IUdIR/aNBAj11GACezAB5K/FBLcvBF4TVGHTWTEt3SeTApRL8NUWr5lYNWkEz3xCPAsNmoJ/br90
g/qd0TNDzdSvmIUOL0ELY8KbDw3NTjySQFATWC7gJoxyFpOAyZodp96TG2SshgrNWvWteWIZVmxH
1y+PKZgfNIE1K7i5rk4kdP94JPFAs/z85Ey/A83Cw79MA6tqg/1Xew1hA67NHv965faPDMjBPYyc
U0EMT7KKf9W5VFfsYNFqqtGMMfChSkMXvQ7KMdvBCcUO00lYZSU1GbbG4alCStbrRvhqmlR0iIau
oQDShYALIH2qe6uq4nyRdgZgE9UmcD9vuDRB/6tsUGDYbPDPcR9rZ0s/doTu7Vhm6dvlJJ2ngNrQ
pk8hcSVBBEzF7jbRLAPoO9rxIlTpPpo1H4qsk6mLh1/SwVY4ytcRmCPydnGPfHZPuq7Vh1L1vK/M
ETb9kIc7zHb4lefnHXHGAXFjSkhrMlOB0B2ITu6dCYZgp/Rx58vMQA36anYp4+PEBGaFtTBiCCAd
mNM03asFD8/4By/W0sQGklw2xyi8e+5iP1cWc6uAT3eQeawsZuV6iPPyrGpGYUxtmYIagdvvRFC/
E/swHTTVA9pnnw8A2D9HYbeP7eLUIx2yD7OEsTH5jPfT5N31AbRPlxAGFAF8FwFon8BAEe9hsTkU
WjLHDoNbmJ8Wu+yflKGGM4zYfqfjcVzV5Ao6YTzsGkbR2fojyDCDiDYdngMnbZHKAY5PK/0E2/SX
oYL0HgneMo1V0fyJ7qoiIo+KHW9d5p8FKo6DW8y/tUZ5c+OKQGYgPBwYxhEQm3rF5BFs6qb/6XIC
bPJkeM+jSduPJo7dtIXVqeUO6NL5o7xcZAFc1V1PB7FcFglTQCy3DKfaqgMDLH9Mk+INsVCJvaes
gueiRe9R27JPsL41LIWMp4tljmejnLz30v9wkY7t6lHvNvMmcxmQMV38WIaNk0eOYkZKAzGphHqx
DSq3DIQ4cXtib7Hv6kSlw0tNEhC+ZchBuyyF8gRxkxxIrRxiLybLAn95HDKyxrFf7JzFPge+V19l
eHmCYvzpzQw+r94trYs2znkKFXXnMvahY3Hvtus+WhfSBvTjdazXNxf9yxHfZH3BL7YZ5kVHpYCy
5rr1Rr+IkG/pglo+lJ7qhvPydjeWmW4qPt0v2p84FUh285ihtMOswY7Cnas3/sF0NJyRsSw+KH3p
z7wmPrYmCXhp5Im9K1pS9TSAB0PqbHyz88669dMCb83EHWAR2L/85IH08W1zpO5uAJUtiHl3DBIk
Y/M8QiesxItRxo/ESDKAq/ZV6vq7KotAarGl0DyP5tqNvGtgEY4yMghkpdHnZ9IY6lUHgjIfc++7
TRXSNZ8YZ2BKDCi+hwFwFle0hiDxwOJXu9YekmXmx4Ne71GUJ09lVMNmgQN/5LkcSTYLXrj+qrmI
iM6tmL6UVYQvEzjK53GAFWiRFnT8HnvkXe0Ai1YVAShFviOhqXy35lhxLEordr7RxcYZ/b2gSWyy
OLRc8WbJAbA4XIFykkyNhVUB3Kuql6Y25hVriV6LftWAB3FHQgRLhwzAS++P/wqVd1twEtUDUvOb
yCb9YyIVPekRo4O65vxN/S9BYdcPTn8tQeZeo8QC7WKggNGEcUvJ0VX9a4e683PqIRgOiLVWi/iF
d+LVG5DpqFowRxosKg/DeJMdIwdWbhi+PNR9cSSA881bOSYQNyzBiA91Jm3zDcyGb++lsbqrBltX
Mw7+K8MDFOwKYzrdRrZM/oQRnFTUed/FBHtF7wpREEHRi+J52OR++fmdEbAUG645l8JW3T5gX69I
8PTWMRntq67RxMUwvXgTTZZY90zbd4kNXC8d3fZUlGlN2hdXJgpDkOYABY61rsMBKxhXnJw6sj7o
pDoui+TID42EIQrK6aDaobwJ6b1HmvpEyLxFFZA+QwmVZ3/5r6qisrnkKHCmpHoJpXoLgpo4KR5l
2BfpOp0726FLHSAGzXAccK9bfc++nAIEcQnV04Aq7pA3BvqnTuCEwJ8fEWx5LCbC4Jnl6EeJ9XxN
iO8eFXdyL5s4vKYE1oAM2tbDMD5Go7pAIg3OokO9VbaK5Nu5Cs4xxZVIQ3f8Veo0FV8ko5CiQkSe
HmXg4jrZn6hhUhrYo4Zmepw/1S3opd7eEfTYPprYvJGl6xwrm8mXgwWaRQ+3Wps6IGaCW8SK9s74
CcH0fFPUQcieRVnbeaNxz/HmbZAjY2zT/qWOocEIm5p7z5NatY5/6lP0OpZu/yoqQVBYi2LaivXg
s8w6RhTkLWjCe6/scDr5wGWIWwDttAgnXWrMzf/YO6/lyLEsy/5KWb4jGxfqAm1dbTau3elUTqeI
fIGRDAa01vj6WReRVR1ZMzY2/d75EBkMOp1wiCvO2XttNpXfUxfBZ0M1+Jqb2o+BJi/0Aue7J89F
+tgYc/FadKS9h03zXHvwpZPZMF+70kW3P7Y49YiyIfCXGWlZNizjo+bRUJ6LMNvaoau9JI1JJd8I
ybRQNU2zqPYLhBpPCTxtX3HXVWenMln8eQH2fObb5OBaSPyWrU4jSsxZmSuQ0/P5UsOvwWTi0oqw
m5Ejtc07mWwmX2fEV1s/YWTvNZ/hmKMQynk8RZJMG/JIqm8eetnVLQWb4oKoHFGSXQzbn8uGItU8
GgYDhBzRHuua9Mxg6AEn+95udmGh5KzMdsvNVtfy0Qt6dGIAva+DqLIVtub7FoA1ohrmIQOX7G5W
3fEicr4vZ8epKS+nSGYu1gAesbVZBC76WEo7UOFUJchRcDZkj3KzjNdNXBns6lShtvAiGhd2az6j
YgdETkAhJRdx1wSaPCLH6ykw4pvCk6f2LKjsyDMoImpQ7uDtdOISV46RErwz5uQ0NGF+jxx42upI
L2+S8qHWQvuShHTRZeveCaOFSSg/a5V+CCcmXGc19t3BIYkq8lQcCU5YI2sfI9oOh6UTi2DtWFeP
njY+NGqHV0fVixjzMyuu8ptRkn6IaQTZdpWxUwO4W9uJ/4znkPb+6J+oH+LEGmR3aiaYOdFUwO7H
uXOAZ0LCkJ29+XjGdJKFWg8VTtVLbBJ4KXEfl9Mf0iQJDAE1EZ7jKsYfuB/mHsxTTPmyUOQeG+S7
6bt0PftwN2eBtu5EbT0MdY9fr6xoRbGKCh7Lq2f4oFNqqEm9A0Wnr5QjpnwyYWp9miouD2ELxaAh
YxUms/i03ApzF5U3jklrXsxjej9SLliNRXSumsb6834f5lA7UZGE+uMDCHbY7P85VaP0zNYzl7UC
u4Ohb1k6MH9nyGFMNEAlLWWohjwVlqTz4E1Ux4d4POlBh6w6KoF72iCklluE4mNxDMFRt2Ffwgl3
3pw5TS6lZ8eXzhsfVQ2d2IninNaVf2zdkPOQi6deN/vXQF+1UxY++PGjFmTRfTfj6EuTWZ4jqz3M
ZWkCPkROA5W6f8Ih0tCAwqGWAlFYLXf5z+GNBjAKZiQzTCLXmeRg8sfH45BYMTmX9dYUQ3i//BGh
qGwl9HIoehZo6DHctehxd+Pckvcly+I4EE668XAfIZqczss+o6j8Q15o1S3dMvZcOvw5Owuso1XT
N+ybPnwWQJ2IUuEgSP1YVmy2oXkQzFoqF1NebCLLT/f4HU2jbt/iiiCvcLIQEPRav+81tOdEVMOi
kxBd80EZT7IwyV7DvHjwujB5dfNmFwlU82UUm89JmYCdIE183Qj0RVhVX3ERZJvKooOTee5j5NHg
WSpKlufRsw1QHKHMYmMAfdoMfP04MTPzjoRW5z2WTxaJ4FexWRbA8nNibS05N4c8QhKzRkyaTc91
Hxhw7+wHPCH6It1HhHSn+WCrRWNeRiQXB1qv8UEZ3gmREWTb6/OWTUAL319zL0Ha3rbg5pF4YaqE
7QeqYLKo4HRmSCp85ngvjRNsu8nRD40snx3PFbd2YZoKvyLlaUjGR9Gl0V3d1R+tRnaj7YbFZTQo
83keIPKabjIVmo8pGrHQyPmyjGw4o0LCtskOn6wWyP5ApSiMPNDzkVne/rltk9I4TY374nlD8Eoe
3og93mVabeCXTioQS7QNW00cVceMwZvtBALi2qP9Bpw2rg4NYq8bkYjbwoSWXpGNHfh9f4BX8IMS
nH4T4UbY1jh3NrXqIsTsphKJl8s2XAqec2BS2O+vjJiaQq3a/Vn3ynqNjIYKuzdFwHvHIw8dK8sx
TLuNlRnT+eezt8iIDm1KR8DryhC2HILMnP3gmvL8fE6gaFCG0PXLGPvhKe/yV9IcwqNfxR98mvAJ
KVG76mNh3FSOLF8k9ebtqI3o2nvWAnrXplvdiMmjdif7yWkeUrXiK0evO2luuLOHOrq42QxzxPlu
9zqBF0XTPMowq7daFn13caxemPnpDpp6uodMwryaF0RmRhAKcn2gT2NPIDD6jLy8qZGbuKnmG+SF
sDbmEDjMnH1aXvERRESeAfZEyT3p/bgam6y+6arEOsetfiMGkmUx9dUfLq3eLEx/mEklX0EPs1eK
nS856S+q47AbJeDALCofCRcCRXeLEKlnX8WJylGab0TNTIDTGkAG+I21UD1BrDXJLfxjpQ3ta4qy
LcpUPTW9q19lxgE2u0Qbljg3CLfgZ9Sp+wpODMGyFYR/6J2WnTwBHajvRLZN+k7plSzQM0VU3FJH
jzeZTgOf5yC+jF59dRVYpa8zsbVGoz/XmER2juVfZO1k1A+hWnSZFpyH9EvvI7bE4UCZ4edN7Ero
t2hE8AYF/bNJ9/zGLPFBzGGOB7itbqPe7+/TJoJIlmvzn0uPWkMxubTs8D1RJe3CfI+fFXIplaZj
ymEeOgM9aKcb0ZsxuJSi0iy5JZR5foVXQJmTlTPb802v3B9D0J2dtrRpm2MNSRK6ZYh2nnSJPaRA
SHp1PT2HYkq9q+0DCwFLIe/yAEeK+qrPsvycJ7gR2JraLwUq0o1j0WUEBxUd5IwmCOz0h+VKIoqW
eosTWucl18+IEHOCVtXThA1LHj3pUec+WQFG15A9UV4nb5qdjLehgvsbeDrMkE5zYFLnN7uuOGSh
O2/r3NeAzPBALNunuMkDTDAFcTAZScqjboy3PZ0vQEgZypClCOGn78kiJ2xtmBqDl95YXWYeirju
bkx3r08dMQ+q+sj4bNIrBtGkFvbElw51CRSlGVne9t0hMjv93ra8l5kWKgwospQE3gM8zGArtK67
JqiNSKSv5tcg8UAw8FrwN+wdx0BD8dkgvvGCHMlmY+7o5otvSUQ5tsv08xS032alQxxM+GSBrZmn
UTb9FQfLe4s8cws0GDO+3Wkv4yBPAQ33S9+Va2T22Kvq1nhkpoehXaR017MmAtTVn3xcWNznHckD
dWFsfd60d7oR1U52TJaltvAiuSnqIrkY0ovvvazG8xKnb8136m3jbYog42cdBiIotpassG8pDkBl
bAvtKGjIbaAkEnuJ3njnKfdfKO0CHkjPjJTUxjYIg+DCxPDBcgwjf0N6M1EShzRJbztqmTe2qsLF
RvIDvqvFyDOIzZhOl6VRObeRd5emxTdaL8NZGyTN8nkL+2A+soa0YIH3zpEc8/GID31c5fOBIgFN
iZLued1n/X4pIUPi3/adTicwBbjatmO/l6kc10WRhOtozIvPISrR0YTZi981byUN25XdG8lD7GrR
LeY3Z61YWNZHQKRIzvRW0GsktqQyK0BeafMS181DqDfoctVXqQ7B1xzTkzUZ1ZZBMWWSJrBRK/Qn
fyzEM3IgwjPo58G1y3b01eWxFmGwpnCZP8v0lKRE15OUjD7OfFRpBmgr6UEG9TtUwPtJw5HRzTqn
CTtLiS6Fz4Dh0bPtAoEU9YOaQlYsoF51VQo1pLcvFrWbLcURBb6FwaCSbtvMbfdY4cAzo4+PQ9Qx
/qOtDemG9lqNQ6MjuqQunLs5M3rSc7snQdoO1g/IuFotXysPCkCdE2M0s4nGr8tcJcE3uhBbAAok
N9HYbm6WxLl/+xz/PfgqHn4m9DX/+R98/VmUUx0FYfsvX/7n/qu4e8++mv9QP/XPV/31Z/5z8/S/
rn/7UdR/u33aXf/1lX/5Qd7+z1+/eW/f//LFNid5ZHrsvurp8tV0abv8Eg5UvfL/95t/+1re5TqV
X3//7bPo8la9WxAV+W9/fuv4/e+/CYu8v3/79f3//Kb6qH//7dyNX9kHVt7/42e+0MX9/Tfnd9Yf
lqPrZBq6Uklefvvb8KW+Y/8uTYshhv8MU+qOzndyxoKQb+m/kzbJrsBzVA6i4XEITQFy5e+/Wd7v
luXwXh5tFs8g0/K3fxzbXy7Sf120v+Vd9lBgVW14Y1uFF/4St0jjkGOwTcc0XKlTVtP5/i/hhlNp
h4xWyBqMBkzPiEpgY7Q1KcQBdn0WZJGRFEx9w7ZPHHAVAshv4b2OJTTzuPZp9JQRIeowJ6161laz
b+XAuL1Pza9fQ4GhBiJoRmQu7rWuSat15hGCAwJ0RAGgIid59ObYQE+QfqDOfxwSsuO1OqcZO1BS
NZGY+eO3mgT5qtS/B2WFShll7tTi6mp3YYUbEsnhDwhBN+QkH8Cc4eUNEc9WJsRfy/0QvoCML4yj
jzccTuvGCQcsrgE9MjNqnvElkzbd+4RcQWqFK4Q9CFZ7SghMl92xxUXdUhj3jjV9o856F6XeUdK6
jk37kOU4E3OHjBcvv29RMwZ21bMq6BERkujaNaxL4Aet/Xw75qy/LcjxMJuA4UY5c0WhXbxOwaWK
AcuLhyQq0MmyzgxsIzmLEn8iV6JsYGIU8rsgBo+6rYA+N8N991vGO9+FPOLr3oHs3Y9uqBQAi6w+
xJKo4e3iEiQ0IMwfaYTxQa+v3qR/hCZQubodyK9JHs2RcAmAmUOlBjrPsdY97Amw8ahP54aOXNsE
39NubLboe+jyD6OzhiZEM3V6tprhnMZ3VQL2FGrXW+rA1svCO6rysH2Chnyd8IeU+kcA/yzUtHvc
HOckqq4SZcwuF8O1GZ0XPQM0TyyhQf+ZcTMIiGE0+KADUPTd0LVnsAHfaz+/j6zmUEMOimZQIQaB
0SZNsSKzVaSN+16Lrf/d6wocySUkCymvzmh+B7gJY0Afqh0ct1eiXd4njx6gJ8uHLiixGZVAzG2N
ex5pw3Cb11mzokppXVydDSCMT2uHE2bleHaHrdKggtpSUIqohQSDfCbxsiffw8YY7lLeca14VycD
ijUalqVBPPxc1sAvqh55NmpkpyHshnOua3+I5A10er6b2/lFuKZ2CA0M0b4f7mrrGOAYJo3+FE3T
AEakvHSjoFc3gjEkb6vMnWzVzf2etRcmX33Yz0UtUOuBN6+t54r1PI2v+gW1uuSmpvwff+bl9CiN
4RB51TO2WpIX4EinpHKyLbFfnK646r2P3Jr9JnblM6vpSxr2LwYIV1dZCbX6OpRnzKVbK/m0B4CP
PUwXSHznSAAAMnwwQZbh3PZ58+qC8pBZ9eIBQCfIGpC2NpFKFZD57mcYZkT/SreOna9mbS2Duj74
/tXU9LftEmqYdOd8rE7shD/ysmTu6+ZdmZs7Wx127Kbvou4pV3bZ2vSqb41v7kcTq1B4ByV251e9
C0cq+cRZ6my7CliqcNs/AhGfOD2b2Y7ekSCtVDtvpO6CaXfSD4GbnbrW7ImCJC0p98RH3cPWceG/
EcaCRi1/tgNw/D75P0Ff7acufkdooRIJ7M88DfEJ0HBAMkp1ZJIOzx1NRSup32ojpyYLIR6Eq8HO
qjm2cyTWVl9tnHZ6Q/5FNs2YnEkvoVpLCWMcgWSJaEb8Gr6GzTiuUjdutl7dfUsKHfUdYR8KMpb1
DxRGdrZW9Ydegw3dq969pjGOTDO5YcYpnCtAcV4UgAdEF2EN1i1YmfBeaHVyiCUur4r7jxrXTet1
zsZLLTZAdBrXGFi53cMNEZDDrNzhY/amUcii0wm4UBD1RHZSOPxo6dnTLQHD5znVUzuP08ZC6pia
0ZGs7lPga7dZK6NdO0Ly6eOHse60dU2OHLUUx8AQQ5A7MUFmjdekLh47RxwpkdJzGAp305Y/pnY8
eOiGQDJhGPPpl1Jg/6PR7W9JEHww75x9GT0WIyIUFATXxl43nMyJqabxgZNEprVL4NegmclIi/XL
g6YnGqtdcj5my4R71cgbrcTvaFfEdcYJ/GoWTTCftk7du8ewg0dcOfpT7mHN61XB2ofTiKt8D0Lp
rpX0hTIRr7TEWyOdbY5u3q97T39wCCpCfwj7OtT9SxsyIIv5HY//VYjOoN0pzPXYDSg9WMDTCk43
vnKcJdO8YwTydzAI9k5CkpgauVYW8LPCJsnVj/wJBCUqODRW3R2DMv26igZa0jUbTdRHP4w35VTh
sqOYjesCs1zSUeyMumhXlTi3yxYInSRWC1jZKayH4c6kwnwyTZaiGapCYD3ZenSLeu06JPwQF7+K
s4GWRirszczqZCPExFbAT5EqwJ0zY+jK3YDQszp1puJglSG1miBb94++Gz1E3hCfwrD8pnvOa6yM
BEQRB/sKlYBResrYd6cXjbuOi6ufzVQk8jBdjylRC8ICiWx479gg7p0oTEgDqOMXACw3HR5c2/e/
z7H72CYGxhtUthGdPdHFb0GF494IwJxEyDll6tcwejAGjNuURcsqcJlJJbQkuzQ/o8YSmyjJt4HW
6irx5jLrToY+ab7Jad1mYrz3AHURvYiRrsl/FCkKNzetNXhyXrNCZWPvDel/xlIjITcBMS6nd/I1
wdi2EIbj8Icd0L0Z003cOy9ISEam5f7W93B0eu25mOAYj15WspNvAI12E4QD2W1jZ7iknXH+nzX5
pNbktvf/WpITPPNV/2UNr17/czluWr87uhQ6YnYPHIkh+M7P5bhp/G44nhCe4fB/CL4Ek/+5HDdZ
qusgoXS+zaRumGSm/7kc5/1sx0TypNP8FyyixX9nOS6EYfx1PW7YOnZZjNfojE1pS+tfYrv7KESG
EdDqBOPk1Fe9FT3dRPq7o+ZeE6wAOIKfcyjSUPHXCIkwFEQws4lJxkkRxm9jY7zlcYCSDzbXSu+0
O6NIPvwh/rCk3lMZwDwTl6hdP2TOkBdNsENYvOQe/LbqyYiDxxG/lRu3D4PGYma2sLHIEuMs8up7
4ndRWEtWuRyVNKjkqSV61BJBGDZkQ3iFfuNMOAwplDgUmBAwEgpGFVYbibzM7b5hYciPQo90N0lG
sd7I+SVOlpwQj16XpkAbYIUEzklPo/au2Vjh8EdqscURzhIXidjAm/j82jBBQ1r13+LevzqVfUJi
zZol/mD7YvJhJsZnIWlGkiK6CMm4is2qDPrHyCXJmlIc58hiq2F782U5tGmwOGM+xlQcGwf1Vkjp
oJYKqOkgdqAKcQJFFUHBJ65vMqd9lA8/YlkHe71kD8QHizPOQh9or7I3vFXf1S2tuOHGSXHVF9J6
0nE00jGPwFl25NugyrFdzmKjFUzVYLcC3bunEdyuK4PfjCbgyx6FjzWWj+TWw5kdQc6yKvpYzgtO
vFVZymw1uBx51rePA4FuWL0UsKhvt7pVnkYDhbl4w74c7PSwGQ6dfHM4k1rMIqzN+VAVGjs9gS/Y
9GskQ1V+FCnMhbLnnLsM+qOd42Q3UN7xlhB73Y0TWHD9g3QD+tLdcEaI3BLuxeoCLAW41mu1yh8n
MnZIGl2uhF5xgCSZATty6jd4D1hnArQ3yN7YLib1SnfN68R+eDX2kraSke/7tD7WGupKfHmS3l1x
SUWf7w2C1XBHX+aMCRkHISoGwmmF5/0RaOMaaUcOLgqaTDXU5sYV4YjPDdK8upd1T97pGSICnMZr
LVF3b5Wru4+YMERCX3XHT2gOzJBjalkzYBjNWFNuWxUqbGB5CLCikLeRIscvySY3sJ5Jh0cQ4b+9
srSbWnAsiWc/Smt+JOPe3aRlg+QWzg5R0w3LUC69kzJdVfYfaRjsPJZRtS5eBkD3Gcpy9axWlX2X
OeaDVo4r9XUk2X04/XwWXbcPJ24wglzcjZ9pVwAEH0nkbrx2uPEzGuaxyuh1rkEyPwUDNOVBHmdF
atdxPKeqPBQKk3vYUdOukA7aWbRTzJSryOcDpSGDCAVrmb6DoOVrLfmA9XGljxOtWZRQQiFHK+0I
mGhrul9sUqCWrpZ7ItCdu47lmGQ/FBKITVWOJ7dF6eoAJE7Vsw5iwjKxbKXe1UUpyrN/GbkCjAYO
Wiv+Ich5rJkYTXzqI5jRlFVp05krdZ+iafmBE7TdVlX6Q8cWQSsOlqozNptlNGrM9jnru2ujo55l
zfyVtSHQHpsNo8dImUUNab0W92xOBoPxDbmXXKsGjghd7kwTmKgcqpuQxX1MYS1yGFNRuX9ptnxD
xRytS2FFGBTiQ9V1X7nTemsAU6+5Kher0bFLeF7VzUMeJEULWtpbde0KfMF4WVNofGDJ+si79JED
4SHSXgdhv9lm2u6NpjJPOBZVtx8aEHgvIeluyFazWPhlL7SjoRG0xt6L6OyLoHk16fZttAmtnGcH
35ygi4FxmoJObLWS9jzeJbV/Npu3onI7lqQaZB/bO9Wjbd7YP293t3XgMEBQ1iSE1SorH9IcES0b
NixFjnMyDAa4mQFtGdV4qnqES6zUDBNB/TVyhLEilqZeh3p1o2wIAZQYtsGcg7G+jr3zSvBBOPJx
GsfE/0sMSArYwqiCZyO29lwjb0XiL2Nr5Nyxq/pewv3qpPVAH+GwXM4ywO0EuHldl4l1ajJ3h33o
xgjn8qCmBYjDhPSVgLxckRKMI8EepfHHz0FdPdRguQnB3i7Tp6fO6zIqMqagPHkZLQv0pbxzyedg
pOTIlkMno8KMSwIeMngJIhXsqgOuvK4JAJT950yfZiOAza+wNTUsyEd66MC3iG2wMVOhd3mqQMKI
2kdCzO2uuxwHHXL6NTyzULYaQ76bXbQdYm6lSQ0FiMxbpgOqVd7VzN0rmXbsCOLiblD25E6EH6KY
SNQqCuaJ+EO9BL77x/JoWf7w6gCqJpn9Xtcf1Itj1f621DSXU3tvAvtqDgiWRSQVOzz5MFMKRGx7
GIPUPUvavIny7gvLDHdSL6/L+9LJ4fRl6RNQC73QL0IN3cLghyZ1UCl82D6h0lXFNowou1n5tnPn
DOKzYgs1AhqhOele4WiunDl+SLjA+Qhcz3S+OSoxO2OI8nTzrm6m64R2V71YffyZTDZPyCvEo6Mj
mnMT0g5T09pyUMShcb2ZkVjUrX3RPamPO5K4wZaED4dGpJAUAOD7rZs4emZbzJG6TGjLAdUuvnq2
Y2mGF1ByEMtnHBaftYIjpuPB9Wr2MClzQjiz4dGmV6gjfBT1R4tC2CocvPsmORPm9FmQWJJZ8N8C
9z30CRfFn21t2xygFB8X0QESU0OAttoEnfGOeI4YIfJduKD6tUQkxNaJW0MgTxxk+J6aDJQy4QSb
sXEyJX3iEeWVukzqhGguNSojxDlO1id6MJ2Vj3rakvbkO7gtGh4/1iE9ekKHlEn2SOhO6HjXCi6c
cK+aj9lYvCEhJ5NXTWQm9IbQGR6Wi9fhB0TDBUyy5iiWc53apAaOap/LpUHMwzpCV+ANynPQurkM
LisSOt43y7HMMzOrErB5OgMJV8i3OBY1hy3HAYAUXQxcXRbWPErqc/d6eZq9+tgj64RviwDGVCeo
zO9HSNDL60Y65GvNGdotihcCFgBsTSaKvajlvbXOeKF3BIWMfWEAz722MDgEhnLWNtC4ecny0ZZP
nE3Ma7Pdn6JcFzxsvK8VBd/lTESQerhNdWNjGqTINuBy4l8aB2VK/MNR13e0Rb6X6kr8/NsEW8zo
9EOmUl4XTmIZ3DLy3i/vlajf1Wh5QzGEk4mE6MUKvcPyOdwwvnp+e79M5pB/r6LGXmSyPKkGSUWL
U91o5GIo2cTQWhA8bK5ircamkkUQKAP/qiXFk6fLs99pP5ZfCBLk7NryYV4eUdxstLKNdVgVH9NI
Ym4UkKHa3Ce695XUZNAqlSg1OoICEmoODQebJR2LoPoTkyy6QzU6LHd9YBiHPnV3Q8GpQFWADLFc
LT/AgpkTGOO7newP0xrb7XIgywuXky7VKSpDzCZpRxwUXWg183N/snKbyrfAsMmeKucd9ZFxRWDu
nhzFvUP5d++ohZTHWGKFjIxNm72bwaurAqDUGKqGvbKEYWRFl7jCxNtM6UfcMUtbFB8woeA9LFjy
V1N7a7iqNAuQ2qOqmejszROPuwh9C7FfUasdujQ9zzWOoyjz122ZWUe7nlXtNkOeMGebJpvrUwi5
sNepE7luuV+eWtz7bD2iGkzuuE1KWuwRZgCieSgFGdNd69IID2Z1h6o7d9mWYYQoNiPyQrUYImIq
pnpMjEhRULtO42IjlMdjuQqi7K9BR1yQMvUpcRSmjZyF+XAIyu4Y2QhojZ6aV5Bdlm8vz+vs50+Z
mz/oDhp3ZFdWRn0aiMc1Yg2jhshQc08CkQd/ndUsQCKBuSpgypO5DBAIJYba32U9vGxGLvqSr17R
wuFKt4i518u9DCkIySZYgao62JH/nfYKJ30MWHjyE617VSs/NbtMat+BEZZhi8PmftlkD67P6Vie
4WU0QLY2r+sieLbwsPszRvhaxu02GXPIa5jw1iEe2U1TBLdp7bl79rSodE2NPGvk037BZqGqEPIV
FuZb36zdQ9k7m8gwVE0z2Lozo/4Y+O9l3DImDfAYUmGcKgRvm0S3f8yee2rxS0YDd32E8Jcu7gNq
Gm/zj4Wu+kiynp/9nD59YvJzMRWtddMJfhMXQ/u5LiaxBBGnupp1whzTTflNOgZKLHtNOu+uC71t
yB6tTnmFGsIl60K7xTar/hLb0Yf6fyBZiQ8q0dydV2nBnUzL52gL59oJ986ZnONye4cha2INak/t
CVZTt9Lyn5dHxac2turd5EXzguMUhx++WnSod6b+9qEujKUWQqFa2CdgqNWjxdK6AU0ibkQG5RMv
4UoLrId/PmQ0yMnqBdie7Is0QJ8ir7EHSNdBmYOzD6JDJ9ddz+ZjMBhLDLS4kYuQvCUQyi9Z8y+7
UsAdR7VGY8tCxRARsXp+S0N8H6Jjy1Or37hIYenKSZK9p4dlAlcv0QIOTgx2coJ6ds1VVWMoSX8a
vEfZaNd0jj46tg5qJKjIErLNIFo5OabgeXyNQkrsvMfyAX/+KOWSNqqI7DGgiFpPObVn9QpjpMyc
AWgQMl+8mtQEXJ4rz0/tlY3/fXj01JZYvZY5ed71rjxqJis4Oo7MkBCwqIdDT4lLNuhqnaEWnoDE
5+6P5f19BsAJWr2Fi6CviOyuOFU/9xOhcZgi4o11n0x3tJX3lkWcXP9aqPs1HBjVatA3RiUgdsz1
0RgA+ZsAb0OeZifluKkYEWAO77w4KeXatgakQ9eDBsKyyyb65dmuCJjgQVRnek7MaIMt7ILXhPoB
twYrVhftLWEUw3ZiVlw2wAQsxJRuHpd1stMwqKfEFG0Jx/yINPOzj85lyc4bI9GVRMRrKTaxpMhU
c2csu99qmg5aQC0dGz4laZ4rQMslydA5m3w9ICOUZ2hKCLbJYwrJhMjYEkQJ7PrqMOmcytBKTurG
BcrNOuBStaymY86s6+IAGckh6bgGtVlf3LHdq4+hNm6Zo9aeJSWZZXOviiKVF235eN9nyQS33PhL
4WTZuv1SUPyzj/5r31xV4X7pmhsAE1gZ6FQL4aJQMqQg+GvXfIhCYY2hB820ELe9Zf0wCFKiLpFZ
n0kB5lza2/8p5S6lXMMSv5x6Jd/4i7zimTSGKH//VVyx/MTPaq6l/27olmPoprPUXo1/iisM43dh
SkEt1bUMidCCK/QPcYXxO88JigskGY5pScf5ZzXXsn43Xdsw8GmYJsVgju2/Ia7gfX69SXSbd7Eg
r3g0zz2T8uJfb5KKxHkvQxOPjrXY+5rxWRX1Q2xOPLbG5y8n5f9yPwrTMzlvv/46KseukOAEuSkd
geDkX+5JS4gqTe2o3zh51DymBNgZ2NHQkUbeoxsGKJE9EsFcfQq6TYN1Zu/a2ounjGZsTrrd6Pb0
vZWytja/2+mw1Abyg6t4dL76IzV9Z+OY3XEo/R60Rlvfmql2DwpPvwehSUxu2RsHROnZix4TXYJQ
WB8UKL8wrPP0zz88l+2MIwdUn7rxUir2uavHR4gm8yYuBMktZJruwyT26ID7722sfauRRD8IUsHk
bI1Uw2uWjI4IDrCKxZqJCQ1XVhwGn8WF6PTytksk5l+i3E7ESY47y0lvKBSjfqtN58b32ANQupoP
FSTwDV3U9jBONGT7ohIXoKz6RbZ7JrmEpnrfHBcQUJKmt4Es5jOaOp1ZPx4OFSaXR92yHkQSGTfU
AvVNE8DTy+fBeGgcA0G1PZkbFocAANx0OgEsndApjqDsyX7BNWdqR9NPm3sLpBmDPRUZBA7D3obI
cUp+ev4kMRh7aWhPjpHjYBHQQ2s7fx67Pjomsa2KesUxq6d0LwaD/XuiP2W1ZW+0J09lcoLUEk/d
VhBszJT/3OMwZfIa0Jf6/gT1rJEHCj7dMAFyhzr5lM9IGmQwt3tN19mi+NVR31adF5zFKPVzo+sm
864XrmUSdFtAloe+COeH0qgZ8yxkBnSKm2tcnNvS6Z8A+d6UHRvvGOPeyqn07qVp8m+xB7mBjUdH
wh4lrMpzDkM/DBc0J+VloG120CzsSnl56iof3yE68aMu9Tdc49a5ifScPrwt76rSPkEiLg/sdVjT
xjMxlFXoPAhyV438ZoC4c98EngT2NMl7whFIM7MHUJd1Sg2XstSNV/jagcYwYaXWgPOFP7qmOnVR
Pp3/658isCJM9LlFPFBKFqWRT88lQcgrW5bRG79hIyuzOPhoD5RxBMNsc+cG9YFt+zGzSZnWoMut
KDM+NVHxaSUuoKM06Ql5Q1tptyI+QErk0UvgonSmKe862+52/ez+YUvt1i7L6c2vtC9A45Sd08ne
SJxOgFayggAxDLs8YhHTkGWf+xR61+x7Bxd1zU1LkNecRGesHnSLO1PfiTF+xjHwpKXBgFXaWPkW
JWdrgsalE2WTboxpgp2Oap5lji3gQwhQF643PQKWmx6zcKbKgoG0Glvjtq5o6wYzgpR20E85gQ6K
6UPz2+1HEBb+gzNU48nHpLyuZL1zZ3ZBkxkf7TF9ygHZAHdyvk0RpTSfboKNUJZ2eUQysI1EcUr6
g24lP+q2O5BxyQ6lS9qHwNMTwIP6JWsq2D3jJhwFDo3WJpYNunBUtBR/kCJknQGMsPmoUM9vi2R4
onc3rTwj0Pa9i8w+mZ4Llf0CV5Onvq8ShG72/GBWzRVQRLUz4EWtoWQBOqm0Q+Q08VsCbY5Qqs1c
Be2JTn7zyx/Lv8U1zEskk8E+0TA45DqeFXLVsFbg3dFMEkuSqEvPufTjc9FFX3xebAZ6ctOz997E
1bBzqoRY46RIdz071d1CxilB5NQ5yooxEU+xFob/m6jz6nYTWbfoL2IMKELBqyRAcWvn9MLYdttA
kXP49Xfi83Bf1LbPsd0tiaovrDXXa58UIScPdFI6j8O8YaJa4HzCKcOuRtqTcDjuwdP3V5kxRZtI
4LhaK+nstR52E/8sC83534vJkrFbgenSRSp4w454Kzj05sH6QDykjrNnf8aYwC8Zv8XXqYN/yN6e
/YYF+96dCOXWGIaeSDV9dq1ZPcjBcPZVH5F40yIStm2MF3Uz+kk0epeY6fqLYal7N0Tpw6pRBeft
cJ0WiXO1m3+stbDDEmEvdh9P9yX0lR37uPaaF/374KI/ZKfp7fAEjxfUJezeHUkP0dnQepRI3kgt
PJlJ5yESqbn4yC12M1kdiXb5cG1jOE6WWZwnqHrXiJBUEs6ma4WB9YY45CkiuftEZut6i1P7FarL
dGbsLx49Cd0TuyRUsu1MJ0VRPK7LlG3yv6BIBbHG9u8cp8m7PZAfMs46s1a5Tu9FP1dHsejWIc+T
yvey3DglNI+5EPkruFbwMzw0oRnrw5uwq1f00ulvHCAQlhhKvsAiIRS89M6Ew8zXRvQeQzVVvLYL
3Ecrtazfc58gVpznv+mMJ1yxwMv0+Xc7zd/cazatkrOGVg71qDA2GT8oJAhl7tbjuO+uolvDCay9
LAu0QDkSWq1Wi9u0lNa57jpiVTpcg/hjvgqZZh9jRbsz88w9jLOhPhok1rm9tnurtIdL5CblSetz
FWCfqX7gDWRDYXyPPTGhRtRcE8H/VNnV8Fbg+g3SKSU+b/upXjluOCkGtmpx/UHLs6d/L5jKiS3U
pbOXbk7nKdiCwbaB6re9rFCJCGQz2kNqxkZY98XTIm4CrJCoAS3NFrGx5ITXN4fjrTCG7NsQoCE7
FWM9NpbfxKHJm+EcbdA3cFEK+/bvR+mI/1ekJ50DJjPhAYqNzdiYNciKSqAlcYDAEuxjELPLd2/1
HJIPwd88EuV00GVpv5h4QruZrK9/hqB1GoybYgveYc2YaUuenVzPTrbXfkjGw/9BFTlHJKm/F1gn
s077nGYNA8BmTbEUmTMqzVCnzWnnc0+yKujM02zhIoqyMQ0IS7QDt4QUxBAfOwEn50bXP1dVmh88
w8xhD9TtIZ+7+l7ZBbNW0zvEHQTdhXdbzDPZYP0h1bIeFCOw+1QQYA005eQ0TnKkrVlR+ueEz+NQ
fdHHpQvqztCBsjU9IbEoq1ptbUPgl+LQaETYLV1m/6lOZk1+eRsX938s9n8vUmXvmPl4Tg126Poa
e7dxEO6tB9V4y+ZLGnE9tkbdnjF3NuyMIjr1wvzKi+m7kuVnWkJgsbhEA76Q1UWLUvXobS/pULa+
ZU0lV1bmBIMaGp68Jn8y+2o4J47z+9/PCit7WtUcXecV96bOZuRbpHhcWf8uhEW+D6XZHqqlaB6U
B5EG9hH28649M30eXqxhho40luJXrhOBW9TG38GaYOzKPEz6wQ6rRgIki4vmVTMwuVQevtzE3Wb/
LvIqz2VsNfSonyrYH0+NEPOOt8j81dXTg1LKpWxDqbdqFjL+uPwx2xEs14gxsFkr6xZ1+gaZG3GW
mMaDPq0wHyczee+9dDk7IMn37ZJNzwZWLMcAxV/Z0rxbZgkuVS/685o5+tXUCRvTunp5cJLic2B4
tFDRPpcFv1EtXQkyU+sPLe5Qg+/oK7Ey8kzmMqeJk1QvXctaIc7veQMNc8635RjvMGGCvMxNibcF
ZxTF4TBftcSaGagu3zzFdbiC2DlZmE/zGEhfWs6TP2331KR0pleLi/0fiPW/l8VEFriYzgrgKzsW
U3/WEsyNBmkoT22c+f3CAKW07OzdWviSjsV0jitjCDzwDjzeMUfaYhMRx33lRyWCbJ0wyAsEZlTg
Mv42YBbsRdKqe8Y+wvWK5bBUnnVHpO+75VCf+TDTE0iBytgKerd1/AVVwsky+l+jay73OS4f09X2
XkT/XJaU5W1nyZAIgctg18tf/i+Bl7TpL6x36LNHJlr5SMBfMqbLJbFHhjoGY1DdKVsej248YwNf
sP0U1SkfvMUvGCQDD7OZQ+VN8cH6wgziAjytYlN1M5P+rzUa5Z2GiFBPrieXSKM7cMPyDpewvBf2
fAeTtZz//5cSaFqcuQSIkUd0LqPUOq9tW5xK4gNxzTqUp7zUEHDYUWI7TVtruhQ6R06V5/Fn6XTs
6tV/cTIUz0lhPGalln6aWz3UJ3w6Qxxq6JVvLdE6tGjZoe2rOABkWhO0hfiyGqkP+jaxn4siJl51
W7dblvFSNwtKlaWZ/nym3fqrTfr8CYZzci5McJMuNqvPmkidfTKs8bXItS4khHnZdxa6mkTvAFDz
kQVpjV4YDCB+g7np3lvN2rOrzL+qhVS02ezFES5cWacLaX/mfOeu8XZTgZ1/s3xRVMZrOG0PQDJ3
43Nbv1LQsjJsPQ7ETuoP2QBNxrTqKRw6THOxeHXwv4WzPjm3ekpIk9TbaN1lTQOCexxM6l9KAX3O
XhcX6Q5QeYehZm2cSni3CEoi71Jnw69RLq/j1jpHHGQ7ozuzPEedkCehYeXTL6vKdRxNqGYQTRhB
aScgY6Jee05IqT7UpGnBAbPJaUmt4R5nkaUfB1dPgzESOORFBWFqgabjuhisDBxzD2phPadRhvht
h2s3JyiQsu2JZ8q6b1Fmlqrl1YzUejRT6xOaK5rPhSfZHo300ilDC3MvOXtDqS6YFtnuLy95N2HX
WgFQQKMzz1Js94VuPepThyrHjNApZHiDlWvtxRonoQZpYyfHxc+7vnxIhyF7YmXKFSEtktQLNlbD
ltnRu+5FOSKhNo2+bAV9bHUITLKt/7is+DNdYIYxyTNiAC0brwZ1FezvDDBCmLhMBUsDgDic4JOR
mpQ6dTqEaBLyhzb2xrOMnebNcp0j3a16wmRnHuoaaMKQLGg5+2R5ayY2G0ZeridDsvCwgFOQ+NFM
x2oWBwe8jcNSiPCM9w7hVtk684EeXdvhHb6o1fDQzrRE8lQV7IIqZy4ea5+j3Z/Adul7ubiCxg96
eK8Zy676O5vth7sJjkkzIGLdJNUY1xt9VvwfzsQnWhiwWC2HQfUAwaUAUX62bj1BCAhyE6LnPTxx
Y5FGh2lqNELDh8BujVtaW2x459rwa2F9wC88g3KExIbRDvCAGOAJN+WRUcpbHc3yQlIMQ8115wDB
7B3q9xqqXhNBSov5gdPLNydFsFrWXRvqvYGad7oaKxbzAj0AhIYprBzjTkAo5aTxuhoOx8Z0tQ3P
ggeIoRg52NfwYEbTK/5M4BC2X7je3cuWP6JMo8DLY6bChMwApgTux+720DYxzGLrJ7WWjDWslexn
yD6MtHX0yUkERyKDjF6TqFchEkMK0Sws6epChwYPD7wax0PSoqYt+KjUNMcHNTnrDoIeFz0A4lRb
j0v7q7O3qIhV8pcvkNycQtHE6J81qdHAecR+s0NgGGI2Imtx6LqHPs+9ixgw/szVfFjX4QpFQhza
pN6kEJuZp/RighgjKG1Ud/uCmwYlngMKfPssgF/j3GmDPhOox2C8Vud/L5aX1jCBWo99I451XJFi
4wtrtWBJIusrxsK3Rc85gkf5M9XOMxFWX9rAh1nDvtjyCWFtzXv8DueC8E6/t6PHdBbvYvRORqbh
yi5HUqv1AWVAStSzaMag1poA2Fp1WGql7St/sPr/2j790Rdr3K1G+6bAKbmzfPWy4QVNEtJzr3mZ
NZQFI1gT8ePYCxNFtnrU9xz4q32aZy1lCay6fdGYJzCj6mhu4bbTfFzoj8CDdDOCBiJNGKewHvnb
Ny6Zh7rNBOIlx5HDiOxUz9Pz1DTfa0qaqVJPyVK/eBR317a3rhNh9UOvXTLyaWIX2XQjNhSf9gIz
P5w7+WPX039iFe9WHrPPSv7MffwHBjmpuYSdCmMhLUIkRzSK/kSDsnftAn+lSbItcvqdNFbLBxDz
6mDc2SeuDZYv0tUFVfoc6LUJNMpZz94kW9/Q+QBRb6Z7hC3bhEPQ0rE202d1iU1xz+sUPjCngr60
bF7xofMzFvtTX71kCxJbo90hmCMeMeWqH5ekCWeLt7Yw15fJnnxHYUZp56jcR10LTaxkZ2I1v5Sr
k1XQyr+VlgAUhM7qeq/MKHT0H6zFEl3h26rbBYeRsg6AYSHn/mCRxwydJwiVhvE8lPFfLFvWviyS
HsEZzpIpPnTNJtXNmNC0+VeeoDPgYmPLnj9JNRpgEzJSJMmzPMTe05h4P1lEnn3XyZbsTCtcFpzA
K+z1amUHrFL3c12dlzUdbolWKXAP1vc0BNhNx8OAaoGRlvFTlylyptJ61XTY1OSoIalkcac1kmiM
zm4QoiJBXDa9jumQime1jxmje76aKbHgmfUi8RgdpnTNiEWDULLZUvetR4C4yK2v0RKfVlmUhxXM
1M7BdqJKfPGNA5morbtjXovhxolQrV4emC20xYyokGbYImHqYzVgB5atyYS+HZ4jo7s1JQ7xUYNb
YDtv9rQSfuPYfzITwbkJUYUHcJ69owlkahGI1lBu9L1GLMdiH4eNWV5AshFDMzzp3RIjWoXGaIFk
2GFd2mWz5NQfV7AVFsO4NB1Q/BmhzjRwR6RCHxZmx1pwlqey0MGxAgwBhRo/5TNgefTC5UHlJQK0
vLqjyz3AEYtOQm/EpRibzhcwnrHB6LttEDqMiTivrCd2Vam0EGc1lS4dkDhX3njDAbO+pOVmSpkQ
3GpN/e1ZUAKMyN6V2pBwpfNGSR21VyU8h8nu5J6ciYJUIq7VCBqt+wjisUPhCnX/ezBvTKRo4uzN
XtPozj6y2NMV4I+80ZZw4EbwCAzaDtXsMsvbGKOpntM29RafRwKddBHETRTvY9x4QdS6TxCNbOTT
i0Wy79QFCzqJo2ZD7YvH33q+iqu7NDYJPB8me5wTDxEGtwnxjemtFy9NDjnJBAeUdQ77jjY6V9b0
FWEI2nf8V+OOrOegKpQLO9B+MAeS4OakG++tDuVytHPDz5mYkTuxBgYZyD5o+8LvY3BsC9AiV2Ih
1yssjUGh8nMKwNCxxmAY0XUYZvu3F+Nr1mvs97lZqPL/JPn0B2Nqv+dycfbsLF4GuL5128V7XbY9
mU8MASiGA4MkvaNBRod0eKrbuchCq9MIRADeG/XRtZmeF0//4/XWX8e1noDV/RVpnaB6kxgRzf7a
ytq42lrJvGhdooOaIVS4c4vLaxEXpy0qCrLhqdPSExpz4u41SagEg6+9q88Gt4n1M+dJGUiK1UkU
GFXWcg2TgRasZKA8O5oRsO0B8IvSGkhIHXaOYtnrdsVOL1EegcAOB6MmP4gpMZ3wDJkzln68RgfH
Q/8Gfyq0Vjx4Y2YW/or2n4AEwIWVUHVQ56VvKesnAtp4gBr/E1EP7/K0O1pYC869h2utZjhM3DNV
VcMwt1eCdIZxeholQIkJs33B9Ovo9IyyB9q9GneX4DSfFYCeBPdyhBaDr6JDMNO+igsJelfjyIFt
tcP/eeRLHR2NpL+XBEXzUA+VejSnmhbEUnrwv1+Mi1g8iAnlBxOS1aP8EGUeTKVA6roW82UdzC4U
kYaM39KI4ciSC608+5wI32osu2tP3ErktsUZyz4K5MnkEhDTxxhPxmNjjl864gu9sa2PukDIvAjG
lrExtB8ajcx9XaNjQvQbD/9knK21J1mOQKt/7Hdq2BiBLFto1bX3nD34vhDdLzY1EQrpPtBtJ8Nc
ikoUmIAzE7Sh9PS9R7uyxNPZnfX2ayrM31VeyJO3feiMvzACCy8os5fEW5LT0s0MPDDZPjlA91Ld
eLdVI68WVZFvEyyvf2Qi9VsGszgE6LCJh4YX6/wU2RKuRMic+j5CWJQAEMVP1Q+NeEiZJe2GdHxO
7do7rMamlursmH0LE06mUHqob39Xt3gA9JJrZkZQDNu+J+/Ex/jtHGjcGIERqOfnGZevIwnRoWq5
FG1xSRobUQ2QGr8a0IeVvTrQtyI0FsjHiai9m0V8S4RI/zTYxCiolmNv5NnRZMaLqjXVL7kk37KF
F7Gf1ql77SY8fFP5KMmQuqXkzG1ihqO94KrWcASH5KxEIMPBnFIS3/ookSgBkvK6KoYqmgWaz7Lm
d8IWJZLLurqgUHTpb90xoLy0t86IhjWDPuwq5INFcluNZmbN5jX+UG13oln6jpQYkz24rohP7kh1
QJ4WNJfZzEfStdFpBmJRryMzcLKsiKKZ9mNistYBx92x/viRADSpFwbzjKD0nfjRJIgK70egJwkn
qZpdgp0nbE35n9WtfYDb14awBhXKEDIUdtG9SLClL+bCqhBKlHH699PKMGO4dtOXpGqqe2lvpT31
2+w+0cMFctF+UpaZT51ufWYMg2aCa4QsUaKizqvR5rgOq6HICM1x41QMDmEjk75njNQeaP9sfVjO
wPLsndvl5qFzuUU1oZPtA5Kurgx/zUT5Amt5vU2S9RijYxYU7UMRkURZNdPJab1232C4RF1miuvv
NZHDQ5MC6HOZvOq22ftWPCfvZFaHYnS1a54Wt9itAbDzOe7kP44Wg9okX609+995h2q1fDJLZw9b
IT1VrdJJ0CTwV1M9UfTlEmZeI18Sc64POLyJgbWI1iJi5jKtA/tTmoiijPJ9mqYPljXSX48NjhxV
YrUfF/eib6JUpWqmdCzXQ9ubPsEFYFfELhLqEwvDOEtDbXbsC2l0633MpvrBpQpnqfeEmDa/qAHM
beqlWujqFfFO5QxrdCIShOs8eZznOXnETPDpjZX0RR2DDolz3zDn8Usmy2NKY8wx3Mqzof0z6HeB
Lh+Tcjrw5773ACRhJoh7WuTfo+TQsZtIPthNpp0KXfeXietD9Q+9xkJa5zlwfpOZiDF7apfXpGsR
tzsEsqPXXu+TzNh+6+9d5Zg0k8BW+prg2R4j3GE+2zP2Xji6O1DVHp/9DZ44bblZazgCyss6NVgJ
AFweAKCtYV3bL16ckBfiYIVYq4jkn5xFjfstWIp70jh37FAK/qq9rjPrqmNih0ZSHIIULCu2rhqt
pJjQqRmcqgvDWCsV57GK7hg/R78FGIvCMDv1NhnpGEbrIKreMhMjRZeyq5nZ9wJBt09lg6vaKapb
quvIROdy8ed+vMfegJprtZegcTKSc0heCADwg6sYyN9Zq4fVW2DgyV9YyGD2TbN1WDSweqyt3Wn4
G2NsQsoxRsfKdPJdj5H0AaYYn61ppQBjdOOwtGyIc+YM0wokg28rPndyNnHY4VeoEsa0EjcVMNDv
auFmY/Im97qqlodqgQ1N6WMzt9xpem3tnW0Fl6rsqdHamFyYnnnQ6uxs9+jNEU3liOJTnlFLf2sl
enhdcx8wcFX3wdJ90wFfwQALGZpGipZbEXuPHrd07/jH3FCi66yL7MfDzo2RgOd36AhbYQZEghjN
ULt9xmDdIAYr71KUIIOMqJipiXHvADRn3fkAM4l49dziu+WM5jntITIskhhkRJwf3HyIIzsuJbx+
YTTTGY6Z9p+tknafjZ4NCjO7yMV5k3WNqm4Ud9ILQ4fMFhxWYCsbMR+bCZ2C3CaJo4dWr2fUzSZq
n67xGPTCpmOzhp1eZR9rfscmDJ7YYbGQKe3c6cjbisQ7jVw3f6E8BcXEbnG09sqAiT6K9uDNlvlo
qSUAQauv/Jm4kwukJKgl9IJGt3JG6jDN2U8NJVZrG3I3RFMWGGUhIUw49aHK4seJZE36tTp/XXKj
ezJX9jqSjEOTVdJuTRd0pHak71UN1zDRGSNrSEX+g1a0X/F68d3q8yuiBpBQ9uLe1GDm13qKyIQs
FcHFCev8tRZhwTjyxKH4O6rjT9Ko6Bm4tA6ZcGBSGIvFxo0lHRbMH8PtfWMS1j7NCE+T9tIhgy6T
Q2HgalAjwGuv4UOnP4SZ8B+ACZQ7UUKaufvGVGmFesU6AJrToyXJErEEKZ4T0YnBv5eqEMZuKdvx
QmagtltyGA/JMIqADd/NLC0jkE3yx+HRYfADr0162BV10vPcbP7Kh+UCBWvZV8xHfc0zlkegNoFN
OxBN83CbhtIXE5ewGvjqud02JUvXJrCj4Zccsz7QnDkFzk6eW68QG5FNg8uhSwqSylSY1l7/hKV/
2rHziHAo7XSPg3fnIK961Artu4nN/mzWyB+ccj4TyzYLeYkp7vwEq9/OjFKXIBvAbYTTsQcE05sW
o3H+91LGURlUy/DdSI91FQ3ujsX4cFbb2IFZxqnhN64WueE2PYe/eL185Ar5V+5mp5Tcb4wZ0SgO
1sDOp517hxmmNoVsUsh+kbTZ7iDtPXtRJCvIbQabm7i2HiuTFF5Zv2K0sz9VyZluk93UO/TEVQSM
lLwp/D754OsqNpDqOhmxlcQKOc4qdpL3wKymkV3K/FX3tW92gMBNbPwqdjV0QvApHP1gryuzkakb
9kmcFcQ0zU7wO2Sa8zeV2aXpLPSikQmepk9evT5r+PwtHGd8K1+M79SGL1JV+hsx8Mu7WRoht9L0
LNb+W29lfoX3O+Mqc4KsSryDWoUdJCYchGatv9WU7FcHl6WxvbC0AQZjEF2zCLVQWWykyWV1HrKO
WViRV6E2jI5PcE5ZNwUDaf27ZYAE1LiHcKRyDtitHSg3a+owyn2Ws9q1tk9RG5NzUhX6U66b/cGM
17eYTwADq2MQX9Ri7JBWuaMAi/eq0YwDVYJ7rbaA2sogJLxzxwJhm/Fij6xRR550UuwwFLMYnS//
fjSwPw0KT8PeXTtn7HNptXZIOqBUuyMHa5RbmCX6OVgHKuWCwkgs2i/bhHiR9Mk2ZTv0hcwDep/0
3V0gII2eme/cPsYeUtr2s9cX16xok7Pmrn9M6YhgklGYFSK+6mBWNnjH29CCVtaVUew613cdpqSR
sM3fsCP3g9Y9m7zTCAm9e8IzFar+w5sHcUjVQosS008qgwnrgHaA1k0hIMggV+gT2ZdcAGmxaA89
hojdeBmnyvxc7PSUGywCFlWbIYtltOLwWxDygH+m5QgAKSV7JcsGC6pmBVi8kVu0ai9HBm/M4Tn4
s6tREY2T46wiNzgGBK+HVYUOv8nxL8YRXteh8Y665Fui93pOXIR7lYJ0AAvoLE4qnWuLqLgdO3C2
lkMAJ6nY69i4A3eoTqRC7OyCjOh+KJeTMSZfS+UUxzar9RvY1veRMjqopXrRtMmGGrx9J1FKAbQs
sgdLfBSGEC9tiQsvavZ1mvxUoDj3fPO6I47ePzkmDso2h0GVG2Ry0uDqTu8gFwm0Sfmrp6JqTm2R
m/sePom652qdngCLtnyOgCuTtDyl+UXmHfeYVUtE1BGuz5bSreWp201O9dtB48N3mlqMN9M+2DoB
sONMyogcrdv426OxZhl1RrJU+mbNYKZ3+c8dFpi7HoMwJGIlexsTPCjZ5XWIDpcDQNVnh52fDZ5r
JJ/TjbPj6kD7F8Ax6t5BwnW2s2EOc1xcfVMSvIQKMmrvKgWTMdd4bwVxOelSPhGbEe11SwIpUmSY
imRm1GB62DHVaO3Wqhwe0iZ7jJc8DqQOVqfx+OhEnYd2vW4KxyjeBhgBu+kfrqtzUbIETzxs8c7A
719GFc4FKI+au8mm4E86vX0wLflHErB5198cjvnd0nDJlgnjk579+s42kEOq6rioMB5TfNQu06LZ
gZS1ugw7QO4djeIYpUDPrba5kbGF4zg+uyYPckdEQUY8fGdhVF3RJ676rF05oelGyqz/WqzNOdhv
keccaVAb1ytBg1erRPblGMVP5fTuhfH35LPovQidM7rVp5il2vR37qLx1Kdr+6BIrlpHsubgAFQM
3iyGAtFgoB2gws/Zq/tlbJE9MUOlyqfZR/HmBViv1Zjn/oBmGtO8QqRrj4dySLApx8lzvVZ20KwO
wT6WgsY0YVnnwMEIX3NhYDU3jQwbo5v4IFW4kooIgjZ7+3wczeuQvEFq8iFtaoRMsp9xEsApdS6f
3aii73On97xjzsRypnuuK05g22QR5Xruze3zr3TVLV+4rl8vZfYx9Lyz3aB8rCuPuvjIcOaeUq2l
4kc8V3jTc9GjNlSVjPEw6wf6H3masUiERL71fGzbHJoEXNeAX56PWu2jQBw/ZmP+SQlEZKQGM87l
A4LAue5axV+Idq6dgdpN3hwWDTHxyuYiw2ByjJX+GEl9PpuqAIY2mhD1pu5lUOrd0UkEYFs9hjU4
XgzcFSYjdjCjN74DPP60KWQPNL8dA9bNG5dBLyoHLxiXB/gHtNJRg0pFW+/s7RjRyb9T1w/YjMDa
lQ7Ms6hxigd3dN4rlX1o0ySftiVazfUA69TzbcusUOWCi0hX94KY6wMWdtzE3lFlWPL6GeGWcsK8
sOKHrJDbTC5mnEMUaG2xE7Mn+larReHoEW2Ra2ZAs46lubEAAsANzGJtCaixyGXRYnhSTLEYpKKz
+vfCg2rfksr9Y859EeD4IrEGz9NOdG0G2sjYVVLZD5REBjof6112FZ6R3H4QQxaHUdzcEYyZZ9Qk
PQg7lm2s/8+YZ94IqFcPdd+eB1U/1AlMI30UvkNAUa6QxdAT1qXNoQZyp3T8umugWQt0Ph6eFCer
+9DDu7KnhuXk4BJKCZvRqjMArb9pU7inzpw9MCrdf4PbPtqNAJFYssUliZHjTiENI1IIvnQOmswq
Z7rzJ3uZl/3SLNlOAsze5012nzsVOBE75szAVOjFebKfBLNk8MxUsDDjgXt9jBFrpDlNGKYl6QV9
obtPKTu66snxtFMm246DSXyvnjX6cpluTV/SDjUNZ4mbjjfJcisdjN24euxEyeL2NU6GYIzjFzse
mqBVq4agCgggAScM2UR0Tl0DvvOnkQvrDiT+ucJ9TlrNFo3532waQOZ7JOc5oLa2orDRo1+rwaeC
KvV74ZLdUTL8sbv2WLmFeafbCEA9Fz7muHLrOEJZpo+62dlQ3zHJUVwiA1EaR9hA6bt0Glizck+L
3x1ltx70XsMvm9WsSEq+q5I73U9N3UY+Pe2MQpiX5EXr5o85VUFUatqBvJkiOfI0pH4KGwVwlbs8
dosklGCCQ4HX22ejRHzCkmr0uU23hxDJ1Fn2FX9e9TLbsaBwYc1e60/MhSEt9FiX6CHQy4AL85vk
WJqM/9cinQB2depYZyJcavoxNnFwMzQNg6qE/zyWlWBUL6nJ7fg8Epfnjz3jgphzpXVydS0Vl1ae
uRHn4UQ2weIww0RN7cVYKiIwa0xuqjMbOOxa+pMYiJeK15lVXJ9wnCMo8AdSKFPmlG9oVu62QucP
+lMHeVZ8CQrK/WjgVm/tICMcEh2ATxlRH/SCaaadOLguoDswJegumT4SKYwrn2RX7yTU5sGKtGcL
pfiZ9px4ACAS+8FM74nFYoaIu84Hu5mHkL4SVp2sF+NKfRgGicWWZBnQb/92fXGCdDCecysJ3bmI
Dr0wV06q+AdaF2YKQ2cHG8HaTIbqv4JN/B58GsWYOx30hgYkzbSNlunpVxc9FwTQweDtjz0OF/rA
VnpgUayFNT958+yRTkXFBKmcjXsnWGN5DnkPPPbbcnA0grzCsMHUJZHaNwHFkr1ZzzmaJJ8yyh4d
13gZgacdRPStO07GdHQ0DlOTmK91ue6pjCYAjfT4RZqSld3CM9UT4ksm9r+irQkUvvLW1Y8pVTn6
NGXcoLDcFGoT3ZvxB+eV+SLXUj+afA85aQEQ5jHRWLJjgL6sn445US0xoVIdx2BJ/dQxdwFtzb9E
ZcoDtzQZTOtH2VoueJSVmNb6UcyXEcE8c8p+9pUQX06TQw3Ciu4Tn1QfYAwz653yn97poQF45W+N
KlmPkiEcU8MhfA1yQ0dZLHmaDlhYHtME7ZuXdZ/zQpET93FLYABvfd+S6CAjUhotAEoAE+nxjLJ6
UR77l3YBU9NkJEdvKRMS9OFq2Bs92/INHu19QcQl9HsUWbAy9pFQT2lURnQ85XfGMm+3gCXfIWJW
x1iUb62cuhsZFDw+8XpGNI8gsj+tWh35YDSfHfcXAB0D1zUb0fy7XRaE1c5E4civIkJJXLr2DVcr
55MCQc1XwmXkn0Rh06A9GJBTHTVvQSdYEUw7p+LvKoCKjBFDFUF9G1QNAJuyQYZoxHWgIwIPltn9
LKEtijQPHTD2SjFaV7nThXKDDczZA330o0EyrPOC58AMuiFJg4LYv4Nml8VBWZ+rM/MRITDfzdbr
3Kcw5Rf7KjhJMGiw4V/Lk2gUAu9ZH44Nzo4dFNkc1l+dHkkceMT8iFZQp/BpUat3QPwaxOLhMBbv
ZN29UY4S5oHKh5Qp629cMiMHr7K5YQ6rucQhGb88pkr8H0dnseQ4FgXRL1KE6Am2FlhmF8NGUdAl
ZtbXz9EsB7tcFrybN/Pk18oi3F/tla1One3HOL8saiku2loLn/hb6YZJ+4JCLe1I9TZAADMtMK30
abYzoO+h3Pkcjchb52t6jeOWmkHtQYiuvA3SdF/X6rOqMzRmsNI76lqnPopR5CoVb7qJ9xEBdd+f
lE48xSSXjoR91H1IwSsWOlY8dtwL9H1WeJVIM0/pOVEvaXSOSyBUBuEddKLqiP73QHneUbE77MYD
q/KcBzrvaLyca4p7mLPXsUOcPGNWogNxsAI1nqQTsUAiwkLrXAxM4oREYpxydXrXdbh9tqBqcl3F
UVTie+2bwjVL64Vezum5tng5UVfHmXw4GTRjkufS38K5pbBNh2lhrpwxFfs2iH8lWCdCtF4iIjRK
c9lF86jdrN0kG5RemTq6XjvtGxrZFWRUf4R5NW1kX6vVHoC5zQ4eosqxE4mCY43KTG6xB72flXNd
Ko4Yp9TtWsjyg0G3rqB0UTYR9mPN1fG3ODV9FHulOnLs44Czrm6h6bafDDJ5miJXr21feKaK1tTk
Qjs370LBKJDkpnkifvUzZbLqG0MCmWGgz1GXpO9W4X/SVmgEmRquXm/ASrHRPUqWsJJa63tZTNi9
llfFmngaI5E4ltIGJMuGh5r4EOMQVRYRvLA+5OUhjYL3txFStikICbWWce6Y5B3QX8TcyuRZG2HX
5Hr0srQRSpoV/Rb9oUt/VJkNiJWWX+UArHagFVNdOPXoofWexeJDUQRRKSuWvXh4naUMdW9hRMl0
mKR2bO36gph9bbLNmEDgF32372NuvwLbx7lvIy+1msiNGx6XQ2POG3Q0dYz4DqGbtbYCPE7nX6Tm
h0NwLF3DYfqeF/BNcLphCUU/RiLMvYLhdbf2dkxPWkqfKxll06LUFPBpxPkQn3UFZm432iEt35tF
AqSsISd8H03l0Tt/Z7dEMfsAOkDV+lO6CI5gbXPMS7sPLFP9stPZMzXSO5yNCkl7nmjRww1hwyou
Vg5K87Mmr6RYytDm8rZOg14+4iJ8a2SYJZohK/DqILx/LbBXnUS2nzH74/NuO6dkwvHuPeSkE4ve
HTYADDi1Rl36gAW7OYumCL0x7ic/b+8jm8/NDHjHPUlXJmlDdej/5Dn3TK7iorIonGEgwXYw/YXj
q6pCJ6TTlQK5TynGqjvoyXGayQkJAqYsiMw/JQ2Dsa7eDDQLwX25o4SBw00qlzpQx5xi58z4l1XM
8SsvL1qrtHQ5svCqAfutlNdQQSxFrHnZIu7LxvQ46Jxrrnmf6NuruSz+nE/HskHG45eLu0UL2nEm
80CxntNVNr0MFLOsIKbzufZWjAtemvBbjfjMxnZsLr9JJtxrkb4YafvbxXXjzio+vinxZgybNSTB
Odmzb1ODtqsOi846oX7IzPFXHYzBK9hFqdEn1tgbmXgcXA0s1bHoGxy42G+KVrxu5DsNEIlvKd2b
OaJw5Cxd6M/GFZBi+pqIKZK1oTxcBcwTYQnhxgIe2HIc8dbZfBIdMCgO3aZbVHiGppVhcVCOUvHd
a6B6FiF9M90ilPcFVhvc8BgPELm2DYpmgauzHzM2t24X9nfTkigOCIM1pgV41can/m8o2t5nUEe+
WPDkGrXDWK2e8pTjo+gSZZ+J7DSzWHNoYbQpXOB7CssHU17RFSdCRNnK4i2c8fBnFveBeGQlOXtU
WY9Y2xugw1Fu7+rxB4EdzWERVVAs+yhuQ5/MwXWyauoR+uQUUp5CRbvqtWR/eJUR6rDpAirq0Y0U
cNDayvzCNuoP5sWhH9Zkh2R9RtDGiWKyOmF3eLHXkptcXOAMvFYrB34bEWOe3miosPw80j1Tjzt6
2PAzKOwMwGe/ske7WmxyItHv+046lB0vZC2NZ6/pRhS4LP5j8EMRwUMD17Wn6a1Nv+SyeBp6RX9h
n0JXxUGT6M8iN3nP2Ez4ud3Qx7wm11jr648lPe04+POFzuqKYy5zYfiZN6vBWhazNNYErc62LX41
s+VsRrkNhq6tkhZX0w607ewqsEOdUkmeqsoE/KXPvBC4Rhkxv2sNRWqwwZw36hOBUb9oSQ8PPKr1
2tLdOAZ0mKY6oLgmXoLWwAKsDVN60quRktyRqgniBgEmZr8w5v5M98VkRE9U41mBwWLWj6UaZYYL
eAG7gs4A0x+AoFMs8y/j3xTYKRpsVk6H1eDI1WgMHnlR8QzTpldNUjUnaZUlaCRueYs7Mhki7VYV
yUc5WMtOleP8wHUC0DwuW0g1FSpucdH6EFiLOViwMXvmukWhocu2brI2P/WCHxfX7Sc52INZcQAY
IX2xFAsvqkxtKhX0EPkLxL7UwEAyDyGLCRT+Hc6hhmBnsmd7+oLK+qFpkn2smOnlAjNchGlC7cxk
B/e9OUPS2DUIzoQSY31DDb12YYjsL9E4wmrybxRGcmx7Wn1WoioBZyErOVUUN+67cvpNmlDFvmAf
4qLH3AMG1cx0LtX2edlaiig/xQyMsz7LAC2LghIgKqoP6L06FG89OobLw8xK7lwm0Ye1bjz5qU7u
RCqZr6pDSkTnTuNVim2mz3eyEVGxC+tlyKwDPsxPxDjA3jrqQ6adtFylZLbL+BVJuKGaiFLN0uBz
SzEvqDB5amXeACX5PtzYj4g8ONuyfvUjQ3rhHAqnA3FUmkecmLL0YQg80pYVntI5ucQQOc5qZTyr
Bi4GA4mWu6M70fpHOA9SJ/YfZ8V9QmXn+qsVrjCVLXlUGpc8f1Pb+Utacu0zBtWMbGGyCi4VxTUG
+HDSgFmAUCDR2e4yKchahtntZab/LVfT+c1i+lNGjjxEhfBadsa7Oc1eFksacNWYV5sV2XWUo+Oi
YX+Xav2p6uTX2IanKE1Fc5QHHr3mltNiMiKgOn9Y+WfDb+K9CQXDj9mS4G4Bdja1/iLntywCF53k
TP0cLpOdQkrsptOTOjWqQxuivZ8KIOpWAhc/74etMrJOPIqsD6IvTVejfQ4FIt4XgvbTFYeDlDcS
Srs8edLcSK41IBVCKKv2CT3zeHHsoxryjc1Rf+i5Mx+xM5DdsRKu5gEarkBlMAR9TD3WJC0i3Dei
CDQGFRvZvATRyEyg2AQM1e5bq8EeZiv6QM3EEa9txGvKcMrJyP3USl9xcGy/vKUPhKxG+0bqQyeL
KZ3HhfpYEAw79akS6CseTS22H/otysfhht5ygjqHQle+9XqsfOT81JG3OLGeKJeKlZ+E2Xxn8woS
SYGnlJ6fOtsqeNXnaUB8S7Lp3hVKcx0QB9bM3CecNX7o1o13LX0NHr9CyinIY+/UORJBnmPOU+MI
skXzy2uIOGpuspaNkwbOzubQErbBEgT7ulWXtCawPJiBeWkA1Hcq8YjWXjgqK5rpmQp/3w4lLmvc
9nO+TqdWvC+WgdCUcdtTr5FCcFBBUYXodds+jcDCm6IZ/3TLiDhu1LjMSJkPZqp5HR5YFEuOGus1
qoXKPMxmRy07gPeL7daDEvn92vxpUfupTRUZIQDxiZwubrhdPbaJlK6O0Qcii3Q0JENyKx3PqkWy
3dUt5OXW4tklmfU1bNH/RFV6Q23ql+GzsPXuiN5MBjqC7qOwg9wTKYudTmceTtqwOsyEpzyDlXgZ
mQzh/Ad7BI6HvKwsj2rko1nZbzbRzyQpsFHGzWkpTCCPFP3ik7jZLFZQ/6XsYvcRvamU2bWF9TEm
VnjWrX0pZ4u/CTmtpDGZPuISC92I5efmOoS1jvUQpCrTXMYfbc1I21lGIoG4t1tTbxTnNrvUyLD9
YjadvpJpZGjk8TibghSuDYgTvIHXq6twh7TrHCzQjEyi96S6EegoFeRIArVgNPCKCdmrxXLkZM01
MRQcLmbAvICQJBsyZ4br3tUQE7CTsAeftXI3wg+C9Wro9zVSg7D5zOZcfzCl5THHAu3iQQcjmblx
Jp7ykDo66iTszqgPejRxQquVoyXrPw1VJTbU1nW26cv7xhlgoSJq697qMyfCNHkIy+Vp0a3t+X5Y
loLtR6Od8gJv2oyCNqUj5nBEgGDVMOhU9qB5q6g51qAckoRy1Tlj37aa96FuDPTqyjqW+d//zk9a
7soLivovV4DpaA346CmNwVS1eBLtYfgyjeoEHAfdA/cyBToJWwK9IkDHVQdcWSamz7SchpcVsEBp
41Pk3DFftEzeY3990ave8NSECcmQ51/JnlhBSUpCq7b8MrfcS6PCHUR5LiUAbIU3ljebBAlfA+e5
9kC7wdYDKr3nQtePnHQJUDe8iWRNgNVVJ8HSvZFIYkm/oVUCkFS1Ac+1iafMXhOM2uMIuhNPXUYf
ARsvFq1DkI0ylTAjZk19+IV7Y3hzYr6uWFzEGM9OI2mPGHPRVNnYuTlO5AbKyouqiKCL+oYSCCvz
uhHVviXq75JNmXdTztlej3GDIjYx+j2T75N50qWGp1TS9GaY8c3+3/obs04XjFqEjVKf6q5Xun6e
MeZhz6nS2LHYpztFSuRkzsFf5bECviWyTmFl/XCaxlC71gx4BVwwuSWt0Fr5PZWS9GQl3yUSn1vi
ynSbqFQvOPjZ0KaHUG1+UnwzN8SPAcGTod3EMjAo2UyxTFGBLUNKR2jEvzIivyUUJSksbjEFJ+BU
wvatragNSSbhLIoS4jPBI6c21D7lelf5MrYNc4i+2P/JzqqXxFHWGfFnQLiLI1xusyV/scUy3Wbz
ExWDvAR1pF/aioBH3Xt1jgMwtnLK2yB09VZBKrl8QX/Qz1E9y+4k5YOTFfWNKHrsszh9IbCu7Q2p
gZq3Ns88XvTdwADqluaHRYExdpCmChT9hl8qvGLtWSs4c7W6Na6QXdUBmlEUMYPc4FKCl7oRU5LD
0LuCMxODH/ZcrcSc3+aH2qoogqCs0aWtMkcCnvYAwEPMOxr1gOxxiTQ1oC51SiZK0Gx4wDtAIcNi
exz68h2y6uJip8GsrYW0iat1MJklPF+s3YkM6A0LYeYDtTxPFXMAQXxajBHbNBXZg009AhJUgCyv
PEOSCAuFHLhsopY4X45RS+IgSop/85QS0l3sYNGT8rKK/DPRMdPbcT0dVRZIi1zP51wJf4Z+xfh4
r2EFXmSTqk9ewoEeRqbbCyJfySrdRyVeD3NVf7AyWpB3/+YYN3Ihciwg5MZnphNn7Kr9kiTtQcEK
ttU+ysMDoN/pbpMscESUtI6ZhqVbxYSkk7HD6IxjcM0KfzXQgOkS1gaK2btwRXRXkp422EH3OMZT
CK7PoIEGkZ4YEpDEayb0V2NalRNO14IacQQ01trsmJJdXeL+p0XKOraVNt6aSd1zaQ+HReL7zTkK
3Yd2OiyUzJ8WcCEQaV8zSzFOHCjcOC+NoOgXFbBSt3gJzXm7NI5mSuXpWtbmilf8+AA1QjqWnSYd
4dqwYK7CyoXBnOEhShuuPbSdsF0cFf/uYa14TqgUrvvzCBOHHubmhBJ6X0ixBPMSD86qUujb1RaS
RWzPQbegoG3jmTeyOnL6QYbyTxIWU+jwxxF8PRFHlU+kTL4zJc18ih3Z4FCTiPsAIcqV21Y6sW9i
g22DmoCI80nxp3nC2PlD7YtgMBO1s1DssteMSnGZXCn57elrAKBNllgPxa1LzOMXYfbsMBKq7nOm
bioqm/2okLOQUYO9uhgMPML6fCOESX42DqOfxpzYqLBvs/LnuSi0RwqyglRNoreljNRzVpGZ+v8v
w1ax9rZdV2wc+KeCUZMTVZYfeh472Kyl6hLXI1TxVB9PiWYcY5xxxyG2LpIU43iomAuKKoyOVai5
I6Hiy1pKX1Ks/cG/oCRIHDQlpOcprN7hjgPCXLqvRNITF2GQl+9oLMttUejdQUA5qi1ji7oOva9Q
CNf38ovJppOOcY1aVx6kGOXI9Tu2plenPBKd2ys4spYFmmrNAYrgmwJ21UxsrwBg6g1JteAgNNxx
jOSHciRcLw+xq82KdJqb/BmSHyRGnQTUYPKsngfGtUy6EPIymZBO65j3r5bJMp9Vm8EKpJq2snWa
OC6NParbuJRiiWnVY8eMvcxUbJgkWK16y5uJMrqqcotR4LNv6HyXKynEWWi8ZM1bYn0sdAMUoFXR
JVa0EZNyOp5Q+4VBUTceorY4j6Z16dok0JXErynhrCiXHFfsOsWJ88g+wpLbQAsPQywPCXk7e3Ea
klQd50EKunkggZO5sznbF/PkFAV0K8wRU0fddpG+1JgAVuDq8MW9Uj32PHtlxX5WWPF1A9SAeSvp
JbG10URnOkkzdgTzm9Itu6HrHcuKXsP+JEYsU9FBWk2c2slRyaHFTm7PwtVsiEVSXXmce+3UjSQK
sAogQJ1BTJItjNyCT6SmhmM1bzYKWAOAA6P5scHEPc8u6pKW4neqr1PybfW616hS0JSMgKw/JZBW
yvIhWchMkcVaqQtmsRDnq3z042CSV4TC9iMW3IlLXHtV8VxQe2Qs7CUGRijMczIclQHeRdl259q2
T4wexDK+pMZ45Lt3RW96o/4mz+tRbnpKaAfyU8udhT0Qu/5FoZYLICqf+Sa9Rqn6NEQvglYKuFge
/W2h9F1D3QuIHpTJm0oZGHgfk25YSp28QWJeaNj1M1NpzXluWBNWlGD1f8WGhNaOYBDAsE+4qmY3
y2rcwRVmzW/TesobYA0Ec0K3G+F32dKLSbt3lF0AHeQpUfz002K3oWfU1/Z4G1bLYbyP8FThPaYv
FHxy7a/IIbnFeDEc+Y6dfqwZuedT2raQ+qmZNps3wIG7Efu2JLf7XsNJUN7Z5pDYvmKv9TOy8ZyA
ZvmDnJujb3YwTnq2/VQroMyKE30c/CS/7JOQ3mN8HzSHGJPXaGdCX4PA9K1XqCAsZHsvqW6FXlzm
9XOYfFyIjiQwuc/0PvNrXA1fKupDaorjjBZmhhyVCaYigF0wWO5XgAwrFvS1oVOw+wmRWmhOxtf8
lNO40WMLLHD76eHezNpPHBweqTI/nsOXWh33IyivftpJIQOnbvhAy1blS2f1XKOHZus/4MonFap0
JC5s9CFhY5IooDMTLm1j7nt+lmV6os7As6KC89sm2TmZFe3mUPW0MjzHsNBSONzYsA6Zoft1fKyT
09ZTYtCWsM7vuM6DiNM/8AzOOtqhwrIxGt9R85TRNyzWfV88yoi8GTzb/l8nkl+Na7ZMfwRBJvDq
wN4EI5rRf9XyaeuNVXjUDPyqjCeGXxcUhpNfZhwlFYAZiF07heAIG0Z2C4eWC04Or/RwK+Y54VrK
DJPlfbqfCLZFqSeRMVXth6EbPnKqz2ZEAtbZwTItBy157fMfHN+UEuxkFsJJfZOLSw0km3tuF6ts
9ZNrtgERRm508dmVzwWeFUn0kLpuefsKPizA9XGVxVHGohqWd6uq91Q8sGq5NNKRG8TJsjMRCGdU
Z6d4pk7YXZfWG5PKCXMFevvBym9lFJSbMDrTpjC8b2vwKDtLbChxb8ri0oV7NslYXo8Z1dEUrbsF
BPm0QwbjZ4sJSzdELBPI1ekXNtQk6S8TFoRi8kdW2uNKw6d0xv23L0taTAbMs2h9zZuaS06+L7A5
lOQqFb6PwML2mfJYhNrvUAUgiCSnre01y8+2DuzHj6YfXnsSSPa0uAq6qEktkM2RHY8w5k2XQKfP
ctPt4zUQ6RtZ5IZ2Sg3NfB6a/aSO3jwwSZVgPdp/CdsIG1E2sq+DhTOnAkI4Za4sThLx6hqm3pz1
RNAuU2vSzi12HTsLlAckY8KghreVMmkYn7Mr8JKjOdzakJsujy9mc5CyMx2n7OJucHnIKgw7hRPk
mFIHs49Fe+xzxEQVwHivOpWd+EPBRjhiHO/8AYgmqUoe8H436sgWYC8yr/zHCcgx2AbIMVVPlsmK
h++783OZAqB+hby1OWygboUQJQCOYFlspv6xjKuHBOwfb2pnSnASaNivstsw8yQJuyPHXMcmERNR
LiShZMYsVpc8PjzMS/pAmple9pKvFQMiiMYFmg7GVswkWxMQmXeUOoLQofGxzJpD+BWcewnfioRq
/FC0zLNj6FEazcLKRBYixMRMLMOha5N/yvy8oSdSfNks19iA+CUwva7l9Gd6XGlwyb0aS2mu/Mgh
f0751iipX9b5Tu9IjfQEfht2oOTW03BmnHgA6rMzNIimPLfK+AGGAUOJu0ahn3ehgwnElcvNA4N+
saDZV/SAsRjTFbgpElis3y2bQDD8Uml0FOJ27jPlYGEfmZQ3mZTMqp7G6EkyU8oPa5L4xsW2noqk
J63d7R+3cLix3NuSd4MmvUCSYCvFS8TaYQmbeNWumy/rGBfCS/X40m5brc1mNUzBjNcHy94EdI/C
cP6zIgBCAoIc4Q1gV5bp4PCLpygfjszITqpSF9k7jMR8xTftLqqLvK3uqcRQfDYZjODiYeQxPnNT
L92Rpe1QdGSicldSK1wqI+dWBjQVv1mabFvoN1l6x6xlEoWmqrdZDnnJfgxwLPt/FLDnqL8OzU/Y
/WjTW9Ki372Ys/yEWc2PI3YvjO19HFL7Sxg+Xr71xeavg9b+EyNmcm7TamyJUk3PrfE9yVgcK7QP
+THnM+rcqXGHnn5S1+pJEfdyOk4dirMoTp12wzO30ai8Iry3dfpg0RdShafESjyIX24Z1+csNPcc
7Y9lEtRCfk+M38TQnd4JrQeruxoYkkrTxr02w/qcKJdvjqnCXcOKJVsaflwO+0MTaD0CdeYAsjvW
1Yvan3BVBpGVY6pHMoOxaf3o5UUph4MJfcXIc1+h9gjwG+eAdAfKoNWvXU0ENUkhwvZexO2WmeGd
bmMnLswrxLCPWIXOkcG5pxs7R4feqKYLpptLgeBMFF2yYj/LloeOSlIJAUfMx3Y+hCjDtYa3Krx2
eoZR+09aNYfd0ilv39Xunw7aJ0LfHGMJ88Z7rpb+rE0P94I8FVBYkxqCOdryviSEq6tIsZcTEl14
jXePdGm7ymhSdRR5poUgggWAp7o1xftF7GU1Y/x5b1rOTdgPENj6W6eja8wY5ua3KOM5hR9s205C
D6F+AGoutHG8/oXXpIQRW7/qW4X3WHWoUrph9flnq4xRIu3A/OPLyx+j+Kkcqge1SZhB7N4vpy1U
YnOH6KeMm1OEf5b8kqA8Nal2bNf3yXjO9d+JFm1NArYD9w7cWwVD1aQ9rLQeJpsiFkvy6FT91aPm
VKzsVqUXPOrPE1IIi5Xfrfo1EwXaDybgCUENcMILhVu1TRxYZxtBBIs5h3fkcikks0fo1H0jUc5N
LF0gQuXWfIpN/XNlGuPEBJ+I57ohQ5hXSRpOO6gwnIc54nPuIvSXxe3NSqPTvGTvuKk4nULs1Dnz
6+az/rhgWVwWzjug/bCPSOkrd4WrWs25wg+lGe3DGkeInzm2bpSEUHFtk/m76Z7CNUMWqp5A4WIL
hVVfYNZTJUea4rOlr8fGaPckMoU4tyI+VPNyIPbTa0QgVlpp1TODyn6plECCWJje2jj386CBrrrU
4gzH1IsKDoShFX0nqXwzUQpYUR2Aj+5b/b23r3ZMyw/vJZNpn05yx64l3oGscGi+8vO+2g/8myIL
7B4Tn90EPQtKsP5uHG3b6Q7AnfSzbkapFM14YDF3UuqtEjfeiyVYRefVdJKI7WAhdezbq1fDqugZ
QwOiHw8fBheLVgT5qEHi/JZIQde6+pyX5ROoU09m+Ct0EpZc7jJUI2MEXaYeZ/0g05UGsruFc5AE
5hJYAiaSNHg2iCvNfE7H8TkECrTNmzL0186pZAO5HMqJjmkNNXkDgQ4HXY1vCPkcAid3Km+jSeey
TqsDxuo+f0+3H7W/gzNjrRxD72uAvdWRI4YXWtN8szWZco3bOjxujhBl/DJM7SS23WL0uWhMn8Ps
1uaDWMlqL2TV8Dm/l0XKs3xxLBS8xMAEwrjUXWqitmFqHDU6mIm1rf01B/OYGfdxgVTLat+W3mpY
GcRrfB4/a3WypWqvWu1bxyJKJ8nXAWsialDWxQHJ3aNjPlChB6c8hxfpskrj0zSXj0kWMmeAQqeW
TweXGzddUJmTP9DfYqFiJ+FnS4zELAb6CXHP0/fYAd/4baEAQ8hxJ7DeXZMc5w50FCXcSesrxH+s
5ANg5TlC3+vWwzCxVtTvXffYtg8b/gXCsKTfTe1KxbODayGHwj5zTI4NL6VaPYlIArHob2TpZlQw
1i2vDJmAATJlG7BVZRGFC1tO11dbx38zYMnKwRrLuHRlvQJJhIEuNa2AJ7Q3c5rgGFdykq7D3lk2
Uhy7vITPpiqHgmrumHug5tmAGOSrauRO6WuliH2kYcaPX0I6ySQFwsgDk7rT7lPjbVT21lZ21wNl
JbVvnTOOKnb9QIR1Gr54j6ZbtoDEI9lOWuGhKrMqo4AZt040/GtrwUGJtSCl5LgFZGkm2AUClFld
QYgeZi/K/LL9KfA7j/QYKVntdfUD9tuDpW07VFxtE0iEHdDiXQ41AWMWLcNMjJ6NIDtUt6SvgbXh
gF9cQX1WIkonatu7IgesK6HSH4m1nBreZF1S+BxxgNI5bGHeOfDjV1Y0vGY+hNKDEZ6TLfcqT1cs
BkAjrCMnr0SE0CmIZNe0A+kfBuKwLF0VEgtzVHEktO9sdlkJKxXWrJMmyafRVDnkcU5dHyPlqEGc
ktnkJAgryIR+H99ZvOm7tvM6sMZqLLkmnwz3Govm0m/DYIIGHAGuXPpHxgS1MQB7HRaVgmt52Urx
ntXoDiQia9m2XCswEaHxSXYDmyCki7x+G2YcII9DFZ0MNlCsepyyOXUW0UNS9XnmNwlZiLdQ6xnW
TUcXnV9sBxmK7LkZW+yvBQ1MIGI/Z/1kMNHlZRjQd+majR5MEWRvpM+6Mr9WRr2xLAObPaxZQRFD
Z6mOFcmpGi0N9k5v3G2oalxvsR0TrOFGWUre3VdT/qulKJAKQKEHPDBlofidzTGJZ65lPEbdU1aQ
xK4Rl02fHWRa/DMkYCg/WfxZ2YeprW7AVNwQwb9dEagmVJ7hNio89L3a+ooU+QBcaFcA9cw7shZu
FbmZNDhKu63bLAdxCuTSIWvPfR+YyVnhODmCFayqGcfr1j7C41CBJhvELAlYTflibN21U0DMj/tm
sMC42l95sjyvau8PZO7qLBwuWTmedYkzmCHacwXE05n0EYjSID9p7a8Yx9SHDHAMVbhR2jQ3ni0r
oz/SMLWzJ9FdJdaubO17P9tkFmptgUpQmGC/ZEIfwM+yLoamhzgTZtFB1FMw9nzBBv1oDDIxWMWO
vMSgpbJbb5Gswozpmc/prdWvo93hU4y1bD9H+lNWN8mhIRKdYMDwlrSgWTaz9KCL1ae57aYbvsvS
w88VoUHCtkqpagtlPJwYeSZ8HDu7rGSvK4pfuAojz/LiK2kqlCENiUVjg5ayvQ2xK9yiJr1aWnqN
xlnfKwMKXTFa6JEaHp3JrWGABgOG1cPKukmn88m17eUt5wNekO1eu81PQJdekUnJMWMRwxJ/mwVJ
VDd28zNQj6klpK71aIkvELBey4nwYm81w0lKEY1hux50o/NNysOxUCXWC1Ws/X7YSqQMGmsMg5nB
7jW65qbbnBhzAE6GzPo4lkHClSM6m3CD/ca+4XEsgfrIivyCnP9K4QRWKNogIGsNFSbRvnhWDMZx
vu5qtQgzzHjfSrP/rpsJ9S2s4eSbL0wJgwek2q+RQL0kGRWn7sJ5b2Kj0eVxr/bJcNvSDHUuk8KA
rA4XwXjkQf6YzSOw5wp48CDzTCwm/U/BlH4FGq8ZIWx8nv0hsIjeXJcri3wlXUHHTvM//N/DEf9i
7JShNuznmYAWDZfaAxL3dxi3D71h1j85CGcIWwcxKMVhzDnbjGnMPknE3sI7vPqlkd4OJpvBtljS
uwXMa1I0ddeFH60AWLRfGn6qdkLlrrZ1jRFGgQEyfte5SxL/U0yJxdRKnHbr8fQgUtiT9E8JST2U
fFJQudgB1OJoI79WEBL1WyqgJq9SyfSaQvBpBxrcBrV0jCRK3a9Y4/Ay6Yzn5gjglYaT1ajuRYbn
dgVr8VNlnR0oo/QPqzfzKduanRmG7/WU8k6COwNw3XiXxcILkiAXj4YHQ0Q8dLQEOQYz2aTKk1Ov
bDe6rPsXx/Z28KGYrZ0Xr5ZVyWXFw/5nSfzMkvgOtZFLSAIluT5ZeNm266IZbT1YdQB1hWI3+9YI
XyYJFpeI8qMVG6ckkkBVI0soInnFE24edTK9Q8JyeW2SH2qWlJkjv1PyEpLai7IY815bKSdbsFGN
+DnBUgPFbLODXiFBUwGGIA+YSxPGs25PxXVRzAsdxEfVznj6kcetagXdEAr5bkxw5YBCxKjbZ4Of
1spKHp/35hwbCpJDNu6MkuAfToSpj7/AgfPAmqfqrPbvIwTxUJu+KToMrIQ3X6NGvNmlE95TSjPb
w4qoaHemP6zahea4vQZMRBP5cRlWPMIQ1gwssNpNixtE04ci61yid8cqeelTGuvUwcswvUZj7rem
Br/iuzU0SJMKpqbUU7BtwQ4wVYk/9p8AONuq9dEqiZUyuqXXEr6ME1cgCnlBB8SOqOZsfR3BN42e
kG5ISS9+zXutoTrWJhEtqheCIz4G8v84Oo8lV5E2iD4REXizFRJC3rXabYg2t/Gewj39HGbx27gz
0y1B1WcyT4LCJWCGtbgkF3cjvpex801/nIMpMeUSP9b3qP+Q/sAU9bNYphc8WA4ZXH27TdFpzxX2
hS/LvigN0lVnT8IDS4mcYGPxZkbpFpIUvp56bfVv4Tz5agsyOfhhmvaSBqVfx9aBTEwYGlNTuxiJ
vLgN+GjZbMEETVP8V6Z2iCN567Sp1xMSYDpXs+u2qvqs579U/RrRew5gqSqayID5ccDAWqknF8Pz
WfnIK6qHs+TYG0151THNjODel4+pYM5S2a+tTFEmTs3WwASpbWXxlTJ3gcbIGJx9a0osQ0oeZJFc
Z4YMWkRnAXIwacgngzaC+V/W/kBDIEfndhqRctFfxDR+cYPuOG33iv6SRoBwkFMNfNzY7nD4Ofee
sU2ash1EJC6KcQVtc68lK9X+tPJtkexMY5ORoBbctOZ1tI8mD1W0YLd/C3veVZDEyLKhWUmOGdMq
icYtzjchVUMBvdGOx2umHGdxAcnihlXhVkPtThqQenFTdeM6aE/bWcf2y/9TX8uHlcEshhVzQ7G5
6ClsYbpOcO/xqRgpmd8cLsk0ntJ8XpOv6Vrmwy7Pal4jipj3egf1Ji1OBbj7SYH/whM1ag/hF4wY
06gGDoXwTkM4Xai7GnEHrVkWDNjQ2MHxGsjJiUablgcwPO8lQxQ0ZOQNReSnBZZbRdJudlDfIAPT
NYunHfm5tAPmcZnK2ccew+YpX6c6rQklfv6T6G9Ei9ALgjnr4J945uAgkdjwMgmjdfv0M0GnlGlv
uOW3Gi1Gi0h51Ugyqx8NyjqQUeaLfbct2V7ME75OgzErZUBOc6McR1GuKLI3oX4UExMNW7nPqe05
g/hX0cQXiJkynAF7AbO3Z54EhZPQZPovBJLjoc0/YCzMpD429h7JBaa6RaGHDN5lNoVJxC1LBHXQ
Px3B8NvTMxyd1RewmmV0JO6KuJSoPYcOOAnxLgMKr6Ra2yzu8uyE6sk28BdEvCPhWi/9ObhGMWkP
CQ9yswragV3RlswVKL4Mec6lfYtNMiJwYREpsOLTisMtNbQ1nhRStYP5cWY/cC/rN6u6q8gsgVC6
kvbRgPdqNOxPCMzsABH1TkraI+B7Nr+vCZs6QFUbVtUQg38TDtCxhSAd80YhdpW/JCq8THRclJ8S
eqcu4+JEvjn2OPNZZjgo2UvlbCpfdfaZ84rIwRaZkauqJdEnilsD+SCBRRr42U8i+6gVw3OoX8YS
pAhDoURF1VUDncmouOwfOcTrwkxCTqMN61tyjxtoxLxOBkYYaBFNsoRYKI/UlvlySrqQ5lBH7WWe
dNoB59Ql1rmjX5rl8KjnD7h/HvcMc2cQRjF+uUpG3/rs1f5XqesrsOCoTfexNb40mbJNYDvRXaya
Lnjvk8I10vFsVtFvr0ZvVrKkzTDf4UMcHEqqSENPNFnibwRHHOckFoElCQ7WCIg3sGpuMU1ZLdHv
ZAfdAgy28nztW20jCv0TsvmtW6iYVHTR2Qptz1I2LM7vtsBBF5A03KqIVHDbJSuT+Xxfj8fJSah1
huL/VVHfSPiRuAbtitoUH0HWPQXiRkAvbynCHEX96pXyu4eLnHXZucjpELlT81AsjHn2S/E+0j5V
5c2swqv5pXS3BvNZ0P5m0iHQom+9lfetGmM5tj8GafTUeTkq049kJOyHT4YD/KMVDJuoaS2e5sXm
yzqkByof5A3it/Ra4OJmf8vQv6Gh6SMbm1C5D+N4LUIEOw7D9KpyeITNXejohK8DCJCrXd2wkdGX
RckHqbgojKe3IUtfRFvepcHyZd66QvtqoVEYqqBjsQ/z+KUIUD0a1Khy2MVwtwvwBKY9U7Gs5FX5
OxxbE06vm22IKhZBjvC2WimWzW453s0RKOvq3mDPUxsU/CK65E7EX9HtqghUVH2QFu8c3ls1GV/Q
5O2dSrj18WXQ6R1pcuReuprKjF9OI9R5w0cgWcSGXXIWhuy0MFwcysp4CSZ2RNM3haFCf7zuQA7Z
DNXhy7EC14khddiw2s25kXqikkhvD7oVzxDcuWghM1Yoh/iXznluoodXuO1l3C2h/g8VQYGVHgWe
Ml8ix9WCTViftGQvtx+ZY9/keOtMdyTg1LOxcpgbE56u4ifA+MtjhJYg4pidy58r75s3RU9yh9Yo
iQ/CtLZS/tcVir+8FH38FlUPA8dOAdQqzDWO+wtCVfgWxrQBbGRAUTzl+aWpPRYgyNgsxbdSyM8k
jO9M0tixBDNFoU5Idp2M1WYNmxcrkcVFonkcjSBRWWfhZiW3QANAc0teObxxrEtA1rHCGMwuUUBy
i7mWvKVyLVALk1XwYDFsHnkEiDyXXtVfp/aAG2wIgpCFq1LnpQ8HEegqPiI4YSOt7pBDNH+Jpj4z
1QC0xdBfhTviYIS3wZIIhb1ydU3Mwje57awGUF6Ts6RsrVuX6+5PxiYwsuWdqvDNYLrd4FuX650d
VS7pAbusxEwlBoag3PUi2+UpckpIr4YSrhVGJQ6LH24UBgVD5RPvl3XxOsaP7vN5KCdaBTSh4zNF
Pb9GTZo1bhCs8qv2V3xN6PEvJWpMACPSPt5Nu/ZlfGI4ndO1TSlcresPpgIOcube/Qjfyxdet0Vx
fHV29RX07gpLy4RJ8Y6cGE+2nr2E6BYGbnK+x0sGZ6DPkRD1E6lvGbMTPEtsE6klJxZno/IdByWj
c6v/k/q19jmwvK3Xs+vsEQqIF/2ocAuRca4QdOY6/2g4HAjtSEyZfLAcAULym1+R1GGeo/ErpDfY
56x2lWmj1yfzUWKEsbd8bV26Hytu1lWzqbCI4ixHHTCfRuTAE9D2VfE3vUMlQKeM74IydMYOX2wc
7SNfnCs+c1+0w+EKN25h24jfeHYpglbUCjz3/Gj9TDAPPyA/Cp5zMXs1K8JsT0Zdl/EzoTrEeOcF
1VoqH3hqkAfg4RzCYyZvHMWnJd0M/V4PD5J9yKMDt1817SiKw465sS9VB1RC6GAEfKN9Ca2OLxAy
PNfme+l1J0wSarBqrV9MvtY/8uBQzJZQxgafzQljFPZ7kPDq+aywTg9PtfXd2ExOx4Mp4BGta3g4
O9SuinGetCdb5TB7kduHVnlG/SRtGWH0HD6qz1L3DfsojEta7sL00tb8CCOadZg54hK03B6npxHy
JrzJiZcbfocqADAGVVvAL2o+BP+tVO/SeMqh1ZvIgJWfIPOkv6rzVBkY36YNV9GdkwiBNGM2DHwU
g4TQg7PWEQC66Y+CUhEIkL15oixo9SfNQMdk2jpR+KE4aQ0OrK0BVXnL9sDOTzp6fDzI0JpmF/+N
zhgMqaayDVICEelQvTTzcG/X6tFgyxk/lWCTpD6aTr3b1pmntjuoNkP9wkHB4x1giOA5IymIxQUT
s/AbTHYQoeDhsSdNxSu0F1u4XbKzlO30GHJ3mg/Dm8pIPkKZcjakzaCT2NQjxF47nylnLV4DPGja
C49IUR34dtuOv/gU9NumhGPJsouT1jer08zrEgYnAwX1Nm92PMSo0BiH37K3CHVCsmua5VfSSEB8
m4m6s11jWxucqtGXIZ/M8WCVh7b1ZWlvE4ma7TnVFdtN1tQ+06JtXOYSBWks04NfSI5o484zuVk5
kH19W4c/s+UqJZdFdZuttV3hzlqbE6aXrUo8ULoryr9M22vqHsxOAMV0vtTdRgdZ8sdHwXfIPVlv
7NQdjbVmnuG28PV0u/GM9rdCkRRtdYfKDBxstGWGWKiXQb2OZ1cGa9Csab9Y40rFVpk3VfPLJNuC
INftmhAw5CYBhcEplLAK2PQYvVHKnSg5WcgG2PoLV+P7YnPQvhH4kVCGgkBBrFeyjXSr/tFSzji/
lIN6y9qNlfYaWK5Tr2SqoRRn1Kq+YDwMLxl87P6EfYuFN09A8NN/zuR/pFCwXBKzRLGqUOmpkNJY
XCDQxRXnLowjHZYnc5V9j1CdMDXFA/XW0A4hZjAKIrywYV/SB74qtT3w1wWILSnoV43JPGWN+sZ8
k/5ibpR5ByqCAn7T9QBZthk3YvngreFXJ5em3zLXL+CGZnyDr5XmJZ8Lxu9dgyTn7JHryVQpnYve
Lue/QL9MVsTB8jUDHuTTJeemwQvLxgqlwks3kGTOCI/DjpQvo0bd9BhH+kKZtpupEAB99bYISnrp
bhEIgX4IHwtsga3V+2pzqhEdYT6SUTA/C3XLyi0We5szmBckg1NA7CbJletGOU2M0mKZgHIau+mh
s8w0NiMjeR3TjZ+U26bl+FgDPkivw/pDoytcpeEh5MN6z0ePg1gNdnm4zpAYjlcwZ2xTahkcwG1m
K8PWqtkzT3Rql/kA8aWOujVN+NpQDiLe7mPAhJgRHTLccW3NmzrHIcZgYjUcF8/WvFEA7hLnVMrQ
WTmxPbxzWXSLaCEA4iCxWasopvpt/DESfe6chpgKz0fKGZDSqa9RqnSyq1W4P9eh5YPkqcCPEGCR
eqpYhS/M1+ofhei6J+8YBRyfLAjF2uYkXWvNUYsuLQ8Og+387nwVkysqJDK45S5kSqXLeeCaDSN+
0u181GpS4kfI4p1zB3IZQ2DlghSrwy+iHE2CztR9Jfv8amW0SfVNCYuAXf6/QVnz800w4FjVfIbI
JB9Sc9avBvYxcCgsKomZNLjb181XGrOa2NFCIWbFxaO/Ez1DvcSdCS6o09+L8keu131zJ2qm5480
m+G3JfOG+mTD68RrwdfW7nh4iCLJvqLzjPyMTQRZf+1y2sI1kYdDylc9X6FFTDpDKFIIV+IopQ+T
X1O4LFZYx5XNLg32LDJMegge/cC+6M4eqDxz226TWz4HtUFwgfTGwH7MUd56CRv8atXhl12xqxvP
nAYjQxeBrfsOXJAlKNauo4pkoNsbkKWk4G2yfIR4+uS12r+ZtIIYS/el/8OXBz3gp2zWdrednC/b
2rWg2XUID43fkmIfDA+tOETdkTFWIjO5BKGEtMxPERQ01oPJm/bkuBgu3Mw5vo/YLy/aa2n85Nb3
1PgDjuC2YsTN31SA/kL+AcQFIqq9K1F0WWjvvQY2TuObwb62tz0Lbmp1lBrzCTsmS8+BayHPXB35
OPaNlco4Y8M7xBWLvayFxoCdCV34vKIXKHlXUMAYS5Wozgf8WBxp6FNr4CsckVhfqY9VN32npBaX
6mzdFgzkznzX9h2xSsngZjPCSBgNd8nigd9AAqODoi6xAHhdQ5v6A/3fOpMvFKiiZ/6DJXzFrLio
/lGUxNYP1gpuHd58KV+TdZY6u7S6zC3oWxoGzzLJnAKrshnYIQZfWG9dQSbHhagLtudcXymDdjLG
Pe5tKnrEjZ3zSJMnDKjIVd8hwZkDU8EDeI+G+045YVcIGZj06yZbG8W+QbxQDEedLA2EHMSpDd2p
ii7KeJcSdL8V5zoxIrhGLWok9ZigSXmZkcHPMHtDy+Mxo64qaSGBMJfjAWsPMba8Fxx3vHTVmcfP
GugsfdBhAGrQicG92obNKZLJqFx4Ejx01pMna1+OBasAaFJL+cpjFRVbCloqgPhqMv1/151Vv0+P
JEdycPDvjFsoZXjJVY1V2nMY9mRpsJDZmZgFcW5bG21ZHzJfdjU8PCEUJvJ2OX2OMEWB+ijppmQh
EP84Yg1egFSk8Hc8czvU1zl/TAPMWfkqVcQlIKuBQ0tzy4pZllYxmUxNMO4iR96FVbwXs/BD6LRj
RagyzSnaQCS26Ebqjcla1ezk+5LmMRn/uLSHZECqQCiMeCclnKrMIi78JbbRYA0XaUCGl+10xi5M
STTFd5eJNphOWsn4BG1lAaUx2JIYiZKBxzgMOeFI7i7PXCnXq1mXkFW/tBXxGAaOYKdYyxah3RIa
bToE0V9hfK7r61RfplHQZ5yK8ptAGo53dHbRreFkL4tPrZk3xfSVYd9G61l8tpy8E/lTCSkPkmKj
fkEgo3wabQfOuvLsks+5VzYy8oJhZzAUq0AlpCLhq8+oM2CvYT9KLY4VXpb6PHP66/17Z3WQifRd
S3yUUbPLGpTTmE3YWRBuGLeQWMBkZtKk4XpsjKudQQ3iQbBGZs6ZtRoEAYbzMWPiw4q36ZlkSwDR
Q0/oKODWen2JBbusXz7kLuUsn5+x+lM0pE6EhFvXXzoEl7ZK3bwfmH1B46OO47trmX2G11Z+01Ss
WN/PIrvqBrACFow/rX5iYh/0n31lrDqH0d51BDaV1e+y9kk2Fnr3+xy9IvrwCES8Z6iOIU6a/ti/
ZXrNuDM0gIEsMeE67U5EhSo6wscmshSMcjZ2oiZByrCJUNCHu1BGc8vCrVFw/Ni6Q72Pl76PhBfq
NAZqwums2IUfOmxcpLHN2X0NBflmI3WgzZnYCaQsI2522VlL6cgxg60P0RVJ9exaNnXN5q5hQMvu
8a8t2A11vepbOaeSOYO5ovZA5ZZKbKfgfGg1pICaFWXthkpDGRfYjMVQvxPIPUsJ11Ug0YxPLEcJ
0HZTYxuZWbqXIKKy+q+Oo8mjFx5jW7zGUF1CxwhQgRi3YMKvYAQPEi5ChMAS23kTzlqNutt0bPRV
qvXW/s/guU9IkqR/ga6dSjP1A5vvIJQHTI60EHH7ViKlKEXOStZWYGkpV73oMBpqm2BkvNWZ/SaP
q6fBqUR8Ej7mnSj1D1xvPd1Q7xmas8um5lwJ/aeRwhtJsBvHDLZKx8Agnul+FoPVPGnRBhAKVo/X
ssONHpTdQbbDl1xJE1e/U2jrNRTcWSKHt7UYjE2ycxVO/me21ndPpmlSaF4/ZQfM2Dul7v51gYGZ
nDaiYvVVFJY7TBH2BJVWU923WfJRyaHG6mUJFSyPQa+hsqlsgnzHo6pAEmh+R85MoypnlEIp1EnV
+a1z6TupGNyXpHih38Df43QluK4QtYttEvZXdvuA7Fr2C0tM2320pqOBY3ednYoxvcvBkLAATw5g
NvB8thQNHQkDasXAD2S67vWW5AkJeJhi6CbzVgY2BEGjjV9qoZHTOdNEA0QKf3gdLRrvbZM2hxRy
WkHtiteeNSR+3TUSRxn9+UScmU7KVd+PQIL4HBX1RdajW1Zab+kIRVDgIwD5cBB5ftdkcVjUwRTJ
ta2QoJ6EWNybgyOzjqgVfwyjXzTpsMoBBDIihLDWEHmDs+bIBvBMNglmaw4XsKKkI9tav4uGk8GQ
rSaGygj49EvL5OnPD1JhnlVH/DMb3n9Leh+Dez0tdW53VROw4iGjfjjns5HsSanfZzbS7VHw+2Ub
gzFokZh/Y2McOji/kjXcWijOK3vkVCn6g0LiRoqcOOXLE6xuC0a783ypWA4lirZtG+sboCAWFgJr
IHWhcCpT7DSM9dMg+xZW8JZy6q4iBFz8iB4U1xfA+SdllnhvzGIHEYD9YbnX2tAzlHhXOaS0RCBp
GQyGd0MgYxV/jDxPgT6exGQ/8JFqXXcDnE7WhQTiLaC3VOnxeYz8jUZDR+nh22w3ZeC3GmNmLVvT
fszOBZrtw1YYXzf6tum4YpfpWEy+QcWcsbuLal+XbDWt/NRExjbtD83U+2neXjQNJ6XhPGMlONXJ
u7agIJe1v4baGPNX3sV+rL00GjbsjglFTrvWMyhLjimySRta3EQxZhJIvoTcJujPBImPZEWVlDO3
Ps+ZOWYohN7H5DsdPuekhzd+LLQfuJtwouZVy8oXypM/dAQlzcy12BDi00KRWrBOz0djU1GAxC2i
USrxHruUWo2EE9n4SwI3wZBWL7IErhS9/qrQjrV8LkosrasxwrPEdidjzQgIjZhMdFoJ8/G5NV0h
J24gFa487RXS3OJfK/xoWmxPdMocZp6E1AzqIFuZFpAJ8mqldAXHbJiWm3F4b+xPzf4EfUbU+MaO
HlX6QegBo56BPgtFZp8f2zZGaKivWxEem5gDpst2GXjtsLuoS6ylDpwoaLdJbngFCLJSMKuUSTJr
TIixkAFIdlB6h1UwKW0EtxKK5qlQrHWgPbwAXQUHZfqBybUynq3ozqUWerHxWRSokVuH0e8fGEwy
d6ItXMMNUSdoOLWNGlS8agjZQWONAILa6ViN77LtnJSM5XLm4hw+JnOwT7V5r449sSiCtLeCro6d
nLrXh+BLAS7NCuJYdjO704K4sAndhgxiThrZUwIyjwLilJUj65RtQoxsiJdwECzih4ExElhDoRnv
OrUYRgISWfSxecicwOyG10M44aAAO1BYG5pIBi0gUNzQaV2VerfEH+gmGdNVQ17X/NVEflX5dO4D
HUyOdVVZtHcd1uyBMcjQ0msIZOiB2HFqXhEh+WEabauiYCNBJwtq6qoz3Ixt/u7MlqdivMb12QAw
t3JieRsK7B+BfG4I0+aMvqozOZSGdKhZfxi5/a9GEiTN9p0CJMC4L6sWkC+waycc0QT1lT6C46wK
/iRzeCOM6KDM6sOM5j0W1KOF0pK4E6jupLRIAOAt5VrAIFVLyML26Ifydxudgjr0hkA6F1un5xYu
fYilN3XMz06ubdO5ucwmI212No7i3Ke4gX8K77s3jxFm/3EE0gPJ81lgXAmR5sTIlDWSbgCr7Sxo
2gVN7+hg9i+P2pyCfinOYmjQID+cGapEN3xj9WOKofDZYm3AUZh20U4bbObKv4Kprjl47IfPatTt
pEJfG0H5J3fIhuPwZeoyj6r0Qo/X0Yl0Ejp95nSmJT81UwHvovv8MxlIyX9ya5+neHK7WgOiJvsG
gBID1FrSqm/NUL0L0Z6NoT6Qh0lI8PuYomFW1SO0SwLVB65I8WIaFnFWILMilNXIv5q5f2dRRGm+
Na17G2l+PEqkT6SnmQ00ZB8wdNYjZzlZ98G9YS5r5KiWLNzHTvVe9R9dP53mtH4U/fwuq/FJkMaE
/x7WZvojxmtHwmk4vkq0cUnNFAkvPzjm/KTOPEHJI+HDHUOq9DxeW1F1h2fGGifs2R+1R7hXQHTJ
k+/STQaErFVuvK8eaqiTwO2Q8RoakfZjjwEjxwpeTPwtd+2qjlsvDONbpzrk0pL0aJjDJUO8zhqZ
ZmjA9kae8FMligGl4HmUskc3O6+FHD4MxuAKgzpoP7tcsf5kgYfUSqmqCiDCjJCgc1dYlGWIQc4j
F9qLCloJljAUje7cliz6E7IQ2cuXmQkkPz71yIrzQPxYMY88HNc1Kx6LfoJ/6jIUAjRgjPdxETLP
D2jL96GxXp0mfmvs2qtC7bdpUeYkZfkeIRkgnNwbm+YE4ZJ8YtM5G05znQzVjdnByxXaKms+1MsS
weIOD5oPRBCybPmGoXxEnX2hCeNEt49NWR4tfdFZNCEmvO5i616HJTnPTGdlCPw1iEl2EesLwrxS
3AVd2b5Cl33l8tpmGDb08QkD6q0ilq4U2VM6jkNztuv02VaKn5cDTylqskb5qTI3ikY/LXXEIF37
qIJ7EIhfCiQUjf1GX75uUtQxT49o28oHyqbvST8hSrwOZb03lPRd5UMC04qQcFsvHRt0Kj+Yg0M6
8bBN8i/4WF8KY/T954HUkRqwU9qzQ0vig7qkRBgoZateoS2IHnWmnEuhuOkgtkMznqO2+zeJ4qJn
kleY9f9SSqRjzEfDjtlzNmqkKa3NgPa/sb4guFy1ZbbgEEZtjB+K1V4KpTjpE+JNOH7ThHK9/CBq
7qKCdPDmFO+UnR+pK0JVezPnitgrm5ml1G/tcqk6gkMZiiN8JDgQmds5R9IVvZLJ5iBxAEFkCDPF
b1C+NOxTqzhdbES8eYu9Kf3ME7hA6l+J3Q8KDzysX9F7rXQYqCLa6g3cPNDI1zRjUoMrLkSK0SIY
4JVVsm/CFwjrhgCx7bgFF9ZyDoacBnA1VK3XYK+RGafmqBjamA2V/VozmZKw001aj9UGhgnMEjNb
hwu+pYPS2P4RDEup8GWPzGApwqagBw8G86BDCWGAtqwgaGJ3ZC4hAXFJp5F8MWRkcuQPIJYiwvtG
DOZ4a/wKZqSqoEcokei+xSmSBX44O/yAKki+7LTNk4oko9AX/W/VTOuBaXkFiKxDn9U7xM7XbAPZ
NmmO7c5TBkGfZEj9ml6ChKpxaA5gPXZDG9KTBbDdaiwmrJutAn2bvpkRx9Qo6BQEDxZ5cGlp7aTy
JrBipf1zLC8SVJ4mAWgrfVpM9Rr0sUZroIzCS7qEhIxYtqdum3C9TDh/Ox0xOGtlJGaBBoYYhgC2
yX6UkacSCr/klkK4smO8ZjSIcvGqt5YrsRyr1W5NVgXbwBElp70xw/CSJL0v1YzQhm5P2bsJzgKt
Z8qxsrwBASzkFk6qjJGSa2Q9m/mvFj6ZUyHN21CdjxP7b+a6SXWz+kdVjXvyQbyu8Tnj6Kv4EHqm
jItEkWCBBot/Qq5t1TIeVruNWSMqgxsRs9ewYHkq/ybcuTMhVxyJunFDLqE5JvsSY1uxw8FA1lDm
8h+DeNXqXayax1Dv9+i61Q+cbZ5e/i7/mGEZl2IraRDw55cRJpAKBjFggEsA9ypiDlUgy4F32Pxw
Ja6G9oi+cZVja26+JwRPcsjw2PgRBYVen7EBuQU5D8hb6jxQa8zVCfQBhMdxt6Bd1XTfmz+tdO3E
lj+pJU/I/07/phe+2v/DLlIr3/hj0/hDYINLkwt5uWoL6OsOnIkz0Ssrcuq44fI2PhFWdoowVWDn
bHZOyCqyFufUHp8AnJCxVCeGx0wXQ0s5kJeMageJwl2WWh+sOTXsV1v+toiT8r3FXMwQb7a4zPb8
f9mdZV+847rI3ycktIp+r+Me4LqD5MvClbCxhGvOF5NX0kHnaSI/YAJJMT0goCjiaS0j2W+mt5b9
E7UCy6JnudC8sz/Q6SyFnhWQKIS1pMoyG6dXRbIMQQGSKcWNwizUqH2AKYxfFUTZ2hn+XQonTV0U
UcJZC6RkuDsRVfp9hlK2enUw2MXGu4RqH9sz63eINVwlDZqkdD5GOExmnPwCgluL5bqNFNAYPDR4
AuC68EeNdRjZ3nKgELO60dB51PKwtRGXMF8VkAY0+RIFDtNRtn4caFGDp3ywfNpwsoga+tFjgEix
H4J9D5pdMMEusfjN0BQEcB8DRagUTZRbKM3VI52PLpu7tmaAwLi7BYRnj6MrM2kSaPDmkq1PCNWy
xn2FzHNS/QwmjIk6R+efVxCgVbLvGOp0b8NCswXAC+ywIZNRUFluGWHGwZQcSK81stCRJfXNhPka
TzSQuGg5HxmDAWpLvVlmKYooV0FA4XBXR4wJkdsi5/SiCJhCzFgQUwTRXiU8gwlMVo8rxUzQ5aaA
5SrWA+FTT/H/BlDQ25hJm+PHLVOD1G9bIqMGIk5iFASD8jHZ2YkbY0PTuC0wlgR64akHBmisyWhG
vIplzBzOa0DvxAhX8HH1s0RuLcwKDd/NNEHrA1QzROkuS7Vtxa+QGuzGEC9xad1IAT2R0lWzhQgi
6GTZsF40pXGVHKA1eYaz/H8LwROOVqVtB2xTzqAfFscu6df7TsGMGBJlUebkhgxQUGSys5DHIimG
iUlMLbs2eJKYWjYzyGnFL9C4CqVfk3O+1tE2oI/wCU/Ba12v+EPGJG+6qIYxKq1pJ7fgQ++QQbyo
Q1/ETR8N8Q5W9rLqTazXVvzLUnYG/c1apMCcobr52TJj5s0vs5cWS1eTL/hnl/kfov5pref43+M/
ASZzqIUnyf/qlO7LepkYGwEG9IqfBkYOL1lHmoFRfPT1DZTh/84j1DEmoEtZpw+nFiWGHHk+Nhn4
zvhfpIJd7HvCsA6ddNd+SvRY0fwSSjd5RuzLDYxg6TBhGArTW2G/pt3VkH7DAIgpEhjDIp/sVeT8
OeAjErvyjt3ejNtUveXtaxzfhuhdbf4RGZ41H1b3XmmvMwNbjbVrIxGlFL+BgrTlj5KevEdTNbJS
yZF/D+JqiJMSb0fqKSf+ntBoA2/ULTwcW3m8hMEV7DgG8lWMHtpEbaiuAL0PD4RVWnaVxWNW37Pk
n6lDDc9h58EovQk6v/ElikiX9UgqnpSnQpjsAJvEQnpaQX5Q2Nj29j+aNj33w7zECte5TsIThDA2
7v914Z5TztdJxCOOjVv4PVHyX4NqP8cB3LE0suF9WP1L3EORmWpPm1QEAADwsnwbkMsxsW+YEBbk
M1ce1rAIFIyVYh7RqpNzHcl1MSSAPg5EaR6lsDQREaeUYIP7lIPGxULoyQ4r25RNIpMOOmnB1+Aw
YlTTmz5/LwphgOFgHHivVGPVxK/99N63AO1gsuR0cxYWzqJn0p295DaN7GVmFqY8MczZ0sEpPbPe
1MNfbH4yUO5bFrVLfWcxvbER9iKaAZmNFBN1OaLDWVToToWbl1QfvYH01VgvZuskPc+giwZ1AyDS
nr1UZt5OcZITQsSVERCpOpyAavLDHIvwZay+uXIl840ENx71zywEAnFX4t9Ze8go4vX+n6FBhtcf
fJ3a/JK3t778qyaI4hfb3mX2umX8EjzHPvRSAzMxV2/r84tk0000x3CJT40cMDOA+plVSO8lK7RW
fkmi13ITJg+7+8oRxwAoGjBvdkMKEorqYm9ZOl/UqTL9Snk1WNx35a2gJskoQR3xVlIPRJpbShPa
lW+bJbaJFJsAo5Vp3Hgdh/ZK1Cc6CpA4ySMFRjLLr2VJqY2CCfdPOKDmdq7l8Dko7LHzg9NcjPI2
o2izQ/gfzMLbnJJTZYuLQwFsSFguUkbekmtqsqquEdqYHwbi8NLpyaVFJml8E0nvAovoeHezjHlk
9GK3X/xAGMPN4L2Qtk7+VaNCa7S30fmNQVGUrESi+IeJ1LpLrnp3bpbusTwKcRXWLdR3jnaOkiv/
nkZeWO5T/YI2f5QQ4EiAwpEV6nTpGK55eNDEW4stSq9Y7FE1Jkg9k3GHEYgZ37xp5Wmni+BiC1rR
bvATtKbWgGuylM6LyW9ud6OVP5f/KYn0MEc1O27Uk3Si9Or+EDWcutMJCAOQdLInovtQ8ZLOWF4h
LSnJdFRje68maDN0cz+mx3Akdm76NFVlW4OEIBjLEwOtlqIRM6qQnKgcQTwD/5MJJ1DAgIFpAahu
KCAUU31rB4JNMd1OaSPP/I+j81huHMmi6BdlBJBwia3oKUqiKEqiaoOQhfdAwnx9H/Sienpmukss
ksh85t5zkzPU/EdA4d8hGtAgYtLtdZc4Np/Z9XzaWbMbF0sWfti+c7fcsFXWH2JmmwYDJ9UDe/PL
+/ixbWzIS/GTN5DCEbUoRscP2ZgXpPq4IMZ3I5Rklkxb+L97nb7GlmRNCVGoTBhwFjtrSC5EdR6n
QRytJVw0HO9TyqpC6U26ANqb8jRlS7PGcbPkxYzqo+RSc2NMd/108vqaXCXsGkNya+3wSrrpsya/
esBm1rroxGSwI+NznzO+yuS3QMg2kMYLF2GZr5mzs/eCAbeVeywAZgVJvptT5xBQ4rgwJwFkoEf3
joDvRaQOSdMdLKaWnoz2YUCKC9jBiJJPEjVSMtQGkWN1OCyFzeppmPeJCl4cFyeelb9KOYo76WgP
6/Mh7FiQFsPwOtdsJkO2/qSIPWuLHykL+eouPNioYnAX8A1AeMS+kx3uIubicBw3w2oaeqQiDTJb
Ipuoy8yfiiRORy49Sn1rByhZ8rm0On2/5LrmAVOVLKxfLGGf3L7bmXHNFk5ARrEeeZGHBKVMycpw
pQ0Y7HP5YOfVZ2vo/Qw2fXFc5svCaOFrDQ7t8OR/9RD1JqKk7sKWqGLLPafUuh4ZD1wC81NjUVgE
8BppwYHqr0Gmn7A3Pg/mAJvqT6f6MbVYM46R8aeh1FHyVmAzDZH/mwu+pLb6FJRu4scF5zGTH1UD
+hglScSLlQiD4zB+qfo+fcuVuDqI8wLUa01TPeFl+syxjZQ56d3kX7EKZC2AU8Jpze/Rh9Tlal50
HbNYYBYRjI+NaT7avHa4Po+DN5xb1zhH7Al1Al2kepH9/FX30RnDx2d18+KJWpR1f7GoJEB6ukF3
hbp/GjnHrBy6KJ01+557W02XFsq+57wOKt4H3W8KLaxS4r011Nmus4tDH4hSYOO62b3jY7F0d87M
nL7Uz7NrPcGVPLlWcppY/rVwYNuerFDjWDPlL+L5FDTzrtT5BSqPSxhuTsC5IUKGNeb4EifRLVCs
Tfsek71kZlyAa89p5bxCbnCjbKqx2VjEXvjezoIxnSGiyRL10KHljUW4G0nTJXIYyHhA9ARE6qFk
LYrLgIMdxMbZ6IgCJZe+5+IhUwtYeHdXGX9muvWZb+LQnq3vIgD8VDCZ6lkYlGa3T0IKYe/agxtp
0q9YT4cZlU5ig+WM3Y1VdtulN4yAvqj51WXK6rDN5Qc5k3kyoupsFea7SufVnLy6WhwTtusKstUU
Isa37tap8Wx5nwmQMDDg5AbEuJzYh4LpBEGxd3P/CRGT91L5Ns5mBuAEfmM8WjsxVBGb6QKAITd/
GKxlH3fXw3xQLV/w4V/gTkdgu+ggzU3U9fu5RUVom0wPP+35aUQ/SigR8uwIxmnrD89OED/DCX0E
q7In4tJAjKTnAA0rAuguJg4ywpKR91slKKMoJEZ9SzIfaQiZf0mGgQaop0WllYBmR/Bc5AyZ4KG4
kBabPbe23BeQQSMe+krJc8Ivy3XPgaPOWYd6H/SWTAUCdhbIN9cLn0NKXNiTR6B1/xJy7roqPuRs
GPre3ktRnSZoAnJBv4rikFm0Z940H4LYO5X1T4eUt60c7BrZsfV9vAhYyQ33QY3WyblFZzesHiW/
QLI9k5YAvd16VhFOiUp+1qiaS3B/Y+a8zZP5HhviXzhm57CdNyDkvFs5pY9Om+6yHgUkqVyOy4AO
Y3luhsfCad5pJO0IZtEhRu5F068hgnlXWW7ohvhf+RtAKgDKyJrBJYRgqTjP3mFWnwEHUhHu7O5C
AnApH/CefJUkDNandtibzTGOAabxdTzZw3UuOLT3IEzjdKmKAo4U0ATBJazfk+Q7AqTm8KvLl2l8
jHwMhct0io4lLYJvn2V+aJC60r7mm7K9gIqaifWzv3vsj9XVtP6mKr6Lm3OSfDbjC6PX8WYWT3P+
wQpkpLi3L523Z/ZGz1fpm+fvcvPQmwehjqI7lKB6an/lBQ/G9G/Av8l61Ss+WsYNqnuz5HvfgDmk
wMMn0okfME0cZz8YrpC9/qREHgzLy52I3LF/s/q7qxCffUhAT6X8UfbF5GuLAn2xlm2RrdfINfLn
OQFmdW36D6psO76S1o27jOIKd6Fn/CJBYF2q22wzLyMLlIMpXsQho6ys3vjD6/gEiY7bDE3S0Rb3
XnFxPfyXDx2JecU5rbHWYrpp6JZKP8Dm9IdXYjM3BxjyjwTKrSwo4WnLk8sv1NiUvVDwupsDLVIU
T1KcYGy081ff3jf6wxuOIYVfyxHB4E+wwh7us+A4To+gM2qEXGwi04cOKyyeVPk39rxV84vM3kFN
z0gJ45PXPZTdo+mHWGPjO0v9xkodM9xM1L8BCJ7AdtisLizXFRmGrOdJ70GWXsNEHaMLpJfl4+Xr
XcpDFKInBR2ZosWqcuj3J+o7A+Oq/e0o9t3vZnPglQ3+fd/cV4CnPdAkb2Hx06nPGTKxHt4NZnld
QeTYzRanpmc3cEYSnfzSW8DS7MYHb9jn/laQQ09mdn+IrEuoHinoMyzcjgfs4dsr/5m0feAs7PYr
hTBsnoP60Z432DariGQTTvBrWTHy7n4d9Wf11yq/kOkUla8M7M3gJ5MvHVU060WeAcXk1QsumWCp
JD9z5yGkbW4CcH7TV2k/jN0Ts+HMgdmygkHaOJgyX3lo5gT3xtXsH1oJ5R5T78K+uwwTEvdjMP+L
nFOu7hFeFR1TVXJznlzGtuqd7iU0PxMszQ1P3MiAvcgQ6Dz5oK+YczHmebL7z4ndfD6mG4WpoANJ
xNrkzhzTlZ3/Lv32ck7w4oFsMqSYzn75MHHWQ3WPNXj8r7z9iiHFLJfbo+D4C958VMQkB6GWiTc6
f8jGbeT+jOO7L38T+ed6Lz1fr5GRu1Tk12DPrsjcjGmRv/QAuKtauw0ir+pdBicBbcZdx+iwcbyL
RRGNlTE6Kxt0y74LnnR36JvHbL732ufOfFTuo9u85tnZa98TBFm+Y915WE9M/9qmZ4DvwnkK0h1/
k3Ewmjgzir8gBDugbgrqSAx92GSUDsMJ8M9D5P7W2ZGMdgMJqXFOxXmSVyDPtAhsq0ecca989AaG
E/gHJh+JrN5qebXDhwabtZltMW1NLbqgB3dAePQWhX++9cIAxcU42JNjVHxJpk02hkqbmZvBjpKp
Etzc37Y9jyH2g/ItZ1DKJaD8l8l/rJJ/7fxgwa0x37P63/KA4TE1Fu+bCTzV/GOiOGCwmNxryrA7
LO767CW0jrZ8qOvtrB/ZtI2YzOVLjGlABRe/PObp2Z8Q9qyb/p0oEPDgCOPuTRadtrz3KNrNgxk8
sfgImNf2uAzGR72ACzBRdj3i73GuwKFA68mC0l2nInSJcXbeSLS/hQqVMkKG8zRjq5uCW0RDEMoY
zSXRRkvuMm0qodOtd8mF+1oU0ZdI6+8pSzc9xY45tb8eleba17cU999dJZlhKJaLLbm/MwFyLOmN
8+hSHo99+6bzAd19aEAcCcGMK0+tCREhRzsn9Mp3ydKuEm+TE9JZd/mDKStQVCagdjNEBAtQm0+k
FikLhCpZQ763Uesu6DUx/KZ1hYgIXrdnRc6mtFsE6QE2CrYsf1A+2IZF2YI6IDceB5KLNn+09qbH
yKe3S8a4Nh6MxE5o5RJHrHn48p3blQcK/eA+Y4KMXn0n+vrsWv06Gaz1/wtP4jZQATY1q89oO+cI
cL0uiphwuHzRZvh4uFkhi8/9ttHGMSNGhdGuezZUxTqqAjozT/RW1bjrHDU9wnG1DYj9TsLAuJtQ
52cC/Tracd4MZx30kdwS0bwey7jbdj0HooxpoKrZ/83NTm5TqGalZImbiIOazBgcS7vu4xwKhOFi
mbSjiWf4MmrrPjciAhqzlnm1ECebIoplaU41SJdOXiYXA5sMjz6MfLX6KYj8nSoUOSUtSZaKoa6u
64XsE370WLy7afosBX6WZmHjOkUxUm2U9ypFK1mGHCHL5w2l/6AI50a4xH0x1CSN+z8ew3KjACDn
gJarAeDyvseHIQG6JFpe7cD+euXRso0d5GVvnLgfoFeQaCLuJhMTDFv7+7i2p33X2H+NUgWRTz92
ni2Ujkqsem1Eh5no8202VKi+G0bsJLYBro0buWXSWRhvtgm2c0aH0DvyPjLLSz001cXkC85aGVws
7q7Bqb4d2DZE+bT3bEnaoy654m2aTl2msA0E6F6UrKuowxVRu9m1QBXUNrcZQ1BkOeaObEROTdNa
R+hLV1Nb1jtijTZT4RHqNSRblpEKwcky9VvudTKimcN7hbFtXfOvkkwYeq/Gj8hYgJ+sWnzBE0Zl
qcWLI/wnMCwFhkVy1wq/eFR5XZOQqXdB9d7NiCo9BXI0zu3i0JPHNWklHmKYAoEhh2MSU/pEOIAh
+59aC69Y5iUIySOu2qy/N5vpIV20D4YO0JtWzc4WdPB+Rcp7zsgb7wu7GYj0REHVkdwEbQIPZ8SU
PcY8sTbTnbJGM2E1QO74jakPIvc05Sp56vv5Q7VZsZ1VvDOEba07AIX44q3s4Be+u4t6gqlyFZLu
gpbzbir5R9x2pCaaLVDLwODsiZpd5vl5HxMduakCA1+0F97GHB8UMCMPVU1iPOt2Rko/X0amdrus
Ypns9OLDToMnCq/gfiwHICwd7pE8FqwxOpMJH5izwXuaPAAEcwlaS/qeR13lHT0ysahBwjMcNoT5
bXnPt9pYiTiFzp8u3mrXfiZfBm9Amj3o3GWXkWAjiPTFLJJ1ZrNictxEbuMGE3qKlFzamFaqwMYw
axDrUtI+dcFdNQ7dejDhYaDHXTc+467BnvuVNbqIjWX52VhDdleUhErYosE9g8ofcn64IrEFsZEm
i6NgFKaIyEVuyoDXYOecZ2Kf1LRJjvahuLA1ShMU9W7fgFWrg61kXIdUmo/BzgrWCWyU+8plRxbp
cdUSxkEMYrxptIOLwn8aeyTyrZrA5COtAqStD3oq0NEm8y2OyOgSYNK3TFZektx95Zu2o2T7Y/IM
cHW2GY/q4Q34voUFoXwCeHVzkpb1seqpBMyfAMKMU+LLIIPngLbqOQ34jJNkanmAokMmxcCUKPyr
JQaudmIrOSJBAD3Vr2w6X6PvnrMcC3GSD9Dj/Gc/h+kmAixYzC043BEoZmRKb/rae0u66BRY4p65
m/A4pf2yuunBvoIUuvSY6No0WA/SlIDza3JFeXPdHnxea/jfGWzfnd0nx9Ji8SWYTaAWCp/anFvE
lOdY6uPE6hOwxWvCmb1yMQGFrrUpOzYCagpPcogYJk1oWwiR5y1rsDeySsu69ArFnzQSd/5WlvFJ
SsVnbn4PjJGSySW6HrIDKcPNRjbj3/KcDnqq+S81FGb10LqxdYgtiAI9IS4VWXQr5TlnL+RW9zJN
eHQGH94FbttAgsTxwTqC4+TOshEHt4ll7Jq5eFug8xCW0XobxrhJBdEcoZZrP17WU+jN5ojJuDOz
KUWi8eJAm/ZHh3LXkT8x3GcEPlDSF3Zektu3bG6yc4cUc7Qfhzk7+un0HZW9JK6F+Z4Olm1q5pO7
kIfOFmoqRy9moXTySCI6Ur1TyfFV5KwKuKRfLaLOKnvJpOKJ3zZ+jb+OXrGqf3PNnDaMKnc7tPds
cFFxt4qNPNJHtw6eJ+nle4TsHjck2Zb5Zmq9jsOQtbfOavh9xdmtDbaQJJf6MUypxG2fYlS9sLke
OtsBPG9016CDjRRB+0Ju2598VjCdhRVk4XCCfg4Gto/tTWM9YdHOrPMBAdNTR8fleTN9Ls+XxSUz
UBb6zT7QdO4k0VnrIgdvOiN3nZI/GjLuzvtgZvsZWLybQlovsWdEJ3PYdPjapYcryevIFKtsvGks
JSFJtvjl6rM98j7KrrPunDF4E7O50haHaR8RBNi7iKzLEs+fM3FPTXioPZ7jwLI/lDE/l8KW9Mbd
aZLlrSb/Ixk1mpEIN654Vn4fboHN85ax1Z3Yg6ve+w5Nf1uCnz1UiZGhB73qIDs6HVamIcoVDw93
AqpdPp2ggRuG3kXkLmUp5q0wwZ8K8Ya1v8I4QDQd+imerkK85AXwArttfup2gezo5pxP7rA2KRsT
4SIzgmpWkvWV5s4uU83A8Ab67IhhP/NusSdBHWGHQS579ecEty5jhoA567r1k2ucK3K24urWohtf
t/+jRRrcxObaKPPvCRtXOCSg0yO2MIMyf3vhXw0/3cmSmlN6FAe2u0s4dwG6RJ9tn1xsg6+l76Pv
7p11J/sE89RLIAa1qr1XPwEOSs7L7+TV4WHqwMixHl/4zAG+qJTRqMMWhDdJJE9u6i8peIDmR49w
APYgiePgwdAZway+9MlhsU6Fbj911z9mySuz3d8o1PtY6APpb3sHVY0yXswaw8zYDSyPnRrfcf/r
JH9+ajH46lkplXi002Vq4JMK2nvZLXfdVyQUfDP4LBILp2NWljyqCX7xFPiszMnP0sC2NB4esAzG
sRcsa1PDgu09bTElAGhmVaSj6RhS/rY9DXkt+TQs1TyMDmqVJOxeHeLgiSBgdIOxbt9R5EGUGUx8
J6wD2EEe9JJCnEFTmSoohZ6wmCb7397yrxUDTcCc0toP9rqcXAcXDZZYhcJsnWfpkxMwuUxyw+L/
7MQqd+TDbGs0OwYhf3aKyqjiIk8SmnzWvaTekKtrT79gp7BIhFZMuA0dJzKSwK4bUlxCc0e1D17J
skie99mNWhC26hYnh0GOorSx1KvpzbbrS1btuPY3RjP8ehlc7fCxmwGxaBcdZqf7vSyce2cmKbxO
u/X//0S5/DZzmZyDZHrzhpKuqau5vC288zmSgzEAtw9inK2NcRtm/zOU3LM1U/E75rSzX3BV1Bhz
p6E9IH/hC+vohwxwsUl6jarQOSQBNmoh5EtbYKOxpoL669wLtHdh27cr06heo4rSLq4kiaVZda1b
MEEm7pyqJ3zQFQnpPBIHlEihZ3jEfuY5prKyS64ubSs6nK98ot2O/nzHG7aNBfAwoptsyXZaDFiw
agr36Hr1CCWqUFtywA+t6MejXUVY1zWq7sZllukjw4iHE4RuLAbVcDVmvgpz54KDnQek6TYQEhf3
XjlpoLvGvKX5nGkqhu+A8XwYoVqqOQoigdwP5nCB86sPL4GrFRPUZNuqPEHLnrKZjjUiWIAanvva
pcabP+K4Kchoar38aViCbYKsf285o/hjo3npJR+kPb0jmqbCYS8KAOA8GMa3HS4K9tY9pUb0mkTM
BsewRjhdYuaH9MOOdxBbi+7zbtKIcYLwxU7FuwhwiMehjSDOZEtc2963E1JNIcJAitQB1hwD2CcM
KVZtFiY7hQFTdM59CP2RAQTqykb5/t2ULo4cWeyNdoadVl1JWV4Z1vxZtjSjZNYw03GPquh3ahyA
Fqa9ue6hRKNQR2mqUN6gbywgAaQCWxz076tZEsPJLqLjLrqZCyKNeDEEypLkhMB7NkTCR5n62OPD
aJtAAkbt5fkbXU73VdsXx7yqOYQ5K8b2BKISvoKM8WNPUX6PD4UA2OZg8yWeEiYQTQqelXSqHhOF
E+31nP2MFhVx6GI/mIpjnA2/BbGVK7+WpEmnT2mVvZiysdap9YbW6qOLq2v3mj9RlSy0Gtj7U4Ss
ySNximHldvCQVls+AYJ0eBfEWH/pGIX4+5vXrmZwm9lr2XrAppN0YUBzCzBThm/3VTjFnWy87ZQ4
rxX6rTkRP16DfNrpy10hUVrMBjd+ReRAHnNCV8OHWTJtJfwdbEQjhn3bucSU9AiyjInKwiZ5XQky
L3KqaQ2fllG3YL1m+fUmlI9uAQ12MO2T3Y7d6pg00ZV2HfxpGEf3oWVvvSqRcIOxEYQWW5F4i1EQ
YhbpYUwyyvqsbRMnzeCoDfy1ibeHdBgrf/N7puUKsoSoCbLsVYjYRa8hsN4Mt+y3wRKU2OAwnDNq
Dqt/7a3oxCVvhEgVtMey0W7sDiEtaKJsWoRqDqOZvlDEOsAVHo12H2tkbj7k+iYP5N7MIjhWHYlP
AZjhRRyHlxRjT3doXQSuAopJR9cylDFOHae7zKJ9qpD1CYvQAyo3hlv5T6I0M9/6pPvwd+iMr5ys
JbNzsQTAP0my+Woq8wo8lpahiLAUmWi+nOax1qDO3BhjfIajqh1hCwpnJjpWzs99RlVNRCnLqMjf
W3xPKJXFQRCUbYywhFPquaKOv/oweqeb488Qd3QY3KOdUR5qG3WMMAlIjlLuvmGhuZTb0CTlZAr5
WQOKNhYQfOkZ+Qk1vmRd/ZiI+bwI8dpw5DXQDCR9Gh1i8VRXZOYVhXNMwv7a+DzvterzE0nZq1JZ
bLE9D8HMOBp3RYXsNktjKg0fSKRTIGqozZE/JhlTdertuRnffbLuOmE/z0u8q5LRCw5DrANc67XV
uBwJBR42SSqCJ7uWyp4Hi7KWZLIMwceLzKMYTX90jhetAVajdDKHlbf8JB9vW6JJ8wuUOPySVgYT
Ke/0ZvAvdccZ0dU2IQ7GuxdyBTnWJ6lEuJ7reztM7vOx/+KIwbGWYspgdrDHDblHUPcdBPpUhl64
8lp95rOIevHuEwTuYBxmSQqJEfskoJt8GRxSwofJSJcUZigz2qewkttpidXIq9dJF89di8EkNiys
q+YtiAxaL8WL6dJqW9fj1SPMiLk2p8vEl6Uq238YPus1GZjfKC+vTQe7dyqwOMSSaLNZUuUkisl2
Nngboatw3f1WZXm2hDo4nkC8UxL7Aq3vWaG1WdwB7coIbNRzZGIMmUe3OTTvdiznYyexCRcDSAaw
rlAhjJgx9PDcedneqWqMhTUVeZ8vntgRSzahDg6K67Wwgi/fZkDkj+FFWPsplleUFH8EX6jNNMCr
91pyAm102BHZJncOgxMR0uIG/gidqXrt8exf5/HbUyE7O4PRcLoEh4xsZnUX3RI7xthU5TMDZkbd
nTmS30ycGNCTlKmMDs/cVWAvcg86h4F8q67ktCp6/yOaOiqxGOZtZqhtuLFICkY8SClREaNiTcBQ
B1BYTIRJ3UigC9jJt7Zc+0525tegkwY52WIUZPReu86bGYbPTLUeCA2+z2Ob+5ozhiHzugOjNFpc
S05f/zVarpg+/2udnIAITniTjXfWwOpaekjU2ig9PmlCGHbbx6EgrA8DTnznKn2YKmRCbct6xHQ5
g6lQlxniCsADpEkFdjJA8bMyRAB5kCQogtvwFtDNZFnyFAl7ODbZwr7Rq9mZvkRS3BzmRMp2Dkoh
F5zxvmrU6AxNzTcZ91+p4b25cbSCHziieeIBVDVQnxhNNfkOenmLJeAM+NGfBrG5eIvHE3KjNTPV
zwyZQ4vgqcPiKO2U2Nnap5Smcpn7sFgHimPYqNyXQcxPDiECNNAgqd3lrrN2FHIapklsbws0Oa1D
HEJD7AAo/GPQJf8kjT9SVpOAqYHtlO9KtVGEhekciWsepDkpZ/HvKNNXr3X/VMAzSNfeFhj6i/K1
7xVWc6pvqQHP9B1ciDrzydJY/kKaCfyKYtmJ4v1juw9p1HQxcDhyZ1ZZvvEr64ofFk8CurBihnmA
dyuRBDnFg3VM+KS3owtOMsKiqJKFVUiy4hRjfusceJqLRoY0t79xxmmG+MGfYbMbAbK2yjfKLbmm
y+BZyY00/sa8f3OD/FKQLC+1fAZFnDxaA7EnwoPvWk4gUdNmvlhRwLwnXKbv8Gej4zxxRQGW9dd1
HrzbY/4eJAhJp4AR4ALay8MUSmbU3GoCnTIP+AduZ45f4bf4KqgwkwTJxzwmnwDfraD/N89Zg86f
fQzJsAuFDFSNRdjzk+ahJGPkPVk+N18FZLpARrSOeVt0rxb7GaeECq67EhFrRfJPzRxpYzfptPYr
9ieFTc1TOTDdm75slhf4NU3ue0uoB66vkM0PTgtirptd6oHUtuaZDXH64dQMBT3lnXVZobEQoVxH
5l73kDtzvwwf61a1d1Thcl9a6LXSBDd9gSwZ/STCa3LJ4r0mYIyPku9nYNXWoS0YUU4orGFvsp90
JwXo0sZCj/wVDhKJxBOlqijujBRGVTZOFtLWo0bwy9AS7XKCVZHBKW9ts9YKVHippX8XVF3Dxizl
Ro+3dcl22dc+BDvJTtjK+dctG0oFaSSjAdOjJiIXbbxhbjFIjlHWQ4+afioEn0U5fcklm2sQoP1m
94Vn5UdProGSN5PrjDVpTnjgPqmmaylxX/YjCjU/gzlX2B4TkIoJ5L5W/A52WUQbNEJz8zso4+gA
XDVDliemB9Q7AVojCjUdPUhKnky7bZB3t8DNs01ms0AoBAHyM1/QJio/YBTcylKDqeqZE/CuVCKi
gO3DxUt3VkQUMGHDGpU3oFwaift5Zt+wygn1DR2197UFkFIBLOydi9Vm7tb2WI4KoO8Zd+jKzPDX
GY9DY5nbShHB41Jhuk3zhoifIJruKlKcDPW8Z4T8kXkuuDD8Zt5YwYMzWYmaxU8QDEfLKQRFJRtx
PfePLS3CkNI6dmIk188DAZXBVIGUgRkkXhMyV68S0WOg7OSyWdYkcz/bvfteh8zATAHYLphcMoDN
+tjo8dC7oIDhuxbr8S8PY2+FqD+goDMxbbFiFK+imruHlkxsrKLjrrXEnsHcWUxdu2qYIWK7Jx+Q
yLKVLYB2W5jOeRLNjfSGi+dbULoC9MDeZG6teO6OVo50smS1tVWLaKPocYvMNnMLJ2nY6SmSzEEO
ewi/FgCmlbXwmjBBtZqk0cYvybd0a4MJ9yjWDevje7NjtFOiSqjrYzuRmJmNemlveTpzdB9xMlA/
ODlh1QMkDJ+oqbwumUJAzbJMliij95gZFiZ5mwzwMDKuecFjWlFEZp7SWGTT56YM7Ge3G++ckPxR
N0UpzSyUsBwPxS/BXSSS0s2w3yvgJbmeu6nytFhbTZBuhgzPwgDIRVhSnx0c51N8HiZH7h1JyqLD
kJFZkmvsTWKKqXV9VJudI54Ts9orKGgDVvVjNBVvZpfrQ+aWJzcAPGMJh6Qe0yKqYjQ2BGgQNjKx
1gpr8ckk76/NoRYqt/oSkQ9Gqg5eFdAZJgK82WlDFm7HVyEeJ5il0oPUHv/0NniXyHC/tWcQfo2u
sxow0iAxmLwAYH0fTxsnmfcDjTBhTXJYFRgQYt9AQQ1v1FqMPhmYW0TfWD44qtdImgUBeZktb3Tk
/6pkHsF0ok+fa7Y8+UC07Gc7ck/Im40IjrgtZmw0iGqcb6kDtC5yPsfkNE5ck1Y0PMHxZT0QPvWt
DcPVN3CQ6RCwlWavOd+cqfaIharfCGB2V6jyLqWdPQ+CLBkjMv+1bvVMbhVTCt4wrmzmsexoAyYO
kIeABfvpsuQOlrdnrr5iZ7pELdL1zi4u02i/ONOsGX/Bohlc87V3sgMFPHtrjaOyRlnMj02CBzpz
CPvoRghIwdU1P9e9/9Lod0GmpevOJ5JJ5B2jO5gWAM56xXS382a9z1m2Rg4Rno2L/aSCGCnN6cik
KWRLT24w00W6UbJ4epckkZCp2GKoGyUQinlEMlzt9AxPT951bNusQHNjErlNVm4/TrsSQFqCfJvc
Zz4QgDANBolsOLQ8lDNIRjP/iFgeBdlv6DeHok8ea47i9i/1ub+9nlmHZjfViKPUfcfgLYMr1ZTr
lGX5jqqtpUxCsVGKjZE6z3Gc/wvy8J0tINwPzW7XR+sUbEMaeq1m9mVMyZCHhfwI9yEgQq/0z76Q
nJ9Y6iy5cdFpNtSpY3Gay9exwgtpwJxuytd2cG1UynBUfaJJLKKjA0VsCWvyzir/ZXh3SmogpxvQ
K44PCcz9HLmSifIoZA6TAmgtJP+pwBEn9Z2TfzbxOes1AzrMrBhgemp2clrXMZYfMvWY236bnbUn
sj7iAUcGNPcQoePIXMnlYKoVs0sUQPz+czmtGbbcGaD4l1mgBfm8pakbaE0bOuswtleYWK1NzKg4
931QAyyEq3hfEGsLk5dRudvTVjK2YgfF7hsmKkpCe4AUSV1of5EQs9KsAg0aaMxO67o0VzZalzxd
OTVbomqOvjuHMXDh78Z57u+mjFEeOQ16RU1zHhJsXymJ5VSAsCYjQmQRK2SidshvcgCQicVzv2t8
n0vb3dfiVmGSbbWHxSPeVoSSZYDt0p4GvUofl0R2H6HsaNA8qezY45PjbDvRsHR8xuFDiPxAF5+G
d3WYjmZLZqrKCSaKuefQSRs4RszfsDDgHav6XXW9RflS+lvXKrGLwvMMtEl/HaCS8cN0s+SqLuF+
Lq5fA3DLJBDpwgNOGGACDcjp7DM94ZopTsyecVbXJ+X8Q4CWO8olFRZtZMjRlhBEYrX44f2UaGrc
vMuRjc8B6AMyyam9mVX3IQOOxdTxnmRn3crEh5pv0hkBN6mkNFaRxWg1q2J23SJ77W1r64pi3RXd
S2fQw1gTWEA7WJTzO0eCmsRGWJOP66+rpHReJWFosmmjD7vEJOr2IBFY5opLmyPbGTM9n2YHpbB2
3R7Vkt0dczJEwb3A4yHtmxbS5xrWlvgMk15fLQ1oph3occZ3Lhujn17dOQmf//8LyvDpXlPJBZ54
zbIxejS8ARsN0v6nUIGz1Pl4YktS388mNCavCIpTObDrmpROz2yP/bvWC42dEo1D7AAUjtnDvayS
N7tqhovolLXW1uQdQq1J8hydx9ip1H/sndluI0uWZX/lIp7bb5mbT2aFygRanEmRmqiQFC8OhULh
8zz71/dyZXZWZRYa6H7vFyI0MSTS3czOOXuvjRqpLAl44F2gGZMeyxLtDzfKEffP9EN7UvHWWsPR
C7riefk8YRWDhRjX9Re/cJj88qdZ3DLt7w8eMZ9WrIpXuwkfjcayH4o2w+LGd399ek5cl6STSm2i
vmP61ZYVhWcc7jMHQXlD++B5QaU0eUY+pNV5x0Bwh1junLy6dkHeUuVd7NqYtsy7i5dwzh8t01P3
TLuq5wGe59en6djQ5y9x/eSNV60sGaq3r75+PPr5figw6I4eB/RmRCCPKVzDV13OY1PubKir4Vn1
htyWqJueigK+eGN5LVf+JhxD+5ccS5q1qlWPkUZkko902NomCu68FqD60Fn1jdBDfdvOyH1qwuKe
oyFxVgonxpPXojhwG/PH0NjxhXYbIQX25H5KenTtvdCOeFBJre/ipr53JIg0/ueXOgJ2LXzV3rb4
tep0oFAL6uk1KueP0gmre7p//WOVTXeaHdf2GE/Pwa6BCwK5a7JuZ0PBGjO7x5T8q7UynNeyQvCb
5Vjj5rJOdspCr2OhXqAQMpoTdJmbCATFfkJU/mSQlejBIwvNsjg0sh25duAeFUlb7mI3eFoGHHvP
DvV5Crs3z2qbU4W1FR7TeATSFjoBX2mlcelYyROai+cpSVviLcfj1KQSVVSEQygzfqTzwEcuewZs
MNQzQXpXa/hydUcUSwc84S7JAJU3nH9JVgD4/fWQeUiE5iRTO2rfsyu45IUvh5Mb9/M2mBVofK6g
+9GWHwGwtvcRyR+QQPtixQQX0kVlSOf51iXCYzVyt9KPavqN65cp14m0b4uyRAbiiq0SBBWmdfU2
+mQGyBEq+gwDdGKvCgvAvHU0EgYgJPySYd4CwoBnbA4/XXNn55wOb+bI286MuDfCdtvd0PN2jp4G
nxbvwmnADBW173bUcfurZDqFLgxk+CjxaobqJm7csm4OFpw3bxm2h7Sw5qC4aBOdOkdtYDgGlICa
WfnWtJfEbslRlZ7RvtQhIqGujzyUbOhcB2EikJllveFc/tgOeXAeXbDYKuUInNXTkV3DPXoJALbQ
a6c3VH745coI8ncjNYix+V20sr7mJSakpgX466qUlqOQq4Fe9e00sY8XQ1udLLiRKvNnjoWCUkUa
CMQKsBXsZ4dqlBRck3ny4KzhjbrT/LtXEoGdm8BbIrmpLTx1BCKRv9Ac4xSQtG8dGHoEuvSjgXoa
dfg4dbCfms4rNiFzS0bCol3FwoRcjsy3HDPzSVoIBwOuhw8h87vUidfGhFzadozhHENbYQyLWLuZ
jJF2VoWIhiJny9PGx8reWqXr3lLeY8I1pLepeDsOqR0dWjU0r9KCvSEwWTisEDCEnPSsFkCNu1jb
YRfkHvV00LecT5yo2tNUQWZiiXjnTrHaV6PNtLYXdXmZQvBJJpAzcB81k92vB9wUEKHmHOXdD+Y1
CPuZTd9hgWJLTScIY22KZGt5aFom6saMshzlizpaE0BrQvzORYqkM+r6EzMz6sgyrgl27MXZFtFD
Vw72Pva65Azrs70Jq7rYfn1oG0lyvpltiFAWN8nNDHBy0WnSsGjpDuaeJLbQaK5YCKt75WD7M1WK
f4yr9d6zzXuiuvEveW19apcHUaWQoITcR1XmHJUy/QMSlPgXpACsXHU6PUo0B7uhsX61wvlI6qw6
ae22GEm0IGUnTziTNIeQk+waGFF7JeR92MmybRnyQem2Czc4uygVbhrXMO+0tOBNpYShdDqeLtko
wVyobTM66jP3EY0mcjI2tYaCGrQ+yVWzNW/ld9RMEU3wD0kZORiNe3JlVlyGjnpWjxZn7QEXF8AN
57aFjRnVFDudiU4uGXP6U7ohhNgVz3pYpIEuFOmCQvtYu1G3icIC846BHDE3EAMawPm6Wp8KJ7C/
l+Q59TlXYO5P0GFifBqzT3crlMCrugFnbFEjawoa8dD5i2aEsFthbAs3o8PkxCbaONKhQjM5tTih
Tkmlt13uD8uydpMLz2VibSenwOiTk+hTnjej7JHIfb6PDjE7c2YWey6nny0smMso6a66TQZiP2Hj
U3ZB+LzuDkmhuiddmuW97yoKwZBzfBIcKQLCk5syaCp2QdmIS0lZ9pSVOT9KeBWqxelGDZ48tdIf
T8ogSa6F6PX1wAiBVBW6tYp2/G1AL7YEknGExgngmpQv81WOrf/QdubJseP+aYEedaHVofCy/H0b
nzoW2XNJr4T5YJ8/qYo0kzwa7llwTzPmybNpVxK3HZ0ccrlS7bqn2TfASS0P/D3oVMJ8WhMvbbEJ
xZRyLDJyHVkM34pKWLfZ8tBG8fOEL2nXidDv4Evzua+vxkMGsCv2H6jy8sXheqXhBrQfGsDl6+Hr
81//auX8Y+o4ff/L578+tMQSQiQ7ArZ17TP4raqYpEeO9lkyqUsDgRZ3a7wvpLkZ+6GHNcwKUOQU
NCTvSiwoEgWFz+2jVHk/uwGW/tkPL2NuIEefEzPdqHRJUGhEeDHhDl6+/sULoE9m04D/YfGIOYKd
akuLI3Nhh356hKqvZh617W0Dil3YXwxBy8xplrvnC+60PDBWnrcqwCMR9Xl3TunHVgHHnrqrIajm
sb6bk07f5Q6K6Vh7rJGyutq42PZB/1K75nA06mQ40jcXIJ9S560XilNgp32YHrF39lL/1TV5nYdS
tOAmwgdUYxyFl3fw61/t8uHXv2pJK4dpDahC/s5ysUMWXXAQspxBVfOQJgm+4Rm/XoT+InCSiudp
xd3XA8hQPLaNfZqEOFiBX+4xjjpA/oP2CGmwTB3rtl4e4qqud0Iy2nKc/LeO7fHQOGUMMkf+tuOy
Pf3nQ4nLda9ikxTnWvViYZwitYM+QPAJyxplDGPkrtEfWjTkWLChYBP9PUaB/O7RIGMTWOaLmrRa
jdk1LPFvhI3qkORoPEJmZTxHM7bLKAR0nA3106Kw6ShkR8PvTv0knPPXA+OVaGPPFVSVOch+wit2
CUvomGJLCIc5QbrsS2tUJRNmsoluBzKJYnbb3yk1V91gCHKVn289VBNHVDDqluHtUWXUv7Iu7sq6
v8SYCbinWU2TEd/TNEw0aZw7VMbw2AzUFXYa+k8TKs6VbOkOWCnncWE46XL7qGuic0ZBpCBC7niv
6K8+Bi4oosxuQBJ1bGnANoyCkJAZV+uFfgmhXsKBeGpYr3M/qVOdphoFPJUaDkvwZ75L6poXlC+x
sEruG845NQTDDAnClrH9sVXw7Ucs4QZF1trMof16ILzWRARRKlrKPIiL0AV5vXYirkOCwqOn0eRP
PyrUMCt8HdHFBZFximrxyA++xL2aDnKCpO8zyEGRskm9DPJTQ1uqhtS68WFmbvLmltkood0hTY8S
ZmUWuYAUPYHjIjQf6ZSszdL7FeuKmqbX1v2YkNvkJ01K6EbgEMZn0W0JLf0QF0Q9ZGNNWSWsM71P
MoCWiwKyT84ENMBE2vOW+ab8sGMaSgMz3Lgf/b01VvKcp+opjp6iT3+2jY3O23ELpin6Lvg1Nvks
SOcmL21TtrFm5XDQMfnHwvkltFpS8xbTWx5eg0S+9k7OdDuV10JBnwqJRj2OS2ywK4tj22EuyqS4
8yKqNjsnR4RTXbiLE0qGbMaAOzFSk0hYNn1TAfRQZETG2q7PSiPIbiIlIGd1FMNZfxUSF72oyUsE
IJljAaMdEtquefGzVF4qiShv9v1tvCxJkqadRhGOqBVjEB4i2Esy/5GGVohTTKt173bjGS1KwZkU
Pekc7nEHiM0QGuVhBAFkRNYSmNBOr6khtoZRmU+B3y90qIJCBUfyBWHhA0jMbF+YHWSYLoiuQ++h
xKii/eAr2t192m4H04ueLfNNuL18yusifgYDfKqgDt+ULSnXCDqnazjZSNGD4fdsQe1HtSaPTOKQ
2Gjw/bzznPI6v9vpLpzWVgrbTOuC3kUUWteZahpgE2OhchDymoWoRPOKVrVTMF83fg/l2Q5lc9em
Bt65dFlMOJ3tokjEj2ooaFyGIsUmAiUGhft4DKNu3CHDiukG6OC79GE/AHkOts3g3Y2MNx6hXbz5
ptF/SLEUtdTrztIumH35opuOdijnwE1rpM62R4MDNp6YVF0aBa79nnSXfvwkQLT/2976tYWWBna6
YcB7myq3uGvypCEhwTc2Xx9mU1reZS8mSMBNQDQeJz+TrqVxT7ZEDsrBCV5z0obU7OMF7dxdY2fN
oVTYuPFeEVDACYQCA4ahDFR8EcsDmpBpa9aUelgYge7a0Dlqpo+PcWY4j4X3oJC50fsecWTYFZMS
Wcm9zkgohBCJCAU1JIKypngQ9fw9HYzhyrr1KUYwIL0TBvtcWMGTZ9zMhE1z59v5py6fPQtf12C3
1jEZDQ5+y6FzXDiU+mY24HdBlDbu/SJAJTninvRC8yUrfCa6eXvvVbCjilwYe6NAmVJbAj1whobT
bEtz1/vTQzx13q1Sr2GAdFlOZP94TULGqTsSoUJBTF+QHB9r+lnFwzs6RO9p7rOthvW6NT3b36ZN
mLywpJ/IMnR+jjVhIp4DmGJiWoKOpUL4hTTwpXC9DBc1AcXBkE+PgdEckI7n64gScleTM3gNa5Rc
wTA0WxzNrM5zg9VqGKnPopt3JYA/2jCYL7R4mbVGHiGcYYQjyezFvnUdjHUR0a9QQdEhYM9TkE+N
ZsBeDLJh5XViegVTFE1WfZvHYQNiDsFlFcdoWCKYtkBxJQATqT9E09oHVY/NxktVtTECcCQLsP6s
M/w/WfSDrLGdtoEhYAOiRoctHtnxGeEsudSjHNdO8b1Asgc3hAiHqmkgCClr2HhGr/eBS9UxT/i1
Rjepuc+hLdn8g2ac/fqrGarsAwFoSZsootWvi3vBNXDQarEV1u6jKJEroM9s9qERyvOYQd13g9C+
QzMi145jI1Rp42dKXwNYnF2djYK7XdYOgUdNEd4OOv7IMwb6YwkOl84vGKGGgtRT6RMvcHHx7Kba
fPvj3/76H//2Mf578FncUyTiQmj++h98/MFrX0dB2P7Lh3/dfRaX9+yz+fqpf3zXP//MX9dP//P6
x++i/uP8tL3+63cu/90/fpCn//t/v35v3//pg01Od2N66D7r6fGz6dL26z/hF12+8//2i398fj3L
dSo///LtgwiCdnm2ICryb3//0uHXX77hIPl6Jf72QizP//cvLn/qX749pUX/mUef//1nPt+b9i/f
TPdP1/ZcVylLIfXBkfTtj+Hz6yvWnxYeEVfDSRCuY1vf/sgLUk/+8s12/1Sep03hmrYwLdfjN2iK
7utLzp82IhwlbEfYFtef9e1//+n/9B7953v2R95l95j82oZfxvH0tz/Kv72Zyx/HhM+SQoIw4Zdz
tAdFl69/vD/SLVu+/39gDTHjJgcslXgmLnNCt2iIsEdOARE8KT1zVFsAqIisNeIe6m9jL07ftr6r
SXYgyGYCH8iYFy+QtYry5imufX+f6uSUtBc60TEHvmWo1JhMPAhEqr1u5xFYXUNzwMyBq4zrjGpX
z7sRpyiQP6rgzjAQ1aEVTLMRM1NeGAiZ1oi0uGOMnsy30JlOeZTc4ga9z3xgph5q2lVvIfTMabmy
kAn7NMy072Ofz7lETNpN2axHh4UTddQ+WZyT2CebVZczFRJEO8GkxLxsgd8ze5gAE47WJQ8y9yP7
6DkI/2Kw3X6lEIGCvLO9lCzEnhGgm1qM4/J3PNPmyhPmS9iQEhvb6YZmzj4KnU9ArNlmdGAINBDz
JwIGVkaPANpKab4P8EKqwdpnEREn1VxkN7Sg7I3l+iPCXKfa5iHNZ/RY7NFqMyxWIVIsUEDiJQuQ
uXY5hJ0eikDZGYugCZo5vaWbkt6X1pz8CuY+Yz4hJgaEUyJpzyxaTK7FezGb8V57Pj4GpqVtayKv
TFB1peGMS9CYAWaWLgcLF6lFGzJ7HcG5YcrlgG0z/XUXMFWWK6qAgAb44Dr8vOUyoCCD1ErBq7mj
8wqnfqdN+DQVQi6zr99aEQHeLKvrCCkVY7Qq2NmNT2kEL0abf+YDdToTIcUyVwFax31J9z3ElNdc
a0ZHQ6zwLHr8mWaL4Nuswo0CVbxWo4GjqugvfePAcYqYaxrMjDxChmkTwNRKcR6iScVlVHNQTipY
u20LMaJswQyDzjMdDCA9njwxBfzKU/3ijpuS49qNcK1qFSmcrybhc4UFIzSsGRQp/J12hz6pygtK
FwIG3aF5w4avTXAwxeiGUHtdsTFbdfZMXj9kFOTsdURjRf5rWw6MUeKR6DcEJNxSdXJT2Uxpo/QF
SPlqjCpg6bAGOsd4Fol/JitErxIJYqEFnc1lDj2vVBdfgrvrQ2+X4wF5BEI1bLOuiHnbQCI25A3N
brk1eGeKCaaL+5ghNeM+sJMNNoio5FpM1yDn0bsh+udVmn5gmi0QIpQ7Lv/vRpbcdQIHpZsRwTmP
Lrp45pEdQq7tNMrvFL6IzKHLA3jMjtQfqLFGtKGRsTEd68eIMm3VKiYa1AMK5hgAaua/vTuvy6At
9tIksKCNG7EaK7Lmc1YSZnB617Bl0TdUG6nyN8X4YNF3iW3Y9LveplJBg8wscRhXUWsPqzibUTXL
USLZILtnqsutJ82PelqSqEghXjWouqxZ3ab404RC4ml6U7uycc0NgYYSQ8s6MXtulCy5JlJW4M0o
fPtFx9AgdoyiucbWzHjOxD64GQuJs4Nxoa8uQU+kWlPhQhwl16Ndw0YpPeC+0BEmHwUsY1smsMEu
N7EJssjvWrfep5kkytbhHuwmRu2yijZTzF3r9HhZDERm7YQQio4YA15XPZQG2WyIulndTHESofvK
CC2/QXQ4rRrSvoYhIWa6qG4SDSyz4/JuYD0W8yFoFN2OkBeG3JN8008pMQWuXpU15wjRZh5TLXmQ
tsvqGqO8SjPU9IvU15sgnCWkwdCtptussl+jyJo1Lfh6V9GZVFmJdaeG3mGpGY+rhfQGtJEHl8RC
y6posBYsM7VvPHhB9NIWZ0fJfAcd86OdgQRG8ffea1l5MuOUOlI8BjkCHYMM4zkTH7Ger0XAjG1Z
KhkloAonJAjh2i2ZPtiD0cip/gkaGDHRZogtV7enGDMEuOqfUGLTHQMTGutTBBftxa2ndpuG4b4M
e1LaMjDJZGw0zg8n3tAfB/aoHXwocfTT6ptfgcJCymSruWkNYgLqfkXWm0Ej1IRxOVtksWGFhg46
cScLOtn2GApwVNF9bTJEbU6J4JXgTr16agESpKtKnyjNn2gf4wh0hm0QJ7806zRKFoxPdU1YB+L9
G2EPOzf/yGdMNQ4zdsPwWcVwty1M9YxLqC6agn40x8ShLN+6NOj36P5WXtKjrmXuSzfMRQMVcgPW
gr5U2e5sC428X4pfy3NIDuONfdAmARk0yeR2wPF2yQykkyHS9srC+kDd9+BkGOfCYIpO0BSYhmvz
3jPrnWdR18xmALCqTqDrTsE168A3M5vnTzEbOJE+ijf8idckI/cqBx6HDBM+fw43hCZ/FSBtZFNr
V5WkpEqYukCosc+crn+KCKh3iCJuCbPpMG7bfXqnIhWsizCrbiv/O4eEHU70eFsMsM1iEaMqkjTA
IxDe8Ww8cJei/qgvndk8EEYVIYbj3oeGVZpZtKQx/HCjAW7WGL8ZpXsqMkBCqLJQqxSnKumRTGJ8
JG6kBxzjWFiD4NGOrkHqAH3MvAZt4/bFplsnu8KgdyPt4j2NR2ddAURnhSWmzc9K6A0MdYOQPO28
DC5TSkvMpMs5JtNTmMavGX4iOwzZIEizMK3UwvRkxaiD8I0GqXfxBHP5sgtxghcuyrmEmDqOrIuQ
iPQOaM7tWtC9n0QGC0xvGjNwdxGwDHfy+f8htXd20m+raTrn5UIBIFo8LfuTP/SrvKdDFkvk6GLy
AN507akjlYbAhem2w5+e0sixY6Ij4pS1voKFsfIskk7chmIrSgWSk4WokbnDG8qjESULhSti+/4m
Cyb0lDQrRpZjmPOMsGMX93/kOUtAE7qZAqUmwwt0EN1eam7mJrI+wj7gOAY6XwYm/CPZwpnLbwhY
v5oZuWoOwyEGctS8SGcRIQzr2oEFPJCEk4oRuNRYBltGVHgVSrX2yhT3EFOTVukcOTOARGWT82Ql
iC5awm1gOoFMGlL95hdrU87BGtyfDwc+reCqMbRaMa+yjpPHQGEGR2uYdnqY0HADVAaaDqsFAd9M
PIt/2/uRuYk8hiv+HL8MXWsS1Oaw+in9A2c2LEmJN920xmFr2/V9PxcOBBnKs7IOMJc2xD3GNG7q
MWxYDj1rAz4ah3hrTlCMk8/SUsSEZjhqgHysE3dJijJgVC/l0E1pWQFDKP+oZQ5CG6milaPm1dIk
R9BGAmoD4pD1vrVVtxcDFi4yDFXYevCNvMfJ14+OF1yncB4vtYPVBMmxsU5wANzYAoaxGR6sKeaY
NhtcRg5TFz8m+EgtnQIQBZMz7Rp67jdOhBbaKROOqgi9+Eko3FnOr+COz17azYc69tkKx2NmwFdj
PMnRPCLvrm2rEXLlMmzg9At6wF2JIP/AvEi3LfRHtljDZIl3B7wjEPDl2GFyj6AtuK3xm6IGlYv+
qGaH8IVguh1EZq6R1z0YNHYXAjr5XTFnypLCPWZOfdsBOVkl2gNcxYRbdlG+z/hOq6W6rvqwOBQ8
Sx2YaFqZhNy4g6thgSi9GrucqPKgKNZzy6myIRIO3kOFCFAqOhEdInlCirBC/wRjid8ryXetmBHY
FU+RNqEDOwT7YMVdCbwvxKD5el0TIDD46GXiYCEqsMjP0JvtyAdan3xn2b5kYjq35fwYeW11JsCR
+SPmIaZRN6ZgFltPRINjVcNR+disqwDjfbdoLLgWaLcWMG6I1NacSUqQSGXKHFEngNuLTh1UgLBN
1ppUH24DR1+smZ5506MsqXr9O8lQ0PmqfqncmdxURBfaujaGYe9aol9WC4bCQtXEM4zuTdJWzv0u
aTniadTCmCmTH9aQE1o1ILqYg+E9jbpbCEYg3+cJZ6+dPDhW8NB1bIAGFriFk1NUvLFaz2JTyhEg
D0PNbo6vdie+Y6JQ62GwH4NY3dWJfQjTjFh3h2Ni3oEE1R1xxanKjwXPN1OX7eag+dFpbPoD3hWW
12oXdc4+C7mpzYJcVQORkD9NBxM1qOe8pGO0GWw9nCYkqzcFkukmCzOoc8FiBG4qoKPFvittjjIB
bukChyvehCUSYWTmzyKXrTxb7yYSP3yLQ6JUj0RrkTcVQWSysOnXEegujuD3rsfIBLM+iwHVb1Xy
3OQX39ejxtIxnzWcddmzvGVpDmlBkdYb5Gl/Hvza2QusazAfM16qRauVkxAxWuRQFDMCj7DiAFNY
4y8/jMNzyG1kTf5H2CETkLzDt6kDP5Cf7VlG9kmDRIVVRx4lpAhXB9WpqtBwGjVgwKZHuqbxuFHe
adI8ium2jcFzdPFg3Awj87c6nLlmxxIokS42ie8Qg2oMBwPndm6Re2jFzkNTHzo/xyNlvtXV4gex
dEpXq7/vF2K0Bsy5HyFdq6TPH8M+N4+mgRStMH7BJdHHDLRTN41EUhUEHoZzaCN6VRohQ//mV4B3
WrWgXmcFJkjkjEwWUDhdtWMkEW5XQ7XyUUluDCFuYVeCLUyniis32psVGsBCMBkfSwhuxRg/6kgC
Rw+wS4RVc+x1dBjL8jbEyOfFQQryRL6HQ5IcxhYTVCyX/S8/m8IkcMMj/sZH/alzsWJRR+IhWxA5
5nhyvLzahSqlgTGmt1ZkP0HFVkhZJlwnzTJJ8Chypca8UxjimrQcqDvYvehEuvuknwosYiH0Z001
6u0mpyMVcPI4t1emfWKutym6ESsVO4470o5nAgw/tmcqY5Lung638Fx2tc29zlhVnDw8tKaijkW+
5SDO2g9T/2wMMxPngQzTydEnZ9zzEnhHA/ER4vsg2UVgT4Imhm3TF2pvTMu03RIUdplwmLtMv2a0
WMjJo81scbCzSyLestF/97PFNSpyBleM5BpIXTgBKIRQZBXeic1NQ5M6uKLmkJKqbb+o/RPWky4s
4OVYg7vKDPqpua0+BvGBf6pG7xs+mH2j1471KKwEuy3N6QHEglOy/FQWpaDfFQt6edMS+LkjAYzo
OS0m2iJet51JO6Nv4lN7TGioTX/YZAmHP1pLcdMZNIWD57hlhxFSFjtk8fqEg2ixESIVThTROgZt
sk1joSgL/PqRSOoAbgLbCp0ONpjc4cCZxQvft0OhGlO6O5wxajGeZBCwKPLbjIOkulJ9ebLS4Tdy
pXRTM6MDe0KN1UQwI+j6+IS9vC665aoAwFnV1bGcwr0zM4QMp005qc9lNkhivYCoM6XFAXwFkCLh
F1ujvlO5nx35ndfVxPnEQKYBWaT+yPT4UPufftt/4K5bjTDCkZ5oHx3iqhqJ1x3s166un7Gp0NPz
h3sI42s2HCBJYOaLLPE3GM8hJBNnqX0CswPzI+kWNX9r5BsrAMpg19Gzo/v9kKe/aipAtvZ4OY8U
m8pqj8PQE5Utuos06MfMic0MW4MscOTWJDtx7WddtDPANkDBEYdCJNbeM+W2aY3XJiMczDtwAeme
nX5wwiXeB5ZaJN/zUL6ZIgvXY++R4ZV4XAluTR/Jdx6CsgQ6o6N3lLr3o5Dz1gpT0rGDKNgPnMhu
lZXtQvj0U1Yy4JZlzhl+ZP46sTLoQXM2t9EzK7j7E24hptyls2EQjE+wGLx90dQbB/URJSWDJYLm
JrCxrq4gPcATGR3m4ybhA7qY7LuXRPkvc0D8cOf3gANFO+6KfLnBWbMMcpT2AOa2UNbxabfuXVKE
0dEZokuSmI+Uq7iZqp9SdQrRMRTskXhRWR4Tc3xBhe+QCj+kbBSye+ccRRxTYFPq21DPNdK0Ibm3
x4pDbQeWTIqTEYnvpWvtu5xTIBp9e9W6/naB3Ygo/+GZsHQ4B+FvjIjhVeg7K4P2E0IxtCVLkunE
aBitacdMLyTXAtczHViHNtNcolzWY3zMx/G7GOOzVyhsT6FYmeV3UsvuKxRE+DoRwBvNuE4bDj6Q
VRGIVijxmK3AhpYjYcXEYCr1ENgDQK9sP6nnUIq1Mx9mWkYHXo3VHNX7xkxvs9hAhVcHrwmiVpUc
vY5Oh6mWZ6tBP9oF0QNxuohJJJwFlkCDdmpuBpCROflbw6NbW69qii8ys34riUrSMjY5jovGiS52
FTxJNJ94zx8YHEMZUwlgbeyKQU9iQpFG96KP1B36aZ1uOm+c792O8aPj54hKp+JHzoJ162T2b4p+
Z4vXiIONBAum3fpYld27sLFeJy1XLTccez1rJK/zT5MZr+uS766dX50XvOONZQd0O0j1YCBgx+Dy
hwW5nB12JvNSvIWjf/BMFq7ARcCQoiwBSHMWNkYTeAcPuA2ZxYe+cZMV1nXAzxiW3YAmrtuosRSb
bJIZwIw2WBXgnZBCFb/r0XtVRokrsiMhI8gP9RRdIf1+DJGlVklffs6SsRYVnrFP+gphARlL5pxF
19QgKdpzyi0qxQcnKdVNMtJtzU2r3eDYnG5QeTi7EHkmoRSIo9v4HbJ4vPbn58mAXDp50VNfQTpE
TaMt3LU98ECroTtoo0r1kY0fx0p4a1vReJuteB/rZ7qqwdrLaamkfrUNRwbVhlOWKwOElG+UbxP8
Dr4CbsMfhjXqRDpg0Rhu6QsNvCbEOyVTO+0wSj8S173k3cxyY2XE7w18RBoyMe1/o5HTgwM8siuL
+Gr2vGB2d2tUeBNm9COrGEAdkc3rMqeDiJAqV+INn/9PfLmcw0qJT2YphgUpnn3bXKmAsNKM6G++
2lw6Wvgatkb3QktS67Kiez5vosJ86KEqpSk6ep0ip9Yur8ZoAU9Ojx7xuRjjy3BHBBwpVEQw1EZ2
/6U6VPhGEuZL6yZy0bI2yUtpus8NbyvkOhyVQzK4TBSeaQymq1lTtXtFv48JcXSa3IKRBr0fI4bZ
GVfMhZt+1Ldo6Nsr0YAjw+QB+ljVQgRNaHNS48HkMnT/QKP9GORsdSr7YnElW1J9iZKqgFAYDGPn
wSuo4TaZ2b2FQfCBHAwEY//kew75KYX5ko20k7yZqWw2lh3nGRoXxHZzeUnu6xDCUFo6e+RUhPKo
Gk/8koXtjfzN3BORANPDceAKH4zugNvSNSmcH9Ns09xtmgPQxXpjwoTrSvFqy3TcsDNTeXR4WKuu
PqPxoOfL/VkzueI6hlSesANkMpk3HVwTFPaazIYQeB9C7bXhQHbOlOXsEpcXgs77GgGUtYlr+1V0
5IqlhmVvEnaTjMhoWthMfwpsHxOBmSaMsm0l4q/FlW6hwSruFhfRSYTVMibkDN0eh1jCG0f+Mico
zqMNEN2BeLHisu1o4AdO7R6M6JTGk1jjmu/XgSlZd5pfGtLlLf1csqYs/DWcXm7+/1B3Wuaepsuc
k/H2/2Goe35P2/f/OgT++v6/D3TtPx3PVcxebaanTE7tfwx07T9NZSEJkMqk52IpRr1/n+ha7p9C
SYvxr2TgICxt/mOiazl/KuFKh/XLkZ5lW+r/ZaJrWc4/D3RxJ2llwXQAIIoAg8PqPw90xRBkZC/A
jwiLADpIv4IkRWdm3bjDxpkhcLOkj+oDWP+hRD8whS9p+CGtB4eet0n2PPi9tejiXRmla/N/sXdm
y5Ej15b9IsjgmPEa88hgMMkgky8wMkhingcH8PW9PCWZldRqtd33a1ZlUmUmkyACcPdzzt5rtyMi
UfK89Rp16S0rUcx60b4cyKU5jMFLiSoJAry4zqA7vP6jkkf6PEX/4YJTJ+n9sdAebVC35SFDSWkt
AhtJMkgjhkPzMndPvo6i5jIHl6n8mivmbwUsIwVWwWF3hEFJzBPXBH1SCRlfRl4q/9FyVtggmMSM
G4eolYkVKmEY1MSsZp6KYtl7IApxcKMrU50LfI3LjBZnSc1mm48VGHk1xfJgbsUJ9ptxwpIwgqoa
Vx62tAlZPU2NHU37A5aibazxI3i0HsNdY5twV0kH1ujp5m9e+rlE5buMuc9IHxVIj8UIy0qh8c5y
RRMjKqLqZ4POnXvWGbIEBvbLFKuUGyxiWy51+ctjW7S5bjoLG2m4R7OM9qjVaEiGZHNybKDRmZfg
h5h0mkga2+BbjGLvE8XmIP4BNLWCqENqZoTLI9lKhJ1pqCBX8J/ie1+fwshbELKCfkU1rdi+Gagy
/yVfTIM3Sa3PMoV8BUATF0EtGKhuENep2bcxDGFQXWXyaqfLCouaDZeRaZD30k83g4yKhzB+L/VD
2X64qi/jMScVYmG6Bg7FW4OpGeCfxH6dGzebsOlS3LimwmzQRppLrb6pq4xtRLwasaV4Qcvwrlka
MQftIijHTQ0sw+Tr5mxYNxFT9lhssdABinrnqWpQPRol5BmrXho8qEomq/mPTUUa7ah6hjiA+aDq
u/oVn40nH7U1cXSLgWh6x7hzAFlENNulRgis9pnPZFSNtwL1oBqKSKycQQUZYt7aqNPVZZH5hBs9
4UyFUALbkcK4jIDPZyqcOgFo5cpVle8sciOa5r1sb213J4QI1wFOV5cHQrkeQzpWiHpzvo2ujySd
M1/AC1PQwrCiJ4cQ7VJfacPvkQ2gT7RN1QL+0H937UE0fCjUh+rJnYHelKRWBRyxvRC/niRvGqBQ
6NxAVC11ihklGesVZivJVnp1Jy297kFdQiNPvb3f3FL0CG4F1IBnIMvhAiBHrcGXc7oczHEFNG3h
4dkJ+3HVEWoxR/ShArhL+D9gIdGPJ85djDANRuJvUVzyrKj/jjv+27xXXKwz0x6jLVNzfkeCwHCZ
xwnd2DSxooz8viSXRz0r7qPT0MrXBLOcdhkdiEBdaAOdrftfFvF/yF/+KndxWZr/Knb5+9poU9ob
pqtbuqvWzr+IXUzXM6Czxv3CyH5aAlfmiw+COmMSk0oeuSDb8tTnmBX7Qv1k3rHLDF41bSW8vcVk
gyH0ZuITH3Sxl9OWqSmqCObrA9QHBcGuOtgaADJs1eur8MmNj42+q9jEO4QVpVBptmTuMc3Mprt6
yaih1DuglIL6Y4A+3rd0rJliYVEn5dEdoC5dL+qqbc5g1eeTr2NuYn8LAA9mMH8CyHfJ73wT8N0c
51DnmJGbe1Nf29FgqHkPqG1K7nU8YXpnIuM4F2yWeTct7XH73++u+I87z1/urvOvd7d3p5x4aO7u
nL2k4zNorGVucnzmHSXDHZFNvOjqH5M0yuRh0th6rAlz3gm309+1aH/frP/D58yW+X9/zpZpOB5z
IsNiw/3XKykGTfPI3OJzBtMy4ss8mTztU7S0dBppC9vf1AyLkCt7D6opMaHfe2yDdVhjkwBUT+6p
s3Us6CBwKo8oiakujeqalpccUU6Nh/JYgy2L+eeVjJ4UE6WOvFbvmahc/vtNVbv1X+RZ6onFCodK
y1U/jWeon/SvT2xierrukTCeW/B0qTIAL+oOne9TKZrlf/9e/yYF+8f3Qm5mGtw14f/b59eIjGkn
EB9EqIA5iNtYZcOm77f2uPA+QUb9f76bqf6+f/nZBAchNG5K/mbZwlBv619+NoAuBN0FEXIQ1psZ
sp5LaAIQty3BFrQ+eAPFtEnHu6HVbxrkZvYMqfnIjm9S9ss+DNdoXQEwigcxkJIJXnPSIoAK/Vmt
8uhUYzpQN2i2ZNBVn6H1quc7CrCXxAT5rxzJcfdla2IfRM9N3O1nwsBFiy2RkURIVa2uAhDVY+vJ
s/TrnVXcseitiChq4PUEI6SV9ax/1HO4rvs7+XkMBvY6m6s6RmjgD7wEI3CNPPvIP2yv50kP1nI6
Dbm5J9aB+X2ysgQwWByWDcoLOPobssvM4SmgZdVqv3OL/J1II66Bc059T+b6YGQ7ltAlTwrStnGV
u49Gz0GGZFC188ZcttoeDJe9DGyXBLSkdj7104by2SDFJ7jpVHFlBe7basDj0Fqxb+rUoPM1mno5
GsbBTLXVQt8EzaH/BM2YOtkyiZzVML0OtDgIm1500iAZZWuw+VnMdZSQ39K+tln32iqD8SYcqk0C
KqlwcTGwSYSce6Zi0wy8iNS2fV0smA8Qp/1tpY9aNSwCgrmRlW8Z3THsflc/l9pQ8vKVcdXCrc8Y
V2qPEyR04J4Yg1H8VuB+dc01e96E5ksd2AbIONaln4iGidw1zgwGCIc05ABc8pclOCNsbenirTP/
bJPQZahwQ1Kg8le7bnbClOdS7hPGProZ76PWe5gsbQcydTm0S65t1ffvJmEYAkBNlpJiH5NWF3JY
xEAWkJtV7qyYfhIiqTYmtFcSo4W2HJohd3ir2/12zk8wFjch28rApmkZ/O1Muz0nJkSNo+qB7TJ2
zn/25bU3+zhgP9oIDQwH2MC5CVQvVfmNLGwZcNp0QJi15U5t16QXcsYhhCNNt8yMd5KXRu1Idn6n
vNbn7DaTQySSbksrlNhgrMrXmqT1noOQgdPVSsLnlKbAYGOtZUAbhvuuCp8zQZtKPRDabaKpUrRP
gxhPVaq07MOZrN/FTMdjaO/S+zQ4XQsN6qd9IlZgInWeOHR+3ZQ9Gp7nAjyO+g4eZ2oe/JKLG4eD
z5iLeFue5YY5LdAwzoEpI162MuChJDuodWCAqR9G4xoS9rZPup1TSxJgX9VRhNONH04r9VbGLSqV
AaINW55Z/+IJoDWwoz5fQHdGV4C4H8ADZw2UjKWKSvIfXTXMZr2ALbzmWFS645/dqmfKbLMI6v6u
kfUuz+lC0AtSbxlNtP2kTtXjc959qiLCJZpb1RhgjtaucU+J+lZXUVDSV8MdwjXh0ND68mvf3tUh
Slp7ZX1kU7Q4hUd+BISJtgcDw0gb1u38nsbjn0Ox4zCgVwHIOZ6tZ+Y/qwLVZVTdi/YVGerOkOvI
bEAZI0/1x7XTib1TxY9twmmAn2dQrfcY2el6IInIID0Z/+eqBa7WgOWu7V8ek6m4v+X1wyaJ8Y3x
u6qyaBGpaIh/mc1A6cTwNCzUQjVW/ygseBpU6eCzi/o8aBaNzMLjMAdeyjJIneNk6UDfi7+0YFiL
Nx9Ddtdd43EpGhZp91Pdc2gLFFl34j/2LudMHyn9wNQxg1CpKqoe+77rUs/hctJJgrMwOma03TKk
bmO9RE5EnUnFIvq1HrQXUEdbZrU8BO8A4EpAn1G6dFTZ27xnIEAGpk5JlO/4WJnP3PrkRRQ/cUE+
FRGvNnHlklku/tC1jp4K96tNUHTH4xsxZeiKHR1OwLvIbRPYQ+pfNPlrrVOYmjMC46yMyOpSORAx
g97iseogJ2kB2cj0azUC/hgYiW5G+BOtQ52u9hWUCobiKnv2+2MWfRKL5ZrbIHiP7Xscw3R87jgR
q89aFvHW+ZUxyuytn39eLCOjhd89CQ3LDJCYDr2lq208hvQ0mKl9t3WWLKW0OeRNW/Id+RTlAhhI
Y06roEiWta1tarXp6ttS/OAVCUWx7GFR1vUZqfeGUwaG/9Bm6O++IsFtBDYM2mx665xJGxq4tfEL
kRCsrGHJlRkpgktj67AIf0d2zqj3qIfP0sKb2h411s2gyldB90JnGkqfxvLMDhDw+lCsdqdUgL1H
A9DY86p2T0X2XNOy6y5A0uJhF0T7FJXD/IDrf2IFZL7B5amPbO5v7rqj/U9k0MrCUzqgmQ29E3Fu
uBoX+bxxJbLsDCJ9j3J2Y+P4SS2knqFHM5DUb00cCGcFP7YXZk9Uof+ihYQ2I3ujN7yitbMwUPX5
er/paiBcE6AxRvVNH61Vv6Mm0DhV85863OC2e07DfCX8YT3xTtnoX62CF4nlT2TtBRcg3qp3OCBZ
hw6ijQ4y2pW0KBON9EPv1LAhQEFTniN4Pz96xVTpNQy2GgT0tFEPkLZuURaWJEIDB2EVOBIQzAIj
WW5pEdJkJtw0mF9t47kwLCbZkNv7d2v47RovEylMGajUcDkQORTFeFasYWFMCT1+aFEFwXIBygoD
2HJP9EbCsJpxmY2ee2YgpIGF9VLMav4fudHGQLDusEjmyanLX5sBAjfaAQNgZAAGGarUsiaHTZbD
xu1Yqjg3WtCpXX/g1MCvgYcS2S/1jcmyAONlLyPsWLmRgfkLkO099+NPTw9Ez97wYO4jDi/kQsQh
62Gb/oj5LS/x3D6TfbPoSZ6ytGfZJEtctZCJSEjCNzPjC6M3nxqwI+wf9aAYrE0i+BnlszTpxhMR
M5Hm5GLzhZdYOpjqBvIvhkXFOgfnDqQ4FztF653jmAt+n2wJ1K2cvHEFEZpl+dayiZgPgtnIxHsx
2UvC0GAUErnF4SgfAhQTfP6CP8aoKZtmNPHBulF2BMQsI/1dsycmL+CCA5KTwCY1A7UKlggniv78
+Yx2Da7TZVIRWMfbpka0WDDCCc4FSq204rGLEA1DXcR6BzKSPOHU2smBC00zePqkyLHaQe5cRZKs
wRpf+bxqOT2qRUJzbS78hMdwYY/ILdTyjjPBoiQc3fGaU7urP+a3Nrp3ZiMdZDXSl8tCYzrKa4Yc
EGXudm7CJ6slrs0paL6z0AccjTsUzz+TLc8tXSmsgsD/J/gABksAm8VknEjizlTCF9W+6Y0YJ1dQ
2XglUqByjPphDhYteNyZo68dHfOUxOecdv5w9iNEwyHZzckGTu6xB243x/p7DIG7t+U6mRi70u/o
7P6MuQXy5hOxDaj05WYI6TjR34utW5snG3XoVW3DFqq6zjmvKxki8ydA/soK86tLbhgHzxSsC/xq
YLTsbuSc5ezmpqutMm1eS5Kb57gHj/rR2LzyTNRQTu0iDpVs2cwsYmRhzw54hEWuuztbQpNSPcix
O6QFNCfAjjWntNgU26JbZYEaj/A6gmLoBACxo8kzPck7cwPL2A8Zn0H01YJFIYSInVKuU/o+raOf
nOE2z82Dn0eEHxI1DoT/a3bvLQZgnS6hOmRl0HW7Od36bXbRZPMgzXY/dyhWwuRmItXoUfHkRfz0
p7r7XzuY6rf/vwcHHHtCcHLf/+IGU1/y99mB4f0NoJAuPGJ9BPU21f7fvWCG8TfTFcL2CM1FYGwL
auV/msGsvxlMg2nm26qVYZiUyf80g4m/UanjIDMsxgbKZfY/GR38e/vG+jOZcJlf6DQAENj+azmO
gK+Hqd/b4B7Nd0/3n7B0oYsg/Pgvd+Q/dWf4if6t8rdAbDFCMXXQ0MwqHNWJ+EvlXyMlZTgtmT22
AO+1TdHLLzS6Pfunhfequsc5u8AUEGCmF98cgQDgJSDuEjbzzq8ftSY5R1hXOdIJdyly9spZ2zIT
zvc1uB0o/1Mz0setFFT7MjloM8skACmsw73FYMlw1cfR4l8kOydiY8IapHhrYySthRN3lNYF6euc
MocmWqYu1qWgMV/H8joHOlb90ruDlV3PI+rQHEWXqV+nzj5iU37I2qnbO6ZXccX9V0ypXQ+etamy
gr3ei59bx7wzzQR/bYIsLUg5JGvc2YXC2rE6485CXrEk6eIlcw1q595jeOGIZ2mEEyBK+VbUA/Ez
wmXXsGG42ADgs5EyzdmVffq70u0fNHqX1mcWkQDEre3gjXEow+BSogMZw5myWdsXiVUyh9RPfTI9
lW31YYb5QWpHcjkAGOeoROhpXXSRvsTusTLcL1k9DLP8NHzfXJo6MhRfIGOArjZlOTNh9RVjM50z
KagluKjGxBwVi/g9Kjf4kgRWdAuhCTowPOGXeWr2Tmh+SHe2lk6xx4XADmNyPspoXDvn1DZ6lO24
yiiyv/F9cFjU9MduyKEiolsenPFNMtLfhvH8u4mILSqz8t4M+Y3gsxVwyWI1NOBtbfAYS8c3t2Cg
aF/D9kdjLEOl2NVWSBjTZYunpk6wAYJoo3CGb+30YCN8Ir46LXhtEsCWObMczJnq4IBuW11DYady
NU0vmt+9NTnyqAzR8oJQCblBHAdU96A4VBCS8VRbs/wRnbaf29xZp+y0yLjmFcDYlYnFlm2w+4R8
vShzRC1macqV2zR8z2ZtCMkvI/CmVzwhWEE1WEqOC03mspbPL5iaqwUejm7ZzQ9OjEeOdKGDHiEC
inuXwhuuwar2qwPsAporJAuviMAwHLqyeM2+Wp153yO67ZAaJ/0yWhpXNjEbFe0TX1C/dG5x4lMc
4a242K/sy0TbhsY4nXHoVzoD63jvZi1Yd0CKrfNLa4o3hlYvLR8OleZe0w01skb8kG3tCBd2m3bl
yuv1Hxc/hajbH9ttf2FzI1hmUjlKFYFXgpNIjdgeqm8Fojc6WPyigZx9UVnlLzRYX+XIi41986C3
/B8jZ3o0klhtoIsNCkqUEuXDIO1bV7c4DbT0Wvf1pZ0wgQV692V07QOJSUfcZvE559A1JBgcEhRB
mFuQQo0IW1riMf2uYhYQgm9qUIMgCl8laI6lfLJB3ZgESBW+ay+HYUAs0MiPZmqrVddU016bbPTF
bvViJmTQewU1a5rv9BIweJpEBSft4NtIOXSZElN3CEt1in/1XXwOOZHKEVS/NlJeBgGSMuTtUrSf
3iBeSgQbUyKbbe8WV9a8azlUe9MiENG/5wYn9jnFnFtGAcJf8yJtB53Or0CX7+ilYeq281XK7JHc
JXBSV0bb56mS27ryay5hxNUb4zY1nBa0EdbBGe1OGFrbFql0kFOkAMvCX0TkkxMhHOxLp1jaYf1L
SLfbGAkHwHriKU1o7jhxQSwEcoZMNOO60Gjw9EVvMWWtjh3KETIV+l1QSA8OKvjtqQ7OujjnJWem
emREYlCF7Obg3AfQiEKltnm3QTnFmf2YDFsnGq8U/69Wb54qa3gpoF0YGJ2kQDHJ+FIf+mOgQ8YT
69b19s2sOiLhClfqyg7Q2pbBR+xWh8y3NpNhrSo9+G3XOtbckBmcs2Ee91l3BSTo3N6JMTkSobDz
Pf+1juJVZ+08xNoJboyFGXJazz0NRD4wfXiFKMupiMRMz9F3uq3vcjFWXV8K1n6W3ujYk7sjPTa8
ZHDp8eL1jGbUJS4xyYn5CYEJetm0jXxtZ/ZUSFECArEpLm0pmHoGB/zDXUhjToRnO6MfEMQncrkW
qYlPrulofMA51UEHl92I0zbT76SPrLpUkJzZ1rRavlptIhy91r7wYDLHy51Lx2tSJ9Cakt0kZyp7
sqlZqB9KHQW3VjVfxuCBOvLf8+5Dn7JjVC0NkurNdLz0+FMXRoG7yy4+uq7dmRq+mWmsHpyg+FIo
Mp05bFtWvwmkvtXa+ER86xvpBa9oNbGvLS3T/T10vrn7s5FUCi7cVMar8YDvt19WLgbDPn414hFy
SCu/IPkTbFCuHGrZBokWioCBxL5OJuc41Z5mGgOkan4K0V+z6GVszENMGkVDJHRRetfIbw5dxL+M
A/Qc9CC8hJZaN8hQ9iaGfiis7CtycmDVxZkcvKdmfjDq7KG1/KescNbuZN/oAj0CnymxeLWVvYnd
+Oj8YCg7YOpWo2L/t+i7X4PxkLj1hhkYoKCyezNmGqljQ/UA1McJj1Hcbmecf41NQkofnyp0f7Vr
fxi2zseu0wGCJNLVuwmAZut4m6b1Kebpe6ch9iOLrpU3bLXZINsuPCVe9+6paC+Eg7difisL410b
i29zFCc9p4VBjG/WIWBuqFiTeHrLAUWwyKYbL7LweqUvUes8w7D0G/Fk9u0jgwY6NtXVcx/AUT+H
0v/0EsypIqWnmmZXkm9XeW3tg2I+WpRmlITiyna5JbGYZrZ7MgKVyMsU1Cn9T1H7py/fyq+RCW3P
0k00Zwgn5vfO0M8ObUsSPeCvDMnabiA6edNXFEQn3da+nZQIrJlhQeBZV4ND0DCFHtODiSCQydqW
qNQQr7+QY4Z/ucXnEuKNZ+yeFcMuzCJayaTK62gIdIDLI6LHsKJpJcI3P7Q+EGDhDxy2EyS4xUzt
mWnFS5iHvwOdZZDgvWMmqs2YFoe6do5x2J5dL2Jiaqup22sTXfPwfShcekDxaZiCX6jnj3HrVXje
drZevVWTS2E1/pZpf4obQrI5771ZHcwDdRwxjYcy9nbOmJGoM7dbhzUm9dWpr+mPTZpePfMlrOVL
K701zkFlVbJpL8XvPOYhb5z+KpCCLFw83AvRErvYrdjDiNDzzpbh/hazuTMMuUuEOEKK3RNNeysb
2gNGY65Dlc/nequi75/GfjqXtlgPMfpjmhn6EB6syVvlptwmVXzCRoRrs0u059DwlAx+lcwhuwpV
LXv3k0FbVss/rD7YG8Qe2WZLl95Eet8e1OtZoLwocoPj+LSstOHi0gTNhL7z6xKxgfMC9m/ZhMHD
UIy/XT2k5tbu4NiZf5XWoyWrLdB1XO9smJwoPBJ6fDGdJ0j+wsG9HSarVrOvUTudqzkleB4Fw/iG
W93gZhr2fICd+ibGYjkY5qM0q40eis0YS9roMHUsiTYEaKBvPAs676bWI91h1NGWOAO0fai761Lg
KDvOyFlncZ+nfuPD00OlEBvTg1KRBjRXDVYP8zcun13gkkM0YKCLCAObiTF/t3RSuvzpoYFxXs7l
DXYmDeXhIE2TeVELMc/Z6qZ9aUa+OktOGa1EF+uqIXM4ZjmWKOAuaGpIFMblzmLxgJpyDdAH6xgq
GXT6vo2xyJ8ODQtgYPj7Xj+3qdzGeDX0JjhZrkdYXHdQ/2s400WOIBNnhnaI8NMe+RIL4lDq55yG
9TSZe9jLJ69xz+riGp7fnsDdQvWDCULV2vygfh1B/oRZc8yzQx4L4jJsKIDDTX0KHicGLQWZkLOj
1oAW4M7UNnghwMd59NxWxD8wQwjKALj3uG2wY5KVtpHmtAss9yGIHEiq8XXUMoLjg6WBeMmpnppQ
rjXQrvWNsKLDYHVnp3ZvGWIsHslNzckkdFCRVdVW2g3+A3qUdkmtZUGCYOxAjB0ox95f03xdOVBI
1N/SZu37JMMfFcNaWdus7nftQACK6e4icg4dL99kQYlzoCb1yq8+XX9a1la2IcDrnHHca+qPdBMa
ckPANQ29J4+BXFVFa455sKOGi4zkUeoMVfERNtx0g6erLWi7WTXd8/jBSA8C4YX6kE2wRUp6r77n
7BIepD5jn4DaoXVYIimn2hCyH3SiOPavbTZvGfOsC8W7lcD4GUdMPDbmmG8K0gxrJVlt16VVXuuq
22mzAzzeX2ZFfGoawYYU7LvgyyWcyjajI/p6DruoQvDSA23xHju+Hi77Jp3wX9XFesK72mMaDdjh
e1UFI5PAgnKLiLH3e30XRcywSVQt42wj22rfRzN1+gjqa1xTG57dkGyFCFBc2AIYq/b6SMPfcM6G
D0XPIiMpi/fCadaWZIZmjkcCM5bjzJgJC3PU2duGaHpbi7bsDCc9gCdQg6Y3NlHnc9pszyX9/QzN
Fj4v4LzVlhTcteDJIfFdtQ/3dnyz5nkpxrfOx3bS/ca3C6ma7RoYvLvOx/jY28XOIoBCdxlEWhy1
BY89cMAukif1PLtkquhcod+367YMdyYZ5Uns0+K1ETstvSbcTCREmKC5DIMhyTCd/dGji91sBqTO
mcb0u9ylgTynmH69yn3yJufssGCqhGujUYNguYl694Iky7cJPorTfav516IAZpPFAZZm5rK2ok7k
Vy/O9oMo9+TqHMjZ3Bb0ZUVm7mkYbYLQ3Qa9uUdAtaKUWLW9ARaECE+qH2sYEShEa4NnS61nghJX
TZAA0G4EltKg+UwQXU6iPaSuu1Y3gm7Nxsi6nYHHPPc9mK4FnE09e61KcZ5w0Q/5oYClEBFVq/6q
yJ12I3vwFLWsk+7WTPVtJdNl5IQ7hzTlzLxlEbHVrIW1FR8b0YHGY5TMbCG24jOdlKtZzW8eXslF
30JK6F6CzgdOl7svo5ut29B7MFoMVhqJ6ubWLMnGLlsmDx4HRcMyB/yhPtVFzAsxVTunaI5ZY72T
tvcUVM6tUEZkfSq/G5+oTjsWJ7t3vizJABgCDepVkkVyY8Ddq060WDrIAAI7UQzvf37PFRO6AsyK
S7ADSyVpqjrmxmAglgM7Qi3pCjuYnFdB6L3aghEW0IdbqP2QHQVNwLNoDwmdAtbEzz3mBfaURnsq
JEw4HZM4MQEsEP4TDZqf2dlq5BrEpRKqA2vChO2qCDiJ8iMGkjdzpc3W9ucbfnoayaLbijoGXkZ5
ktg0zslcPZqpQ8SuT9eu7oAVgYUlFXgYQDVBDrJ88P96U+wcDCa6b76TEN5s+lbMi0b/BazuBxkH
35y4KehHfYHy0vgW2H2pDs2Z6aMxLzReTcSiLG16+BRGrEyt+KmmnORKPFCVT5LziIsTf4e5r7Xu
o9EgFYhbjOUezGsGOsUNcgSLzMYbpU+xiihBlioeXNfblo4xsJZUM6iWU56RyClYyIJyyi523gGZ
95+g9bKXmdl3hE1qaUv3STjZd5kwiTNmekaZk/+Yg7bBcg6WoeFGMZndN8P4U9f9ZUj5QEr8AvCn
+XLWC1LqBty4g3bhDIiAldsbErq5Jl3pza3hQmNmQtrYmTcrCrh46jdpvvvTcNFdrsZKv3t/vEDO
gZjeI4JwiVaC/7At9e6j87mRGv0VGkPBc2gZqG5Y48N+WOombXxCrh/y9EE39QrkthFutPKjCNqn
yu7QHiXhvXNmbN86eWoEUHNgIuJLnxc1d7vVwFzq6R2nUbd0kvhAR7dATsRwEDCEjfXRi0mj6LYO
blASothyErCIVAjVSK3n8sPRJUQhpC9mvb/FNMy4UVa4ETMVmd3jk9NktMHBECxs+dYMfOrCYfRp
VPg9r8FEI6OpyGtC9fojQ0jMOuv50q2L66C9TKnm79suvTWaXYCCPZNejrQFtMByHgoTLDCqrVA4
bwxbMxpfPt4qQgOT6GMy42oRw2NZVLkNHMatjlpPrkbXfHrxfDdbPn0ffCtaU+wXWwH9fCPT/Nw5
XHYYTkKdMJ5L59HCI3WE/gtizBTHxnGWNEML7ILES5lT/DPN1crs3KuWc8ZpfQtxp8+7YM+gsDAo
6p4sSEdNvuqYsnkI7Zc8gMzTjLTf6jBZ0xr+nGzt3Ws3nuCPzhCfl566pXqhPcURRKYm42jfccs6
zklYVzZR3AH/B+dB6wSUaxAwqx5U/dsgcnb0CIDtpq3dp87mvzO9M8gd5MtlWAAbktMOHyrTMUeo
KDaDsZZbvzlG5R7EpRgJFoxGOa1mIFewtRQJy0QRNXrYWwYs07BJAXVo4f7PR9viYV/Zurtn2AjB
pK6+gbR8V8ZwqcqgQ2/PbeiS8DcWTbE3Gw3bGPypYws9GkUvyQIjrcowkQejSe56undzzjljyFqq
VqXcqNoNL9O3aTUs+p71RgiM+5Ab9PJZmUeYtpD4u6XeZopkxdDVOwxZM1+CPHEPRj8+lXbykRei
3s4Te2nodflyHAxdearwFBoI2J1rFFnvNnGuiwapgcl7HFoxpVJWlyyT1nvfsSKQRv6eNNUurasH
jYSrJa4e9OS9chYWZ8evTlVE0GteN+06+AmSaoTCA/elLZNftk/ZXnU+03Z/uGS5U+zqO5gscAgE
cOUZR4mYvyyxWfok44ZCbSV+48IKsPp+wT70Xim3po5Hd2GEPFyWUI9HGYG77Wg5zgULC0GkioVV
bHOPXmbW9bthyO5hwwpFmtF2GEaEWNCU5ypD89usuij/7vXqO7Akd6LvyyWOpazgLZ6sZmNEnsqN
RDYeW8Wu7BoCo1RX0Al+0eZgI+uoivBdbaXvXfQ0tx/cNjO3dmdeyzlxCHfrnko1NkEn20j0czPI
JQhq3GXXV09qWx6S3n8IyBHdmMX4HXkuace6vsPrz5Jlhu1mgkUBmnJg83fIADBHGuZ8a8eLT1Nt
w3XlNtXCAe6F0M8ahl9D5rHi8fpYs/4wZil6MnnBUvpkp6QPxTqvHelSBULi8crnkW5IxSBA2wrx
nrKpTAWffTAxmZ3GsHowiv3kE2jQd4YACzC8xvT2901Ll05ieIiIQcxhtcjU/fYDg7PalG4cbJAU
MOOnGnvNFe1SJ1GiLxufvT/GxAhazjpwLTqzJrUK4C+2+anZ6Eyl2jixfvuDfG6n6E0iYNi04cTh
FWxVXEbPfoiQY4iG+JC7GG6R7KGTm9qPNMAakTTPwuKvd6XDAcSBNVzP985g8w6c4rutwKHWk7md
LB4UDLx0JCb3dc6Z/4wDJIfKVfgK2l+uhc0l1bzXMnQ2ibD3vWSRVo+JNU4X20DHPOY8yIbJx991
ergMq+ih19JnZ8Kl5+jYQHzikzuYn/j/WhISjcvIFHOXJ/nTrH0SA0rqojViybeAutg2Aj0Z5+U6
63Fe6HIgoVdMK2vOkp3sn2H1NicvKl8RDFnbZhZvmvJwwB3D7zJjka+H/i3zgOc7TYmDpGk/A2PU
toKR6a7X3CuaQ/3ELdJPcey+WqH5S0q6q6mfA3zKgXCQNJiv4ynCuh7S1APz6m1SCAk0R9Z23tJK
lZyE4cemG7Tl49WXObQkBnOrWLVFK2E89EbcgxnA4at5tAEKjppGJOiI+Jmz0jBU1E3e4x9hWKJN
6VcW9YLuCPEXffamz4P5WOTP7jymdJy0ZlXE0GBMqiWge9ah0e+2CwTF9DFYS2viDI8JpA4J3xy9
bsWkMt/UkrwtTL7UPKS2MnWVK/qWi7wrkqtF2Hg3QlgIXcb5BhguMIPymVgNueM89gHu/2zFDAls
BdSs6xzLhDvegCnRUe6aYSf07imaKJO1AahVhPUC1wAVPMiUDc8O1phQXpOChK1oRrrTufbdM6k7
ZgS2FiysZqDbFJSuYEMi4mAcLKLk4dnVNogEbRw2s2M5/4e980iSHVmv9F56jmcAHHIaWqYWkTmB
pbgXWjiEQ6yHO+mN9efVbCONNO6gB2Wv6l2RGZEI91+c8x34QvGD7Tr3nnRuU669G6jHtcAP8zEQ
vpFiqV1gCeQyImjSxwURpWdF1NkMtfPEMdBly6Up7M/YFuCFBwunWbMcVY7grtFUhuK1V8zG5qbH
EIVNJgjnfi/6rwzwBSZVVomOQW5Oqu6IfmVbFIXAeSpaTvjXFH+VeGvDXcIE0i/SAxFZzmHquDBs
1zgbbwnjnnX8Wk8i3TzFS2VtBmqO1cQNurbpFepoxusf1/qTQDT89EEdNI/y08AQPoOFJIw1ibcW
4mFV9wARRuuYqNcAq8U2N8x30UGOo3vkFMoXiMSWtxODs4860GSFMfXbkWkqZPsvS0fGJpFb7h3/
ixBZmygS4Ftp0t9EO9q48Jl+RIjDlzmQKKgkeDfE1A7I+J2JmRWfGIOnvKVjHInDGtuMJi7O623p
LOS8zXqXTVG6MEcdW67O1MhPFJigK5B+KEbga1IewGdyBinTZ/U5AQojr7uJVEQAuS02bYWEK7LN
ZGca0y1aGn8zGqDXnSG7GuzS61p07K/lB1xCcS75aqwFeHqNJo52QNyY5bbhNesuxOouFwanaPB6
uosBwpM1/IK4ImWVpJBNwCPIw4Tp30u+XN5Zz8nzQx06Hs6V8ktlfbCX7XTl6kE5WR4HJPU7y1Ow
jSZDHEWJrs0kt3XMMJZ3KfZGcwEABO5x59fs/2YUgrNnIR32p1vjZkyGYz47S9azJ4hZRjVUAw1j
VDOTACBIaozCP4TAcsXmjbZSfseqIMai1nuu2DgKe3QQTVIteepsN9RondmfC7t7ZPNSH6fyL1Lr
D7bT+KC53dZ2ZT83gxXv2CHSpPf19xxe25GNDSYysZUye7DI17jEx7wLklMKmq1LKV0JsgnRZKTb
vjHjXWS4730A8TSzT2M7mDvhFIj7hwwabhus1bZs8ura0ttBN5xW1iy2NXWPNq0tW7tKsTMlT62E
5kDLdoCv1z9OTfZdIalC/i9RuHpij/4aFfRCghtxBmx6UYa2gnm7P/Ib4ppcJ9vC+tSESNjcYnlP
52ecjh5xhSWZmNJ31qMCStPMT4aspi2IKm9n5Ac7ZaqBq9bZzoSzbDJpsqNELFw58cnXpj9eC+mB
EbTalM7GTv4h2PnnwVNbn5tvy1FPFdSBPmikuclcyAEidq6Q2J5iX9yHPlSEoetbIJHh0ZX+Czio
ejvm4GKj0LikDUGfqcNnIZjaLaKDZhMVJvYruzhBzsVvYLv4lOKfLIdNlXlAp8L6jWvU29rBfjLJ
oOtiNM9+9j73VnhMjdF/k+b4bseltRUZACoJm34Xj8ht8Vgt2AzLDzWU5OguHOpBLjchZ+I6x0WZ
KbLgoiEu1szHoEGp8xBTfExBm/PKza2HLJcPoHukZ74LgEEcYB93CKBbvHombWVh+8sBBQQO8Ikv
F/hqXQbYDHoveJEV+YWu8lmVJ/09kcjjQcZ1Qs+bsopop3OHYtCCkASQmR0iC4WLlRC9UnYXZ+oY
tROMsmm1BbjLtrEoTaT41R3cwmpbMWN1MvPV1qHmhDbgk2j5N5m0rwZZP5AiaVKnkUBbxdQjDJCX
NQN/Wy65ssjSviaT4exCEnPboPRO09KFTPrZaDBPIkM2m5YVIb4sPE0X9VFswjpA/OyyydnbFuPZ
uUMm3JCt2U3BvA1ayVrJQW9PJOC29WKLGic+eRF3BZ9zPeciysi3B909I8avnLNEHw2QxEUtBxc4
mh5Yq83b2B+PlU8ajNGDXiHkPFIllrk+ZFTRU/JNefPhWtND4cYvTCMRFHXIXEkwSzCLEU4FAoX7
TlQrSrgriNLHMCa/OvfN7IKw8xB1cmEtiWwQumqvq+MawSD8bHwERYL4cqwD9qm9ZzCGbT5zKJPk
MGTfuPs3VbXgVzbs3xoK0Yz0gP6Lip2mC4UmqVKEHdg16Z797G4mxqupM17dsH4NO3Ehb17dwaDF
clCLZxJo6Czwnui+t47YW5iL6a/n5pray/SkQuPF9vyIyRHrVGiFLlGtcR1szCI/uFl18bzuhaJZ
7NxPv/U4gpa7IIFrVZn5e1GgLSKh9uJYNcYrCKykp3ubphn+pDFsvjKbvhRSI+VYkkhtOrsSInOY
IwESHIoh+6+NGabpltiAVqlmKzr3JxHWQ7aEeypzt7j5PjZfF8wLSvyq173MxwRjBRsrMUK+30Nl
MqDNVPGTQEKFZQ4Lk+fxmUO1tZFEMR7YRKwmivV9AX6a8e/8jH+JZZpCaqYcdOpWWZ0KsgSYe/Bn
KtKmG6hHa+JJ0VBRtZe1T3I6jTZ4O8YLDkWQ356xFx1BZYX38UCZlatw1ymMnGGQ/ThDR8L1bN+n
sIWHpTW2MwlJMOx89FhM1giGhAsDO/4MqWdZqfBsVsLfCIOsxQHZwBp0+92UyXuVGVTbsXuUhf9b
Z1Ie2oqtTqLydr+I9EcS1Kwaqhqfd5PjkwlTjYjfFriXSydsYSQxNNHMPnwm0dHpIdNxnLKAgmPY
FeEtXtBs2b56zNJAnsyCAMugKbZh4nSbvp9JvAzvhqV7igOeSamOnT9U28Wa380BwJWFhhrJzUAY
MFmKLvBNs6RSDIoHx8BJiK2deSmj3xIsdtA3/s4ykWoh7DhiJlu3BNHXtsO3m1ivy5jsmTtEWFBg
Pyqv/tOFiSJFL/FO1jwzM9+GQsmtAkG/mmPxiLR25buMoykBBXlODodAR/G0LOEBOV+29drq72iH
+D3lTzdlN9WzMtDKFk6vKjLrXVBANM/mGO8Jcp3EiMddW701acv2chiPTeVgD2Q3hlHuapjbwGVN
7yCVomYeS/YBRbRX0rDWnlEG29kJjvNisp0I/RFB+QWaEUc9qw16f4iKgrMaZJ/x1Mh+C3iLPS+p
c8WEOw6lhc2QOGKUmIjPqczUxmnit0IlZ53xfhnL/I8Pu39TgL7a4JN5FX2KPQvgG7Hx3rMt/6C8
rE4cnocO2xIwyKdO0+/mJCKNlHDoxHGybekjGaIpJO0sQI+PyGxbsOhqCN3ZttggXMd7EFaBKK/l
Qs51WjQZX7zXpdq3vfkKs3eqfPMUW6a5ddmGev7fgUQ6Bh+Au4sF+X5PpEBGEMhBWMvZZTsmPLZK
rYcOK6Di8+vKYfQSB/p3PyYFRDarLYL1KJOMESoGG3epmSiDAOI6YtOmdm38URrJh0kZWCSNc/Ec
y9PvtbebScvK7C/mgzN52yZk96IlJj0Lb81oN9xBIA4AXH6oijcfCCdr0bHdei6y/iT8yOlP96Tv
pZsonHBtYhapuPGg/yO6IhDgLwvTB89lWYXWz1jl6ykT+ZEhyFb2ENmm9GrkFiMgiy8Fvtla+V3i
8IlhyMPkQs8wJmo/7vE0yA9LjerE9TV6PTTWuVlszSEA3DpUD4LllPTs3zDmkeoGl31P88j8F/yl
bYqdkDQexkdUFBAFMJ2tqnB68dAA0q7eW4ziRBy8ZXF674KI8LgQ7fpjIg9rY8bNs+FhPpALy1Br
CM61MADVUYRSeTABiOud6S9PnEjkzkPFAw17FPwlkXYcuMCGzJnbgN5rgVEculSIVJzCpJ81h3oD
cUyQVpnrlZ2B+9YKt5XD59+YQ1xb+E52ljLY0hJiMGen2SROLYymHfopArABa0xJ+M9Xm5X/U7Y4
tjB70SVQR8b9j6s9tKIXq4WyoI/sq9PHbHRCIpkMi2vQ5koUYaO5oIj5YpaXpeuwfarANfoyXPsR
X5IndWsSSUYglXUjcRHM2vykqpQL22hqtg2E3nf8WNJugthhIu9gxbCvMjjDNNXYLCkNV6Lt3+mJ
mtXAMD8rEcXFmD/jhq6/iRnPTuE2Dq0vMEGM3TJ1nueBGzyW3drO26eiN5FOSF5tngEHi9CPpVGG
9hXcomOApZuscLMYjVoHRvTN1l1syfK2dk1HiHZAaWGlP0QPORBE/CdmFBf6DkadFhqwsXrnuDqg
BftLoSkpC727LglYWfXkAPJjNxN2wNVWdjoSKxLstpeLiBFRhTq23G/wCGMMnKaJYI2APG43xcQZ
xSj5RrFwwKM65NE695KOSaTS2xYRJ5k/F3tVpGuaBKaOWay9sQXpCRwKaJdWc8i0iSHHwVTFK4Xm
Mxzez6RDQOVn8tZ7CEM9JU+s0DZLn+AzqbjCI+orJSmbBUmSIC3QB9XWenBQEMWkz66sLNp4S3S0
yunV7I2fjKULFizCCe2hOMR5hHzb5VVKWsF+rh6ZDoHMboBG+2ie49/WY/7S9KSZgUn/6FymPvPC
R5dmcT81xGarOHjogFRu/Zq8gjAz3oB7PpZurliadi4bgvm+9sRbAzxwVT3OJWPRMjL5QRNSsaab
3g69+Nsv4W3Iws1sYpGOAuaEJG4ytbLgw4yo+8xFAMHw/IPCJ4LYAZ5wA0urjLCrVFn168wIEtHq
vDhdfLajzdgJAOF52SCaCFGhk1UrPWa9TB8wjyIsF4nzqJzZAjQ3f3kqf0VgtLZVvm1aea0Cf9i4
/XKzc5R2U4ze3Qu+EoPaCIToMSLVQDDgKz3/mhfTr2tdjeLdK8NPoodeW9jO6Op+54KdJ0Oid3RM
JEZ46OcyHqE1DjBfMW6kb5poBpZyLcPvcZG7uRTBJlQhYXP9yA7qb4PEdGs20QeBXBsJLtCDM2+3
Nfsgy3K2YwCXFplqvMBYY4t8FyAAKS2CAYWo4btZF0gJGkAeXICa97jTrfd8rG+NMm+jGcBm7r/d
xn0MsLs2HjXGrP9PYsm/l7Z/i6EvbdmvnyOJ6sxu+HQEjVwHC4NhPsbctpAoUaC3v4EHW0fmjxGy
1KTBhVvr78HMkvNcFSey8ZB1Zd3OSVlqm4zrIZUsAZO7XqLbaC3w3wMrdcQf8doyBy49esKyrt7Z
Nr0k5nx2M5cWwADM2PVUlEnyZBqU4RgSELB4D4FaYHqwFvQN+zoA+4+c+AcY3zzHv96AM2FI8pey
y4CEsPsikfTbnyVySDN+G02wcZ0z36XT9E4Wdob7jRnPHNpHxyY0p7PEvBofPC2wyRUvSpY2vb20
nz2z3nQgXhJP419E+t4CXAAU462OXIjfZFUA6ovRskfShVGsPuwxAeokWHQQD0YgbViuyzZ9q0b3
LEe1sIDwcUp0OttZIQ8/WVUIpHCZD4VrHiNeZkKuFyN9mhIaYavpP1pv/mnq5gvyiR+i8E9Ncs3m
4aHqxNGW4xfsZ8B63YJ7NaXhPEc9mlH2ryhZVPTZx2wLZXeuTTbUTJHsIEWCbvzkAX5AK0NF5XnN
t/XhUhQ3mNbqwr7FMRVfbtLNj9I9Kn9+6U3vGriFvWl7fCB2YcGrKi5JGB/Ton4ql/w80pWE5gsx
lTt2X9fRb+mqo71nNWCLuicHMcfEgDwZH5nMvteKZZ83TXsaH2uW946LzzOwX71qvE/67JsBkbR8
JDn+s7T6u8oiKpnRepx3T0sGuLXrVLgaSS0uAbM3lfrrReoY+0Q9FBGeXHrm5xk5tmGV9yhKKCIr
78ba9A4N5qOfjpcuNO4wx63GDtM7kCAETEhFPel9qWFAWRuzZw25lSzMeG50tV34FIFY/fOLGd4E
tlu0DgfKozdErOC0Kk76bMQE0MXFNu3jw1KkfxbD+WxT76LSv0Nl3eEzx4Wf8UjP7vJh5Nl+cPSS
lwuT9TRBxD2y8eyYtlSN3cges5u+GjINt/+85HHMNrgKkYKkx7KHGe0XxivJSIda/TWc+WrG/a6s
TGjr1zmimFsGsIRTjXUhbYpnDL/24n+ltCX8pGOm5jCc9IagqDHejgEPoxVgrBMn4sSJ/szK74So
GFsmJS0kosepDw9QAmDoY6LnyqH9zSr+WvGJoBbZMudGYPPE6pZs7rkE0SUwD4nQ1Tr2X1ZZzAHM
7ERIL0VBxUOEVOSTEJh4xfjnK3Bj5qtB/2v2yZkUgbtgevMLMjSihn36rGACDO5TqB2yddliedEj
yHCqn1Sxt8SuTIJPF4qA3w5MzJLlj+gddNLOcurS8n1OvN/Osdg1LOyoCXcH2BTzOBbclE27xYRJ
YrBg+lUDAmqM6ZvNSACdBMYCowK6EfoOJw5fitQ7jpNeUzVkSFovs918py0OXFagK7OP/0ZOdl8G
zkfPHgjczaarBiwiGHc4hNxrMsQPRBt2A/kFbdqu+6rlohywwksyyUWU3+ZMNgw41bbAuLxthpzt
oC2fSlteQEnwRFJkoVTPEEs6AYhTGgaK3QY8RvE3IvnFLpkXSfdqpyn+jgW0Eq/vfpgSDJGdK9fF
kP0FzIXI4W2U+W+DKLd0suchXH5Yy+1Gs2Fq4010sf1vw21SaSJvZdIxL0jPUW9BccfAZB8M6+Yz
xg2sZd+U7THovaMTqhNBoEg2zXLt5Qyxc2nvjbZ+D8v2Gk8hgRseubV1Sk/oSyRFNpVr1t9nwYAU
GE8dlC0+ScL0ESOCKvGAmNZ6X18FbN7T9yjxX+mVHgV/beH4CHH85AV/9hL1G70jcj2yyJLlRSXi
rY+Xg7W8jmiikd9fg6B8KltqyqC0//RqesPPgn+KVF+Ufv7jaNwnwUKuQHzBL+Kt9d8Sk8BCgnfg
Tp+DT1C81zEwRiV6b7b9VtYQbBwTKNtCF4diluCxpkOpB8d0hOlkoV8szmhowX2sjDD4DdnYHqew
4dlhRZ52/brxsL32QKFwTTpXXwREncddvhsd5y60OHZc4JlW3b+kjiBDCE9TaLtfSeBuCffVujQi
PAZvJN3Nq+4cBRLdqiNKS389LDXiIcH37EJLcxkCAV/rfocuZ/GaDAci2N6CVp85yDVXfVK8jsQ9
OIQX8EnF5eIZ+cUAJgKV5VL2yU6EjAOtFkBIlPk8g1X2S7rXSyqzTc92uJVhCCwGiHHdJdSNy1vX
fYRZdq7q4YUp1HsjGjRidf3paMAM++itkbsPeMpuVXwvzPQPY5vM7n46f/qqKv9CEXXpgIbaAers
UuYXQYJbLsExtl70iifb37RDQbnO/R76Ht5pmok8WO4ZTJ98Bg+rWhXPlMNkxEYo7unOYSeSYWH2
twL2NFc/Q5XGeBjr5MN3CZwX0njBL4/DKYJkMrkRaTbhTngJwpBwPJXMh/p23E9cTmgsHmXM3dXD
N17ThmOz7KZXp3cuBQKUnW93b2TSQQNkn8S7XDPYoR215g4gUJAevUX96m+PiJbXeSDMtYG1PDfD
XaoLt2Gg9EBX1ArATxNBVbtWfqJCqs+OzSXUAtX3TIi9nIwSdftigHM8koiL3V4SQ+rB4o9BmaOf
x6VkFIrcDLRjTqGik8lw7pix8lSeqM4k6hCiMQFKSr3pNQ7QvgcCOwAj22AH4NLau/lrNUG0IWYE
XYeHNSTJ75RwSBQV68QM+Hy3A3qQ6d42Jmddp+T1BE8xjr4Ns/SnTtXfymd86nVMCxR9FYvPjdRd
GrmN8B09JAMfOcEtBDezTXOS9osY84eWcX/mDY+oaSGlTDsEElA3T+iNkuPUActwktFfmznvsJAL
CWDhOK8to3O3sRNM6wQl1pbyQTpTuR3H6HtSGNaYHhmbxAYXYBFFsvXZIQKCYlrhc+igTEzJ0WLa
24znjDc3VIHFlCW6hDkGU7KPa0SH5qWJCAqJKqPa4XfU8zCuiiZ7QsF0n9uo2TqMUCvS4LzNMrrE
azj+o8hoiQUQIju8IAKEAl5FZ2VTH5ozZE3WoAwJGJNgHkAI4xd/3WpgjivAXOTuzat5QTThwVr6
YpdYsH3Kqrx4/NKEWodCp/+bCBDk/LNYnP4QjLmYa7Mie5rukDai0pqR1r4Ufpij2wueuFeu9CR0
qAGruQ41oj15nwVce+5tklwUXnmrd3ZeP1qrKtaFjY3dQnQnQQhlZrPot4EM9Kkmd3LGy8Yj0Ga+
Y/tzGjuAwnRpiasuKGbNIf+dG7bNQ5MAZiiBVJh03vRKBEOzyimtaTXa/BTcSSRbj8sgH5ufMtJh
jvF3EDm/cWmfaKl+PEbmsJ9fSgUxK00QyMTurZnOtcFOvbaWy5D7lywhkjEqHvWXRaf9rRPWRNnf
YzJDHaWhCSU/n5HNhyuDdQfNYBlK9ptVvoFO/xNXTKqa4rtOT+jwirXTUqrZhXnrY+esq+bW/mss
yaufSnhKbNSASEToRfX32Br2HyJ8DFZljw0D7APxs4TIOpDV6kPqKtZ3qsDbi/7KFsBpRNrfG0zX
8SUQDhRFC9FETEPM14wJbNwQaJ11P7Yc9lllb4qaAOjMwjUogTMiDerZGNqXZRIPEsVdZ9XffITJ
MiItdDSvrE/vYx+gftc826Wuslr08sO0XCcmSrUDNEM9EseFGoLHYcQPwvWqNsJusV4F8o5gn79j
PV4GsDMjkvuKpcMKhAzQh0ohoJo/MVh8s4nc9oP1RnUEMMJ5Jm0d8BPjg4artbRwTw03/b+t3RIC
GB06DZlZIpTaA7Fl0cLzRwDwahbdbWzg2aJ4WS2W8UyIKZRH19/XndOtYqyAsDRSHqOg3LC1eqr8
ckKN325KRsJWfKdfQ9teXZN+t25vnY8uCOzHfe+rN/Do1AQpi6Mm/aHyxGxbOHjl2oJSBYARZcfA
ENZ9okP5lqX3ZNdcfpR2pL4QrhZDjunj5N4sg1NG/VFz3QOjcw9+kCGfMzlJW4J16gW1qX6fw2Ei
A1yje8auvESJ/SRm65IG9guKnVdCyuhF2rtBAviYgMSoKHvUr0h5aleOyVkly89gL/vIfc2q5sL6
57vLQBsF8bEujatSAPXmowqMj27+kWZ73xvOrQvYtrvSeaiT4ECg+6pj0L/q5gAZE7Dl9RB9OCE4
EReCWhl5oEyH/MnjyGT2oT6zjqSeIb4WHno81PlwcWbqCkQvsD820qMngm9KlGftXVOz2Q3C24vo
y/dxFZCF47ITDPQznRjV+9RCD+zBvPjegwXRpsy6o7uEpMgM15F2IqKM8szunn3LsekLlHvsffzp
jr26hQ8u75hkJlb7MrJTgjaPmK9+iL2U25PgG7Q8tE0i6chSo9he8FUm1E2lNC7WhC6lVszMESnc
l/zTSdunxjcvVcCGNafP3ESp/dD0FhCq7F3BHPQMF59kaj6kIyIkNlv07eXVhYy8CtHDc21n5PRU
zY0T7TjlRBiN7LmzjxH1jsOPWkmHCY+Lv+wxQB6JWOjFjsAtuveNQrLtByC4MmNE8TCNyES8NzLN
vhoK9iLlGRltokNMER5sNspAUT0sQCgccYD/xXX1bVbsnWXblpv5O0VUso5T9WOiMiowoIcFI6yo
3oMgMld1qNMVbfleMrYcXMF000fLnjGf3RlEW+D0RnyBkMQc3ibLAq4MNC6yOqaMggAPZNUvVenK
czOfnKrCW4VtobKpq9Mi0WBV3OtC/Mlo0CPO6S3D72Udovka8hiPSQ5dCITVMAUmwXYdZQE5tonA
XjDiiqhE9bioXB8nGiu1MCKxuBnq1iA56lQKJEliKNg9ee0+vw+MMj6lNScNUA2Ejmw+ffEd5QmD
epA3Zg/nJtNNQCLY/pKHuKPpeq1D6/C//n9M9z8x3SaQ1/8ZzPI0lP/73/5bTLf+M/9OZgn/Ralm
A2Z32VnBaf8PNIv5L5uMbifAhyMAqgf/Cc0S8Euu6/k+aw/HQuT+H2gW8S/P9u0gCEDC8wdBDf8/
2vy/I1L+b3j6/5TTbQf/jZkC5AVVNtI61+F7tP5LUDctzWhHWkybMxbF50OiYi/ie2VGrIRleSlz
C3cB3pso1CLcaDwH0kMakxd090ruA5hAJPfRG2gZyoQehX7AOLh2+WFn7rIbDWbaSPy6XRshuSrR
qGxlvLzLMvLf0iAMj9X03kFTWFsB/tQyPzgOytjEfhM+WZtV5ZrbJf6ZtYRm0WKaFlUN5D90xDWh
yB2p0J7JZoCQNX81WMk1ltTyoU+uZjGHLzaKnaXE8TRFgLtAx93DBHsqfelc2fQgYFPmZmJ/aZQT
lr0SUl+PKkjxszmXGMJSfLAQYOE1tF2/q/KaDCoKnYgt1Yrwy+c5wX45Jj6ZOTHpe0t3aFAD7vy2
n7aqM59imLBZQkcsPckA0899sj2fEe69FzDcYNW1ATqoINyKXFn0BREADDwD5NahU9NCKShx04Y0
tL1f8huWnMhW0pu/43HqHxuKpEqGkMP97MlCgzXUIwwpzyJyhNm3IHJWJdjN7GKorssurcJ15Hf5
xUr1eDK1zJ0RndxGIVLsgvfG9EDCowcrcGjBAI28NclkFzPI09N4SmziSua6eLDSQGzVDMiX7nlK
2m+uA929Q5qLOud5aB1z3c8+e7tZffT2X7cO62MiBjDHivGUM1PXne2eJR76FzAtI3CRhckQ0cnL
rpPfUw4Oc9byuDD8k+tZlTvqOBP/Y9JCOh+azUa4w8Vp2YEV+uah7riRXEQoOiuRaiaYqEV3sevp
gs/mBBPXQ1A3agmfzQKH7YY4mlre12uhX10eM8dJ2M8v1wxR5j5omy8aIsTgsssPUNBQVeVfcxx3
h9xDWYNTmnWXRvsMv7YWG2ZadijRH/rJzAbMuhiNFV4DIriWsiIbSUys11I2G53MnHOc9x9jFHWH
RVFElgU26CmiXFb+puvNGyPuBD4/yb2G7YtNSDDXOkHcq+WTgxZSBihdEw+IKKkxvE90voUDrXbG
QBcr2lDBGAulG6SaBmfQkFigPRq0amTirVXPkDeZwFBaCYp3LfNkH4tqGOXnnHGhm1oM6sP8hu6V
nLLRtkGQqZs9MKmJcGox0/5mLlPtyTcG6IPOVKE3RbtLZa0lqEz0YZMjSkV+c6PCspCBKU4GIEdm
JzhH/Nd8SezjiLa14Z1NuL22k5a9RuhfJ3SwUXMzLHzuqGMHVLKVlsta6GZHLaAdNNTFK1Jr81hp
ga3xUmQQdYqb1OLbERXuoOW4sRbmxuWjDHfALsRb9I9wVyt4gWTBk+AGpQm8a8nNZfkPLrhmDdQG
X1SN+Ewg3qDlG8ixRCTcoRbumvA8oB5WWkacoyc2LITFzPo/Gy01FqtJC48XuNLsJrNzmh1N+MRr
pV0yC2/cpGXLptYv65SWwks5L9E2W2icF2Q+sxY9Z1r+3KCDzrQgutLSaOS4qAQRS0stm8bYi9aP
Z0wLqqlVf2ItsU612NpFdU2ezgT0L9k1WpAda2l2pEXaYY/ZcoL8bOWLOhQKYlNfmG+UPh1tdsgk
QAu+C5TfJgrwxkmnw2jNL2VOhMCIrpYggxnKipWyYKLsZi9AuURzkGt5OU4R0KYIzg0yL3fMwTek
ReSbRsvSWRtubS1UZ9o4XKT5U2kJe6nF7CWqdieC/ujqQMmyfFn+Eb6jgC9Qwk/DYoHFT369tmEE
EiYDEERscFpAb2kpva1F9VFgrEwts4e+MTx2WnqfoMFvtRg/0LJ8Rwv0ay3Vx+QEuFnL9yct5M/U
ke8v2CV6gJ9osT85buV21gYAqkoMZT7M39k3n1kmvTOFMC+dNg70OAhMbSXA02DsDdl9u9pmQDLb
xHiXnk1bEGJtRoi0LUEu1k1oo4KPYyHS1gU1vMRFnxHFt2wC7BJQ4LE5KG146F2Bfo7l18lRQwcd
EsdZYITdNTdgPFJOy41rVcODHrw7XMBmG78S1lkixzR8bYXeRwGbsAlX0i5Ha4MEziaSm6ea2YG7
FnEOM7lcXljD1FcLj7ZqI1rHEJu8kO17Lub4urgT8Wj18uy7iTqE8BK4v95Ncg1PhZVsBPuhO+w2
YtcWjxZBiKsCHerBmacUqHT24RIBAxqkMx5s8hoQR19T5Tm7ZHE+xjT+NOsZYFSahHvg6h4qhG7J
u1cRtBczn9K7wTWRDd8Bjmy+HPGCNZPp6mxbu8TltO+aBbWyZAksUEMeMtYxUgY7XLrlqwP1mq4z
o48hjyVnIHxkclOcJg/2w4RKgRLlMPd5S7rh1B/H1vR1lG3y1PM5PxhYybqe7rBfMnfX+rJ6Mm2d
6Wl706dPmsswxdD7F/XFfsxZu9iprzYMoZWw5AgtK4Bg0SbDrW7dxzFHa1eb7EqoS4BQxNl7xbo4
iIZtlabVBdQecDmBuZzgvbCwlq8gP7XxIm8sJEFrLTCWEuIkeyGSB2km18aT1f3U9EhCerc4/POf
TAR5pwyfgUlt1gyoZH21OW42iinfZqQXxZYlmm3gcWiFKg7PI66dPbf+R9hH6pLQV13++Tdkm1vT
Ffz4zNaKtkPEexVEtrOvqhgtrf89WZP7nPcI3A3URLnrtC8po451RbznjtZrU4tMIo/suClCEe7g
jfCfRmwCzpDBlx0np3q052m1GDwaUQ38v0hS5vXEF6e2y4YTyzpGyQ/qyuhR2qeuIy9TNN390vXO
kfkahs/4Tjl1fXBLVBzmULq7fsEAzvRqJYawBt3PbhrXEtE+A1t5w0dlTZl3lEg77bBAMIiwQSJz
Iat6nznRMUbNcDJqi0e1fsa3tiG+blcZBfAQXn/K3HojbRtNfQ+OFSlLkzEttH33RsDHPRNxpLSw
b6V3swLvwdby14G9DBzoKI+ijdOxY8xd72VA2r7vCsRblP3bLLsP3c/JkJeAoGYQGJdSEU5agv1c
kNk6mEooZg2Ag5zmPqUZNu9VRjBcFOdbrJM1yFb0M5PVb3yhMwBEzdvdDwI4tnxPKpMPo2v9Mbvc
3GVyOYSlzTpTgH/10nxn+Rhn2H4QvxDE18GagIrY6oKy6jQHBcKp4oLZn6UKpvImvyuG8VBKHBGy
O7ic7b3yDzKI9q1xGxLv0IXhrlqSPc6cHcgihN/wsyfyg1TSX32jh9ekp75Txivz1AMfRZLPCzmx
qWTkjGIhhAOylkvy40k2P+xa3X8ILRY2QnKhUjbTmNlKor0TyWgJMDoOkiZ8YPqIYR2KmzbuoUw2
mbylo9gshIHH/4elM1lOnEu36BMpQn0zBYGE6MHY2BOFcdrq+15PX0t/1KAGt25WpsHSOV+z99qu
xMJQZjKxHJwqxlagYnw5LVYnFixtVNiqProCn1DK+LkUCcPktBhbViWbiKY27I4Jj75AEYGXMNpK
0m2En2Eltwor4uZHG39i9DzaCEaeqp1gZk5PNizQdpvoomffKWOPZtGbxjyBRAcXIyPukQ+MTwVK
LFHqPcOiHtUH2fM40VHXYFm9siLpucti6jOxcyS9PbeDDiCteBiAQChsExBvjyk/NOzLDLz6PsCD
nvWxL8hAey8ZS+PoEEBoHRKmSUjRauwiKrNnEY9SXBqnCgYIRlTbN6x3sEBfyMSucQpFWmzRKVAr
Nno3OykIQiBMCfV51bLksTx+idIWCp2oUgOKPxX/RC2GJ7Wrdp38r1WQc6nPXF442xZDpo7lLrmV
AE5QqiKWAArNnLQrAE/xYk5zvTKCnpxTsrWnVVxJTtgVDtrHNXEy4aYnYr5u2ahk4z5UY1C5JM61
S8UdcFHSMo6eRNMAFlFYS6RkQiOnK4gbIN5FyLYYZjIq2nGDLkOmD5wORqtthPCj7qy7rM5XtAgd
DDPGmOzWu8o8Rm9VHJ7hBIoonjJ8hhrzVR2FsIYdXoU5jOpDvoc0ihaeTgZW042cxJcFTsj20c3R
iKIJE8wsPkegQEpGTuE8sjSIgwEVfnkVh+kL3RrxAGp6FdrsJjSCDty5ekeyS5tKddwTx4rMB6Wo
yJKtURFxBWc9MLGkJN05FRUm9/p+6uTvWKuPBIQ+42JNvrIPQIGpf1fJTwbP5rPTCaxUKNUUQNY2
aaA4geX0CyPLUyaKfAvRPRD4iDAMx5hpudya6UZdpsr8y+dMR9tWLhLvgPpdjWcXwSrWwsJgeYzT
CE4zLQ+O5LFldewrP35d6YTPInprdDZqPGZGjdXItLi+Wr4eqwVREdT+A3fRvLfQx7RZ0+7GMPsL
K+F7nqQRsBSbXHHECiOB4lYFjb2xn3KY6MVBbjMqtCl/HxtB8Syk8YkEALnVhOuUWKFLADAKEkEX
sVvxM+pySBbXpMluRJ130Tnh5f4yMtwd0zInVRg/SJUlRO3ohr6pcm07Gs3MG85I2xzJZ9QNJJPA
TaB23vSgto2W5PbCV68My66ZwTFTGcWW5aq5XbLI0zgNNiEaW0rEkypJEBtTgshyBA++rp6lYcGJ
aZlARAlYdZ+5+Zo6hBAK6FD4KPDmV5U3MqoNeSnb+Gn+t2JeNSyFQIYGKBJr3q1EYfPPxEUNjigr
7TKUVvIOIiKfNFlFvA3Sd9ieumhvDg4XzMz/3yrvIz35QAZyELKVU89JcC/K22h4tZ7jkqJ1jX6b
6nuc/gV4V9Vz3V2m0UumZ5/vKhyLV988SDgMmA/r+r1B4jQGX/X8JxsVuavE3WUGUMrAXpRClrAP
6FZK6AxyENnYiOHgfMa6x3gdPkc6nfuGmSYTmaJ4i7uJLtjFVs5HDJObln0VOhdh55rCaSsHTwh+
YbdrieJJn0L0xniCnp/pudWuhX7irr5NnNmJyriBrhx7BY08eQDQCehCA94nxshB8pH5905SbRT+
UDCb78B6xuZRK1wzek8w4gs/xHUyQ/4gCojVP1tibh9eFdALO1bU1bwhgifFdN+ML59/loCzVVF9
aKMnDNcy3pTqZlY3VutppjuETzX/SI3bcQz2ggp0Zo8SW0F/G+ashWCqlsP7UqaA3NMQ1eIicUPD
NUJMjGaCUPc0zRst2Gc4F8ThljIaD+JnJC/7XiL8oFm0w1aUtugbGoEzlDvdjf39HL9FyXvMCqYb
1NUWCSrKT/bSyneG3wv8PxDvv1481Bi3ams36jd4qHZVMjPyvyvF65Qt1/tIEpvmNQgGTeS1AlSO
unSgmWk1dG/NQn1zMTDOMn9xZNnrpq+g+67ZzhTYlQbpalpICt4nhffYJOXO3AfRUR2/ze7QtP8i
+dxmSLkBkWcy5ps10LaaIybf94iXVLTASmmS4/rdahDqrVcP+1KWgP7o7YYpTvwYGSotL/NnKN0a
E/+9hPRkGW9PV01180VfReQd1Cgt+UyDg5++/OiSUSMVTbEqq5cBHjR3fOVgzsDWniUPba+fppL0
1r0E5C6YET+/RJbBS4jPiVhJyb/6yzKFH3lWgfQQSgNgnrcIs8wFsRZxluSbKetR9gQNF82WjShg
gBKZO8DX/uknDucnMd6k2ytHwEBW5nT0DrPx1JOvmLIXumDwqzHmEYU/YcI2o186BfDMNg32lvpP
Uv/FAkv0HrmY5cTtup+XhKxIcP3BM/p/yDblstsFnXmtAO/X9T3pJkwo6VoLzxwVA46P4Y+oSM/H
TIA6tAnutOZVEoEWgRVjXE0KFV8Vdth713r11SN+ZI+qewrqWmEwT1lGAah9i5E3sgoLBPIHRhOX
hGPGuz6DIsb2OIDX0BRLmNxa63BaFZKj9g/+TBac0VdrndcJG252S2JpCp4u2nFl+zhEmdQwIAZv
y2e0KuThFFa9eBqCNyt7CCCsGJhYkHp2qfBloKISKPOWeEMzZ5OLGMUBVVVQso/mxShujfJQWhW1
vA/vh78vcfOkd6vyw7I8XrKgoIHfGhlrpfdG+AvHX6vdC6RNANzCCy+hG7r44Yeg3HL19l8biLOI
0D7rArCfhButv9blgbTiwjhbwrs4Uav/VsZVUi9tt5ugUhEp061FTFThNSVkN/QfKWLoxhOYW+8N
/ZFM5yR1+fcGvEAKgFi3VlAcBJTzugeTKkiuM0TS7DTEHhPUId/L9H8ljuEq4wg7iMMnkCvCm8SY
v+K7l8v9JJNgrTngpwdwO+mWb5kDMCLngn964dONI5Bnk8RH9SD5R6vmf7vTplOX7wUSVNRbLZPi
MgKtXTa63111yfR9ydenStcic9AbtqQgHHLraJXHrLwk1antNnxAsbuljWtKBESTO/xAQtEPFyH6
bKHPxz9xVVPCXFUFA8n1Q2M2FHAOQ0X0WYZ9l8Fn1185aKbsnJqnPn5m0X6ebpX60ZQHodgN7VZa
4rJ3cfjQh0PBJdYzmsp+jeA2WXfOmCzzMvko4XD1r2r5XQDM7jVOe47XwKLIQ0nP2Gk/z/dSCO6k
hNtN9Y/UlOVAtuywoCUUP8zuJS3ijvJXn3cpLzXyNWG647SjIvW1EzqjEqwx+0Blm6ieX+zbAGYU
AgfEagQyxfD1Xrn0zcCLn96q78SyaSeyxbLsnUDXLd8USY1+R4YfoY1RiuKd/Mbpdwg+uuCsovOU
djJyLJ3+Bx0KY0sDSNBs8zVmmEOIxVnliLN7PlQcfZrFVuV0gEe5Fguycm9KdJCUm8UaVxG+ov5R
UzQLqHjT8aNLvCyAX/hTjY+5QWLp5Mm5iel6kmW4tBo0DXwXx82gQEnAEW+L+Y8avCHrbENcLTw4
rTXafkVY4Z4xPEA6UnCmcQt7Cm3wKsa1JCVHLmVl2PL82AtfICDBJYA5vNdQl9W7MnpI9Pi59d21
bHvtqMQZ7OH64f7im2lVdIN3fiszWiNZctXQM/uj5KML2WQEwkvUPMztrOnVlmjiuZ+5N6fqYY7X
ZDibVON8JH4Fc7GZ+nuKcE9ol0uRpac6eagipgEd+bnl+S2e3H0xQmeQZ5ZPN+ZOwoem/EqBYwne
SMgmznVpzaVqtH/kFyFoOrXJ2wgYJc6f875uEHO+q4A6cX6WS2wn+e/SmZcuyFzFdH1xV0zfvemm
8gFKbWJuu/mFUG4UflLzbFhHVd/zjwo1wT4rnnBt+pFo/Nv93DiLRw4WGOJfDtFY4C+94+xjokbF
LqcnnldYB3q9HZmGTKgZJU/sHxynqfWak0esQeXl5TacXHda7ThQmKRAGYhOQWNATTXgJ1i0wUl+
p95QxNcweik4Kx4I0THBEyQImvoMZUL0KDcTCuYZJMXk8n/KEAhSPFAZbST2HF7UwOBVT9YxuxSe
BgprFVZGf6zV3aDchUxf64xk61TfSBOb9XyxVrJ1Lw9WfE50c82f4/dlyMXa6C+NSsgy4It+h6Ke
m1k0v3XYbUp8N9CIWQSTOPCX/YGo1q9kRHvAj0WqcZf9wPsa4ANL5RVZVS5trYL5RQNfKrsNI67Q
g8qUByWSeKxG5JjCxzR89/xaArq10uX2i/sL5A3wPeLWqLxWB9SyHYZHRjRu8yOmbtvuQCPrEG0A
jAkYIa4DTFeRayf61YCWDgKYf4flIE+x4r+lhVsMa/rbVHSimjqECxE929j8zeE2GB00jdgDUGJw
rkGLIXBNw2j87OMHR3EC+5JdYg1/3LB5ZTEaq5LDZATDZRHsOn90F78+Q7TuCIpNCNEmkJe882fk
tyd2i0bj1jzi4q0hR8HoQ4+tS+csA2eUkg5/V14drZbVov7EqhbIx1CAWXc20msw7JrATUBFVDRy
1UPIj914HJPPGtkrxmWxh1UKEZ+2Ir7EyiPeppVdT3vRM5243k0pB/291F5Z9KHXMDku4uz2aJnF
jWJ6xbjjB9ELZzL2hnabqRQggPT3kqaw8GDa2Gb/1gluo51YP6xaepCZYVWMHiS5xM29kInlftCZ
rQRhT6ZcGtlK54CcGlWK45tifDfZXsoOSbiN2EvK2Y5Qm7zbxcQHo3ZK0flDMl4N8xlrSpbe5e5b
U37C8qtlK5gQDNHlrobMN7zU+qFp0Ffb8p8y32P9XUS5KJP11MR/ZDlAYvTVN726jNEtTR9+eTLb
Q4F3CmAPyomDTlkTH+BYRfO5V3/jyK5Ailbe1MNTvqvSvzi+R90RNLzrw49bsSEs1sjJaS/sKTy2
oBT2ifJZCt4cH3zxmALAB6MyXAhxaAZMm+g6A7SuAN+ZfKG/HKm7in0RfeOzHlcKrfc7rqjRWLXR
FqEYrZss7vvcK3Fb4ctfawJ/LegGdILvxEasBuVjxihL00Q07ROpH3/CZtjDenCnIxOcT5F1KmjP
IskLWMdaH21MghJAOdwZZ3PAKcOHyKSnBVjdeo7ZAe1LF7ppes1QRBnjj8EJGQnvbfFU0Jkb1lel
ODznYr6HL1/Fz0CA20qfkvwp1rEUL4g2+85jVuFX6xE7hH4Oluk81oUUfH0IY0jjcwWHSKGfclPi
kQZH7g4+c+F5kZHjxGC5az0U8WJKx4hHptwt9VejQLjZ06ow15/PHb7TiXu9byvid9cEeaGWinRE
mdtmPFK6a/eJXcjipwItVtNIySpF5KZWmbh2H50AUxK/BlHLBXKkyf/N6ATq+I0vPBve5IDXkDgW
W14vwYGncqAzLn9Hn4454RCTLrL8JofHQkWN5QTGVlU9NJBE8o1vGnd8Jj55JZv0FLLJC/STmL1b
hIVUkZe2dzP4y1jw5DHMyeFzYngcD5dEO3UpKzPIrK2cwkEg4DRmflTckhC/TnqGKM66Pdgz2p3W
ELfkzxa6yZcWPSAMBkRbWmB2SRTcV+YhtejS+VgKd0edMJOnIs6xvM1Pzn8m2M6rgAO9mTZkgCfL
Y8KVvcYdEKr/fF1E8Ef2n+zN1VHgOAouYXHkl6Vi14EQGL4JOYvWnmvmtxPSNc8dw4IzzFrgyRu4
j5uis9E6p9TEeJO5nNevhoEoVv5tE3+Uhqv4nr5UtI2bWo+swRKEW1HhP371q2fv1CNFAdLtKEYk
PjyhTJCU1x2XwbUXizeD+BRm0TZ1Do0qEIVrNlCCh38il8BYoMEa8oPVM7fVL4V54BYdzc+5vczk
dogPS9kJGwvMCVux5FIB51rBgKM+3eLwRVjKjInFxlqFB5D02JwWYhLDeEacLZ44/6iNIDCwgW3C
jukR3Vd8ybrPAPxHJvwj/geqMlnV04FF3vLo1JE9GPsUvVgqX5YOCGlmGKarCGN5rOGwNVZk7CSW
bVWeEn+K6cUcNvLw0vxXhGbMV3K7oKdvVMHpcWSn8c3Iv+Tq1NsvmTWWBvF/PT4rH+u0Y+iHaTxI
xUNmsNJ8TtPOfIjCQZS90HcooalESyAE5tssEVBN6pgjFt/xcBL0s8WX0Eg7LLBRcA2oMcoaNa+2
1XzL47kSKr5ft9U9uQeh9xc3fzjOREbKPXIZk+0qwYPYlfYzlrXoXRrQorLK4gYW1wOO1qT+buRd
yWZh5KtwJendnD9nBmBUEbakMTHOPgUD0+Q1ABO8OFdlgTm6PfdEGy0FNOtBRmFW7mnCc5mLqeqE
lLHYhJO0red5E0ykznqS77QIh2eFt55XZNlE/UuZR1u+J5Vv5Anz8oQUMcYl1QtMHndoeHBGi9XL
r7fZ5JrGG+DnKD0muleoR8432MNhczWyr7Km299rumtW9DyuaX5OGB0hbsKgxeXPUIMxnXw3kcP6
4lXUoB67s/wCtcx4C68L0xt5XHOOUkT6Z5R7INNcjqycezSCwofDlaPowmYXjJ4iYam2Sxl59Jc2
pS5fqTh6ZelpVBy9jamZlyqSBDTJrtJu9PSD4dqkvaHxrkuvFPZQLTcty4seACaZFzLItjXvq/TD
7GTckkLYoIjqNkPhBWKKCpX3HVIr2qEVA/dIe1Pq40CieYIRZ5RtDgjytao/bGk1pmrW8pVjpK9e
+J1IC1bxQSW4o9kJkFcDx/oR4xxTpy/wLFl5UgIYTi7lK6OguHLKqXbqhhE0izqj9OgcKvnsy46h
/TbKp5jd8/qYIlqcNshjwTjow0+dvFqiXKLwTP+o8yrUa022xwMDQrTglUtZKlhuM11z/zpkbhM+
02kPxzCMvy0iocvQkYbt2RyPfnqy/LdIY9GEq+q5vPcWS0eOqiONdvOn6wD+15YOBm7fkXad5wcQ
Tz2iysBJ0fSnLHTYXOP5c+rOw2rJXI6ACOBAee7Sq8wGnoedD8xffxTiPnAWgtmtYtXefCmxAbJe
hWPABH/F5+IZhCVi7KvwqBHnmhkkcCqfefoQIefYmbpXp7dFKiVQ2kjLIZ4yOF+yaT1xODJwYkW0
zzlHkvyDBxtXBR+0o8dz8cqH891Kvgh3gWDbKOe/d9H8jLlalGUm2l5IsBprdwEuZRBux4UTs2rV
d0iRWyElP9NnKjl/pcaLUDPg01fdurQVQ8b+PpBKSSe74+lsrMM4vocx+4VMhoB0VYPfDhEYCnwN
oa3U8Y/wog4J6wjlDHmLL/0SahTVKNq5AmFgE7t+G+f7vJ1ttfqB7Lg2QGlu+u0AjntFhURmtgEG
QzbAC2EMqlmryJK5EtiEjco/gmADaZeVjqISQ7lFlWiWj5QqzCe2pMVVlgb6BiYl51rpRhvTbuiR
mxgJC8VaojjiGs82v/cNHM3qasj/iEtcj+0xXSPC50WZ+7d0eblZLbQAlwSACbiP020rXcrpDlRq
2Lwq0fUtqooS81hXI4Oj95e3Ci4zOJaKvmIhSvrTpaPvF1/C8N5nx3QZAhCFrg9vUrEpQ57TNbti
W4XilPSw4Vty6WH2IAWPAJwNGFvy+IMEbzJ5z8vHSehA2hWoQmaLJ6nBwWqntmjsG+lIyAIaB6pd
/wOQUAXPHxL9oci85ruvj2X35KvSe+b4qifPGENxupRPS3XZieHZ5e1YR20LOeG3xYacTU813CPa
EmiD+Od7kbZ6pZNPoP6bhXtXn03tW0s20fQb4FgZ5n/qFiVyd8usVyZ8k0HGn6fXWPMbI3iuc9u9
utN7olT5Ri3m13TbG83fDRtC40FVWT2TL/VPGu/J8MAcxY+3o8aa5CtfQwVESFpXtOm9qy2zfOlb
4JHIoYi05Z20lyzZAG1wJrjFO2Ub04HU7jwS9LkuGiLqdvzKjOgWVKdGxgL8ZAkwRC7T1rb0clA/
9T6gN+jrvZpvycNbVXSr7pJNwguIDWYncpsEyW6MwTr2SBegsyrTfQxeAfg6tWJ/K2AvTPn+HiH2
TSsS7I7IzYaRdJVdesRnWAASaGCCgHuAITM8q3VLma73j2qjEkfuhQ6x74VHGgWyFwC7V2V6Uy0Q
nTVGbekmMrxII/IwGP8NTtIcmO6V8glZLBOQGbOsEn2q3ym2U4f7nkyGGUuCjReLBTU703ivLuGg
sMkOpva0umndVO/xm1pewuljOX1APsgY6JxhI2ZOZDxTTvExAXMHA0JAgVvXb+OWaXh1LW2VaZVj
2NxRTGy3/maeoKUJK0HkDjE+9fGsGE4PjsDHUx9To6JW2w0GfTrEujVr7fpsyZscDy8Zz/mtGN9U
4c9X7r7/rkwHRff0Dqnk39QepeJHj74U0LD+wBgFQNifr7MyPP3iJLUujBwYwFnakZ6SGgOCVhl9
RvkrX3Jv+l9koCvMnMiBHdYZ/OTFRnai+LoAi8JMxjkc2jlW7Sb/Y3JErU+qNObe5Y6m0fRIO1hF
0bHbCKglLiL7OQnX+ElgLIRJuGOuAxdbXwcsQUda5dz/CZpfcXxU4nlSrmNG3DKPCmxVWktyRfyL
pr8Il2NnuGfAsR6GQ81+s6HhRd1iMx5ldLe27KB0s89COE7TBzylFIdRDd0nLv/qUmV1u+3yZ53f
tPE512e/3ZrIEBTpn4zYSahcRsJgHldxu2vUt6rhcxZXEZkgJnVHEuS9YNQOJyMARHtah2hKGQQc
1OLCjQypjHbobFIi70ISGDIAwOpCIwIoRkmfH6PC7fz9WByXaOSpQTsRYDQr72b3HmxDJ6g2mR1t
h3/W77ghXaLlvGQEG7NK6J55iqdiMw+OmF965UcUljgCxY7yC0kmnKLdt8kVBqplVUOUSOqCiAbZ
bhiQzcJL6p6tcaPirWlGwo2IZ9TAJqHeCF8KyaEw33W6eqWnlNIcWPirtjwkuHDWInttedXZi21K
31XN0y/f0twpLnAoZZGRU5FTYSwDY7BvQ+MK/m+kHYNohzCeJ0JCdtrt0fyuMuNioWLmSe3vHLUj
V5ZknU1eWt9lNcOk/RLntw73tklmirrJa1vin0/vJVv4hmWc+skKCOnNGBw4xwqVcK8NkMMy2pXC
IUHQQVo0zttjrux0UkhtC+jAVoDiT1YcXUQO3bqhbBiFmGftjk99paLMRXPmhLss3zFPcRr9SPxF
SMuk/Kj1a1Ga4Ttadx23kcQwdIQTzsbT5NgJPvScWoYfXGJ6MiyzX3Z+4cI9WernrAPpoKxbet2A
qwY4FCNCUizr2oPHt5HFjsbnLZO+mkTaMmlEh+FKxitVf/3hlpTk6jlq8VUa4lYdT526IWquso7D
gCbotgxMxMzatRmt9QI2rx519sSxyQBnW5N9QrOUfXTGv874KfuXiBUNigkolELwGtvkxrb5Fpni
2MLGWHNMx7Zpd+BsFvGGziPAYxv9qOF71l1vHz0oZBwJiSPZ0YZSZ6bJ0xMvxU2cwR4YKKVJcy3M
e6uAlzZcmp7syq1gMt7Lue0WfoRCfvrIwiIDBsKWF3UWB67VbnD1rjRIZVwFdcZ/Sb42sx78S+ii
HYStrI2QI3D+AoBffkMGwH4ioM5V2W4m1ikSe+5SuhOwo9Sexq69dlXpGGQn9h0Mq3uaBf5R8q7R
ahO6yYBHpeQ32md0MzACAmNcNRtxvcByA4aO8yaJrgbFhd8PtoyBIaLaEyPHIl+RqxAdxHCA4cc4
F8uY05MGZGDL55U7+VtorfpB/qyoEYmDw/i0C9JXF5PNwHFpcx04kvXJpIDF+Zuf/ohjdBgDZBH5
TWgvTL7IVt+194nVN8Ut16R5HfH9oiVdYz2GEfpPb99JtNjI7QkoBYUB57NqMTAi1JY5rvaqght/
mGrLf1UEZ7VnyXrPM3ommUMDVAuhGzg1FydnJnLNQ51m+iBuy9pJEYbEAwUJ4HGx25ZtvSqUZ2r8
Gg3TQPHS0oVHGuZBm4lx9mLgvIq/qn6N+GJl8GrUuS0Nrh+dQdytrVlzCoT19QzmlHM15Ieq+Y/O
HJ0AVRICVC57sDWPwv+DKo763h2sYzctWzEOlqzD+I/K2HTCPwJzUAAks6PqFWocQDUOo7VlzhP+
/v+Ckd/RBMU73UmH+38XKsvG3LWEn5LnrBh/lFJdBZJn5vvS2gU8xN0fmQXBilXHmRY9B8ni8ENX
x2x1Xuj6dfAtGQ+kkGjWAgid/IILF6AZX9C8zohjAcqzkQUQIJ5hEUoDscTr75bFsZ1yAUTEThyT
+YztksXzM0t/mWPbAnIN9uSs9QWmEGelv0oXQLI+0y/0iRYqElIlsxgrP98qtli6WFz76+VCGZhp
r5uNhKSBtyHtj1lsQTr7MUT8ffOOvD0Erj6im41QoXH7NQOXzahDxaVN+5G+m6cJN11M0dUbhAmt
vqb/dnUoaxJ2tcB7dzOTMgGbrUAMTooXqH0ZrMHDNXhH01skminCrNFg57YdbVL++pLd+7vUlucI
T29hkXBRfA/lB+oWEFgngRLF4Bokqw/60yYB9zqAchRsvWRqissGcbotGLS/TCNhvkXBs5Ov0fRV
Ff9k7Cvd4t98w+3I/tE3bL0+UbX5+S1iTwr4ibYN6IfCMoDOTsy/A8FtG5TH0UEft23210ufE4rj
DOcgQjOG1n8NjwAk43VXfQW0MIyzZOzjfDxt3qNgRZ5IthUdzMDQDvrUWtQY3DGTSfsP7d9Ufch9
tGqy3bAup9NQvusKMrUGq3z5D4tSbTlayGb/OKA+4XdddVtWHoFkq9lnaZ4ih+gG4210TRBSdyF/
yri+Wx1JLyjZlBWehkTqNnIu0woVeGAYw68j3vvuWoznZSIMoG61qGy04F3uSYILf/rs22ABQdAC
ZM4Mqg4B9ztO5GXiNn0ahhdNR1l7m/2XUp7T6b781ZbwZTJhyJEDjWbCQ4hINrxZZWyTN0htblCw
pfqNLkEd6V5tWdmjjtSlp8p6nRVpEvyN0eeLTa2+k7ZI82g28KNzAewgvIGgWH5kz2rcUbSRCNeK
v1E4olAYFO1X7TOgY3VUhPeIxEnZBWphLfMOYh/aMdnmTLDIpsGJ9TDyd3qBVRZvYowYbuJkiYOo
nb0UJfFOENYVlhQkzchWHSJDdwPreMtbPkpobMGXQ+T57lA1fjVsqGfAkqnyr0MhZoRfM5341ANF
9j/mJ8vDJvmQ+P1iNEKgnYY0OHtBIL8Gn3npzC2M9rQ4F22zrptTP74m2unJWfojhZ90w2UYHmsb
Em3FJipnZ8lqYZo2jIgyec//qh9/eiQnSyOUlgKTXObLOJa5urX+9IU8TmVDngyvpH4Piksjnmm+
VYACAiVH/B7ON3p9Kfwc63uKZGkZX3SQZXCR4DbCBgSFsWELZ21TtPausRnY1nn0cOyyhZAYBlY1
HAncrVVPmvDwo0GAWH4WBqzo1yTGlt15qetBduLQWXZCXUCsAuwdJLhqcwvka8NKU+Jk7h9s2Gqy
oLhbgFm5L8aVGhUBb+IAl04mxovMrCU2lW8SzdnGJDrKRPDqCM1JKjnRr6pJ2NOIGL79Nu2eDIwV
P6PDmygxfA61B7t40dxPJYVmdqqFt2oS1zxv/ujlkOGVYzudfWrF5imKF1E45zR/OQie1COqnjyZ
c7+Gll9eZaIcZ1LCq13LiIdt7iqunYZPyf5jmTVtZjtiS5rhNsLdhHfakP/k7F6LW/+zEm4oowy+
53G6JYTd9MabYmwBopI2Q3m2jsx9VZ10EU8/DgoYvUjuZYMjQ6QOme/9dF/ORzVzlt4utGB6YdmJ
9mV8IZ4lnRyj6DZYQZm97YVqV4HRTlw8KxRCVXlLyCHLUVvw3kk4tLUPQz9H2t1AspqAZvKjd8X8
7MAUG4wkL4G5SW3WiAGhLFw0C+DIG5OvBJWKPW6raJcuL9aTZKvANjfVbHc4y9bRtleg0x4C6SWE
/1r5Hhm0N5c4/gIRscraiIkCZK3cZ+aLmiFgtFd9hgh4OCIC4P9fQCXgdgD6sbaF0xERhaY9Pxva
Xsr3zLiXHQZ2ieUpQ4vFzGOTlrwlu4JJCQlS6YHAVyPbJmyQk/ofXSBPfGzxuEc/uMTCcNtZZ0lD
BLdkka374maSQbiCWJ4z/oADm9lYZy3Va3N3skBIqR8DCyYThsVbTOohiUW6m+kHJkfsmci24oma
rR1mnOiWLwj4a8x/P5PSoncAZRM3UenYybBr3A5k9nYiZpCNmUOc1gp7BTmCo7UTXiWj7NFr+3eq
eBQ3K01aL4VwAgdT5eywppQZMAU8EXW6ma1J+uEyGZZ9rLBlK42thF/BiCXNXJ76nAaop3RpYyyg
66DeN9re4gDRcE194yvDiOt1S+SJwFjDHAAEoE/cjhLT7fkP6jq7/8i61bxedavT4SCPKO9DdOJH
jLe9G4+/zVWSNIp04mSDY1L8xdai50jGDaGVk0GkBSdQXXkz25UFDMsI0dfvs84qdDgajPSl7EjF
gNXQiaC3mjkiVhZcA+3lhl1MfJCEL5/YLf1zKnVanW5j+GRjNwzbENG8J1R8Zdhgy2AVbNBFzkyH
MGGuREDAPL6TNrpqBTCg/wcNloqZwxXrDS8uWUW7XnMq6pOV7hAkPt4tUJpmftIj0oROhfSZLpjP
9K7QecxUiR0DVnBaZGOQWRpmB0xjivxIaIbmm9L/izlhtNJbWj493Y8MIgY0mEqEtB1gdNwwYub3
j8guTL5qhakbWd/AswM9tSP8WmP/EUhOTUUIK2Rxm62K6KcZ2MpV4pbmcqPH+4YighXd0leUM/UP
BQm0ghbKoyl+EueYFRerfi4FV/mPI66NPmODJtuk98t55Zcx/GhzCrPWGAfy4kraETblQYywDC5E
wKtHe4eaSGy+SBmCpeu8osThHkLRtdE0OCx/LT630Wt82LQUs7V/gQfBYwqhDQvPS/V/EUjgojRY
Y55Qgi8X+DKyXr8MtiRiFa/+m6A1h1p/1SlCfvlTSViO71h3Df2Nx6BLnekr7+5NdhKRpg7FLUZ7
laLhbzg4WUytlZB5zxq+f3iQ1w2j1tuyODJNHA2IzZVLAXh8CWE0WtRXL5noNXK0iJulmTUPVVc5
DeztpTSLyi3yFzjmzOMUdEtMupdjrnlUMms1ppyL/9nmZQaOAuos+h9J57XbOJKF4SciwBxuJYrK
WbJs3xByYhRzfvr5qgfYi9ndQbctkVXn/FHehNnZbz5H2PYMIb94TxwbZRArEuko6fcYxZC/yI2v
9Tz2Rr5HD7RinKEf0OhiLhZGdMrm2GUnt1fvQ4dmAmZNHKcTCFBTC2EIG/vYfEYwHsM8ojwAwjv3
3woeCGlEPVXAq/K789qgoiNFeSk4hLDd9MVfmfNVuXK41q3TgLrH4Gfqby36EeeNF7bOnuw+pXaJ
CrIsPWxAlsQBRkdGd8qGG4FZbtjcbf35HIGqw7muv2HHngfaHzUFoLKkLWqHYPZNFd6sDiGi+3oO
g5Qbbk0Bu9AiE56qgJPQ5hm0nw1SEiqv/4nPHX4dElrmhU9472PqThXtfcUirf8ymuN9neEWuX37
ZTtrlemW+U0hZKh5ZpzBa4234hEhuccc+qtAQpF9trBs0BVeBx4v6Z0zpySmp13F2iHOvbL5paau
zw8sldqOWYG79UczoUDPlbj9tl1Jv89VsP8EFdP5UBughv0ZAlN2yrkpChxNQrYqRIbGJuEk0fn/
FzxUvENCrAHIVKyDVWu+G8GTaBWADOCFCEAB9y8UylxKPksrcwnImqXaQuo2nHm6eSAOEIz7KLQN
Q82j2r+RTxvZC1bxDiKPW2XqMCXx9/NGeK+lhVbIi1gmwEqj0pMiYagAZNTAc1YMp4A+SrU1HGQO
/qet/E0Z+9gSDcdsCvao0EBcXvPvRl8Oq2bVj5tm2lEbwYN66EIxgGQRqsj3ulwn0jLhSDJdjOKs
/eWVEJbhdRasi0QCJs+4qA+fHqgCaNUr8QiW3RPAzbDWdfQAUOvpHyK8BDEVb7NNoB5gvTjkY4fz
B9m91qozDaA8W2ejK2WnbFo3yabkO1R/04bI/4yccOC0JjtF8pZUs5n5ARM965otU1t0rnLFDclM
akvoeST8QWqzqp750IZ4Vy64TamVBrXx2zc5RKGhCMLEQ6wQ1q4WYmeCTAiwC6Jw4hYKrJ2TQ6hx
Oj8SJLr91Rzh9lzWgLpjefLRLULYCaffgUt5QsYlVbcU9IRVjCzZ0e3GVYWURj1rytJskU0xfTB1
idkPdXm/kIIddKg49dG7Vi+aucGAuksxba1kR/YOUDII/KEr9uhXXGBlGXYXuElKv0iYwLVFvvKi
tT0cWaZRIAG8oh0G+FexCaXtu/mniiYYuhGWMnzj5JpcAwUvDYfyKkYCbuFxloni1ppLtZjmfbG3
6yWdLgOPGFcf5ibD+hMuCemQqPz8bBvUzKBVQp8TQtnZp1T9Cu0zj+SgrslsWNpQYzoZH/rMBsV4
WAsiO/pdxGIoQ44mZ3GecnERZ4poKizWFMYKEqZzJZ4kebYX2Uk13Eyh/UjO067eHGfF7kcGUpet
GiWaG82zQ2IPfEzWzszIf1uPoA9KSYAOgT5Q6VN2NccW0Pk2x7uNVe0b/+USdpH1ZFxwr7U7oYtr
X0sNeUMXVfs6/9aQRSgzm/BUVfsUkH0b30z+Vr9DPX7h6CdXBOFsDj7dg31iVBAMhHwJq9SjI9hL
VFSz9BQ588mag8Bl5Nij2ARfMzKqmI9amOMNQtpDrr1a/sAxcgZb1FvwJxJ4xLdQoBTgkrXuDmKu
cElCeJVuY8IhnbOqjLMn6RTaqaWyYtr69d7/Zr9ovwN5m+SMvTZ/B2DexFmHnd5PaEwE3QcjZtZF
t1kx5DEx9gm1SEQtYNoD5P4H+4GlsGs17YYVbkYggVhWa5SkTnGr89/xrVJPeen1kJc8C8rCjFyF
nFC0/vV7hWpTfbPm7HjpBRSjoi0zf772I021bugZBEojjMWaOSRnAwG5TyNtS8qKPYMTw+XBqf1r
S2tGZZWvKSYjFsc52zGEqMRaz3yWbGPk7QzMzAX2v7HKkE+I1Y4VT5gkbVTkvR1Pxd3WqpPd7MdT
skTVqa/rJT0F05ZrH6vLnpnBV7DGh3MInq4kdFp+IweBls1Pfje52/saeguPvihoW59pLgifYfvV
KJ//0Gnn3iBaI12EBPqZhVmEh7uMTqHnzNXe2ZFrwfl1NnmnSTgmXnBwGTWG4lgieGVmYkgw0uPg
A0tWKB3TG3dRAjT0Uvx5CAJMeM6s0lIBeEui9ghJV4/qRDH2r8/IYZXHdwGAgXSGIAoXPWnjmcsi
WGDgYP9esQx4dr1N3MCNJtwEP07xjJwPyhTYldPo0iurUjoIQIl/otZhJkbOZgelnLdAf+ThAeRU
e6YbzMq7sbk02UeebfOVjMhhGf6qEdQvZw7dBavOR3ETf0ftQcruYByl4Y3PMXonrXkqP/Lh3rMB
C6Za6Dqj/olUg+NGQ5wGmF8+FAoFgl1L3J/dlXPdtZ2ff7s/iHwi/UULIlPouRbaDRTqDFVg3/Vi
8jo4FGzkEBX3kZdfOifyWSr2Y7JiwDMRqNE5+iEZn+prgFofZ6HtuwSix8an9MqvTv+Tt1CEnkQj
jOCYe+lPTIaviKTlY/3LsAul1rKDZ/G9A4iS+mvLPT0ZFzTDOkEq5saPDpp6lLtt9Pog3gQ1zbDU
w4NqLmTcz5PP7hadYA+4B2hHH6djr30I8qQmrDlk7DYtl1QNBqPXGpMyXcDEyS3/UEk3H/S9odVH
lqHvEy63Emon4PWrEA1R9QfPC7zLiicEdpP9rOUb24xlEMWx7EGc0AQWLjkZAY4hrXsbwx9VEZpw
/DWPkhjdbC2Gn4G6KT5V5EZdtxnDs4k6uZGezrhNS3nWvO5kJSNexsfTTW8S471ej64OVlNau7p7
1NLGjKmVOKSTATTKm9dfgBdxCEAJ00/hiSOAkdGBtanoY/7KEyxcm3oAktiV4Z/Un4b6oaHu049l
cgombr5V0XlxzliyS8cF3NDLQU7QURWFIK6FQlpocxXwTql3UY/cxveC5jiR+ObvLPvSmtco/Ivi
tx4qoUXeBXzJI1IZsGCsuDr/Htzy4aVjslzwCvGLB+VP1yxg7DkwnjUCxfbF6VyeJlpWyplEFKF2
kuS7DrVnIY4Xitu0vlIMDQBwEJycWIac5F6jaEy0c6CsGntljV654CKBJb8mECts1E2B68A8pdq1
GRkikq+o+0la1OUnWAC0TqxtIlzcqBTY4T9TWnX1VkH0DM5bUgWydvIPsabL9cW3rj/vg2m4/gK4
wvisCGj121+0bCM6izM2xkHdif7wWHomwzM/wPJHGuP2/KswvwWFZIHhTNBeVoY8oCJwFHBU2BZb
wg4ihzp48LEFSSc5Wpxqm6XvVfFoMVnm946vRlPup4J44JxyeDB2MgXhKFrDEs+5QrpUuLTYO8X2
tKyZZZodEFPlkd2OWBtNK4dTEPB02wsn+CV4woPertBFo0zGUIi5hehW3mudAaRx7uxOQ8gI/oVr
xmqBtBWEFsIoX3w6hAnYFCGXWGxH9SBFZ6eEuecsEGAzOfb1pqlPRbKvMy/LN/SSuw0XwEDsNXLe
xYh9TsSPC4xE71d4HQRBjm5TICsaXwhVyrMcZVJDmyFggZBpzPm86qusUj5SPWVz0dYubLR+KjOU
5fc0ZrYhDx16FdQ8GG5jzpGHUUdQP23JQAc2qLpixIAqRJFcoRVjZtPzlRSuwI+M6tOuBkaJH4Xl
1vrqTJhf61trIKlnWrEGw4uhokQrGtnVTA0Hbi/qgMoQJQ3IW6ShilmV5tdofWmABWpSzFXp2PHO
GMUbsCuXI3JaCizcvryL5bqDGxmyz6DX4OaKmcS/YJp8jbDClb6D2SWVezg1OoP6DPujpXt6uVZi
Z95hkIiINbTqPzYEpCgzpXy5VhjyyZBKySZck3tYPWy9I71lO33x+wvYweFCYdeWI3qVeefgP3ue
vaPqnIgwadufXL531XsmbYpmFZJcAYyJvA9+1CSZwXNakmuZvwd6uIMb9MFcgeZpORqqgpcKEkeu
wN4RZ9COjjTlbfRPlCIHFeNOsjOkTVtiXUFSg7fQk02WEfp1eRyvAfdEx01Zd8uRyyJ2CWAZzq/4
R+zAFqegTdqGAjHs8zun7c8AbJQobtd/SkyXMM6KtkawHRBGnM7tJaZwkHX/+E9hMZ0ixlKCZkSj
C2IkWfuowXf8G1RqRkbUyIIv0xwTzm2O6DhrFj59ExURYT3idMsGOCHfbLINUjpRe1foT1SFY5k2
stZjpyTwfl3xG9dEwP0bA6jdiv1lC3EcmNdYJhCXrz3pYTEzlOZHX7uE4zF4fRrOPJ42iUTOMO6b
Yg5ZjYx0Th0iSXgzzBHqpkG4JEgO15T72e93RcBwT7VQLE9M52CL7SC+liI5N5Tv1YccRDW0zq12
jWa/HdM/LmpkQ+BGXrkipVo/pcW99LeJc0CpyUdPHg7G30QE8PY3IeWefKppaOwLCXf/btTbhGyP
Yqac3oiVmXrqd8pm5yJkeWF3cU0CQCqxY84LlKH9xdJIRF+GSYpOnLYYYrwqbYfaH4089p2G9jTQ
o0KLlilLUwTwWiOpxXICYURr1FJVJkyDaF45xjdl8cZXETrc2pwv1UDrGLLYEThneCtRAPFFQz8s
IJoYYFgFgfx7gD6lvTjcon117F0EJ6GbWJB9bg+NhzeLXQpyYBUsu+63L+4R64dtkqZ/iyniiIwz
4mS8v27MxhuI84mpuiJ/OmdXXrBmkzYBiAXShsiQwb2Hl9U+B/09gTjqGm3Rlzd7fJgEO8oRiSy/
r3CbMWktRnr0fsamRJjH05qBKDBiywnwwIxeICJxcq8Jq5V4vui2WdB3urbtac2z5rbqQc3PUCIQ
/gxaa/sDZYU40PyST/baszap07Eg5CMU3ExY4CYu3pPuKM5XH+UfcY7zXwk9hZ4+feU3iTmTKM5o
6z2fHigvKr6dWa0MGKEwPCKCoqBRK6CCO9T21D1Y1qxTLlqFn3O4WPlas88YEyqsDoFO1uIlG+D9
IEGsKxJc0sU4+uMNkUlEsr2PDVcXHm766kh6FPi/s/j3yWXaind8YTNhi2PQrqiAd2GfufqAOeAL
BC6oc+uWe3U5edZ4kjwZR9fiZX2o6R/svBk/iBMIkOvL+tnuVlG+k1IUVO3Mceg1ovqd66Og3nWs
Sy8cmRGQUxby3fd/Qgr7OjyEiCt16Ud3/qL8HhCJwM3P56rFHsFvBEBvEjQ3SsuZ2V/p0RZxjJPy
JqZGLfpM54ws9ekHbVlesYJE82S4VDDZQtCVDgfAC+pMxuYnn5aoc8QX0ZQ49XSVEB3SYUqHliRl
9i35GLJ5KBz0XN1+xHmd0DlF5BT4JKHNmKanbc4ZGHKywLVWC6JfxAyWJav+yAmDqcmf3j7CmY7e
a/YMUa5xidI2i1wZXXlc2C4x9LPSdtxOenECpPP1IKzdFXH8YPHBB8m+yFtJBaTQRGOjUW+6v+Et
l548bSHDuTP8pOAuDoBXCJBrF/W3PwFr18QL8daH5CwJ2wihWhV7CJJR6mM449PVUBwmkICusWZB
/0DBLc25jKAehWEFyrhfCeKgib4aSzhM7ddbHYh8IgcoA2sMrzqFncjmoQ4RxmGHXJp+tuyss56R
bog/zfLn3wS9obYRhKV5HpL3QZAlnLUCvq3wx6S7kW8xH54867y6gB3mFqbGhNWruMLTUFyuWgl3
8cy+AgtMr/njsuIhihZ1PDLaq3OqZeYJ5s1xAOtgQlXrd3M8TMtgXasPykSXk7EXQEaZLv0lty78
nhAJKWT6tCgyEq5ER0LYwtVl21daWUApwRSIggMz9T2/+lQlWBYNzSWJOxXGrVMboHOx/5KGgAbt
LwByTN6s+MSX5hLo53NZIPywZ/fKP3Rzn3vgqRtfwPYzFewRcs1FskyDBmlSrqJMi6jnx+H7I/8Q
f99KHBoh0lKILIaNRvvln/Dc4QWD99SsjR1tqXFEdgwqpn6O2ukltavcokDcrJe9Soayv6V4zx1P
wIYue/FcsTlKQ9SJbjI3p3StFSjneTg6O5uZTN56edefnfktnNVm9Mgw+/HJyHD6qTgpeD3fCoeb
PUckxGoGxkGKKz+pA9Bbnzv0RHm+FSdBZZGEtEiRutjjl0pLUkEBWGB9ZhUdHDWKJf1LSk6OcYr1
g/TaFfKfld80EWcE3Rm8J+XPUAVkyvDshtv6darZ61k+SSgpN0ZyI2y7j5djvmNkBqAmWxzVArQD
WvSEVxgoh/f9Xhb7sjy3xrfNH3yYpvWEgkD0Thl5xS7SIFxgAp4581ZjyOJ25K8QrimFoyXFEryl
H2wZpNeJRm//HiNUbrZ+d041Aa6SJxtO5BPAHpYEPCDrCdaUh7QYgrgB6lBjbVehjxK3hx8r4QTi
g0TFgoylJ6jThWWVHJTj0pallcj7MlDkmxwX/Aq+RF5C77BXMNuTcjXA8TcM8zLDVT7/tgVKzt0W
kSAm3h9YsBGtLYKuMp21UIjceHMFiQkRSQxhH5ZP/xiCvSy1FkLJNTnZAllt5YPmUaepRG+kwhnV
u698tNomr04Q9XpxwTFjOR8JUdpDJXljzOLRhTNNnjtwn40XsF36BPqXLVUYEEx+/8BNCHAMIvfJ
JkuaFQgjE+MR/3CJzZmfmdpz2ldBCNWbYUr/NN7GBCR3qFDc5pB0idrNnJ3W1lBJ7Yw1yCy3YhPy
J6xCm4LqSjjj+WjsTaRtcDy1uiriXSKvDckj6Vd+m4wVeb2mzfaLNJRnUp8+LaSg6Spb4+ZQdwQP
iuUIk/FIVAriTupprK5ZO9FFpznFbmDSVyk/Ys/FiWsWrnvRi59F5shnuBNd1iGq+K5IMfe6nf3B
uiesBznfspiHVToiBulDKlbJi07e4FZLV+Kn+jfbP+DQ7CMiMsd576D3duKZY6L1V4kyT1sX7e7C
AgkC4vcNxi8sD64crPXy2Up/lFcAh2f5if6weQBQbiAVVGBigQwWfbP3LYTlhz59qjYTJ/GfNZgN
dk2hqrIYbKvxl9mUr5F9F2LXfBbEu9faXjL4JWqu9i4CYilx+13oIa7SzzBGKQMS23mttUu7v6K8
qqg9yMfi2SLrcyjcE5c3IU2o1wl2ZNSChTXdHMmHtHTwQqLy4dvHG8ScRnjJSvWL+YtvnwgKmkJm
Y45j9DngF5x99dkfpneQhJ+KP2ns7nRbiK+jMt/6aF/AwyRLp1rqKjazTTbuEkBfCnSRpfUzU7bn
CcdpRdhv3HEh5o+K5CSJOwpjJHLALPK0B3kT4jhVpA2cs0OOC9HZ4MhvmYEP5ND6MJ0BnnhyrUvM
csWaTNNC+Yo0xgpnK8nPqvtuNdDHrEKiRGJvTYsphEFhISFFERmE3zZ5YlyTSFOupOfD72zV8uKr
+zK7+ggJKN/898AHXLU9ewUlM0RhFbwdvwCtQXEByNC56dOF5hwywESRkydDh8vfo/1kk6Tx6/jy
Afy+zfGdOl7qdV2jemgwBwTkAEuOu86JSCoACEK8KmDPoPgT32kkPcienA/YPAgewkS95njmi2iG
jQz8iaPixTJvrPTIe9Hpk77b0nvh/Jn6llMhlx4+ugqroBMxe/DJSE2DCQeEojvl8cEs+OYbNpqE
TJJlsoi9mCAGKBkN7TzKnCjYa9baMmhTeerMLkV4mSQAB+JwaP5Zg4tLiBJb0lWni8KmoY2AmzHa
x/hmZzv+Q1070xNuSiYGW3uoscZ7SwOKS6KUFYLDuJa9Uuo1vdI1uIw1HShzYIlJUMr/RC+U4yg6
mB9Se58iOEubLSwDyT8ZoGMsdQhGKIyX+Z+Y19TuKmRMHPCRzoG215qbRT8xjEPYnCFZ/IBYMKSE
Nr0Pu9A/B/UdKxqA98JnzTELib+Xzc7/IPNOKFJAFiEmuAqS/Ol3+9Dca+2pAgh6/SRkmo6rumKs
bGxXq6P5S/m1XSJL/R8EmvOUdTOOCpQ5hPzEAhJA7mwc0UuKjberVWxUmPsyUd+L4PmkEp1VSp9a
rc0q630wPqapWhumhqRyWmQ2+pD0RoQ3hgAXyPxV4l9HycdGgSY8My51qGI4qHdpBVZNvj0NG9gj
WN4nB3Ltt4j+HOOmVjfZvzt/oze6cCwMkc0MZqkX8J9DLRGCNBxkHBuzS0ck7BcAR7mJA5BFx4Af
2IsYjAhPA8SaiA8zfjrVNbUNLomYXXqmmzuIasl/F+p16le06aIaD+Hnmzix1OYba5ZY2NmH4xf1
qV/h+NaPWLW2EqJtXg4eShV1cE2zVMRRnWG9d65RjTNpPwxna6Rlr+/nd9i66K9GI1q/pdE5qyJy
M576i7CnGU0Tw5W4cMQgmPpWxFv7f6gZSSclXtGENBtvWXOVq0+ABeYwb9IAw5Y9EvtcfqdObj7e
jW1jn0uuaA3VHh5ElOtczNKxuajyI6x/7GQXZgs0uru+X0adQA6DhelK1TV0zvwpMtEWpT5DbDJT
EQDgazSiM9nbro2zxO+hzSuuprWibnoSy9HokoqFXYP7bK5wVz/J2A4Pcn/wyUixYAIhwhFIeHb/
XuPZ5KIS9zJoARItT852aUruLucZAZ/Bj2oNgOcY83g3BvNMkGAwO+kIYKWt9iApqPIxe33J/kEu
DgVlyjjiZtK31bxPzh30tIFrsdnAhulQgbH4IP9v6YtuPCCaClvHdB/LtTSuOvX2wswWVzOqctmD
JhJeL8xMbv2BzovATcK88qWzECqPSbmMmCqB2dXGmStq5zqQ/ZkBLby31S3mZj35LtQvi2WiRPrI
35qRPYbNXyXChip2FtJ496rXKJm6YhtLB8KxZxVmWmWVp2jVOS0N6hgQA4rvXYucuaZ7RrT2s4+6
dWgHC1YWKJYQ/DY+X5W04IMTY1dO5IDwmiNmkB4Cs8LtMLOhHnT/ID6JQP14Wduc2kPEJiSL51Hl
1v1HbZK/yehl0ZZr7vh6x/CE9wGtcoVSLUbr3cBL2DSI98lCQ24hFQcpWbSUWaJuIaN9lvgfd6hr
+pHdYq4k67I4ZirL1lH8AnH00GQEaS5Er3KHEiM8GGaDIwNhizV8D6sI+IhlHmnsCTh5npDUWEqn
Gs8G6niF0PGpWFAGBECRafRsnVPYnBMYnBZwZzs8IK+nZBCcWM/l18dLv7zIjDVIjwr076w+aMV1
0j9DJGwqmrj2zkCFFkR6J+4t6l0GoajxKIi2yj3V0XNpAiChKEEjWtMhvtngRZeR6E7Kb6FdGnz9
8SIDTfYxIiXpTQHArYuN3Z5gru5E7c4M46uW9xl+4mY3ZpxXwftYvqloHYX8SeVhzDQUtgbSdaDq
Dm4dbQLKOA7TEql3XKyt/GigCacWD8mDxGE1EQsIexNuYzrH0utLBqudPx2bYlMO12SsGL3Z3v1P
J95LvLnAtmjtXOIOwnKj61chXJGjd/HZOj3mo+rWRE/nhT8QyK4idsYl0ZWb/XOkM9fatATfpF+V
uhrGdRTdx/7xqt+l7DduvjKDWwi+YazWFrdT7CN3OKKmwn20bcpHDj5NH8O/bVFRSeze9yW5xczH
3O15eSL5MKBxGU9r1twmsCSW95HeIb/7CpRjXm4NCk4T5TPRPzq0TXL7JedbAAcu8CyiMtjfd0hF
wo0MHh/rO05uNKu/pb2YIkyknkU4oroKxfZ/qvOj1N9plqRqbBHk5/S1smcsK8Ux0f9a2ZzbWAm/
TeR9d2thLMjzE+SvH/70wxmx5yQ+Uouqp1uJsYXGB9CVJ89ZWYqiz6UfsTfyMdQbAQ4Z6CRo7GDJ
0kIPPcUonnZUA+UjRlk+poc625iFYLy78SFeRKwfIzgmBmaFNCo2EEqHQusr5oGQlLcSprXTf/hm
JvnQoqgJ6MwbVDwSnlKKG2yr5nvttYyno6y9FdJV9NknzMfIMWCXPIVwRGPx2hnGe559pBNFnHsM
hVXy/uIIK+wzqhuyV5dMDLq6NC0ERqeuWQ3DqbBQLjheUtypQMhQQrCW12Ru/2/FgiDhsH+lG4H/
NxxPuuGJxpeE9hFq0D/tnOBJ61PIIFGStqaHWKqnuIRIJ+mI92DE6szE5Oxi5Vr1BA991BWPndCJ
Ci6S42sxGawrrBF13KzU/Gcwvwq0zQng2yJfvNrTkFORsh3MlXDyxZ8a7mPcvkTp+kshTk5CGuGW
Urd0OohGUjRQFhfBqUECxfTzbb0n20DbCke/0nBvCN0ddV+rQF31VGpWS03+oh7DaU4RSdiodgjY
9WSbBpJ7Dq+CsHxWoX8BKo/V1S+zfoNJSRzS8HhW95sHV3L3gdwiGQaHuyHKr7aFIBW2ovbqN6te
x0BsgZepF8s44tRIv3IiSGQQcQCoMviHbDr2/7oDcEj5SMYtOs23UV0aKkMKO4PXVp8v5LfEcg8H
iNpO3dBAAMOxRqCLlAHeaV4wmt5p/Jnr5UrTGES2Q/vLCIeQFGSXHzbKLmmM7LcHsLjHORcNd5UZ
RB5YExkZh+j1zfUQvm4WyT/Sv8yVpN/BtqKpisF7leVEjtYtkPcFD7EJOWwNuDQ/RtAMi4xrpToj
nnrJq0wWcap0rzoeS0xj7S0iGuPOZhUXBYF/VXcQ4gASIZBr8zn9u56OAgOLsw+L7gXhaZoI5zWw
vb0+jB4kCss1ls9p/2ouWXHzDQKuvptKBFgdCkTqJqhdrZO982UXJw1ptbSx6A8KD4Car2SNwyaM
SBc7NvqOWelVcwhhTMLFWyzlp0xBEPINRyQ+EP5DLQQI4I00gHT4KfytzSROIUMFiiRz7TSQPgO5
HrDTTHYZKpV9FZFIJDARXn+0ivho+Ty9yTwOxAuhPC3MdU6TZEjQ291hKiBloGCKc1SuAsh+7ZDz
YPuIUDYA/AX6vRZsTAc4E+tMOujLKL+0SY47MnWn+kGUmP/6Eg90SaNHqgFsLUhLtNNTW5MSR8s0
9XsibdABThNZrNWISaTeBSUwxEkz3536i5d+HmJWguvmgGwQh2rKZ9ViCli27V+AyZphyXGnBsUy
Sgdct4JNzYKrxqcTOqdBWY+e7jkBdvkc7VCzCKy332+Zf5/NMO1/dKHVqOxF1f/4cGCoJN0O5Vwv
b3tnQ/p0TJPTC1G189Nbf+JnMMm08MtgXtfnmhJPaDVGxFvponnMv8Xe2RIa1t2o6uVkfpKjLBe0
Oq/JIlJHsnIcXjltOernQbpPhDlb2tuYboLgjEbRlveaJpzUQCLBNhItF0s92IDbDcq9ad9S51E7
iE+vuXwI/HUR7S3Aw3lFhNwaBdusyX8Sru+pvpT6Qtd+rewv04hnoLPHa5rPuKTO7kt1bvIsXATt
mcaG+ehpVPZ9yLAKQudIASBvS8a0lWNafbTtXiO8JtpaMWuph7vOz+4d2IBS0RTNY6TxaBC5MA+s
k2ZgxFj3IaGaLqJll+AXTlmsLFOwaMGkwPzDZqMzE2g0gn5DuZJZg8aQNCBhGDdpEnetbyAg0FxU
OfQFmHvLvtWvS9p/R+MpV3/6SF039aWpNChl4oAo4dGtZ9rvpuxQw9Sm3HoTFEGh3OSrif7htf53
dcKMBVeRfPUyHwZ6w2FFkDSP9IGQM6262vmuY32onMIj8IaQLGBksaeo7beOYWN8iOyXpl/W3bGh
7pQgsHwnA4ECZtmugfUjDsD0OCv9TIQvGwxfvJSvJfd13B26cTfV6G1TEo55pcDNZGKwDhwBJjMY
woroEhp/HApkplj6igobP/jlNEBQ9zsh0hgAdRlUfOyQ+m/HzDyBHvYQj4n6QdqAAQ1Z10x2/TZJ
Nu20xlwwj/7SGhHRo/OhtL6Heq1A1uGDp4YSeZ7+SPmD9dMYfUmvrcph0RMxOFw7EJRSZpolakFH
dutkP5J/KgyvnpAjQX7thNdVxbRTrjuJ+9rizD78k1FJN9CjeVaSvem16VYN1rb0phr0xCyxaqwT
XF8Gao6WFyg9E/KntSjmRSjteYqOORAwS4LI8MBnKpwAvUxY344erWwXjYSKLpFHLkicyLpHj9W9
zraWsiMqrir2VnFuZ2QSokUgHqa4qfUF1r/Acm6hN3fjl8cdik6q6Q9DfBy5X+SWghxmR4hq0u7e
WybGvLzV9fvIPF9frOricIlq6orswBcgXYJGRwBVpXQx1Dv9QBbd0WE1fw0fnc6BNX1D84vQ7ga1
DPJ8m85kLduQ3m6ugb/77oOGhTkuhQyoD2ACdyAroVaenas/4i9YxQiEh+5s+X+2vp/QRxc94j5O
LDkcZmFxVGuv0BAnMHet9HjrtCdn2JGtOUK8k98Ompl0jyTgvKsPNou8SsdEFx1N0Poia5APPTRt
LeWbl34QDuypWqqL1wLbs9AsBAcJrUMsRAXsF4n3osuYcQTfjDY8LGDWhAiKOZKYHNSZrON+O5kr
x1yZ2Ukp9zFSLelkssEViM3fDONTGS8vaZ05W4P8rhqAVKk9KSxJg7IJ2EDzhyWwOTASzjPzU+EU
sPwPwZcR14s61creo/5ISAdNwvup3CSYSlK0O6zei147289/H+B4xVK7oP8v9veyc+27J0kvXDGS
v0danSnI+5AyZ0uxMunJVfiZY14cGStn7T8U5xkhdamJReaV4GTsPYvu7nobhD8ica4iGSDfZHgg
He09qOUlem5nUzcoo8g+d6x5sWhfx7C+FLVwC5mbFivHqD50/7u2f5HNuA2CQAu5tzhV9OYIDWLH
rLUuMzLpVcTYagNoOo5lhUBEWph8FMebQYMovzS8MObuZb8VjyElPdXCMcR+QbX8i287JEsnpI+k
RcDi81gOOmkZGE4y/qu1s4dNOPz0dgk6jYOGnRWLGaRKRSansFC/trV9mAbk4S5TacJT5S/R/uBK
4u/WmBBgNyL1GihbnYXbNk4m5VZCz4dQhnRcft48JNaAYqd5Z24Uc/MCcMiAx1pws6Knn4w4QtML
KEjH7WbvxDFaOwvFg555b8ZH3K5t1qPhRlZkKhFpb0AradAA08jxuGd+eYG/ofVPKyLrzxANc84X
2doVtD24KI8768MXizoJUNBPC4c0ZJlc2a12UaO3DH+Qhe0OljE6kdo3Roei9Wr7DQ0NsnteRyyt
znhRohvp0g64qRr6h0J9irIWTqCWUYUsgRawlPCn13CW2oOcvKFXdUNwZmKmki2y0sg81fPQwzJu
YDA35qO/ChoXpC70mpWtH0LW7pVOKWxyZGZ/EbnRIjaWUcKIW6IjXdPBQ8cVobeEJ+JwRRxt2CES
YWIfPyDNtIhIB6Yx+4EMnTuqTU+68UhzXiULOXByTNMbQgoyfVUiQH1CCaxdKIiLBBqeVCqGZMKE
/+mFQl7p5NA2HogVW94rxUzgBf7boBHKexjbFTFQCYqmvlpZez3fW+6d/dCeTYucAEa4Eswy1Ocs
uwQseEOohsawnm+68GYjeZcct/dpVfpEZBjPASSjs9jl0ZSpALPqoTKAyt8apA/BCtKuGHZiyseJ
KvG28cbzcE7dRhq3xNTyMGpk6pGfZlirt0+qAsl1lHvE2ae0W+YiYYtUIueevjzh/isuPUXFwZpb
4+uXT2JybiBDvDpEZpNr+y+wD7kuobYQkRbymVwmUnsR/kfSeS03jmRB9IsQgYLHq+i9p8wLglJL
QMF79/V7MBuxvTszGz1NkUTVNZkn+zO8BaysvunMUiz+GWB71TEWFjejqddEGbxRR7/RSi7h5tE8
851sXWLn1m10YWXyrsMHp3lGxAgvwjffM54QcqSjkGC9yecA5RM3nDfP+sMQbOOS7nkayUJSak+V
jfhhpfeAkWCHEFUDeh5vPe5q0az4sSHSdMn7EB6ceIcE3QNzQMY0QifrinNkVtVs3PY+GnmI4Im+
lQCITUIqjywymMer2jGsmPSyE8lAeqQ5JGV+ACbEMSp/csVZh9XIYabxJBKVLlqNyUcK8M6tdnLY
TgZkUSwmM7Pm7PLqIvUth0zuIu4EYcPXtXxU+HONXUKRrhJfWdAubF2bPg31wEBnxWqfo0prL2Rx
5MM1awiO9tlFTmAKlhGKyXmBaP7/0mhBScSn10MYBaSeL5QnLuW2XI13SJE+KtO0v5UGuBL/IOvv
3l21k2OW/aP/nSZLkZ+sZEs4DBZJ/KZI1O9jPp8GL14yV6jxtUMUv3csNQEVaGIlyM2k2aNXNEFR
TWL+Qdwb82PyYoVfGapvZ7xM3Zwtj8o8nIn24COz8gkFefrFZhRrx3v0z5Shq3JSvFtZ7Gx3r5qr
MMTmDByzHhBcXONJzR0wgwnfn4AF2Pz3+o90zxaL5sj+DFfBCtLhKP8VCkdbZhFX/xfD9MvWRQPO
EWFwlePec6+pujM6sgPp4sDtHtVh46pzFSjEMGn9xKGpvw+8DTV1aVWewR5mw6Ugy6c3TmF8UJHY
GmfEL3FRvzEJmK7fUN/w8BbFFObMRx2xMPAJoZrwYgHf1m4x+Sqz6pUQO6hR9HNqgkPLEBgw7S0o
DP1sVdPATvpJ5VQh9FBu0w/YQBJI1NXgvPtEmUqsl1qChAUqYrRGgN6UaBuHtRktFe1pMAogBGUa
vBR7GykZjZCNzzHYkCf3VtMEojxrJXdZ+24EEOG9U5itdDiuvYsFAtueQO4GYJB5YhtzQzknaw4p
L3tXomjmcIgymJzABdMkifs8wU4phxWrMa5SJjirRq7JDdbLC/bmno7eKb/h8E1KeOc2TrVKy5rU
vE465t79mVrsblPA76i+jKZbpNg1v3lKvEvb7NrkIPTHZBtmYutHO6vfagb45zm5K2P9axQfjfXt
o3bIENuKCgIzow+zWA7GwrQ+BpapoO8CbTW1bdK8Tu4lo5gr/qF0j6y3VxXKY9Y6YAqmOlk4l058
MLy30Qb40PhYAnOEFs/MXHbpb9E9KIjiG5VuWMM9nXS9Uv7V4iq9Z/I7hqdvkoi7JbrNdPzNWtqa
Sc66CwlvSDch75dKHBVjN73Z5smscnGBqSyrt4CpIEIyicic88ilzRqQqM32SXfMzM5KTrBGIgCa
aHbU9ERGyTLmS9pXV9U7QPebNF0w1qij+W0S8cqSCSxZHHzV+CimUk7XeMQOEx2KMXSOWcZE0c5K
+T1VPmv3joPZZPCg3dLgswLaat3RGTTTDSxxlqOP3hoOKQ8PNdo002jAQk1bX+JimyKdAVtsUFUP
31mFCNWds1/yfzvyVmxQjuh5Jmk4iDiKHpv/i5jRPuTIYUcNRYv9ODwtXx6nekONvln4w/5Atdpt
GPIvyHgYmGk1+0RfFUyYNYrOnyrYGjlSWbRd8Zrtj2segEu+1cV28iuyvZ4m2rT41qUEwSFCoMX6
Uy83dTNxk8142Sa8IDJG/sq5A31W28T+y5rwI/6BYp3/QGw3G/IjNzlgzo6t7CMVE1aTRYB9rzWg
unfb19ihsYzjPvYZIodZNtPoyC0Ywp07AbhQcS2jDa2Ch2qRhl6eVf2o1TxuKZTPvQMEgtFFYB4m
w3RUfU1f82jBby+6Bc0PbGQtY4kBcpH5cXkC4z4NN3V5JaCALrbWzy4Q3IwqQEfgAMlq2iyE+q9W
X5OORocVNqKlYDPP9zI9mvYJ4yJRsQ+frRz1zKwtaLkUPL82zQr061I+Ff1Ye2gTO9bqX0a8Sn2W
UxIjFIHXIBoUAykSEzmxHyx2Lgy9ivRfCwdJ2zOS0+UjMK9ZtLa0baHcqgxtxdZE6QI50tk6CUIf
fcFcGbciZ0YV7vL2d6D+TcJj3KIET2lH7VcZcUgXm56YINLKpg5LF68yScHIfMZcfTYhWi0LU2hb
hhywl3jP0ipemmDXSRz2Bj0Ya5cOZ2S4Ky2QUnnJmzjPOv9ems6xUsK/piy+SC7hrvJTY24q4jyO
k+uIWjFJ1T/dcM9BMj4TFQBVKYA0MM/XQvRjgbKruYjLfEPc81HY68HIvrvxqyNN0uHD1XtyuXzl
aMGSHzPrvUrAowXtymGeExT+LoNxHybJoaSSlGrDSlU80IvPGlz8YGK6q4OSFOwq0kL8b2lE7gYm
ywL6hTfuu0DjMsUGUhhrl2VK0/KFKyMOzWFJa71E/z/TpH44BH1zbNXmaLti5efOtdMSlYVLw/m7
yNEG6oGCbgZDaBtdg35cKcIAN+qu1IhyU+lPGrtIJBlO5kImspdtbS17+qyJtdlx1pRq/c8xQlYN
9sV2p90OvURM/jnCNxfd2JBkG1viFwXyh8w8YOpk5ddCgxQ7wKKzeuCL/SLMoMnYwyob0bmQPes5
SK9AS3p+ucpHNsCsomrtm8NYabu1SMgc1IdtpyqHOEj3eSsJDhvXMTLBBuGD8Lk32SIMSUf2mstD
hfRHS5ZNrq8aes4CwKs06I2z6DwmzqN1sXq0lnnOx+4QhPnK9AH7oke2YzHviyk2J6ehG9Eaxggf
lYMlt0bCN4IKK8H3RgvmJh8x7pPe748+piBom3sThoAaFYvahikK93FaY2ShuFQuGDYyyognXkY8
RjIo9h1fDQoTAHoamZbFKsxsjGdgiUDbwy1etg4gLdYXoyC5fhIBlWTRCG5KgefbaffCeCnq9whQ
JZ/Onn/CBmBjE0FQwdOqWHoyMfWoKAwuwIhKiaUtSMdP799UlsTIVkz2+v05DJiWs1oKURsGJm0S
ysDIYVFusvaD2sjewmBubIRHN/7I6asGl86ZoI3+qNToHwiGHC3oNKC1aozOJgNVizXxMKITq2E+
J9E8bOhwevCurNXzxJhpZFM44MIG7myNcsN9uWiXCtLBBFLCDoHC9OcYdFi5++lR7Dd5swgi8WZi
uOIE9lV6YzpNOS69cTfEn8VYLXmhC2I2F7GJvG6k0G3/GTUzJcYk4cmx957cpbg+GKZSKc+RJukV
u3XODxu/Qj91o8E9MNe2IAOMzSWx9VSEX+14pehOomeOx7chg0zaiOyYTSBDk0o394NkVZHu4PCO
xHg9YjIA3jwGZZ7qhHjsbIQIw8YA4OYniwptp8EgREnUBxPFhmNxenvHiWtDFIICA99GXW0bvG1o
56cXJ2lo44zzQX9vyTDqJvkl/8LcolQJ6UMnSUtM2iCLMRJNBh/JO3aPgZqqgbc3YL/mum6zud8p
C02it/X6ZYoEb8QrYKfrPGD9WDFeo6lEmJ0jUZADVQloIA09eyoApmKiTIBAtVOlxlepRK6FXgCC
AJqHlvfcSNc6UK/ci/ZGKRZJOdBt0MAxGFwU1q3M2YPJ3wzwscUMQ+MbPtG9zDqZj6xzsykC0qWP
rngDOdzBF5bDVdZ0xnQiwmbshsw0IznDReqQo123odjZEIwD6mX0V/WfkbwcrMQTnaLSmAezrJwq
Vvb3In4vW5Cz+g6G1x1yfUUnDBCIEjH9USSTYkbkouMSY6KdV5SGNjqwfqgWPri9+lUnOxsAWs+8
q2I3p3JrZ7xWHRCJrtrrrlXfnLBGWRHOMGPhasp4UuoSFe1XK74DH5Zowtt86RxSTGklq4XWYwsZ
CQfotF1cftQWrjDWCF393XnvbX90g0fsnnL9mWmHSn6I4hNohVM+lPjAl1+nvRQ9VYpJw8KYH2lC
rlEPVmAG6D9qWoKev8/6ZVMZXBlIKHpv67Ye66l/RgcGuPttEK1NE9RpJqKGz5h7Jrf5AuGnvKR8
KEl07gs2+tordZg9xOKRh+BdYY5gtZiHkBS8FLNBRigBso0Miniv/kxUC5aZpnUQEKUGG9jxwC36
SHNEfZLP7nvszrb1laCGjkdvMZk/XEOiK/k2Iar8Bdq9aQRkC2ZuAcNYiEk1LkcpX7Jiak8kFNEG
6V/XIJ60UDuIzwqjQQ44RPyK6M9hKpV/pchAQ5q5u5p841LgCiAd8qJEJ1HC9PqUqKonE552lSHY
dcx7oszmkQaYLXnbjDhCi1drPKz+zjvR4QVhZQxaLlII5JKz1Nz26sXP7wlBusCPwh0RsMIiR4gn
kK03iUfZZmA8pAarhM1sdBbRqYWo9dZoH6qg/VeWAQvBmM8I+IVNH6fjUCuqlYmebdBnifRmDpuA
mio0KOBHq4SIKDkcMQykKu8FjsqabYHpfPCPEPphfbJeCadMn1G1OCudL/1/UuwYrR8mc50bu3GC
pe5bu5R+17TzecAozoNkG8UVeyWIkf2X105owPitZg+sMVSgKUQwTCgiC21++QNJBF627rNiHZXz
KT+ERsRm446s4sSoSokIUzkaxLDRZiRr8t6gRoNYfrMT+ofuQM7NgISyW2ZbfI5jsoTNPFXs2oPf
qWSLYjhb4d6XVwW8Hpr2ZqfiXsTVY2SbzIXb94jLfyO4VwXsZ8OYwhT36Uue5F8lthSfl5y5Pb8U
knUhiLAPJ0JWMnWK6XLDZFyHqIPQVWh0T7EKSl+iUDceeljM9fZseNlSF1fFeCikS+rat/DuVvIt
/E9W5aOV/nf0VAFOcIuyHSlUju6p7l+5+ZmWx8b24R+ZBG3QHv7qnCDZRaZEvf1pwdEgkXR6LNPk
V7Ufmv1d9TvNO+XAZ+xdihBG6EwXf+MyXw7aM4r2SrgpeH8rf6FLZ2npaCLEX8vw23uHdQYUtvR2
vJfS2TNNYG3HMqbeqe6eKB5895WzK7FbJrdiumbly6DvG/S7yD+TBJHtHz+zO+wz48YTMowfGdds
Ovx0CPmS4gvQbxzdUBiOcDHVo+FUBHSTlqxt7P5RUQckpB9WunFwWKQw868FJ+KnyvUT4mwv3bPa
MKM6eMXVan7SYl30DgZf+haJiY/Q+HTk2mczVeQPLbB5Yh5p9j4M4KC6m1lfpwpBqGhxlxn2TXFO
o2RuBXtNXFvzVjNDieEWX1uLdLOts9T8Y9heNYr3YRcW9HJHEtL5vYWz6UBbjOeA+Yin3XTns8zF
zOROjaMThjb2ia7KLvBUcnqVtyH4SZKXSNbsNBvjmqDvplk3x5NWb3Dg6dpOJS1EhDtPHTDVrorm
XaqIHfdxdHayre1dAwZvUO06b1eyqmyPebE0KuAL28a86g0iS/UxWvcO/YJIj1DQS1pGRzC8qU4Z
hh3eeE+81+m2yg+x+JTjUe1vBgdBIx98ZQTHAP7nwv3VXHMvRsRs3JjTj6PTi1bpd8ta147uDE3A
sEv/T2mfjOXFcJAhi9O3HCwCJZmv7y2WdZgXWaL4GA6ZXXbZPRd34oUQwJ6sEAsSvsPxrICFnJYW
d8vZ1AyDjH2M1zdc5i7rCnPPbntoPhI28h2OHzrbSe9K3RitPPPEX5TRWXXvFqNYx2REmXKiI02I
z2b5sK1jUMIcugTFLglQ8W/6EUnkGrieE5wD5ItERrj6KTSduadSha+45FiL26h+e2j5XXex4m/A
DjGfaNagyyPLpc+ptTg92xtB2Hn6G8PXLP5FXH/JIfDlokGx4AT2XHhPz1i3JRqUZYFlyX0p5ffg
v8bw3XLwpip7NznTHcxXVCABbOOSszTT/+XcNQ4erB41TZWh5enChWS7lfkvsycfmlKPNBy0nVl8
HAJy6ulAI9YPgXhFwTNr3y3rkQ8sYBZlusAM5A27ut1r8ZfBdj49+cHV5N9ByjYDBa05GO1d5V4J
fzgcK3Ou+XgSZpK1FBi9+pQbBwYsFZNiDITITBEkvBIUlI53dVmgVd41FNRPcDe0m+b9U/kAsgff
iCK5Gg0f6F/OrAwRIx+9jkgXzG2zNRCW+3xrz06/872XUW1zwXws+xr8n1pdmR3j7/zQ9ceQuJh2
E4YneMY08E63JqMOczUHfPQ7PU3NuWoOvrbXyg96bBWiZxi+K/A3KaMM/adtnqG6KlBNstZwd3HG
hngjtSff1Tj/qcoNsrzeIXM0ecuQIBEsgZOEVGOGJ0+J2UaAtROXAudkwlncwoYEZwupfWbBeU6g
hzEKnVMW5o4/Cx2HWdXv9IBNw4O8ZlZ4CM1dKlYcbY3xzMkAQL9oJn8la3xJxiQd4AwlCmgdXlku
toQh+8pGtZh2oUjlNHG6bdV+4oOoR2ZcW0/sGR66uKpD/0Njxk0F/FZ1WIX5NfbGvAmTGR01maob
pyFwVP81pkAFapoObV8Ev1Z1JpU9J6ptX5z0ajJYyLdBeJ/aNF5sW37Tpfrw3B3GsFNh1KIYtUvy
MjzUV/s0/tVxJLWMfyXGQlPeu+GD9i6j/AnPYXIhqC31lkUxmR4Sn6323oluRvzbCNb76mdv/OTm
T5H9FQj605noSBXcBt0/K+pnGFyn/rBR/k2Zhwl9WFveDO0dLlhFFaIwzA+uGFYZo3/pKsJNvKRk
ScUbz9km9carQJmtBIE+NvCqVT+SDX+to5vjMOz+CNxj/CzJXYCqqMK4Q2JHJZ/+xe6tQemb/3CL
8sN3/jWDgwOoZmLMQjI+50xFJMvEPS/XspZADQihtHjiKOzeeGiC4p1nINZPCsas7Dkw14vXmrke
UsJR79Lf2zChqVHKbclfFGTpLh4G1tjqwHVM/VGCG0eESzY6ZDI+nQJHAhsa9lFvbPCgb2ikBMkV
fxHa95ABEefEYKNc2ZjkS6JOq3NgH8pGH3BRcDDGfs4apeJC4JEZkMJL+2Nt5MPCGEL0IO5Xm4zv
rqU9c7VkyMSyUhtfjtdOrMOLwyWgoXBukvQ48Cs+1s+IqZu0jUOrYxvtHLBB4bbSdR7ZDDHHj1ea
VBDDxoxgxLl9skmcYmf11AZ5tvdQ0ScOW2IHmJ6C6BspQA+qMovLs2V7533eJPvGtCc31iJQUxP9
jnUObQPlHPlW/BL0eyGkgFpq2jqO1npS7fpO33dKhIfubXS85TjkS4UhpWuHIAxRUQYQQoKP3qNF
sTEDoi3A0boyzXqVtIRQlDnx1aaY5+0VAtl6tIOj8PxL5TSXuofA4Q603Ps6uflApdtX7Y7HluKo
DgAJROqioTRt8n5byC8VxUAyUNfCd2q0VSrjQ0Ike5GiTTERDhPqZrUnj7Ne0Kyr7Q2DQG6fBr9f
J4z26gCICFKrgaWODgMorF9qdpnkuxIXTERqXBppbwVLREW7R+UAB2x4j8IU5864b9BwiB7TZL13
x4eM/fmYEo2UkchDnldkDDM1r1ElD5sq+m5xhTGyiciUwOq35qNcZjFGFW+yxmU/PjBk2tEc+0r0
ZzIMIRMUqpWGvM5fRfxBSUZILY3uAEQdI/Hc0BB2Aa5X2mHpkl9mEfll0hqaFGM5Qkdbw7WMrKIi
b6YtgPLbC7KZOY/4oJnFatSNXg96witGdrgEENVde1MV7H9NzLlTWd0Vk1ubXJVyXGWSpLLG3+ti
2DpVc8OfOGb9HnnmXo0HHihxStP6QgO8Mkipw1mDaxRSRE9OPfyELLyqZPsVjvIeD91NqX97R647
23yA1zWd4ar58a7N/bVBjlaNsbeO9X1hlHelCH+VmLgra5L3Vt3efdh9/io6Ynqt7jus0lsu+O5Q
l2Lz75zm3Cn9sRPimFrjMYiQGHNK1gExe2zCXGuyCevDTwXfqSHZaNLgqwuEDykpSHERv6oy5xBh
bdETyUBB49xcyGA9LTqSuda9CmhihcmSHNayncqPumB1dAB09mJCsBBK8kXSK+b+eSej+xCof7Gu
A/6K2mPl/vWiu7WOcckMExJtO7eMcd2R/J2a3dxV+xMOM1QRKrQx3UCIR3nR8qKT1mSngAo6QwJq
ymju8Z3uLAX8rP2J4gEnT/LSvT1wGbZb5iSBMSBjVi7RTQJeifKuyeJGqA1MaH2f+MWtcTGfJYb2
kQ1Ru9NOUPe5TYvsw+/GEhv1T68M//qOYBQEipsC7NyeK9NlKu8yPoyb5q0spnIDkU6cEc5WRI7c
e974sGVCdsMgLwQgImxSjLeMVN+gxhHXcYKmBQG7OvtWgS2HSJoVHJqbUa5DqpfZmLOqMcxym4cf
OiFVLsJ6wAPktci1owVrY/S2ulNuygFyL7QVJJ91Hu40WtomRvWF/iRxWLc7yXYMTNKNOmh9xtqC
TuGqh5a0KU/HfQeDJGc9grqKd2jlVHKTdeF8zHHa1+VFHTCOhwHgE3+Gs2Rj693e8mHlq8rcC6xP
CZQr9pKZ7HjOyL5Vu2pVWg2RmTiEq5YuLNxLGrZBZluwOldBgDtf/sVoY0k2BDLUe2E066HB+tSo
WxG+9y1fblGK69j0n2pQkfNBqx0GJ1WInwKRbrpzPA9lIRDhol8UcbOZpACM5RveNOaOZK8BkO+j
l+WzXDfYd4Tl2c/LbSvHn5GEBJ7xs2tYm77hrpwQbBY3tJHP07bFroQ3HjWMSMZDpfB5m+PeCNSd
6Wu7xobuIaHrUyDYbPeN8KuDdhXDWEqQqQQDNbYF6afbN3l4LEK57UBO9gLJLWgErINePhx6ho2B
Wa/1oVkqPrQmM1uFEAKS2j3S1eDP2vhKcZz+tgWU2uYhKcIdKw55NBvvVLOTL/txETsKQ75+U4UV
GqF6O7ICdJh6FqDwiYxfAlUiilRYsxrUfuyLs1YC1jkF2TYOlp5+JD6Z/w6MDfyHtjlrGW00c5b6
SBZoCfZIyp+8R58H7nxw/1X6ezm1kckrU1a295GrD9u84K0Rwb2XgiEwQAtvXzL/LotvyTjKj1qG
7Ay2rM+6tOYxw4PhHHCOBbAmC6HMbEgdbiDgrLLAhJSFDVgVOCjcM/7Zxt12HOy+/Gr08wSvNz1m
KOrWwOXVps9psum7V5d+QQet0Vfntp5ekMFktCB5tSrBn9kvn8O2ZnbOhp0GO2jIOYRlostLjXuM
qqge0LcfSM/Ck08dtA8InvABZxsFCOJoWSlf/CFkLwRPJ73nXDw5flubmN165nJJGpWLmHyfDBe7
WDTqeqSdpfKtSdg2ymck1nwcVbxVvJPwX6Xxp+nIy++28SqMm6XTu0LvVVHu6jdN/uP7nvgQr78S
sJa+/Q7TDd/RWKEZ2y/lRJI7ZEAJi0DOQfQ3PdMyZvPWEtk4JhiVFXEUHXtUXmYAfZxBQYqBQbFJ
Y2lycv94wF3lzWrgEuJHqaFw1Da0dazZHam6Y/wRWkyQ/vhBGAG5CuPYrfZoQUdqXGPOQYnvGbNj
p8UQIvHFdSCbq8kf/VERNqpRIHFZF9OsjamwOX7rgDBzJmpE9hjE+CjOlx0hRmNflPhInLxy9h0G
PcdyNA8yaxETxFOynrOUmIxqd+Gde52FXOSu5dBgxkMTzpuLrpTEBZ4i9jl9na5ML16G9eScLZcW
82unpV8YNkg/SERjQUw2R4SDV/c+QC2T+gASNgVS7G/BJvdM2L1QR4tUz3yLAA1s7+61c36DhEtR
ZRsGecdglGz6PUunB29/uJSI2xris7K1iC+K9vDChB3FKwl/Ve1DNDQUZ6/fkK3rLkOOCsc6hs5X
bgIH8n+M4ewkJ3wnrBAp5MccKrH8ntBuGpa25tA355QdzMD66r9+m07OST59+daJZwrsb6RbauEg
xMUz9XF9f1BGJc4/X323NHgij4ijWtyali1MjaffSmiRkJp3T8ve23wMgVftLOVfXBMn/Ayiy0jb
TFDGqD94OhxnFygXOd79miqg+oq1V8TSwR8//Az7K5xqtvqcNLPQMmdcqMzM2TwrH4RBIUa/BQnu
JgVKyEfPUtZB2Mfj6L6aTF2OkcDDdS/RyZTxb086Sys4dOWfmZgs/lh9DwpGzpliEFTFjDSP7+jg
axQvpvUVxry00QeiSZ4VQ9nmN7Ih3CPtYJ2J3QUx/VzW8Zwd3jKz3OtQx6vpq9QExWJikNVi4VNr
TKO3ysnXpo+GsYfwJVryYCGhRqhPEcZqi1ELFkyVMMsE2Hiw/2npws21jauQOoiet7e4UkUzH0xv
GzBt8jpj10f5wmKfmisAzchBtVxGkka3DLmCO4i4RtiTBMI/qyYb/lYU6qHzu0vPNi42eVgwPyck
ePZBtKFnJr2ILKfWYWV980POy9E4SiNfC+QbiodqnhLDFsHSUZMlr5rM8XSZldTKXbFKQ2sxOjHC
F/GZS1gnRU9wOOQ7ZzV05tEv8WplARuQSQDBSsZ/+FAtnAihHmPfDvUH5cE898NFXdzMICKVkVS7
AM2NXAYjWz7syp6Jwg6Bb0wDraoKtMFoqfEjhD1PuO7tivQknXSPBRrkSKEsrdF98ls76J6EiuI5
tWajiipAgwuiQcQqItjXxFxBCjENqHCAEBKATKOGHrjnAEYeGbMwyjpWbVhw8ngBt2hWwQUzp9Fz
XcwzShxqs6De9yTAhGl3rOW4SFB5pCHkO5/tfyvmXT0sus7bKkyA0OYK4FIlf17f2WsJwtOMm5Uz
2EA9WbHr6qlhljZ6ycKdleSXGJ6xUJxhMbjkq9NlW0AqaXAWZt6thw7bC4qM2pXLFnSkitRV2hri
pREXzsGyUK6z+85Avfm1syqYBDGyGJxHKMJtUjhr+pJGzeZ2Q/SbYn9UlTtXGUxSp/OLoAq+JuG6
H6tt4JD/ORuVvUVDZ1FWRSwfB2YgLuAflVrSJzj9t2MSZKA46SaL8p8Svas5U6eon3f4YiOb/RBG
RVdih2u/C5g0+QkyrcMOTrdm2bSijhqExex3iWgLog+7IKD4S7LcH3CK2s3JaN4ttkSZt6msa2T+
GMpXS88fqVQz4lJGtxDvLub8nSmipX4J/IOfRWwJx5bXVB1zU7nLsNwwn8kWEUnUaSUPU2uY5+Pc
xa/TE5KSXXWAMu0yDk8tSIVYfmr9vRTfdnzQ218zXffyXVWWoX53SPBMV5F6LsufxNlMY/ch6zYq
nZyu7MNuDsLcE08PYnBxMZtokZCsIoqfiJ2ZrBHcOa9G7CfTkQ8uHQWo6nynHYrwq8tGw0Rl6BmT
5MSf1U22cG1C1z8D3Zx1jPIidnOd+aNO3kwMTEsjabZSwTcnKSifrvqoFDHjfwDew4owV4aLZglb
gnkpUjyIyc4SZC+gjqMNtKBPUpJYAoegWhFeRFJ4SYQxW7Dpj0kSzBP2wHrSpcGYJt5rKdGf6y05
6zfdPQ8hjH2KyxrYNw5ENhBIsVQr+dewGxd6tak5QpXIZDUvlzHbyBavkXKsBBq/rt76JSksIWwD
32eAC3cfVmQGGaPU6nmJf8/oWYdZj5T7sHIb9u/VSqTjqnf1RderaFP7ZZ5XN0X/8jimbQavYMql
2810N0T9Va3cQl+2ljfXPbkUtTFvI2fZ5gWa7C99oC2Bi+O6x0o+PC14G91znNlI9W0on/2yxHug
Oh6Hqo7vIf6pGwxvES+fVV5fUQeCVjc6wnyIpY5PWWScGQ2rQ8wbPpUa2D3I2OtcglNQERfISNnk
gpuEVU82CY11is4lCYZV4jG09z9T5E4hsgrfeNfQCqOyKkg/G4tsPdQueBRz0UfwmVBbyJF8x6En
sB3xPWbXvCDbjEQNcnoTDdFWimGdzVXGGt7leGxVJtM1KpS/ngq0I/VoOk9CuNU9u1/8b9OavWwH
buFnzYYodVizmOOiGrxZn1fE/mGk5MXVmC0aMiZjts4SRYu202IeZcprZRZo/AOuOlrRVSSfeYj6
DSMH5V2t7NoWnNC/nA1ZpmG8Sf60mtJbfI5NQ3iSP0dpNg1U82Vb2m8GHfjYE12nyHVujwvuLHKB
9jXcbouk0dxv9mXn7JwKi4XWrCTBGUMCOtTIBcsN9jDxvo0CkqCalktgPIGc+0QKkjB1Ngdtm4n0
oNnVSfLC6YjLkF7PNqtzbBivISkOOVCwUZwMARvG5tF40wp8EdNFb8bKcmy4ZipGJWV/jLtmlTfk
KsXi6LvBrWjFc3Ie6RKRoxbKnRPzUKg5thAi6rXj9ASIUFu3g/qP/O6Dl/ngzJx1qQ48aDWMLwvM
mjxaAupdVmy70TqPxsFzg+8xym4eg6lEqd6Z1zF5ziDx1yAlvOYfyMagrm5xZqCgADjHn6qI4Wca
DDZ1c4xc+ErhxAsojz7x1fHDbYBsueiW40fihgsbW1QU9s8mq8CcUK10HzHQlkoxNvHAjhxFFLIq
zIXRsMz86qQFOSL1uNrxAO1bYaEzMTjTkCSb4lMgxJhsBkr5qdrsrswO0u24E3m0YZCKAgvRulue
pUWvaXKDDWV5KGlEZUiWnRV/tEaJOMPX/1VOsTR9/93wzacnuqvHLs5V7wQAXGPepEEBteUyT3uT
K83iXHFoHgl4/enQNNQGU7LY2pkDPrAwWqklrzorj6aYvgeUnam4Zy5iGDE8XIU4l16jbcpl/G6P
4coxqIwt46/zs40aF0vRyWXZedc+s5/8sbfI8I86iii/QCzYod1UYlh1CcW+ZXUn18Wm11DKs/G6
lLLi1EH162M4LHPIi0i5A/0nqEgOK8kNspV9HjtLJ7/A8J875EFEPGwhe86qqPY2VCw69Wlrll99
1OMDWzS9KfASX/WxP48hVjHsfEqJinzCmwaEySMgYhgfxsBOWFG23HBCk4esHT+QwlGfDwe++WgT
P1TszjHjTdaWi4EU+cakmRvtW4SAQtVCcK7RAR/10gGoaKX/Y+zMlipX0iz9KsfiupUlyeUa2uqU
WceeYTMPAdzIgADNo7smf/r+FJVdbVl90zdpGQcCiM2W+z+s9a2HKqkOOMutZHnRiBTy1NujcWXR
S6583D8axvhDQvSl656XIrqSmkncwJS4uYwNgeETDFPoij5YUX9G+CM4FjvxYWjmHMxZ8WR/93a5
cyZ5zEdxuRTiqUzsvRzkqW3ZepLRCugf5cG+ypJHR+trdBDfSeNtRapPGm58MO1H3m4jEeow2kud
njqUIinarJx0scIt90bqj1SH+ym4R+K3Hbvyuqe2yZrzEtUsiFh4MJWFWX4KsHItMmEcWt02I9kE
Xfy0zLW1pSC5mfyzEzlExmeAfxyaNqZXtj9QMpMljS5azNV1mKu7uTkSIwtHco6t66oGEioQpHyE
4XwUPL+mwmkIfCNjaxwSjVtw2dcGiYtxzt2ELW6wEfLKS3zYv+QQfM/fAcGmbsg8yrtiM+pAv2DC
t/HCm37y75fVvqnl1zpdc4v40mW/0KXdbWeCsx3b1429YMVcDnoGxOWTjN2Mt6t4oKOrmiwDE7q+
DWvoejVIKi+09sJXR6dVt8kElAFzthOVek8z8lMBDHCSGEhhAJVR7DVoAmcZL8EJD4HZjl74q+mx
gsbsb5pCbZhJoHwzu/C6rpFdh9SrCeYEfCuFhy5Ktw8RSrWsQm2AtlC8yLHfz2QecFux7sv9TREO
FyM7aBj2zlKArYkIPcfFUURsxIf4fujoIvJh2nbVcp5ZCZH4/t5pcuLUZVhXRxmps5jHUymgMzOz
HGV+7lOkmQNh7uFVN+PROzsp+qSa/dUkCchpT9qC6sulY2Wofnzm+NrdkKde4etruATJPGhZF+hB
X8fPJYLFfPkc2mrfLtEGlJyY9bEyzb5AO7VkHlFXIWwBAWbC3Yy9v7ftcd+CX28kv/iKXVesDraH
+KWZtxUE/mo+0EyeFKm7mhm/T8y3oiPHh3nuCKay6co6DAtN8RqATlQYgMCYhm9dCMX9xcobOim0
EQ6K5CTd8iveZ6XP9K/axqtxEsVfpzS4hdeZbIZ4S/R8hF9PQ6ldwIyvVXfLYJPkqIlGVDJVkCtx
AVddxpxErJI1RNjdu+5RZSHfymhqBemsdYZjo4XtaBiDsZnPMNg6NEcV+dUmxUE95vtfgYCrY3Nh
6wjmTYd1EPkqIklqBiJTPsf+XLPoDtO3Jf9Q5mVcR0QVGEMfow88P/6Z77U1bBuKXK4uXHoN+8Zm
Hwpsnf6lzRoq60PmMwzcbYk6+9HN0qPl3Lk+SX19pqFpUyCmwiFlZ3DJfa7WsEEiGprB4EOI6MAc
D9ZXa7XjqVY4+qIMGZAcgFj7sPbn5iXow3TrCer19Fdl/A+R69cSJMzWsbNtYDD8arfj++fJm3Bz
Sq/aucl6Mn6CsEBRGsI/mSx+WsBHboGYQ3nund8BOatChjUNoLmOf0JTSMrAAEF2bReQaKr22un0
rYIEmXQZot2hDvZan62YK8z15nATVKg8LQJVR7NuVUreZKkHL8VkYbuviR8RpeMeM3AnUddyqjmI
vsMCHWbu1Tn7YsrOWTrp0efyIQ2VYhLCb5wUxC0irZr9KWC0XWxVEKtzg7nQDTySO7EyW4H30U0B
qNaZIMe4fHQCMiusYvgE2rcdS39fOO4udDErM2DahDQIdYZswP/tjyscJMvOPEkrBdkHaNvGRzeF
x0X9i7WZTPowQgybvemgvila67HwJKCdhJ6/OaeTPueyO5ZTSxXtIyRQZjmH+LfScjzxwjr7vKLm
8ebbUAcPeR1D6HDjERRd/hCl6V3gVLuiwqtvfEGrrm3WJYgD8PwDmkQIOFnIGZyQsLh5RY8SPJD5
8EOSLDgleJpdB8dGp8OrqgCHpUHZ2wRuTC5ja1emqALX/6nrnJVpAKAgmblDbES9Mg8v+oG1ato+
uLP8Fv4diRzAGS1J9E9ya2y447n/ayTG1vWh+/OT5w/areAxze9zRWQCm+TmUHuQ0UTKmyTpHkXe
YkOR88ErebiEmi6tYBSHqL7MdF5dVkN8CAPGyFVAj5WU9nScq+TctaBXsixGNr4NuTc3cwLnM7eB
4tclgWCmLPfOkgL6yATg93jc6R6fYsikeiMWbzj0PEXdmngk+49kCIpdkppVg14dC7nSa6A/zq4x
28Xg0fRXlRO5XM6QTXtdW/MubOffU1d9apdIDt9RtOhM8V3G9Hb+1JP6fSpNSCBXKb5isJSdz7J6
iNnZClVd2B0isYD5YRd2V07RsVQfoOFmBYCuItDQwnBShCwENuKZEvp3ohscLIVB3uC81xMS7and
5jWztz6Rn6ptp10PEtKWvEwDfK0JUoljyFysiKdQVenCvSnQjkbs3/38FXfyowkGF6N6Rf9EEJpt
WHMvTvwqEQI0JvnsKxSthSCpLke8HVXVSzvm/lFk8bluWKT5wLO6BfBiH/jHmBXLdqxp6ITnPdgQ
5tj1HRyyRdsAsD5jNHNstf2FcsOUj51BOLQk4BfnzAjqYXMdTsx01DjhrnWohYgUqrJ3WcJoneLH
0YWZm7LedBpElqOT7OaUUA+L597T/kfujpd5TxJBbSRRihgn3O57iuPvxWEeMFMXZC3iua6gLUU5
UCcZrOTgWtFqbQMbOX5kv8VMe+YZSU/uultvWdXULsblTEQXnQB37ljBawQ3b4RIo7yHIqSZEDL+
4qypuLAYVKh7idfEGZffjugs0CbEC0LNcgNQEVxgZWwbNiIlNUn0NCmejHp+y31sxrkhF9bxgqum
fSwYT/n56CD55tfhBYz/rENDVfwzDPyNaBJA/DbRwlZPyJpj1fE5waYmIMqFK4vNNBUrn3J6GaNu
J4FZxZVFw4Z2ekhcKptG470dWzQVqqNauI+K5jLwAF0rYrjzIgNlM6KejZsALdK0n2uPheaSA54w
4jyH0C3cNr2R3msmwAHEMcjReNV1h8RGQEjIQVE7Hq9GBwEjCOZ7Ldqz8Fx72xnCTNluqQCKjcsK
OKTpL8vuF2vamypsgALH1skFqR0N3mXDK87JycxJlfHDyJsH5idUVkvg4JCq25pgO8dU8L7F/qzO
rlzLM0Sq3HV/XonOy3duLy6KgbmR6glLGzQiD2nddsjqSsou5qd4FoYKe9dMbxOEckAPet8xYygR
z2BhGwh6kXgPpw7v+1oJFVo+RwpxZzSenKTFd4r8vU+Yejm9vi8dzD7KpVipegOTCVwPoivHa169
NGGLNieY6oqMNqqH+kXo0GL0SWRKbGuLk73DVSeXmERsRi9WjfRmCt9yhUhxtmtW9dLr0IBcjYZA
EDeMGMtbEOeQICcjLkQbWvf6OhJCv/VRgSm/v1fofeAssVnyoualjnu2YIIBXXrbB/YXy4GHsO8J
WIz2RPsi3o+mCj0oLjrf53QPHJSDcZAcMzY5jSKHrKiIdsj64YLnErNiiiFNrUSd2YWCARdwyWvU
zWMUblEAPJW2Pjtagi0iEoSz+sJD/Euz9lLzmLIdKzZpRtZHq+x+Z9vEDOvstxxJLVjcjp4PHC/b
t27TMy/uLHnkiWNTNvNWj2cw5CN7/zJPWDtgaHIba9cUAR/3HDR86N66hTijqP9EVstkVcFxLCDl
pk3xPLpMaS0fj6GkfwqSGEkvs6GRx4cZzb1X1uV2xPxKAd5spgljUZQPCdsI5wGMaBNk9kb2UUlA
MXPFmmxaFIsoqXMG9Z3bEm/pRAAkzLjDY7jElb3Vw29ZxxSB3vgiOaU6BcdmYM8je++hRuQ/ihpQ
+TL6u0U3sBDCu2QO1oBxA21gZFtdItlIlf2SCyojz5kKhNAo8wYUtdTdZufW+gXjXOHlUB/85E60
yuMgQ75UpMGlP7D9jVmNDaboN7xJMWWP17nNSNuVEt+2K8FslRfEMGA2ZKE1WupqduXv2LB/GOWX
tSibfevM9L9kTOb58tiWp2qCIK/VZ2shUDHRytinUxnsF8Svhj2gjMqD5Ye/KBigxmW8E72KsFwr
e3KKJWK4h5xpaaPrrL8r7W7NAAEMlQ74hqZxfmxhD3gFm25c5MQOubnZ3BtdlHg+Y2yEHjJamaVP
MhTJ0RfMLLMx8g+5KllqjXggos47xVypZwtqXFnlr6KWt0tvE3fd/U4VV6ZVuHwN/ZE1reSdZqCO
ZE9t7Sznvr5Nmpjfhs2cZphhqwUhRCla1jFpMFe5CRGZ2CTsjIWIqTPmgaAw5yYh1heugLN0HAfE
ZoaGAVuhLifXe1JxBYjHw9ub1Xa91oq8b9jA54Nq8S/OeNKX5i3I1xDGij2Di4cC4i7jdDu5F277
i73L4lPOWTkcnrGXDBTjuzIUMa4B59GNmXd2xXydjiGxMrHwduNUXBW9ZmwVZjduMePFou5KMvYO
Za+AZwwDQTDMp1v7jSyKbNP4bstzOeOqmvrfmBdRxxqsRnYsdkWQ6ou49O9ard+bsWDShnrvoJA1
jINPVzb7t0GAhHhqGmxRtCFRGTqHeKCCs5m2tRzqXkOGr86TdbZhEb6qw/UaBXw3R9mzHNLfgdDL
3u7PpsAiNFAo//RZMNPhAJrSkieSYUA10Ez2+soy7c1sBbhbRRFu3ZxAthi6iKJDzOOKGdGEqUko
JgxFhAZ3ufCFJrHHiZi3hPZNYVPAiwTeak0D3ZeoIzEHxlnNai8ZjqThbAthQXJx6HsHl1jlKd+0
yLQ3ziw+ZjGwJsVoEBnaTCsXu1aNF+Da3900wmjds4IqajhrNhcK1iFP0H7qVQrXkz3gJa0NPNB/
jD303Vka/gxViCWwNdXWtXZ1sLyM6YfVVa+11b3qnGFBHOFkaTL1EqYJ5jbNrz9R3pMjH/Mauje0
V+ICA86jSe+cwv02lK48xtwIudVvUtJO9QzDsNAiQkpTHcqsOVZKQTrEZYD1s7HwwNmRs1/Iksby
+FOl0Dfiq3bq4bbC5lw/PjWUicgMCe04T2swnvaYlBcI87agpeMImq9qrVO+Ki3SVZucxrh15Fpf
G6bK7WpwH5R6I3L9M0DDZJvw0hnL7TTIHr0axQjjle0wEmEZNlTIy+Q8zAkLclLcmR18ejJ0gGvx
01XRh1/NxBIuhFKmGRIgBpJwMYi2zdaSlzkiSyZyBwLnRoXiDSXlR2u6B98e9jnzpU053VliXNWR
CjRg86ueQRik7LVUYpANlGsfOGOQFg553RpmSqYPA+AG1CVqAjdZ5ThJ/GkfJbA8lswiNnxgARuA
WhrcM0luE4jKLqf1S0daaDdlXaxyDW3NQWrindy8DXCi1NWutnh5gxxfcxF6R8fiFpkmdyZ9NjmG
Q4jg2hb4pMJwb1qccYi+Xuaq/kgb5k2mZ0mCZPJX2CgsZ97BmnPCPsOIlQczx6yOj38+T2fJjpjn
+6ayH0XiPrLB+MSgfjlIKmtX0BZW9Z8u6ZimNS8zu8hxzXd3YVTa+Xcy+Deqe8gZFACo4U22mPGl
s8xXLVDF2FgU4+Jpnuh9vF4/NQJHd01Zpgy7oOLO7TzSAcu3hmTHsGu2kYEJUDMhGCqJpiSSBw1R
tuKr//TX7yws6FA2t8nCNoRwDMOwaCWtFMW2dSz6W3c6hBYxA0JgwcsjNAe2zWnF32Je9aFS77NC
zZpl6UtaRZBrH+SEj9PzS38bSWR3TYZ7skVmyMXF8pdlJ0dBP4TJtkvVm4+9rE7xD3cCWWbqj59T
az2pKE8Pza8hzmey1854Ad791NBiKiAtHWuDtGEElaQTTMWo+CLFw11VM25G78MM/Zme9VgggETi
VHiUf5thwNoJQOPSG8dkB+AVLFDgERBvNyT3nrETfo06vcs8+0IXA+ZuCphGQitwB+XhREY0VMxR
sqt8rpZ0p31SLwPMCG0cHbuIxqWdwmonJRd3sL6ltHzEt3vjxpPaViO/syjUT2JEQGaCT9uSLtst
iOOcVXJ50wleUoldb5NoviW3TwkKqroWBc3lMjjVZTfplyp6qhLvoqjrTYlObfFzbru5ZAyIKbxh
B1rWzbIzHZ14ObffQx+8OMmxj8UtP9FlkWBQnH2EbRCKmV9n+2aZKT0GRjRT4XwJ0khjzX7PRM1F
Fi3rFBIcmjUGRxEgjiomqOmGYnAQybwNYopkMVJsp0nMPmrednBNvcB/6ScPmqrwmi030sx632WP
ydXFXo8zV43LRvAjMR9Okh1R9I/SZojJrvMpgeZDFMrCnmNV8snyRYcMR/q5mdhP99GmGjPe8Xqx
th09u2mdGPnC9Nu1OOv6hGZoNsvRb0E+9gHvtqGl8/d8VpxDeilLao85C7ufiV22/OvXCszZt6n1
bEfUgXXa0so44qjltFI6UHXExNOwmsk3TJZxLjvNt+kRc1SVQzMv1aNfICdCMHBsZnEVcajjmOSV
6WJeOV+UWP2qnSG+BYToBKGzDRmcl2B8KiaiXZeFhxYG5tzinCrlfobmIFL7tvYQirexBS9pJqxy
0HBSWliyrc3uRctlN/ekxVILOlm9C9I2Rlj4VqonIyn7i0LgmHOBHggsq7hBedYkO9S6AqqvoGjU
fYNggWe69ZoLZybkWSdojywVnGitt0nF27H0mIVMObyiNGFiNGm2RYzi8ESsyLckRMBYL9Nz6AbB
RUuzH+TMpxmR5walq4+VXg11fqVG615zjh2KuXsXHes2J+DrSn9oLmfW+SoX/L7shorVWR6SoGlO
0RxcdkOzCqxv6sYOLjIWmBvZOJdLylnVpkl/pD48Wj2Z0EnNkNeOLVoFUqDKBDqtXLxgbxTHlyjn
18hG2+oHXfozasKQAT42NIS/O5nzeGQutONmgN0x8c5k5WXfwDvIt3ON4ayPiLBopt+mpdTTcXc7
WJiaCtaaTUjWY0PcTF2gx8sGrS68Qd6Fy9g81IjRWOIPrLCu6XUg69vgkOMUl4c+cOIvO7smVMy0
r8y2KLNEyMyGEn0x2DztEj8jFz7Rhf1PFDf8RtsHxlAh/Wz4KmPnWi78rVQ6NMp9sGkQKWywzxwZ
SeJo3Y8poRmz3Q3IShgWmXZGxyVJtSxo0Oc0PbrSB9Dn2K8qFRbKguHCxP1XvWoX8lOQ02nWJajf
IFtBnRNVkvgZNy7VzBJDJWjHXcxTKYpT4fPn0IUlDpOj36Hn5/wiS7QrvF8OSs3B4jGzM7mwrx2+
mecYNFxgHzlqa0TRUXXWZOuGk7Ov2uaoK/HbNIZYwIoTPrJ2SRHc2xUpLt68ohpT+3PSgJKaSVxN
DnJfp/6Kk3bazDN8ZIHp0AX0KJ2Mxc+CGDalI+6cpiTrtj20MkQaWyiWnnV2WYIBAaOMo6YNgkcp
m+5QePMWTklyVFTICEai74InbWeSV5H39TEZi/VHpk2m1bprE8FqdPLyQ6MF+eAEPCDtstytSity
aoVVHYWP2K3Tc7lpAbCFjI1J9qVUXsJPjFX16EDNCctP3lUgwszI2V+bzZJ4wOclJriEbs+ZJhT3
quKhVxwuvULBz5NNFNCI32OmYbbkjNKWZgWGNRq3uALdUTBN+Rn21DCiXggESAuF7bvdx4V+swd6
o2xMn0069seMWC7J7EQFDGmzuL2q8NGlHTLZxCArWJZl2kwdiTmF9VjOTG9C1Ykjdw/7QKfeJUSH
91VurjLPwTWfmAt4LzvcFOSi1tFnHj7PHQRq30a70SbFbZKNj9USQrFqXNYvqHnrgHPJ1Ks8s6ze
W6e/GjM2Mk7F26Zzc3Ao9V1aoml3o9VKn4on7eeHWSzPQ+1/Vg79UlygyPRmdvawmAbCaqacNyY7
kMqArZMsc1MkA6ifvu0YUnolSGAJkHRE0bxa7YZsm7OoOyTRK0em3ji0XlhpGE4NdbGJwv5Vztzf
QnLUK8d/SbXtXHYBejxXoZjP3Hfuqv3sAfCUHgyBIm3RUiGZK630tUuovIpxL0LVbJtoO0nkkz5t
bNNTaBOOG3KTRRPxNyn0rQS4otWzL0hD4O3r3YIjZu+xxicJ9TIrh+Vo6MI2fPZJ1ogwK84T2B7y
GxliOQJimWqU4LNGv7w8dX48HHKe1Z/h0J0KGTMLjOh+cUve1oH/5JS+3klTsHNMvV2awI0ZLMJX
A4TrOjH5LoLPMacx+EffY7uXDPdFiQoVC8bcLFAxg9+zYASrombfS0wbSxI/zqkkaankovGG9Kt1
lWReaV1MSUwMfY5BhljDtI+5rReGH8VM9KZLZQ2tnlauHxg7RvduRVsa65JXP0XpM/pLd+jmcxwF
Eze6DQLfCwliq8Ld0K1bvL6MD4thcLbUeCrCouqOsb0bm+VqifD0NbV38t1hOgE6uRntZ21qUtDH
GiF+wwWCGYsRQNDsQQXJlieqJ6hTEU4F8uBzBmDbld03C8Z8JxLrKCcXBnDEbJV+yDvSO+DMZlic
ZfIuUJAXWkwA+OvRUy43qdf5F6gox5NZ+q8c1Qcs09LaLhO9Xeo8MYHtUVhqTgRq4VFLsgztbbxk
JF746a6dNPp1coiFFcR8TnlrGj3uM5TdAeAmHfF6Ih4j0mKqdyJ1flVpW+/YOlqBHxHkp+5nItYU
hBlSMUjGDlChmlJ/ZVQ9F04w3lmkdGz7Mnop4vgjUX1+FpqsiCRI41NmtRBQEMqVHoFo+OlQ8TWc
8KnL7NN3kr0pG0ZDIw26Kj/RLoAndV3wDd7cHf0w+l1M/innceRcUjcTWTWDXYLztNDRs+IItkN0
WXl8DzeUl2kI1UQumWDDGAA9smzwb6a3dmlVPIaLC6x+AUndpJ/9iKyvLkawYzztpS0jIOLzye8v
U29KbmeDO9tQzSLEK7mnyAlKCvbNCU6YqqlvvMmutnPK4DLGD3DRzxr/IDeYyyQLK98CNAH12gQj
4RCMQL116x2DcKy2EgVX6cF/cN0Y6FDNkJrZhB9AafXbHlMpC1EcUcWr71BEeIM7bf1AzXtRNS/9
Z2aiQyLwsChcuuPY7qrl3kRZtgsRlm9dXs2wgKmQZOTFJXW2NS3yJS7kd577d4LDCqrq+WvxPPKb
LPxBhv1y5FjtObUoUi2IEAULoMI113UfbPVnX0qxl7569PL6bPB3moHVOnYm9oMki3kfDjbRXagK
qNzWfL+Yq1DRLzadAX5XImaa0Vs7ABibxBEPEV29lxLqIHN5LgYazMybrrQFEVeskuxFIqOmrdRk
PFMrDkjaGGEG7mblhlju72qdbGPUA7NTfuS4wRE7gKPj4l+VxyhFU7SZkWYKU+fIr5Qv/COdRhrh
7opUZy445Y95wEqV+SgTMVnfKVdcdUZQfk4oMdYepkSBiUWOVr7pXLNNYal6znyL9+rVk0HDGZji
LZct5LsezeAE2z3ihWnUeKpiZ+GZvi0HJO/GwkCjYw9uaoxMXQMzXWVidt7HwALnfVf4GgFpeoHG
FZxz3DBQd0JcA1MP7h0Fd5QQ1uMheR9iXrfKKWqc8j3M0NwBvQhJsJAcDyjmCKPJGrXPe46PySgm
E2HFcRGz/8Rntxc9+qmuY+KpUwpR2LQIP2mj23kiPxCVWOD0yWFp9VPRQWjC7jluq57/Nyn3qWdv
kipV78agvrYAxm37fNchUdsiq84QW3AdZVGlzna6J384OY/QpTm5ehSNA5S0ntGOlR3ahNMn8qvp
mKf6xhsDjqnaRznph49xUiFi14xGhg5sy9LP58INzNG3We7iRLZ+/vjr3/7j3//tc/6fyVdz25Qs
Gmv1H//Onz8xE/ZZguzwX//4H4ev5vq9+lJ//tZ/fdZ/+6Ttw/96/Ou76f+6etg//vfPXL/df/1F
vvw/v/32Xb//yx92XBV6uRu+4FN9qaHUf74JP+j6mf+/H/zr689XeVzar79/fK7tw/rVkqypf/zz
Q6fff/9wPPvPK/GfL8T69f/5wfWf+veP85fW5Xv9+//5K1/vSv/9ww3/4XpuIG0eWaSFfvjjr+nr
zwfsf0R+YGP7CBwphGuLH39xoen07x8y/IcduuicAtdlbCki58dfqhn+fEj+g68RSnR3nCbssJwf
/+df/i+/ov/7K/urHhCxZbVWf/8QYv23tP/5u1z/bYHtea6MUDqETuQLfhSfj3++32d1wuc7/8Mu
cr04fuQzeTfYN4f2sreIPWVHN6OP0smlLYuE4Evs91V7YaK7RZTbNDT0NQi2FuqAU4/RdGnv9Zof
0sudhH+0R1iz3j7UNo1iaanqEOkus+QIW1BiBn/n0Hmgau4GBguWf2Gnj1Vb3ZZl6TxXvnvjocA0
KGWNqtkzr87tYmCekQ1n0rhhTaF2GpiaLwN5dBlqhDJJj6ple4hyqVtkdCjr+jblyFpKAYo5F1dB
YT04s/+rdA1DlD5c0OZIiNr2hKAYZr5HcqFvoYKwU4CWHEjcKM7cELHSi5eAlnuPvngdPw3oI0JM
EPW2aqKPOmveTQXcRPxOPCLN2IgJdpcemUHaGp/YYyIiXzOY/sj7ySGwk5KhlbjmUATjVn5Vzutc
CkbnkRkZ1QJeb6CgsdB9T9L20m8/UibugxVfT25515AGSY9GWAgw1vZXEKR71wZBnbh4MMJ954lD
3XOpOsvB17QXxoIXhUME7wwqK3FWDlZ/lBC7urFwzScr6fEQ+U9WFyAIW0LGfAV0UsWeSPoM1ccP
lezLotpMuDztrGPoN+pDZFfPXa2fOfBz+ysLmtv1Re5p7/xo+WBgudXpcgFGcV878+VYu7tiMcwT
IJoK/2NE4t4F5TGf4L15Vx6asylYQx7m4FdpRScp7IPO5uMo4Al4Lhml4m7MwTOmLBpCL0bJGRws
3nXA/OLwGGcJS2bfuBclnxQOutiFXPHaGc/d4q9pg/K++BXVT51TbA2O3DS/LTkok7ACRCG3o8sX
Kn0WjkV9Qr6BNWY+NN5LkiO4diaz7MYFPSwjK4vQ8TIg3T6VM/p62DukZF62QAAqNwCWq0cqmd65
HD3vaRwzOvafRXtdATMYlP602fkGAT6S/r2w7VMxj7/7p6RJLrVil2fn26YL8wvANlurXWdBgigD
H8KxtIfvGHSXV6SQkQlkdP0G26lyNbtGCBlpyBRw3aAkuB/ThJzpOo00pVfxks4ztjjHe1PSkTtr
xEueGPs8zl168DzJ/FuuV2AYtHsmzJeKTJt6OowtnuIaah7qG7ydE6HTo1QAsd+FfKu55eKPTE2H
hk72NKZBdm3L6lzZuMGniJF7hQb5ru6i/mTXut2poUNOVcbRyQHsbc/ula0KIjb9NELyOPTXQZk9
2UAIHtFFeg9Dc41xVF9G6XinmV7bxJKNlO2TvWmde6zgM47Ojr9fvKGjVX6DsbAgaIvmPIXNNCDZ
G9PPkagb+0rnJLesWqwILoLnH71g9XtQ3YJydOanZA2XQdC/oEJb9DctI86zElkJ5Pth2fnjk4S0
LAE/Tk55Vla76SfiVvjd+6B/DMNs92VySKd0KdZ3Gs1rFdgP4zijYVm1CO+x3ZMZQ2tcfNZ1cwrJ
FWyREkHI38VevA1DpgM2hyNBn8aPb0d15a/yJIKTQwZDhU81iPViqB6cDk8MvuuRJKGSvZBy7+b6
xUdfDxhTNEeXKihA8RyPj9pctuv2hjdMbl/HiX1rqMZwUncHu0wvJK5Lz3my5Ijq7CfbbCFhn2YE
Njj4rlP7UDnWZTb1KOFumJGjJIEzrF7T2eFZW+74NYHYZLfOz5clzMlqcTS4S7L2LiUMt6E6ZKGb
Mt6RplqYR1aKowDodTc/NnBL1wJtxtnXo3cF2LxnXbGOP9loLMRKRd7zkpd7uw4hVpcUm5gWmRgn
y3OF1qmj9vOJEyJZAVSJUYRU5ICBdbrLmaao+qUB17P0vzL/KmTzlvMB6JtWvu8RoSxZeR2SeU/3
cJiW5DmZMjjyrL3VjnVjVnySZqiDZGdyeaik3FQLI3G2FyVbJ4WZe0R2z724WefRgfJ22Uw+Zw36
tTmV+qKgJmwbqAzVrynM0ECyqHFXHWLyWg3vFZD8tHJPvo9BL4RyY68uLI/krZfVNTRm476qgp3t
vCXpd7cQtb18K51/dnBBF0jHU3aXOcFjv+JV5vTnGLl3/QiAG+nxuE5puM4kulnOEzWhRAtQMXCa
eNW3EYYbAF1ODb7f6YdrVynYS/BsieQCAHuXI4VCcZcs+EFJftdQzIwbfTPJf/3z3yKzsbsY3HHe
3UK22HvEuSKmyW0UH3Ab2k0Xk/ZQeYhEOtG5wHZxKU0zr1T6PBpx0Uf9cemZE/RFeNTE1tpJ8SCZ
BlhVcT0xiZx9kGyvsXMzY8116w+N7zLjDiaz+CdzxE04fOD/rrEPGuBi62R8YIbG2cGSB5l7acGJ
0UBsaY3yh7Ee0A5JIAEAqIkYLZ/9/IUnCEki5hZtrvDqZPPJgZiYTMBunOaDWdBB1hidV6tcEFLw
P8e6OjcIj4jk+jljzV3C+DzK1wCFRoVNbcgAZqKHC3f1GPEA4RcC/GJgAsSM3a2KDBuHtmUJKppX
aEH0DknCRUqLJ9T/Zu88liNXtiv6K/oBvIDNRE5Z3pFFsmi6JwhaeO8S+HotXCkU0kQRmmvCiNf3
sZusKmQes/fau76rtjlEPHMCfYzDyxen1vhWnK7RsnPxflA5scT2tn7rwCAnnb6Z3nM8043d3LlY
NhXPNHAIJPfomtELQEIqzXrP9b7riRSA0bbPWoFvMKVk81Z+WR2w1FysgLfNbNLPwNkN+EM85KPF
jAez1C1zU/VUEolZo80tgZyGyz6R2zMpabRy9Ru60z4IkNaSp+CZyDrsp4sx5jE7CfDbgfqIpvEm
iuSTjTf4BaveSqS0kWMrRLNqN0qjJir9GXpPDVFnsbsXecpozPxLHUMhGTDNRazPaMgBFOFE8bAp
iXxImWpj+fNQwYfhUdYAVIrvGbRqplAweIP3UofuNVCMm/gE+CashZkBhRF4hI/oM+NHMnys4SmM
ZywouwhBjRuG50w28Sar/Hejwrbn+2Lf+PM61CGOb4MPRfzc+0jJwmj6zuAfrVS/VHNMppV6sZP6
geoRjPn0JM3o7ILR0hZdph5XjRq3aZyc2GnW83Bfm6fOsX9Dx//uimEjWT/0zXRsRuO7CTklKzzv
dcv5UXMc9Key0v5d7L+DjaXEge907OZ7sEIbEcHNoYvdtcmXlzhrxRpaToR++/WbSL8Rj+ydGghH
oEn5NPCd0uIzHQZtsulZqZXZyZ3Yu/S4hhamMo1glINC+8T2cDcx05xIaSqqU+9mQL5B+RnVg3Ip
1NqcqxwlHJgfJMp4DXLvT6B+S1XiaGr2Y4rWxLxnHnvIJ9IpIz4bEm9jgV1yfo0j+zTyRzPxSV1V
7TmkeQpIi/GxY6Z0xgHrAWfEn/4NSZ2Q1WqHEmBdl8+2IrPI0K+S+jCQwTYu1pO5xFaxvByTS4SZ
uH+tI381qO84Q9UwjnftNO7n2jyG5t8ap/rCZZcGBMZ0j3EbhRO2tm7aA/7k32cGOQzcxNlNcG5M
fOZi74MB5HNUHmaX09UKBCkHxMxk2P6JlMolzjtGTLc5ZfXjsxXGYR6Bz2d5tRlYZjdxeYvd5Mg3
brNSPAoef8y9zXaUE3sFd1WZ3bp2q/dx2ayHXzymR6NABzKTjjaae4MyPnK6R9UvTlEXqk7lHWps
SLYJ7hIpxk86knHv66ccHWE4cpng3wBWShVDiO3aSYxwZRgDaPNWpo99PDGBFCCYypnjMvFc9ygy
432o3D++jPINF/y1npznRFTrADkyS1WiS+vsxW/J/YRZOX914HzzGfgg01KATdBrtm4HMQ0pA2Ch
NdEbTk8pSm1dRt+COUlJF0eRo5CF+uialteOo3M1OY+ey4Z8tIE+fhfpSye7O6uKVjOQyzmN4L4d
mMAiO6So9fCTmOFH16GUCwjFYruhYGbUT6k+dixTSDPC4CKRd04Xzz3j+eLCOLEqvBeYoMjJIKSD
oqtaxXP5tEhrmMmyaKF0SQ96VBjJ+wufdsw9PCnSY7vKJCqxQf4D6phPNjoy1xlYkgTM3IbtrMZ1
mkiSVCbsAeSiz8WDxFAUk7E7x90lv/jdA5clF8sy24J0J8KTNt86sRS/+3HuPtIJwU3QH+IJnKNn
nb3qN0xQUGFQotpYPPEdh8UAjO9j5tmM+QVnEl2CcI+uYhchPKlKeGOFTwRkcAkVcGRaThsHqNXt
LZixOeTCNiS4RRhYcxigzkc5OqfMfo1FvE/lm0WzlAWfZDYQNTvsrdJ7MU0+qiiY7PIXtfQ2hqUZ
FeFGFk8W0h7YZAhQVpXz1aAosonkZJcb+LuFe07dv51JZL/5JoEnuQU8/GAinC+aaz+8VtRgHtNH
lkBxQziK9z6E0WYW3NgJ2ZVEmdRAnHrXR1YBA5cgaAKmdHdbrGImrPGQo6I1nr2JMIyRPrgit2VK
UTPw6jJ6M7O3uU65lP21BS001H8M8o6C4WHi/Ukk025TglNQ2w5ZTNmOdEvhP1EQlZnvGtwbpvpE
LX+XZAjqi3mTFvtkwa5PcNsWe/zNm1ibOpe++BTpkgLwzT5pa7Bgclr82Oj14vgwsZeYAUR7ijQb
eyQgB5FF+RSP/SmDTQ2IdvbQr6DrQLW848FARP4hKeFtJpGtzneCAktiWEPUSyVJ4kFH19O2Z8GK
w+fYwdgCmzI29imTU4Fy3lXXhoFxbTusZymqjQxmufrTozJjU8mVjBGSsmMyqjuh7Xt7arYp72Ff
9gfM11sne7Xd34Ys6gncj5M2uyqCvOGWFFvxeegXyk5fYuUuk4OtGkKJFr1yjZ1+MD69JH7MjAp3
I6fkaCwhgS6hy4aBqTz3nycspPiHWE0Pb9LjLKh5BTP4sBW6AkwXI2EwqPARadpAMoyHCb+2adZf
uXyJC2nsOx+jnZU/piHBZAa8ig6qfka0pOftLLoX3efHgMSYEZ0AmsdFEJ8QEY1vBAUBUi98v0Yz
7UedAWMuH7Q4dwWDf0KLKg4/FxtlSAiUNyquFmNfAyhibPA4cfugd9l1KfX3VDwyL7uDTdcdZuYu
Dt1V261z9muGy+lcWl8I3rmlsqNDeNxA2C3zVpTt+g9bJvZ6xPfSIyjvZBHnMs9fTsbu2cuPLlLm
wPnQfDYIFAMPc+po68NArytkKo3j3KMVeuNMgP94YJn4U5btbkQU7LGHrYlUtzBCzOTzVm1+QkXB
g0ICcJVi2Ej6O3s+Tll0H0zvYijJLCf7oSjeTSwcCRFDFf6bwU22ocQy5Ew34jcOkdNsXOTzvnfL
/H5HisjdOGLT+Jmy78lMdgGRcq3nPbaswbWZbL2+XbPSHdAOJRj/5ViDk+epQ8Zolf4lNvoPqcTG
Zsh1N0zwzZ4yUz70SK+wwy5C4/FjpHttrCffkqQEdd4+rRLIVezbR8T2qwq/8iosNoEx/halDNdZ
V4t1YeLUw8R9nFzLPF3g8CW/pF+Hhnm4ifolkd/mBPFkpOxkJo8cSAQbbDDGLrLn/BApay9Cg/xJ
Jz1Hfv3juD9OQhKTm54lrbbu9LbEAhYjf7J7+n7oAVQj8iomZOnU6Hky/o1L4xXrFjcD9lMeb83t
0JgOHf9uWVASPqtrpll1tRXjoRruqTA2pq4oiqedAV5uNphRiuE3CoHGN+6hh0jQmOuQHCaTYegI
+Bg4V+0Q/+k+zwWgJ/GdpN6u8XCxEg7MEoHBzMYf/gjiUwycgko9QnaDm0KH53LJszILQxdJpSjv
+4JQk0XQIcxbYFdg2ChpM+X/nepwrcgZHGy8MeWxS+Zv2nWWs2RgjOrWIIQmYF7aa5KejPqt4toP
jF9RtOc8eLeNaEuL/c9NadZwhVvCIeGXazNjuYzQ2aWC8D7tuCcPjUSP8SfWmERbSZUIUiNu523v
/moYNWw0maBZWM2tHbX9PVw8BrK0aHJ+D+ieB8p8C6YmNoID7RBCiic7Q8dmb4aFzSGGa1ct28FI
f6i0fgkNNBhQMLikDPnSpM2rk7QfTTr+1OgTHOSC5gxAqzo5EDK8/K8NXcLYMR5c2wF0ZwB2Jrxl
rsaaZyVAJBgbLHrm/Dh6E3ElEKcpPBjDriqveSsqdXGn6sS3n8wkfR1pGU17b2u1F+o8JVjjJ0bU
3QU0HxB1cnlAmtbItfQcP7rBc+7FJMVGREO/QVaED8e2EvcF+o9LM77iiXXb77pp74fmtgBCPHra
3KVclvMq1e5zPl5smi0HVjcsSZg8RV0hTBgw43u4zCoUQuEQ7X0rfWmRLSMEu0YNmccp73iGtaDw
PtWkTkam8IKWt0Fn3xUTH8NG+MSOy0Xv2l7q5AsF3M5ieqYiubXIsKH6sgs40OznB7ljA7XihUDe
PZ3QFlPk4d6Zet40Cljh0MsSSp48uulrS2hCBjDahs0fyT3gyRsyQJ6Nr9z729pwnrM/vBynTuym
4tVzX1KPJxWjciaJ5qs3E2KqPsFCHGFmMs2NHZFU6C3WHH2gSw7G/nlMOSdK11+PpA2ktbjLbDho
s7r34ah4CpPYY47G02++EoYeyYzQpu920qp/vBw7MuS3QO9HZKGiVdsWhDw6JPa2/MzqqUXaQMIM
es+dgbzShCvbUZykhOKE4OMknVWMbyH5G6avMz1H5P1VHoefbz0GqMvbBGkWa9Ns3mZese1DNiJ+
9Kwq83vhiImuRySuGrijFkLuVIBDypFAtnLXYiHw+/Q1IldmquwLNfq1JWYKhZwkFQzBPg4zcWwL
7t7RRnmVZQZZng4vldUiwi5S3z7iBqJLcy6Jb9wjUrlFM1sIGnGevtx9aMia6Y0Cv1CLTKwlnac3
wuqQCPVmIdKG1MjJEBfvuYxfu34G8BYWVzfd6glj9SSnjzGKEVIXyGzd6bHVHPDkZr7JjqikmXyY
zFLOIc+kw22mdxii5SqPQKN1/AN+/U85WTMWgvxaWjDvOZH7aBtPJKq3BImC3mtiGMIQThmImE25
KQR3jQ6HHXurXehPRxebXU4SaM7EySgs/MkODah8Y9raNjO5QgQda+A9ITM9mbxPtnFwO5sgx4Jk
X9HMb1VuIJQxotM/X5imIkBMzHMSKNJA4b269tlrQBWFzrBWxKsbFKOhRO8dzBc76PfpEG1r52vk
xmdNA8ymqXZ9lHhbx7QflKhui8W5OVayhgVS+J8CYkpRaRT2OKecKfxNBp789FTlxXsTG1+YVkgG
o/Zhgot2FpYmK4wcAzjFk37R2n/zox5vP3henF4s0Qk3LxRDp67d9763BQeATFIXBw/eHW8BszJ2
vvofw7FuklMkOIIqEI7BeOaFB9gBUyR+L9i4qQSneYmpMbI3MUKamuGzzaelNgH7cA4NUAybfquz
CLuv4dH8ZKgE44kHghHPpZFxcjD8ntzWeu1WNMsYX8P9pBHsiiLc2R6JBwB60cN2DLu5v4woCM4y
IHrE7NQ5cM0MzOn40IE4hq6BM9VKL8Ckrdu0PMVaIPuJM2hx3iVz/eaWjoQSOylTYWtg8ZYqiuBw
PowDpo1SK0ZcIuDJyEaxN3LnKQnbEkus2JcTA0M8FeA/CInZhmftBRqrZ693CInzZBJPc9ijFpBf
jsVyTLNhuk+JYQiISAgK4MVbnPLgJrJ1XtfBQzmD8G6bdls33Oa1pHdv3NM/X8ySx92oafrMrHsy
Y1OdxJy/uOlLWMns2ZQHEkyrtRd6jyggk52l1r6wLs4IDRZhzW9nY/HuvB6JcIZzp5fexceAVo39
uO8M3p8aDwXK/4yLUg3NESmCDRicVQWcp9MA6W4cpmDT+sWGALgAkw3iYSkX8GRHhlva9evBHznt
7SjcFQG3gOS1WLkuL2HKp50Ysxdc7PUBZvU5dcLgbDs2T69c3BLYOvnRXvuuBwKaeJvK8aGYwUZX
BvBOPtA81hldLZAAz6cAH8WMBjZt6nUzwdwbYxg9Uz3keB5J8SnJ88mkzrbK+fVLuKJAiaC+VoKp
oy4/JNvNJC+q9TCDIvCd8cHLOx9TlRGDgCGpQfGB7BEirssBbeDEx/7kVy46e7c44z8AeEPB143E
OtKezQwxL6GgVkqpNnFLzuizjPIQMTwPgBlDKDNfs5Lk4wY98VpLVtOFy+d6iOx9CXfDlLbaqYqt
nhyz6iCWpxT1onAJE02AtmeORFWTKrXr+vhiRIp4lnk+XZ05iO7Jwtkly7orBg6EQ8/ZBrXzPdgf
vBXqNSUCgqW0vfLDoji74TdYSfWMrWfscsrvvNkCMngfHPsiF0hEWr36g+HuVJT8iQcwR20v2rXt
8gOBV+t4OflB69i5xg3nrJu4YNd8Npe9LuIdeQu0njlDDJXI1zjH1GN0p0Gy5xKONRC7mQGH4vsC
Exxli19206bNSScE/rkB6alF9I3E9ZlKX8EOoAYLYdiDxPowLFaSSiMS8w0Gc3iNNrVLmITrRA9E
L1FeR/ZV5TN6Y404ANHSy+D0eHV6QjgTL7h2CukOipZs7/QUANHMwi0M85lisrgGYVttlao/Yun3
+O/Ii/EWbIkMq31nG+/giQwm0pSUwk7POunfCgk0sscMlrYRT90s8J971ywCUDMW81aHxAckBXYB
CZJ13eRRgEhdIDHvYdUaJhy9fJp+A2vG8aXrQwY60Jw4WaLe+SVVDlVoNF5Dxyi3VYuSr4Y6zxaD
N2354kQSSr6umeG619HSUNWXWWcfE34Wwma7GyPneWpZTcGfODZNTVl6oHeI9k6kad0DAM9zy3QC
EA3MAML+pM7Xbek8jgazqgAhI397dxnEuu8Tf+P7LoJXqD4kcBAbm8jyjLA5twK54jikje2nFVw4
EjpQ1x2MFENj58LnEQupCAltxu+TajhmTm4cS10He9IEftpZS4ZyRf3k9wbzx9o4zmiuafVhHZqi
QuObdq8YQmpmRukRphPPWV8DyauxZ0maMg+mpoDACTYJT7zZrwvX476N83DnJ3i8B1B2Cg0dvxXa
bGN+Kb3hwSGxjvtkYVcYJnEcqJvSYsvZFgICnDZMvPLj0Nf7pCn/BCbw9sAPP9ksUXPMfBgQbIWL
mQCdyEde1cE28OtrEIH+MHsU86yTqlXolZRLNNK2www9AzpEB+gcHUQ6az2nassd0u2Cdkngw/qR
5D0vdOWXm6bFKJlmHjF0IfCdriK1zYCK3vhvmlETgHO/3OOcBzAKPxsXJB263wE3l8/h2D6Fbs5o
rhoPcOJWs3QK+ocUScYI8FNh+WITYkPQbhK6RZ1Gq4ZV+l7aW17n+N5PgTNFU32K4xZwSOMvz65j
3YQTkAA/2gfEx/XWcOWzYRQ/xpD2T6X0JpZLKS9JGdq8LlIB8jUKINCB9eTRwKzqjvXAaPdiX5c2
+BDPO1W1OvAKGjv82Ghn1HAf+e2LkfjdvmjyCZezh4Fd2QTHcNoi1wFILmeBL6QAWpwXUj3iwtzU
HjN0Rg7WrUEVRR+YPtS2CeW0nb13ksJwPuo/tmq9fe6g1Bmq8iuAQPMH1Nlfo/yWMAwu01xPN5IB
uhWIShq02HvtIAfenIkzOxjA7P3zPyExAcSb+m5juPFznDucMHlCaRS31X6wPGjUmvVc1UbvPE3N
rpkqdMymKG5xDfQxI4AstNrqKNKUXz3FEG+ZdX2tNAHzqYctDkFofaVCXseSe7a0oc5FOk4uXh5M
68CIxpWYiprZCwMNhfcdxhJf5PIlFrmBqPce24I8mk3BjNgaGAsSDAL43fzMUQ3/w4uthpYVwOT3
9+6sMQa4EPdlGV8lIEHN3PkY5pwEDZstMqMsYGFROJBZtMYbPMriMgNpuVjLl7ydsNEkZrwPEm7b
PpmIxW3j7jZGAZAgNd1GF3mNJz4cI4nw1bostgNDbkB+lJu8aDycvynjeVFaRxQJyZ07AZoZvWY+
FWV9HSxD3nusTXS3DTLbPlYNY4GpoXWMEbA+WpG9q7vi21B1c0nT5FiFtJoSOzUyUgj9XRIhmcn2
TT8M9y7d3c6p0z8z47VgsvMr4cDItcyouGKF+YWhgLcpw/eD3bh4nbE1rdNwlDwWnnsII7/f5PbW
GeYlCCd0N3alm1uBi3KE/AGE2yuwSYX5qycSxKdJR6J1xMaaoMOnBi7QSZG25fiiePLToXhiKYvb
FdtY45okI3ha3nzupa1DUgVW44LhYzBmqNMFdnQbP2kCKwfFVr/FSuvsBVPYbQmmdOMIYUFByX5n
N4lOCQHAJrlT2OlmDIV4MPQ0bYVy6yPl2mOOh3WrW26fysQCgNw5uveXL2Jw/s7aJhiGtVTbQHef
q9p4sJYvqS69VWq5LwmtAQnNpb62kamvdiKYPbFJcmFfXf/5c19ONK+DN5NA2hu4r1OClGE1Ij9I
IUDEqfJp8b38gmrtxHuhH4UY9KPnh+MJTMjr3CZq4+BGWaWV6i5uoftLZYGhusvzeJcAlQqVMe1t
IZmGVKU6m8TvsAKANohinOi+pIeaNlBob5vZc+6VmBxmxIG9FYXJ3r6b7NfGIbihbPJ9USXy6kzG
j2Rhyq2V2Q+eVgKZHhJnZyAhixF03Tf0hiSbR1qBzahJ/+iYerJky0vs6HO2EWZLTHTMfxiy8I0N
Q7sd7YnAdbrZZG7vK5dSdhwX62rTsrlHH1AHIVl60siPGlfRrW88REQIprFvZRcTh/odygOGariV
1mBV7lK/tQ8W0a1H0VcB4jvnvdM9AXM+c64wTwUVUjGeC4+dBgC5HHJl2eLZiur5vnb6fe+6BPK1
yfjQVrENW6OLHxyYQGkl23U05/MH7u0NB3fwNocmepwUzSHP7ydqXMq0sXxIAzG+Slg4ghtoD+8C
K3nuyetEDMpVBQyqQzTciGNAvrgo9W6ho71nO4M3hv84sEhh8sCD3orE3RPSiOrNvHgtwDmBQGwl
WiyiYZ9RTJQuyEpThzTdfk1CIhU8aDlhMxPu6us0jPXBCHAdVpHFcogB0NEZm+q9WZoyxbpbI6SE
cjFdZcoUg79y3Gl/ci55rHdt2wIEMRtr1zjN3yhwnIvBhg6IQsOAWyX5SxDL5pGS/BbidDjhdzG3
VUBMjFU02U6jIbsLesbWUxA8xCMlacbMRNdFvBFOku/HQj+ndvAY+g0RSL3PntdN3fcYIAMAFnzr
XgOHusoY9dhBw0J0+JZ1Jt9DNV7aQDz4QnsoydhxhDpO950m7ihMPRjHdULjuBH2PBHoTXaDXiBs
nf/TZGQael2yrecMboJYxN4JG1LtXUc1v+UVrasIZbUZh8BfYz8jhkqzt+lQUIB8KDmlSTsw9Ri/
8I13TYnDMY5dSLXyDcLSRxGYf+J+euUFildJGKB7L5zz5CMMCUtWY2U2ApGu1AtAiHWkRvfvNECU
YuYlN7pgWh7mvXoURBLN2FVgYVcgbwgqAgNWHWySlahHou3gk9jkDcMfG1resQlcPG2Zd4vkAEsJ
nAmrMnFJ+BmNBBhEGhUeNqqQxatF4BlECF2baMnaESN5yvAi5zQw+2CgJ6P9qArMjV1jomuzzRxg
dUbi/aL8SiPIRQCNxm3rlPnZHVS3q6hnXVZoQWiwX/EifAy4vKrUwR+SVuPONsWB+PH71h9G/tjH
6hi8KdV5oME/kNK+tnIK9lVPUqRZDs8KSBKOzQTsDrRRy3QoUE9NkrTgnNDo9FpHV20/l2GZ790R
4YHs5AUJEsJ5TD2Hys9R6AJI22ggMoohokM9jhbvrmkYlYeKKWHanf2cs8IP3iTt6cqUqUPWqB2e
oEahOTGZcOfD4JzTiuZx8IuRCg36kR0w8/Xq+uSUCbxyA6VOERx8JGYXRMNPUd1aTDNp1vsiI1Q4
kvj6fHeRgjgNBwsrAz+6NU1QXjRyAfZHubexzRFFWdSD2A7RcFZYQXGu83GerPghn8Lkoffvu5o3
wGU0fKd7L6Agr3DMKvCo0B1WHoi5s+dO99XsAx6a5Yk9xdbjBz7H1sdUOsU9rL6P3hTttptkeGeM
stk48+Rv4U186qwzjznWpkzpHWh4ZJ0FmXDkAoShYHJhhtWuNIv8oEJY48PjoPOJBTcGGqs+lORN
zQIVqK//lotsJq2tHzuxPXRHzDCTBA1kF3c2/8cHE8/byQjYIvjO4l9iJ3aWNQT7LOmSjZHp5qh0
czYH9ZCX5k9nkvIbTCzyOwaWeiIfz0XLB0QBp1MLzamJF6g+sw/BIAd+R8+0KIKq73MOBgK51cBI
JO06cgY67Wz82OJFsybjmdETrIUJ02sBs3qOy0VzANqG+Rmekopp7mhYwNegfnVMRlwJY1vOhEHk
RZ/s24J6lJ79vm3nmm2PIJcT2AhWqWRvaEdsa9ECy5t+677XZxW5+mwsX5QNaLISwb4OQRGllPfb
KpnCTeQ66cq3xD6G+bzOhXMbnPJMuUxaGKENbKIqrs++tu9nyyaJKH13Vb6J3SDZajOFUs/Ubxrw
yDX4ydHEtu6ubIkyShzpwJDdD0lhX0KrOgVh0O61i60XDGmzrtzp180M+Th7tf9olCN4iRF05UBG
WN/G4WGUOLnYcbkbKzP9HYOMQ56O1kFCAdYMN4/OLTRn80xywqZ0+z828RkoQsncrn44yItt7bco
eTz9kfis1pPK+fbES6QgELDbnB9maP3dezT2gm2Fn6/jloKkIUKI9CtkmQPkhd4kN9npC2SJtMfa
RFYhC8VEnCu8rtp7jvM7pL/6MLFDTwX1yRx8+RmO98oiZNVa2MC5BYIDdjhjffrtKoheHffN9BBN
2AObNAIH7A67gcsILxbIx3sSlwQKiDnV9Ky4QNAKUth7Lp3VSBRxQszbihkk8w3cl0g5IAyU6A1j
qE4BoJvTSMoQOiIr3cDyDJhv0uBYWc1gt83iTW2XLlKB5J6za1zHOevugJxVv7aOVi6e7UIT0Eii
Czs8f6tGuJ/CqfIzEWXPrD+DzQQFB54F7Z8DLrnzg1slzBopPL+IjwZLUEcaUQQ6NfaSa/fVu1vm
6fYlQ+7C0BayjtQ7w5j1oRblq89IaTfaKDQdmFsu4m9ejeWSpnAvZpSUZRDzbGWePhd2/jJ07hNA
9Q7333BydHjh7P9rt/NnbJJ5EFDXaUK+2sWdYMHH36bLjjsFEMsDA/so2CYh0GG3+OaYNUBU4LbI
BlHtaepJYK6otylYkD2zdLMd/HpyjWeAzBB7QJCIIhotzpI6zPs8MV9qG8COPAPDeiLNwvSL7wZ5
36yatZMjZXEh7dLMjYQF97u+EsPBy8KnbGy4vKyc+X/bxgQo9Fhh2ChaU8kGH/xOOJ/1HOlfOfwp
eovOOMm7iwp/oGgxXmwmKr2IqIWZWKgxw4QQMwBZqYWQRJNJ2uCIrl+yQpiUV69b/zHKs5hKOsJJ
FtDbVjyuy7dxRJpt2Z6Jm2M/5gQ/sZ17wKq23O5QFBrChUehNubs6HUXtN9jCBa5si1QdvAwVsh7
jV2bH0C17fwuRqlkkY1mxQbU1q60NqNk1xixd1pN7kzQQVtfGmqqUwJJaO7cTYCXYeUmtzquCR2X
RG459M7Y0Xjz9SRnlCoJjNl2uFn49Jgj4uP0ZrLFAYWyHiJX0lT6yWdnth6rJsXT0pfrZA5/SF7d
ZQxEjq5pbWzhIkZQVXNpm+fR5wPPUDva5r33YAqRbUYTbZCgHwROg/4CjEsQoEql+BruzKHcpXXB
nGnk2vC/B0eCKHGjmNPuq0qNlhBxhBdsOui9Y2WdzTnE1WzFi6j0rc57/59DwMcJSQew9LMMi6Nk
U/lRuTWPhO8FKNCmW1zOYAJ8RsqIL0AUYZfPU3TxbUVGBEfxnXYY9uX1tHGs+S3AQ43DEv6bo/4Y
kVPtuvCnFWFzNoyFgpf549o1h4MdD5+dJSDaN4m5n57sEitlL+CtRB3jXj9ju+jRgIfsnuQ4lMd+
JPIna0tKwsj8a9p5t/FLQlCC4LHuaiigdtgziODtVkMAKzEh+wtO8HlBEux9r/4w7RZbUYU91+5n
nvypvLkGZwVjA16gobXuJWI91/tCh/Aaq6z5Uzrxxc2l9yMhVSrnWSVle9VtIG8M7j5HDqpziGtA
j9kjNDR3n4X5EeAUcJF4TJ+jerz2uADWso/ETrda7pmKhbh0is8stW+9jqfHzqMGKl78Jp1uImDr
oNjd4oz0nmTclOcCbBvjlPLTLQoiiK46sea9t3Co2mWD7ncgYQNawdXskodKkbkETTK2UzlmCEfA
hRFaWHu7yV7ToILABT5zB3M8Auo/LzHxvCT/752cFn+h7f1v1kkOwyL+Kf6t/Ir+bf/TfHHaDXio
/ruTcvkL/sNIaal/CVsoj7k2rkXPV//lpLS8f0kHVq7yXFNaOBrVfzkpXe9fiDmVJU3PsW1beNgb
/9NJ6dr/8oQvHFyZ8j9Nlv8HJ6Vtufxk/91JaVvSAxwmHQvPpqCCsf+nk1LaE/Qkus+VMxrGo5n/
BnFfPcZh/WKNYbFIIt7ZHJKJTkreocrQI4zjSPpy41zMwNsiNIHkR0zTiTE/LuiSWSve+GUoIPCt
mV9oyMA2o1I7q4mPvIuXt1Ze8tQoiJOZgsmu8tB8KMf4Zx45dybTexo1mUoxNJtjZDcPUcsdzEj7
VYr0q1HcVsIMVkP5YGENf86a5rOuwD2xs3MOaXaN23R4brGYb4OoQitUNFsjjIZXt4sqgnjAJTbQ
d9f2WF3BiMyneWGbolQOzlVi2asJUY5OiP8VEbt05ITJRkNvB+7TH3DmyWMzQe6hqzp4sWJKlRaA
hqzpIVfxj07jaecz7To3VhhuDXQM/Ite+9D1+Eu8mgbJRRurdPThVc5PmYZvczUOb0xCUNgKYJrp
bzNUF6ZCNAYuVZY/pxzDYX1s4/oDIbgN4SLs8I3A7erbnZFh2knzJqdLuMYYWlIdmi+5eWDd3B2y
cinD8UOZPnVWCnpnpRVXJCwUaGsR4qKZ9BQ7o5trcFAUNnrQBFamyz99Z/jqlquWiC/yjFCSPYrF
3oAi9ZBMfr2XFohbV093iz8PXW76XcYByhmZZmeTEZo/TuNGZqhvR3/fcj7epWFM9Jsd4W+QWbCO
w+kR3QMAtwYhdVCMYhOrBll9haCA/pCwolGhL/Db9mgv0z1H/MwlsJu8/QpGp1vBflxSyf6dvfNY
khzJsuwXoQSAgm7NYNyJOQlnGxUn4eBEwaFf3wdZ0iUzLdKL2c+mJDMjKzLcDFB95N5zWcwFQFM3
mjnXKmgDPJJZJB9q/E6FN4/HpkN96DcqJ2Ps0eLIvLGadueLJWW+6eVbNZnPxuwlF8LRQnJnWORW
TjIzZqzPWYHWisSuYzc3uHvFPETslSGS+RSYHeVq08DTs4F2rSkNci8E6WRiRk5sNOlyxKjZofCb
dyIr6i1uCUYVo28dwoxhzhgS4ksWhl6BHsW263+rmRV4Bew4QlmJNGyYLfbjTXWT9XF1U/dEWVTg
WDbWkAdXC2EAL/Zw9jxQNxLvVOsje/fr6lPETkKxKJcL6y+420NzZbc53e17GQItScplG3ad2hHQ
a5wHtBQAp8thz2fUXYKyu/XX5hcgj0k8FcDGAatMERlBbr97/miBoqHiY19ahYs4GE0JX084G/4m
vy+RzmkcO6dGEMIwq+m56MkU6Cf7NWkC89TqVUqHOAk0wTqNmN0/QUkmRNFR6U+Y8TY6DPMTdrPX
MF4+nZFKxMhxGEOi+iga3Htld7fE/mlROTJJ9lVlUnisG4gvVOrLlS1y9ula9aa+IkVpZxeCp4u4
wm8Gf5O1DiWqkT108ZJ9WlOF8NFbYRqqOblm8MKg5MSKtHlxBh9SqyCaFogjW7IuvsLINxF+bvqA
vDwWIXbUl77xEBTVeytIZPCl/nFL/eiEVfllVcVfBuxHMabq0WLQulMe8jHS685GjESd1MkTOGIJ
HNMmH68qPwKRfjt4NwL9xG4XH8HQ3LogUSoPhAlL0HyXxyio9Fh1+0BJhVWmohojIIaze6V7+SgJ
yDsvJAyUhWUbuwGIfencn4nJ3QGy8jeeXFF4onvwuiSH9mz9JRn+ZXDLZZ9ixTt7NXm57oQ38E20
hjp70po3jcX8RxMxvxl+5wENWWsaPMrheiZkgPZ0hspH9hpW/l2VTxG/285L4GHUOieN3odjw7e8
xek07hk1mXVxW5dhf1yC8TZbvUxgIpDMtvWfRKUPbeyEu1Bm90HF0Llffhe5PPkuTCPJ6DgvxmO5
ZrO1wQ9kphRtcv+Gcw89ofeUhdZjM9zpyTJpYqoo8QYE5GQJbhKs5WOLGFU+qmZyjnR46L6rtZOu
UQe6SftsCvrbcQ6sGxQN6aY3V1rbNJHhh24VeI9OO6rSGlNs3URDG76ZFTJHZqMytaF3LSwFF1VD
VBxAtfvJu1xgGy/2InaQKzTTlQz4TRRa1iehSUDvFUe7NPeCM+NQUZkRakoqaofnEAzuMezTR3Ib
ZmyMgmT4Kd+feEERyuqUxEaTXK62OBZA1JeW2ZgR8/iqQzxzGFuvDiNStGm9XjVnn3Sfn6nwLpWD
tNZQKA8mUX53rUq57GJ3Y5ZJvEfiB0ytSfB21Z1EjE6Tya4eSrHFtHdCcBGS2DM284q9R9M2T1/J
BFd9ni2Gqc5wbSgsLphsr5NDZkmCmcvoUn2KM/03KWhDzPxHWKURZQVeL03owVjO1ToMeW0MsQfF
8pS5EGeKoPxVffhTz+mXXdhDFITxqamqjqW0/MQweusGEsDIzOTAgywAc3nceEZebmiqXtkmn2bT
7c/FO9PgH68vmlvt3aY1HxFSAy+y8+49Q+fNDAuUnIZbvk1V8zCaCpQn+p3NqEzNSKE9zeuw2vWI
0ChJkNs0no+aKGQ7l9MbA1c5G15PhTSe5aofpUw/4CskehpNYUlXYMdMHpZv4NtvQ6jTld+7EI5u
/DWdhCRccQN/JX/qQGlEbCRroyhPFm9rZJl9d8OotM2IpJwRlUtp/NFNDlPMDV9oz4CytwS/lEPG
3DwLcRL1x3wh1XrUMHg0w1PU/TqJzJqQ90yY1Ar8mWpVRW6rXvgkCJCGLI5F8bsaJtx4OC2qKWiO
IiCZlZY7w1dU5xGYn79zWHKnokNgfrscZ3P6tMzgCIqb8qnvfws1pijl3afWVGcfT/fOEhB4bNp1
a6neJlldhdncSYWeLfVIig5q4joTUz8pPPpOO7yVXS+xXa5RbpJ5tcUzDXqatCmt+jiaR/qeuc//
SJxQoAWSjoyQBVNN+9s3AEa7KhsP1FiYKPBBwepYvC4/jC27KQEcIOgXlO0u1vg1csQhU2SXBRxK
fel60LDsQ4r+oHXFa58N/XkaBOKNOiM2njRn1ybaY8kOXTGR1R0n7ZbZxIcJDmJJcBkoq/2bZMm0
98y/k0CeDpJL79tc2OfSZHdJ0tNl0jFy7la3e1n1H8X6b4d6+CapHk4S5GpdvksKshlTnpKm2not
ezd7tmD80vuVFRY2v6VHlhW77bnxWbbn45fr5F9+kth3qlQfQgdHEc63o5x+8hEQUJUD4TbWmKyJ
dFBeO7cxvpTrIhIGzJFV3jMBD2RhWUxzEzdFFm72P3KsfxjpsK6Efo2yV/1xVNmeF43fuxR7CFRu
/wavOyWlIjuREfbqkrApbzqzGo8dgYWGtn/zgImo4SNKrnlwhXwIPBPWFCpWx5R3XsukZ6SkmX0k
HDK+TQyYUSScnT34ouYM89Rh/lNNo3M7ID8iBuua4fyoQBUEXnI7aRQtyVJ+hbHP7lejtq2y36GP
4m4IN0ayrbWnji0FUmEFrAstQs5pia9tE94LCu5kCpZDVbNdMYMBhZR+ANF+NULCeHO9mzlFU1Zy
RDkDcFWZ9dHhqEsn/PK9IqksfohDrFOoFi2nf3C7NGpE+I3FFiGS/pp6hCKmgaHMu0srT28RUEGi
FFAtO/ETCBANoQ6/dNJjvnTJFS0JaYiRsniEp+edfjCUvk1cWvQgNZgF2hfTBk2HciPdL6CRYsrK
NdSKSOABdww4z2pXou3aL5n+05T2LSFd/Pxs1Yh9FXVDbusUgw6reaH8rLkE0Fj44yVoxzJqe0ej
IWSAP8GVw1GdPqOpX7OT5CkL8TjOjXxgkfIxStomVX0OaIJnlT77TntwS/Sn1EIpRzuwzRobNKfk
wwL9A2lrCeYEjU8vPfdk9sHHALPubMqPKhMQnxA6IdBFOG+14Ze7iCzi4KZ+h3y1UNPMKqy3o9Pc
ohoviftAuUIDixsoIVlaZL+9nm+KCcLHkuM2wqnSNpwENGaPJvf8LpOoV3ymm3TLJ6Pw0si1MXUH
Dv59jPv84JgbrOWzsOYpqkr95Iz5BfAkm84Govhg25j9kXlY4POblt95Kno23wsXaCz8CznseMsG
MIM5lVfVHUuLJRmDVG8nn9ulv2sI0bg4Ho7RLLuPya3G2Bc8zmN3KIWNzKS5q3zOqM6M6ql8Io9s
EyylRDLOY8A5cQdQfN2bVlBOg4pewnPvpCTKzUzcYDMIjjYxZsUh6fRLnnfXZAHDOBMSr0f/udaJ
usR2+KddOtCO8cCsXdbIJgx+8J6W2AzLQycZCDvzMO+RHNeZujMcTOXWhHy44zi8W3xY/8H0qnNP
P9UEKRMmEd4u893ixCnbXnxGRUK2b4fyThmxdyQZ5FBrKhjREYlGIkwK1axKjhPCCBS8K3gljEkP
CsO/lR07L5MVgnXUGTfPbasNmLEtbNWC1CSEEWvx2iYkF1gUqLqFGZFsUw+CIgPMQ9JY7sH0ec/7
wLr0a0qWmKcWA6T7W2PrJeaun/NsP4kGfzEEsWYhDdDi3OdPFmW+vA0q8DlZjfN1hpcM3PK0mGl5
bMx1yUy3FQiU1u0fjMIUeXmAMzL2KVhm40babAeJHwDG4hrbPkMkqFX76A7Uo6QkABw6ShG/S6Ks
Nlbqk0lNhA1Iqp+kwgTcmyH8T67WqsUh7MJPA2EElNmaf6w0gbdBd4KnGuqN7wm6ajJzx0R/iZYL
aKA+3k6O82EvYblPGNvQQ1fX1iXttGxRwAfkZBroRQdFu1UgDm3sbmUCMGCl9N8TOMKDXr6KlPPD
bbGkcuSHeXsEroM/BFuEY1W/Mu65q50AJsFCqYbFOmeHmCf4vUpj+SUni/w7VierACLOCUsSDduH
wM4+/AxLN4KzTws0lj/XyzFcmpPpxiMHb0eIfOyeLMWqpFGDExma0bdrJ8h52cPhXofchZbf/6gc
HzE85KlnFIwrFISmpC5t1rpFne78ALuDaXY/ceJWkUYeaiJB2PCnxmvIKmWb1+tfORpbVbVcBvoV
rlj4LvMlJBpskxkrcsMPn0YOLjvvGdjg25a6vfW5ezaqlL9mKx5YMxkbRXge/eHRVwNWppoYAIOU
z81YPFc5VHeFvJ8OW715RB1TQjAg6jHebjT0yVk3P4NXHfQIUbdntY2lAjsa5RgpUTcD4m70/in3
rP/sTayfZomWYjS/JUgreMM8kgrQAWD1b0XW1IGmmAqZ1fGclWe0069FyaQjzZdb3+KQ7cLi3Ljz
CxDB23BNz/JsfKSzIV6H9mHMbUomItGirpp5wlceLgCZDcf3G39mbPIQ9ikElnjT9/IG+xHwABgq
TT5mLJ1QgxkwfCXO4r2ev1hqTrfNWp9Wary0SXscK3QUKXiOdIZY3JHTWgYTm+EkD3aqt+P7cfz2
POYQIIixSeoR4gOC0B7ly0YmhEPMPdMMKINJw5rRhAjQz7+O5zZoRqnoBHk5IFqeY1CdRxYhYCdP
2ugPyVQInCJ9t/Nd99w3Gq2khTeoVA9Na5oXgqIYa4FIsOMq3cqJ+KxB5g75FGiAhfWBxAmYKB8y
1xpfI8a+fSihKpKwHp9iL2B/u25wqNib6CaeWa2SBVNtswK2i6WRDXGjHjydYG8EF7ZZ04AydkL7
eq5+A/2NWXHe5UWXP8bhuGOjoAw1HfqMJgBOM3dinraRn+HdHuVzIFqb5j99F0nyWKKz3nuNl56w
pW9tZvesYBTNp2rkVvh72ULhHfgcNkpmMCgxCsobBkkk7CxrhBSDUnZlZFiVFI+xrUiXBPzd2sXn
sCKIZdOeTIM2NGAqTagJ++u6CD8Jsbn17eLFWlyX6SI+pIk/ZWaFr7RgFN/lqS+KAKspFB6DUZWd
mG2EIIBYVKO4yV08GhK9szkaLxbZPXAYnAN8THamy80UJj/K8sa7avg7QDvdNh5x7L0sWVWhDOZV
36XThN2h5uvoOS4hx0N0uC/yvACDShQs1YiLE41Vb8nqZ/qMkYmpnh5CpMGfoeMnbvUaougUb+bE
TwxxHvu/vbPc8SkYO/egwrNbAo80OZch3zBsdCsgDiPL4qF41GGA+ashXNsI5V2pEeUaPnepra8B
Zsz96FXvaez/pIAY0IcadCBYoNa80IpN5sYfS1arRXfP5JfuaepgxlJlLauRXfa4ryqPDdYwsN7l
C1rKiggfc/r1uENCmigvBt6d4SREt7dzyLkjmWwdGfIfQybXgHGv9pCr7CgApMl4CUN7xcXLBYwQ
oY2fQV0SEyPTqCuJclDileeWD6REh9PoEhXuzPBtsc6VjLHOhd3bQFHnM11C81hGrA8/8VUgBWk4
BUz73STVgrMNxZhPNSfkS16KqNXxq0NnZyePdKCax50+kxwzv3JIEKOu3qAbvpch/Tui5CRaQpR0
fY07gAIoWLopmjwM4lWVZNyZw2c3wj9nuL3YON0Srcad1bpvdQxcS87cEBSUQZZ0wP3Eu21QfFBO
O9txXN5bZdyhBLivsbYQDnSDpeaOFgd14Pqchn2GlCwAdmpShjXduavDX2HQjge9Nex8HDuTgzuP
mfU+M/wlWhLybTJcZcQ1SFTk7veUsUQ2zGXnEmC9dQNUerbpfqf5s2nDpLNCCgaQ0NsGCfVW4kLb
YZVBoDud//mfzKsx1/P6R7nDHDpN/xbrBEbZ+Y9sOxm1zqvR8BtnIyUcvOsoxr6xcabE2Q5oAzc2
5+Mc7oaR5D4CUidAyli80SEwkNI0wCFYwL7e107OhaymS5j6FiQtQ0RlZb/5sFBQ82xiLr6NV/D+
1YQ/bpLgFYUFKgaPBeokKqoH/+LWAu/eim1nLcjh2FwU9zkm8v459acntJd4B5wyi8b4bDojPZwp
yp3CaSCD9teEosU0kp9hpLate8W9RS1RBfP33PqMoIMwirNlXaFUX8rkx5MD+S/SvYdqpSLRZujo
uvBKXs5TalSoGDDtbN38KvL4IURjwF4Jvg4Z7mSw8zBuBanDREnUYLFA0DRuz4ef4aseO7QXiKuR
aqH+JK+pZfUf28yM+1Geg4qMqoINPhI1A//ksFXpP7o9+FiIaPwy8kYzpojxjzg8H+watjkPOO+P
Zbzg0OJ95zTTPl8WHMNqS2buzcImu1m5e76mhC9Jfiv87gWY02NsND9pFpLtMlOJdOytmkAgQWzS
J9QNT2SGnLsY0oXP5za5WG2d5uCPzt+hZmVNrmuU1wQHleXIeb3c4S4lQqAdf0SIg41co+1it5+J
eDXIWlgbz08gbBdt169WB1eJYc/nlKNxxBZ9QvrIPPGYzyTZMQ782wRQMhp8TRm9DvCt9AE7466M
Q/B8OVpfIP7bKdX72MEUHU7Ve9bw08LQ+/0nYZuB6SZ7iF1Gmw5rBDS09KPSPTRt+GmC5N+Off4o
gdopNycWFdxcxhbDFeXA80svx9Js5wiOnKoPfmC9Nddl4uuNscFJHUMXkFxjagYdMTO5bPpPWbDg
c/jUgf6hvHSIxOn40Dq254AgnDtL9c+ufDSpYnDO8aT2TEYQK+LCSMffkqhDcO5IIUPPvfGgxG0a
n4vQFcmu8/g1VDXPk5XgLkw/IPeDY2249gSurEWVnNPyfQnR0PsqKCLwA+Aj74twYHqccKpSUEZj
it2tKYKvoMBX5jGmbLg38NQTIW7AEN0szlG7sDdkRwKrjtkEmZCByKwHZcYXTa386BXySjEuwD8V
N7r9EFZB1I+fX7wJgQVKFPSlOH8jf24vcJT2rhY/JhtlpoCoG7JZnqfA6veugW99Sh1EQf6D6XDL
If0jmgfbOBp4YjskYkSiBZ8MM4PCGt8HAjZav3BPWhnKY8gmt6m1tZzqTz3wBXeEMpSCv0iQ2dPq
0IabxS0xp9BvGr40tNLHxRj/9uH6UkxcqGZm3Pp99tl7V75abLm9VeyMFk2MFgkErOKVVfj13++P
QERO74HvjZ2Bqn7Q+SCu6aZ0ixEatzB3FJF0BUPxfbbSwuaOsqjLwaX8tnH6F/y3iCRGPEJdvpYm
PxuD/zTExTtmzGBHveXhJMavvsYLMpAIfBbJnVFL3rQ5QinOYUE6Gvcuo4x4bZKNT+gY9wOPzzZN
UVDLlUqT1Yx/nBp9V2ffoXi77zLy4TI+WlglhEcwexRIpLe4h6ix8ubdbIw30lxFNFb4VWyUlT74
CgrtettPJsA/oz1bBXhPtaqImvW5Bk1EM2/cToFClhO+Izfh6WPXgLApPc++uJsK9zCSi81FDGKD
vOsowTbJdifBrcblHzYLtktCvBv3SSsoMytEH4IMyJnZ/JjqDramhTTKWZ8GS80nlgXYfZ13NbHG
aoMRET0N3EQUeK352RIjW/FQ5WPpLiMzWIpNZC5JD9OVN6nu0ZblhvlpoiHfmL5MsM7wOU+cVkxm
npIOKmDGiYW1g4BTCwfgSsAq+Cc8w4UWXzTNNPM56QPeguGbaI3N+hep537bMmS723HCWwsfTiXD
v8X0PKIa++d1ZWttb4CLD5GPdTNkherhdqw996EnVwRKZJ7sRYdyk04BeNIKnGVyzgQKcmcIlwZG
624CVldjvdvPJNeTlGzg1eGlX8V92kLU6ob+HFkhohkyJelM6vxERgfccOKAk1el9a6mO9u20zjv
ZFg8IMY+LMO1rjjlYxn/gXvx4CTej5nLpxRLQWDXaLMT1hs1f/i0MzQpT/Eurfn5HX+lRxuEiglA
gHVqfVt1amx1bHxm2ER9E4RSN/ZgRCSqJnIL4Ps6L545DxtAxhA4TPLD+27ImOuM3wOSRZO9wx5q
w+uMjB+DMagTKO0NJN0+E4DlUrC64cXxp73dAv+tHPOIeejZxw6cWs3OroxvJhVHPWb3E01Ln+Zt
pIW6aWRULvLahdTYqJH3M9Vt5Kb39shIvnSSix7D27QNb/xxtfYEl6rlOiSXskuAaaT2exNUjFKM
mzavbAJoxK4tnb8FGHGyK/ppa70XgcEcF1I0Ner7AJ1qm4QvgaKq08x+zI7sFHvhLU5oGgF7BbDe
D27uHa0WOiVNHt8xPXNlNzSMwLMPfR4we9/0RlIS7DMi/O3EHaOrr5a9VOS42ZMe1wCyjpHEoP0P
a9zhgry3UEPRL7APNXoOIysZ1Nm2hDp4aEzJPXwfzZeJ/n5jDM29bnkZHY39rBmPFc4hPtDiOk+2
d05Mxh2OP/N2Uqll9hBEFnAwy7KvVvmFFoNCjseU94Bq39dnAxM8CWEGPnZemanvlmMLDpuBJanN
inoaHukTe+u3Nl6RVEhKjjjhHtERoKarbzrywPZZt8AH68ptMnDrr2eu6YHQ06n33KBdIPODVtmd
xwhDyBu6WsXogN6xU19zSLGCTLOP/FDuSlmAz0IgjsG1osMQBIFqjyB5+4+JRn8X1iYNOTLAqLf2
ClIhyOVjITjxVEJEltMCZBy1ee+uCIFxXW8mMxCD5txohmZqcbYVWMNqgIoyVmAxKpiXEOTI866N
z26lWXd43pBM8Ot5PG/owU5d6LxmGRN8YUAQnWP+cZ6+86z8SWGDolcpqr1J/+CEUEsd8n+4eX3C
tgZqdVtiWfBgG9GLg9ux9nmJCdoXJKzVw90SCl7HKuANMNTBAYxFi1+0u3L8Tae13JVsrpRT9dzh
4aUilGlfMndB/a4BiXAYCjjr3kRIWOY7gAS5QfK6RcEzv6RLakUJcbEAc8rt/1fX/Vtdh9CNiIb/
JZjgJSXOoOv+ZzaBzf/p34o6Yf/L900/9OEYOKFNg/GfbALxL8sPBP/Y831fOIJf+e9sAo9fstDb
mQ7jX8HM9D+KOtf6l+16gtQCBxUcCjjx/5JN4BMV+n8r6kz2x4K8uzBkny+sf3IY/s9sAhWiY0v5
70Tc+za427p4Yunv37Jmug/8UG3E5JABulKfYqN68Av7W6dTCA+YFKfMzS/UgtZhxk4E+bS1LwVk
OpkmH1K0jIpdrKzNyvCZn4w2oLubCDoLjKde9tcCxTtb80ebd3crBSGqzOU3UqeXpYO963XwsLRr
fA0C2GFcfdmDdZ410+KaQVu4oky8rqYKnP2nTvf2TtX4lqYGIl1tE1IXNuSnOALoQIYAzwNYwnTF
3hlTwGzE6l5xwCX7QjJ7svyXOvDpfUoyVnug+2ByyDHOTedexB9g1pmXxGs7Nf6oB00KzLYDpqXs
FISFmx1EMMlDH7lTtrP8jmgZFhuL1/8oN/uztN11qr4mb8AKJ9AhuyilXLvbJVMNSQTTfiKg+NQh
vj6ulG7EoDxMSHeHdUdeUnDa81k4jAXG8qX3PCROnbiplY8t0znECTDwORd4oyd97kyuTCdbznFt
qe2ov3OPfX8Y/E2lMlAcAeNiPLYZIwu7BHtEfCJN/bp+I0Uhfx0CfxGVsN7pnfTcxivrx58+nOCC
6NPcGeNLZenfN9PoHeIVAGuSmECwO3SR6deaIQgTEHZfN921xdeH3P06JSCDPEbXu9Bob8jl8okN
PKikIYK+QKStmvnyUo6MSiEId9vFp6eBKavZ1G3JHWtAPPoD2X7LxMCGpf2r9JrHuZaXxM8guJEx
uQ2g+tM4HrPUYyHIv7ipDPGMI51NSXeDcgxjnPuZyHw4Oq06pwvDnqEdL2HAspydwLp3NK4saepd
6JnpriHQEaEFO0bWn4JRQFEGt1J2V3QKd8JIw8MMpAZjmYEiP5pTert0ijHYpNl3IwO+UFavMtVf
RhDjADOXaJhc/6avy6/GxZHlJtdqQlrQkwQRxQqJdOWOTE/aZCc5rG/mhP+6bfVsDuMzvUi6xXYb
bmW43n0OqjsxQesi54hJygsEHXOXpLx3BFq8Cxm8WTxth1SZ8MUQ5wcWOw8T3VULgcw6LUv2M7fx
yOQt/tMGORavKn22EtKAg1QYPC/BDYNCFEEeIKF4csMdCN6ZuVgC2n1IWVThxsvoMh+6pD8ahc8Q
OyDrulleLHfqgfSSdaoDht0JuzCHt76wpd516+08Jq6OJjP9Vm6fwF5JyVLPTXtvLN73MubBJcSV
cfE+iAlwVmbmfEbwtJPWiHygA4BoayPc14sJWU+Je1ywddaYYLDw85TQNkvTV1S5+95Laxw6C0EO
aM1J9rS2op+tG21VD6Ooup0LU4ZhOUvWfkoWVIzugzMpdmUcA4lRo5dYxLPpLRM8d2boDNyfTJKw
PHE/MF5MCRkivoT8UpfNdvObd7G8Z38GFyXz7uixIfo6r1TsgN264WIYS3yp2TQv+h94d/Bn6QGS
OLX7lWrtngM33wkH6GduT29NWHkXyELuhSO/i/wAOKaVTAaE6yE48sCeEEb0NwpW23nJSGnrVy+f
cHCDDcCQTbpe6EcornLjoQmb+sz2vLwPW7Vn3pAdbNiJkEHaCJYZOBl/Nre9/nWVpbFazHjXAI9X
Eru9mm7bGsWeW6tsV/T/wKVQuKBNViyl8lfCmOaoStUL2/BPNKgahD+pFljsvGAabuQIp8jyvW3V
6uGYlWhsCfDYk4bYbEnBOaRW+5w4+45K8GBgQ62HBzhJzZ4vRIAjLDP5dwoZHY6F8EDR9GsD1Oot
g+S9xb8R9X5zZ1uJf6zj4NItLlTImUVJSGzrVjfiLQjZ37SZlod9QE9yYVWIXA5jitWe/ZCTu3AZ
81GobwNNkBoDuY0569cpazkAS6IdsRRupxjTo0vdhjRrl7T6RG4vlkNmwZtxgvKNLRUhcvuRYmMB
nC6WgxMMr7qeXxflEHbgmkw+OiiJ6J9mG8GWDb0NXU5c4OJsX82p4TMI1V5lMU6fCslazQnbWOIl
Vl56weCDuiwB3+Mad/VoN49L8VUFZPuh8Z7uAtt6nFLjXPLVImxBAVdimCvJkPjCghofOu2iTs1A
GSKRn7axAsiDxeeIpv9eDdK7hvAw02I3Cig0AV+1bwzlbQljnpRYyIYrJUYyJssThumBYzf3ZUoZ
kKr8RXUsEeKQ/koJcezqCbHXwjDN/RrtIce6SWy8HpdLmPF3JVinjJ3lWL2Bo/L3GWF3HVIa0L4F
FwQHEPYm1l/ZhFS1zG9tuyIfwa2vg9/0x5oc8y4LcOwYJAvLZdnNnTt/lQedFf1XHrbeKq1zDnlV
PgG2gFKOnVQxtePq9cg6Dsiy1fg8I2HHUNdJCKo/DB6Ay2SN2xgX6z26VHerbHMNciQlKRwfHOK8
rqwiDn5YWIcYgWzkLMk3DLF4axnBXy9w5dYqhrNoGvtAFMLRlpl/YP3wLtuGtI9mfuB+mzdK9PGu
Gph4h+Zg0DPn8FvZ3cVd0kXSM0kZVd1ZW9zCjDNuOgZaplo3b7k6zdb0t1mH/QPV/LNW4hFbGQoS
E2ZMHLcEP9TdPWGy1m3lu4DtveQtAyVbJ6DRuVIQMrCVQx7yyxYaoUTxMdrWzZhyJ+O/jNEX12dw
W/Utnr5oDrLg7Fg0tDbaUYhUjNVbUSTAkDFjGkhti8EfL7Kq1Lab6nhfsWK3YvuH8+69lTBnQNgT
l8YEgjY8sv0eS61UR1UVL3VbOyelVHPx4+VsQVq7Y4fRI/yBsmj2RNp3MLSiIe7eMK9a5EHk87Zk
ZxUZ1WMTBGOEe0udEhN2Zlo412AuGAFropTieGX0j7a9VTMeXuDuxa6pbEKHagzk4YCFIF+1qXWL
HT69m0ZByKaHU801zHtpo7jt2QnsDE+fBgZXSz4rnnNc9PmCJGK45hraXtWFkTVS2JXrLw+O/Tvn
iBfCxTwOWQcNCOuq4wOOQw427/tEkQwjkBdpI+nOlgE9DioHdYNGoKFML1LFmZYUqZW7PI9ju+CU
W1aN4XYBOMB9b/+WtPX8gGrZO+ZDNeN4t7G6cx2bOsrH/HMQMzSBDLxvnK3SAY8AYn9mSU4gIHkp
kz6OJQnLmiUY55E4zc19QeN9T3HmobfrJAPRo0ZhcjOLYt/oFgdjbEIT0shrx+zWxJXKgCpNrizF
mDEzTUydpLvUdbAPyjw5A5qCCtHCt8LSDN4j8YetORTjHq3jjgBdLsix/+5iCGsFkaQppJ9N5hRM
LRTY+8a3CY7ombi7HE2IJhAS6IVU0OZ54Z7fVv6R6U2+FxXF4NzOzKRZunvrDVPMzq8ypuuUVzdx
692HNZjuMb/rZEMehlPsipYVClsGn+TBpD1hImG477snGZZY27K3ILvVqZSwYia+4qTiAYihyqUc
rGwLsdKv5AM2vRx6fStPhsu4c5g/tZzL44oK18Q876qQH8DBNYKW7qOw0vEyPzsLIO8mU8kOXOOD
11irR1EdAo0jqMdEN/nGhLE76ki1PKM0eYyXlbOduM65GQhoK9Ppq62h9Qu7mPYCmBlLOlRimHG3
ZjW3O/KuNrUPWlWyTYjIBXtrkcNvkGLb+wkIaFhDSCWhi9lBiKqna47JHJyMFGmzvQwhscdeeAs/
fowltgWct9DBrgQlpVerY06BA6VHba7OpRFU57lGmdPH1hoqRB2aQvSw62Cl65XApYps38+MF1Cm
HuoclonujPSmRPVsJFhTywT1Z1sM3Mi2zQ4KmP2QVPcD64G9OSKR0UR0W9B/CVREed/aXXyYeeJa
t8GUjQrWFEsYmeh2EIuly1aWyZ0O5pt0ZiMgXIfd19gPtzH24BDO3CLMbicZpCObUR+tRF7CcgZf
aBDe4Q63t63dsCjkUat8X9+MwRIfcqv8hs5znkuEvwwf691wEP/F0XksN45sQfSLEAFvtiRBT0qk
RJneIGS6YQq2Cv7r52AWbzWv1S0JRNXNm3kyV2hTfgQFrpw2SG7GpicltYpt7SV1qvcoFl2oBzPZ
gU58Z2rcTCQjeO1iuxOFF1otY1jWN7sulo/C0ctt7A/Wyh+BQTTMBZu58vC5rXvoBOuo32em+VQC
zgeCRizVxijmoVQ3czPcZ9KspgMJoG2oHMrkSO180L5LH7D24CZfnbS4k/A4FmUD231pa4VlZoet
376CXRgPQfnsSgXv2qNfA2BMmJt0GRevDkMHuiBwNdsNrlA4brXLJjzBn73qtf6a0kGaBkNYMNOz
k29es5zPfVkcnTF+N+nKgjrneiGqcEgFIIANncCX0PMn3d40XJ82vjl3u9bncmsFBI6UX+yp6ti5
Ak2rK9IHKGV+45ifB9P71UiWcb3Ed2fg7LNy8emB7Yri+SXpp482Qisz6stU1lsN5KDj67w451c7
iN78DHdfl7R3Xw+Y7jQent46TqTsOXrRpqPyyhaXmoP/zXPNu4LKg06h7dwBg3Rn5OtpqmC6sQGu
BU4yrtmie0l9Wl97fdA3U5cELHSzGAcb81danMT/dep9GeGxCkKfszDLrWPuxwmfU48ullijlZwQ
S+JPH+yfwfUrGm4C4Koq9sOlOsSF4EuPyRs2uTfqj5AjBms+cmE8VB3OncbXV6TsWVlVAQ7+rPpq
M4TZvBzBu1hk1opu5ZMFjntoXBmNavUM48mq6NaVffHu+uLOa+dj6M/JEBC2Ip/nMWHw3aXBXu+9
Y+UXP3yEGLgwkCIV4CJI2nj///+7ygZMai2Paqp34DpMnC0suWuoOxx/uZdCXe5Azmu8zxjOS/a0
og4PfUc1vaaGBq5DkO/J1DEY4qAzxoTBJB15d5B2ZiHpE88mywycbZ34HtmKSF2QwDDw9ESgUw0N
M7c/dPqeDkWlfunbscHLIQKpoQYvJJOtaktzj6nghRfLzultZ5diPhTRDEi/bsVOUXQMGK4AY8Hf
xFnQX/+aRX+FZDY9o4aLnCWg44uwHOLxbHQZEMXXPgKykVZQoUlNkevq+TY9jf75zCbczjiY5KRC
6rgHI53bNz0od6QO+03bFb+eDRnUSFOQWoSqNPZYydBy641KPDDNrWpUeaQakDK4vgz1QtwsePSB
D4zQbPkJsBpFfjbScOgM4k01LzEtpFg038fNtCkR2pfiHn/l69YnNKNir3Fz2+qAOladGfytXbJS
s7EQ0Mcspomth4jX/6aAxq6zZuwdQMFhZl9UzwlIduVPJGl7aC0qmbryIijNHk1aqoDgvBZMeKsh
ZniakothZNfIMR84Hlh7iOBBSGHXzbPOG6bjIsQ9uqu3AsmGug3eKXrmgVs3s0tGsioviIXp7JK3
lHBiHDi1mcHLccrBhmnla1wa/3oCDJSZr2xBydJQnSQz/dz1n3w6inC2m+PAfxAF1pRc0sFB4wM6
2hd7JtQoik5jo3WfBGxnACSip19eZt6bb8q9JIqYGBZOwumJ0XBDQ2yYTCO7XsVqMJpJ/fX0YNPn
UkV2CATzBsHQZnFCKkz4BzvBRi8t3kd27qOMUblelwca9uQmpRa+gvEu8edUvtgMUFtNdc+wamDv
4+GE2dAnMIy1Ay18JGXR60bMxPGQy7XWGNA8IVZWFoN4ar9F1Lr6CI97T6h31QY0JQzkAGKYbOsi
7oB5Bwn3BCQwnHy0ZMQZI7vOPogxGgwDnCSIdKVATPFvDLDJ1baRUOyhJTpaxc9+mlZX3fROeVfk
T4Mmb3ndhpMLR2qO8OGa3KBP4EUOulnPJ4MqBpOlfzxcrBRbQdOJvetQWYODZMWXY+VMsA6/R5AQ
kw54lIse+m6A9zDCvejQo80SR353ZAK2o8+hlHvmlxcV4wtkSjjt87whk2BvDNe+4sAg1ChtWJiK
DGibLRCK2uqPUGCfsozYjpkW3nrOQSsh2LJgpBSeVwfJkCXG4zV0NpYZQRTEXSThosWcn3Ip527i
Kfcracr+nC8QI+w35ltd03qj3PFp6GAABTg9eBxoLoeoxphCzdwx996Qt3vA/8kH9l28PaZ2I/lR
4DQong2ORf6dxOzQpreZyQ+/s8kZWeglomO8nWYX94qKqf7jiWAddPF1giBzdSqn4A1FmdROj/iW
19qaH25ySE3jUsHM45kDG8E5uLK8OsWXjwUuV9fC9sBDQrrjx+Qu27713MVsFGXckJNKGa3L4Ys3
cnAMpnlPMRLkNvyL4cwpgQmR48oElNAm9nDKG/y+Gf76rcysaEMdJIdrpvYYM5EIY5e+AghTWzqn
yaE5/EpdAUuIKpjmigP/lPRoHBCEbQByxlfVF+eYfw61MvKFP0wc0I6ZMIYJ1IXtkGDSRodUprVz
gWf+0VRx1WXx0rA/vGg4Z4qYSnKaVihyyux7n/SowEGPJZ+mIOEEW31uXPSkpguRjk+eBxHIsYvX
pn3oOjYV3dNOVa+l+7RICVRZ5r4sotNEqTSgFGwMEe4xUVcAvOOCQknxNfUtme2UKEjaUGlkcgLT
H1Bv/dknM0+3PN+Quug6F2wTpRfv7kh6zusGxFfKT62AQIfdOiENt5ZmTATfDOIc6JBuNB6dHnqF
SWcD1a8UjrkDXpc08gmTExUzWpYT1XgYctU9RxXIz6l11qqsgDJnhPbIiqxdLLs5AHKzSuHZkAdY
+fgwMCIhlqmU7cfsRDdz1G/NTdrdcNBKYFgl9jKTBrLNTPgN6EB8rDXjF0/Kq89MnA/WP43LThHN
A11d5h/Tc4vNskeM+uAkl6G1b/jtN5VzIXDSHyc5fgNcvmeYmEkKUgBJ5MHdSVu7Ty3ry1bS1IAn
idoG86MsM+IsI54sTKJJWADaBtqFOyCSQrGWfzVLovW69RybI1cMyzyUNs2dyYjCJqdgnadUQeaG
vddTmDpFX0I3y15N39QPz87ENZgx6ymR6T0v4lOf4/LCBns1GHrXde19FHX/D++YAZQlbzaI6Rxi
qAP2lKqDFQusq9AreRFlhCX7FuksTdI9pWfxZrZnpsdZT46yJFwz4EsKmaLXtLwQG8vVY/SoYhuY
b0k3URLS3VOM5ltTOFdTYlbFiuCupU0/CpMeNERB/YNpvstR3GSPxdCq3SOUKhLQA9exGrGRc49A
XeAf66WhzIIk21SZdnZjBwVpaHg/zy11uCDBRtDRXd3ae4dsM6YZuZmoopIsaZzBtEIjYC1Uq4ZF
evGXGBIVxzBuTSATRIzDOeHmZlp2vxnEzJXQ8T8QoRgADYHh0vd26aC3rLuwrSZE9hu+XbVp2onO
LAExocNU6cPL5e+xSwuLeHCUOQsOW+e9wKBY7h16LvfNQPuGkfeQy4H2cqHhTAx+MkVTIHeeS1+0
9a5wK0Chbs3tL+dJz9PhWpOGQBTGHxzUbhJizoKXbLC5hmOQbGsqeCqWWpcS0w5cBRqehoAYYatv
QW0Zb0H72+nwmyHywX8CcpdiB/WpMA2hHX+lS+iK1Xs6wrdEUfNszCMg+Gy+Q527DDMKprR/4/yb
GT+q+vZ8QnGf3JdEcXXjd3i55KN8VLhS1Zyfkn97oImdyN89kX7JiIIpy5oz7q0MsaOZOWddn9/L
mI0BlTrELuWvKmPodUWwkNBjEHae+6Cj8TnQSalNvUYPNLsWvnU+0oB5QDFZhBELE0CULnb+xuzj
9hR7494o3S9PgUByyj+jAyXb68wP+NjZ9i/MgadumuQlC0AFw9SBmaYlLqpYX++lrD+NdB5ugfio
F3cpvCI0oTof92ZKe2qseUeAxmFWG0S1XPMbr4VDeCC2duRUd1zr/2C9ktt08Bg8xl8fNh5ML2s4
5xnOOc8gOdnXtQWLgmO3wM5+GdM67CbznSeOE0tizSZ2/Zl9IfPgW3JusWn8IN3xc4CB2WXvMVnj
YOkITjjzjJF/Xk/SDU+jd5j5iQAXzs+8Tojiz/5L1yTb0ktf4JKBHMN8duxkgus81q4I6Oxe4vhh
5nC4dDiqlZ/8axJCKw7NgNWowIkNPTYGbdZ3XtP+raS6W8K+lk4FsbeFyKUmmqOaICwonThaTXHP
S7oT6zr+hz7+ytXY2lbkSk6+zZsNo9BedZhYe6u+8D3eNC7IdPHQuwP6gHgJMWGdRnkKiiXFOiy+
UHxjYZc/MevGStTncYyaI/QoVATMnEbz1MNwoDzHDS0NZxZXrj2UKC4RFAXaLcaWAmmh04dHC8jw
YtpuSeII1GGpV/LSp0AfZvpVyY4CpBPOd57PPcscTHX08WhEpXitBdp4h4i7rgbAtS5ohm2gCsIv
WTKhBoZD4RMGQmN9HZV7b81gv4Bf0HhxEGlIKaCI4bqM0nnRUC5OnhFAI6doqcJEZY8wDSrFMTam
+PXthnyG8G4RUBOWaoxm0s3zq5frl9x7LT07vqhCSJpUyyeh+fqhSqpL33HZzggEBqHR9TRmY1yj
5tQHSjeXfxBbzkZV7GwSXRVfFX75eUjfMDStOkYLl6pg2gR2UVIQ3J+IbsUHDDdzzdJovHjUDAdl
FFJBk+dvBSpxY96TzjqzM9hU1t1GFHbZwwE/BhWCzlAneIyGpSRhtbSVEIZhUfkm4m8oqGQmmfU4
CWs2sQZb+gJ6jXyKys/B/VORu6CM7YqHg+i2eBn5pfaWu58h4q85SPdzYh41Q3sUlKxCPVg3WgZy
TmdvJ5fGZmPpbhasywmdaITqrh5Onx57uo7QxSeNYPXkbDijP0vf/ReASsEwCDfS2Rjs1gdkRVXd
QDuRcGk3nd7ARVdXD6o2gWzKsAi8xBakTU7A3MZhTJC6/w0wtvfYmCS7Bla/K8vFH+3rNwUwXlNU
HrTOa2U9uxBla5oZdTv+oYuhsVx+Ev9U+SdH0KIAcFtTmV31H1l/1oEJ6YBj01jgWub4hhm/MrU/
ZRV9ONRvK4g+LKuRyt4M5GnsFOEoiDdQHkO0FOinVlth4uMiwQPvId8IasPEkIDC0XmRRsTpsW07
1k5RDF77YSJ+TJo/ilAlVOoN6fM4xW8Tmc2AYvGpyqjpZDykcBwivYpDgCSrjCFHvtusK9vyowwG
sjpM1kZ50Kkv9+qJWi82Ns2/Dh941+5hR75NCc84nFYK0JXhHlkpbR1Q2azjMqZZ1ifseYjSb/vO
3ExUqbv0B1UwbSsq1hNTvBvYjhHUigm9Bc6qwWeXUMAcPU/6zSohZ1r7JLbg61Lhjva0qUB198Fw
axF7bPUp2WQkZO1q62kibVPQzmjZ044LCG802r0xe9rxNaJZ1mcAMB4urEw2OkdBh6+80aiIbv9s
1VeBuTZgX1k3p6B/tfCzGi0/1WpfWp/OUK+G8sNvbgUg124ptcdOplNy37n3AZupzm2ECOEK2tTO
qYdwTi+W6z8LVhoMETSIFhQ0RhvdKMOqQ9BtZhxw1cEQP+QaUDKbre18OcOS9WYh7OnYnfkWUAnb
Y28EoWZAHVnjR0L4HzZqMK+irNe9kZ9dkgtwZ6BuPlh9LBkrSgFQ+gsIEO2/ZVXgonDHDhA41T+W
Cl6R8OugupQCP2odTuSxGDIbMrmXgfbHPvnpGEj4Q6/DQsrXxEmU5QnPSWJ+EialgENs4E8ad4a4
gYihwKGU1DhvkvZWWwyP5BMLO7Zf1IJwLSPtVW+EvNal729mPLorSPGXmmeks4zgoEicbYQq67Bo
AnnIu366IYBRbFe1EL0ASmXukF5tEaQHaibJWn5jrDedP1H8NUMDW0SCGVywTSECcAkq1uGr7nQ4
KbWRn0zJTaIZ8D+jePPPHRtaaiG1cmNio+AYDt5p+086kuoudPFRITWt05g7thPjLNRanLV2AhM2
iJHZZ7xGbjWG9eJlzMH1Ys2E397982b8tAjo27hhHKcYd1M3IA4a3iYdlpqkik/qkY/9r8hn+CJf
VsmTHvibwmp+OlL5fsSzspJazMFkPkppnNICYGyXmf4mB+zs8rrlkOGAsGb6OGmHzkbxRbkmmpSD
OAhGMcmg3A/NRx71uwioZibKA+nWw2B29ipJHRTVgmJoBqiMuvIOHQYTfPnI3/3ZucuJLtSO+vSg
bFn4tYIJxVvZLtObxrKC3AYUL74OI1NB/VsQrCkotzYsTCi9sW5s8w6DBZ0aXci19B3+9UM6eu+j
F+M3SDV2xuZFK06Sa++gJ/jH7e96qe0NppUnDB6l8UQ+c9sl07ELQH/Ww7dK7M2YqdPkF89Kjn/7
I4vYN/iab26hdih51WrAhjBiC+BmUCTfPT5PimscaA8po6YNqVNCpk26x+j7O6eK9/gwUJGdsCWM
vSKBd2bzTnLKWvZDAbylcfE/ccODbdSZu9zzt3Fibvi1LlCfbVu/0+K0ofLxUGtkA838xr38ajA8
OPW33WLamLyvBt7YaiyIHnQDN7iEwuyi/GyLDNMYISTfuKo4u1VetgWjCb2hgzXjApehTftBmnk7
05xk80G3J7XVM4IgxVeVVl/m7H7ryzw6eIhJLbSZkZwcbLltEukfo40FxHNBJsckUXzt7HAGW0F0
8hI+EU3Unbu0Ny7YJ9h7t9At6tx+LzX/pWmMS0OO/rSQfZwKep6Ygt1MX2IK2d9ZWkp7urGb1Hgv
pAQLnSTuunHCSaB/Ap90eive6oqUhW6IDyeGCuaaT0WeG29ljfqTvJqB5h77nPui2bFESmaWdHkA
18tnENN6Wku9SjEMkDufe1xTOcrBNpBOmFScZUN5V92hMA9okGtHp1iPvLOFry24jSiAsMFeM13x
NVx1tzXrzYrM5NgMaXsuy/qSW0Tas4aCOC3iYwJqM9vYgU2AlPhIbG3gm2u8Pwv0G2WLJzfFITRQ
8Wd4bP7t9SAV0UMsYfzdzfDu2DVQPrGL0uxmTd8W5Cdla9sx9wgvp+vBA1DmFcM2zwnLje6hkR8K
dv9dl5d8oMlnoRevnWpedy6rtWDNTmeqj6AjwAy/g0VUfbBpxwbPW7bzsRnF3WXqP7NObmMuYLmn
b02HNXM273rj0x973FzcIP5MXA2l7Q540Me7pRPJnWngxNamcvre/HE3IP0yREZcPTeUsLvnroBU
Cl9tP9FFyYKezIQL2iyIip+OjUQuYcFgB8mPTQ16Yc64Eir1pZneWx7p4HaIEk3cW2lpqo8ja/DQ
nuJrSZmUW47HWEHNKUmrzuKiQS9Bncv9YzWJHwNDZmg1Os+Km17LRn3W0eSuh9K5unzejtLT/LXZ
OGNYjAFFUMZ5yLOr71nPk3Tu5Dde42jeycm8eDiAympm8d2mJzNq3F2XEfSG11dknyY37SbYubba
2SRyyMk5Pr9fHdO5O7+SH1+DAt4l+bNJ5B8D1mUZPqOrqL4hEIMqM+jHwjSAlsbZ85En3PXJF04p
6QBqmoexvVPHxtWbcdB7sVuoglTW0aIKBSVUQ7CP0le5GOPKf3QIPImYtIGr0Z5pUsnM8GpMwNij
sCcmQghj3drzbqKVy21edE1eAvZ7rWE/ak7VKS0uArVsXQ9cvaqfMVVL0nwb+M9Vf9J6/ykFDBNk
aPPdd80igVvGdoaQZcwsO6mH6YaPJZUM6NnVnst+3OlOu9UJqcY9MseccK62+7pnkfcIdI2qHkkH
F0S5lFa0RMJImjg43+aZNoR2J4m/SOyfJBjN+mXhLkgwRRXeNT0mPs8fjbudrcU7z1qEckAKMz2c
XCokIWyu+HyNCPg0V35gjfwEiFkiosBkaWdt487IEHIvhob4Thqy/FxLfAbMXt52FBKrZUjVaYML
EAfVkLLh4IouvUfcnBsWS8vlC99yqax9qYtDtgRf6PJIMvlc9/lT7F5Q+tk/qLNPVw7u5zCZ3V3M
urLOD73tvfReQydBEbqsayOktyKhoq7Xdm3zmU7sBbGHNu7fIjW2BOLWbcnGbNZJDxViPrI5C0mw
X9gUuWypuZwSqyIERvpFG49qfOJ+jEq19OWBAREJYJCU0W0mu6IiRkv+yrq+Uziw7Yb6WmUGzuCM
vAJvxtl4EV1G+S91WRt/wFFZLnigRD7RqMT9krAy/ggLtHaD1yG4ZPNzjOdyZTuX1p0ouaJ4BLJ0
ISAvlYsYYe28irJrZGlBRs0PtqLvNxKMmBraSyMJD7P16fHVJs0idCZHY6a+PpJ7CjgBLoON2phx
R0kQRvI6Gla6JY2zVuHf5eD8zSnrsevsmjv+a2RpZyYN4ibBkxeEKseEYMZHbqojORgNb1weeY+A
RRpEJKAI0uCf+VWYmI4sv3oW5O10HydJs3SDG5sAj2UmI8xNMW3kzyjfez5cvmGcheR2UQ7/Uom/
umLkjbxMP4Pw5eMmuQeUGes6qgWUIiil+/IvNU4gs+e7FvCkzQar6tpj47F3Mv8fScgztK5gwcS/
RQRZ8SV/ELl76iPxMRvVAbvCeswQDLTMOQ6jkntbNbek18+UP10mHv24d9n59Oqu8N6Ecfogm2my
cNJ4IU9+s5kNooyEPE0dq21qE7fqTQicdQClgqLrFiygH4iXWOKNDIr3oP8T5B8e0XMDr4kIEP+G
M2/rLZAZt/E519XagcELJPJDZB4cfn5FyZsCA4IB+IIHbbGSedpzx95hbyZmTaUHPtOpM/Bhw8VB
aY6UPBWxes19dAVdVnLTNj9WR5W9Grg2Et3LKL5hJIP9ms3fvW3zxkvtDkkxu4nZ/03aN2euSSy6
2n0WBeCIr1o/NxWuSYPN1fSLqZ8n3l5mNw1OabMzLPPNVIjQfv0HGBPt3M3eZgUBCY1N3M/oWY+8
EFDWczYOQ7atgr8D6TLe+i0XTPDdMVAGKjwiwaqOpDBFX5CeigviOj23ebA3hAgnY9wZg/cijPh7
WgrIIn2PR+wIdHUjM6bKfMx35PDzKX1iD8RCGK+jP8Rn6KbePg2mZ00XRIOiLj5pBk9qK44kfBnt
dV5h47CnSmfnqeghA41OHb6yXTKeLWFPC1NNp7nFruIVsVRzvvK+/YhHkB5+ZKCYDtpz3TKVObiw
2tZecyVCKUlOQ9WeynIG+jFIOmEcAFZ1fWHEOJj0gDWAXcF9jCulin3h65+aZTM2Gz9gVkuqhRLs
6/JDX/STHLCpY5z8RD2lwoJ0BqGMNr/YfBm7aZ/o086iDz6tcATMsODH9ITteQUBZ0NZLuu98bOc
mveBpniQOzrp7mnjjPVrR9GKZfGMWcaPbCmqbq0H/+Pm05Vbgz4Zlo0bdnpHxWZnZZiYWyq3wnvp
Nd/m0OcnLLH3NtBDv+Z6EyUHX0//wOVwAAM5r9yZz+7867sp9TCafCLT82SIyF4RuXnm17pzM32T
zv2ZVqd2K9hg6KS2F6YQx7HFTmmgfuKJzTndO+XayYKzTOpPyEoE95ylYZ07RJIjjnpPbWEQRHGf
6roHj6mwOyzyK3iJiM1c0Aguy4dBwwAytsFthm2FKnNPxTd+AMhSI7JlLH5Xs9nuShvvJ7gCNKEt
t+wrtmCcWso6xT5vV8eByhuwfXN761YU1dl0gl2W/gogxBWrAqm/Tdike/ozPZNfPwOjTrm37Yad
Xb9UurzP9XAdWTHbDM5tEN3dBr4UFcYD8xFlwK0NUDEd91kAsckw1nkT3S0uYxScHjX5jUmq718X
buNMoYI04V8StMfV8+WT0G4ZFK2pXVszP0Dn3UIBKhCELS1mt08XWH+xunNWk8pz483SIe1Z6anS
kqOy+UDyR454KICG2tGjj/VrALRLcXwI8+x7LPHWQoNpkToHxVK3tsYD95lna7LOrc3zKvUWlAOS
HopSJsOuqHc+yeDaS59iE0mwkrsW0p4crNfa8rEU2PcEJ3ky6oc0eWQ44ta8DVrvmHITqXUcCQSe
ovJf0zrXGTVoWq6Rrn0v0atCY64O6fSWp1TxtYa3m0pnbxvfc0QyZaKknVsirUolbyt6l2Pb3ZaW
cwJX/drnarGVsqIs6fXKMZ0TA05vWlxNm+ym++Iz417QJ9WLObQfRpeeDXema7Wb89s8EYMYozuN
iyv6YfZ+FLzGQttEHrLChGU2sfUwfolGDEoZqxd7km8TK98wY7EfaSfZ/eitto36DwxH24DNgZFo
uyqi14x2jw5wuebSx5CqXSdJNeH+nef2yysakpp9e+RTjciT1ntm6ZOb9VusaDA1/PhUouh5sXmc
bCc6RQDOV27dfgStuyUcD2DG2aEptPQ5mMeeijKCpdsh6MaPvPOPXRstDyMMdTVybwNCfah1N0Kk
LY7a+JgXyVT9BARcAiYh18/OVCG/pLU4FYVzb4Lk2Kv8nrwlfXoKovd6rJjPSLjEhK3GBYBpTwMj
9WD+tAH2BaJZcKOBm5UDuBTCnzUl6SW3a9JVNDHSVs4jReQ5wDC5ieqwHqcL18wGYzVmNPZ+3rbs
NA3+iv/gGRHRs01t47rGsxVGTht2sCBXnok01XoIko55aA1jV6blEqCA/NJTnBZ4zYuXLFqYwA/Z
/w5EXO0on0+TExxV1vMAd9aRlPH35Mc/RZ0tVWk4NDnxWtMFjor9BP8sN0ecf3BECmsMgzy5BBUL
Jd+xEW95udNxz8+E/Ub0MoIEWVsGjRA4eIRIPgwTh+Ls5oq7Mlb2fCb7XwumZdEdQGBfudPhKXPX
2G3XpSH31B0uYgiPIXgPC8SyZdpwcYx4DL262ZhEU0LLYtpj+Us8uj06rUuHSd08vHR8CB97RDqH
3BBgUxa44SOVM7fVcxNG9vwaYaz03HFjjlgAXcv55v3x6EF/OfWf0QXTGTF8FWqbZskupXJ0iUhX
xAPXk5Z/Y4NfAH1by9dCr4MK6mc1h4xiE+0nvxInINu2z7KqnhwHCHAUY89O+JhMXMaDp5JVM+x+
hDLuKbVtni03uEdaDD5pN8YvybEoxDHIg4uyCThxnYzM9jY5qGdQ65BhHrVrXifxqjzQNy1ivyS0
XXHV7+kUGOrt1OongzXw1KSPenhIb1O74yH2nefBibdBmb352gT6ARqurakzjaxP3Wg8Ce4aijJl
Vr/N1l8ArvG3Y18S6mec9m/mQ9zP5W40/4riOOHgdmk/Hm1WJ8NDwyYgWTsNOW2GAIcY0xsmexdU
L1RQRCHkqXKpUg2Evc50iTfXegWR+hAmHNkiOJvsZvQKGqiNjbtrWFMkVOv5WXdtJoMQUvQW53d3
8A6eoDlwIgKgot8qw+rgGRurYz9miRemfww52Ss5Z7BJaT6utZ6UBDuXXdFIvE76xVDuThAU6m8w
XI9NNv5d+U8ERvGBTe67hjw0SPrDEqwNonfOAGEG1LLqSenWPmIOq5zqVbfr46TS/dg4L64hQOHj
1ITNREKimTF0u/u29dAtCHgvTppikxOgsw3rtDQ0rErj27csXM85ZqIEPFJrwPssis3s2GfDz05x
YRCdKt7iAYECSMuV/f47munZVc4XyOHFAx+2rX6P9CKkLuZLY+LmhbM3Wkh6laswq+TxpkDx4Uyl
RDnZMupe4khydOIos7yfxGC8HEvxokfRLjfHA+miPZgDQ2lfFLmMWG3wXCAHe+rYuUi8A6sKPhpG
+YbKyIOfU+Ubc+2PktBinKAQcTs6/dZQHlLvZ55M30LuzNngLdckPwg3B2XlF67//2TEDJDSFkFu
H1G2jV6VUd36pl1rtfrXZ/PFcqz7hHkQU8auNrVXEDybLtN2ep1y6FQnk27Cwvi0YgJDjQ96ziiP
cQZa1o/7fWT6BibN5htH8BdGja0jWe45xAG0lGFX6607yokpazqG8j/wkekJF83LKDjMoLusxFD+
jTvxEdX5X9uv/vmj/LQjYotKeUQweJWr+JoNrEHUne5E9kosuFJihwUtdTz1kUkmaZHOC2NPATm9
5dV7AcYvzQf8s/yekHuL0mEIoDtgyLS9Rp5gk5XGTnNTDA6KT40fGNc2HgDHu98WqyTVL0bqSn/R
8F/IFuFFRGfbMz8iu1PI4tNnKqrzxAJwSCWsfNxwWCJZb+8sOpRnUL4pxw0h7/XACZMhvEGwGIP3
ohqPZPzI6DL85jMjrIBFaDq43QyP5JiZ3LzFwIv3UvIztizcJ9ha4tjjc4UozTqhGl5dKqO58SXV
Ieo5e+Jf02M7XB0lb4ch/ZqRQIHaJFs8efFKL0AqV34LO0xav56LrO7oBWiCl8Co9c1ggaOix4Wo
9woQygbf/xld4A1ZcC2pXye2RXTMXPc+8iBl8IOuvhq4D22wL2IKuvN8ryOa0LB58wZ/k/nZrsmn
kPXRXXjFA//Gi6j0pZcXm2SJb73cVuzapN0ySntwyavmLgWdytr0ToWDrNt1p5pLNmaH1PshXXms
7ehe20kemstKqeK0jrUXHDD7uSJCliR9Ek5Og01e7rzI/GwSnikUhj3M4BALIVXXhXNqvL1T1T+k
Vq7k1nCr5PUXc9UL2M4qbOPlUu2otQyiHynjfQbTeO5+FfaCzVAGBhdrlKug4ZNJsisog4dK+8uU
5OuxrwrIs3AyaRD7xUu8Nrr50xPRl0JWc2pWP7jGqWbdSbLe0KpC28LCRQUsoaZzOvl/PWQLcpoY
Z90oOHnlW8ltuKFLo3ECGCp+86bcDAUvW5v+o9Y/u8RaNmF8OHmUY6/aq8D8MF0HrzqrW5rkw9YZ
b8ngPBGQP4oAG8xEZwFsppWNYhG3CfS16RFRK92brJEJvcx29RgdbHXKBPNK/QgW3Ib4zhyxmBr9
V5ObDzl17+M/js5rN3IkC6JflEDSk6/lvZFUci+E1JLoPZPu6+dwgMUuZmanW11FpokbcaJicAHh
EgNo9P9q+tOO/3Jos0CKbh59AmxWXzqlZ2GScggtLm5EdVWGpp1hgiyDHUc3wGmY1dSDhNlT6aDX
GOl4cBv3ERgPX8RXb3Kob8Hn3DIltIpvt2QGhv0z0yHsMJB10HI4SfeboTp5af9sauGqc4ttnrE7
pj1FtNVSMdrLdf+FarUF0eJnN27PRNqJqDS8BgZerFpsglZQA0oria3J02QElzrF6yio0zMIWxv3
SOdoZpYowj7QwmIZmNjzydfuMpEcqGam4LlJPqX4jJCuKyvbRsYXs73j0PcrF90D89Eh9Uih0tmt
ufXdrrE9Gc51PoaZclHhFPec6Q1hua4RuKd4D/jkRozzAEz1WEoX8deimoOVLXLyS0kB5sJVzXcE
vDw0HGYpzUvEN0tJ4NIu7WfH5VeIRlpGXqlGIA+xlIwRawsbhICPqvOHtswf5pfw7iiHJ0pL9DCD
TtKNTDdSDNnANmsTVJC7IGZCMK7FWp5KJt8Ro21WpUrFtBJoz8J4B6b/UrCyYYpZVeRf0hTpVh/j
fTjN8igGPZphxtT9aCGmB7l6Ih2+KcBz+rEIVnkQr6KUyE97SXPa15uYwSRzn8kD1wYV+C5Vue7J
c4cozz6NGyCxEliLKWSal7SP95rO3b4YX4h2frc5oGOMu/EQXSetvRfBgT0XpT67SdQe2wTg0wB4
sVzsPx4qOr44DT6FF+4rAok+VgNraniWYAUTA5abJKNMnfAIoz+kHv8syCc0UUYmmoy22Rz6wnvq
tHsz3UxL380tADo+KnFWHrQysawhdNeQYp0ZUQCx0cRcYdQYfFMCy6PLYLTe2lpFoNj5qnWDDeMe
lfXDMuS7mlCIbV9tq/IjTP3FOJtTzVKhf/YnCAIHzif0LMTOLh7SFwMZW9ndk/IPWnGzMv3Jaulo
lc6qni3iIZF6HQ+lzvfsThuVqctQ43qwLsKw9wBI/jFm3mQtEjtHchPjiJmlh6jqblXJdWiCcAEZ
Pq9/YT+TZWCQkZXjKTbKjTnPUNPgJTfx1ffkubmUG4MO1Bt5bTlKZ8uQ7quQ9kJwRzMceeKE8BwR
ipzpSF8uB2iNQWcTvdMsulQleq8aAm82En9hgNS4qS37trtgyw2XaWyjmJKzGMWqCnNgRuFGkwwh
Rvrq04JWwRIKSEjxsS23pgUTvDQjJLPgaVLOOR2yl4JSdA0Yp6j7I92IL4IrqBdcIqC1CTT5dPyn
avO9sawT5LIV9ZoM0BPrtdJZ9tMajAYzEdJ9W7adnXIxxtv+Mac9qHyUbBU0UjKXgADoMOTWjWMH
o75tBCFGcwdS2wWb4T2MNmK1rY4jR42wMNbEPXa22EQSO4g/xpsAo4qeAcGq/ipTvHkGU5iEgwrU
UNucdoqrV0K9OtA5iCZ1fWaxXrZ0YxDAaYGSjY8WVLKZjbcS/ULw0oR6dk3ZEItG7BOvZH7W7UO/
Q4Tm/FT2cO9d377riJl+gLYK0I7lDBo1rg3Rrk039REx8MgMdDQEsO4HEivcdUmxa8Oux9iQRva9
7+65RtgjaTwE0vRUszAaDRH5ub0FO6zZ8xjm4y0U6RdpyvdpDAEHzH80tKIxn3iibPPTVhlx5m1W
jMDpmLi1kFeN17HU0MOD/NwIcXKpwNSMjzp492h9KuLsy9NnCoQ61uCXI6lvKyRq1qjpO7e169h4
myEDvBwsC+3k990mQ+5MYYRHtvtTSzKxJNrCBUW796iZ5s5IZJVa7XyqsnQnDelR1EgWVN6FR4Qy
i6JhRm98Aoo1ln6JiyAOd74EzZYnFoNiK1onjNWDZ24NmzrlnFv4N1DHu5CraxJQRB9q7nMaZlsI
ej5OXrb1GRciRlSqBi3pLRvie+uTmMdtRLihJJ2uN//QPGceMLgcJr/zAgxu9eyKrUIApg/5XA7t
gfjJAX/pzsU+EKaKR7i6+e4vvjUE8HRFaIdDJeVZHK7cdhEpAmzmivFqyyxvlH/aiKvfj051a/Iy
eNz7g53U3lxzIGiDfyreIuXiLMIclS79kGk8Nd9ZHtwGZPYK68CCQr7XuLJp4jxa9WvILz0Vpzj9
l/kPJ94x3viNODLlSfEsOfdGc8FPlm/jIbvK6RaPzSHpwh8hjCWG02Wv2vfArA8kPPURR0yeW2BJ
JGeS2WCYy1eQILek8C4J5eaDWT7calxWbIJCYC0P9M9grNe88ydllGs7+giaw0DO02eLy0kOE8MJ
Y2uZjS8OR6UM/QgVv9syJuEI2C1GEhxdIZZPEXl3fG5LBI415bIHGjKXUWYe24CRQtMcRlzTdL7s
I4BmJeMu3/9NMxCtKsMu9TM3XWXBk1P/DUinVhotYsL0lnagpuvuet1N1mvdLnaB/+fRuRy0wMEm
9t5mY0Bojb8cL1nXvFZoLoENV5w3SY81fr1ns/sQo1gGdbOrWGHq4tNIJeCfJy2sHiC/OW9aV5EQ
5Et2cUMfEwxJTUt5Q03L43Ln7Q3cJIuwl5cmkliZs3UuWbvM1Olv8UBW2gizQ+fkK6ZZpwbqtZN3
K1kTYYsufIiAHPAceZ8MMC7Z8CqTc8CWLOZIMG+GnTwLDEK92XMzQcECGRlb3RpEwS7uX+ZVEHoe
FMlxaVCm5qQ/bPCEKAZwaf1fVuRbwai3o8xJH/AHlKuhSF6M8ubEJFr/IuadujHgVjkW+VPL1TuW
3669A3WwDM3n1sq3GtRv9kYOMPSk3mMM5uxOMEyLlR0+ehNdaLxy5qYUta0rgHjsQthi9Rp5AC+j
UWfJJu0lp6OQ3AuNad+YCz8COqGponG3emQ/s98s23tjMT+PYnLzaTm+xXn3p9u6syC2olbgT9Kl
i2qxM9J/3LyoVQExmKFG4Gtlzta2n3oXW49+cC9QC7YdkTaa4gkP9kpewqK4V6qwF15Qvdfd3Ohm
Ze5rV40/WhXQJI2hGKaXR68iWTbQNnvXuibU2T+TyFDkMPhsdWl+TOn0GwOaCUXLL0gTjN+QUkJ5
DLd1rmPrcPKCEg0Q0DS6I+1Y6T7XNXs/IJAhqHT/JCFz4Juy2TnFEzyh8palL0zbxw0jSgyzVS3p
Q2sy2AoPi8V19L97FkCoFYXzD226mD7rbieqXz15KbJ9j/068x46JsUx5zrsZ5TWgJRFvvA9Z5HL
v1R/V2O+QS2rJRemfGl7+9oGG5ZsoI5Y5dfEwk/1IQRUgPSM2alWWzugdKYNBipGwtBHF4WJsZGP
PbCPgfVOOtGNd3oMiaO62vAlfETI4t7zNAtD7EfL3Wj6Fv4k7/0hLZfAUCgWxuNUbAjzclC61z3q
4LXhYl9Zv3iKzZjRPbFwu3vgFPXwuYKY0JNpOeGRMB85AT/b39c5YKUAEkQPSxj/ef0bYw8BXLkl
PLq04NQKtanAHiR45rKSUVbDc/s75MFqZpjZOzPkLZeb2uGMiw+uxpk932gDlmNsPoP3G/dnPXy0
dGCV0aEMf9r6Jip3ZdK7Q2FV95ygBpMpOSAZxR4mQA0ogOvzs7349bGiDcVnclhM9N4ZGBQkAswx
6Pcu6y8lTqRXVn1zjgnZKIod2ouagHD/VtrR++1GLrzagTdlSYt7Ub5nZY0FKzrlTPLgyR7b+gLX
EZT3G4WDUqctKu5YRUEaVXRQ8m4hRXJXB87fUWT3BhBv4ZQfNVlOMa6y9ORx7DajatOi21tht0Js
Wc5eAo1Jtc1Vt7Cfygp9A+t4vZBo/npwSf2LKj2AwB8gD4DCLALeeCZlZAxdhUmbS4se4wkql+3X
/08OYobfkyyUxVbLODW4c6B8Z1cd3i5jUbRruo5WBDp7pM62IDivPdnWZ9C4q97cerDH5vpTmw3J
m65cJMDklcbJ1ramfU+eTdKIVY1BhwPIFB8AHJFNgDfvLmMV7wW7NMNDj/Ax4Stm5NBymDHi67Lw
+R3kRNibjyYjWjOS3m4mvAdA+PVYXzl8NEnxbs8BXv/FGxB/EdICzqNx8VboA/bzz5SSJI9jYh3e
Q+eUy+bkNNzhKtZKsQy7j5ZP2WST0lmkSv63J6unnHtgkXQtIH05CyWbvYuZKC/fsPmhubjtpcNB
nllfOAV8yQ5RcersIYlFpHwJeCQwIPpqq6PoR/0msrc+p8jK3DUlAyc8MFwSQa8RsaMDgUNO//AB
E9Rw1LLyJy/UPiVm0FufMI3xvex6K94FEyUpoIAHjKMz8tphVGtwHcmZfs4PjLlybaRiCjYZMRGr
XUbWl8OnVlLZV45fkgZyNT3RoLMAZ1A3NEKaj449eYh5Zro/bJo4TbDgMmRiDgTqdk0FJi81Xmsm
lTpjVEMl4FhAII4gitqD04FcZI4/DRir5m6uce1aXK9ZSSLe4bmsLmXAPHJKI1SkI0qHdBN4uNu8
4qUI85dam59rYqVWziFES+Syy7H/Ma3hvaYNwkzESx6CFKI0hAG7GyJe6eq7FTZAkHG69TqCYbGa
0C9LhjulKoC4P1vwvBhHbDjeRTX1lyU5lMqHQU9eaUkhJI0BMVGdHFRv4dWzEong6odYDOipVZuY
hg2koczYVnFCJIo/KFOClUj3fR6JbRUENzPKaXKkk2hA8gmDPF/jx+7faKwm8Nn8K9KSc7uoylWR
WNElUvLVf/ZLQzHaiOVrAOvcx9L/orhmHS2nezZwI/cgB2eYSmyjXNpMeHHNYg6w6p4D61tihTiC
Ac5bdJcQU8rwc3eTAOx30uJr3pmY8p2twRermMFx50MqKpejO6yhVu0nBlYsJlghu2MIgrl7VwQZ
ff1iFD8k4xbBWfmvONEPktIgZ2r2PiqOgTeMrW5N4cm00IgNSosSJA0ySOaEyen//6J0APd6R2MX
FziNKblnkD+WhfmXFH2zym0cwoGsQ8iG2jdlat3GqhghBT4EJKv3nqRtcbqP6h+PK99C0U05aHp3
n49njAe2cdDJpdFCzhB0AFe6h+EV9PzGqMKbY1BNrOKPxMZnUZoEHQnfkWBWxprHWJ0zDwXJqYX5
GUOvqiNOPLDIB+IgQTGVzzVtItRbZIND7qkFsxvcRgqsbFnzAraom85IWoAywYYKLnxTI4tFk43L
vrAAG3bEHaf8LZz8974dT/Qs/fQ8vq+C7CYUuWA72ml0FGV5i5PGfHOqPlubIjlBR+I0sO15nmIM
PmT+wRLOSMtxSrE6H5QiFiRJbjWrBqsW77BnjMfEpKrCYEUuwnM7VbSKjbeKc7ll8t2pkyaBtOEk
laH7DvxGI6ajQU7P1NK3rOc/RlsXOT3VeXLOs8CF7dh8j/4RSPJnO3abKvXvoaHOucV3WaUMGylc
zV3vF+dOuwgw2xWJcaqM0J4xJ9fUMl8JjN4rLnZzuUVP/Z2jnTtODC1/KMqlGA3tzAEHNlkSCfkt
lP3H0DXfuhVjlW0pY5BLk6gHwWjsCkxieFiDrD/qnfWchwbUx68GU2VV8bc7Nn6Uwkb81qa6d9yx
B7LiLYn3nB2DfRrV+DeLv0TxNMqnqL34dbRJpc1GFuy18iV3vhUOw8qlhZfG3DHfk3MwgueKUAOJ
v5UVxuAF9WWTnbWE2QQ+6jLAiFUwJMK2Wa5KIwZ1bu0qK7lHbNIkpyBePFK0ReonV6VkPhViSaSf
rd9yxitY5GfTu0tpZ4P636pXQ/wO5tsU8EMBQLLle4sdM85NLjc/vOWHIjSwq+XbV9qeCfNo25o0
iVVHj2ysaSbsN53/kyfVmsYWlC/q2eZzPxD5oIH0b+0rdrs8HS8GyAQqsIyNmVpftPkZGndQ9scA
B6Re4mBIkMdVMu0GttV+JFQ7AiKCUFKNlLxKua75ZKfB2aqUadokrY/IGZ7o0N5pJg6ryvL/FW1+
oLP1JXasRVWfGWiuOrxLpRu/FvpRq1BBuSeYkVwNzBwrzHzVx+h/0Mb30clhSU/Pc+1DqnEZ8hHu
QSVa5feMtHxqUDuRRMsJIbQ07aeO6zgzUxi096mBFpe01cEngFprr1Fcv0cWfC4bVjmLtwMWo/qm
835V6Pm1KuzDXPdW0GIbcGAVyF5GRIrYVSgKHYcGBwdzQFYYE0LvILp3myDah6K7xgkcvJFmZC4X
unmpEbNMxvImCU83uNgNS5fWr/OEVK1a1YF49Zl86FW5K7gQhwCoPNtZOfgpFBUyQH17iXqHUzqF
saPa8ByZdytvYOYzc1KrlP+I8NpTMcXYVeWCRwXcbUOmr2k5UGkfHYm5ounJdmytFrEJpGbD3q5b
3Wdnjst4C5+CbbtbpZ4DwZd7ie6TFMa+m9vma8IXkHONtegNn5ivm8JbimnE2kuDkIzPBpdwrkn0
D66yjK7EunnliO+JkI/kmOkNj1V7mOfvcccQUkd+pr+dPLVPOoEyJUEOZvoZx1+mmQdqhHB+nKXW
7aK/vzA2+JfZCZoHDIJ1mDFgL4xThpW0NI8hvT+5xsOGjSTtynUY/FiqX485yhhUqjF+sP4vGjc4
4xT/aOPnnh4HGx8j2Y+bz53F1oebQh0wE/sO73UtQmJ3tk84nfP6WDB0xZFRszsquj5ofYYQlnzM
ticltb3t+OtBlCc/zm9zfDLx7yWEx4K1rK+1PRZaCj9APcmvPBn5fTHpSjG9RB3LwdQfQPO9axyF
YoFngqqwSTqbSs+2kOyJlDdPA4Q59pSKJibkJmSShgGXEaLZyePskpbh9wBFwO6424TVnbLzdTcC
6zHutA0tyCjstwAIV96g/oV5/TwfrTQMJ8vQV/uK/I0nFO7wMljgul/pQPMHwv85KAARH3Xsum3g
7llceG4AJgqffzvj/e+OMHTODe9wDovQCY+FhTkIMkrhmvussmgF8JbcMWtV/wkMg3HbHBNde264
C4z+OcivLiTXQaZflPdszJ8hvJpNu3cHdclzWIfEkwiS9rxxcDWY2eAL08e9tMST2Q1H5mynhnBF
2lQQxcDg+5QW5lWxz6kD9+XV0cxrK7nQ0hUoh2djAo+QdO5vyCU2Um+2RT8c0D3YUA9yFLsIo0Tb
bAaEUYtLJP2QwizhPTG5FE9oerlnbOg0eMT9uOv/FYazdQgAEcPd27rHR52Mu8YGE+nUH8pDi5mY
1rwOcudxJ8nM6hhqBTQOYxPV93hw3+KxOFcG5T3z9wMX2XQPlvvqc6wctOnqzEmZeabD6+GibzE1
yUV7FW6/St33sNia0286ZpuOaYUdAmGIs99Y5S8GD78g3cCLx1F9LyWUFLzRIYibZGy2o6QVx1EH
rcWg1Yp/MFVvAJVoZnimt3hnm/1BU3howGBqXbTrTEy1XXppU8odGEYH2FYJgJwLdEq7wJXL1Dvm
86k2Rihewh4AkdVtO1MnDkYkyEyx5YdLLb9l9PZWTbohgsScCz7CQWMTMH6DfsZLLAyu5vSEr5P4
QYbQNZxdUkIoIqNCp8mL13vbpqsuXfnPrVGyQl59rgcVvJ0u2evoXwEnWqN9asvqCryZ26ha2w1M
FE2jd2+8Zlr83k3XGqG+0H9r9UhCG15NMvsQWFO3elgeWrOFG1fiURgwyLJf4+eVCa2g3EuSMvgJ
aCv0Ofx42fQWTBeK2H6tegP4ekvDBe6wV4uWD0/HsfyNQQOAkH+bUgXu2f+JoZ8U9UdO1wTTN+LJ
IX7ELsqvIXzSIwr9rg2yZVzhu99wkcrJQEclXax34FIAVhnX4D7Sgw9nnC9cwdr+Fkm7VUB/JL6y
IFVbK+L31j458n1WnNEJPhLwgR5O9jFH6szQQ9GxmfmxFV2KCdGXfgyce5nZIm5/JhSfmtmnXpAr
jZ036UDSHN9r/7fJtRV9rmDSdl7znZTDVigO1VI+cUrVGDTB4d479htGrU1dMOb38BBz7C2SU1Hf
Jyd9EvZz74ovYd/SQa0Z3C8ChTHG+Uty6wSpZkG6sqyCrxybrE5buiwFMGHA2qJfjCxS/vSns80P
6d4a8O4A7eG4va3MvzEUpE7F3iZGl+kPo3gBWAnFT+CE9cEzMqwF7QiTCHsh3VvcQ+Gu4T6PN/N4
viMJ4lWXOeZma9raYDEL8S6n9Pq5Izy6Jv4KdWj0Wf+UURpE7zPwxXAnyo3fM1IYidfZz83/TcA3
I7Xuc24pp709YuY+gISQRbOxomoHBuYw/PoloEoFeCMamlVAJEFZ9Upio1swjIQ7Y26wcu2TQCL1
9f8iQBnc9cgi116CsxBEOUTBXdydpbmvHwxaBAfQdNfd+Un9SR6Hy0Aq2IlvUXrHCI79VFQWcsyr
H17jDhDej0RxCzZotr33EnbXadr2ySkKybutnE+vmGFcHwXGPFUz99SrtahZ6Q7QC/cGK439pw/e
xmS+bkLwb9ix3PHUaWppg1juGp6taxjNw3qPSjUEqSE5Mb0c6/hYmd4W/N7RbdCTrB/sADw8+O89
jgfCWHQ1omRj33mnOB93vFfhlnYBBJrmanZ/Oe1wtXE22dNgYnH3MB6hFnaLvr5SqdAGzdFhQ68G
orL9UhfXNiw3Qysu7jFuHzYQj0R/BOiaY+bs8eo72QHg4ooKT0ZHx5qRY8ZI1L20/O5DPfyjSo8a
m1BvrsXwmQVwzsQQXLBJ5NSfxUtb1ZQK9vGxo7ztEIWKLmhAvGwLfga9i1O7gyFhTK21xMHSjWP7
GvCTkK1FnocMNdJQhjQEJwgfRxJn+k7r8xc6XsRRVtGKKuf8OgWNvOOqW9F+C3uDyM3aiqmLCRIN
UqLpUm81oo80GrSrhJQ4/ZNmgX9lKbx87TU4uLPUIu8PG2sEvPWQ5ZbMKz3LM2incR39MGjBRdng
xwYobSzZwoxWYVB9UYg7s2azd13zp01j7WHrRBs/NP6YCX0plcfnHCo1C35wkODRTz4kRYZ3HrdG
gOu4Gw4RgK9jCz4Ni3hZnkNhZfRQNCljHa65ht8Fb5bZwQKES7T9/y8bB+RY5JU4Q+d/SjZgp8Wj
8UR3Q/aCr93mZN9gnvkXF3gBtC4er6Cf7GPSmniiRc77Y6GDWXNlh9Pm94R7yp5cjHQPoVbaVzeB
xtW2U7zJLTrqTbvQVlM7udti9FAwctc6IgH/ROYIPc5wPzVaGjhe9e5aGlIcmzIEgpjQTVfRRgFf
TIthoVTWd1+n8kip0XT0CvWXA8rcNEpmK6XFmEennpQntCbSX96wq0tuEaM+Nbt+ZJY3eJ2185zs
5g1jxW9qwSh1A3/TWSD5VYUjZe4J9mYoQNeVFa7bmvK5Ji5JOpQOyoshDqlSgj9gd6+NodjMPc5R
COAxnLU56YJWTdtRPwRpbu9qcHRJJuyjQ3ZhVJCTC8c6ZthkeQybW5WHBWFf8pOcR0HPRP0V6LB7
aGvUb59WMc4eurnNwiA6hdHF6iftWKjXiALrEwhGXUW4ZgxDkW9FJ9NyoNiOFqE7+BPWN1VV+zzY
QZMjDUTYaGPmzacXdeBV2XDtGGwkveU0Vds82JJZ5G1Sdz446yjr5RBF9X7iAYbQCVFfp7NKx/VE
f6Z1tuQffBMWsaL8wGY+4YARtwb4JkfAgMme0t3d5LANEQ46T4R2JrFJNP/fIEs4mC13ybDsD6GZ
sJSXxWeE1epcC3+nTXVG0XDx248o8vi1IQb50bEZxMF2CPnZflWsY91c06hlrLmqIquJNNm2WXdg
a3tuIeIIH2ZGKBmdhV0SHhnswbwBg+NR20r3HGnORHGvLeegjRo9XFHbyVf+rhWc2AvzWE0WbHtS
b0ziLVxYmc/JYMAIAa5vmJLZVgjVIKzTfUhGhthXfyYnTeCJO0O1r1N0MDOf5faIsGHvEOxIPUlE
hEn8WFA9CNZJytEn+nINmFXuHB38TuZ8tDPF250jjOZUvViimlE6nbEdqubhGoTZ4qy8QvdjbFAM
tHbquXmy8kcDHXvf2Rg3ERi3RYq8VoBfrAoweoF5TpUcd6WFgmR0kGLhwNObwC5KwwVrVWYyfxUA
UqeJU5GtgEQMAE6hmW6YvYFDHcMB1U7DBhrhJa9wZfqmX7/ZHGh2MrRW/RyEjRSXvSSL5lIPRrfB
UFz0dDbBsCTLUIUbp9fVtQub7oqt+J9Zx8l+As0R5Po5q+G4ZN0YEaXC5RWxZbnpbeJhWODT8mgS
xcbbRHAFvcL9Z+ms6EmozTfHgKNSRplO5kCrBj7ESNaeV4f0pVbZK9g2JpvE5quwHTau3pO/d0LK
O0T/poexDbM9kRtPvZSRrC5GGP2aiRltJdlSXK3CWTXKAsiWIFTIAgiAorZ+JLjySAgfek4/rXRR
kDaN7CdPMEQzZsmi9V6jprbXuql+qrRjHt1JynR2mF9pBE40ayWxjuUZ+X1QZdFmoPWDs5PH65sp
sZap+KGxAblAJ0sIrCLCWY8hpRklQFgfIttouO+6aokLARnf+zbZWKS+RXwQQLlOCOmrWjHA8XIg
h2arP+jeI5Xh9cPCksOPFhkQ46Lcxs2dPyYuYSlCLVQjvqs8qLdiOmsZ17W+xKoHpYkUNr0/hvKI
4ZfQSf9n2ueqOpbh8OU2TkponOtJbWBfzeZw6FT0P70KijOz5uIca39DMLgHXxvsbTk5N21IkoNj
g7IVKj6JukIH0oz1CDycSllYvh0DOE7GpLjV2O+hQR5HRK9ThRnBxx3iN/I5RPree22yrEsC7iWg
noX5TXjJXczPeOX3P4nQ/tESezAC8MJuY5f7iRl1glcoSKxnrB9WAp88dAgD2WJ8wlRm3r3qcwz0
HTqeSfgT5lswcGdToUYnpF6vSWL1UB8pxq7m8HowsDWpbKsZrQ3sTh74zuTak3m6ctHZ26q4+GWF
a53NZe0wPtcN7i5hpqi5gscc9diCoZ6ZXATq7hDasC8yTGs0n3ubIPVgw5uCRDngGIN6VHoSKM6N
kn4R2sVhfsgvkwW2SyBs4UqjPtl9ol0y2AkcbU4J3L+gdNJJxQk36IfrlEjLqUePYpmekSI7qqmv
kWelx0rzGUiOVUVggXaPWsJKEG/2YB6yvHCJWznsBUFLUSLp5VGotUc/Lci5rORWW7sERBSUTUfn
Gl7gbfIc2e5TD69g+9mWjnk2C3pqGhxrvlNeKpf6VsPlYMb+VKwYQGXo8UGwTkUpDhk975bWkfRN
WTkjMcfFCh0+HqOcemg/w7b9Sy2HE3RuAgTOm50cOVkIEkhrkOuJDo6s8ZpDFuDS1oImWnvc9808
DDfSsH/LwHmLqT7nH4dL1nx360tcb2mmkeJkPEuK9COt3f44te4TBjyauzt4o7brgVi3eJdUZ5ND
xAHoVfz9lvHl6JZsniQZTd+yF1UygKuAxkFOhbS86zbc/8LqB0HpnqQzQGkIrJ3KiK4lojRhLjgl
miIJ1xAC6b8R9tacqakzLJJh0t86VbbbMNFfmjKxzjmVCiBuMMLCy5ZIQswYb/jyz6CtjYcfMHnt
LQDIqjG/YVJp+6IhXT5MgXeeZht2z+XB6vRdWvrG0cKlE/N7nEqcJ0uT/z91LWNLey3xO5pJXoES
ZpsK5i+JtOAqK8iPUzLx1ZTwdPXmW3riPYg7jjUQAO2iqvFDoEPW1bCpDPIbcYspEt0CyDTts74b
QRXmztx0VvvE1GGvUYhFhMk7hDEAfrp+iy3XfdCzXB1XVWb38JUHsalda4a3GSeJJ4RJa7uAGsNN
2tH2fISYz1rG5E4UAYnMKFe3B5/Ea8LTA+yXAKB51dBPFlFKLysE2Wyjpde6Ks1H7cJkKwCsRrqI
19SZkwWXn6E1DB9I94JWgZUssJ/VaVcd2hy3hKnrr4QCnivOldcpiQ4Wd4cLYPwLk59uw1HtgVue
JjcdH1bR8BOVo7OZbNwAgLmB5tlOw6tlMwNozp1RnCaLOMUIfnXpSFvjLpoauKIFeqw/GZ8wVb+G
8a1rB/vcxk674uxeVvpPPmTyPGJi0CzGl5YMztAjmqMFkUuzK+zWhQ30g4tBNERnx2X4aKXeUZPi
wx9w7XHJREvU5kCC9xgV/c6F20NXHJMnZB6ETVmdHNuHiwgvDti6dygDue8E9xZ8yGqtp+xEfWIc
h6FNrkxal5XwP0rI6vhxaMSEpddDp1p0nsDnHOGWg8PmdR5qBa14N2eiEZOc3Uff+9nJG+80Ewb4
SOZiFAelKeNCHieevjLrluSsCLt9RM+0CRILn9eJsAAcH637IAC/H6PU2DT++JNLYW2d6NjRcpWb
DHJa11goy2asnqs/6lXItESoTB0+39zGshMpnL98fcAh9OqUwVwlO+n3y8SoP3vX5IJR+IDOgk/d
HR/snduGy/jOHlm7egUSzWgpf9PzCPN5C79U7wi49k0pzjVTw3xIBhjX9j6tR1YsTL3SnZ5trfCu
2aCvwCU6bOAjIN4WMR9gCZVPnFqCvMbEBNcKg2+6p7F59kZEH6EKjKuDwakUIcC2Wht3ZNcglBj9
a9kSyqSyHS/m7HN0tWHvxoB3czfrd8wkflqJoI9BBEx1rNmrhHCPFjZPTACBJgGK3PV80WTws8Zp
T46vNkbEj0v5wNlUutpOyopx+3pYaOJy3InM14h1GgxMLM58PMqUr0ljm6t4U+rPuN1xkOCBXSRV
8o1RnAm98KiYy7xrbSXPYY1N1WCRWYV2SnVBLUEGDhAAdadWW9ezfnSrRsYMc/jtlXfK28ihvy5Z
VYM+rQabugfUzGNgtOVHhCcv8ar6P/bObDdiI8u2v2L4uegbZDCCZKNdQOecklLz/EJoSHGeZ379
XXT5FsoFNND9fl8M2JYyU0wy4sQ5e6/NISAtEAF4t5Zh4IU/jgYmh7YFBzOTyTTWKArpxG4inudV
li/kqiT8IeUIdkmMSGl2YPaOuHGHodk76O4q8tPLsXkWgUG6TxneaRttYhLYDJzR7LbOOLy4kPZb
OLBDwDyFQxC5FmYzYrcKhx1aaey9eX3VdOhXLN0czVn/1BDcNsGMq53GDkmzfU+WJUeVcexWo1dZ
W84zyDjjy2EiD1mFxTVQSB/Iwp5Mb0wueDZxun+R3eXBMiwuuU/k7m+CzAIyfvpgG5r3puFcldgT
sc5tagxGG2du0cVEF3bdDbuBVfJQIC9roLRvggkhJbyZdoMOeVyns3f4W5HGFlAdeyablSq88Sgq
SgeItQJTrtHf4khtHdTSJMzmxn3pI0wpooYAQuvR8/Vw+P9Jrn8kuRKi+t8Huf5X+vmRR+ec3Fbu
7vb//cI/Qlwt8zfBAVy5Sjkmt7TgpYZz0/7+q+n9ZmnpWZ7U7BTKlv/McLWt37RWmsBXDxusLR31
6y9NwSjy91+l9xv/SSqeV5N/snv9bzJcLV6IenEKivz4/fuvjmW6WIWEhlRnmY7EwM7///q4Z4Fv
+IB/m1K4RAg9AnLpwkvLjs4ib6/SyT0xmTxYiXMlZQYbZFgrDutJS4+3S6IzCWRLLNhna6PVqnFY
6AAOfkLq/Qj/3in0lRc902l6zSGELa7pCnHZ/P4v1/j2Hx/yl7zLbomwaJdPQ27tv396T7guyh1S
gfgzbMml/ddPPyfjSFmP+D0Pszc7kFelh+3KodiImTHl8hQMJoapAGEgIfaIzNC6oBYK0I+fjSlN
Lip6DMwS8804GwTcBXdOjohHDLScwVshC4yZU6JjJMSlLRScTo3eI2kS0rx9+6LFJkNZS78Gd3WF
+ykv8icvZrt2XIod2YsvUrCrfVOBpZ9M5xrxD90G79M2nWIt7QQ0FDgY6KsM0kG1vocaR5iBmwg+
Iivf/IC/C9Ah4qLZcKEVpsm9HhvAnQlqsNLP90WASq+tNDLQ6bbjtMCBeXQJv4u/K9MaWexGa1uq
ejtjyltnfhyvxcL2EUuodDlEV9or30VxhZ4B6l/AFLJzBByihJXe7vX1FHBtqsSbMUHB5p2zcBnm
tJwJgHgYn1bC7tcv2iAjBfzV82cC0XO3RoC8Ny2u06ku7yF/nma7ZgQrEWWAyMKaSVLJFDPMR8Tm
lOzscVhli8oSUF1aPwx2xKxAAS3MZHTRW366TVxSfUVn7ovcP6XN4k/I0ZDBzYibZToO93xVJx3/
oGVGsKGnGQvGIwh18tr9Il0bA53sBkwbM3fUtMnOU/N9W2HhmStyTiUtTH/JJo/oI6+W/1cSEbJo
YWqNkRCG2SGpm0s/kCeiU8+Jau5iDoTcnAfmEJ8iQS6fwMhpGr1rI2Q0pSZGuMvdZ0E3oW0AI3kB
Ko+AbMAEiefkGY9MLeNVP7ygbp0j8OqLR7/wU2w1Hl2rpQu39XUTXS7IsNb5zAkGXAc9czVVFAm2
+uzVSMb9KK27sqLfGcwTzhtmvcOHIZxvE3L7EPlfuSQEwvMo3pkyO9h5Typb7q3a+ATTdZM2DQDu
6QntbZtA/jDn6GVCvwW/59kxegfnsr/AQcVlYcMTIk4X7jdoxaLHaI7ZyhnqblXF2WXhG3s3MG+s
zLyXi5Um4lNSst52o7qMh+rZKt2Rt11Clefpemz7qzYqiXrGiii1/VNO1YnpNE2TWj6G84vGaLBq
0AAg8HdSlLOXo5F9qBrblN2vDKUvAcIWa7tNkXUPV7TSrxIT2N+EyNz/YZbKL5ecLJaXySHfOugB
Y7UdSuO96oZ3o/QxQBe0fOGcgShesAW6eR4hh/ZlfFea13lrMDacBKJFSjhd3w7BjYGzdlVniuKz
+KKT0JADoRjxVicXBRJJH5iONQTE0Ww7zsYksklkN4rgYYVB0oPxyADghSkA8WGkjYQI6mQGiE5G
7etUNO2q1Jp2wojg0NRXwkG8ansclXWvEBUOHJms7mTMw5ObcB9o5Ch0rn50yBCpkx66LuujrYkm
LhPukKF8FiEDpJxaN4eXBG7QnczLoWruxGBxC3DCD7Joh47k5JIhB0J3WFlkkSyuSeq7BPJwiWCC
VM+TzTyrnzJynRuyVAqPxhEZ373jvxhTewnyaJ8uIrW0ha4TdvYPsnsyH58mugjreIjvwqwi0pNV
pZ2mW+QMF32UfTYGxlFIMyqtUJvjWADGf8pr46XKrbc5AVYa2EtGdTzDIeL4jp/0ImuRzoCoAYXu
O5ehhgQ6MaTsdRwf6EG8lNKpjgTr4JFCHD3Z1VZZ4T6v9QfTjFeahIymQ+upopdCzSo2ocUXuwjy
OmZvwK8BMszTRynFtZ+RhFUAYIfyopNgp1vvi6vDHS8v6x6heLUkysgMH3VoNjDHSTkkd+cgRju5
NByfdCaJpQfu97dLPuesarWnP4mwOg2mC9Q2pH/RSkV9Ud5Hxn0M0+ZoSOxKggnAaLBngQx5N/L+
sWdsQdaJeScljp8WLwmjFPAXI+qbAHVnYVwQrfjVGrcL5SXKEgBW8MOj9KK3i7tipj/Y+R3Sbbyi
XOpiI3ogwe4iDCZl2d4MloXy3bkNdf2DxeIjjzG14VGVG/bIVTyLlzTwIFb19YWZ5dshMebLqp2+
Mc9TOBQZDX1hXxkxszOeyw+ncOxjGQWchIgJrEMyMsDl9+u8oQ6ei9hjPA9aOTPkRl1H/Zav6ps8
AaY0YmfgiyjjrDqosQX3Q8jfMtZeuxWKrjaO5g1TOGzaA5gmCcvBrKwHW/UPsW52k4sJJm/9mPEL
y2NI0C8QkFAYhC6vvCFxdmURUI3k/XuApszeKYWRxpalpA9MnlXRL2BFAkbJ85pguLifXpDP2yEO
CSj1mg02YYxB6Zs98QSEldWsywSr7Jx/+1V5lVXV4+RHyL9dhxG6dZfk0Y20EKOkzaGdhrPh6fxY
JR1nKX4tF9WwzpUDq8rbtzo4VPIjlhidyaV8Mvyj5ATMiImhQ9e+lagXO2u4Rv7/7jTBd+n2M0PM
o93Hn7O0oabWPLkzGomBW5Ju0o7klgsNkKwXzo0tptPg1Ned7IGg4bWvmYVseW+fI9y2tR3cKSbU
OgY3zcYT8kcS3rIuCIwY5MUwM8kn5IrQTT6rOVqvNoQXAjXIcQoadUr8Qq7NOmWAV4P4dQvYGIhd
qhY1bcGBbTXbzn1NsbcVC3rMHtw3s61vbdGiR5K4xkpUd66TqW02AXgoPHHX0QQsWqPdzVXEquJB
gZrivcPBWrgatjUm07KydzqwGGcXD1IiDM/tDi2mx0g/bu46qU7d7F1lrbonv/27l/X3UAV3Pqbv
PKzgQdvZvTHJ18h2nky81Hk73GOEC0DORLjcg5feymmhZxAsyuXnVbIehai2hG15KwsbZ2n3w6YY
uxaQ4YwlaegeHTv6cVEnVdJHkuDNA3NDZhmvToKcsg1DJHCqox+tSDjVfXJqB9pBoiFXlRU2Y+ZD
JF94mfYo7WKNd1Z/cJcj+ffEkzbMnyxPkeeW9JKUsYO+pRkPFt9ZILG7qMVHVZX7DjDd2mqm77Kq
rmtmqYhDFjmtv56QQ7Gv+gzvEVt7A2ma7RA9NWQe00FhcEq6DWUwsnTryWkAoCifwj51EaOF41Na
1B8UOJALlzjLsCQZbdArEA743QbSbjW4FvR0eFP74xBAZM0NlDZ2DcnAN0h6iRkVzCNahThAAzH7
uBxkxdQvwY6m8hINS2N9eZKcmqKbVly7CdpACcswex0ph2gha5OKHvg1UONOCvcyMscYyKbhEuVR
b6yqkhgq7MvaY1qoRtdAyr4F5KW2qoLYViSdw+CY7zH32hsBNtKIpNiCaN+FjpEcGpBNlZkx40wM
3L/AF0bPP3m6yk66fYuFIlqnT15YhV/hOb0QXj7CRyy37oxTJoqhTulbwoaaSy4WhKrXrIl/Ilt+
jzTYsdXSqZ5nRLOGezClQ+egNBb+kKIHOQO2B4dUwkApFbKxyDsRAxs28SGKvQdZRO9xT9krrM/c
6pCnu9W37QTkM0yFu6lscQBsgSrd5WrY2540IgYlw49fTjeT7zzSvQnWiciHDWXvRlN3brXR7I1G
yY3h4XRomZuXWIAL40ETRHsYXO9O4Fu3qWI31hxWW/AeZ1hLj6x02yrn0GGqPxhKhB+QG4umIrk0
yRdeEfwgVr1VwkAZt9A+XoiJaFcZbpjE7i5lzHGjz6pPxpnNP06RSdJfRA5OBT2eyix6p8ttXpkN
GhblYW42sz3hXcxpi/Rs5NXtpIyfYXRe/OZGpwX5wJkJqKJdlncsZTCwaJepx2CB81uEt4nAYZam
5g/QbvOuNJOPUUTb0rM/bas9MhYUBG3h43+LX4gKShhYLVSwHJF12z9Yvflljt2HwFyWdO0Dx4lr
hJcPrU2SNc77NtHffUlVObqAdmdmTtpKFp0XwLnFeGIw4ooTQMNY4yrJMEqzVjaW8ZP6bzZ9b+zR
1osPr2RBMIzVSHT4qhXNZdmiLJAp+fWzvsrNR5cIQqfvzmQfkFK0vIjZgWl3nO/S37awHGWNtI7p
hNL2iy8BsjLm+4ztUh7o+GLTCK3bmSyS3CE6payIEcE6wPkwxmQ3PzQN1ALwImGDWCpv6DyhxiHR
DoBwsXjVI3TkVfpqhM7lEEenaqAblTNF4v0xwpvEnBBraw32VyxnHJx9hK+sPUYR4oPQPva5Ae2Q
rz7hJrVjXP9+bFYXjl2e5mp+smmZh2n4GUzzKayB9vFh0rF6cYmYLRPAc+OjaKhQa4lWP8XgSXob
lY+BBM+tnvLEpbhdUuudTn0HiJdUx+nQk+aNG+NXCUkhrE3nOeLRA+d06grnYwgNGKoVUjVHIWYN
8oNnO+5FWvwUgWsc6sYqjt0fLrBnewIC6eocktGMphhjc8bVzMJxR4f8RA38YqR4RsbinPtCbGL/
Oma1PPrVHzE1MxuRI/eigRzhOO7l2HbfMOLKJf0024TVbesBdjfTl7GMv8YBnf5izFDcB7vaU/Bu
UNswYCXGNKxPS/6HF6gPRjH3oQkyHo0nKw3zKzmQuy4T5gE+9PxWUTs71XMo7+hzACgi32GNugO/
/lLTVADgJY1yZhGfPT+leobOlr6H94kgz1CIQOZ5RUh0jAOG3uZkAuzKMsy2TWdRyRE6YYfxjdku
bBI3Jbq2Ek9JNN8pRG2rXnnsRtAlKbcfps7f8x/zFZlsVJwe1go7y950wb7qRk9RlLx7xgOkJZ+R
RPqgSgFVIo+bk8ortWu7eLwRjuqZ5OT+MxvES83p6zLSy1GyxLU5knQaBDw8Thb3b4kfB5j+F0pF
zCZYaGrlOX5zvf1Upw+oVF4LBokWSPc6cd+MiJOe07sXlsjYgoCyIMuO7mv/tWqzN4+eGEcsRoxN
k16EBOWi2oEHqYuPNEJTtxCqerKDAyinpNO4DM1EfNZZf8eR/DYgybiaOTBiKH7NQ8dapVy+MpXH
ws+eVN1f0orBC4Rnet2aPTRLQF09EiMKpJSgy5Awv45+k5HHTxyEiMwK+20ogpeo5mI2vk14R/gU
eEsQR0RKs6HzFQ81WYT5E9T/dVSB+8mHSK2VJW5KiXyq0+UpGhU/F+xKIDlNiKPD7iDxe8/CgDke
qVPM1AT0slt24JgBHcnsilSh73kGYTan4xlb33Ak8PTQDRpzjn8BY7G+sAYv3k3hTVrY+RUiQKTf
y+AKD95twilmNSpnwi097GMQYseSDg0fzehPIb0ucyH3jdlEZrdlvgNHfQ79wFtFmXWWrIJ0ghjA
1MhxSe8Ezf9dJy/89HOUTK/lPB4wMb47rPHgaJMd6ah4MCiBxhLdQ2Qj7+z6Q2pVKPB6jjCFPy6q
qqDcipGDVmBXa6f1mvXctysxXdqqq7dglgfMp/a16RtnO3XnvRT1MbP4qL6BW7IFe7YqFVC5xADo
MxpPFZGOqznDhOAW6sX0CCutRLMEy7+GepXHOc31EEI+02mHADwX2iR+3CjYGTOaareU1DHBw9ha
1XIJruNY3dWgStgku/UctwanIwBxQWkzEHBOHn4Biau7G5iQjIo/tk75bJ0/HCcScDIHzQ75baQw
CY4/wRxjjdrnJW5ZmLM3/tDcqCi5Q3RaMe+K4G3Iz8BH6xEhghX6zgyR6ieCGJF6icT0RfjS0o/z
Bu5TTNjDeua0sp4dfZ8QAwbwIiGvyi8gDxr+WviwgsLgNZtcKm7TYmiVGsesxcXEM/w6F3xPFCPw
YvgT4oJUBqYYVRndEa8IkoBmJVfF7o2bOmlv4xSDHRG39G8z1BvzKJ+Z/IKv7ilxAr+46hx1DOYO
OcfwjBoJiZNEl9wCExhfoW19tBZLSeo9aiffSWt4rqLxNemGQ8Q7IhaIz8Kyd4xkngaLxFI3Ont9
jMFEMk1h8qswj666MXkYq/okOcJ0GHzGhmsK6OJoDO3NWKj72kMu7dgvXQyxBYqXJbotwUzL9G/4
0k2795zozpMbYS36fXpcW2+0rjxGl6hPD2UDcQNdHp0MLLGVtszjH+9tOGO99qs6W6cOjReZsbEX
5q1Rss0YGh2a8iTYBecpsaf3bt6pcDjYnXikFcvk1zMQJ3f5tZOzJykCyXpYdUFdX4Ti0EqE2x5/
CnWYs/T/5odEYuSqp0cVATFOx2fb7Dg7lu1jPLwJuPiYaqY5PEOrVDRQC0J0sIK5Y3QFbxDtN2OB
XBrcxvQ3Eo1VDlg3uBYM5fgr85CwdRs1z6Rasqpzi+fBd8KtAaxicBKbWPDucmJygDwxqPAKFNib
G1i76PGZLUAMGrlW6ifO1YXtM2BDrUBD17itDMVjU4snapR832XqGIoM5H2/+JfJVIpsHuWwqtNN
mXTg8BYipuWvtYofIwa7awBVDB3ByTUeHfZBL0/jCHdkIMK66Ooro/scXP1QEmcEe9lcFBk1GCvS
Qqe0x4Ml0ZB5bYCDw/MtZF00mJsh3Qmbx6sYhi0EOAjQ0fgCl4q855FWG1Pna6hlAXhobAkditvc
d29rAzODFetrSHHCulgeM0s8W759bOz6as6W6TnNEpAjnL+M4FTRMhF2u3cj59R7zZWVjq+ujuRV
cBNx9EX8rWPGo4EHjRrSGtC/kGSM4JhhZ712Q/upC4DS9l1xpiF+4Qu+vaXj4qNowHHGCgHOG0ow
ZAG6kHUjj8uKIeDirfrE2Mcxb+2EjBKlpKAkDSZDOLGqSpzx6ew8WLg6NU+XG3h3iLYUz28AmTyf
7xtzwqkcEOSUQY60l8WMeJ5MkjWDEXcAZ7HRMTUpkNwxz+kkTe3KXLz9Tlxell5/8tOnvmN517iH
xdTcDATJVZl7qrvwjtENE1kGFxX3dNKIbm3zdjEo7JzJ7wwZMpypUi3Jt9NONyXdUcvo7Y2vxtfe
Q7ZSOMapYALdW/3rBMjQH4qblv7GEDYzbWMSSBNJ8eySYT9neAfB9DH/6+zmKiT4qqPw56FCLVEP
3CrjGF7OPDWFJ4G84fvIg8sIFnluB5dpsJTtyMxsKS5KNHLhPKNV8tttMiT0+HP1HqNU44W7iFtv
pUVH9NlIC3sAl8NPTPF1ngztPhgzEpqMx9gM7/K63JlmdDl4w7Muod0UAk5FZ3LEi3wGDwFN4Xjv
5fpUYg1XFYsFbxjk1UPWP+az/TmMA6yXHPJAz02oPn2hPs1UvMNHcAFq3uAry4b41enftKFux745
2MJ5Z6YVQHtlq/KWFpB2IDakCyxhi66bzDcqIL9rdkg9Zl5EHgOWt6FNz37NAg7jiv5A/tzxRLCn
sCCZ4fKVpyQaJN5usIZX3wnOwhkODQU/BIDwrgFbhfLqLjWGZ2k1eNUsGHD1DmtL5mOaZAsjAiqe
39tG/PnppuIownA7utuAYgxoTDOB6WCi5YUYBvGqJRCoi4b/ZeTRG13UH0MjkSH6XSFYdfW2d0fO
3gphCU7UQMN0jvmeEV1eFJAIgpytN15WUk6ZAv+DfLJ92pEkroeleNcD5/w/FWEn8i7ZKihXxoRx
WUrwzra2qrvJXfbamCpATynndxXui1h8+R6K3JhXh5990ccgqZx0fkWfig5LpuucrYBFDnKDUrdI
aoi1pfnphefMA6McKmtnaMSX7nJT9o5QZNoHD65lnRAvo2RMFt1ji8tKgbCbzp4/v2cIPcEU2LSQ
zekijyR7HO9TqfsZUkXbjgxRG0Ov+vDcBtPO1JJBjjxKv3puuR0XTELyyb5FmFt9vXwz/YDmrKlu
8ni8Z3tU8s2J+mM11wR2hleIT9fYVrZlxzNkDAdmsltSDZ8LzRQmn76Sad6UZnQ2y/nRy5vngpi4
stOfPgo0Go36vh2Hejvk+rNu7VfAtWtu2oc4Ck+NX98Y81vb4oyQ9n0dty8axt3AYmkoaDg+31ZL
aABqcTxh0Vfb2yfV0c93dHCKtEyORky7g4PSbe6Hl8LHZ5knkIuEle86UV3okovq4K9Fp8wguy93
lYOdEK7HYyrTKwFPmdZHD1IP2MSyfdoWRgw6bnehwvSliS8pzPAcm+NzLdR9YLfbjDva9sUpYRwt
+uFIm6I/LpdGBwT3LDCnau6fBd8RKMXslijj+zRktiTBStd9uTYN8ZhH/tKOEI9O0W273HzXTrTr
DWvfBR2Uaj7U6HDtllVoEX/QhSd2DLiDGbqE3kz6lCoe1GiaH0fTPXF0OEedPHq1umeYiNw1vtOs
lcy3+aigIzZx/SRd7352TAYouDncdCB9mYYAR8TewreJGNoSjBSWRYC4raNHXqhSG1QmtAesIx6M
ad2KDPiWsjZu1t7U+fC6LBSxouiLJWhMHTz61cFswruKjbBsu5+IV258cplQ1t8vf1k6i/d5VJ9A
2vd1S7xm1gA+4KfnhGJZ9YdRskItL68Ypm+mAKyTski7YsSeLTSSHH8ACI3ZOFAY3ONU3YXqw6Dt
r8boTjXxHYfhRwcWM/kokPCG54QIsan6bNqxYUZg38tAfaIaLDYSOV4o5pPf98/WRPs4An+7GVCV
LqVpVXHTogOl/f4ux/F5ucJdwxVlvMBGtU44gIPgo3/LXo3QPgD0CJIjIeIUA9+xCrJTTwbcRihS
uupIeVsyD5poQcdm3mtYBdV1Ol6gEPojPTvYiBgTwWR1aOgTxixwnE4myLqdChyKr7wxdlRUN06+
+kOF8X++xv8IzsWfMozm7//Jv38V1OpRELb/9q9/35+L64/s3Pzn8lv//Km//s7fNw//9fjLT1H/
cnrYPf77T/7lF3n5P99+89F+/OVftn/oa+66cz3dn5subf94Ez7o8pP/0//5p0rncSrPv//6VXR5
u7xaEBV/EfC47r/IUZaX//PXlr/091/5k+vg3yQ/y2/8Q/Nj698cqYQSloDAoIX5T82PLX4TwkGs
Ii0EK7aHfOcXqtxF2WPL3xAJOQwxTNfUttDogf4U/dhoiJbMTqEcz5XSc+3/legHodBfhTNSmZaF
nMa2bN6ID7EIa/5F9hPCIUDc1tbbaHZojJfpwFygCz1xi8tKrZpEMiUhnBpbh2GAi3CIu4qgAiF2
6daThFGnl/Zo6QEo0RQfzB3h/Simjtq27xxX4MmOcGCC7HsFYLE8y3THoDTQsCLyExdw9l0auVhb
ESJytjimViDFsechvyMBXJHkyOLlWwPYIJ29jJHV0f7mgatlj7Bj+RhD7sOAAjqw0hr5XTo2H+mg
XjI3o9wQPSgqjZrA5PFCTA3VspXgRswUpaodMlgzK4y5uDTIgxbS31TL3z2a5FkEU8zWnkT0CJqc
mQ44sKBC0UsnCuRCsMwN+Tsp7xf2fcH2NXvv1oJTTx1lIkhHTF9XSFODBsIB178CBRGSN25CwNcI
Prdem30qSchhOUKNJbEDVmvVuyvk1cmmIxp87dnTsxNxnZh/Eooh5m/24A/p6vMcs0AITAc7Urdz
0MYI/qSyfhxkWjOOnC2zAMxLHKiY9CJ0z3VI269TZ42KmtXeRLefCGSUBUz1ahIM9/p38Hlv5sDe
0C8uIBeUJOkPDF4s3+k35qDBeGANgnEAskssgvl4Dgla7QTnqc422cABU5FZMmyTJdynM1pSNZEt
rMes/MpS+7sjZmqTMVFZGeiHV6UbvIwD3ZSq5dboo14dwbhjGUrIezKbFtgEfSdSzbqnulhW39p/
aOIOK/7YfzVyIMqDjtPKUvknlS1us4qkTt9EklDPH15kYTQC6tv0E2Mhr3sxBobuqHrTfT4KwrNG
ylVgDgwDfeeZHip6HwvCtU24DalDbK8OsnrUzgRcxT5n3bKg2drnfP2D635O5vRc+tFPruw3Xr24
SBIB6Y0KiqaQy+Ub2Va1sB5cgZChRZjjZAH5cXnm0ZLjRghrXtOaeFumtAm8F3w/Y4vZKiF+jlNR
nGx7Ja1NPU+Q8BMqNLJ5xKZpnTNUjU8TfuZqDG1s9o4P0qVxv+OaTWDCC7huLBsRRWbbzHY09ME5
humBfn8ZC0IBDqXG/5Z8cPB+X6Rj+9rEB5HECvxZAnMnI4mMDi+0IJ/bHRO+zXZVW9TQ43ADnx4t
DkLsdYGfF+c0+LTZT+g+F4Oxx9D21mexfStwYTDVRbjm6+rHzvGgzgWR74AAvZMgnZ6GcfsKshYD
yKzUvXISfh6G4qWHronmcT9exR2Pg2uaBGjMRr9xVftYNwhp6jGI92NHP8AeKE0oElfS4MsRvs0Q
zszVEcm+dwiF+p4h2q3SqfkJhgAvGxbXdSHo9mfZOc35+GWNZWua7I+2oyAv89IHjMAyNM7jXemU
nObtiD/e4ykHeUSUkI/OxQ7Lb9YZf1UXPhVoCLsSEwvioDlGMZACGKlpIGMJAIBXD4oE3Wx6F5lG
j+tbzjOztQrLZpgdRMIpLXYI4DJE9JXQL9jgPMWqroqfIULwK7KEnMg0c8mYB/9K75H60gMWOcbU
2VoRajHa0G66gtmEZ5AbaCyT6kQjpqcyfs88nyjBkcmrTiKPxA0YXuDDk90gyG7tiT/Z1E78VY6w
gj3XJ5OkNJbAHdRHZcBzMNXN4hgegRkNwDi7FFahUWum2L4L4D1qKTGqct5gUDC3ke6ZcRvLXHck
4crQsE/QTT4FIfeP5TO0N9KW4omeymGqPRaMKQbO5DJFDD0LdAN18Kp36eXXdUZ8juglNs+SoxaB
Hism2TRw4P0v+B3Qrqg5WeBicgEXBUgTsNTFXWDdDAm7QKvslISBNmLd4pm2lgm3HDLAFZTIlFqQ
QNlpi3Vk1jziBgNK7WOl5NCKGW+o2gOa8QURDyo4JHHuoDV1VhBAoklo5myDARDZhBOHmMOJlSEV
EC98C02R0E88DGoVxsivUKJQ4NmYlDi40csXrL2JJzAfuJSeiRf4nNVB/wz1hOvZA4KWV46+Mp3s
O5+xi6kunXciM/DsR3Z/N3i8VzgjcWwtb95lBnpMPDAcFvOCRIroxR2yep3azTsp1F/m0NPwdxBU
Mq2GwqR9dIoxyk/d9XjLsWHgd7Zw02cIttAWPqSj+eCSJrox7OopgTO7tqBWrcUcwTmNKndrLxmt
SCBJXOshBRpw3daDiUW38unvWxXLhzvzQPoGwplKBQDNQK8AFSSjZ4w7eB2dJn0IQCbAQFagpOU6
0fA4QK0g0TMjhFcwMAYp3tOUjdL9GI6cbbDZ0gsXMIeGZaGjG7/2TdYVs8PiV+sl3xveVxJofxN5
sM7YkJgUGoTZiJqLWPQWuSt9iD03K7G6p6S7xGNbrqWDYUpZPdfPXegLQyggmaCBpsPMOhtTAzhD
at1SfPACBHdu2t4UR0QanFtUB/hGPjgKR5dRUibZYcBsKsAQ0aB0JRCdIass+/EA3d5cFx69wqyn
HOBG1UwToMqlCXO0MmgIsZhttMjKmw6+nYjDFNvZLQ02uTIcF+S/j/qpLzr3wulJmhKeSVphF/jb
GMYABr+w2xSd+YafJdxJjgkbxXmc54gVCI0BOykQfOyjBR0GF/X2bCTkx3kUJRx4GTkTgldwHNvF
NVrlzlQucFD/psP4ja8KUguACFQcyoUYmVqAYMxk2I55HKwV3qvDROoYG96MTd9zPsF6p7soY5pE
Eqm1VmAblrYlN3excCoS92G0vIqHA8hyUpAalGS5hs4bOuQYYld1B/WcJeYnRQ26RPSAW+0FhNPE
CUoYSYCwFKQXMMEiCbR4RJFHRmHofvplb69E2hZoe0q5yRRxF3JE3eqU44ujJyRWE1knbJTeqmj1
T8JxH3UY+z9nghe0su06dhhNQv/C6+xAJxtCbuaxg0sxTgMyjYETWL2opdsOaFPj0Zb1FZG+ZulB
7HCIpbMqLXehB56+BdO4FypG4Go4OB99CwYfGeroztgqA83OKR3aNZYfDovcANqqTeRTI0R+lZDO
vapRea+9LqewttIfVQAMzy2wxzGLA+M70gaNIA72zBslJTrwEDo9xNagaVguFR1aF/MqVUpDF1PY
THlIgn0tJkduipJTaVk13SZbQPaEbqltkRFJPCKQ2Vr1HzM5NCUlrgOElWG1lhUe70bhKzcaXMiZ
n4yrISPI2LAz/woZkUPuOEhqdiceBAMWlGdxxPZtM1/7BvZQbhVjBVnkIxPBubcj0roXubcxToRW
mzbPp41E2yZ7dFuEbPde4X3FFvA/G1Aa0zCaw0k1xFhB42RTEvaJzpNzQU6FuYcREG8LhJiIVLMz
yzsjt5oHwAw8C6MhiTY146yd41KPId9wV33TfTsLxzJu+2HHgYx3Dkq1huvhUh7jpgld7jezp/MH
tjQ/+mM0QamlyRcqAE1tXYCP9Zp20+egp/TyFAxku9Uj6gMkh+wgU/cVYAE6uBrXq5sj+JaGP7Ix
UEs2cARWo8VM2R+Rof9f5s6jSVYlTaK/iDYiEAHb1JUlbmm1wUqidQABv34O10ZYt9mMWe9m97rf
u6IyIYR/7sfDmmHYkDlYMiYO0rQ2RFc2YfYsXqZ9SRqe0yxn13LiMF1PRURZc02SgLncmKhxYwpS
jkXYgQ8vB/ZWDIUcA0mw05Gsr13qSBEhjTlYFP9dsBn3cOzIMC1B8ewPCrV+8VhOPfzpJpYL5Bfc
t6rnnyZ+dypDgnHbzV5EeL/6KdHR+FKTz9nnXpEFy3IprJYqEtdejxbzV5jgo259hOOiImLX2NjO
F+3Bjo0IoMWhV+4M4+8DhFfmSUP+woXjZ6jBxZGDVJt87aIghUzAeszts6F6G6ZuiLXRpxDNc0bg
UuxpJGs1fpulO5iQ1tWs7RIOvIBnmoYvQKB0oTOBB2HqwXHoLzwr0iskirugl+FlC8Fq7FxpvkVY
lTvfLdnLW7ZIyFwemL0JwHrp8zyo9L2rFpK1bBm7OI9hrco53LkNcO/Im+1TNMwsbXIpr/O+hlmd
J3zRsm4PTTBAMoBiuvNQBLDU6c/U9+4bfPatww5XFlzsPGsItm3GixLOimpJ7pvbltwdgXb2NK7/
q/CMk8EZ1I/lzeJQjBk1zI0MboUdAKO2+emHqV+AtsGqL4X+wWPw0S7iHhBOQU+m4c5Q4GstUlQ2
7VGNqK24vfI1cxS3YjLoSPRkLyqb9XbAFkr5x8Glp2BX2YxdZ1+tJzOOklEc0JsYWQFoipEpKKL5
BqGdH4RZ22ZQ5I2jdTYeYp64AEfREeegIn3gd+YS7HPctLtHaMXFrq25duiMtdLHUrHaH7jSNOxy
DGLtvYx9hhQVc0r6OSYWTDLuSSnERWvw/GYJ2h9SGh5X3K9/9DTaJHEw66OUfFQRBHeCLQgWhnF0
lxgX9qZcAZV8kIlD6N7xSHVLj72qFuQ+Go8urlj1zwOgxjO1xIyWg3xixRLrjKj6QBcBeYjbhREt
EEdPaxYqyYVNKWhOqd99RS0Uv7Kh6QG+C4fVnqPXJKxxr9Z9NPFWjR5DyynCP7tlHj+BSo3fXN9m
c5HRzDJZp0Ap2pnGd/VCBKbZWRPnCDWaVy9bwDPxA21NjHeZOThr0iRo1VvIM2BTJbTq41JKU7x5
CRgdgoN6vQiCFbd5e5Et6vuE/NIleZ5vv7JhQnbUC7K/jdRgGHx/AXZP3cXqWI7mM216awsxCK5N
giOj5EmhFip8t2z8NlHh8/B0Zj6Uapw5xwMa0eFAAbpmU5zg+W/cgtUXju8WhXg+tJ5MWUgKvZGl
IdPjSjgAEZcZ7XrgPjzGOt3ID1O5/BymGZ5HMtmsfnSX5+VA/sHGnp6iCOAxBZnQI1jLirFNAB8F
Zw70OcOwj/c5/1A9pkxuHIzsC6u+7vF38CAmv1mA0IMEc+P6zQx5N36dDf7uwR7otY8oWkgqmG50
WD0PREKxXvFMJD1XLa25Vfczq/Yw+zCFenLmKdyRwxSyj5auTnbcTrm892zl4Fo9ynx8BKApXWBy
Cr7WFpweZe3NHgdXy1fNiug3g7ocBOZAJ7FXlj4bEPLzbzBaOMBH/Z1VpUcxVvgGZANiou7cQ62w
u8e5u3DHWUqsmGtZxBBz/Atw/3J/YR4+uMRSwedv62aNZwlAogm3k/URwlYvbFjfMRIdV7rfrk2H
w2SAB9l5Rupq4r6Xj2Y82P4AzKGr5y0PD3pXLYBZmpC7YY1qBiZ6YrlAYPOJZvOAkaOe3SzZkB5P
wbT6rO+1Ys13rE+Nz4OkUx3c1ICniMFaP8HKczOa5QWLzFM3wd5xIlBKXCjFkVi1u7MQ+PdzGNL9
vFBfknMB566A/TaOlldMe81m4twHpMuZ9t6UWntOsN8CcyPSnnH3/jQlO+UoThhZRzZvkfVZksLb
0K/NVSsfwiunA6WI14mzmrvQ34p+gyswqJnoYpXS2DwgtIevepQYzHXPjXV9kNsaHQen/nywyvh3
WlWQgsURTYWrJyd9i0liVqDhwP3ET8DleebSYQqHs6LDqimjLLzQHfNxghVYYjMUz55AEStu/Qe1
sOW4jMG1bBbJBamnHMwyCuWQn0QJfCTwQYjXCO896dgTEZAJLRW85xxbyLbphbvZzAJQROVrLd13
nNPPS7u2zdbBTxPCG06pAQcvu1L43Sh9nOLga8ILsZWUi2/jEFhRnbMJrwfHFHL7VrjJo2JT3NDU
6e/m0HDcnIgfkS2nYjdrvj3yKZvBynzqh3kP+ZDarVzJN75m/4xtKGK0fvyNxTDFaRziKJzwN34/
/90HsG0kHH7SuYdMVBt5yGo/uhoXNDNJ0/p+EWzApPHJ3uisZiXlKEq1+KdyC64bgrNXqAu0D0e9
+Not97VN3DPPg5/Z4yreNDYA5gEB1cklgKYS0H/JFx06sHLSkScoqfhoOfBxp0pGf58zS0KDoFqr
rKkzYkHhYc+RJALglduwWvESq+UKOA+a3wDod+Sz3vQVz1tRkrCeBxSWlBDwlthqghOyfs8ifIXh
SPnBmLO8Ra2HbQAtdxNU8sV1+LooEn2NMjmRVuNtcjQG8BExVyudnSwET4pk1w8g7t+XBn81otNK
EMcrPjFs3jQTH+/osAlXOPyJtxIIg/hUbFl6b5G+Ief5kDNgwJUfrQJfrGa6tlbiATSepsEjnz21
U/VBVRRmcgP7ow4Ca0ucDLlxvYJxtad/YIh90O7AEfqAE3NsaMgeahdWxDBfLhPz4CQdA9xUzNpK
FX77axNoNrD9eE01ezwixPI6OiZoMij0dSSr/ko4Nla2yhIvxmf7L7vM4SiV6pOl2W4grBGITFDS
ZI88ZAUNBFVsnZdhoatDz3dvr3+htxJHDMYqXII+1+RdA1p967aQsgqPR1ZmDvDS1ayuFAMLF4WG
CyuwZ29xcV2umh5+IJuTqeq5a8WskETuNtpHfcpD8LANqJc995NiE1j1atvQFHkYAjEA6r4cxUkC
0ZInQgZ4da2O7TboPmaxREhzI3gca+2eWE8MFuOdvYm1TYcQbhqUQYu1SxEtAmvJjaxF28rG4g1c
KAaOGtIJ84PpEGXrDNxrP+ses3FJ9IJoVsKYj8jqkW/W2SZhTqdLkBBkIilMkC+LUNTy9ghda9x1
VjXRvGLEqZbdKgxxOmoc971V1Zfn8VPGEVEqry+pVXfqnngBBseZw/TJrjJ5pPEnO3h0Tx+dsAqP
wcp7Ri2etn1V8igqpBMymnx0DQ/gYtH0p+wR+kDALdqG54gM73i7JEh+J7fhwykKl35AxGTZwe+i
c4hjQuUCh2syfeDyR9w5stRNKxfSNfzVd6Apgy1atziqLgh3OelZsjLLfBHGHR+YxbfN0RmQNzeb
vU24/KSTCdNjhQDWpG2+C+b6SRVsh+xkzKDrFsRXYOiAVhSMVqZ7yexOcmOfP+DffxnH8k/gDXGZ
D4gsqcaSxC2OdNFaJlLqRRzChrVSkvZBT10xwQ52Edz9SCaD4G0kE+fkfz8WQ67E99ebP6+BNfL/
USdIU9vYEFSsuEBzBWxOZkRDIcmKL6VMWEyNF9p7bcIavoZuDk7d9O/xWqMLlaS7Ugqr+6JYmrMq
IVVXQxZqprl/G2TjfWXdmB+tvO7uKfCLKB6T1dkwZdimoElukNzSI8YawzFM9BeLANZvR/Pym1DD
fpIxetYEUekwNAxsLCJPTFv409qWzziAsXwdA51Zk9W/abe8W57901iwa8lcPo+TxX0zie5z0T4h
X3+mFte9Cu7SsXQNTwb5ftN0hEr4DzaCihW64vgn0uFfAGxKLr0YqIMKKP1Ydhxhkzx5mlVdXCg3
U3+QdZI/vVe2d7ogG+jByNgTI+JLcsv0pFqefcuPii/DU3WfcVvA4yq4U7uEG3DoKKj8NY6gKITf
30OR7BXBLhacvL/OtYsg1gvAyhJvfOXQBGJNCAUTeQhaFuvxyTO08k7SWQ2d4fDQlNO0lX6I9syY
DLja30gCd0RRYqONy4Y2hmpquTV0z3riFWhUBCVAcP6YNek7gWB0gOOf7Y1NrKZw1sCGwJJf6giZ
ch2J0G5FGfiEP2KYVIRYTaXM0MgvfnOOdRk6C1e91UclCe1Zo0X/GBMAvWZRA8HOGAqgMBAml/2M
e3fLDwWaZez8HaGHN9uxUgBjFU7f4REK1gTSKApOvRu/cwQVm9JDsuwjNF5W82JLw+M7RleyM8nq
usD2BLKPVcAf6J1ZcuT/UApYY7H/MTlL9JyQjtmEeTUTC2jZIAHDbbqGarq6AEmJnY9VYAQF3Th8
ZE3cfVIMEe6SIn+38JFB83PiSzuk871y8AAneCsPzizvOP+D+1+I9ftYkbdRhEF6rJF22tn7qRZS
1WlP6ibn5Lo1NeNZYGPEOT0IUIFPHDZeo2JqfnPxEXJ/YjuHqocm1gmffRBqimuVPP89zNTE4FXu
YCNw3yD5kFTws9MKXFxajhz49ADZnN2Rq3mMRBAgYfYTiT6sssG2C5n5EjumLi3G6JzDldivpTzB
vC7v3DZ2yzBR28G7FpaAxHhIYgxpPcKGnGHtzuQuW4Q/OrCZegCe0ajXGQ7MwC/PyDg4atexsMNq
ivxo2Ndda4ZORCg4KZmp8q6uaRSy5b6IqdryI2snVEf3Xu4UaC1U0nNg4F2Ax4G+xNfCm8L6swCD
UWZ4HyUHKObvbyQP381EbEj7AArBzsRrAI8ZTIC7Kcj8625itObXhEUoUYpOZFS+wEFyYUhys2sn
mzE+EYGiSBjtREAhmgYn6qim4dgXPlQkp32u+jXWZ2qkCgk3JZwESLcVWJjFhgfPWIAhfRHuU0ax
x0SVDB4hVZ3KThBqdwBRTOzwug+5JtoLfL6BJqdlcGggHDAR19b8ptftGhHSAQvG+jt02Z8B8Nwx
ScvopiQ2DBljlbAYBSIHNWzDkocObZZyXJh67DTFglbFzTWraTNi6FhdyckDIe63TyrMP0KFiOMi
+QK7xg+Bh//gLiI5ebwo+6jH10aKn7Lhynw3tC7xh3DNnhmib6OSC7BNCJx4l+FevxQ/cU1fYxZU
JIB4RbZhBymCRUXufBFh2MZ2t1ZZ612ztD155xwJN4cG39gDTOORnDsH9PxP1jMxshvmQa1C5590
EB3xApO80wnyeeUv1KqkcldEyH51jG/e99maEe/GyzGgh8Rovq5W+NbWVVRfD+74UdcudMA0QNZQ
jb60XYjIydjnx2E9BtQhxq4EAyteXD8+MzKlAYY1m+WBVWqwBu7Yo0dGJas9WCCMtWUJazXUfriZ
h/jZn1fS8wInTtK6yrQrRLzGVLCeAGhxZeh94EoBrTg07+6EEDdNDSmIpo70FncGg5vMI5/Yku1j
jFZv22FOdo430AU//SU9JO6+hpG7sSfjX5H+09tel2T/ndzaFS7LAIFHdTFYTngVNDayXtnU9Zc3
Yjt0ZxtCtYBFhi7xyk1hOLJuQtLGNgSrOYEfX6EtO7aKd+Psc9fIennH5QXRt5gboAsWDTlUZ11g
PWnPQ49uBIqEiMpqQhk7kd+qHjiswUqHK9cmDa8ZfpPOWm4H6HebOF4fvHhw99EylTOKde/fxmsJ
0YhccmR/BIzqZ/B4XZvTY04Mcd3Ytk6HhRl/MmAvJ34PmImuqIpq71lBAKaSzhc4o/murpVzlopc
5xzju23KsbhoSofRLNE37n0NYm0wit8h5XIex1X20KMUXQSBd88ZyINLbj1nobVWscQtPWrNZ9gy
1c7xc+c2i0o1Lf4GKk0EqW+Ehp3QYjnG+XLMl3Y+U2MCs7uPh5eMURwkZxssHO8E5Tc0+iCh8fYW
DNmhXa9pcTsdXzEay2ttt9kpMfSWhRmlSD2u7Qku6R8VsVwIp/1eijC9WQy/p+ln9q4mqa4G14mO
Xo9sbjvQZmLGcAgEOtj6HJROjmfA+eWLgCSpAM9ErMl+jj+GS2v3AKCSAIUxGVGv6LmM+FEGidol
ZsZCpOeYxTKLOSjjUSEB+xjdnBE7nlZzNVpEDLJ2ZLRr2WvvEpHSwV7kE5txsw2mNLuwQay4VBMf
5DK3Fw4wqNNYxzjzgxyMC5XuW7tdxZcJ04BOmQr27fQKrXI+EKvCoMXr/M4V17scbcl8NO3ttVCc
qG5WpPtuzpvHrOHRLCdG07TmMlUVzIw5owGnxWML5YSI1jYKois9UdVUi1Biu4r6k7J5ixmpc4jh
Ab/hRNEzumloL0ANkY0h9FZxRJyYY75x72CcAyN02hqHGyRe8FtHUf9VFDW29QkdpyPaViqJUoWP
iVNeZzjHRQgFdoTgQwnfarbxmpe+K+D2BjUkX5wOrJdjsQ/q2jt5Ex/SMPTyNucZZ2Bu2LvSmC7S
TNbHVDdw6Ii8ENB0kdqMKvdMYwZm/AFUaFFwcR5hVFxZ0uHoy95MBIZniJMAAmiSaVrauMYNKzak
K536EJW4MZ1+HXgZ0GjlCECY9A9/ZhQDPYgUK9nkYEGJWSwJ/UZrwHi5tATIhkGj56moc25pXVVH
u3FpzQJOvIF6wmqp3YW4dP9GStg+RiSo9XboSr23OD1vnNFCmkf3UfvSLITzHIbdY1GEb16NFsXB
xTliI5Y71p4OiUIytaiTlurmbmpOUNz1sUo53QvISfuRKdhBjHqiI7p8yzJbXnYjWnwR+BpiDIL6
MMjyiKogbkIY6QRbGPN1rpMdECZ/x2gUrOtuuW0dZlo1oibMLOZni9WClQ5Jp2MknE8L3gT8H8a6
DyVyZRmivicA4JFlmToWKtEHMO9woeb5FfpKyIcxJ0cjM7bIwZ0Pi7FxRlVVcTME9Vxcdlb90ace
cySTJ4cp1QQ9Yb+mBvypP5AzmZZ42amEhMNc4nDxqPdelbP5AvwdZi+IPsBalN7MKR05/76t9eZj
1D/tv1pV/8ni+r85X/8f+lmlEv+XofXhp/v8Fz/r31/xnxA7Z7Wt2mEoGF4JgUvxvyF2wT8C/Krr
v1FKAKtz/8fQ6v9DhKxC2FWVK/C7Apf7L0Or/Id0fC5TJLrBBivf/3cMrQ668D8bWiV/BTuQnM5k
SCeP8P6FBDfooVqAGxLwDK8HBuJbSJiceAJBUQWmK02IeFCEvTiWcDGhP6uj2cOj1XtcBmDgnCSJ
Z5oEkjMteSVxvKrpvuOZpig7dTzMDwD9x5DuzpWVnKT+SzDjSmKAVp38QPzJJwYsXXrv55RoccQI
/WMrR3ORUoCjY+x+oQMQs1s9b53/EGYAC4KqOFUl9FIaFSxOKyyZLttxkmNvh2slID7D+DIQRqMf
T2dPnj0O+yQqT6XqJkjVBgxzFFwzrl1O3mLDPjc3kckxn4r5exqYLrYNQVVjd/dhSbZp0PAEsKEx
bTJwRcb8Eflt2bMzcmLjtEUMssJdFklgpFgxfc56AWdcHEDq0vUdcC4nmN/ugSZN+NcKMwIVmWpv
RdyaqY6hJxd3vpUAFaYQJodqw8Qw3HulgNRU/dRUC3WWgsIuUwK4fpfugyp5j7ys3KcDBoNlMAwP
G/AH1cTsInfjq95HeY2Bq3CX5kIbLe1Pl8/WUYTDCVp+cbSrs99P57DJXkLzbKXipo+zSzjX3+wd
OJGK/GO9fcG99d9R8TnGugblLy/OS0toMnXlL9aclu4evTcaU9LkRjcBoa4NxM4t7Xd02YH0nawH
LgSY4FzcQi4QKhJd0clv2K8HjVwf0m/LXvLJPZWLMN0tEziOlhN/EvYo+mjSnSJ/7eso3jFK3csy
+ohg9OjqQTP92Dg9XC0/XdPF0fUwiWNA8VHszdfN+BsJIB9jss4rue972YVDH6YLlrSi7Xsrprbc
99byYfM7zHjpgALmF2k0PsxyumlKTu7rr4uL7Lh4CzsDwWfGiSj2lbiZ0t8+BTJGDaelre/JWXuU
IO1NTCVQijgudlgXCst5vqAqdcaKRravKbEUtj3lAo53zXD4mjgNVcDY2UI+voFTr2p9Oh+X59kN
GWP2QbaBQI6oTq9MCuSpiu/giNwoEbxifuD7leUfDKvbfnIfkg6WHEm5hF2V6BAt5USdLsyAONUs
HDTXH9kth/vOzpiRjLhX9Q06/UMn1IWWv7RAfWJJ+FMV3lNsoqtm7P841ofvz8cpZuzpeMkLdui7
2Zw9kjWx198r0Xx1cXSMK30asuIacRqs/5M70elYlpdz1d7rNoUMcVVGyEbl0vLDVp3c9Tb341Q8
4uq5yCOAfknMtLShE7zt4nu+6q18U37zKTOir0XAXo/q/+UE6WvcM+pqsI70lwOHEQ4p0XvgMqq2
NCYkcUkwbeTKi5A7wBd22umjJiOj5+E2zcSF04ETItKl/e7DGsWX545vxCapmKLCumFJCj3/tqlJ
30AsbMAV4gI7+zEPo2MPV0lp3XUT8CiVq0tp588Zbp3OZ5iTFDPDq4QW1Vqat7L1d7jwV8lioOLH
5J8njIKcWnr9mmbFC47RlCEMbcSGIt3RfUgLf/WCM8RA1+s3010nOH85ckR5C+UFCZx+g3hBMNOY
l86db0aasBnLrjdDFNEidRCJ5kMBAgxYUv7Y+kyR/RoSAZKczr4GqPWW616HZX6j8C3wEQS3lFfs
7G7hP0yS+wGBaFNQBxpCB9kMLPxSq0eAnC/pFHI/wcAMe5t+RMEgqvEZ0QCufncg8m4UgiHhxFPc
i2PWZUQYa5JhbnnuiTVPNj9UsfptI+1cR21+h2BxgRD17XQ1XeSjC9FmdrhMlTwFTYwy3zL56um/
iUPc144Yn0VQ4AWhDEcAYdxzsWGsru5M8EnAkIbNUL72YfuKjfRlNgyDPP54VNp12OpdKQuw0/p3
CPA1KovXVre0E2lxNwbtJWYRb8+KigHVFPet4rgGUcT24ndMsxx7eZNqQQ66WKubS2etA+8Obf81
Lwwsy3aCEIYJA4D1ywjjgNSxV6FtW8yAsvZlXnCxmd7wk4LSS4HmudZ7t7yE1nVRmG/0wGsS0ntr
wM6xiAvVDlhdK/8jLVfBhVJBkqCvdaDo01zqayZcez2k27ROoRfOH5NL+M1N3LuUhVkaC7HVZzo7
4w7dGCd8SfKSOqoeTYt0Bgmxy0YFj94MPgt59JsBCU68mmuLaoaraSIs4mr/lLcKRwcVhMwsEL2G
ig03qNBEAB4yjA13cMFeR+38Usmz76eaZhyQ/PgYCbTVd6gK3I9953n05j866r0DzbsjSdfqLsqs
59HXK55qUHumqlQST8kW1OdxWaDba08VDFTTt1a71r7HQ7+r4+/AuiDQGG8Sico3zNUdby/sa7/a
JTl7mzOQAPV6vMUURPGiWl8YJ57UEl2AD9hRuAI/0rXoix5BHkHjQqhi6swjTwGguc1o0WECk+Ba
mvKdGpEefC7SQda+pn3DhCZU71K0D2IsnmB4npbQMPwdJc767mwqyuUHgFzclFnqpyLdBgQkyohd
0E1bxvIwPfHIBZe2mDogowtQ17QC2c/YZ7QHJnOjxOleHCEBsPqwc27dWBC0Xa56qRyWN4uGhX2O
tH4g8U9574TSmDD6lv7NSAP3JjfEVnpzQm96QSFkHB6ilhY+dzd1X1keQmj6VQQddsHePpiMwUys
S2cfWtGnbTH85bcOuRSke4X54OSkDBJNBL0mx2MddLB+Sm3TwdHd93HLmQNcBmLAeGmDBWGkRsGO
CfdtPJ8gmnEqiHP6kLN1x4werRE93+30i2WYPc8MARB9DPAkpzhadsX1JJHO1lkN1Bn20bHChrfU
uMyzwb7P6KGzbOeV8xAabZuIfTUWZyEQCQP8glvsd9ukRV0LWHLZ8XB7cVOOmVvhXmAfD9ezpnHc
awtLioIoGBYVA/BYf0G2XbYepXXCMqAZoy+3j37Y9i9MIPYDHqRNvhQoBmN/Q+PWmacYfE18QnZI
D13JDLRrw9XIo1BQus66zLpiL1vbOdnIx4rIwS7SLGIw3THqQGJKxmNvz5+Jx5cPHnT904jhXjRR
Q2PiPF4EkbjHDH+gcBLfR0xANV4wQ2REopeih4cDLXbl+TI3i3Zj0b1RD6aK5DeP0z9LFz2buPyK
E+8PmX8URgOSgofLgqQGCjh5V+LWgFI6WAbLsqq7O07VF02FtXQ23neWhlACm9u+pDneERV0B1SB
dSfENEy9qp0Vp9LxLxiPwKWwmJt4DPNB7LtMgEAYjZWPd1E8EwUDTOo98eTnXNc7JgpNc0eL0WNT
MgOeUoQnHDbXuig/7KrTsAOwftHlwWwCf3dFnnvLYPyxjZH5GB5t5hbDVR48t8b/6rwk5AAPQILd
9Jy5Yt+XGcirdPpobP7O3aRvyEw7p9JoQJe59Wja5X6Zmb4mC9OBtMXfXHnlbxY115rR6kF6GMcy
ruvJ2NFPlDyLYSZVlet3RlAcXZBM3IpeU5RlVgBtGEsy30XqxtZMGCjD2SlWzAtuEunS3lPF6kBS
PQJqvY7zeqYHJNkpscIs1E8kT2YYNmSGKd3Muf0XftEce1N/oZFxfqG2t/ueozzYIQtzyFuHEjMG
qa5R5WFqq+qE94VoCB7F3UrC21baIUY9uRnkajLF1MjdhZkNMHpABEIoqE5z/JY1WF4DBx4L+H9A
WMgApx4pnWxWexRp9Bhxjj+UAu+aXaWXXt6X1y2zd4AjDWdCRooEX6i194g8CBiDzhqjTtzdbFKe
prghvCiqH4PLo5mca6MxTluJ/eUZhFUgZpA+c3XPHdSi1+nKrik/G0rnu2rqE/OLw+BbJysLS7ge
1OH4OemoxUm4Q3rDr0g9jjYWfRMSMdtvc/fFpywUVAibG01EJDFRZXwm/I5ag+d7PCx7b+Z/W/X6
A268VKwBPJdIi8MHV9UTsaTjkoU+2bzmR3v9OZ9H6+gU81uUSpc+CeuIiA2SkeLhPaVJkK+UdxIV
omEGuHffYEFA02q97kT7HKPkrCKnT9lSaHE7FFBCaLR7s/0p2HtVRYtt8t50E4tekXAAmbKHuReP
kK4wb/ZzQLaPY516tScnZSPrcJoNtKNIkZwlWmIKuEZCyroBOtJvs/t8yuqHWjvUMeT9WSERwsei
kHgCldGtoGHJJNiz6lu7wY2sjP7uQ3c/w8/atdj0dxKWlWGP3TWEeLcIgDxfGVkEwvjcexgxRjhZ
mJjjFeeR9s9uYd7sfhlxrbnqUMZkoyimxgEWrUYg1nYO3wFdMsOpBRJ3WhIq5P1aXGalhc2zttWZ
GpE/3VA/RAa4sCKHHcv5YbZrmngzbJKzsPa+P9SXcnV0uy0GULh1HwTT/aMerXtkiOxagXZF+64u
oapetUnIVS/6DaVS53oGdxXAb/MatAhb8WBO40oIASvE9AEfX7nOKhIsTFwaWJOtnqFF3O4lUMuL
1q3P5LsksyY6h21c/SW7YOitMQMgPW7FwuTLtMCU7MBA9HB5l/1TEr4DQqMtbgT3vGguSuVpWGMD
9oR7jldtO2rYZWaRZNwsXkwXPoCb2LfzmN9HhXfgjA/hShywEgY4zpnKGWjv2yBgUp0M07WVBXKf
Bdzjfac4d1QEjETudpFrYboxznVQDSeVs7oATX+sShFubaJATNrq33nAiDVK/GtWRz4dVM9m8Kae
UbpzqlfQqAjxbDH8f47loUk9zJrE17aMqYjNFyzPtJnB7aEVqsgDFveQqklF8ydgQyxGDK6jmCUp
UnTNLPSLNxYBRj0zERpT+pjsLqQEucbpgvPoQJ3La6m4WQZCEklQAiFhfCos6jhaSK7eXNKZmWQu
XkXuT4I7kyedy5wrNdBEIbeHmi7RHddYa+Mp/7Uz7rHi18okZksn87llt9yODp+MvSBGr/Q5V+FN
BYymTimSQRbOhFlCSsI0h07XVHcmFz/TEGJ5ms3qdTnkEb6i2Yf9VmAYYRfqLvvIuZXxaezUa2ma
X5swAY0p9bxvJBNvAHY9atJh8ZkwE8B9K3AKl7N3LttnPxxf/TEqL7uCAAHJw5usMcWpHrHOFQ0D
8sbCPFkkHxzLoO4j/UoEhryJvjJPHomMP0UueMuhkP1abH3LbP/xryihJ4zqbVrtW59LjO4gLQzN
g4HcimS0LzP1FJRZAsnBp/ikWAve1erWE+jMrIcHv5HnRWd3pFJ+1HKlbDIVikSr51FW6I30pgxR
fjkOwNkQufDq0DsMuRRznD5J3T876czQvCAS61NSGeY/ScJkIq3htHa2OuGyQqRIFrFxwvjDDq7G
CIt986LDjKBUHD6JXH/NQpDO4v2HBjweuqR/74cgBouGR46spIUIY9fETKw65SHzrJ3nFz5/XoVH
+Y69l1deRC+I7lxQxZc9F59BsbJlbfs7D5O9iy+I1CbELEyBx1bwThPhBVlanygjxz3Yc3ERDexE
i1+lPODv5Ht43OuKbnTvOJYe7vCqC6CwRO8hE5zJl/dBXbw7rfvm5Hd6cV84pJOuirvvCXQHkxGm
9DJ9wpHQOUz8EDl/0lK/Ks6EsEwyrjDtQzL4f6gQ/NXS/pxyigbWP5nc/5ecCetV9I87joGAHJMm
y6dLR3tfbiw5KdmPC72zQxrvof6PbMTRqWZ20FCiu8k8Cwdxi4Wv7h8CJ3uxuyBe2wEgepbVZ+eK
V5v1HVtdcCCDwIo2BBPOwvhkJg4x0sKNUQTuKci4cNUMlxk3kZ1yMhhLBcg/ct8604TuMEYQZ8jw
+2EDJ7+17HuX5NAgrwLEFNp3gd7BrWEqiA/6UGUaG/CEYagiClG38OL0sV50iyWVwo2UB56zoaAV
Y3lL54DbwujtVf3SrmPD2MUFWk53ucQppuzh0C7tQ1bEn7b23xvP+TMxFWv6oecyP/U7m/UOtDtI
lqypj14tV4F1viz7L7uSvF1jjB3Ly79SrhZzHDzg9n8IGdxvx5H7rkUJW2SjypkBeIHEY2DbS3BJ
PCOI5NfY9+9tzj7aYRrD8s4NvhjSs5gR16oZb0bvxWdJ8gLr6idUEMLmkoZRt20QB5yrDoXlL9O/
Y+vH7Ar2deqYD8c3FEnbqJMLZZnI/Idm/feeZYPk6Q5yHh4b3ZC0ro5Bq0i2G8z7YvCO9QrVo5d4
xymIMEvk/k58Dx57fTgBbahkRrqtfEp696nUuKuhtfJ/pP0rpGv2ixoUTDfVb12Qvan5g0aC18ED
bzPwJpUePuI0QbxGgZ4S/7G2MzLugTgbCwNQLTV6GQ62jWsf0rwCF1B3vOVJ+FuAtG378YxFBhkZ
zuGY8GXMzoDXxvlsaYPFH80SPMrTJBZqmh1aLEWugK8Op2giwimhC268rrorKvNK0p4kDkvBEMDa
FKG+UA6jurqaz14enheHlLEXToRto/I/mDuzpkaSdE3/l74PJjaP8Lg4YzagHUlIAkGSN2GQkLHv
e/z6eYLMOgNVZ3q6izNmWHdbdaVIoXC5f/4t7wJAxVtIBMaujNBgzEeuPCg2KDI1v6nLegeFy5g1
9hZOLJNSrvcrG1ZiG5kCjTRgDFGwldxZC6vxXwZcdRomp9zY0r4qudumEt5fiwwlBjPv+rlWXSsN
rrNuLGkjIxndZ1ikKNipTtTTwxiqHiKrIFqnxkXeMi0o6vpJia3jNL7baK4xRzGZFDTWmNWnzUvI
oHeWWwCSENUPIByo383MOqM5BJWwBEwaTJ4O+uR1iWg8XbngJi5hunTRTnUN3DLBPs7LqN8bLgPO
ytXuEjmlepl7VCdwPd69+6GPkI4fmZ9UD5hKnvqIPssksMX8GQiEACWFRQtMuCggXQLiKcmhqBbg
WuJaY4YgOBRlJSvFIzPaM8UGmReEaFigztuPqO3G2vBgBRrAcnxzZ26kFFjJJQvkoSDt2uZNjlns
ZTHAtGxD/yFGpzd2zScYdjSVCFhXpMGPNSLSnjFoc5yCzrVgHpIbdc1E3Tb47B05nB/Omx4f+EQ9
9hUmMjg86fOmkpCb0mhN5LynXVFIs9mMjUAZHDID2HjERcHTwkevwyWwGrJTgYlfbj4PMS7kokBu
KmsbNDxahaA0gra3ECKZQRpZ1ZZ4RZMVPkoFpEtPqBWlb1/p+pCuwh5tZwRz6VQX2A0bfjYbbCqZ
dCJfZQJdoNYr7tUSB3t4bGCVXKbalvICC2AJ55S8tKYLoIfpzJCdNXNkjHAxjDYmawVDLWREKcPB
1tNXAAGVN1Yyb9XhYYhgak1cf1+gimjGcO69QZnHDpWkQM5BTxJ9FhWPQdDsoq4zl66bgDVnTGLR
24HwByqwtbIXV0Gx9xAsCihCTG2ieKuFxjm2mYd7wNqxhOuZzwT6ZSnHYGHsKkkLDPoyyrVAixXU
tPzooUbAmhSop9MN1F8YJaifzt+iOI9MiqEGEBA8BvhDMdcsQ7sUGGoQP7TvCWNB5DkIn2jyISwe
3YWKc3CV7tx11n0EMoUZGxByejMo+MEW0qOwX2BeHwVGsiGuoBeBhIs97/WmnhtGTkZYhD9cAd7F
fUS46pta+meYaTTDSuNn79bPmovmlitBGWUTrtwj4qsTZNC3BDqRuOqZFioF/dA+mKS6pA7msSt4
KGXa3qJkCFW5aFQoFFeW7zYIsdEqCWt7nRfojAt6hKZj9TCjAqQgmqM0mGRhb4UESYFjg55X88Tf
pD2JeKVRQMhQgGJwkYXTvJlX5tj29OlGV5SF3zjOvC1/OPnwKJGwnim5bTIHpRsb6upSmk4wy0S3
bidhN91O9oTmn3oOCkt1vw8pCXqF9R8YPiSeSlKcGkbvAMTK86qnMW+pLZLmLir812hEfjVKH/F6
FygYt/48N+mu9NKYtwkM5Kg5Dk33mBdAPIZysDf92K4QEwLH4mvaxnKe7GS8QgGzxXzIxm09+B6l
DYQkGbFQVq1AxyLJkk6ADj2nEO0FMOJK0mNSC8vEbKNZJTeaUW+bxL714+uUoA0TPAXvBL6IrBx4
GsnUECV4YQ8BLbvhsbRNtLnTqGK46XDf6vq16XZ30aSn6gQahUtFWp1z6EowlzBgJXrtzD3QNnng
RkQ/B6vp+ZiqhyQvVwryAKtRCZ9cbrWF2yQ/R4POtj4iOglBzaJl54VXjVEoy3Qo9/bg/2gqSuGs
5be0wjnaFkhLM/K4MfVh1RSesqRKRry4u8ldZ5unAZMIKmG6FdjZtKF+ciLGGX0hgMhEUJ+rH5bi
3JWNc4hRIMBZNdrqjLlww1m23k5RhxT6loXyatzu+tG69wpFQxaFe7MC4j56MFhsYSLXYbCzBIlt
UUE3byKlBl5d0wMcrZmmy++uHj0UTRvs87y8x5VnBejEupIBHFEyjcdIaK9mxh1C7sVNzP0GBWOD
CHs3G7h+qciKjRj9m8ZOrA134xLgvHLZQDwHln7Z6iodduRir+J0anea89oAUuNE4bWMq3Llyoii
zshRopQjB6GIXxIpvzczFUwnCYvHEHs0MMJjoQQWY3Pccb5nBZa4dOlqM3vVAP4WPZhmOrixcbRt
C3VLpS231KmXdTM089BFE9HznzMjmCArgF5t84efGmAHBYZwi8kEa6YrGtlpME0YQX1W30JYSrPM
js9GSierKtrwu1fGpPwqCnZ9YyI/G3o3VmQg+uoq+z4K5j1p4hwZxWmgMiRzzEthe5s5svzOcCo0
Z+nX+bjJzHyBQll6rdrmLKk5vnLUF4Vu0hKMjpmb2sdwPQxRvMjgOcLEOCFoBnwIuidIJSH0Z0HA
X4Q+PS5vyFm8gUoaMyfufVg1i6auXzAk5fSITm6G2NqJoLAh5eBVN1Q9ZvQmmhAY42381quXeBHt
e3fceyp6AEnc1lC5wS1f9rY7Aoj2niHTdzgHK4+dLIAXKlAxIaXNUNH4bjEBLCxknnoFxfo+ZE6D
QDBssw7kLWXwPBwZf9bV1ktTuSUyXrYCNVVKB+zW9GwG/sqaxZ3eoq5x6U26o7p11sJ85pRVcMoR
B71CvyXObhOn8Wddzmix7LuFhzMQgHNP0jBHpa/v6SZAKZl7MTTkViBGFJZGPuvCZoXXExAyVxgr
xKdAFWPYCRrLVq7hwh2jAHKY08Q9M7w0YmkrkP214838noS+07AsBAoZ5J16aDugmJUewdK3mjNl
/kgM2AKBDWlcEc3HXCzR7eU75IQxw7rCVUkHbZjEs8ZIn2LFrBZJPYNBFcxHdKjwoL8HH7aOzbK5
tkEgIvarXwYd15lM6AJb1riOsvA+1fFw8hrKItPGLK2L7W6mO/J7bsluywWP5dcEEGkg0tYojsG2
CL5buhCMuBHSmhgJGL5+T6FpcgZJdISIlqierkuQ/kgSdOHGC8V1LnQwObH1EKgwvW1jCffbXrcx
QmK4OXdzaULCn9g3QCCHJcB73hu4f085s3TGijyAhpgHObIu2iUau5RTZvUzYmI2Nlm1bAIy1FpL
zpqDpskAhQ1oMsA1PYFa6Tt8CRoqvuScwB2NsvmWg21NkXa8tfHoQ4M3uneKjjCp5vvWTQ/EvW/A
pLghJQNB/N5ophWbQhO3ecVXYYzFT1sHYC5Se9Wp3VOdDqt0xFlgcACDeNnwKnjPmUupPdOUadBr
Y4OgGvF90jCnrCzth17QcrcK9cYsi/uI/HdmxPZKaUZYyr3c6gHbMRWVDdmOJ6povy0SWa7KElJu
kTThXBGxpInKddba96kk4iqucs4Aol+1mqJdgnoNo2rbR2hmZ9KJ1269QeISowikrW7x6d6qFpaY
sfMKsWFYt84YAKAovwVx98MFCykCN97k6grJOACe6jL2abZWfbdxrfroZ9Um1ymbeuD067qzlok9
ZJeq1ALE3BgCF0WxRgtmnCPWQuWv4BKKi+2xRRb8imyw45ygIq5F1aMtEWf1Mz2cIVkq6jjfkXa9
iHvN7eqNa2JfnZcPNdQgiMcQEIPI2Q8WwcAxJ8y2ne3C2n3SLUmg6JRVg//CDC7Fc147L5FMfgZC
ofAoxlt0ahax6B+apGcEzqlCa42RNOFm1qnRi8f8SwnGV7cKxnVD2J61Jr6FiXnIVMu8jozu0PWM
P5saD48kHp996lTIzwq5S3VAx4R7KNJKVHgZWQ+ynA6ty6GFeKVL/igCR7mAUycuVXMMtq2RIDRQ
K7NSa72ZVcrrkhaEm2pPCSRg5CEy+EYPILmGy3zpekW+7kuWaJpWNl604jxPw0x/45YM0Vdjh1dC
YTAbDmJaTl10ihtjFVRxRLFp7ROViwcFQ3fpqIsWaTXaY6BWpKY9kRoxfB8H2hKrSb9k7kxkCtv2
HydbioJalLEt9oJubIMGB8SsuuqsLp1vWpbParCgKVrGGwWmQjwOMztqV5VKTRJ5aPQ0TC23o9Eb
dJvLO7TwEDZkRn6l91hI5HlnroR7agDVAY+f9Q3CHp7VjDsdL6Ne9uBUmz1qjEB4rFs0fFZd2X3L
sKCYSd15ictoxTW9Gt0RgJ5AHsYdblEA+6mSJUo3vGkNhr9eERzjMjsXgetz7qnqg6jZda1WrwhM
OzXccku2NHZ7cYXTJw3/PLgXfk7iijcRs3xm/PvQa16GEPzc4PAT8M37WYIWz1WsALanPQPLgR8H
iB5MyiGhoRcb5V7FfXptZ/UmFFHGoDYZFjUFYlhqr/bEAh304mjl+DZryKdRx/VzlKs2STe1cpUa
aRjXgBASRiRZo701rEm5w0EDAho+OgjuJDmJf33sKYg3jUk0t03KigmV5A9Nvit8orLR3wIzj0Lv
h6WH33N1mDyAU3fmudUa7PMb+zndBBFVYt9Uc8wjipMIcUVP41eYoskz8isnO23UF5E1aztOHyvu
6GNMLknm3KVbBy1sr4fpWHkH5gjZKqDqmJRNKECrPL+v0Zw2VXmvJ2zfQbH6hdqlmxL5zadCiY99
SsFu5ZAwM1Fli6IXBjo2UOjU8VDHh9RRveumKJ6Bqs30WIoNYwjut8F/DXqxDqBE7Sd4mWt8dyNU
NbKRcgphpyeJNFRqa9GaIy0vUZyUy8qCq5LV5tmzIDKPOZ2dCh0vqBFSXRORH0SbKwsnbO60KMO/
keC9djmBvVtFNwET+hClrVmJcemSfuxwRUvEtltt7jmRTu8QU9LMa540l3qWWa90+qXaFPjH+9W1
bWJ01zJguIJnrWzcqkL6qoNklTOnXV/BRmn3sk0PMTLlM9pNULEDOnZIKT1VsI0ufdN9CVzjZ6MX
91MkC7PVMKgAyI0AgL8XPwMBaArIjfjeTA3tRVSkPpNAWCaTqSRQhG5CWgdOvJMdLexBLfBvZAIU
qHJAy2iEsVGOywKbK7BOzWMVTc7Bbpju9dZclkIsaUn8SHV1jvgDIznZXDHCuKSN6l1KmgqoW7jX
CH8uBq19Aqw0zXSZ4jWgdi4rRHgSDcs2oDosRMzIeCRceUawr6ALwTUut0VWDcy58GkBGgDJehWM
llwkmQSilCb7OC8QsbTSnSG6M+yYFThENrlnkM+R0SFmSx+9PJtcAti2or9Uo06XecXjIG7SrjUR
ugBtR765bfJ0W5CDjTn+uzkNYCfvx1kCM+MyB523bUSxLQZCtl9CYbRKhVYUqVygFFsJawvPHgVs
bxPMLJ82bDQUEFFp4AqbmZXSB5vecRZFWugbmGGrupwGBcE0EZjwgR6sJk1lul4IKogSsZVUKU9F
BOAFBQJCj4Yzim8fG69exYq9Mzt1DXZrrlb2rjLcNbfLcI0GO/gOIEsuYKEgMhe6lcN2newNwDGD
j8j8l7ZZlc0R19FdQssRropEAUEeYTkz56AzggBDUzDbcF2UFXPvro+Ww+RA4cQN76IMUDOl+QQQ
VFvXOH/lCAjjY8DoavBAnDDI6ZqzHiYH+AEv04d0rWRh2dEhzrUHw3RvB+ndDaBIuXDXuT8eM8+/
gxt6bk25tSBQZSp3Q+rfxeZPZ2hW5uifzGA495p/b8TuOanEbY9Qhtk/eIXcxwHehKm1detb2g3r
fowOrib3oVPuh8i4HivtmubvWkFhOLCpJ0p43010UKcrReeDdnAKjOSpdE9lXm2R3ZsrZX6jeAiI
utE3xdLnGh28AdGLAaNCCwXULN200AXz/Awx5FlP/JprgzkGfCYmLZw/1BLxjfLJZszmlBkrAY0U
fDB3Jk527H1f2ZFm3xm9t0Qk5LmAgtv6K+wBeFbyXR34Iw2gNZX/t1IJj73Z3I5cS1NAYCAJ+83G
xDOPn8PY/c6d8tOKuHQ7s7nH0QQHC1pDuZ0CHMquTTrYkcdhNTghkCc3fT7sqkE5YQ18nRbdvBjW
wvEvpVnBb0P1zNmRxVnlcyeuFc/4puTN3iy8eZtj32KO4NTGZd/DQZWA/AKMSAjHfkZHtjVwD/aU
LRVbZGqH2Gy+h068sUr/IcvHeycct23f0PTrfyIj81xa2q6CZiwC45bUuhyvc6jpnsrf9LJr3Nyv
RGa+igmpqYhtL0M60/1DJ5WTkuFTsFPMmVXUE29wV0X1tZfPYvVbG6iHosJWVTOtRzfyH/y8forq
vWF2JwAzTwn1XhSCOs6j0/g4omuWZvlNg/0eelQxik8Gi8IRRDcHLYSaesNL55nj3Q8ecISwPQW5
s0kwLkLZeolhF75+IGewEKjdHNhtdcq0YBm466JudmNuo7bVLiZVR0/vUJJD8QguESgF6KJHmySq
RvLFaEpwJuMGId+rNCmXwTSWflIzZ89NOFfbWRFDYMh1/2mgGYDDsDVXRUPrTXtgxH+AGEknfbwV
hpwj6bkqBkxwNf1QFcoZwex9z+SD1x+kGB4kRRhacJDb2rMzHJyh2GeD8aBxIKcDCFbtptGrOS6G
CxijJxiaD2mUHnrr1+sOYCmMv+pk2+vFo7hpTO/opOkhHcIT+jb3VRTs2yhb6zDnqUauOh0AjrS3
pVbdgsc7+el4jmv3ODCuqMw9pP5ZD/A3VZuzEqkPajg3rWaneupBTQHIx9OYxtrGfXAafD780O7B
ce0DJlkGzgJtqdw2hn/yS2evxvJxCiMIRDHMQKKST983V3EenIPOP02RBCGIGZospj2T1rcuP3hl
dN+JZONh4yKvqr4+Vz9HB5DJcOVxNMiD424/ZAfkAnZg62V1EOmZImbXocVZ0nWKLDj3YlKWRosu
GLZqzuQ0Cg99E54KZdi8gfrC4D7ztIOvNfuikY8lPTOZV2vN5EwxgvQPyg0Cr7ZmzGQznKYwN/0o
sy0sENqz0bbnAmgIauY72COnosICgrmIpQYnC8SY13r3efkNyfa9ZhEZ6+CBCTJcUnsfxwFcTXNn
Fi9x0+x9Pz209nDAsentwVDQPBmKeUY5wUqU/fR5nGk9W/qUZGVpd1vF+B62jJm6+NBlt7Hrbw0c
gIdyUw/OHp/xeyP09klFjOZXCZ4gtKx5lu/HMdwhmvMg+mZf+8rt9AVM758Y1U5pl5bhnUASXYND
O3dG/4AT2LbnosPz/psxePe9BdaYW+97YFmPQnS3047SWrnr7R/4MR4omk8oud+Yg3eSIOwhsJMF
tieKf4oPUEdsvgCfl5A+te32R0M2J1XyuxprP70Wo0BSlE9lk4JdDu6HYMSFfTxODzWawYHyrdKL
pTGMR0aOd2HT3ILQfXy7dFT7Udc7UlgGw/490NDbwLYfi8A/CWzDjOYwNNlzWvYbW3dvy05f+rKd
Y5Dp0P0b0ERXleK7PzZgk1+MsF0kTkzm7t9NHyGJ4pWst63mPk4nirXaa4320LbdXdwsEUXa69pw
nRdHxP5uu9J8toP0QCZ1y2zgJMZw1bjqYgA/9bZt1PY87V4PJ9kUUaCRDq40lWsnr2/B9HyD/X0K
FfUBSM1jBgce7uShiM1H4BrLPhQLdiYXBNLog3vWs+SQcECne7Izk+XET4g4kXnYHd26vWvq4CSQ
9SQkwz2+NxWxkSr0Iv4ag8+36xUPlbtGrfddmewQu7lKAm/ZF9GzaUTfywc5lkcX6Rv3XCY/B7e9
IdG9NXvl6LvVPuj47aI5MzzcT+A+BltVPgDPTne2bG8xV/vWcOQU09qWw03jtGdkeU6UuxmDNr9/
S0Omj/X2NTqgQSsoSQbIMpC1/H5ecNz7t89p6RulxTdWfcFQ40QDgTzv+/QUVp1+IwIfTWvjSG/P
EP+297y70Iy+6b76kLApkDIG7d2cUYaFMDJed0BmnFlcVWfT1m9K4lYxDRijwbntpXqd+AsA7itZ
8jdscizDAjWSLlRetrMzquDn6fLS9anKmhtl+lzn1Q8tgXNO/WRRUTE88u4NTOkbIqhnKKeqRyUJ
rBlqW6wW+W21TLJxZzvWwlDUXWE2c+F4KwwJlyE5qU3FHopmG9nKHcCKdWJn14w/tkIbFw7akYGf
kFVGx+lmL51kBe/6hz9JawX2srO8e00BNKVo5g3etVdenuwMe2Ky1Nmhw6U11F6aWCFP0gmL+V1v
ps+i7O/R+HytuvYmiW8QezhZrr9ULQNF0fYuROBMj+Q2N+TSzDQEYOlMeSdENiGJGjPXstF9ib81
Q7Yai36NHcsmAFmZIOkK4Bz+mebkK6nO7J6WVzOuJOAicCxLtza3bcJfAOpkI1JSIIY1G4BXBu5A
bDCvUqfZjnF6MLyp9WVt7VDbeVm9HcJ1aTdL8Nlo3SebPl74By6JAOd07GndZgvZZ9vb7bymUV2r
1wEaZghgA1B9yZGcgbp+isUDpz64KQJEIiA1gU2Rlrc1veK69lqA0N28VIulqg9rH7CMSltysKj9
hnvPC7YdWsV06vYT/M+VOrN5905zGSDrCWgpuIvYbRWvzFBJL8VE0WXiIVaqmm2KAO1U8BY5CM8s
6hfTOk8ZJbBE1fG24No3GawZhCoIB8NGtNHeI+eQ4jl0qpPVBKcmHI6QDYC85ktHENMYhLf5TZxG
BwkIEX4Yw5wRVKfPJ/EYJYCTuDItgETtD49dpIdEpKY9Z3V7ayjAIsNqljvVBGhGJswIj15MuOHX
RdhFKphZkRmUSrDM+2GHMMBqNEGI3diPgWeDns6vC1pbveW8mlW6EfQmLKEtBxpoGYQkx3mxt1Pi
ihoyA2i5hFEOKeE1rOR2QlfW9jJ0djoStrblr2vI+TFDSnAatBJctE/8hV5lc0SaIS0j+YcMUoji
HbKsTEL7WdsemyS6qu1+xSQYAxG2Fx/GgycS6edUop9J4wBJSHTBSMsTOmNet+Bdr6xF1OoLw7XW
wRDQwpYbQ0nRmhp3Lc1bt5JrSFI9hgKDPtdtc1FjjalFdGZcv5qVejyrbvKwncsAaz4MM0xGNC4y
q7YH9byXG0+4SMYiNxu16yxRbyCIbRCMWBsFYhVDMdPEsEL0fl1r2Ry6dQN6D4TpPMJHkaxlxmho
MhcudXg5Bkyl9KpTXyQ1uOAAtTySW3NzvxhAXEEKsE+BujrGXA4nae6mFeD/Tfny9C0knknzv5zV
6Gcw0jtJu79XomppO+oOj9p5hvKRswlGsaCrgMR6HJwQ8FwpRrqk6n9M/alU849JZD6G7ikEytRm
5sZu9If+xrX7A8j+R5eGOVVW3qrgbBa2ei04+mM27MqqvwNLtpVecmhBF+QlHin5Q1zE6zCsltMu
iFVlR7zBpSL70Vm0aoQOLsccjgDkGVJT8kyTUWuijgyzaX87pJxR5mymC68Gg+kN7txDQ6xE193r
lAXWHMuSXeiXJxnlTHTCZOdp3HydfqNWwd6WkwJE/8NVHQbLw0bjU2ewFVERlE5ChS5mJdQWjXLV
aaMVDA84tzeF290yMDloeC2amboTeQdIFYc6EzQr0cmAsTOlpoVHg2NcwDbedUIsppe50WcilGsb
2RAN+ktiE00TbzHAwBg6EwYhhQL/jlP6EokCBtLdoq1RzgxXuansqEguw23nzpPBo8vh73trXIKj
npd5v3AHZ8UNNEekYA5PamIJwR5GcjieKckwm/54ZLFRQFlyNPfM0luCwQQ5t4bnCVMxAGSEF7yc
LsI+iI5DmxyGytz2mZgEnK8V+n3+kY7AZjBvvBawYAaEv5L7xLRXoZbfBKFxo8tyqbrOMvRvcya4
hrcQ3gIGHYarDLSrU+fejAPVoMiXuK4trbF4RMjjmHPtBeU68sUWgCcdNMTmPYmJqLcseanKdzqr
aiEbPVlxCvQOtbacwZyatQBDjbCcVUq5dPt2biTW1mIw3iWIyyB+ryvRWqogWHt/G7IETgdnelhZ
nUBerL7PQ744ErwAiPxUzVGxzELHvmWk/xCM0abBY11/njaVLJxNASBaF2vZJ7sB0TYTOAqKsq9h
vO5UhnM93qdpvtJ6Y/FWHZr1rUcpE8XGtyJXr+vAXyrao+v6a7NL57mgj6dvB7ZKSpEoYTiL9ikR
yq5qmACV8S620lWxViPjIHQYyKZYGQoRpmkX/MVk1dWQ1gg7tou7y9it7cRZJoVcT8tU/8TIFPk1
m8XT8T01Lt+WnN9VmZPlo3ZJb3HWhGQK+mz6kIMCgDh0lnQcLtkr35FXnxkRShBQKmlQL9wSU5qW
JIB/hgHy812/kNljbLgLK5PrXvGOumncVKq5kH57DJRmi+LHjg4ZGpcWEwRzEZgmd9xZGUFi+AN+
y9kKlMxlM1HyGpVWQr6YAnPbtCs/WFFDsibF9VusVvnSHXWJ6gaDILTaonbe+GBo87fVGNASEVm6
6Cx/K3J2cBssFdta1163khKEEnK6Zqtex7W9j9J4E+ntOWcMF43p2tabdUSpDEmf61q/9t3JSNlZ
uiglu1oFXaBfDKnYx4zGwSpuq6BdYDj6UpclP4fM9RA8TDsZTdKJY3Mz5vGuy5Wj5ZBrISYbglyp
Sn87tmw6rJ6YXa9AjKE5mF/r1Te9Y1TVVstUy2eJ/2xT16E8EOM6EsrrNE8X4KeXdJIwkSMpQuym
CZBCFekmPo7kJFF85+UaQ0XzRlWMOQCoDXqMyzxr96kdb9AaWJUDQiYBXDVXYoTBHV2UN0C7b9x4
V2KfGATpOgySTeL1t3lE0YPaVh8469KM0XNXtgmy9bh1LyNANiO8TnyJ5ujNcHiimT7K1ZAyMiXl
luO2xshzGCF+VzGoLbMwX2I9NJYgjLIwR1SQPlkqDmWINEjcumdDV8Dt50a1uHZ7RB2NMWdAnFAJ
uGDq/31lkP+b7McHbZD/X4Z377zx5n+2w/vlzOe9vvnhHVCgre+yv/dD7431/vpG/5qFHpIcf5Ic
eXunN/u+f/YO8VMd1M0LNnumuDBNGP/CRGEEkQ8bI7s4S73fL2sCnz188bDNsHDUszVe/h8fDAP/
+tH/6hv4937mnz3A69v3sn75j39otv3JJbDwErQsy1Z13VaFaktkXN4vgXkhHdYGsomGqrFw0F/5
Wksgf30izsb7ffnvbALrAhUH3XYElokOg1aW9N0K6BeGIXVren5hmUjR4Jv4tVZAV9VPbgLOASRa
VHSk0KRqWebHTaAL5HkwgReWJQE2GNrXWwL9z+pD/24osPQLyzYdm/aDqdHDmNw23+0CjWPC3mD/
Wzhvqs7vc/cuWP69Y/6vhIt/LRTgtvnJXSDMC2GpUloG8GS+6z/tAgVRJU0XGjHHlvwXn9GvdhLs
zx4EIS8oOqF7WXzTOuf+4y7gIEBbtnRg+bomDOPXin+hTaBpn10By7xwdCl4fopp1XBUvuR350DR
5AUKJLaqmnQ0CQX6F7wTf+3Lv38jCGK+qetC8oCG5eCx+2ENxIVACgzXICKFo00R8audA037dGak
T2kBe0DXbJoXuPl+WAJNv8BzBSllVWim0Lk/v9oS/E5UPrEJtAtd1QkEqrChy/85LdDUC55fVw1N
1TXWW/tywfD3yfz7K2CaFxpmgyS+DpnBdNo/7gGbK5EVQoKPPTCljl9tD/w6l59YAL5jvl/SYscy
DSH+lBma9oVEFVBVpWFNG2AKE18rM/x8dWBe6FIKJBjJfM0p3n/YAtyHDhtDRVwA8UZL/XrVwWfL
I1O9IPpZJH22+dcCkRPicA3auoYIJXnTlC58rR3w6bxYqBdUPY5lkBXoum5N0pfv8gGTVzWM6A1J
lYwEp/EFV+C/YQ8YbG52wZs06VvK824JFOOC6GdRIwvyRTltlC+3C/RfFdsnQqFFrDMogSxbiLdv
+sM2kBfsDSlMSzN1hO2+YFZofTYjEsaFJnX6BFKjW4Ba7cfbUJGo0UJr0lkByLbEgy/XKdE+3Smx
L4SUJP7kA6YKzebDHtBIF7gKSIZUamhaBV/tFPzRuvn7p8BwCHdc+I5t0CzioHPS30cCSZ+EupG0
WCdz/IrR0Ppsn0SguqxqNn0CVmI66h+PgUMsZL5h6yb5omqRGX25XaB99j4wNDSpKf0IA4R8+mLs
9He7wDAvbLLmKSl46yB8vW6Z89lYOJ0D4oCtOaak76T9qVmms0BQTDkK9A/kVEB/uU3gfPoc6EQ7
W9ILNCxrEh/nGd9tAs25oKFqC4emuQlH6MsFQ934bHXEJqD6V/mPoUkmA389Bo6hTjcheu4Gu+TL
ZUUCwXiy9U9cB+JCYxOgMP+rPLR4w3d7wDAuKApsDTImRfKvLfLFqoPfJevfXwKTduBUFBhMSKZS
6E89AkKlaXNL6LxEPPjdlvpCDVP9s3uAtBA3FUrAyRlgapd+vA91UgLxFgnpkdiCGdKXC4VTV+NT
x8B0LqaRAB0QMp+3LsGHY2BdEByZoGKewD6YyuQvtwS/P9LfPwYGjRCyfipl7BgscuOPu4DU2MBB
gkEimSPjVPXLxUIamZ/cBRb1EdMhrntd1SyL/33YBTz9lBY5Uue4THHiyzXL3tr8nzoIQkyzYrwF
KI+M/2KMalxI+mTEQofpyhfMCTTx2cTQ5EtmkzMuMKWgRvpTt8i+oGaYhme6BXpI+92V+ELXAZf0
J48BTWGa5jbBgDEifbGpDfAuJyAvZIBIj4jcUaNG+nqpMTPezy4BJSKjEzqGf7SC3i8AgBJ9Ohsm
am1gTsTXqw3EpxfAZnRk4FQj3xpBxp9gReQEJpUx9RN5w5QZfr1QSCfr06FAu7CYEguQMzZjROdP
yTE1IkNktN4NsoO3KvKrZQW/Ohd/PycwNaoDOsaMDn5feR8iga5eMDdheMpekFND8as9P3i3zwYC
pkcGd4HGmPyv/UIWwGbALEAevQXKrzc64EN/cgXolpER2pS/AOje4uHHPUAw5NlNk9qJuCt/dyW+
0IU4dXY+lROZ9ElIfXXLFMgoTxfihxUgYWDA7jBhZYY4hcQvVx99uk/CCgCloE3CRifDesu0312I
E6aIV6bqwXYmGOq/URv8CxvlPyG72ETEL29g3eC1eoNH/sKe/T9/4I8OyV/f4DcwbQKisnud//TY
e/vJuyF//fXev+Cq07//zx9Zk9blcHr1gix9sz589+LUiXn3rx9+tvrLD/9+9ve/6/0fzSeM7B9P
+l8+wh9/uApeYeb+8HG55q8Mvx9q/5QAEP5fPz3/KQ2q+in9x7unpVb6Px/0P/7x4ZO+Oy//9J3H
1/L5KQg/vjG7/9NvXCavafD0xxtNXw5Xy2ff9fIJQtDTy2vl//Feb9/6f8NC7IanFBWMD2/7v7m7
muU2jiP8KntMDqwEkESKl1SREARRBGiGCypl3QbAGBhjuQvtD2nylNfIOacc8hR6kzxJvp7lSOjB
Egth2qbsS6pgO982e/pv+m8kCF5U/qHB8gSzARPc2jgcYgF1PoWi9tTNJJvxMyPXE4ob5yYaqnTJ
hIGq06HAULqUgwoI7js03kfn9D/xyZWjkViMtmz3k4zIfvp2ls6yVBecyQjPRJB9VAG1eK9W3DR0
yDGEHtz5PRZcPfjmrPNCQNgusrxc4PxyzSQDxYFwsuMMT8s3YQsIxrl6UMvFJksE9HqItxPdH28F
mULc0CMcqanKNlTklQCXR9C9LPFkme7n4SQnM3OrOS8OBUzGSCXYT+NRfChwchd6pRL3h9ujo+7G
UD5cqlxNdRKdFYlKZ5wdFGiH4y83QpXOsYBuXyJ2NKuVgQF1VBJTkOh1P/c3zLFJ52oFs+GgLDKN
WoWyY7xQhhjtkCxwV0A6xupns8lpNEC5L+3PjbHC42ws1kT6RAC2wpJ2hIW+mUODQjj49cNEN7CD
6kqhR/jB6DJVNw7InqCEqTsrq7xaPSriOjpWrlEmJpTu8ypVxcLkTV9AKexF+BfiVa7K5L7JlrzA
cmABxRyZ2SzRUV8VpSOX+I/X1Leiw0J8SRhsuwDFC7PMEKI3sOjwGPNVL5CJDz0G6x9UdI41rsn/
/vmvYqnuVXRlZnNmbI7Qo4KGtfDPjQ1eozgY6qLk+F10gVB9LfTPiTVi+WXVdObHqLJ3jwS+8SZb
zrLoL9FYLXHZMzfKkU1nf3yENA61TYT+JeeqMrlZOiDCpk4SZEAEwo1LvChjDqYLow6Komr4hsBR
x7gPNyALmI6hWpULL/ioWdNqqpvyH1/GlXtP5H9cGuTb//2jFFijDB36Q+Z/qqLMlR8Tt17Enu8g
0HuLnh52phSM/P4TcckEeThmjAS0+ARJgTxnqK1KVheEtnm2ExIaTiuVeUNt5qlO5ng3ygFZtRNw
89gTBMZGiJOjdzp/0PPs1kvuUJ+3APHYfojYoAayxAv4ETz/OFcerylhH0ruG005SeafqHM6FPYs
1/6FhDpDQ2H7RZl5ykGT0KGwvQc9XURXelVNEjN1eHR0VKUJRX9rUp8XNK4WDKvwbmdThESLLYLB
c5VOtcMhTtD2iVDUgZnAx5Q8By5xbR/glau00PeORCL4uNV5tRu4gc5vVMphJfiQa825S43qodzt
5Rn2vTAbbxfHhOK+q5C3yBkTbPdQKO4ZMkRe0sJO9Qfjlirh1FKLRyjqe517Ama7uoJhcS8cqXvN
MiF2qiwUeajKW08aJEotQ1MuKj9CsR2FoQTHSXaLnfdcgF8K3PSGBua91Cluq4bzmRYahJI9rH7R
qGpVOb8mSSSFRlkyA08cjWTVkLZxP/fPvSH/raaZw6lhBVQESYiSEyuR/7nQ5ULnZClYUIXJLPcH
7M8IlHLuFLcVEq75MtswbNTwEipplyg8VXPvxkxbmkKBr/BsrxdW2VVLobik0X6J3nZdBgNbq5mb
lAkxJlLDeRGvFDcS2AsigHqrcK/LZw6JdA47NdzP/SU4vtMz7jy6NAkfzOA7U6JvwxdjjD2EY18v
c7CYBZcYGxLATU2pZ9E5yiyzjN8eJVoBPiC4mkLuemidccTaY6RJoFB+wyLDQel5zgVa4nITo/2G
O1Xb7xhKMd6RwzU3ur6ILnRFqaPoI9oOHCcsYyRMKSqIOsp+QozEPferTlfA/r/98eoHQC81WibQ
obROPc24C/jEq2y6VAmrsCLhjzUqAtSfZ0V2ywTmGO2n2Fzn/o6nzMrzZe0wjInr6R8va9dTqZox
+ZGo6gxwT9zIHUg4/JH+xXgB4KGAQMaw62V0iTbDXNs828h8qjRaQJ1AWrNAi9ZCrc91bevjUpVe
pZ7GUELRewAgi3Zyo3PYfAdYGzUsQnL/oEG/EKPuVBTsIZk3mWjPqtFg5evX28KCGv/5FLguioYq
8Dr9xERk7df/UV+kpfVULSjQcIdFpycRytWObx1Vok44QHNWFCObvlpHRju5+9kgazuK2hlyeQ7F
MkHC95wVudLMrWFdpvtKEK2fHIqlVSKYfZ/lM48FEsHDeXWnTMmopSUgocZnqFEA4iazI+FMfsAd
z1FnWXsoYCn/rrxsbof2J4ayIFbVzEQnufID178K5Gvie6+MgoVO4SQ/OiSiOerfGLSseH6pK8Dt
f6DhIjpFn7Ojl84Rq1ncz/317keNpikHY1ElqkADyoOg2GbmixKOqxYLQsdqIQmjOa7SSVMFBP0V
sEYSKZeTSRWNqoKFAI/orULT5NG2+Dm+IDm4SaEbHGWv0//rOWmd4LXvddmQUJRehv4/9D/x2E2i
w7efRLFKbhXK6etEH7VKww7FpgpG4waNvuvAx62XuXZgzBvMqlwxDYQQu8/sbzUuwOBc4cllB2X9
ytb4eMeY5RL3Kd6RhR1T7itPEbwusC6E/G0UjjYhhsbEOMevfpPPjz3XTFgyx/2HHa6AEzuh3nsG
KiDip1lZoJ2YwXYkcJG+5n5RICd0ipbcdGacOJPSSHQn9xZqto4pkVN1PRGUgkMZJurR5AT7yAv3
6ymtbLdPFjT605ur3p8dmA0SBIQNA2caT+awI3wpIBe9DA2wfObl1bZr+45m70vi4SfKO6SNLSkS
4V5PrXT0Qecz5nlfCYTub342qIWWTLgPWy13u4z05/ercl06JIZf+p/gcjOYuCQaVChJMPNBaxy+
GuT9ZvH6uSm9MTHaNRAMWy5MtuKWWaIlegwNH2BEkyO/FogUBmrClfC1gKwNMLHMjqw9890uaJuC
gL3o4Ud2dosH8mA+vRkDLIwIxz7X6T3jA42oBwvZ0Ex874+NvwK4usjKBXMiKFoI4JqJx4WXAr56
hLT+XBWIcx2FNsaV8CFo+8lKPkCBp1bcZ/Z3pzQLcscMsN1OFWp0AOuBCqjwCF506lUiJDIDI1XB
9PpNDdjbJ8De7IFMJAobDstKhER764VBwM1QJay6ReUmHU+duM/sL2e1pTw4NUWhKgdneXEsoM5X
COd5Ra0rMR1fD1if2PhqneYu7UMLVRGMLWmvPwfbUAVwqaKmoqH2K+y0cTmYaDT/eHMfXYkKQVx5
SXesiQ6ndpzx+wfWLoWDxp//nUXj7Obzf2zV8jL//N90alZMwbHrPvxDSFgab4rb7gkKPcOxSh98
Y4c1TOEEX883tFCiiRQ34CVmL6K3qmCBALZHhdOMhTbGC2GxizEcN75TD5tj1ocC+v1xI+bGQ1Ph
BH80NxM1ueNiLFH1qY3opoK3t2Q+X4oOG4vRTbVLkg7F5xQKubGHiSfosimK9y3/DVuX9ExJvD5l
frn3xxrrLcJV7Jir2PSh9j0YbsoeebkrZIpq4pTa7Bx9dWi1mQT/RlyfAQ0XpG9DBFcz7h/qeUTP
G38baL1YpqnpxHZNBWHbUb0NP2+HWYNwH+OpzUYZvJ26GQau8+P5TAHJ/y6GoNqywW2degqhf5UO
FjyPnc+57kpsT7mqCl8hJIb2x3DqfATLPr3ADcIaT61RWOdjH+JBm+x+m5pNB8sXgsWA+4Tvwd6f
NNpQvFDjTOpTF75nPAnX9va7UMqTvJpw/9TG2fakIw7NoIxqbx+nKp/g6uRAyQMKXHFQdatMwutu
EquHiFoUwxE01HpuHbZA3o1S0WjgQxGYQUu06lyoW4WURcM6FokNbj11j0arpq4UiYmwnid7tHZ+
u4FtF7432Y1JvZhL4vrhcJvLWFtj0B3jRfRH+23XEk0/bwE7XRwMKqwBTbKKx3mbQY3v0to5/g59
gzyXKuF/30NZvGPEi7Xh8vHIjpHKcTHayHtKlD1p+qWgFBer8HUkKp2XmAwvM2oF4okGicbauMSw
UVkW1mxf6FvDTZXEei18YlhNeQiIV8jCD3WM4TkzUzNL+zibKC+tJrEKgwLCmjk9CGZWNBlFvCYU
/seASx8M9hVg+ADpKtuoUJuGjT1+EiWhU1QWTLHAJxGcN1r6roRSXMdbvyAQE5xiDNh46wglGtl6
SDlgdac7VxvBSBQyYsUDLzwq4L7xVFDbbovrmZU+Ntlgvq/iGixRJanxESahfSbRN/eOYuIKHpVz
PwP+gBITbDmmBx0UIeOtCYkGCShWbfYZdufoe75N1ImH0KsEBOdrXPV9dOPlc6KIdzxsXVC4YxR1
ilW43qYIifGI05zS5UxwBGwW9UWzhLZE60AvSzK/60Vi+WZ/ihCSNwpLjNnVARm1LHn9L+3593Z7
+FYlSxr7bnLWRwK+elBhDT673WIfopOSACuIej9ahplo4DmOcGBaZYyrObPbndfbEug7qt2lzitH
Xn1rFuinuM4rn1g8u+M+sz97P6Cy/YBRTnZwePq4DXnPpFLT/42/5EH/xTTRKv/b/wEAAP//</cx:binary>
              </cx:geoCache>
            </cx:geography>
          </cx:layoutPr>
          <cx:valueColors>
            <cx:minColor>
              <a:srgbClr val="FFFF00"/>
            </cx:minColor>
            <cx:midColor>
              <a:srgbClr val="FF0000"/>
            </cx:midColor>
            <cx:maxColor>
              <a:schemeClr val="tx1"/>
            </cx:maxColor>
          </cx:valueColors>
          <cx:valueColorPositions count="3"/>
        </cx:series>
      </cx:plotAreaRegion>
    </cx:plotArea>
    <cx:legend pos="l" align="ctr" overlay="1"/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_xlchart.v5.3</cx:f>
        <cx:nf dir="row">_xlchart.v5.5</cx:nf>
      </cx:strDim>
      <cx:numDim type="colorVal">
        <cx:f dir="row">_xlchart.v5.4</cx:f>
      </cx:numDim>
    </cx:data>
  </cx:chartData>
  <cx:chart>
    <cx:title pos="t" align="ctr" overlay="1">
      <cx:tx>
        <cx:txData>
          <cx:v>Extreme Jurors</cx:v>
        </cx:txData>
      </cx:tx>
      <cx:txPr>
        <a:bodyPr spcFirstLastPara="1" vertOverflow="ellipsis" wrap="square" lIns="0" tIns="0" rIns="0" bIns="0" anchor="ctr" anchorCtr="1"/>
        <a:lstStyle/>
        <a:p>
          <a:pPr algn="ctr">
            <a:defRPr/>
          </a:pPr>
          <a:r>
            <a:rPr lang="sv-SE"/>
            <a:t>Extreme Jurors</a:t>
          </a:r>
        </a:p>
      </cx:txPr>
    </cx:title>
    <cx:plotArea>
      <cx:plotAreaRegion>
        <cx:series layoutId="regionMap" uniqueId="{9AA52FB9-726D-4286-83ED-1EA3A3C365DD}">
          <cx:dataId val="0"/>
          <cx:layoutPr>
            <cx:regionLabelLayout val="bestFitOnly"/>
            <cx:geography viewedRegionType="dataOnly" cultureLanguage="sv-SE" cultureRegion="SE" attribution="Funktionalitet från Bing">
              <cx:geoCache provider="{E9337A44-BEBE-4D9F-B70C-5C5E7DAFC167}">
                <cx:binary>7H3ZcttIl+arOHwxVwNVJnJFT9cfUQlwE0ntctm+QcgyjX3f8SD9BPMm/WJzQFkLYZUlufmHFTGq
smERYFLJczK/s5/8z+v2P67DzVX+ro3CuPiP6/bP925Zpv/xxx/FtbuJroqDyLvOkyL5Vh5cJ9Ef
ybdv3vXmj6/5VePFzh86wvSPa/cqLzft+3/9J3yas0lWyfVV6SXxabXJu7NNUYVl8ZNnjz56d51U
cTkMd+CT/nw/za/i6837d5u49Mruoks3f77fecv7d3+MP+iHX/ouhHmV1VcYS/kBJ0IXBsOIGhJR
8f5dmMTO98f6ASFS5zrBBuNUYoPc/uqjqwiGD9MJci/46Yy287n6+jXfFMW77//uDN35AjtPvCIx
bwhgJsN0p2fb7/fHLoH/9Z+jG/CNR3ce8GBMnqcejVlwGXvl5uu7JfD9axLd0uN/zgpGDxhHUnIi
CWKcU7zDCk0/0LHOMBZCSPiDBL/93Te8OC+T/EvulVdx7G3id8m1++4oyb96eXgVf71962PTfJw/
T3zciGdPvHvMx5n6/XxceaVbXcXe1c9o87LdxNiwXwSWFFOCfmChTg6kQIZODIMZAnN5+5tvGAgT
uqo28e3N57PqbuCIKXf3x+RfXfx+8p+nV95Pv+vLSE/RATE40jnHmOgSdsru7iEHjCFu6IxJXUom
qH5L5++7J4Wl8CvEh+9xM3BE/Lv7Y+JPzn8/8RdPgsLLqM/IAZY6yBGJQZoggUBOPBAjmjzABsdI
x1QnhBiS0l3qPz2fx0HqdtyI9re3x6RfTH4/6dUmdLxqn3IDHYBoNjgxdKnrOmcgFx7QnsJTzJBO
JCICI4OMUGc7n19Z+HcDR8S/uz+mvnoF1F8UT0nDly18Tg+A7IwDnhsIEQPtEl/D8gAWvkCIEoMy
soWlG93tBnaens8/LPzv32NE+9uPG5N+8QowZ7bJo6u4u934j4m3l9Ge4QMd6ZQzxAQRZKy7YpAI
sCEQGXAHY4lH+tJFVwRPLYbHiX8/ckT++wdjBlivYO0fbUp3swX+Yo9MABOB6jqTsLoJN/BIa2UH
DIQxEzqh2MAS9sDtr75Z/0ebrzCl//6/MfwT/1QTe5wV4/Ejhowfj9lytPr9AuFOS9uXTfemhW5t
7e2CGZvhY2MOLKTmao+YxPmB4JwLpOsCMQT60I4wxvRAGgZooYNFTQgzRnoQTMfZ3O6QxxDyH3bB
zbDx4r+5+8OaP/79a/688cr+Bot+9m1fJg/AlzHoOIbkgrGtrrNDe3kA2pFklIMSyoAxg4XwUBSf
X7vNxutvbz6f+ncDR/S/uz/mgDn//Rx4lufmxfR/8yXdufqeBT/nDci/PVrBXD/gghpCZyBvhcEl
KPsPbAEM6AROPoAdThhChgBv384WqDe59ysAdH47cLwFbu+Pt8D5K9CHFvnmKf3vZRvgzQoefNzP
WvgnSV5WzlV4u/4eQ9uXEZ8YYOjqw6Im4MsG/w44eB4sfXBBwDO4S0A0U/6jHfycGT0ufe9Hjlb/
/YPx8j95BQ64qRfvd/mDLTy41iS4PyWmg7W7wwGdHRhgACBdgA8UXHVj3ecZ83mc/ncDR+S/uz+m
/nTx++XvorwKn/A3vmz9U33QPMENoWPBdEM3diM5WD+g4PuB5c8wZToI6tut990R8fR8Hqf+3RcZ
Uf/u/pj6i1ew9i+DHLzPP9W0X0h98PMMrjcCwTJj6+rZWfsEH1ABSie4/ilFYAjvEv9mOr9g/t4N
HBH/7v6Y+Jd//f6l/1dVlPk+wy5UHDApwcNmQNwF8ZHrH2wuuDu4gBBoRXwcdfnv/yrKTf5rMcyH
Y0ccePhozIS/XsEOsK7i6CoPbtfh/1z+Mn6AERYQwQQxPNhXuyEAA+IvzEBCp+ADQlySkTfuGfN5
HH/uBo4YcHd/TH1r+fu3wJ2+vC+fz5vif5NgsV0jTzl9rM3b2n+YoPJDtsS/NX/iosoDb1PuD3lA
8welBsH/BEvwqQ0RrgeaP4EQDUFD1BECw0TfGgYPjd5nzOdx5LkbOEKeu/tj5Ll4BdkriyK/2uzT
7MIHoOyDMxN8Dkw+RnwBgQGhY0h7gMj7IBUeEv/p6TxO+9txI9Lf3h5TfvEK/PyDQrxHT/Obvv8C
xJ/lm80+0+YGZwMonAIbVAKi4JGfTYdNYQhQ9EEnBX0IomK7qx6m84uhx/uRo5V//2C89mevAHXM
Ls2rPUYdCTvAmAoiKaeEgU/f2IV8ckAhCoAFuHqwDkkPI/rDdCDceMuTx3Tfx1HndtyI9re3x5Q3
P/1+TfOsiiC6ul9PAzuQRAiKJcPykSw3Bp42EASQwjjEe8kY8p81o8fp/2DoiAUPnoy5cPYK4l33
u3NfCv8bAr0s0jIoZZs9it83pfMF4ndVtZvoS1Llzs8w94UeN+NgyISGtB7w6W/dzTsigB8A6gsI
9mLIiiMgDUaK582UnpjR4yj0YOgIhR48GaPQ6vL3y4JJUe7X48/kAQfNn0IOFoRWBv1+hwfg8Qf5
y3UqiY7BChil3D5jOo8z4G7giPx398fEn7yGaOP1nqONb6mHz4423uVi70v6vmWbfy9o2m7Qp/xt
66uw/Glw42XID8o/5E4RSHrmgP7g8N/1NIO/n0gMDh8wwSAkYKAR7Dw5m8dB5/uwEeR8vzsGnPUr
8PCfh0m92Wt5CyRYYci4hUTz2/ypB262IbVNH6wBiqDEQhdsZHN9n87Ps10eJ/2DoSPyP3gyZsH5
4vcL3E+Vk0Cidv10sOvfV672F+TZfbny/Kuf2rsv24ED/EFaNSQ4Gjf2926sGeJxEsFiQBDlGfKu
h5zgh06/myn5X/snJvX4atgdPVoQuw/Ha+Kvz79/TZh5AtWXe4RDyg4ohXIzBl5YCP5LwXaUMMwO
BIGQG6hpHBFdYHj8kBnL7Xx+ZVvejxwx4f7BmAHzV+CLOkugDGHPDHjzh7zMGgdNPdkrD94skefn
vH87+HrgH+QH79ZXweYr8OHnm/+FogEfcKh2YlAzLiAXyRh5ZsEzDsVQ0mAEzPOt73wXjV44t8cl
xKMfMsKoR98zhqv1K0gVWCfx1XVyS6XHfNUvZBABeSCH/DAqGaRKjsoFxQFkbwwGu86F4FgfuU2e
ns3jLLkdN+LC7e0fCG/+fkE9rh3al+3I3iqm/rlBxnb1PGVPniR7dmPpkCEmJGTEE86/h4seWjbG
AWCZYAZYnfTHsn2Yzc8B9PEd8X3YaEN8vzveDyevIH59VhXFPtUmDjXj0M8CwqPQPYVz+LurtyIA
KgZZGwBHN7Wztxh4k7B61hVP1vI+Tvn7kSPi3z8Y0//sFXhvd02bfaHRmyn3aKOeZ+GQSgpQYt/9
r6so/T/v5pu83zhJ7f28jPWFwhpyV/ngOReQ2rqNpu7uEQH1PFACjeEPhf4WYpRXvJ3g914wML/r
Z8zv8S3zjx802kH/+L7xhlKvIA/5rlHBvvYSe+vE8HwrZPrpDAyQ660Bsk9vyJv9sdty7FEke0ns
9qp8hv9ytyHXzzqOQZ44+O0FJGJCEfTWk7wDaTq4kSFbn1Ioo4B+V9IY+Q5Xm/LJIObjGHY/cgRa
9w/GKLX68PvNkL/CL3t2V2HInYImSYSBj/7HUhUdHUCJFjCHQvXo0MtnV+26mc6vKLz3I0f0v38w
pv9fr0DtBSlxtdfcNagSBbpTyE373jFmN3ylQ6Ei26YOgkgXDBrv7TLggwftAH9V9d0ZPGLDzrMx
J9QrSGWbV7Fzle8xhwfiFKBdCYglgnMc4lpDV6pduw+yF6BVGNiGGMpWxlmcl7HzS1mEt+NG9L+9
PSb9/BXYHusk/JrU+xTTAnr3EIHA0zS0AyOjoAVsAoAfAvdhowwpnCMpMMwHwmq/AkMPho4Y8ODJ
mAdr6/cLAlWFsPz3aYHfpJBD3QSELzAEbUdd24b0HXgyhNqFMcSWRoH07xP6FSY8GDpiwoMnYyao
2e9nwl95tOeYOjqAYl0O/RigZP2H4B0dalcgjw3KJ6CoGqpLRwbezXR+hQP3I0cMuH8wpv9f699P
//OrGKyG3Iv36xGHmiFQiEAfHYKkQ7b4QzEAldMcUArUUQxJJ/COXYH8vCk9rpM+HDviw8NHY06c
vwZOQFrBXsEIugcQiEpg6BP2YxEvaKUCatsZ4NFWUo+7GJ4Ps/mVfXA3cEz+2w8c0/7s/Pfvgvs+
c3tzXbz10rvt0f2owTzuGzbbQHOtvS5/iEFA1prOKZM3S3wHhCgYDVBUAQk30D5j0ItGVsHNfH5l
A9yPHO2A+wfjLTCb/P4tAJHDchNvnHyfggBaaEC7QgStUqFMfTAIdniADUAo0ISgxwnQ34BuG7uC
4HlTelwQPBw74sPDR2NOrF8BJ55o/b03hHprjz5uav9vLdO+T+LaFwffEtVeliR11z9wbwx4a5D4
/PjEk604XxbJe2sM+iy96mHbnL0t+7f2QA/PoHkWH25LmvfFg7eC7ed3RnwinehluAPZZm+5TQ+b
3WyP+xmbc3f90va13ulbP7hnV+c9qJrdG/nfioNfeqzVvd93b0x4c22/pEryQS3b3jjwVrD3MpPr
PhVhbyx4y7Z4ySa4T8HdFwPe0oxftgX+MYVzXwyBmOZbTus/HRD6qHH2gmy9nSSefXHsLWPpx5Nc
H2XU2Ky4zyzcGyvesidfFKe7TaraF/3fUsae68d4kE21R+K/JY29UJrfJI39PDD8Mo/SW9bYi72p
d0kme9sJb8kyz3Yv3ecx7I36/9/lavxze5q7Ug/rqryabE+lf+B5+vnTWx1qNPR7e5JHS91vWLj4
+ud7SFjdZqHcVJ4MH7HT1gSyJh6Uzd8N2FwV5Z/vocid4aE/FDQigIPgjKF9b7P5/gSaF1A4nxvq
UqG97HBCVgxnFbl/vocUHAF5gHCIAYeiVEjWNN6/K5Lq9hE0IYRETjjf4OZsodvvBgW9nZPEd4T4
/vpdXEUniReXxZ/v4TTA9+/Sm/cNE4WiCyh6hVM1oUAGagSgrQtMIr2+OoMT5+Ht+H+3mux8P+1q
FerZMkOx0nypmtK2ct5a9Xl4rnWtGacTks2iZlKER0ZPVRCaWW1VYsadv3X0TXdMPUvMCN5Vndbp
lROuRf6xbBQtzgN+ivki8RYoM3lqtlmqfHnZ0Rm7jnVVyoXuL8Jro136bOIHZoHnQZda7nnjt6e0
MannzlEfm9g3dWx16aUQh36nHB4q0i/8fFrKoyQzpkhOKjzt+1XUTvLOUUaxrOghDQ8re5JJOesr
FfRrnloBjMwmS003M3/j1VYb1iYXJvZC05Nm9FkLG+VfOORT2EzZx1g79E7DWPWViTrF/nY8s6IK
JypzzCRQURsqSbJJ71+6vorSWfhJsqWGreYqmXmreNZ/s8+bStWpJaSK3ZmRL7S57s/p56pbaUy5
095EljN1E9VWZhFZyeysnscqNwVTdrLi32xh4WqG4iPcHIaZSk2ZKEdXYlJYdO5NjfOcmIkqrnQz
XzjF1D9Ol2ju1Upq80yF9SxdEUOxSjHfEo1iKFWRN6WJ5WuL1ljXMB9dofxSfOHhkd5+YuWhF57b
9klTnnn6BWXLxJ5o9pRHi7KyeGDSL6GnmKbCSVYrz1eOq7ChRKVa1+r0WRBbWq0iwxTYIo6FdVVd
aa7qAsWCFc7WcX+k25OKT0lktt20OwzzRdlNC/1QCqvUVdSrRpqkMtl5+pV+65jC19G6OwpPEjdd
1fTY6FFi6tTZyKKILVtEp3ZSJ1O/oMxKA/Khqw7dymK9/81Ii2aCWLTTeGNnD10naQeH1LnlzZa6
e/kvwPmhMrzYZsnc3x56Ddy/ss7/unj3Lcnfrc+nF+N3Dih391b4+O+oN2DLzosfYO52s4+AbNdu
Hz18HsoBzvwM5Z6VezVgyvZzbsAPOrAMbZkhnx/qLjhUFkP90Q34wRlpHE5KMKAUHw7sHbLNoezi
O/pxBHV5Eo7ugmb/UKsPJx3do59xYGBdAF7C8S86h94u728JssM5Z5M8gn54ALd78GNQxwxJkAJw
GeYmqc7RLvihmnicp25jhlXyjbmkLlVbnlISTHSsbFaKlX6e2r2z3l5a5KfzNGfRUayXjenWbnOY
pgn7oPneF2L31U1RwY0UeWR6+tAfZTQ/KIyDPEDoCQHtUbZdTR+CcxBwGcZ2UphuWpcLXtexGRF0
1EAhxUmXcqpsUtiz7cvtJdGJCrNY+5g1uFKel2snOZaamaUe7I4sjpSex+RyECzKKNPUavU+tXwU
9J8jIzhNQzaLtDoHyEDRRd7FqemGRrwoa3HssPbaaQq0SHjBDn1ozLNwI9JYpIxQrYgWeNOMNbOK
ed6XwvaxKeMimdKQfkmYUx5LYTa1rh3pTs1UpLeNVdLYXThU82dFX0YfdEM74Xmhq7AsMJ+JrmsB
EnlbqDwNukUaBcukb7SFDKrSZK4bHGce6ZWs8efA594XP5WFijNBlqKBeRsO+4Cp451HMrQ0TOul
x2PDCpM++BAZrad0txFWWiI8JVnrq0Q03qpojOii6TxmsoogALDtd8u5owRrDKn8sPpMMtqecP6x
8zznkFZ5N0srbpwaNQBhWxtTI/O0LxrVFcvyagNNg78hWlaXEqf2pG/KhSuIN00lPnGEkZpOkMXK
zUh0ESEnuOgmRm07ptsFVDGiuVbNQXL2PI+mTuOcJVncABOcM9couzl2dXfOS34Ryro/zWjsmDF2
wpWepPE0aWI5K4xyUhuOO6tc1J6UkdaetBqPLZQlxxFhxDRSD18QLQ8PQz3V1PZlwJ3oWGmlcazX
XL/kfmYf81y7eVUhrVu5KDoUnQNyOI0Ss0uMxnTaSptlVgy1P8BZL3WXgR4v+iCwuOz7S7/o8xml
cWYlzdIIZH8U9E5xvL3Efd2Yjeat28JpXDMFJDlMyySdR5Vo17zyiOrCpvsY9qVuaWngmYyFoYKO
/Be0bYrThHbtSeBrIJ79TCV9K9fUDovjrmgclXgaW2hOuimx7GtVhnFjiiDylCxs7ytOo4VdIvnR
L4NoktuhVXSGOIcWCOeBT4Pj9NDrSL7qUFasgD39odaQuaapOMrSQMEPTSzgBy8wtRolqsZVBCzT
mbYsbXJRSb+f50LF+rTJ+GlM/e66gx80v+k/aV1l0dpzVFSU6CynACUeZfWkSLtIOV6bBFNfoGLa
Bp44TesJ50F26tFSnPLID9cpi9dOppUnut0Ha9olLlY1Dy3s6Ges7Yvllneh43/l3mWPInuFBmbG
cMM3gnhhVMWRTFOxJDFfFyVFq2q4GHGrqUrY1CI40pa22/UzLy46KxEinZQVnPju1yns5Dy7QK2/
9KWTWa6G0GVbth3oHL5/lSTZiRNG7pcHwuYxMPwRC+GQ2eFwnaG9M1S0jrDaDuqOd6LJzRLb9arz
m2TluDogDxFr2h4HwvOPbTg9/tKpz7ScaB8ymf6dekk2w6dV3xvHGTXksUMNUEujWJ+B1gt6idaH
151wzoMyYZcytLMZFcHCbqU7yZKmXYswUj//IpiCxj9CdbAFIPF+OCZoqMQaVPIHKnfv8aBqUJeb
fW5Es6jyD1uidXPi4ThXNiKzjCX9Kmc+PiE+49NGZAXo28hZ9zwxjhy3AuHDa//SSaWnaODrE7ew
TwLSOes8IoVplyWewHkiPijyob/wS0PO8zqRZhHgymq8mJxtf8I+VbFvWGWlGbMy0vVLF0SyFQUO
ngq/MzVpd5/jNDZzHXnnRZX22Mrl5xAQWOQ4P91ekMaNJclsQ7lF5K1pXRmnjdZdR3Gof8wBSxHy
P8Wuhz/htJAWSVNtwRLuf2w9KIb2hFlmfnNcBzhUhhsbH6qk0kyCS6rcMEaqBxw1Zd5XH5oUg+jw
omyFRPil9mV0ImIULQqaABXwh1zoywoOTvw7bIreQrKTa68yeYxAw20BSE09YrXl68x0mzIJrMR2
Dz1pi3nttIOYkaVQxHabSUibsld1pRVrO5j2vm/P+xLMAlkBMkoZzPJUpwvNs/VVGYXd1Oiq6LQn
jWdxrzbMWkTcpKjqDuEkQayQiMUk1kJQZd16ouFlFlf6l87LK9MXGrXipNInHXbIJPa86KQZftIA
5EHmgx2V0bq3HCmdeeL7xXHW0MBycQtrmGvBiVtF4lDEUkydPE6PUIHhpzhRJDPmdWQQs0Z2cUzC
FLA2PEZakH8ohbHouKedEdH7ZkNFZCsvolOtJPjCJ640pe0080Zm+CINbWOqa0yzjCpZaragJ3Do
eTpv4qq0el/eVLL+o74z9GodbQzQdIbToilUyAk5VseqjGspKVrY4mkxc20WqaLT5KrPwUypvL5R
fUPzFU1DaeWJXCCkaxaVRT0Xhe2afozFAMTBR5ewT9DqxlPIzj9xL6B/+x5TfuW0l9Tu2mNeUAVM
U9jTD+GsqfazHpeGxY0intQRPWd1kM+alPOpViSmH/DqS4Vh98iujBagepzqutOvHKLHllHzT3bK
j1kt3XmcOt7hz8FiqDXbJQkowFAqCLgFDoShbdguVrSIZ6TNnNSMwnKe6IX7KW6yaZc2aNX3Npl5
pY7MBDveqY8DK2xCskSdNKwq6/m0w7G/QlWWTaGl61x4ulw0vsTLgIVkgUDLPtWaIFKcNfE1SMZZ
5iapCcItW4Uh6iw/ofO2ZfnaC9p6YtcFn8peMivICVrpMYhpVtpLx9CqhXByTyU4wCpINXJYulze
9Fv4x8UByv2PpIDDFwA5oWMHh2a/I1LUtcEa7sfgZ1CORspl5vf1RRa56QTUvnraJAE7qvLkkwxK
aZZRAQtekmqWG91J6zWOtVV941oY8+1LqWfd0iNaaxkOxkqC1rhIs6Q8a3NnrTtFYLYl1j5wOyxV
nmjJevvSTtMpNBT5wDtGV03iJWbcp4Zl2xRsB1f4qWq9SJoJz91pFpr3xoOD3KuoRLDehD0VGa1c
k0f0zAk0ekRYSS4paIJRXk7BlEo/2bjbVJjXrklFl81yIlTa885sK8dddV0ANntp0yOpzba6Tplr
X0lld/MtImdd5EzbxkisoLY3WZpp+QTz1FtonNjL7SXW2n5agzKo+rhqpzJu+DRwk+TvQE502z2P
Iod+IyhQHS/w1zTlp0lRTfzYDz+1tAU1q+rwqndbcFvIOFhUdSbNGvpVLSMUYhUTIzqLqKcy2Rhn
PT70POSfpVLqk7KphdWC1n/m+1U4rbUMKQe73rLOBDdBvXStoqaapzqnclbgBItU07j0Q9iBahWK
NjyNQlef0kjEZtoH4dQT5MQvnPqiE0V9UYGvweui4hjV1dwp/HAeckwmokT1LLdpbnkg7451z0Uz
A/lYbV/itp8EKcLHKOm0WZnzKSZNtjJ4txBCc07b8lui+WjC9N4hKnIx4NJ2jiLKgcWyTk8S2fiq
qxj61LluZDmN7i9RhKWKkuZrQA1nDYqGvbqBWw56MnXW24ufpte2W1ZKI0a5kG1UH2FQc0BFl+Uh
jm0xGYTiSV3ZH0nQfUDMzz8gxz2OUt/5xALtqGb1SivT4zwrkwuPAQuaIHFUWhTXGmPNR8/JTpET
8vMqLj5jV8QT5ka2VW4X1/Z1XchjwOJS6dvvJ1mrTeDc7RTkNT2L0jJQPE/EqegKK7B7e+kNl+1P
IAtrM+pzrApDE1Po8ZItjACcaV3VTDReJH+zNigUyZ1uzerEmYZtVptp7ukTp5RoroVG+klLI1U6
dqGyLMj/Zs6cIM3Z+L041DP71OhSdKxpIjjOE7DJq9ZW7VZmVbCOF10ADqba0aiZtEU40QDqjyrX
ayY8HBTZjsWwnJK+MJFThIqWZTD3gkSboSRdZEw/jgIaTBMjQSc3nAm8LFeE2sHSd6hQYZprh7J0
DFPDDTE1PUtPXF1D897zPnQiO9MSsFgciZoPcZGFsJd8gx9isFOXuR2LUy+A7RR3dmdtX/JM8tM6
qDJT86II/JmaZ+HE1w7LIMCrwifGhMfYnyKvA7hlQbvGZQvwrF3iT3bdDx7EOPOUb/5cxvwodjka
3Cygi4JLZSj73JUxjuPW8NdNzb7G7ZkG6Em1Sh71cMSulYOq5UOH3QXHiXFse1Vq6WDhTjBJo4kA
22USFDYYMBlNzqidK6pH4isDtVPhPDpK2ihbF/DJgrPizCYoVK2dpZ/g1N6FV6DqNGjYfGuqeJkd
z0utzMzQ459D5rmLIkCUKAF+2LovuAoP+aBz+q2Xg48ahxNGE7EujE6sOxsHTxHlB3MDiALnvoGG
Dqe7QXtaqM98qKQXQVbaeg5aY5H2rYlLUSz74eL1Bj3s7JNuwLDWdusFNpJGgTIAzmvD1ReQkOSe
hkV7mPklPc9RC20oQu+U8vqQxYhcbp8DDedNVB6C1iVnPKiDVQfSWLDipAkyZ+1FZaTwLNB4PaOF
CKkqRK4dVVZQFr4qbOKe5AjZ67RPJlmZBcp3/Ojas/kJ81H0Ac4udS2fkKMyYumStzha6qnbzwok
g8XPFw95RCoPp40zCvEI0FKGg3ce0gkjF4pbBzq5EGv40rl6CjjYB2BFtt5ZiOrC5A7o7kZLj6IO
pyB7KzDom7A9Sb10YmgxVwaOkiWBz7n0eM5Vw4hcZLqr8iwvjusaf2ulz+chAM2k8QtjCoLYmdI4
9ZehVvEjmoFuVlHYqo6M3HlSqoZExWVvOORSS5UEFWESRmk/BcMJAhpBK0F8Ne0CpfkTpt3QsXis
rQnoZywRtPHh4KEcLZo6Zn6ABThFWM3JNCnbZGWXHQjREAOD4QLd862+yrS/a5l+RdIGTwGR3TKE
uMxpLsMoV9KY2dJXTDp8YlQtUblhEyvirFw7xFu7TWovGh4Vq1pryycUcMx+cIhCRMnAgwYOHlYo
/x5zM9Qp8GCw+HLUT/zW95bbS9YU33+6v8fqPDbrlDA6dw2wbkrWWn5VsaM8pvlpgR06zesuMiNf
i0zXA6jgepQc6cDVw9qPT1rcsnNCvnKe5WfbF7WsepPadjHfvuQdzw9J7iIF7sxkkREHdABwDiwd
L2/ndhHiYxk2iZXrqTzuQWVcpW57JGThrKLS02xFbc01mfxUy96bb5WE2C3tmdZ7oeWCe+2sDQCS
DwO/0VQqqg+h1qSOahUq3AI8MyG/LEggPlaC9ybRve6UaIkxbUoDTdI886ZRaoA50jpm4+jksO7w
x75vwJ6SrT6vtSpfle1xVjndMgZxN9MMerXVfBw71k69xVYpIpnwTUy0aoIbWZzRJvrSZX635I0+
ieAkeVXLoFtuLw7onpmy9fY0axFaRY1RTRPA50lBqugC685R04qZpnvUmFdBwoA3eWoylCQKBC1W
rl92R76mhdwqeTHTtNK8cTRJl5quDs451KMAzSIXRH7cU3BBgsvtMmpyb+GgyjC3LqS67b1FzlLD
3OI2R0kx40an9EIrphpF2mkCq8G0vaz4mPHuMwHP6lyvQiCL73rdYYT9fL29NBBlnLaRF6oiS4pW
dS53VWIDmOIKVPM+pNckafrIBAu8NmOfV1OIWpqiD3Ni1bXLYRVFC9A820XEutC1qEjbVcQyC4w4
tAS9X6w9krlTpw9rK/erYG6EBWx+6FluRTLLFCJacaZH5cRu2uo4Shz+BCAQaJUwAgQ+xCoYg+iu
MbR02UXHHlZlJRAI+6JnbJmm+tyglWaxzHDPWRrCxTjNWzmhmkiCSQ2e26UeZMkRqOzBYd8WxfEW
2ekAJ+Aj1KycZo5VZymyslJCUJDhZV/hS9n28qzO+IegNrrPaYKk6bZFsgoRmqWpH54lyJ7qpTfp
QmiBpTBtVAjH2U29pPeWuGbdTZDsn621ASh2IisczkSFuDJACByaCrbk7he3tTgIiiaOzMAvPVcV
MYbrDcI5G6OJ4wsj7ZrjpK+WKGlbK0Y2bAEbbNOIJ393fhwvnT75XEu/PclipJ9VDrNw1AlleHo6
28p+1zPEuuL6t5+LNPojCBrQfgeCQ3BqAIP/RnNvtMbV0sIOzKbtrzpaaoUKmmxS/z/CzrXJTV3d
1r+IKi5CwFfAd7f7mu50vqiSzDRIAoEEQsCvP8POOqfW7OyzU7OKMp1Opo2R9L5jPEP42xFi17Fe
/LiceZ2WUjL2qBSUq7F2ak94A7GRDwwiXsL3cvLHbTLW9d0y6JfbDSBYGuMmdv6xqWL/eHsVKrLs
6qyZ2eEmOs/LtNxntHkiw8IfIyNfPZeo0gw1fUurFg22eaiHrH9dGIbU7ep6fMn9Vcs4n9wS73nW
foTD2t6r+esCf2uDpXs4JdE4nPzrq3CUbvu/X7Poek3+/X3j9sZDz7HLdojq7XMNORHH6RKCC4B8
UMkjr9l6jIj/Jr1q2PtU0LIzLXu8varwQNetaEO2DZplwxIXv0YoxC9JlUCYn9xHGrh3Nc7s0kKd
uiz9GG6yHpVnMzbxc+P5WzIM9IVGRpQolcet1y5DHkRmG6xW/KOHuMv7qCbbsKYoJzJrHgLamru+
U1sXCZvlC4vk3/SJP9d+bNcBhAIbjuJRFPF1i/H/LoRc1SdVPE0Svb8K8k6GhZi8oYa7ExSis+lm
VZHczjaO7sJZkDvsgtbsshR9STaL7Lxw8fUm1E11Qu7GDoVQ7aTdxVxeYmbEKfl/B+lxcfIW9vq/
f4f0D60Jj8uIrkITgRKeZZ/ve5FCw2iJa4q4mVCJGJ5+neuZP85B/J4GwbfI+RAGo0g9DWrqnkTv
5303jw9mEt1TR0KVdy0f9hFRGzqq9pwOPt3FSTLlbOLyCV4TLekykQ3LfG+/1E1X3FwHJ3u5EwH7
4aVtcLbJ2B0bsgAIycTzrNn3eELbEEC0rudoOCfAKIY0akvnhuBYh3R4WjL/ZaiagnK1D7Mheaep
HxfMDua+nUb4l6R/mvEMqR1vV138noUGNDeV9OPnMVKsWODolL+nqnGlPyFwyfPtkDSZl8+DGTdD
EHr72yhesrl/57P66gnrdqpt6xOM5KBYmhSqnJz/NriutM+/B9f1OSaRjxsLqiUehfWpKuNzLWtC
+7aIW5ZuoMGRLzKqDvPifk5mhcwZUPMlraOfiZu/Ob/m24YHVdknU/TG1FR4rC67Pq5ymaACXoSO
9nGCEiDk41/m/fgPCfe6zyKe5UEzmDUxnmDw71HAqF57BS2/CGqMOoev+Ca7VWvQH2+nJM26nbPw
cQbOgzNJsn/igYxbf+qX0+0w1lGd+yr5Aj4KvXHP9WmVOtihhRzuV4A3yxR7XdENRjy4iacQBPxC
Jcq7E6RKdusqP25nqQcwxVPLiJUzHO5DN2SXJGqCR1cFB7d2HsztHLKcu4+FI/e06yzmLeBB0hlz
Z+aFFzJwU2Gul7HvoDU3jQrg6OHUUfKFx9S/89NxPHhe+HvznP//+vnHfHq9jtj8J0T/6WOD4k9f
eTigsA490uCmui7YzUoqKBl9iRuwvrNd2O69ik7FZJjLZzf3TyJhKC78HhWgGl46y7zCqNTdJZne
Dy3xDjcVSsQnchvca6rQsybkSTiWHP6zjFQQ+FWnZaG6Jdr/77NL+D98ojggsM3heuG/z59IeV3d
Ot2CHLvV8W70TkY1G7vWcPbhwhZSNZMoUAcdGrl6G7m65Ru+6qJpH2ve8I2JagYYYPWO0ezH73HX
nVJ/HMs4sfXmVozW8dZWzfN/pi80IoStb8NK3v/yUf4obpLAp4RclXk8Wwjiyb9v8tqsGeMhFOJw
FO9khgLdTFN6qiibLwCOkiKTVfWzU7tpcmGpJTV5ldng5PVJqHOJC+7mU2h5/KqqyJTJ0iX3cBFs
GXr9nHuuOUdVpvDpAvGX8RmS63v710J92/UONxaYP8wkn21UOIuugpYgiqpNLawrIs83/YG+4lZq
3qZFneys997Y1rt2zr57DScXNSlaOjbMxcQy8+gS8Qx5Nucw4R4br2keIDd2YO5ideIZp9tp5ONT
r0i1Y02MZkAF6oE1wVwGmMcKfKzhcUmWI3gtdUfFPtKtQgfC6A4rYVBO2CX8AE1kKG6dTWRH9zCT
cHtVNpahPU+LNrt59e9Do+ldCEfvbg6nap+1Izt7Yh3ukgBNd4diMZ4XemIBB81ip5JBXRVRNZ+V
nOhGiXUtnKrnO6Xbs+NBdGkVlY+2Yttp8OKX8XrIpM41F2B8zI/l+sYH2ixFZepul3aQWVqBd3YT
g+KaDMWchk3ZLByqhF8/Ratrdm0cLhtc1lX40/N8PcRN7QPkgWiyumTd15ia7sX1oEKWlvVM7tKW
xWiLoH8sbeRtlce6wkX1dA8sYWf+mSrqnRM8bqsA8AKdcdJ71nnyDkVruOmd6l5a1615bcGipNCI
hHMyX0d99tiUHRkU5d+Hvmm9vbe0Z2AAXTlqYh763g27hPDuJJjvl8u69PfrEjVlyPrsUE/rnmjS
3HNRvY6ZsmfotbFDf6Ok+LrILiw5tvvOa9n4uetEqatavfvz0uxD2OzbOLPqXRvyxNP1njcrLz2S
6UKa9NfN0O0Wk09mgscSGL1f7YJmet1KCusz7kT2vF6X3pSF9NU2zBR+v3QXt72RLaNa6K5JHf7n
sNz3N52x1iTep0Q8NtLWJ8z55TxpuelRk+wD2sRv3jS++mBM8lknenOrRiB1LWXKJPqVzKuajVnj
6FIRQU/cTHmdRd0h4OroXxf7LExLpenl1kj+p5vMnZjuXZWSpzij02XsyQISa/7aiLE5j0NjT4IG
L12TdiVQWwN93+q9mulQmGZavnVXm6dK1+hQSc4LmFHjgcTjDzkN3X3X1mBatFJlCoNqf7tBrHKs
aECkBlZtOfHrZ6/i7jGK4f5n7lF1Qy83I+l+zIqh1Y4W8eJZyBsT9b5NOqqfbdTpu0oOTzGuxmYY
sKH+hqdclbE/GXgHlT5i9fu4naVJAD3fn2N4jk1wiqHin9ZsgGxVV+SIut17buoMHUi2fO0o/4s+
dX2u66fJ6yozotPA48LwiJLrJtr/XWOrLIReGPhNAYrM5dZTrpxWys+dG39VNYdJLuMQWAheVRXv
S6PtUDoKl90b1+x9NM0WsmT04PHG5Hpd293KzFLe+lEb41J0fnAi3B6uYvm5WqbqbkKVDuMYLfm1
3w51qgG1ir4kwRJCg1l7wLBLXWS0F8cpMu+R7YYyXA20sDGjl7VdxrJOveqAxv95qsb4a93CZPfj
4ZBkafdKgsL2fPlGTCB3MX34vTr2fjNv27HBKJxgvd9eNddXXl395aKGf5ZsqC/iGD0vFuUAT0v4
90WFwwzd0e9Qsq3QT8ub9eMzPz6x5KrjUvJDJ352rq+UmjLeWxQvyX7w2NLlqZmjY9xg+fOxiPs0
hbkzR3fEArxYlql7uAmbSk9tzvsqvP/LOvznWpZkAOqvhCSWMjxR69/vvPfA60X90qB0CG3eW7+7
TGwXaQUX6ErZ2aHf9HWxhCK5C6+cEASo7D8qhBrGaT9k8TtLhujAVC1wHwyVOviNt0VVCH2y/Sv6
8ydweqvmArCt1E/xPOlPN7AZI88XA4qgbkrIF2zWfHNMwsfbq7CCD9jy9TJq479x5vzNitOTJ/vh
MiQMAoqQ/DSAkbjo62GJRqAtYxIWT8KPp1dwAO0TyMz9YuRFaBQi2GAyKxajlwftN7Dawv5Y+Q0t
rpCICkx8sqNvcxFK9RDPrdrefraOwQRNMk1LskxpzutxKdwoX/AWzHnQaLl2NxesByM1O/ZrpPpS
9336mDK/SKt5feKsP3qkHt+WzFRll6Xq2NtpulS8mS6wC+B0tJjgrme3n09JJHZNYoD/NQL6ayDT
421QJpODH6hNcOAQqUB9cP02GVM4kQ0b2+saFQOAhj4meuuJDqhnFXcFxk32wMJelL8LW149RTCe
8ypmYkuAlJRZ27jzMNP7uYLRCBdC5TTx+veGTS7PWvEAJyx+HlaY1eOs+O7W8oUXfa2opRfEm6kK
M9iWt3kBF9sdUx+cwO8RBKAZrsdV667aDGAeRbezXcLB3/uToIW4FraJar5adH34SAL1fatbrBKV
mu5jqksJG/vJ51391Ijlb0TJ5+GOB5lDiIwDH10+nr2RfRo0CgjF3LoZylxj773J6Xd4f8D3V84u
SfjaB9V8NMGQ7EEfYzKs4oewn8iWUbpuG7QMX5KKvS5iSA80nOSGXT1X34T0RNjRkWH7uxJvKvl0
PWviFNiT6t9XbbYk9nD5pKdKEluziajMNnDW+F+8O9h0n9YJfEbssI21Akw3ock1c/Pf6wT4sIVh
5DTF3PW0RFNS1lWMNS8eW3ysqf2B0any30CbZ9XGLe1xlUo9dKufXu2hugLzVre7JjZzLpKqErnv
phrkky9yy3T0Bv0YBIX/1LPE7hR2W38iMJY9JbY3cbfVM8TdQV2bTGJ2WYgAxI0prhvNd6ab2Imt
hJ1WErs9GYM3JvqmsIFjZxP0/gu2at9PZLEYYWG4Ido5iHvxiSYVhBNgxLdubm4zNP8kGPeWz+1D
IGy9jWBm8LzHKArX1d61NoRK2Ej9HhNge2nfDbk3dd9BQChgCvg1HQl5oWPyo5kdv4CHN5d4EP+M
g71futY9SSDiG+iZ8ZHqbr0fLQo70jym3vrcEiEPTtfqBYJzulNNwMsVBeqM1v45tiDXojoa90Gq
XhLL9X2dwcvxBorMBskUEkddHeURX/UWizXPmU7kltex+Nqv1UF0Jv3eYBvjbTWoscjKOejYr6nz
YMwY9S1d9BdGvtwkMxSV8AxqfOQr5MptUsPcI1nhKOyn+DquW6ufTIYvOm3A6Sz1XP+lYU8/t7fX
W46C1MKW4sn/AHVW3ZLaLgHy47Lmxcbdu2ZsPgyzBX8Hw6dIIRHhClbbDHjTh5rnox+14ynTQYdy
QcaFRYDrvpsqdQSPmG6TQQ4vcVvduSg7rEHQv3Umo8VoZPDoXb2Wpk7pWaMuLack+U7nNj2Fwle7
AJGpByNdUNZDnLywuotzYnS81dD/9x0J2r0OzInN8KV+kym9g9insuVoMdHLNmhfamimz4EKNnNq
49c5QGVtwuCj0XCGmqbzXlc4gwegmWPprpAUmee7NQQima21O/VC1E/OZHWeNsH6vfUt7jknv5iY
g+dMxVWstYs5dKmO7rC4JQfYGH0OQJU9Ck+yR2tgFvpBcDEDlyVHwOBLJ3CDZGbWd7epGIfhCFMZ
h6Cj+dhO00sjvPphfvBXFp8Miv6iqXuDBgangpHlL8Z3+FkEwBeOVoDisVGIj0R/KF2ZcVWFh+vI
QnhmvNMhH3bV4IuNnEfyaO3wz0inZhMpmd16yCFpvUNEVtyqa9exnQ81FQiqbQ9VhHdIZfitXRu5
q8hqzqun8CBAnTygGpZFwJj6S7QEesVna4qmhJKrYo1c4tXu/Vz2BWg5PEtAmGXVN56EbaHrRTwO
10NKsuXgfKTbRNiKx2jIxKNZuDyDlLu//cbtR/00w3kH85I3tIFMGglVqFnYXXpt+NErRIfMJT9v
Z0vAzgu00l1mWQ+RzkQXTZ7teqjGJXqIzFd3/foxRr3HJevSY3wfm/t+VVhuoXbfxO9PMjjkTV4Y
LHNb4qfmhcMgShRCcKG3456dTold4J3IukVNhYJGyHndR7NEczd6ySvQsn+ES8yHYPnIGQJtIrNF
MifxdmgkfRWEQ/aAbI/fGfYhVdEu7lJaNvbBOGAefbR+h7gYPQD5jR7aQcOvhc18UHodAduPGnce
LIubRFKBzSWhgOcVWJYDbr+O6HXNe+RHShQgGg3JlD4KHpVcJqiy0Zud8IfA71gF+dYSdjANPyA3
E71JqV9UKD645Q8V4ICfapAPCubmb/m6WjgyBZI9RX4X7bDL+8Zrhnp7Q60YRa6wVvZUB6YC8ZiC
KF/rcePh0do7Eg86F9m0/OiFLTpI0V9RWsWlmvzCSlO9hMarcoJmZdPKmBzAosoNpllZRjaZQPhk
73Eq3YNbxnvPWbkxozl7AWIeSKK0uBVPjfTpaV3W4Ln2k1/+RB5heBUIKPEnSWmz4xkJixl25r5e
kv4w9rE8aC9GvkmzbWb5sFnpmr255GrtT5ANpglxxWAU7b2oMcX687X8HWJoW93cH6eGdneeGOJc
eYn9EvZDlA9NKoqR1o8wH+eDG1pbOIzhLzQT1TlsU5Pb62mKojYM4gOeFiQAYM3MHUeKAObtEPnW
P/QdKoJrxTDA5oMm3PW/T5frz1goOpTuYVRqT5ZIS5h7EKvBLpmauWQeyNGpd+gv+aPP0WJl4CUu
VTaaS7rw4fcr5WcGGrqcNrc/Ta6/YqhS2/G6rGqf3klGyFfRTUjp+pG8VEsU7L1s4adpjLvt4Lfk
kXuUFiys5ZtpoXWjbY1f1yB7SD04Kgod1Y5Yy+7YdOCdHF4TYc9ZZPsfNJmqQvPM3k9W0DPch7Yc
27n7gaRIHiTQL6tm7MosrtcTcAOQrOhwX1WP6Xs2/zC/3Vgqq5fKq+XTQLAuOWdObQWKYukzfkGM
6wm1+46aJt0yhnxq0CXrBtzieZxM8mI0Ey+0T+unQMbmqcG13s8GVM3tlGWQKgKRkRzVud5jU4qy
r9Ynm8rg+XYQpnlFiKi/u51lCEdtA4/GJdf62bK1OfpVOxfcD/SGjL27iNqDLHg9LBpmydqH9pj1
JNnXfFh30Pf0yzTrIwcvofq2UqWLenv+/dKG6MkTVJYJGqBDp72DiNLTgvnmi29i/6AnE2IgOKgn
3VxKr/dP5KqZjO3qn/pZLRqhmRhHJjKA1WuCcMLKtl0/eJcaVtC20y1ERcnTu9sBAvMsdLOHh/U9
a4NSW6E/YGk++EpX76z1EJ0Atcv4vPfAUZdt74LLCvLoYtd5vdC8db7YBmM4baZr3UY07c4mtPXV
oksG9ATQbvvlGY8saF+oQ3vaW9Kfuibj56yGfmQa+CCG0HGHhn75EikzYIKxADlAl3xZ7YoUN/Gn
bdQnH3pNvhM94EaxUuRqRJmxzhWyERiSYY0RKr36y4LWNAq8h2D10D5VB9Bs4j1GgE8gjtUyeW9d
Yo+zTJvCb7JN562l5RkMn3D1c9JNEFt6znEHzSSvNOtyv0eKJoH4E6Glzzm+uSxlT0YeIJm9YjlL
ysFGR1FRt1FznGCmM/up8Z97bn/6mdiLMR32WUSXPOp6vh3Skede11pIZ9/XSm60SdayJTQPg85t
svXQLup7tHKHBrRCLi0iIJgLkOB3qonWHXKT3+MlCAEcKXpA6A7B0pWRnYoR3ObhuhSdKdPGYp7W
EP/nqfsFpRBNSy9VgRTGWyZCuCRDfU+6+bvfAJfxZHWaUC7mjUNNhmgnXnjA1psvUZU0OwaWTOHf
OvHFewCUjdtfd/+M8+wffTQBuZLRsFks1NgxmvKM6AxRMricWYTOJLuLVr8pUxnxDTJ1Mu88G5R9
wEBAPSEjiSVyYKi2wdtsmOeCou+i/tJgjs+nzPdz6pMvfob+F4rNunVgLMtw2MgA5lTVaeDmYwPs
aD7NZPreauRxaBK/0UWHQGzJo6jHXxiDP+Jpb8m9i4DLRssWwLm89hwk9z0T5I6FBZYLRCKAqGVE
NeVSEbmZJRJLvafGMkrZsR7Xs620wN4NCAsuS/LKPQBNCtq0wYJYDvF0Z9uK54DMpjNktgaO8RTF
/XZUwyaom1NvQEQNvQdu2MVe4c1xfFXxR8qeE76mh2nF+rj8osN8kmbasjjlu7E2H0EFPRYOxZlJ
wRBQ97CAkHTTM3Cja4YkbB1F+TRGr25sq9In9hEXHktbMPq5hGjrM3dCtDPPNPL6QYhtAbIAMkSC
b7TUyMXwebQFGSM0Vw5ioJzEt3GoNjrrVmS+WF94NThdJk6L+uLCGgl7Go4nG4ei6MiKz0bDwgVm
LCzUs6Ji2bds/EgT2hZd4z+pVPCiEfT7aFMNQKoOC0z30VXc5HtKxzyCl8URtElHkAFR94vD8N14
K6JZmuN2QD4E008a8EKZEXzrUKOC8L1fs+hfukp9V7Nf9lZ+mCxa9yt7QH+xxwhT+6YKuyNouwOI
sq9RNZFC0HAbozDAfIEcaYdGcqQR8O4nseosJ73Fr48uX6YJ4ACUpxVj0cZ22QG12gkNUnoZTbWt
4KRuR5ieue2QVzCJByxqiKZDp76m6YKQRIIZU8WLe5azzOvWevuKhSW+UlqyVSkQwBBn2nQbTeP9
xOSHy3oHl2KEvDbzA10QSR1QOhSJRZhhQfyxa8I9KiDcZXZxmzBUeHMacPcS3aVJ3ZTEX4/OKCRm
hsQVJooeUihcV1MI6+2GzsrfjEn6tQYnUogwOeq2ug/RGOTG9dN2ntyuhbu1bWnGinVgulikPszo
oQrH/CPR/bdVgEug4SYINab78FlmEPAtsftm7b/2/rXSA1CBmtc/VYDhMWkaNHtWwGrJ5k02sC9h
u5YZlqqSR2DmGnfUS6OPUw/JZxmxRQgERMvabY24KiCwHSCKXMoEtbWF7AVnCynsOo8q1LuJ/yG8
LXjCPu9wNbuV0H1km3KeAXk03fKWikgWOnPYlqKv9qEOzYbJrwMBGiNXzNdsOBEVuF2X9PFGurUq
omyg+ykCbG3MZegHWngRWwoYSubklvBY+/AhTDIiYQlIahbIenUSuTJdYdsSUtMsH3qNrTV0trNo
kQq1pP/M2k13gaYHLertIoLnirUyB+3yIStxVmjZOBWFr8x8sH1aWsf2FUlf3dBhHaqRgZa19jZs
HcdihAmdsJWWAYKOmzbU37s4gkrNnS7IDEwGjW/ZDsAC+4YwzEW+LmyGoi0cXnkAziuevHJ2C3bX
WGS1a+bmCk92j1bDxgvTXdVSjTqM/1rnXuWzCWgu2oqhznX3Wd1/jJ24F8PgYAAiAybktsnCV2XT
NR+ZQuSzQ03hIUUjHcOc0kZ6O3sW6qqVReayI2q3eSe66gdfmjvEOB9rtjzIlDyghnhJxms+0cVf
YsyBdsQ2HnSojk4BkreuAm6SfQ/Wpi2y6GtQiU3gVfspZW/9gM/oePLF6+CMR1h4YK5nGJLTmgcx
/RmrlO5FUv/D9biJtbSHEBmCUQ/NIc3YUdH4ua6AuaVzApmsCjHNYhrk7RFf6RPtomekKfxzzcSZ
I/4tEQTtEK0MDIEdx4tlGB/BFe2E+xh4f6TELneY7+MnOoKObbHrjQsRF6Q6tocuios54W8+drxZ
KoGsdL9rp1rlySDuDGcnhxRrMO5QqoVUXKmM1hW6WZBIrwE7t8G3GnsZ5GzecN+finGqDD5rK4rW
DWNOtM4KrhFO8fkv1JfxBkzxfYhCeFzxtkfykSSoTqEf6AfYT2G5QN42rcHNFi8/QuQgrLTznpIa
DounA8zHU7St0QrijxfdbCHDLHtMWDu91m8aqFDhDUmGLF+87ZjMID7U0R4xOyCZLfbv8QkqLqw8
IWyxsi81DV/N0LwnczbkboZ8KXzs8SCG9zZFwRHbsS8DSJkqjYoqcvAyncV0sUa5VDUW6taUEYv2
/ZzNRSWW8FrwvydkQozGrpskXaANtAGggoDBwkROrh+qgsEo7G3LNuEyYE+ZDnHerqs+plE++aJY
1nAtJnjGG8zR2OsmAJjpN2rZzg29oBqNzhWpzmg9S63g93BOcwQgocM5NB4UU5pVMZL6DMtXFIfQ
vgD+zjxEAwSC+nZdaot5Npqn4QQy/mPtqm8YsvVmiE2cc9Njf5sKEpq4gt1RsgNwnGzJnnEKlCzE
jC/VshQqOgX8VxSfBp5go6PUHDOLkrVia7SDdA6vArwEdMD66CL9FgMLzgXFX67DSYGByZAUXCCj
pFhz/O5nDf8wT9CG5cn0zGEZ5aBVT6E//TKTLdOwSjfY4wgisthUmpKC6PhrtqKsSfz5bWVelHth
wg+9hAhmWv85RnB7SgOEWVnaFp6GHRcp7LKkwwqV8xRtsBtDQSR69Mr1tmwTbGGUCNC3+Ct4sHq4
sRvfrfnAsfMRsZPZru2abAViMBVUu61LhgEhh/6ghjbOZ6/7yRDmqwbco0FzhbnEOua0DfbrEFN0
tah7ajl+WC+A7bJ6O+xMEuQkfRl7Vd1jCk5ySr9dt2+IkMneLD74Ai2b8Xn0jY+M3ETz22l3/RnT
mMIUNpjy68c2puHLTEeEPhz9i9mY/OGbZIkfhgniDCm2yfqDaPYMnGAGQhUj+ppPnPq0kFGIqmJ0
6ngDQJrJyCfbbkCn1Zt+GMVZCrXsEXvEp0OAwXDKjzcoy0to6WXBJYRIt8Uc2D03w4h0m4dNQtic
Rdu0joejifDBw2uM5Xaq2f+1Ilx2Zo0MTtybX/rOyy71iixjlwXYmemW4bPUtrlySYCxkXe9XrGZ
S1g2UVo9xzPDPhh+L4/1lRWAav3YrQbB6cYXB68f6YPE4pNabGZVI9WVN3M7PF6wI4m/ma/bcCyG
vJvbTgCILvY7Y2tymEcR74g04b6PvXeACPPF2v691nEMhdp9Tfqpu0Ne4z+HRC13fIzoXwiz4LOi
mcAIgjuNADlNsUXa5/DKUo0GaoRP8h5ZmZ5FSGBlCT5rPOVujNMdNs0AwRmZixd6TengCF1JXHD2
q46RffMalGB0DzjmL2hw8BkNBrcJVhHjFc8cBU7+md+UYAOyBpUuWi9u9xbgmoJS9hYnBrSLv3TH
amZI99HWHgnMxt/8mhgYYkQ+elgJ9vMvpn/wWb3GW0qRU0IXhnQC9hb65ALCwaJJjfQdBF6wIzCa
yGVSo9kohhR5sroX3w0//SA5ysY8zPA+7iKfR8XauL+m/rHl3Ce7Do/dxn4YGVLdJKAJuT55+L/t
uomxulpmjUXEgy3pm/ky4XtwttuO43VrErNOR1NVl2ryhxO8bXKqgoZus6Ymj2mDXV/8/8PVeS3H
jWzb9osyAt68lvcsekkvCFFUw9uES3z9GUD1PX3iPuyKAqnmpgEyc60551gsZhm8j00ea8E27nx5
rQtMCrP6YuSOPBqW/stuB1xMyo22dmnLp4c0Y5Haw/SQFqEGLIZskQx6892dOCstl5nQPzx3yOdg
SrhjVSAlPM3xs6Dydr3pfP4b18ACYjvY180ZPVP3NZmbosShg8V/5aUhDVWPCLKWRdyaei+20sV/
Of9b6oiBw1jhbeXQV9tGACGw4KeFqFhfftfDpCHOtp8yP9+Vtii2id3NjuRcbavaija1oh32ABUR
mvKuKu38J21+ybvUxDxJCNeun+1cPBtJTly1Dfi9PoTq0PBeHbbdmQlFfDih77ktm0oR0F6wEEZK
YoCI5Fl5GRg+GV/dYaKPS9LYnswWr52uv3lO92LhXrkpVepvHH1weKr8DDrE2xBTCDaR5mk7O0AX
zAP0ymCw1VZobQnfbiK4O+N7Jr3AZTc29mtMmqzNGusp11ZFFzbvekncmmLKvyRpoh8qrQmomFoU
RVtcPRlFTw1d3N1jUZ48M9oNmXDvke9vPCc2z01kmfueU0rhtn+zJrGOAbOx7+DK4hO+ce45Ntt1
6ivwQLKlCWWZg7xOIbSnNiwu0quKi9lM/76LLq2ILpMJY2k1BTkWMfxRl8CpputYYvaPzRjdorOP
PD4EYkO9eNktr/h3yxc/hUY0JORJ2iIZDm405vvKb38popBPVq/Epots6wR8xj7VRVSTgDaPVsid
NY1XnFv2oY/sghXNtynqYmO1BJ5FUDU7zy+8o6k84sjSyvZCDe3Ki+1wmxge0XcokO9NO4U07Ot8
j5s9nSXhIelegIxMLyi7DcoF2IgYT/bjoZvfCUs9q1orD8uHdNHio3KHj9FPfkxVae0qvwdZVGrl
tW3q8uq3hGDJZmAIitFDbHCSOOsDnBKC1Nc6jiZCkcpu7/X8MuTe6QH7CoKYnv2QDtfRy9vnLLM/
4vrVTlXI0bOmL+rHlUFo1FS3SbnjxslRxdLKPxMZ16Fi8aKEZW5Kp04BmVgaIWZeOgv/XD6o+3Kl
2Zz+gtlnEQGTmoMlyEDBbXnHzgGjMtBePelgBA/8txS9cTPaXXSYbOensYRTm1clOf/3bu5uNS0X
Fy2tzfNQONmZDHpwFaa01oZb6l/k3lS66dWwLkszvefwUl6kWQhOyNb05MkOJGRGrC64ojbIM9l4
v1q1bQ89Ks8KfoV5fKRtv6/nDJvhOeBockULrqTe3Vh1i4KaJGG/m3RDorna4902eg2QGvsdCcTw
Keh/ueGkTrGNzZaGAie+5ZqUVbkaVPe9pFFzv8L9Y6b2tSlNEmFWb9/YX+FBZFSAjts4W2lpd+KW
6rRQ3Hqxe5gm7Dpwgctk7YuyqfOa7LkwrffH5/At/goXN2s+ThunMdQm46hNLyu2d4NFo3D+75rR
yp9Hdc9mOIJLlbmLHZuW5nyZqiK64ofLNk2q9G2aa+01o/tpSVd/6xs7e62Lv8rOWZhmmaMdv5sg
VhG1jdx1Uoo/QUERrHr/qcLtfiNQWu+CEYJVMqtrTTyqi1lZf3Wvo+XNIy+CA4YX+jaDap5LN6ue
hMedq17++6jwjOhasRTXX7QPrJVTQIlIpH4slgxoKrNNYEXVviLtdzDL0V9jp/7p85f/Qdpp5eJY
/4WmHoF+ek3tPN7AEhxfNDXG21hvu12gqWTbpBMJzyUEIdtyaxS52BdAUINswigxdaNH8rwfoHEG
fvd47oIR8IpZjfQe5yew7GFs0Gj1Vw/rUUtVcEKcueS1i4Wx9ojNBGXBiRkjkzUojhieoFVe5OMV
gtBY7nWbX+Soul8FOcu1X/gzFYwX93/f+ZZpscr04N7CwrgmmR/ukVqLlU1dj++6bXC8jnFqXFQF
SdQID6NI7jnP96WcX1KDSJ/hVbukaek/s5O/Vb4AMoeFHj4fEgwAFSdBV0Qf+IdM63rsPe+uhPOP
34L+CsJyuCAId1vsSNpquVw+IYP2zSOmc8hc+tWrPtLTiwcvpomUuOL/bNZRzhHHXmhplIfRXmAu
zhS27amKuncZeHJd6aZ8eux/BPO0w//9oeq0jlZ9AegRbK9+HVl01Gp5a3QfFFTbbErMi5bZ4Udc
+t9eH5rHh3moJcS28iA5hF2lf81vtNTMnoLALjeFR6whdLr3tunw19jVvhOKtgB+xYGGxLQy6YKu
xeBwMivCCVJVTtZJq8ovwpt4MDWN3luSNNVT+U9jfUcDlq427vVD0vDw9JNPPc4Jfwv44doX/vTm
WpFFDymp0p1VZ9OV9L6x1Voj3MquBm6gNbQt5oNX1CXjZkwkjTM3PcRdkH0aAepAqmzvnFudh+dJ
vQdGvelEXZwcnnIMo/+9VT4dsVpzfzyCD0sGYsgt+xTiaGCllrI72MtqJjU/opXp+dtQ2M1eYbtY
LZ6mxRUuhamerOp3neT6B3rNdFQtO/p4lqGQd1uHnAKyKdlmtkWhq5fGwNKtWdOmaMMVhnt06+w2
NxqdaCctWvP6fD5a2C8pibBdj9N6mzmqa1caNshVHRFaEFUTvQJ5SFaYmPyLsxzFOcjr55xUuVP5
wRlL38qrQsC8MxIlGkaDNbHmNEnY9YF3+Q/00ro/A+9T9amHp86j36mxlC+XmdPSqUgtwgRTpotV
SiZw7wTIJxiq3E2S2cUp1NO/Swgcc7J6xMFLwx3PWpx9pL2hX3SX2tPywQfNhzmpzPTF4Ur645NS
kONcpyc3LrvgWEkkpOUybtzx2den/lCRotKzLP9R69o/8UiC43F70LeiOrez0Ub4QyDVvRuEhldk
Ejc412k5riYO6nrc2KemoiHWe+IaxCLBHlmqX20m2HB9nePt4O0WTkiZSdiCeZQ+LgdraA6xYdG4
mMLqVZX9lz823qcOzivnHHdaXtL5nYr7z66JzCs4ruTuB+HfOjLVj5ANlLu4M/Z2VakfbkzEXYsN
DAX8K/gtX6VxjZIyvtZ6un3ExHuiCr+oGmi3BGxclM3W0SeEutNwy76Hqn2PJlrHpI3wEDhh/ZTU
w7EkeofilKcfGHnWltH5zy3IicNk9NO+KqP4LYD+xWLgXBpClLdQ9yNM9dFznWXVsVHNFrOcfq2c
Vr9mJHOuy2VS8LcYsvo3ZsbiqYi7AqppxWnZpG29XC6fEPK5XihOyusPanCCtRmq/A9Qaqnnxtc0
jn8bwt4LZA+L7IdH6fSS5GN944BmrhBIE2iSs4kRyFu9raVjwksom0PlWOWqVY4G+kuafOdq2tbp
YGJ8gJUmbmXhFDtOceiSDSDMwiXJPZXGiQf1UT9xKpBbzVL6OhBpecNdZu0D1+CUL8v+GA4lptsw
HK5lV7X7MtSGK+eqdh+J0d2l+vhn4im7ciye1mlrNL9LP3rSeaLe+zjTUTQM2qNArzF0J29RJfJN
DqqWwMmMy8qdfNMVGpfz4Wz5rN3K6QAsVew6fNhbcqP9fLIHrWkH+oeIne8CUf2mB43xgVS2sfJm
fG3KsTs0BIJWMw3m7M0VDp478J4yPS1Xy8fdMTVr2ED8E/u/tx7+jXCz/KtW+x06vnZyVOttMPqr
lZ+54Xl5ced3ZUK8aL28jTX7///6y9eofflXDAMktjlssMQOqlQEm7G0CnZBcAd1Cm4BTuXDPapo
b0rHc55yN/XuOtivRbhvJ1QB0YZbL3ab52B+sfOxWFN6rfK8rF+SKKEJL6OvoLSrVdaZWwVWYafN
gJswr/59WS45Og7rtjRG2gKBeWuM7LnNNXG0HNGsk7YSZ9gl4dbW637P7my+kwEKqWDLrSv8/Mqx
rLwlljOsE6Bg22KqE0AUnb2l8xVuQ8tUv1LXOfLsqHc7rw5EAjuyqrpJuz+vyBEFzrfXYtxx2/bT
BjwU5qo+jJanrSl37Vdby99TrfbP9LafERajy0If4SnYo9Jx7+u6ujVJON2AT6ublUOc72r/Pv+v
yJy7k5rjqQwD8dHp8sOKffHkAdW4NmH+O8A8hbztfFtW8k+TptF7imtg19aOfjL7ne+647vb3y0r
rj4LCHi3qI/f+NVuNZysfytJuTBzRCbPeHLsVNsFFTEQ165hyaeaBMA3+G92lw3bPEtxTMxOQVP3
s4PSRw1s5EgbnYo4qisKppCea1rloDBnYXMwqh8W2OJ9O6M/MilBnKWRt1088xMkirMaEDUQ5PI3
Mx/HVVgokHA58n082vmfdqCAABL03gr7TxU1n1GWUhSRBqSQHEI6UHn9GsJXfGFDwM9bD9qeHEb8
CxDpQphYPkxICbqED44psPt3Mw1/DOMgnmgtW+8PsohOn+mIvGUdvTJ+KYA1Pfliv6QrsL1v9CyQ
dxdv2ImeI+jTkHQyPdLgxYn88gM7cs9ea1FTxUX0k8ciWInJLVnPW3/llKgazTCmMC4qoPO4gn5H
ajh4Q619aC2tAoPjxzqsqn9CW2hPZcdvYHkHci/cTYTbnii2+VilUYWnkB6hSLGygi/4LYUP8jZz
vxFm8Lz5tUGPOm0PSSmuullGT2Yy4o9xewoBJde933HAJNp1Sju+mJeHAp25Dg/2bHhPWghsDSty
FprR3jLgoXS2nuzTBmeCPUeTW33T9VZyabMs2yOC/uZeBXGrRz2thmyXjO1pjoB/pHmK13Wc+jPL
c/RhuHS6YxPU4vLZqtW+htIuLiF6jjcf1xHjtEs46kwf0ND2Up/6yI/Gdp/ypekqxPp28RsK9YLE
F78q0kqbxCnzI873GSRSEOTYR2bV771hJvsXbbBVlUr2yrO7QwFB5H2kW6dT8n1B3iS+Uaj8SdPU
dcSOucPrNx3LcnBOYcWhrfSMXaGwyxuTVV0rd7S2I1vha+BH3orO8Y8kjaqbN98P2Xw/iPl+IJtA
ajIm5QynxfcsKsGZgmykrri3JDlV3CbUcHKEvM1/4/j54b/T3XLEK4zq3C9oZpli8KuTkUzLEMbF
2ujSmBCHkZzjvrdejEDgqC7TN9fTIdHEfrMH5E2tnRUl4xUauzzUY/u7kX7z5vtddrBY0/ZU+YcI
deyp83POQ3pR/Y34kyXd30ak/crIg3BvVbLYjWWECiKS7Du3N16Otza28t8S39XG9/38MoETuqXg
BNe2n+af/27YmnfF+iieHFVQ3Nc19X6cOq/FZAavoa+/5WzX1y4U/bUsLbHyvAvEkfFTFE1+cRzQ
a3XQaB+E9Tat3n0sJG0Z5MPGKdAWzVx/VVH70knbe3OT/hLnbvYRSJ0VQOovUd092zOqJsvHdh2Y
alsT7H3r3W7t+X157qlvcc82uGTLVkAGLIzsHFq4lYWd2Ffdidp1nGpEgWeupib8Q9kM+wFNp6ZV
RJ8Lxmxrx4ooblHtlktzoc32g7X5Kp1qvBKcCKHzmw5uybIEBFx63KuTvwVFUl/Heh5KYaeciGdf
P3+TYS+aDlBsQSfMhkO/W+JsfZr+ceHC2glEzUSZPJngW1dEvYiXogUvEM08M79zr+9pnk3apdLb
/jjFzdvY3ZIKnx3poRtNXHkMR60+cREtH526W5hWzjsNgQQ2i1sR9baiK4Ts6mNi+RUZ64ZTdfE2
rULkWiXtT92HBGLVXr8JvRHXeDJd6j7XNp2R6pvMSv1dgevBRj3sQdZPhvlJVIDsdeGKXeI0SOM9
P60+YJdNjPgb+xPmxvQa4l19WV54CjSStVa5CzrVv/g3/GsB+RBnu2wJvVMVz7LRwNxbYhNb7ORq
9FIFBIuvPtTyT6MAXcnGaQ+G7o4kAPqjhKL1W4uJUvYmXA9OhqhsnJWWFzTElINk52yXSxLXp1FC
turMgezzEnwejfCeZ8auI6//qtv/BjOkhqq+ZIhKLWluSAxZYQ7XqcFtqerI3ywB7djJ7VO7INzt
oU+v0JHqleCEfqx9O3kJhyI7Pb4t/CsWj3gJIcpr4nU0u+krbsuN11TgEhbSMxVbSmtzfrJzlacX
Cd9ZG3BnTVAlOJoyAMbt0uvjrSXS9JrpEHOCgeW2jpHPwzg3HnkhltpuU6nKs47POn29aG1ODf0U
oxHbdo7Kk/PsroBfjt1M319e/EQXW5tvfv3fx1oQWtesinaNRguV5joiQA/ic2PHo7UxctXsbPbV
DQt6y8Emqc/5aDQbOuVfVWtGl2XUQW/J6oTqwOSHWdor9G4gTB7V+9LDejNXS2Zi4piIk3pjmlFx
aXyfkmCu9EezgZ5mRf+ggwScKgKY2ZMevFlSGN06VcyEWPJRk+Hh94zCcrNctvqUHoD+BysnCpqd
2Q094epOf0ubqjnhFGFdV33xXA1JcCoTQ8END/svqurtlBrOD8JTctfOMlgR2WyGc3E7cCP+nxdp
9PdcR+WfpPYna63gr5b8GeLxRbJDnbom3VQsyudY5wQDsHM1kXljJycatZtGxf48lvEBpkr0LOPu
QRDysK+/tpIEWIZhFdIAtp5UaJg7HPw7NFOXFwi4z5qcoTaZek8l3/KjvemkVnxfDpmd/cPO3Oze
2k37NCAFs/uFZ28+67vOkAAhmq//fVvB7E2hBl9Dr7zKSWm3rtQZSqSkf4o7DemAKCaBtRAoKDkc
uouQk56KWu51WEAnKan6lhK3Vho+r0GkF8Su16hRPg/2hdSxfAKwwSyOqbf+QX7AGVd00WXs6viS
NsGXVzRUpJ1U28bVGeF0YPqB8bf2vVdXaNN7a1X7Uuv+Ln8+yfHohcFUK2fuuM739bNfscpGG3NM
8HVVwjm7vmy/dJjZKxkm2SeMS4MbxU1PA1MhNomL9DKrDiljDe5Gbpx7aVAc4INbkzGAhuS1PZ5C
JjMFOXWV9Mrz0vtlEgNCjOCnzfDdX2SB4m6nYfRzIjy2zmvTOgcwbV9bn/rSCeWzVgXRJe/DT52f
44PjOqIu+bTlSpvW41jmH1mgdVAD4XJ62Z/I85PvIANhrVLxGZvJtLUwDeB0tetbAzHekfHbApce
ausrdhlTFDb4nNKyss9TDUfT09vgVgRev7WU3b8UWWVDTZ/6j0Sjo9kWBWpGZmZbXHr12XVBlMzn
wGU/a+z3utWHd13T/ojcn08NMcVsfyU+y6QO9Y2WPrK018Yrjm468fVQ7KVV7JsWSJSVtehgrj+P
ssD6te6nAafw/MHl06Fue5eS1sfKmlryz/87uWZ5V+LQcb0OuGJti+wbS2cuKnEaDDZsKor5lRAY
PZf5o84QebtJdh+pEdTXwtIIXo1sKk4jMbvMl8snlGbU40o6dX2Vte2fSi/bLp/975+kA2JuM4r3
AbLjXQFEPYoCk2iBC+q+fMwzx+7Kn3EP6ochMBo4hkQLq71bTd1lmM32y7u8/Yn60zJ0wkcoKD2v
u8iMeKBQFfYcTCJYt/Bkhojx7xnk86OMaMNXo/hGX8G9F1cu7II0xOvpRGfhG/nlvxdCkA2Wdvd7
aTiGuTYDjCGq18NZlaZxHlzHXNvK6dJPIzK7p4Fjw6b1YHkvq4ldSoBRJZ53beyOvYzlOgu5SaIo
+V4Cc4VMzGOcgiEHkQgilfzrftmHuo7BWENm4LPtrkSjsq1jdtErPbJjAZz90swQkEi1I4kxY8AQ
yargYxKSn200eofeOLVWbqxtFvWfo7Du5VhM/BCfrCmn0MX9r6hXXmOfhXpQ9NZHrfsdlnZ7SMvA
OLpdfxxsw103VA4nmcKhjHwkCk212dqUbfPTCzMoGZqzmZyZ0iWm6tnrgMHM6QESo+SqBijb7phc
B91vfuN94Vmo9fCasPfebcHvPBvM4GgyDmi7mF8mqp+V6aBg/Nv7pYbfdiY6H94tl87ROOGGquU5
8YkBdsEAY16CuK3M4UlXWOd9F9rosncuDXBj8EjbmOUf0Qv/XDneuUsQ2OigMrzMUl+ZrBWKCVcV
A4EIi1j1kx7/DuJmvKvU99ek9k7a3DZtVFBtCXkhG3aIAjqUwS9R8iPWQ/mX7vY/HayOd9bGZFfb
BB1p/3dXYW3rsFjFBm70x+SIyaHJixuA08+8j6o2Qg+O/lTqafSbo7uw36VWAgEEyGhmw22YOxkL
3G7AkNWZ0v0Z2kW36Ul/XBpB8aEra1zbZfw+jkO3f4jdXdbH59I8dXnjfLQKagVGHp8JT8YZAIZ9
xFGKBk537MzKRnc9B0YtDTj28/9bULJBq5wGdjpD9ZaPJfYf9skRNkUe3SS+lPWgehioZTQzi+pt
w5fdhYltv83d5iPWH0gl82WsgvRqJ5z5TLlTLaYHUrAVxtvZt0jH03oZDNg182c9NwvPpuSMgvau
v5aAWPzWj3/4BOiOyYi7DQnCOMWEZzc23LnUcdN3fxjyvVXn1RFx0nlmks+0KgJi6E5oHYBk6eus
H7xt3Hgi3Zoe+JVe2NuhMz/FnLH255flXe+ZCaZnI70g4n1g3Ziepeuk99o2Q2LRQfhTFFGxLTL7
EtA4uhZ6AG4ZpO9Pn8TyemCUyLnt/fhdYxIEsUz9tNgcHplrzTXUgW3N5OiWqHsfiTtqj/gwGvVz
zNPgvQkS5IiwWxkOKTvf4eHJquLfQi/2STP+d6Beeo6iiMc9eZh36al5wI8Uw7FwxmfwQl6jxSvk
3gGiYMiBYhb/lne9U//qPISrpV03uXp4c7Tz6IjbQsRBWVklUzStOBbYlyodj2Q7mk03j+2KgD1E
rl48t7qmH9tZe6Y/DF57Kt47h9QLNoFfQ804rCbQp/2C1UjcFsqqPkGAKQrC/6NG8tFKRh1EUlzO
o2Tund5MPASsl6GoS0yU4VRf4kI7e3WAp9KG2npoEp91uWrSC2M/z2XVGgenz4OTpBCvZxjf8rkc
y9KlquWtChpGBPZFMLEiMJgxxdRy8iRDCFqvi/aZwMnIxvnm6QEI/gUOG3vmtHYfWpkLNqN083Ar
vP5HEumsiN6XUNkLWSNI56Z9ZETUPE6R0Qu5Ef41wYbssEeMK7tS6qbVLXaEJK0SXL6hdTRrRoIp
TH69yKOTX6QnnWEUatUI3TimWvRvdep607B/3CqP8QFMXojpLVDuqGyUO3NiYGKbVO7aQhtCJjV4
QjuEc/Iqu8UGGBJffZmvTOYp3B8/V0f/4tkJtWc5MsHAjuAwL3USTfhxv9S1gxMy3MrQok00q/Im
fb1LYDbuxgLLtA4CzicI8vGF0DewtVk3Cao3UariM/WlxOQQ52wPlbmNplAcgy55ywZua1sOu7DV
zfMiqnshbZgQ5sKxqtK3Imt+KRBIT3qW0AKptPIukAspHaU8EEzIz07lYGpvzGdRGNEP6QhKe6qF
KUNUnHMEiw0raPx4XbUtoZeo/qoM2qcWleAb+tFrpkfl0edMtTfzAFcUzdH9wivWMsbRLRCE9lDN
gn41gQrj+9iQvOt+DPHw8vj0BG8sEx4xsMoVTBN15RF42GPUX+uKD+z6wT7C8GxBhXGk4XwTsMKp
cwz9INvX+sxpmmOCkM5rxhTJaSvc1v8YRqaSMFTLaw0M87q8l9rFmg08ZrkspKDtHpRobAn+ox53
Bjva1/wmNhNJ202SauFBL9KPLIrFjXaPvRblxBhOCz/y0CMzDcmsH2Dl7w1sWB5mpxt9jA8tk/m9
8sTdKwZ1oqmDWWSo6p8GiPTV8hKVnbt9zH4giKloiz1MD3iyGInD2WcVzf5QVdv6cWH2Dz4KUYA2
yXSbgP5F45X61RJ7doDyJh3jaNMAPC7gLLTfxg7LvQiYvKqBt13UB1sDIoW8mobwABZZo8/7keiz
p/Ypxoxt3Nb1piEMQvwDR5AZR9shDBg1g6D+aMXUWIiOUePeWsw/PwJXZVB9+s3jIYL7liRWRP6w
Mj+jko5sJTyGmdiGeoVNv7eaiXk0GQmiRYrQCBTEZQiwaaB5KXL7cxB58h1lOFF6xsG5FTrhwuAP
sJvuWu55XN+Qc0lty7O0K3sT1pwibOm0l+Ul0rRfBpIIR3JC/CyuaXuMTax3cYCVuxyuLuAmFsCc
YXyLfVJLHKVvkoalT6dAqWdska2qHepbxtOWW0++r0Efapzn5dEKpMXOWAxPMti4NlQ5twvmymy+
If96XTJ8hwXMYVsXAyQ4byJGAfDqcY+FmmAurUlEgN3TXHdzSyI08uwgMxzfNcv1qsWIfJ7MyjzE
DVCdYZxw9VKTHW3Nlc8iwr2yXOoVAbpl9E8URvolbqF4QKxfyWZwPvAGHGnG0wWu1WYhNEjqkK1A
Hnymf2WQueZ3UzX8TGne7fnVyMZ/cvUcEX1xJWZO/9LVvv9/LvkDiAd4Z8jLjCYRZ90hY6hZ2TvJ
eWrqf5Y7tMR6haox0BorEmZYNOHAJBIPskT5XDcemv5gtsExUdo2m706C2CBnld3yOMXNgDm47EO
o1ibNPo8EqiewawPf4z8OxToPzRl9kOIr8X1I/ecVN2X4QTQN+ZT0xCyf2UZdGam5ZWXpM/CF8TV
najN79Ymw5JY5v8zrqWpdeliBM2iMZCaM8CEfNfw9ePaJEuVxNAzrDxnxmCjJ6u+z96qgoYsI7Hs
4+gU/S4P9O6zH/MtkmP6FskiewWsAPoK90NEm+9hnUrSLjw/nox89n13A9wF02MsTjTv1P8eUEv6
DXUmzKM5MENTn4njjQ5aLqzGhF599joEbfQlwtn/3ZtzaMnrT7FpE4yejA+34XBW+D7TJF1zBMfK
cfe/l8XOsFwWg/Uu5hF3eliTe54RL4zRCt86wNb7uO7Z8S0mAUcG26ybgCBYeAqTwThjyaS1BaxA
BM3fNh4rBqOaGLCWFcZNNYSqBzyILR2GQ9KV8a43IO/OS5If5fa6iJNoGzGOixxEU4GMB+uA77Oq
NwxoYxK0M4vKrBXnKg3KvYSC+DOt35qgLHdlOWaILfGr7pbirwniQFJpr/TCwliB0Ype/tykEoGZ
CBTIBBOBRdJC9KFHDNXkqZltCBGMd6/S2TYq8vkh5NkD87mLvZFZ4r3v/eektXS8E0VJgR/55GBk
COXWLaw9ZcQT45SwffcWvFNG6UxbO+rLve9E1lsd/Kxkr/2F//g98ke/CazDnFxlvS4Af70v7xhH
29DNwHB9tI16YEQzEkrnsAY1lnrOcqd/dVuWCDtL79yqAkMkIm04Oj+ayjcOC9UqMvJnTA7q+PCR
1bgseOLDM+AOGwKhoX5NKRZTbRQ+iY3OvXVOYdMFXBvwA9kPIu0IYUNs0jL5GfUdo04Dr/7huY13
cQk5NY4in+tUoCk5j+yWppPlTu5h0MBlOyEPpAW7c4eBvbozOwS/NXWDS5p+HVV6BqcMl1bInKOw
T9rt4tkSEAl3y7vQdLPdgHi6DuvpV+9047X2sngfRClMhSRCEu2b16DCb6YkyCK6Ie6J6VDGXmUm
2O0CoQLgpv5c5on+nBpARFjszKA19pKQ61qyWxxjnwG1ywIUj+7vrnEgOaLvv+S+dXWn8o/GUL2n
hJFBGH5THpcC03dqucGh7azXdkrEOYv6nIQ3X1DL/PIH+Yk/pYXczayIdZS60UtMTGqPQH82cBUe
mK5TU+HFdyOze8bBZt8LmbJ3rN8g5ezDSBmLCZB5hIJzMUyTNP+T9t6B3E36Iwg6LDdjU54qxv6u
pG2HqD80Blp7+t1pQYznDgBeOo4Qm+vIWhkpIZ0HasdjoE+RNHf4R9fe6o33TKTJRprCPSKe5wxq
yK31CGiC+ZJdhRSOAWQzmb59cLpGvdKB3qUprioD7M1lsLP2HlcEyzRGqGxxppjvImZ2cB79IOzD
NNmhui21PQs8RdTwKoq/w+wmyvX5W3Nz+rSdS0vZFHuwiq9hJtO3LNN4MOcIzWPpczrjfWmJ11nC
NKMAR8XSEmdi7prU/l7X6u7Yxa334aRqi0Nc/XJCLJaY28RRdOYfQcINBViz7k7oNRuDuYNnDlHR
m8UvgsGPdy000s88iz+qPBl/Tm2TQGlIplfLy+S2V/Eu6LuT29sWUHLzl40zhSZ0G91YMaNbF+gt
BaxT7guthOFKmO8mgNO+RSkGB7A2P8YO05fGZrfR/OnGPvFSjzWtBLLMz3no4Q523X7fmXb8mkEO
oHK4GgwoWSufURdhIX4utvpHn0BVlUbksMca3OX5zvsfxs5ruXEt27K/UnGeG3UBbNiIWxXRIEEj
UhLlU/mCUDp47/H1PTaYfU/mqY6qfkgGXUoiCGyz1pxjztMdBcV8hwKc7NrewU6QtMS2LFO9mdzO
vlggjTfZDL2mzjFZ5qj/b4XSGA9Zs3xbv4vyf54fadVhiYvpAIQEMK9pFegRT3EyQurTxrOwgg+j
g8iYBY64U3V8RaqG/zg3ETEW1kCFj7Njy6oTXSsJHAPlXfQqgJsFvcIYje6nhKjlTZLjkjIsHAoT
iGHfiPQ3JdJo4cSNFZ0hajjT/Mkk6msYyvEwdF2yr3SdCAF0Z3c9laCkyu/qKe780YBjPMvJQuSU
StFlk+kS6/pxGvSPKAMtrtdcnigDi0/QiBcw82+a2RkAdwk5Hc2ueA3dBQMv5SucO0X5qCFf9tJM
n26GElSZqIr2nAT5QxK0zWVu6/ps93m7VRDibpU6c/zUncwbwcZ7M8UBFGiK5/vGNmy/clv0DZb1
ptVOc6ZY0p4nvcp2dOfJLXa/r84VIe0rOZA1j9MnOGFcDTD57Un4y/zSFPOlTsQrGtjqQc3IM9N1
96sJQvMQhOgO1zrIn2WRQVd2laqcF7OiPjmJfabVGvVICkbKAI4Qu7LsY2Qo1e2wenNxMSYUulrV
ES/sWqEEOga7NXg9m7zMl8Nakg8TRLcJPMqQ7UAsV4tZ2RjHOZjGjVNa065cBoZRWdkkoqHf6E6J
ayfOLkpkR+8AiYwxJfpGaX/eSQtf1dLwNVG6/j7CBYgnsGf3h+iNIGVPo4D0kMzdu+vI8paLZDMM
Eud8XZWjdpUhHXbpxbUhAEaZ486ijbGbojJ7almluiK8q2SOO9kI1blZFlaq8qFGftNhobu9tY9g
juoCWmtGlOoU6AgiCRHu99D+m2f6+DQ/c6P8LpTHmcl+c/XjXMciI2acS0Sgnocsz7cVGOhnEZTP
dkqrAWnJZ9uJWNSlVGnqGtHEkFZP66FBAucjyDsydrYPAzU50qOyV7p34mUR0qo99JxwSix1NF2/
Z7BC80wuyXPLt+PbiuXsCCnA3wvq/hwTwG64UXFZLRNsSYJDumAHTkWMtjgpBgRHhfmkdOYxa4fp
nrxD84mMF5v+s4pIugWq0mFeuJSFgcaG6rBKP/845/F8YVlvb7vBdLEqdTBnmO/2tu3Q6bfw8zdj
Pz9cW2cBvtxtWDbTbZdR/EL10OxZe1g71t2zv5oswMX8fNh3S/+yXNaANy1DOZcs9B8imfmShEUq
neV4hXJ0EHjYqGuQN392LCOHQ4mtKqxC9pG8sMlXXS/SpnrjxDGLUVnpRWwlvBij3SkRGOJJk75C
plvKgXfj6n5S9ZHPHZDjGeg2apyMBlgb2nDqjeSzcKJbc5jFNybdW3JftoZdivPqlQxqskibxbkT
DZ7DopiBJsDcm22a98ToOo+KyvatMhkd+/CYX3fVIcojR1gmv7C8McYoeVDx3yCwVwe/yA2ETzSf
Xq/3EuRL6/Cu6U3qVWGJeDJrrMeUBf+V2bz+HRkxB1tqXMsQ893V2mie6K01xy6sn8tS9Ue0qoRc
WcuW0S7+Vi0DLuN6GG9sorUperoMGEP5SYfe6ucdjd21Ss0Kcns9Pr1jECIlZx4tCZENMZvcTFqw
a7S6fV0Qgh6dZmpZhpv6Jh6BoiV67VtmGHxvav2xUu3nsJrrZ8PNvhEzlX5gifo2TjVQAm18V6z8
htnNeEtm0mtpNdKTn6JkE9nJFvJC9jCIiCL27GLS6SZ1X5SWCf2JADoJCA/SKbsfUAPitoVPoTFn
7cgW+THKNGQ3aoyD27qwe5L8ok8LQn522NeqmRoWPSd7bECtCIa3kN048sjHq+HV6S+VcDIvspbs
le00R64omvsenOJBTyRjBZybwsL7qXaD5iYkXNyrpYRvfS4cvtslGUetab+qdWbs6PS9hljOcOTV
4s3VSZBXdSU5a2tYVp3myEBj2CUxsr2tKZtCUEvnw3VsIdY6uV0x+w777z3u/VNYOpMnJ+uv4/ge
9CELu3khfmDDDmUBfVChfcn1gUqtlupPk031Ps1Gm0xBivAxgDDo7HgMVAm5Z2eDcFEeS1Bj9w5a
ldNQtZGvlqP+eUhsr++zcs9uGKW9JOjbFvyYKRDDQazTBHYyUYbicc5LdSOCIT2GzRM+evEShPCK
UnrUWyxI9r4JE3b18ZyeDYfPqhV2/2A0Iz0ko7pdskLZBtWIe0lzsvnmejegWexTroNmCrywiZtv
qNHAF9XFvgO2iuecXq0cM1V97rGN3Nl9pd7VtPL3IwEe5+sBHG1E/XaC8LJEJ3x1Bpl1e24sYfiV
vFlx7CP8GlUcXCoxx78I8FNdLfyrznGJ5rtcSZHNu7D+/+wldXQ8CAejkyMtT3k/kS7MIhWxP427
vn3MRcLOqXJ6LyMJ6HT9y0C/eoGUIK2+mzZawOVG6rB11uJ1pkLuIb/vMEaZ7YXgts+GkYWHlF7m
9d66EcLt0rIirtqHyIm0k87iEvo3mN91bHMLJFpRNMuyZXWzBhMEKniqMISilWg5aot6oJRrQeta
oiAERr3kHjsm80uAkM9lNn0ZqvETOD346kVo+2uZbx13hkBvt/Vkf1lMrCKD2ZuPosyyjZOWzHWG
uIsTVd2oFh2kUmBa0JAJtbgwQLwu1aPIBWA8TaIpglkJN4UrvqmwxW7yMO22Sd7G+0w0LfXDtD1n
hASzzwaGGutasOGHK3ct1mDW1uzyKS6clNLKv8s7BdkU3+e0OzEnFeszv7+kQKhb37O+mfIXbV9y
z0vN4oAshXUJo4yKJl1xHxlny/CA5V2UynTG24I0iyLUO6cUtl8gbPeuk9j31MQqehq28k46Houx
Pw3w6z1bmuIT23fKe0ch2S2hzHhvSlgtSv32LKDmvqAGjIgPHaJbvFLBqSvKzwH75dN6k8Q6kWHo
gYg/NY5DVGHeqgPjiBOGWmTHyr1BsvCS2iCkOouxXiFl7HZ9CPLoUzDB0/Qbi+UbIbvFu5EE6LOQ
T86qEhwzKRvBodl7cwLYzRhHca50xB5JY4z7rAeF40rFf5sPr1mfu4/NGDfbXG2dgz30b8lSTTep
5iSUS1T1EVIfeXMUzfXJtxpSXKnAZjeckCnMtobEAhP9BYVav+/IWVirybadgJ3AM875CBQRKrYg
DUxwAlcbQr9oxuuDkVOPDj7PYiBBD82y2NQUN/ZDU/1wcch9npURyzbJxFebaW9pIc1eCmqo1ewt
8Kb6Hd3VjyDjbxmz8VFtYDBHIyYPbJgw2rGP1XH+MskHysDT6xvC0Uyu9/58q1r1071oi2mL3ap+
w0y8XTHfbqdbftZMGcygrKF8N25DjTouToERAgs5mWQdUAO34H7kxcAI/S+Pe6Pyn9pc11/69F7p
3X5ri05cGnuGWRAtX8tZZbyoFPVip2V7o0Bk2gF3guhHY/gwqWPm9a2McGx6Iqo0ytJ9dZup0SLz
dEO/7FnkAiNN3tTarj2Ch+bbuM6TtygmO1nQCnL0rkYbW97Ubpi+VYRXAjwDILO+K6iLL33gFPtq
hNRkuESCanICWW+6IHyuOHNOYTr8fKoS3SNhecEpcxd2mZERPuDESM/r+1Mb18PVG9ZFnI7kAfZP
ZAEDoenIH9EXxP3peGdZ5oBQB5587tCVZN2Tbg35HAvCz2OTgTJpJoCDWHvpj1O2Syn60OJEdzjW
zbgZLFxHkJCGp7JFw6ObLZfK1OxW6cd60yVOfnEEjsEkT+dd0X9cO45jNETeXHXON0hUBpXk73WC
zotDNT7XaHC9UdXjgzKhL3HljTIK8l7NkHIMzqm0YMlQzdp9nAv7qFOTJAYQLcfYD/bndCE5DTTK
a6NPEwXdQfNz3Ng3ag33H+ma1MjZiY3uz7JOBEtTNepGd7M+xLpHBEc+62CU3GZXJtlymjKKgqiP
S5oYVvuuVP3C15BsWQM/lE4yXtykoMsdU4kBQUWSOCNRoxeYMknYWpeXraFHfhIRl2N0+nhe70Xr
Q4upQR/yB6rn5qNGjogRZvvOfWxrVbCJ4WYQ1XKy6huHZs+mFiV7GyHTW3FMP6T4XfdNFI5Iv0rt
fR4u+mI5nxNzofNiPXQAjW5tuvsYaDD+eGOTRrv1SSVqov2sIOpNq5oUdETndZMsnupmxU4X2eSN
XVve5MaMJTlz2e0bt3E1aFv0+3R1DCHBQtIpNk60ilpPRwT2niqOfSjJvN/ElZWSV9Qbiz9g5a8N
hswuz63HkjDxXdTU4qYNgvnW0hvcgolYXqGLfeiGonxvDb4jm8Iv5PSvOlXQuSywFuO4f3NLgBNj
7t5PvTXh3ZTN7NCF/THZxw67rqdJZvlka/OxkiiEpDPpttJJmZuK3TJt/juFpCBqvPD5dZvcVTEm
7c1sA9mkVDRvrKHLbuLWhqw+Zn5KoeJJGG2xDytw4ezWvmhxih+hp8DW5bO4WSqjvVwrQ5VuecOy
gIqApIP9jVC2Tj4kANPd2lkp9l1IOruuD/UJdzNHD7TsAQupegBQqu7aUou2WUytOrCM4gKKNYZ7
A83JSIfmIy7Mozni9+vpYO3Loir28xhOR7RZ1kWd23gzaFb9LQHL2BQoy9zMPcN+gms4xeUR756z
V4vZPGndozTIfzSzGmwXNAOnSUVMNevLsbWRZqkp7Tmy4OK+wmxhT92THob3ohDTO7PU3DjomuWm
GWFhc4OXEC+9E7r3tdD54PJeZxtf8wF8/WKdpRHwFS79Keoj5wHQg/lCiSoscSzhJGuoyQX6JhuJ
siz6odiFmhXfppo+H3W4HPBI53mv9UPpra1o9FHiPCKkuYLpCY3ajVNY3k/k9cTR4xoGTJ+M1Xcw
bBUzrjEdDOHzeqMimMV5+bQ+sHHC4eHRjF1Yy+5iDj/OLgdtF6b67BmroZnSNy0FVKT+r25bnf1a
z6aa6BDxbjWxeGsqrTwo9LWZiXkoKMJvUtNVT0kdnGH92yhrkc4yN8IGqo+hMlOWMb6skzL8X/Vc
q3PhzcrcXwWG/SAthdiVPUt6Ylcr7DzXwalgCFBl9AdY19e0do37aVjqw2B3ma+EdrBZu/dKapsn
O0GRsh4y3SLhxGijrWtMZCssoXSp1+dmvl/jknHyiNtyqk/rIzZGAFpXHNN1XWuLxiBMjv81kzWO
oS8td6tx3RoQ5RLa954r+ue1KxlJ7WimYL6A2opRshLGvi96qrFyVs6wFVpZ/tRALmsXlbhHMMy7
IHfv+tlwz/OQJIfZcdpjoSn1ttYHWtVUkeq6Ct8GixCh2ABTSCah80gEr786nmIR7vqhq27bLL4o
y2QfEkUFVRW03dZYsU2RZjEJWOWP60MYL7LhTiREUbp3gB6Rt/YCWWbUm/vrkqbUhqe10A0n0dkQ
ijJcC90ED/NBlpgqO1WdUTT5HZ2gPVDzhwqfDPtiPiRlQqJki3OCwuusQAWjfivvOtR/z4G8obPu
7EXWvg5uQOfCTnAOu0YIZa2u3lttZN9ZpPed3rLXyJrwRJkNP5ZYlC10hk3mEDs4yW1GnhGSVs65
oJpETduBtnzfmEl9mDul37d2CQk3LS5xZxReZc/GAePQi+XIxrTSRWQYwNbVECI3mNGKmPbs3GeV
4YkOogTqANmh7pdgC8moauh65a3zdhWDzXGU+VE9WV44hse1B6B1qApxbiEg0pZS8wslQ044Grdy
C6CUavU1dpTH0OqCDy14ZSNzi6wn+Wbq3Qf+4OQls+NwT2Mp3l6nNHcBIj60LLNaNqpfuaguES7N
V37uTbeM5Wao7eYlm0c4DWpjfTdwTNr46Rb6m9uCuRAPVzc3p/VmgDZ/vUec4xMlxmVfsk8wbx1g
1Ge3NCmcu7FMTZEOkGocXntOkMO63TXTytilEXhXDssPPAfaxSj7BO+XY59mS7wlemieDR3kgLHo
NXqj8Sdwn+AEIjNZgl4PCyoHyvla6d6vNwh9gj1mwdHLp+Dnc+sLs51hmkWYsemj8TMjD/p1uy5O
aTGFd+tmt7RRsGomJtsx3q69o0lPzYc4w3AsxeF1Nr62kWago3YpK7qWOK331N58nuGwND7pFc4p
LWN7g69We9Oz6HsHQvI7u9cNjpJtYS4T7kWsSYmJohHl/gjQVVqdg9hMN+vvFD3IyDYDA8Rv9/uB
9klRxDbaAqjF19JOP5NMEmX551K6YtkLYK8pWv1U5xNsiygHNLLkJ/xFRAuvdxnJ6HypN/Bsxe0A
K4ZaTHte5WG1U8zsi4zJJ60VEKadWiAUo1kyc23MXe3kT2xlDJhwI1RnedPq0anFy3+iwRgRr9R1
xQ4bEPXBXih8UxmJzVge59zejUAl7+yo727gUFNXr4e7WT4VSYB5yKi57RZB5GIDSERpznU8zOdW
3gx9Jm/M1qtJ6vInc26Y7WgwFIb5YWhK6ZUqs20Yw29Uics5le3CpKNwUa2Z3LGK4Jdt3UXPjeFE
C45eryzoxGkfbNQGbVZKOeMJZo4Xy1EEQ1h4RibxERJUslsf/fm8ok1kHmi2h0QHN1zlyO3WLADp
VqmD3pemg0Ld/OtE/HdaNfbXgTtRwjM4yk2mshzS4aXT8/xRscOHVRjUBENLjDArGbQJOfElzScV
6RFl468ToJKNQ5X8Ti0WoDZc7WIwSt1D4lf5kxsiw5HfWpfMrkcECaGGZW7eQ5mmaSpbojoqyU07
kHW/UvOUJDVpom3A+5KGU4zsKGuS9CJbzCg2tLcSjZBXWRUmX/xfcMZrANAa8oKwZ8NhLVRjavp1
p9FlG+hqxXbKRXmrjU77mGg0Njn/j5RtJXBao/1PffSldBnrgrhCZdYz4EF8Ue4Ke7iljRC8Tux9
iccMJiT78W7ViDtz8xhmFFlWgaE1FscCbHzlTp9gMAZbyLTfQkepb1IJ3AG6TklvLoBXOeQSupqS
31qKcq5oUDzVdvRRa5pzfaSpCDIcrOkUyXgxjeLpFmnX6/povRmQyJkLibrrIzvXAAYXQLDNGK5W
lk0P1VT/0ChdJwkBF5RBSAmj0KiCsy8G272NFARhNSv+z6yHN5WMh8iVkRtiZZAjKJpXB2jRN6S0
k5haULc00oDGLwEZhraQ4Wub/U6HdqYve1ZlGee1aZxq+30UmGG2ieTmd+ZoUZeU/LWE/gMDFp29
vEDRpZoPy+KoR8Nw37CWZtjjSAFg6Tnedk7+Cd26c4P/Kt8J+q3eNA3h3pJZ8U6dN5elm5pLP6j/
KenO/he0oeHoLiAK2zBU8g//GmgVT5pOIYOTRa9nUqqi6tjCKbtt0G1eMvsllj2VhS7ASR+yTVKk
n2K44ydndqzbIg+El2vuYZQBK+ugX4H7PmDWE0R08lyvZGDqm7syIEs9NKmYrvdKY6K/gg726sia
iIm8OrQQES2g+pD39pOdY6LCoGiMSrLXleFyraNnwbitDMND1V19GcqczvQ80e8typ4aPkKkRN7M
MpjPdlL7BkDWL3riwKKKYyYE7GLJoZXlJAlzN/KnHuYD5dqKFaL0pXUhbSyqbuKSd4CrWhtdf2Jc
YHanPhsJ44ovSqfA8uDFF36FBqyFHvGuW3UFeziYn1FHbLsxF34bVeq+gxSzZhT+129Jzu0//5vH
X8tqbuhmdn95+M/b+GtTtuWP7r/lf/uft/3+n/65ffrfz3/7UTZ/u33aPf/1nb/9R37+z9+//eg+
fnvgI4/u5ge8xfPj97bPuvWXhN9L+c7/3xf/9n39Kc9z9f0ff3wte7iP/DT8tcUfP186fvvHHzZp
jP/164//+drdR85/QxaVfRTf/vofvn+03T/+0J2/66z8HccwHR08jwkwc/y+vqL93VFNx3ZNolNd
05SoSMzuXfSPP0z375blCgfztS1gV0rKZluiJOIl+++mZgHqNu31p/HS//3DYK3PYVlcvxKOw8/H
fyv6/FKiuWrlXwNu8vq26+dCqC9otjsa+ksiZ2yb179+PMZFyLu1/4U6ninAonu2bsjZNbr7akCG
oKr4u+102U2Gu59bbOQwJ7+31vRiwKyJFqqTbtsLrxjM+5lN+ya23dLPcoYgutyJp1hj50Mz1HOH
THIpGjes9MgeZjgC22LF3RKW0GNiHyAj7n45+v+PD8XG918+lWCcMzRbE6bDwZJ8218+1Wh39cj4
p26TSX3VKyoHutuweYzIRgoqSNWm0g5n6qY3Uqkdi8W5V7X3xbSTPeI2hV7XD6vU9utba0W1vFJD
fNLkpOCBmdgMo2n6OkZPqQFZdk6u36LWxcnjar5Dq31Dd5JgzZKMi6RZQI4OUDRtmiCUpbGJO5nJ
VNR2Ps0EbBHyx5o1hPq665YdGXjDxhrV6lASXNPVXeLZ5dRuTarrfqZiNDHxfFs98UZZHsBgyt29
LhBc8ZEJXdSr54Bu6q4IJ6BiQfYFPUm2tVpC/lLVbRlpYEbrdfMEq7glMmSAtIfv8NGt2EvUk/kd
c2nsI1OE0Sd/N92XbTG5xYbDzd9KsXfDUm1PKop8Q7XsLKtJvEkvvhNi/R6ZqbtvIK7PGe6qrJAq
SH3CVJQAJ4tCv65yqFrdQTHbdktHjUDZEPJx1HAimcSbNG1VbecKgBVBu1i08h9D4tuz8rw0r8NH
AQ3Io4x5KhuW9KHWAf+hOZ8uMO7XwzazbZgR4sXyDAxx2Hp6k1vbqpEglrIj6FPJkG8lMwuRGghg
HgxP6qJ8powsfCCq39evAUNV4gExcPd0g7zJqYaTA3Cl4Tr10MUOe7WLMUfL7ykJ0hB+f+m389Ic
ETw+on37EgxOCJ2VzMT1ECZhEx4XqYlxRXBjRU11Yq1yMEmtm8knxYg4fM2spfPtgmdbnRWV6D21
zdWTWXPw8PEcw2X5KlrFL12CnaaSCt5Mm9kz6x6tAP6jG0MeQ9QinFRT/hLXGKb1TG+OiVxyGpr4
un5/jp58sfg3m1wILjYSLSVOXr5Py7kM9YaGA/6vbaaHLvs+vTouYniBk4C4lLLUngLOhoWKC/sD
48dSf42t8DlmkeSOgXYeOl1e8/wgMmw7X6W7nGblLqsUxI0tDI9JdnhGq/NJyeS0llLzpiRgJSmf
Ldpe67kM1n1Mijt3YHUKU4kvYRpbcM58hevlGydVS59U0uatQ6jp/d4JpL6iAqmbNAqIx9rhlC34
7aDMN7EI6Hw639ZToiud46gRk7z+f9ZMzv5LSXMbfUvdblUZBVtpvNojcnB7fg9YLEEZ9aMlXpT2
0TxAyuI4t22Mp7e//Pme9exNBHHIYUrHLg254Ncv34mD0ld0UjcsFIS8TsjKsqtE8gCCAZE6Cslt
HGSXuGBE7cjopUJe9DDyBk4VjU8JSJTWJSqz9atf//D1XlYJDkFTofCN3dt1MEL0K7yZhtFm/dXr
J1vf1uCG3KRDsBlFnHvTGC07Vdfih7iG9M9y76aszUfsGO0mT/StxQZHSlU7r6/Kzl/fvv5oRFk4
yjKi47rGfV7MfclKGjcxS8NEhsqF+TclbJ57UfN0nD5Z8YwFUH4IUVkt73QQdsmHKkMzETyg61BJ
DXvb2K9/daSosq2x+GC0/KrmFHShYWzS1vkSaMnbzNzpj+ULuKnAX69pC7jADBBh30e4hdCNlLYf
Zl8KUo0LBT7DXABkRzOHLqzGIh+RQFDDnIYBhn8wL4+jEQ6bOW4UhDMCm8QQIr5tCbEVlq/G9BjX
b7tUuwZwmUJWqrsHUEccGbJzpWi3kw39arL6fSqHDNu1z33iXGo5dAh3+Ei79DHDee8Gb0AsuQzl
1Zz16YtY5ue44KzNu6p9y8Hj0Y2e6ZSl876MzWKH2U0759U5q7ZBRCh9ipR8m7SnQl6J9DmYc7SW
7r48GbWmRecS/ogtQe4SeLy+g9VrROOrFb8kNZR1YgpdH4Ppbj3KLKrZT4BugFZW14DOFxS4Fvbq
zhs01IK1smi0cNTd0LcOOgeujHUyZ8G80B6u3yj0OXu7xANFTQS4LpcneNJuOytQetcPr8AGVUj0
Wb+kKhuTAxGA3nqJznEpvN5NXND4JeMQHyAZgmeq4NRU65KEjfIGu8SzBIXsiphpwpBTY2uY9Jfr
6VKxXWebYtw2cvydkF7tW3255GR0e05v3RUNZxr9n863ill/LMb41kDJ1cqpqhFkVum6clivjHXi
Godl8qh3g1kZNvL34gghS15OqojVVa9FFxzoO5vtLdlbIiEnRyNHkMKzFY79NiT8Q4NmPtT1dFfV
kAWp9cMi4Nxg1F52H6Yqmm0bMbUFaf5l0ZE2mm4LRcgFxRowwW36IbWOZLfvwdg/UdiMQVnG49a2
wG+S3oxLLoMKU1Iq9ioQDZfIvOX6rbk0uhaCrgWsxIqOfWWz5K8VzmYu/8rK4duTeYF6vQxuEld0
fmZYz+vKrJwJ8dM1rg75VruFtMMW7xF2jHYzAnijNfoGOXm5Wc+urJ7vy2T0VRq9IhjZSSkxVsLp
kJuaX09IdBLT8hpqpl6j/ViHJ8T4GkD+kHaWZ2sMSUPCWeuq7IKbdmx8UQ2DN7mqucmJBNwhOH9o
hopyps53JL8D5RkAU+2rgo3fQmq0VH0BWWbxRf+YZefnSGNG0RJzPE5rkFvHqiNSE6QJZf7cy0mw
NehS1U6bnFrG/DJyJTVyOml5xoyeVnSGnfxRNZLHdLLe1gOBqGqkbKu9rHOfYkfg48pd6gyXAuqI
N+N88QMDYdJYz0xgcoVRBLpfWDQ68oDx3XVQq3Shau7CaPpEz3Cn9fUhBbIp/T/PnOrgLSgH0ORb
8HVj5K0zvpc4t2LPcCC8FjnnoN1yNugsvOT/YYjHRyVX4fJRmLDS6sN5Y0Yhph1WYUgWiQLlPEvr
dtlGEcLUdSGRC8RZjWYCPOH/DdXndCJFY10irBfhei+KKMjbLn3P9cOMIzOsPmaH0l0YamHjdOB0
NuQVZduyprFMf7ffFRC2t1VC/x1q14nYuMJ5XmdB22ZwjG3xErZPsYX3hjEQwA4GpjJOMamQmp4C
cysamxW4M7/koh24JvTIW3/NOn+Ocqxx5dReljSflvfBtMWG4DJ925X1vp2CGa4cL5sppMeCEpjX
6U/tON8hIP5SOz1VDs4v+BMkhYwwwIxHVQzLIca/RoCHdpgimZ8xNtROZIRpHP+I2XdT9EKgy4HS
6YRvRBLfhgtj83pW9PIYjL31Y6Qjtl2fWocSs+jfatE8tguzOc4mhZN8utTGN+KWxfUzgOz86AQ9
GxJ7vHW0ClLyftaxR5NLrpIFXiQH9epraJBnYsnpgXYXKxFmYvhGsbdOEuug36iktA0uI3DPmLiO
XdQLll1ASKDndPkplSuk0V7eHRr0TIUGVpGSDRA6W9/GpDgvznMrVxWgNpPrxv+3ff9vu8i/7rfY
bZHOi3xGaJrl2LYMhfhlvzWQiwarqXGua6j1RK4n5yl0gn4LqOEtQlG6mXVwO0se5L6jofW3WBwk
cYSvNcy3qhG9K0bLWKWaP5Zaf7Mmhre8RfUCmf4Qqs19YwM0+/cbRfF7drqtCtXSmZaFpht0N4XD
Nv/XvzsqXINqM8qQtjdOVV4AbdSA5FvFVn7xO8VdbtKUSn8oTut6HnLyQ1pz9bUd2cZVRLXMSTN3
P2osNEw8Ka2i3Oo2a/3AHPMDOyGvRVYUJSTDjwoU6V5n8BBdtidp3CAkS3vi0h1gon0bmG/2c9S/
r8viJWr/Q2i3/nto9/pZhWpQSnBMXbd0Q5bdfvmOyJgkYDQqMGrOnGIRnHE6k+zpCrkAVqrR3U8R
bFIp0KOv8nNra1pYN0NDuazrHQRYlLmqRPdIHxJkALOqDZvmCAWZKQBtzfrNq1p3ZPW4GToHBXRh
nax86v7DpxG/Fwl/fhpTRmkYrmVYa+bHL58GAhmYjwVvJag+2QLqDfK8NR26VUjKEg2wi4ZqZqO2
FO3KcgA/LweOSnWOPZyfbTln97E6vuRIDa5X2XptZ5QdD5Zb77pMf5+zCB1iPrPcC+lLRPYmaTvT
M/G7HzT88aVcoXY4i7Y2+2R5UHsVZ3GNRyT6+h9OVHkB/Vqm4UQ1bV0TukVoiGUaf0kNGUESJoNZ
xxg6pFHOpoWe3wtC09om7+leUExoYngeCSaQOaFe3bC+0DUgRut0uC7g5BC3fhW5M+5sm2wxM8bV
Nrf0j3pG6hq8IP/H8tEdEOJz4Ctujg5pqF7iumRHyAGGQpJUYbRPOhXR0dF//PvPKetav39OjU8I
a4SiFxFEjvOXk3TsVFSaegroRy5tyb3vttHABDkzK9NSxIJL0bfcRSQDakRapE+jEuIenIvS1zLl
9d//NeIvOUicZfw5OqAEE/+zy6kmx49fzrIxVm0XHLWxdS3tWw+zaB8vCjuNSq6hgxF29bhQ6NBg
yHvw0olvhJmwq4vQ8s3Auriqlt2IgFTaMKCu0WF1h27RMe9Nx4AckWMEVAXUxe269QzIEmgTlsDk
IZ/ZprJ6khMoO0/E5bjI5fJooJW4qRfmin0yc91WlTP7PZbrdW+xrvYUwjePdoC02G2YH9Z98dju
VTPUt+iuN+qSUWqQP3m9/B2qK05+UpsgJJ6bTSiUE0yw9USOo+l8pAb7QHgdO2vCSF7LLbBcr9PO
UDxyy1ABPnLlnK57XXAgLMi+rPN4KacZTWft3gQO6TT4LwhF9kgoZnccvq3XSxOzTq8nShq0AeYd
adqMrIAjAqLnbtYao7qMzd5wzusBWosM+hA/BiXrkYk+S4o+1U9q+nndMJO5B8WrEu5zphDgJFh3
UPORm33U/kvAX6JA7PDlkigckxGwXg21s7sZDTY2ddu+rhuxta5TDMbdkrCTGHPqOlPAJVKO8fcw
tc6dYb4LM4rpvFIrbZPwmEWuvqvyAHipOcAbLcl+JuATYET0Elr70eCbXJfAEx14JFdfCurE51yd
tXOTg1cLMdgUzk4nXPNx5Id5BEFMhH9Q6iM0hlYVfwLpez9oCrAyGLYjBHK039FWd1hPBPIz4S64
ScRIabGJlGcCe58HbXkOdVaA8ttiwT1gXiJzxRqYm+ysmy5tyAptxgEIKoCsgh6sDArSoZ1IhWE/
sAlUeAXqxZwZuzXLZZUjYOSQL6hVw6aRc0DWLfSboqrd/B/CzmvJcSTbsl8EM8ChX0lQMxRD5wus
UgS01vj6We7RM3eqyuz2Q6dVZ4YgQcDdzzl7ry2KFoiv6WDa4J50ZixszQp3TC65mbvQU0I4ohZY
I+TH/Sla2nCdmU5w79k4gSdyFtSbJ3hwL24y1huzgHk4r8m6cd3lFi2LezbsAZUHHmTcRazBNqMa
xAFMMajXRpBJnUH0itqlJmBPe6zxJ/Vm+45AWUyFe5fJ29n2Ru9q/VaHzISgW2kmVudXuTgy8siC
jrUV0f0F9Nvtu28t689cX5uTtCm3DnfRUnHITPnbYj0YPbyJAR+wen9QQBkFuu7WlucXW5aNrCrE
2ncp3LEp5rdBhj2UuD9VXyWbk1PfEEo+VM2zH2fobsiDhSeTDrtV9qN6S7tPO8vbqiVc8zTi2Jt+
swAjPU9xe05tsDgjxPyiWbV9GE3GNVzFXo2xGN3x0dAs0Aq2ZteK7pyW5NvFXfaqemQuaeJqbkDP
8O51TniBC6tXNb1wodb7gZCcmICzOrnQwgJhPcFzdpHybgpZE6lnuAwbfCANpYBcsb+7uDg9doCL
342mjzcrmbHItkzCfPS6w2YkW51MfmOOuPW+NvxXatdTLtsIVeo/YUZbA5dorn1X+59qGxiIsN0U
CS3Y3vf2dj0gP+nhg/dOctCKtgODPnN1fY0fZz+KqscwxVlRdSzxV0DccJGt0JU5l3Kj1KhNtnjJ
efjZszNvoBcVm/mmxqN19uRZhdCUEjqhc9VX98FP+0fLLr9Um1GX9+/AFo9TVucMO8c7czyptz7J
VSJpwvLopfbB0KOKlJ35++5ClGRcuuGx+zkSA5y2PxN5/PKm5H2GmKruWnUyVE9MtLDwaBRIGwe6
337SjKNnOwaefwpBq04+TCtl2tvYP4d1zA//+57HCPvfWzCHRJ8zoudhi/pnWppZ4lJi0uwGyC4N
BBMHo/CSAL8jN2Pl/Gd+YsktR+ThFU1kNAnaTfLDj6nDkcHQqSXf9xruWMpk1k5l6ezn3MweAMhD
xSK9DsmdkyC1En3GDXXfUHhf5crdaqRbL3F9Va0jD9bRefVYH32Dkx0qSs2pXtWDVsbPWdYjEKUA
pXcGI49ifJATi8EdaWdjTcUW2e7Up+JqxPoWEm3QGNzssnXnys9Z8/KDMc8hDh/2tRLAMdv9rsqa
emfggRHwWIk/eNez2biqNtQ822yd6xwYhmSLTc9F0b36ifeqCjKTye6uYa397hKrGmym3RPYU4r5
3UO1iinTGWKyxUR8dEGwDCYUMLIjDoKKImgtBNe0p+UWJa8Gg+aPKPFUNDYF6f/9p4tBz5UIITZY
H7gDHmJj+90THqBAuAnAevlxYAGlDSWjl9MDTG42bg8WMqbZ/vZf7pl/HcYN4blyfXBwTRm+5//9
mGT4C7q5PHIDU2dSpSpckSeAFzaqb6/undwbf4z68ksbkNMDVrpMvB8qI1bIJKTZ0o756b+8rL+n
WMrTm6nrJn1k3TI817D+MQUsU2+eZnd0goZx0taPtR3k6xfLnulAqjtFfuocR9G4OsMeNRIGLyGG
/zKN5ID+ryfKRMigG+jyOdIyMfv75YH4vbb5SgMY2ol/KLI7DHRaoE/xRwW8opCtEnXqiAoOKoCS
YIUMtpzPsM9RXI5Ea2wnOIJ6zBhLHtHUV6+zcTKF9wYBqDxa8W9Ejdl+sbMfRMXHGxkxZbyGmYsA
aNsITHKyQUNUGpt3FDIzq28SHEDhSkvpLnJoKvRulewWbd6Yvn7fewwJMMZdxsKoCSM8Jlhj7nEB
PCZJSzI8o80E8No4yPwZIpJxVyX22QiX1wHgQNAC8IaLqvEddDbUE6s6vylxgQHUqG1jMFpA3Lvu
/eknpEsYsPbyhjTo1Ys+CbEl91rew2NF6HNVprdZK6Pj1Hp0pnlhtDbf+gGOnVmZn1I39V2nuuWB
bFGUHnKmbGjztpwtphRqZmYAis9ionDzZLk1E105SqCXNOOqqFV3WGA3sPlaPKku42K2b4Jl7MBs
9L2h6384cVyTLN2XzDwmzkYH/oIznpGGezVaw//e7Dirfc+XHc+0D+4V34MBmZyzdp1EL3bcfeal
9aSq5O9HtB5/kiT4l2zO0Kr+Q4C0etvqBKjGvj6QNfj3QT7TK9RCFzyW+902V09VFB+j+lrpPFPq
sZMFrjRU0z/ml6qSTZdr3lRdCN2NdqMElgw0pNRvS51rauFiSbGI0Jnqp+RePZBqAqpedudMu7S1
wwDxDIK1xrpXr29wo5/2YtHdYKWSY1pCUsr/0pwR/2oqIeL2fRfVhK3bDs/P3x8bSF/ROhaVCCI5
1bAdcviyH4bWvgN2Xvem/ITUR6u2CjVmhujyn76depXRGv/BvX6t+s57I8T57+eVkfAHmrbp+/++
6vxLUcGq46LnEMIWhmU64h89pRCIr65NIwl9lUu1IRca0dnU50598dvoOLsDBaSabtnDbellg0Ju
rkLWSqK3boLE2V3shi/qicGrfPFxr+2/W6q0hwmQY24uVwk5Mu/9ieS38jUkMkANapnP/rduyz/S
ZuVKasmV3ZFJs55l2fKj+v/q4N7XysGxMT2pEXYGPWyDfhtVY4l0gaRzWq2tFqi2fFfah2mWyY2G
9ZiFREqreZG2iNeOA1fwv19tU17NvzVGWFUJ8yKkmAEFXbx/6FcwbpRjnEEGjsLq1WKuti48+76n
JuT1nh7RfN8z+U9HGj2q3kxTBjGwR9Qns04stGVVGFtuxlPBPPmQf8n6SW0Qqv2qppi12z3hVJfZ
MRzC1FFQdc0J0eYomOEhR4TyX6J0aTX8qx1Cy4dmCF142ehy/tl/iPJoGUgSoz+55M5dmLaM+Krp
VK+gHn1j+RIThZ3LSEr3AxFbMHES98nprDrIsnPUlsXzNL86GFi9HtwY9rf+1or2qI8VSBiiSrBx
80c0jcBopoDirMNQFf/ASBVCOgqMukXjae11vb7OeWmfdTjn8I9cRys3jeP/0vJxP8Shc4ND2HfG
DLgJxox1tzCT2nOp0m2JDWZjFM4xiToI/YV5G9ltec0hVJjZJ0aL9IutpUUYXGgRrMY47CIzo5ae
iF9hLvKCIJx5PNNTyGBHsoODfEEer2d3vkGuaqe1K2L96cG3ZIdc70kvY+IexmF4rQZegK+lNLka
7bdhj0+WU0aHsEkurc6TWOExC3CjkNoIYtBr0tOiZXfJ2ERQJqqZV0U0GhW5HjQDbgaMd1mgZbhX
qRMouw+ZjrlAQ2kq3M04vRVQ/qAu0i25JVZ7TtIc8krIPrQ+ZF12B7hjYwREqSMxJpomKn+bknlt
DV8ri681E0Xu02qO4xrlY0SGkP7ladpLGnkP8bBzJ25NdLx7NpQoJcnAdBlcVvEp7bkDE/wHM4V0
3j+VmquhYpiBG0YbRlWbONRIDjEfiEI7Jo1/gG7cggSN4DhKYwdW80L7BeK1wZO5Jc/0h9c4Oprb
OEg8+4Ph+z52y3eEE34cLK9mVm8cGmYbmE/SqbnFq0B1/D73xM8lXrwzIrGra/sQA1NFovk12JBw
ZhQ6Xf0Yz/Ou8Ujubo+81I1u3GVT0HCsL53fTTremTrCpnW7NwqGmZm1uVvSO7/+mOhObpPBvA81
PTCxQbsz6mBoZNHb2BPy6FRo3Pvt6hGea4xf7lQzb766LmE6K1p6HPV0aI4IZ9GmJclptYiTtwyu
5viT39hWPrcv/uP2UOCJ8Hc64GoO7V573zPR9xbzfum5jMO4Z8K38TPtyCWOdy66qpAQxZIfaTik
tRI0TrBcsfMBFGwaxL0RRGMjGS4MrpijO5fORK/PD69ArdtNHmiD+1c+xLuw+j1CGicM40Qq3GbM
/EdsOBSgghGrPT3PcB2J27AQT4yYEbGqOuGd2xb7Pp4fHNEfc99+C5nzSFU9L+tzyYabzbvNQ2ns
fcxTMOaN/bbY8YfWAdJMvWM1ec5mFeIQgYYrZxyXRR2Fm6Krt1loUZ+XpNZZR4ydfFV/3zDbmL31
HBfT3nB0waxdHPQKPoZdHhFjf+RhQxcrnM7MhKGb0K21M86WzRgfq9DYDm0S+KK5LdUeEdCVlL19
l/vgGfVT4T1q2vJA4tG27j5QiW0tu7pllYnnIfvULe2a1rhtaKKF6N5cn0IuvhdkIdZr/RBq5acN
xyxq8+04MzHDRnKegU2FZfkgcuavVXfXayOSkic4y/dlxJzZMw6ANqqE0EfPfEjy7Gmt4vfZCR/9
ctjh4Q4cX9vIIb7lXVhIAjZ5DsbhPsO1pjFtj+EXQ9uzdlEPC/eoZU9+m/zISLtEuF7AZ+9vE4m9
s3/VYppowglE9Yw5NTfTnTG+m/EfI37FQASmZ+h2wkB0kVuB/owL4KmMggcx/sVLn8PoWJs0u18H
6zUsgR66X5U1BSXtRiAIa19v66FCaOBybDB39ZXmPqmKw8a7w5+x9cWzbm5JQg2Xm2h/6fWj3s5I
ke4jjUe+X05MbPZ1jFbKFjAY8qcMOEFayfUzQm++bVBgDxxVSNHd+WsaiL59Hui/lVizcQptIt1H
CCntG5cQlGULvxh6ap4g/YH5jkskjzKZGLk1+vph7s4tD3Stkc1rtBsLsWQ2/uwj++au/aUjmiqI
Z38zhBePT8hzzd3Uu0dSZ/aRhTPx1wzCch7bm+3Mx84VsL8mbEw1VPKceBqGa2jzNGO8ehqcseir
8Rc60YAd/MAYjU3R9oGfEBztflptvfdguzpi2Pm2QEGGS8a770xcLdhF8DNuV+EeYPCw1YMS7sqt
Hj7G4R09qGNjQBEDqJ0uB93gpO/Vj4NVnEwDe6hNcOj6c6zFdS4BgtDwNMEptKCdvBZYDGxr29wR
s0KehZt7gU/vgN42u7h1SMO5QmLvndoKbABzas1Yg9TrNkPcUz107ga9HM5R7eSW+k3Y7ynDF43R
6DSe9CQKwvCL7AVfriRAuwgr37re71n0W3E2gAI1GM3CDP0V8Ky+ZyppO78G0znJGAqK543evhkx
OGLefp49GBMdcbSWzgqu6B1o+yg546G2xYV4cucvm+ZXLJRRg+gRvGekOdt2uEMV/jLwEo0IUiGI
WMQdNFaq7mYxdNcYXcy02FCb7hajfI305bnVUVf6cFa5dGd7XM+TNu/QEPKM0TLMJRj6qDVpjP6x
XtChPhD2sjez5mCQdaMXJaKJ7lBox8EYP/s1FBvhNqju6+kC2e5BN8Uvh3a9bpKzt1hszjm4ArYX
M9oWJOhVPEemm54H67GOs19zl2XoPXrkPKX7lrn40P3Z0Dcz7dvqNwkzZDuWsEkE72dw3ye/esWM
cjZmgFIieyY76TT1yHGx9j+KtyItAke74ZDAyW/ej+HGCuqkfbaM6LHVp4xepfW7MmB3EUXGMZ6b
eSVTYdRdvDgpZO67wTC3sfk6Or/rsbwIDbANZ1Th4vLSZFOYcw2ZREZ97sr3oYy4E+jbloKdc9/R
aFuy6i8Ty2y4OJ+t58ASgdEbetpRZNlTND6Ma3rxGGiKIjsyrn6MLYsJb77HBhUUpv8IDTj0Pl0X
IzDrma9jZLigqLuD9XtwuPRZ2DxGOhMkRiDNWr1mXn8lNpHA4Mn+2fTezwZGubNWycXpSD6JFgYs
sXcROScdTk0rTVr8Pm1k3BjAbw3pTV9R0CMJ5dg2lsPwlFpHgz2IkF2b8yO0P6DerC2p8bMHJ4u6
F0qeVbacA2IT0WAAQZhMStpioTOE59nPQxIh+K90AccBjrS9Tr03snZMJbEJVNVxXCynrDQSRD9R
cxRaqD233rwSuwdqrG7a6AXOz4Aj1KsD9a9Ork0PXg/jqlgACmu9oCGdl+xFfGto+xi2yxkRrfy/
cQUGoDYBMn1/cbr8cZJqDEYkP7g41+zFwSq3obeZn/0mEigMDHPHybgioclrSM+5tEtUvhGElp95
eGkpTkXxpk9Df/TaeibZmqjV0O4Bs462s2/rnvhQ+SWt0ZFr0WOKVz9gppfLAiFpo/NavLkpCxp2
duOs/tWUI18wR1Dw5L/6KcptrdhSt+JNRi8XYukXu2xqmAdbYYW6CN4E4fTH1OREEX4u4fKz03n1
JTDoWX+rq+Rkds+5U9zSZCXKwdACbO34T9zlyNxoimjnELC0tcZkZ0z5LwhQRvMUw7rZpk59cEa8
cZi991NnnysDdxtASms0n2FfmJv9bDEKZqr1kaI6Y7KVvE/db1rHZ30un2MvbFDHsJLOk1TSfgE6
cwMED9MGXcPB0tY/Hjut/J/RNtusZjYxeeMe3Cvmhtq1Nwvx5AupnDUY5bblxebHeBLTPgfBa5cw
Qr2hYCZtPHQOMe/TvE8qUEVTHL36sI8G0cE79o6JG94AMOGdTFcYiQ/hMBPUhlSi1FQkQnQA9nZe
RPEjJiZzWIECo06LO1JU9KGGGbgNV52jHp4fomBaOn4wFQC0+t4EaLC8czfIcOPzKIhWcZ3o041d
VMctmn+rS4JyIpWn8db7JUs/WXPOxGQ+wX6sKXCJnaazjHyLNapkqLC2+x4dVGKx2sJrf8TNKPRp
xBTQ0QWvnTummEj2GHUPk0eXVBvIDonfndZj52cmhZJu/jXoDG3NzL/O3oNwqourNY+V33NbVOuh
183A6lBAtnCS5tptD/k67xtGzAFH+F40m76qyn27eH9Kjgd+k1JzkmWTk+jr3elWsdUy+y3DbdFM
SHuraT8JQodtM1gmm8ySeOPq/bPVPMYuGT/gymvrD9PlzUykcJKAq5/71xL8J9a4cF9k2mGOaEhM
eQMyMDkKYW77nr5WtpBm2FfrG5ECQas3f0Tbc7HdlGBiznZTO4INZr81LR5o3GPaNo0ZWbGhWUN2
PyWoD+ywKHaVWX9UbIQwbsxHDRiBn+7ghu9oL4/Q5zjZEHKXbYD1irW7rUt0NTUkqXMTv7p2RYO/
O1vpAAgqTY1D/WaS7XCOxk0pyuo+ITBvAy++yIR/B++QpGB0hHeoRR6H5sl01vRkL/YCCzfhaUbG
Ked6jnBW+gB50NTCuRhanRCNonmH3uiTA2iKvVaTveMK9DuizJcj0xVSQOcA7eqtwnu8nGCk9ixF
08ETMQbKarlT+tVVziI0Z30Pk6K45B44mDCSHLHSm+6iKTwvJv75fGzBuMMOu0cS62xjbP2fDTrD
EyFn0UXPARtxooJyJbu8hWk3dxMcn03r5fyJ3QKgocxnMtFeAUNsqCGX8HlFzH6IjLo54kK8KPoC
vNeLwQSFmo3xN/JkYB4NZBaBA3UTDU26p7k2Et69jBumN9Vx9IgXmCr3vbCr9NEfafpGei8pOH8y
CGKDac1oujmfj0liXrWCbTHJrCf44hqCXchvSrg85qN5aEtA0fKaDgIoe7OpC7PdDZYl6OkDesxy
C8kFXeZN3a9ixzoGkWY3136FkVyK1lUfk9SxowbOfkvZAB/A1P4qO++pXMLfmPxqJpMoH9dI/7NG
5TNnEztQl7JGnL1b6LRUTAEc/FbmUgnWtOlV2VFU110JGEiP1RMNHUfP4dJymZrKr/Yy5z7PQ20X
OhSIAJK/R9hTxcPQOLO5cyybY76VFwAP/c9ptDimrN1plBo2aa7e/cLJi6MhMyHHVsX4PVnTE/oI
UbyglR/X8JzkBY9hNhKgaR5BTrcnggKQODb+rur4TR7qfOXp6FrErogC+isqR+JF6YnE/rFNmrfC
1cihgJBK6OnEMNt7VaIm1aAuYngfi/DSQMl0fTpMG047B79Ee2fH4shazfhdvl+3D/+IMisvs2F9
i5vVfN7R5j+uxEDWHWBbbNvfv1yJNJRc4X8aheqdVwXm9hjBg5ptqZ8sVl1jEjnu1OtKRam96NF8
Z/c2N57U/JMgKpeTb00pSrWCVjrGG8ZFh0S0T+xPzMS+BRfqU4sNzB2rh8oVIzcPmpRnYSxpWODm
LVTlrZ8ggEEWB4WKmVGekgpcO/l7H8LHgm3xNMoev5r0V6Z+nOK43SfTyR6i5DDPv3o5ITCYOXy7
Q/TNIpewzLBPqrMpZ6oQVlCd4HDLrMzaIcR/0ixpy5djhUhEn6LoDkqA4eJUY0AqUaHJtvVLHsI5
O7tIhgPm9jXxkvpjWHhKCqu1Sx4w55xZprCVnzJ5qHU5oEzdh1IkdIPxtnYraViYjtXfZHJAk2Cz
2gine1c2l3W9OQ7hJXJEq96i6tUK/N58jX5Q65OaBERz80wnAqoaGhiwRESFsfqrKxbBuzpMSbNT
Al6lAFHd9gjvgzkuOY0cFLpKQaCmNYvfBkvbUcT4+k7ZrJSEREO8jy2B9qCLGGarGZRptQ8PH7CO
ptGiV0pidbmVpyB0oQYX68nRYL0VHmiCwiN7VA6ktYE1cEZsGjh2zEwqB3bTjRq131AQbCgIypPj
ZTXsUDOwb1+Otn45gK1oeGkvo999uyHKNtUoF2l7lxzvkDqmtSWgMfs8t411kltUUOvM8iPSPaoQ
+dPIMkIh5mxmSVqEKwTqsJJjIo87pfLKaV+Y01bJS5TtE65ah8kqPo06+2dNwu9W/dTeNl/tpGUF
lHMPOtHjVmpjlMiQmnhrmhWx2IIWgJxxq4n2TLHU2JSwcc2QZAB1YtCe3qpPP67J+qbrGscgwqJI
O3xP9hxRb+OoCcZ3wucgd8tZohp/OXrFQlAcJjDfa3FovSgj6aMQ3DDcty01xkF9DvOAoqZNXtTi
QDobx7qBPnWrcdfp5XGJ299dT00M0K9mevOg/D3tyGRfDthqCYJfq36fN9Elnhb8cjh6tsL0j+rj
yenRYfpB1/u9CZsC/pYHwEw923bNmX0mCxRImCB7o+TJjsglMKJpY3f1U1uzFokuErcVCtQmZ5n+
VtqomVY246mMj2oY5M/d72ElA0JO4SofCc9gv3iJu486YiZTqU/LoGZtNMDNG/xFB2VcCaeqQ8jF
z2RQwtQdZafU3pQQkCirYYRaLChS6/m9aEonn8ZO7PVVu0tzGTECoxA7JWPDnsVWLfJWC4Ij79zu
oG74tmHfX+MH9dPDBAupPWbjRksdBswwnzciHX9HlfU5ke2wzTM4CFLMkKbLDeJiwWWofhrmel8X
9adB0yr2248qRh2egIZqbSO9hJn5bI5FfNQt6BNdVAfghepTg3Dt20AAY5+Ct9ur51s9YDonqJPg
yKnuIT2ipJfHmTFPh33L2W+IxJ1bmkwbhPVjiJyMlnPBcKCealRQcqvuMQttcTCAMZJjdGlAUsuE
us0BzgR6iG1W94x7pTwD4VEEgwuQvs/dle3WbUDT35EDVh57M+YQJzclZ36wnJG4FiwtYw6moEPa
vDFd29t7TV1v1ZKXQUNGmQa8QXqv0N+uR1CSjMgJA2JgkAXL2FyVtUPqEA5MET9reZDPPFyp0kQ1
j8bX5L42Y0uLobV/WRrB1OE0/Gi9ZF86jthbPNEbC5UnXWXGirGXtRtjccqt5YsqsGMHFSBQJ8y2
tB2rnJZbNtsHz8gZncg3oh5/9RDqGqbBTDwoeZW2HBhmH/2oqr4NLsUIuruObJ3pxRr0UtyYAgTf
tBa35SwtfqH5VzGsh7bPyECRz60J1S2Iin0mlWM6JKHQ43Hjev5UAzo1BFbLhVry1OcicHnszLYB
aIVBo8ii35oh7O/Dr9JemTB8S/FZOpMGu5lTY98jdBO4wVBmuWRII2RUY1m5GTq2ONVITVBgJH8c
x0YVBSBOX8PXQaooG1rfKo+ug0KohH9pGGMxKmnhYXBSy7/akPTMOdaRf1YPSSxsdBL4qLjaONU9
goV92ByYDLmv1Iw+I2p0pz0xUbklVfI+ANPeW0g61TKSZTa7V6wdtIRRs3y534uUiWxkWvRmM2ps
F25Vc8MXHGpAxcINlqcJdXMqFVNedhEc5rwnW/iojpRKtQvk9iOxhy+1zahVJ+39Jx3lxvfug0AL
4GpCvi39XqSWUkbnGb/SlGxulu9y9cGar9S5Ul+TmMlHySqqdjX1CSopg5PHP8uIlqPae/XZZpF3
7jml3/5nM+5Dcmbg+RzSlm6r205HZd4xpZTMyX7gUYQ6htF+BZ26i6RXWzpb7cS6LpRMVPnIG7ty
TfdWZZEa6L+4XYTBvp3RYaV8r7y3NHQNmzJKzxnth9DJP0dMd4eC57gxlvKorlVajwtsnJBgNPaz
kR4a6yYiX1x7xCrHQGW1MkM6L8UeSt3YztTtczSE/zEqV+NAvOTwqoQmSoOYV3TfnNZ+MGI7PGfS
Vj8lg3/QU/yDEZEaRj25RwAFgWdqlykVtwVnv1rabKlHVe5Ctbvkdk+j9yGTjm0lffNqPmi0wL9d
GDI73YVuI324cWFswChvZ676Xu3O0P7pFOvzNsHV3busNYSr+phE2feRtXec/7WTesLQctY78Wuo
kS9FYfJmaunJGIm5TnOv2pSmVW7VnaE0cq6B5S82fdYpeYEBXxtX3Z0eU5DayuUsdTfryGkn6dJb
l8WvVhXMa0aLRip+SCvAoV+EBw0TB/Tb8KGRKvH/d1zwUECsCNNnAuWSkZS6CY2gbTkn255fujXt
OQ7wMsmtel+ousUgbUac/wpB3MhEcopoxGEko5eP/pfZm/2TO4G0UVbTyENXX3rRPeCEnW/gkJhE
0nMT/FZSC+WSUBfEHcMrzRr6TNnHOg3TUYzIAmpZaqDmvSZWyu0n5bvKs6duNIV5UAoUX+D9K1xA
qdGch5/RihulXQ+ANphttcMfpfMcYumfDVG2m3pJYJ6pPzou3dPUjhkVtM51ydy7JuRerXSieurq
mi16sktTJ+ikQkq+ZbOvceqM/bcpsO9ZCaPGfbFBZhzcsN+q6235w9vYOUe1p8mHRMkW1SmpjF6s
tWINM1oNuMEPdWeoo4G6COqgDboIfbh80mBI3zxoNkoTpLYEunp0pv+jTBJ2/AV+8UP9S7jQhV/y
jMFGYxzZocKdWtRa2elcPbkT6JQt7RzovnNu3P5ZN2J4V56tFEwgNNGXtMMXSQHItGwpAQ2HwzSR
iV6EabdnEMAjjGhYauu+VzDp0PYGa18NAGM1XVybYSn3Sq05tozFhbxYBRfr+2A/zR6dgz6nNl0e
VR3gZ4StTw3pEeoJVGt46hbJriF7URImumS407qww76AJROuyZUC7+qkxX0ofVZKamKJ9C20GUnB
qMZfP+gJAkRU8pNB1KtfflRZf6UP8K1ZY9z40YT2gThfSki9CtTq0A/tT/XJiWK65bMBSbdxeU45
iylJqLRf+WtlYX4w/6hzlVp21Dki7R0/cMr+vuoYPCwMyKWKSmlz16UDpzHhl5eGUmUuIYocUDOl
pbqBlQq7H6UBV28uqq5VN7zawMoqevRgJYa2/pb4E9F0b+qbppXSZo5msZ1z63tBmJDbhn25e21m
AoNbef9kNeUuHdhDZhaHcDSRm6XIaZJOf59C70vtGljSNNBOzDE8rdipyl0J1UO9eAz98sdaYgRI
+t5/ZAwSISNUQm69iOBFr3eJ09+45etNrn210guuUzyqz3HJHPwTeBLH5cJJRWN9p70Rji4namTn
6tol036ohidXypGHQcOuWNLCMsqdujHk0lQbbXgWGaKCePlYo4WOLB7T42DGT6WstkTe6Zs0zy7q
rU6a92Lm6ZsTd/FWr5meqd8Fy1g/D7ajb1vpGZ07foz6pMde/2o1n9KZnrVa+tVfw6jm5Jq6G6c6
2nIZ1DQtDbTR+tBScMx6c1YFlj3nmJ+TQ7oSIB6CL+bkhVxC+ZgtFk65VKgPS/5HKmuBWTor6mKb
TMy8Wit6LuZ1/V4udIF7glnHt21X7XbDkkNZ9LMvGpLwI9vypDsG+QXc1uooSaob0Fy9ZvghwMgx
rVLvNtI0euKYHJD2c0INZ7MELMbErrAMAmFTHCg21z9iyybAqyJJdxNWxKRp4/NI+UQXt0x3vT1q
e2usX6KxhtvrGTdv1Yf/mIqpKKlbhg7SrBrEcNRU67i66dXrg6MYcUykQPEyi15U3H2Qil34C81w
4PhUONafaM0+mzw0bsl0iGZ//K6ibKd6mtf0nHsO0nKJ8JlQKVHmYXyEGN6xseb5htiUPTF+cLHz
EGD7IJKduxb9HgLsGvdEaRGEGDprzZSbYNoYceccMdjw6pviEFAqTBc7l6xtaTp3NOQyRldTqXPL
KdXpkFKTjr73kFnundpvcS5S9itTBnbwycq3sOZfGit5jTvxFev2RS3jqmZ2lwTRfIK0QC0flSuK
nRuvlzzlQE/YEcOeDjHAkmmPrU2fR8vqJ9viA8lLnXlAzT7pWJxzqYbmhhk7O6+1DZFcbyrwhQdz
15dYXd36LS4Ne1cYySEe+cnRQMunYK6pzmMucYueT2vfRsMxcy4/amaBQWOED9i7z7SpuDTUq3k4
hA+9lHw1WX30zRGXMwOqoim7EyDvYGUv7sqwCMwceZLIsEPCIHeCIfO3oQnu2Tbi4WBAuNq7QJ6I
V7TPNroCMgeGfN/C7p4mRqamN9Z4RWjyCdcpdsLtHvO6CfcMjv/SIO/uO0CMu9I9lh7nsGJKf4Yh
ADjM2J+u3R7tUhTnEQ3M0IAGyrSs3A/tBUPahZKL5c5Lw4BJKXl+iK+1ODvEcMrTooAqmZLTGPXR
ITV5vDSHJA3DGoaggX2fkj2Sem67CbH0LM3QXBqkYk6ZnUVLDzgfRmbWmKAGLYto7iK5Nr0IJF4K
6QNkx82LHPeUru2faVpCBADwS6YuucSRt8mWDoLRoO1s19utycwQi6iHk+BO3IYlTrYetIeAa7Kl
IUUcZ30dK8mwyurHriDqcBC1t0uj3TDp/V1oQta0QTZ6tf2Ex6Sg8Ke7NJc9oFYKjIBM+7OI53sv
nuOjcWrapgiWVTs7FXf1GJvPPA9R99Un5a+45SkZjdm6mJP12M/NB2H0+m6cQDioP2o6MFUH6k4T
WrUv4+mRDhMN68H8Whc0hlkNXlubm1Po6vuiM9DZSbTq4A4Mo/louwIrLVemxEM8Qe2IxHCaEbQW
cZ2y39qPjuU9w4d18Q4vJMQwH+/H6b3pimtp0xwSLir+TmgfNTEwx8qu512LLzF2veGH5zd/+VFH
0K1bIm+Cwx2tKKTFkIGlSAcyaWVAycJYiqkbLQcT3clUxa/+AuLKQxlCi1k8ZiXEd9OMEfiGCydL
uDdEXW29uYYDIOs5xk9/RTBBGYmjBlzww5Rd8Yx17Teu0yD3gR+0WXtpIerufFTJOHhg93od0Vrz
QKaem86bsL/ExUi/cPAZN9vRNu8P6V0/A8pRUVVmamXHuJXf1ySmnJEc/g97Z7JcN7Jl2R9KhAFw
Rzepwe17tiIpTWAUJaHvHYAD35N/Uj9WC4ysepHKzHiWwzSriUIyBcVLNO5+ztl77TQFnsgXE4hr
Gfg3Arx5esy/Umw4+7lvX0giXUHFvLZt9SYZ6ezQ6e2Q3dHoCp5E9MNDTHGpU7Jy8WicvbELXnr7
PSBK1tGB2MVR8j0xtX1NMNjZcxjfXlAaz+cQc2SHdQgcF60t4VUb5VN7o49HZEDhkjFuR210jDX1
2+zZwb704qeeKQBAHXwHHokGDXTJDeqyAHjK9NJbrbdV6B1L4ExHWaegYnA4j621BENbA5zSNQTV
bJul1gqUM0L8QJYXr5Zvmh7OuRyWvlDHiARg37TuwvQjALR9lIXyT54Y7/p59Eg1KmsEIZQcY/Ve
1HZE6h5tPDNjsBxXv4gpIeWz6I/0xtKzbgZ+DFKCUG9isDSWtY1qE36HX4JuQ6u1VAXVEsPH+4v5
MTMvlfAFck5nSxfD3nZO/xLqxtl3LmglTOVbaE7hxadHJGOPkE6v/kIrbi8k0lvXwaRG6LSLwTiO
9r0/dteUHr3RienkeoVCE8bk3qTbcWr9EgsNTyGLGxoLMsISM19h6rJ3RQBw3iGXZFMHEaGbRoE3
dKmMPHJ1PzXf/4Z5vP9T3f0bV/K3P/6v/c9qYS92v7Mj/x1z8n8aZdLyYDb815jJ288fP9v8f/9r
yX/K97/SJj+/8E/cpPeHDdFCBK6JZx0bgsk/+SduUvyBGcFxTNOG7eUtwMl/4CbFH87yN3whI73F
N/UP3KT5h+ewUgdwIyxMK4H87+Amnd+tUDAmya30CCcEDO8L83enmD93espalH6D0PhqgFJbuflo
oNTeNiT2lFYfHMoJbQENgZKDbUpn0Z3j40gG0Toqfg5FX62jofMvHQ3AVZM0OOrMYU8sOL0J1LTk
aoK8ggKIT77dpRSUd3kN0zvFFTguhV4nlYMgIb+3GvtoWeE1Y1h2JtirAQQ1+Lu0oiuEcGVvpMZP
1+iSe2lacH/BDoQVLdwsTDBbaxRPrWAk7bYmqbBEK3sRXcpZ2S3twpGJY9CuAPJ6J+xJkJASByEs
SKTP6jJ1kOnl87D9y+Pwb+/FXzEs1n9ydR3ukYNpxhXC/t16YsrJb4SPSWqK6ntma8a2rJxpo6vG
eqxZoiUYh4SeovIBfUiVvtkOB4ypU+HKJLXy0KXiPbDyq12NL9or9T/5fO7vPkHuPkxl9K6OY+PK
+90IN0kAX+040TsOXh0a2KfYie7C1sKHoCOsBVG58oPEODicu1efY9cM2fN+diPy7uoLCphu88mw
QcZUnZ03I2kfahnZl9wnECXqzUsWNG/TQryEPs79XlpqdZ19w4c9cMpx7z6fgGKYkYbOnMyU5jhv
w2Mmwll7dQ+9uSlOc3/PYGxHNvh8+GwpGl4znYfWom2fMZUr7OFmp2JpEJNLMrj5k+PS741Z0mtn
Ug+znLHD18kvOSj4wg4xPFhHrqHn2XfFaLZMSuBeBsPBCm3anjMAsU9byWcN9/mAfM4c//7h8H63
U3HxXUCz4F5xlGCVWW7OXzw8sEbNwcsahDFptqHmfII+nh9Bv94TVqDPA16slejc4GCZABzDGIBp
Mz0XqfcinELuAoYx2245qZJIn+ydxTdmFdo7irR8DTwO2l2FBokMz7jCczP6AVphTqHDroQXtBXd
uMpagxAuJkFb07DEhm7+j8izaHb0MwZWf7TgoHNCo/+1L1S4jk0iPE3HP372L5l4VzclSekm3zla
TX1GxncOpDyRBfOPsR94qZvq2kY2cDTaaLFO0itmYzJL5uir7Bt3b1TqIwrKbv8ZtkFwGo54QHML
PAMRSrlApiOLjXCOjkFv24e2A+PYFVC9Cb7/QhRicHADbdOQAUTSW3RwwpIOzt/fKG7Ib54melo4
r4EqLMRgz3JYwv96p0Yhh9xSVBeg5UdoYgj/uyrdOSq9ZxCFPiYQ93IYXhmq3MzJ8uj2kljnpf51
oapsp4KDc98xrTZHaCRSfbeDZl9Xbn0LtYaOZw/ttprbJQu1jreRIdSZ28xcoaNknfOuwGAEFbAN
jPY44L3bZdaC3+IA+ZbT+hlTLRAOo9vwnLA++klKdjEAf4ZyoESI4+E33ckdKecaqsKVEeTtIbHo
XfbMz8RcZjuSupAVMpbc+NVzYtoHUL6CIKhtV0fTmVwDZkUZQZMTK3OfbvEcl/uiym6Yy9/IEyYI
z2RiMTvqoKT/i7wneqWRZR2tBFBKWLiIOkvrYzIhUklv+E66HZ6TcB4ZzlXIQUMiC+p0U9fyQzg9
AX0tFayTonoLpughrGz/kprTufBCugw4RXsCC7cZOmUkaBo06NBbW8tRCAvHiS50hLSmcHOU6Z3y
AXx2xrqzaU8PfYqWcoFtzNmVh1xT4kYHtFISabB4ZL7+PWLylMX8DYPQV0+6zG4rZLTTVOSHrIvT
jTRlQ3hnmTJph+Md6+xr0nHwdGp3F3TLwdRImnVLdh+WIr5nabfdyQntr5kdhusm0T/RehBwZEAq
HEIySdN58/kxSUbxL1nxdbbDcT8p/6dZE87Tt96+r8PmZDegR7xhqbWsN8tDMd/aDZma8WZEp7WC
KW9eGZN7J9EzVltgv3p8cjvjLhbJoR/88ol05F2ODqfsv7YJmHxRggjNUxO4R34e6z5iwQjqfZG6
pHvV5VoFlC+xVBG1rfFM+pLYVyOhBPngik2UDIjIWL/WUWhygLVODX7hrWzghKQ5NBZsixyKk/AH
xTwi8tiE31gdMiUurlLNGo33G5PRmwQ/EybBajDpMaeQG3zLfuodsBZwEOO145fv6USRk+ftCg3n
Wk0ckcFhEaoYHmwJdb0eni10+bsuDt9md/iQoZ3s8BzrciCaVNOqqodjrsAoKWZwjQcmTGAK60dR
bvw5wytRxYcpVPd9wHGeLuG2NyagHjVhIskvnHf1cQiCF+k5O8ns/6DL/APL/GvGsZvIi3TliFM5
vacJQTJh4D8bXXsjEiT+85D9XyLdPreDvxorLZOFyRXSlzDD2Dp+s7ESh5loDg/ROm7y5Oy0Pm0m
MZ9qL4ZZ2QXBsVTBcz+TDKKyChfVNPKKYHoyiMU59rXLvtpETCgS6ySl+QALujszNC2CeLhMCstX
SE6rQyjx59jSCmt7p4fMP+ci+vY5WUg5e204Q1pXkS7dGOJG124knZPKBweBdnT8VHZg0kCjiHRd
muP2U+Dw2c6nX3AIWLVXsY96Rv3snfGfGvuXw+pvlwg8hnQssqFdaf7uPS3RZ4E9JMcwjFlxA+63
qEHFWhZrXaxoBDpQFzZ9autDgFkjlsPhE8cS8TrvuuSS6v67sp33OakQkfvhOpHEcHqFff37HcX6
HYTAveRjAn5jD8fF+/u5Swuj4pRh02t+CFsiGLNFofbJZsoropv6Mh0vBGZTtdGtH4ux2mJD+/vP
sFQXv10sTqV47jgss5jb9m9ubtNyI9voEebEbXNUiyCwDklKC6buXCDkvXnVQ5hlX8qhLffnP08P
DQvMhg5tdsdMbuLtNpytyzAEGA3yKUWm32ZoJePu5ViPVGE+WCK6K2kgraICO9mndqwq6abVcWyc
yuWXz9/xxENCD7MrcGzzNC2/DGo0T7WeKSkGM9mYg0ATm+q7AeAXHasUF43X3QlOlPR4wS5N0SZb
0kTc2rvLuYAnBya0EWCqMzXN8xGThdvojSMghi5OrX4ZK//9JbVIC/j9omIPXo77CBDMIDCX+vGv
J4V2JEQyMWASqdn9XqhBr2ZsgfOIAt6rykeB9nk1UI0oYexUP6gNyvyWNm322vTgUsOYiO+muHrj
iRAtLL0Fxwf4ZheLMNY9jtIHHeYHnQ4vngwYmNeEo2jSNlEOhs7as5Lgi4xxX3lLeJfOiShW3uPM
HAtFNfKTjmyhLVrVPKOdRVDbsc3Gu4y4bGw4zrvb2hy66MQiWbY/as+C7+RRGFVDepqQFq5EHrU7
tuZ12AG/YHJ1qowk37r7VCOMjLJs43bNvA5GNERwPA/KlIgbkOl3/ZASohW/yMi900WCYUO8CZp6
tZ1vl15hI9P3Oivl2etLzNzImUJ3cbQZ7Uc89GIvs4bGS2utJdXUQuGhlKN7N3MHtq7H9lEFrNui
I7XKFvspck5RNsKpIIV85UuTa85A61QY+9YzjbMfdL86l1l02hNuDWnjUgR0rTpkfgsRBJBcPnJ7
HCfZdBIfqI1pct+b8ZseA0qIclXWEHCchVNkmwx4TJKMNi5JO0hu2KTEsAWWj58uxDrdluU6RiJS
FHWBiCVcxW5oHTJnRpGXvanZ/5Fb3Yd0QLzpxpMnmA9nHb64qQFgTg6wFsJ7W2Lesid339JA3PeQ
m4uq+sqHhGolbQJ/P8gXPrilAwWW41acRQ6fgNsXJjrZug37v+dlJ/dKgDE+pQ71Ppl+QLq8B7ra
OUpu8QBEHMt9ngYIcWk2Z517n7wYk0B4lcuDIfUVxdW30eks9lJ1Yxd55DZ8Z1fCGBYE2zmU6b3X
IgPKc6idGnU5YdsEETBPXruhtBHxVvWD9PPvlVmGu1pzHWGPLib34D0EFMJOsieZFn9D0BFJwQ2p
ZFFfg0ld6dYjNy1qg13NPCeFNR+GIrqbCSryuryjfK7yi57dJ9Ovn6tctq99O79mIVNPx3FxiPjR
c5N2xypf7KTF0KxNo0VbbM/0lfE1EGw7sQx2DnkZa59Z7anqSfzJ3V1GygmSwMJdi0sT6/Ba5LfG
2I6B83MIvIjjShJs5eB/U/QfVvNCAsNENgusTLn2qIoWfU9UvyyJIyuVp69KoeNm4B+jBDXlem4N
2JcBLXU01rMzddcIDhY7PJOFXvKPwYM5M84hPMDFX2v6j5L4ISYh9nZEevYY+fZtppTb2MkP0YQ5
MdKAmtED4/JklIvT3p6ofePJHTZllO9FRGY2fUe9M5Px4pSACy1jRNBl3dsAY4lhyFCSWVANdz3d
2XWdeBiBKxzlMn0uazHiwo0xitM8yXgL1y6Jbqva2nSpZW+y1AiJHcNeUdS/EJ1BQ5qR2M+Bqh9Q
nWzzzEERiNB6h6LqueaIlBfem57GZ12Zwbnz7YbnnLq0sU8zhLod1JliI/3kNI/dU5xyEs5xmI6M
50Qwfi9r0qJ6CALoSL8Ps2+sTM6vqz7LH2K8PBPhaW0bMW0rxDqN8OTqnOiJEvk/SzFBId17k+cR
Y1V9LqLxzTKm5oKVKzvFmHg1DiszE6TFjxR4ki1o7eSq2bYjSoesE9EGQFy1Kppan+0iURtrUTiZ
nqPhZ48S/091m+wuWRHf6q5HCsTY7l/AEm0Lc0ShlYfXXjlXdBekgtcWmjoAIuusYBwRAuLalEAo
Vh4DphyL0UHe9I6NCwxkus4Im8Xj2IAKWKJM3J5Xvht2WdEFDDqBgQfKvzMQxKw4dHOp/Qkt5hAF
y11d06d8YEmCqqfndxk4ZzYKvqyijz4i4oBXTISTaRFp5RQEzSLK5KWJsE0R50roF4gIAye+WWXz
2kBxz2FMURYFZ9+s8aH037Q/8tN2wROuDlz+UfBioU0joby9PFOVYcr3n70uvhvYgxi+2M42YTy1
SnT0MEO7gdJHQeM50SHQxpU5rLPDrHJx6ApFXL+tVbW0NVKfGsQ3Trpznosk/YgQXax8ZxK7NjK2
vodhNVW+OPq62qou8pEuR9WmgFR/Yl72ywXKfG2Mgvhv8OT78TRi+Hv0LQk7vVnGj0WyoqS2QSMP
uPBVYe37roA12FZHfyj2QvXnqDPf2Ow3RO5KVOb6yWrcp8GyvI0519RPRrR3nH4BjY8NjqOYiiBW
VPH1U2YPaOOY2K9SNyoOmVu9mA2VYM353Hp1wGIS7EOl3Q7vajjl6JZbGj8lB56kAVdJ0+tG+PA2
TJFG20t660gftDcYm4eKoZGozQ+jRDVW9O6zJZBIUjz7NwOnblhWmypnitlmNM3GckrXM0GrxN2X
+2C0H4QOvoxQ+tmsWA+PRGcyVuG9qVqG4mPUMPRGlsu9stNNt1/ioPHAYzGQs3eEe3fyyNV0Da+j
FJi709C6/qFx8C/63nRWNvA84uUfvFhjoeHbNGPIWGiAx1fKGfsWA9ountdlXMPLYojtiu5+NPKU
AYj9taWVEmX5LSQUae1O9OeyCE9APFvJRrT+dUAndlBI+FaEZ7wFH3rwf7IAwOsapp+e/8uebf/Q
4/lAN4nXi3HVbk5czVC6pK0145YPiw8vZxPOk52OU3szTmO7x+DebnOBJ0K1LikyOlnzAPgb5WKN
DWdREg2AVC8Ks3fSYD+GsFFXn9nVMLf3gVvlQPpLtvGiPNLSFRckxGR9O3uaAz8JOTO3hov7mzRc
eNMoK2B5RjwEk9yy4p4DaOisrP54GkJM/1bb3sUVYbUooCaOSxTZlvHgLzgYLbd4kD9rsRngevri
my+6z8XVRMK7Fi10WdeI14ydrTPZ2v7ZTTXXTl+Yz+3aUqmD6HTFdKiTXBYTvAXyRLYMlLLYR+nK
s0CX2O9iP4JG45nzEm5+Mi2nviDnSngHSlgPvgAy4JnjF6PD2dVMU4dMD2SqNz0hPsdXr5rjzOF8
1zMNZ0uGcBPb+mp1xTWlCfAQk1zfG2lwV3aLROR+novvVtwdMOZh3+sMptFWcabneE+cCTEY6ZIG
ogjMGUlac0lJbBvzJZ52nEyDCAds1wD9XHiBTJXlJgZYhK/b3SGdwwOOEQWmgeLASuzy2rcnBLs5
fk0V4fFTeuXhtl8ZU/UrtdP2JMWedd3kK+bXuTJWtTvbvGj+XeNBBScKBJ2arugFzfS5cv8uIMzj
3De8OVZsbGBBkyHfRvfxONanIXEPKZmvG5th5trwgxcY4AcrmcMLy03GsLHjreRPpueHF23EMHV1
zvlKgwXppMZQatT2emeGrb+tdME1nZjDOHp8ZCv5brmtBUpmDjjk18mhqskm7er2mx69FNzQMB/H
rptOgtEIh/ea9N2Oa2JE5skpcB1BJtvYjJ6e8c9i5C/amTbwJjMjFBtuyjCy9uQ1gWbtecbed4K3
WOXONWt22imCYzoxkDf0t8GOh2cXwEemHyJPPFkdstWkTnbp4rqNm865l162Exw3st7xcNATdGor
H6qklF8BFh09KepdknQ5hmUJWqj8AUKPZPQ2fxcQXQ/RMlKhFfLJwKug7fSe0I99qRPywCoHo14A
S5sT2TiG5Z5hA4WNJozDdBx1JIwgWdtPFoVXEtMb0eWtgdqMe9UWxyBDNRB7gNnKIF33Ds2+pBvS
Y2gidEntsburNF1O9tGfMr21voEplzk+ZzvdXYsIV6ByXs0gtU+J6T/UiBnufWzvazuvT58fAU/o
iypj9yhpUzGT8Td5vZVLDisRG8T0iKQ6q0keVEAfvEcovbb6l6ifmITg3h8nudOW9cuAdxCgncKD
hMLDVWl0cWAaRavCzr8XXpxdsg7LZhJKFz4rDler7a7syxF6VYG+RWn3zohpIuM3Z7LTPcratW/l
GD66cigOdjwPhz//wWBGAq87r2ckRI+g9Ipd3zfBgTZbe3YHtK6NaB6UjzurctvnbB7MVYGqlRjV
xUvGVScJhLnB1F/rPM9vaV2QvxIPxyif6n2TG+I4pdUrxAEHL0//kZjxu5P/bLrpWxniwgyC7JDB
wj6FZWCS68rCG7G3T1Z01/GgXSY0/JilkZ6XheGeP3/JAM2wEyTNbmKMiO3P+JIDAcZ7nj838WRc
S680rgXVNVFXZrb7jF+NMc4Ae6SXqjWQFCeyyse4r19D0L5nSzPb5Mc29rkxfXeqsTx1TmrdmzAs
2Y8EunJkQXbg9vehwnSgwpC0OnKub705yP0YQ0hAO+Jy9IzjPf1KpmPCzKAuZTEgLXXkGNc82yDz
OYrfLY448ja4u20pvui63lXGROtZLojGmNLNMgrrHFecLiMDbU/BxMx2H8ssfs7gh+EOZJNqF/nW
xACsDwARTPR6kZDvWSl/mfN0UTbw6t5W+m7ETzz2tBBtdvnO5Ww5I6zrsuqiMrd/JvhqM7tok4ym
hpxEzyqqYAdZSZwcQmCF5zZyYQ0r4gfKyMj2DWrBFwhD/XoWlT5laZosJs7+ZuftSyDG/D7vmu5F
z4d5EMXr8kOUaJvuB8vcKNwwKNHn5DjV+rFZ5gO5g0VaODPbsreYqV3fvrSxuqATVhssPsiAaHmu
ihQkVxexaEVm8dMUL2Ps6csimFoi6MHObD977FiSGQ9USKAJKawhBfDHGWKVntUtlSlZ9AmBrIGK
27UwPPxZ+Ba2EHy6LRIgqqQQ8dwwe5sZ+i08rJHmglPTL/aICa3JLexdMj7tTTv2j7xn0JHgy+TY
B+pgm0Ej4dBlXTs6ghusGrz44toKX58qfBuqNvHRV+OJYq+8Us7WiWRZDciMrlWpn6cu/tm6ZnAB
3+mtsdzyAgkQKXUZjMfea66eY6C0lSacId/pdiknFBVM5jX1c3DKkd/vlNf01ziwqaf7gWMu0txd
MRqvjQzSYxrmDOfomk6AnO+ElPldyOJFsypEmivkqahoDA1yGHddNXW7mckDGuGoT27Ik39haEX+
pshuHMP4V2zH7mEI7ZuVByzhEbypyMOh4pQNRRqYI6Q+sr6MAls8b8ZxTmrxRSh1ERMcqAbl867K
A/MNCh/rldVTfyXVY+BV7MzCpo1mg1UxYu8gZRLu67aInlDWRTws1cqUcnpXpUUNCEOdG1JAyKQX
lKm4fKEJ3W/AEL+1jKqOddz0RytwMUanGH4aAgAOJu4UjOH6NW/RyqvRTTbGVBeHss4zfOmIhkco
TSM07m9d7V8TyPDPYqAWcXq5bZoUM2Jod5fOtmu2opNsbazHjaBsm8yvpFGIbQJ9yCyZwA21SeUd
jQ9oJl6YYFlkSaChdJX33UjgdrlVAgmVvl7hcfioWwgBwaC+oqwf17XgDa/Ngn/Fa9gLg7HbDSzy
6zbGH+BM5RdPpupomnwLL2IaZ0JQ2DKPuoTVUJEd/qXuIXc440QxZ70WkfmY8QMEsSVoCkYw8xwk
7Gm1OCODYE02BYpiS+6MqqyPhW5RIxTVdsZ4o1vmDwmdsW3FUTqlxGsDvS917CIwbE6m6k+fT7wK
YJ/FLux5jNxLx3t4lWE5XDLc0YvOg5ap4RckaTBhbQsv3eHZQYg89aCwyIDxAdlsFS0ABMYJdlKA
OKNZ1TtVYXD6DCJXeXM3Nv54bmTz4VurLs6Coz2zC5pe2x4+X0I9ueOKexLvjZmPBRwGBYa7wrrx
Ni4/h2uW5nE+mXP72Ln8maVtuLe86ns/BV+imqHnuBBr+RcuMXI/GrBL87MZDyYoJwOo3z0V42yG
/gV0semZkgYSRDvdVx+DRxXVl0l8tnKsemOyJ+193IAm38iCsOts5qTvWOaalQadcq8e7Gpk+Z64
bIZTkmtXKCAgjM/cYWZeHvgXP8+yrQN/7xapMPlz3KixCXI8svd0v6qz0FW8iktE2mGhTyUMaKhy
XX2QHV1ZWtT5viB75NygarYFcoJwaPlf4d1gNuZu++BvLRpFNB57IpLdX2UVy6NTEiMb2nF7kSg3
w7p8q3vTuuuC+GGo8D9CSz8aVTsfI2345PbQK4FBB2/DuRpW7V0tYX2lExeytSPoWDe1SS5EH0fX
cQSKxSCyWbv4RdLl6Zu9t9IV7Z3yomYryi+lDcqvrMKbO/EGKcgeJU2n84jnoljYd1RK0zI/Hcdv
xvKgt0Z5Q+zX7mbhAnXzgvtI2HoDu5fV2gn0I2fLbFeCSb4UEbhDNAxgchhylLY+wm2+prMemJPn
w8FsgD1WuGmKVj4YIrsw7W8PvuiTfa+tfuv4E44pk6El7uW4DR5Tkw9AlO3adCvrlDWZxTBgiPAz
JOnJRzWpRqAUXix+0GJA06rUaWqpg+cEHH6Wu2vGvj6NIJoLwrjSeMJvUjkVh1bjW7PMtLUsX5I4
7FdW03J40iD6+xowp8rgA89dWe6qZSaqzODUj23A4xXTuw+okEAt/egrhFhFiwZU2vOGAr5fGSGL
R5gr9EB18CFVP59FTfJ4jdtygElZuqgI1JepitxH1wy/IFFqbkFqGisyL8iESSXFUYvxChY+mlGN
NDqHjJM4afmgGqRlqY9ap2XBNUJ3N8TaRosSf+kSvGfdgDSin6w3ifEs8JvsiKXYP9eVtqFFNl84
brgRWFAYFdPW0V9FN1XXge/TZQ49P7PCd+XfFzVnrHHEtgYNedwJI8uun79Eplls6C1azNBTHpzU
PaMQeOsYxF3bIy23M3FMd6QA4j220Q0hy36zxqxfA+VHdZ86HzPti1WFGRpFJ4cIRnZwl3LnEMD5
ZkbF+RCtA4cZ36bItL/JfjxNfTdfDUTUSejahylhHQYTAfJqX1KvzmtHiG4bGJVLH5j63+NZ4cVA
emNXBLRq78oO+YQ0tuOZ6f2jNYrp5pjNu+zSaTP3lk+vwjoXoQZOWnWH0KQcdWpbrdQUF2csM3rv
KPvmRS7fYU7kOo9Vui1ns4DsWK+BGM9vRL49tKF3rUvgLaZy1b0Xtj9l28VfWxOBhRBtcEAZ9OFE
YqLOTb/bZoV0HcBhPKvgliGTyAX027b5mhn5CzWpD90uwFjirQML+mPtB2cMxS2IPUmEiotQpEmD
bjcWsb+h0929CcHaLoUB/WV+xoUGccDR08UaaIiUfDdUdNbz01jjKoeIexRtBBgRAPkGtwoH4mQ4
tXRPr4VaLLf5oagGYAKD2+11+AvvV/FltucfeZVIut20KXyfGWvk7+YOxIBvAzbLMOWzlCgkNKg1
gQqPCJjLskHFDIacexqIjRX8mAIfoQcnoQ249fQaSbs+jFbz3MyKE6KEWd8646sFkGRXSH3M5zTe
DAkBL4YRPk1IEa+CpKh1pVvnSTqku8SoEjcN6PIxc5/mOHlTEZbuyEdKnHDdN2cuWbmhHul3ADyB
DB+zKc4OfsYe2Oru0ApTn3TcfWkJ34Pw6s/nWTy1LucFlwTDfTNB6oQbsWaF412zGdou47ItunF7
VSOevG+UP1Fr6tfese/yYXqJOr21fI6+sUICntzU7NAe9PTWG7PHJCHcrpV5uZ5px638Q+pJeIpB
PK2H8b0ksGPdWOwj7ogsU5WPNZ2szTAG5GYnQbGWmmxLem7fVGIxZeso2qSgHeNpDFd+80HjD9yf
cxfWnGY87zyFzveSh2O9fJiUw12QS3ZfUfApax8hfvBUiPCpVe4mo2UldAqqshf6ig/4tci9Oz3D
DUJeqtd9HNQHGzjD2k5w2jWV+WWSSftki/6G8H52llNud8VVBm/VrcmXTbzsEGLf2EpWR6RVCKfS
vvmVN0OOI0EbuzaE2azjCzVceItaZawsWvjjGJHErOaPuhh5chQNxi6ObkNCuyc2LdKFum/VSKOw
ds943t7JSoOxeiQe0d/HGk+kaobp2rjmLWvJ2k1tDxDz9BGRxQpHB6T2QEGF6REKVkTUkT/cSsV0
iDPHLikFHMs4Xs/1tFH2Up4MLy3XpHc48o2IclrtPRVt+OZ2ts/HCpirj8mHoaInj+bQqsn8cqcS
PPfefA/DnuFsD1MLpj9nLNpGugOh7Jjsy3SQ413XVYAIIHeQC826WEFaf6B/u259YFsNewGnSY8T
Bu/W7AMpiCp/zYyWMwhF72TTieEHDMGV9NjvCARpPEzsFQQPVG//wm+qkSoGClxRfkUkeC+7GDSH
ywiTJPjR0XCP5CHobl2RXLvHvY+4PxbTfVnqUxzhJMlP+pIbEbR3Sup5mN6xA74mlXwhDGVT+/1F
FfbRnH/JuNtnRvosgAA2kTmu/4UcUp03hUtpHXkM8ugZ17X7FIjqNObpc8qg0M6dWx/O5Z9aw/8v
pUem/jdKesrXLH8vf/xVQ798xZ8Sesv5w8Se7gXI1H0fHeb/VdA7f/iu49JV8YRJpAitjX8o6Pka
17X4/y3A/w69yP+noJfeH7bnoH0RjnAQc9rOf0dB/x9iHBctD8MhMnRdGvjOZ6TlX2S8sxfCelAz
T7FUO4ocO94N2DxWiCBRwCK+4KFPCUzvp/o6B3A08OgTuJOV5X1kmUdRiF2T2l0CXsm9MsNN0F6m
8cUyrGZlBrVNc5A/eiCXmGeOP9DOdndzA1Ge4hQSzCz+SUqL+F2XzA/kmcyjaYY6LoKz5e//8gNh
/mGQG8Uowmrv3ZhleA6WX5wa9kHQv/k2WqR58rLzBPR5E6hwuIS8q8RcZYw+iA7b+nlySAC/I+Ac
nqGLTXcEyV4owJld5IiMagtphZoZAdgVcjBBO/eCnsu/sAXUB7xgFUzraLwWSdWsQ7vApVjO9395
wP4Tbb73H39MBPmCiastLYxj3m96uqrqlWSkV+EvH51zUzdooXVV/Ghp9+6TREEJkxnZLJ2B4kDI
vcNmumaFF1/60KMiGfKLKAuNMYv+fR1MtwQq7VMEHCp15jvOzBYNdBpbWNLbjQsMDO0HEXnHPJy5
mICBFzHusfdDkmdoen4H0V7Ko2uH0d1Q/B/CzmtHcuTstk8UABn0t5lk+vK+bohyTW+D/un/xdYB
jmZGmL5Qo0eQprKSZPAze69tCUDZoXX25tZaX1Y/9RDpb11q974BgBZ2aESYWVleq+sU0SBvX4/W
JBcpUg9jCgbZsS3IIauObXZg/EqTyaYcZQkyHiuPolc12PYuZ22/+/2PU8k6rQ451OKkdM/uWHDi
Lz0IpVocM8N+6QEvQfTtQkbktnMt2A4BXKUFDmczY/Y8/L8/EoRc/36h/pHfoWukbJrUwh4GT0/7
nTjxX/djZyqKVZvhHF1bsaPkyYhhp3EU0CYQ7x60PkdpUaTyqrWdPIDiu5w1gXgiS1LjwBrwo5g1
GEGyqq4b4ht27jBr91rYGFdwFq5wlbCPWu+BBELYFltJcixlDxgJwerGTZR+djIDBT6eBv8Pv9o/
dYBsyDVTIufEA2D/Tlz5r1+tHutxGYiigzRqtAfTiIDDTHYBwZLhY4yi9uxMCIBxuTI8dMPZhboD
ok+PDfsk1MobRzi/ZQq2wvs8VAuSh4UR6Wsxx+G1NlrGZZIqv3hi/kMWxv+QMBqO1F1I61wa2zX+
FoCKXjdvmlmg4fIKSGaTfRzMNH/+D6RspHHrZm9Dr5mw66MItXCvgrbM/qTN/4fgDpUnBzzMI3SM
huXwBvjvw0oRKNX12mqrXTWHKFFhhCG6ObMWfEpJKr6EmF4viD9LNgUlovmyfomTGru66zx4FqS/
ARmba3qn33+brJigy/W/w6CL33fATA63p73AuF5df1yfXo3LvqDo+tOv8j9uBgTl2LA0wnU8ytq/
/Sql7cyypjBmmz8HvxWZiNJVjmD39z8wrR/Ov/+2VEweoBjM5Edwj/z/P5aFM2OmucKHlbiwoXhX
5G0UiLE9lyYlc6myP5yj/+tG4Innvafz6T0sEn/92HXfGe4MJ2LrDAbLSbSeJNFnPvHbWRCtU/08
Sr+LVveORShATphIg7I/vLP09bD+q/LXoDqQ60HOPWD+/TCfFo21sgFsbGJgulua6MtyM92XJTUc
57zGsAbQmErgwJE2cuvEzfCHy6f/PaZP10xNswxJjcIphRDxr9/DMCcFGzJ2LlmeW+dY7wwsm3l1
RezIaqkDpF+pTzsF2D17wFYTtkSDMd6ZKz0IQv8DOs7pCvMncsNoOGuEGtNue332J+3xP78qhlCG
gx0Riphl/47Y/a8zp6QCd2U9MYwVeM10YRALosvlJNV6j/TNpXEgejH8MS9x8YBWIT79+6n3+5v4
68XiPuFHW5apUaL9/UB3hM6qUyLmX9qDbkbJw0TTEJvac5ZnzZudluv2fmw2Va+ewCBKNmxCghNi
QOUW5IgoPPyZi/bpPytBl9bBNCRoJbD9gccpi5LOUmiA7HtNYSc2HQJ4paW6nWXtbICur85gr3Nl
Vr2/X+jFMIOMyqoXmcFC0+zFvJatIxjoqCz4fQxPdqfO//41/Db//fVrcCg+cN/pvOFcsqn+esNk
LomUXThXWzc9xY2DpkDzRu06Vo52bTgdyke2pFafn/oBCcRsa4+/14G6jiEnb9HbDOQ7yAJD12/3
lNYZpyzB/wVXSCMcAGblv3/gf6rrfztRPU58k+zlv3/eZSYTfuL1+J+CqWu0ZG+PMlpdlz2/g/c6
djbpPll1nbfDr3//2X93YOkMyzlhqAE55020cH/9ruwCeWlq4jT97SAkqBb/0AKrmdDavnjkI/Mw
aaia//2n6v/jV9YpPPB+6dyomvW3S9SF+lQlRJTwYwVJyB8l2AVsiImzEln6DQtv7UKoU+Ob2I7y
3pihzNjpOWHl5rbI9YxCFafMShZ/UsZh7Uce1HnI2/YPb+PfYv2/3Us6j7RJN8HbGLnwX7+fDm5c
x5So2saO1D5HyDtR3G4a2dtPqREXu8qK77MJDm0q2MONBmvCVqAlHpqUKIe2skgesOBnJstnbTfZ
1dS3xU2fKbFRYQjsaWEZA4n0D9/v/7iqjoS87PACcf95FDX6CnsIAf8ZhZbvsBRBJ0vyK9U1UL8l
MMklH90/1Vz/qBiwW9BLUnNxXEv++tevCkrCwiKeuULW6BzW+lvf9N0JNeudF0dELCEbKhwUr3bo
bl0iU3wzKU4hAkfMk87MLDC/7bT0YVbRp5cpmFFd7CNkfjUy7IcdcoeeXUybQmvMwpiEUcv6w3No
c9PzGf9yuW2pa2ymLNMyOT2cvz0O+FRahGwgL1KTunF2zbt2yuq9m4hdv8D+EG4criaYfW4k8moQ
+DFNkd6DEp0i9MhLI/3ODDSDWCfTWhCvC1glS4g8ZKjXoexMjmxsAQjX4egkZX5bd6wwLXtdDLlD
udOj9m5ZaGOtwdsZle5dUVcfB73Md8oUPxZoIYIc0LcJJM4VkCWvu2ft594rhkWchS7cFQtF8rFK
xSnTE+uowrhnbC0JOsghoS0MrqBKNQx4z0wm842tKZZ2OnhukV4XOATOev86kIwTsHMCmQ9yxx/r
BaaPkW7GNUA8j6EeeONT2SI+N+r4R9UGeBI2ACU1t69F+G460SMHpSpx0pJlyMZU5NR4HoC/moyu
5skNlXq4o5Wrg2oEbMJTD6dJoSN2Ix2Y7ELWjITW49KZA6L4iPCabCg3bH/QbNLZQkAd5ggOsgSt
pEb7VSa5CFTH3Zc6QaGna85yQb54NJ3NRb+dhFk/lNucwb+R3jlh6pBDYTA/lurF0Ngd9SzXAlS+
u3hCh4M6D9qU3CZ6VW30NfBJmCLZK2JIULZO27S/Iy+y39a6CWiLeSWSFB0gudR69maoRaMai7Xu
AQR3ugG3zPSSFvPnhC4TRiW0RIERiUvLKet8tLMRtKRXgBK1Svimy8mNibLNJ8vYqdPiZSuDTFxP
eUb8xDBtbMMNN3NJXMVciq9snC5hV003YC/nK7fS0evNn4p9ni9AejDyQ+7M9LO38TTS3ZFYA220
T4nn6cqPjnXjZhZL6NdFH0wyjI9qSm56V0PdD5XNpyZk2EJZs1Gtck91f1zadfvalNzXcXxOSAoF
WPma4WLYKeF993ZT3Ex1R4ZAUWd77v8eoE+54nNOeI5PfUgIRewZP17u3hczE+wcUHl/djHXsb6d
76p20K8ij38B8ow72TGdjobmM65xhkzEbi3aj80e3k8kYQ6ofLIdVJR+U+TmSxOVUHN7EhGh4aHl
5y4YLQvxN5P+HLZSiX7DWhfXEPjXZlUdrCTZRiY78tiglQde8oVlLUHWgXJE5jl8KRfOX6p52Q5I
pmDjRpBCH7XBynrZJHkP6phQ2G00lV/FjBEvSjvEpYXcW31/qiVPuaQv2QkgDxsyBJc9DGqTeHek
i00Lb7zrivGQ9Hdjm5yV4jzxZr0IWHoqWC6N6gidwTdeO9lDXyxaQJaL4efHQjKmglFlsyEt0BVM
HWNfF83yZLPLBKvs57hToUDi5Rn6odoqPKOLPn6z/9c3/SZK4yqAr8WGfnGCIeNOm2T8nPchFie7
an3qvOLEYU/6h2ZBigWrjWVCobIdRNDaOgYMT3swSrRlbir07aKDzi3iXCemfHyMza+w85pNa38z
K9QRzmiPDSfSNsefQSggcFgXJbxI9HBLDkrnh1X7kHHA7NPM0Y7u8gaHwt7ht/+0+dUk5IMAXsfk
F9CV0hZCEOZrCEGD/RiXc3zOYGHaia5xjxJyFc5HEP/hJcXoQHYQrHHDmBE1IHqUZlqTAtI0sG/D
2A/17hur564uVi8VmKsNqsLWy04Azh5ldUzi6I09CN6MwSEBF5KmW5KZ1gqwNF6NvcfM/ZSWN0g9
steTdlbbzsyfQxCpaVwbr63BXwQ3LsyYi+a56Ebx5XfrSVHxeC5Rd8QZjsBhGjOfKgTR/lx/zHUK
0Lge+4vZ2e+W6otdPC7vMfKfNGP9k5ER1Cgb/WoxJLezEregJhjyo4kmyiwVG2cSb2CZDi4Sjlt7
XfunOS8QgMkzEi9WzthzTjT3JIFYac97IblXOinmbOMCu7Veu3R2bri+nIMEgE8xY0nHyl41RFaE
Vb7hvLHv6rzKfSNOPJQrhH9NqAd6l/T0cdBekFqzjdLxu6A/3oYWVLc8vydOLtynMfOWRWQPGjjN
ravl7wVQth3wBPSDN/Ej1ehP4bjqDgvCpQsBdVigFpyB8BbZs71A/cDtlAMHjIqq2FZliwuVGRAd
BQz6HK4bsIVIbqKJRBW3Y/+uzPxlsEB0TXvcj7hecvOIhk0RQdbzbNSgoD1yuwBIU7lZ2QOCbcSE
TYKJjQ1uUPTRV7wKagU8ln3lvFsCeF8M8dyyL8Cb2cXINREOs0UQpTeaVQK5ziRTwfzb9Grjjvke
Q0Vh+/OcfNTrrQEcb8MbvdpgyLfe4ojsQEMmR3xllz5N251hRde8Ko9tCGK/M1FMjtFrrLepn1cG
vAAzvrHM8qqwR+uCE/WDdsVCDZJhd5zGE2tf+6Iscq37qLhXMCgbyedq8Z3rsr3UhXghP+iRZvsI
7I01ZO/sSBZH2+CZB+LfD1nCAr01sVJmI+GbxgQmIqHmrQYTsVadHJkYXgHDLna2AzQxE/Yl66HC
6C0z1KVysEJpXyVKI8DwCaNFXE1F4gDKrTBpzWiFW3yIiNzyD73SbpCPIwse1B5ACiqO8gNd4XDs
KtFvc8AlG1C+bY0gsazBEqgxQP/Y7uBUAIlaEqL6NGenO5O6ieIKJX4+y73ZEIJo2vJrxqu2GVH6
bYvZcQ6SUTEPsnyyCqJkTR6lS5KTVoLuEAAj4YZVX31I8SvvWHIXxINu8nkgnU+QYTe1mOEG6d5T
oF6hUeS9CovYnIgf99ZPmfdWcSeIpTMM9IXSeOONlwflkFJGNAQnQayAOE4TQynod1UhECzx/2XS
F9TGeIpyPCd0H875cUyL8rMdqoeSbgaIA8K/vHeYMjekXkanqs5fS0N/yDL0Z1W1j6Id5Ui0GAfW
8kdLpj+JKQ+AFD8i9TRpVrSLjcMM1M1Xs6uTu2oGRY5xx+LU3kiLiPPQR5QJbDYrLL9hTBzEEce8
lp1tFvbbIa047iZEu2Q96Zo2b3BIzLPdHbDHEkdSevGtbLLHEr5b0OgEg5TWuO8IyQa9Od14cUb6
iy5nbDcmeAE9+uoMVJr43A9R1NyUudZuZvT41Gnv6VgYga3qK6R7b0Pb68yW8mPUoiwcKmpTYH5E
gHFNVTfisrOpOzu/aJaXHoPRWGMP0afuV28un6RGOZSo4myNBtFXH2GRZfspG7NgMruA15gd9MZ4
WwphXgRgkAlrs9cg3rDG+KHttQNk6a2daqFfWHgjiZMwXugSHyVi36yHCVIbduTPmr0flyB18je8
/lRXpVHCPUuvDCxOheb0Vw4pQNb6SORSv+YwLffZuuevrUjSF3W3Q18QeNwiMEZHep+5LKET2RxL
6g6QR7cADZF5WSiOwZGdtXqhTto0LYX2iAWBQ1YEVWbM97pkVDEn2ujP1W3hKgwD0qB3MgFuOybV
Z7UShQ2/mI3uQUzEoiVCHaLckqzWUkTMqXgDUULuoH6wewINo2HJL3YLoA+76oW034yM3uJXT78+
Yevk4T1UzXWq8sGPMQJtHJR8mBHKfdXBAbxl6CvRJYiIBMRuN/KfSWsLyBzL42ian5MubowUTrre
npuuP4ar7USNBfUdx7yuul8RQjUt/VGc1pq6LjOM1y31oOzNPXBpjFfgj/TxQFdya7qEBjWPVhrF
G5vFfI4jodTCjZ3O57HQ35mJrRUasCfs89mzMTh3RAYG+lCSkMA4p+9qKnhD3M9JfGXYbDM0QqRm
u0YxpJPLYIHW88ph2JgZwqnSvqPSSe4a6qpeK/WTCrsXmpJsqLKdoJVCNw4pfSIWasB4eh4K/YTd
gX6NMCwK+gqZo3qHf7ky7GdnB4pvyyj8cbROuZXDDsK17hsqFY+qJN0R4zTAOlwwM54olMzIpKAY
HD2eaRT6/og6a+sSf+vPYfWStOHOnuU9jpxLme61MrnNTakjdKwBJGvfcWXcVWB+/Mx1s62pL9Gh
1HW/Z2LHO/qNZau5zfoqRJkcP40DvtiECBkQY37fQOAQ5o+WWZ+aNmFh0kIDgb8xbSsBhcYrr+h8
IFo1XoPWJ7krLJAPWoJdm+RKwPQvCDmeeDLyTWlrb4njfpq95WdSvgL3gWMd+3EhCMEO0yc7Cq9H
QRinltwqSn/m39UhLs1xb8+EuLzQW85t894v81tS13ddZwP5baHrdCahXW7U+TRGyTErig1un2cY
hi/kiF01tQMgXKKvNxsL5YlxctpGv5pDhwxOE5yORgNc9xlZnvTEpU5GnS5vYDTx8ssxDtsEzO2X
VWlIaF6OGaTfUChoJyFDuTLUmFaIZ8UmxtolSxsd+0F7RCJPsh9hKNgRY+RP8a8ShYwvSOCYpTfg
LkjJGvPukRzvcV2QzBJj/KK7O/HO3ZlSSVICEAPZIrL9kqLPrpA8DkiBkHd+NEq86UuYBgXk3lQY
QWFw73DOhZX5knnxlyP4XnlfX89OQ+Hbr860iNYjpBUQkGLz1VnVC+j3s5fsC+MB77PCN2E/GFl6
7Iui2tox9vDe4NKAfJu2Wg45v1wodAqlHQmYvsd995EMV7y67WGstmYYRkeEhe8y1RkDpSBc48o7
la24ZG3pLyJ+F6JoDrG00wD4taDh6xDMKywupn3fFPi9ckp9oLcmjFa6Tr68DLJiBBATXV0dAb2b
uxWcpUPlLZN7N2OgFEnnYWanfLATtg+zg+CSqO0MzhGQ9DlLUM1N8Qsi9HhfNHm0W0cx4DXKlo3t
cgUqvd4285p2Lg2NTsla+PdvkJ+6+zktCj+GwosGZ7jLbAn/PstW+xtyQ7JheRdButnM1hqsWIYc
RWivNqYYbiGgxBZ56kAZoHkeE8dUJwMfI3LMwDF4PcaQA7dCDkc1mCfBeJl9cfLeyO4HcImxMUPt
ph9NbtP4pZ1aqjhlrwI7/vCQd/vw9n6qjNCM+4WpLrJlmYJbdcggIm/EMxLk7iTCdR4Jj+7oVJsp
7++yajjFlY16rauOpDT4mTVXlEp6ftZImNtmNbeRKCMbFKcRHvql+pXj6jvFtu1HLu0CXgknmGLz
zUzZAi/4B8BFPzeM4LdOz5tmzCAKxvmVqXOjQLApfWo4aBXEA/fIYHdu2TmnEBOCU4ze0ejHq6xX
X9OIGquGodZOOrr9Xtr7JlG3ZoiVRzjks3JxNomQL0k2ansBTNWHrjIH9rfbQq9oRqTRKjNgxA4o
89tC7GbhxBdWiq9iQuunmUntuxZO5MZ0Hxso76HFUq1oP2ewZJsyqSBwpwmYXFVCvHJ4uU0T7QzU
jk0mjtCNpzM2zau4IG1NuCihLaYsY+vSoA6XPEl3gynuVYnRgZP9lK8k6nxtO73224sY9vVO+A7b
dg8VHMFpbn+XCs0CPmEwxml016TRcz6h1tLM9TCbeFEVTobfZerfRdhzEOnH2Z73y0TEaBI+ow5F
TpfvXbIA2WV9UtNg2Kuz57pszl2Rc3V6LqERv7g6m8nYai7jOwtl2l+rrPaxqAK0xMjXbZ0kzgbT
IyaDreNVpa8c95i69Sczg2OEmW7Lfnzy0ZnwEhWeTvFBRHLbAPAxLL4QYnV2icWGIO9d6j0OxVlC
aQgrxuRoHmj06h6t/4KcJs+e1FIExGcOF6vGt9usvUPLiFQm9U4vhLNNxoVAc4zNy0hqVrYouWvo
OUCR7EudAyueahHEZk3hGy6wFFq/QIGMN0UUB202Wiw7xBiGGguMiHs/s1ZUdj9tNEMETqk/5J4e
katkl2xP+xbOKwXfNCzPoxP/6mzzhfkIJgj57skRY4xndxtj4PEZdLFlOQrHMim+82jYuzaDOwcf
M2B5hHNqZBwq46+qN384UxtGiVw01DryZgWj57MGbdCStDzNcz9WdyVEfTLbN55HrHCx9CaFo3Uv
E36TWAHoQG/axOZ9UoY/YiYgq81LZ2NJAPiid7ex7IBiuRQ6EVUO0H/MTgBo22JCV9Jir4xX19V6
PRpzRds6djBN/T1i2njvoag1RFKeaPWiM9lvQVtb6zQdBOFs9uchKVOfEXYGr8RgBJFgO5+uEgnZ
a8hBgadhEox9SdJdJ4jFnilgxtnxuNW4MbsRDIhgPDkq5MItYx7h3QOZ9pu5uheuUx+n5K2FTHQB
YBrYXbOXUxFyQBDEsOjziczSFy97sZvHniywIV/MO0cnkIpJ/4I4/4jo8wWBT7kN27k6Vo1Ac2kc
EwPJbBi1r/SU6dYe4opNQfvUoPpOxphqPe6ullB8GiqCZjGmmNLQIQJZh3OjQlLpI6fdleRk5g52
TxUfmIkjOje6JyhI59oaFQF/Q8GxMOycMuPAkxDMZEOcGVRCUEEngl+8CApC7TD5S3vtWHQeTaUX
7nNtBYqY6BncML1iHYMbI+aZyh153dXdi9HG39KCYW8bAi9SQ1B5gskAx3GCX6vnW4mvCeR8qEL4
hR76pnR5MqzqilQVLn9IathSqQbX4BTvxlHfucq8Vo4+BUYRQs0eQb5YDooFcIhf5TzHB8z94C4t
lCUQ4Tfzyq3IfGTvHWAEUM/9RKmnMdctSbxhVMeyoBzwXWuLAibfX2z5NpmNtp31BVwFFwg4/nLT
EcfBhB4TA7VCUyDIW4qKoIA+x0w1rAVTU3ob7Gq8i5vhVbsKc0zrVsQahahuSkloXFiDcTWGRDm0
2Q3xgtE2HjmIaMpZ8HvQMFJT29CW3ouMUY/V5AGnC613UQqWSOxGM8VjTqWwwS03gVQZnphlAVhv
LfLrNd0BHFB8iZgf1ZTdnTBZv1WyppMosMzbGRggccOjSJ2Ejtvg/nXHbk31SYvAVHA8ks+5WL4r
rgAy7BmVs8ukNjETb2Mil5XLCMBveXQqwNfx0B2x8FrExXFXSMKa/AWuQ9vSF3RdmOKm+JDg5pkJ
6iGPU3pmjEmNhEuAdQKhFnPJNsJg3jrVw31U41cYdXJcs8kNZjAsTGBxo4UYTmZT5fssZ5rojEu+
T+0uxr9IO+Y6WJJFDqhXGz/BikT7JF5OBoxJQAImPKTKFGScud80VpzWJm7JPBX71Ju+Dd0oHsA8
+VHMu0rVhNIjgspYpFjy2WbqCw5h7ED3RFk44cyJXQzD9X3fdPxv8vzUevaD1TlfvESYJAzxfHZk
9O2N7dPgutYxkeKEMnDDLK1gq/QDQJmxZPViutTFcfis2vRbCfFuzCOx42FY7Wx1nien30f8GnyR
qJ7Mzlp2KzKBUQRXzHRpveuSwV+FY2sT6gy6SGFHqk0yEEtGcsuyXQW82xrM4qwv8XaSE2mUXv9R
NnQJMrqabO64sU/AOlXmozGHPL9zcd3ryICQV/NCv7fpRUArbrKhe1zSgSi6zDtxqpFJFv+Kxvg+
b9Ydekkb6IZSZ+OhflqBJzWMmt0ojKek6U7Nol3qkguUywZOGDKoMMY+MV87bdFwp/e8+gpw7Dht
g8iuX3iQqAfyn2ht2CbZUBdEvPhW17evu6smZ4eLFwiMw8qiBajv66351E09VSZIkppXdTeEV6VX
/iwq7bZhb3/PTCPCOl2HocbV0me3tdFC/SFdrVxc9DQpQ8fWYNzXVdalnsAZtRHeWEz7vo5+flNO
L0PXsEDsYtjuPfqwgkdla/QwWAcnaOfuOxf1cxHWB8K7o0di9k7GjSaPk/ftNDW/R/jIaOeBhT+U
6VG/h8b02oeczDXfAdPG08x9a3G9oFMSJFNCnJhH41qb3iEQQsDWMaqPJNAPQ+DlFp98+ihZFOut
tjU8oTFd7faEm3+Zc0c/zOy+ds3nTlrXMlzsE4uMY8jTgK0HoWOWHiYHh3/SYpWc11K1XfiSMYpy
h5KFGY+/XINDqhI6sS1jd2+RXC/KkH3I8NK1PN82whgsuo+xu5J6+RNDCA64ZdYZ0ri0TPCbt8nC
qVhMK8aNvA+4FUR0gIeOfPKFgslm1OnGN57dkPPtkgse6uNON8k80Cxl+jhfH2o8PrHljfATWqJa
9Dz3kxAi9wDVzh8j416bO3kh7XHF//EVjKUWWIV6CfdSxe8kF4x7M+mo/zJcxmmCqUSFxUMzGYtv
Mu7ajvR6GPFDEPn1s5E5REvaBa8AQBabRhDPlX3K1qMoqjlsxIz+Iu+nPa0iORlN0RwbOMsmyifu
T6w6uP90MDrcqXncklGkyqAztHDb2sULE1dzL52I4ajlZAEhGc42rL5BYWoHxdB4M9KgbSTG/IVQ
7g3QIDx9wM0rbr1ODDcOHBx/dhheFoieaRs0bv9SfjiUdNg9W164HuUKh1vDMGR4tUbO/MERlq+J
9Nte2B5YeGc2qi7OzIIoFcF95g7N8RKxLWUtd7Q7ea4L9lR5l/BRRlJnImJITGQ0rBuxrUyYlQK9
IfTHcM0TF/0LnPARJTcBcSmtUJ/6cZRG4Eu7wMrDdFMtDIu7EelFjtli0RusqBbbJ2X+wqgoQS6D
cuvtg6w8fC/EOZLSqG9Tf1a0sz097UaeinEst/Mw8n8bc5YYcKRMInPrSrHAUfOuycQpCmGvsQ/z
MQfCb2GY5RjZDceBn3nQQIipJ4LE4a5USANwmEKPqw6pyRyYRL3WEi+mwo3GtJkhgbew4hSvEW1J
4brPvQhv3BJfTteRMFKpKkAGSUUF0iRopsgmIqdnX+Shdqic7hLzuk1EXeHtXNEy5jXDxHnjUeFj
pt1Aq0l9DMhfE9vkkhnWOH/rHacIBkHAdpPFwo3WtjWMdZd9JfMIgIIGQa5ZmtdqIfIhNc5um/xK
PfnizDOzOFk9214zHpsq07eiIWd50gnbXayHMWzhksUhXRvE7Ybsb20QcA3XW6h3jgi3rybTKrfS
1k48dMm2G1IelypXuyhVL4yg74xW3sAQBHg5PodmNOGVA6imtegIm4k6oQi9gDGot3cVEOup+rKt
FKqGzqPuOJcUdQ+Dp3nfu93DQOFZ5rzFlyHzAgYfbx+aK7YzXd/ezQpc9vWAll9LH5MqvJvt5iMB
JMQqijA2Gx8H6qMetZ4p71jd2RtE/vRN5TTxtwwYT7y8WjORQhjWvoaSZtyKhuM0eN8NUAdLVy+t
CkF8J+ZrzSkSyI4zKWwIHgyln9JGR/odPGAs0TTiqQ44GHsudXGU5C+hKuqTW/1q6f23S/OoFQvS
wbR8Ii0TQZ9rXTTdftQ98YpM7lQPEuCgxcFckuIUDJNN+VlMd3OlrmSrEVnTM6ob8gl0YgY8+HHI
qU7Y8aKdzzAr8HVuK8bpRNEz5LJPYQQ7bI4gB7gg+0I5x4xslk3m9j/dTAhbl3r3MmVqZuTFUe+H
DJlFt18invBRkBMj2x83ijSfDUHQEhUSlwwdFPFuJKZyu1WMe9G7YXqyW6KvLJuBZMorWgK7XZY7
Zx64a8vMDuT4YWVkR2miwm6uE+qZUZ9Wc/pGnt0dSXiVr7hWOxGah7Fy862af7c2kW9UuOMUM1bH
aEHPSGif0dw+6Np9k+XvVonpWpVPqliJ9Xw2fQrPM3rprdfy/bkJtUdbMdVZd1KbXne8Y10Mzw47
AUZFxcSLcuQ4pB2YYL1jBx6O+GCSx0rT9loxI4Ms70LFyknXmw+7ZpBYlQjULIuwKAyREDZ1yGVy
+ZLx98Cq45Cx5owKcwuo5SEltbdOkXkUNAIhHYDQ73G2HlJmvVQaNmUfRtnO1S4DbZ4189boRfKd
lXLYMFXgtZAlDAfn/HZRd/VEB2Q7V1ZZ3KKDQ9UjaVVbDPlTv497Z+/FWhP0nX1YNHYlMwVXGSav
aa3oGJlbeWbO/M1xyiA3joB93nud/ozY1A8Lc2jYfpEUAhpM72CpZfMFeczk03WCbUyZZwOZeYpg
Xe4yFofN4F0I6Kt5U6N5NUVxnU3O2Yiqh1Sxz/cYOsCbya4sxiUH005OhZnQLtQGDGa2tqlBOFHe
kmLFR6vApmxVhrKHn1eX0dkcon1mMl+zVPMMnKoNYsHrjPT4hReEBYR+iAbnpOrvBJJKtdJPc2U9
UxXGZG5p8zaerSO0MQYMteYip+MzZ3q8sUJItzonjZ8MA0oO1e4zZPy7KmzvbHOCnIohFVjchi/5
RlXY0G0SNgNVfQAg0dn6cI7hHX/qbeAavIMzYu+Ots4gbWDy3arCuJoFz5nFZKTOXXT97qNMvlSm
3+tj1XG0dNxyeLTjajL2bI9/4jhMSQEZX7uSaz3wblf0kzt4dx/3UBAo1RzjviZv0A6NlsmYeh20
/mkh6nUzguijCfNoIgb8NmKnLXkSVDjsA8Dax6QPLzJkZmawPWpd85B7MzWOAQW3USvweraDxNPo
OPv3wsDrPrOd2TRd9xmNyJGQhXG7fjswJtkfOSaMRIITVXqx4/FEIQ7LW3ZWEOfJc5ZqH5FHqpIl
9J8R0/vGGuVEQGf0qxP1gvcFQZzplRxivE7TeQ53zlS9znr6o/WoYhxgT1FTolHM21/Meuwhv280
snYn6j/T5T3uafauchEpkI7FgIXt50bry7feKe9MfdjZuE+DHtd9kuU8jpYZBoP+RIy7bzdGf7br
fG8NK0E08ljXSCR4PZ26LEYSD1v5Qx539wo70oZKFppQoYX5kMycP7g9/cHqn/s0f20yygf2Bo8w
MQQaJBTSEzY45jFMbCkvYtuBrpi+GQ68MZfcYSBTJSgwNK/V9AwClqUPhze2Yo7NooX9n2K3Ly2d
tICSsULFJp5iK8+2tcwPrfF/XJ3HcuRIsGW/CGZQAbFNgdSCmqwNjCwBrUUA+Po5kf1s3tgsOptJ
sqtZBBDh4X7vPclvUd7/Vgr/mTbNphdI4QYr/RitfL6To09ezSnsjWnlx266Gf3mo10ENuSwzDea
A8W3REhgQvukarc2Ncco9Yj8q5P6k9hmxOgp+JKRLr1LskHWjC8EhhhEUIzjBh1RR6Rmx3XsnvSp
DuZCLWBalsNhGP6Gvsv8EUHPofOsnZ5gwY1VYJQ5z1/+op/03CWxdBGXKSlICk7dr8Eya1La5qPu
iZ0x/fEqW5xQGf00iz3sSr9qCKi0rlFheVs5ut6KHIlhPbbFszm3VH/zb4gxFj11LtxIU3Ly8Muz
KweuSqae4sZeyzpsN5Xj9+tpINyIhjs5faGaeMzfUn8kDYwYhDU/YN+cMTBTX2F32WppN97n8anS
SaKxQlAOuDB+G33zruc/hDF2a8sZB1a8GQmD7OnfMJcqKjR2KZKBykA6NZDOoSZ4NOKSk+GSxoQj
Bxl2Q+az4KJiES/VAN3Z+lZ9IJ/+RzP67Njp3nIvnVK/j1b8VBkGCYkeyWG5LF8msbwOhcgZgQGd
HHV5LDrgugRBAOCWKYkQoqMTjEInShnzFEV3bFo6tlNo3YaYdAY93VnlokGs6Z+qPMZJvtQbrMRM
unA7hSJurkvWnhOT/XsU/hdE3hjDHw7zhENN0BpUei0gByKQgqIRw8Gk/0RfF2WxcOmRemJgMjU2
u0gnSnqShXObbIuwCePJ0OiN2tEM07cmUqviwmI77M5LOl/RK2dPXRUFDKxPOmPlU+x37TrR4Qa2
y4fW0DLTYyL0+hmJFmnb5KpNy1+XsnxKtZe4yhS0gXrdo6vrJdZRFymiHte9lIvU1lWCBCMT4jmf
Un9dIXaeB7r54xy1h8XtakRzWO1p3Dhs3iONKnu6Te78Kx+My2RiWBzS5aMjePXsMcpfyyg99In5
07rLpm5Dc+942qlq6LBaaW6tsTB9Cx2bHOnq5KPL6HmgKdxqcsuNjxywPDdLlaxZQOOTnf0eRxb4
xs1vLj4d1uBUJ65m7jc4+FvzjvIz3NIgPCxWFq/b20RJfDS8pD+KGnYnY+cbVgPVc4Xjngp6nIK/
YcpKKsOboaXowBuSBQ1M5BXRYJdy6i8ovdG72MWqdP1dFc8VgvsSK5+977LxontlBneu2QvpPvUD
cXwyswiBatuAoIAbEB5CrediWLl05Kkrw2NRT+4mBFG1rom9oe1FQ8FhkSBl8SUNf0Hs6o/Fvmjb
g55Er03vP1tsSauq9+mvMvZoh2XfLBFqgVncS6s41bjtDfRXczrfPHsk46ebd3jymoOv0TcjMeaj
oPm/Io4WzZ2WZ/uGvIZpZO8rvGFb1In1ZsAbIaSkjP9ldUDYxSdty2KVY0k4yYlSbZTFP+knEVRk
jJMmupMVyUYxGQjNvZ0ac29oCXkvqEkT2aBLobTaFODPCGC1g1oD1DFIhMm+CH9Dtz0OYHPuFXwV
HgvixIZ5R3be/NdrjWevtYk2XLpng6Hv82CRNO3ZpnV8vLXY49cTYGJqkEo7mcQzkpsTcakz3KF1
EeqkTzrdhTjgnexq4z6ol/8+b7n32h3mE7Fs2HLsUTB0roczBLJ9tBAaXTRT/CIaP37xew3PqUNi
PjmjYk8FFRMtA03iWlccfYx49gOh3pLdFQXaSPePBUgDFsgJc/L87MK6bV0fL71Ls8izI9reDILO
9fBGECNlbxR3tylJJrSCVv2MBr22JV6JCZKoFnrLO1a078oEnvN4lyPeG8MiepK9Dl8AW0wWyhsb
uH1N6JW8erLOWLcHZ/f4YmJH5SEVF7O0fYraVrz0zlK9DDYDC95ENVtz0WTXLCVyFF/pswXB8lmv
85MdCTBHRpwfwq6a1nHR2bsSfQZiVTHdWwImmIbKhET13qWynuOSrPr4dZSNuwFl4weDxtySaWu8
Nln+D+z7tLcfLnfkamlADDoxOk09nQi0/J+XTM5MN5taHNLOJDAUR6Yu7fY8q5fH28dLMdgX3QXW
yY1EbxDou1MI/+hDWv8f81jTaIyh3fB3Lef2yfxyHJE9DaHfPgkPhmUqsX2ZX7Op35aeVip6/s+p
tjXWq2Y4yjhLPiEsbjuvH9FpdPF9pnLc8vfuAkfI/CQgPKA3rX9kaWfXBmfHW2e0P4N6587Esk4O
KcT2Ijk1u/F7wVzhNFZeiJzcI5kbtSBfebw0XWef8nz4QJ37R0fF9joPNGkMz7HeAcCUm57RHyRc
SaZjp7+F0aJCeJHb4S6qApumgGpavINpRmOGiY4gt7GZV+1WLgshuzQUbnQP7Jt9c43Kv2GWA+xX
MqZqG9064e6yTk7cWqfJGf54sUULWdC4cM3mNZnj6mq4BJx3Q7ou/cE/Fe2BoG3UmXMcB8AxuufH
CyGSx3ICfDDoef88dSGuHi8hIr4XO9Rc9lde7nACzr8wCWpBiZf1v0/DzBUuijGh6U+tkZv3ZKYZ
RVxbuR5RRG/gPkTEoGr92iIKmcziCTc4Tcc3YFLlWstE/15nMeIFAhLZiteox6NzA8Hq0w+PHk6y
g141+Xtal/C0MM48E3l5wiQoaWxDBXHcqT7kjgwaX6TP5EC6QUyqDCNCkBUVQ1L2BKQ0aELlOou7
D0OU/j/F55IYmKResAUY7nhSZcEK8xB5yZkDZ6Nx/tKssDe+3RFzZkBfejxp1FviheZJbhvDi5sW
9a2qp4D62TiB6GDM9/jw8WJlNmb0Ocf0kGY+6UYfWuyZL5zy4zdz8rB56+GtqowyKHo5bh8obBWG
dbDLWxzLP3ZjAiEep2Hrdn1xhNf7W9eZ9WQd1SExA5Z5nofXghRT5VGhlHf7JjDbaj7aUqRnc+p3
hWvfO3bUezY51o4/r9vbgxxeUAautNgMcpsgpsdLRvbqfx+VlfxT6dgOnI6ge5B3yQ/eLHSlrK3P
hZUawF7AHEelFQFJpO05ht8S/cwf3S9ZSmnrvDjIEneOoY87HLHp/rEOm65XHOECjqtWz+0AsjUW
liQiimcUz7g9ozsK/r8w7cfrI+gz8uNAQ8B3cjtWaN0fHc4TLtEvfrHTZs5vyTSieK10IiXV4iDV
qrBILiKj98BAkSN0Guy4M9onyNLZepz87khcAPrStH03S4GIyaegr6ok+SSMKwmauJHgn8fk0028
L5FXRSA6k+NbPXeniCg+8tX4KG6SAOpido847jOrrr9cN+53yO3B/LloDzuSp6hMmCMOvdTRK1rF
8+PFcu0PGH00YdSn8BHxOEcx+b5p+d834GJYdp72uwtJ70KCPly1eid7t7vZYd7dnETz9mFm/4V2
ddSK6ndRxwNj6yR56+H1kYEwPrdaRFI6/8lJw4K/8dp0ojqgMSRr3frRoQijZTL+iAgBfZlkiNgb
e7rb0J6v48xkRverXyKeyf/KydJrUvtfbvpQR0YGigT+o+4IezC1kwsADy8YeWx1SIedoV3Qsb/T
y7WutT7ql1K9mBm9qtXjvU28d4BFz/rvrV8Aj2Gu6SDKwPc+LnXMSLvMj6NQpiu3fsaUBueJAmun
WZxuy5Y46kdqx4QT48VECL2Cpsz4TZmSx9lMTo9vGQc3PycExnrcDpXzQe/0g9Dv7qfyqtfKOBGG
BqxAgYUsuzH2lqvla98NoS0iNNougq7OY5VDM4GeooXciI65jp/Nvsz3FnKafdL6Kq7BylZud5dx
Pp9olMuetonszv99KCcYD8Zk4YmM0Z8NmfFeuLOxX+Ju2hgVNbkRKr5ogaaYEEDjPdc8VlrWzcyi
xCr1bOd37jODiRQXGLPDsqBd2vmgIPOc0TEhfVvqPedlpk1zRf138cO23rFe2+vIzIa7mNKj1NkR
IDPtIX5VJJ9r8dYi1jRth+u958G4Ouw5G69uf9LeBNi6dIQuekQtxRLPHMTbhQHRcHD96d3ym3Kf
5RisDTN/QxCiSe2earO9KsuZqO+JXMWCAyepj9i0gaBG92Ew3rVO0N/tmWDP7oBEpiNjtGCkLw1K
4kqaf23My9vYsfQTanj9BAh21Rl2cR21qVilC5VJlrYHc0Jv52iOsauIsD0/XkytPI1xMu1SlhiG
O2EXzGP6aUDgWJOs5dO9pe9P/WicyprGus6sUovtbY71ac3S9LfFWbNbZHJLRcYGIsRtsRqmz6Z2
qkfdW0FzDLetjjrdJJHkafbKnaXLC/XqtLMcuU3RJl8y1+bSsc5ZqHPlYKRvbdbvYbQaXzl5rWtN
d9HhMeZ1J7SIMulBrkRjfcEjoB+qqRZ7b6m7azPKmrHOnL3GUrXSckNcywGdraZNHyWtkZ/SNv/7
QH1Gq2iCJhFWDYx9RrCgAdyj7vJf85hcdexniNXRSvaLzAlHwZnnjl60ArxqvkE+lpcmC18QyQcz
h4K6/qyT0jh1nKbXTl3Pn5OtHwC02DEqpAVTpwfXM3U/hojWAKeA6UJ9O+2WpB1WaUNqa2Goh5ho
+ZfJmMSLDbFOdNpz1rnvNrYxTpDui+UkID9JRFsVRlPfsel9dSm9z2SMXnvH7G91jw+Ou/Dl8YJb
5Ulmmn0ir8lDXxghyP7/isdHBfn4HJJJF8HB32Y0QBaRB4BMPCt+Z6O3dzKgCX0r+8CaOLc6InmP
lbLYN/gts4mE56Q3XIjpJqETjjoAjCwX10wH+mlUXNaSFPPHSwiY5zz7ADhHksumuXWC1OYQ5M+N
uGsk8Gz9yjwZBOKe2tkd95GTtmScoyVolqLfz2rJMrRyuLD+CQwMx1jvz3IYOYcwR7sSgWZcfDQ6
Ibkxv9KlAxnPZQFv7nX7vCvnTYIA/VdjGAcnz/y3okuXQzkkP6WoLmbKLqyPo3EzPY3hNVmvj6h9
PLCA3aaF8Vdp6tvcGWYV4MYO6IL/e1SWtRZPt5TQAx42yf94oAfooI+/E/LQXz3ZhavIoBIk668+
9DqtVnOYew5CmHzmtqYEU2FIGfffaMT2vtBQznaVXl36FpisIB9at5v5+HhnZMPR1/PsMjcvtGjc
ezqY4ZPmai8T4m0z8UnKNkCcPqLa2yIGJ5oNzqYRJLc/Pgc4tAzkqEzJs8rbymsYGUPa8yHHle/a
nMudzUDr/HipHIcAOH6COPaac9eToN9Q3KHGOM1Db6B6Ilq1973p5NcMYBuyszZeOFgHNEPc+3Wo
WK/DXH7w62EeToR0ksaCpzQvD+EoGYY6DJOlo9xhTiUQwfbua+rIM6GE/CY700RPMdJbyZEKEfwV
XRI9S0n56+P44pJAVnQy+Spb3BW6USLW1Itdb0hv35pO91LrREhiczU3okYgpFVecU5q+zjhuWMm
6Z37xSHElPZgHCTdhJmmlMVt6U4hzsl3q8HaTT7kr87C3BXVDoAYMdlPTu2/kXtKKgQYFczMg3P9
KHwf0YQhGDwuwpEXesZXCJPY1QdHglEN3b8oEqE9W5F5wtD2iRAJyUYOJA4RG8fVMaH51S0AKeyw
OXQDVvHWI6t2ZVimExTi6g/R8tfOBdPvKUqu/FZ6xuONvscCey9dO7oYTVgGS2iU2wpdRhDDnzo1
OExo1UDaQvM0/7J6pvX+bA23jInUjVzYZ1sOw3dVh1djzupfwgCGhAPNfp6IvAyyfJ7PUDIX0gCE
uYtmBCwxue07ojDR7kh/uD0+Ip1nvMX+Ai+rlscK4u7WdVIyAdS61y2mPBftZ5hk9rWhBbgXzvgv
Snn36AU8Pj9KXezi2MHzPJcNMznkTHrFXJp7SCGSOwEW8n+/pMnR3+pEpuBsd80jhDBy71lmNLXC
PD6yEmvckcTw3imc7/++LGP9/74lSpdD5EB6z3/fkqCOqv2mA7BFr+Lxoz1+UkeNSeIYsc3jC0NC
MWgYc3qSTXhqqmX8ZVisUxkGK4Y9WQLXbYlPYdvP58FpGfHj5kEBNT/BaZ+eiqXZVM0Q3wAYEfa/
fFdN3zxFJl+fLMGvUivWj28UsYTShyMpEK6ZHT1C6NZWfG8Y1J8r9ZJAp8C4+H/fFygAYcPcNMzw
34bn4l0AvvvU+3Q3p7GrUeaiwFJkEeL4/uigRmLFHBnZRoPElAfPtr/QyWDWt9GmeLrurmHVrKSV
BtzOrNK+yFaNmSQBzYOD5lgv6fQkAJ8MioDSgUJJFBKlJbc1bYKIDY2Yfv+TcTtQjGnb16598RVX
hVAjb22bm4Fx9bq2M21fwLR6nc0R3xsDZKAKKOPglwWyrs6cb1QplnIsy8qFWGB+89B2f0mCvrc9
54591PcIyp0WCGTU/1SgAp/LdBBrvC0H3cy97brQEFSj3IGfxATgRKant/U9xNC6gs9Y5Iqdffhu
I2Jykv94h5Bqj+H2PXSRmpAfIjYSlE2imDYZcJtaUW5qxbsx6fvFDdHRNca6Qk+CoUFUqU+kMLQu
AcW2Auc4C2k3oHTglH94gnGgsJgPwtqhzfbP0hlo24rDIwDy1IrMo+OqnvsBDaWi9lhESzP4h+Tj
8yvpiZXFgAOEgwildU8/bo3x1VznaHHagOoGKXqMt1xjoJ3mR+DEFS0wzFyxggkBFYoVXagwi25b
m82+jLIfd+juBS5pxSOKABMlilCkgyrq/fHiiQZmjaIYsYXhh9CqQ0PzgSABtEpDCKMQxz6y9BHV
li7fBjVCsRUjyaSO2nS5BLuziCPT02UVIRBUh/W1rihLHBzvkeIu0T2jo67LF7tijtIaCWYezdf7
/UT1EU1noQhOWFC9U7KwYwnwTmYL52lRxCc5AJbIko+2Kt6bxaMvoaNOa3Sx7RL9XALmeW4aBrsl
0xvaSSf60LdBMaYqA9qUp7hTuGRId4RExdKt7k5rFcZQqkKnh4QQQq4CRfa3ETtHEa0mxbaqgFwt
D9oVeVdbV6/vHUChRYv6S9i1v6su+Ya4RrZZJMu9iIXNATwirVYxtbrW+ZnSBLOC4m2Ns2zxn8Hg
ypIABXDDwab4DdLoNNQJin50kaghibu1YmQBRcbdqOhenvfPAfbFBk/LwBR/6++m8D4numR4oei9
t7NzyUm73WQhMirMr+xG9oJZq0k5Ejv8lDpoBdIzcArcBwYmaOeLX0R/zig85XYyFor8qJ3WCIrC
A4KVrdYMf5pBr58YnvIHzvMJ5QeEsdnDDNAwJ2rAoD2IVlp61JrWPQw56s1yFKeWxx+1bSSIW5Bz
Ma4qL8a7PTAuMRqSNDNjRjOOKEQ5ld88aT5NmV4C62m+RsVtswxCR+w+HDZodKtNOASloryRncjs
cXDwdEGAM0HB+T0tDUbDnK8knDiCrvdY7yHSgpAbQMnFXMitVkCX8wgVwW1BnsIguu8MBJ2NjB3N
y/LRmtWuK5T38X0sRb5HZ+gjMqrhRQzli5CiOxRpdM3GhkSVsYZ6ZzMid+HyLPRTN3Vusy6OL4YZ
WmtNOpsqnD7tfjj5wPRkWx1GIt2ZEsDZ04uxXU2KvReiIUh91F+6J2fyCDTtKTrYfVzsEi1l0R2n
hbC0+F+IXeqIZKrcDB2GYU+W2zHWrUOmI+/g0LalQWcFkezJk+ix9ebWazwtGvNRJzAVTTCO4Qo6
AAZzU+eQn4igtv3LOGo7R7EI9R4qYTKF96Y2QuX6EcjemJhwWr3OwL5DgBcvJG3gWPc7nH/++yzJ
/49KvF6KhegARfR1jmedf7IVLTECIWIofiJPNpu4YipK4Iq1oiwa4BZzibTAUATGSbEYpxYqYw40
aFPOKLwFyEYvJGqbRgvqXfuptup1JCOfWVOPC8FkZoerJFyFQCBzRYPMFReyxxYwIL+aJxOZlAU7
MlcUSYbhqVJ5IQDEtwxn0mMZY8WgulQMylzRKF3OJDwk8It8xarse3GZFb3SHMYgnQ1Yo8M7IHL6
gXAuHbsmJqKprmEGA9OAmhaYiotpKULmo6U/KmpmrviZnSJpOoqpKRjcrVku8HhQT6CtxCsHgrNz
SNKOx7o5M7z77OfxNJehFmh9/e0xi2kUyVPtiZuMFreG25Q5NrxPWuIcnr+KLH3KYnxogyKDNstP
r0ihhWKGuvXwE0qU18Vcnpia72bZvUByPdqKNzoKwDtzf8RpiqJ0pvNMRoh/8tvhNQNXWs0xUaLj
a604plkG0RSPG2Oivn7yHrRTxT0dAaDmgFBT4BTbzADj64+bRgNfkLUYLWgJ7QvFUWVYTE03q+EI
x5wqcW+9dEfck40eeA8Sa+oQ6mAaxl0oTquNUQU6E0PTdApcYeJisNOdXxn4YFmWOdyTZcq/0G1w
GIAEayomrJH8mS2UOBqOjlFRY8GBM4HH9lEtEGUN516w8m4SxZr1FXU2ajD148sMZkWkNSmYSxC1
s2LVFj0jVRtFPfL81trWTvSRx2hoI+8tUbDyid4Zj0k4HcqIi0I51ikyLhykX21OOZn6OIPtzPqb
ANvNr7Vi6qYnSl2gmXGM+JvUW7a/565pOdEmeCYKaMWeQARGVqtOQ4ZBAHrzxGsaBMFQnxKjOWSQ
nnkWDRrjORE+mvyoRNN+dGb5mg/2SzxojLNHAn5LcGO42W+xYgiX4XwaShTMImWG7s39pbQhDlOP
CnyMUIg17FQatkW0umpY+mPJlJKDhB2CO4aQkr/6qfWlfmoMDHp9OpL5oZjHEvhxpijIozofW2FP
voLjbXsDfbwwpx8feHIGRHkU0JQja/rVknU8ZL61d2Pjl/NiEosGydlH9eCQZcSZlJ3HeFqQm2/c
RjxpmbmaikUwliWiIjmb9ZIdm4h7qoPZatE6W+ehUI567JXxoN/JZtnX39ANtBubMe5LQRYArCcm
ehwL6tbZoTpH+XYn0tXcIFtmpQjfa1DUc+PaR3KiAfOCqeZR+jNmn5nXg8XUCDiOJAEKZF5fc0Sc
WOXWqWJez4p+rZs0ewtFxBYZCGAI2Qba5o3tDfDhFD/bohkqAWqbJdyHDu9/q1jbkx2q2CfGQaOg
RYvX0QdTNmCnAdOdKF536wwjZrnx38hqcMrRMtWwvV0bynepeN8SACVqBOtY9eZuKfUXKVimHKg2
KgzI3SaY4vHzU68pljht97WVIStDmW3tNIR5vjOhSCZhDEUaBBVFJa/BkxtgylmWtwvI08XWP3uT
mIvUvoVgzXFEp4FQ4TyKeB6DPmfpR0gGXZKIJ8wyAqPXHNiFT5xk5R1pYhoYA+XaVkT1ZHZAMWnx
cfbZV3uMEWsOv7/rxUN60TJhTjzzG7mgsRrL4abPMWQmRXB3SACH5+6lzCI1HW3wND5LxXx3FP2d
6sgjuwAivC9gsL7WFMeIAuPvMRdImdPxXYKSL4sKTkU1/vK6ft2S5hsx0llzvIJI1qM5Dwv7gPQH
wNpEOB4y8a96+CLSUhkn+Tu7S0hHZDTBTpNP1Jo1wjTEncSmLazDlbUrxiU8jMnygv4F0V3if6ae
9q8vlypIE4/4GVKvwxTBR516X7OTceQqnp0wViraBPNXlh9aK7+NENtp7r7FrJ6YEcMwaE5tXWnn
xiF6Iq+/CMvej2LZ+yNZ/bSYjXVRU3no0/NYL33QFdUxT4oZ02OyI0vaCLAAQIUnb2iVoQdyY+cb
4lW2ycOYxsf4NizEk9aR1aJJoLcxRLE4L4hYo7rFAtPmQIjm6hvuCadB7P6SDJQ6JkH7DcjHqZwR
Js7a0SsPWuMZO9utTHwi1cfsGk8NnpERbeWpX7JPsvcMTh4MMv15aVdgc7iURoVHDu8cXfplY/5a
SO5jL0SU7GVco9i7dGN5azQHK4tTv1HDBKHWM3lzPR5brty2nN5IzpIqr+8bnYD5bCfjT6Th4NVd
ZJSJxQLOCnnIR6clMCEE6KxqYlPU1pNbel9eV6BM7G5J0dO+L/pwV2kuM4xc/+VMf3T6yqnhfKQG
9lfL937aqt4Qu/vItnqVDVwxno1Xz5AQ1lzuKFNiCVsc9Sh0WzA/214rrIOnzy8EKKwIu72H7LXr
VKkOZW+tEyd6ETiIkXMRJGhAmlhzUql7JIpzWKQbaUkRVBTNuUvqiR2hc23HdjfkPIDLjN8B6Sme
whQnSY9xaYxipNu9+89YPIg8+ctQm1hZOvgNqAsMuopYoCNi4gj5JnjHOTsnfl/BwLRplbLJEYHB
6VAT1Pg+Sl+zGrDOV3YwGhxihqwCtw4DEC/5i+bhsMNexvQdRR/oqYHKTSefwEDCZFqkllQJEix6
h046gv4qkPxj+C18Uke0ECurnE5YVzZc/a/EJ38GHMi3NjS7MCJd0MWQxmDhjaHg1i040EHHWaX1
8sMJt1+F4cJ/3+ZHh0bvsIm4IGsPnb6G+1Yk37LHd5Ilx7hrf/UN5xVX6xCl5tlvEn68VU3iXN3E
V78/83Dv3KH6MgecW0xR74mXf/s50DKjRy07LMHSInJnVvFTTM0xyoZzZw89iNDxQgoGNbLZvCya
vbW1Cu24MX5EuFFgQ4X/AIvss5i1yTO5WfAZky6+ct36Q/r2JTQp2GPDZqGczsNoR4EtO7U2/3bj
ZDvW50V70VtaRaZZUtQjKp+y51r659wKj8tIWKcYqtdOuO9Fh9hnmShd1U/d5P2bQyBCQTsp+U17
3EGaZJL6pFXv9cSxprHftKHHc1jRLjF1uTPA/DHpGHdEhzAyivoKAcyqn5h/eCZM0HmWG/aHIynh
28Y++NRJEVd3oyNi2M/98m4UbQlO5jPDu2cVTzPzOp78bd2MxWpWCwjJMCmlgr2yWr0kuw8NQ42z
nkw7MtgU9xOd6psW4/ykhQY5GXh2w4p9Hoi1tEpyDV2dKm1u6EwWyhOWY+282Frfryht23Uf1TSe
3fo++WhRm2b4rmPtg65AE4TVpDNztf447iuKfQIHBq4Sxgtjq1aLkuwxosOjdj3gnVM2qhKVbmx3
e9qpN/REf5TeJiJRIigtuO2ahsTRHaMt9YaJeAIjYzs578swvKLvIDDNLV9dozjncXiL4BQ6rv5j
xf/cqEs3Q0vzPC7ia8YYmBCST6bXcl2kV2kOZ3Is3ixdWy1yctamy+OE4Uj1Z/zfWouJM23xu7W4
i8mtNRlQeqTPMZNzDYfb3kieLDxA9Bbkzpv1H9vpXyfcDgtnk5SesWZXz3FEdkoWx6h2SxI29Lb4
8bTO38tSmKyEBghGRjMZE+cNxN5w5UsbbjnRNqGFiyhMWzDxHBxd5jTcSj6/hkqy31CBltpzXLIJ
otGpttbC+c4wFqK8E8yI47rotQSNcPhp6jgUohbDTO2KbYjc+kbdeMzLEaqZvdcKqBe5f/Bceue1
/Cpa/WYik9wgl7wSZ3G3hnlDZ+nV9nHGJeSIcFwut7UYsTo6GrWhQQ6g6UG5H4kOWXcOQ0qnRKrV
W2bwxySLcetZpMI0OcrlYRbNjjITXGKNHqi9Jg6RYoAj93NO9U4NOeNlrv21Mf9SETOWQ2/amVAy
Ujy+LlH5B6MKzdF0xHyWGxQ4zPd7Arpssr4oxvK/YhHfRt6/cqgji0GCIHbNc9h2GIw1nDwOhz+8
ui0JIdz1Gm3aVVHwmOnELc1dKK45h6KK+QUBa7Vh8dt3oTk37g53no+3457r2r+lfM5IsNxJG3Gx
JxP6qT2nvFpLn1IkBLPX0yRwwByJ2d50pXV36/I3w4J6I8b4JUK+GBFMziKUbPsljla+F1mHjpyV
tHM/2iH7VaPfmxlobgrXvBgzw+YBlY28JFh2pSRIiHwlf9tWRN94yJT0CT1wgh2biDkSIec6pOKJ
Xztf2Gu95EGsRpdqxnk2TRFv24GUhthL3pOwzE59JerAT8gH1aVLN7G5JX44gguFfpct3JA5OA8Z
4uiYCSApG+03E9CaPx6evNiXIGwvjSi4JCH7cRLKDWl6TGzmfG3LcDstPHMUDIfFj5gnaR4zw2z4
0EGbnVFTEWFF9ULSoKHyfsRk2quGUXnrancH5cERmbWKpuxYxYfEX1v+e0JHakucSbmqVF5P43/F
LbJbDg60sifxFxX/AlV95LDu+AEKo7W+6HWg1XW3dhaanYuPsXxkmkTghMG3tv63raOOSKo72euK
1o5imnBbEi2x721Z48nLQXSah0VCDhp7PT6svWmM+wYX0jpzQ0zW+nnxzGdo9RbcKH8Xo6ngx3Yl
miJrVDiCVUk6AwkSFM2IfVj6HM++iE5+FBaF/FCgeccMgik7oxcwJ7S2Gs//g+iJWJimPXEaLY9F
Nb/S+KvpiZpnone/6nJmvN0eagN4aNVqR2lcGp6dvPPEul90su3U49oN/nTUB2srjIH9ZojfobCH
dv8mJ+7+Nm/U3XuNzeJdxMSk9Z3bIkfWya7MEu+Cxwc8NM6kLcXXe9VLnRzaORDO8gmWjs6CEwbj
IJ5dONkPDsZYEAXq6eNx0fST5rXXUhsBruvMj9OZI5dOlzqRWDJmSuwZazOAnvheOPpPOHKmZrk6
8gigBbWHizFUz6ZuVudijPaczeFdLt7NaNJvYTVMxrRexeI8YU+AsZzR+onEEeJpv+39SOdmdTcV
A7kr+ccx5mbtpy2pbXxvixjJZ8NNVlMLYpQzQiTmN+l6/QE/QohKbZ2SBrPpTIq8IY9YqJ3UhkAm
Lg7uAsI1K/rIzmv7pqWl8vN4E+HVxVkfUAJpw8itFk3b1hdMdycizyOX4JMiy/dp3gfqn7bLrmnj
mRcY8tYGui3aY2QqmNvNJ8RhHkL36ReYBMH8MSACbFvG9kQpybNtCgaVE01LWiasp5nItxIuG7No
kruajsMJdE7Objv0tHexaP/KtNpWJpGebDYp/jtXDRHiU+F99aWW/B/GzmtHciTN0q9SqHv2mNEo
B1MNrDtde4SH8BCZN0RIaq359PMxu3d3qhqYmZsCskK6B2n8xTnfOdQNyC9QPitdC6CD2ijsVeje
oIYPWSzzl2YkutVJ4yRdNMfymQneOUfk97PRh2tBxCEVLH7uMmQYYQcVTXeHnh1Dhdr25Cv5JF5P
+KTMXJSgxZqXArb8xo8WaZF2bFv7pI/jJqh5kUJgQYgliblVo9CX6jvHboN7x6FdrCJKrJhn/Zth
qssYdDS5/T046voQKuekLVUvYPR522MxX2ntcOeOUbqZG2OPF6m7jbi04orJek+4bR+I8CAN+T3N
yGuk2a9HTbQ8VctzIFqGRBY0YZdJg96ukyL4tBrLh4EHMsXgfveKtn5HDsJwLmaBNZ8MwzGPHVZq
J8jvpKteFqA0AU+G5KmjDHtct7chEVNrk//s5lbu+yZ5bpxAvFIBBngw/Lva0rtb2vjhnLtU5mmd
PLPUFTeJMzpHdwEIGcOjMsu3bMD+OdafkGpMpAHErphMe9jnsTAIwuBsdK96KrWzEVY3AKOJDW5C
tgplyeFNxrdIOILdCReGPWMZSyKkMzHc9em16FnehA3xTDHKXk+WbNlzVdzkD6Jtk0Oe9B65rAsZ
HOwQqtl5N056sREEdXGurElhJSRhBMoAxfNUpPWXynsiJZ0hXFhKOCYh+m0c4V4jWCdNlfEMMrR6
LxycE6hKNu5AZdcbxiOB5LvIsN1tNRJEzdixnArzkkLqeOTeAhzbvNYaSuaUganc6Cgl3eJr5NjX
BaMLU0o2gQP9Qad1CCPzkfPVZ41cBSabUFADIHffk656Lnv3RvXvdiluG8zOwVRlrxboNtqxgf7V
KMjIzqv5TQVMFoxoC1JpWustoeJoXo86DOFTYj6HrRUfzYBo1QrsyrrFXzbGTETAu6Y4RAF5TDCi
JqwxLaMmp5SbqKk348QxIqbA9mQY3ptx/AiG3NrVFkLPEUNE2jLQtAO81VVdv1hDE3q8ndSdSXnS
qkXbWp6aODQehwAuwuKsMUS8IeTsW6OWs2jqNvp8btgO7QrdvhS1ezsEDIRlP6lT1BtkJoc682HQ
NlAXAlBlbX0dW2JT3TaJd8PFnVV+6Ivix5CKjZSDfouFWffEL9SlSW3Xg2fBqORxXIGCxdO0Kxuc
JUFW3SVuVzxDqfwZeFIBzqQNQgCLWS8oZ54M3VNou9gMuaLos9+tAO5UuzTXIUdlKEnTsfTwRgI4
X7f2sNaP5GHRXEwgwixMHC07flR40SUyKRzMWgZrHt5fiWX/9Kv4LpFFvp1YRsBRra6SyRsih3QN
9+AQCHZs1AC0PUoH7+JuNCp25jLjkQWJVV9tf4EKTNgUIABAl2mQ5E+e2U4GrnXAFppODLlRX630
y6kG48JcrUNmGc0pz0EEgDcDycAIZ8+miqptk3+WwiU3uFukNBwlGWUeRj5OM7Mo2KakJXNg/y4e
2p9jIJ9yk4zWjtY3Teyzhh8tAGhaNexLx4BRNfUQiEh2FJyNntn8RLKCQxw1vjcM/WcHzGejZ+kz
QtsR7A+3l94nTzMpUFDy1n6Ky3Ms031VDD1eVirmYEr3bZdeYssRm7pcpFbISkA8dwkHimp4hyJ0
K1TH5Vbk8WEAL5WZjY87xrqWQ+ex3/9JI/IRdJSwc2O1W6FPu7qpQN+M8CYUewu7NW/HJgInMb4Y
i76xqdwP3yq+jEVsYRvQa2tmIKIWPaMd2BTUP9/FXD/2c44xnfFKmcKfhocTQQj8RqePVbBz5pXk
6WgLbVuwcbQM447ItEJU0c40KNGd8meGtmoNyankppmy8g2d/AeS1W09gSIVvFhRS2el5wMaSUJB
R0P+yHrtU1bGMXLN9qYnWr4MHmx73PPZF42uw8v9GAaaHo0bdLo3Jfx3rhpTgxvB4iKQ2hXkjLue
tXHr1JhUhp4st1Jsseic0aBgdGbBhcY9YxQGkblHiaDa/DsblrFPi1TAUd9+rz578VTDm+tZfmyt
GrR32LiGlw+YvWtNfroJAlrhoM2v1Dx66SyGQ4wYwP2Kswd8CT8TlTaMd07FwJLWSad4X2EUZIoE
CmykOTCo8UZh3QC+7RG7VvV8hGQhWPOQw5Enr35qMWriyF4ByPkeNSS8KhuSNZL2qx2JV4PVC4IH
42KlMQ9vtuRxCMoUW0pIfsQ07kDCrIpgjX6GnNSE3PXvwt7DxY62sk4+yGtkpVx1SClmu964rVmx
AKTBdqDoMxwP11OjgKIn9MAdoBDNMtBX5NOTSMSpR8M8M5jfhS6WNB0oS4C8G1Fd9MnS64Q9FIu8
JrT1oDkfFflUADTxmQUt/4dSE+zLo4TTUY7Qh+puGeka9jbOBurT8KW2nAfiIbbz5IQHvS0vOQqT
ns9b2z5b0gBggVVU3IFx+JPnPvF4zYw8hB4dGuDAYRADRnPcZyDCzdkPOcFlLf2t7xp3sqLI0Ov+
pLuEMDhRdZmximyjASGci7Xe0kpP9GTJuiTSqNR+E+Y9qtZjZo8vU4Scr8B6sYpYrbA3r2oQ2Wg/
dqFdeUEQAx20oFIgpwZGmUD6WxZhnb1440hL1J34hOW4zeNvjlNCoXl6t1wDcTeoXWhgNc0j4FpN
SmOvcD934eyZA+Rqn0YIGv+ig+vfG8C1OQ4ZHuP+zyTHY2GjEdaJQjr2gUf7727all/R6rHC+Oo7
FQFZANX0rHW8iRXScQBDT64c8bcWdc4OqOAbLpHQQ3Jnp5SNPYqTcZiQJBJNTRgA8THYUs7TmO7t
bl9KN2E3oFZNmYBXSjqxodMLkEPIH2hIsRBGbeslKYlJIVE8p8I37iyUQtGAK6hV6tMvmXDh571R
0tf2w4z/TNmZ8OwpH+4ZY7V1cXLQEFqx/pmwx+2CYM/UhoRiJpCHiXTilP3O0Q2kuVZ2aNIXFLwm
+ejH6W1Xopgt+d1zSYq32amfyqjup27QNzme0ruZ2D+YGYcwV/MxnU2xMSaoc7ivWymupR90lOvh
sJ3G6q0KmmwfIS+0Kq5zyup35ZNTIBatfpNfWNlWxzkq3lxAxrjT850Tul/Y5l9ncKdxrD4moaa9
PcFSklwHQ584rABmT1rTfa33oMMYERSVmZwaMzv4t41InXt9mE9DbQY3JtauDUbX1KvLtDuVpfkA
H7p5MBbIz2TXPA7nnjH5YC0tM+ICis5zYbqwfqRhbB2Z6xshRX6qC7LWNIyDec5Jgvcg2xWmYe5G
ypQy08j1RsMyg4PbluHilad42o0Vjm/XGWZvaHrTK3XNpZ9uTqae27seF/NG43JfKW2pmIzjgrQj
10E/AfIFNoHZcd2SOR62otwB1XdXCI/z26HBB9gced/ctabpfJxZ2JqiDom96vdZZj5y6rOBZ8dh
GrU45KiXV44loeeB80p89lRFHh0rRQtG8D2eaRigXaj/rPklN71giKvJSJ6khs5KnxPztkTL7Edl
783UjfxNbsOk8U9WlDzHzXiMs4SBUwYSFrAD0RrRNXVYHI5x9g7JbDv2/S6ZsocIyboTans3ZRbR
mWNxcSroSm64HpaIbhhTOKndYdoCWQMLPDLDzg34Ltb43aTGTVzD2e6RDdZ+Hu18P70fChB2gvvA
k5HzJYPyPBihgkmdHkxVvBXgwdcOk2rceSy/bdQPeis/bF8fQGYljEPabSRLG2l4r2/GzgbfWAbf
TpI/pjNbsnpZqitKHXN0n90wevdNonCURF3njku2vYjJ9+lIAm85b4hvAFgW89eEuM5OnKMx0SQG
SnoVDX0NRsI9gQXApvrY5KAQN43iaKPYBulSC4bSFqFOODDPQzA9DkaESyh8cwM0u3OSwdQMNyGB
STubAp6UNMvzUd22lkSMPznWcUhwjTdyvBFFdYKUiDoHfWrHyvi/D3Yz/iXYjYhG23YstQQREgJG
pPR/jQ1lKtNrvxblOdXU1eU6ngx3fptQWq+wxZ8Kko5uRWy5J3ZV9UbO1htlQr+fuPnvaUMe21IW
r62GUinRHZbSi8yK5JuTAV+GpwlmFK1lfK+Vgrs8ejRrTTyApbU4k+viRgkDIBVRIpj9c2SkGWPj
KTHu8oB5bV5ADILe8mzGqmCTgzS7RMC4CvPxohldvi6ErPZstJpLaW/+kQ0btZiiAj1nXWVMCdY1
FHGVO9k3Pt7IzX//5ql/iW2zBTWvDeJb6Yal/hoQrbiwUeNoaOeMylqCdeyNX3TusXFY1oP6Afcv
IObMtTeVDZKHUrnbHCktBeZ0rBMQJYqFHlq4YJtoIZ0YoX5rvYr2dZ0QmBFANBKRcYhLwjnikaGp
ahCqrbuiLL0KYNK92VUYpuW4czPDOKkiJQR4sNmrZoF7dSbNQ9Pr3FfdWG0dANn/Q/6adJer40/x
azYDFCGUri9Blpbxl6sHzSKIFoVUlzQvHDWFJe8KPzzFrRa+mKy9mRcG7PUydvIllpnXOg2/hmbU
N3NEuy7SqGJ0ldMmaYCRN6ipJ86mfLpNQLfgAgpwVXUm2lRmh78ipGf4YihVjyGRM3uM8s19aPEf
vQH/ZhQgRhLSbc5UFm+qzt+bengFyryAARvdG+uhwrvLJqfT46fBlWj6WnLcstbyXNF0u3kq5LXV
pLVd5ImbAA37ylA8XFWpF49pHDzStdP8MeQ5q1AAlOLoW0V2GRxhW6X0MMD4NYiKt9awsitCOuTy
hd0Ay6yMU3FA9L8k2GDiKZMG5h14mqwFcjT5rbgwT54PY29SjBT5sK7ok5do5p7tA+TAuQuYUZcU
f5mjv8P9dS8mMleXTIQbP5yOGeEP+0qS3Wyq0UUJHPwsjPBb73tnOzrQspoUkV2wEN5znfzyX4Gs
aWIkEJd7UC+aJrHdSXlbC2qxGkITfJXFr7T/lTNZKQCpk00Egd91EcB/5270gfmAPChuQ5MFDjDX
94lIsGlrLQz6EAYOfgN5/vWfMbfkOXPFw5Ta4Q9+ORDlHaeqGp78prS8IYUF9CtgvSp6/1S0b0Ty
3OoooPaEfkU71jjuG7BVSvIJuWpZI0eYm61ecnNuAlsX7x3okrVR2TeKmNZbtkDo4fXmwobc8YbQ
PCKnM0+ynFFkW01+F/Y6Gp/OeLeLwaawZxczLQs9xuqfahrlru3F6PXQye7n+gNi6pnrMyO0IJ9v
dD0oN26FWACcIKi3ogrvs168REWUwHYBbxQuooV6KZ3Z70G3hJR541jo3sTIArNR9TWZqwU6WTbM
IaGPgw2pfgiOkCQeb6uxNh/nCSl0ohGiyMhlpYdCf7IamPMTmmtvDmEummpuDhDN8rumBxpd4ij2
ajsWNLm9iXIfw6BvDKxWgiHBD1Al21+H3799jP8efBV3/7jLm7//B//+KMqppk5q//LPv+++itu3
7Kv5j+Wr/t9n/flr/u49/p/rb99F/dvN4/b618/80xfy7f/547239u1P/1hiKNrpvvuqp4evpkvb
Xz+EX3T5zP/tB3/7+vVdrlP59cfvH0WXt8t3C6Ii//2fHzp8/vG7NAmZ/Lf/+v3/+cHlpf7x+02R
fr710de/fs3XW9P+8bsSf5MWbmPGssBzpDCJ3Ry+lo/o1t/ITrUdMj51x5SmpX7/jedQG/7xu+H8
DfY0d7zJkBv1q0O+alN0vz5k/s0gqNxyleFQoZpK/v5/f7c//ZH+/x/tt7zL7khjbRteDL/LXx/5
Jlp2h62E5fCDBNLfPz/y2STjWqoMDA/DEJDFBg2cqaFY5zyoPWGy28kVLg1wDQ0pbuhhBDkrTD9I
7msrZgqqXSKaulDC+FqsNmOvtjo9GOjPuT1ak9w2KJlWvKJsK+3hwWXsieqa8brSuhsrZLzK8e1V
o6l7YLCaNS7GuxrJQGtDXRQ5253SbW/qV9e2LRpJOi6n8D3fYIuHTgZ9d+455kAiaz8eNL+pQPKA
Jdb8YFcHiIoK23nRHjGz0OkkwDEVirhN1TOOHRHNwIUKAJ2mIcxU+8DQc9yPSXVoMeRbyJFufaf9
MswceS3ZhdimPumhxpUzluwSU0yp1GLEdv0ooc8GKb/a3F6t1r23ZPscgYKUMpz3QHJwavi35Ty9
8n72+CcQG9pV9BTnzfJ4QfDD6GpMyRnVDGePxWfb0xqv0ZyFzNZ95kwLtpp8cJIlaoOjKrjoTqM8
ZTXM6giBo2nZFXH+2oTFDycu2ULCHgxtmXv63KSbTvSvfVm323yo1nWQzkflWtvQF3Dgx2pizmps
ChIec/vLcDYByZCUG+gQu3HPSPI5i5HchdjkZhfXc64PLHB6ce3KKt2XNo0uAW+0CL7A/lh/St9/
HLX8W/HQxfM/vYMFepua6XMK027ThQcbq/C29tE6TgJ1B30JBS2CSh40Rx5209pkc75i9IQrPNq6
JGiyssR0E7QcfrFGFEk3oCop1z0yZ842ev15hLwosKxUZCGKmrIexzyCaojLO6Cws4DIUeQ4HZQO
3LwBIpUKVPak2x4gLqlDOEE1iaWB1zvJ4n0BPoFOpMEaEsNpG1iIr4SlU+NjvF/p8Rzc2iXzH9fZ
ty2IsaFgQes4Nk3wkKKRSX70Cj8cm+Qtoop6Z+oUdhoviz1nvmWd9zJNM45SyFOtzB3wj6PyQo0b
ydAZ4UYxyikzdCBAmywFWpNWLrZrzE+ifUJnYkQgbnE4JRbDJGyZL8M8fsRigIKeAYnMDFDwI9jy
E/Cj+oHB608jvq3mMX5LGAmyFI24PigAGFPp/F1ze0vy5A5EcP2atdnrgritQBqg3UgRw4/ZS535
L3O9hHFMVe3lIjxm9wjUQK6GvlwJ5OkPbD32gaMJ9ugTEQm9iG9Vr0M1Gza2nwEfHJ519E5xH9HD
6Sme0pZQxsQnRYFY1cCzCsXYsT+jO/vWAWeYJoamGc3bRlnI7SGFnO1QNNsB6a8y53iLM/+omWgJ
2RVTVNsHjbbq1iHCKhzNaxjXGeqbHcCubt1BGluxlUBrn3NEOXbaH8vU7f7xn7YtycCaGLZjmsD9
Yrt7GoYn8jOegYK7Pko1OanvLiufYG58pX6S7eKeZWlCrnUZs591BkaliUB9kNUu762f/mSxchzq
RVSF9GqTuPtucT/Da0RmMewQeEDnGOtkZRCQmVrqMpfWI6OECJZskHsxImlrpjgFkb/ATK2fDeNP
05GXwg3e0NyhqB3Ps2TnF6birQNQiLSMVfvn4oYlnjL1qe4QcIf6QPnDpqs0n/2ufret6bmLdIsf
kxxZIAcIhM3FP7LyOT1UK991UKoFmuGWHewR7eYFGf62RMq3Lkzb8aSGAZ5H09px8DH5MbxevwEJ
mkL7ZtbGEKLhpc1lcrad/sAlx9I67+BzFMbRxQk6NCaPU39tECKw7PfJJjyZ7GRWrZldQz1iUklE
a9F+D2peUruTw7LcG6iDGft1XqjmU1q2Nzpmwih1npeNM+5ZyKAp95Lk9++UhX4s/phjtyMRNkS1
j0h/LQ3xrVc5/Xvbn3WDYYRGzobALRVpJ3b7/i7rgNCpcWJpBQ0yzsgFnQZUSpBA7xiTAN1GDw1I
FZGkAaoZqi5Rv3gthk1txa+s5FY+Qi9mz8x/mXGg/Is+WvQmV614ct2xOJBzwZc68SUdIIIAx+Ds
WuwFCm+HryGE19vse4z0q6/2ljsGD44hd77y3w1B1HHd6+cMti3tNKipyiUKq0QP1djpHkTavaYH
8VXr0nM2ZClWScLXBtufj4HTvhR9qG3AubLbKW32iDj4mha5tlEVrKQ5pC2byZWhOfCX6a6+gqEM
vCwd7I3WKYjbPZoiK2IjNOntD62Hj0nyxLWazQ/EJ3hUi+bnaE0Vo0coxxGyhrIar8jzEaMiAM5Q
O+xCpaBtmvddg72LIec9QvMny+VQXqoFv71UYwa+YcTFYLAv7DklVmUoDizuFIJHbkHHrL02dF9S
uUfQd8dyK+De7M/GJD6qpN5bvPg9GR8RqvIClHX9zmj4lIQkGCwMT/VGZ4hmNRMvTWX8KFu2eL37
YGVALfFlt5vP2He0Q9Sb71DUdjR1COZCiGmx4ZcbHr74qe7MVo8uoOY4+glJRge6TOzzoQAPb2E3
I5vI3ZeKZUqedhWkFrJc9fBxGiEhh6F9Dz7hYir/xc0bez+W16lGSCiXn9ThdkXUPcAiaXH/qBHn
J3Oa0svRooH1IverNrKzKjCAs9y4ZjGRc1UbbaPqDnZ/yAp1sfuofhMiqUPsdaf15S2e3MdovjXr
CPU/5DQqGgZbpDj6G52zVw2/VtmkUhcLv9+AHw8Z/NBM3d4J6/u2XZ6wQfgC9ea9ZY2zkiOKQhIw
oxYSpMGjJwsRBgZq2PeYR1eWPt+z7Owx9ii5iXUTji/AfJ7q+sow61sJVX/tYkUdmoZ4ZkdetVpe
jabPmIGyrnLK7diKdxlpn+hZz4nT3+kWDVgdHcmiIp4JKqMb1RdtLh8K01GE1szkjgjYoYQ/J6nV
HoKkvMv5c8R+uwchuNdT5iMMkfW9aWunuCdAjbe2weEywp13kKmyCQoD0TH4I0DcrI2W24ZTWFmk
njiZp4Obne0nLRjIFHDCb7cuEPpaRbelSfxR+j28hvhrtikuF90HZ3v3EEwxdU9UTJgUZ3CihjQ8
wPnVnRPBs/Odwd8bcbQwiOnfmo0StX4YWLxafsXVCjobE118vZjNCEpUGucoIz9sCC489LCX+BHT
hGAydl0eINLX488kJT87ElN0NOtuwJ9AV1trw97KbZSL0CL5rX7kkctvVxZPCrcNgtqlttLLndYj
Up9i7bNAyjs19lM3OdsYc4rKqne3fQ5YlaxVjOtONUBeM4M0QfwScCCfElS0tLX2N/y+h3kBnI32
woO2t45JBsqMSAL5KldJqeB65ZfuqYvKa2MWP5rkZUwpeMyxfCSK7eJX+g9oxLhk0uFrzpkGkOCQ
4iBdx270CcCUSK/UbSl0uUEYJCcEYE+vZaLqQ1x8jEAITjXDF4zdBVL4sTmnC3wW2Svb6Pw4FNNJ
T2wcjwx3UReHW3aZZE2T/7jS7Htfr0svZva0wsrKAtZ/6XR0YmXEkqafq2uqIXYW+QCiZJ0Cmgaz
W0zrnv5gTjrpueNgrcBx7eLAOnbIgPSedZ6aujcBsbYqr8LAf+Y7Xb63Rpb7PtYp05j89eAAQAs6
bItztB2TjjBBXgP0HIKQahvZWjC2MG4H5LGd/yF1YJWTQrA3J0XtDWP4akTx48RaKK44FPD1aPhM
Yv6ICdqOKSA8bW6SrWXHzFSsM7MxEs2E+JiMu6EG+zs2bOnAKL3EdGmct4a1SYbqkFn1SxAsskct
AROqDiYBuAxJxmetfZJotdZB3N+gB2Ol6tA+xXG8hePlHIoueGhHyhai3igvo6j3Aj9y8VtCE9Cn
jwiL3qqyxHaoloxvxfsNRyz1cPAPsPLsg2gIfx+G6RoqUu4bzHyDcpOLVlubCkvUnVmGz63WjcfZ
lAejzJ2tbVfsctEGo5CXTIH5Micc4ST1lEpdNG5Z7n137p3hTu9LygBU0mtXx3CPbFCzQVo8Cx15
vK3Fmld1ZruhEF7XTUyyQlpeY9LfPRKgwWU69VPYoBmizKrXrnEhjzxfI1Y6B4F6zBfsFmAthT+X
kCwiZoegu9GCDtc5mVpBjSlNIWHdJqBTI+KNippqp5/dt168xskEZLTGYDFl7BMjOHqizYK1ZtLp
6Wb/3Ffh3YBbjsX4cjlk1OxsDxHHqhNGjv2c4ZoNJfVvcf71GZinvhBxbPB6Ytd8mJ3pGfb+Wrj6
67R8G4BCOf9i+KxID7FVF3hOFchdx5hpm2nMiJjDidjGYCigoZvTVwcrh7R0E2ptjCi8RDDEVsta
N2FyUuwFdlkgbwK9AG2cCeVZXG1eniYXV8vRVVr4lktUB6jxOAWVeSkGFvuqoHFvc/ejdyTTf1Sc
AHQcaL3U6xoC0TgwaSqwJpcQsVbNbO7TApFH2hKU0xb902QaVM5OfdPaioo5xwaHbnI1MPkc2/Zo
OCPxWzVEM/TMZFLoK5cApbhH1xn7Kc7DLHgjcW49uwDJMriAwBBdbV0mFEG+gSJwNJ66Ln6d3Bw7
vtKOYRuA4g55KTJYTCroobsvRm+PjOUaLIch/Ul4bS37fjSHPUbng10PbML8z1G/stq8JT7zDSX4
OXHJo9WwV61gBNP2Ybyxi3JHkaZTdnJCx1p8IQ5AVDoWPDN5SUFs1h3m60pGFXXaFByqNv5iIMHh
Ujz7DHdgPdLtAHCLG0H8WP2DZhSN9ZA+FH3yliBa80yMjHPNbRf2BrSabAcO9Wl05NcUYiMA51ys
56LdAKT7SIDsdPLGQT6MXd2KPAIbXi3i16CFZ1ekChmOG3fnz6iYRQKLvJ2fLMsiOKv8IdE3ZJHw
9yXx1gent3aFIyARkACd1JiBQyoGRxu8rGvvKhIPjkPcfWZZBLOMMjnkCnAtNuZOxQVn8McYlk2h
9FGhmEKiKEE6HnBGVQ1rOGRfSGvCDO9Ea/CpfnokmggnF0JuP0E85fg4hf0Pw1EoambSKkKsrouI
Ib5mA7xBHo7ahlPJAx/12gYUkhKzaqLLe00ZPwqkoXQxO1LRQgYrZr7yYZKuukhGKPQRDtiYBa3R
f1ZQ+JYVIuSvsbqDHtKsh76MN2nIhkyHw2IvJiadoDZ9E9uC+DylHjVFy6SXKfuMEw07uvAp/vbn
8JGgnA0xmQpYSAGuLtkDlyOARuYPNr2iY8+HZU5OquSFGJ8bumNyb27wsPhEvfeiOeame5N1EwEF
0w2jsLM7wMPwG51DTLTXsJckl0Q3YR2aK3jtFwM1GvJJNH4dtiAAz7VGTIsmsCijtkQPkhMb6Mjo
CGh51u1sb1f+PVl8067XGmcbRNN2hNIYltY277mlqfm/OmjJuaTOKGRAGIggCQdGe6iuLXA9b3B1
CvtSPSHEMJLJBnxGRGvdPDKpMWFJ8j4OPowlFIQcl4yk1n4yfWA/OE7GbYc7NJvr9C7JjNfYJVwR
JIaxQTG6Rkv/GTbguF2Es8EYP1ozEZwCYT+adrEtTXrpaSphPOXZVggxbgqBoQJJw7qZ8+c2Voht
DCzs2eJpmQBMN3bWUdG7mz41/J2T9mjtA+z1rm3CPEA8TPwDMX2qWye9pR/axrrBNv899hPu8hrd
Rj1+h2kOt6Maz8lkSfbA7ncuP/wSMYQSb6U1f8gy1rC+JNfBKCEpL0QkAVGpENwxiMoXtMC5bFnL
AO7b2IX5gUacsIZoepoE6VVgvkZd3LUZ4bcUiEGJkWrIXBA0fnhkiV/uGt/6gAhNWUAH3c1kTxT4
RT2WjR530Cq2QYYPxtW0MwyoINslZwPUzCD2T21lP4dmNLCPHejTHIOtvIVg1aH3zUz7Hj3kJsmI
asH1fE+szp5o3/WEYG0DmYfKUMdYQ5P2neka8DJ6lCSeSKTxs3kTJMH9sko9WAUwxNo9ton8VNF4
lSkz0yAdXqOxupiFUqsenqPFkx7TMXszqCbfSQSYNbOeBtE91rmFGZ/J5pYp3iuDJ+I2prk/2ESf
iGWq4KLuXwKGL3mhrt0QbpibOOt4RFlGChBuVYPT30zz18hAsMNAGtpLBdK8owQWtQJV7upcQq12
6SVlVsf5m40grOspx0wRhbtG6yVAf2eFDRGFQV1R+dYZYBvZnucJ3SbyxyVwungzRitiK03L0riD
4pHD2DCxUBswl/VMp6TEzou95YsHYNCUV9ysaMq7Q8Tb6kYAzM2lIkbh5Dmp7B4qm6f/GJ+SNr5x
WB4cE1O/B7YPYyNO8g0SCaIem+IErcNcRRBke59hp9CZnjFIB5vFg3y2y+oAc+fSB4xVYvgSeka7
6dCJuVNNrG86+Ccz8S9Wp/3ISqZEEyieXSrnhwGtOI5sOMS8+M2U4TwQdvBa+cLZxEwhNweVsZZg
Ln6QeJADodBVN2NBT2RgIWClw9hG5Sc5cpjC4rJ2s63SA8O3ZEVGnGK+i5q6WfBi2gCNOksuVmid
ndh2zkZNQGBZBdM6NbDIsHZmKkICk9bwTACKrm8Mg06gE0yP8wjDiF9yyJjYcOicShKCJBS9lMjw
5T4NSL89aeEls9Ej8ZdxCEiU51qb4oMWh3c6Eo8jBk16p0m78av2EGcGkji8iYwVc93TypempTnI
quq2cPNbUoMYvbg8WAhTunQyvJZT2nuNWZ/CLH3Q0l2m8dSSfc0QL5i/9SQU25rt7QLZy0BHJqiS
8SyhTEUOToTsITLaDQFCFbkV5FYN6OA8XWb3kTLlbnIHyt/iFbMzeSUINtrKA1Q2sr3BX1PghmdK
RVgqPzmpeEBMQ3ViVGHvjK754OzF3hO6Gz1l0jzU5UMki4fe1E+ixy4zM2j3c/F8dqpE52FqRntg
5AyMQwSIuXDyrb6MHuYiIfdg5ukojI/eEPmhq41vqYppbxG8Nku4R6NWs5/pcHYm9jidIVadej9/
7MN48Tc7BNFniGnZIUcHFlhHmYUPkun4xqnIGf0cK0xHVYGwwjUQDiIqOhA4h7YPj5aLlASlItd5
no/7hj0YokxKTU3r37rQYXEQ/ECLjTsORRVDnHjTWEaH5M/edVZxwVgVnDKW7kMJt95VgcRApgg9
tqy7uvDPsFQJ+E0AWqe2PI36PYjKcT0qGXg8MpkVMg7HyBMdSZoudXs8WfGMDFSQfTy7XyoCKNh1
WvyfJJ3HbutYFkW/iABzmEoUqZyD5QlhP9vMOfPre7EaqEFXNeqVLZH3nrD32m6EV9PxmNsKKLGc
qkk1Ow+BOA7j7DGcixC1XfahRSthLWrNHI+90lK0jSb6LgY/tQEHdFDPRTvnaljjVgkbMkHaWUTP
4NNCuP4f7hDDC35DgM5JVaJurD1hKUuk+UKqtzWFxMq2PEekrRijYdcKJ72GTNckrcUVI00gEzWa
0Sn0h40Kwl40EsKKWuC6om86nlgqtE34uGFaZ/IJo9+f5vMtARenKRhIEA+z7MDzz/Ima39FQGSr
JAqxhDehXcaBgRDATkJH9mdxr0QMuiyTDMOncYjTkCQrbACqRc4uwnAKm4TUHSbOSB0Qds7fd4+Z
hE63fo46Q7I2FM9irkfrJpocNqlUinP1CB+W5v1DIWbWHvTit5mUfwPPt0cuWSR6X9hiH0VtXMcI
1F7vL3D+MJ2b85tDAiYnSfsogQaMBSM0SLKoacaPJlWe5ChpiFYiHeogvvlxKm7QPyXiaCYSCNOv
gQTp6laiRW1Opvg9mfuoO8XxSWWfXxbMYcy3Jd9g6i5E7+zLdz3eKr4bd/ue2CompcauFdeCfvXK
Y7yeum2v3zIJee99ziXVbop0NYK9wWpA9y+97PLv8hZ0bJUk7WqatxFSlNW+gvwh8TEXbCpmC9ek
LosQUWmo0clmdjGw+4I2Lnxb5TXXyQ9dKQRaGwSbDVyc4tvEkS3Db4ufYg/5C/Q3UyWIOA9gFX0g
LVUSS0bvmIGhYQja38bsmJSfHeV4Ov7LVKh604fS3zP1ZkI0VB/eBIfqqRkfYXXP42BtTZ96zzJP
Bx6/i6ddS6zI4EzWXm92HgGVVdi4gbkncxRe4oQMMAUv9FGpVxGFg448fiosJ05Xo9fhPd3AddWj
V9CXjqX8FvEjIh/KiPcN857iLOo7ufwn5k9D+sX2ybUer/T0ONZ/bfPIRfxgV7/4i9QnPgYOkDnF
+thkn4H/3SCcFikgBBBHMWyLnvUT8r1FzyPtvzVkj95dlr89RkCe+pClq0LQrcywMsKaqD46OHGk
3yykWKbhxeWEfzCd1lDKyXI3l0PGGF7ig2VLYBG8TYMriD0jOnJli0+ptmDqPlIMVEbMW0Y5PhA4
LzxyVI/5RsYHKNHxt7s4XUedqzbXsgGWe/ZyHvCDKT9CHjd1n/kOsYQkhfcOH2anvBqUwpzacYZ0
PNiYEEpCmHlrxd+Q7si/GWtbwzhhVuyYEDEI6KCa2XPWT1iWa78r7AKricBgpe8/ibRkr90vagQ4
E14JD+yfIXxqnO4iw398qpg1oFowvqb3g0mn7xozcGSixCQGSBNgoZqZEw5MNqnrRGNhhnO90b9Q
S1CR8kiX76FDDivnC4lSKiCeBFTbah62W4RmDmycWX4vZMtbQitMeAlgFLnkujBDdqPpHKhEXs0u
Bdb2kwSR5iOg2DiJ8SmJz0n1iZ3OHYx9mW+aYVViaqZCG5VV1BJws+vCYzlueume+NdU4yVFEYuJ
uJNsUrm7fB9AshzufM9ayVL7ttZIPY3kD7FCXs1UIoiChSxffWtRVvWy8vg/tl58yi4+nJde5VxL
wSXdpWiXljep+DSj2yD+pcmfhI6bdZ4RfVYjUzaGDYnyJ7KZbNLlqFzG/mso0WASwCNxoYcMYVPu
Yil8cHFKFpKzbxPxLmJhhlHeKkFeoeufY382GaiTyFKQjsXDOv4N1NIiGT0q/Yp85X7DPYbVhPxl
ktw5zWwrw5qnBC7KFfqfhogfpoHSA8SVeQ/lr75sVnyM7IltPgqR9ESDmDQ28NFTaVPqjmDRjLNl
9hc9ySocfmbqGmpFVG4kNI+a46vO/JTDDuIFAIPFmdPw96VFbDiYANnbiwOlWYPRsPvxkoNRPYzy
TzM/TPGV14ekfBbjqZDuUXb0cel4X6TSk2iB48F6Fb28y5nbEQu4qO3Qp5TKxYWeXXjcGdYtW/gF
77oixFPTqLImwDQGO6c5+71jTCuLxlqmX8+swJ6glFQ4xHr6Wh0A/tDxFMML+WIHv2K2taAkUK9k
EiyICyRbGoci1pI2+2eizgS7IgKiWVaWeS8ViN+8+wA9gRNmPPVVsozZRFJsLQxo4Ur6FTZ/CTuR
BJ+sXH53hEkyBdZQh81nj6lB+yMVdxywajcmw4JrE61iuhev7pcKP2vG4T5GYND4UjScv1Jg2hrA
rRlnH4S/JXoQ1su5suqOHSP6FJtAXohwtFlucDX70Cu1WlnlvE0qVZIAAS0ZaG6JSqa84MHHyccy
qEUEXNE1BniC8skDkUC1xMdX1ksSiKAorMcAkcLYkAI2ODx2qESEFTFCdhylmxC2H8E3WOPxwy1L
rV5auPtF8THK4xY+IY/+tMjZ96vNyM2m2K1eOI3yinHj4pGAGwEpqu6wT1VLnVvVy8lk9BjFg3Op
U2JwSQWL8ze6kgdpjCsTJ1XurzShXIGe3FT0PILIBSEYxSVtyEpMEdfCd16amcJqOyZkvUfp9IY9
yYkzrhoozTlDiCR+aj2t81WoP2MT97XPVQTy0NeQvtx66i4dv/z8w8k1T++wH4lf72dDVftjkZ5i
7MXo1GufCu9x3v2MbBDo1PBUkYBAxTSqjTNO71HdAZh1SmUjTMGaaZ7Nw+/HYLMLkp9weefWW1E1
fEr8wly0IgdoMdM/cCX09bcM3IoAVpFBa1pJK8tH5iTNWGhqL47HJEogwmLzJmMcdvGyAaxVtIHT
myjemdCQ77qsQl4U41jziQzWdf7vmMmHgoiDN2X+eJsRSniq4sHDpNQxmqUwni2nFtGmgnzwh7Na
3WKq14hSyvqpwGH1nNMqvzWrcRmiQ2+iD4p5tGICqnmkNNaB+MeKQkVLevfEb1H9qtN9gOJ/0H0e
Ce8vRd6kcDR7jJFbbgfGc5ShgG55wEO6GJT8bpPB/GGF7oepAxxvbyo+59WcqNleRCyufjhdBK4K
ViQMdZLlxBZf9ZS5nN0jqMKSOhzjZN72fci9zF1dLGhGGBI/tXAr1sJB406tkUUkXbHsQRDoCcNI
X7VV39r6UeHmQGZaXQOOGvGbpOYjymPuoPmdk53GwH1aMACTUb8RTDsIvMBSu80RQIg+DgEoI3GB
ZTBHJ9aFB8HIwJoHx6oQt2Lqrb2O7ar0UcvfZHdwUJqOrBYuZvGdhxWHYFbCHXiKsLGhJeB37Vd4
+YlfKLeFDNGmuPoYmkVxAgHj6GHhDmkO7mLCnhK7IxNaP6HQkdUDjqiLCbckq2DZkPSFQJ8VlQdr
QXcm9HQi+c5NeqNTP5phfzLReOUmWfTsJ/1hco0uvsakLciBQGhEeJ6j5OSO5XAnbtTau+qW5Brk
YDRyfcRQIx3Q+C5T+D4N4ddtB/WG9Z82kYYM82wUs5VaS1AdcSJGKJaHeaQWIbSDPZeiMwjzR+H1
1wbEPTdhA2BHegQ4u0vZYFuaHjKYeH7p74zSWClqg+WIea+pvEqJUI7YOla1ehM16ahmmpsnn2GS
fs+MNKM+lsWmJqYZXvNOivKdTNKfRGGaiEBX/JRoMdU6J5n4R5giKLapgC4knQXWokhv18lM3/+E
FvdXauYR6N4dCKdeVNdSN35rfG2p3zMFiw5Y80idQyJSkhCdWEyROT4SxoCo1HQki/PZ3ptvTOd0
b18SI98UeaWk8D1vyjhf5+W3yB49nqky0XEA6ZGTshHtPKD0k50CEkFjZTGwNLc4o5rgMlqbGuQK
uLmW7YhL6FQkQ1XGEbiv4luo/gshw5QASrJ632kfpK7w5fhsxhkdaLspR5McuthU1UXKuuDTV491
+MywpYYshUndtnsGaiStLAKmKgPFAn9D6rZuHqTtQnIl+c18xk4VLDcBaTO/xQJBGwv31MOUh4H5
QbUynMVum4mnSLmwW8VR46bpKXTYN+jLeSwR/BXDpei5pWwFMIDyiOpP3moO4oOysEDiOPIhmnOR
GobcytEKzwjSV6Pr10deJXeiagJjz/NSsRPyV5mPogmAS0epADl2oaDFUPxHLa9V455wAM9Jea3y
kKutxIA03kiZ27cu0jj+CpW9rhHPPXwWkrgRHdoR8NzxqwrRdq5yc43sYIo2QfnkrsSVHy907FCH
CnBxgBF9WS2QqZIkwd1+4HQxLZczbakUDtDeVPqXMDpBDNu5ZbJn4qRgfljl9oBx1kepZocgOL65
vGwhOJITF3khrcNBQdopdbfC2upsrGU0H+G41wJMdkvGNcaKCHHhh4wlXNtZXXAXfCvdJbVgv+LB
5bgIL/PIoOWpEM31MDyw2OnexpJOIHi4Mc5U/KZ+r4ZtGrwH+aZ2QLTpA++p8A71J/1RNa0acT1a
j4JyPpMOYMj5BWln1mz2F0N+5Sd3oMOnMZnwqzbaDk4L1G6HZ6BRrwX+WUOdnHo8EdNnQzSgERmH
U1m4nbjruyf/WqxsRu2UmWcT+lTtaOOpNTeijRiUF4E6Pd1GK205wfxzeXCyTRjsB7aUQMKV7F86
/QrareydZPkYEWH9Bt6zlq5B+Eex3luuElwIlBm1a0st9fDVH7xqufWgDsfN/9alo667wnDnMBbN
i2ELPPc/hQ0GxDhGm8YRspNRHgDScW7if7nxZy4by/Xz35D7T8rfOoPxwWlsFsWhyRaYSTNXdlv8
69WPsfmtBNfA6qYetWErRLupdEjwXvKYt+mhBUTvXbLlg0BWgs77VVN/FhrV1aYIt037D+Lnwmiu
IZj6DC2c2d0i9QCyPba++PxXBogi/zJIm/mrcGOnR7gc3YPRTbC0cGaYq8QVMkdbUJeyl/fAkav5
q3M028zOEwWrseA8aubsUFuefzuMLZX+m2H8K84+xWJrvaS2XHbdBasTNRByTCRJBAz3rk54c1fu
NdBP4po9zsIonnM0D3WiHqPa4651iz9PAnjI4iiYoUwdYfUuGU7soJKFcYkr5uDiSUrWWqwvWMfp
M+KQ/zmQYl0w/Zuqp1cfhuCV1V/zk5YNwD/DwGaaQOXOgmvJP6UoKcpPudqFyobZ2EJb/KAqpzH5
yNQzwYhhcoCQQLI6hrOL1Z9q/wwAewHSYCV7X351oCWib8I3Otp1uSFJKGiOLQpLUkjE3Whdm2Jg
KVkuKkSNQ75O+80o/MEegB7KtD386YXf0I3dxHiPVJitcm7yf/Mv+D6L8rMq0dkisRzqa5Gdy3Jj
sG13Jc01LZaWmBXvdXmuKJs+UGN3FsfLphaegc2Ba8vwBZc+v/ERo+sybi+1rdqT9M69g1x9ILlB
77eAnLCgcuEoOgbJum3d3nx4C8ZbytOvDyB3PD6vpYgxzS6uY7VhzuZA3F6UwLGEI59CMH79t59m
pye7pfdlEvbHNj5Kbj4YgNHprm3loghNPnJmrcysml1oOWI9LLxVCFeBQjo8e9o2nJcy9NRUyTiv
2CuNVy+8S90l4HzRufdaBGwU3BR7ub4Ny9Wk2Sma60jdMZ9W6AVRlOb6pmm/ZRiF5Nz4FzIVxsUX
sfNIG2hOtma9S1m8jelHF7twpm0FublTs6Cy83QV01nG9d8MiKrw/KooNgSNtStkm0k+Tsh2x72g
HXVto6e0PNuSLhLIHb2SGFzhi/FZXk3fLUR0sCwPdwYgaQ9P8VOJGXCtB5KWraMWvAJpK6L5wLHl
TPkuysGEcT6fEp7QQHvF1by+JgXyYPHBk8cq1juBvjmKQPr/y4BiCOprVo7ToCxxrNOLvzidYwh+
69ayZznqTLiyVZfybqntgSMiaHY05KiTqa6ymhtcSmgz4D/yaSoPCnQ/XPXFSWG72w2PMYD4636R
RVtRtbnWpnB1LIec57r78+C7K3yAKkuruFqQgISV0T9kTnO/R1LtdsQYVLYhETPoHs/81v6SCx2i
RuIQ3WYAfSFFseC9m1UMbli55kqwcxTLwhoyFt7HcHqW2saqjikjZWtBnbMILgz4StrehZZ/sqBh
W1zYAGeye59veXEbVkFwi2JCvV0F9M4/hFQLLBAOnM5h8Q1CjqXriTK6TsD1G6ehXXcKY/SNYD1j
y0mSc8SV44Pudeo9LI2F6KDqAK3n2wzr6K2iuZhoz5KxtziIUWDxSeT5Jk4Y1hLSzBQkLxeK9mqS
c9sdFQoe46UrVEiWTRC4Wr6bhnKWWbuL4OT/0xByhziNnwSFMQcE5pK3i2ZuZYWMPs0N4xNx4xyL
yZ10+3rtOwpuDljhKCi0pcqyFBGVAwGIy5fTIN7pzS3JVzTsNDHIuY/JcDGKR4O0C0EVrcS3x0de
K+tc/iJ6/GgyhWu1rRji/bxywPejLfKSK5vKfKJgHDgxsn0TnnkzUdenSk/P/pSvGpE04tKcuNt4
PVIMppQarfEWph1orpQca3I2jgU/2ghKvtoNXBQeBxbIkOQQ8vqa7G0RfGJYyxYhYW/D3Qi2QrIJ
klfzpI4BNbbikcYmvc+CjcBmWHTU5sZimimgskyBpyRML0QEdfoWgXlZbLNgHXM6YVJIjwIvjMYL
wiJeofQF2xbIt5R6R87WPaxwFGC0u7LLwxinDnqTDlTCcOyt7bQECyK6iAJ4OEM+WaPjBcX06Q8/
xrC1DIzYJRJXuwezyk5l2ZATOPN7fFTmCcCzFCHyxEFVqrSzySF/IUG39H1dujErUWWt8Id4a71w
xeEfWGBbZr8jeru0I33a8SGIt8uy2SnNqe3YzqDCqGmxcOYtK/NX8f4N8quRabxDc4sWkHXUNR1O
pPqgxga2J6KsktMd8pGK3wFSOaFYBG+VLLlWAaiBH65yXXPrnsRYRw1JNbH1LFoG3ZfZv0TKVWUe
lLE5UdUrr8yy912TVPKQ7Uq8NsTD8Ddwmgdf9XATpoMRvUa7tbX0Nhdx06dfX0Aq9KkT28zzVmO5
ldODLI2LoD/p2QfHpaZu5xde995iy/hD/5xfqLbBf0CgApiu2lzMN68OeYf4qkXSvaxgnwgbcbyq
2mcXzzVkKR5H8ZzJIKoOunnCPAUcAnIVKdqwAA60CRA1WOYTWh6//GXHtbdIfZeJJ/BhYp5OUcXx
KhPGzhR5maxke6xcqkE7YczNMaJsIuWV0zKSDMcGiRh7qhvG7zQJAG2pfF/9eDCL28CXPRBpM+zN
9qxEuxbnKysn9Cep0/BmNWAPG1jg0DVEfjc4vab3N3aXkCcs9NZyudEulXCOxSMQo/kDVD0Ho4Vf
ko7ava3uom14G+Vsa0DfS9pkU7e/8+hUaN/x9K/FSJoMbxZMS4JJaXtU+VEIV+QKeJR4Km0yc/jd
5PV8OSgKMVxXXdvF+ocq32XqtC57N9VH2X9GwmZqOTDhakSnuj9y4FLjKrQosh2wmZ/B32fPvwbW
zcJNNy4xQdMRnTu6eGlPM1h72wF1ohG8RBamNhNcBu3Zadqapts1+7zeMIMGMYmbIrW5NOYDaAxP
ffJfhSy3Dg+on6D25xNo/yLqvTW7VJldtkZV8ZT8TZMANFhNwrFYAtAR7r4TwNE+6tSkrfBBw0uv
PC7ZsqKnAL5pHRN8feWlUH5UdgAJe4JRYsSH8Fm2iAXCJjwuon7nFd+Feo7hiHCNoqPvV1Ky0jLG
epsQNLfIo/skuLP8py8aXDsb0aDBAzFCqYQrQVR+GSX24kC5R/YiEgWYban2m/tHa0oXxZJmDScQ
V7nl/xrBj66uB3xn3TYpGORfwupSxvvHvCU9+M26Ui4ajpo4OY3UQ+24D7ujFfygBIDByw1BsKSV
sZFhmMElQSTSybBb8z0pGpUkqM59nSCzOOkQRyhJp+Sl+jtZ+K5rri6OzPxK+VBaBXMUBA75Xq5u
ivjBFZXplKPDWq3dBCw5IkVBuM63DJqBOt1odPQsDx6digsHTbjIKFsYjoK478vv2XsXMRkcWOoU
6lUdlI2a/JbWOe7/VZDoTcqEA5Hloe4yXOYo/1JSVNSrCXIZTS4YSgpTeZF8TamrKvyQ8dYjOGUR
wkeyOTRkWFNkztnTKke5FtwGfyNrJAKfPUo4XOwLkwdJZIqKt4uNxAOgg2w4eoTmbce0qmkPafHS
wbgo6Hl1EVHAkjkaGWSx/J5sxCRKzNr0QmIMKPa7l3zH5aNtPs3GaYmT9HeK8tdnf2iVOpaL1LGa
8jM3bGmyFRYd5Cw3qQ99SmTcsRpvcf2tlR91++ylB1+I4m+B6QbVXlK2IdhkgoWXNPfsDlTxHKJN
KJ9Zi2lpfITNhRbIzxmbkE6spc+02ExwTIytJ3/BV8XUg2p0X9kUacq/dsVzHD1IJOe24MxQLnIQ
LEtJWLA0XvYVFPj6V+72eD1Z+P8R2Exj3OpUp2Nskzu8KvufsDJXSpsv4v6H7mo5EYEQL34E/Tk4
qNzl58AUxF/rrmVt5PBClhgT5RtG06VPe7KcY3069ij2wOxHPXW8sdwnrMXir4FJ7Pxj8HVIAdGu
TOuM7yl/+8K5ly6atC9HzizKfOy4i46ZsTS5KQ4ZbxbdJOdAcaQeBf63bsKFsiuEWd+xzvvwmgYm
VPAUg/wao+GZmzVF5mQN2mXeqG66+JP6bcy54vGKHdvuafJ05BAEvf5JijHurofA2iLZ0xQgg+Na
voz6iTafItkeYWrMTxIpeuC77ymxcuuoOBgMFymDEVzoiExZykSMtcoDFUzu7eLhh/cyG+4CAzr6
a804j3Dw/iCHxu80dMdiXWubpCY0jylEuy/lY4N7/y8lawu6vXLgTZDkLWQe0ztxBnAqjBg0JDpW
uq9C45kt/8n9zjBvbXA1iwNsoqpwE65EA9g3o1Y8/XMrJ6T0stoH+bj4S0/esOMP63zH19cjvVxJ
Cer/tcylw85cEafEcPvAwKZ0JmM30vQXx5aRpLQp/AuCZ2SyEsPTd1GfIVZwjRpEWhwsQkFtNNzC
yGyfldeqqvb//eEYvoann96j8RCk/8r+OBfJmh+iqe7RZcak3Dy0HgoUC6bsanHBaCQ5zlU+W/KW
Yt1we2BZ1DYVh8yCqYcRLWAcLgOPc3YOAdiqRFaZR9LNkm7dVJ9yiJzlpcqrsnNr6/E1LdOSvFQq
mwav4YUu0i78dR9/TCzlSHniqfru17p2YouZ6yt0yUq8iWEdOvNnzsIiNK+YWZaBCG8Ns+ZIgN1N
734bflbuDciYdAmLn0DnEoU317/AxhHww0fTg27bQA9iQ69/tvAgGiQzH1AlKNk7dZG3a+7QIt6w
mcOzvZmfZkHeVdvuKXxymhME1kgnpabIVFzU0xzJLri8WtnPY00DME5KjsVmSm6B9KZWkMY1gdpj
vs/aM7olVrePbkmrWH232j9TYVDCrmReYKBeHIRVo1zm/7DI/iCa3nwzQn4jiJV9McTJQbkM8NAt
l0+Ekct8ykJB4quLjU8DQU/TfHINDsYutTbAZwP2P18EXGDfQGdAqWp3rOvsaFyGXCypeFXVU1Q8
GCjnBsrS4YzZMBROJLphhxnTfeEipwIwa17mEVIZfzCs05VDYR1y6S1lb+8AvQ0rWRIYjoQysp4+
I/axUnU345dgnYzGlWFCdzsRJwcVMvyxPhyWKVRTXpUkOETFz6jC/8+fCqOSpP4usXJaTGutag/r
bqlzY31yS6FUfPG16/5u7vGSY7+Gf1q+5s4ZBttAbRAwa0RLhplQ3qAr41jdzinnKdziaJ0yShCS
ryj78mTUMxhzWvpgY0v4AW/cuhsuXNf8YfPNWTn6qjMeNDv4fwm66Oh8ALD74mk+HrVmHeSXwpxW
se8Y1iOeTuh9GgkU5lrHZt05Y+gUSCTj3zEmaKXdz1MXLdi28zLAO6Thu24XLM1Eah3hq+Ifx+Xb
TD8RJ7OO3OXlKQ2+dRRWQ3TIGNAY/r1G4a4a/wRiroWTzmovYI9CpSLWB1G+hvbXwMoSf92yLl9w
vcAD2p5/6sDXcSfo0yZlNjS1GpvR70n59bSP0HvpLfnVm1JeN8l341MdbYfie2o/BQHxLxd58N8s
e6BYEz8170ZaFQ+Myd7tNbfyinrzwWL7N0bNyyza0R+uzFmm+oUEbGFCuzHYlxciFw+3bUr44DDc
mMvn6Q56/zgHexCPRAwCMZISyYDesZSyDT5UYhCAzRIPYuCs7qh0PeYeRjpLLv7mnUI7UA5aD3F8
6WK1MKN9hdiGY6787oNmERaPjdWem2IrB6htkrvA64pol9SfVSu4TYU68zeG3qrD/ydpBVG1MAeI
LCOfx5M/XvAPvcZcyZETRy9tSOPTs0ODXzqYo2g55udtVD/l4pbWxzz7sTwicujc0vgmim8NP5+n
XXjQBkQ/YGNwRl+b+BzfouliEKDFqFlcD2OOe8cO5p4HCQMaN59pPv/5QmYbwpgE2Trn3vAPNTNr
VcabCBeLyFWlB5BUjANoprsXyi7KgpMRXEMRJ+EGD8QqyS6B/U1UUU/AqMnAo+OIT1aVeDRQPA1D
slIVHzcvaXqqvIAIAbkQB8MQnBkM0eUC/UrotyudcrzHUAiYYzxICmcNv9ew8/P3/Cbm4lG0GOHR
a9aMTOPxBcR+WftH1dvMLffcJHBN8CBy5zPIAU+OEhKz0cKT3la5mQQn8qzl/AvITEV11s39LAof
H5EF/ueGVHmhFKdp5NBA4ruhLyASIotWkrEqzH06lwRoE4r2BINokcvfJKUwtjfkXZkdUm0NLWwh
yp093w0deapDsBml68C8wVxlLt1hJjmJvhc/6xXwrfqKdBfWM3oVHDnEADCgexj6Wh83hf7oKvZH
fPxxelGap6JjknSS4mjKf/MnYSh3iEaZ/1F9hTphJD1XtHCgJeSkEqQNex/5FQs7hpPPvyHE5nUZ
vXwhwLyUDBoP/8dXSOcELJB8TNmezy1ic9TKbAAW8ISyvdF/lKoTjA6VBSBXQXel/gjAHt8jKj4D
TjdFMfu4MT5WmHwbZxC24xb0J0uHamliRo8xCqnhha9XQsNX0z6wi58QX2bih29dvOrGksHWUS53
6w5qwcE8kDFQt/vG+EnDj+FelmeM+GAxtQUGRf5tMsnNi7obHtmSQZjIABYhTk1EMAMZKjKST6vP
tLkN492jhIsGNAcUrxm9s1uuew72+XtHXDjP9nKDoOv22zCwZjYXQ3uKJglEf/nyO4Neao6MFwZc
yodS3GizX+8Q0MhXZraUaKQT2h3DP3m6a+66kXDH8VlNX4LyhhGLKt/rtrL3DcmLE57pn/aSp6ve
Ped9jud9MB5WdDZvSFJW+S3sthEQ7fKnwGOExJ0btFIRCZik3iKt56hS52UegbaVzd3spZSaTksB
7xERfkFxN+98jNjRvC1QMxe9mwhSRb0P6aMM/xRWw2j/LZ4Qif3NxBYkrnjNab6rQAbRoV2RmC0r
ad9i25YuI5FPpFc6c2bvPQdaAdp8pTM2E6eK0uozK97z4ao3XxIXTH+RG96sOckF83Bbk2vCkWFl
VxNEOa1WE6GbbSmWkEDHAsfCUiDD56dxuCPiPwML69RYNrl7TObW5nAK5J/SIAaDtc+ByN8o/5oC
qimOrjHN7Y7YMN8jGlpdaERQWQEx4QwslRGn98P3LpQMk8keA8cUdtxmI7GZhrYpFH9VcLf6Az83
Kz4Gy8wTb4NT2QPRTLPjpcMkmvJykBkf+Nu4gWTOltw8cCaK+NrHnggi4x/oWDoDjq7iWBvwyj13
iDcCK0nFbhB4Yrlm85nhuOfrUF4tm4hw1qswdUd0wV8sxSBm2TJjU1FBbDJd4WN4bLM6jfieTQLt
IwMYtJWki0rbqXqfQvldTVyT+97unajdi/S+3N+hw4Wi/dfLMP/SgMdk0THuzg0PpQcjWCw2pf7s
yPPwsEWowyvxXsR4ltafJXwIyQcBlVqI7GI9iE48uZTMa4yvNeKlcaO5rUOOpY0YA/sGr8Dri0NX
+0UFyM4cRB1mr3a2UY24v0DDr5EkqdVLJTAA9Z42fsx9Ic5EqzrNfWdZfdd/MSeIxkhrQitU5SfA
jgqgHhYS+VUqd7DxNe/ILCqHCpSd1Pnqnu9as+dyq+3SuLJ+k8qriYh3hYmV8QODKsNMmEn+A1+4
lPzOkYYSWToez9nOh2ipUZD8df888cu0doEiYXL7zvQjnww9TMhZiwPYnuU/TP2iaSVbjwFFWsBt
MBMN5C2QExsHi/xKQ0dVTkV78Hz+RKSpXv6aQeBZl4MBoBwXucUIEZbnQIYc6+y4V/WtIu/MipG6
iyhORS+L051JopLe9PCh9LR2+j82VGAjfh/oUQ2CD8jB++lLZH/aT0uNBQ0GGjz3F5t7bSnQI7vj
Gnr+JLhqwrp1xYSS4gpsUIeEXRMXh2fTlnbBjG0mERMHiSL5hp2pMfZj57Cml7DqoT9rp6MeXPlO
zYmVHKUR8UV23RwS4jPKd8aJNUQ+H13nlOMvGFW+zXFRtueKrr9FeieZLGKTryo9eemZYWZHkRdA
o2iQQvUD+jVostV0nndh0b0R/pTyi+TRiAuRoAWOeyY0MeXGSEgrU9ZI4paOg2XGw+eXvKrasPQl
hqS7Wjzmd+qgGFGJeKs7FivFuhfeUsAGmf4hg+AxX1RRzsH41nO7LTAOZBIz93EVcVInJRVI0qJ+
WkGuIUWduTosrkBaU0/N30ahXLqg5mz3aT/onWYtLGzIioVz1Oz5g9zQczOAfslnwkGy8PCmKWC8
lqO2ru9EvlsAfqsNycANxXd4NvDrTdrBouAr8Yrr/ZbYOoqzpQEOlgaZnwVXzBL9KYWdOrNM6DC8
8Sjl5/l5T+B0pOW95MvPezg3vATEv6uIAtqTf5vv5Vlvwu5KHjfzl996rxoK2kwdToM50hIIApMd
ayeTS8VVO0QGQx2qHa5q3XqLE+Ec11K45+Bm2q2XvTkUFMWVw+fEbqOm8opyWwSE2ZDakmOnbQpK
XC/HTvuGjUCzhwCUYebsesFBqxRn7Hi2luzmqisg5L7lZza4oRFnLCeYYrMIu69maxK/eA7opmdJ
j+4Stx8Ro2vV11diaP2PpfPYbV3J1vATEWAOUwVSOdqy5QnhyJwzn76/2qdnFwd9vW2JrFrrj8Dj
0qbUZy8n8VhvMghZQeohaIUDysny0TDWJyu1pcaeq0BsWWbnLPMDxiSAsVIy9z4YqsPMNK5JQ+SA
B/6GBYEzg4aUFJTRN9W1PDXYl8aLHKN7+Kxqz2fYaUFA8WMtcsB6UfLYhqTDiccGRFGyth+2iBEv
fkzlWs1HIpt0g5miT1dClJqqfEeooCua2FMP2K6PPaRhOsE1FaTxln8CR3SdXWp9N4PpOrSq8daz
OqBWsnhxe/veJn8B1wLUgXEJ0kurg7miUcXLFFofFRZ9DUOKM30JWdRA2jO61XXnFtKOPPglz2QZ
nGfCsaf76NwnZIlhD5XGPnBJOAKwqyLM+5uXDifCflIedV0vayrhn1r1apRIQ0DSzJEhH3kghZjb
WLxVwGKyTSZEwlse01dyqekfzfx9D2bWgxDnloUwpQMru5B8bgA7Dgb4PaiptUtp0et2VGc5GIvz
Xz+VsU9tFP8uDlPxi64+5aaG0JGXsjLD0jlAhiijUFdlcNycpbzZekGq0acKIi8V5y9M0DPoobrM
SW9aNYTeXqbkoSvnCZZZ2ElC+4+yjIUUXrhw5nDcBNqHIuFsrT8a39VE1NW9QeEREYAjD/dI+Amg
+200EiBbNE8wlwOA1VG9aJeqW6YeQ/p6Mo4hzH6tvvESE+h76kzCZEGBU8Y5OitVXpHJ5peM6dpz
ojVaAxQJf5LJDP8V5p8QEDTtMD1IPpQShwtxrM24b/gllCWNkNFnJSA7a68FLF31cmCVGJgXgJ90
81oN37zJlA5jq1alZfqPWnvtrKvh555MNEuJsa4mo7um7UKhFRE3ISE+GLvg6qwM3uHYWMS5oFZB
o0tQwCpc9/0ajVa9AuhsvcF5q2OWhIYiKm67hvB6PsnkgyEymjfUTxXGMcggo3g6NCYaZ+5WVtl8
Bwiybb7BJC6JKPzx10T251v/0xBayn0LtszHGSPzQ/YiWzRBBE8JfbEV8Bf6qw32hGUnZdsS5b+N
H0UrYLY1bhgYgmHNGkSLECAl0sR3zkASWh9EsagA5hey6ebV6PYkIvGSQ+nPq1xgbvtkYr9nRVYo
dqS3h0Ge4K3uaHePlj91JmufcURRWKGdtTFJawUAsKmkpcNbHJeHfEZr8q2Ga/TkUn2KcYRI3Jzp
eDMwO5SkOn//1s0FYpaf9UxxgPTFY3KOCc605B4ivLJRb5jdTpzWauxyHS10ZSlhKsGh7vxpRA0R
dcmwHky56/g/hfwq0CGlnpisatcp6BfRuQn47eRwqXApxFiUioPVAwJeBzro48adVJBowiF/c4tW
jnXjBp6WX8RREIZH8hzrJVIbx+2nnUqIRXhVo5VMKi2ICR4LoY9BGblR6G1cUfWVeeCOIf9pWvVE
6FvvDRCwKWox052DRtvOH06OIoEvH0mTfwtRIgvXR35U7atZbIv0ptb5sqNK27IgrtGfIJoftHJP
oOeSRSg8616N5nyjtgf+JDaVdadS7o33lHlSTf+09NMnVuOn4koT3wND+BIz21S+KwofZkbwykph
RC/O4txoi7tTHcQHWyae9eR5E1dA2l0z+dpSw1MTHm/P27AsttYs09HnEB1S8+4V7sDdtfibE2Ky
c0IAKp2hCUWgEJ3qP9N6dGM0oDhI598aFZllbJvgPdBeagTPSdshR37K2geis38fHbgSildHJrN0
2rK3ERFfYU4hwUICmY4on4nBlkbrbWqvESajInuxzGXu8eqVr13/KyEQmjTGpdYtysew7tYJ4Bte
ErKzoEvPZSkvRvOmg2uUznkAyKje4uAv70TKP4lrJhkEj5yXPSULc6wxic5I3ZVNna8r+7Vodkp8
Dfs/DVd8EbRkSpDco7SrdhOzatB/uay0yAOhpYWVbiZ5ZKlCnN8eqgHtyoynI4ctK7y8O/TXgvde
3I/U1S2w9q1GIPFmTfiHsuj+qsY15Q2JZvToSN0yjF+r/McMX4L0fcKpMIMf9cNLPBLrM10ZH5xf
Rf6Qp1ONTqF8JR8IteDGJtz1Tw+86L2zrz9YerR7YF1J6sHscWqmW5FcCabUO5oFYEMj9OV9I7uE
wAOL/hhMdyaOlPzBBaBIO+A+DgsXMg5b7t5eVQSN8RKzbibzjkCNQv5wbArD72lz1iDesS1jdmE7
kxFi3X3KTBizjXir1lsNyh+VPELVhAJu/vQOG6wzvhsqjgQoMPF4EYq808k2M22q0zB5/Nt4W2bS
XEghDTQT4dKYZMTU5FmdweAG/6WGhS6fukRsP1wvpV3IL+LigottUc6Uw6+RYgq5kKS6QUgmDKmh
V3GCWf6HTN84KFYi7B6INFgzLIYrE096zRGYxj/1eBUD8UjlmVT3QA8JLuAnXKzzWy6pPCIbZ10y
MVH5Cb2M9MHcB/Brlf5TzRcrf+SYHytStBte+p4TkJYzlAik2UJWBEubEFVStI4qbiYb3QVfi8S6
itPR99QMKGmPcrJWdxbuKJiF7sdunpD+Dsb3BVMe8H9T9stPmzPnSFAVpTuH6QvM1tIZfuu3GmuC
TvcwcjUzhB+sstUEmSaWSLP5C/mL5wYOSHKWwbwlgwoLHNoYLtduvGALTW9ah6MDdSfaQNJuGTjJ
Y7AghI1nDX0rDsG+wlyGGNvccc8E8dZRH/NqdtXq4mM6EpFmU/Vdld9qtgm1u81vUgLf4m/062Ov
HbEGcrvxriAFRfijllsWwTjbtM33jI2yh7wlC1D7dnAjm/XHUNyCaGMUG3sVrBudLWiRI9p1qYwb
ERZNAD3/TrMRVGQsmrWEWS/aQcUlI2rLjmFIeansc6RfgrU6Ao24cv2pEPCSNv+IVKPYmStp2cEU
rPVVSRJRDU7Nj12TQwZ+kKDeIjEPsw7Ncw7SG4Yc3MngqiMzydZAVkUpu4wlODk2Df1gu2E4EAZM
XtIryThHP7qOHKtVubRYWGwGdAcXIaN8oSB37TCEQaIr4N2HuXHH4RUb/yKFzQ9bvLjQEG6EOF9f
Wpmbuhn/7i8NI24YPMUixBYU5xvNMyipdv340EiuRkiuzTZNXIkbAuABGUGIyh3MI8cWbFlhr4vw
+VCBn9lP2Pba6FGVb1n6Dm6YSxux7CprLj4Tvy+oDJ1KPGNwTSazC0l7PYSo0C8PDBdp/f1q4vvM
12CnA3vYZz98ZtqfQ6TbtFbPU0BQ10bqfhtIvNj44C9ZEy61OkCL3+3gBviyCq131d6US3jFdC2/
gWIY0qYO/8i6WQ5qsqjuId8H1VtySI7yX9z/yIjpwYAy7V6Zl47Bm09klWrb8Zbpaw41QCN3lDdF
u5HrK7FxpGu+TIAfYlZ01CP5vMukuSMa4W408V2Rmyu/GtoF8C9mBkKTSy4v4cm0pbCcfX7m7OBr
3fxmewWZCsd1ClwWnYK/FoqWOi6+FIxkaBrS6T3r3N55hPEjDP9a8y4Nt9w/TDKj4XnyJLcy9qV6
6DLsl4xfZCDVQO8mG2cHp0OxV6mvS+UQYU3lXhs20uSVycXUz6p8GxpSgy5l+Kc5B8CtotqJoOOv
qvKI7cJYt2GMXcHRqvHWzji5y61l39q5wVVu0G1wmvob6SK2/UbpkUbKH4QntBIWy/lRmi/OuEHd
ZhgvBiCXUe6N4XMCuK/Ui5XtxB/OPDbkVyHlI8G31E+1BqhwUziex/BHhUrtUYtRvFmSkwAvscQZ
bqNy7R52/iK1n/26XmdApkk/oaTEJMamrfOcRgS2JjOxcPpxHgkdXxEP0/JsB4tu8JzkCEe9wouI
DmkkXZs2soCFNFgAtwwlIMV5TDdopHjKjegi0PiZcACGPy08qd2E7apeR9jk9b2qnp0IR8BOIyIG
hLO9ER8LyHuPQSdm9YXPYSXBRzPh/87tOY1+VGKeeunP6TcIpYUmOgewsYcfPwNhNj5G4H60gPpI
2gwXhW98OP1TORr6wkE14xAveJRJa0XSItFnJd6S5cxbzbRJZyy3E4xRsRbUfYenCwlVLP2lTAdg
s0vL+SnWTUF3uU4687GUJTG7oChVOTBELJ47hZ8FNCvK9lVASNqQvGr2OxBJpLxFz2lyB8kNiteY
NPT4eyD+x9E2uBPXmORIIP1FpdG45aZAKma8g12hC2scZtPwSAHrzLhDrllTHxGi8sKMhG/oSKK4
wU35xP9FpsZQMZFtY+fpl5/x/BPPv7x/9DzuA6BPtdsA9S4V7mS3xAbGCICPVIS2pxuBefIKpR+y
ceyxlrMVw9clhPR6lZYuQ6brQIhJFRo8QS0yc6umL1XNkVmge07PUbctjENFAIvjn2btyq+nHC0k
8mgOIucqw6grg3MQzG8JQQMSYVZ7FWaCCy0UOFD10GGqjPjTsb+GnrEZ80yxJhM3s8kkWMz9ESlm
bzzzlqtafpAWtYgpfo1CcXcpqjfUR0IEkCrucw/5vL6tNrEHzd4eLa2+NMorjwvMfqzthIjfcE4X
pbyU8llOPyCREJ9LHNlWsh+A72vpb5KZfiSskVwsCjrjyn6xpC3ZnjiiMRvvB81GGU11IbloBqVC
17FY1slK1xA+Y7Qai8/0mDI3+8uWWIf0Jo6AKX7r/WNjvtNgZziYIVdU9BBgAybO35bXl+rF1n8A
OBKOno6nCHULitKlke5YFYQDzYPidp78z72IlMAeHW+RHitVIwNnm+A3KHiMAATI6ZZSsMqZtF4j
86wti37hIjrO/vTiov75HLXOHqnkFF1B8Baawp7kXJPot0n3GgUthQfDEhSPDIH/PHKgV0zHIL5I
U+kXCEC0rW8fuiGvsTXj7NWNM0k+oRd7Mx76Fukb4nREJisohliF5FZ7N6gBLeVbztCnjSjNBpdA
SCq9MVoTnaggq+4fCCu4CV/QRq407cPpuBdUrslFY3wNEV9wBlosuWLCmKi34y3rfmSkgQLGmL4t
vqaOKh9CwkvG2YSPHGx/hSc9cZmBvFb/bYEBBObJ9YEDvYEQJ0wUFhMFeqhubP+17j+d/CcBlxcV
o+uUblnBuUKwlGyeQbmdhr9OJx8dFQAZL8mVeK6QiYLBokfNMKMOxtWjE4ovt2CRQe0N6jYi3tK+
JuqXYlNujq+YOH27BgH2e6YO0GvlFMhvTv3X2YtuM22G8UC4TiJ7w3zsVz3sxU0WXy0zXU+ggZxv
ZAzIOR0M+MlXAPuh4hmeqv1FP5BqgrrR/fPMsJjeJ2wZAbCC7drUyLdvwucSZCj8A/CB48hvDTI0
SwjhTsMKyqjZ9taeFt8qvsXBez/AEZhrjYgxPms/ONDRlbLmgX9jc1kz+DN9xMQwclIN+9r8Zwvx
OZggwIDv7zlsM7IprgE+c7QjR2c7bBDqpfFa4tPz6Yu9J/IxHt5YAu1iLZkEcIAKgrkUE9xaurVM
FzUVompQC00hlpyrUOoeIOtLs9q0awokCSeBVsKYnLAOETXcInYIak6wQlmFV4TxXbtPYUeNZ8KN
EMr7cboIiWPMHRe20irJ/qDhw3ZH7j2JF+CqRb5VETh3JLiw60YOFhsiMXOk6KhpamsvW5tmdMc4
F/pkQtXaedvYnhl8TkgqIunIlZJmb2p0A4BHFs92iVsxY95ZRNXdbhEQkrHc0NAJWT9t0/E9i86l
dOvCZ5+eYt6NZj6AcDSbYdPontgPinSF0quvjtSAc8t7ufZrs8pQ50OtMRzoPiWPiCm+2Zg0tJnN
0er44yrXl/ac3VDkPJup58juO6HHCwlQnmcSnH0R0kxI6L6yHobHANw19Mg1grPIstDMk2MSC7dL
yMsjSHPys5WlPlM4RIMTcCR7gEYuho+3dvpQm3fddTyEUkK0QjY/QCcaKyDyWNlPxq6v0S+a2drg
n8dOC68MNnqt2bLnKsB8uQmGHfCHJZ3wGgNy8ciRVBE3RIkjp2oP9QMPFkGHdYua2E20U9MRicXB
5c0P7iIx/Jig0wUiRbkOIQV+GbxwKRdv1NfuyL0Pf8rcWBo+jCsCMiw1DtKfdpUZwuT4I0xMRP5n
x6m/RN1b2n+TGYh5IABC5D1DV9nINFC1H3H7Os4an/jRb3fM8fWVvOyBy26ATWFsKCH/k8VfqKHG
41j0aKoHvR3ZwYLsLeC8YXBD4k5KxWu8gntAGtlfchPfqrSJ6PoEAWMniu8MjeScxvgX7UfLnj68
iA146C+adcEQKEpeQk83ftt0l4Kt0KwlJhc5wwIFmUbUiD9B4CJryf1HqHBCzLuQMw5vUftRYcPV
vBGDPHcvf0YIPJltpn49qvxxLFwFEfWXsFzPtLMLlnvBG7geR7hY2A/9Tr2H0Hj06XdVMZSHJx7z
QWGa7cfF2IxLp/0I0MfIBMj+yMaG3Wmq2dSGVedsGBPG5hXnJMczLwAiMvLrVpG0DEt4cr5GbJRl
V3mpfeAnoh1SCKQEyLI/7fbo6ELGRB+7dmHDkWEQ8VwxawhQkC5Kh4dAjIakOq7qmkuC+JEIGLcv
buQIkkByyrr7+NGmHn++Ht8YGtRmy/tcFU+J5bKvv6r4IPgpG2EBCfoLBoMs3PN8id1a7U6JaQEW
8XH5v9EX3SZCgiVNXB/lddRjWk7CpYQgvLvYwx8WBQmRRjx5YeK9BpYn/JRz86GSI0QQacd8b6P3
ZmhqzL9eyxfUnFNcjaKfSYxhN6a/Mb9R/IcxPFo20VMIuD7NKFuSq5055zDZ2dlzZOpuyhhtA17A
9E2gDjlkMZ+EEWNGDVZaRSQelc159C3zOHBxVXfAY5z8afRGvc5icBLuMawK3DURbivlWXN7NTlr
SHDVDcKcSKoKMJeLkVNQYEgg9XIXYwtWe2CVW1y9quqrVB0Uez+judTUFWNVln7kTNwzT39m3Gjs
WxT5E77ZNDeyw+Asr1JuJwZRRAblBwy/se02SrcpHLpOkdsfTLDU/kergA4MioTgxmYFJEWM2WF5
ikpWAIUySWbxhiOQbcZcdU22tHlmqqRbUwKymM1nZn+W40cOcbaAi2jAj6eVlVtoQmCJNb4TTs/s
aJp4kYajOOU58oRZuOAamqYD/BYzDDFJ9Pqobjxypuw4cxr9F9Om8MyMqr6qr9H42yGT5HUl8igq
75zR1GhbeNkc5qobNg2Mf9n8J94SVKSJ/WvYA9c/lxUPt03qD3rpmol9wGW+TIZ9WO+ZE6YWmVIP
eAeeJcJeJ5Grt/ZXErMbwHiqXMWWnuicd4RbRaDxASKCckrWgYhFRs2B/2PJfxYIifhS+we/IhOj
/8WtDE8ztbvPBu+hNyI6AVbxOwCUTWzuZR6IiSsNSYWGy0lzIP/qK29ydDEQgStb5uUB4yDqKOLl
zUMRwfncxJwTg+i8CKGn/jaSndfkG1vf6eyvqPgRdRKwF6+Qsxge4FGFyJNhZQy8rrgQJt8q7hx9
Rw7OPg6a6oQOhRrKJULtvPBmew+tOfS7EJObEBdJtPxsxFLG7AWCgBmR1XifxyTEnoH+YblyD6qg
k1dKt3o27wWBJBpycnUZOu+UCS5UYhlkVI7GiBhyDHkuqAuQefwvsfXSkTAX/YTKl2+Tnu7GbkNQ
PWz/SiAaanTqxncpAKVlBkHWPMCLPzlKhSyZJxVrpDjiKK18mHQMtPwnEVoXPeJEXZqgbqFxN82z
/ibjDlC0fUaIVEwaUFneQp7N+IiTu5KwsWzbeu9UJmFS3TqbPFtf0XNvRnvwRLKTF4NrLYGX+L1g
X+9jfo/5q9VQXtLINVjZSo9FcOk2Ck4mgNnyk+HRQL5huZ31EhOiA0xggkCS78D4QSpO66rmTcr+
ZoPNO1uT8kIoxULj6B4LD8pTxBdE/7zJM97VwzBtnVlD9ETMyLWDcWO5AMVe990uFvULJmf0xZYu
svnuQ/w7Z0gBClOccTdwnE3yEoq+zU6mDCc/7znfAgOxmyzMjDGb9z8uwlpZ1qdDr1YwgHMTQ1N6
fnPSuVlZ2kSq4UopT1IMTKFk60wnqAgoDwszyhAejdfakTbpQFHQfIgRcUdccES7hQv25CC8tQ3W
aJoMVPWgF2dWLWLtuEhVNLxnGXVQviWYQDxiOtw+VGXZc8Aa3bK21jE4jR+6UoyPEBJgp3vmGsDV
+J4M3y1J54jBQmLi1VKIiewmC6CX83eo7zIQX4iw8kbMVyAxwyQ/PO5yeQ6cc+K/NuFX0TcUs7kn
vccrAEBlXHJQlqSkDIHfpaMQsxu/G8xu6t5AjdrQAdCws1YowNnusfdV2sHgS8NNW3p4iSYP2XY3
fomDtaXWIazOuYTrg86KnBGxQLpGu8sBz61JqkBZ/STao8J+/DCHt8pCt03ohjY/fSgzI//RLLhp
dV6d1FZZWNOHWFRLy3Br9erIO/ANy0u28B3tUndLx14ylxrjdhyfIrYtTdgRkZTbLjsAoideuMeQ
P3w8lpnJ6qbwz2qpG5KUIDHrqptwWOeEeZvBsmJ2y9sP1bIIFuNP9Dl83UFe4QocmYLY7UczQ1ZC
sHe7y1lMqPzgh3J3v/K4wS+JOC9teBrKO+E8vHU+SyZaFKRo3Q3kesGSxwFhkOLFn9IwYbTgqxav
gk1IzfjxDxHN7rFEGddXRgT4dDStnTY9UZlW9hanv2HdgyxbTAGwn9gJs88g+tYEshs8QiSQXePg
yYf+zs5Zd+3KRUOfQEGChfjR+FywHOjNSzKhHmMWnFrCWiLUK++OfrdYnEzrReh8neysy8+B/CPL
qyqSS4kZVlytP1JDJykevFFkfqecaVOkwy+/EqSLliXbaj2jd/Vm/mCo10nrbyIagtith0DmoWlW
FJgtBZYEgiIxrinyO++hmMkAMNB9cD8RDEbtWIkJVbWgYdB2zfFHqf6RLuLXh6ahDdvfzPlnBuFk
aD3/P8AYQIdI2imruYGRMSx2wke67ekNLOje+VCRGkTGtxl/+NV1mlDxMl51zMmy1zvAKXSy4b95
i9gXq4Gk4QXEZ7ciOhT2ZuZI0MNTZfLVl29T8VnS+hajQ1Tb8qz0j0HwIxtxOirwO+GAHNb6A0ah
lRE1SLRovhJ8/T5xsT6Nr5NKMQFupJ6Tdd8P6PmZtU5vlp+uNIQe/K+4URDDXpVyX8tLisaXVrCR
fvyKCYZeMn8FHDN6Rb3NJWNRBd9UyTITI5JC0N9tmpUDMHoUNJhDTkJbXgr9VxlpVKNTTO+9kB3d
n2Edq5fE9tSL3l9b/Vzk0uK7IIyq2wofk0q2t/MGaLdoijNvuaVezbonMg8M5W6Wu1FC97Vqm13W
fVbEtWVZwfdEeDi6SUrlCmEmX8tCErs3ulcMH8LDvHuDWxcefh1P87hAAgiVHOgfMBPE7TrCfLWD
dNX5/svxu0IR7EvfSr4RADDgf5jcJ1fzAiasF2q8BH0dh7/RcEmdfe8NMf5Os8Jgwya06K01+FCT
bEZO2dhk1Pci5ao6Fz0/sfJoyFsQMBOxgOpD5/GNbJ9LG6QLqSOCeaggMqptMgI5dP1ZxIExcUdn
lWAv2jMTdB74opDRJB/9gviRLyA9v1pVk4ufh0ygi2ayuNa/ufZetOC7cudOUrSOcPghaCMiguGM
gYPvvcN5Vovo8PIusXXI8l5TFRz71Lw7D7kl3X8vfYHCEyITNbeg+Kadkn+Kj3Bp4Uoj8xNUrT3B
EvEzH2X2gwAOiQGtSxJZUucAJQMPE7Nvc2cFFwS0314EfxoAnIzRwUm/y/nl/3hfiO06jOnH8wgr
lJIvU9sG9EeVXArKk1E53tJ2Pp1ATB3In9kLTa9JL7nuLDXjQLZcN4NxMVp5Idup0rSu0w8rkyZd
W71gbwP0zgDEhDZIMEd9xmdOTfh7IfnMjeivop0toF9u5m5o+PZeJPsgpSfSLmA9hdkZ77W+r5S7
ivh0Biqsy3YdIwhSeUKCdUx6EM8uK1jHO/CPIRxcUR9lr0qCqyTEqCXuzLYSC9KSJZoZCNogFtJz
6ZuwXATxbECwwRkyPctm2k9O6ZUA/pSMkASic7gLHR94jpqQWsLKwXksDFgNHBYTMGoKjQswvmaL
KyOERvtN9E1KDFd4T5Vwi7BeJEHx+Yq5EqyF2rWVVK0YV9dFsRe4NC2VwEup/6VWvPC/4/xGOi6s
EEkaKb9Ilb0r1avCXtdQIDALSxgXd0rUFoxrjnvwoPKD7VNLYrVWfBSYM8sDjO5Y/BoNRk4P1qTx
Z9fPPhIZLyNLHyydxRutzSI7k7IwE2sxYVD9SOAhalKFMKy24OY1WViRr6hcPP8EmKCZ4RtLOGc5
pwSJXKMlL1WdWYymnQROJ3A+y+I7Yohs9q15zDwCvPIt9XhubxHE5wkuDihGAXwVu17GUjAR3pPz
hCIVVFzhzDEkL9O2c3vE9Y5PGH6tPBKfhQfELNa5iHomEuEgmUht3K4ixGCX4veQjVuIA4i0UwSl
zrIfHRbdW0VqBoQpUFpjbcmhwpS/bqZ9d8c3arOGpdaF2PaF3+1BlwxMSDZnzSZGtiX9NkOzCctk
Sc8YuA6KcjwaWB2KGwdLp75E5nue2luVLzCGKOfhBC70uvKgy8AEhqfzBFion1T7EWFVcSCeb5zd
SZQtNIvzZPM6L8f+FoZEMX/ZpGnntJ1T6bWuVE476g5kkwPmfWo24E6Rfda43BKyDOriW7bP8uBJ
CjLvVWK/1wzDXcczph1In3MrsDvGQzenrHXNe+k63SMu71RSkITXLksSPecYHoasm02ZHwdHQj8K
ykk4V8XRSJzz1pFf538qLnGj6M4ZqmjykRFxqApmHGGpJZJT1X2AI5ZCbKrprhERqXaNGxfrNE4Q
+VjHG022eMB+ElZAidSZ+myO701Ostw7vLYUI8jW/3KNahsASOCpKHgfypP6GZYb4jaIb+caYBcp
iMZzGykECDtg5Fn4/f6JTOArmi9QhhPEecPR6ESwdc11Ks928jrYP3H/PcjzhnIAhrUyReZl3YyA
c0Ahlukkdx5bduYzmFMfouMIQLLy3wXT8/353I7SigeChIG40USq5qqNlbVvhziLrp3LtOdfUIKn
GpA1Mz3Eg9r/ZsS7hPlXET0lQuDqTyBSkuMM6otL0ISrtfiZ7BOJaqHyZ9Dh6txjeV5F44dB9nl7
lJw/ozuq5k7FE+A/HO2uSX88qHN+ixNEP1sb1+1ZVdcYCTX84erKGoKtljIEoEKkTHdF4EiUnzXr
GSi84aiI5GknrWO3ij0WSXGhiq2O3xw92Fry7zPCjabHk4Ve3xB0e/suS64wSajSDm5fBalREsJ7
z9IVs2+pjFDo75l6kC2EPkRq7Mtx4PiFFkKgRNMELO8WOV20LJ4qlGQXUg26sGFMagIZPuTooA+e
RjRkFv0oGkZ05WbWHYQZLqjpZYQlmr1xU3mIM8oND6K5HeD1o/hVAGcTw2gE7WmxXsszMlqdlLLW
LZEGE+XbpoAdEcOl2YK8v5LxvIyU0yADQgEyOiMJB3eLm6DgUUnxznFLIqZhLGfcAutxttOGM1rs
QFru4owWwZoNSAnTa7njTuijDSB9Mr81DWGSx1y7ptm9I0sgOuC+kSrX4HGHzlk7Hlu5WI0Is2eS
aMp7xsZMuQ/GuU89T9DqbUrWbYWHEg5oRQgFcvWR/E2WuiZ+JdxlLP5GUBGLPUM4VVoVtI8ae/pz
FN4/A62ftm322bSp6WMj9qe1ObvhTfz2K2u+e/MWLoPNOP+EIR0quA+StWN8Zqho65d/OXd79IGd
uIAYO23PT5k99ogYKH4AiPwN2dVsui67U8NSZeubpHwPx5syF7x5u4qHL+4PSvA+h0f7XXe28hwe
TLVeOxOVWG8NGbeCoIZJ5qAVcYlyg5rSPEkOwlqR5MaHPIjgJyHghNOiQYoxkmTO4DOjvazOmG86
k+mcb4cKvRiCInRhaw3qNMGyE0YLovZIFcD9jxemny49Kv4CRqysNyBGhurq8DtZV9OZXVCsCPLZ
bF7JBe3WfGVldTEwaJGWbh069Ocqn2jGEi/3LzKxCBEKv6k9ondd9qyj/kVsL6QjC3mz3XuCbakp
hawNnkPu/1opgYmGRYIIv0Gp68DJJhIvJnFPwIGzy0dFFoHebHUqCoufWic2Q0J4xfU180hoFu9l
qNOSLm2+QbiBmddEQP4Xk6NbX0JH11LAgZ4EHDpp7wnDUmBoC7Z8IlaXjYZBOMBERC5INyLAYA2h
LKHtnxqKofGqERgeUOwxjI+a+P4SR/BWexQEj8V3QwWHmy5qeVXYwUtGheRjJjIQjS9zJxru+jHT
s8OcA06tcaY78Uav12N70QURIQZE+3nhH9NIVNz3kLjq0+ElwzGnbARxkHCBEf9oGw8KIeGb9/B5
7FXHyqZuflWRFyqQC19nq2Wp06aXVN9DPsg0W7wE5fPf4SNPqD0PAU+SIxIeWJ/5pogXTHVXjQFB
CVgctv6txpHv5vIe1W0nX/NuO1mu35Itual8ftyKPABQJi3d+VbiGeWpZBcZNRn1swv8OpOXlR96
Ps8QLyD2EJZuZSV/p6QKkuFFwvdRSDYUEVAfGmj5/BcnPVnjcScPLsG7Iu4FcSYKjbCkJ/ItYILx
r/VEzeomQ4pSbeZX8Bn6k8YV6DvnEYtcHJ47Xr0m+bKG7yhe9Ri3GmCHlzo8yuatKZ95hV7KEyGH
g8u01sE9Vc1AFB+RZJVX2C55VVWJ6Nz1/SNgyJB8aMJrHcE0Y77VZA65P2O8zQNxGxKk3pcG+aFg
DN0m1lZw2i4RqOm4atSakQHwOjxOzYuNWYMsdRpPfR4TghlSUiR2AQ+ifmy4BtfkdIafgEMpRAAV
HFiGkOlz6OnQuSLiptxhkonal0Y5TfrDIq0Cbx/q0MT3Al7YHihvW5S7edzl0UOf0o2pfxTqK0+n
qmCvQskpNtgZqVDF3W7hSiGlZpw3xN4SV3KGe+I2FSvXjBdmWNIaspjUr1rB1+V25dWhtTlS76Py
qaI1aXi3o241m9HSsZ8Tg2BCadLG93dteNT0pxJciX+V/V2pH1NzF6dHM3o41gsCto6MiuesbBEj
h+E9AcdXrEvAG6DteKxL5x4CqwSAosY3XNFUH6X2YDA6kych+1vMzNVMh9akuHmA9EifgERRXUrv
NtWpI+5EF6BLJ/Oopux2pbMQpchldO0xSpd53kr6u4oYJgW5kiVQ2vQ5Fo+SbavYE5qWdGK+6MNg
Df28rF9H5MLy8MMHKnW0SOxz5Egy4fU1XRB2RBJY8RLKf/R1E+HYmLs+3PjVutCXJFXviIVMUfcV
KDhN+eITcttuhfDLN8/RcJoRmhheXnxOynqyXwqdSXzFJQvDZbc7WznId4Iw1eapRS9q8ToTxQXB
InmRvk7JHkYvu+YfYNjtAkLKn+BQc0qBX+d7Bd91BpI8Ic93+i8/5E1Y/4+xM9uNHMm27K8k4rlZ
l4ORRjZuFdDh8nmQ5JrjhZAUEmcaZxr59b2YVX27qi7Q6JcEIqUId6eTZsfO2XvtOSeg480HS+Dd
mMVm9DAl8D7rAW8fKAc6XOl4jZs7jXcKpeaAkoZjJLBhbzppQqsbkCM0Vo0eIz2Gq/QOvEHUa7y0
60C+Wjkl1znOcGzhkVAwNHysi9G7sL9T3uuIAc+UH7RaiMjZLM98JWH43eUolGg2rn1nX5hPBEVO
3R3g59Y908aavTsyFOnA4qWCdf+ncDv+zkce5hkY7Luafucc+LyCqAzzinwWLU1/LsNuddMar4CS
cImU6mrCOSmee/l75i4wqOCLRcI4PqFPSBIqHetAUHJmPy+SOh+06hMvSQ4njGWGcswEGNIDYamG
NYj1m3C8XcYWhVOsUvtryQlJrecpfkRL7UTIc6EAnAfrtslpi5xFdzA6Ku2lV6d+F5hbKPQ9uWNx
WEZafQKw8ymAicqltubXovsZtCNBQQxoWL/jmM0goLXrn8LuSA4N35bot8uh3n68xAWMAGj//IuZ
c+LJAYkSwmq8XThXILG6ZdKQ1z9bGmR56646tpXUvdDh0UCPrPGtSN2f+QLGiL7Z/uD86JRskuIZ
9Gc0J2Q0XLz8PjdfxQzkSz+mB4MPNx4UCbYMsRtC2k+UV3F9N9HL6jjkKu93QHE1Rpc/bxxaf93R
imjk88gTd/mYI0XX4VfJxxpB2C8D7s54ZnBfo5n2a6QtnMjpsw72T20NNBqAVzwUm0af65I0qQ2n
OJarntLqzzZff9PT9yiA4QHCBbZzzJhuMKsPqz1DD7JR5+quGdHzsxOivc7yX3i/ihwx9pbMnVAs
X1YdnQQMiATv97LeRYySuHq2d2tZO5sTGz5pTCcNTAMWjrNtfi2NYMBwTfrq+BfWthaIKIzf4JeN
lbJVr7FB+x1Iu/7MBUZDwG/xrqFdHRzF8OrzzqzXZTQpl7XTvY3lyuVc7R0LqjXsz+1htFnvFsfl
hdtkzvZMl1jYgIhQ0ZCWSzNnAqVJng0iRRjDzxjagH1aEJ18lpyAbnV5sMwjF1zpZ/LTkALFXPXX
FC081f1ZjO+zPloNcY1rCkDfpBFH3AOjvmbk3x6/6xGa6ZYmT1ijXmRAdsgoGPTRBap9mjU6Bcpn
Wps0SgJEhju5j3nkhgeVf7nWgx7WcE+CLzqvUn3V6jZLrto7Tv22604o7Uc0gy0aMOOsxWNAG5SA
uPZR8FjgyU2/LZMGoKLt1D7P5UP46Y43fsKk/eTHd3RMhnKXU9P0NE0SkoLUJzG2jKlzzlHMgYRA
kghXmsHGAMcKZSPYgWKfEjqYxxu7QJN5SEkvse67iXbRZi63mA56AwkO5EAkU85TiTi8fRiyuyR9
m5COtBkNh3n42biXzkAU9FgiewDopxhQPixZL7R5jO5aT8cF1k7RowkoOjD1k/LGb5iK3ybRNTSf
u/qjda6J/dtIYKUjtK+OGaevDS8Zp3cGfr1mWM/DLhK7WvLYZtDiz2EJtuUpr1FMYtOkZz3seSBh
hjEBB1kMvnZqXzUFfQOUpd/izsAeH6265Y14Q3xowFj45nUAk8NiNNGduYQVROS9R1Y334/+2eGZ
2CzJvl2odyXBjrSIGEHShMG8a59CUh7Mc5KgHSWmRO6k/ZgaLwHLP6jZRW64t+jqtZqHZtxOhGm0
3yKtNg3zEm/aMecocB2OwIF2dvio1bo3ydzZZqMBrOcsk68ZPdxQbfTEbbCqqhX1H16iKt+z+nrB
R8hkMn3y8w1BLV59ILZ+07EXJ1AE4DAit0UMRvRGkrzX0G4w7o/1Oem3wuO0eMKM6hVX3Ra4tBap
3qaMNxWnc0mdPD11xedosxFLl1PTgoZi1k+1lRJBTvdVneXw4OFgb5sPw1n7etFpInZpYF54w51n
o6RJL7Xg1vLxe2KMOlnAATKIy3gfsVaDnuKhC9HCD0jqxR6OJscHQa7DgEASKwhYl2XqWNwaRkoG
40kzIenxCifDU8fbn118nDdwq4anNCMIlVZgC6JvltsBgna9HfQBGFeUbjJ57QMqH+oLC2cJLsAB
hliMGBNTi3sG31vIrQP5YRhOhvNY9R+FCzD0aWwPxpRzOn9lYJjijmF/yi8IYTvn7KKvkVdiCBiQ
jKydkMeLhFuNmuRIkIuYPpvq5NNhbrhY21Efnflc6dvJ+DSWVO+P3N/QvyeDfjZ3In1HqyNNwCbY
uGG43gbTVrE+lpgMHAzcwXPdPkzHpHwdaVrQozbpvnNDed03TEgPsGazZgNFv0HHKIckP73wonQ+
AOEmJkfH8dtXr9hJezpg8UcYcKMfcgAZAqXXpvL4l+BoUFimF/IzJdOOdLyV+l7XT2p8Lnli2gqy
0fRhSCiM+O/z5LOo1hBrJd9ZfAi7nWHTmpGfvnd1aSuiI+fIgHyGeNmKg+yNHV/n/t0F3GJZjyQe
dPKo5mPgHETZrtDJmu3NCvEQUTIm4vul5Qtg3vVvAddwN5RILgh66RBJXCpAvRHtuooDnieeR/Nh
Lj+J21uqnNHZGWxOC1YwxZbD/LphLMpHYvxeRo9T9uTJj+WRpRebviw+auIfVzXnFYZF9Nrd5tq4
R8u+J/hrXtYIPDJSbZLkrUdqVbDD95z+85i+aPK2VKG4Djj8wjiLehQX3yHHbCgX1mWIXorpK/fS
mzGhyaJ9QvduXR5itdYAtfICCPhd5YIo9puHabqS7FoQ4JF98A3A0ybIYWROozlY4YpDFQIzFOWm
t80BbfO3eLCR6zOuhdNQ+YTp7kdijSlIs+gjQIpHNYrcnduVAxFfSmPDh5Ehbc8HLjqhblTPTDkK
PlPvMnd2l0iJ9za8h8xbtKx2+yx4qiFtQZGxfzflc8WYQiKnNR85N1ZAIJmsqz03eCVeePd5ciQF
nee01rdwpDuMh9FbQQRYCEWZKfZjEOF8xyVw7+A2B367TFHSz3b84jL24530j0nxZAZbmqJUm35y
Lew7LpVvnGmQxhFgj3MZQLU+Y8c0Nqq+r+n1huOxN27p6k10n/xmXQ7hxmivIH57zlbqwlJMMDZ9
YMTCTbuMWzA7LzdOhC2QNcD5zTLICTsiJjW5aV2gqfXP3q6OQ/E+05LEkhTt5hG8wilxny3aKT0D
hhE4D544yQ4GNe0SZyAFXg3vUESKZggHGKC+DpMGBkNrPhGMVqN7GofjvJ3TAy+d66el+uIDwqBY
WCeM9GpA+3tb3DWEJQ9f1nQKjedK3k7Bqa1O3nDPEAEoajbdJfaXm3U8gfdNe03bq20+V+VdPt5k
9KlKJI03PCORJiPi2wqfveJxZLuLt8a8AzLfVC8qGzh2MdaKgPdiIumYATpPvrpO/l1Fxz8t7m16
kOh4xUcM+2nGQ01bHs7+r2HeZzOipR2nH3w7ynxI68uSyeuSNDfTV6OqQs0MZdlCvTzAG9318slF
x8tVZjnNi4Op72zrQsBPlD6JcN4GVbWxs5Qw3dsR6bpDBy2lUuA1+J0YothY03202YqSg3Lf80Ku
wtG/2K3mZHiwgGM7e7f+5YCwD4Sxlz2deXlfM/uuMMux+3HyQutCVC8rCVPe8XswroC7RHw7ITPB
5ruum4dqzG+Mzmfw3e9ps3rDb+B9iK+yYdPTG++Af20zgEtG0yFh+q2r35UDF2LTOcccB900YcX6
FggByugLVb4RYr3/NVRvfUcfmI9OS/aWwt1lqoVSLtsG8asJn8+mO0wxuZ7LTZOeOohbPo82mFHp
cbC+jziVTisGFBpOstibFoeLjG5seA9T08ku2ADa5pTLD+ESlYKOMT/N1X70LjWtaNN+zcCHwN6D
2Omsc/ejbJli0V1EDBXAuKWcz950/mxJKOp43QRV/kT2HWMTK6Uli4zeusbj22jvAs1Z6Cl7Vz4i
rY5VJwYW1X66PUWL8T5jOhZoSuQCBBqP5BIjZvIbxDubhLfsNuzzDcKfzxbuaop56MQCVFWo/tBc
ssi08yWq7xWQJMPlSGT8KrJfKM04qFR0LJDs0YUJSB5gNofBDlVCna5N5kdmnbN0HUZSvcZd52ym
/lCN7/XSu+nQ4vVXIIdOMNBkPrH3hTSuc+q33nkPaYPN9G1W3cgAnmNUnD1PeDLCo1/smn5Hugqb
Ipsq+1dcItBwUHjY3IbWiztRKGbXHuIM+xaj5ci8LCbFEqkIs1oeMpsWO5HomwXQzb65rK8Rmv1F
Z1+4+5hkCgoI58AZ+Tp6z4srwtzBCoNzwzyUTxbpe08fqvpFUZgYAyIf/bFIa9J2Q5gi3X+2hhBd
+0gT30MgPsSL0ffFWDAZxmcafkvaWQr90VkNrzMmKYNuas9yFOoHYT9L+aBMuhlcO4uODAsgyaM1
QjlGSuJCVvGCCQh5WRl0iHMQIS+UJEIB8tfWIBdunxYvxfzCsPoyF7vIrTiKvnXinpoK1XTL3jvP
G8FqH0OvoP0TBwSFvs/NbeIduJkWsbkV4eL22HZJPfMNMseRnzbki3PTOt0C0qhpuX2P0a8moXWL
QL+grxxsAgIAyHR6QrOWTq9aHzi4+eLWGO/H6XdTvwfJV8gZpPbILpCHssLe8aD4OfkhQwDg2eSb
Q7i67GIeARXbLjlG3cW03mmDLT0xoqd/Wnu1/Dx0bgIREXOWIXJ7MRoL2Q9nzRhIh0GziJkIE6v0
9ccf//G3//yPT/0/oy91p/IpUmX7t//kz5+qmnjzcfdvf/zb9ktd3ouv9s+/9V+/9a9/5283D//r
8Y9v1fxxftg8/vtvLi/3X3+Rf/4fL3/z3r3/yx/WZZd0033/1UzXr7bPuz9fhDe6/Ob/7w//+Prz
X3mcqq+//vhUfdkt/1qUqPLHP360//3XH7b154X4+3VY/vl//Gz5pH/98fMrj5Kv//YXvt7b7q8/
vL8I0/G9wCOr1vRs98cf49fy/+2/uEJYXhAQQW9aruXIH3+Uquniv/5wrb+4piucQAJwMk3p8+qt
6pcfieAvInBkIB3TRg9gBuLH//nU//L1/N+v64+yJ3cer3/71x/Bjz+qv3+Jy4eSphlIL3AFYdG+
6znSFvz88/2alBG/bP0PU6Q6rwsPzE0uSOiI5SVr3fXY5HR71IF4vwc3J9ei1e7+n67PP97IP7+w
wyf476/sWb4tfFOYwv23V05UpMZ0YXIyscKKNWecNdNHN2631vxdOeY+L+gBL4pbJZ7D0Xkxh+m9
F/OtjjCnBAdMtVFMCJQ1HAjAvpPOeHts7/yeO75FvSZ2oh73Ub+NnDBB5U2dZPjlnS7Kt//3B7EC
8e8X0bIDYfvCsTzX5at2+R7/+SL2UxR6ZoiifV4AlJbFuqkl4iRvfkmHxgIaEXwMZUt2jhyCdVrg
Q/JKY9sqsjd19zGikRW6CVBEsZlicmfW4YTZazrgkmil/h66nvlAWHGo1USKBgaeEHBWlLrErjmI
6apQvkdhnN20BUoGB/W/431FgcP/0CkL5wixrQmQXtVZsvF1jvQZkONqMqmGgthByrwGHfE+lkwp
vQatjcFg2pDDU1h+O69ueT+a5aeQ/s8kxkraAXe7iewG6o7gDXddDyNpaRazqMD8wZNZGICrjGOP
3Vp5xnHuRfqcOE12K9Ke/s+HJi5+NeVIepM2BzFRzBGnwwe/Lxm9NOriVMF30hd7oGXRtoxI28vq
4CUYmre6d+lL+lhTr0tofdEW5U24ZFjN9Llbsx8ZwhOgiyS6E+zvbmUeTTtgcldYmLmKkW5pWxJ/
NyBEYCFYmV203PboITuOvzOqxEPSjCNZN+XBkdEyx0cPUBEKH9hlssk5a0eC4qifqdvzcMCHg+SL
i7F3MzjSXp2cEAoauyBR/SWyyf00knDaikIw+yLtLqqwuNVpNq0zu9+W9hxuMC9uDNQxLPpWDpwB
aEk/xjeV4DDjNhM+iXp+rJIPt+4WH3IEfIZtGFAlGhqUYVmM5wP4476JCFUhYJICrf4ZRfi3G2dr
KPMFqyxGwIAUvMYzyUPsaOg1g4+4ZD1Pm42jx/RkFbDeZr/BkxcHR6dBZ+cPPjuHRs7cw7kTJsQV
3wvlegrQcojOo8lCdpHJHNdlNIQKTnfIkPzsHgDmiT7zR5YxJYqMX6ELXWuAeOemLXJXF3mA+12N
Ch2xwTxp8NiwGnUvmpa5JGJnYoxMYkovjN0WcOfMG+gIINJ637txuhFY09sqOhROsnep/ftZY3r0
6oeqoNyLbbR+jZy+6y5aSw1oaTJpFMrbPKRvMHto2PXeK24qBwp+sBhmgCwjTO2Bmlj6OBkVir+q
IxNAz3gs2ia+jWrvPBWLimAiXrezFtmrsJn1YP8zmCclJaqkxoTw4Uy09ELaVqUe7vRCDqJj4VoH
n2zYzE9hqrQah14avyRWQiawzt/dVixNfgO1cXESZOCsJgmKltovLkEHmiMHcTUAW88yHMQluHBH
vSpLEs/kgYZzaaPnAfcUXWG059r9LLO+5CCGpMWUEPVMjnDecSaGmOxpnFbKeggKcNJTZ6I89+uT
VAkuDm1YO3Yoenfk/ZQtSpKxICmozvNN6OMioNR5UF69HkiEInok4CSlBBo5rLBpQCccLW2L7h/1
vFZomiyHwaxCIXNUg3dyHAKFrIAb1mxqRSkLS1HJS+8ggvam8iEuwoNEUDpHGBIxI/7OK52TTFEH
FIYuyRoJlVU9NFuEp/lGe52BPhbQp3bczRwWKXUOvZcUOmGBZMIJQCgE+SKPDJMHoihWhoOmCCJs
hZNhvAu7BPHZ9NAaaOMaSlanXOZLyFFVaPtra7Hu+gInsZ+Qw8UZzKscioewu2kVfAh875llMYVJ
Le/FqrjHfqvc/FUZEsxn0YXbtOg01uL+to2qD8cJ38LGcu7NiKI7cjn9ai9sVpht8vnF6UhiblIT
/YNx7ybDh+HP9tXz/Pc45bFOw6dE8AUXkpakYXSLkMDbWF711BC1vekGjuSld07GCFCgRzS5oE9E
pi+hkjd+QKEXgZxyai5VVaHIDZXsVrlBbdjP2es49yllPDQbad1nk3pxJdabiCPTNij3kzo2Hdxc
g1ofxWTFzUVM5mgFz4Xj892i4tZJxc5RNciHEIcXvM6pF/ifuwIqcCiXGa//VPWgHTw3oosee++p
ZT33Ob62MA0KBs812cYucs6Zs1bmVPDp3W5Tm/paVjD98hrDZkb10XQkIqlwN+TVW8MQt62UcQK1
MofhxoppwUAle5Jp/d06+W09kdcVwSKCSUSdIIprTYJXPodvvZE7O7ev3G2W+Dd9OeNQ9Y3vMQle
U1aNnyNpseUwh/uiUs42CFsiWY0WZYiNz7l15o3mOfRnQpXqsEo3lHXpz7p/Cyz51pvAefxYFuyc
Yt93DdHBGXJqUeOIcGyUSm23KtTwSxVK7wMNES2rfMxSCWpAW67NGb+cjwO2OBsx3d+mTzXIiuRF
m/GyEtRIXceQGJcRl/xC0UeUao7YRcym2NgLICg2nI9kmfip6NjIRcjEXuw/slWuokrgPBv2ZRbj
rUOQYBUpfexKkEeMKzIoR7mNGmEAsnbuUr5BUfseFocOkEAv8B60SiHBouFvidTAyMIcqWing1AO
aQAtt5CSwFMddedqvKWJZZUbtOSA4+rw6kvjo4uh83qTZu7rQ3fT8qGc/PimKMrjoGH5ERdnww40
K+CdaMo81/dv7DEPNnONYsYfLuEYga9U+l519GWyQj3FHgtJN31mtpz3ecN+z9526ethoueKJLYZ
UeereN8n7quVyXcrPanBhJwdtb8i07prNOtKJmNm8kvTxZ45b6f2J4PB7MA1p2GDRr91+vBiF+nJ
aMe9HcJ6igXOF6eEq4hiF1OQy/5vZBG2bDYLf6RFMqh+OVbF3XmItra97afxApCzeUiw7YZmDPLK
WgoXO1vo3wFavFnobZnLW8+tqHGxq6QOY06fJu7iTQz96NF2AhLQKgwocfVcKVBurGXAdbpn2fsY
o0OwC1Kis2s3dkk8yEDDSXefltTwEG3GzlFsIQx1l35L+cvVaAT7JOC4PHK2DWYLyOoAiJU2GaPM
at1kTIBS493vCx5LSctn3psRjt9W5BheE5Z7f8yurjuuKz2V2wGf3fJmbJ8heosF2TWfB9e+7QP9
0nSg0msl67smcShlZp8kCDYsShcHW9CIs3OqIpJhaPC0HvuY6Twkyp+PbRnSjI7bp9YxAUHrdhdk
DEPyKc52ZujvUfhNuuo34Yhyd5s6DUZ2n5WlauhoDX32qseMU3e9TQwKH9c1xk2lGS8LS8JS0Kl9
ZiV5SP2IBdkKI1i9497tDG9Dsf3S5lgOmpmRqbaYeAu72vUVQwcPHD4JO3N8tCHM+IFzIwMEEfMY
D4fEEz2Nwd5ZN7wbRPrxzPw14CBiLjqyGDyKTydeWghYtVOieu3s3zbunKcp/G6HBWSqBh+MYJ/v
qFAHY47OU+32iHsQ33fQ5UQTIY/U7Z5g2urmkYrXonup9vaQcKu5ejrNeUYknDs/9sIxXqTnrRMp
2lchCp/5QdBuJq9vdlwyxiKZ19xIar0Y6z6hTjCQA7wKGs5JbuTPcVBCXp6RGOiXLk6DSzJ3ztri
1cKAznw/T4AG6s/UTYNd6czNOgJz/eYU1VdWD91dngXYkzLvDFn5nv1ufq1beGezWaxgg6frIQjw
VUeet/IgJhbK1FutBbGiwcRzZcbtOlPtrgyRxNLrOJq95VP3QXAWZv1ujs7ECY8g5Fw51EDO+GBp
CRldTVgTG+y1vT+vHDr1mOYwZ1kQ/A1npdia6JikwKgS5mdp6Nm7KHForLbz2YVellr2L+XT75vJ
5AU/xyTd8WuUJgFTWgP0kM7HYC2WDipqX0CT9uc0inZVpRFIA9TjjmB1qmr4fBwKbgvCSzjk5URo
FB1DhdB1j2We0FRvl9RwsI3CoKj78z/eJMbN6NKmC8feo83j3UGNIUUnY+xfuxvRTurs6TdBeDzw
0olTc7ILTPWUT6j9C6/zj66XZBxCyLmfrFeTgwOOM+zF82w8NlVtbxr6qwBroIDgn636FIpeK4r7
yfIiMk3p31u8jmoytrmUvWA0KZP81IRYqJr64pohQWCRd51U89SW3kENxqfWsb2XBhGSOT7j2fs0
cradyFCQ6BfOdS6YLBUF08FBDZh9p99GAEqiqQNqujkJDsPYBIdolq9OwCCmGufwxhubF10ltwVH
gJVJjanxbaS9WyBbxHrLw1OVs49iceQr7PsAo43aVjWplWMTs6ThXlNhcKdIEqA32LPPMwcRfeas
qjYxt605v/Vh/E0QdblSIzNpP+pYxikVFHPsdT7oU2Xm/k9bgr8Y2tFd1QWu7VzX2DpFdYFdDSGo
C+mpd5qgTmPuj5kvh61hwuGDloeaXJbO0Y0Y+Sel8WrquN5KA+/f4DjIMGK8FUOSFfukSWj9phzY
hAf7JO1TNEcz9MHaHkB9lT0FdQjYv7eqbcRq7PGV9l5GB3VJG8kGxqkDJ5Omo2trTZb8SYTMBbPM
Sxs4dzbPJFPs+G6IEiCwBZW96Q2bwpk4wHYNEmL/0akNYmWiDys6Cp85ef5nOFzwYk3Jp5jNbKcs
sZkn+dynHfj+z7qq2bCNyaQBbPEIL6wr7FBGoOKdXxBkM/vlTZBFVOa1BPyGNr2zvHU94GE3WTfL
AVMHQQihDQos7z4zvnhkT1R8wyPQHHlLiZd4dk8ijkH+OlP3IM9pMsCR8PzyvQtkDDuv7lfCt2xA
8vvRVC3na3TpuF9dd750ZvzqdjiUWts6BbXajV1sbkn7OYla/sYahueroPJwF8VVY7kTHHYTPebM
xF4SlBoPJqEFngOBjShVlUzO1iPv3XKz6OgmiEesrlrifTycN0G1Zf+JAMblGMNTEyIjFQOpEvuw
LPu3AnsXG9Hglw8WW5ZXx3eZHh8GjLKiZ8+OG3mopGeeVQTEtSDLy0Hib8sI+Kr16g+Mm5x6XvhG
tdgtxMCZm4GJX5FujTx8LWVpnBdjpYL1eqlS1FhJLIOdZbUAchYCeXLTsZDuUnQ6EWKFWMScbZra
QWDPUdUv02TbTWR8dmi9e0kpSQHd7PwOPrVf3ma1ZnsgoobS4Ry2CCqV/VBbtr9SdvrthsajpTMO
o8sz5waNwaPaDifELm2MtcuDo5Gguz/UdXpp6qa9LTp3Z85ZxvHZRMdlDdFTnDvjoahtxgqx8ldm
1HhbjXnpOlSLr0S5x9qD9zdWglGXN6CeMJhcOymlf94/qmSIHivdbfmdph7pojcG1CuUZSvggNXP
GXDf8c9fUpzpUYmTvB06FnTYoSoubdluB8s2LoDcofuPCwUO8GDFPFpKP7jLIiKfwjTz11UnHyVc
8GPfyRuzLXm0CivYtyLbiqh57hNd3P39P6F47ipAq/gvTduATuIAQk4y50h2i38743tCtpYPm3yw
tipA+JQ4It6HQ/01ZmijhIQxELjtNvTra5pImKt1Fq1iX5MTAlOfGZ/tkvhTB8mZ8gWZiqFeK4eH
3y0gOU2qbW616k5T2p/mQHPwFvUijH/zxu5M9qtJTsDgEZPONp7BH1jqHXWkIWKjqnE5JMub2syb
ywww6aYl3iur77rG+1Z9/ORqhkiNhzGKJjPloHPXz/VM5oN5bctjWvWK1EPxO6sWala9NZ3kHJn0
9NQ0wjg3NKKcdkmjg5rfoHhH/kkl8S5DrKPLE14iGHEnfFtTS7iV6mpItYthIkQGHlnCJDyOAJgo
4QoVo7WxjAUME4wdbrtKgn7BykefMC/o/omcAVii2LsGJUGDZ7igx4E0d2Y2CxJcs06ACu4rFJ1D
hjqQ46uomhIL3vRW0ZxfxQXjUWmjWTSnD34C63ds87WsMSdNmiGK4hFJiv7DmCgT+nKsyQ96tBN3
ItzKBaoE1mQ1to619uwQq7XluusAbfGk3+nz8+BRm1RNjHTabq7uUH8Ki8Fg14t1oktv30z1Z0vp
29jVcGyAcAINxi2mRgxo9cptQ2il6JJW0ogLtAYkNDoOnQnX/l1W7yUve8GOCOSn9AkRkCl+ipnD
Fz2PuzxKDzQ4TcKopMPiHHXYneqxVeujpTt1Q/J8bgPm1T2PseDmaSwcTGlC78GxTILZAviimcfi
H17nvKTLZWJNz6HHsA7eBk6IB9AUvFYPlWie8GqR/1CNE8gz7AUt3kDPLZxnXwffPhplQi8N7y11
asqyPvw1ajgSY2WB/ZhYDW36OQUOpbhEHNQsF7kpPJq7FRrNaujvFQ24rlPiUBUdQZep758zq9tV
GplNUNGRLKVDBDLtdyTunBXytGK6Wu7HNivWScWe4eHlcb2UaEQzVdxc9nHEfa5CC0A2e9HMgaIK
CufGM5jri7pGiw1bc+6Ng1ZPUxwXBzlzoenD39S+xizVwll3DTJhFnoz3BpP+7Cn0y7dtkO37WYB
6c0ZyDtVJkVivU+TQYPBQJPBiGQl0cGCE1h36XOhOPvptiZ3D6lpoU+zC7dARVAUo+S+N4vrIBVY
uiw6BJ4/HAnf7rT+GEf8zF5K/onC4u9kmJocYe3MUfzy6I3lscsCFmVXUSJmp7BNWIBwEORjQmOF
91u11syhJHoEKpYY1UesWRWCVKOiGjFqANnK8tnG7z3H2+WLnLFKerj4RRY/ZRJdvpnJS523+YpC
Mi3cE6HT6zhot6kd45BuvZeqCHCQtJSUTk3ebH5yECQhL/YWg0XeZOcxa9ZjKAlnVMlrnlty72mD
BxuX99TGR69Hs2ex6KQ1QYr5Q5204tDO2b3w/PxeFfpCTjixX+6nVfeXNC3vWlJ4DVIG2jjAEllQ
wop+F2bzGZ6ycSavzu5cDGQu0C0bVUtjghbKDZSSmcX536lsDlAo+9yZVMfSzsXPlhb0aooYxVIx
ym6CucilGtuW3IGw/+ytYusbTM9lwKyXww87OvLUGBXhuFCjpZNJXE1jvfTrbgLNvaVS2kOZTpe2
a+RtvZpJwJCj5TcjZA5GwQSeMexRkbvNSITUEf9SOs5n0vl46sOxpRUD7c71ql3V4iuTkppbeSjp
ZEGMWOHj1khtikFTphZ5ioi2yedyA/CKziJYpNW7GUIEJ0KcvSVrsvHpDORJh4uW3+axdn9Wg5rJ
MunEKaAQTPPkXJUox5QqPpIxqTdsdC+BUiQHjg3qpbicVsMAWzcq3W1dwQix0EWz5X24KOubEc/R
fClqf5fNZgnymMtqxP21cWaY/+xMjXgxEw6ypgM8JS3Fd+PNW1TLyZZ7n2bTAijxUyZPg/D31swB
tRgJT7RS+RPW6k1b002Xoi8hVU8PUk6oqACgRW1yneaWbKaAXlNZzM7aRGIgaQeUATxLxb0Mp2YY
zkXUvpRudaCI5OtTyCZdC+pqjaRCwiwYERG6rkeLxLKKDc4QlvOerIDmUlUau6CY3zy7+HbagHwT
5jjeiARLcjiwsf3PEdaoyB1egtF67oG3MfMBspQ0ty1Hs7LrXvBmQsycG+gJM9OaSD/SQgKiJ/cW
Q46VHYpmVQi8cflgky9lP3iuesp61/iZOr/92GqR28Tk1LrmXbocLlTbjxvHfLbmYgI8gavSRYaY
clO7bbXpCFNgq0d32TrGITKaX5YEIphMOYG3hY2asaTG/N/snddy3Mi2pp8IJxIJk4lbsnwVvRGl
G4TUasF7j6efD6WZEyKpIfec6+mIzVBrd7dgEplr/es3dt9tWjWZV4svLJ0TankVQUcmfHzO2pe5
NKd9J8Qer4dhl+cCDxqrPBFVCLbJa5jouUvfgBEh29tixIIhGsxkbcv4R91G+QryDh4iQMSTvEoc
NR2seNjPpEDhuYWQoe/BN91oQgpbGd8mV2A6JVs8lXG2hMfTduHNEFOXl4kia04NP1zY9sfRhu9s
Yz+bO0FHeRE+GQk5zn6+tszoV12aHl6o9s4a+KOzMbg2kp5xSyHBaRN7ZyrxmMTsijZAeEaQCWdh
s+nIgwta5iK+j65VT0iOIvIWLq2BBx2B2110ZbLiTAUf4rtlvKWwQ9NMEbU8TIXWKPmb5XhJAWPX
YRk/9+N8Xc6huymT4MWoMF9SOZ4RvcN4MYihuWIBswayXjQsOEaGyDImSCG1xMBKFfd5FN5HPbW+
FPBa4vlRjvA8IpjJEJfdHz6mYga4CBdRPBXxiGEjD33Fefordwl59mnhgnzkQdHZD8GiMfbddpt4
ek0tgsQ5IQhLVPNdOUFh8mg3RqIv93MNfbQpsBkFDh6Yv+GvUSabKcPC2FPdOnKzam3rzDxMVBdx
wAcTtiOhMLWFMUP1NJgLtpCjDpldAlWnzD3MWbkaPf8wTzFS9dK6DY3sMlk4R0M8AgIHUAObrpc7
xyv2PawXETQ7USCFyAKYOGV1KrOBEDcFHDdY62jGFq2uy6PZts5KjOCYdat2fpQ+AGjhIrJ2CLPJ
khAuKnxf3Eyw/ycwwWyccOuq8dYb8icvIfnC8C3syTMIa7HetCn+SxPpueN0zygPnYXu7vqCQVwb
PTna/SEKag13NHHPcmOAUHdEmuwTY2HFelVe+ZlFdo9FWKdhwGzoOzHja57fs45/IPr/hVDYK7iD
OJzlRWGBKlX+uJpo6C7yqjiWVWpf4X9TbKdaaEwx658qxa+jhdTQtRYvFgIk1F6hWwK1+hBK3vBF
YAy8qnuH1MRkuBiv6gy/ndYbnvvKwaPOUHddysNXYf2zkPIxNYiCS8Feksl9qSY2tFqlJGBNpLSU
Gqf4lJohS5jwm0n8nM59uM89gYd5XUCrDOTGZ9S+icbqADQPUsLZfqlyzByDGGeQIGSerRxrr0a4
U4FK1EbH5nVqQn992SSSiU/qk/o4RkxOVcJ3T0c1XVZeAz2+aZ511v0rYi4o6RZ2YDt+I2joIQOA
upw84sfseYFuTEoyQ9/bRRhdj8I+YCKEd8nI3Bt0MNnUlot+rMxf7uZAUHH1JrO0aXwWxYDTNsZp
zkjClF8iRK+Np77pUeSUTo9jqar3XlDetyOMzdz8Xi2n9plN8v/5UwpSDESy/wt/ilCm9Hv+80/C
1fIv/OZPWZChtGt6WgtXuRK+0v9hUJkeNCktYUIJz4Iwpd3/ZlAp8V/Cc4Xt2rZiQUG8+m8GleP9
lzYdBSVLQaNi/u7+vzCoTP7010Qm6XI+ac81lam1dvVr9k/cSRPE1MadB4r+vnL0re3MI5+HgUOw
M31pzRL0nSm/Iaqn2OBE8qeixFuE8WrUNfnat6EKdIZrfUKxkgvv6BW5S0LusiAkWaYtObHE6yvr
kPOG9Whw6In44LQDIvZwuMmMW7tp0NpAPjuOVrzxSfLt2Fe/mUQHxX6r9gY3IULPOFgGutFqvEJO
G+3oVX6pnnTKwsIwDz5GC+ZaLVz3hs2oqeFAI8QRiu2+CPvx9o8Fcfv7sl8Rxpbn+OZuGI641FqO
kpbSb+6GTqDra0E2gi6Ng9nQTvW+XmeO8SScklm6oq9ym/B2bkz4xXUFQSrrU+Mhi9CH+iaUjwKn
lnr5kXvWP3Nm6K0BvHNj2niuuF5977d+/ezZbbUiJK24RXqZCavf9GHzjxGX7tMwYdOkma0bI8O7
Hugl9kq5dzUqaohnEHvCGXkgUMPWLFEqjQkz/4+fgin/8hQwEbWg7GlTCMd6/U6jMrDBUb14XfsD
6TD1dBqijsrRRO5ReA09tMCVcmQafxwU/PLANe6UjqLrqcjKzScX847DJ/mCLMXHZyvXct6yB3VU
RF1SoFYr7Wm8PS8oJ3DyWxgm63jAAcDOs/EKuHP0Q9RTYeFtW6OTv/fM31vF31bG+3UOhRBiJcUL
3zsP5fUz8WnfrLGoqChVidVJXC4MB1q6JgrTjeiHk2dg4G3BS3bH0tqYWb8zhvyxVBMajjq5n+BN
3Btm5ADR/2SWEW0n2/OP5hK8ptJx3KblMo/KGFZFOBw5C7Onb7+FrvG95SBbgUdi++Uh5Jt0obbk
Dv+jMYM9JnN8r+I8J+VdzAgF5K0Ti4eP34Fclv3rz4Jt0V7uW2Puwnb4+uatUtigjcvNN9BvWs8f
cPnK96LPsoeaqwOicpLnWg8bkaHe8VXg7IbCekBe1x86D63YFPrDMnfyrrVru7hslgBgGV5YgY6v
28qrtx9fsl7W6OtLZmc2hWU62lGefPu+sqKKR/ovPL+0i6xjQlBu9GVIiFfp0vr32KzAklJG8mzb
tOdTTM2QHl01JyfLJKmPFQlw6MXiZhj1FznNGjckie9KlpyEnovLRBrmY0Mgj5zSDI8CIqaESTPO
RZEMafTJjg4DrnnkpxGmkPl0nc2MsHLb2lomr9EasP7yZTDfYhUc6+w2tsZ9UOh0Z6TwJkcF5T/r
/T1aTeB469+06Z1j33XOUWG5fUkd1NykbPkXrRTTJoP2iZ+a326VieDb7sttYxbuKqU1XMcNYI/p
NHft8ufMkExxNekpXOcYSY9INsXyafUBxooMsVZpFti/jB67WTZZ6TovVs2kYCBfJvXzitwbSiOe
0zYdbOfkEucyACAflTtE23yKueXC8/hSC7wFbKOJPtmd3pN6JSxnFzazpZF48FW+XoxVJbrA9kWw
9noiey0zzzdJa+78qdbshvCCnMEoTqWHjzGmxufLAgUmv47EGMDXiPwLEt9mxktuX0f3rcyapxqt
RdyM3/DBL5mnV4irtZZ3BYxeWYZok3pisEQN9z+ASPQL4VIqPXIiTPwfO+fbx2vXen/ae64jTJcF
bEJEsd6cQpUouhlkJlynvsuBY84KOUxW5bey/yESsHS7d669Ckrh4KHxBXck+4BkjYIwJWXCI80N
3e6zsWUhlpNaxW0vYInZNDo+M7M5th5U2o63Mz5ZpEOFFnaVabM5n1Y6kncOYt8s7LNHr0cNOKeD
XiUJig1nSvLt0FRoVwMDU06cTz++c3t5d2+/WrZ7j2KH/7kWBdWfLGcG3GUk3ZhNNFXhZvTZBaPY
wxmgaapVix4H7EFe+qPfrQXKBa+4m9r6JpeYHhh9c7LikCx0kfnrZmYSzvUy/7XtETNsGIOZwEM0
a8kdsh29rgej3MQW1kmmnvVqWmYnfoWbehNMjzqTD61uf0ydMnbaQJpCDkjD5OqQFKaxhqGdbVyV
LCFzbrgvfd/mmI7JQ14+gpTNbVtgqJEZrfXJ6pfvz2Y2YIflwV5sL7T2108otLKxwNo5WFOOegeh
FWJxqG2bqIVbr0iROuZFqxklRC8BEwBc8Md+4yfWfDK8dJssXNPaMBc0I76d1xWV71NBMlgCGrsR
1HDHxIjiY0Pg5sev9q8XroRyESlYluT1vr5wYTb+mEHyWwclQvZgjCJ6b++2ddv4JigsY2UZw0/i
9oC6gITDdsUkEAJkHiAHMuztzHp8aqS+pxnd62S+MTK8LbvlpOflPqRXo8yDm4+v2f7LIcJMTEmT
FeEx+XqzHI1RVXFUCUD85iDjbGA2/NLqBk+AGDKaRl1wSsEwLuaunx9KCJsEawdTywypUcRvjumj
Cy0ltiP/vg3Vv6OUYlctqDBWM2yd3r+9HoKbdvlh+ztQK4pl7yHXpGjiS0IEN0mVIi/LXW37+rrK
gbWHKAZuKnzMf5sAhxfgTrBEsmWK6RRmHDqydk+wcpCFceRpJGCnjx/KoiV5/Y1S7UvLNV2tLVeZ
YlEq/CHnAD8CmZ9J1bKifISOSiaIiAhh5ywmlk6Td9k+J4XvHMNekTWju5emiXGpmStcM8OrIcXs
hLIRLW+OAGoYkRRLke3dMrxtY2N9blIqYBhmpsx0w/zfevmWP76J92/WoaXjM3UVRa4lF+XNnzfh
NcXUTP4wr+RoqVNtwbrFkrU94a57P1nTLgknvfLKgc9pjEdq9VBekeJ9MdTJXT+1V4xtzL3rdzie
GgUSTAcLnVD46S6STvw4m8nPQPjBdh4NvNPbpj3AEsA1r8/1toFF89BhyRc4Zo6PGoqzuFaQ/wwb
9rsxhVdNJ6v1IJ2v+UStKBfydtrD+1N5r8mqZqIuychqc/dXZSvnibHOJ0/nrdhEuMJlzdvUurTE
pv2m3ouETCedd1RBVcWwzEfMlRIoDzskuTfroYA7HwhcEqWFK4DtU7/wYxD299GLvG05FdO+Dnus
asYFMkXLsMkUNhipijB9bbwvPmmdx3kyJeoLnKFG074Zkpms5gy6bzDH0Srq0ba6Nuhxr0GfKgrP
i9w16l0YN8ckHq+l0ZB3J0zCnQBUL0IA3bBoroYCB4fejtNn2xNXZwZDZGS37sClzgUII0+SqNvQ
u9VmziDWiKJPNjrz/cMzbddluuHY7NMQ9F4vLdkP0m6sBCmI6aLhBRblxQ37ro3sfdTjpL70K/ME
KAhAScsYzB3T4kq8hD53n/Te9C0G/u1IbjFlNm6E9GdIIZn+pHW33jW7Lm/Wk5y1SvKW3za7Zp5O
oi8mAm7Pq2to6Tjnwa5PfP27gcMdwvEu7NrkJTcSqCpQLecWp/iAgekOQ+qcWRkGDmn4tQq9nTLM
5rGOffMq6luitZbft2WISqdPAD6zBrcM/ElGu3FO0eh+N2ISAPnBXKHKToOysE8eW7zjJzHCi1za
iFEnD4EhcXCXhBeIyL3Jk8j9rMF8t8m7NPseRSUEJPAd780mnwqHdWkkasUsbcWE5J+sJQpeDdh3
RFDYYPr59Ho+JTCvnFyFeAmMnZqjNtzr/wBRMf9yPYxUOW/YZaXp2G+2pqEfHWtkM115RELADAiR
V8jQxxuyBXeHvmHubNtHUbSgIYRWlPvZt6BGx24L+LwkXnWW+KSdOu+Hrwozl7G8cmy2fI803/Oh
8MemP4TphN5iwBkhQSFUOEF7g6oP8rqw8J70vfouLoAvz19eGdunxOudnSsh6AmfAWYj23wfNMm0
hUO+4L45bm5Jg5VAVR4reATIqXa2Ec6fvFzrXUHpSpMiSNOwO6RM6OUw++O6p2yoPDeKue44Zfij
wZrLKqhO541KMH1bNUrE67jtYJYvJECIBn1xHSQFtoEcAcUw4nfrG8mhaMxD6efO0Ygr4ooM6zA7
7nBVhMW+QpcWBzx5JkDtQZZ2tj6fWbNK6DqpH+A+I6oehxalvqdu/c7BX7vNQ8AEdf/x3s1r4Zbe
vCrOs+V4Q0XIkn6zno2sSygEXMGMDrVQPN87cYiDS0v4gDEY9mUskvlbnFov7LjzfZAmq3Mz4HLq
XBqQFK9HH1dLOIRXhiMx/69g1LBpTzeDvc05xM7dnQmJxkWEtXNyYZFh2aOxyuuDW7opWsBZIgrM
yy9Qfed9C2kZgt2cPp9RJDbiCDv8Gz/RP3KYF/tewbkDVLGpDOcKGQn8dTsZqn1QWdnjWPLf84mP
DuYwuTZ70PtapxyGjYnFcBkMCS2oJtLSw58Lxiadee9lJN+m7kSQIm3gqQmbb/Mwqn1HnbGZfKHW
9jhHj2ZRpc9JbjVEHbVocTLp73UYNSdUVHzrVKOtMX4tUXFhWGhrzNvQNLl2JrY5k5LtNMxf4PjV
4CHTcGq1ezsXxCtSRphMEreySjDoSdNrg458M3Y62VeLy6zJvC8d2s1UKoy52+CYzea4Mys69jIs
B7hBobgSTn7VJj0B6BVU7cpzwI6UrzYdv3/u5vIUp6hsCZ20Ue37iXFjaPu66ikQIJu2GDzKI5Ty
L7I2n+vl+7Iq9+L3g6ubFqz4/AwrjZtwaM/1KeiJmQhJ0txmptp6EfYOruq/1q2RQXhIvJ2Xo0/I
6/lH09scXIhUq0toys1NnBiMw0ocg5ykx4XL9rydE1k+SVKKMjZQziqlYxTJt5yJ8xbuJqFQZYr5
65hNGD122aFrpggfjWGTQz06BpOVb8FPHMwF6TwtqNW4F0TRj66e8WAQN2e0wh3ItIu8ublBcrPT
4ThvaurMlWVH5Zcx8smwaKCrzMUXsF5vDWnSuTCq0ZyOQ5c9ds4syCmdn4omhJ0TSfMYtgUMlFE6
B9W1iOvr8Vm3dX0lEYUdAP+xee7sazmnzp4RdoTnT/avi3YLT7w2OUYLBJf69zYwyaFMmnXdwBIh
m5joAzwRncEnOifpNfwS2IMmOo2hBU2IrG4A75VfQiXFj8a3vggoaFD3Zu90/lXbt78GWyE0+3ib
OOuF3+4SlkZOzKwDafTbAtgZs1QXU2TyfEeI+bPtH60ywIm1d2DsuvgJBXzA0kBie/4/px576gQX
Rc+pyfix0q+mc/+7cGicCm5d5ngHCAqrXqTtfeBO/4huypgfDs2uLNlHRFK1j+e1GzzZNjLOunft
45i4ep2qyV51Yox2+URAp+dn/p62NT9pC5pMhpVEuFpGEJtYZNZ91ZBmhXbJ/gHb4NmYAudRMAYk
snN86CBEETo3ia+55xP3O8nnAKGLq4hlCmrMGtiCjWdLTt6qtZHFZr4k/bie1qWaP6ui3w9tXDB0
EzTN5BR8X0UXwohtQ4zWKqgt8h2y4jqrN12HnUzqmvpUJj3MnMiw+AiMFyRCAR4v5AcvlBAjMbyD
tgySwqciv/z43ZvvCz8qOAdwVAmGStQYrw9FdwikzlBoQ4RHMXt+Yb0R/mrPX3bpYhuRlNO3YMTz
po+xHKZVHyZFknMrNszExX6eB1akhn+Jp5gWp7FvIQGewaqPL/VvdYdNTYa+zZN/gd1tuK2qHhTh
GTbCLbC/S8sKfsxo249lWmIDX9X5fZYPaEacdrzo0E6ta1jdYd6VX1J3IGJpco5ijPWNbAIo5Igj
5qQ2Nk6LIW8zikfDbr9/fNFnWODNt2UzDeOdU1dTMr2BOnJ7DBV0JHyiVbo6A/+zUewserYoJGor
0w7V/VweWm27K8dwf8EQH68bEkNLVggD/JVMonG53ej6k0v7y6tnQSJA8rCEWNr416++7X3ARROQ
93zcW+kLlgEDbi6Em0+FM7zgbRRqXLJc6y6DJMR2invLEDPuAfiGrUaKzEboxLyOfKxoy1QW15py
75Or/EsJY3tSMvFZihhLvQG57EKosPXx4Soyq9jD1Y22BUq+y15EIOgRlOXzKy9CrR6q3Ic3L6+I
EoUoE+ofQTs6Fx7cjk1XQ8roO9yuPr4++ZfrY+wrbWKEmQvDcHz9FANg8KkbbQklpqb+WD7tMBq/
y0R3u9Yb11lV/t7RDTwQoNfHxgpVbX+ROmn7kHGEBUYzXRpyAN1N0/BbQQ65VtZ8sCt7vP0aZO10
AkxoV4XtJY9e4n+TZlXei8DefHIn75sNa5lkYBxia3fpAl/fSZ7FRRXVwsE0ndmwxtEX0UFPbn30
EhZLzixI02XTmO1KL+BDoUBy8PtAboh41o/E3tDjsxmVi7msGe9aZPhpgEoXU42LJWnI0p23afLp
Liyx6f7k4peLe/2dWZaW2vLoksAq5BuYIgbIrF0gz9XMTlAMPuFzXXyKc8JBbB1369yHpOrHLe5R
UY4d9ZBt5WxY+0mURN627F5oKjRCDuO+KbLgygjabRRDmM9nSaRDk4GfzeHX/8lVM0OSyuHHu36z
H2Un2rLnqmcRrWc3tXnm0HuChSAdlPW8j01MdupkuIbyuR1cbM3YTO4HnWFUN40cfu1wOXuB9VS5
eMX27lqaLpKRDktbKj3sLtpPFrzzDnV2mXvysC3XdhQziWUZ/dFGoWUuxyRdMgd93IXgzFf3rtAP
51lopSmKbXy4prGmsnNxQVST7CAl8ahBYr6Hjddvz/+i7iRGjjU+RlHKWla6QIk3ozQrsyZam1ph
ojH2zxYK8dMyjDxJPuiTNaGQa+SQwORt5XryG3wGSj480IaXQVXepjIB6qCA3fp+fO8HVbPLIkef
grnWEKD0Cjm78dTOM05oCS5lIG7B7P+jrBYSnZLN0U/Nf7UVN7t5op2F1gTWFenslC5si49f//vh
Oo8SVA13HQjuzLPfHL5B2cYoLiuXKBgmwqPEf1NAOw3mLCO0164PDJ7c9TSjHZ4EaptSihd3Xgxw
2Xz/JxeDBZBQtinYzt5utPB1uxjXJndVIba+6Gvs0qYsxmmidjokGL0iu5iBi9W3hBJMeM21WeKt
+zRMsITHMffjZ3MebL35oNnyGdZKl1G/OD+7P5ZZ005zQCtJnISJ0H6sLNR7xNPFKdLiznRPQ0xC
bWOIYGMNMEyLFD1B03kvWZVBUfUpz4FDTUYnx4g0SCbA5Cu4qIcwoX42ZgfXuVaZx6IgXhJ2284x
erHtWFmYhGKRHRnxKfJxuz/jvk4sP0Odzb9sWOjGbAYJVKsO85vXn5EzTRO3bRMTvXBa5NBF12fI
MzYkOXMRxHNHWtg5x8M2Uvm9QNe3UW589/Fj/ktRBVua6SJzJIoBvunXlwG43gd6dp1VbZL0ENvP
woEP6vpp/GCMD2E940wQVyTRJ9jHIlAqYWqCX5SL5bzorIPp+WKFuDu+YL/3TvHAGLHPAkRsi0U9
Gop/HJ8YjU+u+i97kCP4i4G9hBNivqmqRk1xHCV4l5bIuRcuwbyObNixkzuXO5lFxEskA4LMmLYO
cEBch7PxYnpVdjVG6l/P6/i840SdQiNHBOfUPh7QNN2tW1hwso1sb4bBAZ+LXdPK6cvHF3+uq96s
bJdO1VbSUS6V95uR7lQUeVcPHFVnDOTMnzEIRObiU/PESIWhD8qTghQCunOGjIxPvNDzrnum+eem
yXfTBx8W5KnuRbhybYxPWGXyEYbQWjMZfVEiOAhEACh+HWhLywLTMeSK0KwDQlKv7B6viT5BpNAv
cF3YBJSanuwvM0dh56DnfRi3mISbqf/J6aH+suz5nDk9JKWnDZXn9XrL01yXunH+97JnKtmz10fk
SyY+mbtFiBGibxD6W4RegZdWav4IcFNhdQZiK5zyCSina4mIQVxw7pPbetAbU4f5ikcdHjIjjdaO
6X8N5RAfiokQF10ZqE7ODYmD3+kZ8tok2aIFm9sfTHnlLjPHhzS3hitb9qhzwx5tDWXdahimr4WL
qYwPu7/AhARIp/way6G5MeOGrAHDjTdW5FbXyK5vSh8JfcHqwdref0nNCrfFMnBgw2WovwaF53Wh
xUpXpX0tpvFH1ts3gh3i6LcaB1byV6m+7USTdCvR7nlVRHi9K04yb/VzSLRAaBLgag7ZYQ5qAj4W
aliAgiyXxB9/vEb/0hZa2vaopGyuYDF/e/2aAhRwk1nOalVinbE3QpDlPMA4G+wFNYA94U4vATnC
CJyvm76ak+PeUihe1EmpLjw0Fggc4iLeTF6YbbKuq/FHQInyH7SF7zByyejCAXRhMgszE1bS60vt
I6uKoNSJte8ORLoFfbuevcRcTRpmjFEGsNjznwNcguOsiifUMi9nTlgFcYIAecdeffzozpXmn583
17NspxzsGpKmJ5Yv4I+DqxBikqVoxTrqSMsY+CfWEeTh2buRQUTKO+jOKnJw6NYphSh7Gx7SaHEf
KM7ZOc0YJeX4I4JquavjSe7lMnYjTDfcZ555GCdIKVWJL0IZRSvPyn8wVMXboScshpWKr7nwyeEl
+fiTAlu97XOW22K8aEvOJKFQQb6+rcwPQK/bfOLsbw64wpP7I7Zn2HTEqDrCewyf3ZJg0bHBm3kR
0AYJxPbEk5ug7TAkNbzvaEWROi0bWgfchKWnrGa8YC003TmnXxWgkCySJ7NABSnhI+J7lRdPgWPh
/OGICeOBaUh2Ru04l0WQG/e9VpfCK0i6ySJiV0Tn3RQGstrlQ2wUXlHTHAYMkBwLT2O8SGFO8nnH
oC690dUnozJ/nTfUtGqCU270FbQpogL92T3EU7VWJgb7FcD6jQqdA5E02UH2SHq1hHIqgrzb6HFM
jw6AU1ASMt7MhNIgkSALN7aeoIRQbI4/zTQquDli7qFvrQPfZ3w2IbdNcMy8FpmbbQ0I3hd+Wxcb
aS4KiQwx0CeLctlWXy9KDYfIBDiBb4H/4pvvuc75eJp0yNfhlPPidGDTxHFg/j6hQcN2VRkfzjU8
cvxTg0WxHRLGlpUwHLt6if3JA2QZYriB074qqrA8ZRPpq3rQW8+qx51h3Y1+VX6FTGRCOiOwtFyW
aZoKzOtjc4sphNr/B2xM+ZaQaC2IJSQSm86PSYdaaoU/vjesD6XNhAJZDRQspGz4shZz7sTrrMeo
YDbkddVm92WAkMMC+vMm5ACtl3gnj623LXFrwoe4JjwYDeu28RILs9goOnGbuzLBPA6t3NUnb2PZ
kv58G8slw6I896u0Lu6bQzCQRhZwFtCQ5L7cePgobYtqxESio/l2vKexIhwHYM5YW1ajd45uSXQS
/e48nDEAkpzABOqa83hjTP5E1jXqNxRqX5KcMAyZo+FIZqyV/HiXNrK4imXjQu4igvbjG3mHbp1v
BB469Cx0xcyOXz/71gJUrysSMs/UukR75qaNo+/WLIikAKkRmOUMvVXfyDSXnI0ZVIiwIpPChAXg
rue4Mp5DZUBx9iDjfXxx7whkXBxXxaN2FH/hYvb64lxjaHFYcHjKC54RIHJui9g9lri+kUxW3DUV
RgHhgE9+2EWk+hmP3gJ9Z3aLn1uWefuu6X6iyXnUYxcdzyNAc/TnlVowHpS/GOE14VU+K/s0ooCL
ZmTSfVBjcO1N6qrVC0UTHK9aet/G7CpsT4y1qifE68CcmzSgPssq9wExtUWsNwEMHftZJavobnB9
Y4unIrFd9uBRZNOL2WP0CfNlKfPfr0RL0oFA3AdbZXt//YyKJG2SWixt8WS7G3fxjOmGKdpXVpCF
q6ZjimVUWXGqlM5//8gL90HURJhFXk512sYHFpazPf9dsPzW+VdDEP9Ad4QCPKmu43HoH3rRYIzi
z/0B+pKgfLqL3OLaZiZL5nTX3nZN+UW10XQ4/9aZ4G307rfewiMB1jyGa8mILTUspNtzQRva6bi1
p8pYbA6YgV8QEY7e6DwfQVh2frm14cyYhpK6dv5b0/V9nCF9d9vit4QdkLhnVJesO9n2xzbh9Ikr
rA8aCz5p1qxZVCQYTqE4DfYYXLKpxteRh7NzTSTZhU19sdOlhfPB8I2BWIlAM+mudR64jzN7ilkt
znbnsb1VKx/aaDkdDXOaCMqDBvL7QrWvj4GdfTM8u9kOIyNob55zPEYcuc87tZUU7Be/38UgC4ID
wmk4lDaUi7q3rvxYOIcqMRexqn1tyCleNU0GAWbR4zmZYd32I5HLIMDto4W3AfYmySNs0mmHR0P0
xPBkQMFet/ehGa9Y2SUCJaO4cgiUDCCuPbaON26GNDR3g4nHDr1yQA2ufoa2NX3rTdyafl9aYpt4
jhtQAEKSd/eJjSDBVnD5REC8XGKKe2DdHwZU/XWm8UsU2WNLe0b3bmI57rQWln5J9MVx2ofKyBwM
R51naNVrm6HUs+xKgtJLrMF8xKOrADXGE06hF0MT3k+jbV4ljS/uR+3TDPYNyTjDQ2SL8AFL7fE+
Uytlt0SNcXS3eEFeVXEQnaAHq43R2tYXhYYic5t7NbeMlZLB2QQRlp+eF1BskD+Y2l5w5UNExR0g
Q3hM7A2Rk+xcwvTzjVKjWBmMS+6mwtqE44QOhE5OgxqxC9Ru3mzIYCY+OHN7WLZiVbtmdiP6IL8J
egIdsXeKLlVjUwNF+Ze2w34Sa/tze9GSw709bzkL824Nbco8nn9Ug7E9fxzdhL2+KZCYxt6I9jDI
rkL11La2OKkeEiiGRISuLeSKyh7uHNpQNKDEUwYV0+LRco/RVEUbbIyfdV5+xZntiM1Pe5fm+fUZ
kUhS8hVMAYehMutjWBGgYYK2I7runpj4j5eDH5unpmPztkMAI9scxpNA2sN+jOVao5+xsAwuB+Ze
m3PJd/6v6vMHEXjM3Vurj/aJJH5U4U6MghpMuXdLbxu3Y7IhY8/PcDUpRqxmYKViLBDhbajUQPj1
OKvbsMZ80gJpWAeqsBlDKnp6f4jR/GXxT5gKKMjnl35Rp3jmWjtNcRe6hbubjCrmILWTjTWTOZqZ
0XjEdlxdBlkTbuyQ+VxuG+uJkT5mIKG8NgqsGKPlV4MLzE/CT3SZhhKXdbtQ2Gl15bZfPvhwCiGL
NMx8dWKchpz8ch8JypqR4D9jHo5X2Xx1piKDR7iEONN4l0z9zgVoLkoGKr6n1lgu/MpcM1p1o472
kRTMYYM8R8DOOr8ugno6ZCCcaw+i/VrMINkYDZOKFu1st+7p23GLPW8HDE5fXDZe+ArZuDbc3Dl4
fkDqmWr6x3RIcA6boZROEdYTqX1jTdY3NTSo0Gf26tyC4h7lPj7GXvl1Gq4mfIKvQwamV1V/wkuw
uDZKIldTfd22mAgPU303DkG+P/fk9cIqyGPdk7e42EIt3IoOU4dDkzn+3SgcPEGynONlxOujav8X
W+ex3LjSdNsnQgRsAZiSIOhF0/ITRKslFbz3T/8v8BucO7gR5ygktiwJVFVm7r02zKs02ZZuP38H
Dvq9MRrNO0QzgujAsDRW1tDPLU3sEmjJRnA1u5KBtS/CHgxKReNgDo6PN7AgSGRok3prOlG/7kuw
x1mbMWN1sZPi3GdPRVNLtz0U43OhV/maehJtZ/KZhrn6g9r8x7TBHnHa7JFhOOhFWlonBtzvx+ox
AvU9J1OdrP837Ya012znbjsYIGpQXmN0Xe6/0u6X6GT60P8bo87s98fKQVI2N+LPoCIrKbKIqDEW
lyYTZMDZOJVqUTGAHfOBhYHxSeFoBnZZRe5yHWsVNoWlIeYDDQ33iI/laCMqz9N0PxpZ89Yl+3By
yTuooy+HhptXN/kVN1pwtQwEMqp0YeDqot2IokJbiQ33UA3TFizjWiwyF8XtiYeZpcCuQriSVgQ/
SvnykPfApup9MhuRLT6KNsKbtw9FZ93W8P3HTmNoH2+6xYRtSEAhqcbPfugd5lRxdnOkrwdRkO2I
zOn66KcG0Mke5Q+6y9rXFeP58RSlhvkLKgignhGn53m2/ckA5/24fiIR9AyYhvpSCigZzvM4c/gV
eXU3wNP9aU0SvjTvcZ8Zw+IFcTu5p14BSBUGp6FKEu/xfRqHmBEDUEpB7mhHuE2ip5AdmFk3Mqed
aZPRBI2HaCmXjAihkd5URdJc6zWBnaAYT2kKAwzz36GWJBraPZWq4PoQcM/NqTzobbKQ0SZW5NSP
4Bq7HE1aYhKprag6DyB3BkMS47DH+tRW57J+plBdl6gQLGaVpbiEQttU4TdOZ5DYz+H4L/xaZp58
R26G2ieP0sM6RUNj0fAwVPsRNyP/YI2iO7JykFyViYMJi/ieAN++F6lzuzLHz97JTM+u5DebY3hR
J/gNbiqehd6D4gE25iswzGQ6sRHFJCgZlvxqqhiM9Pw3oRQacumXlbPVAo4aUp+oMrRDGHjAIuNZ
J7o+MRwCNMP5SiLwEyChgSxkWDQcitu1lQdErLgBiW0le7iwQTKSXaAAql4NnQ0D6mizz+/HFnVa
7sbvZpM+VVGQbOupJj65n7ZWI7G7RTHobAdZtNlzjK4T2kx9MCNxwkWQWvOFM/U1XTp7MAvf8gCe
2si0WglShjycDwKoZc30ChHiZIUc8kvEWPw+scDKkuWnib5CUqoYJRKj2aDZIO9ijNXXUc9elEZ7
baFp2SZxmFbF0EmAcXWVrRVN5J6HbIO86hK/21A+ARQs/HQWx/gRpxleOZ+ByGnx1aBJGMn71rSp
XZvoDiCpXMNM3ZRNrz3jECBNwP61RH8a1HLPY79qhTuuztZaTICUXt+w+L5kDdCVKYqu0hpvrj5V
oI4YvZZtjzJ3+q5mye7kDr2v1zTB7bA6KG72ZDCNnsvpZMz5JuorgBMtZFhst7AlAd1ejIEUJpm6
RDO2FkxvBAocR/1IobikyPGRVP2Ji+C5iO2Xx4WCTwTlXxPT/mlVUIpV6UAIChj3hcFaOlW6CyUt
IgIInWIX54VfF8Fxtn5dAsHd0b7V8svqgiOdUp+99BJE+kWHPIwWjKxChAcmqTCDsqpMkjKZQak0
xuiQMWqY9Wa88LKbsab6GQgPOIwSvjl8e8/Qv+nvowwMe83LavcrieYvJH9nEIz3QdVfbD3GdVuj
FNIqUC0kKveJdh4itTgSNbiLgUvLBnG4taKuBO/ntlAoJrmxFkqx0nbKttIw3fWxVq+1ugDsphPO
sq7r6E1J1A1YXUIfXWMTq0AQ54srLmbxm8PGcXJyuq1DBNKpCcPPEXbRht7F2dVHz+6A4+fw2/R+
Z1Y/E1AedboxHbIU81S70zUeekQCvy2aNZcZcbo18vw467iR8jS5C4ON3mmH7diYKK3Z8jqQY/SU
0lWml2S2Rep6nqtzF8TKbtKdN5xe1qZG7x266UScaYsZe6mkUrI704zE37n4dvFZObS7jP5VvjQB
HpUnyZAfUp2ODDIAG90SKwj0cZNBagtiFgjO5dyeK9N9b5PMfZXaBJUoG18AkipHWbkQT7Js+NCX
8KdBTsxl2NKVCoKrETbPcZm0H0kPLSNSbBtfXZMd8hqNMK7XE0KdhLhqqz6U89T5FLO3scFDnbkt
Ex/71SKtOuvMdVaSloAZNrCCdW9xs0pI5BhO6/dKzT2LgtxQiMOEp9yPYjOQ1RAtUCq/WmfKn4nw
V8OKidrzhviNhlrjaa3ubuhDxgsN+9JhKmscNiYYU88cPNt9YJcqWaa1hyl2HQ48iewQ+XaMlH1M
02ofNBYh19KOuX+cg1oE/TpoYDQtYQ9Wuxvr+dbWLRvMhPpR4cnLhfsaBcUTYUDGprfS72mwLgjp
sPMgeWqH0bcgixSRJ6d8RzPDz1G1mRX50y7REZCHkvabXpBvAcQbmFvY/YB5HnaITaC78ayVH+qQ
fYbxi+aK9B5VzJrphfYqVnLbvjiR+d0L5r+kaH/FueJZUf43IOtQAr7fZnNt3iJtAjMr1BeXtABo
xmKjuX+TDDO/M63zTK4XfSCFKIikJl9ZjFcPfakeoeLP20qNf6qOkptM8MJ6zpMqOHchiNucaonB
fr8K+2oV13+4YITncCGD6VQmgtrpa+7ztui5jsf4IJ0835hRfkoFDfFYN+tbG8w7FTjMSyYpFkOh
2n7rvGj0PLWS5aYArwvRLdGRs7Z95JysgqvD4kyLinnu125nkLNLsKGdZiD2Jj1BRpvd0jj7astE
94tCkotsFMrNKOoTvszw2JEwcbKrfikC8VM+zDr3uHc4F+TPcSdWsX2mvzfDGE/JyBDwrQwUEmFS
+FwCXrswvVnjSok8dJaeGjOUC9x1QoADhAMg/B5Z4H4ckz+gFYO9qrQUmFPBoj05IJABtsQoZ/Pe
j8KMl4ZtPSPsi2E1Zsac8y9X7YYGdjyC45ybe19EL65NwuuUIqrtwLummgHnGuMP2kM9gcoKeg7x
9adGv3XDM7t4HRx9tTyeL3+5TaJghJgyobZpZDS9kjtR75VA/jQCqo06JqUnW9n5DGTPUKfGFRvQ
vYZkqCRv6m8//GrOLWJtl+NXGqMDneJ1B6HXGjijEzKiuXzfs4rf43lKWF1DBxrua9b9K5SGZDRK
TzBSIblfEjVRU+E9SDgDIh+FPHhsrWilS1df5U1fgSlUi00Ixhoufx2jLe0WknLyahcwEyX9keAM
JZZXtEdrPjrNGvAsgTTwfcQSmFLhO6m9gQjE4By74mgsBqiiuZBUtC6MfNeLIj3lsXGD3YKRtAS9
ih5HU7bLr+WMxls40fZ6M0qG6nTFRy+itXabonCb0wA9qnBqIA0Z6A4X6JiklMkNVVn34/hNIM6X
6vQUFu24G3WOkE6T4JNoYARX3I4Vf/pTjBGHnq4Jf65EO+xKCM0ckIRWER6G3fc2TWRmhyx7JL4i
jItf4/w7zt6N0LQ5EejRJhuBmMZK+FrNLdE8eCsPczn0b/1Anm+Zbzsye58qEUO+LfHyc8+rLacv
9vzkgFP07MSio9wsOTg7qv5Whe3VVE6EgZOTAD7LkZ91Q1+zdcMXqFSS8n6ViMEGdZsdRYI+K8yB
WNk2s9FwnndNwwaxeFfUKNsTTqtnrU1AXrgaJrCKXilBBbrsiZtROSScUDIY+F7JSzl6gixPmnrG
MWIb4vdAuFVNRImQRHCrFtcCh3sYWDgvQs3XdemlNl7gHEsAGTvlxnDU+gVfCAz8srO/FfGv5K4k
9tV4piqkMtbfehirZnY0TYrONRvnwBRrOjDiKmLGVxm9C36D/seOfJFB/EIocxiNq8j2LuGK2p/W
cPGm/1HTX0l+MlRZjaML3YjFhHHMFZ/VdbCTzVButfEprt+H4NobtFXYufR5J3WiEQ+QJabuxSie
yTeMqlcm/aniT4TdD54tPY19Q8LuJIJIoQLLe2Mtm38GMdU9MRpB/WMLZl7sPNplct4nmoq59Ret
C8Oy0do6ycZo94N97OS7PEKLAnMNghQ+Lttg8xrAQnA87kC7fqMxATwygg1VMM/6M7DkEuHE0+2C
VJpF6Nlqu3FdFn/VIPNzNDGhd36XyeQ5KeTsd+yQGzl1CF9z5720xnMeleYGCJwgMls2m3RJp8m2
id3yehVUXLnOUqOxODa3uNa07UQEdw87nuSiTH812/k7VxOqZwvFGbQ7gtYbtAxK8ZO2y/OXZhE1
UgIHO3X3nHWYlcI+v4xUKtuKEFFiTJl1QiiH3zE67rWhFSXEaeSG6omqUNYEjXDe/EL5H/tt2UIX
qU0/HKzolGFuPoy9ZW2NMTQv89hg5CNRZui6P3VgMl1GeXR2mUpuicagQGfBWXdDUNwDEwyOaRJF
O5YOgVGiWitTeTY6ba8SoQJi4SgwVpAYhZIP7FyHzaQgwNvW2Z3eR6CRJTY5k74PcF1YeXOEfqfQ
VkE5USs8l3jbg/SNae2K33hDX3gNwH9J47GNfdaDBcMoPuV+R5C43qvw6a0V9/YuMQm9jgO/CtMj
h5WU5aWJb6AAiPuo0Ei1WOpxRIDU26UxutrxFGN4uquYbWbWhGZrd1Dk6B/EaB3ioKL2nrc690tr
Mf82X1jXHaCJPfY+ZE2MvqtTDa0XJni8sYyo8dUupWCHb89B1NEOiKfjVVJ2VAO5LyprHcRLIhDL
wJycyRfbkwQAAQMjfkXrYXQ2lZEXNAnYv+Su03uUYdkWK6hXNvlh6K1zZI+7Qf9TBARHdOZ2ChQv
WcrYOPQ6du3leWYesSlId7R6rj/aU9htTt3ymrilBxuAkBSVXrDECgzWFjl+hko0Wuvg85r8hVRM
S79reo2AmjvATTc9XN6cZb4NMgr+fKvXgxcYVAkj3vaO6xMgbE7ABcyR9UjIgXRObUEpOXReTgwo
+Hgovzd6ths9Kk+QcckYKfXWm+pqW5XmgZ2KKIR4DfiDhvWZ/6LsM5r+FDpqV0iiWj57Q0eYtvyT
AVDIGo6VjEAZNXWM33vSqGwJwcNcO0O5Ugxcg13HlELDQ07QSxidODTQPMQRDU3N2AUNbFf2aIoj
2Cbcpc3WyVXPGl45u7MTmdsyTk5Zdxm7JSQ7yutbtrxpcvutDY7IaHViAvJjWNOo7fKOtAOFqBlH
0iUlUvKfm/esPJGClWMg2Yr0YsWNNaq0aY0vlTxKQoRVKzk2KVxxcgXiEimanWEWpmjnL0rRUKQx
sF2yl0Ygrxb51zEzLLeBE9m3nrAUT5/VTeZ+NzlZTmI79xIbNS3cwYU5G3NKdryZg1gY2GvDNvyO
aySUH0b0nMDzqUNzjVYD3DEGv5x0K0o4k+2tBZ6vAqlKJnXjCmNTBeamay9h+NHkd8uNNlTuIIJH
LxPPC9gnJvWKxXpd6inYCGvVZF8sSpG4ch0AoZVm6A/jtLEixfFUxTrlRg3CJJyTzZTV55Bf8rxs
9RnHZ7/T9H/KwCMKNw4G6sQE6suyVtlgJCeRtU9V0SFuLVPWTj5Ku1ljytATW4jKH2IqnbTVhNqc
HwfjWgiXsQCwu/4jMRiexloJn9vq9L2s6z3j9fqcJQjshjmVVGFsH6NtnMUk5Q/Tqetkwz7U0ukI
shKRZTVC9yyKqt1NOa9t19vErSRP3PWEKGyNCG5TTZK9kz/1hnrK6/Dg0DvrmuhU0KIc8Rgz8aHj
3CfPQb2IsEZiBYG4U0nZC18Ps8+lqZoXMTCF0Zv6CJB5euqm7h3xhvbcu8/QMYJVrf6p36wuvyhJ
e6xn88mW7TFQvgc39A0j2+Jz3TLNPSpdsFLDfwYZBjGol7lwNgZm91x11wZy5RwauGzFExqHE91+
1ps/dSw2edd7NecyelRMcC5T9S3jEHHLXZEY/VD2qcMNrQlHd5bUcYnYpjPOFRD0N3ox1Ab7TNlk
hLNzMdMLx+/9V0221KwcR/vGI/Jl280QGju5w7YWXZogeK06KCYGxczGHQH9ViDg4HGlh8os3wlX
IMWtz0C+ZKie9YZMK04It6grvrJOURHtyuIiei2/ZHZVXGIzkxvH1BLv8VhZmNgWUAGurZFkrjAA
egzQ+6lkRiYZnx5H8iFVjnTN1Z0I9QNWUF+bgulsDbuKrS19Qx8Cl7J1yzt03G6HPZ6jwLdTOc4+
KBtt44Z8ndI0YlfF9WfIwODSM1x41YtrOtoC3nWQHZsyvRYOd5vom+ji2rMKi7s5VkVgnrmGESXP
T9DNSw/LT37tCoRf6VR50tTTF2ci8EtJXiSthuPcEddG4Sw3fdZGfqPDDDVIKrawCr+PhfMiw10U
ir0M9Y+elv05MJuCtg7+9WBIq22hH0E2156uN8o9zYrc1ySeBseFARO62BsZ44pj7qS/g5NMx1K3
x+PjPWTm2rZTlau4ahGgoJq936zIIe76avRSISiQQE919ia1EovOqWXSvrx0alyeTdrfJaO9Y26X
M0+BDgz6bNEtq7Y4StXcp6qrkuJvHoPHbSKLQm95g2t3G2gLXzkGSG4maX4K1S4/0YKlIBeGPxVw
S7VWCxG2gMCXbdPeVFu5tmgt3zBAdftO2ZXMze6dUitekIhoY84zac1hBvqmcyMoWPHfEMU8g82e
xIqcHrnMgECA42u2pjiFJQRCpYWCxZyFuncklpLgIvSLDQevnE7VzCtROphGm01VDu1OHctr7Fv0
VMMQRX+lz+9295QqLX9x/TxQp55JZiOEqZsvpIIUpzlxkYlp4xm3J/j76K3UspvoiF4WIcabxqAc
rZyQqX2jijX3c7qaOgRApcbpsRNw1MjzMqOYXlVsJAe2mgKKHAMhM3KStzmtrghBp/5jaNufsJyT
pzCWrleVcjqTOkiqNd2oEzpW+l3CfBVsxx5tmrPU7KMYpr8R7SFOjUXrwz5IDkKvvtEZBQCPichx
opGGH+HJVRv7dacbdD8MsrvRQ8A8DP0mSglSaqffgcygTT+lx0IRDqdTwLrFoNEliohQerz33xsj
sgkPL+LOF5xkosCuLrQSe6v2aKr4lhbnT9gZIgNSku3euA/iNTUBaZb2+KWrCc7exMx8sye1ABsx
5cNspltF1Mqb1KnclXZHouu8c5bYWDp0l1Cj7mk0bEAjlmh4ZbshVMRr6uwoEJtnLVBf6RXpm7of
DV5nV3vqO32bqtAh58CMr/ast0+lzfPPlOA61V8ydFj4OptEyym4Fyl4KcKKGaikanl4vCcgbnvp
DNX6IRipBATabCwJoTeHdJ2jAEwHw901EzmAgzo26z2gRB8lx9aC8YSnxyRrLtTFCqPeups+i3Q/
xHAnX0vF4vDkeqCPUTN5DS0jwWYfj5jO2sqfuTP8Jo1JARgjcn10O9yzNcr3klmA6Yz1J+vh5J+1
Sg57Ow33s9uWNzt5Z4AB9Nx4trXc9Y26Emd6kzOIUHzeensSfR/gQhHFpjcJRpNq1/pJalQnVEZy
VTbujH3RKbfCzY9IUfoD9qcfeyCTj+0F9yhxOnc4CRunUIjVqozQc5LkVasb8zjl9pNdRtktwwvP
30xxLRjCv9FBxkVTvrq0FI6Loh9LOeFqAoHFPUvd7DmrO9LLERBuUw3qstaIL5OwgxXMXqqNYt5H
tj/3VnQkuMvw8ZMSZTBfMJEuLb6XQdM+5U7TI5tmqko0By8p7Uex76dyfq0K6Q+Zuw4i7ZapIXm1
YatDaWHOFpIV+hpp5R0d7003x9Qb22bepVhN15WBDGcsKULSZqDvjdyaxow9/XEHTX9azp2Q9g+8
htcY3vIHS+u2C3q6kKChV2ERUlVMO4eThN+n8IXoxalp+VRUdvGU0vXY9K5ar/GmL7j65UF+urV3
e+PSNtaurNN/Ux8+Ecd90GuDftHyxY83BBFO6ybvOQqZyEbaU/8vr7PXvOWmpTu0rkgdCeW7WTSf
pa00myx+zlj6A6jdZoe0YGNy0OptrEyzA3ObCIdN2SkBkRBQPdS+epuk8zKm4BOtoUp9dvEWybtb
eDqyJnLbVqlO8EMYMrjb0KBUVxEyRg985FOYVYR5pvJnSgOiVdjHy+CPzmmw0NNt3VVy24vLwFSN
L6Wsb/XwMMbyRyGPxwDLAvCZEQio4Tl9GPvKbcfsX18ij3AgzArNP5HDQUmDuUbzZGhML2nehZqK
qcY0Bs8sXekpHe0jy2bE557Lbh78xi2Jd0v+oQq7ZLWmvhgcOMoGgkhQ1LeI83htIRao1W2pQMwR
Zdiv7DHBBTb+M8VST6l0oSv09E6KyAh0oxkTdVDkyoa6fx3kBQiIeG21oOy5EVZFUtzAUllrqieC
Dejzpi5qhNKOT2OO2C4efJipQakAYl5CZrK+4ahYgAF3GcSbJU2SGDOFp5l0OIpMezXirFzHc3iY
DNsfekZGafaUwfAo80h/ZsthKEs0NXGG9UlYiFv6uGCxafJ35mQas3HGfai7fPjrs2dhTOZ5tncJ
2v8LESMfI1W4kRq/WZ6ZN1edN2NvdF49Yq62N6SMkjukSPO1rmqG0UxNFF7Gmdk7JU6hqxuNl0Bq
78GksiX9M5kPCOO9c5sdystNY5grfSrxilzt5Bk1vxemZ9V4U2luSABDNoPwmLDkUDAQV6Dt6VZ4
sBhe1EH00xa8LmqqvEa6yI6tGsun5BZUtB+jYVEitJ8dwQzjDIuG+1ME4TG+iAj+gkOCwJWF4OKm
Tvoi8/4QD6RIEGxNWc/k52DGdrF1K+U0za7wcfDMdBxneCiNThUBa2efIWpfIR2WbxD7XJaq2dpX
NcVzYaHHqsuSiBUlVp4ZmF1pWdv9T97MH7R4gH2bfGHoT4w3l6iswKHsMrgv1GtW3XMimbPyawI7
QSyvL8lKNnT+IadL9irI3lWjfzZPRkggXqzeJ8sFDvOoBOfcRHLx2Uia+BGu2AAGID4QvBCg2RlM
EVpCUc3xUDfR+93DMqU3o3AwLpVoGTeyUgFrzgm2rJR9YTUbPbnCSPU6rsOOdAF6CDY3kkjfNIrK
ljyz+sklq6Yo/jaOsesdsc5n1OoodFJzbyzptlGv2tc6Ht1ztrVNNh03lMnfmmvKkeM9GsPsjOgL
AUjhtl4ijJDwdmffC8d9gV3Z7eeEqKKYvCkiBJVPzekIMkAvEVoJCmhUDCGBGVQjIXjPrFfXCR0d
mTDovAbJm7Md+rtSbR15CFzLyy0udHFhctBPr3VqP5txYHh1BvywstTfhPU1NgjgqKDzW/IDgd++
kr/gxRAzdOsqpmGsfXHBKtP3zKS6iFZDxoSOXm8fgd5k08zqwC+C0vR0lzw8RmftHlkA6kTZ2ts2
GxUg/1VzV4LnNG/ym07T96y0BIpXcexHR+yxEzdU4Ged+odEoZfeyFNaZBBx+rlvvszZ9JTaYNpA
KkV5lagQVjjk4n0nNFz6oLZpGUXjRz85PyHi42vZVsFFJ/tw9Xg8CoF/DMyu/Sr9Q/DKuV8GoZCS
ATKqw0eLZmYbVx1CguVDbv4DqtHuWeuFAXpuqv73aYRTkZnasOBrpXuaEjlds6AHSukwkgiIn4YK
YdyScLwtuMs+ctG1A2+9WQN0nE6J+09GHISZdBN94PqpdhOGHCUj/Vfq5FXN/kZr3kQv2jJ5KbBG
hjYCcZH6CRg61D6iWVkGfj9sCio0XOCgpGc+T4ITmnx3p1dnIv94CXBnAeb/mlxqncsHSoTkNhPo
KEyTqANJ/1I9WfZZY1Bc9vlaG5jRxG+ID9aqk5EtNnDWpzgoh41VcDIsEBQiz3JPNRM5hXGxRgnS
t7QmbEJEBljbrjfWo2+QZ2VUXkEPzvpenN0maVFJS6eRTF9Z0oBhSCZpCilhRC/uWshfwxgBVn0u
HfjOGTYSISopK+qASo9GEpTatT0QcvEziWmtETdQLG0ZQtxCIsmrSPVm6xLmcl3N3B1LEi9QHvsL
oZZXTfJAeKxn80nHmiNGTQZY+84qSdIAs/1Vo7xa9L0cjlukzLKz6quaaUNX/wEJxG8erHAZ0rb+
LbhL4uq9Lf52rsKQqiUx8qQ1MTpMB/PqBYGSP5nZemaXIfWKFSZblQbCWN1ZReJ/W2Bmkx3C7dQE
xL7OCFDbrUHdjtqVKy72Ohb5Zd7INuFZDOaoSL3GwE4zPKNgyZnfJw2Bh8QmTtpNAYPath90dhlZ
FzTb9twI6wSblzESeEYj1qwib7TusP1WnflmCTh9e4UsRqwyO5ILVlL+scWzTIhoJORYq4hQYrrG
99JKcitJLp4BLkmHq55VUw1wzpif6M15CTv8DCX+nU3heMvgdEoOPde21h00PJoCAcJQQctW76bh
Lzy2nj8yiV0mow0RR1CXkt+gFYD1yLniKkOg7dnud8ifroy0XJb7iUHd8FeYn4b8l9ZEQHjR+NK1
jFmVJyfdGyg8m8cx4demtub7NALsuoEktb6imCem/W+VHywn9TUURxxGCZKFIcmBuna+YrVaj1iJ
kvK7JksCScaqQH6gaD+lEaOZcbwxfOkVF9qOWIHvwsFEyDxSH84eK8zCqyYckZ0sWUFfgXh3nJLI
D4ZQtQHaaDMbjS9IU0uiASXZT639JiMjDCvziEbnJE6ODn0fDjnbODDXBUxoqu8+ZshpKGubn8Av
CVVxCXryCBAAPZRz0Ag917lPYqCbyQCvQKFb4aHMTQYqZD7ZfpLH4S53MPRZufuUq23zomvoSTqI
Or4dBc5HUL4ypTUQw99x/aLMJotzdvUffXb3M2OXZ1wGwzNxuN5YDXt08OOLPhMtmNFl2GqQA9+C
UfsMuAyvUWfWz45hbTor/gKzKq9KFfSHemS42InuXJvEVM6xsmcxfiLwO7mrSWIyrm2OajUm97jK
1JvreoiaK3y9YBOZ9CPcDKnN6BfY9nYAn3pHTBjdESzudSnR9aV5tanMObyXs64+kWe51eCI3B9v
ek5gomWGIZNGPYsmKo+6UECgaKP7rNUzWxWb8g8HYM6YIvhKB5hd3HucQolp3mk0fnbWqDvX0NFL
Xrp2+Gokn9EL4FXDri4K7UAi7+/ckttgd3XEsMzCLTCY5VnFx+QRa7eqYVe9VNEIamsKvlsRX4aO
C5UpPYknxPie/3tTqgEy49CHjV797+HHI/99grlQfQB7jOv//oG9HbULjXE6woZ5HpY385ju5FDO
h8dDcdORbvJ4d8wj+rp68v74tA47Ej39f4RyFQwypXo2bGuYWImc93Gq8l006PP58Q/VXBFEGuVf
VUiQLs7zDOkbvCmUvO9FMqpbYdq1r1mh8l520XNTkj82yuSoWfS6XCeg6aQNSJtqEX8oYrC8wibn
zGJ+s3BRy495FRPcudLViEW7barDFPa//AofVqXYb/mlH3+yMviRfVjCKonMXXpRpnm+annza9pN
+9H28xaxA/TsXI8+dHb/oa7vZmd+FVNJXMw0VP7oKDy9E312vbplRnAfTKS19NOaQ6zQpICiVl4S
QdtTKNo2F7Qvk0Az/zaiOeALV1Y9YXVHYqdAqALV3CIJHN51d/CsvDg0hMG+xn3J4KVsLqjK7S3R
v8xxOv2uukn1N1bNTUhw9aodG+OcKDiU9ES75jKYmDW7Fq3UdgcF9WckxugOfN5YN3j/drKJ5xOK
iPkUSjrqq2bs5Q5glj7clQybquqgA8h1ayUrURyGRKdzZsCAO/S4Rbawo3ca2dY1uVPMh6ttmhOr
s3xmPNsbLDzhbhzghS2AlsNsKcaTsDd1Bqrc9FLLOJtdr+y0MjC3bdk458cbLFN0NHTc0gOS3Uc7
6PFGCSK6M858oleKlSqwGtbcOrF2QUsShr60jfB0EQA9J0Q2J7A70f/TWXp8sZXSBYGhSjRpylr9
+F5pyg/qba1k8MPnFeGM7DOPlW2dK4Imgmn7SMMcVo1oBFHMtCE521WTXVEVc7EVnc6xVzmaRa3d
bM1EykZ5a7f9tcAn4TVZq22Y7RSeUqJZ0Jzvsea50/tAW5thvJ/anhAsBuN1a0NTjG4JuUI+rs2W
IE4gz8SrstnP+a9cPno8JNu725LFnBp3HUf1M7GKP+RgO6dmyJA8ZtW4wxgTEQ+d57s0Co3nOi2A
QbcxzpXlQ5Ggsa1tRryPDyOuy8vkaseytDAOleRWhHRU/zi1H9YOe/xQQxIGTKdbNP+daM4+Jq0C
WlS44UFz2qPVNPUlJsQEY/vwpOSoFCfqzdbOUB5GEJ6zyX6T2axgTFmlPc3rqWvQmY22jz5ToV5V
7bPR6y2jRRMSL6HAm0kfzHuoEUUPBJMN2C0QSzhD/97EJo2hrpv/igKRcZ4PbEjyJ3aEh+eRhlOR
GmfbhEbJUQo3VC3afu/0+lOzfPT4Vyx5CCP6jiuPgC10zkBcvP/n6x7vPr6YC/tqVkO+fzz035vH
91JssuoQMvv/3y/tNTfbyKYs1//94Mcn1vp0KWUabotWbh3b/CwSlLkAckJ7MygNnRmGUeBsCePh
yWNwP1SXReJ1mRvzqWbtOjw+Kuxu0bfoyo4ZhHaMrfImQ1dczfwU2bN1I0I03VklbYH/4+q8luPW
oW37RaxiDq+dcytZsvzCshyYI0AC5NffwfY9tU+dly5JlqVWNwlgrTXnmEApnRd/CBnNd6SGDdJ7
IdK+/DFGEGQ7VrJV75BANjdz9TxaaiFL/plLyBJpF0lkXNz+ZBv8ppIUJ6uko+TNUuA2L5xdG/0Q
rjGdhuHq6zQlV9AhjdtFocFCjwa3K3/1Lod6z7T3gT3fhsUsbUkab60ljF1UkF9n0WYlq9LdWEtT
gyanguTuInwiEd0aSUx3zPiXnxeLKkB2F9Fl1Sqa23HbY9U7DQbdF2/qko1Hq2cXDtpf+YnzHS2l
sUvT4IJG9xeG3ZhQZ8ZM9SC/2THGWqzxyTriZOjEpEF6nn0MLSnPWdq3B7vvrnHR9/dsSdAw534m
lZ2IgKmnxa+1d9du014buz8QXWnukxZVWJYIxOo2qp22+S5ZondBhBc6aPczk9PP0EHH6BR5egQX
HLf9eMFp4F5cURNw2daoSlzNZpOJW9JXEWeJ/ClvuJuHEXl+2yQQAL2k57DjVeRg19umiTNEi4si
Qcl8kwrJCS5A28oGZiD9STXrTbEOspC6TkgOv334y9HoQzyf5jdj7RNCqqhk3GGJAA18Fp3LGdFo
TeBo2jVfk290NCUNtSXcsznUZXAcR4qMuuwQpSavHcoIYmWjv3btvCH0rXe15jyPTGxV4/9IKxBh
AZSYHPriofM66yTIOI7teLykg1nePFwJneTNAqDJ8djJ9pk1i6OAFzaW0toMTt7hskScgDFwuoia
nTE3YpDyy6e+jmkDLB/JQHLg/+9zrLrmRr3aVT5vUnP2tqY7flMRciROWmInZrQ6xpj/7CTZhazS
/crFpL/J7TqCRJmhMGmNazthl+yVcu82gchRIGgf4s7Tk18/a0rsmyUYHLXPY5Tqu0N7Cs6ZcSZq
mmzJHVrtDLcZ8Pq8fKvFkCILwmqVp4W6WsX8paU57puRcaH2e5yBS3Aq2TAlUj69Kw2veDKN/mfL
MP/oWn+RRHeXoo3k1cZBOIRQzLu4GC4VjYsjyjSssvWb7ZKh52hGXoKA54MaCoraZrjPEQnVojLh
75jfu2W/DJz0hsl8BYn3R9yyf2kD3YEayZesqYmJgqBDkd1LN301x6g8qCxhNlvnB+13Kwta1p3U
GoNsTrbvErOyQWHtenhWfPXqJlvbT5qXNraBmw5Y11ApHsq4K+69ZgTnsFjtCjN+Slxs+KkBr12G
mF46IWYk3MF0IdE+oVDou0M2CuMWzWQCCwexcSzfM06jqylCdeCzxa0SqmnQgstOQASmpoboS+9Q
eSMdJdVVW+TLBuWqkr04f3YwddedwX1MQGexLWI4GL1Fc9bXmJ40dpSeLnogg79+XJlX5PEN03er
GP4wQ6+YFM1JRvJuAn9lnA2JkcH9Xam8PDE92aUFYRQE4pybASFXWFoZxEtBFmbSkK9LNRTGAy44
AmwHpFaISOilZsOlnvyXuHPCVcEBcalTGzRl6dob8eXoGtAsXEBrN6M8HjrL3usRVB5Kq2hbWwV6
I6qShOaMaZE5Ei3Iha7zqJvnbIdng1C1Ojki8LmWAah0IslzNMokD2UCoH0XDR+jUltINESFBa8V
OBEds6zjfDzKn3qczKuYnBdOvPVHiYZm1VSiuz0+ra3vQROOC4kS4JZ0tiVE/UpH8jnNJu9a+Ii0
ZudtbJT3rnqfzkvWGPuotk9M2ejG4czcZORR2Tgl1yJKPhEQ4a0Op+9OHtF7taxgY4+842aqdnbw
LWxn0rf78tqFAze0TfCp0bsYS+hlSERyLXGh9KIiScVsXkhgnLYSosUyw6VFnwl/HaYF+0hVPVVe
Qx6mDt9rRYHNoNXdKloFVZquJe00EDHh0aMWJNtY00aEc4yhB+dl6r8VSVDRdFBfU1J/84YWMFv9
c8x7xuk0Z1doCIkq7klZd4kUMouEayeNfzsV8Gt3mUaX4SsZT2ITzMfBGybyu3EsT31MRwVIU1Df
dBYOZz1Gz0lEvKvxs2MJvNStZ69nqBOrGtDfVPsWRlh994XjP9VOsA1zDFY58ZKsujRetLTsDQsD
sZ9AzMybhQupoVsagGpdE5R0xLp/V5lV7lWfvlr+/JWlFmLYKOw36Jby3J5IeSefPBP6iI7txep/
w+ovQcrQpgCiivfZpUZXC+JFpzbkCPyPTWetxDSEJJMxugCiMdPj09ZW0LG4W334gUk+PLGj6JMw
5m9GlCDDxXQ8YKmfvWjEywpRqqvwYJo12umekAM1F0fb+OFWk7MZ6HWYzadfR8E5zac3u6dpMLn0
i7KOLJSmHf66dj0/OYTMlVADraJXp6KS7c7tmRHA8YgP41BwsAhm7p3IudpTFjwbOQuqEZ+bqlvw
43HwVORd+NR2+i/YqfiYLZ89vj5jBq6QS/RjdwmivESazcJcSpqRMv//D+3ykY+7bcRTQqc4bxSL
qglC8sGRzNMETeTy8Pja4yMfjs3RtkoG0bo6idwM1pOypnUViTcjs4attsufUVuGzw7lCYDo8i4N
FBWOmI4QeYZNOLbjubAIH6Dwo62urAOoccSexIweuLPN3L8RLFuebSJ7GwYrfFjFUDA9hp9I5RdX
SAZYAgLyiG+VVkSqmOh6oLauzeDigbJ5kWuW35OfJC+1hsRRjQM5xAGdMqGIPEmFIa6NtMT18VHY
LXur5FIMHfkd40H+wbp/AC2I1zqnn4NsoNmozsvfLe4al/vJYfj7p+L5cwiIv0Z8N1Kf5zCYzlVO
EtoEUrsmN0SXo0Buu3wdw/H87zvMSPUnM6eiWHYYVPbF3beIGEaIRUe2vP/35SbqnkovFKf/83Xw
Jx5tPQgXj/896aAE8OkhjxnsD3cRbeb9B67HZcxJd+zxZR/D8j4GP7krY8tfWwYZXFR85unxQNwy
Lo3YNOnA8p7SKHg8Pr5ciBpLQEe2vJ7j9PbfQzUXOb079qQqimpzNcICMVcIl4pjP6vXxzfGXsVb
J8gpD3rrMg89q+7ywoflkJyrztg8vvR4yL0OVk2BQgxzi7sK/VAcWjZactqjXKMA1tDXW6PdNzVx
EB5SEJSn7rcqb43L4LMf1+A9v/uqiNeTMyfniT7Vd/mFS1dfnYhhZTK9xbEh3jl9ip1lxF92Maoz
Qhiy4xNr+gjdQDMGinyIOXw6+4wLcMYGtxjgyLvCLjTVEzJk5VynEEHqv+/CLIe2ihlPOzyFNrFU
EHRnxPRAnqwWI5ajJlxAHehVEtjQ1zRyPRoACuspLvf5nFjfcKByMOdQ7VIhJJyr7kXO+S5C0/0p
0JGstV/hNxoBQKZ+snt8fabPs48iaEsF/rFPq5HbgoHNW9AQ/h43lzDr//eDlJASstRDz5GTwfj4
V2sy/+dbSFcjztmxGcZTLFEq858fP6Zv6rsrsThI1JGDdANaHkX4RKo9luygUZuC8+WlqvUeRzJS
8bhO91NQTc9qeYjp/6GkL3aj782o2KX3HCl8I4Evnn2Peb5pRUdl1i9RuLiL5pGsdKmbbdlF9Mpp
t228YhK8m+74KxEfWTfEP/NK30dV3gcI0s8z4UXPdinibfUh/L45T01sQtm3kJGGZvtMI4R+sYdi
I9cYDcByBbfHA0VMvw8NHEvhMPEGLw///WuDqtmcc4WN/H/+w7+PhnTcpDGL2H//AMBtvEXlJliy
xFkG0pdZli+eEajLsHxGt6N/kqWgbc9nj+/KTXZtiSyKlsv44RbIlspxePVi3dCxwVzhW9C6ogEg
qCEIRM9xMJJi3XbHNBp2DwHR44HWl8AXqjUh5YF5ZK69VsEO3K+8g+j8FnZNfvUyTk9BPg4oLGAk
zJF34a+uttqy5d4vOb+G/SLzpwthjCM8rdEuD76LhLvrgQXnaIcgOnabMWDyM0chl7fKPYbqtdqp
fiY8W6FsKrOcEXY0vs+mvWgYAaAFm1QV8mKX3LqISYPrmD9p4w+FpblHpVGuo0J9ldL50dNv2Bmw
i6El2rCfoto/R0hOvJxrQE7Uo0S6RXURnpTACtkhXgq1xBAMHeGaAD4vkzI8uQV3WWvWzzkHM1SY
HNgZqJ7Qrj9LA6RE42vukF4vw7ABC7bLRlfYHXTIJXXQlVwOlaKbEVI/ryALZCdcvZ9OCraFgn4f
EkeJmY2+aiv/MOUvDm52L4oR2wYl+rYLg2aT8uauQ1OQjkRT7pJEH4nyzUPKecJfShL6Jz9Jakwg
WDjJhiwMm4vG29pObL2MKeOKoSt+ZyIZ30JGRrmf9pj5McyZk7QvLt6wc40lyk7D6dBMX12QH2Mz
6k/5+No5TnP2bSxg0go4PpfFesjFLjQrxFIi3I+CsKmmDWmtRbl5svLqNaAm3vKGqwP1m7K89wUw
RmU8VmodNs1fnQpG+TNR4FEnP0xK3SyMFiW26a3lqElmawHz5U7tnsB8rUnhC88Q/2hu1GAjlHbL
s5WgMBhIXGUDWqYPiFhOAfu+Itw8EF64nwZWzUSlcl/3dMnG6oXFodsnDbu7YQ3et8YVxyHpvoDQ
NKuyhcsVc/plnmRwWLOLX9LxZwp7bPC+QthW5K8FfNWTrTIUYKyQCOswoU0TjgYxJ7s4Z6GAXluu
xiDaQZzguzRi1IoFvWE2sVcugaJNydQwzA5TiQxLOvF58v3xQBpfzzFKf0e7UTALd8xdayn8h8V0
oO/VrqCXIYzupmbDcZDae6PRQQX5nswB79qYLuAKLCA5HY0JveOOOB3EOqYI7uSKQkcJrHxrwv3c
Bhzg1uiDvJtI8ccMUHK2OOf6J9chnKnGzr7zAGPhkuVp4nRxb5NiGoU2byVB+u1iVZ9mTuYm9Lpt
u+xoeUA3rq5JcZbDsEWR2K15Lt3BUeWFEq9cj6Np7Ih92ukMqpfgbEKXqHBgYqWCHcmz6xpdavxM
EK4HsqH7Ng8TTip7dnlZUcxOktZncK382nwSU/HVl6pZDwJ9SI1clXttX+iSxM8SzxmV0CEltevq
+36ypTkGOTVi0QgKajMvYLRh4EYzWo9QxyJS+3rgXOOgHzRyuCE0stAPyjJcG72cboKJeB7MBgsC
ySyUX4dZxQhlU4HakS74E3Ttet3bstkPaUj9Plmvrc9kmfIipv2YL/nFiPALqNnadcACmcbV8wt9
iUZKgUzhPkZ5+WSQRYjC16pWg8XKg9QHdhATZ7Qbz7oRv9wu+mzkDNXxW2UhjvdwgKx8GBFu9Ja2
uP+KIgqveS0/mho6TJBm1TUJkp8qs7+7omj2NsaJ68zialEjvQRq8SoJFGt1D89XlmV0pltSHXOz
vHSeAPNlJnt2xpXgDPxJetgP3EbfKGGzq7s8NJy1oZOHa8ujl+bYIF1mmhZ9O3mYojA0wcvZ2VUq
j+QYVluvOMGGYbBfJ9gzFD+RWJ8DST4EIplJdXchD5iSSM4oCQAnK2fjTsFvrzP/5LAnme1lay8q
Pgyva55CBdsjTQmxmz90iOJI2nCQ6OC/RMkBC2Z74iRJZR+C1Q8QXx9ERxtMNEaDunV+Yhr7y4IR
RFPIvGQTuIfJxHvSzslTOpGUNviCZz4I+hGxMI5p9aWDi0yt7pb4An8xTKFIfY5Wh8SUDKUEOGXU
1zmRpcix+ybH/vAR2JNEVp0sijLEVE0icDrGyGUjx96lc2UdSEn74c2Tf2qnQ201mmpxGefT0nU9
ksDyhSTUdG9FWCCTRxEqkIUp8zyPiGaGRV9CQsa6g+PC+4lXwTToOQAAv5kwZQ5m0Ww6n5lfwtxr
1buC2FDVXglW15Qu0lnLCFtwnfYKyzKt54V5kZUc2eOeQSVREScc/dGpdTgIm8Ze00y9xQy/Xe74
W4uHyqovuovt4+QhCKmTNN8YyrXP/vgrrZz22pnCWiM9LTYum9kG+5K9CtPgmhKXdZKEQR4IUE6R
x3db0vvcTWjWH7HfI32eps9BCToyKb7XERAPDqkW3T6Yt2AoUCKU2W/0TOPO5ejNBlG0TOKnamtS
ndKkyvWCJ0hJEpP7FnY5wsf0r7Rtif63b3Cc4ApODXh6RShW2ZT9rZI83LWJ/kFlII5Lz1tZS7KL
PzCeKo3nBmvUfpA4nsYxGtcJUKeNsLJn6Zk/XAx+iMfatxJ7+EWpeo9O5Vdm6p/wMvZGg9AXTKK9
6fGzo7A+llOg9uk4thTddCuIOIWv0RxFSU/UQn2+rVPL24uZCEbDrskoqNH1tZq/KUKzytjR+GkY
qXMwMt/7aM3gtfVyvCyNATgD0PXRNf15Py6zbYmyaVclYXy3nAB7syArS07WdBByfgf9/2QhDR4T
V261KljnpVwYlKRmt6g66EAz7qepu5EtqZNjvslSEOYYmJ47KV59pdTxQIUNsEGRrlFaoMIC3m92
hD3QqGKLtME0x19difw/oYtN8fS2HkXinoNSwOyztnDvgptnhL/DanZXrQSm2HXKWBdm+B53aACy
1iALDE2zosnyMtbETDTpZzGp8aZxQ9Oem9e4Sqwzp7twhx5t4xPNRpOnfzMxA8FWmXAtTk9Wlfe7
QFV4t7FJhvojqvNuUxUW4yfQIQHjn1Vvzz9VkkyrWHzMObI4vyigXDS8bqP3Y8KhtCOAtV+7ysbr
X9gAfZSzndPhZWZMx4DNH9aTWAayynFWXtT9zTEZrSy//dM2LAOmRF7c/3QcJufI3cXOJsuDth6X
Ye7Ki9Hk48rxW0RyWRocnX4nLIekRj+9MV38QpI4byUnQacY0kuch0dbk9jVVyFWLoOD4OPBTYLy
KUrMP60NiLfvadi27Ts89D+wNoy12+R6Fwp7bxOHyPpBR3ywDVSlTXaIPZZlp8oYZuQjdgbvPVOC
P4YDGOriZjcnfzJfDlftGBxCTZ6hV/CeImndl2h17Wo0ziUTFahHRIrPLN7lb1fF+6a1OEal9U93
tH9yCsm2OQZ1RmO1Oo8Ns5kh+/TUPN57KgwSFpKda7jiHA3ZhShFC3EcJ6oxUeS5Nzc1gfIvem98
o8XJpDiZdoE3AfSGiPFulh66YzH8tfOh2FTute678WoYqO2pFwg+NfD0zdkV0/q8QUWVY1Egtxqp
yMYqqxA1ivcrZ3ugPwbDJ+S1czraPpb2D7PdQqPJaxhi8phEoBiRgk4bMyFK2OiQfxoNvsO65xVJ
KMlx2W5igYkn6qyXPkrtLQP5g+qSmMg8mAtOblzjgO0dCBpzrCW6KvsiCndmIM8hMfBoAAPVxCYl
KBNY4ldB2L2yF8BRBNDNwLx5tWKXoPackO6iYa7PLd9QS6FRpRQ1maiGQOZqsDaisTB7ithidjge
KBgZHlT0Y8kGQIbAoVaoyV6bfvTR2qPcNcZcQvhyjumAsQLhD0Dc9CvOyPj1ZbekeyrManKSL8qO
CMiexn1UkbSBMnW4dlGFZhxoWEBCxOnxwFjzh2+X3l7lXKkLfYLl23wtGqTh6cxiVYCJa4yww5wK
Fp4peYHrgP5+oSt73Xuw9zB74JudPQ/KRkQubtCGe8/BqzcEL8mYmK8PMNq/QL3CY3LrJvWO4GFv
7ysL/d1E19tNi98+QXj7IFLHJmHiWy6q5ka51onsk5epdGDWL7R/G6T7ZuyUs3NRlReOvx5JUgM1
6mfXqsb6M40W5AiU3kOk8o2fa+MelOyQReuU70n3S5ME95pAgcetA7wOuCJcJoezO7YBf1VXjr/J
zCh8TkoaIePyKy3q3L0MkPXZStxteNnlmO7dhXLs1wxptJdW974E5gp05M4OVtFWrNMnUoF+QOu7
k9TonRS1+SI6exAuA2k2Gwfzyt2Pmz+yj0Y2X/HaJWXNvSDE6+O7vHTWO/RF8bnG9NtHBuVkUQA+
1i3nLiO/P7BvU2jcHpRC37FPFvMIZJtGf3286I9owcgWCPjgdN2irjEgLEX6qU5pVi/hYeFAimqU
wXGJ2/iZNVYx60m2demgYAqMc18UGeQCBj5dy0zXb7ubFIl/pfm85GziJFsCax9ZhbRq1q4BI6Lz
4mbd2W23Bq2G+mRAEL6cQH3cqR5/3ZqVk/IYsvW1B1KvROeejTa7J8qbT4LKc2hJMTWcPL9SrZJ5
hlUid8lFIAw2KLedNsyDagP76FsxXpNMeOeSDe3iuN7F7Q3GUXCnV00Wv1tNO19m1Ep7AqA/epIf
Tpnn0/4rXLJ6Wqn/MSpVRJ4z9kI6cey6l8dHcYr7o/fb6lnLYJvYwfjGtz8uohhUO645TnGPh4GF
om7yVbfg1G0RvhQ1OPuI7sNqHilmSRLPuYBTwVQyaDexgUBWGmJlcWZ5tjAbMajxzVfMINjNrLTa
tBXFZ0Un/jxL6xSYqE5nXKfHuY+APmGbCllNsey8dJFjvrvzdNS4IuWC3cwMnlrChGDCirB6ENkh
FU47U6ICqWx0zxLhLgLsdIL4uwSUGvkA0bFYAFvBZO20i7W+i5IKIyu7Sqar4p6YSKmT/Nc/nqft
/IvafORtZkVkIYWd5NFEQ0SKOjYS1803SRIabO8cu8Mx+8SRfTccA9ka9+B1+UwPeYIgmtnulE8A
RpEzdrr3XsUUvkVwp2+CcyIuTu/cYh5iyNxuhoFWCeZYTYE4oX4yMHe4FZQYE6j+Eyr+DVcC8o3K
COml8t89J8++2owE+9bbWTFKmcrIg3/veJqlEYVQuO1N9okoL+pb0sbml05KlhCEeutZpeAk3Ohv
2+AL5kgenw0iALLJYkJaCkSenQUGc0qTcTcT40BHpqk2gNTCQ4hZ5J0TD21STRzeqm6dGn1rPu0N
s573WaveBmGepqLmeTsoN7Ui6ydndnulGOgPmdkdpRg+Wiauf0CpreNoVczkysdpQoilKsIrIqpp
a5uaczA4/+d/gcSjpPca1hOxZTyYzkSqJKmz5G3ANirN7MaZlcP1lLywk0BvjWeHDTMqj/+ev5GU
76b70jEa4WyJQCtKsoMH/3WTSkyyaAR4F4XkXJbm5UGTo0tuofWE3rrcwVbot7WaWEZ6A0VdLw9+
PcfPClhThQfZmyPrJ+sGQ4HZmfZz6P0ZpGN8o6kPBGh5vaAylzSNuYZt+zXKmuC5GL1DWiZHm3Tf
FWayDnk3fvYodbdOViI0YmZ/Y67/tOzgR5mAxiKV7u4YNubz2PA4vrZ/usjFXc5l/PR4uYNmFIfH
7Y5XmKHj0srx2Mlb5kPb2GbsjDQioN9f4aVDPdqG4bc5eo2nId1YKhQkqAFFcnJUhys6XuRrCiPY
/9vbYgQszRpX9hPVdUoKD7JzYbvBtiDcfld4OGlaBlvU1n53MPjnA7JjwCWwrNZDi6q5mL19VOKL
XFlG/hvLM/kiEe0ISvEZOW0flvQSBjHvK1TFbxWQ4+O0BJmDyAXXZZqbEXMTmvzqyVy4tLXVe+fH
DvAvgu+xSGPDck4qbHekXtg38iNI4OnxsenA9tZO5xHs0MUHp5fGxsjEuJmxRd8jYf3ht0Nb5XUw
afIAXIh14m/mqbHeADvQTe6d8blomlOirA+fhumzMSAKaSz1U6uU9Bo6CzL4+AdJdpez1ZzV0VVJ
cisx5EZ4gJEn2HR2dsCNg6deImLPjQpNpcFgMvKNbxDW243y3QObzFeBuPpjnuhjY90gyRkhFRjW
ZfXubQSc5CJ8a5iUyAWEP+NmZaTO0Rn3c79KHa/hJNdlzaXI5+lXaBirYbJz5MlfCRi0ez2g8Rt0
ElxioVFXDwsnLBaXIiDc0HUSFJnwoODcQrtC49iF/KL8m92EDL4GPZm7DPfIoUkZNpODtnEGoZ8f
aye+IKYMeQ5a0DEw8syMYwEuPNXLlmxnudzUmbctxmj6oTOAUGnt7f5da/aA67py3R9EIgWYDh1o
N5XEhyKZgc7ehEHMiNRB1/aPIVP5FuYFoQvVcMJTxyEjwcllzo57Sh30Hy3xXCvHoLOUZ9lvXmjn
w3QtyrPOO1sQdVp6PkfD9oaDadaY6QsXrD1J2CnmxNqO7ee6TvAM2H3zPB5qk5Bjg7HEllQQlAaD
u3JmSY/B8WqMiKZxiEcq5UYZSFuWXbr1gFoJwX2hXXPcKAc8SDD2a0QM+uaH3VmM+1Lb8k7GQb7u
siwEXc1JqcIv83i1HkshDVHzq3TtfBMtK0NsVVgQfG84kWnxxw3yatsuXAr6KiP61tn+lTjAWtXm
wS7mbeeqs6MUNa9ObzK0IY+N+GcfL1uBq2wbOAd30u09NKm+h8TZ1rmwDsFjpepJuu6YWO86G29O
uDBlxzaAg+wl5AeE0cHsa3Kmhq9JkmRD0Nzn47dathftXaukCU9H7h3R73C1O3tbxty1rWX1RzLN
yXeewl+JdN+cIRxe/JHbIItTZryInTmNa3HHm7pAM/qbPU5Hu639vau94msSiByzusCfqlprmwxl
+zTVCI4yc/Buwxh/GjA1vzRcYrQMptpbXAwr1etqB/AeuMxy82hKJowBeEnzLlmnjSpfinaJy0Ol
VXuifxYjE0Cr8l9CawKquXSGSbratGGdXAb0vTdo5F+GGQ3HFkAZTe7R/BpayCbkwhAFOetL4UYe
HTSO3s7Ipq04LG7sYLHmpKF+erw0jChRYJF00y+TeGKHhkOBkfWcFByF8sQ1DpWdN9gZOHBFlAJn
w2uuaQc9VQtxr8FfAwHjyRInstgarpgZNgNcx7WXO92xskCe9jkc+3LJqZlx9+K7gJZZBvyIokLh
4pJZeUxsSBljXeKOXZb7zgp+AooMXqXHomDX6TKvBMHuC4uFBVrMqWtSH4NE56LCayPG2bB7p6h2
gawgHSMawees68+rMOyyi6xw69lW9e5NQv98rAAMr9qzxvG7HTrujMltx405IoCWNsu/yHW4KTHi
4PHzy1tbpSNHatauUvXIxx1yVQEpsSbbKPYIrtYj2gofkQIG9RL3cV1Xl0xmM4yNCSVrop7axcRX
407bWGHLj4gMqE2qq7dhgR8pbXp9zf9KFlO/+Az6abhFWR2s68KrDuD2MUizra4irMMvrtddIwQB
jm6sm4v+a13j69nxFK0DfevV1KltGlDWPl7xPnUbrP143x/B9mgx/N1cm5xKZ+Vf6W1i2DPRHIb0
Z7Zt37fHpp9+07VJ1o019vtZ/4YOjJZxJG3AA/HTh0a0jQN0V0znO4xSNVb+RLBbxMR5o+78Tpaa
udc6G/F0knVqwuhCaMAFpV5mMjtfTExnu2a09dO/V6sedYqolTvC6QasMkACEAqNLtdBATj2HLD4
whI/0PrXnAmgnbRufYChkJyL0OUotOy9JgvtRnB03z72Y/xT/BCcleZhQM7KrUdt6SHLlj9TkyZt
uhzHTU9ichUGwtHWx2Kph5WeuDRl6b1mnYfuavJ47hY66mXNA/jdm7dMxuO179CUR7AAHpEEs0tp
PbctYCugIiswP0xeKBZcu7nTIYs2fYSp1OA7to6lUvDSC6XLjC9JG6T3RqqDK41nMK85068RPkmG
+AXXEG1VALetUbmvORG6mI56gnHSalg/Cs4xze9hOohLIjpkegiyjo8itREO4tUke1XT/XGt1yGu
XaVauD+5vtMlDc6PEhUoNVIwn2Ba4uvu3GnWhiZxT4IFYH4VGGyIi1PsEdbONNTdGhJzQoSX5t6o
dCN18OZwG724Y+ZdMQO89KY1HEfHutCrbdcDgrvTDAEO/aIhzoOXvHdJvW29CYt3PbiX0PY+m0Bz
RSxHKIewIozZ1hlaQ38WpM8KHGeJSzcSxAiVj5nCOx31qRbhkwdMZe2Wk7nGzse7NRoX0IvZFbYf
jQTE/+jlPMwuNh7SrLfcG2L4EZVoYRwJb3GnwbukZddt/nUIGIIFYNBuubTes6kCijiW4lYz3732
sS9P+pOLsWFLi4x7OruYKZz53R7RrqPgALHrD4jNukRiI31Kegz7Ia6EpLQ3YwhjAYVXfFYoVFGT
l8s7mxsUy/zF5Do8yUaFW2wzLkIstZ3Adnh9aTyVtsvbEvrROtOe+Hgs7bOU75rAViInrbtG6Leu
LFyl7Uyetec5Ly1ZUFs/5tgz08I5mYnxK2zMjzkz0y8vZORbD4B6UNe8oQ3oJPIbHxb23ey6bxRW
+uJWY7ePCXeA6kebaMqBuFjmqI62cFeTwIU9VRA7/x1wjSb7NLhHP+ounFdZIfwrPVDQoVP72Zml
us39QFKfSJHPO98C4kGvcqrSJ4yKwdYu6Y0Nc5A8defq8tg+VAgp59/iX/hzvHeW0VwoRXl9fCQG
XKYjjsxDnI7uk9E3H4NpZ98FGtJAq3vhIt+McC72DcB8nrTB7w03U6M9On/w6xXV/o7v2HkcGBet
bXbGX3igN9QcBjg7Z50a6Znqh4AHVC6jddRzn71QC+TvBPwSXmq+B5V/yMC+OaEv55VNdzUhCWo9
FZa+KG9C3qATjX5NvonQgtSiulcMKcwR8JpCs0jUOy0YLM69OuYxwJnHdWIn2Nil3vhdUROmUAIC
H2N3VRTJr0cp5Wb9V1Z/Pn4T2iXrtXZZEtXwmuazHbHE6fyKznpPc8nakIbHxMBg4FAnkMHcutJX
2mb6+mggMNkFwsHFtqpajsPW2P3trP/H2JnuNo5lW/pVEvmf1YfTIdm4WUBrni3JU0T8IRwOB+d5
5tP3Rzq7sjIucKsRgGDJDlmWyMOz917rW4ziPK0OL6RkzGUPhYetQuCzeliPrH+PLdKldRwp7Ubt
x/b+uTD7cqnpOIvng0uBTxqj2O8KHPzoe3Vvr9bsHhA1JU9Ypw02uB3V6OCM2pItiXdOm2dmawuv
c6ltY/WbX4M+N/v8h5xOwwgR05ZkAp0rLYmGMDAWfU64KjssIFwtl2y/2PcmrrykMF9jz1VeBpuN
hc+nifYgch4stqLw4zTvfQxfNGJ4fow1S4ioo/RuDxFl6ehHu3lxFJ3tvg56+iKzPr7lvlRuAMdu
VdZVX8KCMTsWMG+jYrX4Etg9QjJFBOCkOupGRGTTNRxd8jkEhDXMBdp0kwE4GdBs7OcyUGjkF8Wp
3p0VfwDl5BQvNl6Q+TIzhvCuDaMpFQINiSH4jPuwDfFaAIxLQrdeO3GAfmyIs41ZMRSigFzPoRdx
XZqHrK8eNW/2PwgVjxeGuzYvjn/d5AmJBYJB1xEl6AOqFI0+hR+dSC5Tt5FMWZwHgLNARFe2y+By
vjCWA3F37MbLXUJg5jJhlvdBfBfAsqEEN16NAP592Ik2Y/WTyIyAwbJfbkOHjwwfTHfQxFRfVahq
Mydgok+Pi/LJyJbWGKKKoDNNOPG0odPr+tD6gQKJkoy3lD3EehQpY6scc0Ig8mibGvQgsozNvzu1
VcPOzGhPNdeYTN9t6/BsEhXdQpN5faW9lT2IsuHl9V7wLR0hkyktOkSazKw3en0Py/JMaO74AKwb
MG+MbzxAJXVgmmk8cd1xV46O5LhxTPoqbBnm0keO9c4zRnAsYqh2EpoJDRGsIpkn+13VYfnI47Y+
NqPtryY7J6baHvJ0Sl4CurjvJWGSy1bSJuVYi56b+ODM8UVYOYH2hBYUodzAbAN51muVcZ9nXf55
hVdSpLC1rHCKaurHfDBVEgJc2HL+maItb2kbvseUqCudJhwLgv4auT5cI95arqyrUBf+lwHYlK8P
X1jPdr5ZhksvEuaj7o1PMRiCA+278hENqXuYD75EgrUq8vgl0kwNujpaPVVxzG0ZIrNCKdxo4oeM
4h1MCAyN/XlqFX5OJPDMwnnMPH9flYa6clt2wkE01hdi0G+2nkV71WstrvG2dzZs8DeAbh0TbFpL
zi9Z0WEPeEOvFklYJWfDRdID+eYcdJm3nz+GUkHwbfbqiQkac2lbZ3dQEgdLqbwkutXdii5xl3NE
Wx6wQaOF8AQfytrigPCXsjZxe1E5WsQJ7wS+EIIpk3s1MqcKMnHzZCp/CFleGh1USk0DbsW+c0ml
pl3Zhlr7LGOTS4Y1mTmR8pQzpF+kPeIK2KnnKLevhd7SYgxogc29VBiHfno1qt5fD2n7A4jVhNGs
iWHycUQho+qQWxPNlsTtrcuo2oH/RcjMhPbsxm644Y8kjWR6DlssO91dV26rP1OD/IgSushI4Edw
GxTmIlDo7DqNd5rruc/OQvEtI9HtXhpkBU02diXRjnPTVWcDPDU/rc6cvD7pTxqbDSp03TkPHfkB
80E274rm1VExiOvtNLRb82ORVdBxieVtLKzXfurkG7FX7O0IuyQI4A3FwAvDaJs3UbcutOHAY5RQ
wue7WmATPZMIMTERv0bwCF8bilLclMMB6d4RA256lUTHXFUu9vPvG22QvEFoFCs3Fd1VCjNAmkSg
AWBzscgaUnhkOAT3IM2vUvMxFSYOn1Y1qXJFtRIyqNfe0GZb1BcEjSfJF6TyuJkGrvPzGW0W5rnQ
yQ5TRnKqG/nDdZMb5uuGiz5N4Fwec6vVX0kCvWMBhnXbWS0zEnBgYVSjYw/TYm8O4feozkj7hidz
qV00Tlw99vhOQdsKuh/EC648s/4p6MjdbdyGhMPrKgk1dKLmj3D+XWZLZIFLdXHyLdGe5q8Miavu
s+Mp0XNjl6keiK5Gn6XR/i1S9Qm2insmxRY6psvIYf4JEwleFMPNsD0q/4D8N0RXOEWDetwqLXp0
oOXBxePE3ZIAgGJqWtBkHL2N6LDmOKmR+IWiisjuQyL8xUK3NGV6UENqabWbX3LCAGjXyYMwgnHz
eXp6Ewe/hL+aJ220nJd3FE35SR+84viZnI0E0zgF2Udp+fZXgYd4kyOU14iUAS0UbbpQCw9t0j8m
Vf9isKWcy5g0HsZLq6AsLzdeU1CDil4/+W02UsbwdaIxL41eY7DMZ0RB3zsdzennNiV3cnibTtBd
U8H5Iuv0S6QhZZcBdaMSwiact6+Yeh22BFa7qeNHXSGcopgwXvMZl1IO44unTT+Ut5aBwHEwhvcA
0/YVG5N1TeIx2FeGCvc46t9yEZ9BrTBXUInT4FBV6XByY+Ikv2RNT93rLLRWas+jLa6fV3vD1k46
LJmWYvdSpUZ5kxwpS80mSmNumhsx2vGOC2WQ2MeGTQ6dG9gehLfKh/857HROvP9bpKyqCmynmk0L
WtMs0/olyFOLpT4MXrnWOm9le3jJUx/HwBRhNrevaU9ZyHR/GCUBJUQeskNrM4j2cEoyrDOHyjC/
ssrCjtdrZQ2k5OU/vMApbfXXFwgPkGGb4eimof2SeatgPybi2OfTG5xhKYrO3fuAHaiCFORVDb3S
XjefcH8VB9Dh0UNAu9yDj6g8FTV8GHfIv0GL+jZUDdGxhndGImt/xtn+r/f+f3sfQH7iwcvS6p//
xf33LAduAmDwl7v/3H5kl7fko/qv6X/966f+/n/+uXr8P0+//czK386Pm6dff/Jv/5Gn//PXr97q
t7/dWac1EM9b81EO94+qiev5l/BCp5/8//3mbx/zszwN+ccfv79nDSURz+YFWfr7n9/a//jjd46N
f/u0puf/85vTn/rH76iy3tIf/+0/fLxV9R+/K6r+D4NkX00I3dGlxb/ff+s+5m9pxj9MTddIlHYQ
LSA7JVY6zcra/+N3Kf9hGoJvoTTQGarbxKBXWTN/iycUqi5wW1i0zAWpwv/vT//bZ/TXZ/Zb2iRX
eCB19cfv2t/zn8msFZaQQnXIrzUdg47534981gLfCWhkrn0GUTffsM/OYABnLUc2qCEJKGZzz/Po
Rywj6+jCSmCgo4lNbRuLzg9Gkho7m4S22DqZgryZPoJSZJdyScuORAH0OJt/e2///AP+/QWrU6bu
X2cCL1glWYd3wHRUqndL+yVz15GRlEQcYk+t9e5g5rRPBhkcfUO8qEXJ4k+tRdkNrwjHescofmM5
WLyQ6xEoaU6JCsr6f35J0+f0y0vSENQ5xLoYOm5q65fVg54E7oIWZaXSqgZ5HLWxUO09CbYP5pg+
DDJs6RmglqLFHiRe+wwYVr2og/3SoJbvQ/s6DltD15qvdFSOOaqmdQswZhNPQQKJxGQ5KOTRlPrb
f3jdU770399KixdsGRrqZ6k56i+LipMoUTPmBM5bvbYdZZk+NEOIM7MPiq84FtadjJ8MpSX20CIl
3mMwcVOBZqFRTdHVjBNQjTixNm6ejCmVttF+thKDHzo/vKPjsSurL0PQDf8hd5nrwH97w+HMWRy5
nB2UOxy6vxy0DY6dJNbkqubwXeBohv72rxuPpMv90Mr9Xw9R6hlYwrjBtgDpcb5fkLC88iVBJ3/9
oNJX9OcwZXFxLvRVPPnsEvC8xxx28edX82Pz3ToP2cn7Gc7H6UfmbzToFNkaQLzSg2ueAUdQq8PM
T3EmIMv8sB4T7wc38nvfiq+1K0YmHp641R3AAstIbpXCvD7W29rcOYhm9BJvtplIZwMswLk5EThu
Z8yo81QSOOxma/uF+gWnB3lzWk9vPEhAGPcu4QJO+0UNRu0U2bW2hTsNRCFtW38Z/Ov+HCWNEfUn
00x1Z1oKl+JgdIAkkghceSAXYMliERIRPHnG7mTbc4SQEopexc6K0/yY53hLSg95oNnEDk6yjZu/
YrFrT1kPbhkxwMoRKRqF1DacQ19LVMAOwjJO8OqIhA18e1tTo0+Gik9XRdbjKi69KSBmfhTpfLox
Yvu1qED55QnDGTWxYK2GfRgc5xtTUQyYbCjOx8rXPhN/jX9l/7YmeylveJgrJTwUZMkoyase4IJX
BBx1oT3h9FW+1OnY7fS6zTbzwyTwrWp7AsoKnXgN/SOsI4FIpE5fRtUSGy9uQVgKmb6A2IqZ0qDB
GKe7joZzWa3acl+aEg1DqZ9iaig0wE6xnVrDjx7r+zmvwnublPXj/BAQIYLnoqI5znfVrgz3ncW0
vkraRTgQyuwSUH9HSQfNwS7s/edjSWIibcJRO/2EP92EbBQ33Ui8/fwfypiJR4b/jxjj4Lk04obM
MgQYfTEaGNO7z3t1rNcHfXBfS1v4ZMF4Y8YONievhpHAqvSblfT4xWbT1FdqbeM8Mdui0TAvrkHN
kzSNv57veqJmzZ2+oSg8uQ8XWnGKgL0nUyYLvdkx9pgLLOYvPUKZkTSQNRFDWVioAXkokdbVQN+Y
pixVD8aWFWLjRe/Ukoyg8OaUdYWLpeTU833l0Ia4X0uz8A9x8G2OqRcAL+mgq96D1jBu/Ew691CH
LgmbQw0F2rqiRUNCbZQsgF1Ex7FzkIfaxgoxmXlPTOfkSa+6qTb0/y5LD6GjQIoKFI95GzkauYEA
LQ9x2/TqS6cG1kWP0Ip4ZSv2dpK913Ydbtsw9daEuXvPZuqTp+ET7xPL2j4quxS23DExTdo9kma5
NJr0iMrBAcE+fanSJuCNghaHjFA7J20MrBqCf59nlyRrwGwnUbQt8M9vUqvFr9cUEPA6a9i3Pf5g
U31WzGoTNtXwdUDs0crYW8a2Up1cSr9TmWPBFhqnQIQC7lJyxWfKorvMXylmas+2jrnbPiSpYZ1C
y16H4BOudWIpO6HLDJ+DY6K4lNpDgXIqjoz0Yo/4CQSzaGTkdnce6GvmlrsiS5EGfWer916D5MPM
aaUKPdgzw2vPfm6cItO50+XPXiIrSlkD2guIyeQasqKuqv4QjddKQ6LcqcjKOqiqFvEk7oiG3fXJ
KsOngK/Og0VQATOoSevxQ23nE3yMqddvoSO1J1tR81XQ4U0b1bwHzJ0QUGF8YJAWB51UGJ1iahZd
lkxV14mBhg5wPA6rQWuuZN3QRTT0vdsmjNhMK18zZ432zkjaSlKo16LLvzqZrHYao/GSSosQadQR
OyKXQ3AVvdUdCc7AXxEGA5mjWgRTETqKFbQTi9J4EtMN5wOcDc4MzWEhVJ3GfXV9Y4Xh0nwqWZHQ
Zw2L3hcP8LaGFzFEr4ViBWt9QIo++NPhESH1jogF7sGjnfM2wfEcweRIQwxZxHF9LwYHAZJdOjsX
TjkD1fa7oXTNRUr9OhRK8DTfQO5ARpwsHagxysZy8+A8W4WsaR5RjB1sPsRGr8XQj0+ApA70hdem
WnWPYLPPsddAK+lxobBlLI4u4+prEgTaThkUZCjlVk2N4Sa7LbmA6slNHRS5Cm56ru8g/xAPriqf
aUnW4FqOmjOTB/WCasFfkadhn5NQxmvLgV6guGi2Muw4Z7UTMFb87yNTnLVbxdk5SyckQdm9u6W1
pCSPTmrqfi2lbmyEYavHNsAKkozXWcsKYIsJREs4GEh+xF8jhtZxGIJt3OBIx490nsz7hSxJynDN
I+F4FRS2rMNrJvxLNd0MOQZsPacVoBjDw5BZ9E1QmDAdUPaFRYJsqBvVKnMEsZJWPOxciS8KaIz/
NAQk2+GOV/rGApk2ohAE6aSs3doPOWRhwJXIU6e/qaXHtahHYK0iL4dTnNXvsal99WOAHINM0VAD
jFi7botoKZfkKetXPZZkvhm5uc8ioquUsvLvttl877V8ZCejD8eBBkAenNi3lsfMfhR5LM8QrN+6
ChWBFkItyzQCgLq6qXYJM8sV3k4MK1ZzrRtslgaIprWS8VvgwmKCgNOCDePF7RuPa3tubTHGMYtp
O/Xusplo6uhHBETj3NrmKjAIh0c+G3VHS1VRxSkkp6n1DTp6ipZGAe3cDsYpG+2fQabUV7c/ESka
NMHwxbcsEtht3yalqKEpshliQ9XQ6PdcXtRhOGIWQ7ne+9kmodV8SFiCRzkBOYpgxIADbB7UVkH5
XL87gZfAbXs1fKjZYeesVF3KDeXWSebvjNhA13q9sfKN2iNCuzz5qcaZlZcW+WxMc1Et7VSTlSnR
O21Z2/jpa06IFC2+H3KYIYPOlz6iohPQY8Y0sXJUivS5MCrMkUAGm6IHD+UWyxRa0FIJ4mLtmjDB
dCu4xaRL137FUmEzm5J15WDYqB464ZeHLm69jdXHT5E+2IfGn2Aiqkcugq1XZ6d3f3oI8Ld9ZTXH
xldfU0niAGTHewC4nV6meqE4IUCqByLt2Z678U2i7QB/A2DOmEGtmnTK2GM0udYtTQEq1UADVotq
7RbfO+hASpt/GzzU0HqI7LgZ6Mf4SYZhBvXYFE+WPjmuAzCSOBvySrSlZo3E9rXRsVSM6Jhn1kBv
vHWA2zg6V3EXb6g1RcdYaIWq/A7yhHPWt5m5Zc2+bgmlqrFor9TpJMA5oK05vE01z2mBKVzCh+Jd
lmPKpTpwcVDA7w/IPxGKRlI4O8mmPaYdO9ckDNNl3vo0dMZDCVKa/WPO8ZedGb/Wh7GjcYcMAYU8
9LNTieGIXna0m7cV9bS3CIyNHcemOLlFA5Cqc4ODrwEEmHq+PWU1ABXFfvAQqLlp9Nb7/nd7SyaG
+ZB3VYPhQC9QxIXpIUe3gHAOfHIrzPbUqgxW9KB5IgFl4ALrnmKnLXdZReewkkT3FkoCdm1aK1UZ
desiY62cxQKWjfOUmS+GK6VJzn/dqCEGwrQPlSUqwb3JRAxTCxA0v867FZk8+casSc+ULSdQ5ACk
9CLsBTnhU2yHu7dq6OTJ980nBmATk6TK9mi2sdKnyg10rmNZ3T2dXceaJoHAYtwHpPDkZhDAO8//
Zmd4EFSrzC70J8U6RlBJKJiuXzsIfkBud8Vk3QDxWN66BvaDToJyANxlOM996SA6mznVnEAtvgmi
egomgWEe60DfChrKlvdUkm5Q0CB9QZvwXmWqubU9oOHWQHRWa1Rfckcp1iE+TnZzMI+MnD+F4lQm
/iJTBCT0RK0eMyAIPcPLW8ZU2dY48APIo1sye77mJQQX1gw1bsqL6ivJPg/D1/lylDQtSToFGri6
L/SDrptM3QIUpgXx0mMVym1ZcVEJIEX3yfjsITq6AnY2NL1+/vMcM6R1I70W9Xonx03RtsElriAg
VmN6HrA/EUiAobq2tEOSfNU609v6uvGme0hog6Y+eCGzQMvxQsqOgq3PBN5TLO9bMyTBFrlgcQQh
4PLREy/U+d1kd+o5ZGq96XZmFpUr1WeqK0SS3Qs1/zJoHgGK7n1scmCTIUzEdsppcyFh4eTvsgcT
LlL3IY1q/Da5QEPNA6piiq+uHQWbumKiXNSKcZEpgVW0bohqB6a5GvOkApBRvxOtkr1bdtQfPcwV
p2oismWmMWCEZ+viwPkD09x42VlTF4C5FiMccbdsY1II2SNYdYHLVzO2YGTsk+v6B0RQ7R402mNh
BcM2ss2WbgXxhAsHiQ4gUApBpZf+0bTlTxv7DRFoLvDs0QY6aHewVnWz2Flg0PeBxnwMpYReSVJJ
beVFCeBp9x4LbpG7J5s35Gq2jIn9rIUPBQhlaQ9tykciselI0EZZ/UjNG9C/iZ/sJFgWVpmwIEdT
2overrVsnPzu8ZHNGGyyKLDJT2QAxRAZtrTo6lVWoQb1ikpfjiZrslcOdCLwwS7DkgbSYDfmi4Ju
AjOlRF2TAic2iwAqREPNaccDeSwp+RUauaSt7mFW9/M3DwD9k2eWF+bA1ZKJVH+qiGFcGbGyHSND
v8YOZ49WmEQcx9WmbWW5T+s4OzYayTJZQeKxTECPtZYZ74L6wLKk3ivTYU8d25uOkJwF7h0k94oF
A4XgsH2GpBVSIamq4E85AvGIZRlSFyOBRPQpbvv2eeh7WiKvSa0jVYQ/v4qq0n8gEkY9FJ6q4y5x
zJ0aPVcJEQhNFv9sSiPbz+diHaOB9w0sqWNZ4XkJ7vMKmEU1zPEMeDm25WZhqCOJFnWJm9O3XxRP
4IxRrOpY294Oyol1hlkASjGa1kPQGOt4sL9l2pSp4eqgIoV+1hV4T0rqXZy0Q5NTkTWhwROsGuE+
KBwWBaGmseLLa1vn4lDkP9I+tW9AMhedbH7Sm8/vKB7gl/dEqBSll++CqCfdVMmagzbgh3cDDa5A
1O8HCQpT7+gCiapA+zjtB5UGLHQb2cf5RvUDk6hHGO46usR76NohonlkyonhGZugJsWVuOj6GOPq
YSQHC2du5JS8ua6RHrQoJr/BG0GtyZGUSmIPV0bZE1oC3OWsM+7isHgMSIzdITGLHjt36iQkXbmZ
TShZhHVs0gEvk1EnSUVHpoV43TpDINkEnhaQqpYq0FAAiSUmtiMstwNJe6YCoL8Y0pe2eFTUzt0Q
Zl0cR4PQ4CADe1s5RIcOnfcoCQba5+l4jgGH35JKVZh9ViMgVO1tVOt3TTHFd3WE1GFG6S2J9FvW
W+5O9ZRwrY5u/ljgjclrTy4tJUt2UEP9p5q82sgaiUeeNgQuWFGuAqwqs94mjc94W2OWWHAh5D8Z
WxYY5wCC7mG+WBm0xQ6FM1znGZWr/+jdGBmV0+df9SI5BINenvBCs8NB8FDWeLyRTr4OefXWZbHF
cwMPcs3WhRmN6yvHYbh2FQKPc7e5d3GSrFJL4Eef8u3KsXgqK1nsYULiqNJBMPuisQ/X+WxB5Eb0
KJPWvYjaXZXj4BZ+gO4C9/rnUmlZ2UcFryPH9GwiK3rKhiJ5Mi3SPJxiPyjsJD/PzLw8Fp4CovUp
Us3FLIdCgAJywZD1NjZ67dZhUELkgBEybIJDTmbzDdsfIMVxWWexeKiJsdE8ja5ZBHWRY41nVuul
o+QsMCDGKfxZRJJWTrYWNuJD+tbQ6uL6b2Q7L1eMR0B53aFkqRnM5iqCk1Jo4Vliu1toaYtHnAkq
nKcUaXxEC9ppM3EcnutCwLhaxfo4QJPwh2MYQA40fHolDaJgXptCZWJhg3QkQmIXs/SCwTCBw8DN
QeoE6hf0w6twIkE3SLxaURKrPXjNKQ/Qik2xwhnxmUE6IIAZaxJd45ww97A8Y4lOCBTGHtfZ+Pa8
TLta5ct87a/h+I+B2i004WzSwnHJGVY+Zg1f615LVKbsANg2KwL37ogzfi2UCsN5z2YJs7O4UJtS
z0aP8+ZOSp/sAdNTlz2uZAZIqxpi0AUDqNwnZdSQv0PoWOcQrWtDRZ3Q+hjs6De3bNYNj9xXV96Q
4GsQF9zgYo5iB5jhPSob5yoH54hwqN8UajhurJCzSAAZzSZ/jxWV9hb7GpZU65urWPAxhIKiVHH7
naaKd4gNX7OA3heGnfoQEihjI9JhC+h6m7zrhycrZRxhpvEy9ENBFEv1qZ6JKhyHckzaJ6cVLApB
e+oYZT6hyV0GJhSFEQUoEGWGvL7gUhjhaGvshBIASQEdvBZiM9E8bkBATIxyib0tNfc+MpuTXgOZ
Tf1sSuwNhof5xmQ0+KA7r7xfYuE0mbsyVX84aVOBPFfJzYjcVW3sNuQNajnpWg60zh33WKe9teJJ
cdTRhuwl7pei6iyCGTx9q/jRowEt8uIWNc4zP9KWVQaFagEmJdkUhEyvJBFr2EiI8/IG24CcRrCv
Fo/awW2U7OBCbQ2nq3wDTGJRpiablFEu2ebpF0gV6sUz2m43MLfKc0GeIrThvaeyPwgstHKfmztb
PlsQm9ZG00VLW6u8K/bhTdCV6OjofPqxWtydqF1lZRrcsz55qbLW/pytD/5wwfVf7gqOdo5qyzvq
fvyihkawpSuHe4J9PnTRmKgh6RhbpdJf/9o0CcJ3VrlmvtdsI9jEDt0rLvlHvSXordFujRE4m961
rKWHYmTvEbe96E1JKo3q0qgDpYo5oaST2ZDhTsGiM5NuDK+FGIlMuAjeCTeaDEjG1bISkOnMnGC3
QmrKOC5Lc+v5SfjDjutXBZOwrfbVaRyKkHXaQjNbG+KUdBQvegU5WZlawBKWA85lWD2GVkpAvyau
kmwoF6Y1JTBV4h7L8uc40BnDBEWEZ4gMfCma8LlhQ0rny6NBWmh00f3gUU8qQBdOp6xgHZoH2qpr
Rg3ZoRaWuxSpYRNKVMXHUJQXwy3xFmU1c4qgdbfoBqYYmSbaevB2Vxwk3RLuZnLw+yLeWq2ZcqVH
st0o5xEc9nbUynoN/kXF6ncTNbngwgCEmnKxa0T9qFs51QeZTm51V6hiNjyL2i9Rv/t0SdQNZvRx
OxihfvQ2JOaEVmg/jhJfrIhpggRxVZ6t+FA3ef6a++53Xqe9k7I82cLGQ2pH6gXnJ7nc0ngI+1K8
zO48s6PH6KR41AkYXBsyDLcutgVYuN5bErsmmmrxbXRT+0yKAh6Cp1EU1cnpmhMkG+PUYPqhpWjU
q0qhR4YH4JaMZnYZlYSNZe/uNAs+fjoOKF9Vn4MoiNxNnF7nvUYzlCl9LHe8Ws1IyEXXr6M4Iw1V
2OG9ax86H459pRjpxx3Db0KliflaaaY5WD2skVa94Rdst6lUXuBoy31uBjjEgHi6UUqEmSKbbU9h
BXzO/l4GCYaUYOPphUCUTtnVuCHGqkwl4sOU2YoeNHIhbxyY+Mjq2OkZ0cSUiCsRGdZSzaN6NzLb
DrpoWIZM1beBATDPqBvg/Eu4ye1h6IAX5bTWSAYDiBCOD/oIKpzYgfCAYJMeSatEUJkT/1I32QNR
axtPRXijTjHkEtpNJvQ13gFr1enm1i9sDjMN6Y9WEEejd0W2Cx3sWvFgJpNbR2AoUsU6GHquvixI
u8bOugWb8j2hqtG+7eoXp2nHe4Eo0hti+1QNb43WPPUafBIkPs2+j8QE+QvKnQ/eqi+zYRnoSMj8
PPgiHD3CvyfjLdOa7KgbfbPuIrpfKoiqRe5GVH9efOwicztalrL2wZYv2FyZ248SzhFoC6wVLcvu
xm9paXY64bXttCUM8nJc50kDi0cyO+yo0KErlHfDGOy9KjTB2xy9SZCc66y1ojW9QzIIIfueJW2Y
VYmUdzmEzj2SdNkgjGSk92AQjUO0Ll3sGKe+hpflTygFqQmMbfZAQp+C4dQe+/DBieiGp6YXb/ox
dbdEnCMtDe2bHRLugOcmqctnc/SDheX40RYabHYMVAIUPv2pbV1dZs+nF6ruUoZYIUmto+lWwK6O
xgR5biGoJYfRvfbZ544S05o6hvZiyNXyWDrBXgi46lGpqjeiB/ZKMaxo7RNvyb7/lDQlg9/gVFH1
okjDZW5ZGuI971UJyAnOvTbGyU33NIj2ZlyT7a7hB5TE7aoUaFHq3mq2xY8GdsNVYNtPWg/+Jc9P
SQG0hMSSH1qKn7IklGrVOE1FbHXTH5z8uVFaTGscEBsp4WpF6Dsewsp4VELzQ+ixeRjdZu8D2edM
I9Con5DLhoczjWrWWUEk6DdWxj4IYS5NdDahoNHSbh/gXturuvljdmJ5NYgbKwkPoV98IGj7aDOY
mljoD1lq32uKxG3p1eMp87QVUL4O0kCpH6u63LaEx5DTxrCwyY1rMm6FCgoTxS6IvIRKJegOok/H
FW9odyA9SuyVi1FXP3yRqoe2rYeFr3TenSgZojiLaFNKdN9mSggPUsEtoQCrueugkqGxQIDIKm12
xywoxb6EZoAaER9el4KW8npyEXxAM32JwQ/Z3F5TJGraorA2GIcsWv9ipzEEQ6hl6+raTeJvZd81
G93U+pVeRyRGxl2+LlAI3soGh6SHzgBbb1XfG5gXeohzftRxV/QGOyEFSqtlijcCRumdZuUtpxu8
qGjdr7U6TnYJc/QDEXHOAkdhSMQhtjHi7gY8JxZJiObY7vIUya1T+NAmygmpQvA0bBMj+5ZZqYtq
Xrm5FtSjhODwC1VJt0yNflzTDInOtcbnlQ/VMaxpxspCa6c+1UqHGLUd3b7cMc6kbSHo8LUtdEEj
Oig4mRY4/ZcKngemf81ktYg09jcepHcnsm6BfeiMxnpATwQCxgcHZWJyX0sTVbvIwbgZOS81Tr+2
uNfPRYBGQyRc7lmFTqIbggdNSx8sPdfuXQQ9wTTgSQwBs2Hkn6zpjNqiXGuPGlk07OAycvGEq8OQ
sNpzJusvfeU7J6NUXp0eia20WAZDDKk7xa0OaZb3l5BkLw+uzj43QKcYQK8WCRFwNp6I/bwX8W1q
js/KI+wljXhYC+EzaVkPNN3Ur7KEYNVoLvj8FPY1XFO8ZuSWWHSh0OSaxdT7fzVjlY3nCKRnbM3i
MCYo6uEMsxEpgVJhpjzMZuYhacVW6bpHfkmxqptBWaNFFIeRkeqCCK3hUEGp0y3K/sRnZ+/hVZgr
wNIL8SpEub8lYpW/YPI/kKzrtETYgnMs9xnQXRonEV6tXsEHGnojUwG7QXbRlVwCHlXbyL/6MsMP
SU9rZYcZvpAawxaNvOoeuGcuXdbJi/PHgHQcaKF5eCeVzzoEdjHREREfD3Ho34hsOBiVOt5SF8TY
ZJuFVJEtM6/j6qxhTe661rxgdHxJsVs8A8XbGLimSLfOWsR77a20En1X4sMk19SU13nXEvfmBqC7
PEYafjhHiwRUC1D1o1GhtNCjM0276oaywll0mrVPTN19REO+HaIb/t7XBsPGBfLQlKMeV/jbwoe8
TuADtJp/8TOWylCi//YJi9m3oLNObq//X57OazlSpV2iT0REYQtu2/tWt6SRZm6IsXhP4Z7+LNA+
/8UmpHFbUtNFVX6ZKymJsbSnZWTVRXWFQW+x9YDTIcD8jOAFoCtB/vLivUmamxcivPTF4FH2DXBp
Yj+8Z3pq3aPkexfYAJlq9cuIg5g0bducACgV35Noo+XquUQckvbo2GV5StIIor/mGNgfUpoLI/lp
I8m9UEtM/hNAOUFyZnKMaor2xYNHnpVv7fz/cUPbPDWJxzPXn+YG11hdLUsbV33pAmqd8vROYa/B
M4dxOmj66eQNMeQfCema3vhHiURey+g1p6jjVA60FVGj1EwrXOwroYrsnkbEsxugn0xE3XhbFqV9
qJtKvwcughztLTPPbvyBMHnRig8cs9nRj4MXa+wmsIQ73x37oxaHP/qgGH80LY8LU/9jFBTSBFpo
XHXWzqtreKeO7s5TFY7alSBitfJCRflv7NrfvKqjHWqqdxNT2j21EMl7p3HYrAI1wDvMYqacWHIU
L9OWbnaxK1qBwJA0yXpq8cO0JLfv2ZBtGSWErIq5A2xhug52wf3k9+jzCDVksIiW6Ekcn6ca1by3
zxkQ301Z0+mRleOlJqJ/EzAKh8a3rgPtsfC64sMEPemptS7MZDycu6QU8SVs7PzURP2/TpAKVqZ3
iMI0PyaKNHkgvd8uDqvXACjkJgiH7YzJMfPEo1uSkUNgy+kk4WGvTDH2v/eLIFf5cCWR4A00F4xU
mlOobUV12moZLzVCdmca61Addar+dD1nTXfGI4TNdp1UWrKz6ybb0UairyTBXJ5jTUXZgluzfFfF
kRltf8zyzgL0XOR8PSAWvXmu33YPN3orB909Can+UChFPs+j/KFJuieDPu8OLZ6xZlxmTG8c7ZyY
wXCRWXdzBryDOtG8lV+M3dldUCSDJ+0tHEB4RUypbgPIwFttVo+CV9uva+BaPP/YUdPR7sPp+b4k
n6HNHEs1aARQxpfKZ06Z95CI43nTx+ICHVzBsU6YEN3GlC7YxSHWP9RQeyfTUVQ6yUJfia5EX9I5
1EedMvbkucazPXM6U48bRNMBGeLCrXcuwtOuVkTVujp1bstIh94Pbacihrit1Z4yf+6eQnbEvTCZ
m8hw/4QSP0vDYTuTGQ9WWpP3X1o4hr1/wyz2TvMFI2NyiPviutxc05dzaZiHGoZ5qWg2XOsho2hr
fgpXRTQ/sTTSplNkHh0jK25m370Pg6ftwDQ5pwYdMV9RM7oezPbaRQUHCwbnhGXr1iDwz+xxiRcG
VOvePIVCIanVXoF1cU+uLEfKRCnwXQz40oKrXMwpWNmAiaZjs67mYDHuFUDgvB8Ln6wYDNaSwWvf
vSZNgxmGXcqcMifujDxrSLo65wmPnfNLtZkdUr2uN4v8ofUxfSRxCZ3aSO3b6GFxo6wURYcn5C2F
pDG2OA4rRoqXqLQQnjRNbP3C5SzAQbbRQEEmhqJCJiXTzynkCLlSnAkl/DJTmChDyknRL/JjFja4
PPqGoLWyTp6WxLvQn+ALee6F8Cb8PfJKRyuPZj89HsVBEGus8tD5qGXwOtkq2wkkFbjjgr3qKEn3
2e99TpNfCDtj57XGnwBhg/hdrijQYPhZm5CG2EmLXe9KKqdMAUK2N8db5nTAiiMy03FcvbjNYB0R
MppDy2KKj5++qSZrLq4VT9fKLt5KhBSSRtYZQWYep2ecbECdaYn/KCe9uyCIn1MWk3PfecnZFRVF
Fbk9XZsxSVcqo2jcdM85XsldFityJuZDH+gawbnxEephcHKwbzDuJ4xZuSEt0rFR7yziq+hhxNtG
ieUya/OnkYt8zUujsbNQ6QujixaK0GDtLe7+M1YFvgplHSl/ZN9C7e8eZGYB6NcTawugNz+r4FM5
HJRkC/h7yADPO/DSLPuUz2EEe8BcwrC/OOpyJBbsYGMpP2iahR82hnReV7QsEefq5XCYEEp3GNMs
YAyUBBgsR3udgTqvwtnye+/QjnI6eHAWN3ZrELOa70VPJeHKsyFLqHmD7fh9Sdo/Mk4tTLJe08Mv
yZwJ2dyqzM8ZKCr8wAHDWa7V1d5wmL9DliPj/6IKJ7n4E7tv+s4TPElgvS2+k3DgmVA5Vzk/MwJQ
YBtiwxO3Q3q2ZledYXRqr+WVsRtDXkPNMr2bk9TfcHmLr+OnqcjWCYs3UI3z4+tL8hD5D5UBPQFb
gFuElwJ0TRxIPNYdj7ALCfRtfkCkidaIw9EGFHRxFjEOh2ULaNvoRpmiwMoDrVno+m3RYE2dxmXG
Og72lckhWc/dFqcYIeLy0dYTtRSfyxGwsfhenS6hWtEnpefVjBJlUH4MPuQfMwxfAMJgAGdgyQ7O
fm1z9h4B8qcRp3jygGMfiA0/l9gucdiF3mDFjGeJmqycyNE5KdGuaGpKfyiOkDETvm3sQizOrQI2
f51XZG15C9RsE/ZmxONnbNF1k7bdlKL6V3M7UUagGJ2XgbFL4eRza48XCy7puY6TlxIp+96FIAQL
9oIQxP6wpwhuy4W5hru1NX5ARL58uR9zIqzYpejPg4cM4wD3gf3Kxov88ei99OSGDZ2KUsoyJIAK
bBKO7ZOmzwONgmwxgkmA/CxI6nBWYKRKCUJxDkQAPLPEAzXO2wFH4suI0473BtWGa2Sz1knCx+BN
5EDBZME1wMDGc/YHsjI2PnpuZOm/VIXxx27Yq1NPoq1B0uQrt/GrWxaTwnat7qedduTXYc2fFpSj
B0ET1o7P/RZdlnhhbvsf8IKNKztfuRrc6jc0tXAHfibcjEKhi7D8r21R4leqqg5RWmeeQVSSWqhZ
O+bYQLVDeUozqe9NWMRU/tXAR4x838j89ySYuw3zpTJStnKFwmeZ7NMaWNLUC4/CqIx6JlGG0Jxj
/wDhCxhVgbfZTeaM3WNhRSA0Detcg0abaNI6MBUUNxXxblw0J/pZ1VHTc28XV+a/QSv/BCiNWxfL
xTZUunNJh9hagaEvZ8dre7Kj4rUxALZQ7TH8Ubke7vHtoJ2NLXOHjEZJqEVWv+H8EZyn+RLNXi+t
Kp86R0wM+CAPMPkEHxk6gdvRPuVr/YYjE0cMV427Ftn16Kb99JD00njU9waW5X4Qk6NENCya3Wfa
SAAh/h89D5yrVbM4UJnoXJVpAQdzPYAUQece2sAXEDuSeGXOlJTloiUSI7YQ92BGpYQF1eBaQHvC
YlyMkEZXlgWHH+dIvTOJHHKfsI5C/EBUgg+IJORq+cqmVYQNCj9B8HdrI6oxYOcj/kCLVmUXhawM
XyEwfjhg0bDZQs50VHhoVd5tIsQGXQuGbzS9cWRszfBs1QrEhm6SXh9h70HCqPdF2WOdGKyTmmRG
NRXDdhCLaDtu8c70bNiPun0wRyIkZVoZP9I2WUW1C/3AKbOD1HjGBB2RWjV+YLT7pVURhZyWYT08
ACsbEu1yK8JupGgC5/I4wCqKYg7JPObfGxOHRs5IZssE2gF3BdEYYxeWPtt6ZLDkkYyHvZ1pGbFb
QGDZkI9kvtG+9TIjOOJVjOarHl2N1fElsdl8Jjmu0aHPk/2Afn6YUBtYiLz8QiIAucSb6I63nf7a
6fZDBelrCgjhSJu9sWYpLvYxhjmMLSDZQNvod9HT+EW4+X2S9t2xM5MZVTsctaKhSLSuMYR1LjRw
ywxO0Q/HMotjjI63Sqs3dpn6Hi9PsldRZuLXwsugploeSeRNvGdhBBOA9m+q6rHp1GF0tkfru8Xt
+Y6kG+5GmtwW+FUI1fQy2UlKkN4Lt2qI+9+l7cpLx+q+nucyW2K+f/tI/aBuytsw5ho4+yUDfORq
E8ctIoeyt8u5u/I0/1qN43BKG/tnmcBsD33L+Q6ZPES7rHBZ2f6L4eX72k5/ypwtpe4U2pHSgTvT
zvGZTgTB6cs+NIrnsG9F/Wsb2P8mTZqvFkYknATWvyx5972pvRRJ728Lw3ltmRLF3awuxa5x965p
Csk94Ai3WzgSaej4ZHr+utB2IiG23EDe3Y855E4uO5sigVQgJyfYi1qYxxGde8tauWojzXlzJwhI
NjcHXvIWOIGrQMlHIWW7Wm1jRR9/MTyYMFRoLCsDjg0Q3+4BfODbMhC2qvTQsXMwZmqQFrr7xqHl
HqBVfoxdV18noKD2yp/7wwbmGTzD4W5npsAq6I/HJpheBsMa7g72pTWWYLnn7DNsyzm+rmFkAxPW
hRw3DMy731U1uzc9ad3BuWuPqFBvZmYbBOGltg+DXO6LdF9w0F4Hdj6+h3ZVc6tO02kKSwRW13+Q
63pPpkTf0LqUQXBOnWefobBwZnob2E3QlEHrVgNH2wt9ASOPTr3FgpPio7qFYW69Mym0z3nETnTG
0vIfZx63f/f7YTbVad1xMa6PbX22J3be2dhGW48Te/t1GO2cpr84b1RoZpeQQ/ulaxkeBgMFpMQG
9Is5dBWlUR0U/Hnh1yVLM6PsC1TC4Da4xY1GmGkPDA5GaTdiOXBTZ+PxM1wly43aTGRHmM6eAscC
xxkguYte+LDvyToUzLvPX2cvlyUjiSaIIabyN3Gi8ZoOunWn4hgMnuvFHHYtgDd5d/fr3r1ketLs
tZGyVjdJ+61FRQWp9mR8WU7CEaUKaCrvvELFOWuNQ231NhuAWOxGxVO4m0hITMkszibKu1MBcaCF
Ek9ETkoijRHc0xAAP9TwtfRc/bpcsOzJnVM66MQ+vYgrE0TdGdMZNpuhP9ESe4Nmeei7sLrjLwhp
M/V+VFakPXOi6/k49SeNDp6D5rIW9C1etJmugI+8XRtO9VOgkwBgd7U3xvHi6GWKb6Ht6H2yXApB
2wFwg10cc7P5ZQ9j8rQaZa49lQswojTulNxzp3q+0N9BU1M4lccMDjOb8OD16/Gb3RcDcupyL3yJ
pDqDKy1Q3atBQnYrKYdC3GdjHWgT1LoGQ3Bvg/BZJjb0w94gjvmn3K30M27yY9TCHRIa8WzcT/ap
BRZ2GlWiDkawDQNgDLMnrcUhthwr+yLZRxGW9MB0s8PyUQ5k6JD3wt2q0sAoM1ToKTOa2mc3v0sS
2nzMeV87dUev9qCdOtG3UQD51QbUR1xfdJnaaCl1pdprO19MbrLzLLuVQfuXustxZ44KU8H/LoFj
inMSmNFORiUmnllnqJOprL4+XD7HKkF7nhk9Rg0skoVp4SXSg/qeEGaBdjjenBYmcZZAteybH474
1SV69LN3autslICFZIWuYToVJ3+//yiDCpuQKpmkM08upuT8dWJLOupJspJvqxxYTVl9sNXUuKKN
TjonZ8a0d63JbBa4xKarFRFWiFJ0kxeYNKhah65rCrmRfTkc3BRiceBN/qqvoPbxrGDgZ+JsiVT6
nupN/pLGc28NI4n/Mi9sE+AMeW/4URx6SA52N+5DozPP8XwhiUMLp9vb2zyr40M+67Me25PjOJtR
IwtuP2a8P7qGOOHBDIcMyiE4bL6XMbJ5yGiTGlxyenkJB439zOKqmOUx4Sjz3AFa8MZQvbO52GRs
Rz5JP63irH6TI3pUOFNGxogCPNPCzAYnkhAS0ENfvPRNqb908QyGw8AMPQh+C9j+mxm48W35SEsq
1PfedI8gNiVIwEfoJ+PVcvx9Mga8dVFqJK81PlnNPilTMopwC564msd8hozlpdE0nawnFzvoZziO
gbOBZaa04NgOUrePvEl5yOrVSuPARNEZm3/DsRGfUm/PDDpYUyRRX/O+eQ848I106fHGRwbXMIRo
QZv8Anh8Zbq364KieVEkmM+RqX4rj/dVZJQM53393k0Sy3Knezvuv/Cm0iq8GYO8pGXw7JQWHeEd
dK99GkTnXuuL1RA7MKgNPO/NnIltUox9paBdyZxXURPqblDTT6BcHIHhvHu1Jic7Qcy+LbjNJEPf
/fKuiZwkleNJCsZ7r/wlGV64GbS+ksTcOpp1PNMLf9XmCM86w62fdPkzi4XCNt9AKOvCox6F1aqw
TbwEw55mIxs4OeNUN2YMUEKrPeC7HQ6EiL0XOK7tesRwA3KpOFa6z6sX2/kFm/de5IbxGrnxQ5Ou
+9ATIteLxtr61JcNaTau0jzh+KDV/paekA60HSIo2KP+BXcxb4kVpeM1M06Au20eZqc+E+Uqr9Tc
+0j/1XI8AYnGZsHCb4DIaF/pzw4u4cyoZ7dxlUHA82Vgi8Cui2opx3i3EUxWTgWRZMBO9sF8d7r2
WfB3JB7DkRvUHvNnbfv1ULM9BjxN6hPoQ1t9Dcq7hQ9o5VHPa64EZCMPi1mkw+kjGLwd5sRXWinz
talXSo1kJygdMy+tiY+3I2/bmu8gqqO9nmTuxXI7l3goKNVaOzMD0S+iYoUn83WQklN5F1/0cYar
hZq10xjvkjcZrzZYn3vCNPTAgelXSQf1Tff6kaj5HOmKdEKYlmsT27f7tyZumPqfOTCUHOdRVpZ4
V+m6Bz/QWOYQ7Dax3xf7gXAjf43zb6XXNuOh2VPTvRKrwkkdDdephpxVJYDOmcqeY0wJ5w4AHWu/
560zUfsepBgDZBXnPuKU+ikgjMhQvmq+BSnV1E2jEzPBSWBVLX1XrATmts9pXqalt71Sstxe/flS
l7ib7aRndt7H0J/Clso/OEnJdrT8jWUX8rRcjPmjRJ8IvQ1MmVZ2Eb3LzsFZrCzwmGG6GcE1H8Jw
/FsgZMJgiJiqehFfxMxeIMM4rpmDfS7YFWmlDjVBeDZTPUQCLYI3qzGKE8dejigY3mDZzLfqrDW7
WbrLJ0pDQ0SlTRvOG78AAE/qWnMtiS52GKG1axtTPW1Oxr6yo3I76vLdrvqMUKx4RZQe1qPEycOd
42u0AGqudmwyGmIsPQsx42Fgo6FLfwwNy4039hOVyK6+ska9W4vI3BZV2TAPbzRMnJz4Zt+I5+fv
bZyorR1M4oGeeAkMGGPzW51s6LRKGLKvQYzlJ+4A/rgqtB+pMEjQGRNRAFa1OKUkopAvYOGmsCtf
2gkKOm3ulB6zKXVov2JjvM4KKz5qdv4u7KY9Ik1WB9Lq43mgYc0kv/m0w/qp9cz4Fq9pXrfOEfND
/6zN/qCZ01knpIIPUQN7lxm7r7Uo/F1YdvtCPOF3M5XhGVEuWAur8/Z+OJecRc13v9QeBvPRb4mQ
P3nwyBsnznuDuRjQqzh2kRRP9IFsFU0kXhTZPdqGCDtp7bhL2cBdo4lcM8+P6Zgl8by5QVREUf89
UBwFyugYVo0Gb46OMpJHyaGw/KdkXdOJWxljTbJ1AG2674TySUK3xPNmO9miu7WxWexdu4CBPNmf
eRtn2BEU6wUh9y3CCAFTPKyHoC94otvEEZfd//KqUTxZbxKPOsw2HsfnOATcnh4hDkdLES66t3Qo
iHiq5AUrMtG4Ygg2tPiBhWXJW/Oum75Tv3oJHV37xo+i2C33ztSexeT6SL4JrV8MAYY6/4dnt9y1
psRfWiHmTU5HtYZ2cItuOqPs/Y5MusIhqbLFTihfG7uZa99jNxFUyR/ZTO75oUMJ84d2FzSZ+1B4
vAf2mFRyBRy2qbaHJx2+KijK4CyYgnkFqKiurp9FX9Djjce7HbBaZcbG0fPuzRkTWmcZAZI6cxT2
Cc6MlqIPuaXp42WcV+AvVxBG899fsMPCYIouJBp3KP/pMKG3rTnU646yLBoOOZnOrnIGCzngrKzY
gkSjNmgI8/1I4HdtKms8iT75pQE8J1wXtpjYvP4FmtLZtTgGWUFPwz29ehcQYzPrUrHq0nS2nnxY
GI0qsI3VmQ7QD2+Uk6B/ZSkh1Mrl4V51/kpRPlFJ3tg1GCPDyttVGabtRY68s7WBwFHCIGsfgBI9
NDP7qC5pKnK6PDyJkqEUuUcXCectsWH7MxX5TPDhpjje9uxzMQ/OuIWFvjAFPCDwIN6CSVcvnJ1X
ywO8LihMFlomCFKX5D8dUrHEJK6mnlAJiMlkM4DO2NjBoU5PeW/kT4LP9jaSTXiq5hVXuZQoZ+5A
ZISxkjdE8XV8cf2aEYQWxXS5xhGQ5P7slh3h2aSqtxF0B2q5OD2mWCkATHmsFBK7gh8m9SyLsStt
M7UVMU0SywxuuRgCjoQp+3k++rfqS+vpjZ75zJvk3aLAshwdRvlt9zTC/i50HgiA0ZPDV6jJBiJ2
CDTrzbaF62FO6ZCgfXCnNlK5VRvaW+ZHzdvIXHqi2r6nMZ7RuYx3Jtu2S6Jj+S7FSAf8CI+kScU3
4Tb0J8mO6Bmq+E2jG3Q/FtqrW0bNaVFPhaGBp4eOvY70v4pKEoZi/aeG2ZdCS2Dr9TwyYZHYBuQb
EWdaYewTXdzEPK+iOPCKxXy6ethisR11jy7VCA7h+BCwccXPvHv0BI7uueNk9z6zHWvVMdjkcbGN
Fc5blfXWiUbGOOf7ZFZcJhblPUhm1+VSON5/H+k2b1Yi/Ze0bQX5el7DJtVxlfCZbrfdbsgw38SW
as9oUmjDsehetSaJbqouvhMR4bH2x2hzTKEWfyNmy2SGoPs1ZzQuGIF3WkHuwHXZtquU0m7RSMKT
vds8Sw12nl7/GasGEitPp2tcYk/ngLIyGr992oy76OWEQqJxVFjl8wIDnXI9BmxY5sCimIRxl4z4
xhqVoE2ojys6p/jIeKZOBekggohs9x0HJ26Gnf+yXBCB//sIlYwgEW8ka9Z5l71xxAx9bSQSzzQH
8iP+kHe7LIaTP6Z/lkmNbbR/MjOzdst8tpuHtJHhYBuKmZ8hDD5CYDxHs6+Jvc5HiSltnHXtU/Kp
Kr+miIUjqivTX6VTfSaa0Z6smd0RjXR/UueYHeb4/t3QWBSsEDNO712X73txgi0Xt5Y6Tym+NoqC
bh7mvyAzIEXPYpXdEsi1SwQK4Yc7MfTyw4MB51uoxSbc03NvE4BoKbViDwSbVHa3YqRVqwBcMleN
MLOQfDkgQ4Lm3vSMGANgNe3Iz9xr5QvUr98hA5ptqsMjJzTFPqAEGoIQfKPQAEw4OVn2ffPkNbOe
iycTP+L/r8idNxG9xBoO8Y2exbZkEJU5NAhIeShF+ROw4aapBv8hDJd+Ezffxa2Ij5kEfuQ1Ym8n
WMLIkfHARF7wLNJRDG8Z2ajoKd23adD170TcGWHDJ0hUpfa1Ffz2mzjcOvh/NkFjVK81+7ptwGAX
wAO9wEKDCG52zKK+vv3GUntMRzgq2vZ3xmigZCdr+tTZQ1XChKB78kGaPzkFblnTJTDntJdhvuiO
BK/el+iia7FRCdxR7ZyWJgAh2FuOjldRZlmw9aXBYcnbAqM4jL3nEyJl8W3G8OzQarlU1mhRqXA5
4t4Fh4hqGYTdDrQHnQthDhkMCxQLiF9w1oLxyha+48SYY8AxxHkZdy9T2nm6biccziRT6vnSQZLn
ZH6KSAVgcfEfhC27i+n9x7amjp2b1qIbdiqJq5p9Jnn6RTtXT523qUjp0Ex0citzGJrgkn7I8IjN
R+aBDVYdzw7qPryW1a/lT7gzVAZf6UoIJMS6Htbp4LKc8yUdTQZLJ+joOIOaDi3ckvf/NZpB8SV4
l9jmIab36TAN6bTP2x+2BqA1oRRhX3WDBUil00BEuP3dN4f/LtwstJW3I1ZB4A9SUJUzpN64stie
bOG0eJclTZ4kYC0xEfE5D8B1EVmcGcvS/yDY973LquqbMDCXoUjsbZyVJKEs56ZmoEw/X5T76hs1
fLd5BWqxKMxnzRDvv9wCm27OiyvEFN8Ahq3TAhsnosS7Vtrf+ILcA2sPciz/wHn5SEp8L0aReCtv
HqsuF7mky1Pc6sLNT26bzt6tOX7bs25VcUSPQ6qc03IRoYnBxByfgOsQvOchKJy6n71qUD00Ns4r
Xbf6XR4ToJsjkzrF69ko2k2NqQ7rAhPwbvTfWnyNl9Gr4pMklP71GarmLi4tZAyQHu92pwj9F7hb
ZUNdT07gbe3PIU3R2/JoOfrJ0JALesf743gTyYZE5YfYMn8wUDY/fM2o1kkDEAtz499lJFrl7a1y
KSpu9SzYyjzNMWjTepc4D0JsNgYl6+oopgKpBjKJwuq77bXe1qG5eVf31lzGgkQHQi3YOnn8PSyB
5ZFIY/zsB95Ot9LbwKt3Uf7RqomnRR4UVa1iVmGzZuwjPPdr9HBi6rGvM2BIEZUihxqVLH+NFfZS
I0x/ydl17YuCeSsrXGNRs8C9umIW8xYJBjbLalBULbe3aBUlitrMObMgpeKsfi6/y7+n35ZxqRpd
CGhW0QCX6Caicph3WVI2knnetitp8x4Z/l77UM92Nh12e1ou+kdnFm82hp8ytuZObmol3CbClNBI
414kl979RbabiKe0P8mh3cWAQzKZu4TUgXckcQ8TZ4NhDscu4Q3jhma1EcN9Yas6CeCwUogU6k7t
nBYHFcYP9tuzVA9EQqLgsH1w0pCElu3MtaA8qlyxt2wiJ4NU/H55DCJvJCIHbLZ2JvQBa2DeJjoB
JyUVV1dnskk/IQ0iIwK8DLaB73ymCDOrxiVVTXxxtrg7MQwHPb3buENOAXV6rYOk4XtL9xJNMItF
tRnGH1I13snth2bXJqZx0Bp9bzXZeEz6TCffVdu72EYcVrb7A0L0sW/t5tuYcXjwmUEfSr/EAT6F
a2TS4CiNEoP/HF3CghbtSvqc6YL3CanKLJujnuoyzdSt1h3CjRqSDu4IY9u0wzPgzUjSAX2Ghytr
sWXqv4Vt1WdEJbWjfM+hY7j8iybrbaTgTRdT0L4H+vQD/chcyYanJoYTOmTwVQKHWNPoxvG6IBDV
TGzufZBA1TBtBml9a7wPFLsWM3NzqPtCYokcJK30XJZPzYR932ChErvkuOBRs7XN41h/gEnQH3Vt
qa3EThdrtkBpCLxXD4mFXZx9Ub19l2HkPRKj9R4FJz3P55jkeSmVJZNmPiiyxY9sYrmgrIDihoID
dsMpH7+VUcPNgaBvB2RkxjGR+xTrP0GgLD2IEfFynOA17WVupnvVsemnigoexBx6G3NeoTyb6E7R
/ZH3VE7f85z6xpn3MYwMtCo8BysxDmepPNpea7Ub57WhzoBh1xDZVganXzDKPtGcUksv/iXOxwFL
oayCnTl7qxe7HH0Hq2xKstPily+lhYER408014ZC+uCHpsRlsY8PAZvM0PGw+ofpbjlKYiqO12hI
aF6t9SSxS417BHCLqVZ8EUN9IQizccpy/BRF/CaEbZ5J16xFiQEZiyPWCoh6vsdcQx9iamgJG2rN
mO28krG3Msv9GNOkuxQ4wnpmWSJUF7VPpq9rUqbeE1LQNqoIL4WUqk/kYOYWEvyP3wM8+EQEuKDa
zovyvG2kf9xe19RpKks8NYOcAZUp8LaEIISNgWfv+owNdZTWEqcXz/DeoLwwMNeLcztwCAnLUTdu
XzsatLLPUFGHxNaF5ANFqIF0Pw0t2Q4J6zb4nWvq/2XEwBTIh+UMeuktF9aKwqD+bGDnQIZx4TIN
0LZkRXqIFeCsErO/42NJEFYLn4mQTC+dFw53WpaPtc3Ic7GK8vN9BlMY7Mukv7W6a6yqjOT1svn2
bPgoMi9zGhtIkIfaCJG/1k9WF0iOhrnxoL/rVPZmBeOkNxjXaySCGKHsbGlaBz9iRWSd07bq2qV2
fCxpsSQuGTpvQ3J3poJcn5E170IT7XFgEIoHdWreXVzCJxu34oqOu/pdL/MfUvDUM0vK3Wf7+9qk
qeKMyro1KRq5JBCXTYz62MAbUPoeZgeLoPlm8BAubbuvaE2r9bXqmvwAbg0MKuYilBfGhR5kvECI
S+vma7D07jGbc15WKbBkJqnkAR69eHUQ7tPUY9w1tDaO0/iJtRriFXB95q+O2nFMY8bYZIfOK+0z
DGsccYPh4P0Iy5tRVaRo0yR+oWziWAcUweBB1vbsEVBZiX+CPlrHlC9Dm7Tgzre8HUWrwREwClI+
abNS3AgvS+f44IAhhR+ptovCQIARL6FREQegvDpumLc0cl4P6QIAeUwrFZMILMbOT6ZMhE0y/M3V
oZD6mchGfvT0BF3Cjay1g0ObBgPWiuXC1xdc2LAihJehxn5ruozMR805JpAziuGgt23mVTlzY4pm
Y7o/iR/13OatRQ+1mktIGdYGGTGEtnRWDkHgc2hH3qn3PgoGxbflEjbiOwQFQqLz+83sI21fgwhN
Rtu5djNtwYg5/1YRp1YDuhkiAuqjoJSC7GQx2wpopXhBj78VWV3dmln7pY1Cv7mePS9wTFenHsMf
on93839Mtls8LGErypLKFYCYH4ZPW4tr4G4wnWS4xJzfLroXg78LC4BOZqzfzfIxZBZbaYi13xCI
NkXafEIGQ1YnAxysDJXjRalm/pEfvWMOUYxGFHVSgfk3GEvFFigr5pql4gIIMYnZaC27veViamI4
1EPHgRmr0tzWUi1DcSfmHVs11HCWOc24fXqf7Lq46Hz0WH4pkv5vw5jtB0bwrcyTdr94uyvgZWc6
wSn3y2hi+d/oglviVHo4sNIx/gAVAXwO6f4WNfF+2TyLGaQxeBg4TXA9roErEEvRBtej5LXXh6dn
rlvORb86mVLDU+rfE9P847flv5xKV1XqwbUZMOJhYh0/U3AgJAvZs2j9FctfukmVZBc44pLRaJzA
mEDDqw2n6jOjbS4rW7EP2fxv2DXEd30QdCzV5jMVpvkkBOVtNDakSDmDB5YPLbBB5xK5M2OImOHk
s1JqV1N9NCqR7NspGzaC7odDT7UDJ87ReyXC3T9Me1yXX59l3mtikaE2aVM4i3r+lMJhrMG8a5e/
MOWee+vH8rr8Zqgz+clE9TNOKx8kIO5ZLwtxjbcF3Y5FNcxko4l23SI17lPS/hxKveswOzA4+u9D
34VyRrM5PZ/8YuyPGd3z5Xc/8d1TXBAhkGHunWBC0Ajv0R2gkyDaVxlbwRG3UC85NruCOFrPVA3u
+hQBMAjNA1q/1dNErOFRvbWNpOwoFOwmNFlDG6KqFIH3/3/bF/onJfP0b9GswDghTNNbHnGWKgQG
uuVfWH4tiJyRuoEZn0flk9rwUKvWmg40g+TWgBO2KkBK4cu8LJ8vlzgt72Zoqf9j77yW40a2Lv1C
gzOwCeRcFsqziq5odYMgKTLhvX/6+aDumV+t7mjFfzsxcU60CUlsFArIzL33Wt/aJ3r5Pv0A0kVm
TZu33qNOs+87jnO0omD7/Xjqh6Uy7pa/1J73ArFCIZtr0z3K+vOPisQpJWVJMP/5lz+qlJQ4yB/w
5z9x6X+CtH/Bs//yr/9v0tpN919p7TAg28/8U9XFz8T2H3/oD2K7qf+H/VOXmHJs/G1LFMAfvHbD
+4/tMF/XIaYbUrf/i9ZuWwutXbhSWvwhXZjwqJviB63dNv7jEawCwcOwDMt2xX+L1o5p56/oa9fE
9WTZ0nCByjm6a4pfmN1B2w9pZGB06ZKYvmiBqCNhRegRRD/3o7NCYHM2NJdYDPFEZNbeC8s7mVKn
ZoyxvHzVi5LkDxxCwtRvSpDwTFqIzIrsyU90BmaAURyBB0LFIFw8tr+ke/QSko6Z85J9oEXPHmDV
zkbWRTbXI3ZEFxgLZYs15Tj+K7GCKHzpDBjNsjI6kKY6nggNJ21WPlapdcgEbSS4L3AD45c2Kz1O
Jjryn+RW5ONd32SfUtrzCtd46iMdPiUAzQCKUESL4i1V0EFTjP2elx3dsaO0kqhrIq94zZtXwAL3
cbq45ZuKWi8i2kdl2MoS7xXq9xuzyCtGWS8MMy5NuidT9VWF00MB5QnZZ7+EdcSkP2Tg2gnBJogY
V7bCTXWKBXaixknDqzTKnlWbB096FYCizLvxBm8ODJGsbc4tLsF9UOaXySiDTdk8hFHyTauhPkqd
iU39qtiF/E7TuzUrMJWuDZWrerCniHBgRwo0+j2ZQlRR6CEf6XIC2ECCsELLFROeiPZYAqJFvYEK
Nwg3YUaCjaOBOOkKOi9m771ORHhtOxncG+U8ckJ9sgRdBSimzI5pfjm40uEw8cXA+50JxVob0b3G
76KMXC2Be9suYYGLZnIyCSmeIKsDYvQ46EzBvTO7b1GbrBmpnklRDVE7J9vckwEbwjhuIyen6BUo
awO6tjOa4kyHbnaLajyDYWOUNMzH79YQ4OUm6TtOnR2oDdADUcQooTEkNJSbuBYQDezPWcMAO2fB
M5boM2lL2ybr4JKiW7Ot+UWK/Ij9OPWn9Dkj048fCohMJeQl2V+OkVCxJzQ+Z1NAPaSMhHO97Vz5
5orsPIl0DTLnaWwY/eii/V4a1o1sKSoHsrhtGXzvBW1pTEmpryftI0nlqzFiJtqjh1lXVv4yN+gD
wvGhSMgEEfI6GavnmqO1p2d7yNsLhPPNSq3rqZofBV0UGRvVEVpmvIpt+OHwBmFsJn4zmYepta5K
m817VjcWVkk/EMZHz7RyNPJXTbhwHshb2pQMDhUzi7olqr5KXzwzYv5ZZG+2OFeyp8XWoG9SDYp2
nSH6cjF9Ol/KMD7afEGLvgGhZ+7SVhff9NC8BTBUUJYS3NmW3jtJneTGdOZzDIqqZlxZyuHKIJVm
Cr6PVNaRTUBuEjUgE4rx0+OQToOOlCBYmBXpxyEZkEV3ZUe+Uc93qBi2VC0wFMxnK6FLlcDfNbUv
+jRUwlUDxjjd9c3wSO2M/xiTTgwKDxWlsWa0dItkuN3MJg92k4jvyfTR2HhAYDNeNMyDEPguZIz5
kzm/GT23ahovdssEk7X4aKdB4kfP3DxI9sz1a90vUkSpo/suGXHDVXzD4EndUptvTaho5pW4R4ea
CeDgPjCo9I2BpzqRPONhZhydtODTNTe0zZ8FnhpZnLPuJGHuM2k7OjpqXlCsLbZr0AEbl+Y4mHCE
7RjipLq2E0Yd1a5ET5Cm9gZtJO68eu258W4C7qOBwXOQ2/H1rTSP5hRHqBb3dUKApznth/LWFBMA
aPUYDdamBKdELY/QNPBNjeZakB96EBjmU0ASVMakidd6H1qIlWbwfvxJY7A3HogQt2dGR6qUOeHJ
mqMrYdzFc+6TXOq32g28PWG9At3YI33fUT4y5V/buVjH5cuo58cp1G8rypLc2ZkdtiRnYAqngOJC
WcgpZwp4nj0zMYYRtjfuaWUdiRTC+SK2epqDI2Z9y21aZ7QRuSdd2ZGfJ9YuvpcS2lU3NH7QBZxT
693y48CkEimdA7tvYWBi9+GNuaGmveo055TOwNyoNvosO8v+K4ivKk5pCo+PCjf2pO55zdexM+w7
E/VgUWwkIIbUXpqDwJ37Y+jkPAM6bcphUydsICV6AAQ4y90KmCZnlbFb/t5r4VtXDNea2rTNCySP
K/QDK12pRz2xqfgGLBRAH0VwGctmpzqx8+JnnD+npBq2y32lDt2BH/GX+wwpfjN2zprx6tqziW0A
eAvFF0HuDUA79BFMooryRrT0bRLDvKLyXaFP/uA0rRiXF8Ck1HWYG1eYxUiiqwCvfJ/H3SCQ4jto
8aC9nVXyoqfzPqzrc8VKZLJBesTErkCAPRZW+mINwyN2yG/Lv9dJ8ZIKyBC6dRMI67lkgsy3QsvL
Wtdtdm7H7NYek9tEV/dtk93WaXUl8Y2Z8lR4guis8GEW6I1lvtfL6ZHRwXVpWke5eAXLFGmMfswg
siMXvx3H/nHy1APi2sfUonJssQxWwSsecur1/lFzzVtjDk90elaNKM6zilll4uzQOas6Mp6B1p7N
8b0WPGLUSF7UfAO79y4DKEVQNJSh7sYtZfJLDpm2BNXi9vedMK7ID/Yx/Nxb/AytDy7g+/wm0a6d
j4hI7rkDEjUuTRh4DU2zLiF8WobNeeYul3jPFjlJQ0xdMh1kqe+reWAiL08CGPiUHW0v3plNd98T
GgG8QG1ra6MTpuXRpM7L6C4uJRa6Hm0i0YhSPS2gaNEOm4XXGoDpsRM04jVxt9Dx+3BLB/RGn/NP
/dUrk3sc7dc5YmdRTW+Ye+7T9joq2zctCZ8RW77WNL9XQ6TfZvpLWK5batZKy88uEcgK8dlZ0edj
q77P3PF5Qsq4vDPCQKBW2J8EnfkZvsBQB1hvMeSq56vEF5F1aZFrNgKbvWu+p9X4NYzghuP5VJbz
k1uHz4lMj5ndfaOsuV2CuJUG1y0/I6GKVpZjbRAxnOAOrMgH8MNh2rnNtK9L4GWVxsynuY5n/aUY
riL5ZraUp2ey2kiVaHwhgcR1hwL5QMVNaUHET+V0rvX5aFdIr1QBT1YbfYrlq8rNz53LY+1G6oYe
6pObkGuY9uNXkgbfqvTds/otDS4EMphvfB0qzWR3l0aL75Q+v5RzQJJfrK84wBw0SvghRFoy4W6w
3u0RuUtsPrQh0qvlnQt6Gr0gfZoVm+Nsw80O8Z9UnkVLQ5uJwLF85jsQUTJqcc1N3qvycaAtyRD+
iKfmhmV8xqtlOhw7XHNDF/5FhXKvmvKG4Ea6xw0Q3Hs7e7OGxsD23D0aNTF+SKcwGOxjHPSK6YdN
7rveLMmAAPJkzdDTu57mBA8iMrX2wjZ2yqLxETrUokV+BhfOCOvCBviYNtpjIfpHe+SlyFtWl68m
1C70gdZTqu3r0D3J2H1kAbmQRXLXu+NBQOwhFecSz94FVdez6cW3nZluAaMfApMjW5zdjgNrx2z7
KNOuCcUDqtcwFy7LD4oV/RBB7RwijpAO3S5/rlKOHMnOaB7MANtKloFoK+LCp494SoHvTIl3VwN6
WuWde8riBMLq3UD5XITfw0U/VkwuLU5REqqZ2FvUJIbfVM62HU3GCON01VqIxhr3XIMKWy7SScU5
0Ot9rpw7PeB3AaClWwZ1aiake3SoxccQwAJv4AiU3J9iRlicuXUegTz0ZTSTH1+Zx0ly1tHG6CgI
ckiU66dT1XHWceF1NbjMtdrTVguoJ9bIvSEe2GcsztwgrN0t86gVDJcTB+vhBHI8BH/BPMUqCSfW
eZTqnGTAEixp4JyMIoLeN0BVmOGDq+qVhPB7hkpMduM2wPDziKcjXVGCylWkLKYpEky6nu6Ryj42
Ij/jtvB2eG2v8wJ9XTwLb+uE8Z7Z/KrM6k1dEDCqa0F9anuqLCu6Hues3Hp2mm1t8FM5UAOfwmvT
u2zIrUZtA3UKrZPRvwWi2kYWZ3RdcM5pK8VlFMDovc4vE9SnIL31vPloHMxzvQ0AKM6v4RmpVdh3
r/WMKmg2ga1JvuZYRzPqLV2imfaRHHDrxDI9j50Hu9bxw6yxNiObeorRfr/I5ZCHeH7UkWCMSE+l
76YVmZsZlcC273Dj2X5vVk9xYH0ZffiJvy1eu0JboebqWPgGyiHHvZ3dhHxMbU63mjSzU9Kq/ET2
rbHBwsq8Zp7BE49EyrftV4SBC4pBNd8MJBORDQbaaeixt5blGG5dVxV8v/h9cOcfaI4trUpERxQl
0X6osmBrGlPB+Txkuw2oczO6oNsGRCmJCN26Hkvzxp7SPYwW+CwkIC1KMsbJeblGsSw3f3QsLfMh
7QnrtfisgOaqjV71wyky7gU+sMeiiTk/g7zeO3OD4jM26q2TTcl20qxu7VYRk7Cgw56Rw79h1W79
TL5DlWUYY4nPoOmuUkhRR68hQknLLI9HPS6pOnkWtXwQG4fjAHLhmGdITXeFmwZrZYXxCqk/bcQB
IMuAdiIyg60+NMMm4rVBrJlCUQ2GDbm239WA0N9hAOsZc3tIJq9CcE/wmZmA2DLuZKYjePOihKGE
pF4yKPQS9Tj3dBMsxsMQnSz6A2DDIlMyLW5p20u93WEmgBVMFuJtTMZFSEDLvnXs5hDUh8ScqapY
gDJ5k4wqY8EFPO+JnEEGQO8M2kqXxSbkOVC0fXF052RYuWynfPeMGKq+PHOu/JLCNwKiK3sv6p9x
mT6JEhBZH4dvdrhOGaMdwgAFSTt2sEQCCtTKYLd3x8I5DQnkceAgn6yp0w3fRk7pI7dVdxBd7B3r
SbjHum7+/Cc07DTcDcZmDSGwgjy8bRvk/WXC9tJ2JEfkcRGceo1ugMS1eJVN+S2mDrTxkD19a+mr
BIhxnpy83sqwNHlIlIGKNOkvcXoraFJiF6+IJLYKNPaZc3HltaMHfiUz9jGRfGhAA54ANUPgqm9C
ns0jchYWtEl37qMCF6qHP+4mkbOi+WphSpVOfE9Ha957E0izhXvchCRg4Wv6UDPGWXgd67YwGQEW
BCxlYSyv6G0jpIV2PBehdRZGMtxTcQEPB6CFEmPeyrx6ISUh2wMAe1xA63ee+Tm7s3bHj7YofogF
b2mh0/ShshGM07it92H4PJilAJkSfuQyla+OYzxZ7Th+VrDzmn5+ElZ8mObIx1+q/F4if3VIZsLs
tdct8yoKGZJM9gLrbL4ha7yDLMQpfVfp6bewzD4566z0JPvWZOlTaUdHXu9t0cy7wmwbdMHG3WCj
eK71xVgB+RruWVjTN68dRoIguEocw/bRE4QeykY+NARz+kzbidcsOR84HnkKA6JQE34DOQ3nRI93
DgB/Kgb4E1O+c0rtI8BFF4nynqnLpzGngjkmgo2EEDngiER6Lq6QoG7jFQgnPGH0vjnMcuTsNksP
2pG8NbBbSr8jMWOY5V58qwYPDkL0BXj/mzdaz4z3wUdVaf+dnIXvdVm/sHFs7Nw5KBtQXY2Ledyj
yfk2BThODZpJhKphOJoUP9VUD8HMwDTITyE0exWjHyEA50GjvQC7VU9XKe1yRtskiGXvGFJ3pjNv
ogIXM3Wu2FrRmWYUONiApFqi3ZtdqsVftWdd227tW4NxhHb1vbNjuOT5wdUMPOeBumc1AdWaflMx
avag8Xh46YnIOvwaUnKy2VTvGAE9LH+3AqyerbpP0zu7iN6FxfGNc88ZBSQu38ogq5p33E8icQ0u
5NQ4DaelHeZPa5y2GbWno9PrLN+R80S+m9cvWbT2jPpx0LFUdO4DjZgLE4XtYNi7upVnz7mBkg6D
KmbGltXqK/ComuP4oxjsXSpwkNrz/ORM4IPziKenSL8R2LNnygvDx6GZGk8kM9fhO9ySQ9RQCKsg
+aZw0BaeCSKSqyhyZjphMG3qMDtkegFXXX9MAa+u5py548w9ybO0hCzXP2g6JADkY0g8ojBc9w0o
QSybWDpqQv6qaodP02f4wanYTi9zJw+9Hl3giT9OfbiuagZ0NV/GEInVEKdQc4LN8kldmd8ifrzU
Wf0ygIrUlPxuTOI148vHYKQdO9emYqfRaXoPY03+Greqq3g7POyULgp0mMTvZGcQfmDvY6O/6/Pt
bPLMkSQgKkB/Ax2pJstOtAg+ZMFHIknpHYQIeQbTl8vv6AfuTU54Z9SEh8JIfvwz8M5l5uoj3xvV
tpqOeS3udC9j4RH05LBerSLH2dtZTiXnva29ZjjPpJNGKLnbkpNiF98PIeIHmWwa0Z3zzrojdee6
zetj0qH1UAsTIqoWGNIhN9U1TLuI9vFd4ll7oxUbmT1YvM8e6dGdXfgeF5qTDtPDn18NpHi3Dlcd
0O9YlWW/11L1EDuslsO58tDhFhmWvmgs2U3CPcLKfuXSD5aZODQ5T2rKKmmBEdOT57bNLoGd0u4e
b+a6elE6T1muZRcC0++SAskXWnJ6/Z68dPD7Odqitmt196GOKU7GFH23rMR+MjaaB5diJLGejos4
JIIarCiPSLvfXZB9nP4MLpU/gxY/9Xv7QwkXBhK33cFjNXnMxvITRIpVGzAJaw3ulSBrCd37isd0
P4XocpzRua7L9mVqki+Bi2ZjWfnTqKc39NN2cUAg63Ewki/TJY5V688VN74J0y+rzS0mz3KtBzFs
Ki556lhnNHA3OvnthvxEDMoIoMpvXS98b96zQmeyoVEwMqvVonc1etf4QTZ2Oz8ZJoxJXFO1+arH
8JnYHHDKH5UmjwT2fCOzAOCFtlF06iqH53QSyTvqYbGy8LNeFS2LwBBZxxSjQImAOM6XL9SZ7mk3
QOpBONKjyQzySw2bgv3wIpV36DqkBh7wg5k1TS/e0A+sap7pcWbMAon2JdAXY0qXvH+hCLRwKq1I
STxOiXmHfn6bgoph7M29Ryh859liIVN08WruXl3vqXqGdHLICkqOIRuKNccVlMdJ9D3txh1JlsRg
OQf8flf1VL7E8/Bk1+71mGogJ6jTRw9PJ4afW4tKUkTDk0tDoYrkarkZLY1Q1JlcK7yAMa5LznJA
Htr5Mjf5xe6sfVS4bCK84jkQhkL76OHJorpOTwAzUNmgqnUjvGPkIvR4150oeqfLi0lYEsU1PPXh
h+jqZOs2LMbWIB4CzJuB0Rx6iy1NYLz0NHxYjsW+5sCw0h6myb7GfnPpQwGNHU9jJHZvqoZbltr7
ilaEl8xPRZFurEAA3DAIJ1Pv02ysYsl2OTo92SyDX1buNWojVDbeQ1Tbu2X7JjT7bEcktqPVYY3n
POCxYsIqyGSHx6S4NTIatzo/KlJ4gUOLZPj2LIaFPbkwOkY1PXMc5p3ELDN0zQu5P99znYisrOLp
rdp1n7v3kTnf9hr43j6DrDjClM+BqKwUtDqegLxy9g7YD9/xloXaJiORQfiwsunv0MmiwDI2PPo3
ZJYk675PTnUsHkS84NPnwOXwhL+0Qa+qZnS79ojOpomTnYND7rbv95FqCj8pS+IEZiz6qJ7WjaSr
0/NubuJ0CNd4aMwNp7LP/z9Ann7EfeuEr//P/5Op/be476u6eGujz78mhC9/5I/xsSH/YzOV5ewl
DRt3j8uv/Dk/tv5j0wkkJJpBsafby+j2z7hvW/wHSTGnE114AkwTmd7/d4BsMo6G+sDAmXG0tB3r
vxP3vfygnyKfGR/bksQkl/+YjfCHGS+//vF2H+WKcHDjfyBcg0rmjsgsmwy2tkQq6iHELOaIIN2c
GCscFtmBdojgvaJpk3hDCfe5B1DYRi/0RCH/mWG5t/IB/6Y0Tj/dyj9FCX9J9/7b9TnUpsKzbfzB
OjnLv0Rp90VHNITegSvlAORMROk2JahUXX0kAf67JmZJSgzSdIIWRVGXhu+pySTVqg69kJh6M5M+
SHTXC/83F8bX9tcbx4VJE52AK00uzvxl7p5jSkVISrLP0JmOj9JrQf2cDZ2IjaWxSGyle3Al/CXu
8Ps842oheJTGVxKdhoD30XOj9RwWyTd4sbum5QAXqP7mNxepL1fxX4nefL2OZRvM5x30tw7+6SXx
+6evNzBBPiEPUr5tK0ZdC8V2DgPc9LM2LuBQmR8KW3tsOgUkBoqAJsZw09rxDZ4wpCqjpg6VtMNV
2yTfx2EunlUSXItYf4lVRqnfimWEFTRrN7XLtd453TqMMja3CFfTGBkTyXMDRw3aTNDqAhhwGjKC
poNREjWOfjeuP2e0r1u8svMaImFEtlCuDo3WMYx13eZMdPTOSAt3PVtWejuMubFKMmebwa+nB6zd
8qKIg+Um3t4B0bQKOBUvqUM7olwI56nnAOUuQDfLi64CZzSu+Cr3qu+Sq0lT1qo3mTxDzBM7R2nB
tluaNFO8qpDj4z1AdW0pDn+VwQwyabp90GX5lUV8k++VxZEcCjINe62+XhpEEB0KWm9muq8GO1lw
PsPWqBYqGPmpqWaZiIVaxPbItTCLob2wByZ9SVnv+6w+InN6gthdQBxPkVq2VEswgsniElOzEISP
AGaWOSKhAaZXvneZlZ4Ne/r0UjfYpck8bpUddeupophIjfwJiNfph2TIxfP2h1DoY/xf6rP4p1fy
rynxfzxTJMRbSIp1zxTm8mb89EzVYxeHmWDPA0dr5n19Sp3W3nW2eyzxq+yCMc65Cam57olr3pAk
870YaCckpH++/Pvzbf3TpUjhmoy7XJ3/G3+9FA8OR/ZDlBLSb9JZhukuyx1v27agHQPgx1oF+Wht
u2Fume4FpLqRVzNIKHfkJ9JblbO5jiOCsq0JzPdUvHq9q46oTIn+7NwvbYAoo6CVhUQ7bTKE1kyA
iFPmZDe4lbPR8Q7Sug17xtbWJRKxudOG+jf59ob995fYQX8k2Q5Qx0j7lxvOOlTr9eghrFA0TLsu
q660e+ICrbUX2uMGFXUbHkR7lWBkoyeawlOBhJkDC+O99Vb/fs+NZcX9ZUlxDN1gxiQdXfAQ/PWe
u8UAuoC0TdS674ZhfMfVbN11FvBoaaZMq0WzCwoKJ428lFUflQ0mtyDiGIv0sXxsqiIk9ZKBcVf2
+Lzd31weC9g/XJ+LEttg32Dl835dmIuQPBeNgCNrYE5fWzuQF95KePPZHVOO00SlxCUOdAu0neuy
EhulRVbokucMp758jQ3nowuAwNicZadJ049tl0b7ecrDG55tv2mIYyCCklRFzqhPvB8fXa01x9KL
z2OPbx5qfIDbyLkNmx73CypkpV1V9li8fi+R5vp6D1+Q5PGncfTuHH454Sj74rnhXYQRaIWpAoMk
BdGEaJsayNpqJqMwzC1ODQkNc7ax9iBJwYxbNa2d7N0IIX+HnzogQ1ZVWnCsYgJg4rl8ZcgqCcQq
5A69tMf+PkJTGSnFxwhqxHzhP5Uc0SWkDFkcHNRUy6u0psscU38fbX3u16aihwrD4FT2yjzrUz0d
4lLcxn3/EcMxPPK8OcAHsDOYwcDBwRlRnVhLTxz+tNdVD25Z1w+BBBPkStrf2VknfGBvChuJ0TwO
HLQJ3QvT50C1xjHD3rHItJlHurd2G/e8zFW3iUsHR5sZ4XhI7dtSG6iiM9MESpIPa9daKB5Q6ksk
7ZvaJvfTtuhDBXT2t1lUYztJO8jAFQTXagheUwQmBEXuCtm5eymLjYXYaED7vmndEgfVOFBTXLDM
9TewT99T7jrFmbyJqtzwczPaBzODrm7QHsF3XpmzwSKnyueBh2klko5xqlHuHR6vC6vgY5sbN57e
GlcdMPCkJLeiMG00MS2fSvViV7psxFmjkxg+l/mOuEhj3tSxFWxYW4ldrihx2AXXco7f7JK+F6OE
bD10GSWKQ8BE24ImHcLvUuAcGAvrvuAYQKSwpwBwgn0zsmq8rRWx1nK8a5ab5lXOs230z+QdJdtF
XWTW7mca6M1Ble0C2EZjZcAHGtGvEBcAQ4GYaG5pxXJCJhiuzkFtvGFkeg4sjbj1NGR+jm1J14dP
K6NXnmj6FtM+OvWZ3CebyCQrCo+8lwx2AWOxOgGMUORluMOX0s0NlkD+I0CxV0JFn1ZFEy9wZ/ZH
wKQAITV1VIOHj3zu4LaCej9MAyfTGJ8Y1gsipIuWhAdpmM6aAomU9SVgD2RofaBzpPsAWnQfPGl9
oU++5dYa930NpzpHe7J3AmZPngW53YH5WtXVFxaKQz2m64HWyb0hawp+1zskWjfe9oQp0upLW4wD
SKYDEfWfCyUzCG+Qq7dvv1lp/2F3czwWfoeDuc5BZvn1nzbaQARjPpktXl7QK7IPBsbf4MRlEd2a
GK8fBZ+rdsUDvLtgHU0ou1TUzj4Kz2j9m0v5h9OuYDHHnIKjnAT2ZYv66VL6WhoFyxDNB0yX22KM
Ofeic8RzEL7WOfPLmpyllRWgb8EaVPimW+5gtJPDlDW3WTnH8CaGHZbn1sedr0Nl+YY6qP/d4r/s
97/sTdQxFlQmSS3zt6OJ49U1+ii45OAbJGANtCfKhEwpLFjTdGbQyTNGNW+8TGoHPZh6fyofTSgg
L5kyH+a24MhVt58Fxkg/yo3u1cs4JaRYdPfwMC/xUE6Hf7+zP05Lf7tkUsnh3C07qvvLl1x7utG2
9E04udTdIeqggc4I3tZ1By0qs2j32tBqgkkX216qNwDoVxnx25mdy52uireAnK2VZjX9PtPdmx8F
meBZJFRVMOztbYtRX7Q1eR3WbqPVa27HY0JDAy9cfm7tqj5xdPzN42L+0/cg9OUzOYZreuKXE0sm
CmcG1qb8QveGdQkeet+lwIaDdAYBSXzdqFNnuGaMm0aEhBx7Yp1XxifsSwwOnLmwkAlYlI2Lh8rq
iCqp3uDTF0zxDWsb2GN4skX3/u9fhbHc6l+/CkG5yUrhGcv//vqQCyBADf0ciqVyYNpfBOZeTvSL
GOObODLCyWa1cxIy4RRyFSO0Drz5tEU9ld7++6W4/3CIobLEtSfpHOjIu/96KWOaaxMOa+WbXarv
krEGdeTt+n4CsDhX86Yn5J1BR1Re4Q3G9ZejEIzqkFa0C7TeDZ01E7L2ojfeB9tm+xDJ8XlOmcvn
Zh3D+K3uG6c8lWSy7oqIFxOsxMZswW61JYliUTBv6Bgu4kf8ikOVINZGwaYSuS86hpc12oF9zjOL
MhSHR6g0pJzKvkbHiufVm7/ShKnkZOdbYaSLxWU86ALdikjdTS7b2ybCAa86UhXGAjIRHcR1UXb1
UcGIOQx2T4QVetEtFNYTqcl+tuCzVVZ+DBVr+g+sWzMyudM7HwBE8ogg4oCk7KGm+XIaZaj5hjW9
lWb5u7OvhW7/1ycEVKtDUU1PwvDEL09INpSFZTYzXdVlQ7XSfNWNRnOV9fS/3UpMG1bJkyrtdlO7
S4pjPnzBc9kUsgG1Zc6bTGlEX3ZOQZScuYEDJdl3yDNDE2CSj2EH9quLhLzDzLRJxIwM1yqKlTe0
PPkZ54I2h3lVlVOJ0u1qLklWH1oXZ1KJIioJ0NwH2m9eZWtZ2X95KTzJ4ACjAaZJnsi/PolBndLv
1COFdNSzcQHYxspU+q2umruawuwmHHELtKQ+w3+BQYAeK8FPI5IzbtVVwV6A4ndBl5lGQFw4J8X+
mwKZfknCcZ/OwFXywrqme6o2xcI2olwvjlCfOAWCW9z0Y8Fot0UxOzh5eGiqyfRFrqPkI1WpGp4a
ZVbnf3/3FkPHL5/YtoSney4rJL4P+5cCQrolfLliYJSqgePE543vOavv50g/Wn0Z3dbZZ+6VPXhm
sui9ORd+z1HkYNPwfVJQSOpufmWiI2/JitevIs0UgCRNIA8RGBQZRg+aoheT9nNwHBpByOkCDyQD
p1vBfIDB0+nD7g+xMYl6GyesNsWCoJzYg89mz7lwmN1dE1kmOdNt4hNyaty0cE5WA9NCL0Pl2ZgB
6qVtWUcXhXvaR/a5GupgWOc0x7AdtbTfSVjvkCz6s+4dtDo9ST11TlCWSW3N5T4BocPZAq/Xv9/c
f1hjbYs6HSafzU5t/Lj5Px0kvBAfaRWNyKTINYFAyElRMWslzQaZnE3tqGlIlTmmJmxqPX11cqn4
xM3Fmnj0f3Mxf/POOFyMyZdMJwM/jvjlVJNNtW7WFd80aNPojsQLZD6mn5ZN5A9kwm5h4ewN07xu
HWrtJfUn5LjIzPozk6r7Tadz8QT97bFzeeg8Vhidnu/SCf3pznTa3Ldph3CBebJc2F8xi7XSt0jk
2M2XxBJy6ldhilwYHBGhkz1Yhj5vfUfk80XHDrkiBVjxHHbHbKT2d8Kw2eoLflUnivBYLmLiSTRv
eROonRYLyhasdHFCdfjv99X8hzdo6U3TlHGXL/rHQ/DTR5E6UIOi01HHhesIbXDbdsZJLdNwmuS3
zlBWrw7C5xaHhAgJbdEM9xQvfatCsDcE27IAeomFvt3Ienk2LEcj7ykMwE9Nd8pqzKeeZUiDNoQj
HfOPrtVfhLtYr5ba/+aj/L3/bC8dclxW0uYZWfr6P38rpj0aSQ/6l7KYUPuJQPtt4sG9Jk/slb0/
iaS6qVX1BFMPOSLYGtV1/cMgEBKia/EdO9eIIQmf8pqYIUaJeGjCeFeXwj7GsEsJlVDOlqO1xMSr
ry2ZDzeJm1JpkcL1m6XcMP/hw9DhNz3Xo9lv6b9uX6LUyHTvaKZHI64NMyVJKHCDJ7sZA0Ak2a2Z
TtE2L1xtC6sWkYQHM4MYbPR+Ixo9I49usey4BJQZXfUNx+2uiBUMAb4Q39AzEuVEsWkTqNMPuQtm
WtcJ4Mh7wqcmo7v9FJaxctKgeUEkB+5gQIljC5WBBkF7ZOIPorSy1DV8KPjco9Pup6kH35dZrMGm
eHS0SPoGxqcsFZeAuTJyyaZfs4IXa9GV3imv5tc+0U41Vtwzrpxv/5uw89qRG4mS6BcRoEua1yLL
d7VXuxeijURvMun59XuoBRYraSABgxloZtBdRaa9N+KEN9TqwU2Mhzmut2r05YMbjVnICUfpdnXt
LNNwNa1J7QQewRK1Z6hwJvdPatHe0l5V2Ef3fbLoAcC1V80d/c2A+ct0lY7FXVCF0Y6ARPJtrevl
Xu6jhyRrbn1/VIGj6Xow1o0b2Do6ZSCVCiT0HskvRvSO+7lDgvIOceKyQyeUhjmqbdumqCuguYSw
W9vAlgvt7NYk65ug1tCeOCKbS1++aZzkcbx5x6gDXNClX/QV/LBAVUB0vQl6RmwiU9pvjosBfM5L
8DsIqsI0UfpWsz15W0W5vq1imPZD0nT7dTude4H3PJ+gFBfyW693MBBpXZT4e6/aUn7zBHWySZBC
//fp5f3Houdgh/Q8FmJH8Nev08stPWeEPMXpwsBV4f2vrLYXZ5dEY3qX5LD6VFw2hnfXtXgaGrN4
bBbNO0Uiw5+IHw9ymP5oLwzgIoKtTTDx8WcijVsOXyP2d7rlaXM0LaWonAETXEFtI3yatLL2iaGb
9zG5oHFTz9t40u19THDKJtdL/5xSbcemTEEb/TJ76TT9iKFk3hkS9UPWe925RD/tJgB+JkaGXlp7
exg9dOhIB/CAXVG2PrmdrV0Kqgk3mOO4hoLkymO9QpekqJOj8Wiiobnt4P8GZuIOV2mH1EwbNO0A
sJIwJvnc1766CDTZW1S6wNbT+HEhI+Je9uvzWrA5Ja32OsnJJ5BlVHuCJmfc1o19MtMKWWnq5i9z
8grJeatwlL05RiShyBNPmnQqC6PIL86TWO5+Ep4s2gZ/f8H/ueQInbOjZ7Dd6+5vuxrbVla1JjgV
GCiorCyqNTHIHhYYukH9sA7s1n2VqExHNwG8WWg3c9tYQVRHzrYshDwYhVj11PURZewUmDXMYi5O
6IktASgx1drALVrim9jMdiI75+N3c0LWofV6/4997T9Ky7aD84GdzTLoppm/39UBsw0lrbNN2xIc
kXXZJXW6ZySbL4AefJZ/kB28BdBUUqUU+5hsS4tuDxDz22xpyR30WW/FF2/9vGzPQLPqG+UXd55m
/m804kBEO6yj4j02BhA2GCO35tSM+7qHFpBOXEoVGaid9WGyl1Yojg/+QiZH1LsvxMEMx8pjbZmo
W0cjgkkCFtF1Cw+CZ0vCULmIxyRWgNzMPKi6yTpQXEdxtZR3jt+rkJPJET7gtK1bcg3+Pg6MPye6
YH5T1XVt4RBN8NtETxPKr21Gu1RQ0wjGsb0Af3jFQ5GH+ZA/WrZ50mLaJ2iBL5FI77pt2o6Pdj+9
5Ziat6Xhz//Y2o0/T398JBq3XOdcGkW/NwqSIRlGa+jgaVvJk5qHp6ShUaDGkaJnqgVxg9g2HokS
rvwRn5mWUA31kTPBqOKDjc4/TqPWn7uzgHOzNveps3EG/O1yOUSaiFMCa4PaoN7LB8ZoZVfjU0zp
NH+pUM3QWiBblG/TB0uWgCSgeNtmfOi8quRBi5JP4JLbqfPyvaOhRtfS5X6i4HmnDEK9UIsUJvuf
LIsMDBbYCak8joSaRd14AeBHfvxQtcYOhfkxM4EbJZ6Gha6660x1V5iRvIzz+PD3gWH9WSriW1Oz
cxxmldDt3wZG5+jujCSTgUELPJWwbD3hHQlc6HedX5G72eQtsNYEk/Ni58ShlsVNlSz3PZZVa2ya
I77bx24WxXWBp3STUto6SjTZG9/OZDAsHDB68WYkdkgQsv1E2R6MWiIQKBMABabBDpQ/D+gM+XrW
9IJ90fvHJmesZ8Rfr9B8RYcWvEfJc71U/rrJ0c6oMBPJGA6n+6a7VNVnrEHTT03mWiqfF3Gxoww4
j2S7V0vz3bfonf2c31rtk8Qg2baU3yPzdRYiUreir9Pg7y/iT5CAYH66rm6adBot+nu/fsqWJKrY
Hyg5FWL4RgVin+iiWAX2sF+AusVuDsU7pcLITKxMT9/08/QYFxlaO7roXCVBjg3c9rNxIqALA3IF
Q2Tbu3fEqUPnAp9xJPzlhQ3t9PdP/h8T2WVdWbvA68pMq/TXT67H7uI3DhN5XhawaumC3A6x976d
0Qs6aqxuSgD73gI+eRVbMOvtrWORUNDXJwITrH9M5D81NRxkKJU4q/jA5aWv16P/d/0p00KYuuCA
2vsK2jI7+C4f7SykqQrzZDKutARJxai5gLLVzHnEfEtdGlI/r2k/O/3+QpvOLXY/a0D/eFrrJvXr
aHT5eKa+dpNteuK/KX4MzR7LyrPpJo+RQebFtPELV+IHBIpAXQQgIy7soZSKs6BfH0kpl/E37AGP
f/8cP6Unv30OjyI9Cii+N//4bbwBVsGdW7OZWr18jYCvLps2Ga/nUaH2Lv0KZyXwfbavNYMgyXaO
jSkikdzCRjhG6HIN/HOiuwegQsuHy9u+iTwyK5qCoElc+osm/H3uSzzGtL32uoGBEYvQUp0nttQN
Wi3E+xIiMEKUctvL8VmDWLlDJmLtVWFdNT+TE1tU/V3Z4h0rff9YlfbDYOZ383pyN0YyOHKPW6nl
kVMQ9dRoq+bRi4TODdYl0TNqYSsgKA4lcCyafBbK6Ggxd39/kv+hD3A9qsSW465qMu93QQaymyhN
SpozTlVVR+8pcs3pRHy9AoJzpMxah6TQB6lVnfRRh+8x1rcRN46tbJPoHNm5+scE+NkN+u3VUt4h
QoILM0Pd+n0C1KnjjTo5HlM20HPMQ9oY4Cf8Hh+LotvgmoTbFTEGVk1f1+x8riEUqDLMdItbJMyA
N0pB903qfMWyGo/c3eI7azG2iizhc6awjrncy2jqF9F5qsooSAaS53PNwUosYO/mJ6ObkZbX6Hhd
q2vR3NxXYvTu5gRhqJ3BSvfY3+YVLZpqDbCzon63fUJZbSyZdyWCNDxYQ7wXCeEmegH+/u/vzP9z
FvKuTN8yXbxcf5aekH0bM1JbvMkVKDdtsaNzZxjpWRcGSPg1nWfHWWO9hpQPpPjSSBtttumpPxay
U1stmdA9CTJX3OY+rlp/XysQ35CfJiKiMZab795QoNj1yfTsZu8HhTbjqBfeh1Whv6ZLr9/pGZtq
klp6CP/htW+m7DLkbnbxJfHUUbvex9OJln/hmhd/2STK7i4ThFlEX5At8qE8/wTaDfpMuo03ZWGq
SvN+cPiNP0l6XbY8LZSX9m7cFmHizV+tvewhn962reXsYkUGhT039HNn8kaQ00Pn6F7zNRqQPkHn
mOWmoTF8NszuqYEmguEQ9ikC6CzQ/OlkSae5gzEfml78hJnAPklKQLTHkT+lFX5/B/Z2lohpT15h
Y2UPZkey24rbpACFTgZzWuNm6mRiyV0+MrVWqmsFMOr/SLjgff7x2v/jOuTpqD0d9Juse+CDft0a
arvJ/MYccSfF9xhFvY1XfVm1dkPeDtlzlU96zKid8U0FSnWcwlJCj+o5PXncG7wMF13az2ekY/As
6m3fTg+EsBF7BEu5rAlDg7F2/Fk+9EoyQzyzbZFz5v84KRjrfvrr9F57IKbBlst5Bh3qr18CgQwZ
d4JsGQSf9Z7ay3BURbt3JxMn+EFfIHhF3n0/a9uoy6ZrOtfVbjQ5q4oLyevTFR/TD3MqviTZ1K9o
EsurKvM+/z7D/qPSTH/GoV/N4dJHN/XbPpfgjK3anuFSgU5dk9K+xTNqINl7YpuVqKnnlP5vtFQl
GaQi2lfMJHIdtAAfQvyPR7Y+kd+emLNW3pDZCl+gZv31iTnSLma/IboHZRJevHYnYEj+4/v+2Zxi
KdHXLXWtr8OE+m1sSa/I6xy4HGnzep9suFgSyolA7EqmNV4CachtjwkJEruIw7R3mJgUSXTobDIt
5h5LQfHDH2R0lVtxdKXQkB9LszjRfgbKm1SNeSAVbO//TPCzmKpXMcEiYrhy5umrSelJdXEvWWlX
JDs+LCqJ4/zJ+EzPqOdoZIyI/NtGjhsCdPyzHsMz15xm2Osd/bI0oxfR60v/NJMTxbHKIo7soY3y
npzPjtC0qsV+Olpvo80NxSDKRK/SJcBB/I7rjzhjfA+IKrskiCDVFAw2u2iNozNnYac7T1MKKqQp
m5O5oEyVMgqTMe6Psxw/LKkbh4oQa9rqoS0y+zIV3daiK75jQYu24FICayqTE8ek+Gwlj8nSIiJC
NBUCwXxqXUZXEpXEKZEvfYTmdC8KKpWYwS5Y66gVJV2+92ezvC385U4q+4IcIr6q1HyZgUSEfZcX
u1rywQsRofdC1kUI/GWoRlJ4ZzvfKpAZdNJy1u+0Tu5j50QPsiE85jw0fno9lGsYLGQLbSL3lVCy
mwHN0/FnZJKLbXEj9YigvDWHIwXas6WO0KVBTMTxThSdf8WkcA54BS60/4zzT/bkiJPTMQuJrabR
z6b0TCi88KYoqImTxaHppFiAYw9eFc6omPc4lv+avn+uMuvOCC7A4F3TB/d+q7xPw1SNvRsnAdfH
dwtEBsFhwwsGNgvmKF5d47Nz0vk0ZLm1j+hQBrictKtibutQ5guvK1tFxDpdtgIn7art405ouhPd
e9C2S91e0SDODiOClxMDpoVaRlCu7VWf4LM3RE8EXjdoHBYcbzM2yt2j+7lO8qa9VkN2dpYXX8O9
vKkDyvhvRlcmR5eopQN5Edepm+oHc1LXY+SrO80Xyx7vcWUK48q0AFgBm8iwiemijk9J+Z3WBwZp
Z2oQcukZfe9GGDeRPLpeEp3g4ffnJGcJZVuuNvQTzBui4q2byc9sWuTXmdJnjLkJoR1rcsdiNh9x
JfD42xYiqEkecyHvCC9+1wFY72Mb7hSIwmMpUjKKDKI62JU3cpTprpm5/BGJhRHqmAkOztUkUCci
gOpyL2z5hgBqzJ3ZrmU7mQNeQ6EEImjBdWLAxxrrC/AMyo+KE58AI+PHAIfnjhI44ip9uyhituqm
EYg+YJCOjXtveDXKbItw9ZKTD0XCMRQr73BSDpQOWsmJNIBccXnECo0SuizOxJiUSEBigg8kmTl/
X0Uh+/1RkHAx465+A9Py17rlb2s1COduzjPGUyP7aJOpowGwR9XGc2uWw65v3QAI/GfSomny9Ib0
KyfOt2nKXcUu3Sc032T2wHLfwCE4WmOcMDlIk1yweOI3DprU+HStgWenxe91BDYlBljEThpvMxKv
tnlNS1wlWuibEDtxjd0aefTAMfSriiYiBeNvTYWifulv2cj2GsXDdhyIiSXDi8rBss2sBNQaPzF6
pWCVH7sCy7EvKOr4DH26hB0O2mIPiZLAU6ya5JDXxO+Bk5xG7attaQ04C4uGg9SrGAs0fWRJzJlO
pCQJooVLNlGfDIDbHXHH+XYTpUAd2vJhJAclJGjS3HTOQg8Tolk5PtaR/92ccaGSnYL3K0K9ljni
050TUredDAwIELDcJnXKktyUF+vDIuCSUbkZdB4PkgEpUUzQxBSbtMVz0tQPUzlstQJCueESMoKS
dX2W+nvTdaR5tuQGa0l3xvGFTGxXCTRm/QIFcKwhni5E9U1NwkkywsmiiINQlPESy35tyyZsDTkd
Bc+xM+ATTdAWKL7qb3OxiH0sYT5JrcYt+KAYHGHUzGevUh5IpwQUItBcn85NRbt6mwmiOOE770Eh
XhPUe8Jsgw9X5YQlZfEbmsYrrLAXzZNsUg0PB+2Mv6Ebd6aPeepHGqLDTK2xIPXQwmAxVvQkFrb8
0Gi0F1ag17nESWerwoZIgNrC4U/57HIozNwwc5wbBADXmV0TIpOhJSY46jpLCwqtqaWCWktuElN7
p2l5jiozJO0a4LHPjxDNFEL/iALfRa4/tMlCHAHM1f4ImRaib9l72yEuXuPBfViaHDBP+qEl5i0A
ZDxmCDdz/4fd5ncMklff49uSbKB8jv5ZmRubzrW+Re2YBmVZVvS05NfY+hjZWO4crMrZgLnIcnzE
vcWzbiWHrKwdrodDsa3qhuxh59brsneD7Ck58lV7nwe3aMN3JxsO+cRNxon5NwZZIpgAAzpoWIRB
0yMvzn+MquYB29W3DHQMEZhmxn/tZ0JnfAtoWJLEgMGzd3+pH9KonEN3oLlC2NXeahkOPHkg8O7d
BFmBeeFgkvSYL4R5nCIytgND4CNEjf9lNmLnTeDJOrPBVQCUwB3J8DTq7JwAoAx09ZYs1dXSITIA
rnGbW+I+NkouP94512VN9wpivNaKfKdRnt0s9iHO3HpjmJRAZYlfVDhAh6iUHNxRfCxoG1a8Mq09
l14dibxhc7OwJq5NsSJcfIqGVfS6SEw/+lIjVKs6FJugugECvE0GZeU5ffw5XXmDyVa6HnSbDCuV
I66ihJlUeetUTocfPhn3vat44p2HpNi1OR9E96bsHpk81wxCIjQILNgAGN1hWwTAafMytELdxLJ7
J8AIVQyYBsDtm97gtIYF6ZMQnYZhnTa3ded9kdlZUhZN3G3s8cOtsg/rDAxLx0KkRP4KK5nXUt47
qDapW/vvGpPS5/sITmpBgj1mk9+BQIf2UhUbL9F/5I1WsdwWr2XCr53SZZfkHTpaog+r2E/3Q55B
IsjvLJ3AF6tBJoNEFbLA8r3tF9LnDshpwC+Rwz7lNl8mmt7Nlqeom/Uz5MgzuVTvEy26TWo9G1r7
3rceMCifACQ1fMUNK1ZrztcVq1VRo1yMcl40dra9N9jfRbOfIHUGVVGyYMb5g94YJ7dKHvwifpCe
ZQdFyyrvTdzfMl8FnMO+9GwC5tU+VcuwHTyN6j1R6xt0zVemnl7Jim+ruzz1bOGeGPn8ekN7ko0F
GtKlvN94RBE2a+IPy205u2V4gfbGwCWQgh8VOCbIxTTKGOIUTzc9+jYbwSOv1GEfyqsiWKiuFciG
DDr6Gk2vAM1vF8Bfq8sagmnJCr8jhoz2cw3Ry+15vRGYVjuP75z8VqtHvIVaRfN6KR6aVrtdRDls
GhnhHxc3Grk8odITmFJe9ZEQR7GhZkhukXK3tTd9kgJ6QJ2OI2NIYJX2DDYjk7eap34ojyGrW+XW
sAc0UfGpssss1GZGauaOD1HePSoWfJAZDVKMhhZtR5md2tBn6rsEmFa7yYE0tAjSC1Pvuel9fMsF
2r6k1yQiSzoSs/VQVeYLfjgrjLBbBJUcIXXClOjr3QxBa+MkjBnl1EHsxdGmgvOIdRcNlTf5sG12
jRnjcB75egke/82MliX/SWeQoN9a+1lTLfU6M/8qJ/A51Nm/Y98CdzvgojJbDwklGeE//8bvMtvC
2i4LR5RVkWqS/sgSwZ8y+mi6+HQ8CcxtZcrFxryd8Fas/ILPoYmxSo7F1ZJY8SqPn1FCLLsJ4xjQ
l/7od0a/JQQVvFPt/6AMdiIt/TEBbcAtHlqaxlpQ6LzUqvOujbK/GuFXTgIEfpncuJH+qnTNZp1s
0e0P4pUiHJVTglopEmJTVs0z/YcXY8Y+hVkkQrPjNcylfZ/173WVZMHkcAD0Z2KX2boCdBCccig7
5bpD79OnoFv7xY0wJePZiKuA2PdKUTDpuoXmnJ3dE545ROlzUVJkjJ68Un9TE4PRiJORH2K+Rsxu
MohJrvSad5t6klYrVNCYNmC8vRA8Z2wIDjkV9gSQYYGrUrKqNh2OmF5az7C63/wkSkPS2l9GFeNR
Z/O3qwQZHRNbj0ywHyXpnAMlpNHQm4NyEjBLWUxlzgam5WpgVjKHYhiZLdWMQ04FVb/8cHJFBiMR
kWbDpdGZWk5ImR1IB+fhYsrzlI/AggVuxTbtb7QGoHI2oY7jOIQKldkNyIgTGkeE2fIBushX3Sfs
MopuWw8/ULEkXJ5FfJP1RJXhMrC3XXFfDiQXc5X4KnQ675gmhsAu2eVkeXYHggU58D3kvYWZRr0v
I/tkUdQvGqQ7DGU6nInU+9Z0mOCYfliVRlAHSRkOQlQ7iz7ziDQjz4swdW76NH5oO5pt9QwTfsR9
Htu0c2n37syOM1ztZA8dCpCg7L83hjNcD37yZc5XJQZ3zg/2nhBsTl4Oh9pIsrZh7c8IXFlyOv5G
oqswAtBVMkjR6BS4+Uvkb4zT1PCfY2A4vRgc3irvkOvsEyXXS1X4772PFqMsdS9cNM49fqOOnY8L
R5rF++gjizP4xkOZcapC0EU/hICHmU3CzCDZ+Xw2ruhNlFGizE0KDwAMXH2HWpsy9CIRq0ykmaQw
ZxEBZMceuOLOzbJ7oy1eXYs91Ju1x4q8y0RWKkw5VW5E7MISLudxHzdfsTYivrbye2Mwp62/fNpS
/rDqVN9ZUGPy2cFlJCrBVI5z5FFWUOm0MxYIfME4TaztEAfnJvTtWYRjB9/OaNz4OI3kolcUcIif
Z0VjQd9QSKFYXNtvJfK6hGbRyfQUBNZUAYPVKzBicR8QEkAFwLjLZQN9mlbJ1hHi1FJT3xJSbm1g
hewHu9SPpC+LVB4sKuqmnhDVZpnQPESza6cfhi4B2zTOTmEbCrk0dttyfGuavkASw41Sm4ddOSA4
wgeToQr5lHGS3MhGejgDxgUhKtJLol9C6dgCVpseyAS+XyWHc22ap7H3xss8fdAqhqpbmbSDFBlc
hpkdtMkN11Cho8jjy8AtdWPOgkKSxL7j2OoFqDipBbpXk3s0H4zFAo+wanUj846++LPvcJuLiqzc
UJ66NjL9iarayQGJxIq8UMhxu0D3kpcZ9oWuKEas3LK08BMSDfLPUjLoqdvDgzKmDcCsMXJJVbZA
4EKBeqym9KtbiWZq8a9sjZxs4JlQWTixr2E2nVOB6G2+uAndNDnRzX1JVihuMY6Iqnvhf6wIvYVc
2xePURGTIY+hLXAkI6LG2Aa/6WUqIxBDnbhzoEhCqiKIxHabS0fCFfA09mjI1rnrP2i9D4mDeLWN
dM6ET3PYG1vOIzMqMACdqi/hzo1Ik/wYgnM5s2Jxh+YQzyq66O0X5sqI62KdbisqhqxmgLkHp6OF
zWR/LFe4U1y7b1OGiSCFE192W2rIySWipVPL3g5J+2CPGJyjVyLpW0Q8MEuaoybH+QCKa4Mz4X3w
HYHQoXxTOqhuKiJ1kEzTPu1WrjhpGKUwfmQJ1UwSCyVVLpZbkg4paoFapV9YD/JH2yUwZaFqICo+
6Iw3ozB2i+/xIMvyuRrHEL9nt3M9IoqqaCY1RR47iZM8gsPu+s1LoYBoSEEIDe6ZWzLU0AjPfrkb
bPutK8HGq5GDy2IYH71LicqdI4tVA4C0jY2O9nnyvBjTlz5hkS+6lAdrIJuXq12QxQiFIPCdOf7e
xTMA+sE7lMti8dqzV5lnB0fk0KT6h1mq+0lYit0xCnoxS5o9Ln5kfdKusthdcZoWt02cpEmivnGZ
hPeCD8egIe9M5UE3p2MsAYandXdxKyMPYWfBzuzDpmf/zdtuvZCFg0WaVjvl2S7uO4wdG2MWP5S7
qE3SZGUoRkikYkZRYnhiPzSEzw6jOqQop8Wi7nKDzzHA+SQoBpFshNlHKpAkEuzAPruA5NeDwfCr
NbHFfmp8/3vP0NoA2hzYQC2+V7lCIG0vpQs8UohaIPYpS+wbZNmoD7AW6GwHckKyCfIHIbl3rTWG
f7EJU6xUqVM5fsbRytu2MvdaGKB1lp/lirq+7kHUTP20I0mDy7/ul/sEB7UGLbObYf30VLFDyxxz
rsrat5i8ojPy3EfoDlMQifkjy9vbuF2ezCEr9h3a182SIE2PCFmmdeleuxy/KHHTpBtmogdsEV36
0mRv99oIW4jPilA+kCcaciwPADf35TLBelL7wXLutZHTbZrdoFWviYaE+Srn7tp/NCxuRuaI3J9C
+GG0ZbuTsv8Wg9eKYuJ30nkJhqJzg1pR5kyYtLLB5J5gpQQ21oVJT2y1nZYYeZaHEq14OBvze16w
7ukx6o3Ez4NClh8ZgQ5EPZlHzaAaqQ3WCaBsxcElvZcNP3kgwmYz5fvM6sd94qOftbIfvZ30oQM7
DmlbF/pjXULDai6j5CJuzxpUQECSq6vHAEQcEnr1uQCW5Tgsyg1w4Plsue+D26anXIveWm6fx4i2
ja2xyk61pPqq+js2zLdoLUnkok65bICUZ/3eU7Z87Crvo6nel5bDcuUvb2MT3XGy7zZjF58UwoBd
nxK9YO2dtB5h5g2IBwqH7YujlkedOHqvLHm2RT4SKVfngepbzjn93q5SKpIu8bmadeFS9a3SZ5De
tBZj7iAbLpWxmSJV5nKZdDeJS4bfYnIjBTXoplq6iwW9GDczLm1n3FE4e3JiVJoME7xAiXtigcRB
HlMNhCmGQejLtiBSIIMFp44XaAFR1+ja0W7KmyYyPkq8zdCZv3zgi7rd3dnQ9qBFbJuE61Ung9Fp
gTeCvErGtxokS8CfZ2oFxFak89ZDTmjk9q2lLXfUPPtdWcfvmGrnvVlFR5DZN1Pp3jYGiKPSgFmk
GfXVWKeKMkyA6XE9ZodLxatepq0HontrRNnHmDbOyqS/KBc2Je0l9unbbrLPJTDbC525y8LtAh15
fmz8nMxazcNFQdby5PpBv4RCRWpPVPB15WtL2HrIri3Sd5Pa3HAeKvic+6xfV532RpFocmCXpI1L
8A6Sy+zokZMBGPqF8VVYu2khURiLsjrJVn6rjGn1PUIw7EXx5fnyKxUpo9dgzSfyDWFNhW2WGI2N
57n3rGEfkmy0YXqMKqoHZa5T+B0Up3ZwhDCTLm7pHppSvlGpMq9tO/8AJ/hB/Vo/+BXNGUeZC5rs
nAN2VQXGxN1fKI6PTaSTZUZbNPB59Ev5inCPK4i285b+k4snUeL28AYgV+HDjptzDbbzXHDcRAto
nvJGLLvBWjkl+g+1/t9613+XPWGVrbR4pQphid4EdGlx7XfpW19I9yL6mdOppVwsZmuqdzldlYP2
RjLqGFou3ACt6yQGG2KhyaB4EgjKiJtcQsdi7moc2iqkynt8yfTJlYe67lnL43QrIjsl5DmcJo1U
kEa+m7oqwo5Yxp10LCre0dYgRoRio8WkhL+uTJkFZnplSOpgpMJ966DAsnotAueKq2NJv+amBaBv
UiM3TD8OHQFU1iI0nRCAYgL6NYxA6sw7YILaOavhKwMG9EhDFtahjOc1ChxKtKJiTF4hOKyE3ipq
/4YVfOIa5XcXcy7YVhPOupo57Wyp4bR3Cd5q9Afq4FJbzVeqTe9NGKa2436ztRgcf5CM3rB1UFHR
EjXrMAXC3oux28dUwQhU9a5E116laK+XksUARQnm82zgwlJM2d1cIQ3WYw3BDa0mVb75EfHfcaKx
p3oyLFzt1QWKgwo6++CUrZ/EqKaSOz2puOPETDOEce3a8rrQK4LMdBQKtQPHZMHymBXUKbgYuhvZ
2he+tHeaY809mab8IsMUlqxW4p3EKRbQcqWUkhAp6DS9s3OE+SEKmMnthq45UWqmfs9WcbXMNB9R
rkvPuevt9C5NcNN4SJQqxBLU+UIUPhWVDnqrABNPyvD3GYGr977dHF3A1SHczHJLLCDXTwgC2zlP
udxF2rULd8zI4pu5t2Ev64T5JqqgDlnV2ZtdiSxo3OJbvoqBurx90YJIK8uNpRnI3y2OgAL0ticu
qPSPYnI/eyfa1X5ZBuaSfeDLuJ86mKdreYpNRF1ZeNs4Pd8bsNvUFJ9Ndo60s+vv3bBi4LZ5MbxB
Zii3aqZjR6vRumKFJBBDTUGP71V7M+P6S3OXlv4JUnuq1/aqKlcHL8/OrcWFqB8de5t029aUKWuz
gGoygXej1FknNr2SDuEcaeInZ0luikaeFk4jdEDKMfQ8dbK6YX3IVMhEPV0Xwvhuzf2rn3JSk4Xt
BJo+Hyi9P6UMnmtTpc9N4byxQTghDcSb0mKrUC1TzFkGng91XU/YPWR7l8pX6+PrwCyUSA2W+eI8
pcVwQWICCmOwq62SF5CZ+wiDpkFibzmQREgk4a2sYpLaPiNb3/j4AeiHo3RziU0n8YoTBA5e6sUQ
IWXkX+njjZdFMC5Fpe2JUjvYMZyKSiHqUi5g+QHk3NDyG7w5+axndT1YUtt7Og2MqsW3gnQrw/IP
Q1Hryx+aheVJ17J3aPz2oQKBxDS4BZZaovm2x2036s+5ncw7p/Q+Wgg0nGW46S8pvwVyJWB/mX+n
Y/vomJp5Rq7DzpS329Yl3GOeX+WcctjL2WUl+/jg5xJCD/zVVqd4W7vUa4tzpPwH0Q1XnXdq7IEj
ML/b1EoCJOyaI6GNfZrAIQ8hlerdb0scMybsnr7yN+l0D3W+CkciAVDAwKk/jqnHyomMjg4erVDf
hlS7ujZHF3qhfVKi156QGMO/wKeMAUyBCbQwVm0MnHibuNMP44x6Ve97eRQNuIJm4L6cwszlYpRi
AubIuantjHo1brjWNqsQCDZMYFP7NnNoj/2KOBEyQrZjZdDzbtjX8qXZ2isJkdXb5AdCJZ5LSSWX
XW0Y4Zjj8d4bLDKQUeiEqt3sAXWZCPo0HHphYuUeAGQE2kwqdbba3qa+PftFhTIsRtY7kvKbMBVU
MkZH6uI3dmJcdMt8Sau+OSdaPG0a4d5rSt4WrT1gcXMLujKZvsvGha3NLXej3mhb1uDjYFyymFXZ
iGfYIeyY6HYvmr88E+tM1X58E5qfXaWz2OuzD+fVppuTjfqHoix4II8KbCTpIac+6U8sce9xTGR9
mwLWd8c1wVhRkF5V/NP05tnDbU+eRlSlEsATNDkUYBuntKNr7BNUo9qNqrtsN/T+86SzAVjWW99q
2oZGK9H2+XIA7wy/Ge+yK5cDVDz/NHfeZ5cWj6Z3Kfn3DtdVwhYrCr3cpMzmmA76HjnoETm03CK2
OP8PY2fa47aV5vuvEvg9e0ge8pAEJg1cSdReUu3bG6LKLpOH+759+vnR0/eik9zpHiAI4thVVkkk
z/P815aSV7bynQHnRLQHGDOo0RYyNvKtQL8HY6f1xsPmQzshk2c+uicpp+hGG+ZHb6jObeZou0Eo
m1OaUMlKfdk0DWOskJ9VLB1G1vmSBOHbWNebgo2GLBVuWUytIXOB+7OKllJIi1cHeQduZnKcuOhk
92gg9V0dybtARtt01IYtQBcMg9QFwqGYBXy6sh4QwAJ0vWkmLdk2A50LadPtDIKeMMZ68zYoYxxs
dkfZSajunVQ7e+N0aGrdpr9e33cGGI1tzy+mm05MhHLVCs7nZmJ6RqN1pHAB6V6ZPpVF4uyS1Hhq
58o49aCzRGayd8/FD4saDFWUhLosPsJkfJ918ellHWMj0SIkM71FKSH5FrATTdTNgSB2G86r/Egm
0gQYtEo4Paptme8ESUQl26QVSniMfHhMXO2sxbXvje5j7kEau60GtAX2QMwc17THGISgH59IFZ25
v3jkxJD4o2sm29ETT7jz8C7JdzQSgBB98jBGrCopFwtvDPYdhiaj+HLN7Jn0oZZDqxCHNuluOTwh
lSPY9CpwL7IrCQ4ga4pCbiLzqMTrbB4LLg0pWdKtUwGkaibQpzKSBO7T1Fz8dNF47KKa4oZ26r7L
OKnOQUH8B2GDWPbjhdJh55yfaDclg5lUXheC20oxggqh4XFxt60FwoBp8r5DZLO2WnHtyvYdN+It
GhjcrfoM5jaNUGGsyXXk/iDktjWc99QB8cUct52K5gf0GGwu6Q1GLV49nUYJ4MefJE5Q+5qoPTMQ
yKOJwdE2XXqu0oMzCtsvl+ywEWJYksi27i16Q/IJLAC6lYO42pIU8oRTz9tygNxEYZZuibji3Evk
LQPXiXZhyAbXxC/KAwSGAh6wncinyxfc1iFhBViP40e5MyH/abiHOiMYK7LiRzIL8DG3V6SToEC/
YljkHXG//BAwlX6YzZOfVsNTzMCgLNKpZpW/lhZSbqPoxnVpgnzVHoUVzC9zj7nOWqpZMU36qVFa
h5T8IAfafw2Cv0G/QkmY+KFijdLR3FzTHvGg4PywoVbruViOumjcuJoq19k44RYQ2r1qvD2lqIqj
n/CSZJVEcI5sfns3s99IEf1JGBKFoljnXbAlxN6zDRck3HeyI7CGVYQtifQGOOuNrybNsNZ+NjPt
cyrK9944rwvu9smwd04fUsyYKpCMgCxHiz20ohhcjIzVU40UpEv537l84q7bdfpYriHAMGyNyVaI
1yZqHvUOIDpGL7qyCmijLHXegqqJiYP4mRfV+FZP1oFMgse2mqxjEJofbRMeaQFkeynGj0qQKukk
h7G6mYFrFsFQTDoXoBBMVRzm72k8LqUthVhHjXUQ032mNS8I1H4U/HqdZrsGdmovY7JZLEEdvY1r
jicbiOAkqX5Pw34/luVbihCAFouSbnZGuOV70NeQ7MJQ20mzPzuGhlHT+jSsYRcv9Yu13SIhKQjv
bfnzUZz8qCychx3lFFrSPNTeyeC/WhqzeMo/pvRkrL3m1Bj6Lp7VrT1G+kbTQcojZ1Kr3hHEas+i
o2Uqvau1cNOBcq5tYedrZ2ZriVyBpKhvfnCIfaIco5iM4pS1hG2w35EBrbKY4lhyI33b1HbKrtvt
MLyMciJxzWAz6+Z0V7efYuC+NsrmpARsJl7r0Aezf4DCRxDvbnS6mM4kiBUqxi+oW9EaSvygvPlx
yvTvQb44MAx3rZxBv/cy7cSjinlPxc9kn7zGbvMdc2ROqPsNeV0vvevdJR1wkY6kd5WYYj03lIBG
gnfCWm64rCbn2O0SGHagLoiIekfQQbPRxXf4JwPUJVhYEdbkihqUtUwz0BV4TlJYKJpwzANbLCtP
vbiYA+mthwlfEp1ifjRT8kvSPgl7VIHoKVg4zKZsdJ/CIojsvkx2ulhXJkiIRfkWoRPiNY7mE4r+
YVVoCQSmdO+cgTkaHwOYJQ0kG09kLE2AzV0V+XwfOG7BR1xaY4fPoCJOPup2szZ9R+7R2gl6tyAp
t2TgeLHb7a0mw9swoe9NXACpcMQY2k3sujxfvJREE2eiB6oAelQLRgjHfcQAN0LxFbiZ66k6Tlny
mBq9DSWRw8sF8i4cjY3ddQBormgYacRuduUZ6zSK2aFcC3oK13jivsus2KJ2BhJAAbQRRmtTKDjz
p8QASwTKOVgY0FXT7/gg9G0Te6jB2vSN+EKX64s4z5ZUKZHb3DLESHZxw3Gqo6ltm5RYIJcMJAed
Gys0U7Q5cuUkTwNUODiW8c5+pLWK80pyAw5devSQFvljDW+kcv05U0G15fQnN5xndVVDxRBTla2C
LLnqgXjm+btrDRLdknx6LwVFMo0xOxsUgCWXJ8/zwUYLa+qAvWnu3veimHYBihE202YC9JUICzrq
4LMOkA4xvH3fRQ577sylVboXRrMWviD1to033oyyIjOwZmIbvCdsXMSjqGoztzj3xXNFlQhuW2qQ
ppSdaPHdnppycI/V8JrhDlpzXXEng46sSl3eaMGsU+6lR/6oGctfBjjevInU1vwyL3ZFSstqgomJ
IL4cSRKCwt6gaRo/xLoZZtD7BuZa0p6Vly+Qq+GurmE2JtjxtHomDJwiJKYGBnri8dMaOVUtkz16
VC56Ez1lLjlLWg0AykIJV1c0iVRFf/FGonBZsuixJ1oHSTZNvyYVqeEoQIqpB2kDXKwZOGEgkfxI
my0poNeaMFMi97r8S2jhyyDcryxgJTJa6KkqLh4bxDLkpJdvEn5h1AFUlKttZSxerbSQfjLV/kBQ
BAw8pTOE1QOJkz/lK3hwzixqAXV0TSkJKES58/6FVkEoUmQuary239p5jyqR8h4A+oFqSy7/SEN+
q1Vqr0zuwcDlMdNPCVNNcU2jjkLLMbHBEsr71CzAe7hrI2JU0GdAq9Z9QJVD9eqEKDbCxIQ0oOQq
ZA2MEXxwaR5g3miRRCC7NWElV4aoLJ+MRV617Si/HCjqGkASTXjfAEJ48+tR6aqB+96jh7ckMzuK
7K8hbva9SGDWqRAUxfwC1GKsu/zDSQHUhj5fTlnFp1wmpZ8lzrangSqH6ySNVIrjyOOxEFA3pL8R
iaWEvSEWBbpouJqsXyvdEcANbPw8upn8bZpSBfoMlrRurYIO4HIxgUecvCcucwY9wPmVRGiFmpf2
TLstbjOVnNvInk61RtFHFqJxEGiy8kLbJBnHalLDjKF30fZt3wHu2gVqFHPeAbghPVNtesiNYpln
UWK3NObwWXg12jg2jy3kf3xGG515yQkxQ7DH8f8gO88kYQSBzEASX95HoCWNqq+c8sT0Z6TcIVAh
sSZllbYJs6dJDn5adPRohUBQckg2ON1YxkX1oqFd5f0HvSjM5kdkmO+kFfTkRU/6JkRbZ9fykHc8
BMaVVJDDxP7SARQWN9EYG6usQqjQmg0KE8QEvtGZ1ym4GQJSK1XUYxjSY1rDCE/bOmg6UCo0e5wT
1GuM4Qdx+UwI2EWNjh0WuOrVFJOgN5QpLV2AFBdOKnZrSP+q3oSORtusBdDaGiasB1I1H+s9B2dB
Iicy6Y3bjPXR1vQ72hvrG8sjfDUKWQJNOH+k6a8mGZs0pNW+QVHXAcMz97L9PjsDsK0OMi3L8bFS
LB1E5/E2OuOt1dMuNiJ1Ioa1ZQ2hl8Qx7k0TOYPiIN1JqqE4ExjDSaoiUWjsaHdzp5fMZTGcjPbB
G8JNW3ufS9phl/j6gOBw1MWwRcGK53guN32QbnUFUkFFCXhQ0R81zeuZkTvKSWuP6coAZR17vh+5
FewUTAuPw+idU57/Zqc9znCPdjfASBC6kZA55Bb9XvdwjRFrmLJ+sJOgw5Ww2KskQYGG0v0paag9
IV5hjclC3yR5iCTIzalhTW9D24PRAIdm0I12mhNQzewejLD7YVNtTO4RC6WdLtIjo/ghs/kuDEZy
tJLKHwrMybM1e+sR78Kv8SbwCHghibVdx3n1yOU4k1sDlFOQUc5xJRFV1J9OM725wbWV7F11hnsp
n695HXoggfC6BRVoqKvWrYoe8XcYOyrscrRSDg8HA0BFaS0xW7ytBDuyWPKrFB9HOrXTLi+Ipkk9
HaRb0TKXOB0zTAARnQWVhswtO2laubSS70LJ2gpYzgTIQQo1RbGEBVyTD09ao/b0r9f+PCJ3CFKr
PZYyClY1NLbWU0moPJFv1AE9pUUXavgwNSBB2vzkyDTeNMhqKxxznOjmlsZGm2BcIvYLQ7R+OnKu
yIQgPURAd42DnCPTaBSeM8Wkm+3SvqJEDYvpXtQF946gRauYyE1J1HdwuEcXgX6HWO/G0cprNTqv
rHk/yRtGyQPxtza7GZPhWOq+SjofABR7gFY9ZZFBAyfCz84iJZcWsztXxdCscXODWoxe6VBWLDtA
vuYI+GQD1pqi2dExxqhBuvuaN7DfxZK2TmihPYneH6ln/3CkuY5y+1Qlw2eexs3GhKJmQcCeY4BD
I47+4MXXxxEd+orVHkWEaZMBZvysy46qSpW9ywD40UHZhm5snG91L/XrE9iHey1TdRv1IGfuUiSp
u8lrMKEk7mknNnTtQwRkXbceZ1mcLnRtkt9GsW0/yii/YJL4qUzQGRtL6EfvcgTaRBvmiJ/9QRuO
s1Z6u9BGidTW6lKp7GmkQfHQMdwOUvsRNUa2xq/f+oTmgAio8n2ohDiBRgO/6u6VuA/7lJOlo1Fb
uLesA6myPZpHqMre7PtT2OQ7fY6IUATupX+NABoiwbAF3ys7QcVU9PEOdQxPEPJNtmUsr8QdYLZf
PNA94bpX0bXXAQHSBifSU4upAcYfhZW+hEyjlfB5asXbtpaPv76BaXcXsHlvQzjOdIpqXgbk4NYJ
xHDASlz6c0s6eITrzNcYbmc3kJclhKBIG4Ryrqs2pg07mykNeVMLypt3PXYmXlpRcdo2o3VJksa8
8wLz0GddsjMhIbejSU/iLF8SxyJP09AUqb7aovJHy+GCsgWotCQpumrM2GMXDMhpdpNdOD5qjU3f
5KApJWUXITtS7urNIRM8SbM6l6SdAxM54iWcTNvHkoSGjp0NFrH20frH+CVomaQjcfcrZbPUMgqr
+FaM0ZzttHNlNHIl1qZWzM2moaI9eDOIWPJgZ7rlp6SlradeIGdoizMRsOdWjNpj8aEhCvZRAQXH
X/GSSXVJotTdT9HwEIGi7MzZcbayJllDKd08oBK9iWnJZAybyRyoKNvxAoQ0JIc6sLucQl5VM8k3
I0LGnE6fiOD+UMfJljiYk2I0YqXSD+ZSSzArgfKq5SEX5HQTNqPnEetabVQK54d/YbVIx1Y23p5D
YIy673QtZyKJPMggCS8tTYb/aI7VLghSsBLLyLZVUZNuFPfnQtc6WBbAvLKRMAmltrcHyROiGGbf
MuP8MfK0tWfc1u3Avd147yoxyIGOw2cvrwWOYOOtn3p961blc0ca/wWXMuiP69wmwPPIFW8GRU88
Zm/AU/LOQkaMZ8txH36F+Ve2+5P4hnxtwvKGIPLnzjQxNZIK0o8uz4SQj9UIMdS0lMUiC/uRsP9e
5oKxgE50fMtku/nBgDR/MgJOc8bZVwLhD6lRX6aR6GYEpozQMzsHBZjQh5QIvqs0u8m1ZSKfK/fk
hshFPFHuU2HIl6GJ1kB2wZeVjK9azCYpxZ0lkJXo2KhXU22YV8/Mv7IlqRvUFPn/mHWXGnuCMgf6
KmsQayez71tFR0kFgm8wGRydRfrIGWZc0TPZqDYizy/b+UzmevbMK9MvYH070yQBcXbd1xqKlkl9
Bd8Hr4UM51QUDIF9Ip6p7bXWY2KG3GR8iAw77cVp8C6Yt1R+NLcZttSN2QUNlaxu68uMUlsQw+KU
06GJSLUEGRxM+HzrUQ5WvyZ3t0Em1p01MWCSGLRt7kagfp0b+6K4x6HQPzNBkqbn1LgNZH4eTIjp
CkG4VQIKdU8EnFiU0GeUkbAthqP1WnUwpyUJnKsyc7wN63f2PDf22rGD4l4hgWuiUt9Vpkp3Vdxr
z1FmbjyKIOYYDUGgwznih4HlA8DR9njq3Yc5Yavv2mUGcjyyFErHOhmIFCY2we/aYh1waJbzrEa/
tF6mrlGB3qQvOByGoQj3GbFrt2ln5ZsAWsYPZ+3eCGlD0/Dv7cJRpRsvPycOIvCAM/ackHuFYJRN
eAjs3i/CHIW7ZmYbU1T3zmy+zE1yMfIq3fZjRZjYcpd62J9vjRgd3PAzBcQOvc44hcaXSwLnqUHN
N3foHp2BSuLUxoHHo6s+KPIIgCbfhFeIIx0gftq37muGKrs0YDT1PKu2QWZ9lflY3Tptj+vPsTR/
HPIW2Moe77uYSbo/DR64aZnq8S0gDE7xZGXUQXwEjRr3lOLtA13G9whBzobXDisWEp3wrv5xEtYp
YZPZjTWMKdlwazPUjGecXt0+JeDAkoO+QyS913/lqNAAZEGroOnIZj+Ypo8KAfsN/vhir/fK9qMY
Ir+v9TdlYflf0ETb7qnvKxxzZUZ6dnbamYK+XrVbNwmTg0n+FXNQkO9YwHo/jlV/47GKlZqn7aCA
WE4tiKtG70+9i7K0ZfMxTG0/cC/sTUTydSM3bmnHOyohTF8sSnZuvS3mBoR0oVsuhdeEA9txt3Xl
SMp3mCJINwLBTFVGZyKgDuVcvuX989BP6jbM+ktnkGiEFgadKuMz0Qn9CzdDUpObkcHMDGqJAlwu
rlg1CK+KwHhItGhL7M0xbqvyxN23l3VXHxoLbsAOPO12hAGkJGQKr17HEyS3xjeR9FfieI/sRVQe
tGTJa63tchPdoJNq9gWQ5AkA/j1OYq4ClVlIExbrWfJeB5qA7uZ6wrcC/usVn45uPBFGx+2apa/1
1NhHovqB4CRlsNVwg2pk9ANnQd9aFOE8WsStluRvuslJPhFcfp45s/f2pMJd3PYX0L/knLtTsVWe
eZysyjnnBQJwB2yxi1R90gZCTpFvFmuyQKg1kuohidPpUA0GatMxz6/6p5wpyAHDm87hCEMEJAXN
puHgKM0+eqhrGGahhjvL0pKjQw7TMbNhuUQD3mjlKRWAAuNUHFQAiX3PhNGd+xkZQzQO4U1HqsPO
63C8MnyvCLLpqDLI48HbRgGwvae/V0kGo1El420cuIccm/1znmCjxAGwHHu4avoyfspEO/m/6kqa
FL5HmEuSm4ToC6e+vQFyiNZ09J0juICVBPCg5j3dJc3AgFDIfD+LuTzFmfudxkEUdyXmkNmLvc3g
UVBD9C9FvUNDKYJkjSPl+Hvb42okCcZvKCX8GOLnmBEL25Uy1kQbfzaCvNkuCix/AoRFdxIxnYv4
jsInbIrsdtxKBJCETfuM63zVjQ64XWzd2l4zXrol5q2MCpR4DOsOe203TzHkL+2trgR9dScgekq0
+mP21KWF9lVo6qjq+KfnmbSQo2QB32iHN23iMgvSY0K1+dQ1L02VjjQkQXmQHfOlY6uAJXEYO6Ys
3Gj49rgrGIWnCWl68eBomn2n5AhGYvIOwZHiRaLd0nTfzZbgbSOJ5q3logb3apA5FT/a1thfLX4C
WfVXPr3HsAYoMtoO2aMgCtSg3JKn+ooQmU+UcJsJQ+a7xYFNe+QnLLfxpE3NZ8RZizfsJcK+8DKO
yWNfld7RRoCGu6CDR3fcV8j6zZShKSLnfn4dlv+aSoPVIwi6Y5gGNChQEI3Vjy9C0srjVGNo0zFy
/NDYb/oZ924+uMklbPpPlc4MxpPm+R1w58kqyNIm02RDYan5jgjnkGrFcUyH6ZXQNx8AdwYKihMy
Gx4i00OZbyfNofCgb4tyHwZldtZNUHnDIZZMhcTxlr19UwBc3s3Qb2edaBkJUNMBJIY5jOECNEpO
3I7Yq9pa1OY2c+A8fk+1xEa0CXeqlQtcaHvHUlPRIeuxrKgjAbmckg2xejPD3SoyKAcw2+6VZTxC
FSsIeZuq8kC45GuQp8kRX0+xq5qm2KJ4O7Pl81NnmbE1KXNYOU4J/g5Jo+XPyi5Dqr54yMAP4ASL
2pc4nI2zQdq4YrIp0iJjk7RY9+lW92d6rHSgiU5zD3E1eCdBnDmmEmp1ovC+aGz52CFrQqyVbzUz
nwgQ8OYT9+pHptHwHSOZzqTSeAuLmyzoH9ogICU24I5tu4FaEit/n42lrze5qwMaeW0Et1OdaUeN
Bi3Upo7Du9CUl3TaWQwsdxn9mIVjkWMZEyCfA8vsVQ7AGsb6zThDOvBROhuR1GjbDPszNzskKhNo
HJUnK90osJMrF9OukzxqFZg5uyf6wPLVo5VpF3FY64oEW40A1m3mQnLh0EUvGB3zRHznuoDPBfaP
TWvatE3u20nkrJvuxbVwlxLcBMrAK1mRSk0TTBf9dBkk9DqwL7L/YRIysY6NJNuT8p+dOIa32JWR
IAsX2ctYPHakEe4yOT2xrmlbG9PWZoBBWZP8js+XwPvtNCyCl6Zahinj3IVR6Q/o3clzQR1uXcTU
TPu5MN/JW8b+Ynq3HC/AMG7d7cKWy200Rgd5fFKdnObNwXF3cc0JYDabjgo54jIFx+vK1pA0MCeR
BrjVdV2hLiEz0YmmN21QD+60qC3aEY4MIDWzkHVkofSFzNJjy2Gn1zPhXgN57L+O9NSBEO104lDa
YD/rv1YmxkKUAs/uwEUUOnnMRQbhokuQssjgch2AR3ZT1nwOLvES4JtH1ygeRUDLm96TaAseD5Ku
hy/SZZ0izy17dJlQQPKWfJdmMoO9ykRz6srGvNcL1Btdi8M5Qu/ASs0zqoBFUVNjnSc7BirFIDCy
LWzoeCX8tkh+fWx1p8OcaMVDVXCbcOsmbMZE1stY45ZGPnUq4mErCNq/n3TeO30kBlohjML7thZx
l69rPvg1PSbzg6Ym/ITRFhiqRzR4GfXJOscl+gikqdEF3R1UhU4pyzBHmh8Z7pUGqEVG59RPlU0X
ahI8RXV94TnkWYi3G8WSH7HFrEupIWi1AwlYTGEeHg9k11jePdYmT5zKlFIK5KvxiHpKxIU/tba2
CRBy7ey5kecmTQ49LT1a1Yu7mk6vdTkdJxk733vUYHb9Djs4/chwVy9JFcQxMeoyO7U0bgTkh0RR
djYSrd9W9YuqsvYmoEmGhquAg0ZC8KcCFVaR1PK+WOKXJ7MlVgoj2YSJ8d5JMITSqKPOZFh4xmvf
tvmtXkbJPh2NepFj3naURDwMDomE84hmqQKlvKnVyRWzT84v2u9ljjHlkV4S49MdIJ80/kK0ftpd
uzw+Yt2oLlU8NC8O4igiOyf7to+4ULSW+FyzuU9ohUXXZuIXj7LwVguzI4Xqr/mQ5p8qMI91ShiO
PoZ3Rg5oUtoeacPUuC2Lyr/O1/hr3Q1ydsPRqYQx2ZmNX41+/5SNiLZUOQ4GzjVMHuAPfH+YewxL
kU+AWXFkFU12dDvwIEDgUGLfCApMCfU07FtD7iNq3/zee5lmnSkS3WVpuru6I2cyVJMB92ZdHKKh
V8PSNsH5tWmZvM8lIgy/bRpO2iob/s1P5P6lqsVBSCSFa5JD43m68+ewu6TzjLgAlpz0+mE0navm
4SSB6LQI/FgnowN4yvF90OiQS7V8y6Na7fjRKs+OCcnSq4tHC0iQ++YYWzdGjCY0UIAMqgPDbxoy
t/NZPKFhEUfEdqSMaKO2CzPTvoaUAx+asHgh97vBRMG/NAv6XWQ8BaaYpm56Io/uobVFcddkYXnM
BNcBBTLZCR7u3UVceWQzgYGpiFPpWw/glhT6cJLXOsM/LJCcbTLHCm8ibSQOVicOpsr0z95KR/Sq
SERTIhz3ild5NCfz9OuPSvHepG5zaCo8u5Cjd3UyjRekzrDWhSdvZ/wmNiL+cxaivjKInKYHxW/Z
Rk70yRs3TjO7Pnlnak35h3614ae2rpXTSeeah2oiVXDqUBL/6+tS/CV8l0+RLD7LJLFQLJW4f0zo
KsF8YiBKtSb07LYVtbsPl2pILCRnLcQVEVAodTbdfEeEVrttI2793BBLqiL+cUsn5Yczo+jR3qe0
BZAN6Y48R5N9h+//ElAPEio6GQHOaKObI5IJh7chtx7xcPVb1dXRZrS6h4pnRi3IK5WiRfnfkPPX
oM6z5qy96uawI4fQ/TdtJ8b/7/J1HRqPdFsn1c3+0+Urm8mKyTFdPmw88ow2xW4uq46ml4nib53H
7ByBrTqpxQA6eCDfNuvxv3n3vb9E5Do24WV0JFuGNOk8+lNMOLZJfZDhgOKtTnj4hBqhs6iPCPHV
nxY9E8rXc512Z2es9Ze2n59xXKBQG8cvXOPPOMO9t8yJvo9mKXeLy4706wqD9UAQ4AG1YbVqZxN7
Gug2wvBsTVwUKVEaA/isdc/KLD7kjLfWsSjJGkgUt+ihwtuJ/bRE84alHFx8Gfwa78S5h2gioOcx
HogbyPufAzu8z8hL1izYTW5h/EMJyADWNRcUQqtGxrhDBkVs2ehX0zQcRIBhpUOlNWPH3NgVvUy2
hxXQqMAcTBA6FjG5xo3+lKq3KURLa2H5XCcxzpzWs17ciJqkhP8d6IuHHiKtnQGi7EL7WD7Egi6m
Vcd8vkJfVgJBYoWfsJTP2AQTngJU79yHjI9EppDJO+tXADwI4wg+GhM4Xld7XzfkZHYGqxF0cVDo
bAKuJUBun3S0VBM/gJ8pyni7LEIYFBCYlkvP73ut2RAHs5T3fiB9jv2mBp2JvOG1syl5IoEfvL70
fF3JR9zeSIZIelFLUWnTZOukmcJtu0zzYVieEbaeMYXdZwYx501IES7xcK+2iwNoebIwbbckVaEa
bJkGXZ73nYuQE0lQTQDe0Unw28sRHD52iaows8/S1G+XhToxO5f4HvRFgeWMXAo9pnZNHmczv41r
d4L2Gfb2LD/0mkSfsC+vg0ORcZ0/W3r1pjQcd+NAirBA5R92g1qbNn+viYsH2W55NUnnmNmEG1wM
pNfka3JmH5rRQDtnItAdjUuVZSPKzijbsomOncNbK6cdbSDlFm8SMkaSXEeLRIDeriCQO3DagXYc
/Bok9RRZVO8gWFFT0/LAGdO61yJ+susy22UdFVFAj37WolTuKl6b6xXzPavYfO9a+HGnNI6PRDOj
jYwec3LR92WJSqvU9OBUmXyeI+jTFt1FQcd3MJLjaJIqpJLdHPbeCZ+pdjFNnNnWUBxK6WU3YTBn
N318F5emc+Si109tIQiAMARzqky4PNsRTCNXgC9plMC62KZ5sA0zvHgRl31ila+xQczDUACFdvZ6
eYx6HFKEgko+VdbvtEByVVqL9oug1sVqx5g3YJKLvWvJOnmNeuehaNAABJNEdr2oKfREQrmlzdWz
EAooRDF+Lqz8pELrURhDdDWj7Gc/Ze7BTRnMwja/trQrgkBGa3syL0kXlbtYk4Sz2FG+MwxEEYpQ
hAM22sWdjcTbIxxWBnRS5Cgu4NtuplQn5xlqcgs1KX1X9D+w8SO7yQGTqAIxKc786rMesUtnEbdv
NdLduogMjJyuE5rjZb8yx6k/5QQYkECA3aBjgzAUkAqdA/eNC1QxRvJsmovZCiXWWmbm+9DZ4obQ
kSdtSN1jrlKkXiHRWllk1Qe0l205HmiBXy4Fhoq2n9q96zIKIZwJKUfO30dZUw6EYo+MBACfbA7U
bV7DvgVKGGfc6K7dSbhHi1D5LPvZdEIdVKqVazdob2PBPoYigwVNzo9Y4etTjgoYc+XYv8XF1kF3
lAb9dFsGEjl3bGMUTNv4pIZ2WiVdNd7pbui3CCceCMno6ji94XR4ImGxuW2q+X4mk4gnYnvQipld
GJPJ4jrnHXSD7Eb15RtzBTGiyk43jh4+1G38PhcFOY7iXSz0GHgtroao3OSx5AMbYkISVE0jUW+k
gETAwL9CIctkvClLZpaEprURxtN3GpcQwKp4aSujuSOj7TTVXL65jOJNPILc0pCTr7sxTw6qgLtF
uUiQtmaDRhUcKzqJJLt5or+wlzjSUOBHLxiufccmklwfhbdvSrDzviTwKZfxSy4z4WuVwxVNloSK
0WsQ9Bn5uQnerQ2oIvPKzR6rpctygVr/9fm7nPF/iCddTl9hsQ55iN0otv/j8DO07kQbdh8j4ibG
pKEBlADrdMATUht7bEt3UjEC/fo7/+MPPeLN3/+TX38vygmeMWr/9Mu/776Ky0f21fzn8lX/70/9
8Wv+vnn4P4+//Szq324eto9//pN/+EK+/T/++s1H+/GHX/h5q9rprvuqp3vym9L2119C4fnyJ/+3
v/nb16/v8jiVX79/+150ebt8t1AV+bd//Nbhx+/flsDA//jnb/+P31t+0t+/beuPPKlV8vXnL/n6
aNrfv3l/s1kisBPwUXiUvgoGpeFr+R3N/huJdWxNhHwzHkuGy2+/5UXdRr9/s42/6a6ukwFuGzZh
0g7Rr03RLb9lGX8jisGRriWFQdWulN/+72u7/e9L4L8/lP+h+/2PNR427R2W6+hCmtJCcOb8OZRz
if2teQzrq5SUl30vRrhOzCerujej86BaZBJ2TUFs5/QPBRK7IX8X8aDRk9faKI/neboghB2odSRj
85/ex3+81t/yLrstVN42v38z/vLabEuYhuAAcaTOu/inSVbPNO6MokELmnEEwN3mG5tHVBVN+l1B
pVahJk7MeBDxLocch3XstX1eg6J6E0/bXkf++GtfDKkI3vzrF7d8bv90i/FW2SRKsvzz8S7/OH+6
xYrKVgU0f0faDBpoqxE2mWw95HROHPH0NrR6dImFl/lJOU5g95oFi4MNzX7qy57MgvqjTEdrq7mZ
ca5t+o+k+C/Czqy5bSTNor8IEVgS2ysJgjtFUrteEJIsYV8T+6+fA9dE9PRMxPRDq+0q22WRROa3
3HvucwleC41TjRywJi4pWLidY9XAuBuibjNng8P0R5XbDOKXrQzWwRgpHhRiq/qZUSTjWkCFWuWe
/l6Jf7+4RMz7NCm4p3mv/8OL8De19F/nzPIiuCwJVVU3BXlPsDf//ZwxSnycbQi64p//9BLWZJTe
OMzla2SX9qVhtJFl4klf0o2dRDuimXX2Kl6//d/vhpjs+NwuTNU0gf1oRtr9/3+bTB6Uf3+bLF3w
mBDAssSu2tb/agPjjkjvqEHGN/UmiLUh7pDeoCRkmTKfS70RfoV8vlYZZf5FruYZ90hvAtJhcIFH
LmMKUbOZuSQ02d6M5t4bx25CfjOZj1Gcf7mN9YAC4CqaGPmpO2HYVrKrgdHp7hpgc4YcTUxC0kE6
h/JhCEZz7XK5JTJT15FehCeELumlihPjGZ0tezfoJNT++p5JdnPS4P+ERqZ91dH8LKOCBHNYKI5K
MlZgMLyrlpmDm7oRDk7IACyePGl0+ZPRzfPDf3gp/88n3uI15JW0BIcWp9XyUv+PSY8YRZkPFvGl
KByA2GQtkbMxBlouy3IGtAWB9Iqcqrg2TWSsRFqGYG7kr1oHwwNull3GXQyNwE2KLXbNe0Ures4t
94Pfa4HWnJpzakdfJbqjszZKgGg9aefk9VgoKEndKnFs/OvtGAxeIpK7C7w8Y8SYpq3QxnQnIZSH
LBhORhSb17DZwPosLyYR9rYTPBW9Ub/P9mSsO0ljT8gYaOlKZ1fsYNhLC+RKirwzAbz1wIoZmeSP
8ay6kHzj6hLJ4o+bjc8Z+byH0OzC/5CsBQH53z+seNksemZsCRYhIyZxfv+LcJ47sQVuz2K1PtBh
oqtHzNq6l3HUb3Vq4MXXZrnKJ1Pflo70Ah2FhzJfAlR6mE7hymMRUTTLOLF1+iARe22icT5X5ndj
i/jMoFBfC6JbMEWAlQWocc6kTl+poTenbvlqQsTj5jix6Ir032h5kGc9eB8HCit77o5QcJhzM85L
C4b3tgrWuyDW4GSh/jMiNEhBgliTX3UqoWIdu6x7ihQsfGDksEKZdydxnnv6Nz1VPmp1tnZVqTse
cUbPTasCyqoPRrdhrRptYNUbq8LML121MYcJa9rS5kfN3VbTcxyhyNeEfRSS2CsFI72Q9ygfbpWL
GXCa6xPeMXjGdLRG6nzRIPGWZcTThq8gHxFvsk2Cf+64tPWoZZ4R7j7aGgBUWjt0ycE60zS6zq5b
M0G65Vb/WU53mbfbbubYlak2kj7z27Omf9EQ+jP7ZD0jzCOQ3aujKMneXTRWVY/TfYhBfPbIZ85N
0Y5+RMYkjAZZILU966qT3M30YWSmO1+DRX2QayY8XQzd1UYr+EtwCrDRUUhubCwHtzaNDJMUwj50
NdxWjvI55BjoZDM9pOkERLoq/vsL1hc20ab9AGi13EHZnN90t2ILTuoYjag4iDlEjxKK8C6jZNh0
blQ9kFWbbA3ozCetlO6uqIsrmYjOln4k3ppdFVwZ9wNHxUb/qkXzL9o058+AdV3LfNaw+kUqWvTw
94vbBmI7TrzKIaEChtYHpz4Ha7OygE9u+AOAO8EN4WVeKNcly+MKJCd6qNeqBBS20vNqn45T+KcK
svfE7coP/PkD+NFSvAR5PK4dDFuPTh94ehFbJ0Q38qIiPMZLnj/JRsFBjf/wZAcHLRP2E8qPd9FV
40XrLf2ZABo2+sgp3bG/tkrbPcU9PhSrFq8w0fw4bGe/jo16WyuhfFZs94XRib0lUx5LB6Gl15n7
3oVUesNINj8wZAX4OZaXukOMy2TW9awm3XB8EnrVzw6YIHNaZxD7UT4awJanSqetQYxMWln8LILw
c7T18gMa3g1zb3I1DFgEKIfcQ1l02ka0ze/fn8kEHco//4Lle1AM4jCrLEbZq+Fd/OeLrlxqI8wj
zg5TsGjhGa/jKj5AUr+RMHXV07x4CHVEcLVgTFIXkfvqBpdsZEanVm2wQQ1JlojbPrQSlkaJDAUA
fTGxLtJ7PthjiGQZLtQa0aVz+ueLaTlYw3B6rbu+tNmydO35X19ILk53PYY+1Ii8Ob0MtqGeDijo
VAvTqo7hoYiIivsbUyAiw3cz0R9tXTthCFNvico3qIdVh06xC/a2K15i7abE7Y+d4y+AFX0jlKB5
sHNAZ+iGEf5HrIRrTf+08KiPEYv02mFd05ItCjCki7aNobJBqISJxBB3+PKzIuoCrxLTeO0M01eS
Xt4cI9ZOybIi54+/tbU4SrIc93EKToRtauinDCG9piv1neYmvwQS6UuBA+W5Nl/LOHok6WRcF0JM
b9WsamvW2SbuDYsCTVU7uQX91h56LW0PmtNPOzXPYU1LuHTmPNxlMiLAbxG24gVQMrd6V9vhR2vk
118B4N/Fq2ZCnVNYuhxqhw8eC379hvD3UI1Ny3oIjYbVbN1x2RUpnipb956F1Z2hSb2J3bK99qHa
Xpsp4uUN2DsSy+ke4jYJ/Sp0NgiPtYNGn7Sep/y75BI+jQnyW30INmp5YJBJ2JzbgWbr4/iNgRgA
aMxro7DzRQoYRm8Z5vIPvzHa4snsW1DxRonNcflpmqeU7rNj390p/umh2zyARdtq+RjuMfA+qn01
Hf9+YYeub7Wyzl6M1p29Iu9K9p0Ziv2ukZgz3Hor3Knweig79QqlIZL/JSZMOMGn6hglttOWSs9C
uqEohdhYQwHpYqKkmhrR33V7KsFJtdUyj+/vOJryU+hmr/3f2ZzSdXcbz64XC3D3RHhiDxJRvZ8D
1TxO2BeYEOTwgSg+j0PTw0uLuK5hNjMLUaDkQcbgh39//vdHDvaKlaOlm7HswivT4xjfON9aINPs
1IjXxqh7aNiyxUGIUZ+3dAgb/WRWIkdrnI5+TvHiBY6m7zA1jVeeDncbpRrrWm1U/MqYqVa5jPyc
lCoC3qbhBBylwWYwQdlbas8ZN4aTgfPnOd70+OjOVDrNFk/CSx0U9g2tjX1DTgDnfBZ//n6faljt
u8TJrzYXydrG9L92Y7u5zX1KslIdbTUMhpt6qIznCP8++o5u88+YbjjoGi6sOAPDBIe6ODGn4tCf
8ZrUeQnhuOCAxZ2JDyEqnoIaYLEWLwMLNjE+9Ex3rUQhjl7LqB/D0Zt0Q7srZuF404YsJewGsol5
tKOnuSlPXGn9PZnndps7LtvTxLlVIxTPRB2KPVROSvjZ6LZIGC9NpVa31gmP0uq6U5xbG7I7qve8
TxHzbAy9fybDwzkIHDg+ub65X5Y1N7FjZBd7ts1VRbgUIQ3To0u7AJVFlqQ1/bSgTkGczIWnj2N2
bfSq8uZclY+KGcWL8eiPitDE//vL80aPDyFDpFUjhy8mvLCeMbQ+onr+IBmoP7lt3Dx2eegbjos1
Q2il3znlDQUBA9Uh+UEtsEwcCY2Yx4e6xXfKoLHgVqmQHnzPif7HGMroiTRVECVCrMO6Mw9YKom5
YOhja5Vztlm3EwjD1UUDkoVR7YeD/R4nbcsCFm8SS+grdjb3OFeqtmIAts2M5i64SA+UKMMFPki0
avv0pLoVGdAAO6IqBiiQGhCiHqHdJpH4QEMW7gdimVY2Io0VxoLY750HY+jcdWmXl3yE9JLkeXwG
2UdKe3PGd5Y+T21/lj37TY1Y1RElFYcF25VALVH5pi8JWu2TpLteMcZmzSL1R9yKLwaf+iOvXT9n
vjWiXyDc41hDFDtUuMUS3+6RAyMohSbfloCC0BeOc//l8ueEYb9x0cwgSwGynrNmGDvFb+t+vdCn
CRA6T5aycVV6QrvLicdp7GQTtyOSoWp6sIh08eB6eIWaYMbohM8wv9jBfIewWQf+iFjScLGgu52L
ii68x52GJ85VKGILhTJNV45QPMZtWT6oCFKdSoYQ9/OBHa4pqfcaBISPY9iXfLZ+lUQ1MHIdAjVC
+ARcqaS486ZU9dwZID0UM8RC0/ShpmpyN/KtIjO8+3eGAEClVAMHH3EBaACHWz1Ln8l6dcR77rd6
4ByseKnZ1K0bscKIWFrSinAbNhBxmmPNWmUTk5tBO+8Vel9gXQoeLcQaRM2w36nK1rPc7oPIKxty
SfbTTfDArDJGM5Ktm7ErQKOF5MXjW6oakGEt8Ikx+zO7laeEkXoqjJkwW7Pc1aXTo1PhDGMbuIun
7NRNKfwFPpY2GROg4EdrRbjmkwbWD9nVu83dsmpiMgUi0ut3AAVeE+zg697FFJJGlDFpY7Oy/2gM
F0yOGcDbk+901pySg7LqUdn6czb9uFNK0OWwOKS1FzO3B1DtaFFxZZw71bkxuFU83YBIAD72HKYu
FhPt2W5hbw8lcVOAER4SzTY3sW79dhwim0jH2Dc0VGuT9l4YOpsGmbzFE9kSojQ7fwLAZTjEl4pg
zLxCzAdgRGzpeFZPUzZcZfo94JiAJ5E/TOmXoibOlrpufMwL9UN9hhtnIF0fMyjFBbwPafgqOj3s
JfPpHGBVH4Pa8TpWbitRQG4m7fvkLD52kcxfjsMOzqrZO9TS8QgYMQ+jVmymCp5RltFCkRKTVQQX
9FE9wsky7hpOdiNFhThl+OnzCmIx39J+iDTCh6vGButRqJeEpCOpVU8miljfqo2LWXX1AcoMtBI+
zkYDAb/qIXAUGpNGgLRh2I4nm6NetQg2EWAphmn6SVhR6aE57gVGCQBIOZeI20Duqtk3UkwmhlLu
mfI9I1y+Tiy5IPywiS9K9yeZhiUKAgkYColt8WTrGYCJVv8IS7ZXdQ1ghRSNmxri8+8A0MgJGEcF
bhOwhE3YGdnfuhVaAC7tYzZXTyF+nhwn47oypHNyc3Z80K8arzdxnFnNIc97zEuIffF7uI9uH+Ot
UeUdMcWAmx2ThZN/YaYSCGsdrOYRYzs8QivVTbv90hMlCrEhhCvy5ic8JMA5GAorPtFMKQm5fIRd
jqOVobH41bi8rTC4J308Hy1Cr1ZmNe6anvM/6pBR2q7yWYSQ/Qvkaq6JKiSTWLRzF+Qy09PfmNkC
rDyzPLYjaL3UOZVKNnMbGMcgFMGtqKwbRZWqK+WnI5wbwcgrvcxe55LQV8n62RhJGjPtBpWbQzXi
4EKckaWcZcYgFsR3jX6VZmomHwnfC8PAlkDSvv4u3YGrkYaKz+S00roOYXfQwNMdMfjH+O/OBOwN
G8ogo3RbD3o9KYIBmpSoHb9rVVgcCOQekTvozVUuPOlczIT017Av/iCCuIfTYsidKbEt0iM8p8yZ
C/E3X5saxZ2K7s2AGMEnRLJu52WNAn2tleWplDNHRIGz1Enyfb/MI2AlIeBvwXXBgfPIgwWkXNTI
eAJ1N6cYovtU7KeB98xsJm1nQMLDg0CeVhMWYOHMd4YC5UqfP6Q2phCUMmKPQ2Wf6SA1a9Pdk9OF
XE7M3aaY811lBum9wGhfda+pRWJaPpQSmqR5w2nDVIc6bj3qCw1MxxQ7kkVOwILG2aiZa3jhCIwj
0iUZ2mWsGrUKeyCvQS5zBt/sGTf6gq4oOUuLCB9OhgW+UED7oGXZYXLMtoSMMldnUcuavGEd3/Ae
TPFbo2K676uvFqzWqlN03+q1em1EyPgqKvRxnPO9Ysi94w7vPYbz0PyZ4hzqSbcu4RKR4rmHkU9E
hvUIWoIWhuDgtdZre2FgoaxYk9YRBqHOfM10dnBmmfPdOBIHAvUr7rr1gCcaQbkbQCIQW53Bwt2u
phuyZUrYFMRxbnEk6EViosTlLBtiYGzJORQA8gFJY+EZGLGbNVeRo4J3TcDisMc21qHk7raUdp9K
epaKHfWa+p4kI2zUnobRS10igKwpwP0RmHuNKaAFkgmvItpmpw4OC0GmMqPsedAIsZcz2oTMqLZq
VKfeEBGbgYhUg+FxbuRW1wC4DDmv+pi7Hk2BPDIass6MhZuegxR/bumbKdNgoVaH1onija2Nr5PL
BV8VvHbIiFaGQ4vGRtKbKjsmoArj5KBjqBDJ4KkYNTeNRmWU4hfdmJS1g8ZTgWDc17IGrr8owSPF
fe9ly6cSIh+014VQmvdHoWcfRQwduixAzwkTglBWi3OE3pA0AaB81iP4ZIFiRO144ICaA8jR5byJ
zOVAY2gu2C1ClCB0KWeDmbxaZvSlKjb5NXH7RCLJY9vVL1FB6FbRFxX0wtEzJ95hc7a1XViu8TuF
XA3BWXA/+E4w7pwWWbRY4pEmExJnYqpfOqMvb6GLbKS1lHUqY26Apo9tH/gUp4QnWK5yTlt6B9iX
KqBm9HYVqU3N0MKfjxeLXzx5gtOBwz+k12LXG+jgjKSNl7sdicbLMYM6if6sRIG9QiEEY534qzNu
HKRpRCppCtnktW2T9htxxjlC4xmauqMcEddaYbaohmyQlwZ3ah6joCaOiGRITfVTld+j9M8gHttD
BNM9MkGkA/aBhpLT6tb9inoWJNZiQ1tCxuKUwHRChvoDeX/ofSirTzIvLxJqC0c6ySMs8SfmqUSL
mSOsDTW8UOkzDiRLvRpsHLUtKkXY6ath5iZszV1lMMCpqrFiriv5Lyw5XYiARAVa0RmuasV0JWSm
yyTGvMlpfIic9BDjWKbZ0esN9eYUKNtMj+xVlYqzFXRHlgQmR1oKoopgppUpYkgNbKZ8zZpx69oR
qrf6ydWcmXkadwkfJfgdW5ZpjVdj4l/T78mDYpQ0Fw2s1sYJrUORkbbSpqT/yMYpjlpFsrNpQ/Ho
iL/zmsFFwSea3dC1DSXMEm9p04rpoACSkvCQVCUjAG/gSkV0gCamfq95f86j0RGYR9KdghAuhpB3
HsHWIhVJDg2Wo1Cr39uxmQ4QUdJVZeU89CpsRUU70EZOL8ghTM+uNAMMersNOg5gvA04rkC77UBX
R75AHImLcGMroXbRkQ+UxM+vGmvuYKln19G6pjNErE62v6E14oSxooupw4kyhy/FbC40Bx4YE8re
CyGzyOr78lOqRLc0jkFCATBqfFKwb6NOvMm6+gQ8jaTJt/ANwpDdJJH9PU78IyPLd+iO9k437LuJ
k9pCmV+b31Rj95Tek4u9z6yfQO4iNgPvFR9wCQjDCfsXaWIjJrPiVOfAkbrlm0SR9cSKR1vZEh3J
AJQeWpzGpWy/J1NqrxqN/thMfoDZ36daPyGpx0t/qQJz008ZY2V3oTX0uKCYTVrf1SC+ZI9K2A4T
6DNByby2uE/f9sjzlGfjq5ZPS16T+tRK2hZz2utTpq3p4idPJ7E5oS5bWTnfJgGYf8hAZZ6oPTEC
43PHOU66OQqVAC0IKqxNZPGXTCaSHySXUFtbpAB0WKDsilwXd1unKqZ22E+mujwYxFBe+7KoDkFQ
oqVF3ILgPHtqQcgp+S0JKirbocHS4QIdTJwemHmtPmZp8QL6l1HyWF1II0I/70CmsxLaik4hgl4V
Unhh0H6ndftixyjEGDItl5/gXOkfCapqzhC/dpEGzddAz8FF0rND0QygX0oGM88sD1iFsVr22q8b
W9oycAEBtCgaJUHycicbrNhZjaVfCrtj+o3LfMB4gzWENIBRfFHrjH4TfbFO2hiDIx7sb2kukxar
FfuIsbw3xSk6bRArYUNdqtjL/ZpcOqrYfTKwgyu4XRA/Bpz2S3gg7pngEudweOdgj2vzrKgjFjDz
pWV+zt+nWtDdkD/SNEDmQ0wpQV5A0WGTX8gfKzdIdfsbCVGmF11Jgu7OyNTNbc3vJd0bGyay/KJE
bBPXH0OgeNPgyAd1iQAcRfYzqIwT1PQzoD2lOB/fKvrTFZpnphjs6TeBFPluYFbuuXFO0mKM5p5Z
+Dq0aMpLY2Ytr0/HXAbKa2DAJzAkNViASc20hlcspkfXBumllOTrRAAxb7XR3ic9rnxFA+aamB2x
FaxgT7J/5i4Pd7LEK0Uggd1+tTJ+tkaR3tWC/gpeKcypYdjO+ksBOeBBjSbiUnoCOhLJa5ItTJ9h
GsnxQQXCKdG9RDXtK7KqB6bZ8XaOPkWzwMBIil1PUQMB1H2xcRtu9WCIPRbGfMh0WZ8My/ByE7At
rti4Hb4IG10bjEDIYnct4pSix0DnwZH48Fe83s6jbWd/pIOWoM7mt4SwdSudHSa2R6c86IwVV2pr
n0Y9eRsng3Fw89hmpurpWuqXca1cxRyXK9lRhospuGPq749NWdxLnQWAKx2oP82q4SmFb5APhyXN
Q2jAmxpJTE1YlrmvVOVEoT7QCabdAfVI4tUmHyzDFvmal/7ggjyDWD9cels9QJ+wy3IAdD+D7LSA
4bchyRKTQ7HUI3psQjImAR/4NSMVp0N1wcrYqzl+iQX7XPaMgXgzwire6aQ2ACiSPh6D19oeA1Sj
2VIm6h66nd+W3OtdPinPemFfsq4PjyzdyTUuaBGKzHholLPRdYe6U/2wd1C8jioocJuUTscvwA5U
7PxWlk3rkdvhU9AFb5kdLRVz8Bsylhl07vkeWzQOvezJpFJVtVvem2+lmLmLUoF8tG08ItMqCgDk
+xnjMxLfwDhCInJuQenqm0TjEOLNvU8lw2fq2HcLig1FMOx9Arl5Ie5lapD4YgZvQjK3tM5aLGDZ
16A7WoMp1lzsMOeT+jsNeFo0YPWt85qq7XdWNy+pUyEnkHJLYihkJUeX2yGurnBVvBGFNWLNhM6i
pzoZh/TY98mTFcg7Nek6GBXY66oZ+C37Or+vNiD0eUtTOJQ66tkEjwfzpEHfFElRUI44yMAb5A+6
YfceAAh2nqIrN4i+wfy0+G3CCjFRlxrDQ1gBK4dSwttFgubsMJMhkpPRXZKeDJlcygJksQqccLR7
jJZjBZB9ATEwWl0FY4WHbCWGAMqH3Wd+ptbe5L5GkX2zA1fblYwkGEt0CYPZkiIzsQYMYMERS9Uj
AghoAQqbSpGFT4A1cK+aaCdngGiuYMmntZG+Rn+OdNIAQoEQh+dXrHtVEtlJ6ICncsyfNQZ7SsQY
N5VMGgenHK9VIeEBBCghCWQh4MD/66fKGFe7Wjy/Kn4uUZow89MkHj3akbtU7A9Lb385Guw1hyQy
Q0ZaKzfX3sgWYFDYFoSUJkfNZq88EnFBUuWhVp8mW9tGQNApzUTqO1n3ns09Fss6eBgmuJOTe2IQ
CkRRzLiEua4Eds4gmA/xl15l2rYyy1+rx8RJBnawqXETdRyJMmO/6mIfWLXt0rpY6j5yFogC3BfE
bM7WSmPOzfygKfMuM+Pf0OAWVpFUD+T2rAfSIjNMFmuEv9ZurnB36iMPf50jnzTmqqPrYJcSXAc9
+CJ7TV3ZuDDQVCIJyMIZbpIcPgAfQaxm2+eYdQsjOj3KKUMezsfhQBLMocR7ekgEiJYE+3g5kdJm
hxQpsG6BnX52SseDprJ8sQINvgmrltKzermvSRpcT+03CrieuYRrMvbtniOeDFOjyrP1ST/rRnbC
OJ2aHxmbacAS9bWW5CkBQ8ZDz+Byg3TU9TqjR72iWtt0jFkR2hw0qa1fwhLvLyoU01CKfX8NCNTb
Tsy4VmPbPFHxCy5qq+fdsEAXCvRUlbANFkwjf1ihXELVfUjNUW6N+WTTS4KzdZFcRb8lmyWpY7wK
DQX3ZyseC4Fb0sbTufz/CJeQsgFvftO84h+lExNVi6uJxV2ftwcTLPjWLTKCiZNbmhJ+Pk1sR9my
bAan0jZAHRR/Ps6M5J0cbCQffLQWCav0DllOQ8rQwmez1i1Op4PMX6mgimM34AUXKgFhLFF5eBN/
HjDU1vOnWRIFERKRREw2SxwCpET+BuPnoKT6hY6+xgeY0TxqVvgdgRaesCttAhIt1jH3ntc1Wuyz
xQ5WbuSghKoEn8icQkX80HJ7UmOCzyikVG619ZaEGkhlyDi0o7P5MIbZ1kLLO0FA890GTK5rPUY5
AyHLrkqgquizWiJ51I6bfEIOIh3lCfNvtkF6328m4HjwA3qiWbPmpwK80Y6Ya+KQraLLRJpf/qa1
TokRXZm3ndMDjSSKkMXk4Dnse/fNU5VG1Vmv3H0KPRrGpQYIIjU5TD5xF1ydUSD47gearYZePrV4
2hhhblyTJyWVEWqNYrS2ZlSf0YUpp8F5IyAlPOkAJED8YFpJ6+4hG9BxuNafXBb2wW7kZ+g+RuUS
j8I1esgaSz2bKsSUhs9lbDoD+oyov2CavEUNEw74AbB79fwFdf8uq6py67ZsfKurWBwWQNfADATl
H9A0UW29SgVJCkB+QzjmQa+gsaZmcuqWJMHuKzRDCrkAAVwc8SMZxH8I/iYDdUGlW8R0FP2R++eU
FQC7VUTL4EwbNPvit4mcaB9lMwn3pEvVboXXIO4vhWnuxho2ftgN10YNkpUNEs63gXXuyO47Vt3Q
7EUxsspEAWCYD0U7KZ9TyojMCamn0twMb6NLMijHPQti9YC8tz9EDWmaxggJv7WPuu0eMF+QMaYj
jBDyFbgLsryS5PS5vSCC86u8NPyiiw3PCWuVmTSq9R42uac5NL2qwHeQOmpx05DorMh5t4BYLMaM
UvEbhbYjzQjoFZF7BlrAta6EsxcDnJbSrnH6KPG+cN5rVozHdrL3hkl7VekRInWssNas/GZJfNWm
CHYkEja1lrtkZs9WgmzqmjnbMD4zMGrgQJp1s96zr1/PwzzyIuKAAn0M6+iIRP6D44pgxEy/FS4s
U5WQR7DqhD+ntaOfyQ6/pBm5yPyvM5PdgNSdvpYywFAZ91rBwlOhppUt5MVpTE9AwkefSULgyecp
sZ4mN/uaNLwfVmeeDSZ5HjIn1FLMiNf9MpXFTDUz3F9hqWz3kTk9q1jFG1ZzBNQwF4dZEmCwL5Ac
ZsAZCg3zfRVZbGJp6SJAuKt0coAQsbpI49bTssV7tYSqK+2VvbG+1evkM56dB5exEyOakGmtzu65
K++l6M6ygzVgqDXik4zJqaV+jWNynSD6eAMdH8Ji2kHVqFaE14JyV7szoMGFutNcVEU9wm042JFg
feXq+UkxgwtKqbsRhdsyXSIdrfmt440uI5VAjjd76WWbTVcri+HTsM+F1cceoo2GVBVa1VamLySf
XuoMbmvJTEofmmdlPsgueuGYgGnW6JuWFeKhkGBhzbYTm1HlsIrJexhATwr3kI2sbSXUi7qYzq1W
4W0yTnGWVxsWfk9znxREfDfHbkrcvZXaf2qRoIfTKHRzZuWLa1tdIxCRKMO6V0uf6FRr7l+4A+TZ
NyOSvAB9TWj0+0JlLB6nyrCCTLZFWom8WBF30zxlNlzJaSbLL6i6XSnJp0srziRkWzv6X5KAgKJF
oyHxlyDtUSe832xJMD7F5dVU8QgTBU1xhoHIqly2JDliI4ouYhG4B7RZBVgobNZ6iq8I1YJ4OkFn
EfpPBqxhB25EXTXu+1Av2rNlcorym7QzuqcOUV6BDobLqGAjDUfuIG3l2lga+CFkkNHsUjdyjyEh
OBiMkRg3KkcpmtcwdPnQuiFlqu3sMWkzPkEHE5sT+cdpsI9DoL3hPwBUm9julhzEyNxhhHMypIp5
rXyXkQ13ADPhmJhHhjugHBVutBpV/QrKzYPG2DOIC0K0SoiMCcOBY+zEL7z5BdMvSMR6L+4DMG6t
GIER5pBWTKQPtB9eEHDyLmFKxJRm0ZblaOCxDCelqnZZn8c8pCInwIscKeQA1vyTx9qZ83jCLglc
r0s/Umm/tiZcKic09lFHb9lqySaUdU3VnlMBRo9gIgAhVsW3k5vXuBICgB5Lp3pCNp0al1pJbn2L
0cwdYtaOgilkpsyguot7riq/gSysKxNZrba3GJaBE1BIt0yEtR7HWA5dHNCEo+YEAafsmnNujjZq
l6zdoNlOwIP1ET2UHvQ88LZ+Sswh8Vor9OngnrTc+Zy77IcVTLJqlaJDQZJ5qLgP9FG46wbDJlan
+FM31hNEB3bIBh9Alp4EC3y6AilC3EFimTMH2KoddrvEIokLtBvpXtUDY/B+MuttszhGXSNA6JqS
dfrTGbpPbp/YthYBZIPTCQxM5A3qTBHZ/TCMcNWGq8YtNsnyuIoaPiegBXqmaoP8nDu0D9bExhMn
GMtnjLLNxo44vQkPYlsS3BJdQ221FKfC+WqM8RQt7aqLgnpjd/OuVJtjOme/cW3YZHa0/tweZRRc
ogrJNBKXP0VXbtlnvlOYIVECP0pyEIla8DYY1NzGJPkKl1kB11G25DyZXtAA847cix7TtyL7Ye+T
zoBcRgDgzVy9wgv5VgNR+GbDeDwMu01nuNOaVCk0CnqZ70T/GjRxsEGvXa7ScuAOcguAd+URaiT8
ZRZIra32XhDW7Ypoj1NqDfdStTsgdQ0wyK5+J3izIi8TS6fhticF74RUmHsqAPTT3nqpWZKzIntL
o1+9HcPdMHCl99HXRPoBVl/MFYYdfPMgmtsgxmNJVB48AZQuK5BDv/DcQE+UgEpE/wDI2kN2e1Rg
nvqj2d25Mjjo0uXtEppnVcb3ZBOkTGNDz4sCfRQjao89rGWK4m5+ztuoIy4HmrAZkRYrBOEJTUtV
pm3Y0t9aPfrpIuU442FBiWL/FvbKxETEcJ5QYUIJ0SrotPMjlwNgDlKvxTJEVotvUdyaF3BsiJme
m0E9WQMzjrEwERo74ScrPdhP6GiT7mNqXUrVkSACQQ4H4ncXmAqU5Ral3ipyjdRLDAtNbXpkBLUJ
gZAwMDE/3YhSEzvSDj9mtCaZ4pwvA/G2SDR/aLuGd2n8TfsIVVyQvjkZ8Zy+DZsFZTgpZEPoACGp
vxyhvsuGhIXCGP+LqzNrbhSJtu4vIoIkIYFXax4ty1O5X4hyVxXzkMzw6+9CFff2F98LIbldbVsS
mSfP2XttygscwMmIZK1U6hsKltj2av6cNTqBkS6XkaOArUdcu4AgfnZj+xwgRRS1Wx+cCtUVbSDY
6CL6CLp6K1A+rQ3uzyZg/NJN40fXM0bDWtJs7kicfxQCAH/muOlWj2j33JG262TaR3rx8ZUgjrs1
xuAYeT1nvws+H/PwxpheRTv+k3XkDojEzTZmV/9m+v/Bq0bqHfqblVoIbCJJCB8yywBbA4HPq/Gj
kv6zn4hr5IL5Lnzad0XlHEopLIaCfABlaWa7WXGgZcRLct1IPREy5KJutShmSsYBpIDkcx8drDQB
EsYnIvIrTKye3T2ZVCa7ht+H4jAi6E3B8zHS1cjqV/bmW1GXv3o2cMLlvBcc8sGaYN+PZal9mi6e
TJdhhMOuyGxHuu2nZVfRRnjtDeN345V3q6W/RvLql1F2SIb77tdcc+iarazcaZaaS6nL0zy7xJ0Z
9riuZMfGCl8/IAjlqe+uiRf+UWH9TbfwPmDW5r5HW1xLwoGNXBp7TUBUsrSGg3Q9OYo4VWIt3BFZ
UtoSpNaW9rcj3gZSmJCNNy9MtDpw/sM99naOrcKzhy8x4EyOFJvj3ZLnEgzFuwsF22qcaOe1ASya
+DR0KK6LlNwNZWYE7s2b1PjMi+LVK4VL13nm3EM2tgz0KZknNDJyY7v8BbBB6o3WZ7CUi9gyizg/
tfs6TE9+TVFcSWtvVRpEsV5Mkr4mCxxOKFKCmzkhrWH8fDR57WdS4Ew1hlu/iOmyC3q+Uuv3ppbf
qMBYWiMf+HkNVAkvF+AoZhGBz7oWE6vLKIjWKWGFT2NTGqs81ucetVzbx8SE+MA/MsEIphYvY5pC
YM+jZGdyDhFJDPmI8n/VheoekXRFJgVnCIIDb+RC/LFBa61t0opZKfU7DXh6pjO3da++das5T4w1
sjwt3nAKUGUkkOHT5I4l6x4vnAVp1nQR57fAkhvgMGRoj3RPcCldBmbIhFVSX8wlrQadhj/0HKnt
MM7XuEo+ynQhKGQH/DzAPzzvVHvW0SRg9EnhU6BWYXNVnj7lLUEfBjDoZCQTCwNVvGo60OOWm9Wn
skAe2xn94vZutojGWf6MY6Ppbjnm9Gbxvpgu6Q7cS2IFGTO8LnpoEI97WWv/efYMihj2wZ4T1BQh
6GfbbmwiWETKOAiz+8kvum8hZ7WDplasxglZfE8Vytaemeiup9Bc4Yv8B9B1vEqMgrZ3WmJVd5ED
JKI7ePSZjsoBPBmSAQMd3NA+yNkk+lYSeUu1HKxqq721gkOXx3jyKQA2sM4bplZtdXbl+GW547Dv
8Ln1YTsdCkf/gH5xVZkPEqgrqJu3FHvuJC6V3YOONBKMhInYJFOWrpCKLMizGuYAyn40vqsuAgCh
nKbalgmZJR7ee4jpULun4wzGQBIl2pNuRDtsuqla9bvUXViHxa8Gdw/2pfzd8ebXZtAIAD1+8GzW
q4pDHIJG99DD4uEE/dba1us81+FqTil0yrb9bCd/N8L4jzV+DrYEMLjiI3L6z15rxnYmWIPQqA5a
MV/q+3ANmevDtfI/kT1/0SOHx5+216wkbDBIQEt5+RYLUYBtnkXWGHkTNMp3R4hVQNG2MgcKWV0f
g7r7dFynv6CKAMje0vfw3H4FW3dP2DFUXt8eUEaRTB1BkyChiffAhR+fmdSpeEQ9SoiniXQ/xUr/
VFEdUJKNn1RSGMbYyKqQ3bQ3EW8nGOd2xTghkxR/GLyxTMXkrzf25wJyMpQE7JwOdxHT7KRdVJxz
6e8H/2rUzLgU9Enf/I6yAgIhXncbBKfbExVdT/UE9qCuN4CkCa3IjE+Fu2lru+W3H1FeSy+5RJ4+
6FLaZ59myp5ga4WPKXoa2YxpIRE45WqfIt8m1wCZfVt3iAQhTipfUWkoPkAkrcLyAzPZcFTtHG6w
vgRpVigFRsDFGtgiJaJcnat9gZAgNECvJmhMVshg/pWtd006PtLKXrqMJ1qL8MeWfzAgPV27mkK5
hH+4y5ZdG1dhukIUSg/CG6jewVOy99Bzn8ELxKq/Mb0hZYreHUwCSF+GZZHMm9N7JRQXD+u2MKpv
mfds8n+Ua6crs4E0XAdEk/pVDInTjTr6+pROS/mcG5yVoBORT5XER6/ymYNlE31f+19sLMYlb8bL
xPl9j17/ncENgyV307Yp4sTsFg3NNWodqkCIYPl4xZySvaRz/DIViX2UVfLaG9fRH+9uNy3AmPgU
pVO+nopgx5nBPVRl/GNA3HIYYSvkdXqZUtIEdB2ZW/QW7sksk2A32Y3xVC6SHkN+phY8CcrNXVXA
TOkx3zFTzhqOvJVzzRA2Lqy9916lPusqPRnnw8EVtssy1msflrcXDiHOufE5RtrJYlR99yg025Db
Uc2gVBFWOirZx6Ho1zY2xSd7SUEGR3zPI4dZcIKVLXL/STK5t9N8ohGE3Gvy5ss4yH7VjeO3W+0C
5YGFz8IjYRBMosz8bsdh/EIniPsPfOl4jlW3I5+y3gYLrKNLPkbiOTce+FcL6mjYeWc5Iq4CNngA
UvUYWkK67ruzlzc7A9bJzsXJhtDUXXlNzAORha8henKiutZmEK3JjWpovkf5cSrf47kzGPWB1i0i
fZ4QAYoO7rhRPwzbSzx2sbMd/tbWPKHvKTZKJS19vpRA0YAKdKYdO1b5IbKLPd/DITKBmla6kj7N
oi7Wo7a3mWCzTzzvAuANzTPVyLFaxgJV372kEYpZhqnLtJToI9YAEGwYJchlgffOjRFQJY8j8M6u
C/4p0P+sbEN9YXrxEY2P/h/XyeVHy3iNOPq1HoiyJKyoeYrn6WJ08S03CSCo6pjUunx4HjtCuYB4
rXqvNbe+G77mWaoOsqK+KeXPNPZoN5AqsBW2Dfq1iw85XtEN8ZLWCLJmV2MzIAqUiCNPdmTFccZI
zW0eJkcCmm7Z7Mfsjskyr+QN8xQvNHYwcSUg0RycX5nEtJzQIjUCOzvxO6GtdKxir+jgc8jHkEIW
YDOa+8aq+hPKk13hF/9q3OqHsZab0BaPDua/OCfuLRXetmFrXZkU2I7R/azc9dwvs/XahaFajgvO
bQnEGCmQBT0SUkrfmKPh019mmXqqv+u8RAzqoy2RJBlxSMg2xEwR4Th9exaHrhhvFKkk8JFaMu6c
CiJmkdWEAOLRCDpCF9mZ9w6bNsB6WrQ0wTeN40MEnZkzJiXlmZPFwSmn0sSSjwQ4MtalaDmBgX9c
ISaUu2KAhIQ1npj2CukgcPQtPJItAPHsqWrBd88NSTcKiMaqJBPckZRUFnpTi4BEfppNDm4ZzimH
2XFv+g0OnQnibMRPexIyvuBtySo0jVZq/TJCXa6a4Fiw6PBZm3emvJV0++gvdfEaDcWwJYzivavV
HwJNbggwzDFBJE/Ox3WOoAewKhgDAlN/POmBM0RcY0QiurhhrKGi1GSu00KOt76qng+PybfNSXcW
QXeeDKsm4NO0aUBTiqVt/UOUntzUfnyhpeyim+om9nSUjeOboNYjooL6zfD03WLcsAOnhPIitd9w
5/1OpB0dbHxTnIWt3WTRXKeZivtwGLznhABPn/b/glD8MpCOISfyrOSa0gYhIJ0keTON4NoKRrZj
Gt0EzBd7D66rpBuOa3S2QZv6iq5K2tTRMwCVFZBxf+f0Je+rnxYvQ49XpO1B1XHQpHkUHVGbVCu7
CxDw2vplCDyP6il9KW1ojuOkT1XQEr5E8slbZ2uD6T79EUa1R7ZYvTdgXJOY4X5Noj1lWVQe/cJg
ghRac4FDr/WB3o65A2gkgcPvxgfHn8flRJnupYO8oGj7O6eeGlnAsITBixgiNDT5ebDHZ4U5/Zq2
8h+bsXiRnfksZwcvrf9FFxgeJmc8P6DdzDC+KzViqVkQ3j3RvpNj+acyrcxLE5OL29PZDhis7FsM
7XocEE06FdKsmjZOhOB2QwcEhWKaTBCqjOLYAsqxUHKG2R5JvL9lijGtRKrLq1wuj0e9MMMjOVqX
/75eGzaoKeVn++TCKat51QqLz4yCf9UhfBGIcO72iJIoNcdd09to+Vsr3NFPBkEZ+SQhtHW00z7V
Ayp0LKogIda5sLobgkIP6yvfh/OIiUua/Gx8x9pQ8oNNpkkKz8zwcCnGwd5sqblHbzxASFhzP+ff
qP5Z6xDApUahyDGc0cvL5fzduM6bVfj/1HG81D/W/CEzBgamSOOrXVTzR8HqNsR5e48HV71DlHxI
+Rhvxi8SLMfjn5Se8M7DBL8VCsR0h2mwsyqnOLoOKkRRF/L9/3nKtncF5vNRd1b/ktcHGYri7iwX
BB3lAbHPt4lQQk6dfQ1MrzzJadj14ZJaL/xTZ6gQfnbrXnspgWKMAXE/rToFhW8fUst8I+lBqqco
945DVKDFn12oSa29irVwTmIOnBN3PC/sEvUWZy5xM/93GfvUO/WJh6jLjecNngl6lKDBQKVX9r1I
O3UVrtr7OrdgqdfDPlZF9l7hbk+DUd7HwczeAapc7XSQz+TmRVdl9R96ia9WZif2dWuMdwcSy0sR
fBK3O96byclWdj4228lK3IthlVh6MXM0vXevHPh0VPrBL8Hd69lZfrTByxzSOXWeXO1l21m5JEY4
XrB3FimTi25k01Kd7JMs1V9Vwkbo1fknBrNj2fvOLsXosc6jWHzFmMUh5uesUthMnyZf+OjryIVB
xPySSe/fB0MDgd5i832P0xKjKpACFyMxrf/JR3KZWk6x15FI9l1rm+fHpeVD9PfR46lgBPAUx9Ve
0AzbG4PvI4VCiezn/bs/ReHF85l2OUgf1p3dOMj3TFKTVWgiplHDh6Vr4Mds0gdlt5uoq7pTLh19
+e/iBnyoC738vcWB+EeBRuR/L+EiTx1881KjGz4UD4s8yljYxAM0A2WT9YiRauIoAAktIyznjGZp
0yEtuaZxt/y51UmFjByfzBIjEXCoeI00KovOKm/2WNLDvS21czQaUL2bx8M+LlY5ftpV4wOMEANR
6CyCbBAOOBYy6V6mDPldUU05SQJ+/WKo4BuKULUTtidO3jCLU2L8gNLow7vuh+Cdjd144l5uXziw
oWNJFlgQkqrq7EynCT7Z2lyCSszRMlelU6TPrqR3NjNzEOw2j0kC8XTHHLfy1sxg4+u0+21J5+Lm
tnopIQaW1lStaOmYd4/1DXm6t8nH2dhZzhXsYfbBHwdsyxmHs0MvN0/sT5F2Jp7VDLuE0aE7htS6
8gr/5zhE8cnBNs5wgaQmwLlbOPnTocdCQNkQcYzJq3JxsRxA/SC3G4X9XFWFt7dyKvEcW9/KLXL0
d8vr8LiEJhKcTo/bxjYpPxazcG+pC4p662AvHvAwoEdLgE9yFwJEZYZfZZu2X38XCwIboJKkbPBJ
9sEEhj7BQoHRKArW5lwt4aG88+YM7q1PYsVbKBH4YyXSJ2ZXdbO3avGR4kxi+CXzG4NGe0OCApGB
mdLrdJR4xNPikhhJtPHGaDyZ+G5Ww9JxbRjPIjXxT2h9g5OwcL3OxAatE8vEIpx2dwTkZOdpJ7yj
mDuMY8gG7gMLLCNDrHyw9CcDVcXQuTHhrbtKXVUt6pe/l6GsnmO3XOILByQA+jbQAwHOSNDm4BMq
1czzFwmtct8uLFKL0o9OmXvLG5Bsg9kNKIbn6jwPSclKNh6SSmYfvFHRkaC9aIsnIN9nWhwHKc2P
tZ23zimMiULwyiA5j2WtkSvaX2k10CBUcmDupN5qFfbvlVsnazVTV7a2/BRxjVeQLdUmMHUHUqB8
FQ5jIyYLMWFHH25Ku3fol0yOLP8hR6nWEN6zg9MmH7GcQUBM1msthvia8SEK4b18zxm4Otq1h1Aw
3fHSIf20qbE2RAoADsZjF85zdpKzBzs5hbneQdhBac5TT3t6Pw/t3h7lqgS2AtiTMxByd1btEo9M
R5gmIdDWOnVd51Zqm57w0NQ0bzVASZTg1wyR5xUTCb9LZ/4CYTVvsCEgdOGIsGZknp/rqEKX5DbW
0wPHlGZeeKOth6OURtduBjv9VsejWnketq2cHNuzNnJ/V8O0Q7MznmwAXBtuR4ZaSTtdU+8D8+Jw
KUzHWGUDMtE8NcSZu7Dxo4/WLI0LhWj/JkmOWunqpZ88a0PDiNpERQ6mHjjx+7EjhvLxsRfZ3DFc
a386RJe82smvoaP4dWhMV4guoPvglbMQQrJORNjk4G0S3ZVc9IJ0wIdqnf4uPin4hW7BFdE4fKPp
SisxGBrUOFH5DL2WPDRJGG1YTv8oJB+WXDLglqPE2MGJmintjnw0M1LBww584jAcojw1b4XR/hIZ
sqwqhKpYx6VJxVg7r5ZOLxHOa4RZYBtsrKuudnB7+GN6BBtQ3OaEpA0DhQ1Kf4wGjmj/uJVEi8Vf
eZnI47l0ECP2dS7vvYXtqKkL/EJlH5yiQR5IenrYkGnk9cBMlGdChykdyvjCx0SrYvJjsP6XaEye
sJCROL5QwwKvv0tzwAev8/kUqEnuME/mVGmu3LBgBxiICE7tI4LSIglck8WBNqjZTOfRpgJLVIBk
oqn+bSw2+ZBDwGOF6lgLt1TAf0g589dR4oErmclwQlcaHERUGCscRzNF8YABYmowYkfxVwjh4rUM
aWBT/LkHl/PJyuylgPnAhTC1ZST8YGkTKBE9e43PgYulDyx8hlNcOGuRZSbRF3TIK6hqYwS4QtAS
fCz+UzSnK6fhPvAypBZ/I5J8cpJGa+L87ecFTRifMjklmA0Hr+HsInv4gYYDc1gdsYb4DnSkqEXL
7FniGDFK3ExqnM/Dchlbrzm2tDqdADoD52h3OiZLSy+VyVXRu1PkzF1CJkPPbPTN02iq+lgl+Y8M
RtkFd0lxLND6PDVSAfcnBYtene7ZZFFQOLj9dgTOztepXMroIbwB+/F3ZSjsv2efhvfyvQB+sZga
P4AbOJdeqOaFeG9I1+BqlyVnjJqj07UanHX2HExBe3DkQGMwqserOSToiVmKdm3reTsD3av5tHSP
aYcxiiG6ed2lYtp34Ho1eoA7EnBjVfFdu1CiQ68L4vEKrZ6yiOKj6ZP27I9q4CyWveYsPGsMTcMH
BY3eZvUc0Z1SsHT66YzZxdhVQeNsMYC4dzIRYUKly5neiTlsErahlBXvrEyt26Df23Uf3YuA+qHB
XUx0+GrWcX1uSDPYyoV+8fc3H+Phn3FZAZHv3mbHosacOOCAjogA7SwlnoE8WCeY3Iq6GtfmcssI
jBz7bHkqsz7aTUasSQf3gxMPNJr1dF3rIgF7gapZOE1HxVfCLmsCtJtEcuaxCcue0/9OVYi+cT6T
Ykt76hDq4rO0aVSOkSePCWGNZ/6PHH81EHvTzYK1m7UjZqD8w8Mpt8ctmHH0B4PjTSjnq2AOLwkE
L19l5x6Y+Ny5z05J/8KkUxli1Ht+3HOuVYl14rbuJRjs4hiZ1nudWMfBGM3PAUHVtu3sV0y09bNN
p9pSCswXVekTv9p4U1merbUuFxUvXpEcBbLIw3/yeYLh5Gfz3jM1dyo3LA3BZDw/HjXReVTfixeI
fMP4GdeXugnK0ptKUfXp4kT8kkDm879fRh4HmAnsWjbmHONHZ5OkdX7ssj4lkoQgYnjqO4DR8qpa
BmOcFOQ+6X15E43eThzOLnTRdo1OqnOycEuwIAQnt+72xL5Q8sC2WJORkILXC9OLgUaQ5YzIoEm9
mWXvnTD9qFVMH/tr6t01e90m9wv14tGV3nUtZoFaVRXzyjggRaPTJ2uu+xtIaTK5qOWfRB/2t8dF
Czi8Zv7bzOYXO3eZeVNc+mK8ZcEcnPqpgUPloLTxp+oUq5ZYDac41Unnvzhq2D42g2HWev33s9qV
9g/YZs+WwcdBtGn6ph2XNyO0vDVaYHsH/zM9QLIn7QQAFLrmCTpR3a28anBOVpdB1hm5q2e8T6ey
EozM/YbiD3oeckmruCflbHzR/WRm4YDGVcWcrIIcM5WuSQ8ACxReHxclRXhtQ3s61ml9YOhqrsuK
hHIaiHA/Yzki1rAS44U7j1oiDe6+QKInOrS+pTtrBoZ4phMtiFQPfWNj9HF6l/ZbBjAOhbdiP4QW
1DIl3VmlRzOFMB5K6NQWp04w8kkEe3VN02lKojLYRhP8bZdF+ylaPtN4YAE3gMAA9a1WdVg3xzke
s/O4XFSXfbEojGw5cXqq3FJv/WrG3I0O422iauicjhHp6DXbauj8PbabF9WI4NRZnABtpNfHBu/p
U7z8JLmI8LSr/ykAzZ0c2UWvMW7zlbbyaN/38KFZNfsdkiGUuaaLj51W09YFAYT0VWa3QdnXPswc
coj9aVsHTXbzhbo+QFBpP3bbuDenU9wh2ipj2921KTMBlTUw1uriQwPzDg+OU3noKvpylbdZeUIk
Fq57fx5WBmenp6ojQb2ic1qUVn7NiS97wfZU7RY0DNIh6xLEzgstnuZVzvQy4iT7Tek7fKV4kwYj
ywDikey20JQMMXH2sjJ9FIP/hxyAmuxw7eK4YG7FfHc+FAFKs7wW0VpMnr7ZjenuTPyZx1qR1BhO
oaTzbqyMpMifi8Dx1kZiBee09ogGXX71joY2bcqM0KTlKQYbVrQios/bIq1AgJSunYKDYaewNfE7
kfICVv7JIrlxcEgIFC6RkoNECqsMtNOBhJtKgOyVZRf0gwa22OfYbJPRaG59C1FMhjg9qtb/kDZl
Rctpb02sJeqERVG/klatzpRr6uzIID6MUf6qdLlPAz++zYUI3+QQsQE1ibETGZLBUsz1yYxavSX9
nXm8p9adacU/UJECpkCgeZ1G42eiGmOTO05xG9xo91hQDbCTqVADDYiXKoSWrtw5PRuRuiB1X/qp
y18ZYzpx2FPWhkAYMneyeXvQlXR2GPzRvkJKss9oweBMLNEcthUz2/eZFqNKbfV0s1Uqn1PvK3AM
qhcyXV3LUKQndlchcjpWLT8DAyFDF04vtFSkPE7NqcoTBTrS7DBZvJhdzxR06WpxaiG/vDGuomtf
/SpIWTCdH42a5oMT4Trm/9gzKD9wrg3Wfw9aVlGvZhoFuF+ApNdetmg2fYJXBHNLCiuPTY11mmYy
uEY5/zPNYDUeGKjO8m+VNAkCCZzoSDg1Op5GHaww+02A5/ovnx2EbLMh+KtnYFv6z1YQJxc/JrVk
OfrWVg+YwZ73jY8qB2F8uR44uhwf3DYl3S8910wKcWNvGu21Z4ijHxEGyGuyXFSjnke7Lo4anogM
h510M+eZG2AAMbQ0MvHx5UfdKFqOWv1qLEINx3SIXqfvDjvHlryyAY9jN5+E6jZuzx5TweGcWmF8
aEmPDOZTyBxUfAQtMTxAkuLPlaTffNK1lW0tRAfbPAGd9bAiF1MRXTrWtaz46UL3IAAHmXgjSJv+
72mu7f5og2b6Sz5Lzd7fVYxxcfJkwS4idLBrq3cyKgfGL8a06YC08IbaZFyYrbezfDbfBgo/hxwK
ij7VISiCBNdrXL2b4Xw0ogRVWPa6KFavGPzj2+OSThQEBIPLE55k4x1x0FNu3ozWjb4BtjKCDZvf
Voo3sSf+bS/KkTabvYuGkP4RjCsoAtj+1gHRsdzBvt6UBinzT11Fw52k6f4Y/NYDQfO1btsfTKgf
EbRug/G0yoL81SdIU5kR5/C6mLdB6tsov3W9d8y+fiEKanTFck6ZzK/SlLxffnz3cob8btO/pWm/
L2YDmJ1GEuBFTkNwhA7Zd5zpwrEr3IY2eLhAdcERUThmHBeqoTTqH3XY9YcAfdVzzOF4lWU+9LTR
nk9pHPyhU4VmnHTTW8SiyWKM/kz0kYd2qCuuxnh0BlODZSF7wDAyZkNUw8YTcT1n24DpkQv1syAb
+e7E8gpm1X4WKPsFVNy/zzIMslJk5ZZQ7enHXNxpobpfhWPSTCXVbyvHxv3q6A3BnnTe6adhU7U/
weCRFTu58jVPoBoajM9PUAzAwDLz7OLsSxqTPtSYeNYF63sB5efVwAe1fjyKEwaFj0cDLT/8ucPG
bpEpJ05svTwudlyjGHRRMS1f6kYvuy5z2Vp5DCl1e6JYzO9tPpsEGCBmTBqApuzgVMv1BHCgN9GJ
LZfZBzBAL7pdUVO8DCo3t3bK/B+OXYlEB0u+h2bgjMTIfUpsEA2KtOJDHs1L3jsngnaQzH+N4VJ6
41nMCDpti3Jo7A4cTpOTvVQTeuDY49fpm4J49AWD5BOfsUExAKIiFll7SSeq74H5/D4DO711NAp2
CSUFK4T7W2OxufWU0lX4i9Zj/PK4MLa199HyC7mF9G/mn9HF8hkbYf/iSDyJER37F1TLnC6Xqiwd
4auUYiQ1Osn/TdHC0mNv0meNmWDNufbfoVTVG9leG9RywKezwIceptQWb+PNQXnmZn2HqLlcz6b/
e2zy4izdsPpc2x3FFIJV765aXsSKmOlVudwkZapfOF6F331PPVbDgUKf0Oxcp8rfdcLkHsWBQEYd
IyoEV2GSTTuOS1Rw43qCPqMNAWZ2+JyG4AvaCflH1oMb7FEObiCvOuexQn+euvpHirttJaPfNWrm
U02F4DT1C0EZJRYi6uC+bK7QkDkAGJ1vI96qyH4RHLhM7ye2ZWS7LqpTem/Bph/N5KRHP0FNT84g
XI5z1Vf5iZrjxEhoCyPWP0TL0VXMUbl/bBxNjMQloPLeLDGX/RJzaZsF+TC5z7iD4iI1IDU3szmx
96PTm20f4TnG8iMWLIuf/9vUgEKG0a/fHNSSkE3ykyVyAxb3RulweMpM9ADkA4o3F3PSJmkbsX08
7a0ChlotXsFwwUP0mKY70eh966p/Jia9/Biaqt41pK7vS+Ip3iJv+imXFNEmdfIn/Gf2NZ9wNxVo
avbljGRv3ZVjtkkn88IsGGfI0hfVZdO8LCAZzo18zXDC5mW0VHaETQSYLHb5lrA19n3O20kE9tny
xwmwIL3QPGudn2YyfVOf6nuLqtmfm2eWu2oPwDNHSlw1z43LAmPMcbXLLXrjNKJwLC+QcbvhQAYM
GRfiROd5mL2PxJCXblb5vw3UrNC2tiCBzDt1u7gjpkDmb6K8tn0mCi6MgZe6XGSQ2k9/irLb9Zqi
0ZRMH7w6nc+97WI6Wl7W3B3JVAYyJJHQIYftrG0l9Te2EJyBZXhg6fGOEWPedTi7/atJ36bGxPvJ
EBcBi8AiHzaJdaLFkm9m3Li3sfrtMQJbwQkZPikCYFO7rrZ33sgbHJdlt+0IaLsAOIovXlAyKf3v
ueyS15qmxf7xpf++/nhEtCozFQOskp8HwxaYjYO7yZyv/13cBtC2q4JfiRG2+8fXI9WPDAnEb9Nq
U2M/0YQ+jaiXT5NqrEPQ2eIOg7R/737WFgpBHAQ4Net2uvFKM63zTHKqbQb0QQEyyW/9+EcPHmkd
RnZ6EAsvv26bPaavvTlSWkBEce6kVF0eka89g1DqDAF8rPRfCfh9mS35q5T4KkKzs9+thA0+Hpq9
EqC/HudVJPn2gUjfbcncltsN1VxD+t350ZTQJtyPCU/MXUujfUmDnfiAT939W02iX1kEqT0LVWYn
pBR8HBRcyJ5e3eMymCOcDQS2vODvtAUOftn5F3e5GL1Zmeuxsf7wubTB7luluf77X3BI75rBxAj+
f98N7msGFzBThvRNdRvd+RcND+vwePa4aJDRe7bDip2mJISl7dBy1Wo8KVGXa1viuuxx/iIfqOWR
tvlLkwb28+NLj0tWRoKbH9zO//cf3KB9F0o/1xXoba+NIlLbJRl5Xfbpzbo79mZvb3h1Zwot68+Q
TPoL9xLd/zlUB+3k+de0zpb5ZWkrcXDr6kaxSmfYtex7I3tO37OwP1DM8AkzzOo9dov7XHvbsqum
fwblNxus2gy24fUdYNNtJxy9r/NQskcHk9w+quukOKGSXhFNI49tRo6U12bGUzbVgcApypJOr+qX
7UWcwKyi3YcTMgk4cn/gWC3Gu5rA9krWn6ZJcGEIPKsR5StElmYlK56BHGXoDaiJEfqMZYyoYfuW
JuFKm/LPqD5p/XM0tdxkR0ovPimE5qvOTiSC+Z4QeAvptGHWR3dxHzPS8tERZsuaikbVpY1QR18c
K0ws+Q7tYLtzUQVIlCDBOoeHhhF0rrdG8i2ZBO9l7AG6YzKOaGUduZBUVYL73Kfc9NDMMdzG0FEB
UwTNUp5M2dyCoUXS1ETVqpzQVrdsFuUQLMRAJMGOIZ8mTWArQ2S5Qi2ZwllY7Gl06ZC9ty8q0AzD
l39YgPykRZFufMP7t1i6n3aHKJ8R/6oTNdwODoYbTVKxGUWckYfw10j/26HOXOEPZkoDpLjuC33F
cQXTmPZe4D9P0kgAYnrewVREC9kgSxiAVsfMkTsPpsrKqzWIkvFMD7N/zjGvlYmtn3RFdjvcSgsd
YR5tZoejdYcczRcNQEwMLyqhgGIn+xkGtG3I6mmRQizWT3v6CpC/PRWmqC5ThVQ5tNt+32JHzgZs
oTQgj2Nj5y9zy3IRM8+tbFphiwXetxNSVfNz0xVnHTbDqqVOf5qlhIIRs0fSf1tPRPIEJI5QUwPY
LcNbZ0j/bBIwUnkdQJWeU35c4dSmmqFjaZJq32HjjVxk5115+B/2zmQ5ci3Lrr8iq7GQAi6aCww0
cXd439HpbCcwtuj7Hl+vhUhTVuaTVclqKtOEzyLiRZB0OoBz99l77UhTN/lA8Ylh18o6N1WwPuFQ
csMn1GVCo182afmuqgAkko6qRF8UnusZBf8H0qainUNJs3Dg42G1cEkPlm68K2q39JyarsEpAh6s
1bsUJ8c2D0lodvo1YHf7ZAcWuYuxRWvDuq5ThqqYjXfFK4z4PRNFJ0+ZrVc80TgErdW4d3ZlJy5o
MMmGZeRCAcm/8/Iw3HWlsqo406xsegYIeoFfmxIgIKNnvwVVumwMvXF7mgC3YbEKgh+P3PjNg3DZ
t0W4m1pYAYbNt9wQD9xnDRkFP9IWyWz7Jitj0upGRiRddZmMjz1ExspvkEsJHZVjC+7FlwPgVtbP
VNjlQ4V7Ir5BN2BzlXbfYOzegXCMIBT1Zl2Uw2UoCMkREKXkmXpsnFmrUQ5vthFARoypMsXlvLfN
+AnDnuFCPONe1DG49uYPhyhXCPPbwhOxcqyJkWZYG1OsrfWubuYlabyyOAQvRFsYRMnStap33t4r
MU0mAOPY9IFbBEHIqm9iiNPTp1hhdZzp/hsJVaTG/Ic+FmMte9FedHyk0oCWOBXND4lz87ngRpk7
lIxO3kuUEhatRhaVJkHM/RCKN0USo8st8+qHWkpojgC2Ehg/oZS80oHy7iCUrrOh3cqgeyigCjMW
J+u4Imex16QTXxxOSMXkHDWO/e960GyiJpKuxr0XVBTvN6P8qe3ux4vZQtIZ0i47n06MYiw3oAU+
Apl9DmYyg0BmMBLU9WWAm+uUz5eCrVJra8KTxfTSVTtgwC8Tj+WOkgm3lfcC/eCiRxD4fQFqAYr9
WgS5cQxDD+N0NQBQobGGBwC3KlFAttHhfZX4tK2RRAQlhMmizumM6A2aDLplbRWfVMOcQ90qrpDV
0YwjAEeoGoAiq/i7nsE+FntEVFytXGmU9MIY3TWq0u7b3rqMmXEsNGzw7IiutoBTbjhTuGuERS0e
MU9sBONrBxQUp0F3aummWsQR1m+1S2806JB594r3rsSHMZaEQL2pK1eBEO5UZcYe+iGm5+iQgR6f
3TznQWZXp21Ct7D8Q1xqvwrSj5v1xTbuE2Vfjba3t7j0EHWmaUWAv0fZqRg75hJlDFY2C530l17T
CPSXcygplsWTrr7wTnopQ7iFeOfWtgUHxag1ulbtPgPPyitWa9UqF7j4jBxHmmLCE2nTb5hrsAop
git9wtSaALf7XBcAZZO0fYxLxdk33qWsSFqTEymWuEpxIZlsMJwY5ODQy0tSQqQZ/R4PHPedtX5V
ap4daEz+rXLwSgoW8sx7YqfXSrIjZEiKP6iOapI5Zwqf5ipUyhqMW+vTAAFZ/TQJrjWtGqMTzcC/
Q9JcCtJnm4JuTeQA7bfIsheUF3xRXvxbtN1TVk2v1STOekCWnYhOYWB/ZiKcSac63BuHQ3YMybgq
34YGNE2r9q/laMm9VpNN6/l9grVwbRMmxknj2gnycf/gTDmLePr4tqnk+pDNlg27K+k9PXBpPQL0
4ZSR0GU5jAQKIMRhnt9Eo9LvIyxhdpRZO/DTR0v2Zwv3/x6fAlxwL9ynzkBDhU/SpFHKbN/SJblO
M95LMWnUYeSc4ZXpOe6tNUGG78lXr01XXDQ/Fye7jvdl5W8tukpf7Nkegk0nwS4dvjtOyBdFv3jE
nz32nk+bHwBFD8+cQMJd5EoYrQfdU89ifBq1EXNpcDSlijkx5x4sdCJKwsAvAj9dUW/k8Miuk4be
DmH26cDxiZRWumaTLlVVoDaLvNnYgsmjVHp16dHqCjbWdFvSzSej4PyegYOyKoFdBMtIl6c/SITd
uWvwthp0KCBgLZ05jo/JcgWf9WGyqL+YZPTQEQLzhuPUfGYFJRKpZazrVN0Uif9OP+x3Zg64mcAi
IL3DhdCic6Ya8ZaFwiJWNorSIvAqfuIK8hcbNi0PnSKeodRFdv4pouI9HLqvYjBx1hDJWSPW9piZ
x1NfgYiVSfFLIu830rMH0lAkEdgJbO2BibBrHNb7TljstaEq9sxMrJBPJfmXReFA+NEr+gUwIppr
m13FvRjEiwZdmCh3Vq1QlxMP8HYW5x6R5+mGuZYEdZxt4xAwadDZD1TkxhwHHJBMwChcYfeYwEwc
ZKbRLpti2KUd6qzU6IfxGARvlcHuQFPhWQ6rOCJWzurqIdTAIbTIp0vT9A9NVRu7Xuk2Vi2XVmVP
xyqNcVdVjnUxC9Tb6RJgkv3ueuWBALjbU0fz1HDnqmYApbDuvK3rc4nNfkqg/Fqdve5/G19rXGEA
dWhwkeQ4hZvOKXaFIKxiDMExqnM+lP5GEo+dyGudHIarRRN39FsU1royUwCNivph+4V2KVJPvYDv
bmzF3zowJPdaFq9xUzH6jNNzMEEYrYz4nciP8mhodbPzMbssBs96aVjbrWJPuyEgWJjRzGSL08Tc
jrUNToFKHMlVsmVRC924gEzi6UN/oYyXexjV4xyX/3vQsxgy4hmh0mRrsJb9riSLGvm0+owqKhiM
uZBQu4IgYvYY1amJSf3iTNRPv1t5cegkNKxBX+HuETp23kG7DFkQbbNQ7jhLr/PEYbnCKnPrx7Qo
UF1LLSUHeQPNcVz/5/1k2l8bv6n0EBYkJUeTwoR895fKaYxXEvweAe1qomnGbgHnBLEhXZtGHbZf
+EokT0RMg37m1rzUuJtxCGSt/ShG89Ovl7YIdZZmNKrF4XD+z7868X90e9m6qfIJNJ04pMUK9l/b
00DFcPYZG746n+dGHA3Q+v3Ee2jNNeFCXspahmszVd00Nsabpjc4G8IXUwtOPHaUdV1A1UN9OxId
0ECzcCfJBMpyqmyp/1BfJnI8ZJGL/0spmaHNBXl5Mvp5Nndforo5tmrZQkpLV1WJjPavX3dVW6B/
khb03p+FCRza+EzeG/+ZM1pHfFrpjZvTB1HSbDsxYf3dEwMvBz6YYtAcRHqOxbXZo8NV41oZK2vf
2069r4bOxY0U3w0R331nTNc+vmGWVu2au3iL3zFVb0Qc1VtLsEupYdBNhLVpsYCMoJY2kEZkSNXs
jm0W9WSJawH7wQxWZgMSlLASMEiDOoM8By/g2eERw3d68PNpWJWkKBiUdLf1yvzatFr9yAtgAO6i
AUIpAH3VUcEuXEOhTNQsPIRwD5f450yik33ILXuASdNEIXdFaG3bGiwXDDmyT2Vh2/x0TahsJTF0
zlrNocsgE8WhNi944W7mTuuCYOPeIGJn7xMIhDgL0pZ/Q5BzEsomyvX6NFl5sDGC0V8GidGs8dOX
e7NQYPDPH/78Eoz6c4SPcf3vv5UEWbBGO3uG1cBerImR0XhIxO6f/+XP3//zV2Vg0WNAb4xBef2F
2uMA0ZoIsBDtcaoKIhg5R1MNTPfKHjPWm6yZuAeIr7Kv7SuG/0U5i4mV39uPqEOUe2jAzgWnn7hr
RiDpfEhquBOtiTOfANv5j/RVaPq40zqsJD5ChjsoWcII3lJFEgpUhZxs7p8PlmY94Uc2NmSlIpc0
Tw5ppZRbp1a+6qhLySFD+qD0Mt//+aURh5eRdYxdq8N+StNb25jlFq0WHVU5Tw29WJMuTp2DFRSC
2KvGLLgbAx1iu1ZENBqA2R/q0XoQVYF1w6bpAeyEd/zzISsTIBWyBmtqBMoxVXNmYrWhOYY566Hq
C/0pBKjoKNH0OGWZwFA4iZXPLKUFvnz3HdGT2wKBovt09IiBVVNT9ksqePNjguLNjhOH/8jPwpmM
qyhOse3Yl0bkxrUezzI2lLXZNs7eHjAU9FUDuFa3Bo7Upr6njQbKe1GNx+vAu/JIRrnC5Wz68APq
qlmzAvHaxSRD49hwLlPmZSlRr2T/x4fJwxYFZjoMip+dKRQrWR9WP0BH6TKVaUMmo1iKstf29BuT
JRWjckMtYS2KGrpEoowQqqlTyEptWMbzddLMV0fmOr6VbGnyy1+6IosXPustvUqLmwFWEE7GRJXC
DBJgo+QcTQIQbs/tnEatEjI+HWOAddVXWwN8YXSCeBYc62vikxbIs1yuAms+w4QJtL5aYmSb0nop
5VDtBXHbBc0LdVpDl61sgtQR/grWseF+tP3vmicE7pTxOE0GTl5Y9UKUFGVY+a6xo2onnILRHPVr
q4xhfQ69mixpjpPMKx02JvPvRdxv6C8jelLVNkcVRmgcoHZZ8nNV9INUnDNFczFfbREc8VB8eWY8
sMw+MTQYR88wsa8m2Rt7ePMgvd6HdlQRCIzr1K0MIpEjZ09vboTVC4PjiZrVbkgL12ZIMwwYivaD
m2J8DWZcupOnBmzBngUOjODaHIga4wZPsVLh87Sd4JfUrtiytyx2KRTJVc/tZlmPCkzPXi2ukT75
WyKzB5k49UUPK5NhtYif2oBLRGn2uZEmR8yF0bqrbfWsSGQOu3KSvS5x8Rp5f9JJgRNJ1Sl1ySPI
NuM+tqPorZ0BzmPcSmoMNFQN/A7E0fFyCK/9/JMDovB1WkTKC3UDA4yqvT1iCoIfa7bPuH0PCG7O
1kkHuQnV5rcLuvQhTIbynGmqXDS63p5xMBru2Ojh0ezjcduJ7i3vUD66nrDwIIdVSjBz9Kz6pc5e
QwPLrq9zxqj6JGc+gYCZdOfGbOftipJviGt0F9ty9l6gnUIqVC6eZyi7MbMrCkWCherpzA5Qs87M
UmzkJk4dWp8p5N+qbp3m7fyCzqtKuuF55GUr9H/ru4AtdIx6qFGN7/f7av5goKAt206YLjQTnqCy
1LYs29L7BJ17Kzlw0A3EqKh7oJkSAWMINOYupB9jpSAXfCrdFsROdkCrKTep6U1Lf8SthMaP0zpN
TwavwkvaewBNPW/Ys6gVf2/8/R/Udf97YfRfWr3/8sv/N0u+xTz4/Mct348f2X87fVRhlv9zzfef
v/T3nm9N/M3UmCBgv6pCt+x5Ov17zzd/MhexI6wz/gkHB98/ar4N/W9zNzhIQKELQ/Dff/tHzbf+
N9vhn7KF6TB76IbxX6n5ln+djUnjOI7JY9MwCXHIv1ZpN1gThdWD1nVy3j6QAw9RbO6k9UnMj1A4
xMzUVklRq9zX4+4YjT8Kl5DMaLMZLMLvaeOvlY57Hy1MGgqCEWF8ule+funCdJsP0TGtfiTB2dYp
XkrH+YKxXG3hCtGwsdXTcDYoQSFRK2c1ZPlX6n/0VvkVOCXw0PiREwvZWkqiUXCxpsWWh12DycXW
MPsQ7y1N4DgZNN+0TfSVSAkNKFIu9GlbzD1qgyqx0KNVYe/ealgi8hJEsAVk0QQEToIe+lDavXP/
3Dp3y09Pg9/8WiWPwqRWCS6Ga055Tt8ecI2tTUu4aapjRjILdgNiJbEi/Xnr/P+LSDMoAP+PL6Jj
2Hy0P9k/X0F//sbfryBh/Y0jkikp3qW+VaKQ/u8rSKh/c2ipx6qrmfgarfnslLFbD/7nv5nW3wzD
4r3NwUWln/of1485Xz+S8BemA8e2dGH/V64fImdzn/s/nYMwfmi6Zaq0vhtgiThj/us5yNa0RjRB
DbA6xjVBD11Qf7DIZbkVGJwe1CPGVCCFkuhd/MEqYDPELH7EIFp4zDnTmElVlLHtoEkbbLBCvWBk
mI4KnToITL4rrR8b5brRMSiTpwmL4ZrrhO4a+WwbOKua1J0pzkMlv+h63+W0q7PeSoP+DNBv3bXl
yRhYq0XygdXssgbzND8k8T3czOk6r9zJn0+iomctuwe9vc37uYPEKPYYRI++7PZlDJWlAd1X6m+M
/BvO2th+E/0VzBYL5QcAj5s89D44AZwZfzbQ4/cjvQdRgQoCccWn5Y/o6WWmdeH2gLOqULb0LS+i
DTnamQcGlq3qXaPg1uXOrSnafTqqu9iCdYKWZZb+ebajNhlMDCb3aV1kHQ1tCDdTzd0lXpW1TrIM
rxGVn30XukRiVspc+FYPnJt6V0U/8pP0Wgpnk/l7kt0PWRNfusnb15m1hsD7qXfqPWC7bzrxrnzG
FVQuo7aP8UnTE+G167zQj3ZHwfpYPIyOwXqsSK9VxJ0EDvoCBN85YBvkz1AtyweXDY0KzS6P61sh
6CrSzDcRYIUjdwKFAwphuCs6qkOKEPRUQoOpQVewZ9xl8hbzrilaMAIhMDNvxtyYLbqwh4LGjUs1
2IEmJnE/MfvyH2KaI7wE1qrsy5NJCgS7nUcWTX7npnSVNHzS+S4mNcJSqS5H5bGNXjxjOlp2xBbL
fqQskzBxvgyr9s6O1Q3m4GJbf+Y0aWC8zs5xkBNRUlTXmRzSQskB7gtlN+W1Ql3Vq8gd1aUtpxfa
885mzbaKJZXmXGRVINRVD51vuKZHF3xh7lUorSMnv5RIRaR/IHdt6I5YxqAi6hjibKYvRJfuK03Z
KjoSdahij6S2UJAaDHNzH0Q3E1x0wZEM1DgLXv8sMRblUD4Mg/NKh7TdmW5aA38DXUbRWdScyOM+
RqRccuHdu6qj+oBQB3TTPA3nnMnGmJlw5fg4lscAi4fd+hgETW2dicltoDY4BcuV/LOFrpnV04oE
NvhJJboE+pNT209GMu5ZJ9OjxcojEO1TrSlXjjqlT06rhESRWjuHDWnd5ueQmbpFnoiS6iMwy10u
66sM8nU9fqmJ9W1CuRoKcAyh4p3L2iMUMANfHMe+R5Lat7LaUV0PAVMg840Y+5e6Xz2xXmLh7uk7
xAPVHp+gXLjQ82HgN96i5ierzij2sd7DubhwGHiApoaDmgVexeq7rqgaSMutjedckf5WaBZgkvBd
FM81cgVMXx55zXNpBQB2HZTuAmq9+gxo+NDAGxcSJ9E1rJSfIB2P2ItPuVBXLbgqBTNxH8E5DUgJ
sJJXU32t4E7DMfvW0PYSWP5PYDXRbNiABQi5HtTyyfSsp8Yi3GpjSDfmivTM0ZgDGJ3H9jssvIdZ
4i8d7ytDsFvWfuVSbZ+7hvDvjl59hHgQFkppnWm3+iqjXSGtg6pQ36OxwoyjZkvzeLboWvNtautN
2NSHhNi/20FuWEZjS3g3uBMtSqGmHiimS1xij490ne3L8lv3Yhgb9Uk1mmap7s1Ke6njmFa8+ibx
KK4y2d2MjsRFnK+NIQcc2rEFhw4UF49xVDyNbXIbs8kFgL7hOLLKq+AW60T2+nQrBDpq42yBqhhp
92Eo+TqSGiRjHUc3aIJWrnQQuao6PksvOOo5vEuyuzYYqkGvlgOJglX43JAfIC3FokOr9O/M5jKI
p5K1bjiywC67AM4LlorhI9MgqDj5vi0/M//b6Sh5yXcgsyjhumf9vcEk6HWDqyjWEmV2zYh6KLVs
r+Jis7grCRE89CV1uulMWo5UgKM+SJeMWrEEgU2YIxzxV9U2l1n03nFnM6FMB4IUqq4vKlrf0rLd
tEOE4Akcf6r3Az5OhqpjM6hvIsLOaRTmKy7FY0nxuKyr/dCIx6qb2s0srIWT81lY429sonLmPBgm
NYNV3YsNfj36vHgrI2KZPH6JnMCmsCWY+Lo9iRTWSpC/pCrrzlHMMauVQzmajxZlsKwZ6UTIZ6qF
mBOD8Jrpa0nDM6o6L6O9pt8zhClZveEm+lWK5MeX6WvUZz8ep7uerjY0tfKROO60UILkXWMTUiW8
jvrNC9kRJEbsGhV9FDm7ZiC2H7lffjqCQVb6xNpCePwhr3FhYwToA0wp2ZtONx0glQMFX6uGQEKf
8gU7wVNPe8MgfF5o/YYidfKK+rfFpgUo96H27nGIxgNOyVyUXjG4ajH8qkp0CkdmgzL4IoeL67Ha
4Mr+TPu3osG5YeLZBkqJA3DZe4FbDkzdxKzuMQ06uZY948CgA2bZWYgFcNjy6DIxOqNTwcerlQ9D
svKotxDZKcH2Nn0WP/oa7p6p/spMC5sJfc+AVY9Affk8PTsSDINA3+d40d6UPqfVaksTAU71LvhI
VaS/cryVhAYSAnqhJT5kox2F0b2gjJ6VDhwka/BnJSEaakeHkZCEAZoJv/yqyTNCv7TTSh2+b6p9
6hZM5bw0Dwp5EdNkbdSUFBPUDTvHDISpZQx7X/eDVWEZgvBCsulL8zEM2W2hIWZmfqd071KpOmJC
evFk1a/iVB59ynXpoHAW+MsPhme/2KTrXPthRczjx1ewb3QPcbQbhNxYozjBsT9YacX7l7h0gWix
7BSi+rGa3OcbuewfRWsA4jTFqohoy4gCHI31LkN1lr3cGQBxPe85HATErO6slYCRAMiwvM1T4PPi
pCELIIseI5G+KW3xVHr6XY/b98CJgYVkU+jOt8lAoYxIYQzgLc27nnmWOaIj2MTGQWPR7Tz1ELRD
UNdDQnmKw6bmx4LoAHF6aTQ/Wilcwzhl48ecdx9xZtVjIhexN25SdbrUiXYxiuooAm/rKCPfTRY9
Uwu6DmzzChsSd5mbOHhV4idzoEoxEPSpwBaGd0z38MbhzZTSldjwYqD9l5aAjBI9GTosGFMcFNE8
zN6umlZcL3FOWUoVHbzGR6XZtGW4NSznRu/gUUlogSCWtCc+RAvLFf/Tm0H/rOt4/tpilJJVemFf
/lb7ARaA4Dto6hr8H/a+lr4cw6aMvodUl7I/nPLPQrDxKqEFWnP4hcewmdLc6NWbRCclZRbvXBqy
ip+kbn7Cn6OoBBCeMlFSbkx3rSAV51mlWDlp++fL4imaqCBmkbbC4ckpyiersWb8Ex2Asb6C12jN
ZTGUctFARxFu706gY1wDqbxslWzZhbQKheyrinKrquVykhM3OYJriXVO+YHvBLG0ZTptaNdMMHoR
tA908Oe17r0g6C8NrV1hwTUhCfr3BANOZcuj6uW3Ftzo0sv1DUyQE+heygA6+iTCJSvoQWHERbkq
AI204C3rkF02U/cQfXmZ94nBfk80GNtOrez7pEM1HuHV2d13RNdhAG7Vk+Vjm5i+W+sqDYQEQ2pN
22Sm2A0gHvWCiHhLqTs+p9bVxOi7Pg9fAqLeVdsG0n7KW0UhPoZuCPGjlCpmPZYo40kpmE5WBuWT
zoG1/gOpzYUNCzzSf0seN17C2NcTEp8s6NGl3JnccwgUiC8TGsVCs6sMpbd0ZTlstACY5FC/gmE8
NK+yzW5jE+2T1ARJm3D8D+7Sjo5IAODgaSuRXx30aOk9wX/bJz3oyqFWIPYIHgVTra884N3Lwff2
hmoPr83EZGpjsxz1fSqsZoODYTN6ycpuSEHr3aun49TjmKWAB9L3THRu2IXkbaiyKlk72MB+1IYq
NMTeZdU1iPtggLHwfxizg9Me9+S2Nr7kYGFmPKMQs6mfEoFCOqKHLMgKyqF7RFl3ztcwBccYZHUJ
Ms+wm+c4ZGIaIGuTcjTAm0E3VCQPsyCmkiP1n0CXbSe4+LR6qSOVOWU7JQ/CmvI1p7dj6nWvbZA/
EkRca3b8Fj/4OERIGMUPBdzPBejRO8sL9mZ5T/zUju6ykgeYpdY6FLyXaRRoaM+q6K1SPTz6pvY5
ZbBzGk1uhsHcReOzmPAGRk0L3dO6lcM85gdLi0Ou0MtfA9JoYm9Z+C3MRu7rbSjJoFrNU+KLXePA
JYsfWaAz8+nmvaWBpxporwIp2ujxxR5wRqbFJokq6K8j0E9Ox80a03y2mAoTDrn/kKTTrtbEidDp
ToWYyjUoWRwrx8biUzINT1I7G9UzASPN+RlNLgC2Vb/97H0t44PHG24SwYqtBsv6Y9md8hpUB3dC
Ae1H1oGrmi8VRgnJONtS8+Gw/TB1+TFPHR1OqpHAsDniyOjudNYiy7EB2RPsAajlP46dWCpqtjTa
cVtoDAeg12RHhZ7vjuy4iyB4xJC06HEQd/F49ulo8uzq0eM7aFmaQACnPfhAoAVHXs529JlDNC2n
lRuH37rpbDxJ2H8wHwLMC5bZ0VSXwJr0fPItQMFWZckARt+Ol3SriuMnMMQNfxp/hzB6ka/9VRB/
9vGjDvySJbHyQF8BZsRpV5hqzKwPszoj+tNn39JseDT0h7Qklafr72nhXPohJcCY3VOzIGUixoWZ
l29aLY8mhMbJ1w7dkKuYaCfeDWnPY3Ak2hVR1J6FrLeCuc8qUlddh+HI1K8Cw/eCvdhFtZuL2hKF
w0VOpTlGWXlHJ0L/VMP3sI52ddifWkelM2m4tQNcxLRrPn0bTZDy+mHRsLlbWPgz+V5Wqm+5FgX2
VkMZCB+eFBiJmAe+IjCrbVDsEqOCJzOtDHMiTF2lbjqWrL7UNyuk364xVhhhOKZCYlf0bViHHGAB
JDjTBovzFlbEo6UNu+Y6ps7kql5ziVr9AFtkHWP4brrmNUXtoOyVu07BJ9XNlaj0t5qFu5g6MNdq
uEqL8gbmklGiOiX0t1L/2DzkGSzvIW8OxF4P+DcWNUwxxxuv0FJxwfTKVTIQLOgbAGPvx699IO4+
pfSrTrHSjRFxoAqUk5lhOyaXvUcfoBC79p6cztgU4I39AM44kxcmsf00UA9ukUw6gHekaddWrx02
CCywcL7bZDXhvSVEF19osE2HZEP9csEpoVxllLWqTqIxoh3qPPoUvXwcmTVETKFV4uBH4+CPI/1k
tKaykGyNTTu9qqQ5sa2Ek36WU7vtQuK8mfNDNTQO1YRMbhpveqk/+fm3lSR0rDrshottEHj89eJd
q8cV8OlnPao3EPbdGqQy42O8iMZvHyR/kdubXD1WzQcOtiVe/5tTNZgtrWd6dngfo4YFuJJaw2iW
ma59RrGyCzFlsI9hX9RRSxKg3Q2Urw70+sHXL3HntnenrjiKil2rc4dQAYKA+frQODMxjDTVNqse
BMwpU3eDxqCeBmh58MxudxXhS7WN16amsivlnINP9AinIUxJIffHyAnWjP+uFfBNJq+F916oLzkU
qEUcZo/kZFh85RiVhmUr0gS0Dp4/TaVEmLu1ucaxa4P2WOVzMWuIOWBhtE+42GPX7OqbD1hzUZqt
25jlSUvE0azLh26oq20krL0WKngcOE6oWr7rqQvQa+dSeS8KEw6HceUpDnpnTUPwEfPX74C5qDti
vucOR7jazePppovgy1bbH7tImX0ig9x/BFYz5L5V1HSTESI75riUx2L0MDNOv3HlI/Tpx7a4cl8m
wnZN7bkvQFnZ4GfzmuM06upk02EEjrGS5bUNaeMR4wf6ravx7Q28I5lm5VM0+p9JTgACYl4asrwk
rx2vWW9emhazfRecYtO+Q+I6Q4CkFlX9jtiS8j7StGMCtR7qHp4mtTtQy448R80h+m+zLTjYVDRZ
hrQyBQ0Y48kcL7Su8SM+KagPCW3coe2sxziHYQCjqsd3om/CQKy93F6SAXPp81u2FoXe5gniPqxs
qEHTyY47xggqDANmy/BrznCx7b+EGcV7DnsZTphk4tsIVrX2iFojF4S2GSpVt+uLM6bLdVnciNUg
QfrofDwK45AlM6JGHuL0ZVV/BKOLhnNJibeKxPgR2bB3BmZfK6YDA+vczByB9zTs9Rqxt/C5r9Pb
R2XOtM4H/Ye1SzD2q8F+tYkQYcZPForYST5lTC1vL8slJ4/Hptn19PA4tmRwqd2aQFV8hl6DcZXc
fMk5rImLKziKpQKGekqjHTTbLbQbnJbLwjZx6By79qnrdarNU7eNHMYVkj/uiHcdpIUj13geumnL
DEYBDKSzdq6k3IYh3ZVUKMzMfgezUAGPuQ9pN2zhfiOjKSV3HPizU1Ri8wm2ZAtgBFNUhAFj8NsN
Xe90da96cyRgzXMC4UovHv9k4LAOUQViqxsqPNyqfy5RJHiibfTQ4pBFp8BQLj0Vbm/wRPUCb0jo
h8qBdsAltutFTXF2lfZU0l1xdrZ82tR7jfFeDIi5jO0riKr87AaAfp9eBCSdJL4PdRVar4cZJ4HE
GNaMGJ9NmO4Sy6NqOExP5ey7qsVTgEW3zsoT0/lUZG7RjRsVB1oEQJ5XwFX1AVcm5h0LpJTFZeQM
rtZ6F03/rbEfKOG9juytn0mXI8Yqs+ulHzypmnx00kWBJdxoq1tPZ7ElLaJl3j4NHGg5r2W7GyTu
kRwPCjp2eIzyT2M6K81T2cZQU3kyJNewTjYlfO3Gmu6NCgKLZxRkdV2FimFwZ463oguXugr2Y+6n
Hd5TLBcbjQIH5h/izWRuuooWiwxNZ8ru4LdurFKvYHDOXqwfvd4j+ETPkq5hfbBUXeyBD501oVvL
vKzfNAteaKkSHAUQ4hZj/GVIHvk+rTjUKfBmz/x7jnRNwAe5GsjT6J97iBQ0z5FBqEnzY6hh3je0
pQy859FrPzoMU1Y6UlxWkeVM59Ksbj7seelXb4WcfSyG70Q4eP/wLaQR49Vso+OY3hggxgyrWWPx
oG8I4hFbI+AuMBgotTenWwa1DN+n4Q5faUpiEPvcFL3n0bRJvXRdcPvwyQBlU70eujdQYnZfrQs7
3lDt6MasSnS51ZuXnDKHqdizKFWojbUIrIYoBfaS52faF9zIT1Zzs99D85UxYhdwEurqgfLfgqYV
0DKzEqAqwF+nfCVQlqLkQfXTjYMlx3JeNMD3MW2RftGsTLZknSbXaj/uYAmhakIO8efEQ3K0M1ol
VxpoFB/o3SKLcAZPYlYSZQBnTg9Lt1LKUwj06Bh1SrAnxPVM2ubW9T2HjEq7T3Ta1nPCeTJj/8DI
3rudz/5KixPmSN7i5HAR86qJ8K4jOTpagL4Sr7AP2JSf5WBpSAnK/2LvPJYkR9Ik/Sorc160gBOR
2T04pxHhwTMukEgGAwcMMAN5+v2Q1SNFurfmBeYCqYzozHZ3wAGzX1U/JZBWIgJIDbyZ9ZVYG61p
beLWUnRADg0lUzbjgKShPDmzgCNlDx4tSt481l9rpTbh4uDqMnKZqcGoaynoII8+Pdcvygsqcs/p
dCtz+3mwq696ZKEMMig4hEr4ez1x6tN2eJjSZemcc8MiWn/CBIxGNg7FTTiHEQcYeWrv69TFwTO5
QJJuzlMYG0evDLwfDaDpjI6jLwFxbOF630IXolxn3QHtSPjEoBHAuH921Jw9yIazbdl8JJHXfo4i
7w4GsIwoU+VdrGNjPWbc3wq7Z3Lbs7Iw4luECZG/UvbbVJgfZVf3Gz3QFhgyyoeSRalfK69R4UnY
iPO0xUUFVKFmQUxBMS1sOFnYjjup/grD4chKetiQ/0Te8xN5UcmPBAF07znRl7inPaMQFDgK+02R
3Wet3xGjw0DfNz3KHNbzip6s1JFscoH2rdqe1i6Qu8+uKeN1foyIAexoRuqUsA+BKg5RlZmn1rJW
slQhtvHxDczFyZpJfYOCtS5dcsqveavVGsh5t531N9eOKCToXAj1/fcY73dHOxZFhdU+6UtUyJ71
ei5eUp+mLHq43fVosqK3fJ7V9uDcK2mKHQx4vsXyiXIfsNA+E2vPpIh0BlaSxcle4zM3iUIzDYWy
Bqwz3Zi+fiyJUTGmJHLuz82HCOh0hCBI4VSnn2dYcmTSlye2P4wrl9DSJg4IV8q05TLMno2etZfT
UtNeZyvtA0WQZn3l85m4nSR0p6iRZW1P5aydGtlmgHLDTjyNTxmnuy+P3ZwaUHqZFbZk4ynzYJqk
4u67NfNQaAmmbjNJZsL3LSrCd0wdYTQ68Y9Y8wKtru4ujnfFd7TqGqJYnaKtLaj4lNA9uYvdZq61
DQzCczyASg8mwLWoUhF9WEvDUcHfaxhc7gBQUW44mYzlETvi5IfOyv5aK8vehfrLNIvxp5iJRtV7
KqBpsvNHTeCVG0k2ES2yym5VDnLY+UXyaItJH5tq35gd7hCmZay62cVMEaXgjEvmsPqeLoslib24
4zrGwYn+Ycry0PQklLweKG4PcEm5LFW49bIT/ExKOK6DTUNhQwrxZOYRNLSpOWCLRlMNAhrP3G/G
zAa5nKNd56xBDuO/8+qlokOxMndcn6FPyBSFxe0k0yNz8a9RW35IP74kUU8jvdPdZy2JBrXMTPV4
AakarrIsXfJtPfgyhlYOIjHreJuIK1HDPCoKWKvlq3TkeMxNc9xHtrcW3rDQIawrPZzeh5cqvvka
NHSazzPtRZu0UkyifIyyKoyfZ3wJF38JKbjcKwKSxFtZdk+B05Q8OnkgEGkPd6rpd041hvsGxXrM
UjLn9iVlwrh2Sy54PYo7fDfOw2QZgk6GvCVFwQTFpdWH0oohJwlZtbQUivLcNhNUUEJrdufuJMgs
yqCDcZs77EXqAYpI5zHISirwiAzH6OTh6blwCaiFru9Yxvtr7HADT7GngPfh2Nr4iWEEVfhtbGLx
qqOAG1bbHc0SBmBgQQ5cbgJRUddHM/5W+JznWakdfRLjMe1DGlzaO02Tu5FazbEf/WpjZKRCArtc
azPKGLLQ2FYyIVw5MrW2GIa2KiWiHzkNZa/GW0U7Mx/tvRWpDGnkheDo9zwEmGhL87PNBgQY8l07
x/2RRwxq1OSQzFJffOzEzNvMi/s8qdCj4oQqdHbZxzB2abTowj1QWHc7GARSVecbhzkf7jxu3uuM
sqadUxjBjWxIcIOU+BMOk9z0kSSF2dpsOKzmPGSVfW1I1jgB1oMu6rcBrXbE7XtapPQ03WN6Hzm5
+WPmYhX06Nnr83fTsuerUq19N5aNIryIpbmclMQeWcMVdZ7bJGo21BEc+hlUA0pQsg2zgWDioAf0
8wmit453cnEhN8vB9/Pxoh39s/G7F6i1/k6bRnooIxvQBox3k+viMQc9HlaEr2OrJDZijsbKC/Da
y36ma9ZaU+oLv6AJhnVZM8croAyeSUFEDOpdwpzRhDAB9aSx8DxEKUUVIerjtqNqkeV96+1pmtyw
sQOkJcIXxVqVCYIJzUcEfCAsM1TIPS1STJMFvnD6v4K7yUK/jKGujK6Hu0GPP8IxuBfAVzJwJijC
OK4N6WFRa8v6AigV/0o4okulcN+H8l6lvX3Ms4AKzRHxx8lsD2HI+lHb6YQ54gOoK6xAo/wc02PY
zz4WtxI9U9/iRJ8a+K/Hmf7FvcBDvQqHSK+WMHZh18sObk+X8XEqepNldsp6egp3yUgGR00BtV2m
3+2Kxvica6e6y6xPv5bOBTM3Ga/gHLV2yGR/ooMK13VWUC3JWznWaYknxWdb5PZqmXXG+T4e7xSD
oXts5Pd+Aai1DfBp0LJFRweEf2JnJGfxRLtbCuuBTykeOpF4zkXIertCqRahy/4bX8lWV8WwzWdD
Yj/prL0jnMcIfetqVfGxhb+VRRHPKkoiuQlSpDmVTL5DwV8Z0MdKr3AuY8aIK8y4uaRuT2A0wxJj
9poh7vhmNtRVmNllwDMGl9BhR0M3TsCgzMxm7vO0HzQQhgsvzdZpn/TU+1B2SxQoIKEX7YY+KQ8g
m/U4ioc8XzjnClxrX2HG12wtwHS0y4RjDBG1daieCse/5GHLld70r9b4ISQEPnN4i4SZH8MOMpsv
1R2pNQAeYthDgS7ZOgNXt4mlGInhnVllrtugvng66ve8b+60ymX0T5hm0RizDazLfN9bsjyLaNCM
K+d57WnKxUOD1IHqi61ooQYb3YCg25oljsnY3xQdeMLF6GFh0gpCtuWIsC9T6F6zmW9RobEOVbH9
TOOGzeOymE9W0n+RZQz0VrN2KfF1MCdvji58NcKyxkoXcGumEd7mmEY3CxrXsgILtmk90LQ8pu5H
i+9L2mH4MrTqjht9ztNthjM64F6X+Es0GXU8OMNroKYvVlx/OlbwRn4ePoec7hUTB+zi6UufDu9e
KeLdqJChnYbPOvOZR42actsgCdi6EztbjdH8RmjxoZLMNwIK0FpP8HjvqmwHNP+xMD1usvASw8EB
I9egGlERXYtHKw3EJl9Me1zcoQCC59F7k6gc00PCoWCkS+y7QV5u112Z9kuEJ99QpSVPOrPeNSP7
oxdjZE/ib2MFOLvosP+pt0JYPwdjbU3ALLy6aEBml4/zRKV0nTJUGifNfoFHPop6sU5h3qnApGlE
LtXF4ZVpQZIH7wy5MQrpEhehU9fXAQRN6YWsEyRd30SVNu1c7BT7GcZt1qOi9QfoI6+6wSW2pjGQ
qwQG+2ZClcaDVPlnFvvinJtPvmiaO9/tpqtozwDdiQAmdr81xtq+iYnDkvEQRv4ZVR2wOjO0X2g7
u4usmLswHCWMTnZ8D7wLyIAxlJ+5z0wZ+ktBhXft7qI2jw+8xmBfV5TbOx6W/2JqYuwx9EzEyo43
Bd16l6gIxIWinH/+1+8/Y4M0Ugy7j/nALgGSNieShgLi7SY3RbZjIKgmcDo8K0yP1JWGmS0SG1KV
M0xbiBHW0cKJQ6/QsTa1efU7qvvMVFoHFPsSvsRWuZa8RN70STg63taplx1xyJioCNfezLJHEyG6
q6p3g8Q1C+FxYiHtjcfOp08GFvgadxiQdFQ+lrIvS8axnVlfl92Fvr7haAtn483URjc5qddYUyJq
1dbLDBqGyXXwsezx926KBdJPYmefgOQs+SZPUaKvZShZays9XQHaUD/izCdADdapD6qrC4L0ZFrt
JRLhTTpjdEe/TAvflY3Db9lbf9xGdqZuja8vULLQPU1UbYoMwj00XS6keB4vjm3eE2hURmiBAHSM
q+7JYXosLVDE9sTy5U3q9qhL1PG5roxNQ2Zxn9zTYsgYa8YQ57phsmtKfZwlldnUg28bRq+rBucK
XCYAUH7tZvuWqC9sMwAovyB/mSuBPFr2JvR4s0kQazzaTNWNlB53w56qBUne74zcYGvoBe4hnenj
CIuP3GBFLYgGHuyJTMxwmdPYPUNXi9BZgkvTm4cRlv++MI4OZFzQReanrb7bhLSZ28IQMeaWpbaI
6XqrvR1Le7FqBqrYKzF4yOLNq2HShGmUWHLrMLb2OYuIlSbAcqPQas1y8zUeg+EohXwdnYC/ogHc
+N0IfNVTHyG4CzZH5Ky7g9l2wWtJNOdKip4xjGI4XSXpYzXe2ioh/JwlxsU2ItydRJ2zyXt0I4+b
gvosJzpcgPQ9lEzUGGYX+S6ZgOyW2Xz1bGPnlzgnVeHfPGtWq67AhkAzfbye4+adXNUPPxP0WLEv
tiPE08xhXynBoATca9shfbMAU7qO8dXo/NeBmR/Jr6W+zvgWGc7DHDX5QXgJrb619+Sy3jHDYev1
Cih2gprGVIYwOkkvpzV+wmg8oWKFqziHo876v8gXJllvIxq1mFvtCYq4T5mmwS13bWzMtFCkrzDT
Bm65E73g6ZocoprqXzgSYiUSKDUuBYiRY21cWTqbFNzAhvXKc1Q0FzPqKFXGjkxAmBtmZ7ASbqDI
JBhR0nmgFum9KSGQYrnSnXNk1Z0ljty4Y+VuXYb3XYUjyE0bY02x6Ken7U2sumhTwnlFE2Lom8UD
QEq5yDvsVqq4KTYep0G6NMnyMZ4N+Bg7bZhHp7IG3BnBLRPjIy5tULWYuhusDZOEI0rAdjkx/rwO
Onc12AEyF8/etqJt3eYKKsx7yZy7y9TD5ApmujNxLmGX7+yRv3UOZHF7HN7g6vB9m+vvIhsClEu2
HqK6t6ghv/eflqLzzMdVkDnYs/0qjPfS6bAbrdheTTvhEp6zLWfD6HLYsZAb97bQK+Fb5sFom1MO
mWcXu+yjta0tKoQVMVnffw3jVG1cCh9DMTFh0bO7dqmwr5kskT5cWDKzvB9KwpxRP53yzqz3hlV/
0gl9TzyMwVUJNmpA9gPiwqvK3UuSjA9uEqFrWdmJYr5jlcsvnCbaSFqsTo3wt1NKJLnyhkNbVE8V
CFPW3qCusIHjrZGjWks5GAwucVSMi8pWaZ87xTIlY1gVSlJWohUhVKWqx+h2kFUfEDSHzEKHxd4e
oL03NhVgdNmh+UIJ9BQG3Vaia0A3xAU2ZrtCkZpWbL43TvpQpR4R9tB67bgCbUW9YOemPK1qWDQm
PmJixmQfW8LCUKL3IaEr5u/jSWZfzUnjVhEEzHj9iBO0nbqCLkAjvU/wWNbGcxhtwgByP1/YYxgW
FmQISjCTNv8aTbI5NHHN3C9srjVfTDzq9tqs7HEjTiJF+S9Ao67bkhcU9/59NfB+KsT+lV2xCcLc
M2xE0Qf7BqBI5N7Rdd0/BsDfaNkBBZVT+WcpKbZBo2uYl8lrPjCxZTEMcyTLd4xduBCmuL3DGoWh
LrvozAweBspUNp3detu6p9s+hCtjNUAWKgNi0xy0HjALDb0r95/4UqzodoygNARcghXePANwHIOV
NDeivcFdO4BmtgdaidmTN3PfGRiwp7d8zJq9UcGPTP1yAfIz/u0HyiNSsz06ED1pgFkTU84vEkU4
52H1nQjTqgs7f03lzAFBsa+C+1TCYxLtS18/ymzeVv6XxmA5jbwWTwYFjl98+WRlLI+4lxpeAoZ6
29LE7Uf5Npk+Zfxp8apne0dyeROy/zein3GBsWrcBpF+gFjB8vZEWnXT2ynyA+zV4Gcsgfc166H+
McLuy0u1j+IfNaqe4MOgEOA4Ri1O8e7UJdlOlO7ZhzARUlBYWmobYqRrRXe8KSqf/SLYkdan/BMF
pcYpusNe4OPMLqbnvqb6gnKgpYQDh/9g2/cuvo/0i+22W4/dJS6jbZzYH4Et1u3i8iZRNbjNS5fg
6ciMu9AzH/zRfk18ZAfykPhJvW/WxDSxz78ajjwloX73cRHMTOMzLb5XILHC+EH39X2iUKJG8zhj
5i3z+smPmK968oeWh1K+5sU3s76kKCGR+yr1WdPz2EbOaxP4LcUB6EVV8mDlzi6iu5WNYQwjWrck
qjJszziSHUSy8K1WySFX8Q4PxFHSymJOgPepyxjbEDb2ynA2QhmQcxXY1/cAI0xHJwTzbDrGjV0U
goei5qVQbLrSVWNaByftTswBSGq6114geRp7SmuvS4jCRcsAsbB8X2aekEQbcB35xhZfwl3HcnTM
blX3XgVfZxN8h8KTTEEFIosdrwQjQ8uPn3JYRqvexM4GxpBp5ENXNCfX1TvxVIBryFtvEa09JoY0
GZh9elBTv58tj5lf5n/0RFe599inoTTuKkE+JA4XSp5RLuavwxjhturmELHUusU2+kVrUpwk/PC7
UxB+L9wNG74diwcTIRpy3jTHu9lxCIJbX/2lvm2ChcWSBeaWPjcSsH5WfsYYv43+3WMJRTsT9ZlL
NPc6NhbRlUUzKXcFvouS7/QSbVP80Xc/xgqjs91pkCZQH5GTAQJV74lRfA7V9OBAsxmWZQlbZbsr
vhoqI6FbwDWJDvTFNDyybnnq3zQr1EROB7sT4xpeN1qqC3c+CBFKueMshTXYhxSL9ZlmUkMR+8AS
sInBN5pJdOtbiLGU4HLROcNaesORXqhtHSYnCoD2/VTfM6XdFbjAvHJ66GLxYUbTSxgoYND4l2jE
XI9SXoXbcqGx3LOZg6XYSCTqtD0mx4aW4sY13igb+2mVGEadA9ZJpp+YJRd3i2wPUetufRxYdtqd
MwUX1gN8zUYfqveh67jHKN2vIwystaSNTVdUk7C/JZpg1C90wjO/PffUpZcqgY6bshhGslV5/5Cy
Ai518OrQe7yKYgpFPO/SS/c9n75lVbxpCzqjwPdXgFNi6xki7tl0MeZOxheIwgwFAyCmySN70HfH
A3eTEkzemyK7YHdcl0W9SScNO8E4VzitKTjeWVOMLA0UN/NPrsMqUvf6zuTpSMvZAZLFZz+iGvTN
tDzJfxGy3v+Q43v4LQb3vypVPtS4Cbr/8x9/pYSQjnNxT1mR74WOQ3xkoYh8+3wkuLb8r/93XWS0
QFXuvEGVGg9F9pIIEjdtjFmrNh7zPP3Su5x8Rr8R/b2lUFengUImI654c0r/J2DJXA8cixURS/z/
BywfCEWq5LP4U8Jy+Su/JSwN/x9gxkhL+rS+EI10/ei/IpaGY/3DBqJOTNgjihyYxBv/GbF07X9Y
LmotvyG+TFT595CyY/7DdMCS8BsPicwnv/x///PfRMl/j5b/6SJaIpS/Ryw937F4eYwa7IiUNEtW
888X0VBXxeyaWbCGP5QeVfOd1MtqWIiunQ1uo3Cj51BQwUBy7S4q6+YW18o7Kh5GumueqySKTlBq
j364rH/8YPrtqvrT6/3j63NJk/759bkktE2Ti9wMeJXWEhH9w0U+NMDuhUNjmDH67N1UhjXeHAlM
nnu1rNk0comIwoMmE7by0joD3UgiyTPSW9P09gm39tEv0/qltce1pJRw7bfKx/GqnnOwe2uQYO29
Vx3nZBTnuSvvW0bjd34kP6ko83EYJeJYSnoldTL1O5OF9MaswNMmbfppQky+q+hBfW2L7JY4PH6k
ACxeO9Zn4rfuMYL38IBnxrmTeDl0PDw66VD+dx/Rn1OynEJaH12HGLxvBZ5rWX+hHLX+VAeezfgk
42RT5kM56a9D4fchxPZaHb0B84LfMZXMKTN8M33MlZ5NIxXaGHpXk4bMeDNgwdZ4FihJGyT95My4
ZBOlqXFrRuOdlmYQMwyZboGh7mc1FM+1b90lDcPPbsS4OTRNfBV0VVEBiKtNRmK6WGmPDVZQ6yfD
t4FXsVa+E5yzYgjeZm2uZoXFcXLY0CWOw0M1cZrHySMb9Ycv5L+5U/4lif/rE7IjM0IARpGzmXL8
+SJqpwm/teCR100rMUK0zwmhw28dhkc63GP4cJQZKYCJOm5BgTazoPHXJL5jgDk6u2rIaFom8Kg9
6nwIBLP2z7ZxPibXQoJytN0cB0dXXEVpfxTZuFQ186M+XRieiHWkGfAY2QopuXCNZje3kXkblwPF
JuwyB1MeGBbMK8/VxN5QZgBn+T+nosP7oJubRLca5qQ5NyNT+18HBmX//CNpNaa1lntmSOneyZno
lpnV6WExN+aiYXsShPXViKl9yBMn2vVOQoKgzj88KN87F8bwmk/MOozYGS9TKo46TLsjFOnx8utH
GPsXcSnNTgJMGZFXdabnrj/3DS1UYbz2SIbRh5y4d00QSxLZ2Dz//vTZ3CH/fA/w7cCxfWj5NsaR
wP/LBc7Eoyv4+o7rNjTMjV3bxZ0QwQMfy8QsyJH7hOrVTU1g6WVw0JphsRXPZYd/S1AgEXvUUUh8
Sk+0t8J+7cNHJrx0y6e0NVZOdmmcJgckP3Hh3mEUbF8bGgGxmvv1tbIFA4hkJk5Lzfu1cYds//dv
LnT/5c05Nkl7JGlu+LzFv9zg9JzlvtVjvBuH4auLhLGF5jZeY3dKj0nCV4p1pLZG70kM8Rd3ql67
pTnB8ONvjB/Rxql0vv360awDNg4+5JdfP/t1KP2ATQq6xCZG7C8MJ32NsWwcdEZpDXPB7NXoap/d
WbrNXcWAQnsMYZZDoKdjY2h9N5Tj9Khq7Z/aBZH565dCFtOjE7ALITkeYQtmMhV1D2VCSYUvYwNx
FKnk1x9/HVg8wkAPwuSs28m4owkyXcfA5D79yHvIp1C82LQN7iumLhJP3NaIwvRLOOVIGEN7My1V
P1hOcxjjFlQ+bX/bUUbdhkuGiVNCUgUmFR6/AjtKgtMXZo1/pK+Q7jR4ZueZ3BDRjo5q20A9+pXt
3svUSdi/2SdIWfVNZW3y2oh621iV98hW7/vfn2Lv35xibtK+zeXL+Q3+ulALI6yeZgzRVoekYXuJ
lFy6+XM9Meiau3d8ft4Xkno0BGdMFevg9NvBwVrGvuSOBuXiNLoSXl2VzTtjMU3xWLt5oQ4vvw52
XoYXp3BrdpHRIzI7RU26sD80Vdv7aIFW04VbnaagPxMs7JAQHcqSO8d6F/N9oyL7QkdUsXFYjrAq
7uNDEqjXpBj1u5jCr2Xtud/pE+ulc+iburr+ViHUNluRdeaJWZKRWfJEeYULkNkk+i+c9r8OQev/
N7cDy/qXNYEfIC4GXuiaYCGCheDyxzUB+rQ9yZqGn2HEveqqU1YOQbEaBqFPEHpQnYxJ90dBUDpj
EvJYLIfQeu5sx7xlOqAYnJ5Xxb98/v3QorE1I6OCtvfjtc+i5oV2+X2d+dbbUiS1CktcdZXEsG0K
7zQVtd5z8zzRl8kDn6yrV2cPTCnmx9ISAeyg2CASMwdXy6VCxLXdm8wV8wsvHBHA3LfI4itCMyoc
86w1SXh/h2xFaDLA5dwuYkG3HDxb0wPU4QJoPTjofVjRPzUBtZzl7VcFsVIuzdNWbO74pGbcoQ3W
4rF8tSkapl3Bf8gG0d/7gcIbTdbp1wG4swfxSXx4Y0TRUdwZV8pRjGs3Izk79sHoi/gBSGV6k9O8
h+lgXj1yS2E3AXMxWvshWA5tR60LQKj8bqznHgNk5d2XAodkFjXqZqIQbaLGKO9cadD4k2T+uley
+OxpyKS8KAMF0BeXWrvDGbhTsaEcsf4Y0vFd0Zj3OCZNdRWRSQ4vdquPpuifSxvffSem7PbrUNNX
aKatjeFzrpYgnEeLMt6oITNwt9fVt7//Ejv/8iUOrCCIeP7YDmRG21x+/4eFaIC6VLFLxMuPTurp
5rHUc3OQTWwSxRLB1VM2lJ8oIz1iU2koSoWOk+RHOgubszMW3aHsq5/SK0dzJeiKhE4YvMVLgewg
xfc8jYy9MNxbNd3qPIk2edVBk24s49GdhuHQd/Y+pdMMTxaHEkbgLk5tzILC1y8NZd5ySOe3v3/L
XP1/3R0ELLxZeXH38jwwSu5fvmktjkwFCYXJy/Ksx9n461A4UOixqT4yNbWuyRh+6Qqw10lPLFz6
YXm0SEmsPJ2nrxQ2VRcjZsxVY818DasUEqUOoPMvv/VjXx8LNyA0OTjidYwFJRig9rDh7qDoFy9h
JkhkdgszMnnUJn3CBs5k/p/q8fTrj90ypKE8Ah1em97P0XXcK5xI9tx9iAOTeEJXdaSHq2lfxTQN
oryuLT0OR/Kjr5mWzxT4JPhx2+9Z3DYsCduPOr87diL9HubM1Ix8IrgXfcCUoxMPk5TXf5mc6L1j
RbtWP3oj/IlqS6Ytr/HN+B3hvuljdHigoS2vi5onZjkPdFgwFUUwEmvTqfeBn2DGc4puGRHuI3p5
16g52PoL7JYtJvPwCB3yI+rp45mqlFAyydmyYnKrv2TSOyDkfIats49a+qgs0mM4q6HvYkvmHu5Q
d6eH8E6GZb/H8f6J5eeWDjP2xkqkV6qks1WGc0UYECGbOn+yvIakcMQqyotfszR7l8az77dPegrc
Y+YyIUcF+Oih+G40JTBGxd7BUAV1lLhI4aDeE8mIKXsmxuWW40vmGhRIE0LswNnomRGntcqMFxEh
e1LldI3BvORB32zHRO9Nq0HUAY/Aw7hGMB7oNh2B2peyNbAiIcTY1VvrEPu0zZQyg8Kmxd5rp0NB
4uiAiEVmg+c7A2kIOpJxkOXsLAbkKH3MlozWO0TURIGliNqd0yTfTAlhJAi/48c7ppOC2ZYKd2f1
ZXxMHuMIkcQtjPHO04lcFZ4yt1Z9z56HuxMyTpBRBGyPeANBbrletg5V5R0LqTnzqdpbshiYOuGo
tpVp4KLHhq7TvaeNixsngsA7kRhVk8ojwsV+em0Vgd4vblE7BkJEsia5EL44886CLc70ehXb8RJO
Jh3USgOt37w3G+unMBrzrO0kpTcxl1BCKkyM5jMUA6U1JVkhPkm72djUFrajno82fBiB5ocQ5z+E
DWliPk+D1C55yoykkTfZ1p2dz68zCaRt53pQptWSQBqIBWNFqg744OrVmBVbl83uQY/euNV0Q6fV
a9SHn7ThDJv0QML56jtIaT2pAhKmUj6XMMIKGZ8HzxX3I2ODSbLAGFxOZ+v7V5yvFFiQpX2w5qfW
q752ib+nBTolf3K0unQxpkbuYSIVjEduBcvt2ozRg7KzGt+xve+JPKq5LTBS54vW/Gm4A8+i5I3O
mRUT1oPGvZM/pwKHR9G3EVJncN+P6f1okevt3xT6LFiY6Mss/X1UglOa6UNslgeVAzNHfRPBFwuW
wCYdpmad0HWPLy1XRf2l5IUPZJBXRq2DWwnlQJr35USJymAS5LVbvsyTVwNXjz79fGZACtQD3jha
jZ/U7gqKQbIpQqbcAYC0qzbHn1U9AtIcq+kF4xRwW3AZUGTko6M6iDqDaZ9MmYi15eTfGzhGp6GS
7nZeODj0vwb4P1vc48PCQdSH1M2+dkNR7bNsJPYsdiEdgduZmubDmEAHL6Lqw0mnljFl8To3/kN5
iuED8w0EDnkoW75pFdznrcXEAvU5ig4tM880/0GCfyjomSZUX1F+Dh/d8x/pDpC73it8xtr+dKA+
QKfuSraDfWqq+KnGjj/j5HEZw3dl/KHc+qhoR8J96pNstrxXlh7GNRos4zriAvA10TOe+2mEwNCB
1D3hg3qHDhFeGMHcccJ/QsEiV9mkxqoF54Ula133hroNGBl732tJU8l9M1X6GmAaJvzQcBIidfBw
Ca50ANMALJgPKiaYMOXm/DNlEL8TDOoJRbe7ki4PtFQTSoBJUzfA1JcuzvxDbjct/5i/MZ3mh0qv
kfWYTv7PDIV/R8zJ2SaSXjmrJbRixeVVNvh/3Xh66xusxMzcqb2LAUZ1PsI4XAOCTYadgh3onV03
xN8tp/yBiFW8l3mMTrW0V6Vz+VA5D15XvRhG+yhtv90n+Z3s1I3yx3ZwngmHpxvoKU9Aji8DrJEm
y+ajtudu76Gs9p3EIj2SvTL8EcRmgFdFde6PuPCJ83ck3qLwSYUD/g97GRE3BZ6KAAut5/V7ZY/n
toeJTog2XhVgtIldzlyVO7uw+OAc69EIWe7Rh7IZsfKYrRXet+6z5bbVhgTJgo4ubtlkWkcSua5B
kq3pWrUucqvaBtWhKmvC0iI19zZj/zT9btP7dBQFN8SBLNXRbdtLrSg3LkkjbyNJRxNfhabV36Ka
/yh0gTw7ml9FE8r7JV6XcZU/87B9bTUBr0gHzlWmZGkHHPaNGd+0TSuCW/2Kr+U/iHDrXQSrcPjF
+HJJmGUpGzBzGl9Ctly70qm/OSoJsapVL85g3wiCZPR74sLpXj2nzcjTBJvG67Dw2saWUx2DAQGR
rCJC5W2M/71INg4VvGsPmXYtCG9lQY3ezrL43BnN+0BVHiuS6KvZqoPMSlTwnITuUHffdKoumknH
SsqQdM6ogy3pDegDKRb+EOcejF/CmVnmgGXLow1cG++AVmnQAKLL6arYPa/tAue236NbKncQR2+0
rqYXP85j9ZybxHW4xmKqEZccHbnVRN7XoxGupzT7ms0+CDYjOERTEW9LH1+yV7nnqGvnc1R+IqbD
/c6gONejfe7zcP7tgDGPRxMPv6YMlhIKOT8IvE9L5OXSNk9MIatzkmtqCAuqAdlX0Pk2hj9JplLS
hYfQ9cJdIBd8tghMVJZAIWIRKOSh1W1w+3HP+3/sncdy5Mi2Zb8I1wCHQ01Da0FNTmDMZNKhtf76
XmBZ9311+70y63lPojJYSWZEEHA/fs7ea5MvZ7db/1N0TNatjqZNhqyTq7F7i5LxzSEOliwEB+eh
Pzy3Tf/hSyxKcg60zecjbg0gINSY21TArTcheYVhMy6SgELRg91U4aOsC9qEKbAIJ7GPNAmpH75C
GhEL02qmXZeRcEFoEyatttAPVT6LXsu7nSNR7jxC5Zt545vtr07YrKuG9GJeMsrM3lnU0fSLbp+9
kpI1E2QRc6nYD9fkdDFIirHt126Ij9+PX803Un+cnayNZAXpcFvasl/bmmCQ9jPgKvobOJul11WH
om7Ju8D4jyYyeFdwNUsaj1UA+Lor0rOehKuxUh8Bw9qo96+REywcQT2EHIFoE+qY0UKqrAcE1DWL
uIYGBrxHQ71OY/kJG8lT3AzDyvHAso3EhAy9Wiatu+5t7VvAccP8C0pKiASviyPgp3RADhila+Ep
m5jOxU02J4wewL1McPOb3/7gngLqrqUv2rdBd6GCTwfUlEChONEkNfxTFDN7K+meCaMpvARfRjMP
FklXSko0GsQj0vbgJTEiWU/A84yCTHQi1xA2RP3W8Mkpk8ksJAYaUk8NkYuY0FpHcEs2U7a2v5HQ
7VmhUNwdI/wVx2B+UNDaekSS+xGjKiPufFPqBM/4BaYGyqciMts1HfCEmUGxCJ7EUPW7OOu09TS0
+IPmzDFI5BvP8EgUmnwwPznCRi/BiB4i4ysNvrX2u2gzutaV4ytVakZxNDa3aeAahOeH6LpzkOpB
eYum8jX0u1OPHR+00S1NQ7GGUTAS2OWFW80ze8qk6Rpr4hUUTl63FV6A4JqTam+7fb11tWjm29Mq
aKPuYLNLoVq0t9waxNaimGBFLj96F4bUUFDIm1ZK8JzEYD8ABdEgJhkxV7sG0p6eTvA7KMyHJAfx
1jc2MCnmm5xNWXDCcliJlIJWEKaLUydjfq7Vm4kkGnax6ssMCBk3eHUL6C9215/8yLxMBqSZiMTf
lRhKAXafaiCrgD+wNXAKQhLS6SXHN+CNWkkZT1inyX28kNAjl30AHiKeBtJzs+mAce06uKpHkkqo
TxR4S+yq1IUWoMBx+kwBci4M1Z5LvKu1B0/erYJmjXIEriPaApgz08HWC3dr6PJ9JKss7byTlzJq
byef1gyaX1BacpW2IdExYGNOrUz2Y1c/F8hjAZRPm1gBkysqDKkSxVcd6x9YI5ODhuhu4YblR52J
kBZ1D59HoJYCsX/1x3fC1zEgaYScTQGsP84FtjF9JrNksoJCPSn8V4Ko7yRiKxIF91sTXCpVAgeb
ptnvbbtLlaKmS9UZkvgXuvfFkNoe5idM6sXguMCVGOT3afiS6jvq+mtskeipmuFZsqgUA9kDVcZ3
uYhkbP9OZu0q1oMH6I0Wad0PXVig8bQDuU3teFyMFSdgJ/b6ByvT9h1AKzOuT4YhPoXq9oaV2ux+
3dposminQxV0WF92lRFiRPTB+gGSQsJeLpHkaNxA1r3Sgncq8FXhyg+foc/SMq3nWMhd3NXYzUt5
xUPojhzvpze/dTDkA/FhxIhhguBZ+gmj1yH0w2uhGdscumGbFjdliekLbP0qszXSMzRxCxpeRhao
c4F/DXaqTWjoWReYxFKhjXtYABZvDmcc0PSwWgEtdfZd42/tFNBUOJHQGwFsLOQnd1i4aj1Os4mO
5dbSUwBQU/CZKHKFcCFMGFhCtGN1ETto4PyDRXR4O2P8MiQY6DEbMOTBW1wku6LnB2gt5+9GAzFJ
buJKmEmzVNb0FanijcgzHBV9e2qjCOHG7NCzDYPkS/mYtgAWNL3Ht5Q8xczMArTnMrZHdCiIFwNL
uHBiptcxN5+GJ3pW+UqwIR801IIh867lpPXlhoxafkFYiFCevRuldWG66y9dn+VqatM/ipK0SjaW
8tNt03e/c2Sf8ACqveoJZo6z5iJuLoz7BR3kesNgAx5o27JIMjLdawTXYAowt1oOV6ONkGPqHQdL
Zd2wnaPTUooXjHolZ82rIsCobShXZccRK4cFg4qJBCSBJyXsELk1HRAtTTz6OTOYUXTrunegZ9Hq
MQTrIgMbq4w3fe8/+tOFVGzaA2NYHguiMBcxwRNMRKNrXPVfHbIuZsgxbAU3IDCDPcWrjCO1dcNu
9l27/XM5lN2xcvFRdtV3kA3pNtNYyX39vc4RrKZ4D6N5KVJo2WlOuKAniBxdFBZuL0wbXR8cuV7p
CGiJthIYhX1qfjI3P8nP/iQ0gkFDly49h/vMw+kyMYtm2OFv3EGyKklEZVJbSpgxS7vNl7yFTZMD
uAH0IBYiVw96a0SQ8ZJnx0RZXgX4KOPS52wbdLMxIe3RBjq7sQgnGC1cjppes2vdqIOZYUnHQhrC
XKsR2UaKgMgiDlAMfOKHSovX5LFsegh3FeFxTuqsR9+CyKr56xBY3sLD8ATu99nSAu3YjnSo9RxI
W+hKXmqbbwove0x9gkhsYrdWIT9nyml/2z3BeRr1a9Wb3ZJz7XydaKfQNyA+VXQVS7QHJ63cehph
hqqMAfCr+oiVmr27m4ZFRjGw7pkyO5q1CcLhprLwIDG6oWPWV1ZMi6BgFLWswvR7oJbu7DfNTo6x
SYYrFmCokVcTOksfz2QVTd0a38J7Vxl/cArccOlwtY3to14HpJgEJcF9afJRa8PGS3suHVp1/K7j
jyC4YkzvVnrscnoq+603SqJG9JdYKnBfM5Cjm01TjYyRZVOMGlPYLUH1csRD0GpN/i+mNxUYzyA4
lYG/8gwLaNsU3h4K2BWHoi0eirA+E68XH8Gkn5NfGRGoPnCxEGB8l4w5kjXgVnZFdpidgstVT3ll
PGGHxkCHB9bnhGC4PMk+Q6/cZy1EFImHDJ87u19e43VA6d2l6XWKkV1nhuRcwmn251k8MEGuCZjA
iLUVJq6JumNH6g0CU7EuvWQQ58mvbI4CxeI6VyF4HFNxcouelINfHRuD4HDSIegNqgaMDpFIJS1v
8p3tTvwZGtImen/a9rG/HKVfEgKKxKTDgbmiSMb0nFlVvMvdcZ3ECapiQWltN9hQh4pvyj/DnrYQ
r6tcEsFAhjjeOS8qV5Flf5oBE+DCbK2FSNQyLZW4EwFDBU5vg5kYKY0Z00EcQQxXxbO0q9d8oFtg
eKMinjB6UPBCaErqf+oUL9ggFSrGCfKu0WWbftLLFe3v52z0afB29jU2ra3X5RuLg/lOqU1T3yud
eBj0y966CVIicvEY6J39vg3r/C3W1S/bhadtasmtdQaU6wnK6NQXdz1ovhOhU3lH6s1vsHyD0Daa
sj94PWJM0Xf+LlX2qa3rr9j4Lh2wo6FiETHFi+tA3QT+S5pixxIBP5HLe1xLnaNQUYbrqm3SexMG
28EL/Z1cRK066AOEUqtGutKZmDcH4bP8VB/JMAYrYmQlPXwAPtz/1So1YEUPde3BLHrOUrgEQ+sE
MNBs9wJ7t114BmJUc9T9BamATBfd/CYZhBDxuhWW9miEAyVkmJyLnrNXFdEfaLX16E10dFz70W/y
ExZDooBd74WNlFUqiF+cPkr2mlnQCNSpsX1a/M5QXrWRVSzD98beT9VqJiRCYw44pga1oB5LFPtz
iTPHbdtF/Rn1un7s58Ng1EC9HYyVouOycBgvOG1wHqYm2UzSlWtc0NYmq4p2MfQmKgG6E6bJUb5H
oIIK86JFZB/FFYxDj7nDDsb6bzTktIhrwoqpiZXxaAKmCe3K2FdJtKlLIkkbfGaUs/EOfoO5yAVQ
YVVOf3SXaE90KTsaAQUWS1kRx2sB9tEgXGTD8BkG3T6iUb6c6AHbpromQswiV9ZJGb8miJDbLlGP
uhz2/TBFpBljgw100rA1f9g3j2Yly3OwwjGI80+Su+f2otjibbwEhnHzDFj4XIl/ZlYIv4xYb5nR
RBQ5KLb+MMRYcJ+cWm4vtguwyoK87K3nse+noaSu+WQt4x9mMD854jCm7nXGOkR++BhSkQwuF5Dl
s3IC/uNUCF98Vc1i7MzLQRtiIk1JuDQALorKNfcA795x/puLibnozprgINTVL7YDQAzoiJa5QYJx
7Z4q8sm3DAu/G236U9ADXHH0+jQMauQ0jHQG5bcRvcyhjtNdQg4Ohgc8XZxeG+5hF/1D6J6T3iJO
tOnenGYi+Co6T14vINbssYsRzanO6O5eaF3T4sito4jo0fWV8zk4nJZDj2h1I8lRuzL+OHi0L5sx
pg3gKViQeAwEpkbw+owYysCINrFPqrKvQ91v6pUwAEUm2rpgYPHoe+2twBpb+kP6kBj3SPXJzQn3
lUMp5ITwt5xKZaioFrTX/sSk8azdhFYWH+S2c+t7A/oM8EAj5sC551QLcd4QzLwwWwCNFgk5Phhb
ZQ3i1rsTwWjS+U5jeIiucbVit120VaEwz1AuM9pE91MCG+9paakB0wg13ysFP1HP1CutbyVnAj1+
u/Eot23s07+ZDytaDUGC6Fg+HTR4jWk89fgWnowINAQVMyDUgfGSyxldaTJHu6KPN8ynh8zO1APb
R7NnWs81IANvTWiARuCfDs6ewuXi4rNdQx7oiTPIOcaM3hEBSXMxfZezmUIJbzjVRXMJeY17Tlja
C4G13ypiBzJyqzmxcEPaqPxxC+qJVrr0/lhBdBSlW50icqorUqEug1EEtwI3DH1KUAgWTfW1Mrtf
Wp8fM3vMcBUCTe1jo7pkKfRWo2ia39EAX7w0F7qZ6VvFbHTTeEw6K4ueQJgQrQkbuj/jwU0fPCeD
1pg3D0W+xaNdPzAoXHdT3tMDg03jO1E+E55rPourXTUk/Cq7u4ZW3F9BlFY7EJo1C9ZnmzbWLQL9
8RASeXecrODNrbXw4ech6hAcB5JDO1A9AEFhAkFmLDCnRsgeAA0fOjgenNxAXVp5lm2yMBi2Ppbc
e+8W5q3FsxIZ7x2qhgMa+xDHXhHdNQpZUgL9djf/zz5J5UHTaqYx+KNWHWC4tVtI7UavC9ca5t3V
UAbNSuvregMVpX7w5oeqltyDQX/RY6t68DC9HHnzb2mTkjcX6+YhTIULF/O3KjgzMyTH+st2djIs
wIaVKcuTDdLe7ltmD352Fs5w1ifRPaYJVuqifOBM3T8GOt4zIInh9uepPlkY8nB6bkaPNIaWG3+p
r0hoyJ4SCyykBBMae5l+csu6enIzgYcpTL3Nz/9UTcmqraan0cSQWgbeay8IF4Uwk+68qTOfLEL4
GGHoGxJPKXQjc9jWpj1gk5LZo1D8CjmLsCqrOnt0RIsbZtTkJSU7TCcl3X7LByjmIsRxgbAxPQdW
x2BnwhptR2q4eAE0xYCwtElFNQN059PspP0BwqFclpW7q2Lp3jPJkGPo7C+fE/W86Uhums8hCT4U
AdbPlUn6SF0498jVDDywTYl+qoW1XtXZdu6fnshAiA5y1uqlpThhWigQyIr2u6rEk6PZ+oOrHUVI
/6JT/XtBDKTJlPgkTTrlkizhKXKfAgVPUNMAgKctt/VQXaDDuZeGoeuSVzzCel3TAaqeq0aVjzEn
JcM4t6jkX3OM5ygpLzqwW7aDtIclTcyQUQrSYambbODJxNZkjMCsJ1KzIQ5ieQnMOtrZmvPgaXF+
sTS/ZmAGSC7WYnHWko4MVj56PhR80j3BCall4OqfLK4tFYJCYiwlc21NLLb/alFuwdSH7Bda3wWE
Q8zbsyQ+qp7GXhMHk6A6mm7ZsG5MQuNor9z7KMTDqA9iCT5anJHbko4QIYljTI6drUxyJFjZtrIi
G1NvVcIy16z7aCfZlQb0ZiBW7zGDbZzFhXPspHewwDDAGKA292aRB+6XU2umJZjS5qGCt8QgBXot
/IryZE6pdShblv0AU0kSpUulS/eYesw9MtF1GzjT4LRMmaFUnj5Yf/2dEzvavg1hB4K53irNSx+M
scl31TzDzG2okL29twok0kUzSO6E8IJI9C2iXLjkJO3yqlJcI5z5t3Vd3uIGgYqqgu++NtzLz0M2
4DEryTodkQiSl/2nZrdqpoiJe+n8imkjWAmEMitzGcUOgiR19iJPa6tL7JFKLjx1GO3QWhP8u/PY
8NZx3bdb1+ZCLUiSIsDc3psktGHkAYro2beYsO89e52HFlc7FQEqmFGRz+bDXDlN+NpIngmL5dQV
45EsqniJIZOzQDlLef05d577eB+mzlYVpfkboPOqGAmgN2r9lfSt8cR8EBFENMSPVm6vDDNyjz8P
eYhOWlOvVZcSwJwq+ZAJBZSvfVMIWUicS+QhFEQyi7z+0HMHZl8afWGlg3yiyK90UVQucm9u7Ew0
amunOWUinX3sSB07HKWx0C+eRyumLDR/NcVZdrN1dF2ORfyAnjDg57BVfQqv+fKuxtQXIFr8tewT
Kq4cg5k07JbhqpOgYSFUMBhTZxOpFglfVj2m6Z9MZbsxnsYrxIXi2e+1L61Eq65F4yUcOFS4cbwv
QhGcEivGdWxFZ13DYwy4+WVsMutUurV7iYiXNAgGOE8ByTYNE74+VsY9bmxGcSSNYhxzgXUMCrw4
EOFzBjKKFa+lF92aNECQ7qKMKO5IYaa7Qov80LnDscqBUYr5gBIbYXDOHKnODspEdzYpic4CRKT8
U5GJjB4eviQr0EkBYIXaeuY43iei+IKpcC5gXfpNXiew6SKLujMBjTV/fTCzCh3EQtaxvCU5g0QP
qAm9+QZgVeiwREWtWNdjGUAOo/Opirm3Hsn+NGbSOQ6VMBjNYNsNa6nt3NGfXhKpb8FbhJ/LxjL6
s+GP0yrEF700dCdiVERgT9aO8b7Pk+z485D4Ec2GTDBS7RHAei3Kfzf65frPrZFiqU2BLa9Zz+do
KNN/yEKyh3rsdRsDFBc8AO+ptmvvCQizYMp2lZP7ANuKoJypTTbdUEg0z2gZR1e3DoRuXzjNczYs
y/Be7ybm+SoxjTt9Me1s6P2mbQ3zoOW+yUi/epmYcm+JCYjOpuPCDQhbuk7Ezp6ItNgFyHuW45Q+
pcrIjhktMhKP2jm5QeZXP26Lq9VGxVUZ5KjUT0E6VMca2jOZDeq1b6zxwk167zCDfEPUcMqaTPUM
Olo3Wdbq33UOxNs9U/SfPcFzC/Ght+0hY6RO0gokIJsCi3AOhcBYb7f8NAvfnMYprnKLZ6fXQS5q
Hg40M5XLUsDLZ7YAmE0v9Bv7UMP6lg1P3kCRUjlRsbE1G7g13UbuKyIPynLYhHrrb9PEGde5HOsN
36COYYB5NGoa58mGY42ogVAF7owXNW10u7YPZm7/STziF4YgfzCCBjKdmxVwgxzwL7WWr5JWH1eV
Y6cM2ZLu7MMC7rByM2zMctt6ND36UZUKP5MgoQuosupU+ohecJzLwlC7sdIfUwNOc0+BtKzeKie0
NoXTYk3LDBZEX6MHO4XegaEnrE6O7WEHck/q9LKXse+tlaJ1hKqiOjmQ1IF9RdGS4PIc7zmjp9RA
EefBw9qDXgBvnkyFuHoDwStTA+ZQpiSj+AWohbLTYpIcSmb9VXP5eQZVgBRvT3e3sDqiw5w/Jq2u
RX42QH/pg3bXB1O+RRxoLumvFg+lVxQPsvtCG5pdiajNwGFzvKkn66QEtHe4qZiLjUKhKFHdTSA0
urkx1k3XtG5Ktg86eEms0kn/1EdPItDF88+TzHwsPE1cEyWeLOrjc2ERVCaiyXsfnWLPIQZMYBoC
trZK/15bY3r/ZwUkM57/UOc7EOGlMOkRuJbAqjVbE/6L6rOMoTt2PgKiEOEL6plav9sRzBwHy91a
RkVz9GYzBPkyYPZbla6yceAmCsa97aXuyvT1dsOWQnJXmVl0VaeeNhqalcB8SSOV0JQwnOVYCZSF
eQHMGOIG7cXKPNKQngUbG3T3jova3ombM+eT/FYM0RXPUnf+edAGhmHZgJzm56ke/SpCBvWpcODU
KndVd3W9y6GCHxHlBPsqDMIjEX4mSatReUjrD6tju2pLG6mh3pJjTcjkG2kbmyZy0xu05fQW1Fzb
k0nccMjQCSkLkQAb06SzaYoEvbKdPSddYx3dwEItk3cIW337ZWgxpKb5tKB9He8mSo7FZCNd5dDc
oUSknufnyHcTYp3mFPMITj8i4TMWuRu526TLm9ds6EhUjpPsUvRTR1MOgpoW+yRq0CFeucngbH6u
PDADrtNo51INb8IfohdGMvg3hkQdGvN1QFjz8PPgSooxnDVikx/zAEJ57jflKQ6IAHK0/LGAsLX4
5+vn/xINz/mJjnQce84UtYVNvOLfLp8sdEDlzP2RwWGaWEFZK0MzX//q4HO9t3ZjLTtkOHiB+TtE
MfSHFFDeQgi6VAU2G35hIPHiocAXEVlngGgV0U5heBsdEjbMABN3LCv/qpnyV94mA0cThBOBP6NY
jDevztsV9LIJ+SIc1yQuNr6R05oumZAbhnkL8A3s//ktz+mTfzPr8JaJyib1C6+DZ8n/fMt66fZN
UTaYdtu8o4tq5yuQcSuzy8XaNyy5yQAWHqEgmMikhH5yYHHqtR9eG/bmK8F0apnrVXMI0cMVnl2/
DhjiD3mpxytFffHeqnnk0V3SNkYQT34DJTTfpwL7ElSfne5/TFnRXAxRMYcsa2Sk+XA1KRxfocfr
BwByr26sH4yUUQYeFP9opCg4mVpFR3oCr5yI0sd//kj+077kuLoQRGxKh08Fm95/OHxUQapX1HEt
ayYedhpJf+xU+w4N6vxSmxv0BuqAzlL0402iAf75H//xD/1Xg+f8r5suvwjk3aZh6v9xCcrMq/sw
1NneRvlJiPXHYEsgRJEHXCki7cnQwI4vpqRaM4SFBCmHT5m4DXbmtt7982v57z4IGhRCtw3P5a4Q
f78bWAa1KCc9mZ02+xrg2fuc6OIusBi0tUcib9F6S5IF8lL89Sn8//RXMWei/s/m5MfiMwv/nv76
8x1/eZPlv7CNu5jIZ/fv363JhvsvNBjzFy02PUMYXDb/25ts/stxHN3CxzT/B1vu/wmAFc6/bF3q
CLNghui4Bu3/F2+yFPZ8a/zt4jUlhDrJnTPfQVzIf79iMOLVRDt237B3u41B/NU2hKAIKRQnQOZ9
tr3qH6mbOMVkz4I54GyZqcHN4shBfFVglbrEFqeXFYLC3/Uclz62abZvLXazYAzyS6DrwF9Yc+Ix
rbdF4jfLsDBWOYMjYpEsdmsXdL7mWNk66Swb/AwTWScw5aYN6Tm31YDzowvLZ8OADozB7rWl30l5
AHgoRtu2isMEbBbs3rrqs/ek07RNDaOKLpS5rmYEnER/v+4iC0N15ZL30LLFdiV2JmYy8ROtJWM9
yd9DVY43xhbGVYFlJSsAnEj6ErtufQAN6l1LRZe8T4p+xfgsPFDh43pSkLjTooqp9Q9u3iAA6h36
HrTi140TcUKVDommrd+YyK/eHTwO9y42J2pZyyf+Uflf3fyzbSP3rkHY/9ZbcF2MhhjMhl1Da6kP
kXrQHmo8J9pnDg6qrkY3q+VGx9mii7ZEdJt4qfh+It++/KBo9z8vtyCXpQ6qAauR6+50My2wnjcx
TUREyArETzFpDDDYq1EgkqwYjq23V2wJ8SYq5qQsBww5MzsNkR5/KuaHf3/NnAM6s8oFcK6R3sYm
oK8Ld7Z1IyS8NKY7XjD3Wsxa06WsNQGTuqUDgmeB/tUb4tNkG6WTuQUDpz9wYDWbVCejYRrNm/I9
63EMW9hkLbkTltkGj6nWD+fU8m5J1Bjbui243qRB7p42Sf/484CE1FqNaJmT/q6TGYdTPZavoFyb
LX5ZbS0IItVS+1TkvtxGjnjrw3eJKmSs0t+NMbicb+eXaXoth3Woe5pu5yddjt4GCwA5NT4o7cwr
ib4yovouQhxsVig4JIBCRzUYupzJ+E2aXuZe/3o3LnFI+8Sos1tTOZxdSuQRbRgC6p4fHJ+gOWLR
drE/+cefB9SGxuavl4FDgV4GIrFDNMx4i7JrsU3uMzvfaEqRoRZicka6Zfwq43RvBqK+BoM8x1hD
Dr609V1sGQHak2QkopwQS9EmXIeuhIc0hNF44JKiZ+4x58qz3riRgpKMgfyqageW0QDauoyebUSr
fFIwAjMU90E0pb9pzxX48xd65WDln7ssnmMAEOkk0FNYCgFNrNQ4/bTjoB7pZXhSZsu0pLbbw1+f
CvJdbPpedZ/y0tlUNnrg0YzfeytxX6gMEPx37m/aHy7QqfmZjAwCXhGKQe6CtOHb6pzRjyaC0XgW
fZYHq5rR51p1ER1mMePHSSt67PveWUrnryfe/OVOB6empa1xCuuFW3oMWHLrqTWQJuWwXm6s4sW7
29ofQ5Pld1Ti3yivGUjNzxj0xGstijGJ/bxTFx4BUDawPF7h3JxqfMSTqh8yFHl3TvdfHrreZVqQ
Ee+FTnVPqHsX0wo+oLmjP5nd8prOP4DGdKVVXrQdJirGn7+pab5FJ0SNkD3L/NL5JDQlcjk6TvPH
zb4DZdXArmRwCcqu/xh7WoU1EZEAS7ht7WQwT71RvPLbSQA7tf5Kt4v8FysLHvdfSZBDeS8ZreQ2
kilRZSQ+NQ68NlLkwgIFhNHZ4hnjwJedGjg15TjcHFkehSa9C67G/DjCI6UDZfWvyH7xGAc3OzTg
8sze6Vj138zaQU3RTj3mSeytO2Nyrhal7FrNwi6BjxiDFNOHokeX9fNJNp0Xnmq2jSXhpMGeCRiC
yiC7OX114VMjjQ/HlIbB6FFT9l7LB+NQgXGjhzIFDK4r+zH3k7chBtNaoU06j5mrnX/+9POA6jBl
eGfvZhdOBH1s2SX9+NZOCKPCMPJ21nznTMU0HqdMPxaNqg5J3Hzr8z1eWa5GR3pewHuAMDs5jDvZ
p+mtLYPsKYwUXZQYTwrSw7Edw42cK2DUC6gfTIiKwiIgax6U/TwIm+x0T3/NoBJJ+zLWqg8AjPoc
/hFysX7sZVLUV8wt9dW2Z5EvLfBNa7fDOS5mj1JsIS9RQ37pW8bdA4qJZY+b5xE23TMn9+5QDNix
nQbxxc+rZ/I0ZwoQZoh1Kb8U80Ni9uWeqNJ7Bg9k6RKFsHKzKjg3HllBHQ2pn4uQGIspZ1U2VP0r
bttXGnPwojzNQrEb9oizzADNLUEAYCqbB7PXj25cmSyMrIx4+vP0I0qyGdgkv1tiojz7d+poOLhE
6K6KGtYaQk6kY5LWoekOGi6Lwnwu3Io35OrLljSiG0NQlle3GN9oJz05OgFqZRL35wD36i7mmLoy
uXmlI0jNK6v6apnxyBRUvQ/FPdeN9vKzIg4dxF/MyhVNXWcO9x6GO6pl9jaG6gZJN1pyGs1x20yN
+TIE4eccefmmSzhUDgRmUxuiA7MG4wixHdfXEJNDPpG23Qc6DfhxQncSob+djUMBWckgEcW2ji3r
kk7RoR5JBjKDV4uz0zH1gUlpLgYQjWbHyU1gyjq9Z+7yKct2vp2W76BAxNzG+U0oSfr5tz8oqIT8
ZkW19SwNz9nYrESFjdoLSJ/Of9b4jkvjZAi1icdRrOyAmUNkBi0EOuwLjA76T2Q+mZEeVc/kwpsj
EztRmw8i4m+GSR/tzaqTcG5xOlLLBtR0yIOw0JTvlse/ggqXUS0ZHWUYmc9Gwmx7sGF2axXMQqgQ
Dz8P85ei0S33WlHdvSrDnaPsNxe2QJGXjJ/C7qlNu+6pcm02St+7+H5MZy6hO5Hp0ZEOQ/OIqry5
Dik+LsSi4cEJSsYXQTHdRryhXRM2DyKTn9xTnn1QU17vc5EZO0pWj3JH6jvZYnyMqSQ2td8LaNc+
+SG945y9sJP45IonJdg0fta6oFI5MX9q+7Mqo3xmq95PdXuOgjR71Wi9A4AV052g5XBLu1vObf4A
mvpzSPq21Pzq02/BZHamLk4TnaeTT7DSoPJ6R72EZ2cyCRjXtY+pg9zYab79VTFq1E3U7SZ8dJK4
MvucN0xsqWmKV9eI3jvJjWD1prEZsEq9R4N+DN3COtppXHA8L/6UTme+hvRwt0bvE4Fhl/K1NgmR
070sOdYW6EO7cte6Cmb3UG08EAKx6k3GcWaIHzRsEZQMI4hKNDUwt6QePE59a5zBJu9pRV+cOLJe
3Fwmi3LWBJuV34B0wAYqYxF/+jS2cG7teuTdn8OAx0FJDMS9qDYSL+DQJMZXx5dz2Mb33o/wv0xV
fOgyEuSggNX30C/9baNwNSEPMEOP0RR/0MNgPAP4dDc8sX6+2qFpm7cSh3g3WvuTjcvDkUsjg9Kq
ioqZiuP2Jy58nNKE26PMxo7GkTc/xHltbgcQQZvSHd7/vSXoNorFDNXDz96gdbZ9corYZrTGFRS3
DaKByCtp6AlMflEp9omHAJpex7hLyQHdZp433AYPSjxXlTIXjg3EpoNQtojpG+5Gz23PHGh48/UU
3R12Avh8LbE59MoXJd61Y0PjddnQ2DkEk334qZV/HsYmduaoCjz+VrdOGoRKLZZONgFP31hNJi/w
rYpNY7gsOrlqig0iPAZ2o/81/2Foo/rNRhpWSfPFDyJ7D4OovppRlC/DSq9XTpI1FBzR/yLqzJbb
NrYo+kWowozGKwdwEClSkjW+oGRZwgw05uHrs5qquvfFFTuJ40gk2H3O3mtlp47NRQYM5d/Sdj/A
a7o/tF5oacQUckh0uGdhSqDX//sr9Y0dF0HuVv36//8JMEZ2I8ShsYz+MbYpFFVMne455zHBx9Zc
8aBkXjsXbKViasWW3u9vn0umObAZpViw8koLroOMJRekmXjKwOh6Y8C3A8TcIsqsjr9nhHqIqg/O
GFA+6/mrRWn8e5J0MLHgEGyeTeAU8Tqdyh9jEbAiYosTAthFYmfL8IcrzPDHpIylu7l5xTnLrN/U
ThrXg/uSSeh2LAUtvXg1Jl18ap0u0w9d58p9khVvMchBvMPM6EetOQCJrM6LuicmtnsaWiPDmMfe
3Zn4zsFajTCkRClaVAS9cV4XCpc+QPgviHcyl0HCxMONhOYUHakJWeew1a1zvVTw7NVPY94827oi
YG365s6XNmcOSt1/WGZ9USwnUMZ/KEia+KMyuLg2slMHG3z3pPyKV9+2jnVUG3910XosEcJPWqzJ
hcIUMrqYwnMflsPTnKfLxTGbPcfLvktUwnUuHouoDH4PhOpnHisO0cZQ0CXTU6fvu2s/RcmpAafv
w/e63n7p9gMJru0cSzJ6A4Iqv9QeRrYhD0PDRHyqHrJwoLYsHLIc5N/us8nZliVfknXZdL8/vU0R
iiKEzOtmLuEFVjlWb0WPUVR8DFP3wXdoPGldgvnVAunA0ahbL14FmxNp+ToFPA0QIKkedYrbbAdr
LZh8tGiCJOVD5+Xcpzzjz23r0xs6DPWB1h/pHlpxY7urc614jFV6deZ8uV78Sb57eTZfarTLwRhZ
NL497S4fyjDQp6R+LyzrEGqm+zT4BZ/ETlZFV63K8y19f1rw+jI0nLLIZHem8xXmHi/1zOuey5Jh
R6T9KC/E21AvND99i7h1PNEyKF8q1Bh3vdHz2m0V/9MfZLyNk6J8s7Xq3kblVqr0pF3OQOTU8dgi
887dwxiD24E6Bv+4inq29GU41DuSMPpxNrXvOYrynU5MIpiNlstwT8SHIOglHTpxbCac8qhUIZpa
y4RwY8IZmY5c5NrY7wDk1Pmut+o+wFmTgJd8oPU/XDRW0kBlGd1oGcv/x9IdPl0zfUgWtp4FXhrP
ZwyvS+yAwngSDP3byHjmAEcoifPxyvnxommTqWSgyJ+KNH22M/HXCa2t5UKbX5b6RKEDtUDBNd7G
1GmvnNakaMkqOWU4vxF6xsdz8wjJx1q5UPMHuU0x43VIU+l26fHWxkMj62Pb6TuUXYyNRrFJcDeA
qhcfKYxwH8qAXjmPotG1dcL4IgybP+SR8LSHyyn08po4fY9IlCFpJf2G4Q7lSFI5DXfjFIT0pK1K
vjJ3/kCsn1zYe45kxy2XnzzBimuFE9YtY/4bFi7EzJaACOEL70xvdkvvw1v1XWyurWhIEKh8kX+g
QAjqYrbnD08brZOLRAeF0KmPGSkv8p4Qi7/FULjhMm8SOWPkJDOo6ONkPliTd58wl+ZxE+J+7YOy
YNREzG6tWdN48WUKLjZy8SS4SbknxnTvpk69YsFg7816zvdJD69UuAv8KcmrI3Rf4zzmLm+03cEr
R+2ptbOPhEUSw7zlJRKUlcnQB1SMomMvtGiPwbkuQp2lpDQug6Z/tk4xHnzpBn02RIdwHvkYqNL+
LFAyZXW0y9oqPvl8YpxqxmhTbcjDyBtQlg0G8AxyC4Ovrf2VaxUbb2Q2gK8Odkfl0nL/tMRq7nrT
3FaeXj5PLpaz3n/wi9b/11aXfMH31M+wpgveRLU1Lyd3ckl29btJS+1DXjIcaUBbp0aPdciaHnJ2
/Zu0o/M8GvqK9LZGEwSOEXGHcgD3ByjnYDtcGznlFRtLjMfBr+nlVz5t3pzAfzKIhzwBJCHKjIRI
4QROsjxWGfPHgn3xpm4OjgfOxtQIEdST+eoXhQMWcXECu0GxUPs2VqAYh3bOmO5ML8xPJORDtzou
0jK2PrWpldOQjGEmxTnDKh+0efrhAvEDeSDZLn6DjVLCsxM2DkEYQCtj7APWxBJReXRXoxWRSbi1
IotIObsTNtaSa8Zc3bMVOg5YDan6c1mV4Y7zbvKQZ8e29MuDrtN4RcRAL4L5BkEVGi51N9q7RuLt
7ircOLNx0ge+H3Uhl6Mw+Ios0LtD2HH73Bv3jenwS/2UrFsfj+CcztVhwKWmC+/Hihi1JfjVdx4L
4605xW9SdD/mc7hU14YN1aOYUxDoQOFoz64gsBJQZoDnWS/9iCpXNhVciaHHRdzQmqFw2nqM8Ezd
2rdw+qDQ3fmdtsl1unwWKQvG2ehSktJ4mhJYvX7SPtEY/KjiOL959pgmlcZrAwMX3snRjCrz3A/y
okf6NVmcfzmwFa0u7ue5wwaYUQopy4L2XtIHPQv54xI1dCOAi20YpjEa9hhPWcVAz2e8j0AwZVbo
HCCu7SzXpIAQxUhkCSNCsf7iI6olI29enKl9EmNi3JV4L+zY6/al95F0OtfDpTLWj0mFZglx9Ucx
tnx9CX1PcUORoaXhTR/TA9YzvjGlz6FelGTAPSpaYKNjKydeBXSqtmubUyM2Wjs+totJRG158/Pu
mRrPj49rcON72etszj+1bsVw/bxsN+fdJZrpIDczgSbFppNMrc4DJRCHuwUDDi2pkq2Rl/695KFM
U7DcMMDMDyxrD1ZVN3zvbXO3WHB/I5hpj/Z1btkmJImMd7IDQ+HPzoX/EXq9jg6ApSDn5YUtIc9l
dtbTchGt6R+nuH1qpFyC2H+JDRMEIxeBAv/lZHh/HCv9F7LXp9HXolTkZdC0RrPJZU46dCT0NNEL
IQzFR1ObcCaskKXE5mu8zK9NB0LfKwlFW9DHwAP8LL0t1k3FtLmriT7Y5jJu+6xnIVEPBMNnETJf
xs5RjXK/FCFNinH+MdRzhcPUdvbKa25p9+mMi2OaYFqKZKuzMiHcBnIPPfpmqRcZjLUutmYoP4gK
tlxFCa6DoaaUbhJFz7l+juhDq6qe32Y0jbFNQI2gEYu8Ouu5FssrrJV5t5T2aRjdCyic/mg4B7Mh
sGf2OEu9tqGFhv5hpTXZP+bw9MtSKNFyERyZLFdek3K454z7t2Drz8nMppp/IWhG20lDoVW3Q3Sn
O1jQlnCQKrlKNx2AzqLnzLEbfEYxDs85ydTMwyOAOqJ06mvtMni02SUMy9x85rd7LUlyg6qKObtP
k0FgX7dWqNOZ5XNiXpsdfJzZodmReOVfHimfNZ4ZTl3VBt9ZTxIBoB9uzO/Frr9Hjxe7RdUxw2vE
a7jbma1ZfdSLfyJ9szXJS18ueZNxtiQ8kePBxJfQPSw5K4SiaXnpiw82a/TNEvs7Qnm0jhOj2EiX
fIxQ4rjEfHf5EGNw05r8q+Q3tUK8phV48lo+17JyXnTZfeOp64KGjpVlN/2FurYd8DX7rgkye1X4
ppMzPPAmeXaNujqSp+a24tbtmtO1WIfsrTK3CI81ACarp5FHzxDGQulkG3vAxuIsmRH4XRC6vNc8
A8aAZTr/RM3g2zK/Xcf46k3ggqRy7G02J8+pxP1b8WgmM4YupR3e44rSVxHRUDDH5jxzvyOedfEL
iv11mM+buc8+eDT9Ex6Xld7NHlvgItsFEzm6jDLypqCZe0QcSb88o7DeTdJ9GEuPi04BbiRyYbeG
A2CkYh2nBhLOEUsb1YSjI0g68ZnBaLKXyUEjj6P51fCYxN+kSqfF9va9TYgxocK4hOJ9iBkNyIlJ
Ho/lnEMc7b+lVqI1Nz4s9G8PJR/9Qzfku2YwL0Y2+geRmAHd8h7/tM86v+wQ08p5DPhThVfba3c2
eLAdiyx8Gi4nu1DPnkfrKhPsACXBJjSCLcuxNITG2abryMDBApftw3apMiSR9ZV6xMtlpt+TSQ1H
aMd2m8LmYFe4MvQOiWhRf7gcPElaoZnwSH5STUXT41AhCCR6piAzdIQRFUVgb+FywkTbBi4KWewy
s4Rae4OEqIOtYctul4GQ5Z/UDcKpCE+2SE4OS/+deY27qeIKy1zvnGLYvStK/SNov/KUIi+Yivzg
qvUQ1+Vz6oZ/rZTpZB7RScNYc4wd2j/SJDweFcPebZm7sBaR59Bhb0Pf/H2hpLWtDMkg156rFTWQ
T0/xK2lU8AJt89NgkLN38phHaBFv84Y0LqSd7kjKG29Q47+ToBousTud/KYGvkCY30mcHe2Y+uhO
IXDYqjj4GEUPs5dmiEiuKABJWerVxXKm+h5M90YLkVx3ApVdTrk1KtN/IiUjnUwykNBKmQU0DZ+o
aQ45Y6a/zUdHqIkvM9KzbV8yQ8s58nghrJtJ6x60WDCsLNxqnbYNMlly3/x7DikfDMtsMv0ebRJT
hm7EucO/WLSxxKcBOYON2LUUUXXn+XO3WkyDIgGpd9wS9g4z5NY3mbpJMVPMMOyDx8Uaaxne8Oxv
7C5NwFqAcWwWbooEJrDNWkqbHOroJeTl3k3frcXLVhnWg4krYmFBqxfcKVchFa2jbaJ/m4v0aNID
WAkzhyRAT5g/hJ7uFriXqNdeG936yVN255SXh7wCLxKm9zE8pT5hLiFlwR7FoI5pVE9RzM/0fDkY
jXzVOCABdEjtzcE1tJ94nmh8twPPQkEYy3SQ4c51y2QiTI46mCvL1+cTO2KmMlNo3k0WutbRpOCv
8cFIm4BLUjlH4x0tg/1C+eOA6fG1WSAhQwazD9kyPCdKl2o1ILydUHD/KNnl3n6tEjtXumjAY4fD
gqYTZCOLPq1he69v0kL295xVlpg7a+qdpR5nG37TbJNUDoNvStzvemWLnU7ScVeJmhdub+uPhWu3
R7eG5nP7qWdOy9VibwXi7rrkwnx1gV5uGV4wmsI2z2mLWnsmYvQMZsWSvEzYJqPZBdDXA8Difl3I
gQGcxpPGhhjMvmAEbbuM7H9iILF3hVrZDHLKTkBF+oM0QJTFKh0qndTgp0hlU6gMhhNjgO3AmWAT
t7aAE12S4CQzf38rvyMlkE1JgwljGl69edVFKctjI7bJKBAGtLOyWPn0UNdiFNHZiAaP9vXER3P4
TdK+vMZqAgAR4MMs8IT6voM5zudCAbtXvjPD1rjoWOPZaottGdnRezkmj1nhD4DK3Yobh5M+MrN8
cJvGOsHczB7FgkK180aA2vaQzte86d/l1DhP/hLXj2b4raIWbuclFznOzUOk7QloGgGf42HgjbJ+
b+b54FRev4vi2xanR+fCcmk/zWZ05SC9Hbn4nSVkp/Os+XeuDX1Eck+7/RD34k6x2G4wVuBfdGkt
D9Ti3AEMi4q/I64MPTft57DrgW6IUGUycKKU9uF3HkoXm48pvK0kDsGDCWRFd3Uk9/VET8Rc9GQl
Msd+0lT2YqSwKxtB2c6P7DWQrXSdYmMBGj5SYqTirAfGwH0n4gV4T2gFptsCTXYcOL85VCxW3eyU
8WZ2AB6HHE3CwPSh1kXwkyFZ9rK+iwd+sKceoGEdm+6O6IcHxYKQGNjEMkF4VbjMVVh7V1la7gvW
i/dlN4X3cw34rOZ6RS+dRMCM3vBOc/t/NFOgDHGiTbhEUqSpYs5Q065wZh7RsTN1+77rlIltANWs
frfbDxrTTGhoDceo2shD9nw0ZHytyHhxpHcTJK4CgavdmX1QuQVkNSnyTSyM5ilNumX9+7t3Pr1K
pzWCKguNpygMufnr3mJTFOMV40o/vLv9WX0dwtLv7Ci34Xw0t69wG/SqhBPb8q7SW07dKskBiWXn
evp0vPUUOPnzoZSHWMbL+iJbwIC2V6qpctZuWIskWygKyTyPT3VpHKU/1pfQN4ZVCgw96OZyarHs
QM0sxvHLT1lOz7rL+zFqfb4FjHTpkQ9HljxfUY+uyjGLCg2wmvbWsxuUTts89GFERq50zm0eWqvf
/+08kSGyV1ABUnffbq/5rEOS07EEX0d+b9xZGdLE21/JeJqD3gdYpbVefM7sr9t/xeaufI68gzZ0
wHmqoXn8fQR2uqrMaeRRI2oRaWUQiZxhzxfAJQK0iQ3Hp6g6tw2D5t+/Qgp3hIm7vX21by+K25e8
ItSg/DzovPWM+xi1klWZqdebCrL7A3pst0xEcHtXdQ5NXcnY31Qmt5/f1xD1wxAAWEq8P3QezNgc
91Bo+jtWWIypTetVjDZtX6u3zwVAO1N3ph1jfPRAaeGxdcu0M2dueiEWw6ElcbUdw9j5rWzKk6CP
/zS0SAcohbkEEwAD5QpmQqJld3sZMJFj9X5MuYL0eete8o5hXsfKBeMqxJVOd/eGpFdQpsWOJ0/5
WXoC+yjBqhWJkWI153MWEEmrjkLT9r/DV46Up25kkXJ7jFYQYI+/f0M0QCW1uNg5RdRt8i4nX4QS
KfYr+9ryoeGw7B8Uapgwm8+7L4OlWBX9iUY+EMo61fdGUZpbwUtv5XsYtYyBFyo6WQsOIDh/jlGs
k5Oy99eto627rpU7zU7EM5mIR7ILxRdevO3vwwr9wdto2FyjLB0t5y0E8fvB0Np1dDRqn3KHbdrU
eigt+Q5JsIb4GOzcJ1Li3Z7yfBsYuoH7u+KG3A2QiIbb5HhWw+vJkfNG2G78UB0gsPZnbZ7xhdbJ
/Jsxu2WU5DDZmwF0yzCS4jK6YeA14OkhjRkesawKvyNr0l5/39BiKoGQp//GqJo/dLdkIRZyxfhd
wfiAidZkbUjCDJZ1Jcp/wpN3SPNMezVvkS43Lv+RPg8cT88fKayROeFn0ciROh0c8jBsxJ7DiIaR
61ecspeJEfh0duiYBHlZwhRzjM1gD+bz6NL+Vp94ZEuC278mi3Ta6RMDvdIznHFTFwxOoXV1dKhG
3ImTZX74kDsXCuu/X2MgKTonXrtXSAOSP0Kre2BDsToZSz4UFqKzG+yCEKZVRmsiznyqdYkNKzae
J7N4jDI5fMEhf6QttaedXbKnste90WVB0cFFuD1TFr/QuB7ymjDaEe80xkWsXJyV5pZ5dQdKiIo7
JoKWBQQsdyi1Kb6Xxm5eRi/eJRmLOzWGJ1595SnENHYJG+OJMeP59sEeR+64N/v58/fJZDjzgQ84
MGwqmtnlkEl6m52ojQUZVVf+XiXDAx7T8YvrLSihfnq+RXtoZgp5xKBRfDUJ632RMdzhOzDMh2Iu
/MOIEZLVbPhjUAt9cTyNwwUV3IPTzMqjy2ld+AN8iJENF+EQY+sQ6Du5hDlOfltAJhHDfDQsLrIT
Suw/iTXuOi65W0McS7bHp74rl1WYN0+3TBwJC+MEBY33EWjJoLPLeDcu55SPGSTZgddZzVEzUq7I
E1csnPXZqXZGUkdRHRjqZZUowFvq+QejgFbcx5Z/7OwRM11GNKWOFo1OukOi0RHlJRtp4lVFuASi
1vVdqx+YjFd/b+uffgyHjRNhWEuq/ESwnA/UrOUHkco9KjzvqbFgv2oNjdxclsGExm9UAShnlJ8I
xKyTZQxPZk672dGH5iGbY0DOttYEhda91V0+7kvmzWyT3oqxg67Pa2dPxT95y+PxaWZiAkeBd3Lm
uoi13OyuFO77bfNsG0KerWFm6V0ln9XkP9Btjh/plEApSsPP23rV5Xy9GXA9ryzmP9exGWlmuwwH
ktqr2XfCzGTHwJ4gMpz7gQwA6RkIKrz1PCWXRKZ7aTGVXQy2iIygINUXM4UXQh89r6yDBSAzqprp
LIZlINGn+8HiuCPfp/6vq0WQOyCLH5raEltp2dh1rYilVhjN1fb2gQ/GYKIAA6S1QyVIYgMAmuff
/z4kYyK3Y/6HSQLTL3XSrMqlZa3OV0MAtgxGVJD34V/+1MZxbuMB1A4JRKqGxI7Y0OxS1X/0gXxu
TJtCjebFiN4r+8tgYvHKrMM+NKPQGJeLY6+5FpGX+WW0xaOx9Ok/rYieJWKDl6IsKRQJ6Fa6AWIT
tcheTwGL/L4pbbNrrvr8GtJmfqOPgseHTSpeCm01zubBG2w1uBrtgKkfyT899jfQnjgBj4ZGyiG/
vy3sbj8k6uvIb39sQjB9RpVf3a4HvtSFPOuT+TkGPvipE4pZ9Zpur2aSBwFDw/LR7cc/7aLLd0Pm
9y1t240YmaIbKtE39RkL7cyBtpQkT3a4sHeMu2jHDHG5A7XXroXnyWszvt+uCwSS+yu+Dv0qoqVY
FZxF8Opp+td4y72ho+IqanKqNjvTO9eUk9duD75n7vvhOHl9vu2nS9lwd7VCFuEceSemJCqkGKXD
qgWSEdLm8+bwJ4osYgaaMK89sO9Rx/beVB2bDLIwoV6YwEXil9aGOcZ1mBmu3z9Yar3ksU9vG40u
az58sxvX9Lq8HyLJFSJ0dMiFNJy9/OpEj65BQztXUG8xXg23X54mCGuaBnkRaEhFn/nS5jxfSbUE
IwO2bdECm4gYl6RJ1e5axR8RrB5HRSTRFZuEPnCyyV24emPof5JQnhC2u3dFkYu9G0ev4XLWFeuk
A2jpwz6xtexcogx03OmNs4YeZMI/8wrDlK3IKYViqBB044noVnsb9M/Rj695Am9lEiSquFt+0ukM
N7FtfsNz/KkVpUVPw1M0RRuNyNs6ViQXJv1/3QV8yeB5+7SFgp7E4r3nUHqYkuzOBNVeEt5ckVqV
+9IaUIx7TBA7iYBR9i0tMYIXLLo2CZAZiElHzsSXGfjMQCBQVzSapflEGm8fiTDvDMWrgRdEMJhJ
MczK4pRzDCOF9w1qSpBWX9w1LbFhW2/5f/sWiocTGca1A5DjjdzZHcXMGRU9JyK4BkunfbJNczrw
vXqvHVhL9tCkByHHQz842qPUAAC3yWvhpNrJkQgxyi66jMkqUQwfdjAHL0Q7PTEaV7gNTpVjc2hI
vjOaFuoRzdRCLt9RDgJQV6QgA2RQq9hBjaIIIRLjsAFXiJLkOoyMp3nPw3xYQ0ILISS1X82QRvtU
sYlCRSkawBVViltkqR28JEs1QjQidtnDnIFyNHmavSXYw56lTng/u0AGeRfMo4loUXd2NmGQgfnK
3dBPn0utrxNFVOJu364B2pAZEPNdMnn2NsohMKWSMR3PT6aDPIVTxWmaKPNuQwvM3NLkfGsoJSjC
T7rwJYqxp5ppfZpj/8mFabEuQUFx1yFEFC8fHXCMaUT3AArkyQQfZXHInbz6Ous75k6KMCU7FoNR
TijSZ+twz90i3heKSRXZz2BI/HXR8t+qRENs2GIFAFHl/CYHXkBp1mMQZ9nfUgtY+Q0dM80VhzKM
j+PaEHW4d2TCxssuHrhmA7angTmomnrsM0KGq5WNGVEXlwz6kjgvySw/k1ClC1iLdlC5cuhcLBZC
0t8Au/SOln0Cw8uH5TXB9MoU3Iu4+g/x5IeuZNEXRT3LaUhgfMTz7CnTv7VTv93BFXtP+TuxwI1u
eam/NctkvuvbB9vZdi08ddmUQQp5bIZAVigUGRSF52EBTqYTnTAWnnd+jee5UQgztATfIycniin5
o+M50W4E9bsei/61c+znHtMRyiY+LhQcbYrcek/kkz44d7QeA6oxksinf0v+GLqagLLGaIbtiDGu
DAsAW6xQbEP1OUJmmwTEkyaKWBoobFsJvy0FPrEPDcp+qxSy3YbJLfBYkaOWiEANlsauaxoNpoHz
vQBHNxUmjofOEoONsxfEBEjbrW1FmoCVdv7HZ563tWX20vNC2tYqbefk1oZX9IsteTxlVeHxD+q8
H2wPCkF6nyuUneaEU+DFpNobHZCo+hm56EutEHgQHAg30bmrbfB4ntPvOWIcyrn91HV2cyUFURaM
dEzAi1p/lvaPG7FwKmsRMEnuVMy1oi/vHujQ+QHEyuV9jLozdbbsDrwAEPvmsVJIP0664P1YOz9J
eH8SzMyJY0yzYlX8V6c5myo44DxSPCSGAO9coQMbYZ+skpuyQKMBXdl8iWdn0y/TSDhMMMtHxxfF
F63NPlgl82JXkMLmRivMP0ii8uhUIMMUomGyKLQhjEMb1qFsoizw/eTK6zvDWF29xTHxO1aCR/IF
fDxxm3tXJPIaiiKvnRl+nrJF0GKpHG48lZUeeb9eK6NwUdddQKEN24RL2Iot5sJWqLtDW2Ey1oeW
QmGAX7RPi8I78nnggh/Gf6HQj/Dqh7WYYOwlzOFmBYhkQffO/1axyRU8Eun40xzqVeCaSgjje6D7
zGnFsF27c8sXMpPetua4qzq8gVvToi7TztuWMTaM4r3tSVRCsqRj+TgptKVlMp5poV2i6GG+bAPA
9EJwWt19SpwVHTQfTeAYCG9bDrAmDVdEDEgzVUjNWsE1XYXZ5I30THIg5QgUPeYKxSmFjuOAR4SL
PrKq25EZ1sL2hCG4B8lT+szdCG31a7mQG0HLXfiE7Vg8PnhR/jkN+qc1NsYmtE9ODWZEJwN88Hzt
yHPU4j+51QRQUVj6oPFa8qeJQo42kqSCaUR36aDIwdyLCfDtWjilNRgJevwKXDqy1fzBJk03CXoE
/6ggFg7sNIR6yi2zXWfJ8s+TUXZpq4aPUoQthoKldn5Cky28r8zojyymLJgK91439x2U1XZESDeD
HkdsVZDdMp/awTupANq+4G6ZKlhrGYFtlQrg2imSq0K6CgV3taC8egr3KoGdafZ1URjYTgFh6ScD
y+joFoTQYjmjWrxMAMiaCiWrS9EGJnnNlUFBGdisNuhBCX22VBjadhxI35jFDjapXZiBZabfmVAi
Bebea57995jr3ksxAJnzScWAyQhmSN3rpksPHP81Dk+QWLpHQvZ/Qn187Qpaejrv4I1NvmDVjfwT
OHVB+/6pFWi38FqCIuYT+xkQvBBV2YRVK3fsT5oJek6bizeKaf8KsNJrjzBXr5C+jI6I9HM7WaOO
ICMBgKZqWMyRzSosdjCGJ3YFjOBOwYLBDHOc5yTAn3IaimNHjqLrY/DCacmbUSGHI1AQG9M0Piun
eEHHI7czoawm9XfCmbxDgd9m43eQyat4XpFqbq35QNg4Dub67E7Onu8zgQ8ZngjvLpxhjevSgoeT
ybAZ23L5F3JVIbb5nLkWD+n2VKWI6kBgIIomCbRyIQ4Fmgpcly9YoU3Y3a9RY1+E4ncw/d67sJs1
BXGmnfYxQHXG5PxuQHmmKqmtpYOjuY83Qw7kuFZI6BKe7154VBCFlsAPIxS34CSFjXSIU/2TB3tz
WsZnlLWk9afx0a24//GqmUGEU8wbWRWujKKwHll/ZLP2YEwh61/cpDwhFNK6UnBrC8q11k7PwFWi
q3CtC4XmbnLiF/otKNhMAb1ckMNhSx/MEDbTtvrXm6cxNRamqfztpIZVhGF2XtuLdqaUJngiOQEP
peROh8/dwukuFLBbG/vPkBl74wG6SGqg3i50b39+R4kHzxGO3mjqQDmI8e2gScLF5OCnK0h4Ay2c
jUO/gee6TiNA4qFCirMs2E5D+4wG6CAcoON5zxOtlIDIyQe6fDWZzAgo5Tm08omdcpN57zUj1V2k
eOY1YHPnhjhXsPPGB3uemO5WVu05FOQpXG38NIsYQrqLbUAKSOJEE1nojIfUqi9WpM3HbB4eRp1t
KIHnep0y3liF6lFU2CDZa6mQBVepUO1OBrR9hE6ycuD2wvg2z4lCu88GkPcKNJosi/HUsKHlQ2mJ
02wzedU/DDjutkQbBj6d4XIGcqUYACqS6JvgxXvV2oIxD+uy5cvG5i+CPz/BoQ8VkJ4n+sJR0SgY
AR2kTQRucRK+p9ReV6OGnawaqg/fqKEfKNy9Xjs7Hln0X22afjZIK2FGiB9syVZehZkX5PEKoD/X
pDXN1xmuPr2kcWUr1H6ioPu5wu8ncPgHePwxPKpkqV+bioRaocKEtOa5AvPMY+N2tWZxB6vPJ65i
XcQk08AdZkKj3s/kD5CG+aKtlxHWdkzFCpEavq4FI1qpoygikwHDjOfV3n9oEZIxR4VGB/5yyxsA
wEPGoqKJV2aEIa1mRYny2zvYXNj8yY3vNPXDyDmp46TqQPz+lyygh3p+ww3w/zviHTbMvJlndkHu
nZgL8T2MCS5JAzImPls/f8PZkqPnDNe/48mnfAsV2YggQcFQKRcDOAkbNUOeIgjtYYJprHhbZW+Y
luOoY3PwTchZyu+ASQdI4/hVWM2y161D2mGCKBY22zQyT4LGnctdYDAolGE4Rc7haduwtiNKhr7i
OW/HiXeqhCgUG8R0LXPazF3yx0FLEaKnYNS4z9FVcANbCfQVExqLSfkszBGzhca23iK5kKC8iFBf
TCgwFm7MPUqMOuYfwBVN86QmaRS+8UGgHA9NsYo1eTQqez254XCdO8lJGKCLpIew5fW8Y2SVbypT
uPvmpeeOIyCos/DB3JErh0dNjHhbhgZPIyYsrGt7l8bG+DftWc6by+yuLBluMX6jpS0tmKXak2fQ
552nGKmpdtW4Y64WI9KPuJupIbaQIUxlHXENzrPeJ6I6FKHKSwJCSVgVD/vUfWuUuQQEjvqzrtjC
gOf1ZTBbVNK5OSDGKXkSRkl+KFwimDTaP7DgPoP5VrO9sQkG5Cmh7N68BJwSPZGFvh12Fe1zMHGt
LCVrMG+tJMqbdCbgXg80sCWzycCeeS3aeuQHoUX2GYsLQccfk4MDc3AML7FyvUzK+tLIp1hdzjtK
4bUZLVcDJeJp1LW9qZwxvVLI3H6QCGUICBGDKExzHRafoXLOcHuE1omFJlQ+miEuxT5DUUP54m9k
IULIkdc0ymJT6DkeAlgbWTPtYKX/EYZ49O3lzLgVA45y4RjKitMJ/DizMuVwptmW60H5c4YBk86s
nDqVsut4aHaqBN+OFjNYxIbKhwvlPHX/w8vTtkw62y9fGXtq5e5pzWFPzv5rUGfpBr1P6OP5SZTx
J/KVagQHkKlsQBIt0KD8QGww10bb0utW7qAOiRATzuU8oBWylV/IQTSUKOOQj3loth9aRETeLDwo
uMWXl+EoWubpeYDGuxo6aFS2U4DjbvK10bl9YDbxt3WzHZkkPUkZPLCWypmi+sxHPevMogWrA7qk
RHmTWqizUKraS+lPfzPlVhKVMo+hW2LbOQlRBn2f6FvbgIIQGRWJHBxNOGL7Fb0fvE3JPwP6Wqd8
ToUyO7nlf+ydx3LkSpZtf6Wt5igD4HAHMKhJaMEIapGcwFJCa42v7wXwvq7MrGc3rec9iWSQvLxk
BOB+/Jy91z7E7AzbvEYHIwA4XwKA5HMa1EgsVDjnQ+lzUpSqnuqmdG5dMbALcaJxqw4so/FgMABH
ELBLGdPG4HHXzpxDVcyJVI05nKXnc21yV2C/B5MKKmtlGhbn5eIpHiqmqHPGVcNsEOB+TIAC+VcJ
qkdKODKxLMKx2jklK1/ysgjOUgRouQRpzZU2nD7jCShmWbf3WnRl9F1SqJYPbpw8R/UdUcHpXdHy
nnKVbDUji9+kRmvJsqmuU5wT7hiuwXRViPgSolk81ha2boN5OIG/xHm+amM97WQKJLvDh8SYZ0JY
ToJYSErLLiBUTAaPTXjRtfS7ZcpNjLQL34NDOFpQPU9+os93KVtwpJI1xeCOars5erXzhj+aHQUp
50p5u9boq1Ok75sIxOzYGC3KoOyzgJ9I3e+2l8LM9/Wcl+bbACnIJ77nnBKWAC7qkh+TGZR/nsx+
TAl2arIWbswufwNBgWDU11D18c0TzVC3tQ6SgMKLQxf50vvGS8HhdUemx7RuCHurCH3TxMRNOufA
ZfTNvceuz8xTLxhqi3Upx/EwBIFaq5I1020fPA9cfCWzbGtElO/sCtiKvodqO1UGrmhosSsAG+a2
tZBodRjfSb/Kt+0xOY2FuguL5MUWsjzExNwlbcCcyNX0gz1n4Nmtv8PicwYIh1+MmDxRw0Gbc/Py
iTHrnKQ3piX2U9a8bT7n7OkE7k1z8l7WY6U1W+4JpqDVA3N7nwjx6DANZPalc3pfS4yfCsnzi+dk
P80j4494aYuah2McfDqXxAKyAA1CAQeGdJQndFXnvMBkTg7UTDIEk5M3Jwp2c7ZggoInmtMG2+G7
VhinYE4h1DXyCH37Uzi0X2vxTjoxINph483pha3m7IVUn5o51zB47ueUw6HBBJ66t0M51yO1hSTh
JWp7xtlkATKIA+/9ak/jdcrE5wSiSDPnKdYMuhwhYN9hfGOUcwdG5sIYdKWQ6ZJiz3F5okMwpigJ
SWusaAohYPwyZI9GbXp36AXnpi8CjgIGJ+yhOWxYHBlaB7eF6Zw9af3gmiyfgrxp9mVSE1nSGRdG
qnOSZGDLz5WMX6JqXfXTsBVz5iR8+G3Cb7MqxzY7lFAVd3GMcqku6R/qFedKXtoXDnAG3meiK+ds
S6tGzEaq+bhionzXmPh7TCFOKsumYzu4KyXx4RGWyYSZH2TvS0I0pyF5YB0ucdeoYOcKXz8zcvwx
IPI0beQBFWNvbU7lDIioXfW1praRCDlBZ9BdgSbiq5g39anbdyjoS+rZRXuTyjnAiAxQizBQDsB7
U+HraWuNCTMExiIkscaVdrMPRv6cUEM8NOeLJgSNpgSO1p5pP6Pf9xA+bgLvyo1LIB5thdUs4Lwi
gEdBfBdosKHNQokd2dTRrqymYzTUDt4TAordL3WN99NhlkVTwDyMAb+bTG0uis7clRY+vQoOtRwJ
aZTYF2RSk6/qR+PBViPBGKE30rLh7dTK5BWZ5Z4jjLYKI7SolltTnsPOYowEztSlGeiKZq9r9Bk1
wl5DQl+TgHqiTZ710QQHT9pn1O0tosyxvq0FobHmmCczQABfPZiSPqCr0CmuRAS3mGja16JCdifM
8h36fYgh07aOUpWPpfYEKOFNs7wXWA24NyRrIZG2SQnBUCvBo89pt/2cexvMCbjoeO4tInEzIqqg
uzhXU5CWS6h6ssnmBF3caDjM51RduxT7ugg/d56AT1ejXE7ugszbGmVwdeZcXklAr30sCOst5tRe
xF007uYk35FI337O9tVMJ1rTo92XFFNru+k+tz4yLpn32GDmdOCemGCfuOAeYTDXKJ9pOI7VRAo3
36uU8/0gCBouq09Yl1NB/Z9N6h1d79ZxaUNU7LiHjLACn1cFcd2KKK5vyoW+IvPiCYfrCxMh2he0
bbkoB9J9+r1XjxZnN4d3rkAmsfg6bRpRWeRax39bPZfPl+0QHOLIftGHuDlbxVifkXfGh6BXJ6Ox
67NfeeSGLqggjf04zYN4m2LlxVUxMo1bHiomEy6WtEOOamyFHUGdS9lqL7TSL6z20T0SN04JqL1T
1Ds0WVPE3naVg0hwJehL0mE4QT5KGbFtDPFVSCHZPHod4DOuvL6nl5r3lBp+YMXHpiud9YKPXJ6S
cjX3SGLt0Y/kioxG7A61ll6MXB/OdWrFO1uaPmv3HHGMVvvIVJJbEEV4KgrrPZ8E0a+m0V2YA/v7
yMNSN5n1w9SwpqusoJ3keOZGYtWmC2OjmySibB44ES3RjvdDHX5BMBfekUZRraEt2zeDpzO9d0BK
V+PJgbVw+zE+tooIUPAUnkPB9hJN/fjems21FtkutokZDSycIvP6VS4D60byf4yLEB1PNeJKnEfQ
5K+8gEtCoj0FtyJAkMe6VGxZ0wC1QJYLM7mrzeSmTLrxPbdAyoowYhYfgoArp5SnIv5Bny99WurU
vKhNwFKBw7FCdgcdWuRGpZO1c0ZaSCr9anqMBnSfkZ+bXcrWkcf5ReIqr44LtCg4gbcDdjd7vzOv
3LAPYoWfP9Ly6cYeahq/afgJt2l/YvyE2Deebj3Sxd89hF0b1f+QKpU3EjXpMWiHlOwI377Y4OG2
9CO6jVmiTZ2ciLUpN+r2+EFCobbVN0owGDICN7wtMQ6tu4hT7qSBjRw7bo4K8Rkpa9SGVuSMUNhP
3Txtp3Euu6i9GI7GxG+WjbYGl7JdIOn5+NkaJ0v6ioQSmO9tN6o7l6SXkxc0Bl1e/oCfMG13H4iz
/8ra9C4Ps6b+1z9M9f8hn0lLSqlw0Bq2mpPZfwaP5haACOF+N1yLlXJUJ1RcjHAz8pMjSx27KfkU
AdEqzEA8RWh4thIpFdQPn/LkQ4mzyHFSjOrYBoebyGGUZtciOpJWENxzx69G8CWb2Q+dNf3WUZm9
CVuZ/oEHaf4HD5Lzl2sKJQmG0W0HJNwvf4ijOjbpfEIjVypoARVxr2n5EJCLWYCY29LOKo+z1B7w
45MDBH1Gc/0YJCX0GEJioTDkwInoIZOUyl5HwQ8+gO1NmbdaqJ2HwNf+gEy0/wP6qiCgSt3RXQu9
ga3/Rp3rsSL7QRlmKDS7lKFNaqX7uEyzfZ3Q24+x73yqGvPojJrACR77xww+9iXva3qmU2Hij6V1
s89VMSCTTLyTb2Opz6TxWNvRKbWs8Q2pHwpIxzy7s4p6eSiKAB6yX5L35ZHGHOCBQvFPhxSi5Cq2
6Q9EJQGWJHsposjjx4CYhK1rqRj3AGoUK2IOo7vwfxpLv6nnh+UjRZa1gEABEIdwkAGUFxHwVBl1
kw/70YM4lVFAT/Sq75iu4mhwbIsk+Aktg2U7b1nb85EW3Ja2Vr3Oa1BQF/ljUwPPTELr2qkIQ5Ce
kGWJifsaBwRIDwM1bVEgEIP2zZ1ovtDh1s6IdqKHTpnNHeEdmEVF9Yd7xv2Pe8axHcHFZgn+scAT
/nqpUTkGdMA0gB9s9WFeHpti8h9HYjYuYYFt3rAYbmoq3ZtaEa5FxXGn0Bm4LVA3GA7y0Xc8etsE
C2GULfb9jFJqJDHJKGNJwZmftqrA2VfMAAa9eSjbJD5qgYapZc4AKUOiQsG3OXvLqdgaLKMnE5Ye
MCfJFeeK4LGupkc12jHJxBJF68RZdsYmEd9VHIXLQC90AbIrlTHIQyC0LNejPXQbNRnJ2YJPs2Jq
GZ6lZfnghF26v06dnhFoHOJEt18cMHGHykm4bNMOT0+QaHR4E8BEAEhAGyzPZSluopIIxBHL2mOl
wvIwdc7rkLr3i/50eUBAfA8ODeWO5dlbL231rUfV+JxraNaF0ofnpjLuvFJwhB9SFByWSX9m9OIY
yxiDD0KHQAZFk9wEmSzemexsisyVX51ZuUe4ZrRWHRayTmlsCbjKMT4k7oVgwi+U1vHhr8/lvrr8
/cqq/mNBcm0uDemCqWUCDnji16tECxQHIwOCDL5Sd1ejor4ZE1XvNNkDTLEC/dBMCHh8W6fl0Nfu
xRVx+yhGFqORK0yskLqBTuwKnLMO4j87JINDE89dGzb3rTYGt5N8s7E1PpQRDTrfC6nCKo4/kXGv
1w35eJaW/CDe74dbTCRvcSvJliPtUDEdKaZeO5I0W2+LAF31QkqZaqSdvSH2Udgl295PxlsHG1BY
Ofnj8pC3LZgPCF1PZkHNMg4DyQ50cUnMmiWd81qwKBjjKUqPvTS+h0lYfyKfEVU2nGUf6B78BLjr
WaQnL+AaRxKXdWv/9y+8NeNdf4F5uiz/ri5BwLKl8dr/+sILMbYSVxTZXo6La0QVxYz0zdODLbZ6
2r9HejwBuAuIhgWhfkOQB/iLrP5cWXF1rXTUXREiO8RcOSMcdBf0O23/Ukv7zo+j4SGKCCmwUs63
1hzPMVP8WFztk+0NnxbR9fLgtYSEhIb/xRlNXD+qc81nMD0EIVf6Wq/bYe1BbKSpkVYokwLjprf6
6cbgtEstTG8GZqgv9HTz96+NIea16ecXB+ERl6JkozSlbpm6/uuLA11xIkanjFf4x6z9Ao0s8w46
cc6MPSxqh/mA3Z9z2dKktvIm+xx31lc/D947Kav7AEM/PvgGgFRKD180KN+49Yd9VenteWg6+zSB
MzwUDVJxo7Hue9XEhCeV/k1QipR+OhrZqXVyZiSfls/Y3KdnVLP5anlKKnh1S6qA/sWN200fQ9qv
raK/CQfDODkyNPZilPW8+9BVN7C0Okq5+6hvjm0QZF/rXj1YhX1lzZ0IA0ML2Ok2K1PkArcriWh1
vQ4gqgbgLgZeTZfjxEih+BJatCwC+iEv+FDzVahPtyjkvRurc58+TAuEtd202AXAAJA7s3axhMM3
y+Jx09OwPOlZmT0CJP4StHbwZYKZEo7DnvHP+EbjPduK2lAHJjabpLaZowV6b24TvrAO2kZnoDrC
rRtqopSbErtgAjSKIY/mXD/W2DBHm1faRnnrovubDVI9+p71WAK7wLNQ3y43cF+39ZmSd4ZmDHd0
nev1lLQgZOen3QxzjWV5LxxSkWa9ppgf9E0Ofu0issLlFbQwDJEseZvW9bjBUJi/uNJgLgMEER8n
Yg1Va0RGc3CoS7UeE22ELJRsumjgFSXndt2wUL9GtChRmLneHhAhF38b6fWeaQrZc3U/fUqS4VaJ
3voB0mhtsEr9oa4y9N9XAMcQkoGaAxrctBQM6F8v8houYuGVMRAXOwj22ujrB3BInCmD4rAwzxwM
rYr+Er1tey0zXTyzgNUxhdVHEV4Y5dpj2PSYirDnuCir89QO3o2w+1epfKaJQMiM88KnbBv1nW6B
AS63PpmpUT9rmd6cBtx0K932j1HtjVsjzgkx8Pt0l6PZZVwSvmHRC2CNme2Gnnp6MXuHgZGVp5ew
JbejmhgAuaMbHOtgTjDKCNXQKMJfOGS7oMu8zaDH/YVAUPJ8S1fdM2hHPsayQalgYq/pVx9X69R5
04ZsqHCzXCiJBImKBwZ/QgYYKy4MWv2doa/nSlgAkLsNp5ww9aTsd8b8dPmcw6DzoJH6aM/uIb+M
gBBLNW3bxuV2GKwvuqWYTue5vxoMwlZ8WCZeORjjuVQaVlAn6E9jRA9ENsp6qkR1ZakB3dra74iv
fhDSUdyDjgLEGqN9X+i4GoQG5BsYd9V0h9U3fihm0x4i32+gQcPz8swvyIX5wxJpzUvgr0ukZbM3
W7prU6sq+Vt5N/kDfb/S4BQQxTEgwDLZRPzfXgYImwStjf43gDOYk1sbjjj8RubqNT5rs7w3lXE7
mEb03I5g5s38ttCjQzYFAEQY2NKC9pXYx0xzVw3cBADNAES8OEIoKcGmMr2Ygq2d6Oa5IWSjnHQs
frbdQYAJQypNBheRWcu7Ttrtc5Hnq3rG5SWGKy9Nz6IlUApF2VPBmPbBHojWmBfcJhiau4/TQuVq
az/scTvrwjq1pQgelRGiWsmqk9E3+F9UGKU32Se7CYLL8rCAMWVDlcSCrNM9206o3YkybYvXkd76
LrVZgSzbL17jRj0pF8NXYAHT6xBpkGRG6nvXM3wuGye78nsVGyk0vCizWn556H1pUwLF4uNzPipV
5PLI8KQ1ticmOMlGL4V7qXFHryrhzLnKBZa22VTg0tFdNVUHQ0cyf53RvHaDR3zMOvuqhSOzI/hf
zGbvP9oTxthdUu3zYMnxIAnZRdVverdVqux14pTBuUDFts4NI9k78CNhFET1bTXbAOzsMWx7HXSS
yPc91Ta1LMONeh5/c61WJ4p160FA1kKkZj6bwvavlUIMF1cf7k1kdG/OMCRnzwNupo/6pxDO27Wb
tZ/haIAhzXq3PThpzNlMcTOjrWbOJ8t965mTsTdp4neo3NHbXRGHa3/g5ZuQ1H+64m1A+SbzSWXN
hYFuAZv5db0MemKrrNhDZYQbJDHlwY5RIOTTQ8DtSMgC0y56xHQ5sboOztGw8ujQ+HdCMAn1gpcA
FXWkyu1IuI/dt+LJI0vD9Z3txypioL0yasgKg45cipl7tC6oOVt6uUfVZLu/v3+XmIN/3778Mdy1
SlLdCFdJXqz5j/2pozExYaWNVEcrN9SmfYwO5dUqGJItVhCzYLP1Z5BXKMoJykS7t3oiIpZDk16U
CBzr/kQWU4LLgBM2URDoExbiIF7b8DhBnEVuOL52BMeuEuIvSEz6hmOBSXRUvn98p+oakuulhlDN
aHeJ4VXQQ8jHa2hJbxfHwThw57QUIuEsfQpxWYkyQR62WBltlI/nShp7qbsRnGywuIWHossMATz6
TD6f6KjY22aIyVsbHpORoU6EH1dpjXzE0tJfjAV0XSY/8GVi8OrTHEQAEYQbbnVW1XE6oajJr1q/
70gcwqYMd8LwN7XpxpexRifAebPZZr00t4FFe7zxvgWxx5C46LuD5srjBIp7PUSFeHXByK1Rdmen
PiUjY166o2dfev1hcJiyLuDyMtG/gkxzzx35GyBI4zvhQWasTDrnUeXLw/K0gH32hwvb+fWkbpsA
JIThOAbDYoEmSsyFwk/XggwUvHrVfMtnaOU4zS52c3ltCjEjoFleVoXua3fRTHbyHPNiY5d+sBKD
ZO+uo36Yb39tpIs7E9Mye0AS3mLaGITmkcuL00EEUK77lvkS/cBdlFGIYljw1klUdejjrXEFb6O7
G9sSwSrTKYPS/MhOCBrHa8Upjy3r45JoMKrPXtx6tsxUWeLvuxEPg+lYxadZtCdZ48xe77fcYNPJ
dFM62nwSwj60Vd1WiCZMs5yNSDcTQfAc9UGWF0O9T4a0vo8m6MbxVAIfXuzQqrhVjJmBi5aQmsMe
SE5EEmKf3HvjuCbUSyeqg14Nuv3xhqD1px4XzEnrcmaf80d+r6yNIpP9YXLYcrIbU9UOaCYfaos/
nZs5KCgsypvE+BGQNsuhIKIZj+LL9T6HSfX09/e8+DXxY3mfHZ0jjQ3t2JCO89upBkyancg8+TaY
L72wu48ij8N3sWFP7Q5hElS36UTN1cbBi20GB1CN47tB0hVC0buPS6IP8ZlETcfJY6QtRfQk8Zyi
/FR6tAnSpMIvQxrUJ2SS8N7vq9ROPqPF+TopJ34kNzI+FYMUW/gWa59F6guJg8M6FhSNnOyKdZdt
tEn4l+XBmTdYaOB//ypQm/62jtPaAldvCETGBrw7+7ceKC2/kKMx/cu+SlHQGZw7os6cPssETLrn
v2eZPu3SKHkdK94bDGHWzjZxvwJwLg4oJ3P4A5QuukAhRm5M+bnMCOEzLsKpq08yYHdKEgtqaFC8
FQEb8piG493y4KAKPVnBBFTLezPSHHMgH+g1p7dG+W/zk+n/fZazQo1V+rXPqhiNDYgqHJUl2ZcU
JOFcnyhLe2JIl1/BjKRM6iYEXPQLd5Pv77mjHEZ5QIozpJUofwBhBVGLehHkb/55TBGb4IesLr5y
V9Y8xmm68K0dZIwJpPjal1l7awsyOt0sviHQ6q2biPFIeH8vVqi1e6KcCzRtGdk/s0U6JByTLDrx
TZgTgBJyJgOUlfTio/yABdd6LT0B5U7hXqqqCvy818rnLrCA9kWgynGdHkz1SsPhWzXf14VoCvYQ
os/7sIKHhNLw1AmMItzkbrFe+mRdI6z9cttbY2MeCKMvjggAPr5J4gM/+e1sEIuyu2b8i11M5AMi
JpibB2NASDL03vehSfH74FKtKrAZOKLrs5gfOLjUZ9w4stfjM61X8/BxvjW93N4TJTw+hyrdeBFp
oNFswPWruH9YvJ3TIIl2E1cvjLNLV/nehXQP+pBzsOTHz4gH+1ZPowpY/WuB7v0V7cwF6aC2Q2xa
bKFhBF+gVhRuTZN5LFFH+RkFWPtk0q99ToMAS33rHAoL47Irsu6uyBWpy1x0p0Kp9mhaPXMWTr+5
PhFS2RJRp1X2U5aP+b0QSbPLmdMf0tx8TMdcu5eNjfCobC7zjAo0b+yeNKEzuRlEc81t5InT1DZb
MKLWRo5wVSH0JJumam104GF+MsyAglDZPnxM6Dma1PRLkZX6ywQW4yA7O/mqMuTky2TM07+2gDHh
G8bNIS2ngynkePGm0bv6PexOS/pin9XWdLJ0DY91l39tWLYwKYwvFvXxtYZLdkD6ss/8ESNS6YrX
BND4tqxL5poKFsbIqcIYXsfRq6AjUn+ITovACdKBItLsB2mi5EtlFikBwoLFmO/Qmn7xp+gKx7YB
6qs3+xjv7s5r/f5Qy6g5dKOOBqisj76Kh0uPrldvjORBQOcDrWU/VJbdbxbYaiTT8fSBIrYcnYXB
6S+Zpz/4Uej+hSI2ZbLGUpo/5R6syLhPtn7vTi81nX3a0TAJDQ5MuFu8ZID3lWXpo95Zzf2yCP5f
ApM5T7z+JoGp+16F/vd//Nf3DPz7ePzGrG/+Lz4SmEzrn0zFXF2nEnJJTnDZOfrvdfOvfxjGP2FN
Gpauo7ShN+hQLmd51QT/+ody/8nBgO4p8W3zcyn/KeirGI7Nj7H5R/7vUpd+3ax03VTSciQTO8cR
yl2mLD/VZgi4c0s5pKU0JEzeLFlDgD7bG1xQl0y/W9p5aSFNMhO4XfmM4YbuZtklfBSED3NchQRv
Yjg5cMXEgSkSVYCoDFq3Szusq0e8jHnykM3MHcqQaed3WrhRvmYcfJLWDyFU0LVG+MsmA3uLpfFI
nmGxZ9jF1DLq56S8MOB4atN0nFNG+OJLDosQOPyG/DZJQ6nsHn962+4+Dio/T2TVbzWrrkvbkbrS
cd7Mb5j6rX2tMtMdhgZZdJ1h5cZ+rtGUcymVe78dr1bgaC+zhy0dyERpLAJtDVQmD4VdlzttpNFd
MTqManVPpk+FzwNNOglPAXoVYnX9YhreUSpQwdY6xb3hAFgq0+Di9SqCOpOiibfyah9NXrOXXqqD
+snGG8uGeJfVBrZ+2Yhnjlh/PWVVYNhuv+qtOluzOdqcH+C/ldugBSNnGAyFV3GUP+RuWT5JXYLV
yoEYeo05PVWIU+8Dm7y++ZnXdfqTlkIx5Nh473qh/tRhIFqlzH/O9vw0GJH/BtNQr12845SzpngF
zc4bQsTAZXlavyYspn84Rlj/+ZbwjnCAoIslhW3/fowIhsjhUCbbjap2ZjF960zDex06MjVS2oo7
ChvtVTZkI6QM4S5BpaLXNjpqZhm8JMGzxun6bAm/KFc6sCfKCeCxvI7NxrsZGGFcyWQ3r8tH3fxU
5FBbSz/DKYf+8YBGogDDBQzTNz0PkUjDKGW6GiBE8MAynvaEeEfwpF58UEiuLwi2F7dLKdGayadg
qL9MkFvOhbKJavVRZMe29C8cSP7+whXzQOung7eOS9UEymKwsdFDYKbN13+6oQcfcFnskrhZOdiZ
lz5rY47dsVE4eQCAimflJvnhQ1wSWOkGos+GL4Y1lmlvA04Xz2kBY4Hg0IGZC8mTMuqt21hiFupT
TFMmsy8iAhyPnulyJg9cMFUE/ZyLYepeZJvAMdItjIzWt95C66fXaXuYxsQ6TilAFSLXtT8U3ct7
/+tfrQxlU2tL/mZb6b/drnUdD51laHjGK2qVPtQjbitSeKe6FpemwjAFEd6G1UKWbxNR4cjeo+EU
OfLFt4sSbiakj1BR1BCS7h0/8F1FF/sHyRwjJqzho6lUVcm9H2uwpGuC6cbGu0oTzOBAKsVjb+VY
dGOEelloDicrgsXaVvW06VI04n//Nv+mGLF5m22TwbdyEY24ulK/nbWiQrc5PdfNRg49DlOssje2
SNrd6OBblpFXHnu/eCbKwnmHR0zuouM8l4bQD0D6H5I+BuA8mUSXBw01CYFVNxU+TaAx8/PlIdRV
eOgz5bwSUPU9C0bjIQzRCWlWWWwJYIj/8Bctv/Gvb6FtsTFaJk0CGmHLhf3ThUuCG6RDaeFVDJOD
sBv3iv2DBnle2PtRmGLjteAu0yzx1paVIiLO7dsOaOcyPfv3Q9FBVi807VwSHLIvLKg6UkPnV5ML
vfIDeTaiMbhwP3YPDjQFs/f9uwoTxtpwyVcNamskBSWcLrIKr+TYV4dkah8siOP7BXalYZ7b03d8
+3fCOV2Xj/sABKm4FgUeUxU5765N/LtDPOGBjvxJjFTqqYw7xglGdsygIr7UCCmyJus2LRXzZQwl
Npm+rUHyldorEe64FUT9TbjDq+ENf1hNTfXbaZ0rCHEHvGVhGy7RaHPJ8fNCgdOOTIAAzUmpAZjP
Ezvd6sMMopy6vlvXodMf9SwfHsgBPpfzMSJhEzyWKTnbbSvcp9Yykm2TJ/k+NgFL50tHYxiQTvhp
+4o4Sb8xLD985JyBwnVisrYEvKBZeLJkT8pSbJ9ViKWsmvl+tKC3FjjtaEY32i5pJn0FW8gIYxQ/
MghJCqmblVURgLIMFN2YZJQlEiN1HOiss57DCCISC6EwrYHb6ZkJgozQq2g9ED6xXfKk8hkaTKLz
MZSJfQSjHx5SQoLu+qhdK2Imz/F83IQJhAw3/xZNdXz0oUZD9ooEjqPkK9au6ZhYLjBEJGtrR3Cy
FJG2XlIPl4cFa8VFXOHJsbL2PTdgjADPMNZd73/RZOo+lr3LQVsnTO8DdKTbFdJwjTlDmlhvomYC
NVNuevjlhL8ULjj0st3WoZp2DWr/fWPY8cxyFs8pKtm9TxAGc39iqgoX7IKAl/hDq+vHIO0JMlw6
naH0yM+rJEwAuzn27mBdWfu+kfCgHeEBpVe3pE+mAoxBNY6lyO/XWpCNf+XkFRmR52HaVTeFx6g3
fVxGHqblQpvxU1i0KORumZ6hPKTx9Sn2nHyNswcGUi6LVRr09V5YCIAIi1F3FBr0arjxlg5g67o1
U+DpPmHchpHPmTY40/DVq+ItHxzyu6Yi2/hFx5E5nodWRX8u589nyiZIU4HcRSrotfugYkoU6uRr
swHMbqm+eEE1Q5Gjy2qOvPGMVe8M45uSr4Mq+rVFPsxBE2X9EAfmRvQjMwDmdmmpXBrGzhxuY7RA
8DmnExOkv094e9ahIA6kIiOoQelSoWd8lUFwbzDGXn+cvfGibyD00KSIemGeqLkwOfRxd2cy6H+e
OvwJCGmjpzCo7S1BPjsZi+IYuo5/hYaZgEP1+s/UQCvCiBr8p8y0Eyfp9lOMAmg5ny9PzQmQ7Wyd
nC+C7H++oc1Eeyv18WkiIhPpZNLslwZAm5nEokxbJirZuyVVyOKfhkhyLAhBCWrrc5wFyamJnMeo
issjXa2OglZHeRL31w/+jo2l7A2kYr4pQhHdNpa2z+Pe2xIYz7KF1GVXg1caLRuZoo2OEuomBmLo
C/vllGqI8bFawjIxkdcndzTTO/IudAxzc2DjoEdfc9X81ZnDHGAfmwCkzHKrDa5fruljm7tlBRkg
5i7DcCcgCMByndt2jrucMMDgxKL/myOn3izfQVvLRAwdt9V3bWxx/w8Ee7DSwdCaOZfLRy2R0hsV
NubGhMTy99u0NOSvc0wOaYpce+GaZOSi7JTLnPOnbQ1gXmtrgWms7eXVDjBd35g9mnodCDb++al7
SiZVXmzM5d3zVJHo4+g6gS4+i9iH4Lpp3nScgJw84h+uSDc5zlUTf/1lgU4VSfGIJ53URb1vxGaJ
7xxmYiczQnGOQKWH0mISB0XUkHhZQSxulm6FAfnogvb5NFLbHXIrhNrQaJIJXPZcNXUT7nyTqQOI
gdupf/34VeLS531utfU0ODbK+0Jb9x2mW6w6dL2xvRw9SQfIzDr1xux8209m94UYjbvSbb5lHrar
UcbFg9lo70B2ANZE8dWI+uzJ8qJo5cdtfNORGq5NDXweqmjGeLnYlIZ5rZWAS1OBTa4npn6eC5tk
Cb7xGvT8Pd+/0BzTaLoZBkhs5Ns0x1zPksPHOthEusNlp+VHuAXBahqnkp3PdbeLli8twV1UURnh
doUeEKZwatEMHUOHwFs9aW9VSFrP8npDyrER5w+ruquTbyN71UUsfEFaWesCs956kTbJDlsjkRjB
dipya6eD0dwCRg3uCVuhV2kUal0TTLQCLNzc0lC3T2RkvZj+kN6iSv7K9LJ4zdtMOwyZc1+MhWMd
HSe/X/pQy3YckQsXj3m66Qvew4iFe9OhKLhWwlKHTFXVUdnjOnLBZJamFT2OzvA14GR1h9TnmwA5
AUigxqvO6tFAL3AFptH5KjJ88bbcZ13Ckcet5RXEDqiOga7f3ORqlgeThuvHn51B1wduNMNkRj1+
DcymBCVLkK5fG+76I2tqUnF3/riXewgLpe+42w/YY1WN73T1yZOlQc8XUKPR03Zvi1C6t4AVunNm
GNePpCaVQMqKY8AEiQiAIyQMgqwIANQYkk0c+x/pn9UE+y2sOoWto7Cucn6oSoPAT07WdCagyzNd
paD4n7BbxeF59/FVHJD5EZctnHFKkx2Kc7y7ZmRQ0rfBwde7Vy1yhllIl71lKeogcBXkt0CwPBCw
3mwpM1H4puT9mEQ3GSPhy77ZBJ/wce+W2NqUCrDqnZsl1PrjwaS9DrN31yI5YV2iCT8VQ3A1TQuN
GliRJb7Sh9nYoIh7AdsEOoh2MNSBvW23V1v1znm5iAdK3hvyq2FbQ61rzYdAYiWKA8RedJ1AmQbN
fzN1XsttY123fSJUIW1g45Y5S6KCJd+gHGTkuJGf/gyAXef7b1ik3C2bJMIKc4551NmXP4O1rNfC
/tYNlGVV9VdNrnMtDbfbBc3vVEj1MyAQaudn4NnZsLLV5IqF3VfDyx4j8f5thT3sPjsCiJsRq+b6
1s0rcLUSV8Lh3wMXZyVg7JgS4IQa7WvJ93qTPsirolEcKEME+sAhalJ69Xz1X76ZPlBHU3C+1dlI
tKaaCMssjHFHpfcBEao7iLF8e+jcXafYalaLzBLfX0lh7xm1u8mFxLKURRGI9MY9VHMbW49EE5CM
2WXRTPfykcuVaQypa94pZmGDnRC3BOE2M2posO6UZcN2VCJf59IrsDri01004GnnvkDxvpMaeQjd
YvzAPnzqRBT91rT2D7czBjsA70JH9r+1rmOv6arftc5Vpsx/svwzj0mFiVQPo/opF0I7Zk0DyiDH
gxDhXkPJi/ygHF8KA0csUOOXZR3xOMVErMZnMVc5eZr+wrwkwFd8LveOSbneoVb2sH7cSno+9gdq
ln+QXPd6+7pcR7OEPiNziVPp/RkrAP/Y6D4mfRiOQ+xLctTpG4s+tG5VyxE4zIiGHsraFjHM4wLa
IqPCoGMi5XKAUdeavQYVWX2NIrxqpaa/Tp4VHeLSfmNpa6BRcu2PwM/fvcTdpyVX8EWk2XZv7Al+
2YR1/B0HHXmtne4yYpPPKkBIjoFzeFJW1d8tKVCUF96nVzRiF9IU7ivfkZ9jYF6dPl6jGMnY+8vo
aA2kN6NArZ66wuJfwV3DD4R+HkOXMZA3qaeoyDGA1nb8Nrhoj/MoNVGr4EzSdP2Qd2G9nxwBb6kG
zT45NdvFot8lHmDmBN9RbZvePrI5g8x57pZVnbcfp8jc1LW487G2l8b8bhV95GiTn+sPf5Im6Lda
Y1s/ipCJXsrlYh2WrKidNnfuj4+TcPZo1wxmf8+a8smwpzeKrlc15BDzE5WvEwJxzm4IiqRdmLpN
plUEG1CEFpkFB0MJ1HNcAKT/R6bkdSSZaXFAp9Mhx/oUSO6WNQbEn8Q0ODIwX6jZYTy5sfOB8p+w
7LEWZPRFb94s30FfjyFvLC3o/vOSxma6F1lavBmsKD97tZN9YOpGMir0LyKiTThFWLLOmRE8L60K
mU5PY9F+iiUFG4WE2nphI1fxoookXvUQxNjcavenMqoILlQcPQcT593/nvW5wB/iuN+Lk8K0A2NH
Nm93DsPo36LF11gY3QOEkLoda29mY+HfQd+/Wg4SMAfRJrHw6JjQkD6TdzdQ4rVQCeibvtyiFfRP
eRoxrhlHpFddWCHDRp39GINpMfFqhubYT6FVzGUyAtxSEzF7oTEjgjjI/oD3lGcjyJx1ptPe5G1L
KMRcQxb/v5A0srhaqxCl/eNuGHxgHQsGauFChgnCa56x6gLTWgjYgCU1XjSNuEiSgFhf/p7HHW2+
aFblSADWIlXo4U1xVM7Q9jEmmWdIpbOVCdZwKcK/Q2HNlnwWl6XvvjRNjK+k9gd/W+Iz3NhCbRGK
dMEKVdVWwURbJ7Kzb/HEyRtniA4cvy83XvRhRW7zphdTsQ9BEM2gU/um+xo2d605NJq8QI4cP+dY
VVE5P2BH2UiOnPSkz/i6CRRQiy4+y6U8h3570rE+3ppQqFfAeLU21UDRxIXFKK6kPpYGriYeiuil
Fp04J7PwWsAO2j6udirP+21YecnFcafkkowlkdDDcJdwyeF4BSsynHMuU5jdGG9DkvE1UiM77ZpY
TDPYa7a/iiBY903i37MRml0NNmsFHlv7kMgt8d109rODfnxfJxR75Pu6t65K+s1QoiKzq7q+G47/
DI5OjXr6XignvPmMs+0kayiHZYB/zELTpzXBoeyy374Oxh17I7DBqXI/k2ptqhiC8MSPG1DKZ0eH
cZcKqGbEai/dUKIl9LEOxEYQTwQDkSO7FI2dSYZdpDPkgE/8JaMkJsU19jcqxS5cpjQq3CncQymQ
hdeweU5sEp8WQjtJhcOx68fzgmpfHsitt2ADlE3fbIIuczh5KpA9NEi1wDC/1Hiuj/XQsbUzn3LG
1a/N+CaKacU6hiRNREKbx7ZxFMHMbxnHWyyc3/XQ8y+05HgrAEzfJl0xhWBgdi3A5IJ3YwHbtSgm
9XH8M/U2Y9g6LraEh6CgWRDfwEjoufoK9kPfzw/Co0Kml62AyNRopyh63x2fOnAJO6rK957D+F3m
ZXpvUT614bhj0R/cFhEZJkJQPMEFIBzG7nmaRKMdnNtOq3kjOEptM6yuj1Md9DzIAUIS32qYbW5r
vNnKNd5gTD3rjXaSRa09R0lZQFlQ5tnWHJ2Q25DaWELpoTGLLoWhteS6CPcp0r0GK6VBd5XCU1RL
yIJ0HQeee2NfR0gqyz1POuK9IZfkvLwiDWC4JEFxenC+QSnq6PZh18T89mvpGJ/LQCwoZyvs/K6K
IXwKIheaTA+C8zF8KrwIVzK/5DGQ8qoP203j10TNvYXnqDsS/BAgRgpnISSIdDm6QnVoZXkZTRjS
BKtNr2VAQZwPU3/UvGZ6JSmEshjILiw/XqYIkFbt1IQ7g1kAXMo0OwQadqWvoCRkqA+18BxT2WGN
n5+my9PBQbDVh1lxaJ3hqM3784hMwWOoAfAfQGMuX7NNbbX30nprFKYzT3DCcVWm0HgIusqdPZtT
zEsiZoc4JnCfvNL91bhudvRDLC3F6Bk7F+zCfDJQNtWtIAcxjoMTiR2CglPRCfgEkHTK/nAEEBpW
4+IH6gkdB16683oy6KKmcEFF0aEkBYZJQ6vUAX4xWMABgy9G17ssJBQyLYHzbMSKTR9rubBOx3s4
sZgEBCEPdieGu+4OwUsSJauB7iVbJ2XWru2QJX8VVrdCxWSxeXn73rgWkaO9Ff1tw3qdqz4OZgXv
pars7Lmqup8SJdi5gSGywiouXimQ1orYDzgi8+dQkrizThvjmOeUQw7d/I9i8N911af40r1XXbMw
2CTNpoqUuKZcOPeDmwBHmCWGjUi+7Y44lUcRsGgwYX1eQYX9wuU4/jSxHwCnYUph2MAprbKVr55e
XqM+N74afPUkz5nDgVsk/ApIbCRoApepBQdskVT0V6H2O/DCJxVo5Rvz7ezsB8PT6DAU3hKkR86o
4fAmvIj2jnH0K4VmuYkSN3vDkpOfKnxEDMzqYCdlgtZilpjbhDeuallV/CkvK8/dGOQcrRuNVKSV
iKTLhT8P1z2up0/0sMWmRhh8mqIqX8OlAPAXdASlAMHdNZQ07mx1GFnR8hv1pyS23DXJ6tRWPuOY
AKNxOZBaKie/v1mMVx5gfp+7zaYdiSioAR48PHXLfzK/TNIGh2FOoqU/2f7Zkal/tqhQj2GQHxul
dcfI9YNdX2sFcNVVJ5vpF/zAN5aLvwImfLJM/XmtLVcU6fmHC68T2j1vf3IV+RKtsK7mENvXtu6s
a0SswN7Iy1+V0QtoOEKcl2ct4uxtAB92vfhClw+4STWYlF0jt6KH1uXPcSvLQ+HKgx9V08mrwpPR
wzxeOz15c8LeE3WWM//iClxLLTuMNlrUxZHhmEbxX0MBkZHlmYt1LRkRozngDQxXW1mWFW07ZTKr
GTnI1qkauGI0zzrrqefBh+dlDh5j5pgddOm3w83D23DPlHoH/xt/LcXLOLnDZ6Uiojis8CNhynvJ
1IgQztO1T3owgjUrnBOQa5Jc1oc8Tymr/Ty6TGYFVxgFz24Ryf9PM58YAs9qETxFSfdTi4X/zS13
pZQ/PT82A/4QRHNexLbvAv0PoVjkTUmr/mAxxO5UzCfZnMOVBVNxZsLFIbQ8NfvmPhxiDIIkD/rx
b6wHBywIYMYHfJuNh8lx0v0UA1CMi3kaG+gpaBgfE+UA/zA6gJdCjiXTruElBpgMLSZ9ifsiPOnC
s8D7hp5cu0zwzt78MD7KQLjDppsjLQII9GyacXpWou7RTbbyNPHFrbj5xSeMXYja5suHqPdMpQGw
0+dA+NIs9xp85GDCxfDckkBQSthToUjGZ70P/z5aksCwPrzlaJEZFZnZdpAvmc83IyO4rqdDwVt6
Qpv/QRzvtFuuHK75yysC7RNSY35Yfpz4NTYJsMr+zhqFd7aYtkZD3H7bBowww+2/yDDNNrVTEGib
DrDGNKB93Olult3aZzXS6UuGkccsQJ+bEIl0J/jNwW1QBX8N7R5JuTOABP+fAc4QStgpFXbcsHfd
azS1HC3gVDfLSwMPQtyCjfOERs3dgbdFpQ3fzMSEw1S7Ps/miGRe6hSl81+cdg+az1zpcXooKljn
cx8zcsAM/ay4Mn25yTpZ74j+9a81cZ5zocqONIaTAOY3motX3IhvY2lMGy2GGrcMaFj5pNe4bV7Z
PkPCdsOChQ6j62VxlHXI+B5bNCsMUTmmFRhK4qLAUONBV5JxUE2z26uXALvFVoqgezxrEon7k9Ud
2T0H6n77PUuhZcoI9MyQDx9Nneu3xnf+YNW2b8wADQJdGdAtDw7R9ayvRLbRIvIlc7NIVst4wKry
DqWJ8emZo3aHF0ay+7WbuRpjF5Y/yqx6j+evNeb7iDAYHpZ7btkYKEnmu+ZYXcqmTl6dTn5RQRVX
KrP2HlZgDEvTeCtsomT/z7NhwGyhz5F5Sreuhp6DDk7Q8Z47PqXlZ5p3IlmDphKb+rM1xAw46/qp
UEX6ZHY3jaCnl9bS2uNjjClG94wPpLhFJtDwMSYrOfdztU0h6W8myy8P7hwzsDQf0dyBwPb743rK
WDNhzN5QqCJMrHvErTpWUNsFZm7bdnNEKQ+OZZaRZjopf481luy1nRgzG7fqEB6rwFYUz3MCfWAD
Aw+dEtx577+wWI+vj+lMaSa4KWn6DErrDdwX9bQ86AQUHNIR2pFWz7M9L39eNBx21t+c0PCfsn5S
73FkviSSqOtltjO/IkxzujwG4tJ+RaZ5xtHErAGvHaJxiEmzvQ5FU7Zh/fOy/Mi1DO8kkoQc1zm8
wkvtuz/W6clFqpkJPOUDsgau7EiwcLpFx0wQGyGsfQOl4Xkx0CcerrbATrxd4Hvi1RtZTiBqO0e2
X9yqGgPd47q31B7QA2vmCWSrmGrAVI7jchegrReJOlHxYt9L3gYVciXlm3iSqSW23WQwbZo3F8qE
0BQPmPMBs34bWtDdHAfzdD4EiOm7wPgqyuKrlLl1ZuLyiVHJv+Re66x72Nu/Gtu4wMMe3oPUqo4p
6+Rd0bvrEDjAFNXlEZdk8oOib2OaSbauslg/uFmZ6nvfI4TUrA/LoFZPwuJKCu2TST+57fomP5JW
LuDhx+oCjM/ZPT7/SNXjZlpoJXLy0v/uno8rYu5ps5TWTy41mqVL0JDvQ+/JaGX+CtzQht85Gmrz
sJ2h8n7crGK4/ik7AMkhKZ8yR5sDmpmPcs5nB6yFs+4DaVyciPBSRBp+ILcXH8LBAyxaI9yamZW8
GpNkQxd5t3Se8EtwGlk7NPdC7yinm6Grt9acucLO0n9ZYnmcIfgVNdjLF/8IY+rwiYEOPNlhjbcB
yCQzFww2M6+fMnw07eHJ10ab8TS7CyXLHTbF6XUKBKvFZcv3OPRNOeaH5cClck9XhF+echsjxRIa
k42ptRNhMOyiUD8uMV56oNRByhnXP3BnRXFVblxYpEdmbyjqZlMJEVfNLi/a9Eq/p++12BGXKWuR
kIOGWrJYhG90RzcaJ1xmBCouLh2sspiDS2jlxth8ayJ3/mpwSFN7eFMh0zenmOlUic0+FL9lZpPN
hF8ZO9hs4q36+FsPSvdYtzWk9DokpgjBzrpjNgzJZiCr0+MmySXniy2qu06cBoG2wa9cFAKkDu/y
UnqXuDR/AX/hGpZzSNZG1Z8TDU4LkrqdPWUXpMTB9/xkUI3xIwiKV1+lGBbnB7fs/ns2fBnVKYrj
6FQXSr2MMrmHDr7oHZtZjovCN49O20EmcMQxM7rDcvRlVfzdu/W0W155JYEUC3KI9f+wMzXLoLg/
LYd+CDWPXqg3IHKXBMurlhjmvvbPZDL/Qfb0Ca4FoUrTv/oIOVheF2z9cm2LJODy+NLHMDQfwgnf
UulaC5xyhyKHAE1tcHdZ5QPjnTNz2o4kc4YREIdyw7/CQor3/3tmx4oRZWL1p6r8WLr35SHKEC2x
cH/KDBywBGuW21DF5kpYTvpq9ZyZjd+9i2JytmlV23foKf9ySsG3THREsrhUyg3m7OWa5jX70fPS
tQ2D+VTN49i0r64Mk4wnTbOvOL8IBhyMKVtjDP8hSlYujtSDo9bzo8fKAX/Ie5SpaB84+LlErX8U
OVmDy8BlTM2YABH7P0MqFjmaU+JcVlMH/hHNJup5c/zJxczFwf8VmKW9SkHoxaZsuell7JEzWb+2
QPGhbAXXjt3zGjcOgtpCw0hUAIHEmEFsMs5z+NAMgB4mjkmQdOD32qY1FPKUik1kGSJOiNJGXd1R
uVQObXYKbQvcbBQAmW7N/VKdLMdrmIzVpqkQnnioQDcGStBr6b04BbqwSu+ddaHcV4zm+Cfng1Kb
D09JNsAeKoqxG0wjPTlJZW0VDpjXsqvexeyTY75NxMBgnHrd2zrT2F/9WRiAfTt/Jl8oJWPW9A+j
qIv9wAVvRVDNcC01o95WUhEs1E/GWQwJY8XKU98eEEuWql7HbKwb7rkKAVMiYzlHMSTYx7Cg6Jvv
IjLTMxyM8rg8m4xqftZEcCmtTzsLE7Z6kavWY72CBKdY2/oGaYA6mC3P1E9N3V8W/0ZTdFW2a5GV
ITP7Kkb7u+k4N0znr4OlLdU0eepMi1v8MvN6jMUU0vvcz4bLVNUm6SGV9ZKaFLdeVT7Bpl7MbV05
hmcgj/oGrAph1XiDn5A5tKT/VvHeG0iTyIy4vkJabvZ9K77LqamvqgLhCt4LctTSU6WEva0WBVYu
SxiHfW7tlwUuc6aBgTA0gT6cZUnonu72VGo7rYchk7Ticxl5tgTBX2yHXMu5Ylhm0Xpijlct1sVr
3Xs3R0xUqUuc7jJRaJys3gAZL/DyK2sHLs09LcCnEdzzTXODGZyXjJ+QaENqSDiMAXmrtW5HNzth
WMiU5cUIBQQllqirZY9T9H/hM2VvS6waL7wuyt6WLQwvbJbzh76hSVumgAOXiV0xoQ3hECDXjS3F
cpPprWk4Ly/LnGFw2009eXZ0uglvm3zjAIflX9n4l4T+9iJkVpyrINtOfTO9TxNq62iAZJqOVvBl
WibCIWtqV9w+rV0dgi92lZbvoolqtIEksanDLrjqFYPIx2lddTjybH2O8WQ53x+x8G+jRSDEakWd
HqKQpT5K6+kz9v8tjvrFaV9P9kA2cNgBjyyxPEbkNul+qV2brPPWISB1O/CSd0A2ZJXYeFHjkGBw
vcPK2Rhs9gfXsp7xLNnPdt3nT0GjgotZmimmcpVel2f6/PLxzKsJu0zDbpeoYGCRQyyTDZy/bcm/
8N3B3SoRpHvgLN0mZpiMlc74ylwjIK+YZjFzIGG7IylSS/9IdtfFRanEtwiuroe/Vpu+DUwHJOW2
qZlqLdKboiuvfVXkq1gL/oUJTXoxvGT1OCC9g8uqTaPxioxj2CUDKhXA7I9jBLEHevkJZAup3pjD
GfiaYlwbxTx+q9zhFCIIIDXIGn/majj4Ttj+SJ3JXndE+IRRQhYgwMK11xO1kMQ4kUPLfC3ap2AU
8WU5NISe//uvTu9kCI2w/E3jPDuJWQ+uLL1+Kb3M2vP/bZNsyrCLTvYrDqHVcqBijrLY0rFSTqyP
ERv2Z2vpxt4vB2eTRFV2KWfOyGhr8Z2MtGRroOwhdoOXpXTIX9C9+kpnDttnDne27WHYJ0bZsh9y
MVrUrmLiMUnSC2e/2nlpNgkspaQkpfIuyjBFip87JwqR4ZprNGxtQj5LpDnlRmu9eyXi+BwlWvMc
sVtF/JqTwBEP4/rxkqk14mLoCYIQEtXU7yBF+vUS+zdEo7Y35iOqn4+tENf8xi/HbDs2TJvcyDM2
1mz2G8LhWJpjfyLk99qkJrcjVzNwOHPY9K78RFhNqZMP43MUtajsx6TeO+mImzBSwV4r+XT+G3Pz
TS93OKrjbK23KX8VexxSIHQycP0aZo1BCkTAR7bKtJL9Jmk3xKU0xXGcLyeSYKANOd1yXZCIhfy3
q34GPfldxTiWj2fLzx5/2lNnFqWNh7c1/Ze2YX0QJIZxlFGkvSiQ6y+OBAYVb3MTg1nR/uhFy563
iIsbhk1GfVNlPLGkgzrcGsYT6mx347ha+fXY4Jpl8h//q8xrmlF32GhBq70MprXmfXdvEeuwN21K
L6P/X1GQmn9b4cHKX+4gfQyZBnGKcxOiAQk3Vm9cvEkNRfEI9dDNyPBxbO+Q2O+L+u0x7a0hbqLT
tZh+EfVzcGpjIr4o/pcMESH3LbTgTOUn1dGTBZkHDNiJCHcMktelbnCUOW7BAslBRPtUsI7ObXSK
WuocAPYZ0BXaaFugwnmzIxJeAo1Qqxyh171sKWpGrXPRbTMEqfrfhuUMQAc9rlFEwJS80VVlEnNu
ON6PhsTCtXIc6EcmX6iNqlTnwOFC3aEE8Q18CQZ6UnPY4wEhRL0s16lTvkDqByjWOIizi8MYZyhQ
fJt9dla82pPHPDzKweDKivhwcFFoTYlzy/NgZRnhJrcw8vuZQQaNE/0OE2vT4JHTXFxxgBO1q2CL
xUgf5jfcZ+WFjDUq464pzzzxfsK8mlZFTSvBzT8kuo/v2giUxqA5HDGAZABdo+YoyipnHYzP2xic
g7QId/MI3lOw4BNVQGQwxB8zzeSuC8WmbADSmaD0Np5eT5vJmRivaysyhigxAs/aQXDq+PyvVgwJ
NVHtPyMVwYrOV3xIschvxl0IJnSTzkfSQM7ADuTWrelwGlputMZCYWz9NroIzVZngxnQjlU9Q+Cp
e3La6It75qYu8/5shUTbm2hntn0kfsmp/GWHDKLI7tuHSfoXfCkMafjwA6JJLlxn7G6rRI+DvS34
RGrdPY5487ex07RXPfgGMrwLu4EuFXvXOsh/0ONmOzcDZNlWaOBau5uF2MxBIjTzKMzxoJjW3vbK
YZfZqA1tS/+2pvqjA7gMacE5DcL8ZsuUPTP9xzg8P2gN6yPCgtODOXnHabDCC3CeJ2vQp60fTL/Z
F0Y3OYqnetypjsZtAiewAaVDRGE7R3wU/aklHhDCda92REmTBlH/MprhVhEAvxKj+ibmsVxhGfrX
5y7Qa9kR4WMzydMNb9iCJr8Pk41j06Nj7s143cRUapPgehB14udQgOSEY73VY9ZJmvoxQNBhP2n+
smpuKoHuHRA1ZluhimqjtB/tYBw6HLDAH0paQUN/Dht9JFmjwN8Rq7fRQXapF4jgfbkTzWCch0QH
2xxljAr67laGX32OOG3wjfReELiBK8JlIwf0ONXlR131BPg0rdx4GQg0R5N/gYm5t8HYoidR+14F
9nmXlNpbOPCVpoG3MfTuj9fDes+Qn7v53nOZlsFSMbZjn7x5KBr2R5eR+rFu1CsCBvclphPrY1I4
gNQMAo0m1ysM1iWbvzaOxLpoGlhsib5jUNZsTY36tU6em2b64AgZDxHiprVpIeImdcp/aiG77/rW
BHqsc8onnQEHv9CsLXe0dlvpLuhf5N1BEFlE/2i/fOaoXKjjYauT3rqpM9K7EEEQZNdIsS/dEE1E
TNxwb5rFsXe47vQwgLuu5Fh0+31uOfS75m4KW8gqiVtsOz/Zj5n+i0Hgn94u9swYU+aG9VsATWY/
VDjAjOSlH5p4M/lhvzYrPYA1X3l7lYf3Mcf1XCS1tSk1bx0JDL9FMPw03VLuSBH+l/WQ+5t+OHUZ
TO4+6wvuNW6z5nz4Z0QBNzy33Q8eMCbZ8J6MknqDRQTEijJhtThaZPAxfeaUj/7KlmMhFa6xSQ20
sIHM1uFkuBuz62IWF5RuGkh9FVSYBnUbjFK1tbQuJBgsNA8R8Y/EgbrX1OdO19tsFQVnz6bW+b4j
cMlXl+TpwTbPrMZ5q8IwgKAxYjDzC2rLE9MP/2aC7G1kncCp8vcphmrIIMQtZ/lJq1Eaxym9mlWb
uPbN6VaE7DKIrm/XHcKeRRi7DfvyqmyF/Mxj+VFDgN7D72IJmFUHmE04tWtjHdqcYo5FhJzlFLh8
Yv7BGulOrCvPmmU5zy4JPLMt0nzjXuBvcFN1W4MgZjDsOlw2OibuZCAoEA75/k+jaY0Dpaq560xk
F73dfo9axHkbBtFGmlwG4vFHGkNTJ4cYIU8b4zXLd1JjD2lU+dnvvwqW64xehk0bGtVtdC9R9lv3
lXa0WkWgt6OSXTTCtKmm4JlNkb2Nio6AkcKE7Zm2/CXFn6QwnqVCgNFUuJdk60WHMlmyL4ihb/2h
PPnBoY39e2t2coPXOMRkAVWjHm7KjveTaxTP5EH/0FJyhuwyfG9i67uo/L8B7cyGdI+brDzvxJm0
KUjBeSpC3YW17zUHqQ1fuoCB41APrJrm5BVhvkWg1hyzPtmBneDmWI7ioIM4tc2p3ZuC+AERw94u
1XgUcRBd3fkBGtf7pEc/GzF2Xyng5lYHGyGUfk/09IJOLDu2aeqdi5odrlBA0CRK5JWpLOc+62ms
uTMRKqHxj8zP0A1+yTDKMP73Yk1M3I808eTMeU03wntz/fLolAgwc0PvX6r3splAJFfe10hmS177
LyZRJBusWCSocnvvMzQFwSTFFrfSc9xXiGRUbWyb3O0vjQNR2Wjrc2H0fFgqyzdGHD4HyPUPxmRy
HtGUdKH0n5XZEEks2Tcnda4914ycthY1MQib4Cj71D8k7qTtGqxygWoIoG34lBgUlvsgwQlqA8kv
2kBsgtTr90ElpsukgYBpUDKeZNI9vKhJUpFk6DjBNrI8Vlts4TEJZed0SENi9vaFrfR1pyjyVdrD
lB+T37mDTdvN3evUPOMXsvaDSe+jc0WFqlC9FyJB7xpSzJp5fo1UhCjVDSWyfr+46se0TatT3eBa
6XRt5/kto7A+vTiWrA6dS9BBS3QhqR4oDt2Iw8Z2uRSx+pnvCLCM8hO1M1aECDGnE8gjGFD0ZqlI
VgZzh11dmtysLGQEOhrk585O5sBaFyeuU4gbGaQSt7IMt51rxFu2NtFG05X75DA+BOsdYaomGgYj
nkFPbT7jpKcYkjTxzZbY6jyFX1tB48i4eaHm7Invc5ORBIn+vU4hzpO4Gu/yvvts27S+OBFQmtby
z1MaZKeEEONId5NVj/osEMO4z3vrag0laS2D62x68LEAD5lXgxLcNlNAHE+Mh6bVCZ+cyBn2NUl4
S9Di+rHubt9Uu4I5/6q1KGqFmfzxbJLetTGxV6wWPHgOecForvpNw3EMTIAlYSHd9YA0a99n96Iu
EFH36Egm3DvoyoXco585QRBb0/UnLG5M/dbBtSbUywDI23fpOQ/AprDW6baZ08gzZcs6sXL7lOPb
WrcUYITI6AT7So8PigoTVdsPix3LJtUGhcGs/ufS6vlQu5x4m/aG+Miwd+QInzo7wxaWoa6N9VNZ
SmKoSUfcRUruPT2DPRWrHfRr1jOY046uyVbUsopzWL5qdLOn2o2P5YhsXI6HInAJLRBkqAJWuZCX
R/wuSTewNrINvVP3xj7kbx8OIdIq37jLWZ2NJmkzmQSYGiNsa1qSX27npYeIoRkJBfqh737ISpUX
PcnFJnLzaF3TJ2xKRgrbFHTqRkRP3MCTQ1A1372fPqE9steFRcEaTsXWF/1XYzrRyfORzLDbBrDb
mPVeMfCCVFwFZ83us7WZtTl2KTrl0hmabasZgo1RzQDPG051rFEtGemh0vMXunds6EEqT+yzDo5K
k6s34za6ipZpUPbezxPJdwk9uBnLnSvIoPUdhC+5cy5DE4CADmUa/0S2Y7X9E3rg73a+v+Vuqe9H
7buPn8npc69WGuPR7pPmEvjAECXiBqzrfT5+lGkO4G2s8z0yGM7wqaVwK3Ox6pBjrWvlkB+uZzTH
mG+2dR0eXQ7POR4kPQR85dsykc6GFfe4cVM8eYbZ0NtBx9I9cclaoJ4yBj6GDslEsVDEV1uI96bI
miem+S3p4EHl6kAzh2GtuPEhAanL0/JgkC43TWV1TIh/YIWEasknZWbjGshubM0iqsUfil3Wta8i
CTirs+4Hyx7SQUzun8BGy1OklZxTy1Mr1csTuTmcGPOfLC+XZxkKu3S1PP0/r4vlp3Te5ZaEjO/H
S8YbyamJpP7GkF17SxB+Vgk3jXB+BePok3Mxvi1/Fqe0N5pe2CdZlQEJrAwLyJuEWDX/tyWHGmvg
btim1tjdUx+ol222O0exWiuJ7OWo8TkFSV2ZgmLXNt24iWV4M5C6XBuj2hdWMh1lkTSnCbtiJOQt
t94wCOg/hlABmygK+wN49NoM1JuDH/JWGAiXuzCr1iJqXmxMvNcuJr+7xuEQRlH6ZGUsTPQuqreg
C8Qpy2iOy2bTyzo6SibsoL6neIMWBm8Uw9XP2jmjVs92Vk4QsZCN8//YO7PdxpVty35RHAR78rHU
95ZluX0h7LSTfd/z6+8g89bJg426KNR77Q0QEiU51ZCMiLXmHJOzVAGM22QEXLbKNYwJYFZ8/yNv
6l9lXJ0NK0QQEeTNJNJ4IWyAKaAtmxu41xVpEsy3m+KkwZ0klMF/nDfNINWH2P1BojOsaVRSuSMd
YtvKiWVFmh7KGqUPDpQhLkXTtpcuD13aFEbLOjEAgFg74lUV5pfjXj3dU5/pmyl3OFVAb14aqD1n
Gcr2KR3JmDcbZ0FBLNuyBJaPrj9EB3wDRFNIaEwDhdP9mOYIfzvaRnqfgAlVKV+PiJM5LZPLa52r
3YG04ItPjWXb5Z4+Uf3giOsOSz+RTI6lVEX2OpwBz497RRuNYWE5tnKeH6hc4u60bmJI8LS/Gyvo
odxNTxM9/S7Ul4RcTfv+PmW+Ne9zW7xW8dAo67+Pzg/IQUC2UxF91NQ5D//4A/NdpVS4XuvK9s+f
m/7F/3hpDfJr3ceoyv++9u+bn/elguhnTRnLzfwXmDr1O3UoHhtPktNZkut58AknIRNIz83DfB82
QK1zAeYhouJNgGQNxQx3QIg97ZufOD/Qy8Bf5zUkSnrXmQ91lwotYeMxyc2kw2HaoDlh/1aiLjnO
Uks8ED6ltvGY9vgUHSd5qgev5P2ZKy439kmqUw02N9ri/OdmousqUs2IgDqnLuJtKIZ1a3QfLtM6
Wqj/e9PmXXpOOoeceL06E4morzqHNBHFz0H8cv0v131t6EsXabRLidOw95mLvaBslItaH8h9jpYo
yIqvIa8QTCNhYPgAOWI0P7mtxJcsLH/FWmCs3CALH8vBUZF9VMVDp5LfJPuWEDE/tcmbSsOTAScf
eKElD51NfqlUm3wf1YFz9KBG7nRsrOdQ0exN04X6MqV0sK+nymRecwnskX46U7HSTBUN91yzVKko
HIZS/K4TuwXyxWZs4cpb5BKt5n0mnf+HgEP5gQZ3uNCj7JUre7nykQRwSrFxWW1e5rswxG6m3Sur
kBI8OO+huvR6Wl30f9/q/F9d3aV7ncJvGxOfFBAtRTWnkv7FLJu3OGYG4GvY1NHG9Qi/sy1+b/c+
lcBClXpOD6la5B7w9Q5pBTgE68ppe4nHHGFPrmDt6rEhVbb7FETZgTWBQ5GXjeGw6CYRrNv83VdV
+u/Ob9VDqNYOCpnww9aT9Fg4D8KInFtkdM5N+PkeFpC7DrDZ4bsIBiTnbEZh0bRAcbM1s5KZXwLl
g9yG7GHeQALKH4wG+KJVPwWY5t91Femj4aHvEnWR3Jn/Hub9aJvHDbW/YZvYcf2uj/HalJH7HAct
6UgYlqaQy3U3ZM4vYYGLAPXftSGAapI2miFInjmDtx7ht8cC5Mg2wZni2yj2gimHyx4c9zlSY6p2
VM8WSlJgiXOthDi6iFZqfs+tzDt1lp7D78s/Fc0Jn2x09GTU5TstZLIYd62z9l2LbAB9CNNNTGIH
nmGhE/0hgvcY08pmcEV9nDeC1MKKlfGzk8fx0grH7DHxtXpndo22S53avEqScgkKxNZesPwfUu9X
rfk7gUj8rSmHdCOQ7hwaN7Yfg5IcrK5XvV8WSuSepu4Lmh9vS6SHv/dBZjwhrvP//A07GZ9lGMTP
PdV+eiFdtCtaS73XVv42/yOaY39LvbCPoS+RuHTWeMwrWzBBnW5GhMNvEifZx3lPFoqVwPqD9roh
2DZ9rEScPQYVEGG7zB50PR43UGaqW+E31U1x5UbihXyYd1EqzI+y6b7ne6Ih/EkNW8miHhKUoLN9
MKkp3iOsn2QZWjGG4rFl/I5JrDViD55rm7H4sYyPXH0HpxCgXEqNBzuTN5eU7ie37D9HQcc+jTzj
ajqaOAFnZ+kW6Nln0jQXD+ryM4h/YmYzfDC9mkqqg0r06XTJwizi5D3H0T91/cetUB3nLVD6xViF
73TyyPC1S8ShqhPc1MokMJFF8i4QdbYrFQKJc1gWC9c1gl9ZJY/BYH03QyRONEbhTQi5in3F2AVG
fWwMq3liWY+ZniXfpmjtGyWZ4imQWXPIbCJC57t5oRZPrhlvwBUx34+1SxLF7pPuuiZUQUQ+1O6d
J9eFs03fla6Xonzpo1HAXI/SHWlNn7ROtYswtO8a38lK5BIEDF/tpcxH2ms1Bg/NcZ6nX1lr9EUd
WcVb07ffceBRlfTaZywxtJETo9vHeIuGrMRdgIjxChOE9F+HPubYPnUEoV2LaX3Sh4ReN9PdeZ+V
ZdnVN7PngjPwgFoku867zMTydvzsDPPTM/6+oAeiQzaKe5xfPu9Hi88BDftv2dR0xxbzI15OjEhJ
i2V+PU1Sk4ldC4Oz7uRh3sjEkIdh2vy9O9/KEUUyl/+fHnZyF3Oh2m/mJ5fzk+c/M79i3jlv9MT6
HNs6PSYoTGUc+KcAnArxGGArVwTMGmtRVsp13hAsUO0rZukL04xEtQYwLdo6vo4KbVvqU/rBk/1w
0C0G3hSZ2qPFKdapvfYA1oxOTeQq72UJ3NuQQuX09NKlHoU2YTS6s/SE2TxrQBYXRk+efWEUFovc
BI2Zp8roQIN/ajjH53nTe8p/35rvKlXfHuHmUAyvgiO6+f/elC0/y5TfERz7mIBsixSBPcb2jzoL
04Xsk+yeaMBiaBjPdyx3YI+OGwN8dHPq3op+7HdjlWk3fFjag2uViBVs9TZvCIviC2B2vB5NB8+t
pQ8QOrn21m6HWhpC69XShvhMyCcZ21lef455jDHNa56bQhT7vrawB077FYhSFbkeI9CoEqn2Puoa
/dnKDBB4o0OsSbozHbIjzDKSD66XuegyNYRKpaK+etVwohBikkfMP20nmniyUXhvJWitHUYN5+bo
CNbnp0x/qAk656206ZiXXKRpflIJHqK2PAsgPJNvonobgIUzG/F+LG94EGUXvHkWYiHf0MIziGVx
tKSurFvyZF9KW3udn1ryp+vO8T4cGs8rdEH9pbEYbhk+hk0hGZaasIY0in3zktYukgVO1nViY+4J
AyvC3W0VVxN51bWHQHjMqJsMDmU7bL08kKiUI2okEPMz5ud6TbcDPwV7Vf8oIl874b43zwhySxxr
003wNvl66GkBUTuA0uKAu0g1uQw8pNlZGHsNdSd2+pkJCni+yfdfn9rtfNvAK7VK7UgsKYSuTNZH
q3Boy0vlxN8li8wvn1YKi3n120jyvQ0NBQ8PDv3cD3QcfOk6KiT19bT7bPxqhLo/pZy0ZvzS1iRj
y16cMiv978043Z33sWzbdgolHS8MnRZRjPWfz/vzMtV49nBi7bohaVnn25ThotZDmlMjyp03nhl4
Jy7f3mkcNGOXaQbdBVp9WTS+eWMQbvtaC05CUrl8nB/oOltZ6UkrMLjxPGKbnlOu9Fv8OhSzJnI+
GkVruKS47gfPzrj4u7m/BSCrttqDaT13XMuvUaWIax4U4gq8fRsaAoDpv/cnxCAtHL4kOYz1thzC
A26M6lGVfvJoP6FRGTe6IWmZqaV2Hgv0j5qVKV/oaliQlPWHRULBWtidcUB4VTzaHXC/+RlWnHOe
BfZzMnT6NvT7azroxqrDWfvcEv9AAbD+ClvSsIYu666en2lHio7WVBmsvyC9CXrOapwhMs2wn7cK
yFWtcZZpEZQ7xUZz1yHVfGGEomOUKJMZqmhWDq7yR73ENlsIc0N+tHJH7ZJs3MKX62zyEvZ6Hh0E
vyyWNR7VAlyjavXB2v6J5ObsLSWRYdvFCA7R66RvuNdwe/lOQyx9qT4oOQzfrOiDR591zIaSHt2D
XHawMTjcWH4zp66iclPTGtyyNPHpMCrNqkd7+tSg8Vn6YV++JCY2SwyIBovOejglg3HR1FT8tmuD
7nZYfHt+Qn5oUVenqLQR0WdBtA6asLtaTFI2rHFQCItEUBBO6nPQ6wx3goYVHWqNeQxjJ0feIbKx
aVT8bpcpwIvyhl3fRd9S3ARM9OmPwznwAdgu0IYj9wk8SJ7lvcsDgmdYd+G8pFTiy7LCogG6J8yT
uwiyKZqh6SbpovxQI+VcVa1yV7rA5DulbTbvb8L+iPExBYcvO0De5ERUpnaFiFHfkQcCkC/i9CDN
rr5bI2nZeDvqtc7KgSJh268YqJy1YKK8bVp9fLWp2C0AkLYTxy8GurYUTixf1So3zpnXkqRNGMMW
U0mzJc5s66oeWSkthdymldXVUek0xgUQAUWLxLlKqKeg6FmmMsy+pMiPSeeOL1Fb69uxrpm56knz
wvzhND+hD1HYNAibH8jfDc40tnzenky/IhpbaOSSE4XOjoHTKjfKGNf7OIB3je6A2Y/avEOKpqju
RdnR4iNo3vhYJ8rwSHCVeSmks/q7C/cPx4GZPcxPmPeHnkEWjAxYF/KaeWNVpJXYKGaWdU+/xudn
RWZFlPsJSd9DN8T+YzNtYG8YD6ny8XdPmJneYyrdlYXU5jLvN63AP1ZqEq7gOjcbb8zbVwVFK6Fq
ZntCgN6+ltVUHar1O41o6xpXnCLT7hoX9l6zy3w1vyh0kg5ZQJ7u5xfRNH1JmrG6dqWZP2uVvgjM
zF6hwRlwHmRYLPtptQIoBl+o5upLL8yxQkyrGuSKP4bFZLTEyLphWO0/huZa9KbxieyeQziiXItx
Zrglhvd73t/5RrmwR+k/BlESnApkTqtqegEB6EvU0Nob1q9g64ZKSSBDW7xwEB0MuzQ+hWXiq6tI
oI58JjUsBY1nEEkJTqzAO9e+oz+3DsQjSNPF2YD/+0xl4bdSgnmfH8zbCS+ZrUviAN+sRlc3NN2D
bT3dRcd1JzKmOjOtC0jKNACkOX6/dirY2Rn0E1M2+MeHnRCDgxG7/OgsaF+5QgYYMXAs3JX4Vwzj
Y/KfW2Gy7qHs+En4lXTah581tLhqSsYqFtLpsruqleFLd+tqUWqjhMVGNqUhNXTA1XlM/PRIxRf+
dHyEZ53usZNQ0ysRa0W+tWz0migL+Okq/TB4wMQCSlzELsfobrSMdt+2VPd1QkzpYRx7Y/QP871W
K7yVBH1OCnYVXjyFjWQgWGrOEK4ngtqhHVP7NmF41Ig5hRo0q1hXxLLNFfAySfrOSMt6Gk35xXWI
RvAdTs0wO9lJ/5YMIBdzFPq1q9NRivoneKxrqxm+mAob6kCHSXUv2D7J4HVDdRVr3doxNMg4ItkY
WfFhm+G4aSn2gCS3TiWXyFcl8h49X4SExlEln9gWH4bZYh7BNKbYbnpIo+TQmp65stRQPEOuOAZd
rH6qDZZYs9O1veF6Z6PxYppByc0K0CVWur/V4iDdxpV6t9L+BrFxqdf+sxn2Z10kR2QHp2Co7sIX
yzh2v0ZT/sbViY9fjkd3JEMhpMxYRTmphh2Nbr56W4mq3dTNJkggPpaqhM0SZHshYdHAr991TY40
r0WgkUh+8pp0Dkr9Ie3sjsoEHxf8RrIrMtqcXUhrScJHXVS2li3RYa4GxKfYSd14mQkUlJm4ABFx
1gPuDhp/KeSGxFvVrBDKJkIWUmH7Vp0BagY22mUS+kfbcO2FFJRiQE/aK1s4JAD2pKckzARhD2lb
WeI1QRIyMlh79WJAKnXITGOFJdCk/ZqXiyYhhVLJgmXV1OHSBjOwiobup3S64cxi+VfiwhmqjXbb
wdHJGf6Wga/LdWB09xDa4DPBiff05tIHOLiCIcOSwBf6OkvRo9hkvVfeK1089exZFA1CPgwswniL
5mHclirVzng1eBhvrFADiRZp9wzN4yLkhFy6/miQJSJp82kj2bwgOBb+Z5OZ7kEZmPSo0lXWRvGr
Sxux8Ag9W2ZDirolea5d20TxxlkB2nld6tjrCKVGQ6mSw9B2JxZNNqG6/sBf7vdODIyC+ilQhpuf
aoioPCOkQcvaXOnG7KB24U1zcB5Id9j3qVevco8+EliuFWNN0/r0E6Q8Sb9rTyheYWQg/kMNc+id
+m6rBO4YvjpuKYA/RcC6tp7WMGJNQGXLMX8z2UoXqdn+JNNHRqm+0vyoXDFz8HtahabvvFVF+Fs3
xE764QuuUwK9SjpteSA2dDtNZHeFvY7jJ0txaaPJ9G7Lwt/5BbYzVY/XuUUqa5cnG7sIX7Ui+qKu
g9S4DSmPraPAu9D/Y7X6C9bzsUIGliqRutZl7y/isSOOahUPwEY1cLe4Y1KMliALAid5YayryZMy
UwD+3V7m7h6a8ML3xbaugx85dihG2u5ZdqNYUGUc1qBZiTG31PLQuv0xYfW/HCNrSc852Nh55S7T
qL7QuVn1wn9yFA/zaaGdHeHRZa7lOwM7VzD1OgydDeULOUY+JcIkOa3GsCGVZ3QvOmVzvV2mmXpA
v4DPwZU4++SqDvSvmqXKMk7q54BgCq+PepQHsb+sKLJxoScrL88XqqeoS3Xwfokof5w+5BAHn6Z7
BnbJKmhYKGNXMtlW013WDB8E+Q1bfIinvAlzLtphhHEwxSCoAk7VjUCFAXYKqwS1W7kYO5MyP5lo
4IqSBX2RmjRNkwM8JJ3Sb7haHaTdvZbd+O02I3PaHNg0ljyzc37biiRmToGaAU67WVQ6J6nF0R2N
yicXVpSAqu7vhden27Yg4i+Oy1VcwxwIMPifLZIfSEJY7LSM9zH4zr3OupOJIRztYfpUX2IdkGBG
l12143KqXPwqNIpBkQkVruUazKJvmi7sAUHtNNS2GKTWMcwtr0o+bQsxcV/r8KbSGNuIn3zmCKju
gVZfDFt9dbPhsbLyM6GO9IAK4S/61OIrRluKop+TSo92uZLR/m/9F73jykJtn1CvwLqZsvjuhXPq
fIkAKn41HXXX1pUkBhRHB1pq38WbkKcRwBeijTK+x1x714AKAhwEHpYMFTIIHaGLZrbLsTB/xFj4
SxHQPsIpvIw691jUcb/CcPYuEEmodbT3owHkVnMysUH3LX8q7+wVxpU9RcNTPCYPI+3imv6uXjfX
gargEpTLkurKKjAjorU8gYkNJqiPcTv2Tr2Vnf2ofzT1ur1xzrX04yTA7OQb0mW45QDyUJcsyaR5
ChFqIK4lQVi0JrumCEXd1A7WOHLdhvdaCLffjCmctzyIN1UBhFUBSlA5LpbFikC2uPxGhUE91EF3
OVT5NuiaS5cYL1bDOhtFMCcpAQHaJHuo3U+m20fb3CKG5Ie5QdBa+uVwmMLbYFXg+u1bKMvoPZug
JySjHpZqGt6bRkdulLFW0UXx1ZHtt+bd3v2yPboh9Bcn2veS5RawHS+6FlNbKO9+rEScS1F8KuPN
K/QHAyOEEXS7JFC3wvCuZfk5qtUZ5NiPkScPsvU/Y1S8cev4myoCeuz9IIJ3cGsQEanr7ougRIaY
ec9b65D2lpB1s2OpcO0FDuFtkeYH2UoOAHSEhhy5Glhr8zugEWkxugzCt4DeoeRwPITOJHklC9JP
S+r7ZbAZE5evjzAJyj9IkIw+xShOpSOQ/YhbplmPZcR400h1UTEKLkpsW1LmCzz9P2ArQLOYcljE
TqiDKgCoK8r3NmJq74j8d67HK6sd+6W0Zbl05DYrCoQX1JXWeUIFhJraHjzrKmdOtqssukkxV3nd
FkQTtajZnPQUEVMJSM5ZxGG7SqkFHyG+MZFvyZXWIS09mJKYMCdtnFdXT178qqx+R12xMJqs+fhj
LG2s4Uqr5k+K69CX7pKfcMd3ITa8t2RPPFYGWgaqmTY5yPQkyVcmFl8crywzW2hGnm3TP5rcKmnH
ojzQUaQJ3baevelWqgp5mL0sidA+AkXdmqau/R7TekcKVP/JHGvhVxnNRumirx3EUYS9+d4RxkI8
kzHwa8Y/qgE9jrw7wh0Tjj3R2V9poJXw/CiZ27QjDNGdh1yV+6qCW6FG6XXedF67VJXbHyu1lxvN
Q226wyEfRrEqe6vaKShWXjwbYBP85M+sbSFSPjuVF6/8wbC++t+hFya/XOHQRgbL95Hr7tug2Noq
1EysZBNNq/WS2x/zpxqQkJBEcKWjpCUOGG0CPDjMYn/sw7Ab0pMj0pc5fzY0jPMfgG/ZDuXJUNJ2
q/cUi3Vz7M/gJUm/KTObw4YUMwEq+JxMrM9E9msULsObzTV6EeNIAEPahc4qBfG3NUsLbHVF9VhR
GvM711nkOe2LXVhMZkBC/d2U7eOogY4xYys7pmben9vh3afbNPX2gYPmveSnHKKOvtaARcJGykk2
z7ERKr3DmQaR12B9BkrWtWtsgqYa3lMmn3asjJ9eDby1pTO5ypvRe6xpY2OiacQZ0NunMy1m5+w9
bE8MHgDKsIUGD0leRicWUuqmyp1fs7FWT757vIuiYr0HeHQ40RI2730zmlzCIfJnXWXcESRVGytt
STBUENaHVkB4EOkLj4aK8sogg3qw0wAqEtPcq2aApAEuTgDuDAeqMutc1v2d1JLkuTTGt85Lh2tf
jLhEqmYfaEP1ghMCSqZNYbYLxoN0y/yoGZ1YxHhWas8EajlBEGLpnI2U2kBtg1+tYzofqNIIyE1v
ER/mND+pRE+6wBe1yrqhfNQTWz3kst1IK7/MiW5MJyTCeLPaDkOIBJXjtDAs61r5oXwk6BnodKsh
O5yzQvoCHVGrO3QjAA2MKGM2PfSHHSiIAbcInkEtKxm6JYI9QPYfVYqx949tDvTQwm593DzT+2iD
3iAVzIeq15XdGWzxSyUzeZjz/Hwb4/XMmXU79QOLbXNVnLyEDgt2wjyD4pQn8Jt0n8KGf9ZglRkM
+g1Os4GBoZTLzq0JlK6UrUVj03BvM1es8gPtCWMfk3lOfApLdAKox2lqtfLCNsDxyztkMZNyUfGn
Q+93NlLfKXnLeibGb0/ehlB/SZu6+6Kd/yJa/Q1vXnkDt2AuoRbEtFt1+KBplPeQjmzS6ou8e1Qp
X4VV26yjLEFqNR8DkacjrxRIblKSnR5cmv+zGc1xf1Itj+9//JTtD/ULdACs3YvJN9eQWo8hw9/H
tSlIa5vUiUljQ24lNkba4W3e0AYmJFmxfmKY8LIT3dNQmSpg5bymLBZklwzJHLOT+tBO4Xyj75ho
LeMCI6oAujpTupLIEWfdMz4Ry5F1R1zkyqx/q9lgI6EwckQUMlo3nThZhWWcGsslqs9LCn6VXUdM
wP3PF+F1iY7TKTWekpjZBD3PYCuScTnU+EZnPvqU62rFdX/VCeBY/4Fnlcir4RUmNEcGC+DiHKmG
DdU75PCMaGwMT6NCc1RjdXwMbfgeVkuoZsVKtx6dtez6AaAO5IspV5tYgc8k1+nDTYk/RTlSbstG
CKItLLUpQnmoO59fvXlLTbO/IYfwF0xdhheNAJYqn+CcZjpsMBQkdyBB2gHr3gX6lH3vc2KuQUJE
exMV1NoNPIfCqoR3NFExZvJtm2GJaRpYrnWAqacxW7Hzh0wh1XRC1g8YEt0s1RdVpNXrou7hbVdU
NxeWmuonOd/sTaujil4QiTKhvyBYUuX6UArRblXHWqZe7+1SrwmPQuwAvDjXnBiMJV6bZJPGv8ao
sFlkhma/9RqOgRFIJpxo8zOvyNt0jFK9VDZ6nQ7i5rroOvNFNMatzWC1+hxhDbFZN5vIUtyyF6d1
JnMdOoD5q4Sc1+C9ZwiWSkDsNuf9UzdJ22x05sLX7UOTVcpuYFa6bDCZX4qC/B99gjp7SRLd8NiG
KFJhWA5kAq744HJpTbFKNTmHO1VJIW11Yw5EtYOUJLN6k2g7iRMpW7b2EK0zmLp/TLs2PDCtJ7JY
VIP5pAqbkntjYTBNIEdIiI6Uw+ilwTVTpW69kQ2cTaF6HfXIpW23WKziYU9T3XtpZY/kO17moyte
Qa7puFExWVNVghoLheWeK0wG/aRFYe1HDPoMLx6FF1jAOvX1+eQ36X1tS/z7F9QVSPzfcFI8h7ay
teFjHoze7Dc5fY0dIEM6+EPT3OEuKmsRhvnGo/MZ4fsHL+0FCJBKJeO4iInK1nUtWzdej7/broiY
Eq7x0qpA2qA/YAeYB1nb0+/a3uY42s1E778bcDbGlqDcTz9E2Z6SQbxk2RJswAdA6yRIKPm/xMmr
yj/jnxSLlrClaro9/a/8Mx/G4ciLBtUSS8N18sMgKLkMeC1m+7rE9nmk4f3NEIEmvx8EnoxixIqg
UKjzVbLvZFjuHEklJnEIjkHAokCNR18DaweuQOeWn3ZUbqV+bwrN57rIRjOoT5WqKfZhGQZPA1ze
UzUM73+fITO3X7RK6R06YjoYfttT1DrqybI4SSpXzz96V3oLU81vA/qCi6O76zGJ5EWknK11PELb
N35mvpMbqfqudPNxDaiveFes5KVUBmyompY+qBWpQv2033atdDWCKz4Uojpo4SRBviVBHFP0kMWF
y8XGJtV6Y8pepY2DdctyqT7lKvz1aRPpvcAL2GyCqG6nntjKM4hxz1oQ/JzaGxQ5+aGLJuko3a9l
USXepyPadYZW4Nvux28Iv+Wz4eTQXYwmOJqhTC8KRp+VhJTyHqneHuSe+510zavR+92LF0B9iEar
w5IVb9zYUK85ra8GO8IB805w8aSHxacvLo0dgH0f1onuZT+Y1z8aoIS1bjo74LRonSeGmU9YS+Mx
EWurlKn1YCY/+D8M3ciwpMhxZ1lo0LUJH9MSOVdNw3pGeuJR9q/orWrZJp8uF+q17QEbd0woALCs
+BBu8tnYbgD14ykNkhjo1JTLifPoz2beZzo+RntMmRd6yrc/UnWtDFEhKfzLxGuoZhy8JGSKrj3d
DM6t4yZHiyI8px7pF60fM3NovPq71+41SfEpGtnvrmf14Bj2S9NLc5VXaky9uvJZTIbKlkCC5nGE
6bFk9U/dPsWE2gCebtuB9XTbg0FxRuO1txJU1u7wFTnk1+dxkzwK3YOZM9rmzlGC7Bhk/TFqhKBb
EBu7XpftfVStlzAym6/eYvVciMR8HIJCHvpGoMsj/m+awJYrjP0czpGhnAKXGvLo15dohHzUZ5qy
M/o2wOLEWAUxwrhpmVYvzTHT4TgXggqHR5RDY1E/q+IGCCuVKJAVK5bn7QO+IXWXVz8d3NwjVlyC
36eNgJzBNzPdlLrGzflxWPL+UXO633M6x/9PqSRX8n/OqPxfZfKTBj/pf4ZU8oI/EZW6+S9TwyNg
WVS5HGzzhND/iajUtX/pXH85Fkmmd2zGtX9HVOrKv+AX2JrlqAqCdpIT/51Wqdn/slmBqdKcQi2n
WK//l7RKdcqk+o+MMM1QSFa2TFWTusF7UP+Remb3ZtVoPl6UqFB2UcLQpaTZC9zq77z2o01HjXGZ
I/B+JCA4jbmweaO9rWUi1patt4dREC+Wm/WjkREmpVjOugMBCOIi3Lgtyw3stKgLLRaORtKd501c
sXSDGYT/oFIf/uN7/z+ETKqq/Y9BTTN0/rNMzSS2bxrW/pFb53d9ZdL2Z7WRGW/M5t/MHOARlTR/
Xb5Rg/UXlSidbdnH+aLLip0W2TtflfEhAw/Vd+IhjYlRgeqAfSepjiSf4MZSzDV6lKfBa78lyXN1
QRyO6Bt9aSp4X5Oxeur9HBJKIpSV4yA+Vpvm2I7RhzMMPxHWmxUf32f6LbSjqmfXmmgNmCo9CwWa
vGkefviqeVSV+rEpQLBkBNB1emyinCFF2bfjfukOvlgQ33YGa0k3sf4xyj6hqFlsOIu5qJeQHNvg
tfRkuagMp1lZY/Fs13IfSTSU/WPQVUBLsmcxph+B/1tUySVEC5qh3IPNHsPLI+YeSsW+mxy+TfiC
LIpChtyNpfdglPKhH8OrllVLTwEBsgIccTa88pfq11gBuzctD4DmwuTHMFaHwSNAPbT/kVnt3Lhd
SS/kiqTftCj7Tc390IzFbiTinlkmWnjghx+NqpPZFj7psOaxyas3CT2kGfybhlhDQBJ1maJSn9ki
6ToO5XD2s/7E+XbJd2LIT3kEtlCjhZyIdqOUrFr1cFP45yrttmFKcE8kb0U6ngkMvmvqKvL3WJ+2
VNug6ioPvRa9k+1AX0HZJzGZ2/FwcAL9bqpP5FNe8rB4JJd5ZfnGzoEGnyXxTjInI4C80aqlrLSt
pgbnoHZuZli/FmP8YLhHnBXEwWS0Ftp1UZTbwT97eb6vBos5vcfqNsov04dh/oWs6GCSf2058TbD
iDoIcYKC9WhX9ikf83Nf9itXyUt088Xelsl76WAyoC+nsL6H6bUm43OTRg8yKJd6rf0SQfxuGOO7
m7RPDXrokvEDB9O+1sO13YpLo7TH2tTPOWHYoWC+QuZaW6xsfzz3IYzgvNA+PUN5g/0qwLP33y5F
PRAREWZDIIkEAfoasaTiYKjBK00zrLUIvNrePvk2NGOP4z9yT5XmXNVIfJEVf2LNsM5861MNaBkR
VUQt1Q1XQeC+F8L6QM/MWujMnGuHSmaX5/3R0wZK/vSOuZDEicC3S701sve9116pbshk+C/2zmO5
dSXd0q/ScceFCiDhB3cCgARFI0N5TRCy8N4l8PT3Q1VEd0XPet6zU+fU1qZIMPM3a33rWYnsTwIh
Qc5WlHLzWFDBdF8VpiP6w7Mjh++cLBTWGw6GHpUtRelCFEfYzvbwbNfNoyYYemfEtvH0d8/ZXAbo
/Nidj7500kNtJu9MK7+jIrtNagoqlkmWLm/BkL3ApmBhN+h/0AnYN2r2ZY9c4N/P02AS7Na/OHgc
PNmVV3fC5p2rzDy0q7DHt7kyHrJIfyYKpS3ND0gtBwdQkJWsn1iNPxOoj+OlZT1tTFBbo+mxqbWL
27m37PEuK1MDmDCsELoz7ujCq2CGrj2QIj1biSh3Dwkq3tlu6DeNXa/XV2SOTK/L+bdZmlPDsq6d
wVPOIwBdY+NETPJ34tSP4u4rHcc3zCWuERpj/+Oo8jvOkskfXQI+JkXedzV++DEy/0yruU3U4Vgu
PCwoXRDNaCWGmA0UgGLYFa/DgBkuA6TvGL9jq973zIRAYTwVboGmLG3fnMbEdF99LcVywhp8KCQk
9Lr8kE1GII31ihv2cUM3RqZgZW1dFr4tC2dOisZgGmRoGu2DJsU9SOuHxk2fhLC9COnOoUiBGWT2
bkT54clkIYDZfUiU9bC9hVFTfoj1Yyry2GvVcheBGzo0TC15KZyG6ac7DI+6bp7FOt2w3zrqMUks
Mr+1svJhUKodQDyrc17awXlKIuctVpZrE6VMbKrQXpfHPh7vFLketg8CDOij4I9zBrz2yrXpgUMo
/HJmdpc0DXmuM6N8pfczjWkGlhu2vWRLGQa8h36/tMtdBDu2dMVF7e2nIoLeYhJwldTRZiV9TXrl
rpAsHO3sEFt7pwbhw5Tq1JfFJQYfUiJAqabsUNecPiNSSQSxntYs5+0AG+YxJIuSbCl8Zu6fIVnr
gQcm0ylEVo48H475gIZqy2rWxW1lRkwFOSedSCH4im12fh0z400x11fa/C+LENF+GICRq80IxuVW
dkjZzZT9T0tafdE6x4wBTBFfHFfcSzJEwaS8jJHyWK/KoerSA49FIHL0uDI7Su2pT9Ozdksc/JEo
mHelth6wsyFke0mn9dEcofZp6bO5VyZmSFF76SzMUbqOW3N9TiOVJUXjASF/UUyNuR6lMwdXM9u3
nRa9CSbRlv2JamWu3yIlusmybD849rnEFscjYOrFc5d3O4G/VB2fir4+uCsFeuHeSBouZASshCW+
ez15sOLhDdk/ERicej2WEBZqC4tt0ZKc3Nn+sJslm5sZbmnQJNrDXK8ERSLcKFPaCyHnVwsenpjT
wZs3e8gctS/xoGPG3Iuuu9Wr/D3K2JJbydeE/89IoXaAV7yr+GyXqD7oMYdaPt6RdEDvVH6YdvPa
WlwZVfHnTsmTKcke0T9YjQbw+aGlMPY0DYBpeXxWCRgjSNC1sktZy7vJsK9TYbzUhXNa8bcNGPm5
72NtOcb58h01deyznD3Z+uDpvEWLwheNH+fU1VeZTBPlHSCtQR0CZ46ek1affGfbOCrrfVItpWez
+1zTrfMan6fK/mXWzxJ5rV7aqjxoBRKm5Wxo4h7l/BWJ9qOx1NeOqLzEaF9/0XQ8T/9+8XmQgvbY
vs76hC1ZRTWpLntHq8OSn2JyQWupseNTYCQQjk4V1qb2RESQ5q0ZVPMqPklrvLIVfFeK9blDSArZ
+/Ckq/0HQzO8YGZYIz4jjwx15GM3pPcjBCu7Tj8y3CFDHBM0RcHEiqGs1I8RJZHH9rb1FUH9QVSH
F5k2C1p1ju9VzJN3RopSrjhG7rhc0BrAK9ZMhePC+q3tZMfmSLmNHZDArIRJJcunY+LOj0pbZF7W
HanyOjKt5odFa9Bp9ICxUVuQImQc86Uy4Abd9TnUgIE8t5vFJm287w62Et8biiv2xEW/6CSnrOQZ
+cLKB76BlK5qhHDZVKzsrppolWfjwP71fgDTcdJr7SZTQTPZ5LAQqyWfcw35xkoyhSnRFZhwdPzE
bB7zeXmm3aHagwkUkDNICZl/5jF438VFvuko6z5Xko9+cF/pyLsw1qLvOSfIHUtUc7KX/M3suxwd
oFtR7M3+ymYXMKTU0ann1Y6PQz+5MYXumFqwInmAYew4nCYpE05aayFeuqjm8VPxkAE4rDnpAS5q
RJgxgwkrYxMIIIGxCiR2qXlV5/LOddfDOsXfLOPOzYRDt1WUC4CQfMfe6I/i5GkloKtO4VHUE68r
w9RKKDJY5WF5S7qLJY3eW1uD3e5if+o0EgTgoo0lNz1wWaI6LlfFOEBp5GVs5AjwgqXYAS0lGSPF
1EzGF9tx8qhG0iKFBhYqIrVCRn9pod6CyPxT1qTezfjynU0XrMrqi/JVxw5UnFe4Sx4CsOkwsMT0
Wps8uD3L5sUzqIrwxecvjYKSQWOUsWYKvOt14KRr/IouDBlY9jhX28on65sAco/XS6l/MouDsyFl
oM5HCg2oPUp6DyFqQea8qn7SAoguq+l9cmlcYNjZnOq4uMkp0p0piAz3ypKC7Fxn9EQLfz7tUkau
KoKhpDP9dYAkqEtt36NtgB/II/Uv8IQjdfsuchau/9z5Qq66Bdeysse/gy3EMqAz2RqQ7KJkf4ux
foz69gJx1oPbXu5cQHS70QLbn3Wiuc05T0ktKCHWRHicklGlNmxREa6d/ocYBpNVVN4MjorioVoP
U50AwUfrjH0qZZ4Lj8xArvM8Gw5V5NLdN5YCjsJUf/qGIXfGoBEiJ+laWPN9vsdJiZ6HAJjGzqyd
UKdwbCK+xSNU22fg4eKhJdKadHOI6DeKAUOV3RRsMhcwT2rL3IuXTg3HrAbysUAEgJ4LejM6kuZC
FGDbAp+giYRtfNtxzHgZ0WXkXZJjY9pDuoGErlrpYhtKiwdniLXXZTOFNLcVYoK7Li4TH5/NpcCq
UMj+s0AMemJe5Ge69m0q61UOzhVqCjM7/urCBEic9kg+nJmddEWtgJ7QVM+getjh6/zkkjaYBCL9
Va3dBws4JJzCFBXqFGVPmDW9aLguaCFIX7AIsZi27DgxQfhxuA1mjWjLFdJDU9mhbc4HgoOCmeiM
YqBWnWWNVVS+ipLQrNYYTsqABsRJyf6RGsIe4z5pNSJPLT4oh2V0Zw4HXae3kYl1YOfz4JAcKRqM
JY3d7moX6bo7DhWL1/KWsJLYr+vPhK0ejwJNbSd/8VYSUVaAxJgxTANRKh7QdeFA/kMERBR6Hjqx
aR6nXi1vNLd6NPnM4dnfm331oVjTl2G+6yTwnRGb+tyFhg/bAN1qC+vIRZCcVvO5mZW3VAjVAy0L
n86ueOIiqGtj4eicqm55TR1oTrMIlEXXuDXwMOstEgCYNdhP0Q738CYArm7J2zkbV4U2x0y7Fm7j
/JbFMHoRGQ0zK+484T2J6w+ZAwddGM6D31uM6DWvuv7QnGLuEF/RdHi5rfKJubmdUdN08s1qn5M1
Vc+tXHKiEmDvRrbfuCLbvA2Nb6h4fpzOJaXEusvyGrbGQGlfFSOwKv5PowUC3zQP4yhfrOXNrPOa
JCzW8h2GFyHIuxOm81F0w73hIHJQwjRtDQYCMy9kZmBqNcquKmHe5akL4kpFlKL9ZQnoc0PTnmJ3
vbrSOVVJCRJKIyIF7ezTAJPB65ReC8hvmz1N51UZ0niMo1F/6vL+FXV5mNHhIOW+yBWvAqqi0Qcv
8T5nC+NT+0frRAhQlk4wgvdr8VVC1hYbgZKkEFm4FDqSN901i3Yy73+NsXlVYrGvrfWXSM6XtGeZ
BGquKCdm9crf3GxVEylwXqM4f4Wp636JQ5O6cfBSTREfZQf9YyAtN2rRLwiDKFB7BC2yLRAL4zbq
SiSalMhKw46tQcjF20IyO/lANMzFcZKqfqjs+l665QbaEkE0z/dkY90bkDH2Ts+Bk6RceB0rGQI6
GGe1Vvaik2WLXelXosCUMSpjhGbTltosYO78ZZkFZNpSv6u0Q39SjXpApOcZ/8gljfni28SywKDD
2q2p752bP3TEdXnYvzl+wNzY2+VKdJ3nENhY/CvBuGYYNRFvb6e0BvaIYbTNZpJMuaCTomcBXF9m
FNp8V1K/MOg0ki4cyf0ck/x+zLKr0iJozcruLpkMM1zGOfFBtw8U0IPmu4b+DL7nHGcmefcDZm9i
qBE2Bym6FxfJ3UyL13TiotiksqpvPYIju59+55HzolF77NKdkKAdBhJ3NIhKtc03J4ZQ1bQDmjCF
74sJJSNwtPZquOx9NERFVkOlGBPHqhbAUmPnLnNlxVDDHXYZZsYwcvonTSx3dhMqDA+9KXtdrIxc
AHwD3sKEbtLr4bx0dzm0ZDr+Ht0hPn3T7rBt08Z1QPeDqUeqA8p1dWeAp0t+VfKVHeFo8vBsx3dV
+Vk2vcZC/hhKBagL2QBOn4LjzVtH5UdaMoW4tdiHupsDy5qIy5BkLw/AAJo6umRJSQhgJX08iQLP
fzA6k+ubtglQVLmLgV6RKKzfNfb8AEr8ppiiNliT29LGF15b4gF6sww4Ip9oSMNaLX7yyBK0dL/V
kD8jPj8CwKy8xoADxYYSjjzYOu2jiAkQngul9noXJ7i9qVn7iq56HtRDE9XhmDMvgRdK5TLxmBiG
ZO9RK4RFplzdeg8BJtHXp2Ie9y17OcTC0QRvUht3zjj+tbwwtwYdGqU/paknnpuY7Fh4MXNOIpQE
e4Kpn44HNnJQSxfljkiDZZavOPNc31miey0mkYEc9oSzNn62G/2KumGXRuZFs8kvHEsD7awLLSV/
HlV6F6wptE0H2yEUqOqroFXXO1b7HlzALzzB+MkXvBCxSdmA7WA22xd6hUOWi2M/ubcErV5lX+JM
h8mp2rQxEEIf69lFiTQ8GvrvWCLVxJCLQ/ZfbSMBnpHFV3NW4UByZWL4bOoraeNF2EHKwF4/eWku
wIDbkS/LNUJEQTFW2skNrDUU+dJRoZ+qx3PFRbvTNQTqimiAHtXROzci5jkTn0Or1NgnMspqcbv2
ECPatBn8fxmYVcrEDJdjkKEJ90yqA8+xXSWAX3uWBA56DTWUT6Z8RzAJrf6glUfKtPrF1NUbOc2o
wZt89JPr0O+jbtC8XCPWNiHLGC2teWQVewN2StuLOnum6WAkJqo6YHpzrsYImKNl38dFUnu66PxU
Q2O2shb2Uh27rq3Av13goSA4UsIZWCO7WpUbn/CINOsZyzpRCCaCT63mU5yhEtObYmGocrpBCic4
JZCvNq29wppzJgXDT9lODm5p7poBPCqA3LBZx188JpM/oFPJxhd1iI6u1dyvXXPRcpwhiP0Gr5vI
RMU5hoAFiSWYo2Nm4gMu0HmatRsFzdz4iLhvZVyTSs5l1bnMojA3jiXmq+J3AeaFrtwIMVIctWZ9
swbAIBNqUYKUMWAWPRTIFeevHN/6Su32eTH9rGBcPHWk5HbQmfAaXZQc4osGjecwid8Ud75C528B
nq6c/N30Y3RjH7CPIdNaOQrwZRBJ+52atffKSGk+Y+oI81oM+3nMqT7RrA1E/HlTW49eU8m7TnBY
VoJ5wxLnH63ejZA6ID7b7eDP/XpvDDZytMbothjVhHNIxZen7sS/sJJmx6+fHe3Esr2l5YWsisDG
UA5PrW1t+dsGqMjYHzBDInNIfwuoxy+2TV8hcBWEgnR6w0193vxfS7HvClCi+/THytPFr/Vl2MWz
CYfxpcqnRy1bf2l/tJ5AMUsHjqU9RdX6UbUFkxrx08D284x1/slVeex5vIK6/gDoGXmzO38Rgt3s
bAJwPNXVgL5KdqmK8zHmya/dRz9yaA3cYRosAUcGQ/ODFphfY1Bo98bC9vSpPHdzcTUT3BoWFUOh
ncgWDtmRMCGSoYbyANhOmwNFALuMN4sB3AYXdnUIY4tFEoKBxRkf1hnQXLGfteWMLE6jzbozrSMU
vWNRFo/NMKoeVswS41r7B2X9IcIj1KtjundHnF5OPviILBuARTSaVaR7plZf9Aay/WJU0Z6a5CLr
4ShJObbSW0UAGojTfYn3C/4b66NE+S4tbnnB42tB2QqkwTsYupnWgn6nE0uH8qKZKHirudxrE59T
6egna2LQpJBNt3Kw4EccejVQpjUOqkqlgNOXE7iZwbOMv0pTelx5k+sZFk2z/SLELKk7eWdnnMqJ
IvYOpRhmuvRVVZD36WOJNrNPh7CYcbGBtq8i97os4NdQHpBN0J+sQfs0jXdYMW+wPl7l3L1buf6H
LvUj7wWv2zm15jQfmNq4KIq8JJsuowvSurnJ4jcrlsdS31FhNOygllF9nUdODtCpiJDeYZmnZMau
E3JZMxtClBJ7wjjNDb8imCCi2ruBvLCD0BUgM7opQS71nbUdecjD/c52vsqUqDqxhdjURbYzVQ42
NnXGDWQ2C7JxwMF+sJt2V5bzi8q3EQ8nZKBSZJdKq5Pt2rT3VKvhmKSf1WT/4f5DAS5tj20OyP4a
xbhF2G6Vpt4icJfpqHZKg+RNplaVV2e+JivSJ1OwlDVhNfM2EHXkT55oDl9JGw1kPv2IJQlNDNtE
TpZBQs4v6SdkFRCmnhvNHs9MGsiaiCCQEqGc3F/bAt2iQ5JUc/c4OQq7MO2omcIMyKR5HrP8E3bY
U0zVeLS3+952/yIdEyFCb5IPlP7UGEwBO6yRfqS/oZqyj+Kh7EkvS0aGt4ZNNAIWxMC6Wg9E9qn0
ajCiwft5/aTMYdLPTwn5QiGhJvxKILCCXmvoVuKiCCpiNEEo4W4sHNh4BrpOj0BU7hyCusrOxIY7
VHukzjROi3qbuFUbbFYMoZF7Vm0i9tEG0z7/DgNYU0MuVpi706OonXcyOB7iMt4zLNgrjC39eLBu
BMRpXvEAy7fH229pGc5bpvzJQG5LtyaRnzaofeM0C5ocuXcpObDCZGCjM69QKNoDopfMFymEQMt8
6LV1PEcpnS4883fUyjdqbhsskFcmFAkJX74xAaOqhOTa04qT26h/Kuz6g+5kBQ/FkecTSySokdZ4
G02T+DlUmVtA13ffOM2uG/hyK6nKIqR7sETNCpLxY9la09OyAYj7LvMGA7jbNJahWS0HiLJ1iBAY
lwGYeN/MGxxexhtJgty+TUMIYs9PFdnLsqysGp2bMS438OmEiRSlrLn6E2RLpgi+HZE+Sr9tSYJW
codDNiX2PM4YOrMEf6syoA5d5jJZMrkUZgHPWX0Sif2CM9OLsuQFKHG3dwbmj65wzyjAyJnJQGAw
1zG75m5mcesj/3V3NVDzKLvjfVD92gETsRFqJwNn8kQ36rvui0zsCthuBp+hz4HQz/SW1PeXpMf6
QGgDAVemzmBJM6hBBA5zp7zPS8U6WUv+oDHjgqydTEcDO9UBhFc49vxyaZ7grTKBsNLdp8CumQdG
PUAhKqxrNs3yvZ0FxodouYDk4K92b3s9XnbmogDnW8oQmuccUMC3OxY4MHA20VVdI4zCY+3um6aH
CETCYKggAILewafUZPrDzPFu3XG+rCEYAnjoqvbpAlNFIEw73OTVfNwmhR0PKdmP0V9iMyWBsaET
5UUHzlKyyHWmzIt2wCXxwsXz07XdMxTANChrN0wKtw2Q5lsYvkBur0X5MrvTLQoSAj80QoDc6W5w
2s3Ns3qjlNm3VHHjUbz6zWT9lS5FxzhiJDf62xijjQAkeWLeS/UPPiTUV2MBHEi7WUEKUxDTgob7
icg8nKUyPArxXDMJT+r82mHNwzhc3wxJD73MSKET6MwI04esH95Qf2WvrbmgHwVskU+JEUyJwhDH
Gu9To8HrCDlixc2BsQ3EC9L7a5e29Smu73uFXMCUKsltTGB7VGt7iqPmJCszZGjP1AIN7NGKx9Bo
lLeIDviYZo0OeT6pmKvWREgIvI+q8tirgtzlFSB6Bqndip6VFIp0vEb2LStb3Ri80ZjNoCeMjlIw
MNivn8btEpwJB8MJQ5iLiNifqGu0s9y6ZutG8hWgAAYe9h+E/v6SlAI6n5jOwkF0W3QvzGqLxxzl
YZLZNrjiWPqF0nzwCeeHSaewMv8a0q9DdMcptMgIH1heLaGm8vEnOn2LRSoPALWHZG7Hc9M859Fk
UuCb7k0crZGntSn4e+1EwZB7tup0p3gmTbhcTUYqU3Lf1jTbulSedGc0j7nRfpFvyJYcLfR+6uAu
YG18ArbuU5/V0JVtu7vEmYXmUlwa1Sg8MCmHPDnrLQELLO1aBiiL6B8t10nZBzh3OgvJhloyikkH
IUW6bwVq0+WoM/mRw3KFAYaItDgYUGfn7oDc+9bJ0wdNKe4cJ8WvAdV3VHCOfhvrFLR1SRQK1sa0
l39kYL7oUIMsTB55oX1aHXu4rmAyuPmXewzKMZpb3wJGqTS4twY7f7LZW7PQnsr4o9LWN5GWr6Sj
vvMssNl4SnKFiolKsmHBKd0fJ4r+MuCe7bsilmcoDAX3DqrRcUSNr/aHMgdLqiGkhpX2DDPtZ4r1
HWYKtiDw50hoOyg8aiFTLZQf5UOVDl+dgd9BqCpyYln9IA292woRiZaRYaIV8f7cGa4oT06t4DnU
xn2Rmdc6nvOzhk4q+MdaFUreYYUhXJnLXB/fsRX5bqudRRJ9lwWTJFmWLxp6zd6xPm3Fui3ILVem
mSm7+f6PjFCrBkxytZNW8ZqnShir4MUzc3iwcSAFDVxFEtPWfGfxHbS2ZCIn24nEec0Rr6JMKWRc
sQph2RnltieBP3lNCUcvpv1fdWazsR19KeT3bgPIv4qKLW626e1MsvKS2rvcckNS3rrRHP22YINr
lw91375nUfz2j2XspC36qdzpsUR7gJpXAVvGQ9+m9ORKdj8hDlqccTeCJMKm5Ryspp92K4ZhsDek
8ZBK1bTHGFMvPrJNG7CgmJcz1lYyQpobwd4+7ucTeq3oqE7W4Lc19mDFcWA1sHbBRDrfl461zx08
d/9fVbnc/Pz3fwmh/4e+L/gcPv8Xk6QUfftn+fvf//X4ncy/6fqfssp//Yl/Cys19Z+GqyFWJgNS
QGo3UAL+W1hp/pNxBnJGV9B5mtvo+f8IK+1/sjHQoRdq/CFhCPG/hZWG+U9HmJwvDjWr7qrW/5uw
0tA26eR/SCtVbRMhcmDy0jSHn/d/SSv1lDAIngweDYYrJrHIFKE1B+PKPxWwB1fliw2vYB0RaccC
pZ8HLxQHWyQWBEu3CNDIplxviYGAJFAhx9OkKTzXmi+2uOIkKz2zIh3W1Oxdu4FGc9X5cTL5stpU
tptacbKig6y/k7VVd9Wkj6wyxVs/rfVN14zhnDFTUyRHXw/UMixUsMVqMVfe6AD1ontxQ9SV2GPL
8WAa43oZY0axppMHZmHY9LcVg9CSuWe9mH5ZKeYO3O6WcilavKIz7oUNYxWZh1XDee+0y6G10uGE
0DBkcQ6XV8v3k5IrATk7jOxbcqVmYCqehuOumvrp2PbUedVSQAOziXdpOZeTJO68E5myNL3ZMO7X
uPwSlns3xxHuGUtWAYqsq4zEb9NGBZotWuQFA4JVCl/PwclxJ6LysmhMi+x3MqbvMp+HY2q8K5yT
dJWoQ20VhRo5g5aVPs7YrXbNNOMNjFeaf5zTiSgxOSn519g2Ghj3+Q2+ZhN2cB+cmGwht++gAtH/
0fUzeu2KPTOQF2IJ3xNEbZ7Fm963+KRmMkCWGdH50KRHNVFJmgKRIvOs27G6Z/I8rDeSJF9ifjxg
d/bZtD9TOGGnZU0f41ZEgczdi4oiA8YpyRtWn7FhK6q9pUBST7rGYjgwP48d96mxjSzVLQxlRW9p
sYq/8sXy2degyjLXu1xMGJ+oikoQAItrObsl+TK6ctnlmkG6GdPtNomwE4o9A95dSv5kqdHVFXGl
75OG283Qk+eImuFQlDMfeKrdDsPw1PWp2IEn3INxpZF8a2lNPDSTN4QOOnun6yavrepHp5cfTtkz
WEkmkqoEwC+QK1unFkO7UPt7hRUlzsmTKqBmYXo1w0kaMmQNjr+6dE+NJGGgiJZbXU0OrRFtjnw9
2eeStVXdOTBfUN3tpvm12do8RAPJbgAnig9qy9frxaOmN9Vt2xCBklh7LTPomy1WIDGWIfi9bOOK
nBEcyekB3K9o33bTa7roBVtdF2OPEd/25pttyMfVMPUThJfnvCzkgxnb3yVkC7TH2LAM4Sc6gWLt
ICA66NU2PCNOVh+NFeCP/qCimGiVBwHvesc05UVMZXROVfQgy4RzgAypZB1mv+isDUc/HMxhgrDa
c4lbbyobZH+aXUBZtrMG5qgsvjMNzmGmQmDinpTaKUWK4FPcJFiv6uoibOOglfnexiS0c2wTZn8S
Q9Fvloey6nHBGxpqFkEuV3dVeHIYVIFEkMRbWmYEAb21sFuABqgBkEWAhUKlad+nlWCYvJ8OxtA8
2Fn/K8uh2sWt1M8NvNw9wCR4K0bi7LoNgNYtZ00xqnuetIHfOT7Bb6wvKD30fEEyvsLIYQnsVyac
UmsUYaSFuu7E+65yjUDTf5pGUHNFSX3qe4vRqAI6g9KAfUgM8VLitiSNnIFnO9NzOvh2JSWGbuGE
m8gddzfTF9wXUrgX8h3XW5N+EwFtfdOD0+M925nkPmPxkq0qPxviyoXTxr4t5mhncmTFKzP/AbAX
1MZd1xEn4zSYH9dUb/aGNr6WWfOV8EdukqiHCHiXAKLla0+WlWXCiFBTl7HL8FHH7M85eqBbEuNL
X8UB60RmMPKxLd3VpDlNK+J12hQ5gIKmTx3FS5sfmSnMR3KNrQCWRrRzF9nvLbk43sjAS7Ka2mnl
Qn7XdjbMfGzaIJD2jPqPTd4g518blM66syPqK54wSC7VTtS1GSxGQeyRrF+NMXqIcxs4Pt5WrZXH
lDFIbvPLdK7bhamjETZYVnugJzPzrQmiADCeQtr3XUfKeOL+NsR1hVIzKVzt9dNV7YmNa3ckNHva
KbFB+z1JpJ74LUlRbxuiz5eURCPbTu8mS7m3O/TmZNZCohnGozWnKW9+mu5xJEU7lOIAlVH7mFyP
UdGcWPURk4zqbOkNJKAdwWZYi1iG4GY2NyyD0sKdSl2O8YzZqnIa8MeGC1h+ILbbTECd2LbaBiGY
EHW9KsUgQHZd4FqFr5tdt4PlZ/sK06RQ7fG3l/a4S+Im9XKbHjNrLffdar8XZTliE7iUbqVco2r+
6BTb9Bt9ZKrY6cMj20FCdVznbK6u5/LfIGr1R2ONqjBaQkfYMKEi8EGy0Tp/63AdU95wLCK5J3Jt
D8XkOmnzz/Z9F1wuh2nYxmlREuZ5uo14EB1rxlPp9MV+ITTIVvI5MBbX2GcT+qBYgdBCrCD2WY3x
Sq2/1ORmAJMkeSTW5ozEYFLIe925ydB0LPoFbXARFOhd8TZAxh8AnXo9Ca5Nvai+yJ1AZKht8GZN
bzqcebuDomm/ig79EPRePuCm89tOd24XjaUrq2nyf1TXN5axulFWRuJFZX6u3YwyrFrDZFax7pU0
bRYkMWcm26sg1lEjiwsrTKimcUBQDbswMb8kNSb5RaCqcUT3C+cWdWaZeUzR/rIOP4q9HCb+t9sA
Ut3+Q20Oa6AZGG8HqZcEJFgZwYEDIrZ4RFMMrC3L6C42SSoMRjy8TnxSC2az2kZOA5vzIEkIDmBN
u542DGGjVOPTwnqatl1p9/YCjc3meR3lcWjK6CKoyBxtM9bQQ4SjWx5YFxFmoXBgWBqZ4TX2YMAB
mErk+8Tb1TKT0hcD2pZVn/mbma3Pgg8vwoAuZ1ULBbOnNh9M5M2fzNbTQKc6YHdjF8qxdOZutzrq
cz/Zoz/MKTEpYsSxWhfce5buW9mchGWh3a/Y75Vsu9jbc2tqLDsbcXFK595dEsR07knvHSece0Zy
mV1HHFEkGmBCP4xrgrF/uyDLwd2lnExZOZ9aN/3UlJU9dJIlgS0OZql+FU4kGYNyDxeIxvcI/80K
OzviiXK7/29TyUKG0PqzJaQ8OIzT1GRpb/SZ6SMb+MnW90I0/QlpNH65WGr+Wip+Vkl5sZT63Coo
+SzVixq2KGie+MkT571tcNM7JURTXKkZ+Y6Mf+SZv/me7yJHLKo/j9LKICFGhn05kGWJuWkB6O8V
cFUhSdg3bBTSK/u8p2lSvsYIteywIs1cyiIigxlUizH199CyXQ48ize//ctG27naqEH2BOmIoAIQ
aGBMfKDGg52kL/2+S/gqJfnFzc8M4BHw16zZdH3+SdL1vrC1n8UmMnKRzisY9ypUK+Lam/kRRGN/
I1hpRnHxajRr9Yom6NGoQj0JCWbC+5ModKIMxCNL4fMcvjVkKa1dHgk8fm8dmvMpQ+mBgptgQBJS
HIQmpaVPuxxxEnob9EzIpxa+DcSAwoOx8DSHNhpIQiQrI342MaYGs8Wfgo1EWlalHxqWdR5wkVsj
+rAMYu40QS4brc9uwSHj55Lla5vQwivDqDOk599NJGXlDFBPDqhO6jbzRsUpShoZnyhMiAanaUgx
WoZ1VYPqjZzPvk5AJWhqdXI1gppqzTD2jen+D3vnsRy5kmbpVxnrdaMM2oG26VmEloygTnIDo8iE
1nCHePr5ECyzulUzU08wm7BMZt68ZATg+MU530HbEYfRyY7xsIZ57zJCh9iEvGKFsS1aT5ysD3Xl
PLTYNY/kCmUrdlQEajZOiH5wwqoKI1+765x8X9WEJdkjSd19SQCg099HBsvyTIjjUHU8ZHN9HVgT
c/DE+tIpFBX+Ws/V0C1nW+ZcFUdR+WGomlyvtri0yJcZQI6nOio+Re2CktD9awP6ajcN9YcHU2Bj
2A7IOzniU8VxU7Iq7yd9jQl+OtQxKvjcO0x5GF7rujbXVCX3hq+/TykWjbIaZxVQzZMwucNk/aiy
kt1D5IBkN+i8emc8TJTgkBkx4KIQWVQyDHc80WJhf8/tomwI4LZX3lj095j7dZokSUdjIOfXDeLH
KwRDmKK/EQpkdy5CFDswr0Y3iWOSxQK/BpDOuO8piUxiDue8KBGV+horkViCKlnUBqpET/LDZrtI
q8Qp1FnLh4RLjYTQ8t+nGw+m60L2KSYS8Cx+M8t9m2IZGAMrhlmKzWUU3lw6uv4CEzpbBah04p6H
k6RphiOR+wxr2FIKdgxhv0zHut7VWfDeOKS+t4oMeEd9jsDTNhrOKLcvFO0fCwyiCqgIGGJKxXI0
xIENAoXgQzVFCDjWTtticSmSPwzc2aYcLZWelKhL6phZj6QKBV7QIXeVkNAopK1DhQ8EaGy3TUO6
KZXcYfwFDIjpWYzxPxPDq0RPK6Z7M+PYa+wVhkEfKbJW0TevYiNkdVwaxMTmJF+4It8HVnd0BKoT
ybuOuyHYSBNLQF64zYk47peSKxn33iyo1OpllcJpShyuC3PCPWWH9amTLgMDDgpZN5LxAad4VyG9
1aP9AIIH8/iDp0evMeNMAtXFpmqIKC2HDpZcQXn4iPDC2Dqo2yBeJgfXw9GvNO9r0Mhh6/psYn7O
lVBl31qI0t9zEJx0TbcfGy50pqasF9h89/pzKKgQFE9U1bTApvBPL/oepHLKm0O+GSAHJPBsw8G/
lyXHZK2FPDyb9KttooR4jv3o/DZYKSdmd0HEmSIgYhSC18fBOmlpjMOpgOBYZ8lRNvalrNESerH+
q8nlUxMTGGNEgppKun80j6PEB+64hlf/Cw4DWMdS37jOcOiz8DoWPKVhm7uFH61kjQBRgTiFj+tn
Y7KretTCEPIyK2uPkA3e0/yh9X8DUYyatt/jl+XEi+k0qm5iNI1TNmmzco/Ok1C02RgmbYf4Uan2
Un/2lfUNy/MPbJWtSVLhotHTP3Y6WtvE4vEcgYZtKY04DViJN/3JgzZAnN608YEh6dqALM/1l33n
P/F2syt0AREaXo2STIDux063xhDEShxR9cqYkosnhl1ZhQ895HDf6c74XzDRaN+jbbxZmvcknYlN
QMMeuGfes2jx2DRxCO2i+xr1/MM3IWByKyXIVHKves8c+1oaCTuXcFXDGSgrDSsL/pS2OY7S4xvS
dIZT/h866XjRQT1iMxL7i4kMVaSUj9yXf7oWJb0eK7XSvG5T5OXEpNdFth3nv1vd/SLuE6JR+po1
fMJqtO4EbUYR4qLRmrk25WFtORNalRnnG4xfbZ6818TKeqX7BIkooAM196kb7akTq43q0ds1OP1N
zSIlMsRJP921FT9r6vI0IKbwEo0Z7hWOYCwfc6B2BNwex2BKmn0GsBnm4TNLiAKGI+m5Vg5rPvKj
9dCrbxcNz2oin5g66N1qLdbNZg0plOzoMXQ2TSvR8bBiWSfaqUYve2IeVjJy5E+NZ6XV743tXcOu
AFiZVAizCQkxO0EULvoLdGaEx7ims0ntr6zwKlgq8mTr7lWVyClHdgA8tPEoI6DFqnOpze8Mjvyg
mekmxTjgdiNoGjRfU9kyaAF043IkFLlRAGOVT8h/8unQZHRFVqitSQfejiPzFzuLeJw2yb7v9Wxp
ekAovfqJdR+C+1QVqMCza+aKdx67vwnqY/tIguyyd8JL1ZnkdWN+XLoN8gk29Yt8HzFKH2rAibgr
TpRdZIQSXSdZgGyEarFvksCrLzU3MJYsFF6kPUeIyOnDme1wuWWcmEdtNdhvViV83DtkH2S+gqsd
VIfU0SCVYiUWTt0dut7G8jbl61J075HdjJCqJkTXFp+/sFBeDyb43ii4ynFrT5V8bEDCQL612bg5
5YCblJjaNEbAq9ihqwDF+oRWVMOeTUsQYu0cd3Ar0DLED1EryYq07UXm0R7YzbSPeOavonRGiilG
SqbePNRDcA0MiSGAPJ9F7ZR/LJ7W2+SzzszpwNiv7KyVnsoABdmI76Uu/VPIMVVo/iWf1MnP5JsY
bcJsNTxERM5CP3lK6m46+Bz2oijOaYLwBa52lAYzxNz6NQ0FknZyslA8s3gd+/5Ph592KtyHSPcY
8MHeYN66Yq5jxNNrHkSLtCJp0K5nXWKV8S15D35Qb21M5Nd5NsRCHBGg6aFfynV1TgsePj0ORLQ9
aLmHCPOTOVORuN0qxwNRm40w5oZ6zUHX4HTQspWVhU8Z/vIlI/jwUPT6Y+R5TC2p0AMvDm6JXTSb
Dez8xDR2HQkncf8aWdWq7KoMzwcgzje6fvJrydS6XVdGmwLNTltcMZa7DDPY22Ik5S9zk1NRC6bE
Sc/TRaJxwge7IJjvKDHkXsKUZtvubIdIAASE+aSXxAgVqGEsgTY4AGeUidmMbEpyN3TTXKt5QGja
/brpZ5VUiltBVmtU19mm0p1g47OdRk8cg8xpH6YqejL8+GjWmA/iAjODgYeVVPB4RR7t1bBUy8HZ
02cmzbbtU0qdsHrxgvorj9zXiWStYexZOEb06GOZ71glnAUpHAszZmccKvtMbmDceL8Y/8xq/gcZ
FAujIMG7Rg7P7C96cxmoIa6aHmIDR52cix3vQq2CXcSyN1FvvAO+oigoTMJLZiIskhKqZzXBDrV+
pfU9He65mKx5wakYBlPu9CAHuJr+sMesyEX0fkkjeBxbYc2ZpvFi0vNFST5608CjrAZUX5JFntQ3
k98eCuPMOs+8QIg8hWXMp8fC9Ji3zl3AULTqjHLXJeJPSnCuXnOguYQh0ZNpr1OIbtQxwJj1EcH1
za988t5t0lyqURH6UQPD0dRbLf2NiYMSToPH49ioO7pDcRgK/HSdg3axgfangCxv4hiV70R9Jolf
T0pGHRFCSO599rk4fKY5T3xqD5NRt+uJ5/HCdiIyGnUm231fkede9kxsOXkIshiW1ElVZhdLrBVI
OTIwOEOmjiE5TWmJj6KXs9Z5zuiQiITQz6FYmP3loYnGM/pldII1t41XpDxYhKWVbD6L3jtiBBl/
6W6H1yn5highHnWhyYUsetxQTI/S0Ed9oSbGXwlxviBpPxmgSXDNgmcGvvT6pOwoJCaX3CurSNKt
6AUe2Zp/IuTZ53GkoYYkwQKg/thfwpqlNpvhF1dHHqVG1OUptzTPA5iVRPmAMtBw0dMsThdVvdRw
MGa57Uub5FzeADkfiA99bosG/qUeiU1TZeFOj58r3wLAKRquDQMNz5h7mDc4EA0jae8bHxeZo+Pa
C/3u6Ev52pCactBoBtfmlGxyt9dexxjH/4DpFE6RvSm0CEQ5AONzBeeL2BWUr06f78RAfh1IbOYv
GiN0O5SA5x2XVVf8URbaDmLG76nFG8DV0V5UoGE5rd/z0kB2T/RD1RpoN6pdBeR/WxtBd87uWI2T
MFy36j4gHH6dhYF2zsJuaZW8JUkaeMvU6t1FwxgL2tpEXnNmvTSq34xOfW6nYB/l5e8U/B6NGdcV
eYfeKm8Mnc4FkQq5OPFeJHeBmM1vde8eiqZj0kM6SBbVRKdLvBFtAWyv+BD6YF+qPmYE9DGUQb9x
PePTSSyOLqWRlw2ruK3BPILsMpZNMwC0xLDq4hVP6bBspjWVMe+QjPEPsxtt0TvlgRQVSNUJc2Fd
r5FiZcyYYwCgG9fUdgxP6rNU3SNRXmclKBwsgOlL5uUvdtl8pVUxEzlK9KQJA5baI2G+TqlT0qG6
qwLO3MFNX4JsfLRIXCOmnBGj23MGEcwg2NrcV7bCK1E8NdyO2EhQxbJ1IE/2WsYXWwfXV5kGJVhn
PqfZrlE4x8Z8QmpWidklASA2smDvVsGb0pjEayoo8GXmNfRsFETcTANVWmzMGDL7GyrkCAEBmpK0
EE97ybSSOcLCTOwjGeTbOrGezHx0l/kwvVooL5f1n9SqHiKnvivyvORodMKlkYrPvvpO5sGfhuAk
isnQ1YsHoVzm/cWdnlDamCcTDBbs3d/KbTdFV7L/kcGbUdro6ASrTwtTqO725ORY1ZP0sx4CheyW
bLFJfmN64ofqBbTTuhbF2X2jATF1IGXeb2kwVaBRHosHVTtftVtSrAcb3Qc+74574aa7LoKNVjT2
l5WTXQ4XvFtbIHQXUBU/Ymn/4pIex5I3tmG85Nx1OgaKWJUfgYezroFkYlRrexb1u82d7KZPCPnI
NpK7sjAQeOf9n2wC8Tq6VyTo19adOFCJqF1gRN97Wmjc9YJ2me0M6tFok6kq3qVOo12D+YfEBbq1
NORzjec7nEbV9CKCw6CqOURROYyw2XoPFQKeMO3eFOa9KVHJoSOXdGRUeZZ8o1s9T/YsEPcjzoaz
7bVvaONwXdJitP3obzRA96uO3RCdfVxu0OKtQhvYul2C5oINRhnfOoxGeJd05mXHpvGKYwvGk5F/
AHx4jk614D2uRNui9tREe3AT0mltB4hRW9ca06/HKCw/PNCPm9qqnxJkkro72XfOqLcb9NpzjFJF
aWym7Va3XS78QBKzBUtFMEZMEkvbTviCKYgiR5fYiIjHHYfLmFl4a6iNyWeV+9qX195VbxPJk52b
gP5HAgOGkgrI4sZonZ2aWKlkyFa7DgdV2QvkyR6uCdPpWdSHd/YwEb+nTevIMtj0ORa5GDqtJzrh
u0K3jVOZgB8JQyHB+gHk91qqLeYHu6rU3SUGNC5v96E04KJj/TbWYcjS20+6Q2J1z3oUHCimyGnU
ihRsuaetyFHc5WomBYZo2ZshSslSkUeEDyOHEffTyKOBdDikrgPh6qsMs0jSc4WnFftPIOxiIRLz
WQ4lmwMCwSlgw5Vv0kDiklvFnpmeQhN/TZcO/LcsXeseanrppeucvpouptTZX5P6R3pjeIfwHVKw
qW1KLyckER49ojuWLI0Rrg3Xw9Dh6J+DU5Rrq2BHytpe7Lgodlam8cjTgnOgmeFB4yChyt7ZI07j
WVwgpqhag5lHSyXrFzy8j1HcPU3Elq4cJ/qMX+u8Y8uK+Zlh7QCQVqfnztJP22Q5JCrwu35kvuFs
30+cU4GOCGPGkx6QRbjfhvYnLXUw8chSucm/Tcd/ZV+QsgOa3mXrhWthuXIxViC3oVOTa7EhcQPs
vHLu7aHbWpIwELNLNK6GYR3HYf0OYw+xRja7O1T/PeZ/yjr9jcn/2eChPtkqxdXxUVFfTDguV25N
toCSyYZys9lmqn3QA97o1kiSPTsgQq6qD2dC8Wi1+W+cZYdSOmSJSHNcRZo18fPw0+hW+RyYivF1
whQ2rl8Zy9DloqcjJeAldcSTlgL7Qn/mziaIvYCTQQ0JWCNh8rRAqhLu9UTjgQ5Aq0NgeSnMjs+M
x1dgWJ/SE4c0dX/79kSEWTebNFtvZ/psCtk6etJGPDmP+0fet2LAheNU9oKuZeWnDg60wQZX5egs
WycInaVGa8mwE/orI0oFIEbgt3ZS+D7WJJK1Ab9iDMN45iKv7WhgL1IjeCtwm26TZFviQFgCWV7Y
Rcjuv+7AmZYB7j2kY7zp78riFtVwSTD+YC1qs4Tv0drXM+LbMkErCOuQEAvWDeMfza8/AT4wY4LR
uCI42zj3PZ7DWP7OS/O9Dqgti3nm6tvkfDAZs5J4nr98yiK4Z1B0Jn02345Vy6yOxX8VMFSDMIYl
EHxMFu+EHrKg8wNQtylO8pK/HLjJNxlnwyoX8VcoQDMMRhEyWUb+qRfZ6fZC3ZWdWtWQtexgxSgD
kIhCNu0x6aLfyAKp6JoKPV5gAzCM5bvphHvDTJDK+ebKjI3f4OvgxQSFA4aRv2irORCpN1KyFNnK
YpLS1+zJAKGQo7OYMIEF7zHFMjyogpV58EE1sxg9FaDHdT50aS1EHaD6ncNqmoHKJLyrLO5XVJC9
k74kncn5Mcq3GpHppJgvqfFFilwuM69/LEw7uYe7uqL7uRLjNj30VXkX5HGxsXFCbzLLe7BVyTPH
JOKdOEmyj0T46bnoCTGyh8xf8YlN8JFWdY9kFCyEzmRY3DlKhUe/5z9KGQGUqRtfzZDptJrTO3y7
nNaxh+ShqdOjqaWvqIqg2NSEAFTuxHIeesgC1Gq6SGzBnKjxSWxqrHhF371TTnbfTRPDTtf67iUy
zj4PMdP0CYTZAwP24UzQxILdPgddnS2bGCBtk/OuKUk75I6vWKa4OaY03LmEL8QY/2oDuBOU7Vdw
yDxMbP0xszDUmdRY+9mx3jlQvxD5kyOmqWVuYtzXZpO0iMPdR1YkyaXJX7XhvmRerAKd3Op8/A50
5khkquFgpHaRdf6VjNod+ZtnvYnkWhlRBnBvuqoixuAmSC+Z2LnKkfGOIZ1lROAvN3n23iA6h0Mf
bKpMv8cEDB3B0nFoaGpfKmYxXKPc0TpYkkCGH0kM0s02H+rcckHXxC2DaeAFE7j9ZZA1O1ev1asz
r/JTUbH1CyFjGUN6HOtqHY71lfb0T11G8RaaG3brLGJElWskAk7Rq9d25qYvpmM+SA81GZl2JmIt
kWw73CQnPr8XVeMgkIjscKgMn7lF09iL7B0NnLULpvKZJG+y3pr7tJbxVtq6ThVUfJCCQbKBMX5M
XpedkmDE7qZXi7haVfgAD7GJZ3FoGRgvtbmtN8Z6J1T/zkol3UAxYGbnT2eTZ6puDtNCVKxM8Y9G
eJPyXVKRWxZ3+oscvd9D09kHwyL6vF+JxOdnm502ObExSzu3cUck6IvL6c0ma2ghMTwfVK9Vu7KI
tZVST/Y8QY6Lk4ZwZBk045zIxAmS1lhw+L+HbclB17AtCxgzCObTmY9jP4rfadIY8Drv2FsClBmu
3GjjotYz9DxRcml9es9OQQkzjbOWdaiMGgAmoqBHc/QjeFM7ySpqEM9b+XW2gvRw3/qKzzcbdzLA
r4kasV3+Z+nk0PZ91ktdjSxHs/1vsh55DvaPrHfRObmvUeph6VJM73qtJHppUwvrKSH/YgonpueK
i32YF6hp8wa62F/8pyRgO5lc5kEhhgp9wJ+t6Ge5zIkNpPzDQcT2Tw/fJCMcp2ep5GrxJ6DjR5Ty
V9MT4wKG5qypwf2ahQh16BAlW3Xo66jwEVAxEB7uoUl2h7R401NCUf6/FPgmBSZm/N9Jge9IJPj9
VyHw7e//CIEt42+661mu5xuGsC3D/Qdh9W/CdGxf1/HDWoapG6h9gSl30X//hzD+hijX0GfmKQLh
G5a1LeX8R474my98PjBbGL5peTBT/9f//Br+K/xd/h1B2v7L7/9HIXP61qJr//s/jH9BrLq+o7v8
j3THFfN3Qh+ATvjr4yEuwvmv/yeSKytntW6ucl+9u1NG7iY2V1tnxt2qS1PYzf3QNMll4iGOc46C
VYQkcUVxe4pqDzCwC9qvAazsjsjqvbqWR0O55s9vJ1gva0R7bP3nyIa2TlkHkNfLmsK5zlOnK0zm
O9ucQoslJKVx5HrYEstfdDA2K2cLxlJsIEzgYrebbrp6LbqFngSV/e2/9pCpLYs8gzHBrkrRelO8
Y5ph6NIe005P9p6q7C0+/if2K/7s4SBSQc0RC3nOQ0Gfh0CzwDmJycYC2wx2xtajR13Oy9yKZ0QN
FxycyojLLA1Q6LCljZIp/2o0uQ1UJV8z66OamvzsNUZyKnUaBjf5JG2LViehwwURC9HepPORMESG
JkSzk9unvnL0Rzsnbx1gOdKy8Hx70WQI4xv3zGLc2IUrn3vfQwzqMdTOCgD2ro0ppPNHcZ4cxz4O
OXrYoXqzo3aJCqq4a8IoXIdRtRtwKCxv+Qi2GMQebC7ecR/vNG6UO6KY5BGILnwZrVsas46mnj/n
RKJDpt5aB1UToeItzh4bdhxTsB2xfk7bTD6A/RW7qUqYQbeYjTtGPyvTNDUsN5G+we9vniReByx3
aElKUF0/R8w/XcD/dMEaiPD/IlyfL1jB9aqzTLQtUwAv/ucLVp8YOijUQCtqN+cs66hc4vmnKiTx
9DXz/ENkm2wh7ert54OO3EzfkAk1nJ3Yq1d2ykL49jK1kXmkQjHXDQD9nT82L5Jg+BMD/ORku4X9
DPJr7H4PrAApNloCVUyTSTAZk9E5QNq47ADKMr72fHH0WUpT7GdUMBWwpaMRZN6WZDVGfV9V1hon
peEBF1Fzb0STf23NnlzxDs+J0ah6f/ttSYrFPoxYL6Gslyv4KMF+mnriDuIw8Q+3CyTQx4k7Ja/f
BNrdU5XV5U76Hg6joGH+psqGSLWwBfemDDSoE/AYn6mDFL23RhNvPVMURl5Vrj16X4q1lB3m7bMv
/Q51lGRElptlZMHnsJKN4Du6kkG2kjNYvZ1fCCALV5W6VezWHVma4cuAiBCBXyXYdTbRS+kad6Hy
NxntKHDlEj2Jh2C9tFDTTnMNJAsbiV3rr0JmXpqfOHcR31WIdWrnR2H6VJj+vBuJ19UcQ9Te7taq
g45nNGPwhDyaNiZ54H5bQIgAyIWy+w4Rib/jwYcWDA0PdrjHv5zn/1d0s/+vl53BMW4KB3Kz6eu2
xQPhr+ck3rxCw6WorSQb0NuxyHogWblTVGxA5Ti7Hnjegtih5JoY6cWc3+zRmENGOnZV7LKgp9wO
M6I4sPfo7qmb38/bl9IY7CSmxAzPhG49T/6l8Az96XaOOhkIPezKm0LUzr3Cn/LQeWTNlGKcgzEt
11r6c24QwaEIQSisjdIYzpYvawaL+RFVWLyL7ZmTXZfdg0uO4ApaQnTCUD5HuCSEJkBq7HIQqqRy
9ssRL8QGqB0fPFiuNvDxbY/+vWpN6zlDXuqhOOHeEpWJCzllrar7ofXcpVF8LrIzVvGJ7ardUeUE
xkMwuXcJLo0QSvRXRI7MNAC++vnWSwe2Xj/a0L6A4/1kcQ1tjeVq+ENP7r9Mg6iWPx+/FvYkByrZ
QFVxUARr0aaiAVYJHtjWzZuVAKtJT56//P30zNpZLUnrRtJBcBQJLvnWgUBvVyaz6RgjLj7m+1AW
VzNPrdcmq+4EB6W9n0hU399uoTFji8LC7iFGO/NgNSR8dlF0vr3Us4/gdmvO/9btn9BiCKy529S7
tCFfy6u+Xc8hhJZu/k5Tlu5uk2Ewtjrb3m2oBMjdgt6pc42nNMXz7nnNtPKAvbJxwgdMx7vQxluA
ucHjeH6gygi7awHZpEsnHnrYHsiO8sNjbQJLY1merYzAjC6opcujEb/USMseOX+sdX+LTIlGBno+
+eWnYJz0U+axWjBgudxOs0wyhTAJUl13TV2eXRs5N1V0367LAVsBCiJ4jgFzoqn/1DEM152SvyJz
ZDqoj+YVJTXWMmbr+NJHjpXUCZ/IRegxTWq49gNk5gsrMtuLiE9B6sFyjTG1lr097iaWuFfbVT7a
a/KUK5Aath+eiyYZ9rHW3//cR70NOiTpmxP7yohgXyE21kTqmxv3YutUsHB/zvrb0xAHNg0PueQs
ZOtZjGx5m1Fz8sUt5ccKWUVN47rMeCTGVQW7SLg8PxkV9TvbqBuc0lO/sxJmABF32/qWw2PojJtK
pkd05dm2G50iWrVj86pgvCFL5Q6wRoNuf043cjrr2eF3qVGRjTw4QbMujK5Yin4yjrcXnbyTY9hA
R/v3p5Q9H0L/MHXxbDR0AX/fI6rDY2bvU1H+9ZCyTaDkjT3AysiNbiWtskT6C6T6dpJoBWPp229v
byrrgDuZpbty9uBqQy82GXJAKC5MkG9fG3h32sXAQuwUMaQ7gUQZD7LVmbtXVUWupqyPHTpanA0Z
2crzb12idqDoYSMO3U8I0KScB4qnkljrIhzf5UBDS67YZayjQ0WH+OCp7FlVaXeyBBohFEz+kj5X
L1AWQbnURE4Q9mwPir2I/Bck93fBJI31v3/bKLr/z/cNUx7nuiUot3Ht/fP75kWYsxxfiVWCA3d9
Sx6Ja00HwAJNKHJZp4Xk5BJZ1wNEMN/cInVwycK1gLdMWnmsTpWJP0p5MlsRBpesWJhyYQUlpCvE
cTOOv3P2815BV5jlmGYHv4WCTLJMtEJ/NGx4oMK1jUfW0tB+Rh6FqAEuuln619zOTylRM9cZ1K/1
EK7qRrwPFM/7MkZKN0Yh9BOjRXXFHI6JnmwvIHCcAzZh5+eTN0LiNbQpuN4++Pl3duv7VxMPV6TS
q6OhZnYrFyCAb11vL0YlvpNClZtE2D1LEkK2bvcW1Lkr9YYHtUWhG59rmoEzcnX78W/vyO0l8tQF
8kgIIQt6VKKnTJHdX2ggq6PhEn94e4eNOeAFfnJ46Bvv2Fv1r5qy/96tsmYLxR6cPUDIR2IK0jK6
8mbrD7eX3EEkECSsSclS5xHDc0CXTXzJ/PHew3V5HPB8k0bQkjDJA8LZItYIeLbZn7Kqko1KOrAA
JRppO2ffkxYOJYVTPvpeVj1atoJK4Gfh8fY1o83iA4f+RGPNn4KRAMNdZAkur4QUt7q5m6B2uAd9
pjZIL6NLiZGbwjfU3sKwmY84uh49RaH6E7ZoRFifJYNPZjFgnNOmvtwOQHeqDlxcd7emRtWxvBBQ
eqf7k3oS5BmkftHue4mxKZxq7XqLZ/wpK4hkmi6oqmMgyk58lcoqQEKXl5412xJgyX0zXw5Rn6pL
4fvDNWajva5GQqE8zBc4Fq3o6sfR319SOqG6nuKTM+YNq9WUALUhb+/rkk7DsnhEzFVNFKTzzsEr
d7djZfKiD/xS5z7J/QcaqoSVRnlqdM98bqVjbkIf2UMlLXnUBmzvtasjL2U3ctWMl1v/1QmP7SkY
mHVXJuAseOuPTEL//qvb1zqhtE0UG68/f9hahwFb0wrcgwuprG8vI37LPbMiPp8JU2DmfPXInZ+I
PSQ6QyVfGc713eSjfMq5ayv3E1o4aaWoCy+RW7bWium4OpAZkW+mtmeojGpgQ43a8VlKtQEjX65C
pMKrKkjLbWO70eNovVazIKV+KSclzrePju3sY5JEbF3npyU4qQyfmhE43wLv1R550GdfRMOZ08zb
ID6Rh9yh0v+p3f0s+gC9PsvdkedIiLhrofe/JR567AvVTsayeGozlM14Gu/jrLwmMh5/iaBWm9wT
06qRSsFmTXuoBEREuL19cF2HL81ft+3M2RSyS8hW6B0IbQUlF5JgctvMazcM+V6EUFArFMdI60T+
1NfVSB62A9ZI64v9T10FeHak9Gib+1HJcKMMWHpZ6zhPFYz0LKCGlB2MThJx2/vInHM+hLpXgU95
KlROgeLHBOHpySGdSar6HKh3+1XhRebBLGYLIKoAd9u5GIcwyOFGmQB0bZuGrnTSp2HNiSgYIOdZ
+OyF2n1VfllzQxdCnvl5MSv0bBK72zT39rfvlXbOMEckZHOTG0R1fNIFygQ3vQx2lX/PvyhpeXcR
mDCFN6uL6IcDuYZMla+GTnZH3SnvaaYgZJP5ib+hxz5QegH6kUK77yrV0gqumlg34eQg5kdPXm9C
fKErbiFMHIQjc2o25inV3D0SY/0Uzjzk2LWTnQcIQZsrsklgc0s9DHX2LIYEAuYiHE0vQY7YLEWF
fPnHS8TKD1RkBYJt/gOVkoWblydrsFBduAG62wj1ThYyPeejYGZu1OTaucNe1YR2ju4QLBEfDefi
rbd0cDhZnOILc+oDQF/EqakRXB3vM4nfqLvZ8NaTfPn5FSAp8lXzJ9uBBjLWSYcUuGv3XTFNy1vV
fHuRYtpWoB/MrC32t77Vtcgi+amYq0yjEZ47S2fKLNomy706Du+SVUaPfgTJd0LrsSxUUWFv8cC0
+XwqqDzTq3DVtDCj3L6zywxbGtrg3szMS8qBSzfNIk93q/ukV/aDweV1i/ozNRqeplqSTR3wkPOD
4+1X5QiI56fz6Puep/acipvHtKCcT8eW7FW81gT5wveeVvXAkr5U6WOZaGIjoMmv7NjgOR60g8FJ
ChxxqohNd0ZfPKODCU+S0nEZ9q5at7LyNyVr6H3TjuEKPCp2sqGmEpiv/tzqHzsBchDbU2gdgKVv
u6mx7weLf84Lm3gfJw1Qn7J/qqn5LmZBU/LzPvpSk+skGo0tyH17TYqnca2MMtv6vRftRr26D+2p
OTm1cxZB+ARpLri/veCGvx/DVpEjwZeUYnLGjpQdvd+vo6TvH34GTo4c+GfMRJwRK4tzXzPLmeJB
LoU7XASocSIVOiqM3DDuCll+2jVbQ+ISK5h0zphFKySs0L1v04RGCHcV0LcGm9zW/UM3T/UMIow3
GdETi+qnmQmdk6aFW05S74im2nyuZP0n+qAoR9Y6IuZdSFjtPHztDr6Z8dindkk0jQV5UlccMWF9
iJFGryjdSzZTWGvL1G924EPVKq/8hgo2SI6sYJC5YCVX/ac2WeH59iJ06+mWF1tFgGXFPLCzjYlP
2NZJJ03fYz8O3xC5sSZOYAAzonJ3iZ8W91bc/NKw3D24yCaPOZ5/nmWx/gPZ+H+PvUzGxP9S2rO7
snTB+Mu2Ddedo7L+MqfVIjixBE4Axmqb8ZDLoXuAmF/uI9e8Sln9ru0CJwAZIrvcwrkY1Wpiypo3
x9bQUcgI1Rz1kOLSq9xzbMGRj5wWqMNQxt7d/ybsvJbr1NZu+0RUDTLcauao7HRDOZJhkMPTn8aY
/vey5VP2DSXJa2/ZTMIXem99Xg4nUjjd25cWWtTNrWKxE/vdGMXBDhT4iCwI/mRUjPCty48iD4dr
O4bVQxAQtEzI7vQpNx7naYbcniCmrBLqF2MwrZ2ZS7nuEgMAod0wMVuaPqer0JajxYcaZixi6bHa
qhkFmTDmASIhKH2n/FrWpnWwao8gpBTwXyDZji4dYqDJbI/pmFVSIu3H2O5+ILOXcAcqzzlOZmDh
X/TQXtjtA+3t+DgMJ4QmAdvj7Em9Gxpjzq9pWR5dDzVWyPV7TQZmvuoyQECCnnZurLVf6lBwgMgc
5BRdokpqBLibpCIsU9tYzGtLp1a5zbaaEJnIGFTyI6bSocc6kdisrdStqw5odxrECslT6KQs+DIk
MInAKIsdtSUPvQbC2kkapYl/fRmigRZQ9p4REBXL2Y2oue0BWXKO7Rdevl0cw8wvt2j/7mvpjx9Y
P46xLz+WRly8Y7UdPgXpa81DCMBd0LjZvZoKNBI49j9aKP2Py9Ngj8EmAZWE4yKe/v3ytLTMzarG
ThmuxMcRlg/m7bQqjzi01Cy24VV5ohH4MgtvPE2MwS92E6EdtvyrQePlJtW9OqPqMJjDyupzRGnS
D3fe2Ok4F4boXh0i6UZ0kMwnGfgT/jNX+Ym+Nz/JWTola90FMxwYuKeX0qGDuIOn1TSQrRhtv5mY
eahmVEYDFnc36I4+H9SGGKqAYLWiXHX1iUGY2NjLsB2nqXvpjLw/R0bF6wW1FSGWMbU7UVlzDHnq
7yfS+j3ybmnhDd54TF583/Zc4b7Zx7R4pmwRYoydWlKne2ZqlfCxZy5fxU33PdNDJnvLj9Qf2n5t
Mna3IBr+b7ygvoJUTP1gB7yFWmawRRDwAmq9dRcFV3159aiDndMJiJggA+FRLha5djHr2Nw1iDGl
bpcXzZbbJgiIbe/R9jGf9OmZBs0+eAiviWHWtXddgFOtarJmY1rOgVJOPGb4RaEGJP6jUmoy/cif
io59weC2/dOAiB4/kKb/4yKEpvD2KjQsQ3dc3bSYgbi296aPb/SJX9wCcIjyZucsD3EgxyRQijKB
NlyPF83q+Vui+ewRdoBG6B+rwhu4q/twJYpcrOw2jDd9E7SP6FTiTUrab2dTAhFjjseinLcUFxNX
xVW1Qj2PAzAyxdVAqrcL/YTNA1f9ldvve1WRK8TynbIANcRtPqU+ATGF2dqqWO8yw6buNhYHaTqx
bKvtp5gV4vr2H0NiNbb2MjYzgpknrR7susnH1I5BYhcgeznW7r6vidPifm7XwSi/4mYCv6om5g6j
cataABBmNPdoIeezmeV7Nlj1QW97WtUEY97Sdt0XrZU/4nNwf3apA2rjD1IiD5qW1uiW562HOZaN
0OSiDJ0fzYDIAlv0SgvwVdfeaopL81Wi99maFtLYPFu0Nrj6H9M4N/bFiAsyD53zCFtAFF5w1mRx
SeokfnaLEcFxso6WldlEBbWJBsDl/w3HC5E/ulWMPX5i11FqcPpYeckCYU1uedv/Wuzez5me6pN9
yS0cwX02EI2yYN01bhaE/xRkrSTnzhestHIyTCtfQFKhSIHZUmx1vbE3gICHS8ZQfuI54u9Lry+O
AMxoWwk5WYvcMB7UwQxtQLOed/3vRxiLAXn2JkrYNjJv/xnAo35rVYlYJbRi6wwOPA/+8eJVlr6N
xmIEi9TjV0ZD6npRtLWknD4gszhhTA9eSMlr9hpxifxfTOAT5vhZjycYlR0xgJa7UROZyJ4w/Oip
f9eyA31BksnL8KLqazUnMNgz/6ye6JTTNQKC61A5FvI72jLgVVBP68ncjBlbJH80AB03mKJp061N
VQNTXbKr6YKHHfKhcOskZrn2zIGJ1xQg+RlSBtix+zBKDEuVgA1XDczAyb/57uY44sXE+Ggeg41e
EB4VLPPnuE9AxuCjOzWj+6MIbe9qjuAFVF0elAjHeys5x5kTn2brU4Qe9CGYjPxhaqfPoAK9NSGQ
eDuXwb46mFOd7tlBPuhYpfHWj4euxVWiMfQHQpsx7gGzSGBJ3pQ7bqfwi5aMr/QY8RcqZXQ5YvoI
uvqiFRpVAKknZGrz29TvVQeiVAg6LMPdrS4e+kI7MJ84mFNnXWUs8+ucOoQnZDB5ANJVH50sAogR
VhjGey08ukaIH9SJ6O5eq9ZpLk4vEmxgBiJgk5KoZWnywTW67zb/a0IZfPPQjcGx1DIwMzYGrFXa
QbqVDQA4Y5Tnxg/CQ6QtpYmj7ZB5Za/Lv6gP3P458MPPIkzjL3XSX7RIDkfO7Jch8pytXGh7GjIn
pGG+TyRVUzwIvEXbKuNWsvGWlNZI4FZuzucii4AFjEZ0nPDp1ZvWzLAHuFZ4MXPcGbdhQGGDU1et
q8vy79h2Oh+cFUHUAwIZprmFXjR/GZ3cHtajHeFKyKKNLqhem7YO9mWM9Cyo++6QgyFHiDMAvC5c
thpNK8U6GkzE1zRZKx245coyQ8n7t5cTCdpfCBdiSoGhUuDE3CRjmb/UQCbO5hxsC2BE7xK/Hzdi
fsqLCfnv/5oY9ZXb+wei7JIja+YPOpqEjQVx75zgRB7zenruiw7kf05cCcv/4h/vd9NeXuC/zeiN
heDmMGvWDccwFtXHr4V82UZlOTI52fxcDLrhJ1hKLCsYjC+Y5wptt0TXbg1AUJLEFydBJCSeSXj8
Kaoea0CnRchQfG/AtBeLByxqs00QOhnEXSHfjyMqjWEeO/Jvu+24DJzUQS0GNd1GX9v6eJPJpQT1
mn9t8/joSM95T0hGsimHZMeYklhydEJPnFrz8fY6CjUtfm/Ps7mFAoqq06vKjzQhOeSXjwj9U/6a
y2ibioDrtP1Z5Iu+3fWV55/RUr4SeBWwraEFH6cqOPGqQwNdZQcTbCQI3ZMJ+stEPnHsMG2cnEVi
kifgkwKBKSpy6S7JCa42XUrMDLIV96oOMzFOG8SUHcQXzWHUPicmYjFvMxdg4eA2q+u2ifrwkrnh
q9YF9xoG0lM5dNELmVMPARrn22cxI+F5DcfFtSn3WautIgqo7xD+XvUsEVdPujwcBGkUWLT6V8cE
9+qmQYJfqh3SlT9OfAxd+/X2wmTzU69GqHjPUyLncz+ajBU8QiS9JFx5le9vcfnoZ0APPYo4Xaxt
Llw2A+ySxgRDdTBc7cH6ZoLi3c81yYa+xiZnFAGogmbUvpSjQ1CKlqP+t8c145zPJm3So5XO873j
YtLEUKDvO93poxUGkJlLemCHEmjbsXRfh8F0fi5L9cyYnhlEXhI3JPo16vQDDiZIOkVnHNpBHzeh
jSefHcm9WrhOS/fGIwRyMpa43jCKverWa0N0LDoQPYdZfK9bZGFZhpXtWOI8xMwiqCWbYCNx3R9v
g5fKbwA/16A+aF6+GcmYv2RhWW5CLrC7Mm/nK3/JD1kFU9rBGHdSvyCI+2Lv4uK6c0bElDJDelMJ
CGyyGV8yKzy3cNw/pymSSoSv5gl6+7sqD81rZvrv1dlV3/EhfJCs3U/+jFHY1eb0AILBXTGYk0ct
yZkmo++8K4D9MwSLP7kLFSXytHfOAGINsk+0rQCZvUOLZK2msHrXgJ7YSDfzphVd46kIQurFTpzV
qCMu+DG7YXy6ZRwcKmHDt+9s8ZHHx4fGi93HdMk9s432rHdDc7Ee8prZczkTSuGrpTDrnm+3vTlQ
jo8FgZBfiFvonBgFoEe101oVgyEnGQnaW8YssnamMypvHE16TQ0kmT2pbz0LAns/xcWuRifIIsT5
lo7Re1dnxof5yIGV0hL3qXbG3uieJ6ZbV5Hic8CqAe9PlWmps6IfWUVstE4go6qT1v3fV+pnboLV
rtc7SLsm/hpCwWDrG4D8txUbkKfbn9iFm+9VRZDPkbG/DY0s0HdPXtoDNCiNNWwl4Nnu5b9WrGln
XGhKUpHE2in1upWqRY06eMTABOnQ9o4aCnxc2NS+hazTM36d9Ky+qivGahooylUjDHtjdHOzQ2Yt
3wecX3IBTPZGHFegRnj3ukV6uZ2I1rZxVdn0tLz48eeKFXJo2krzUxhkpClH9dG0pRuAHQCFMi/3
MAxab83cWEBGEsYrmhAfYGskoGhp7YPRZeh66LSqOx+Y9z7Ix1tFA34ZbJDtFV89Lkk7hxmrhlFK
3kVxCWBH6cPmCRsixEfydLviicnKeKny7tIEhnXEuqJf3XQKeSJOK/TY+GkHXRyMiUzemzzJnrgg
qxgxXRuHqHOWZ705tJ9Ube14EkC0RRqEGuRj6figSsl/dLq/E0jpdHkNWqyreVTYjLWsZeL1y0Qr
HaeujPuJuLfAKdG6+tWjHeKS8yvffJ/68PCSSd+MVcRya1nmxBOfjjEQ1j3Xzdm6DDJ8PyBz/4LV
8YNrJ9WWAqM9LN9hLi3wycMhmTHgUL3DZ8SZjSkN2jgv2a5Ey0Wi91ouGXnJ2OVHa8GaiGB8jjo3
+jJP2RPUXy56q/ug9V57JB8Vhz1WnnPohzUzo/Lx7+fD/mOEAtESMCw9v0eNh/7z9/NBCdAYRRUC
nyNqmcGP49/ez6HUN50bQ2vWI7FByK0dLSdj8p6k/Ya5EW+TEVOx7lbZPbLO7B6FUXbPE5C3UT4E
CPz4Vv0MAyy6/2X+XmmztVYvRm9xSVdFfcrNHykP48W4nV4i4hfXyRjra4Z//SbEzHxXL51y0NoL
0GZRUA4xIXAtMR3r3veTbV2O2fZ2E+dNLleDyeA7xwC5ibWQcOLBtje5Fu67WodhMJHZGi+LrkqW
+a2T+fvpVJfP73WWoxtcZAKxFnXW28sry2xgx2DauGeXRTugzf7QppzZrvN9xhTOFyR09snD9HIA
UoM3cPHS+iVrAaaSh6hgqi9sa0AYGMesp6fvtkRE58YeKsolxICZ6sZPkwgddwhfaJDO8zBRi+D7
b1+cAQqQ6xJtZG8yd+hPLjkWal+uZyFm1AT0OaL5gLmSS39RVVDGgQbaR9nhbKRvhMMoZgtl1iiN
+xwSf8GNf84MPD9/P1G4hv+oSB0KJ8HABM4TF96b0bJDJoujWULtKlBiJRq/Nu8+h5kX40NyrHt1
EG5m36Pn/6APzB1i8THqiQNZ40t19uS2PntZ2RwIRuKW9fL2MfGBChpiXJlFVHxMPDIbbbhQB8KU
iP2QHVCr9pkRYfwlLQBVYDbe31aogeVs40JSEBdt8VRYA4n0/bxXWsoaWc8JyNoj0yYJWdBtABmB
rIxSkJsEDOmXKtGjq6HNj4MDFyKv8NvpyxvMSkdWXpN4KvMIs29RHzHCTA+WIck7zVmVqkMT2RZx
FcangECVQ97IcaVVJMYUqGB2JrNBJQby5yUjcRqKda35XwdRD1djqOUDbiRijpxvtyd0PCKFMfvu
qaa5KdFFb0N67GNJEVYleLG67DASaHhu7FBfz1KbmysC1XSltJaqdAhTsQw2q1U7FfVhamMugmWJ
PzDCC2aBdPd/c7wU1PHt1wIccc8jYXMQ3ZZrM26G921LRAYM6G6LEyB99RDIehg28ObH/sUo4LI7
ooCB5ifhxnftnAbfZvmmdMd1lqa3UxgS2hq3uE/0WJp7MUdQTDQDxUluVs9VL9K9UzvVXkZeui9M
fJYkR07QK4gtDgyCJIeO930u4YLd+by313FTxghadlFsyl/e8EUTrFKpk+zNe2OVdca8VRtkyA7I
YpMnnjXZXY127Ogz0N1pYasDJWIcyrvmQ4TgwKsRNHqUDEyKeBGrbytLfvv7baM0QW+eL6ZtKzmy
b3HvvBnUTtU09VPPzswVHUpCt2sh1hUfR+T8W6Uvzmoee32UL5BeVtSRC9BjhD+yLqW3NHgSBA+Z
JQzFFlHv7FJ762GnXYua3J/QNeElpSHsab3dWbYsH3iWQtP1lwjgqRD7cdmXDuw8mEEB5ehA5Ms8
PpiEito1tWjbB9lujudXP62di9rpNzWdPkKfLEBg2JNnyODBbKtxrwWbQvB/rC7vXisHaEgGTGTX
ah58OV9UfT+4DrlFU3fqAf0gDcjfBXFqXQe8PcDRzFck1g6CP907k/zgvdePcU87ZYDJboNqOpU1
2bTNLOTHSusxI2kyWk39/NAaoLj+/tno4g+ROONzHzjwIoIjIOvtI62dSgARnFc6ubRlG8CqRm2N
0qmILqKJ5w1qXcFWeUKm5ZsEDTK7xebIeI3IyGWSHuYIPWIuXAI5qeUjpwGHXMfoieDquGenQyYa
zWStF3ZCzVGsHLyJcFmtlyzPxUn5HTTfnnfsb7EP1RPZbExA15kboJuOCVRReyKvnL2TIWaJ7qV5
n3rlEUH0WQ2Xs6l9rsIAOGlvbk0Wv4Qed9aDquK7we/OwNROrj3fqdcKVlnolRWqDGsZGZuTk+3C
dKyxAywCXIYlCKF48/OZ92iY2XQHEekzhlvNLLZAA6gys8GkoPY1wj3zg+Re6l7Gs7R6dB27eVKH
elzgBcH7yiGalvbQfib9gZSf5kzGHXPTOXJeeTMMp8Y1cEuEOUZNgymh6wewecSonbXW1bhZhL/W
HR0ojBsYctc51ZMW0MB0bZa+xKgo4QpN3mcnSw+5aI9j2u6FO1svcUnurJYk49NAI7xWXxWesf37
NeTZb9+KJnocw1lg/LhjqCJ+L8dcnht1rjEnvrXzTYz1WnkMAv1RTlbyLk5N+4A8JyHzlOSi1tOo
T30GsZA+hx25SPpN4j3nouRvyVZU/cwBS4AZi3NvZzy2PHYPjLjKmskISnu5GDXLxPS/QG3ykE3q
/ZaOQFsjSOr2+ULmmoY8P2tpsGxw9TW1DY+BNm/unVGQp+r0Z7p9XiXddBq89NeDNg/0yZ0k/pn6
D6uzs/h9I8Jy0Yjd3h5cv1+dPP9O2k5z3y4HDYUjs8v0HprsRixC5IQ8wFsF6BnzEgPSDc9YRO7C
GoRKCnFIZ/i/m0DFg37XFldJ8Ag6ajyw4m35TJvuglz7pJbAaE8lV0yu70FUH1oSZ1C5mPVDM0/b
OdXjdW+R01aXLoAEUsMfRVF4u7YFp/f3T9v4QwFqLhYo0DI0JZTfi0vr12bED51gbi0HNccEoiuD
m2xJu9vgAnnup6w+dVmQ4vRd1s16598j/f+Ra4F5Tmq7fyl8puiBhIVfIfsjxCy5FsSlMxHrgHY1
hmwvrSjWXFLOxo1x0Zjyc65H2gfAnhcd8u6dEg1Pto/NuTM+/ePf9sfE0QRR6mEF0Jde0lAWsF8a
LRfRSpRWxKwqQ8Xgzjb+IKaCoC1O2JVQkH2f4ye8RdYPm6z4EXlZlMid3UjUmHBLzuAXH0zzoDOK
eqKCZKLVmHunSof7xHEhCjvzl4lQszO1Ar4gJER3lG/FPx7q3ltxMwJYn3uSrYpvI2/23hh/LIOS
XJdGtDWsrtw1viiDFU8eh6fePLFAbtaeJ9JTDA6X6Xpu9xfOfdVHO1865tbXk+yo9m90/VAmGAe9
+Ka2GqpUPulj5b8QOP3BkSK4qD8roukapBNAC/3gx3P7qaEbXU1VmZ9GF5KebA1CSRcFXudq+xCd
P4npNYXzMlcfRlaqQe/i4gqy5j7RGkyszcJ7VeqEsrKcZ5bKZ2/qI+KJ0u5wG4lEThBd00ny6Gs6
bacEa5MwSNsKk0evEN3pduPdphJWD4AumdkwErBhXFw3tQ6+ruVgauwTTLX+gF962A2BQK/lHIdZ
ftOB8ZxMrwSCylrFjq9m8NCGQK2MUpwQdYmtjSjtI/YwexnEs+96zZ+V4AbPRf8w2UhZE4YWSkeg
61Gxk1aJQFWEP/5+0bpvu2FeJa5Azu4uphsPWu/vN2Rqj4S7DVqyvVkKoKqLeyaEBDOPFFgNqA0W
nf93CFoc/yU8CX0IznZvuS86o+YaJkWC5ThxP1hIlfB6EwTgFi3c+UK8jr3ZH4WGMmKwUAOrj6dP
GJlqhl/spVdMbHW9hLzrLLpz5DRdB87pcaprWpDIv6SzPu5nT7uq+0S97yu9WaPn1g9GZFXeShqj
S0ASt3cYp+7BkBBVtHRvsd5HsrdwmmQz74YiY3ELlHyrjQ467bgzICESsso3Sef5K8pta81m4hJm
qX9WsrEhkNjAgsxZA9VKzm3unm9D+tLTra0Q0Nldw/hqTGOBipWMjdoILKxITZ5e//456f+f25JS
i3ckT0/X8+i5f/+gPLNv2bI4ErSYy0wrwQewjcRXU4py51f4e/TOefQXYrhyTYVQirauThGC/Kvh
TSpJBzdrV2ylCXIJr7+xUU8nr8LImc4VUzQSBrbKKFV5aD1uv6fSwFFFbudx2QL38rUAzReCA7Uw
V2aTie10SVYmiRfyKhpjupCnizUeI0gHMyPmWqrGuNoqX9t/XZf6SgbNvnFdnwPKzmymdWKWPfJ6
9igYgf4PdzhRnNvtLbyyvhbGZ7Kc8602yBGRSdO/pN0cImRmsNiDVdhixDYAxSKli2nRLuUcW6cl
xjJunm7zzBCOxqXw3O6BlW15N9mMn/wcwBo3W/s0Ega7FRn+0m5cCg21l0PhVO5V0W5U64rtECRO
HuzdXO9VFVeybH64yYvtmVZNqTPhDNQWkVep1owsE4W3c4Vgc04jSPU2LKnvIIBXanCtTkZsk7GK
GDSvO/cx0LjiqfvfV3q+I+czuNB/BVbClgGugVWizwqGRtuNBTD+cRh4jMA2+34rL5yPEYPpizfk
XCMDyJZBjVHrBOjLbYDa1vFKaaTrZfU+acHtn8fsaTywyvyRTXWFV/YH0xzcJxN4KhRE4YXtubmy
XU1+jKamodKd9T2BGdOKDJhbFaZp0tjMuk10dDgRXuFzYZFigQ5RHZTeQNVngyt78vKIgeCF7eO7
RJIovJhcEpv9aVNfS6wAageik4YHC8hndp0na2KFSdRbtNFSz0i1KGJvGx+qPfJSzsFsI31GEfx5
8gtiiuMxX9XJkB9CpV6vtM9RNaI9X6QNiFzHhVO5fPqlthlRR65C5r+bKU53IU7lM3McY6fPDUFI
0/rv97MqdH5ta6Hz6YK8AtsyIUUY5pu21strbGuYGDa9NG1rX3WIDasxeu6tV+y8oDarwjk2DNZw
3XbydSDQZIWO1H1fiOLenxiRSPDEyXLokhYADUtYg+ThKk7MV5Oac5XkN09VgoTqRAmL0M51Jn8V
nkfk8ifh9ZgP+ojhLXJNc9cts2nM7TxFazf++aLsQqNBb4PoG6I3LVsGy4p8QB36INKotcwmY69q
qmZ07kGE+WspfXBs3uRcp3hGnZQE1bZsBblBfsKNpv4kyNmkhD51hRXP79oeMS254Ja/r2cTgYjW
fM+XHbiyzKmvzJKEBVDaDruw7svfPwn9j03x8lGYJjcgs3EPMu/yivylbiP4zSuFYQWENACa8Ms+
uhKDGF295eCa4X1ROMZB/TyCyXPNMM2v3BC/ArJXEIsl4Odp1tOTaQfpXnnSUfH8iBiB7cNwHNZg
dqq1etjWk88rwyH1KSkyUnCyOYSan+qPwVjldw7ZdJ9U99hYn267EawPCORzHddYyfaD0Ze9FUDa
+laQ8seT/GqGzMv9NFuLFOt41NfeOyMC2FXI950+gX21B2LmU+2kxn4znhjPntyrE9mbhrn1OtUI
+qCy03Y3wymvZTBjH/q6A0ijB2Q/xLI8WpRJUZ/t/bbr9X3hkGxKfqTov/X2MJ19PPFml/VX9R65
DbTy9mMxS3+dq95f2s539YdySIetkqCoAzGGOYBylJxdPgFdB9y08Z12GX6lKAkXg3xBjNJdqo0I
hQ2UvxHqhps51MkdQqODcjMFiMwLS3e2QTOnJJeEOTSEZQDmDkwXaGP8jU64+THUrXkVNXmFdcDg
rWKmCVUuQpA5ZxXTSNhbc0rbkdMaX5p+Iu4g8UFFQ26sUIDty4RUBL0ctk0DfURNa/QkqLe3p67v
9UsccrKLqil4LnoEzk037vp6yB48B/8VTx35MePpdFbqSw1ICjvtiW3usgPVQk3/cCsvmtlgcTlO
44Zg2+p+csG2JFVj4FnF3meMiEn4Ny7WSPcJyVB2sLTRenSiVIdK0mhfs5LkjTqDkbWYH6NKt0/w
vgYSuMxvN/+UwPT0D3ufobzZvz3TPMezXB5ohvBcHl9vnmldnwUY0dslyxNy0jKxyE2gVgGknQMk
xw8I3J1DkM343jOksRrhx4XUftrlAlpRoDoE+hLRwb4jHi+9yY3GQsH5bPwI8hRWnGX9mEv9Uosy
/jRzid6RqneySz854Oa1n0MdrT45ORa7yDy4Jjm8/hRBw059qzUVal9nEFtv0UdZbTgcb9cqi51x
P6l3pCyBQKa17TNGzwGAxaQQKMtEx6vqcLOuNJE37mYsuNuy64y7vEHhF4Sh/mTLtuPlV4gTbGHr
ZEbJpq3a6NQrcayXOnjNzHWEFp6VzKFr4gY+cMPlLPod0W0Isxc/iTUMX0DKtQ+AD1nQzbgDlw2O
IAhu79jixZnz/oX5DgnfjMhZtjjdS9WhBkxE0V2jErLonOKgxNHGHKPbKSABmVHRJq0oW9Xd1qfY
9v4rPURh30xxWurwlFkGEmiAwqO1sENkjTM+l1axz0dcasY8eQ8ut53MrZKynSc1EwQAwstXeFLl
to3ciRcRqq/bjdF2iEaWkUadkfmANRw1JmxgzdXTZ4xvROTM1g+f5Reqa/jjTNfKDbm576nkNQSg
tfGALGCTGABNCO12LkH8uQHT91LQ4ncu0U30w9/Jnpo+kY7RrqbCIHRlEeH2IX1UV5fA1PrZ5jQO
eDaXTjGWrP1vn73TMy2Jh8zb9iM5buqPhY8k/PZ3JyFInruge9A1WhMwM5hykuIBu+A5ifWcFYcs
f9YeTWp6e/wBnLomouxozXMHaWjbm5hq1dkhXMlaQ3Op7tjX4W7ISt72CjBgJSWrvKAtDlDSBvSC
rXWHVCD5llAH01Vusq6/w/QVAEOc8HT1bmjtExJ5jreiNhtRcTOaSL6HlvxiSEDXziXMfcwceSiN
sxLWj6y8Ay/XYbJz/Rs6wEvoVv3Nrs78uz9kQ3zQ3GAXh91FDaF4pWtEh7BOauyTkjJmMYh5KdNL
0vZIL5ZexI7rg92KnTVF3LWJ2T+gdWl3Sd+VJx6lPw+M1yIJWD5ctn9IJ7iKCUpa0AJkPFpMeJp9
oDQYjRk9CpwyJ3eKDwT/JCc7GrR15YxPt8eeNQKXLq3sSA6Zec1BxZ3/XhP8YVSGz6N7wNNdmi0H
5uKbrlin2ysDPaFZsgfygBar5E12Nc5g6Rogk5ubRTKZ7HViwRW9PdYmePewvE6sfQM4cJF2osYS
OW5Z9RNAXOIUpgdBPfgswDavUZhsO8vnlKB/V8SZVOv4b8apJA1jsb5G7TTd3Yo1T1TkY1jjHhzn
gDxwGNJrKQUJGQmDXdGR9uYvAcEDq9r3Q23W58ixu4uaW0Nth8Gqh5gDre5LgCoa3mv6aTTBKYNc
Gf5lkX871mUZYDLjW1wKjJb1t2cQ7leRIsCcV3PdkSRXtO5RHez/faW+tdB0FSSK5cE2GK2HoA+G
xZg0Atcz57sYofkCvwVHIrKX20al9Py7uXFw5CRaxomK5WGmJG50SQ7VAudRh3q+xAMDndtNHAWF
eOpzEPkWA6/N7YelYcp9X4FQGRsCUWrewzzyV/G4cI0b3SKx+ZgvYqZFVxKBTb7OlfveDLL8X73A
H+dqqf9Ndlu+i0HPtt5M3Fy/JYoIdAyRCAc2h/3R178VdZRpq6rv3VUlmnCDrrmBa4QUYcxJGhyJ
C7rVCrTl66CPwwfTGb+rZWtv2PIIONff0AcwSwu6ZwIgirMAhnrfDtPBx1mw6gWZS6HUrGcA9/cD
g9dDtEj3jV5ufna9HWPnupPh+faMkgsIT8FUloPRpmSSTC542jL5qPYToIzKs25Z73ts4ysTFRAt
+ch1vRwa2MNL0N43eE2k6xntSe+qFiF/0SYbuHQkeGfFfIU+PF9j09wpwxns7qfaa73VrVFkS9ld
1E1vh9hInA6Ozj/u/LfWBt9kQu0Km3bDccQf123iVWPneBCxbpZzQHar/zZa6it1KCb+k0TrgKO2
A5R7Tpwq8NXBDBrrjojEejMxzj4PTlqufY22bfDCyzwieLC1yN9B7d+q1R7FsfmTR2XO7ZPqy6uh
XOdclxdfR+QXMMQgiW8JDYxJSqTPUwrttAe/jVIReYUc7JPupY86o5aPvIA9UHqg+4c5clclM5XH
zjFaOAqYJJfvJkfP7/9+6sy3QiNOna4vzCjDo6X1317GYW/Oy3LOWkGqL9eR3TH/dvCdOWG+yxgb
kmECxr+Nq53DTASs1//NbX1r2Aat3z4q5SHvFfGFhAzgvItaUlRZcdZBh1+C3LCuaZNfARAd4wwC
qTMRV2/2vnPVim28vN2BXJ/xMdHRjECl//4P/EM5xD+Qub5PI+GhUOXp9nujmFaajR2kYb2MfOw2
PUOmI3iZH0I3kvfouYptU5jyfrBBqSdJ/TokImA6mg8RdkUfRFWKvpFMhbWnZkGFYQsM7wya4rA/
DotVgLj7kbwqK9n60G02C59uL4CmfIhdsUemPm8S2B67JrMhPbmxhaGZgy5BjEHuwfBjIhHMWzig
S8VFGlfGk956RvqJvCzAsscT7zbCuT0/olZnW+mw9gyFiU7UIiY6G571NOI/E/g9VSH39zP5x/vV
xzmku4KHFo2PQH35+5n0en30s6JyVsPQfsVkGTxboDIOgY2UZwIJ8hy2Zvucu0j5BBD+oQckW8QQ
b9kgmkdrCryd5aFGJRu0IXler2l+8nozGu6hLvP8qS5jfevYpbO249mj6KnqfbDgm4jQg0699JtZ
Jhh5Ao+Qut281xtnp8p8r4ryvQ/OYZWOI45wrfCOKIaLPXl90crLrPmIptU5LESlpVEB+cT2ZiQr
jDscrpitJnQ+G8A8CRAytua3FP3hw99P4HJ+fu20lvNHOy5wqgqDmv/NG8OoKC3IDSMnXDfz9Rzg
oJ0KWD9VvsRw+1///tv+gBeqX8eCn16Yosgw30jmwM0YRWnwJLlhdrqs/BpjOsAvb9nbwLTm+2G6
LybNeXH9+BGbBhGdSZ3tYJRpW/ZFVUCV2MSYQnuq6bTMv3s+nnyldHMb72Uemun2nRF2B9uDBDJF
5vgwL45+AFrNJqvc7h+3s7tMzH8/iVws+GugAJlsQJQV+Je5z8w2cW5yM1jlgCGPyvOgUXBQ6eF+
gP4g1kBoltQwcAZetgbJ5z9kfQ/UjWJqzQA9WAw1/Y5WhFn18m2pV8M+J27sztFL//8RdmbLjRvL
Fv0iRGAG6pXgPGqgpG69ICR1N+a5MH79XUD7XB/bEccvMEmxZZEEUZWZe699U+xh3E0m1LXlLoZG
uargv7IuAA4EPAWOQJn344Op/4raqjkpKQokh2koacUIh1B5iN+Vgz6R9RIYOGJ+q32L3WKA6xXj
VA81TY3KfrGQvNEu753HUEEsYgYh87n/lxMkwcfvZVywpbEKMjVGyZhmuQz1VfSmMZzbgxPSJjVR
dwtUSCE2PpnUXW2RbbrAlH4LN9xcswlKQBnVzDSidj7gTKhOy93l1tj8yxmvaX8fHYt5sDrLTASm
Ted3G++/Pi6kRYLgpNhnhzb2p6k3a3ATDvIHmXqkLL92CiwQaRpHB105LJeZkBX3KrmNwVBcF5ci
O8jIMyqSMQACPNY2Zcw6FhdnUS5a0buxuN9dAFRn6rGV3fpPJbDB/W/IFhX6zmfKfF4+zTw1By8P
QtIaCKrfDwB20HRG8P5HaNyryUZpqI+hslJTa6QW+g/ypwdjiYuELBfJKHWZZxno27wsRbaeGtPd
HpzsZsybzqYf7pGTgAE1apxrat/vKiMZVkt9vswY1DnaDJ1utmUoGXPmEEJGz0k9J1yBdsKIfGLt
/ftvkoGSdHcoiERo6kGy76VDMdylufdbTJr35Hol8585SLREbUc8XTTfNQeAAb9PndqWP/KZn0eI
XcBOkQUmne8mmnED7GAfwtRuXljFyTpF89RogaQwRAy9SNxw+a3tXAW9bHXueCwT2mKBqR6WpvNy
onaGRTTYfHXWnBa7HSAVgBAa3k8txX7dWZdwyl8XK2Lrkym7TCJ+16D4L4xDB6hAALSXq4Yd/07z
AfY76Vs7jfK4TGJj4+1/Xxqdf+zdTUBgCL25BjusZX9HgQVF44pucns+P6z4kLx2XTN1LxrdvCcr
UD3MOsna0MGZLBCeuJ76Q+dgK8eMQ086u6Pe8x8VoN8OwSe9ooGAlZq4+IRGdloij1ktJQFE3FoO
Zk3+OQR/krXyRjsEzNkuy6G0xR+3IpvtFywo7R7EuzgND3HqlGdLFuYh6AQ1+JBVD1rWtgfbCc09
iyvWQRG5+7FyVRJiDfEbbinV8KJIaPA66v6t1GnsB2b4as1+30XFRFTfTFsNOrwcbFY4a/KBmqkB
2udM/o5UrI+kpJLduXVd7X5vN7pB01fDRGiiFUSDxxeYiAkCL720icVm1AvFa91mTroYlVvRjo84
4cQx8pPyX3b6/zAxC2o9FjaU4HRtbPpxf92DEGU9QAAz2TbFhklxJFhDw19qZLbbsnTcTZTEwang
QkGIceIT0eZ35GmOyDnHRIEtWEtYVMP4DQMV0TRiBmXPd3VqyZDt48aSvX8yHP0SmtF2uVov8BN6
YIzG/rNlD4qwuE8krG4tA0A2meAehLaOdu241etKPoSxDaHTbsBQBCpnElbof3kj3PmF/mUdtDTM
3KqpwzvWdcOc18n/urAmuW1KUysJPFr8HmjeuaBWSnL2w5jg05lFVZmodUJLdnx1w+rBJDJylQf9
Rk5pTgY9pmY7wIM87RBLCvN3Q98ySeMuag3ypJviXPaD2IuIELqhZmovFm0muOHZOkS/+Uq3N/OC
xAxegUBmhH8iLQ3zJtkuMzEztzaDiuq5j/yH3nXgc5Wq2Omw2GRaRjurA4LTpZrYQ9xi4tn60baJ
Z/o7nBdCCNSbnT127J+fmrDd+3Qrrn2GTVjRwVr5TwjMykvjhp9NIDhNB9IXQxS6shfZfSxzy8sl
0ON5b05XY/RKmywm8rv8Ezua85SCnXOL6tIpbX32feUzh7mDIR2x6KIiVvqsPfVBBmsGYW8Sk3S/
NONqLE3wc+3i1ihrRyMToQrcK+MR91/aC/9AHcA6oA/DrFGlpsWs/7fPN5T+iOw7ouFJvpeHrA8g
0WQj3lmKVaE01g7X41doxWQgTGZ1RGIHeEAnrTTvwk1cE5bTpa52RN3eHhFe1UQYtPTOXtipkYDl
E/xL+o/yMqBtOiWJ63znY1kXsR6B4GrHNTSHbR8UI3j7Tm4GrD+HBjUMiua5FV4SE2IltnNIaDFv
inFo18vGUAcv4+m06egxM0Fp0/rHYJALQISgElf+HQWHPOujgmlxvktBqP9LE8v9uziGd85FcmG4
6CNhPv7d22CXmZAh13TPVWX0TKB77elNmN9o6yqn2NE+8S+Rg0ryAqprd0sC+nQyozHaD53zrTZk
SQvTKU4I01jHjEHfV00urg7CasBgzYPA3cFKOJ6W0bgVSBzABPdVbnYrKwM6X6r4iGpDSB9IqPZy
ULILSQ8dM/0IRmeVPIRjL9kPWbhLaXb1ha+8F0b4ZdZkPzOgxTXmzp5wJ/0V0LE/km29R1QfXZOh
1+966lee4mJnlUX5aPvJM13kdsPyGR4my+4vOoxf8rjNj77P3xlUyZuTEb0J07vnixPZfDPg8J66
srA9l28evUVCxeeZwalQxedIFQs7NlE2bOnImq384FoORYgvnls63rgN5W/rtWUHyqHyH0azq49T
J7o1ne1NMNfzRlY9/+8V2/pHh8ciNdukfsIThd7074QfoxEOON6C902fnNVvguRoptE67s0NqgR1
rduV+TZO0qK8MttNFTbdyVKk9ZwUIzBeLXrojdB65os+rR0qAtzBufDitI629WxWDOcQC2mMuJ1m
KyNAy++uSwDU8sMmOLahEr/GJokfSjjRzlHQNyShgYtFSQpqCi8N1W9p9nPpZJJ8LXFytOpG08mu
F8Ke5XgRJIe8hUxrhuPOjZXy1BdGu4odMFymGJxvVqad2MjyVMO5oUKO2KRcC4O+HAw/4z3vqh3O
ifZn4Uz3csKy/7/f5X9W+DQ+LNumgaazwlI6/nVRUUZKeQMVyh99NLC71cUhnQZhUMPq9mHJHPXs
fIhQrkIVRyaA4YtoaeEcp6iOjiGKgVVK3OQNmxkGOs0yNobGDLqfBH2Khncb9uOczWEy35BZelXc
ZsLEgRzRHy6JHSOtpbN8CQ1xmEU4KMFt9UWQiLGK6fCzUStY5V0FzCWseZhS06vD0kRK5XhFjx1+
EpsKIE2O9NOmaW00lsC5FqBDDkLtbAVvDbSCh9aN48f//ebpcyPprysyfnUa5yqoVBQJ9rzp/K8V
WaX5PSot+uWkooBYHNp1U+foyemHF8KFBd8HznYcnPFA5jU8gqzmVFZbIrxHhk2ZjexY64BlD3nD
SzROQ0LIc0Qg48rNkuyxbaCtdWxoxPzWZoWh/5te7R/VGn8+UQdMZPEc0jX4m9mJfE7MnBFs8kVr
Yzk9cZatWly70oG6n+b+q+wJP/IZIN0mdeg3lUrjJRia8VxnqsPaQK5ILV3D45tc7V2lQgTeVNpF
E4S6k73yL2/5P/bx/L2uA+weLhqWsr//vXUMZYskXellOeOySKJnYRfeD7pyXe4MfWbfyEeBL5fT
vpDVuFEbF/1nlLAAkRB+bTNjVwg/4dpJdtpycFWD5DqM7EupZEUZvvZutDdKlNtbwodiUE2EIP/L
S/nHqsVLEYzg2WSitTb//tUTvlE6wGMaL02MR4fd0Kqax8pGp38Q0HZzo/Lo+x3G5tInD1ZT+5dA
YxQXB3H2RecUWFb2OYHVWLctGpc4EdohlvRYF+2OYmsXJPr/Jgyf+6f/6B8zbSN11LV06vt/+uN0
shn7hGaC97t271AZA0wOWB7JhdYaUkl1fYreQjveZ2RWsGSEyOfm4r5LxUtseK7FKp0lFRIZN8K9
WQXRKuxtZb+07AnHGbzftlyq4O+aG+yXzkAmxWdp5fGjaVLrNFNDnnbLbNMvkuTQWPFPdfDlPsFE
u+3b4iunMXwjK+3LIAfnSrQA52YYP1p1d50iNfx0MjNEb5ccwUbcHQY2a80Mome5blDEb2lKhI96
0SreEOrlG9r7AHcMY1+rnoMOQPmwjCtZ6GVN4JwKKz01diYezIqeEu5HVHHdR8L44gXabv/QOeq9
dYJHjTzDl9IknCoOc3lMfQcxE2FIfZRZv7NFLJcZJRvafAOJ5mXZ04NwSjy3BqkPUGUB3UGtNG/0
OuDSM3Kxi6Q8s+gTmJUGb8mYlc/g8h6CqsV/GhFKvPyWose9SHvVSylMN+x58ntmacqpKtkU+VBu
vZZEMRQQbP8UE3OGcDipbL9utloVusdcJ7oqF8QHjyPNVdJGxU0doEyYmQSdLlPreXAUAhg7oMsE
+RFTyBv34NaBtimVsNq5CWM9oyMMtxWBdcflZK2iSBTvvu0+T7rd/DKKG4AfMpqcT41X5qX4LOeR
WbXHztLQ2KWOFQsRZdTdB0bmaF/T/GHxR+cmxlIEEJA+dOSvRRmWsBjAHe+rBHdmTGxipWQGYSqO
ehtQmOFaD1eVA7+vjLLhbE3M3Afzq5o48VehCWZxJlLRZO3OBV33/SRbOAgNXnpGBHbpXIl2xiBm
qM1Rm/sry13e5FNK5PBuSYBZHuqlv3akEh2FU1XPedTcob5N7w4+4nXZ5MD4G6ciGI60InMYtT2t
Mq4Ds8K1jt1+FabuTzEPqZe59HKgzv6AB3vqddpZS0BCkvIFKhwIN7mWXJxI8qrnhF9RNEBH57rQ
Lk36T4yb8FshuPnzkCjhnRF2s/ZdmMa/3Yiw8N0z+Vx/7Ln82geMvQgI8pi04NDsx42ZNjZDbFiw
OSKcTUkI2pMzilOc9OVbpNjEXCk4g8PJvCkhtIl4Zui6Wroa/a4nuKqJCC6ft29KScxt7hg3s8Bm
t0zeLFl3O9MsY9hUlvKJ2pp9+GKxjvX6dUID/rioeYVLYlPh5/45SafI4zsEuruwb0s2w5AZD0L6
JxTpCDMqET6HCg5Uoy10nDTRs08H8k0belCaNhKy2cBtq3VwW3y1GBdYbZ1i3GtVrGAfDattpFnZ
g5k38Z5FAQtrD0OxGZvkxmgbTu9kPitgk17tqr0tiTjEoCEwHidi8ma4K0Z7+2o5dPXkVIHJjINu
5bdl8ZqpJWjQpPoeV224LiqlAWgNZjhEz/dHqkWajOEOZER8jokSXRxzTEt+KElsPPsA3NBgkCGp
jofJtdovy1B+UO8430hgCDxaJMoJTFJGpzRWdumArY9Yo+QpKavgNAp5X0rkP4UQKdMUgOAtNMmu
ZU75Ha4/EbVLy4F+NRIImqBLZ5UsPHFbbiXImyyHmqKL6nHr6JwWWRcP/tZKKkxQQd9d9cIKVyhq
NgoT0ffaiLUNPZ8BhGmFUln2yqvPD/vGEcd8ElgRtUpDDWOo58qvnn+jWGJ6Xgf8t6dxZhmPKeav
qLMlkiwlOkk3+17ESXus2sRY9YZsXxAWfBm1YCoR+cEfqA7g7eCIL/TG+vPoktZHxgqiWeRIQUlE
cJD3d8XknCRiQ1kZ9HLXZp0EP4ALVHuZuSS5ihTO+dxNaONA8xrTArw9NeF2GW9xCrSbRIXHtAwJ
E746Zq+VG6PO3ntT8T0VsdCF/mx7GyTNmdIhnGxqnLtaRr+G0Z1D68mwXxisuR33246GjYdh1HhD
c5Gv5u7+2WdDljAdR/4Qb2WgvJAiN+MzsHB+dTATTklecXEtLVKsBt3FkhZcY5q8e6UnBgHnU72J
apJq3Nj4aSYJPJI54TwoVEhwc8YMY7Jgv9AImHaWLN3Ki+26dD5pllxSI42PCkEmumHFjxlmihJ5
/+k3Ww8T8BdKWoib8+/p+YhOUGRwGAgZXNVgmoMU3YPdkLHqDt3bQFT6sjmfUGE+RpgXuCQwvmsZ
mx2VtA+OQZ+9/eYigAxGXkMDchHupkhdYdXqZoA6Lsm+Jvr5qi/w05niWZt9zoZSnDPgRnkz9ReK
KnmtdfHU0b1b/vcRLV2l0hFiLmc2bMXrcvFJjDGAcmJ6yyWmD7VfOWJVLEXIdhgR8LEjptY8YG6v
vtqa91j8spQJNutMg1AiFNeSIZnnAkc90zglJjADFDNfWnNaNL5563tY2OSLbCtMsqFrJMTX33Nb
uifXDbxsKs9qoQ/bfoi+mJYwltOnqwbxbO8DpnAw1R00PVxpce1sTCTZ69KdRdk10xPmHDSqYYs1
v9oEBf6k1N/7tFolIiYJ01ZxM7hypIcz/ZxU/uLJhHlj0aWRqo4CNQE6Sw4mUTcTO9KQaKiB7E9B
S7DRHG0zZvMutKeaGw3wcTr6GvqjGh2VSgvXA0CqddAVBBfh+IysC3TnXdn2Me0NxmphE4LJ64Ng
V2l272lBcYqxDsgI1bVlKgffdjzD9F+nrupXkKXFSvlRJ8gDGXSE2yGaA76TjzQrbnmf/VRayC71
R2AHD3mE8r8d9oJkAqU0bzDOKqX6sAF3qmX/s3Ry9svJA1G2J+HscLAeWrLchN+fWju8m+5oEXcq
P4nkJIdsYqOly/Se5ZPn51qKtRRjel7BydQyVB5gDri+HVPBT6onGy6QsHeg189KQBHq46NSrXBg
bLPKW7JgisFhOeivg0bGjVMTS1Gn5mqwf/gM7z0pfBhAM8vcnWb6XZHih2igXKTjdnQoqnIgMGZj
HelmBWtnYKjumgaNKBPQQJarz2HmZa0ZbHQQQTvYYT+GRj8AfcR1OVndU5pOjxrFfGmHZyZx35W8
gkse7GI7oaOH3yjkpJkSkpst2T6E5Lcpg/o6dMVtAJ1OnMBBdGKdypIysKjmJNdzlIx3QyaHQNWO
duJ8H40KCQSv3/cZv45z6cjGjVaS+EmEjce1iplEy9oUGyR71Tm/SqbvpqrMn6aCarxJwHTyjvmT
Dv/Jq0PUclVl7rs+fxt4maMizo5a/ZiIUhCYfVcQwAip7cLXSiuqrWkm+wk+lGeMTYCc1OFjIcZA
Tdvek05JmMb4aLv6W2zIaxUH7t0Ks48aQf96lIC4BO2QFSpzvCbdI7O9DXoFukP6vpHFQS3ydT/7
023s6rUxkbVrU0u4TAXKFPtEZibn8sEwy2fHB47espxMobibRVevDjT6RtA61xhd1CWTVJ5GmtZg
e/DRg7ncSd0MUSaUs7FA+3CJEJNmX61D3SfFnYLHAyzM5bYXv7rWBivecvb12mOX6z/IqXtL26Ow
nnTcxBhl2UaXxCkwEsSZgHAbMK2C7QGuUzNnt5SXviMouWMyCWyQrBFdLZONFtXlvgnkOVSUcVco
6nu3uPwEAgWQXVzNIE6WV6aYfJXKV2IQH9s8/tI1S/c6rSlX8XhKFGJFuCigmAmLYVWxZxna7qVs
gtSzdPszjlWiHNQTCs4KuKpxBCXTZ4AKJ+bxccsbmpUZYM3y5pgtn/+IsA4X6QOw2adA6N/JPktW
U2xdfC3wORUIHmzwtfrttUkB9uPljrZq4ni5zSSi94eT7+hgTMSgbkUYjRutnxjqdv0LKU1kA8vo
ZxQqiKztlVb6BwwfB8kEHwxSQnIoL9KORyD3FoknQWIjFNAwJ8P7KcdzPxAPXluVTishPofoduZz
oWa054TXbNzkGP/LGiqfXiWfThW/dWW21VyycjSgE5u0iB+SdAz3rV3ejSQC8D48a7zczdjOXK9I
ITWAwClFNXjBIeGNlkJAcfzLCsU38HuoIelnYwxYC8yb69QEYmVDTi3wFANk+yXxsnkB3Dh8IJXY
ibh85r/TLpmKcJZc3ycCQlKLySaSZW8KgZVCTTpnVlpBPttWTH3IcR9W7CLwu/jZdJh06fkgn4ju
K45uoYHmMXw08q4YtkH6rDKzDvU6PEqeqxIFywXdcTEyjecORRudS2g0xlhdLcvdlEYH5t9AlFKF
5UsxFZsiy3uMaOCrhPWlm4m+sSKCAjGNKUftqyKhfiUth6BzzXK8ljJ+ZfjgucyKdpNRW3dFFWzH
KaD2hZ+uc+Wo2uTvYYaCBwM8oPD7jBM4Mi6TEb3ZI5ZfdqD5vrOjdtdW2rBGpBoe63tipXc44vmL
rYz3OOTKAmA98gY2RAa5yzsWftztyVcj+vGSjv1PYfMllYSGeJHGEztmUyatU06V3N70lr0esQ2R
JkwurSO7yaPx2oKhgfdCqeLFMTQIN6RYcGxsI7zrxcrVI6y2WoTNNSclOTcqTxfJyP+fgO6BF5Mx
IliDh0AmLnCMwujdKDHgb7P6hdgwI0sjRVnXot3ho5rHH86q8DvzOPKprNS42CNAdUD7a56AEDFX
7cjMVIn1q0vRYbUl1G7f3GO4AR8MAJDoRXWHQSU9AUNbCy1p9pkNJ9kHROY2SXlBwkxCgPoZqnRi
06LwaBX9sqzgaxKKN5rtva/Us6VkhMwNF0uGL2PqMAIfnrJGv9O95+JnhjsohODy9OwJbkiKbhvH
Ym8aB6qz0Yv7VP/QkWS7eqy89DYXYdjTR93182Ojk79h20xWptx6j0aZbUKa9Fs9CR6bwQze8PbT
C2ESJGwU/XZRvWf8MVvfMoiExozPn49hxyxXGTIgWx9pp4VnZl+foSTaLBmeWx/BalcO5TofO75w
wzfKxuJc5SHvPBZ5zG5XdhXOesxIC0GTtspMTfGwMrRrIymphPNv/ZS7T11HsnitmTEtkXBA0KzH
V30+JGBo15PKt4Kro7iI0g2PXRXiNeLeRNexi6P+0Iaxs1c5bQPKb8CW7EbsXNP3ft+B2+Y9FQ4X
IOqdDfaY/KBEUXois2zMQLS6TnPJfZuoOy71ZHOpa0y4RJeV2mcXudW6ddKd1pMAJ1tkn21ov0sr
/ZSiPwm1xI0YOlt0dXpVfE1xEkDk65OVKebkKmVG4mE8GxJ1Pwb9vs/yaA2caW+KnJQVi1pII8B6
ixS6udRhc7dmgjPAiGiX54q+Nea701RuSHDyQr+0Xij9tIspQ+oyI7ZfWjlWl9rFa7L8tLaa4GIF
+JNtW7deErJUqfYM4xi49gByrLY+bN0/Bn5XvSrolff4LaJdMGjGt5o0crrD1gfNYC5r0MvPYlLD
x4F9z6qef5Bbwa88zcYnMwFEFZl5slken9oH+oEDhAOgJDZ6NPqyw0+XUItT7yuSHpltelaKkDNF
q3syiExlQfTFsI7twl2biIoHNEsv8FabB7tqXsFtdm8yKvNDInDyhVPZvZluTQQEq8uhmH+aNdVz
3SvOAz4k8940qAPnhyciXs66w5q1/CMCWcibh0OzHjFpEPDTh4/dlNXXWCUlnJCRRwBv4ePy+BR/
KPpEC/T/H4GueHNlm5yF7id0BlyNy0CZkemEDmIVGsH0uBxsmf7CCzPAv2/+eEjXq5szhdP59xPm
xyMEs+6UOtc/H1KQbEayOClQhtgFt99JyjE84mOLvT6l8mCrTs2fP5KqSSgB1b2GwFXNP3Ubjxw0
3OjSuW5+G+OZMM/F6zN3gnNqZu2rKoFXp500Ibr406vGHG15gjK05Jdn5UY3EuWSVaqKbIApWtep
zUPYKZOn6IHzXghrR0hiuxuLTKUKgITZ9pN1meAvvSEaAFCdvUErwBjZmAw7RKq+Oc3Q7mjyCPir
6gCNVmNcbBE8706y3FLFSOpHVBVWnrmQ6xN5F41tPARqumt9tb9whpNwaoynUAj1nauhQb+vto/M
zbS7LpCbzI/rBR2GKR7SU95r2V1I5cavbijSGR9nfpN5QxlN36e4vjdFENGEFtuYQVmwiqaRL3mQ
fARjZ67M0pVM2otkI/UauKvbdyTydXgZ2eX3M/LIUOjbxFwjaWNk8gLKR9kqDrFqrpUG27iNe9xb
WNLgQ9aHhIbr2cxLzutsqn40sb2adEP5pUvnWqn6eJYqAla/p9MiU7+mdwPfL9WkeLZqu11rFdbW
0jS1nSNIkIxqhbak2paovd3+0BeWc07DYdgWmhs9Wsqgr1q71m9DKNprYLTVCk1K/m1IUfcU3Wjt
ClkW31qterb05r1u233ptNp9UjVllVZjcjSb+T2VOQmFtZNtl59Gmbs1sS7QnsC3G4quXbtdKJ5Z
4gcvYLjyaqmYtyZSo/bNOAnPh7Sys1u65m1VbkeG9G9Ud5UjP+umcuZLqHGK2Es+4EbFTDj/AJ4s
0cKa9UK9Zq3zYHrQUTLtOq1zX7qkfuDn2mei9N1KqaL6saZJfaShM2zy2pLvuYZYcH4GzTDHS1CH
XHrFNgkdmqZt8uoHMnscR7shUwcLlUmjC1o7pR+ZLIkeBI8FAuwHBQX7JZsAszSa8tAk0mcQWbya
g23c5HaMszqkpozL/WTWd73PxHhtrSDdlgCxMXm5yi6zuFQBHjqDplXYKrgar4S7vhoS6dXPeZcK
I7Bdnkzflh/kcJ7G0SCQkHDYszIfTGkpp+UgOengzLruvLfMurUyynCPfP6ln0lXuZP/cVBm5hXO
UoHVQEuSo4G5fHnKQsT683nLY63MTsR7ZK81am6SnSbiPfyPBuwE6lyMyPpo0u2OEMXlBbMhoVYH
GHL6D2nkT12uVp/uVPxQXKu+jgSrrBN/XNdmqbCToM3BWdud+x0FH7Th+XZU2B3r2HyzjNOAaX0w
EmGZg7ldHjQMg74yctMudhAv9aoNH7QEFbrcrFEInEPz3aqAwIct0qrCqR6ctK8eXDlTn/T6VzU/
NAkLb2eZGE+jq4en5RnLc8kPSHaAL0IPFq1SbgpJWQry9drF0l1xIunrApfjttVM/Viyol6HosnX
pVaH7+i29zqblZ9GYb/RNe1faasw+0APck5VSKZmpyNjInjumyKm2/JUAJLXvEzlt6nlPLcjq76g
rHXWhjFQTVp0CzOQJ99yfnXCgvQ1kG+K8UqIJ+oNIhEledfNEAf3MmBKtjyFxKdz6kTGG+HV7oa5
IEPtrFNvY1k33vyL8KD6rxhCTmrjmC8dErJDAsl6K2Mn/yjPrmXIj9QKo61Pzsqh6enmdmF+IRJK
fgx5bnjG5BKvrMDGshoVATE5DoxNeFcIMRw9x5TDJoHMthmbgjd4PrQ0ghNksDdQLMZTVDnDPvjw
1agjAZiTJm+U4k5vurhLw9NB1T0vd4YGLgopsu9uqVWHEc04pK44AjxUoAZZbi4HVAzRCcrDyhps
ZjOBll6Wg3T9P24td3FP7MxcJMe0tBFI4QNgXTOYY8SILla9mXcvFBHCK4IKnVKe5B6BRgZ7DAUW
N1vo73xtilUwusZNmWsd4KSPTBWGFW070mhpnhxVraCE7WX64FQbClW+IJJxKnLItDkETaM9LIc+
9i0K3CFGWZ3oBIWkUXjOK/pmHYEbpiU+psxSj8uBySkdn/lgWAPAmOVB6bjD1pLB859PWW4tz1v+
BXSR/zx5uf+3Hy93l0NLH3FT6kSlddVUPFA+V5dARtui8YsHvx9iQR0LMacKIAxm84PLTyqBuE+z
2vNyb3l8+ffwFMaVrUchtkF+XUzQ6YPd0rRKo/pleejPf5DGIHArSTbN8phiDM9ZibKJVZA3XK0f
poLGcxYaG5XghgPkGjDQQfeSRTT/u6H70SZO9c1sTURB5bYzhHgpJVEeJTsf3OPjNahUYw1vfCQD
2PhRdw24Q3fEGJ3MnHirQmtpfvZTnXJl9/VTmqT+89A3xrbo57zr2XOTmh1LegPPkFJGyKh+riq9
eqb6aGmXDYw85rvR5D8JcCjbsp7BNX7ePdsIokKfISj8LW2dmLAj6lY5EyH8ow/0k+4X8ZdgCLrK
LVzqRIUW+wY6LyjEqN7jmImfyolQtJ76+QXu0/cIc4Mz1P43k7SOnfT9dhcVU/Z9iHLgLEn6IbEX
b0jzCJB5qtRtmR6++EV/VZlKfzg6mAAyJCj26tp6UPKp4s+cPvCMac9Joz/JemS/KknYlsm7Flf2
e+RrBcmU0NPLAvOGMird3RrCbKsaCDuWQLWpsvxjDc5oZvWo6zpl8exUGClqOv3ADV+elnuJSiau
Rdvdnp0Wy0PooadtU1S3qqNjQLeseOxHO38kAVXbun1teOGMYMpFdlAj2tCRAYBWFuE8DJxv0meD
92tWIJeE+6Md8+CrdcpvNTPue0rNtB81x9lBCkpf4Ba9LE9w57iEqC+K55HvyQEOVLAbS6Jf3Uxc
hkEPvuLabla0jdzHQCctpavHfBuEBfsfgw7S/D+xk4rT29q6De2COrXsh7HR4VcayB+U3i8eYc6n
XpPGyYtTgZuGLXBaDqFuwG6Q6fd8GAhUG+ZipqbHB8slVUDLI8jbONWMA9MJfGii8YV1LXkWaQP8
GJOilo9EOep3/JT9/P3M+fqP7cEI58t+wrLUDJXyMoY9Z0McRD9a1HajPiGQdJEWhJq+y8oue+kL
6FGCFllCgBr9KOpGQ3yRPscy1UDIbEz7BJPGZ8uQQfqe5PfQDicuk6G6jYTRfE805ThhFLlLt0wv
hT1x7s6PU5E+C9QIQF7KW5YHfxwGJJCrKB3FFswC8ZBSaSHwy/G2HFDz4hQHnr9hjT00iNGfYlAs
T1Xx0LAPgEOavneVJR57xyAqLXN+JboUj8sBUWK/xQ0er/98jMTHIzzTO45SJkCFzZjfHtqDT8w7
ybAUeDpKBSfJna1g0q/oA9k6UnBGlcqdxsSuVk0SJgyz8qhKx71Vt9/qRg2vYUrYLVxo9gFGllw6
SdXfhV8sGQ3t1LG5Lre0+VbUA0Kx3EFbB4PyFDhyuAoZD1efkcV1uRt1bU27onhLQeWt8Kj1N4uZ
wK3JSKq2yTxZj12X8nlwd3lsqJVfmrDxc9LSsnJ8JAvM0hma/2PrzJrbVMKt/Yuogma+lZDQbMlD
7OSGipNs5qmZ+fXfA97ny65T54ZISJFtAU33+671LPOKovTUmHXwyHVpHemsGltOQ6KoFKe7loSX
wqSS7oI/rY7hTK7wBAAFyAr3fMUekovadfSwyHagVB2R/VWxTlVEojPTm5NHVZSmNxjtLzcN85uc
xj9ZksRvFMdYAxUtWta5/tQIXtoCiqtkp92qwHxhpu3w6eUcUOs3DcxEIQHTESFNHvSIYqsGhuFl
Y4c5JlMOcEyLa1cN/93Iev7RA5ivNQ2HnGLUNvkIjtg0U4jJJ9NNFNXrw2kOnAvpxFWn8gIBSC/k
K5lnfvlzkyscrd4cn9V0IJVPdf5Be1zkoNBxvXa9nP0iMkrKeMQKtxT42rqkKUQRiDRXNopekTPU
MVEwaLZ76wvrvpaFKN/y8vL6xjZUIUmszwM9w89N6eGBCGc8VGEhroLoTvqQ+sh5P4rrus8CYvfv
o2XfkDXupskNfQdiyGB8WXb+fU/JWk6Vmnr6+wFfn7K8jSCM8aTlNGP+/tf11XWTTiTUuz1U4//1
f/9+AI3bYROMcUeWDr/V//U+MbhbGYBc+Ppfy9tUmAiI41tElEU5ff0taLKGDSDtcWvWjbs3mtq4
tshCfWY3T2aoDKecdsmc35RBP9sBYquQpe9B0wNrV4zdQOSb0R6loJhPGwtB4GylpzFsyPBrSgDI
oKLneYkYKBlrAsWG3ZrKbyyq7Kikvjm3pLTWD4yKn52rvPdGjJQhycye4lsS7GXX9zebcFED+/dp
DrRAAwKBxVCYeexzMUwsos1plwd/ejiXTypxco91YwBMaOuuvli1SXMn8iYR9s804IpLJNxv0lG7
Z9duh6vutsDphl/mmPxQwBAdKtPS7qkkTtIAnKblunW2O2PwRwyKAJEujHXxR9dVzknkRuI5U1rv
DHeOF1eXR6YbUorRPDVNKXeMdvpWE032tCDxZQWaqmx7m5/XP6Ss6y1JEoJZeGfd8qJ7DQim7zrN
+JbNPcdJttq7nbwl5JshpkSchFWq0tP5yMIej8hEuKJGidRQJ6+dw3KPemtrj8inMHE3GxuXvjCI
58oRw+f61D9jKieBNaNOkgpHebVxhfhZZzSeW1chUsnSOKGrsVgr82olSyC0dfERL89kSjxK5oa7
9bUudpDnQe2hjjCW2abR5z9C16H3rU/Fuk0ZeU/r5j/PIXUy2C+v9NhCT3+fWnZikwC9vBIYY+7p
hCxse0wKz2TYRM+VwR9Uxs2dxIXoOZuz8cLy9uu19V34VmeHrPIAvdvXJgxE5wVdBFj3/+9bH2HR
Gi6FHP6z3+0Ah9nrRgla2rdC0oL4n0+KxzBnZmbCsBB0CoMqrB9hj/IkHgqNTCa1PBfvOtlUu/XM
6+s6fgwDCRr5+IRGKfgZNe+zbvTMQyifz7pteuZIc5vsnHJHDYQWJrRtTLDVc0xV9DiNyR/dJuCA
AORHQOzFIxlDiC1Wtg+YZG3CZpoetPYm6pZd5IMSTDf5MPmNUxVwnbkmIWWTeaL3zj2fYudaVSQD
djI/12XxNAMWu9ixBGiRjEhpdTx1dlm2mbfuVCf135etLMHWq0SRiaklgDvMf/m7WT/GKt8T0hde
VZT8ZFSRg8cdz59EF/tOFc3fERywHrWpZVggzWUYOeg82J8kNH2VAOa0bsQoECEHXxIE83OoveXE
AvqQXbiHYWVoRZZuwprurximfqNWGbCvnsaEW9TzyabJty27eycKsZs0KtllqE3vI8U4LFiDThOq
mIB2+ISp2d+EjZh5whpIMi7vgs1v+VAIYJEtT2O4fXh/++HMUfzUUtHs3UBpvikjxccWiFJbjNfm
c9TV8QO4THg2BxDaua1ZH62lA9NAe3KBP2y8LeASyHrtgYpJ5SPOdQ+Bm4ybEtF3RC/LaQ5DaaMw
SfsFZIUdtWg1GhDLJq/DHbil8BxI5d9dzqARcFVcXDOv1M0wQ/it5+GlRfVx7MCgIf1y3YLev55g
sGBtjUCD9/zdZHUqd+kCKazMWjvZgUoUgrtuVQh8jO/L7nXBuW5MjSlmGmCFdvVQwlYbyNROO/Ee
CjhjcYwhwRCJfKfDte4mvpU5Azla8RIeE1uKtSdmAz3V8hSJZvq0JsiYdEtpQzT3/7W/yA2Yiv99
e4rihHKpPBVJNp/R5c7n9ZE7RS0roAyt05SfA5JOvvYPiT6ewd9WsfJJORKLsh7+Idr3E3Y8aps8
/Wb1BFhElaPvkiQJuHEkB+F0yXuTDR9JA7HUqeb2yjjYEvTJF78+Uq1ypK48UlJYgU9jiyMvDGnM
6cqpFTGkoY44OcBE+FMHBn6D+RE1PsBTdezQiQ1d9kVlhG6ZI5dEanbWchVL3/pwTqwb8PKc4eIw
MfWgtFkCD8ZljouDkbyv+rNqMYgx1B8bZeEbWlb2JOTARcRqh+T6n0GsdbvMbV7HAQMflgu6+5TF
T7kFHd50tGMcheOlV6vxsj5aN+Py9GtfOZCeHRDlA5uDolDZJu6Ftf2/Gz1r3UsGRZFWarav+/qS
5TBLFh+KFdg4OGt4aWjmj2U9/pMsz9b9RU4kgIbDK0i4tU6Ek+WuflXt2d11HYbTsi6DAzNf0glz
OgNqKocTEWIgq8eNLor5XlTdPyvbbzT4knU5u6TYT6/1lDtn2CPfmQoagC9Z6//EFJMeE1N8DPGY
XUyzheYoJk4ntz/mqOtrVVGPMov9tERyTAn9VGqWc6qM4J20F3gmjq7t4sah9zxYJR6bjga820Ke
xZ+iIWXfLOnPhUGzUsoCnUcMBVchtOsY2b8TLXyJpDoec4VKXyKmgy02ZRI3XhJp8dbsxOfQJy9D
4hClEON/bpSj3sBDMyr1wnlxkKW45Q73tvwGQWmR9HAq9qpEkkNE9n62sPFohKPO+vxUa8oSrTPe
lDyBAhe4YjtZQkOy91kyD8RD92iLrD+DnS4T2NADLl2S0SNPpEwQCuc4pbLxxvJ1qMj6mq0GU7cZ
/kll2R6ThEwbgtWbTRvCLoVHt+mIndgkTvHTlbU3ocKfuJ6S0M43UWS9quFo77pw8DvQGl4myIXN
B/cYDdy1FcI/tyET4iml9jzQRHFG51tmls1WzfM7KHlysuLG2upxEnsNsyPoq+STkkhzmRPwda6T
cEsM3DMRKZT4NAhK1Cie6pKsdDcurk2imxtRfiMvddgLiKt5QfE1yePCsypIk2lF610CIY+tcEv4
33OJTtljw99o6qdx7HE5T6G1g11gfivSN0ddauCouK8g5brHGHbEZRu7VCenwsHcD/7iw2na4r2i
68hMLU9p7fMUcNFzizb+Gv3GZS6OaJPI0jSOGBteRkzlkHt3ce1270mD/Ya25zbPEUXmtjrSL1av
pluExwqrsE4WuTVTMBgLwVRZhu0hjGxrkzRMXaF+dwnNdHduAKKpjqCxgMI1ozQzFaRguTYOybyD
0Q1LYJsNBtFkBVJXbEHPWdxd1ITqfy9zr61Z1jvK8Oja5k0Py3pbpyOpIim9ADpeaFlpRZzBqG0n
klHzuMlOdWT8tsO0Q+UFhAXEgsKarvWhAIq0+0MJ/DgCmg5H9VqUwT8qTZpNSfvfb61x12hUdcjj
2BLhne5iolqQ86XaFrE0nmeE74Q21TgDBmoWA6rvqkSGrxrTazvq8kz5amNg9bGYzGLirwovAa3P
JHj4JiNXAaaQHECpKLdEp/JmbpZEwdrGY9XgAOscbsix0qBC7ZUEeXH4kI6r7HXkgwQvcUfq9B53
aEs7zHGaHbKG8pnfI3Zfysm1tlXdT14fsx6yHTRhSXMQ4SyfJovcEBKKR9oMR6134WcY0QtlMnq/
xr6MkMIAajhPCl1I0mmyTWK0Pzrmd/qY3KzZMs+Ky0iFaO9SFCaQ6QFdSoUiMDAhwSuUzoJGCTwm
gq8sf2+BOUHFG7ru0qn1dApid9uUBStwWF4XrCtE4CTuESjUz1FZkBPjkpCFyDGJWekTFU06d9AV
+0y1e980tM+C5srVHfiDZhJT9ymMjFdmtrGKjMvdNzR6NlHdKGd4DbeZwfgppg0YZBu3o5raKln5
yBJZPNEF3GKg3RU0Ip6yEm+OJmflCqGStMTWpYTSmZ7TMsOTrZiJj09+0i5sr2Y9NntDWaga0fTW
WlR19DyZvfFF57RYBJvTJc7L+TImEQDUv8/XR/2cKl5K2fXrhUFBv9zqSU0MVqt5MlbJsJ6bo6bH
fiPlDI8D93XbaBsN4e0tYKi4OATWWpS6TkpnYZFyDV+jhHPMEQugu93kYwqJUqEdKkLtdUKnXHVO
vGGMh2BiUHyAoZdn9jFIVdrz3Ot3EzejjebWn3ZOY5Vopn0Zu0uDxkKshHGhsfdOP7gnA7j96igo
pPOrbvAOWrETbYIqBSEWjV5WBQpjQBBgZJ8QYQxLfSyt6VpJSLIBOaiySArQ7lLeXZHpXrBANBRw
1iSPZ/cSkRNyiqa5zdr8JGNpbkKAeoRQKsZFOKTDKSFlXhkdm5gxULXc+DvDu6/PEhuPxqWu1x+9
yvVBnwphekenDB23b0TtAehjdc16nLakXmLUQpbV5FzJdQ1JNbA1+RQkzXXiXYd00XbkWQx0GB5K
xbg/UwdHmt4QI4U3S2sylyEyZPBFGZkZBLkD94J1Z340aAfR1nQlaDBkPh0dhK9azTj3/U7WrBFq
ta0vJqaCi1CDX5im0EnoIWu1yHiNzGz0aSWhAOVuSl/PYjBhDEmRbyvMg2ZEQG1+Ukbtholf+D16
9FwpfmnYqPew3QAth+hAqZMj9IXDh0n1VLo/KlqNeyoUfGWZQGfLcunUKdXvIMht1iRuS3fLdW+z
WfzptOE6Udh/UK1HxIm4adMR0ejlwZj9aFvz2amn5GB2DodGl/ozg5rcFoGWHSLSVB4667bQte6x
WT2MSEI+D4QCHQAZD4AY6u0qwX5TQ1r48sySQ/3UjrGNZISrQIYkVPVKgy48slEv1divbRvOdhuy
HMoivxbTU1dm+nXdSNnrV0VW1bbT3HyHdejfFyxabfQEljdORrUPbGa565v//t/1kV5TSE10grf+
r/8awYBAuF6UmCxNHawNkvGvD10/y+7FrbYAsq7/+T8/kqtfnGLH8po6/BMXxbBjwrALCav9KRMj
3QgEGh+tC/G2IaFgMXY621EMxjMGx3inRUZ+F71o992sUl8JAQmC11xkWc0bkvjxrKobAoDw80z2
+xDbDuNdTk1nUjdBQa8Pn8QNPRCTDy2STxGXQWuo0ak2cqzRWZZ/zwsI2yYaxLOoEwpY4CubbK+Z
0fwyqRnVmXYwT3WlnnHBuU/VoIpXmrQqQlmpnNanleW6Hg7IyF+f1pZCmp3E1YZ2YDyoi+AzxDx6
sWT+h/788EoVXjybuV9Gz1PqZK8QNLLXykr/cRqlv6y7Gl1tdzhds71tho+aWIjcanJKfP0/MJqP
HYmN26wOs03V/iamh5ZatfgK4oLE63ZQPaVr70092Cf8w1sdpslDAQCRkSG0A9aYbay6ye/JlYyY
wnPcePSFkjqPKAQFUxfKEuKLRSoCcAsu5TMcsCGkSdX7Zc/krJf+ENLur8WPQZMl63Qum6E1blnV
7jOb4BoV/MsmzCsfVizYnqPTWD8d7IIbyw6/2QFzSiKjkTMGtKfRStZV7nPpmd8xI28j6Rx0EXVP
WdgObwuQqLNpYqLvj/zMng9zlxK2WQ7CqyvMA3Jg6h8w6X2vXfVuKEsihUCGXl4LI3+mU/SUd9If
55p1c39IutpLcCiV6XxqtejdaoIfmsYMSCuVY1mCB22GG/gHkmHQME9ps5F4Q4By73H13hMJ3ddU
H4T0vNVueZfh80zxtCEmaztnBDfaMaDMsnlywuwhxKnjcgZ4/g+YviOH77NjgpxLXW5Kl7GksVgZ
NoeCClA26Jgb7th292qlnDIJSWp+1ooZ4kt1tAMPzzAQ/RH32URzPA1QSkX9A+UI8wFK9S0HcRYX
5RnFK4o9vCdpPlubZsgu+sTSQL3GORSl0qkOibB+1gBsCeZ7KYcKHLSN6cLpLbIniz1ckRuAuHtN
RdLN5h9hCy/mVz5UrBbM76b+bI3FwYoFIvfS4pLTWFhpW2NER2S3JJxYcpP37i91viJXP9aZeENq
/N7FAAwwt+zLHPFcl30PTeOu9eOJ9vY3gwFzWZwg8rnE8dK3q/fke+5qbLWO0txhj1oNDG73eWg3
YVdcKsV+WLZ7t4VypJayJOhRnzRhWLvHvppK6sgjXTirfcLn4YzVoyArzh3Gl9igRKFOePMCpvI1
dnblPjD0G6pPXRpvpD3jXMhOQ1y9Dcy5sHvuzkDT/hC/c+IiP8Fr2xGv96QmdKkiQmBxPtGojvOP
kokz4qqXPquZcvWs9B2NW82gHp2UUkCjmD9qg9aCQbYiWjFQ8zW3F9qVi/Q5olxm1+o3u6Bl3C7F
wOX7ogrUbDIuq02pGr8xPANL+FnkBbqXAtGbxehDY3mnFCwQxhZFPtPcoSUMI4ubn5PqHnMt3pnM
AEEQeaShEPo8Wqi1mNkkjImp1ZwqrLY56/YwA9DlMh12xX0g3dEE0kCkEZTjFPdJGJycH8NoHWkC
KNb8PLv5Z2OM34CsHVHBbVOybcbJuGJY3FW0wMOO1pc5LwfTc83OR767jyeLzoRB30d6wNAO+YSD
eVDJ5Rkfqk11fYgomejYuLtXbiIkbgdkwfygQztvG5VVayw0iCPzwemTTyyAu9SA6NXwql2ZCFYo
vGJ5YjifvTKydrLLnrjM4XQycGW002I4nEVyzdT4YXO62BaR253zJEP3ox/JmYtZvhbl/dCpG1OX
x1HvL11tHDVNOZQiudjOldXT0RzacmunaIGm9mdh5fpZE78r5YeJUvBQaYyNstc8IRTIJ79aoX3W
TsraCW/lnO1RiD6bZkOI5ITpsu/PrpV9p1uByFIPEe5H19FSX5ln70FQ+gDGE1bIKP5jZfw+d3i7
BFojisYfCI/g9vXFJ3L0Y2Vx0dYS7aVNb1xHEE0G/SI0xAS6sc1vtkCpEUYFZ8H82jnlJ8owDY8K
WQAc+vb7ZE4niSWsdMuz+Qsb0T6shpvGjQnnV55FOCm4LkelRXl0KYuRloLiGW1JuEk6fEz1jCa0
9HUYQfho7mYFApyVHpKTxIcgB2gR/UA+n8Jwnw/zzQqMGCtZyoGITkVrXtQaN4IdcpMAexADIuzH
V9Pl35Bu5eD8iuboXQ+T2+xSeR3/KZgpgdnftvIdWUV3LsLwjwiCfTqmpAdoIbFS482ETw55pBgt
tBGcby2ljb4GFIWUxmD56igaRv58N9+qHlW4hUoCefClAIE4AJTCFdhioQ6ds9YPP1myIDTRWrhh
Qem1UXI3SuU06GSQO+VhuduoafChKa3n5FhjbPXbZOA4sqncWRlZDtxbfGjCt1Ck2OAU+dE3pDPY
r8i1Huqouftaf0p781NvOfN6YAkwqjdVlOL7kN/LLHgkFlMIRBw7vQGb7iL6nwU6JiNvfgCCuVUo
4vD1ZzuBR1rhbgc0d0Ph4FiQ4j3rP43A/G0NEjtlYz+XFFy0EeUdbKgPkY0TnDhoikVL4cow76Mx
fEcMQLWQ0lkkmufJ0D7M4sIi2Nlg6Q5xn+QHfeZs6imKxDS77TK9GZZ5RxixK4vhjHAN+3oLQoVK
rygpDMJ6+Ux82Aq+ZGbLvKr6oTjpxwPwF3G0isayC/mh3auG1xjcuBwn+5ni76RWdsOe+k0WxT9z
EN8dYi02LDKYCejWmyGxORedtqkbQ25seA5FfItVuoY960RZujs5jtoBPo83uYntm5njs0wJPLcV
N1EsvDczpdaY/imi5k21QfvrEZUaJlQ4aW5qrMc4KWbfstSfahXCFxY71IbbGLuMyWQ8pFsRpBtL
EV7I/LP9bkLIMlEo6gOFlBRpNISFqa93mpbt+6HfYkjQCc4BCrhXJnXXjJHfxM2+S2i2YoxK7XCX
xOke6bCR7VM+NuGDZtDJuoy8qMl2nUj3qUyOqRl4uUFJfNo2EWp+jWY4UcMNbffUtOl4AFpuclTg
LVKWwqdanc5geAxusE3lof7bRYPmYeH1daPZ11l76Gx91/Q5R4rIQOGjdd1rZeBH9mfB2ilGA20h
ix7L4SgK9dLq8z6K3/jZlxTIOw2fvapM4GHDByPjaYJxOYFqDQfLDzTdh8LCiCn2zTDtRwexbWzv
q6TcExm9q4gvFtzOGsfTy2mXluORxKRDhnO3p4yRJ9qj46drurGP0AfgZPOyxb0ulUNjIt9pXgtq
uRO3jwBtOkXhY5j2tPkp7rRkFnIHL3V7N6QseMf4QC9hp5YGgtF4F1a3ni5IMCTHVoWmP2vHYCk0
4B0IcW+wzNtn5OshN0BvoaIB5wDSbgz5BGJ+NcKUC2vYxyI+VgB1BqtCItb7mt16RjLtldjaFrBE
ooLkKU7wiUKUpGpg109EJvtjTeSbre6wN+0ntBcma2WwuV7T2BSFwfpX1m6U4wF8xl4KBBWl45fC
IIrZ2QHRrMx5yXLcGYREJ5RY7OQW581uBpRSCguVsX1QOjDOieBfjMkkvRRIpChPY2ied4bKAiwj
LiyMmavHu74Z0HuoLw5E1uX10la8ZyUGx1lsseYcMwXDczZ5lZJd08A+soADkgzm2pxfw85brNya
flZb/bCYcBfVVO8tv48dJQeaigcDuV/UGX5alUcDqEnaIsyfzUNILjsL9FNvZwQRxiCftoUuDi2R
MmVfsmJozqGRX9LeOJdVfAhxrpDY9qtkbaVx8kbq5Hem6VvZ6DFnXFKtJ9LCGmeXKqoXh9GtoVYL
3eGoJOrBIcOmVo55b3uq+StNJy+t6r2pmKeURMcxdo5cv96gHhpFnpZMwZRvxxmZ1jmbVP89LpqW
rNsXzDrLwfJSjLoAid+bsrngbg7rHyM5TAXHTVe1XT4rOyToOKYUoidNjqkr/cWwQY18NiFEgvBU
cNUiflg3uCgPSpnR6OrRzS5JzAmYwWPFqovc5Cj06XH9oO9hwJuo1B2kGPtqGSUhBfRQry2SPAep
E0isADFxYl+lOT0PTf+dphEOm4WduOYArhupmfsVwtEqc3TJcIo0eVp9DMNBdlT5M9T+a6ZQS6fm
PJvoPLoqs4ndIisswlGFP6CgtKrVCmvdCTg5FrVNHEjtJHWiEMbiLPKf6PYwlZVkJvVTkJ7MbP7E
XDj9oFivPDmRW3qaCgSBfHb8JtQAjnmksNBph88SKEYSEk0furfIZtGbLJtJ8FfhNcH66pKCRwpb
zXjvqhcVwMDF6MP3eqj0N5OyNkJlx9NEmJA52amXNfthzQxanxpIGZeJ4q+2UQiBWIC/mTa9msYs
aVtlarG32iutUII/12+hqCSHYCQ1iQnj75wGxyUcrZRzyI3RPTGsYWjIL0YcqSdyulxuFx0VmTzy
mWyOezCVk7diaQhwiA4MUDu9NsZ7UZDTAdKBCXgZF1tGH1LmNOgFa5KPDaeE0v6SwIxgiVsOGSPL
H7titynwbxs7876oPk2kpmhVg9RnCf5UKaxvcCN0PmZEg6GCJn5Ayf7rszJBkE/u1luW+BgP2jFg
7sAGxzE67J5mPEN1BsgGvCwZlwpRiv+zKYZuwlKcjel7NrCIL9t8NWenL2EOQ2bqDm0IT9vQ+2y5
2TU0q4F9eUrQOdtMiZisLAFGQwu9uVC563/9QlPPVDxqT4E2/YnyyrwlGC97B2vTUrOJjq0BcHmJ
Z19jHNdH66atWyw4VjPCgwDothl6ItLVTB6FK7unry9mlM4f035zOnJvJ0NJmMmwMR6s6vuryMID
NJLgvG7GqQ7OhR3/HGPyllptoR/Fy6viplLMu5kW4pN10xoME/ReTuuzehEwVYV1M/CcHtbgnJUc
U6HrhLkd/mwzUeve44t8EU3a99q1S+7XcXTVZlWhGZYarJ34SXL9oX9/pa/nTqemcELHcL++sv5O
BL08wLrF1DNo89z7iVlHWDUO9Nd2umGo/dM7tjxMg750SlXU8iAAUUi6qrKzkCPeVnxYXWfPcoz6
4/rMCo1fUV0POPraEcOgXntyYWL1hvEm+XIOcTy5l96qf+diKvz12boxNWLAvfUhlvLaU0u57ZwJ
a0BS6e+QMYmhH4XvmGH/MMRjkKO4uSatVmBE/QWVPgsKUdU4LUOyyCjjr/v53Y9qgFVwpGytTcn0
FPUSCSr69vX7Xb9pzk1WsQIhIu4GbLyWkPspILsbv7uBgmjZDEZIj6JNTJReyGBwDQetF9VCJycY
18K6qQesCgJ1qZcnBLdqms4YENTUwvO5TTwLwAvMK2kynWni5zINX9MielXaaE+UkDj01MJ95Lf4
L6uF6bMMPjJFfGX31OFUVeFCVUZSr/hsFDr9MXB7Gj/ueKDEEL/JnDHYQPv0FROUmrPEukN5qOPL
udMVTfYG5C8iI/jj4wAtvZN8xsuRnrWYDGrG2BuGbb8qtfy5mBENVH2o4G4gd1kPyDx0OqLJllqu
GBPjSvdGvxrq+Htx4FM3G16jFiOqxVT90A1wBKSwKSxX61n5ZmWB2NMgooQPz25q9MGvlC5oSeRl
wMBH5ZzK6FsQGQ7C9+QZ0uep0+bpFMM/5WZb5OjnE/cU9OlTzIKdiAQMv/qyGeqQZXZSi3ljkjjp
kX6L5XSZ2bhqAaugxPU9zvwQPY2wqccEsbbUbC9DbtDtR0zU6NFZLGAbp9giy4lGX3M7Fm92tUVS
Z5+/CFmWyIgBlh1rDllQV1OH4LXprBYT7zQiJo5hvy0RVt3UW4c2zt9dBMrqwsPTBW3Y3kiyb3rk
3KgwSWuOr9ik62vBSX5tsF2d0xZpSlOq5ZWai+4ZFFQ3uVtd6ghcHqFgqr/o6C5Vt0/jVlBaQXJq
R1yqhi5bakRijHb4DVzsFVnOIUf+d7JqxVnW+PWvxut09A/2ygByUgT/jjT+qSfwKaTYJk9JG4Ke
krP9lHUjf3rO1+arhVGcq6Zy3zpnQf6TY26zRAp1svqErauHFgGkN7jAolwTILLsMx2tqeX4qqa1
22LEq5q0RNng3bjzdSXU3lAGK+k9hnA4h82TazSPUDW7E5ItOMupgV5ueVpwi74KSmQ2MyC1uk/D
aB+X3xikdTTJCDEa/ANRG9Ql9eSF2w1qu6ZVSnpOje07XilK+9ilSNrWCGR9CUPOmZuhiHbwumdt
eEqh8gygLs7QLD2d5dFS2eIsyZyfjl3+mRq38dfj0WVZeejhZVHaTKIjiMXukDQcAoG8pQlQJq9H
MdIkTZilODUln9rQMo9fPi5MgCHqVdRfORvbjTTK6iRU3B4IHrLL18EixKY4QQQmxysY9uOQnsLU
CY7mmlhLUHy/m4BCbKxx6V3PNXJnTL7n9VHjtrQFaTgK0Q8btVEUdSPTvD6VrX5apyvrplradGEe
vxvdcma7Mezwvn0pkZjh3C8ogNaO9YjzQN+YedceCoRfAX0ZGH/FdLRVuojrdMXIXNyYtDQyJoPb
lemp9ZpBS3Xy7cxO0JaV0YtWWymGSSCVlW39SXApYmkDp2XSQVzmCIMVOCdjCMGETc9Bpb1Po0ye
1Iq0dWciry/UXZMa7kSmedgfVuCVU9raD5U66I2EoppoWDvaw5S+jLJOT10nUFfZJJNi6UXB6AjY
P1EQP7cG80p6FOi3cdfN6YHwR8Sv+X3drNHKi2RhOUddEf/KNA0tgd53PtbP6VZn5F2ug/DXgKoS
KbHVMvQi63g6AutTxICsbpDT1/k8mG7uA7jG8y0GsiWWeQpwwj9Ki2NKaVT96i4bBIjFxe6V/j4Q
nuqvQ8MXh62yEJahNtHvUx7z55RwQ2pRGvd1X55P4pgChq+c+r5iDwDy9rCMlmFQqcz+qlkHtZHp
TZMm+V0xliUi36xn17CBFMRmcZLJaD0HAeIAxrg7mSkUmpw6O2hZLm4h1in8tK7+Hk5dRHf7o+bi
eOkBSeRuKvdZhtTfpN+z6xLgHClVVm9GxudrU/p9NMruuAZ3pfSlDySDTO4nmrDwRS2G+GElJfJD
su0gjYWbLgcOvQmVSFwBBVrnaUBjslAa7IESJeIB0gASxb2u+1wgg9cxyfRDGZmv6/QtAvbLYpyJ
NaCCQ8IwQqbkdFsPm4wztOgWZUGW9aU85WkT3Cxdt2/Y9RZWauSIj9xR9cM6hQlB9KhBQuoqJaon
lWnl3kgk4myjH6KdCaUcCzgNir6gVP7vTkmFR5ANkgIAWUcuc9kjFZNbEMaOh6YrzTMZIoQvRUiz
aAkiXclKMoHWmfeSejMGjna2rdd1CFo3XWy527GmARZPZIxtISYcW0vYJ6lo0VPaSIpxNoUUO5dI
R/BsvkrzF46edtfPizpjCeqF6Kde+zTdmjFzbIix6UafgXqbizHquP6Y9RUg2DlyxlMnsGVtauh4
3Gjr4KTFtN7GilBgV1FfVLDkZxEnxt1utT9RTAvhMBhL3iVLjDsaYhz643XlszG1AcfoBI1vtuKZ
LLzANyYE9WvEMZym7shSw3K8IU9U+oelcaQu9FgnH7GJlao3+3kX/T+uzqu5baTbor8IVUiN8Moc
JYqSJVsvKMv2AGjkHH79XWjOXFd9LyyS9ngkgug+fc7ea1fiFOKL+0wKDSi6O+QvGQ2P3TwRo6nP
gaC2s5hKLMtXOwz1LkQbhOev6pAtweeZJ4Q8nh/C20/SapNRANF6qtL3bsQ5XJWFezMFWjNz9HP2
yc4BdgKPxQs2MGkjmC3iK56i4qlltHDEJvqMEDh+UsuDXUa/1MWLalq/bWSHOwpR/6Yl3+ukYPDp
UAy3aXtmKv8OzIYTRFjdhKnZN5NkoxmQysIynWjJi1TFji8/cG6mxrkCGAIikD6cM+R0ufp3Rdlz
pXGezCHFwxXX51wP3qzl0wbuuyZ36smJQ+PmzOVXyGnz4uh+urMilLt8OSDmLPuaeihaUi/bRsaP
kNwktl4Ia+r2tjo4Vv3OLIybK3HSPq7PWCOQzpz6hdgSfSeMCNbrEusQxQDxzBbtaO4Sctuzi1CV
p+9Fh2NoqOaZfOr+vXYC+QZOmb+uk2wyYCPISf7DTaK9hNGvaPlRSXXPTpEszzgg9Cd7TrWNERnB
FZUlWEgyIwjfEK+jW+CsMsJr0TeScYfw3sNkeEHBMt8jKTZZSLQKi0ZX6K/qEEwuuUeXJ9PXokSj
iNpo+nR0I6UxF+dn4PFrohOSjWsP6XtokwpevFPdGj8sDFSYVJiUafXBdxJBL9+rL6NTf9Mtv3ia
AS8ecIR9WFX2YcX+pluIkRoCzJWUM/TrkJl6s9STaqP1KoPd02pe4mVtUwscbgxSDegmrAkMNa5h
7puHcRhpemtmuskohUF6ZjvSNw+NwV3gJm20QUN+YssTA0aR/nNGh3AwDZJxwLui9AsKjEe8yrs6
OllYb1MYBE+ebGmVCfc2+q3LFhdg4S8C/SuLbNwfQ3ZpqHtf27c+HQlBzar85pZynbSQaszXsQsL
0H9Vce1Jz3z8h03mwnVdlsXMiQA6mFyKKpr1p6ByERB6PRo9yA+b0NR+aHoPtST8HukGF9zAl5OB
4yGoMQ6OThkYx8hzcn7bKIDrxYORM5XLpzQsQQu4qPaD5DXLhbijnnHuTZGBdRrBRuTL/oWi9RR4
RNDD2PlVVHH8zfMT71ZK+4AoOv4mjWGp6ijR2ASZ7UXiHTznMiwXP9Sr3CstaKBeQ+QBfygMUrCq
kl6bb+e4XxAdhRUOpr8rrY4RHqMyMSZz5W38ev7qQHul1p806u5Fh+poLH/ZC/+augOGDsOUSz9D
r+HoijUMM/ehnAAb06ejj0/VHE3YyFSg8Mw4yIeiXhHPirSwkxvRt90uFJF297lbVb3ThvWnP/nW
vQGMsfWZsW3Vy9TMG7inTPkAOvn72M8+SPG7VVk1XbkvxNs4+19ySuprl5TRdoI8vXdqj4uHk+I8
oRY+2C0ZKEEfWifRT29ISjKm1pyM8L4uGKGYAXiYXpp4bLZOmGOXmftiX/ff6jEtL+ALzvBk6n2y
tIMm8Yslgb0nxfGUhVr6FC+BT6PWP9Vk0QgiGA7s3gz9BM13EUdvgRTZS5Ja38VQBih53fCoa+70
4UXMnTymzoE51WuxtCMDuzUv9MjArWr9wZaWuZqDCTWcmPiPyM4zSVIxDuj0o/0w9CkZ2s0ffmDv
BQNltq+ipNjGAsmrWsBD19S/mNC6cKkd6NB0hZEC66C7UzOrjizONBmnLLnM2IT2lmxRKzflkpNg
FjuT/tshM7WC/nTToBZBNQsQOD6xGFaAIrL4RCk00jJ4lkJmnM6wpXYodpw6tj7QG+NGXQrF3otB
6DfogBm7/CnK/pA2bX+bkwygccc8hWOVu661tDqag2Syk1pPXRSdrZkaW30vDAcssUqwBnK7rWdi
mQ3a2Qido3sY/ZGONPeFHuR7kw8P/x54GgjV8TozxT9NMRXncs7rw7wEppr59G63VvqSg4nZGdB5
wO/Y5zEkziOnAWyHJttDAE6yCzLULZb9YpVugh4Kul1s2T8pLOoL0WvNRT3THEk0b62bazfiayNT
jI3+YitHdIsfWn/mv50NTn1RAPo2Kuf5yW4vtvYBZW/rzaV5VYWw4/ZY8OjQmsuhzVqOo96YSEjA
9IN0N5+/NSbl2WPpsAUfagh9jtlJ+OHRRSCUyWSWlul/VMPSaapDh7+XfnLFvLElXWagwmkHhC6B
wyVphLYfRrgQ9TDLTRkDAhqlRkxrajXeCQtPl/rVB9BW6wSf62a1wM0V+HtYIOGZYdao2kePkA9c
nh4SoqcBkPq217NgnYsGNE3RDVujjbr1wLmm2Q0meV/qVGEVbrGbOyFRUg7yrHW55LjNZJHOKEph
lt0xIe2Ye+RPN/m/FAneaoCMZTqF5OySxR68F54NF1935b7GhhaD+t7qvkEa9zRGZ4Qm/z6QdBIz
VQm/8pz8VRPa2y3Hr4IXoU9gR1IfxBk97JyB0UZUqGxVbcwhhn5DCQofFv0hGXAx+kYDE0327HBt
eo8jB3QwiH21345Z/Rupfk9ImIFGurGDfRdCeBd1h7a6hl0giS9eZwEF3WbQioiFtfDWZm7Vzylo
EAYZT2ni+RcEqOxzZills/UKlAsEeDRUMCzYdVP0h7AbL60mLowQKLut/h5W7luNaBw+nnfpVUAk
x2OBnNM52NWvxHaBZPoFnlBWTQM5PEl/Y8ZZVncEHILeHEF6vETDyJyu7l+o/T5Uz8DBd3uwh/7V
Qww0cHVvVukN98TU9jPZH+8U8UsC18CZ1e9AkC4PGGXJWzUcLLeetbdTabwJulMneynf6rw4OLZf
bKsZ84Zhxq/E/lTHaontxqbUPu4Bvj2s7brlrNW/aCU2UTaT+efRLjDH4nsa99TRYz4C9p1JqWLZ
BFfrDO95Fd1KBrsns0hgQVLmbQOpM8koY7yFc3FO3fRn7y6AyypbJpldcIxFAzTLrO+ybeNbWGN+
Wo6gZUrTr6XDsNKGGjathx240jSmqA4H8UAL4xP9BuPFaHXeK+ur72BjhjW3VoVeX3jt0YHyX4+1
eMXbi2IztlZjly/Bbs2Xn5MfUGO/aHp9WEvAFQxQy+HaWB7tIdcWB2idjBtItWU2EnwCsfyKqHwM
gxGJHxYfHDb/pGy1q2merdMUj9ZTKK2b3cbNKTGkt61sTgYw3hDnLuXuXHUXWsXWtyrQnCeZvqA4
7lZZm2q3dKZfU2sIcY0SK09eklxkdqP25CThxnPEt1blN5LY+2pkZrKJ3D7+nrgcsgEGeievxek7
gQCN3LJYP5pJUYYWXHg0q8xaI/Sn8CE2pzI8+j7z7KjvFhcHrox5MH4xXM3eDE0rrl0ovD0p4sOR
mPhtm8wp/JkovwHFQSoS45puDVzTNvtqgGrPM4pPM8/i++P/iRBvqxc+HFT4vucI1sQz9XfybUEl
mkV+VZWykaTgIkdCGft0E4+IFzQdK6c63RR53W41S/eY3tDLdGMNNR7Hso162XT2c9Ilv50MUKfn
as61nZv2BSnlP/6x2mh9W1Bhp+27qcjfEIqwN9gfgKVBISxPQEETODFf2sTSrkZh+TPyCMZCbeRA
nuPEGH65y1hB3Q5hVqXwF5bGnFXk2CwS3/2WZ/ondljnN/oXKFHCe3OnRuyQTU7EKNHKVg81GGyY
ku6weiR7dmBwP+acwMkZZMU9S8djF1KdiWD4rr6dRpQwZcq9ca/W7KRtakrbqXy8hDtKn7IEj12M
/EIlhh0+nTdLBlu7w6SeeMMH/6Y8Sfolu4D18hTF8ifZFO2asAtjFy1nc6Jb/WcK/3YlfFHs4W3O
zZNtx5ypSUfw8+hacyZ9rqyYDpoz/palKc5IQ6PXxC8H4nRg2GraPe6i+hfssLvWD/WviSeDjOt1
EwM4ycsQykeIz1xz2p3vzHQtxnllidb6xuAWvZyj857WjoCbho3RcS5DkqXaFaLl5Dfju197w2yc
DZv+hHrGR0hqS5x/VawCdEBQhPydGQ9JXmLBggCkV2LcTCLD8l+TixGFCu0X3SahFYxaQMrXCUqs
PMEhu7TgVPdNjqhyVo09j9hesh4zOXEpxHo6Bw3M63lq9RzMvaD5PNE5LzT7lfjbbFtjR0XkqlU0
vIa7yjUtRUUaJaLyg5xKLJZk2gWrxLXOdjBmhwm7ACR1ZrMOx3d1a5ZlnS9aFR8fnegvMKPgkbEF
D5cSMrjhOOfGMrGu6QZJu/99u9SgZG4o4kovBhVZBCxOdsrXHNb4Gh9YvInLsmtXsRz/DA4rjzo9
Uyt6K85W1b5LjHynY/HZRP4rQC3rV/yGYEn89jBLxaQYCFM6ey8R9qsD3+Nsli3c6OVEDIW42KEi
9/G4YebGroFUVc3gwDEdDVn+wfpZv+m6sWaW5L2oV2w3M9AG4Hjq5dzQ1gNgpW8RwfXAt2n+ACNq
XrCOiINwaEs/4rshrzoQYToLIJVDWMh/e5t6xowdO4BaEEcd8tfSmVInJyrK9tIN5eMt9X6CiGrd
dj15DI7mnv8+OEmJQr6pPiirI35hXqk/7PSfYv6hChc9D8Gj+5rEKWQHJ3VCxR8dn2uUoOqoChIP
jyx1+saEwnzJAzLUkj7JX8uipxnPF8E+EvbXr9XI6+9DnDSbNAL8L3TqNSi8q0434+9lBfKg0TGl
E5lpP4+NKfAvxL/w+hkHam1QUZa1D1qvD3YaBkNOJsu1BtocwfaIzG3k6M8JOMcPffCaIwDFDXLt
Cd20B+2qHeubjMb2uY9vf99Rb88DVqliZGOks99vrJg5Wm1w5GAigqjZEvbBGTp9Z5e+ffDRZm0S
0YKIcBEEWPh4NnB+oDwWEqJcNxjZs/HCLLXhZ6HcrpdntVtlz85rktvuNUcSOADV2OQYj1G8oDym
SWZfIw24jXSc+bNwqI9D0QQnSyOdS20NSiFB3kzClpBmFf0bt60OBifvgx+79QsO6Xw3ZqHc8FVD
xCLDdj+nHn2RLqRuiAKwSsvXui4ie+NEjrWjSyheG5vvTGWHX/43davYRJEYO1byEJ16Hz1peVa8
eKJcFwIiutoxW48Jb+GClyNmBF/mIK/a4LcvhlZU7+kC8KAPNjZ0AmxhiddS0M0D0gPky9EFg/hi
LBkf9t7FTDIPGCOZPH9fxiX0WOICjDXsJUJ11C3eklVzVN38it/6BEPqCZRZfWnkWF4Q+c+D3BP2
yU9FPAzNk4GLHkWpQT+1a57Vwc31x/6nW+iU8q3/NFodzvBlsemWxadzUMP2Tcn4LHBArlYOXlVR
uIwwhbzj4YIgSnSqeuVUATjP8KyWqkb9E8tDSgsQLxucSfUHZM0CQWD6+Ge0WJ7oLbSbtsgl/yww
202OKZJVuydSwAswvIsc+5jXvntmt2TaY9uqC+sOE5hGkJzRg9dBsh0bILHO3F0SQdMndZnOzXSt
KC0YWBo9x/ym6eRTwewSdyfeYNhAlF2AJqJnM8g48kUNFGx0n3/b4Gk8/yjaH5XNJ6gyT/Wp/ESl
NJ5TKdpr0AW04RKkZDQHyNaq9SU0vn0PI1pJYf8kxyJ7000dIUQMqZzTHtx/YTzHsS7vFUoRP5te
OjmlB8KfGH/HJqo2jl3Xwm3kyQidauuHjflsm/1HNEgcL1lfXrsseXVca0YDeJfLIIc+YvWcPyOO
9vmV6QGg8D4/NFNLmVTAvb7MZL6aiLlES+YTSbJ8tsKqfro43uvIdOjOkmc+SuTxltngNC+Lb0s7
sXDD8Y3xYL+eGuMLhQh6EbVQjUiERkTrHlC3inSYqnulvoLVONtH2Qd/iDOMHyfMgDAdIHao8kM2
F6X4CslTXgg79nVue8BvCeMEbfIwkaF/yh3kC14r4709VyE/iv36b8HF3CxrFkTH8tfYbttdXjM9
B8E5Xh8Lfm64ycso5/JoEpm4CtIiPdoLw0D1rEtM1sQHJvFavWcuv/I0M/YcDOHtVAdfyzCURdpE
DV0ZNPRZYuvW0fey7h5hdOrgSa2fYZsqCU7VEccN6P3vRkhTAhwLxA4XtHtlZl9poUHI72h2BehE
VUDxPBOyXGVxu7WXU9PcROZZPUvTbmZaRVxmxXTl0tO2iK320BKbTpqAiI1DjzQ6T8vnYJnPqB4L
f9NjCi8JpYIGGjArN5OnrChf1ffOBMy+CsOhW6VL9BcHywN3wsAJi1dB1BHtUQJBVSKQMPCKfRLP
77pbF0+61eDuKcoSMXmSgiNLGGgYjC0kGNhVoPQsLnZM9ay08AsHlr8nOcTBXVraBy/XqRp78VRU
7nxHk7AtzekK2Thew0kpP2r8/bvAzhDLBxngBDefCORDrqEeYscwoNvN1ubvexFOZNeeNmpKkRx1
lyVWn+HJG4Euz3CMs00za3Q4gloSxEZuo/oD9dIPaJJQEykFnw+5mHUAD0cvTjg6YQ8tDx6jpMcz
9dKxsh8gFPz93/eDyEnWctbS/dRiYsexTH66A/ChZRuyAUqd4T5zCiCd4EoGarmeRPJJAGX7pO6s
5ZUgMO/sWiSpLzKoaVFiOaXPiq8BsNXGKIELjwAMO1R4gAb51k4ijzZBhGB5xp0S9+jyHQZlF8Y0
BAcvQUsNETNrAxQhXphlDezN4Ru3VHkIGaIiveT/uB+w2e+U8JC0VBOysWtU2yq365fRODVBbK/V
PxUkTJ/DJkGA6IbP7kjECNczntLuHVNAefZy76BOH673asu+JH6PvN02sM7CTcOb03bRBcmzvSpL
u4cmFEj8a4H1VFoID5q6g1GTJL97CUIZwI2AAQvjeRmDxCEWFeAdw7GjrX4uDfyvEWzz1SSq4QAt
M6cDyUNe+Mapp52eeeNdLSOAaO4SzXMMr/PqVQGTv9BKIDfERbhzdT0nGsuLiRAyUbOWnF5aumrt
W5z4MXm0FK3hBEZB+sZ6DKryh+bjgyn5XkwoUq+l1e/DqPTAOF9Ds/bfVC6Unej/dEvSeEtSyjGo
e8Tadt4epGMne2HG3r11Bzu5zjal7DiW5dW0tRLMheF+jmX4AfX5WX2JtdZ/RjKUrMbhGkTJ9N3L
c/MoZ0ygQ+jqP/ip3tHv/K5jD4e7HyJQ5Lvx9yGVzoD/wiZaLaKR3MXT9ylO/6hL6VQFfdXUbg56
HDjPmtBTmH+VdwL9LdY0DqYzMxjciBsQFMVLXtQLh8jASzl0RKFR1xDZUX0Rm53/7Ic3uoPGFyZ5
Ds+Jk9AjkvOTyCIgtBzHnshWCQ7q3tItrANeQxKWeimWyh2y2MsUmEBkSERZ2cYQPY8ZCZyrnhSZ
c8qWXWm1u49gia8gZLFjpuXv5UkDYuLGahKv3C6pDg05uWuyhZb4YKL3ijg+Nnqo/fF+ebZE7zJo
f5b3BMqblWOL+BUt8yFhj3ixAWkumbFLrAEpDUHNDaguZWcR0yBt+x8qvBxcy58QTNAqvwURvfF1
Go+UJKANNoUT/RrdTPwI8pw9DkQA5Ix+/4gPa0T2XDkG7uWWT9orO+ZHXrKLqwQejIWjyohe5nng
mwnOGEOUNlzNYJEghQMsQSY1J3R8MVCPkYZNFqGk1wpxkoPbnUq/wr0EWMY3+SErIQmqrar3wGwR
KeAlZRaSXBvuu2dRBgFjcesP60J3iAsXi9cyBkxNw8USHnE72fLIScp7wkynb4SW5PceF2O36A3U
5qr6GiUEo60BfojLr9XH2R5eNDJ/usdpBqJTlUr9MzAt7bnRrGfNSPyt6dXM5DiZpcXU/yyzKTfp
h7T5zyETS+aPLoo764P5qMJdoBEXwxFkyAW/w1K+hzhTTpFFj5ASrH1BhpgvN//8k4ykfJXZjN7i
OPgnwsT8GozLjMJhS1YyHs4VSiA944O76tqIBa8h+2xC7UfL2/ooPH/aDg6sOpVwTL2MB4TdxxbF
mmQJ5y2g6317HJfsXk43jzlziARqslfwSZ39HDKa9SLL2pIJxiJUBAiOChiLLXntCFEZIWmG6RM2
v5Y+R6uKNWw1eP300bdhuYe0ije+Hc212oZIVJXM8v97UJuUi4xMj5qrVtGi1bpo2Bka7LCV6YX+
+bGEwxiKH8JgeML45iYw+kkVXqcxJisuJFlGtSsAiCEat7CSLM0LNTVDDPrpJ6XYP1TGTlYcfQ0I
sBGBZWECmOydOI7QLNi/+6lrTxkJpysfMF7JOIa8ETsWO5K2OcaD87zBHcJqyqDs6fF1BmEQ7+cE
ZVMuPfFeD2jtXD2aDurQk7Hqr4oOm3ZOikZBGu07DoxkHcUkHicaOTlIcEkIIhfLWCqOqgXm5qD2
XjJvOZFCcdrklTTW0mu6I8cGZ+V7OsTs3MfSGb48jgn8SOTr0fG/oW8Jb9FPtbLKOilPNFQQIKIw
uQ1zFGxSSFrE9szuCfkaC5+GUsDp8aPVStFVZcCd5xznnO7Tsncd0dzxkXrPAYkbFpqpfokJZQw6
k25bMiPwAIzAUJLWN1IQbhGnXfgRLskm2bDgp1zQcUi86Dipy4HR2d4XhJQ8pOB91W81vWh39dzo
d7n8usy1sxp9MnPQxL2Y1abycJ5izziLtkouREkfAbYGB2FYv9o5qrDkjXi76QD0Fz3ijHb3ouRW
xkZN2ESEKZakHKssvIucuvQaxK3OGTwpP2MSM1IvJ4s0Gj7Vr7kY+Z9J0NklbTWtH9eWcYhdzsis
o55W8NLfbSfO3l5JWkUQe9/91s6+Sz0/uDZ5UVXQ6ZvHJ/RQf9t+Cn7M0zAq2h0yP41e1Kh0OWZe
r9UwyVwmSurZ/7z0W35yAks/AUSC+vGExFZhWvlWzfDSiPwk16Zb9VchrS0huWRNHsN+qK4jx0by
/MwKeIen8TXgmmpxJJ5Nh1jnpeB3EuLIen/C6pIH5TYDurERBu5rd3koZffRVBX2cItwa/wK+Ykh
zZo2Ij4BfByPEu1/NuSxBFSx7Vq93rlG2u37PBbHxyfy2CXGhlpi+RypFV46UadnvOhXTRuTt3CK
78Cup49hKH9lTIP9qH8tlpFENQSLO5ewGRsLnpIHgVV3b8GMfxlSDWnBi2QotIMQI2n6Qwk8/ro/
mGIn+4o4tlx29aNanBeH1mA5CIesm5IU68hP4Pdgwhn8tFuXs7DRGt/VAVj61cEVsDNgTzwnYO6f
7Vb467xwOTXAOjUDKS/k7xGLHJcFcTQAGxobi4oq+wyLxFqA9wCjlDdGMzEkl179ZSZVAQa1YzJn
+82mmJOZYqxz+XppHsqK+jjMabbvBQ4u1wNDnJrIjJcBlOkgMHUsqldZWBquNyA6oIkJByvsO5Tk
9mnq6A001G45EXEyyTAK6wmQ3cVH82jVl6G3FXpP/UZo32USDZkR5U+tDLJ7YOviMixs8oF57r+9
s7hmCNSVMwiUKiYCl7VrrTTadha4e9Yl6ziOXLbZzcUrtg5/k6XWsFtr3kiG8yiyX5Js7Bp0aVs0
+pOFoxykXEjHTKurdqP6krALtgG7EsNqRN8r1Zjs56uHOiC50mVENVX56PSHlOP7ovxkELemU77N
e/ZfoyrvRWWZ18pJfxBrU/5gjoaix0H91zToR5OU4tX12jvHX/3Tn69o3RfZFuBbtY86smvuLHJJ
OvwqAny7Yd6VH9nYcFcbuX9IciM4P1YuBIvf42S+ORqlF+0OsFKmdm47mNLAD1Cmjdl+pNB0TtZA
dgjnVGXj6XvMOONkZus+YQXfNRYTdrvQTSJT8QwwuP3H1bqrL9rphcRRQv2m6Fs0TMYJfXtyzbXF
92HUoDaXFnvVOzbni/GHnY/4z/2CNlyGbnk1QzRHnyZAZjtJsx2wRK2d5abWnHHaz3RXME3zMmmy
C2BkXOjgaS4jhvm1zaySwTLTSAfU5k0PIAgQ2c2/uZw8umVP/e7WM7GorgfjpiIos5vjX8woAYj8
/1ugms4DfE1UbnVGPkgw0L+qiEwld+v4OH9EkIRkzxQ4daEsq5mCnNEgMGnLbVrrZe8jiGMA3EAg
ycHsYfwrtdq7NFH8j88C/zYHZKrV4IgL1O5vRZKeKBnCk7r75bBQQ3oiBYzafWvQFp8eNwiiHpT2
HLvAAJ7mInXfVEMEJgXBbPHrELFWGiS7EGnX0D0XOgz8MR72c2vHN83Vg+fH1Hq0pTgoi8RMzQfE
0LYJ4tGZS+Z6uHO0Wj7aA97SI/ifRgHHkJdHvzKyXO+IDOHZnofgRT3w9919RQgUmOEBe5qaq/V8
71fK0se9E68ywDcnP/tHDZKbnu25xh5e9Xxfhrw9AYFnujQO9bZals8kNl4jvUgOnpQ53NFmAk86
HVW5YeNJgLOLEjOQxOTkPutAzjE7pYoCLzfUjy1ZtfTVA9+0ivxoikJVbghSzrgpmbQ9OtujNtz6
EGoXlmQxLEYEHZU6Dv1xq2x3656jH+OX7otw6HedxOfZTvpLOmYN+aPDHrLi6iH9cXJ24h6P/lQS
ggnF4J0pHV6nZXaIV80CSFYw2VkmPuHstqtGx/OFC+x7Hjn9daiQ3WoFqcN2o1GCANYGODBOI7Lx
ONrqyzVTD01CrUkvHTLO8n0PNCu+AaeN6IQxtQIQxdgpsOQqXU6eRq+VFy04skS5J4yg7kk9Uw++
Mf770vA1mOTLn6r3yoJAX7ds/E1eRymWdxjWp0evyu1B+9p6TkrWcmMhI8PcneNpJp7TOckyOs+l
jd9jYN4pWwQ71uQa+8bwJORsFFaPGZDIUqT1rgFlR+q/8B4+DglamlZPedpe1NqWuhvEcCSnmCSj
5i3lXx9AH4wTdMuPp63kUNHCmtn0kXYQHSChvw/QaTig61hTrKyv2F5c/ImcREbL+4THz3IQGvEn
ApPu2LQp0b6BMDZwdcZin7tHYb75Zj99sTrKULIT0JHjyGWQEufrya5wW3l1SSbZULxOX9awcZrx
Z8jWelCKir9jrdlFGhL7yP2DFnCz7nNfo9XqPxoiNWZ0a/eGsvO1jjICZqV/eNSfDjlDmOb78Ko0
sVbRvBYhe3qyePIyAAyPAwZBR7gOFhGtH7raturgbgxm91KbA/44nRONX6CIDWgWrubekvsSmL0a
yfY2V6RLSO2aC0lrlp71djbN8BzbmLfUs3F5OdFOPUS+dVDv4/0PiOtk8yej3DL2KKUGmiDQX8rC
bC6qhC8yethO3mweta0s5opQHYzx/BcuHjz/P0vw0t42sqOW9dvSyxKknPTTVHsttxk4yBl7H1eH
2h06KxgSNM6ycD4fd0fqYyclJ0HdXOo2k7ZFhnMaMyrhIz9QpNPcppOzzpPBulAhX7PYqZmSjnTi
yPETV0d+N5BwYN5GOxzCg/UARP89g5mgINNA9Md4qv9gbph2ymSL1QGww1I89FYh12r+XsbCf47J
82CYbSZrvRSvEOZjHLVoTVVsSQtt50LO/BM9ri4EeAN2G3GqdtA5Nm+THnmQSQ44pj3OIHSLyJED
16R6do6XfmG3Ko82c5A98U7R+nGEalyCC61gXI3pMH1nTf7wPSaaqTaTBZeSYqP3mbOZ3Yjf2ljU
UY99AP30qyo11baDN5Sim4LEsUjeVRNGNW8MJtETrlEPjNVhoTu1Ub+UsfmOkTw5NnNlHocRw1oY
NvmzaskgFKuo3qerBU7u07JRWWm5F732TBF3shY9CIRF25GNGF3dpn/LfMDwvs0psG+qWyiIquTa
NNfAi0jISSoYSolbbFEENWuh9QUR5oA5CYRFoIflBKpe543Td0k+53JlVizPjAo7j+DMJiLc0+iP
TdpPn6EZ/fKln12sPHm0jf92hkXb01RzgoooVjxbHLhn2N9vCMMO1dhHVxhWyP6Z4K7rMS8/gHgC
rsT1sx9dSL04olB16TY+EPhMXjOTpp5I9vvCO4ZaVd4Se4SPnePJ9+t2Ru2D3+rf4y+NgJ2mG/1+
FmjgqD6YDHr1Ks9k+5Zn5saQRnnC55HdipTj+aOGm7KZi8hoM7f8au9MdrkJmuRnQeAtHEAtu9mO
xVWLWwpFTyNfuKEad0EL3AU8CQoSWhXqRrJlUW1GKycmDQPEW5s1BKQzmAHjQQsjrIbflQUOQvUC
S935XklOQSgE5nyHbnCtQS+4NAYy3tDs+p1wUHqol0Vr2Iih5KqNKe3VUHZOC/dlyaNX53B0Ppgl
TeNJ7fNzAseZoSm6BU7uBkER6aKTbaNs3LDqQhxDOkJ4RL9rqw6SQyVIpG5CebEXPV9mN93BmBnp
bYxwo0R1QyU6/AKFdWmmEWHA0mePzZIooPxT87XiUC2rDoxB96qEwNGyHGkdDET8nT/V+/4F3lAN
4xbdoINlYHH9cxZI17knTlaGMkl9oCSJNXiU64ONHOffCnsKX80QNHaU4uesokm7TnGLEKklLfTq
uqMLl6nh5ABvf1uSrHZR83M1Tq+KqV27nDXAbHoI1Tyg00gZ+6NZ2hgQRSrAdBkguZYfXY0H1Uqa
uM2HnrtvThQ3Fz3rIoYbBUZzf2x3heOM92LSS3LFwvLHKKx/nz3eG+1oF5mmALQ7T+ecosqVPg4z
BCNMlD656cMN0Ev3PIyIZ0I9/P4o7MYib5bst3ETsVVcyELot3HE/KFZxhIeGS17yWK3HiF/0m3z
ZnoqfmatVcfC68OZoiYKUeEFH+REpd96NPmunXnfca0AYBFgkIe6sa6C1L+VUWXh6yKHhiZX/oTn
Ez0zJtHfQ3zDaCFNJI5j9eYlEo96CRSGBuO59RnTAcpeBQXhXv5ii+qjOjhx/fYaTfqrRhMCMEYL
oqVEtPj/D2Xs/fsyRJ+zQ/JgbnT6yoSoEYnUuzDw1IZidMG4pWGYr33sZ9sqgZSF33x2D26IVlIZ
ZjxAnCwCLrjd2rnjl60z/VXNLWSI6R71yKYzIMMumYnXpuhcfUOPewkjtzF6WV30Opuhv3qY4hsT
DeU40VyTFoDazHtF+DvQdY0pqDIfW+NQu90VavnoSmuvpaSupXm/jAJg+O0rPELraRGaDZXvP7gd
RV2/YrgnbK2sOGQvzAHOHsk9GxEbIXHw5wEsJ60t9dAs5uHJdLALLG5c+rUVbtw23D5aQ9SwJ7Dm
FMKjFDhWLGS26qUnmunwbsUoNZVcHUnaqrJBdTzOEm401HuPYytXaSjOVZd/+pVzVVtw3/tfiMfF
seVYhLUz2fG5oiscowG1ATFHqjBS9ZB65mbs68Po9SuraVet+cOjs//p08raTlonjv/H1Xktt61E
WfSLUIUcXpmTKIqSLMsvKEuykXPG18/qhu9oah4ui6Tta4sEuk+fs/fanZqR5xKBFiRxpd5x09Dr
8YCwzfgcEexCPJmGN7nhygvZCZ1sS4ZMtEoIkWSmqZu/S5dDaTw/DYZ+5rSRvZTT7FwsJ/u06zZ8
YCYebivXghlptD0A6HTN6CggJLJnUSoEysYnjLZGIWUxSBb3eV42H4ri0rISr2q3QhGfxt2uA+WJ
nd/n4CLc46xl26K0jlL5wLwk+mHQrFoHCtzuxkVXyQniPJMQs3SGUl5ht9Vh+R0WWAgdQJvsDtJ8
3JokFtF2TWzXvbbdH9kjlA+FFTzEJK6hKSyzY6FG5Tnu5xpERv9bFo2ebTTncrA+fW7C9VKCsv4y
pMaZsiaQ2b7S/t+SjCh8pEEBtoIbTD77ftCxi5OMhLVJySfj1kIPW5MJ6O4iIQxuNAb2OHBHml3/
lZXW3OqvxswpePw7+Pn0pMCNOUSuSupSk7+pfQ87lPPxxbAAwMyZVpzbyHkd6l4/pRnR7b7O6Qbp
7zumI06ZqvYVhnTEo4YxhUEQ2dEhOv6Oo+qoCDon9m1SOKqIFhwQhlWQzHwhYtoSqLRgpWvHdkCs
MS1Q7/1UFDfXM9fyVUan6eJrenmQ646d0wY3K4BK+JKvfOD7uSr1o2xCjUb9jxYgX3an5drQ0LhJ
u2hFwMKmnehAjRO38rb3unQTuBbG0SisyGBWynfCHcyNx8547DMiiQMP886yz6CG//F91ifip6hW
kVl99UjN9rWBIS3Tgz+VcLbKhzAe1ZMcQGK1R5oEQTOuldcx7cNdpwODba1xO2iN+6QiCqYrUqb/
hMuFqqwUz/beSzOi1ROV/vvgqEetaMDhNdGlhhb/2o2/l+mdigihmO32bwN8XPVoWytlqTwQyYNc
WZvsxyb6IQs5SOPhwSGTaVUNtodjPznUJoLVitYVDAtYblm2lp07Vk8aVCJUmzO6N7A2dypJgnkW
gFKI2cWyLt2qAxpKMbq3xClDklTmEW7gbII9aBO0hoGZIEmQd1vlbk3Ne4+SoYTTO2jbcazH/YD2
7CHwM++BqGkmleCenEqvMNzUwTlFCMKhHD1KoGfDUbo1WDTJODFoPBiUIN6Q/ayH0nh1qvKoBLr9
FjnOJfAN6ws78yVvOnKZdGfTB3G9GbM3qNMbEx/Zgyr+TaEDYsVKXIZO4mWi9kLztJFDSa9tkfJh
r7y4ytzCnUinI/13q7KL19pgwtcM3U0nkQzfmO0uTZk2QXUUaXTVkK1C0flvPi2743JIRU94G4bq
kViuEpS4BkZA8cr9coawda60iHT1Q6XrBuo3YcvmyLOSJlfiLXSSV/hksxBh/L/BBG0L/HNJfutN
r96GFlmbyyVfFPMe5SgcHyFJiywjv9o1c+nJI2ZRtH/Zg/lxC0xLQ/0IQRCUDnFw11Qt24MjFMXZ
OTAc+MpCWGwnCjtohFHGF+oQi2x5UksmOtrp4OpbYKSUnLWO/ravmN/MBgTW0ANyR8JS1XMchm4w
Aig29dq+aHV70mg/HaRc+Vu9nFQqfRnXjNgkjTjgs/bdzfLRKMOAyNqJyZQPh+7sla22W8ogewKT
wlQqPRSWCEgapxwXndcqz5Qyzfr/zHJJziaNjyYLuuLgrI+a+SgfKmtC8a3BbJcve7xdmW2Xl0mS
SKjyyNOInTd/LrE7t4hHD7l5K1Xd3H83JOSzEovcSpvQlMlOr5wZqJyAqpG/T8oxR84226XiU2w1
Xn//vjSBdeE72VFeK2HCP73RiICpweg0PrJv00iSl0qxN21EjdmwyUO7ozmu0ol7k8+Stq/xFBJg
NAhD+KRqKB0dw7jJB6MH1Zrmvm/9jLQ02CipnTI9LN9QA4O6MbU4vPRRG16GxPybgsTSNl2q1mcV
X8Pao956IsPSeJFjD7dCn8NScq7ctNgVVq6f41ZENNCPo1Wiv1lh2L4mScSRZYz0l6QZXzqhQaQN
1W+TYOAYQwh9uHYVYHxFE1Rntwo9d50lLgRyF+GtVgZ34Qe/Mv7LXuL8njeg13Pd738OBkrRCfLW
8ky+R6e2Xw3iveWZmmwGDXwxbNeY9NjLMkVF1ErUJh0yDtGxzzFE7wm+j/yHurfMFbllZJgrQXdp
RvelgfRzbPVQgzT+n9NWPrMIaqWsRC2ok74UhF3/3BCOerOianllG3m15qQ0Tchc2OsQfyTgSWXn
sG6wjU86Ehx5BKpa7htGKP5GXqfmVFB2it9zKbQxV1Jk6srViytwmC0KIYTjf9TWyX80qKo5I3UT
09Dpj5ZXcLeEhbzzYXK0M5V91WN8hOcR0wqay02ZzG+zh54dgVx5V0PkEWFMTKlDt4OpK0pppsLB
rh5RtzlGwPxMLBFOY/xq5eXBrg8uboZUvIraoMGJQNVWk0JgNAwEpQQwDhAsyX28Mcz8lIPuh8w7
F9kB4x1WWrZgE0DO0TAz21mwKFi+YKMY+s92sEpm54LODYmS3zhRzrAkHXR3NE7LxxJ0TAqogKdd
VsEm1NpK382BWbmr2DKta11+4geKmMQ00a0UzxqPYAk7W1mBpu/kCGcCErMSOriLofnGpo0RXPyt
6h75o1URnyoOtugdCaORUilthnUdO/0+zciPbSKQ/N9UuVoZHfwWOA3J22TqERx7kTNcT3FyzpGt
0jju+Fc18wdzVzpKdTj+TIhGCMf4uKwAC5lBx0FOUQv1TMPmvYs6AJhM+V7ZwqZNUbbKtR81a584
7pZtUvC2UMrKhyzGL9LAcT+a9c+m4MRnimaXG9jkB8sjInUOJ5OwJIS7mH4JDl9NJOE6ndxso//v
pCFMwmI9J6GzLysdY2xlmZC7q5HJTfcaGtq7EjvjzR7sL9awFb88PnMsZDgXEgrTEN0SKMH4rAaz
eSKc4l7Stzj3Tv8kh7GVyJOSz5Jqz2wAZxR2895VEfmFylnOqqPJCtcxaUVLN4Mc1kMRDxY8FGBM
Q95QcAwzPPWkghrGzFios3Sjax/kK49sQbTRQsWE6dNYD16ewwZzKF/FiS9vXcIrgmnHXPY2TE75
HpmBTXYSwUmWyTopNc+B1sNEImYuyRLSS+SwxXU876Ib7gUYTPHLVk2yeQLQ05Wpg1unv3kMBBzT
Vus33cZGvVAWY+WX7Nw19PTBWilrWWjrkxXfio5+w9Bd8y5svkq9uaoM2H5qLgJdN17LSWWpJuWh
YqrHPks/eIy1ceMLtX7sROZKy42HyghozZhmXAKi1ZtHI3MPo2tx5Avir0V5AoYL5kDcnBa5vVd9
dqRvXsf6GClKePlmrYHFGS7cQt7em8dn6tyGaD5C1QurYLjUaPjs9CCgOIVUM2kOeeO89f1+ol+m
yKt2NIvGraUTcavQNt+4SCi/ylZNjkx4h4MWp29FMNv3iKShrd6lSL+oH3xuN0rbRvfdd3qucHf7
yH3Hx4v8q6Y8neLnJhnmvdYC19UZbgOZcY/FjOJAi9Uzw3xQ893Y3mUnOIYDxvxpHTHfeZhdUAKR
Q/Gr2HwJZUpt6GgCHu+MP/IQ8o1AonRa2TPPhQOKwSHAfdbOzz1f8i3U7C2hDfNz6PNWKURAwYz5
HDBQzXZbR5eA9fzw/54NIykCQylIY22oMm7EU9VhRj/HIWHFqU2jrVF75yJK9Kayu79Me/e0EkmB
w2q4M0cHTyUovzdVR3pT4YH4HDx3Z8SR8svJ4wkiDlezN9FP7goOVVMHmMXWbPM0YGVaoXSqHjtL
tdbVUJC+LsfKs2piRBRKnVajAxT6iXWQLYNwdF5K1HvrXq+742zZw4MDSG5o3Q8jp6/HfWcGnr9J
YGafwxoObangwKt8FPZq9oOkhZ/N4FzdfvyU54euIN86yychJ6ToRWQhGNw1w1Vuv2s6wSP/32Wr
s7m4SKuo1q5GMkYb++VzU/fNOlbQryvI1eXgD39EdhycDwtbLZElunkKKrrAjp5bwD9tA9wMKAo5
vMzY5Rm4nDGQ310KrkWSAiXLQrPd9nslhDlVeqW6CYahejepWRhKvKpuWp/lkolGKSZWze234W/P
Qcctm/gJCJVtGSKGxWfErMRUHgiD95P1RHNg18dttTEQ8N8102jRrRfaaz51SMWRHsOPKwOd9PB4
NB/NmqZ13lvJKhlSTAf0nzFo0MSq02cuCeuIN7i5TRsSZjzgDeCsU9z+zEu9PbDwhdsYBHAVuFN/
1lNiYNKOsCaxrSKz638Mxmzc3M6AplEk2Hf4M0vVS8ocKYX8aPJl51b9CcnZWTEjHyO8/S6XT9m2
MERKUlXtZyDfGPCgYPkV5wTD1MtdS+TgyjTtYzKVBFFoHj1A0f6TBa3lcDrsaCbJeVmmaV+jV1i7
znevUkEcFdNPjB7OUxjhzRVwhX5qOX+E0zKft8cGkU3WvnZJIPrbkbZ89n2t/StCox6+cZCNb8VF
XheA1B9L18k3DrbsF12p72HQ/0liS0AkqcUohlowD9knreBu/DVnA0jgv9ng71q7c1jLi2sdkhBE
h2flNQk4hk6rIMGLRbXz7OdBL54sWYdBWCBGKRSrPuyXKPevTGcjPAUGRpnISfapqRzc59lJFMDs
Y/M1VgOWllZjZlskRgIySnm1+u4lSnX/6LYdMDArhpkt6wwz4UzNWQPdO3UNqmDtQT5oXePTBU4J
D02C+avk//dgps5wDLvga+omiwQ7jt9GMGWfoM+tOiPuIGKCouHIAEYaIEB2s/xQG/ofxEzd9ft9
+RJz72uuJMBEhHRKPpjJ/GMqTGV5y7dbY1225FMFQ56SaJ2nOzNo6ZIPihXtgQGg+qfjGToFEHcK
DjliC38Te3/KIpdelqz8qOqti5lYNEohMwbFT4MEsL3otw221YIyNwVXjmcDOIgjxSdma8xnBGKg
kanbHldrBJki7z70LOGyKbTgoE/Tz+XcKzftwjSKTRBMb4XuVB9kPMqiRytN4iPmCQa6ONQ3IXAN
uwHoRXaIvuPyaxeT/vfhLY4df9c0+UM1j+XZzp0zBvVj3wGB1BSaRPACmKL1CtGLA8s8ljt6HHWV
FhuvDO+o++sHVTTeTTRbWkLjpHcDg2VGJx8gt7/aZHxn78Au48HWlTedakXzg0auCxRmNHCiqCGq
/ZygyeOrF9p3D3BT4v1tGL+JqU579yCfoEgPD4YbKyJkJn5RquimhvWIra1BOqAq06UntXMlK46+
R3sLKo4OVUfViz8sOzJuK9Z0u7VdrmvqxvZoP4HLidfqpFj72MmmC1KsjQ034YqC5AcnTcSygQjK
5PCLcApbxwFSW7VWbcrirrHezWoYxDJPpISj0j6XDkZ10NtroWJibzXSw1nYnhGIMxYrM7qUAqvg
Yn1ecbz/iVoUI37/OJH9RBwZGFlweO6WAJ3xuei9ZbCGUeEYE9B5xHsebaDa2ULRUkAXQSk7mwqG
64mJiOUF157W4dGoavbWwdEO+MqDwyL3pWl16CZy9eQWFc2cAjWgrIcUli7M1CS9d/n8ZHQ6Rr8U
U1+c64863fEzo2J8KRaJYolmfzSRHuGgY+eSg7jBV/Vza6bnoTa3i6JpKOng9JE1XnOttje+jTq2
JJ5DFnhR7a4re2x/+Gl60sPS2XtDOW1kgc75cz0YWNC5vr5cbXzIc2P+ou1bfDSB8bdl8HaWUwwk
HcapHO1ipRANtmqi4dPrBONGL58q2vUPUnDog21GTtGOt1gjyV0OAMYcMJGGYHJjGrBVw7Y4+Fx8
0vziYvw4wSaA3mHYA3ju2NgF4lmucg9LyXiKxnbdeY53GK00esptOlni0ISy+0WykmrGF7mVp2fw
ctZKTSKTYCcrPUa1WR7S0iH2pyZKdWnQUGasC80kAKdQs53cc6cYxTYeHhNCQKCyIMX2Rm3wnroR
woEgA5ZJePWNvSfEn632J+nHQuWIziyCIm+6zh6OcfjRx+qM6n1o9pPfs/g7eveHNeHRKQvEYmGe
bzMFEuf3IoD0FNnLPPubAjPP1iUZ4xAZkOKxJEy/JnpvpoXnCG2Gvk24Wh9yry5XVk/Lm+s0Pqq9
0a58xG0HHXsRMyWBwR0Ql1cUz9TmIacKAENSPlfYQXNehLATmvmuJXyM5pF5bziCcEJsf80Ta8Ja
9ZGe1xD+91ytnGmUkMYHyp1LKgIAQ3LjLnaVMsEYyeoSrwwfVpXtkG6PmehWGE34MbW9u8JK1p68
Yn5YnOlB9gvQBX5aMo3+SbPrRH/MarIIR2c66QkhcIYUTCnDWD0rsaGjxqu724LWlb0LDVF5jZd5
b/RZR1NfS5+xcz8VuUb2Uq0/d2ZLMSSsEwOQ5VjwbDivqNy5BT+LfCke5LMOTNU2UtDYhbmWPCm5
4a74CeKvrP3Qmyo8s3kgqBA49in1k4tTdzX2DaHoIh7nh4VeeBsZarB8vEYerJdPt/L88Rr416pn
PBEX5QA4HKGK1o+oFYv4NQ9VcBkQb7SgR1MixhGSOInmkOIzIItIGPbrkPFzVI7OooVkFlyc+rz9
Kb9LTatEGDTCx5XD/X8I2J3xPHCmmt3ZHjYxgm8uN5zQ7Ivr5T0TPWKNFOXRBqIhAfHpkTarv+vL
MnwZUiNbTX78h4y86KXvVLrPKsL9bRWEv5bjHxG+/pb/18EsEg3/ETPiPhhw9MjTlWJfsLaA2ByI
5XF67vR1rFb7siVtr7F0/0wbJn8Bukq0uo8FMY/iS9iRYaZj3WWYUk1nYhge0VPNTKHAYf9zVXdE
tM6lZ5xoV+AxNmnvu23yT0ecaMm+EbPNAKfaxiL+ay3bZUvPDDoXABDGyDoewk4JslVbxy1Bgzwo
ceZfEPEdbKE1k2/N8fwFFEFDmpU8yu2MaWt8k69SSLLL2A2Vz7DMNcsgYPAsIjCk0aMqmIbm6VRw
G2AdtDq6qXHjq3c5TlLt4I8RKtGh9gv7mmaBjuGLHzSz+2fPQWyu9z/cxPCuUhvLkuA9pv3wVpa4
bTH5eqtFz0b3yLo0ysX3y3kRVP9ryXtzdy5QS9CjnNPPttT2jL7SB2X0u0vfW/eRdJU/JpQcv+1f
uMORSVT9O+SifD8PELrCJN8r9cimwLe70gc9eZpKeyJLyz7I7VU+DFGMoqbE9ZkUv6dWq1eyjEBw
hOpS6qljrjIpSlVT7PDk7brDum7R3km5A98h81NKv1UYaVDERJNTPsgvUdPoAZaqVpEXh5+6jzSA
M5KjkHZo4iRQVz7oo4cdPS7eBzOBuSqkNQ4iimuIAcpBNLtR1AyrUxzB/VeiaDfmdIekYRdKHTkn
8ijuqHG1oUcXJdNpmbTRIiYuBpl1ARFoEYKEbYp3GNA8pyqB3hZYcvngEG8FxZx2YF+2fwNB+onD
WCGhbZp2niD9FHP7GRobq7AanB2I9y2AxluHvRDkmhtu3YqOUNaC84CZyD+09pxLZJE915Y5R/kg
iT7mZn6t9kHSpL+LrvlkCFH+nv3y2nl/pLZkaKP0bGaRAA162iV2As4zioeJeBH4lFO+MfConAMl
sx6UVylRkA9S0kLgKeJWh+i7ArzuJp4C94lmPVZjcr6xhLG3o4p+JqpyZqeYuN0L71yMaUTKtXoh
W8X8UaXB52AHj0bktheVNvYxmscvKTeX57WQuLSVjpbhKEUjjVHYmGq6flPDqpf6JQQL/j4GqrSK
nCD+CAiaRdIrIDZwxqoUaYTVbRKbJEtDmS9DnBi3oFdnjDjZJ0pF61wE2YN0dczZXTaQE8Z6qv/G
4jrtm9ZUL5rDrlgaWb70MTWfpJrEoicu+wMemhnkA8KlOuagqFh7G0g/G1ntG0mp7os97fzpWdcd
cGiRc++y/tCVXnDXKs0/DV2YQUMqoq3hTTUXFxEg2cApLpiG34j9wcwo1e8xCc7xUIFWEBP7YrI0
4iCp8GXRlNOtXaGibxFPERe16Mr00r3LuYxpYryBEMRw1ipXGmrvS9DNKV5wochpcFbkiWleSjol
ezeucKrIQUqgtme97enxgskgIyqNDvlQ2WtaRhpxZaN1GmfyyDA7ABvIWLaqCeE9CjoRBDTFTzND
NpzejXNsRNBG5WFuX8mngQiayXqTTk5GPNFKzeIPNhZ6PcQW1T6pQiwNyg/T7Di6D/QW5cvI5RN2
iFK0RS1OxYB2/CJ/QIROX6k/xdsetddivTMFXW7piJJd3W8Gi5grR50efd8UP1EY+4QhAx2TtUWq
AaeeKrR9UMjcTLsESgMCUg+NHRreZCvr0ZaoVB900cqjvX6Ql2Mx0mxZ/pbZqbWtS16u6FDHSuI/
aTMSaNu2PzMyJJ5CZW6EdcPbkLTnbfsmmfncDfR+Vfk4pQVWGXM+RIi/Do2nFmD9CLwKdBRnXo+L
UD646GKXZ9/vOeJXkwFTRglJavP9C+CrDuQ0nttxKvAK2PdBageilDpAvJTrMVBMgyBam8UR6/wV
aF/h4idnqa9d43dv5Mpdgxu1yjWVYaOV3SBLgQDNqFUU26JWHfEfFyLzJ49VhBhR9TqL8ytiJVXg
RxHqi5cah4XajWu6udVER5nQHeih66AjTUGfy0/K8WEXZE3yA6VcAhQxATpQ6AqDLZDi02442FNd
fSVC46Kho1mh39xBirN+5jr8RNnUcbqs3s0pIpVyMlHUUlkcwradX1PctJ9929JK8T2srRid4lBr
7nMfMVQGjX7SUcavQ52xukcGAoYsG0UkxdVDNZ5kpxA4tX4pMvuHbGf6TfNV+I4j0qiYnpW9fytc
trK+5mRhjrVzzKaMECP6d6EbAHmYrfEGGbI6NVGSrhQDCj2tmKck4+MFf3PUWn3FUK1/t1SQ2f5U
9yhnAdzJFYSC0bj4aIWeOniKq7prXQ7SjEHl0tQWjKrSJLx/z3jKgS1nUJJxF9jJ+GCFKH56PVkE
TSJB5VGFQmq2Y4ds2Rv3c+e8Vq7S7RfbHx73hx4B7+Nglue0rP1n+QBe5470OLzKVwosAXCTgJBa
L1aeK3Ar/1Sddhx3K611nKcS67uSeuV7hsfm371YgA1tiOuq2KaCAe0jl45CXpLYd2oGkLELiksD
mLdJ8fb9GiuQjS2h1lnn7P4fbqFuEWIu4jGwCr9i8F4vOkHAjalO/1aljJTXbz2DfEYnoCq8i2UR
s6LGkOuDLqqfGw3GXj0hyqkrvXqOPazIpae8qK7p3jNYkkIPV1VkOJqYaJa2MILPZtdTnW4IIBNE
2Vbbz1F8mBvd+xUoYBE5buerUq8HgJ/C0VlH0byrKzQJxBVir1YrByO3qh2yPO84Mfk5A+083Hud
N15dGpSovyPqLOEVm3MRtUUOVmoO7byKuBdXRt2k+zxEcJtRGyMQEnYjWncDWotwWoGGLh+RslBT
AjeWwOPRYQrcNTi+UJoW+Xr6NMt6uqf+eCe45nkRsnWkAZfVcAfgQETawIiaROa7TaPrSWnpXS29
+cRsSZn2rfasBvkPXXHprFhOvs4G9G5OFpjbkPPiE2zkABKZQgir22ZkaPH3XUKn/m1Ndb6Xr1RP
pYOTpXRg5eue4MRNBy1zTY9uushfNrGVW0IWP12c2bH2EbPNOMsOZWQe+vlIRCR4ac3T3d3s18lG
ls1do2zC3NqB9oarpU/BJgQve0w8op4m49HpGXtw4k2rc4fnTZ6O5bT7+0G+N0BHAM1d3+X7hZgU
NOWsnPSGc1faMWKp3D7ZNiaTgFXY2dj6PWiny+ssHj7HJvnr56S1LRUR/8oX2+n0U1jY9SmvqvBC
sgfnma40cYgb0aYxuh8sd/qzZSe/avxnqwzb3EUK8g0DZX38H3HQCuli2TMAW2GJ1S33q9BnEroZ
YmxC34CwS5H4shSnfclVOvv2XrUzgN+4sk+GbzTXFHPIBihRSDyT2pGxGFibGVnrOepSgncTslCX
xkeg1BzY9cResZV/dl7/PlVpsrUM3wNY214DoryenTly94NKxgAhwKdA0+w3gjyOsZkZDwM4lm8j
i6rAlR6z+yCyPGZGevxXXhk54kORNYUfY2V1MUxZwujpKaBIdQ05htQVBYTRjZGxNtOSkC7XeWPL
VBam4Lc+B/Ex20Q3Z8gYxF3jdKStmAF8V9upvqDBUf6YyqyvJbBo+T0tSEPMZOV2qEBiM1Aw3gwn
xGcROLvWNYzHtLpAfVjBcI8pjklWa1e9UXaX5akKk3KlHQOXE9eiANDtzOd7FZNeFTe4nLf6veKc
aMeAiKWB6BiKt/NcOjkyJMWDpndoksheXtoiMwWWLY5vrLpbJ4vf0xZt5N6AxHOQ0EgErfTUZY6L
VRnPrjIplxFawx3+w0ctjQ8i1Rw7w9EZ+/UiQiUnYSbeFxEeYwbUTwS6lbtY5TzEaJUqpR3DtTSZ
6UaAZ0g+jUtl0xHudZ160OPgzYGYSnGx/2tpWNU1USIwfx79sQegYwbFHWlbcaVneJSvZvFWHHC1
BX5xLqz+T8ge3Jq0/MTJrnTKdFVpo84/x2ZaWZKFkvWhBWULvwahJvLBd7GOE2Nlbb/foyedkE6B
N6R3rWLTIRA7NPQItss5rAqYKg4WUs1KAz1VJL+ko2+oUnvdOOC7c4RCD3k242hAUvyaI/6I7fA2
ao/LLopOZJ/oyXidx46pe5Wl1yQGOM/HdNKm1t3l85ydLNR+R4PEZ+mjRRZBPiOAeWgnYm2eYiXa
E5DNpNT03EfPQIAZegEXpvCz5in8Ec/yzZM5WyzTakMTQOhdw0CZN1ZCABxXxpfpk0UiryKkP+e0
a+xt4Y/k0ArPsFaIDG477XA7J8h+c9076RoHNLP2GjJbE3Ur8Ki0xjR0SeJZMZuXOCu1bVpCzaA3
rd8Q/4IlBNa4mpjNvkd5dsuccS/vqyKadJTIQl2n+pwUkHmwXcKFiZXhxbAz9SkK6D1xKc9a8otA
SmcTTjYYeuNLCqoRce26ChNeaQQGfDRBWBjN4RY7WE4kkNvzMOrGyiVtcD4v9yhfRreSlb5PDPXZ
nsjCrsaM5Gx6sb0VRR/x2KICTXbkUjwGQED2izy/TjGV5cN1dGvvgUF+cQVUewX8WdwUGt7b72fK
0CKgNyFYLbIWT2dO63UVIeCloe5Hm2xRKeqqdHS8ywKVpiKD3g6ti9s5cC49wz5NnJpuFro0JjLW
PfaK9kZLuL35gEKOKWvdyqHYk4oOB3jXAb2Ns82LdlyKPRqaYIRnLyLmRSWi17K+wMex4wydf+uM
4kWJK4sDfTYdCnX+Cdig2lUItUjQzYOt67OkKBoQConf85sMYZwHOaXM8l2Q4ogns+/qzfFbMETK
E8bmbB+W6nQ1NGjDWAg+HGyvKwTOXKw4NfBLspz1WJin8KZWyRcbFUIFa7JeQK4Pa5q/KQxtxXoZ
VsZvu8hf5VDeUt12z1rp79uqYaWEL37ImCLtlg4PMnRmN6l3gLc5vmuR+dzYZZmQq4o+pYpoDKJ/
T/KZPCVtVLZQDscz0Gq4PnPzmAW/aMbUezlR8PRn/GLQ0XTOHbK965AY05o9U7W6Nx5q6hVyXLk9
zzpygOrf0SZwgr+5m2WPBUY/e9AIOMTghWfaHKLFJOJyi3p1sMs6z3poQSM8lSa0SRjAP5blJApI
OBE2CnlRDxWiAYZW1aFyCShEsWrwx8PhTGxJtk5EhsHA8Yos5eleGgqzEjGB1JiMn1o+Q8JkOI0z
hEj3nt0k+GG89hwNFfKG3qGVPsNo4gKI9wO0R3SgxCqHItCeg1WokAfd1bcgUt5dobjJGYztnDko
D0mccbIe5v4sj2DVRwmGbO2JlZh1x3pWEmQrWm165J5UZDnPOvNKu6vXeophpinmDrNviufYbYfm
gVFzA6Uop3VgHOUL+TanQW1X9UD+HNH3kCN7TVOQ32ITlm9FRvU0zhicRtIjjq0PJcK2znkOe9Iu
Uc4OQgH4/aADKlsxesv2pinkPFArjrJll4EF2zXVYKwDQiVWSMPIL/NL/5GyrLuEbbZjLK6RTapb
G8snMVQVDbBE5E+04FQRroIS6GdCTknE2i1qY1NDBDW5v1Q7Gg7Lbk1uD+Zc/9EKVUiHnJM38m8n
JgetgbyrZItIsVC9SYxBrhPsU7WTBgu0eCm6agj4fElslr7Qf8aIOg7Wmj2blPsBEFePiFHOGDi0
ekO1/8PSmGAgcMDomNmtl7xgmZUXF60tQRZG2Ehs0rRmlU6fzNG9061QXkRtSUm6KgXDhjjRkn4q
P7vSj+WjfFbNCI/MYd8mWr14e6TBp4XcAVu7+rlgXynKY4r+cvqpJ2jKaHnsQAxqtwDCxYo/OX2G
GDGXPj1fSjWGz+XcKTuSMFdYw2fF4P5lpvMcBD3l9HjB/DA+tYHmY62eueYLEZpNHJL8yDyXzDsJ
42AmTaYjXBQ4n32wH4UX1MHTcmRVoFya/GwleBMnleK9TxvlulQbI+3FEZ9F3xL0KcV48kGDT7+D
h4UbplHtU6dooAAmO3yv6hIxQOX9E5lnTVg/Zqk6bUDLOVtaxUc0wzD6OuAHwAFSji4KgSfiLceL
OuYNYhinjEZ/KzJuDhS40RHkEPQR2uxlSHIyfawH2XkPLeAHy+UVKfYkQMX5Zh5VmxRWKAa0qsAs
eLS2H0h1FgFeFPn1ybb7v0svTFNMb5deoNWoK5CncF79Lv5j5bW+alvXvOKCNK+GXxLbNhKLKE2O
jpl+JFobo/scfI7+w4cGGfieE5ESrLDiTEhk6R/nFVkMWjTDuCkQ3GsdfiTpYjOU/p8hmBEa/CvD
+8ef8nu2FyBQa9m9JRiVagxp7V4y4Sbb9mjP5QW9WFZs8MERQrM+38tZOfUWUEt5xyjUTcv/IRFx
T33F0MbFo8zZRXdvmgJ+Uap3JP8WxuNrKLr3KjkoCzslq5EGji4ha3U/vVSGIwiJiUsqnDwnCI3u
NBuoouRUf6Jtf41nyrcBAnBRuI9yfmLXSE4jO0YIIWYqkdPfcw5fZ6119X3lmfqKt6NNTLme7GIy
fteZp70YleU/tEaXvRCuCHjcG+49vDTcJszwpYxr5phFatB8a+KW4rLJxoOvTvE1SMy7XA51F1cF
XRJwN6LG6RSVzFLydjc+B/QHUgM77rknaj9nF5a2dk5x6JzpEmBWkZ8eHqWDLmKUPA4NLBAaFNRS
P7tKVa6QDNYi2o5JfzH8HhsC4bldbrJF3AAGxpUJgKZStsloFVgN6uoUaT11NfEMBCT1oALdxriP
QTog/eofnBCnr2/qmKqHDAPLojL1ivGRqAAl0Jyb7iOc6Ah1P0VxAS28T6+qA7+n1o2ZGfRYbBTl
r4Lwixg462NZMVooSeJbT3ZtVwYXzpuH6X8oO68mu41sS/8VBZ8HfWESbuKqIwbAcXXKW5IviKKD
9x6/fr7EUfcVpQ5p5kElFsvwGCBz595rfSsS0WkyGYRtKRqkio8XBVcmVSq8wuISvxwqXwdm+y9t
a98gex4eImdVXxr3NaSPdLq8/0R9h4dLW3ec8uO27mqAOs9EI8dBa9tWsK29W8D3WE/nrRFk4Vv1
xulTpefx3k2s7mpVIzgk4Pp8hab/I+QjUChFaQfbp+5MOjsj84bXMgVgLd/L7dgIl2Q5FBRFN7lf
45/9hF44OdVocHZmaBRP6rqC0XF1AjxMJ9gGDRiBTyiosRvXJdwmyPC+JZ3Z7Srm08Y401YVkE/W
Pg+zBVVjZoiXOO3b2mjGzUIVhBT01kQHcoCkPHvbp9sHRQDfSxFD6PmynGxwV4e4cZY9GF4QGs1S
eFWtpd8sjoPR0k+fVNKPmGLclQsx0rMsVEf5wbbS+Uqvx7dEFrBrGYfXI/4N89+Gqc0/JeyEWSWi
xqQu8weGF+9bu09bewlud69pElrHUp3sY8KYcF9W5H63C86SxF4fbaNmnwFLsjmMrNq+SzTOuKvL
MXjrratiJrpz2/f6jB6ntcD97Bt2CSgfXvSJPqtreVasJjJ/BdYfysq3YgZX1kDO3usJgnxCQSNh
iduKfsa+o2Mtlcy1n7TKdUV//NswVE9z7AIZqxPo/4KIm0KHQ5XgOUjCsr7t44iWluFY166uh48Q
MB9Jjiq+amv1lgSXWT6hMTgyq08u0vkHlHvGrZ5Yi1fL3LdVNUcfTM7nNFqaYJvSOwr2+d6IHvuO
Cy/X1ndMhXUwxw5BrXOuB5ctWdeScLdNJrORhIohQdcl55TuYsx30GO9liQev5GOOvLBi1O/fRrN
b0ZMl3iR61MOABkL7KAcIpFOmMfa02b9zfD5ek3hrrfKWu/IQP5UVLhESQv6vKJ8TvrkUR3GO4A1
OjI/Cg+Lsa0MoYpuio5pI4nb3X4LVhiNjFTyqAA25QLvZ1aineMhrY+2qM6jFekn0eCDldSvJgfy
RCqLfmUuq2dZwviRpe3DppGFEwLXsrTdU2lboLxyXb3DmE3OHDbSjLX2uEW9lC3A8z4u1T3yYs0z
CET1tE07QHJ7fajsiEzEumG7X9Zd243WfkqMYKuTG0GDGmS5iXqJThk43BcX2oZnKUXDdGegMomQ
YAGsgisWmQtZeRmtf5O/N+liWq3WPkwdJJ3OTCHogM8OyLrqTwaVepplaEMKmsGVSavdVYoH11BI
7TIcRr9qTEqjTdadLrXV8zgS+y4/XcIwIwCMYofWQ9ue2rSqAjOxEMg7z22S00XU0OTJ5FZlcNBN
1GHMwMSOv1gEetQhMOChp2O+uYVNooT8Cu+/dIIaIqweyQFFOx8BuNQIYXvLKaaPakj/CCFY9GbF
VJKS0Rl1cEfLhcys2QJTCjc2PWbCxM8DMVLxx2rQ2Kc4M9dJf5JXf5VmTH0WQ7vNlZawughjfBpN
7h6Scr9flPrbpInbcCT5CJ4GVqAQ8qWn2WTDlDamhGKcKb0GKG3tU9v1TnCZNV6AiziscuTcc3kF
wmbZC7t+VCaR8IjWlN5z3PvZQt6HxQMOBMaQ3djMK3chqhGXUNngst3YWlm/OG14XZrMi6x8hUoh
ga2YzWNPrJnyKS6qfboK+xm40HwKZ0Rwg+Aa0BydmN1UtiHTp3awjRP+rUMn9b2OCEFZVkYcNCrn
Axo45EMh6rmJ8e5eRVHxccMNzSXf0dolWahSFtIsJt2AmYWMZehabSGIjBQdFxpybvfZvnTd+R5F
GvK96SU0hZy1Dc0dlpPicwb+YhvRxiJd9hvJUGUgBswMWb7l1rTi9QR3iVYPvmvx+yUXB6ubt5KF
4pbQybb5dNe041WRC3mAmduraqzTfdms9ParAgkvOmkLuRcM6iq/5pT1vhGX0I0Kz0paatHSmIiT
nL7EaXFY19S5aQHFnMeKS2hRp+FRNDCPoAGGxy4hr3LMo9Db7jIzjgy/N5PaUyvrDV+g9Y1S7qQo
6zuTetQWBJSf2sZwdqUESCtZFpjtelObKmFBzqyfYkTKfmMX30cx6i+IT7CrtExEx4gYOavNKR6l
QL0oWeIx5H++KBnHgYMU2RF3XT/fXIaeaESHXTi7QVeE8VWZLIOPmGK/rZ5Frn+x1/i2mjrzGaZa
eegBNgfbp+kwgbUFP+T1DvMXN3V4PSSWZBt54t+MgJsLDnNmkh70mQFi1UYCGEzcn2kokg5EoutD
ZBTnclKQksjPkrqveMKkVIKuM3RVxgtKjIsTTrdWZSP8cs2nxYjUh82WlimcdpN0Lb4qSL9HgB4k
v99skbTgdtcbZufYyrk1nHzoXrY/dbNY7+OVtUvYy+ApZa/4ifU1NdboYFlLTUqWnNkvJQnvWyHL
TH2LrupB+ByBtxH+htp+p2cdacpCp5HS2dMuynr76Grp+oRA9tGIp/l20nM8KoW4shmO39Sqo1EY
yVnejOP+eIlpZr6RVB5XK4o3UvMCfYYoH3KpHGL6OFMaEyYlL1zkkzUtNgJgFRMjgpyzlB3BcNE4
ZGe0BDi9dfPaVt27CGPLfZSuDRM2A2a3CV1ku0pTsi52nOVfGvIErvIcjTA5xN2NrRrP3JOMTfrp
Cwl/2mMdo/VHLmsRlwwGAL5jwnswt6r6AuJg2G3aBfgl0d7oyylIqtq5CamfISCN6dkmXyvtGIRv
+0KthFfmCvQ1mjBR2wSO+WVu3Bvw0D8O9lmNJ7gTwFSuwqT5UkhK4oTa0hyvmMuNUPhuHXvinGvo
Olf3qgQ2bdr9RbLYth0b45iesg4ytvxDpFaMTZbpnjpOUEELEhQH+zab4W33jXtb4SoMlHim2K4Z
8Z1x2jFg4EDgdRu1SHEaWpbrHFQ5mT2bCwn6WA/4xrkGSCpjj/EqbRrBpmXGsPX/FK0oroSlxp6t
qOuL1uWEQio36nDnWGN11dDluK0WpPdAMvxUL6eX7U8ozpDIzACJMk1Lrqd2frjoZJRULa7LIsZg
ozrpnaKUh6g3RtbXMruTcx51lSSfxbaafY4JyB+VAlVlHbRmOX11qpjgj1Cy0LuZG86ZH9IV81Jo
RJZPmy47JM0SPgEH2F1GlSGK83G8yRpt+MRSqhwY4+Swf51bVllU3VNZHyFvMLaMotNWwnYqjaKQ
vf6QLO4Z7K/OxJAxlVHSGKRwVChrWxwCE2Hvmw91Bm5K/aJfmGFQsZ9GvZf6Z+1ezyjgZR6cCjET
nYo79hzbAfzVA0mmg5080TjMdqLCVDX09RMx3sYPhd4X/5VEqOUMmJVM3CukjHu6I+pPdWznOwd2
8Wlr8rP5QDIxIeDYPaWoMJsHi4jhoNgmMywBM0fe6D60otdZ0sGgJLd+Cx52Aitz6iwyiJRG17wa
CdWGMFtkhJghrA7tgB50SxsG9Vgibx/sx0vFUgGWU8gJyZAi3zjOpyHlV47tksCppCu5DoAZ2FAT
Lyk4Xdk4B58W6khKuvWdzpCJp4hED9l0vQ5dO/E6pViuGmn5lzXBldot72Zt4Z4j3WJrDUy93d3l
HQeesRNQ52Ul7KRVeQujOIAIRi/aTPSzYq81gkzU2CkJjNyL61NvifauZCQWEIS77pqRDlpVfzJN
tEuFrokg6fv83uyeMWqC9Wi6BTcYQwlXb18Uxm6HliSczBmRgI/ltb2o4VVMCpqnC6flygAyvhk2
SifvLp+m62NKpsn9BV1RRu5uCFOERZ22GyT8Xi4L8VhRxC7Op2RxOkS12hQoYxGh927PdCaUm7wc
+sfKRklnjdE1/hP1MK7LN1oqao5lQE6FLqYJWfBlfVlczZkR3k1te+UYPrOmIvMQeHZDr783SfM6
SAJWM07nztTspyasUStbx2mpGcbLMX2u5YcQR6HfGWNznTltfWZi6uyJN1B3PTQe5Alzdx0OU++P
0o6qwYUG1xVoS5m+aZb26jJ++jrMLhIO8IFlbl4nsosTyQ/OQmKjUupBFaOhrZ1O3LUx/+qaRZ+h
ElmHy2qH2b4/NBPkAtoQuaQwpo8UAMXQqccCfQKecpq7dpEYL4KgBw/F+PUo6Xt2TaNxu/Js4221
y4fQyRvI57KPgdmSjnpRQzCQDrGoVc2rxFZuM+2FNoZ9v4EmJhWLSldQD81K2x3oJiKn28bkagH1
eix9MlqyQyY1Kel3G6f4fh6xBF/+CSshUmteS1qoMlF4LMVwzML24wYYG2kIQ2Mt5109GQ0izREo
mVUjfZOMuiaJVbhKxhF9YPugwKbdKXW3oAECunvhVVU5MvUmP2OtH45RC5DEFe0bcnQkdRjvQW4O
dBqaiU1LiOzYme5rNBTfN9uZphskMziVSQPKpcUfISKN9ccmJFrZVlCoM6kagIqig3NM0jTCOitv
cs150xXry6aubAtn36D+axDDnRomIbSaTfduWydQy/YBCrWCyUpJ+xjNCGtp+WwIkqjThuG0PDyu
iDMuXMXcimr6bfCiegX3BfqRzQo7TTJyrkBQ1Pb9O6w+kv9Iu7/gjlCdMHLAwloYM1NIeQSVHzQl
9i3uxddQ2F5+E3Wa/W4r7KBD1iIDxNPu6ThSDS+PWLhUHR5sExvLx7bX3lYeXalgRNP2uGjWm0sr
2jad6JFLpPiNcc683JGYHPFFRW7KYUYaUvXO9iMiDm/0tmGSawzXaqIdGpw+PdJEPWHM1bl+TLU4
Lx81cza8D7/81z//++v8v6PvFfS+JarKX8oBkF9S9t2vHwzzwy/15a9P3379gEzbcXTTtU1h49zR
hGbw9a/vj0kZ8d3a/8qVZtFiKu/AZdGUPV0cltg7dLEct71czddvZO2KE4kxV2YZkuOWKOthQBOP
6GoePVuE5W1ipl8uJ4ukw8PsEHcRNBV58BPQDmpd1yWRYnvCM5TBqcDYQhi3EWxaycLGNTc6r26E
um8heR0F8L9wHSxn7X0IlGcJ/uaJq//hiduWy66jm5rraPrPTxy4l2HYI4e/1Gq/b0/VTPWnonLW
6ybH3tOaGA7sOpzOZvssbPpPWb63DAIcK4v3e8zU9TzKv2vrttjr8Zw/FBHZBekU7fGWkZCWxEeo
lMOdqyXWlc24jQIqs1/HZH4QIUf6OjroNLtjOABRe/jrpyecPz09lwA4RMgEfqm2+senl6xEezRT
0VPTEEwSxfn80ETRyzaScUwo6es+TuP1UNda9qYK3Dfk2jxYZf7YbrNTvTiLkaEx0QZ4v/XkXBhN
7jd6++l/KIHuSPqha7TBFnyTJ+KZtj1LCsL9zQdLAzu5MihFDLXNfoPPEp8MA0Rm7BAkOt80Sva0
WadAH4xVn771Q7Sz+3p9c9vwpskJ96hbuLqhrC1rGSg41cRDKQIN3V+/Ypb951cM5rXgpdIN4rsc
7ecLgsrNZElYRwzIEi0Q1wNwLzQQ3tKK8XH7oMya4rWITI/bp7AF1vtSf53W00b/RY+SPEnKCTtD
T5D9TFhxRyRtp8a324fJbQVuM7UIhKE019XMRN4pbJdkH2EBspUfTHf04DyXYJra8OHSsUcQul78
euxQhd9mzbDXut7ddbqYgBLFuZcl+K6qJk08xlDt50xtboArnctKdLeoyOs3rbq11bV4tdZ7slim
+6GUz08SFddmomDThupc1oQDznJ51emfBkpLSvjmJOmiGO7u2gJlkDoTTAH7mHPz9ZJ1HZ6VbIaN
3B21vjr99Zuyveg/L0+8FQb8NMNxcfFb8jL/3fIUwVtEVyEJBatJ9Htmj8dw1PRjT2xsNyzP8xS7
cKg57RWvHMeYZHAYfFht/ejUlnofZ/Cdc+hjvNzxq1DX6CQUh9mBW3UHtbWm3YCN1O9t5s2ubZPJ
Gk/TY0NOThKOzv32GVVVcRpVyPlG/Mo4zMAfW4mb7U+0yVR/zgZMKrHTXE+cnnsCsmhq6PsNS9Fp
iLizeHGCeUKEY3kpU7Vg6/WPSVucXSydWR1XjyU7WVXP+n0Hzsx0kmk3GYZ+Y0DdOkVaFYwtVirO
ZA2D9Om09UrnHrdGPWrnTeViL47lr27/7q5692j3n0emncFMVshtBESBTmVJpMuMCAWawXpyMhAn
iHjvhlp93X6daeS9t7ALRa5bndCTNvcq+Zqv2zv6Xz/tON22A32t6gXLddz/4dN/Hr5Xt+/F9+6/
5U/9+7t+/pl/Bk//5/mXH1X7y83T/vmP3/nTD/Lrf/vng/f+/adPdqBFyQYYvqM5/d4Nef+vrVF+
5//rF3/5vv2W56X+/uuHr2jJe/nboqQqP/z2pW0r5dL8984rf/1vX5PP9NcPpBG+l9/++P3f37v+
1w+K9Q9VVSFMOragUWsIjV81fd++pKn/ELbhwvhzGH4Kw7A+/ELsVh//+sE0/2E4wrRs3VLJU9Ec
fgoc3fYl7R98qwajgfOGIwzb/PCvJ/5bTXB5S/5zjaC5P62MprAkQ8Ayt39Do1SQW+nvbkK3CB3d
7foa8adSko3m3M8x+pKVC/8YsSifK7cjcTdpJKRfDhGtOrlVXfd7VORkXGvmFZKb8BApAww/C1wD
phsEF24xUZf9zcbnymX6f1YM+WBt2+CIqZk8c/S54ucH6+SFWjIeRvk9Z3cFJ9PdGOccAB3zPKrE
088DZlYkdPdTnCMHC7k1HQZ0rpvfb6iGsWeEkIig78Xn7XkNyoABn6jxgFCn4xpZ91HdxYeK/5uw
Xsk7Eh5pswYWThJi3aKwPNvQh0PYwEaZCfazYOUoBd6LqcL0Zx0dbOqnWteQ64GGN+ak3odK8qPT
xwiGHUXs5UisTxqdlVA9Um1jiE6L75auZCcWreFoxETFNtaNPlfpSXNy0Oox3XwpP4macsQfBlPV
dTmSm63iHlccK37X68Q+LcvBiI2H7ZQT8UuKBjElQJMmi8DfNAvyC8ht1+ZMkGKOKT5Y6D7lqOT2
y+AYnmHWADvkWmw1BUWrjqklWaBxRyySE8e9qobFPx/pL9iv3VJ+Vufsauxdc5cOhCwBEGl4seK/
KeZ0WaX+4U13BBpgE1m9ZpCm8PObjgfBVtyMN10jAZdBmTt5A/1jGMM4jLcPer10575Sr8LGqs/D
ONxNpRH6zQQL34mt9BiGaIfKrP2oxhEGTZ5KsTYMndX1LkEyQi/L8mLbDq/NdP6bIlze339++BY6
bVvTdFsVskj/3Q2GxitGLZXC7dGM7kTHeL21TUQHFvysHgdpyQV5gKjF+jw+dB0o5Rgd454k+9sK
MQWWaHybGR4MnQ7QDtRvz+S8/JsC6T8+Stt2VMOyVdNy1T9UzKPetYteRY0/N+u90pQ3UdaADLAm
GcSgJ6dZfV8TQ78iWiaBr3XC9m+eQ8iwt0RV3cYdZ7s86qmlp9scr9zZCEV//N2i+tvS9fvjzJ+X
KsdidspyRY64qqvmHx4jDkoHW1pe+TK+a09G2Ls5IPNqDUKbeltP/Uzj9Zq5JZUqi/eZQlFLsFae
9tlueykXpsWRE4d+kub9IWoedOoqq6T19///SIUmF1Xd1IVKif7ze+66iujKnHl3Wav90SgZFA0s
5h73I0yZkVVpnr9asYPtp32K6+Jq6Rp/tcbWm8NYTiymg5BnrQT8RRAZDQlv0CnvxhSsz18/VP3n
oxJLqmMJzSbZjv+51Nh/eFHnToFHMIes7l30beqG4qUcmZ0gBoaJkinzx77DySj03CWWY1S/dOEK
Q38RZNnKdYpjorInPtszMidw09bH7WVclfRNiATI3wDa5X+zCZh/Wg9wallCd1xuJ2pHVd5wv7uh
CM+IDNJGSt8R9g8aQMZLGN+YkgIjcxujISiX8eMo0vy112rWOCl6g43IEq36kFTGfaJ1uo/CEr+/
Y33X1vaHaYwrexlIAcszONUJvYGszxU+6XKRh6Drx/AIvbRHY9Yhg9phJU5uCQojCdSJnlXmQCr2
iINpVY7X1XoYrHnteFsTiV7FfU4ZuS/F9LLOjnhws8m8L2jemZVxBAp+pTk/zMgeHru4zGkLYSKP
9RjlGA2mLPm7BYmq4ucFSb5+LKWuq7myIPnDelpVfUZCBl0qsZTNIUfCdnYSJgPbhqhOvKkrV8Hg
QosEK3aUc7Qa5jOQ36g4quaABFSb3B3cduKbb//6ctyOrj8t9jw4W2NmR+kjhCr+eFDDNcJcsyj9
qhxRjiGvPgkmDl6n3Y0ljlXUL+O1rup7Z7HB+ArbuSIhrL/hsDL+3cbzc/tE3hqOJoRDUrWrG5qm
ytLpdxeaZc8iCtF4oOxmjgoRPblb6c+flMV93T7ryXc4KzNKOmm66nUJ3TTVVzOja7VdIGBBfkB5
CwNCJo1jLqD7ryrxRpziAMyHynCOnOkE6coJBkuz91OjHEVZx39zy3BX/PlNd4XKDqrrWOiFa8ib
6nfPxYzczrHSPPOHmphcVHkwf3NCb7HQyrGYz6nP3SeSppX2+mENoXPpJhxpa2DYJG8Co18/5iAI
dnE1tKgpTIiQ6sBpK6z0oJ19Czz7FRQ0JpmIedMoO3eqVt9zoj/VZkLXSI47qtE6IZmq91vdlffs
c0mdLXsli/rTdgo0iPo1nQx+Viq+IhW5TiVPbMoZ8xhzuWus964NE262hc7ZHH3RFyPxtcg+CXd8
dNfVIa9upVVXpe+1iL+Oq07MOrDq/RKjPwDI7k2VYZySrE9uO7wWQRcOzImnafRNGsZ7WmZ+ItVa
ZG0Tj87NsKkkKrf8lI6VpLTTK886xjDIT/2cmBmvNXehzbTLrSeT2JshYURH5lmi3ygZ1Iw8vCFj
1txHSl8HUwJGUEMtG7RV9rQVqNMSoUAMuzubpfqgVcmbxJzQidPeVExSe/gwEfW0ol5eoATHVusQ
XJ25KP2UsvBVVVyrXTzvx7x0vM1RTvrze7KM9V6plTsxgu0o0+logso8uIX9gNSEzjjMRJ5DjC5u
PlwOj2EWvxR9+ZEJgxzlZsVhe4sdq1KodB3fxuAIyKb8sr1V02TdGK51LniLmQ2EuyF3ER6Y5Rch
6NhWSqge+gleVFR2/LuW3RHNYz53zEvO4azuLHPaWSHVZpGE19tmMuuUEVnYPF8GibXbk99RafpB
cbHGEBrYBph3vSjV26MdEbpumwTpOBq/Po5XjXnt2O23tT5tFjl3HmlCFq+IWBjlJI0WiNncTQl4
jiW0jadhna/tfDp1DGb2PFkS7XKv0F17x9SNiXePMmBuXYgUvJKRKYPvkuQ2xCq8zzoIKK0M6oho
NvkV6Eq/6brar+fm5C6hsq8LEg00YCmDYSTe4My8Gd1wmOeKA0ndRR+nH7QiIlxetYsFjsPLqMKY
F3GBFpx5jz2FSFQFnWJrjf0QfDu71UKfWUoaBLQuadnjtW2+Xugnk3Ilhek+I5uvWxWZjsWOtQ0U
QTekAZIMEu/3ZNiVUnfDg1mdL1pn2d52kYdhWz1ZKumfjWaSxEU1L2/uJbMwowFzRLG7RmblUfFo
xySPuKE5VJ6xcHKDrH28dyp059sREuTpUY8K8zA5y5sOlQZgrnbX5jNG59D9No7F4lko33n5UuvS
PlmMEpai9ZGE0Zeqbt2D0TmPWrrYd5m3Me4ZGJaH7dWvRRGsGFS81WzbA97U8MlpKkRx4y3EIXLI
bbsNaABJDUGrgziy+509mcdotQ1SxujxDwY3fNkqATh6dLraq5YmQJXkrV6v5bM7qYj6FyP3yqrg
DkdVcDCicI9j2IOjTAgrLnlL0+q7OdoV6fBG2/cHZ4frVMuxzRBohpRmR6LlTAKwKbMbI6rQLraI
EeGArcxgI4E5LD6WBK46ob/qM+Ek+clEMbPP4uR2u033Bvn2vtlmUxCqtu3FGd62cTLXs/sVMrUH
czo9JfoqIOZO6NyqYCt+mVWb50Ftcm+IUf3VS/VkOA7B74XxuHTObYTW/z5HdoxO3EH3GXItx22T
Hdx+AjtVfNle/m0lw/yJRq3RHumTI7I0cRQV1rCfUbcDzLFkgFpILoSOivxmTKoJl46sHbBh7raL
yHLDa7fuajQR0hWkkWty29VJgKqaNJtI3eNdnqqCdGV5pbXyPKtNl9W54b53aQHs0i79jCCpu0vZ
Wnt5Nuqi4nZQmaPObuIyhGR4wbhHYKL1jc5WUEHnP2xT59SkLyeT8y0MRTZvDpHDqbJRkGVYYonA
8KwwaU9JHkOnbxD4ZGIM9yZKBp/TzZ3LJujnjpHvV6VUgu0WSVJ3ObamZflQ2o7ESrGKyBvJNOJj
bMDeG0R8sNvZ9mtbuVow4eSLiTFHSwJLa5Ndm5F4v/0Yhw+BOKeyD50GGdmJhn2FRDJKWVeGXJyc
JP+xpNpOZFN24Cy17b/bjmnRRPRHMJDO4tJnJojgKnHoeIBOSZQePEWspTAPcjJWIFagqUZj7iRP
bku24OVtGOZHN61Hhs/5EkRc5j4nqh2BFuOz07fFU7F8TctuRwR0+pqYK1hzKj8zEwMNN1fmQsHR
iWrrMFrK9VBAtlDmglMpmRrEXYzFOZzibqeiUcEfdQ9fbEQtW9FKRiOQJq862r+bcR6Ej1Jef7A/
Cr3P/a3wRGguMTSF5dcdRnsSrgK7Vdjbwyq8omLtDgTezOD7G94/CXzrEvHO6EOlaELE5qYrlI+5
FCcN8gLhCe7XRK2nvcVtoyft3orXcGeQKRhsa20kEmIjegZ/PDwSlpfo2OJr3/do1HwzHzkAbW/V
aMxBETNxJMsFbkxO3JfGmhgxtWV6x8I+T4hlmnoqdqIr6hOp5F8qGxrQHM+MQvGDeInGM7WwXM5I
fyAgr5QzWU0ZNByUPkrfyMU5iIncIywkMkYFgJoCu6SoDuhU3xG/mE+I134YpFYsMaEy5LztStkY
2E7o2xVhcgPjpc2veYUoZtzulFpqduWgRiY0l1OoNaZ+X9gmw9thOQ2WDkgkab8m1Vju8aSvO3Dq
4ynF0ZMXnI2gbt0tSWYdtt++NQGqhRFrK0oisoA46jVhh2SCHTLoixwXQHNCZgRvRr9rZ6/qp8qm
mS/C7GisuHO3wS0aVAYiC12FGiV2DsRkJ1idD6ZzQjCc+lrMer3tk3VuJIQ7g5KYzVODqPJamERK
OOl0AvofP63N7OH3rMg8Ezj02+gzwsLZ07PsbchZS5g+cidZJXlaOr3IuF8fzFCL9wymXH/M80Bp
8PClKCIR4pNMJKreJ3xdYU1sT1MPEjDDgI/TAn0RMbFT9GQvpsH0Ei6Tblmv25ataO+6O7k+zd09
AHi5oaLSm5qwIO1xTfZIHVDfyVpju30zB3yFSJajns5oUmPt8XIKNbopMNU192rTjW/NWld3NqZ+
LYXTbRS9FiilrJ4t7vKxNNW9YivrntNKc6oUMi0ge52tFRQcnSw8eCrHb6cijNJkKZLFSowBY+9E
jHJDw0Uosq3bzRr/qFxCvRRQRR4BmTiUlyXbbQux6ooQXuMA1p3VkgOFcZJr6nb2N2P3hxEjOKny
lEamRAhuLVY3JTMDOZiPzBS9iZU89NgBS1oGWzHGIPPNVWgPl+5wNs2cQ4NRMooqUVwRRJWGI6fl
cLrf9mCj61o4ZQZJFXJzMpdxB3UbWAZkIMLN3T0yREQ6hFsn2GTV4mZ7iGOeXXO88lz2hjvZcM2q
6qyH6ELcrluDuu+a0wzbVNZZXRpioE81SGdSFFdm/fO0POj0Q28di1TKjAGRXEi27sF2ueOxMYNh
ZXipCzpJEz5ZW3h2zOpfIN24LdfkJpRbBgPOu6Lu7Bv1ZZsLwRjPrkK9+qYieKEBmQAOm9mXhib2
iC9D8B0vLigbDBtIC43d0LU3kBdeFRQpp7VIvBi7UBQqQZaKfF9yPfi9wDtSO0kGZaes99sbIONI
mtEuAmQnRlBoI41eK47A5dbH7RKc5IBpWaoDrqUBzEVDo5rm80WmoFlEwNKH5iYwidsbeVNOUxev
V41B+Bwdii0ORWvir/XqaCoAn6Tcj3Q1PHvOy49Mvu7owj4vI54qoFAvc4iXfxHPYg4/KxEkOwxc
KE+KCrJjNI7iEVXLeNQ7yCGOq7YBLboQiCK6w/auNxfupIi3bKJR74nJJZXe6ZnQo4uxrc96Q8U6
1GV0h+69aeAwcvA46NZCL7VpfphZHAUl8xhQL+tRNWA3mRVHs7iLB8KcmCCq7deqK0wYifWJ0w/O
pTXGjc/Yg8GZvTeGsd23iVZ5nUNYJxJCUJipOle+oZG1Tp5iVGXDBampkGtvprWxSxo8FKlR1kHU
Fl7GyREWIT+Sw5+dM2t9IuWKjCLkyyqZu56jzm9EoHWBcHSwbZoAiIrgHSI6NnJKx3EIDHX8bnIy
WmgucKM9lZ2ggkoA0KrmF5Mww6AJF4tRsusTkVbuMuT4HvCoAWFo8wYNOL4aa4gwxJVDHLKNA9Ve
7ptOe+V0CtOT9FpPvlfGOS8X5IY6P6wk+M7Mo52nzt7hmAirKOTgn5ke+A76FaOJZ2GKd2oVfdZN
9YdA0QTzY6bpComFe8INSDAF+ajJ/dkw2QHDBOEqM/ViqFLU+dYZsQYMno4EpJb8iz5Cqiii60KH
WLRg3aB+XvZoszK/MheGIg1C+3XVV19L/anPHmlc/MD2IBP9OigztH53ipUENYcp342QVVtWyIhG
e3ecZQCLQ2UlRuUKj9anOF2o55Jk8WGdHCej5aojrqzODANxIQWrMQ1Y8BHD6ZlnoasMSgdDm0i7
Txm8k3kuoYXMbucZbvLJGtVXW452OFqFFC30/E9o6uyDjjtarWKDpIbMZaPkzN/bbtCujpC27Lem
WA4qVqvjSpYJJrovSXIvcJ5TZDYaWhuu0TEb5qPRWZ78ckmAy7Gp1LMV2xDQuri5JxKVgLPqB6fd
7BxSoYMzvbPy3tz1avI9xt1eTTl5w1nde7MK33ou3MZrctobxMflusnboSGeH130HvPsZWb8f9k7
s+W4kbW7vovv4cA8XLpQI6o4SyLFGwQlipiRQGJIAE//L4Anwv4j7DfwzTndrRZbZAGZ37D32iq0
XJTpPizLCmEtOVK9f62NFFIxI0i/OU1JXl+YGNLMJ6+K72XOWQAIm3DuIUPJBVRqZz8vTujYw3wn
sybK1Fc8dydXwvDLM1LjpE2wHi5nKy6uKVFY+Q3bt35j/PniBjUcvUtKOGo4VMuXN62HNg6sXeU6
L16AWrouysvg88G0xcpI7g+FlyJf1t2zw5DINCSxTY4DQUXQZ0g9+KMc+2fb6W3ojf4r3rqTnuQH
p0TG2TDMq4OPoYx/JdbA1MqPL3EFW60swM4I66fbcwz3ywTMyXwMuJSQ7T9RYN5lIvkzB3ijfRVE
7VCEvQ6mrDWgZXSlM+09TyckApL6ENf2TgzkFTi182sy8hUqcxw92iaSZx7itPni6n4oSBnjnkM1
oIHo25le9g82O7ge6AdyYcaUiqd0SUl81wMN6dlIjTvGe7fQnVdpdr/6QByRMbWhKG0YfhXoANWX
Fqxw5saZIpqLnX9Ym+2HCf/rwFTb3XNtIBhuMMZIVOY2NSqHOVVZavu/8CyfY3QhhZZNF5cnJ4/9
E4lFN9IAvuwgL3ZLbrzIPD1yBl/61h3vxOx/Dq6FUbqnM/PH+ispzGA3W8W4F04nQ0ioA5YylyAe
gFdhpmsvbNuiHOwaGr8YU1HTuaEp5b2yzMuSlDDoFNVM4zXOAW6gOmndtVwq4tltwI5a8WYhUjo4
IEHPMlBc4pQJlZhf5wlstE3MXbPY7rkh9KGeDKIJbCaLX3I9ypAacg0QvRv0A143FH45+UDrVsPA
2ERM6jEnvW7aWsWmOGQwS6NKRTmTCASIRANbJD7GXfyTjTz57m3GwKg0CF4jODsdiUGNc+SDHRIO
ooje3AFRJ+X7l2m+mGabc0C6JmwZXGfyXSgzwkLakEfTXvQuZtVArxzWs8B5aU8nYqdH4A/Eecoq
eSgILc9MztnB89+yMdVZtmaHBt9rII1Lh5aOekOFhLhlOwrJCLpruYfTd8ec+WCZNfnkw4z9eyi6
fQOufRHtoz9w4veVL0Nvho1rTlz4kugsu2MK4Fn1F9BDVNDHvmFWE3c54HVjT/JajPuzGrRzOWFd
cWb1Uq7hcoE/i33D1BA18IUeXNxGMYndQBfFj6bheOuBYxQtgG3dgbXuDByDeFoJ39BDwur+5EDV
d4k3RqNiuVD1z8yxIb70Z6fD5OMWtNyFa+LJH+0wyyTUAe9SJKbAR5LVZ91zz1rzVMPrPBt1/eXh
HBRkvs5580P22RcBzs4+T80+MmH7h+gxil1r6kaY6AZXUek0B2n/Y7KZPQnP8cIc2SOUJkX4VLMm
nUfM+lgXITKCbOJ+VD4nmhLms55pFcCpL9QF770KsB0Ysg91d6VIk4BXBS6nb6z1V4WTNprqn0EW
59c4fdCDuAmZEy+HqUsPnVa+Y4ElCa7HE+3G0xC6U3+qjWEiBdzwqCDQl+M/4vgwTW7i+Vq0xQ4K
kr6bDEWz7agn7spkn9vOr85xrd0Ia753Kidq/eBAMczpYrMvn5P+hu8pDjEif2nIkOjgaJCT5Vr4
8z+1vGl6S16Q7r/McbSgAzg4cDB5Rynd+wpqvZmWV0TpiJcc+isCPMLm6gG2v1UNqHLGGATkUta4
tWnvclw2MG1+sfKAjk+syR3Z0jf4z1GLw2g/A4kJSbYqDrFdl5Rsy8FzSwDSsRkamiSXVkE6Idq4
2MlgOU6W+zTaD+54lvX4hwTef4lpP80r9a0V/uuw0EIoe/zAmFq7nG8iG1xoJpV1JlZXZPiIJpno
Rx8xOT2Ky3ILcR6K3QKoi9XcB5oy4EeA2HC7uN5hYIUT/SxgyPNKMIjQsJjvfBqqQ2445d55SLn9
2R+TRsxsLLiDnb0j3ynFaQo3idQl6rDW1aMmlZ/DCMaPQfFj1TZ4wgLvyUuz6qRk+bNQ2nOBQBqt
vf01IE3axWBbC4w+O+EtH5RND3gBysPkt6+2AsBHxLe7n0eBXBsviy90/aAUIg57zUKCdWJqJREH
I3nDQa7cS5l65l5J/SMnzo1s1PaOiF4NUTxInXK3osJpX9qPxr9Ad1CQTDzO7oQctqRAD/eRNNWA
NrmHi6+jFk0pOXdF73dnNtNnw1J/l9Z8sdOecgbUoZUwBCAPg8OK89pLul9jx5gvfcmnNiLuCvZR
RhzkzLSOrwQPP8VADTqdU0uM3R5jH54cgz7BDvR9wTZhLtYY3KoYo8GtHqYyr/YQ3pxqzn+nKZb5
NgnbNE1wrzyyk/lppFMTCTBoYwOkyzMXufOHguq5RXlf6OSN5PhwT4avrH07Su/H0jhOJNLM3nXr
37IF1+7R+T1tv8j2M3jpyVDr2g4Eml5fvDKF2rD+m5IwwF1fEpVVmcuEbFaQQLT+jyzGeRcIW57z
McDSFSz2I6i85NgaHfwNNV3MsvR+1Iok4k5gN84oFXOEVWKuuYfWVhutMkdc4N0FnnVsgQvAQR0i
DmcVinHxj26x6kTiGPck88JwId5XLUS1rym4eWJfzLl5gyMZHDmqBprABI5E6RXcvzoZ0I0bbl39
MPsnTA7qIQbCuOtwoR59C5RaPtXVxSjQvU/f4OBgVIASS3Crm68GjzJ5tuvimyXyydSvXsyRREKm
vFT5auYocMIXGmCMomsdQGPoHLiWcBLQfbY2OAEzsA+b2rFAzXjQ+UffaqfqI7MwRVLiFrQwy3hS
raWOBlSh0WIdU/BDLN0edYqCM7fYvXdk3wd91y3s81L962UvMWicN+3Z2v5Xk0UpE5ftMWhQMPmV
W5/AWf0ec75rRnN0aR+0UcApGJsxfYA97IvpWsApPlpzAr4sUYfRcLmpu89EZia1k9dDc0uo4NP5
svQQZ6AnLbs6HrPb2cx85+KqlMHzGP9bTLIEmkECj+8pxMXA8WgXRn1LNdBknhZXUefyx7crkogz
fW4fTQl7RU+xs8/zswT9gFATFV7Z9z8p3rIRKIelTBPZTQ75bc5++dMrDQEbMDtbWGTld7UQn7Kk
6Q9K+ab5g3qySNH8His19PZFkvyCEijv7Nm09npmRsli/myKPrhvcIyc3CD/18/FRGhmTD/lDV60
TK9+zJh7m5r4nWOHU0oGXAEd7pTGASkY6XC3zeFnNzEYvKbeZZtHbFOfOkMw4cX5dLLttt0jksNn
pen3orNoL53skqQ2C8B1om1UHY+wGRsP4KVp1GeMT60Br9NIJv4UCqrVOoxKcI0mCteKoTRMyQ0g
F3N4y4dA/ugL754+0rtbuMQpRjPq6WOALn2uMCIECS6ddg0KthquhPgrYLR+rVkdJuy54+SQymS+
G1ufp0AbyZl04f+mqPhupGuYUGeJ/SQ8MGqSCVwhDzOLuemxMPu3rDB+xC6urGGZ4THb/hej7+NC
xuR1W9Q1FmsFwm4urVnnRyok7sl1BOrDzqKPpbxJpPWJqsm6SCpzxCSsxEHDsDgouNGxu5GcxZS6
HIAYCUyZJzJifeJCdwiWByIqO64jnTHG9l1TN+9an62gmucSyoSbH4CHAABuOl5C9H6N4w/89ODh
r/8dJ88X/gXiMNusnJk6MM0I87oVYZeNt/949xi9nryUcB079s/bk9Co5Fds+E4EQv7QZ8MzRWRw
7lclZcDPA+sWFiZlsMyacju0nM48MoudUHlTCszdDPiaYxS+ghRYZd0yzMGGnuXA9JIsIT6CWe5I
jqGygVNFLjB7XjwG6+3Nfh1xAcqJhpY9l2TiFt6/3kAK7hFoVjoVw1O3tpn5rY/4wDW0aq3sICPh
ugiOMp5vTrFMR1/vX7tarInuwKSIsnuy2TVfysGcsYS2jz0qxKsu7XuIODt/UcGlD7AQMQtjX0BK
FvDmwn1ex6ImSvlLuirXB1P3Tllnfcne90/uNMC37vlG0hhriGxSIFfLb2+ZvXuD3KPUeMsW03yY
gXTuusFR3+Iq5lDtTgDnoNtnhh2TTX4K8PPtvNnOTrUwzu4IyUxo8Hxpl87xTA5eS+YAt7kqHwFC
jPdNvmeTzOkbEPyY27tt9sdGt2G9yYW+lIilYvvJq81p162vlfeesqq9ClOkkfC9m2wRQxWofnpA
KRzndQRTuLt6AC2oHLAC99AaZpWTlY7x3q+utPY8HlgH4kwA+kmrhwFSSO5Uw2G0Kgc7s/tiIvQ/
+q387FwXoKWrPfiW/NwemmFNbJIJTL6hAaNf/QoUmNzvN0EG/ilutPYgJXQAYj6j1b+cZhKVV3tf
py9dGVirxuLVlk4TDesZoiWgKS0Et+eJIUDYWvarRab8ztHm9mjUPXFv1rCf/dVYmtv/mYkHHQVp
1kzpIa24bF0bPJUDK+Io/Mrf98CJ1ijPwE3gYlQQwFhOlgBpaN3ouWm+HUhxZHsnlXfnzF22k038
RxS8cttQuy4QP5hDlzxYzfKUuuYHOL/i3jOyIaoBO35/SAxNjZOlRiM0WIXU67YSlMUPox/rO7eW
n1aXEV5f/lYQe092YLy4MD0v1uwsx2oyzBDEAQGMtpk8Zr349I1okyrMC9J/idDn5kMtlERmnb2p
t3dzov3LDZBoREk+oTOZfYv5ZKbQjFRAEhXDgUQ207HsuSZn4KR327eS2D4YbCqYRC/oyfzAP5ht
a2I8yF0MJItzdmT/VvKuPRmOf5jbWh7qAelxmmkX3wKOMc723VR02tXT/A9Ru0/bU4B+ywGOUr2Z
AkAk9XxrF4gtiupPMqriUPSRcMi+buMWQr7tgrepl30XsMReqXa6pf/o+YT4aY41Ul7gAAQl4KVF
gKFiVM5Zqq/Uln8CjGGxgm48v/jZEwlQW4iAWr+HbKMXVwCo2xnUZxkxBRh693DYln2R0pia2fRv
UcUX4a9W2KIeo+hm7ZwizQANCpt+q+C2C61qenlgO3TZwBKrIF50mrw4TZ6TbOmrnZkgrq7wTGIR
qvtzQKZ043Nu6KvwSpLWrAfzFyzn5LfOq7RJEbdCaTvmt+uiGdovw8dprEDjU1bhsPKxFOHQZDTJ
W6Pl+GqGgcA1SVJjUDObrTpygXzmCsbKzHbinPK+TByc2ibM40a8Td1cUVTboePZwaFx0t+DW28/
37xXnL/jtN8+q8r3rXM64LdpyFtJuuppO67gIlEYWPUehIQBFqkYGH6w1a+d6pKwOtmNTit2ysxf
t3vkW0CPMoo02SzTIq1Yfi8IFCjoNE7QtTDwHMKhnBwLUx2YvwlAY8QRgEGtSCMcZaadYxncmO0n
Ua7NeOCBRp3iMf1cySIyG8wbh8x93PjF/eAG/3xXIyHM/qGZCvUCkPA6LBoCxoJ20A56MgRsATHM
b/Wp18esoSQnrrIHdsxUZnY8zr+yYk0eXcWlm2rP0bVn0jO7cGIqcwKlPz0M+SoOZVw/dDxYAFzg
hbWkneTNPo7fSy3+t+0nh3Vp3yj5OWVOqJTP3EMjxANj2jHz3MfR4GfwrRqioBBErV7drma0bhoT
9lI570lbUBehJ/cB/q0jaVl41X0dzemqZOGOSTA4Bg9CveJrttCOmfgBZLvnRAZvGLD9r/tSXJFp
swJcpa790LPxGHV6m2LWDtuHMEAKh/Fg/1QJAshcyYNqzDpM3O60/fp6BYq/W0JNPYA92D5Xl9Lk
KL04O6D+wKpulem9qa4F4aWJudomxHmswNrTsaXfWRnk7VyIPHMfSIiN+gRhrrVIAKhL/rB9xQQx
1KkmkbgeYqYzGUse0SZYmHGenN1uTo+VRieOfgKSBf7iIIXlbjQ29SY3AUMw1qI8kcybynttmk9q
abUIFcc9OvOfVrLCZYX2aA+VuU+cgvIOVZytShI/1w/anfL+5k2sZqz1oJvS5my2BJgYpuUxyJKX
Qpgj1tBRo8hEA8mDsJWr20aXz4ZQUyWwfQm1D/oJNx956ac15AGnH0Wtk/XIP4I3ohleBjwX97WH
DK3tpvJaeD1sWjxnfMyYLDgOACC1XYgkUB4bhyCv2LL38DUPm3VjaSk9U50RR9l6RKAuzn2Z8yTS
ljVHVQVRlhQJ8UhcaNunJ6yeXyTscsd0v9xv0nN7eZmZbjzW/EEHX2bfcYTx1DJMd4p8v5WRZHl2
TEzGecYZP6ZRNhoE6vasadY9Y605LUIZVIvNwi4HCPUmvlcoPQ/kId86jkyqTx/DEODX+Lj9VI2y
JOlvGh881KWF5pN7iMLOX2wdR2SFxMKw58ixSVCfYuOMlOKp4/aEOte85qN9zPr2PcVyathj8X3l
8nqne/o654AQrAKmU7U7G+oIa5l3WCXpabvNAnpFrZ3+o5zJS4a4zswil8IL3716CQoScbcWp1qF
EVtw0JCoh60LTob61DqkoDRtcNuM7n7+5BSOCL2+YWCLuxseBlHg6xs5wxFXoK+FBSNyuzGry6Ll
7mk7zROCTenPgy6qpJ+d4gmHbotpfQrql607nbjAmDDG6ISUH4dWKT6Uxpf9FtIae90q+ut2cm33
CGFazkkXbKmpafkPL97F1Um3jNMF2lH9wdzYukCfnbkjmLFbGcGjeHYRCZEHsR0HmziX4+ukt/rB
xp0ODMP562Pux/57wYvqEfAb9+fBnlksYCvdMQ8nxsGH4VynigzTjmSPpfZpmk/TPJFYiZUNTw6L
cIha3ilPKEJq4c+HLPFZMWbEm9GkvjqBZZw0n85YuohxedatkxrT+xw08PYk6yAfTMGfijHWc0Zo
53erlRDqrXuA7JS8fi+2NWbwgzncbX6o7UOwWbYytz4EwoOJOQfxTi9aenZeMVSE2sGUVbCTfume
NItJmxc3l3FMn712vK8gwRFYzi7Sz6Z3wyDsZ1PBIsU2n5M1aqt3WCgAOtqVZXBFBnvf9F78fbaW
uqYd+sZ82o6X3Ct6ApY9LZx7Vj9pXvLO10hJpXjXu6E+b5z6qsz3zSpwcUrxucGR7Wzk8RxMCFhJ
KiIdo/cGMgrmizUyql4nM+VaMXtr1769qW6hpnCwmfR5HjAatyANx7HRJrZrtylWMRtsgjP6CBj6
2YRNH+k9aKjsnPdTgXKEcgRD8WcpWgSTDnM+aTCMS9z5VBZT9cVc3rluf1XPwSN7SA7JgPI37up/
Tkncl8Vuj2XYvNPNP2L9bjq/+Znm5DS4iO12go6H0hHaZN99bK+Yuxbd670C4jLMlPXRxJ12JwVr
4c3C56Nxu+qP1MQIh1vRnMmDVwBohQZJbQl2Gxx6jo3Q4yyIGBy/yYr4UCf5hz6X3e/EV7UrcauQ
Lu8tae5TQXMG/BcMciLvMvLIG2H8TTQdZffAdme78RfmCbvJx+iXzQxENaXRrGokScaevFoTbEDd
GGEMNc4TctsfhbJY4U5iDitkMMh1Efj0snxcivwvS5jyXrQyPoqKbPic0V8dND8lb+xRSRGwijf2
hWuBYyWEqvCN/KyvaevQgf7mLhmbGTpoKj6v2JeVX9ID40x0tdy5hyGD+MrGylm4XyszjFSj8tC5
Jbe5iJk5r/LvVZH5fWg4+niuugn+Qmy82SUrG8Z57t70WHl1QwoumOE4/SKzsRT2+qnSjSBMlp4d
I48/Mp94lcXB5GbYioWZsAB8B0x2Vl3W6sNaBZr+JI/dyBoiXePkieMoWlfsNyxb0kMcV3Hp70f7
bzXFwYNm9gxjEP30K4NhQAjXTJV/Ym7rkndCf/bdLgr5n0KjCbJPp9XsR5G/IwEhmi8l/cupP9t0
8KjbwJ93ImGUUg17aPD909wvvzXwxYc8YCJlemboWEP6QnAjtD/ggmvPrZnd0SpZY2argiBwa7ZJ
RvVcpr0eDlZvH1u7fA8Ujo1Fj19sE1jKmgg5DOIwFJV9SQYyFRQqUCbpzYlgcXkYDHWzptmPlnZ+
6+AK3lGSFCFKPdGmL3aEWcq/VEZhkHAv0bGp/NghIb9WsxuKRYF5MJm2WtxNAAwdEFLNqZ0JTExx
6JTe02w4MfL8cTwtpno2OZDvO/iSlpFdtg9Py5OJjhLhDNPH7iTynq4ZaaoZt3TS7FXnYunBjjZB
lEcNTEdiwcyOQ4iDldP11nSHwR3gqjvJI15P17mrm6W9tCjRdhjsg51hoSpwvPTB0Jwg+taZbpp/
5FQID8dJDy5OG2eRYCmh2cgXM+uTyaN5ALfAU2qzYmFnhRxwDtZDhkptKgY0TF6PpMicI2JSXELx
DD+KUddEbuYSu2Gj3PX8+mZiaNfWOUhvTS+kTOgP/DgbNnNmezSRcexY2uPrGP33LLDKSzpxxaJA
3g9F5t8NJGn4/pRE8ZLe9V1Q7bSOeF+SHC9xk4sDC3iF52A1v61FlKxlFzn04qHba9jd1m45dUAp
uy60C7c4doZ7APuMKruuQAGsv4f87OYC56+iIeSpmYazviChbCvv/XtA1sWfftycMoRK103ZSgYl
1EEU6r5EV7HR91y3RcqUsqyNm+QziB8RCgKoXo1stZ+oK2Gl2a2d4qdCn6dTo7vTuTTitxI8bZIj
EArM+I+hNxi9ZuM8e84XKe8gHdduc1rMB9kI77HS2qPUyc70cwTUSZA89L/s2moft6fI6gKUlTqo
DqNHv+nFdR6VXhOW67CyJqJRviOV8F7AyXBSjtWFEUp3zjqmClPzD8Skqkcop35RXQRjRpv069Cz
beSZ6NKOkuhjhh2Bs+fTl/U8RBNyZgFEHY0Q8Wzb8yorNsJWfgd3hglqYn5u8GY5irdqtAjV1ltz
PxB8sGQiJ53UfML8QxeB4Gk7i7I+3uteYh+toGnDESTXCVhSSdkKXlTuNjH3VqkOOIHPZZ787Oz2
vnLM4n77QafDEOMVGX8HhbfSMYFpqiEJ89V02qZZcG0oUUCYZi+idR9cpqS+zTrF0ZAIrXNImIHy
xMboZbP2ZjiHgp5mFt3+aRtd6wZZSUV98UXPPNfVCOvdyukM5S+KWAaD2zwpQKrAMumUQWdgjlwu
18RhX0tU8bcpsW+XnH5gZnOfukNklSwJ9I5dQtlwqupIwjWbiCv4yZd1U2I1qCMcXNyXmDCw7/5+
+3aLXo8m9oOH2dL0M0CaA3IvciotsnySYKzuGPv9arWAMFCQn6g/FYoEIY5LZeWEpjQ/CZfWmng4
2/xxI5RCr+m0lvT0UIc+TtIH0/p0q9GMMlH+VSVsPIUPrYiNP6jZ2u+PvPLy/CiVxVIot2uSr9QO
llux15jGHYbhw6yQy2/lXTEYKCKMtD+ioZwxL8GKdhIRzSogAhI7abh06c3SeAP1rEGssugPMTh9
wc/OXGeCCPHeMwMzHGNsYDXWefRlTcwKHR9exVD4jnZNV8FVIVlIraPoGF1kWCJsO48Zj6qlhZgg
fm+HCzGu/HoaE5CoJQih1wZAFG/pnIp7/h8bx49KLYJDnZcF+lp63Oz4ZuY5F/jA+8SLrajJv90Y
HTrBHfECwZ5lZb3XS2c+BBbqDlezWOED216pZggKsvvtr+Soo9kt6HdGVPduBvgUnfxLMHhFNMzp
zYuVfXWT2b1udQAdgbg2aI9Cz6NnU2KsIhS716IoEIZvV247WvutAkXyuDfMgcBAfVj2SeaK22KT
14TX66ThiWHvzDsSeMvKwwV5X0eGZzI6Bu913HYm2xUb6/p4P+HJZ5mSO6Gc+k9eyZF6qFKXIh1v
wkdKlPJTpYdDRd9T0hAHmpwbL4OKzXggAGEtOmDZjNzgeqL1xnlLktvmra5Tp/wuA5E+3IKsi9es
spvVF2wU1yVrh/LHWd4FhFcPD+BvoVqYqfocsj7LzyqIu5CFb94T/5bkGasTxgDhNBjlxXemf36S
oI7kOaoDnVyEafGemlXabnBH5qAawfJwjcRqma+TbZ2aEhb3sizTPobEdkPyvt/K+yxu0rPlsauD
b37eZgWjdIwH7G+PbP2D3faTH2OT1emY7gY94CbV8uw4pghp2pEkFUIcxRVVQna/0LYhGUFRBlLY
vsTK+rfVWFqr1ydofqRc6rLDDA9DOEsJhF13ZGlAIKyzNPMDL/cuYUL33dG0/fCLJWJ3ZtXwjqCk
+ebzFPjpDw77OQTbE3pXkKI7c+hJ+kyda9JLdFcCQZGJNHPk+3GH0+brcEXyd2PDFWPJpLhjJ7ig
p7HGjE5LX+Dgo2yxzaWL2tiFLcDmJdPyx21AMQ6QEadkfGgmwPNLr2UHMn6M0Nfs4eotFOKb928O
hhprPfQcoJBXFI1E0Kf97+0urZiLnVWeEaAws3fIanUQZpohbWJuVZT2vU8VtRESg+oE0LRdOc5b
o8ERZh22X/Gqr0Bym+tlB5YeA1rW5VrkD1jzUxkmSvcZBz9ZeZ+g2WZsJyZA2+s+BNbjuYsLlkPG
hA9kvayzxLtunGU7Uf6xW/cvXSV/BfA6iVpUfxJDw0fXc9rD6ewQVFcQoxKt3NvK1Vl6seOXncFA
klKLjJHyR9rVn6wknV1Poqrn6Jde8cGISdWUWijec/GK+58MiloLbnX6pwFHJj3eGu5d/UXISn9J
6P3WRF696YLdECQUXZ0+3cdu8MPRLRUVPcWZ0BEqsFUBihIwLlYWNjlKdHmb6vxjcw40HZ/Ayhdp
zdTZb/+IMLQe2XqrX6VuJvcpo3SWqRzBa1Mxtslzj90bMRsW4rnx79PAo7Fb0XkARLUod1p6sG5+
79TyI4vLu94N3l2K1R1irTEE6vo2+WOKlmp0KCCHd5WI/pKMqYLP1D0wYCW6diJSqiI+SFvo/MzJ
YiCoaZj4dZdI42ZyeWjwlynSd0OiDvWDmUj/JtY/N8SwULhUbLUPTlPl9E5zuYd6o65Zb3iIhvOn
tM6Dh+qP5etiVxD6k9nsNiwb2vrgxtfsRyXn4dJoGS9GgSzCJpTvWKrqLbUbccQt8wXWcTqIUkco
xUdk+1czH/W9GyT1F84X58y82L9hGtqrpHmRtVKn1rND1/S8F0snIonF+912r7Zd411L3X9kK5Xc
MUYAJODJnrc/YGnmmmdoZ1FnZM7z9tDVaq4PfAqvFTvbm/RSM3ICo9m7DWHLoFjgzIN94BC3MAjF
u2IVvacl84WyjE+lN98j7OU7rqBvzW6+N6jkDnZCBqJkO/Pk3NkLTFlrKl4Rbv7dUJIjGv0m8Uk/
rxoRLgPh9GNK90keDso0TDlG0xHHPjDEVSuUZz3XupKvXeYzGvu1lDZaVL5WvXwsq1dua08dlxUf
LHJAuwlgP97Tg23nTeSj+nVqHfZnabyXc/OS45444e3JDoytgl2cK3FKrNJALGxiJO3KX+QI3gyn
ZenUmn910L/n3uwnvkpzJAxieGQvbT7J0WRHaZCQrTxyW31SMeGE5o19JXMH5ywnLApr9Iy2yOXO
GK3xuixuJDqkV8lc1xyqWN0JjMfwNOteaKJQ4E1Ahb++OVjI2NrkbKQgKyyplTzki/HX6BVKxgJx
g5x5kBOH88hlbJWy5d4qkVoiOfYGQt5ocEw9+Fs4M0JeW72QKWDZqLW3AlSm3avfejIa7BHhHzIP
fp98KiyhbjY7XIBfx2yuSsonMwaSMnC/GaB0rzRIT+PcqZNbV3A3y3Y6V1bKABCjxNlbEJUbmL0P
mPSLq6P6HlCb2x+6upK3fI6fM7hs3JfSq9qITxVXeVoIPAsKebLpP3nDBwokccK3Yh1yzbi6PrvK
ogc2sfYnG4ipLpufTYz9NOdy3Tep2dGkcjTFuTdf52IXe3zfLBkRj1U/ysCfLssAZ8FGSuD5KjvM
uYPrauz43MaeP6mv5FlLChSMmZ0cUPlidGiY1JeNPcKUbuK9cryPbRVoWTBcEXtGhTP+3BYCmuI1
HIyuuXFq7kXPi6evIcSWRj6V55qXcg1c6eCU7IJOGw5Gy2cf4+TFoyd4D5M/tteJMyFEI14xhnZ1
Bgo8d8YvctzPGtsEIhe1hLhPy8AHfDQhYkXBgkincRY4CBZHf9tWD7VteierqZ83F72BTXxrOF0Q
xFtATM4uf73OpNWc1LodtDIWp9VcWke8JDeGs3iKVlMyJyV6B7asBhfJuSkqQbWq6ogI7B0La9Sr
ff4W5GV5yl0c2XX/d/ttlTm/xobSI0F5WxVdfF9bEJrGxDSObjuOJN6Y+h+gESBOe/bPbc2Tgs9+
Sl3aeVsOwBVpzrKyfolntrVomDk4Sv9ol3qJKRDv3PYNTSb1uRvbazASMViNhVh2wJZdzN1LaTn2
vTsU5oHIVjdECXoVaPjv4pTxs5qMie51f4rZ6QPOpf0I2sa5dp1/K1iG3Elb2WE6sJ+r4HefUn3C
r5np+TMmt+HJqE5+PURdxgfsCGVdWRteN7J3q2m3mFTxUFYM5Ow1vGF2+NZl7IHzcJ7jDm6JNIGg
9vnIdsadOgZpyDSlNfNKIjb4833PobDG9N+qkd0A8gqIb9/3Ub1042lavyR398A+f4AxwNpLIf05
TPESPCykVVur4snmrSVYhUhXDpWzBs5nDxFpOWwgCF9/2sgbwFLcC4JVplZzb0OgyPO9O6HYrAmI
Q4y481qMaKWOQJ6NVnHRC+xdaYAnIxjz9ozlYo0lbJAG1R55WHxs34qPccojw9abyND6H3L0sXNw
aeFJtqLSZ10FQ5dM3gdfl89bpRwzt19ZxpgBtaQ5FbHyjgNUvkO6oFoq0i8AbiMycUscBI6Joz3v
7El7t80MCBa2JlacbK/+x/+G9f3fuFIr4ui/M2dQc5oYOuDq8URu7JT/g40C0EJNkgs+NDssHV1l
U4+30rqraiXwuVC9BJ7PdNtkVql6F3HHrBNhqBbjKr4ZV/+foAhb5/8NUPxfyz/55yP/XPKP/4Zd
5Dd9UxQd/X9aHpJX3TRtWIor8/A/EEX7vyg7ryVbjbTbPhEdkEACt4vlXXl7Q9Qug/cu4en/gf5z
4ki7FVKcvlNLUVWsBcln5hzT+o/jMCB0WFh57h80xP/LULSM/9C4SOb41v/5F+3/EhRN9z8m+ES0
KTYja9s0zP8fgqL5V4IWUEd+CtWu7tq24Tr8fX9F60w9nn/RLrSNdMlpi90tPvNbq87FqrGw0zUg
VKkEJLJ0MnXgwY8nlHY3VVNXh2kMJe/6OFtnuso3oPtR4FX1ce7OZhmQLmxV9xz1jExrZ9/ZkpXm
5PabXvMbmsFbtlfxMVheNKO0jyLE0fWn7+Hvno2FqPj/no3l4gSeTtcgcweALq/jv14crwgtRQUR
b1zNeeOQuHKmr3TPuXau/BBW/4ACh3g1ViyicT7d2mDSXfnS7N+82fv+5z/mN541rkEYTNwBoB90
SSS2WP7YPz2oNGBd5aVpsdHq5LV02rfWLe9ipzqjoOv9xNpn0tuJKXY2LezYYwQ3vUwGtFNycSYl
68gJfuksAvGDgghwZ6aXonHJ8ImcFZluq6qjc5cQdWL3y4hcZGPQ6XE4sTJb2+BnaIJEv5aMj9ex
3d2BUEEzHWu7UWYv/3ypy8f6p48df6TO7cy16lwr7/ff0FP5YJu6xvZtYwwM9wX04J2lP8tJw1hC
84EVKmB8G/7Lt81T9N+/1bN5jizTlob+G3wrmbIEbl2hb1rDvUuW8VUi8+00182/4AYXxNhvl8cz
KyUYPweo338h3MpMxLZNITbhBCbLoN6QbKWOg0FiQUga8uwibP/nT/RvfiXwK6nz26RncIV/vXdk
ntsdGGRjw3i0PWkT+sa8c+68PEYG6SHAVIlT/svnafx2NCxfI/x1Fy4+pxMf6kLl+tMNy2SYGcvY
qo1pWfYxC46lkE80Qqexyk4z0WylnHehQQJF2eMt/ucr/pt7SJpQlblkKHm6+O1cItGdJicgSoBU
AjQKSu0n11slBXumJDHRlWt3oVP8C0/w734pRTZHomXBu5S/3bhagIOHhnDCbgluXjzakInHYVwD
FXxTQ4NlwUJx9c8X+hs0jnNB6JLb1ZG6Lfis/+Cl/+lj9oKpI90lnQAD1O9aHF6bUFzLOCClWnop
b/Tx0+qjs2ss6Sgr0CX7HC/+v9zTf/PwOIB+Xd5Snqvz/Pz1u66EEzjsWvmuY8VSGkKCy3LOK+N/
OQX/Cuz942Lxkkp0BWAbqW5/+1pd0SWMzYDRux64KbJ1cMOeyBdb7mbCIVdGIta1+Pjnj/h/OZB/
eWQt/scJLDgYTJMb66+Xx1rTYeFYEwlnOT24J4KqmKOcUuOGLoHMNpu970AeqBGlN8DRv7gjI7+1
ohohYPeLlDs+cYUMuzJ3TIz2sRc8MSrHf4/fNh+Kr07LnkQeXYo0BWCtM33stXMEp4vGHhjTrOlP
8mPozduWoDA8J94XuaZMSlMW9NpOpY9jVHw2RvpmxvlLacyv4xL+naQ3LugGJ30MaxtvYz6CVKgA
NSBlVPR8bebCFWhoE7PM+HDI47AAFhRm+Jy06qeMIXI2ZX5rQ45308+I9y46MN9z41e8VjdeGt+x
dLsi42NsTBBpvidh5kBLdO8Y9iOem2NXi30JfkPDgVzbzRW7xlWHUufwM3xg3g8NCNIYFoNVT9ss
OvdueIB7SRBfeMVnASTYaS4VEKDMXU2J48tYPI4oGtYCb8BW5k24yaz6l+X29pFK+XHqEpTOXXKr
KPa/ohHnJaJA7LYmaozJOIk6JnQxmMGbcXQdsmBAk1M9YRjuz6TS3JFjUp5i0/WFrsGHSotph2lv
WqYrLBh16l4ETD+kVhIKilNZq97HlvVyR3lAblF4APKQPVQWSRu8WO0xHM+dhJ7sme2FL/OH5Cmg
D2buOx4BhuhQoek7Eb6gP9AFYY7hC31jSUDvif1n56BFHazRRt4ECa28APEh8ixhCImpGP/cQSAz
Wnc6puARc7HVifFcBuWapgv0DWyGrWYRwWNX2qsT9ju786BFW9gQPJQKQTlWp5E+cBtlsHhjm0l/
2AQst24G9DUngvPuafyns9aV817QC8dUYiubNdntrLwDl2yuy0AfNzVpb102xy9mUL+iEb9DVLTR
lYrJA2g3s7LKQ5vomB2AGHjjgymelNK6B012exF9hS4CRdPTwRkI9WbNi9CtMHWkhQV2VTDSpygm
7LG9DkiH2TqYBrJSyXjQIVGPkf+gFKoSb1717gJyiLyBcNQtiN9gb8X9VXOS5x5tC9GWcCMMjU0p
WIgdCuR4XcTVU+FNX2x/nsFTGfs8xcUco6ELsduj4thlcVcALeKRay0HtdcCLaYxO5JjztQFSNku
0Y0Pr7PDrV5m847j/UatHFahd25nhUjICVWIEKPVpNrg4RIe8hoSuVxCs/ZlppCcknm5MbxmpDXN
d5Q4Cd6WcNogY3BNFFqct9MlFnS7pBW8FZW4DxyC1muiJddB2cRr2F8siZhIcM/C0SABGJt1Xe1j
afXHyk3kdpriO4Q0mEOD9HaqBms36DT+5siAq3OrgrEfZvFp7qAXML9zPfAsIXmszCmpMgnfjV/1
NmdThfRkp1nNG2F4iDesu2xAB6Tbs9h1l7Fr4uMwDN8RWoe1bNt3xoA2cX1Vv29FNGxmVCdbxfOx
JjHz3ktZokgKTU+VH0Vr3hCQaPIXr5oE20ifhW9XNyOCqgW3M4fd5Ic2GNSsLmiT9c9Ii5C15CEu
j+K+ZTHi66K79klm43aKZj8lM74O1I8IpnwztPZ9JgniFhqLGo5lvcvQt8D58omeYpUTljupA7rq
KttvdeH59qC9O1V2644pmrYEadCY5hfOr+7gyY09Wa9Qvy4TKIFV8FpEFZlhgSNXpUH2jTa9shrC
Xjt37rFtvelxim86crhYXxmTPwx94IeiQnuuyFup2MLHRv2rUMnP0FbJLVDFE9ug94imH71ceOW+
G1ZeWj0Cy95Mig7LO4m8JrLBFdNOx9PplGOI4Z+/iqEtkZxTDnKTU+ueeT5IPs78sMha39Erdai1
afabqnvnDyoOaUxgs02YqQ+Gv0eK0CG/qVW9shlvbtDuSj+DfnkzRbbNZh/r0DC2fj2rbBvbzNTj
AATWktDRT7N27wlN2ychKyFyF3YDMRYnQebCcSLmsia+l1BHHhlcT5j2sMK+FHU0QIg2wk0vvGyf
qJHJqz5Fq9R0QaV1ANwMBmwLwX5hKDiZPvtO0wybVDjfvZefjKB4mtD6gDsL0YU12eDLong3GJH7
eD49Ew1ANibL1CjbcFAlzEeRfQghkGWXzIznatV9EhZ8UeLLJGQEklG5FZX9Sd4yruVuuPZhfhvG
bN+gZNx3SfUyDsGOPKWHNNO+qgRhUUEuXTE+1CkLhbmpUibZxIF1iQNHZnicojzak7n90mYYD8pE
ngxpftTTDAEvLV+aIvXWbZ0Dp8kd/VBnUN7jxLoVDoRH8yHuInVWtY4Kz6RHbh1AnU61OMr1Ac/Q
yEshGW6ilv86tNp3q/VIjGqfgPkitucHWzJ6GBN5NxQpPHsM1kYWflWYIyaBIVXT7/NAvDlj4ROl
mdxYUEYhhfGWrZOGsEdgSAVvyVUSucsDPR7rLv2JHfb5Znuiy/iVEio7n3MtRxoWJ7+kV49HMySX
OAYR4A5IUjLJLaNP39GIr7HvXUoiG352kQpcCKG9/+cqzfyv6tvWaRgNwyLlxrKc3/sqD94cJ0eE
s1b15a5PvTtcs8N2HjxrHeKpW6U92/2mob5QGt5KbbF0sP9aTX02ncdJx49DF0SmF48A794kG7p9
V/WEgydyKVOgBmsB5vj2dYYE8NDn0a9czzYQDe67rCA1K8uuyTR9S1UhNiiCc+g4H+CkzW1GnBUO
Oo09eFcfYqfRrvXrP1++hf2DKvQvVapNC7CgR11hSjjxS5H+p06g79zeShu32ij924i1HtOCxePR
Oh9lnvzSzITFAJblICnzvTPUhwKMuGnRSM+gqHdjKnlj0ZRDB4/wS7fDG3P7zO+z5Myux2Pcu9jR
3B9FUirujO4GN7nYlgsV3DXVeONgf+TjYmrrzQX5jUhOFEnVqzEX+tpQ5XDCPMiJaotwUyvYVsjH
3dWNAansaMfMk4e6JrIg1zI+4rhmMD8h3ewwoQh2mQB5EboqksFzYz7yuRyCpKiOo9y6nHSExUme
aOsPSKK4iYgfPrBFYL1K/g/TijJe+GIyv2de9VbNJRbjNMtXTdjGm84CA8QQ3d0oEwW0spJXA/X4
CgtNeqqbpF7z5mREQolTFOGFPHd91Q7jfASVWB7cOPyRTvdWpZQUauBlZM8aWrxvAAUD7zWj32GN
d2BCgF3ie9jk81K7NDr7ExSTtbJO/dg+15WoNigEFK/WLgDXxZ2r24gz8a8QLVh5Z1d9WJEYtmGR
WBs0EvUuMUS5qzQkQbLjbxopH08z1PxDGEzHiJnWrsop2Cnus12D6SfWrr2q1L6MxveyD7GDZFQL
OglmMNHBZiL82+cO+HZCNeadHnvv4GaCtt8XMBvXKqSb9tDXIEDhIbPMrNvqU3gozD57apJP9Ijb
CET4Ab37rWADwRY8+So0TO0z8NEtY+NFLXXzR+B1PMcuI4jovR8tBjpW9m1WFj0U0wGRRuYOtgdk
GLt6LcfGQugVT1B++JqwowxrAJXpOh4K5UcxCJYwQ2cLWu5EuGw7G+6NwQfhy9btNnY72WiEvV+F
iJGagl8nAxCvUDDyJmbSPmkriayAssmJ4CViGR6rcfLrvuuQvSl/3AgxGLsu7A9uMu/xRYUIprQP
XF3FWa8scjVqsCqdrqlzYvXvWctEk9CjdiNNcayretiKlnqqLEL1ROzl1i2KAQhIdhqhf/lMVuNr
abow+tCfVsOoPY8IfwdcyReZsW2aM5SPqVLGDqX0c9C/9124RlDeYVjFGaxc0lpKh54BhvfJMKn7
cXbCSmmK8K6x6u5UoU4bQnrPKDX0g+wcw6dyIoxdg7iGCjM/YV64ayWWUhVGUJbyYgaHYH2ODUJ2
AMM4xbNggYFNwQk8/T4xxsOQecZtQzgXu/La2BW6dmdW6QnQ6ngmrVUsLj+HWVY77rVpqBlK3phs
2W4TS9v+sZhpnOGmGD3mXQQ1u7rT7jB7Y4fKDXmdcu8LBT9LOJFjtZg/grZ0T2ZknRIcn4c0ETec
p0mfH5ocf55li/sqQ78a8cLeooFB+BWywFeVcQmn9GInzXhU44+h0uI2MHOq34AXkSVHyEYzyb8q
/1WbwZfXm6g5W21fuQ5npj5PvmsGahMnYB8qTqd1zAtwJXI2RoZ4rgeicdrxW5RA4dlMC6I3u+8M
IdcuBAN6KMNgjda8NcP0ObXHHKF9SzooEAfHEN7CLqYQA1AYZtEjHN5HejNrTW4HgAQz8kXn9Jfc
rFBq9YADNNmsh7l60/TJ2XpCvWbTgAOXZhWbjqgApxgQ0mq6Fysp3skhfYLHxG9CmwyYvfbMlxiv
u65YSiI8cP2QhY7vyuwUSat8K5pDhu3UJ6jDw5Iyfunu/N2GXOeIBGXNB13DCzxnbXaThna0ypLx
Ize0J0zugH7b9NybbI9U0BvIRiHAFJm+ASo8+cnU2hu2jQsxubgQYdO42iXJmvSxA7EqpV1f0+c8
XBBsorhE3AZQXRUGDgqmirNj29QJeIphJKga7aVsNbCrUQZg21JQ5nLe6iOfvpjYIjolQBtdTBZJ
QTmKTts85a4seK4wvQSaDvoJmXnDTh10lcLdbXHvFF6IMzcE/B0UaIX1orDBtdGHp8NYb5B7JEFJ
IHdQAKSKvosUTUsPoGh21F04vQeYsi84G/fDPGj7Pkm/7ca6qadx1zYwfOIp/cYca60rE+0HieUr
B2z1ztLy1+KPjJi5uQvS9AuGFi420kz3GNeupKB4h9q178qIAmxGcIsEOC5vYQcvidLkGAdiX1Sa
fd+3TnYzqk+DQIBo1NM36T7WHn1aboHiBhwc76Y4nFZEaVgbu67gXz0rtJcUJcxO4He9JpFxxiOO
Aji3iKrVxk+2TzqsFpokGXuH1E1dXOfuAmCwpR8C0PMFuaP4aSmdg8F8a4gGaTgGaCSsY2dk1oaZ
EEuVByzqkIQ7besCyZ4DDIx20d5oaetsqq6nDkSVj//twZLNFZ0yQQFjmYClLN8JhHVWHTnmxJEP
w5Yx/cLyc9RWJv2xYXYyzO2MpJDMSZq+kxoKUBcFNXIfYnutkTL3DsfgiLHwSF427vph4wQLdbal
6m6DiWh5gaSVlfC8rVqaSgz0bDVH1hpzknlndJEJfzBwciqZKCTNADmtP05autg1DaqnluRvON92
zL9DxINdk6x1bNp7vdw6Vmoh7CyOQ2fwONbpt/JUsnUMybhq+szZ/SLueB172WytwjrhYzTw0ZiP
owhM/Cs0pE6D2FHrLXvnLNS1cMgOM4wL0+LX6XNbMEkPWObAk7HbecNACh5pNd2GJP3BCFI/7sjo
NyZWZyacBpyCu2pmlhkGjwL5P3rDtWT6ReQTyvBWS3nAIkJeJV+CbXv9que1o2dBeclZLvpOXM1r
ht1ffc8IHUPEcAUA0eCW61fAojypWyeTbc0pS+ofIMflLvXS0zg6xs6e3ZyfZhYnK7f1NY+Lh1dQ
N8+huajr0nXlbUdccxhiOPuqJPtGHzKkWbznU8cgQsgAeirwD25DYyrdtNxmbmRfSsNj+BIV4wGS
OW1F2Gx7B1vLEJvg4UJ27ZigHxejvpbmd1qN7dBQeu9PODh31Qw+PjCz4ThynPsEuNt7fWF0Nbc5
qLHrNC/q9kzKdQEDh6AGlwiKyvHHIv6F6aAG8a0qiK/lNbecWxmTdmqyI1yldii3xNcPZ+nxcIxx
2S22JIoqvCxrss+ji4WsQw28e5CMJneZmT21hJ77o9Jz2IOquSlz73Uw94V07afG1ph2JViCNENe
Zg8Gj1XMK3xr8WvjYRHssFKEYWWuR4eUdm+M3A3ixvuideqdtXCqcqcOiTnGoqS0KiGAfg2D1r4K
RepN20aMc+QGoUe1y+aBwbWabjMDQOQUSWpjk9dblJong7RVOPjKu+nAaK+KXkdFLDJ5Lu0mPvVR
g02QIbfmlQPOEJaIWZ6Yt3ST2mTnIA+L6YT3KMTMjN2pIrWCR7sRD5ndP9fz/JqHc3KZ7QrxPMgq
367ylz70ojMyUOQgKcpejISGtTjo6/yh0qcRCthn0JmMgjFhAgMMT4yksSVzg5tzbV/LcQRdoea3
sUr1XyloljHp/dwr21sap3IllNvARmuDX/lFatgIYS75SG77SyYY3xDW+5nWXnuTMvzq+FF6qVWP
sVneRxry0KLBbe2muCObVmp+7BXlPSuuflMxq2LRV9wknHF+amQ1MlNj2lql+Suvau1XW3kX3Eb5
z2KzdpJUQyzpWXdB7b1WgVG+etDs4dJ4t50RFyel5erVLNcWLscXe4qR9VjYjAoe+gx727nDLIhB
yFEcduNTHzj5IXIfVEy9FRfmVh9VsBsUG1suBQh881UADVsBISFTCRKtQ3zxHIinfm6c+zBn5lJn
lEwRXcSWXIryyWkA98CuoBW04lM9LjOoSReHMLOpq6fg7FIe1cK9aHULnlkj1zOfH5UXautgcD6j
Yp1lgt0p+V8Y2L4yh+YbNv5826VZs4tQzm3hdhOeYaTxqQXYgs0BwVoDmt8iMu4IppfM66Hd6wMD
w9ELf4Vjd3AFlxV7Os+mNYOu/UrGeDhqonwCx9zhE6Ta4ZDB1akDgWtiQNDlWGZ+JWGy2QlluKLb
YI093HnT4OxIfmAfAsRMuR5ZZLp6cgb+b1kowE5FQqmJLbnN2mhlAFaZ7DBZ21aF7aQmY30Uatf0
ngAqTxDrPKngpBftdyTzo1dY2pV6cxP26IhEwW4omvOzZFq+so2a39dm9+zeK7IZG1TcUftoFFa9
7sknWRVKNSsvsn/JaczhExKlIOMOb0GrPwgLcHDjlL4QCqNSSpZG2xoISKOeJjb9GNrmnddavfLw
pSUgnffxNOFol1fSNgU/1Wv5QvEJlRrzTJpwQn02zTI8h68fIk4DXYC1TFuHZJ2BasrvcKj3APHd
HAvhobN1efQUSLiQgIQVJ6WvAf3ctIGBr5Y8kajCnZBmzEId0/3RudP73NOeq/FHM7n/BudOOlQT
uMNmxgvlrpiS/KCaCcm5BluoQ/zk5rGz9pqHyuZNrjWMFjwbw1lUfPWC7L9Zmmpb5+2NG0EQRSfo
s4alDrQ/Q7be3HUa2sUAfdaYt19eKenDXB2TZmjSLM2MXUkWbYgmqcOVgYPX7zLxmQxkx2QVLsgR
w3KuKuaVZAr1LWqv6nmStbd3kajCw7ITv3VhJiVxjx/NG3Z8mbh9QzJ6xk5dOhdur9YQcOyaXGan
W9ZedLO5lnRhGyKUmcApD4SCFmx5Ld5RCssLdQpZKRW058KrH+nSXLo6bGjEK/Peiir2B/hSwHj+
ZJLDuivr6Yy24IuWXNJ45FcC6fcCJNjK7QCaMrrir2DUmeMLtLIPB79i2Hxg7J0hUnrAMEN1dhmf
4oyzGZgUGWcILGFpgBnLyH+ctAJiDWiWxHNGENris1LDozMU59zoXlipfaDZLfw5gJehUOAABom2
7UTYlA2MbqBZV47+peY4Xtc4JN3Z9NsKF5bXcHgTtLZ2nepdjGa0GcDCrnmh89DiRzfkeKEueReV
91VGgPSdoP1Ik/QNNA5/rKkAO7Dt0DCOgfCa/VxH4w3R7FHqEJAzjQsXWXOblGwCM6yhvX0OhfMJ
YhhelYohshKAwEXvepvxqFEYP6EIHiJ9uBDzDmFhwMlDMExmmdYN/uMHnaufveKls6GTNv1gruJo
IJuiuHf1eAvLY1zVk3wOEhRMHS9ZfYDjhDiVNZoXfQuMXxlMWdOAAFhEen5njMGd0iATJ67Af83w
nxbrHSvprRwVx2tc/EgyD7MIalI2jFTantj2MdQlLBQYwHh16qnzVUMM5eJwsnCI7sIZorqOLnoB
WAdEti09qST9xpG+O/oJ5+ISFProcRqdM0IiVxlJrHqi21u8FTkDpOIocvEGc9QvqFH8vqz6dQUH
mKAtitnG4x1UDdgxbHYwjhf+OAQM4QjD5tMzZnAXqIW7c3uCWTm72Ksb+1SxJSqiGYlR/VOZzlNS
gqWMxU+sPA2L1CtSWc7Q0RNrML+PE+7whYVabTDS0CqNtxPlPtBoe1wbBiwQrUX/HqB/dyu1K9Pw
k+Wy2joLGn7Gf7dsibqwm/2ANdxqHrPYL3gWKMxwtXLfjSk4e9PMgcAjp9Rs4lzYemQES69oihhv
p222cS11hSrqbDmLpKeFDOK0cTWYescEplPbdHZe4Fe9Fs2DDBjy49w6R44mzgBZcvQQ2xFm/WrQ
vE9bJoM/BZbhzw6yXDM17kJ3xhFFFNS+Z5CSZIH9UFTJiliFo6Fc8ZCA3TlVoz4QEHbDiL4HiJOz
kat/JFuOIoU02IThWpiAqbQsP1VoL++TUt0Nhvbd9Q3c0h6S+9jZ7bNDnvo2kO7ZbBbGq9P8IsJn
XJOExB7P+EADVK8qSrOrA/Hfl5IXe8CE3gcVvzgmJuhiRNyGkOFWaQ1R2C2oZRvjCpCXeULtPPMT
U08/9rr7OnnZE/6vyjfy/kuHrmlO5Uth2MXaxNFSJ8U5TacAJCi9W2FyEd0L4QNsciRQ6aRjHfoG
8XVFDcici6kWDH29fiS/ZT1NHpxPMX4msJB9T1b7UlSsHUnpTUr9Tq+jJwekcJ51t65qPzXlbfuk
fDA8g/RBsAJe5N6SesZcu5EVueTlezrMz2zEn7Dr4rh0Tq014tWfjtVUXKGsPnvWPbBwPl6m+JQz
vDzT/awRO55M74WC2ZGFj00lzq3yPjvGyKwi+6ts4vuotcDa9jX/9XgKrfiCJYcq+Mokhzda3YG+
7Or7gQ0UBwsMqNm6FzqlEpqHQIFqTR2Z70BZUvX7gOhvcMdYc3TXW5T5sxNsZLxlX7EEte0aKz8W
Q4YM3tdGoujsGjDhXBXaqoZGKJBXGTSOszdjH2lQ88v8rm+D+9IN72BHl0zX2rOeMz+cRyiwKZaH
VLalb0eV6YNgBQ4jpL0uzGRZoxtHY4CNpID8CC303Z5uVuQJqO3ReHIYBfVe9wvVNyWzTtbDNF/N
Gkav6pEyEJmzNRF2K5rlnGg4PVQJ36lFTDYWGaIt3yD5Em3DieE6YDCMaaa8gA4nZtYsxBSU84xr
13I2cloYiE5+HA39HKCopml4Tmnk13nDmRl2exneY/tZa1601vMeSylPZBZ5H7h1TSYI1q02E4HX
9W9aqp9aog2iYrpWs8JcOnEeDw/FzMBWT54ar7lSTBGNZapzjtjKd0znYfmHRsBIHzLSpeN2UwtH
romMHPFLxZAznWNlty+Fbl9sKBaEJ/hZq782YfDQR8lxIsyOPBqG6TUxu4kCkD675q5Rw9WldwHR
PkW+mk1MYKZCL8sCMLKMlE0SL6Ek3JGl94rt69MUw9Wu2dTFiF/YhzpvoHvFarDSYh1p5S8niY5m
QSoKzGwMTCU/rGMPLrsAdajNIZvEHzKice903nUJ33XSooqjf7krFUhKrUvzpdl95D7TfOxg8dUc
NRy05c7Q6/p24DW6pmvW1jWOCSYUmvbiKPZ8fVNhZGL7uS3D4mqH2UTCIYk6YK0xDTThS5PexG0O
aL8Ql7LKdgCztaMj1b3rJQPaoOYl8ES6i5kB7IRbvhDZwQsy/4g8nUibsHsieygDhO9iXFxMD+EU
3gZy/slMPm7NLLfst52mvndJztnJTr/NzYLkOPCsOqZizEjA2gOnR8SKT12TyQMC0Bk1h7jLUuYX
sUGsRRz0CVoAGCdMG/ZDc85tm6NAggfzHqfZfkOdsk96ddV6yZtLG9Z1DXg6esD0XJTOK5bL2C8P
gWx7vPbNO4JiSh2JaWzAY5sRxNTGhu+lUbRroI+aJbiuML9AbSBUndSTdZKANots5zB1zX3ikTpB
MMGz5Zit3zhsJDvRMCL0Bo8tOODJPNFWFe6EVdnfjUCK7jGqf7ZVUOySaum62/IDUVdxGRBx4dgK
j+PwWL0EkQrWCsEWugv84w0LE0IeCbmIBBmuqb0MnJtiWxiYziJ33DYZkzLsQxfcyWtW0eNxCAPe
BhaWM/pQCBb5bS19NSFQohpXFHcjGe4xrYpJq5XPrY/dCigxn1nrEfUYsdOwgB8YcCpXWphvGTBw
ihXavs6BT2f6E0pq+ikZfI9x85AHw7stnJtssha7CllsqH3oJy69q701PVUzfMPnavk6A06+Q4Id
fhXulDEFPpZza2uYLsCNgg2DMbWH0H02DaBpkRHQl3HWgeUwzOouyMJ7ptWNHzABDyjRG1P7UgEG
O3w42168hrjfVssfoZuNtultzgXUaYbVpiiWiOJjJ7cuJkP6pK4Vax6pJwyr0GEVQJGBTL+h8oDg
B080Kj1HKLVADGnAQmpQu8g3Ure1fJGZr+zxE9A6ZEbggMNgoqvTaLgHbmPk5hHj6Sji48fAQu7U
MJK1YgXx1aia1Qgs1qTe2RQKybeKbpwSuKnDkH/VeVdQTY/g5HHH9Ze0ywzWmwTGodhYd264K2xs
Q/ATnR2WXcgt3EzWPDyZSzbUEPZfCXt+/dUYWnQvjvYMwfoYWNHPhNFsE4TqNDn1ncwCjtUIkLyY
PPIwk3dG1/WmzkdWrvMY4uf/TOO4vrFlbPpWENyCAHUBfReIJHpyKdErIIcIzknN2G9x7dO0Y4bW
8bW3c7KPWqUfk8akU633gPF/Grw7lIXDTCfZL/zRhheJ1D9j/FmbfPzBeSd2kaQ9Zj1ABShAZdvx
N3jDA1Dg56BDr2/Sdm48h9pQTxIw4tQR2741b71xvHUywPFe7qwcu75tOmiPjZkdB7Pqz2jpRpZ5
RN95HiGpLjb/QBT7VB+sKyq9VSvH237ovjziZfw2rLdZM2LvMTTxbiF1zEpXMSo0sdZqwJItuoWh
Sq2do7SfNB++evs9agXIebN7tiL1zWtoWyY0IW31bdeetxnYfkYKq3MNjp8ZBr1lMXWIMLq1XhiM
tiq6gkZZX2gP70doqZ6U1JMzyxHRhheNsqD30p1pwZptY+6MVjzoZgmsrppoaDTsr0qiKpWQ2rWU
EarTonKycwZQobhHWfIYR6A5FsepWRQnvlYiJgOXfgucP5896slsXGwBNWEVLSZUEnPrgbRv7b1X
LmkvxHoaWQA6tSTBzp5eu149W/a+488EdrOMXvsOHBaJA3hew5VVyBu9oacvlm/b6yriEvmvYlBc
0M7WlQL/Sd4cYTr1E2Cv1wpYJtObtNY+wKRyHvyR8nJKINfs6yx6NXFARw5ttNGgRn9HPG5D4McX
6ClBFVFdUmt8teKmXkXagGbFQAGWFAbzBF5r69Clf4NfE65C0d7OVn5tSiZNAY/2GjCx2eBGzBWh
nI5i207MNeA7GD/YFaXOKEp7ZWh9jnKBtbBU+O6hRIsZSnTM1maWmQEf4S2Qwy9sCO8iqG4t0p3R
QT44g5sfmDzIZXO8y2ePccOP50K3+h/2zmNHcizN0q8y6HWxQC0WvTGa1sKV+YZwD/fgpVaX8unn
Y/Zg0L2c/RRQIgsZGeFm5L2/OOc7aFa7GhEv8gykxjNFsALTCt7MD4ll5Hb6EhX3YVJlZyCGEMfQ
tPrA/OtVkNVLpxVIMPWbgSdxqxs1uZRy66gWNAeIwWFF4rhx5RBivRZ5EumKQwXSdHBiAVfgKX3v
huKeSMn8HAhoi8DBtvptUubOpp10RLwDfFRaeQz9wdKqDVYWUiuW45BEmyy6Wyz8XRZoL5ZLINMI
RXXjks9M3oz+jhF87WDSh0Y+D71YcB0dmNdk92DXQ15IeZlUw3poMxIuEvvglfZdc4d7J6Y/Q4qt
Ue+7g1DKr6EiTdruTrkisKe2nXqJlBO4rDUcXPWd+vJGGc5b4So3JJ5M42ourwjW+ALDJv5ZKznX
HGXEL1XnkDxctN7BnqLxpRwhC+kB7VfhjOpGOHMsjMc9MKpzloVJ0ipot11CrNAZr1816bcxeUU0
gWXJW2lqh06TCGArCOer41l5OxUiiZ8yOmE9higHbPYpsNQfrAp8wPlYXzvTZaIw9a//THiKSFul
UF7Ytotpx95+26DMh+2fAcons4fH7++E8BRBHtsPK0jyrcfR6MdzXEtU6+VZ2jwbLgwjcNUQmmZF
gQya6mTADmvTTFuHDl7vwTajVcWIakUTSE5uJaOlk7jfJN+wkqRDuARq41zCkd1VLZJhrw/aepQs
AWJRk4slVOIr6+ioVXa2nMvOHALpBlPi3WNMtozrgLCUGdgTMjyiC2zRAWsaOEZ00KofdmySTS+5
OkQN0N9zE7DMMwVu0mEwviaWInHclMuOJnmRKaRVEhvsEySBAnM+3JWAeALaUYUxrq6LN5N9wYJZ
77jw2Ud4i4Y3YpErebdl7pAsyi49AhogtmfIv6nJyJNhjAkfq1ilAv0bHjBHd4i9sYAaGGR1iNKC
pXaPELT5dubV/AXyWbY2K1zRPN9qvqp1FGBss05lx767RrkrCBtxJOZZQzG/OigJKzsjSRU4OXOe
D7PgJzUYNENS4s9GpIgPRHyfC+dFU1EyJCSU6IlGoOU0D9mKo8ItbXErNGpyaWAcKPY8cEuthD52
NQVptzFNJr2edhvmG4+e01oYIQGLdq2+BYzJa2zYdccGsGyFuuwim8u9QCShNsahKrCcEb7HoAnF
PpIQljUMxngJa8TCY/JRmEgeBzIv1tRWf8IJxIaU3nuqiM8hhc4dDfo2IQ5kY9viqyd3IE0aY2mA
kwM0079qav7gIix8c3BDflBlHWvEfExieLVnfW5EkBvES9KeNNky/Miv3dCTP9v9mNTzF2DO8cZK
matqYCt2owMfVEdrMJn9W2EmaKe86OrJpt4OGONoj3Z1Ekg/TC4x0TEAm819MvV+3+TBCbWyAOPY
30Ip611U74MKI0uIaN0iiKUIFQJkQOxjLnYUoJVijjn6zWBcbRpUzzfmAOMpttM9Aa6TgnB2UvsQ
aJxDTkZRoH7Va7AcJKBLUg1Y5Kifg8EmgSeJUeAlYjJnF9GnbLiqZHSdauPhxdQL+cZQcGfbzVZX
m88HeJFtpTefQTq9Wqby7O323ufhgVn6yWrJhMwt7UW6+WbMEtCjyLhM8r1haWjp0pWUVO2wxjSy
m3q6j3HcVhFxImaybAvII1FWvf6EZvVe6ek8z7m7WfMgdvZeaOY1cSfu2WU15ltryt/wZrBsz53f
UW9fQaTf7KEjaX3MFpoy8bqKVVgZxMf0wWujymVh8WKkomOyW+TfScTvNiDlYA1qUxklbc8ZXoS+
Eo9/0LmgJhDXclop8bTPU/fQpuZbazr3tBguZRydEkcHF74ouuCQVt2un//wnZF8EhG2DI1Pzyo3
lgY9Piz+spo5yrx579zis2viey36S63bC5tyMvb6Q6YPFyMCoMMxeZ9s8Q3Z7hdE4VMjmg1eQ6iY
+76Qb2HulsQmwZMfeb10D/s/exTfDLmWmP/ttMi49Tke6lDrSNhdI1cDEhG4yN6daeNG/Gpkw8mi
SeRb1XYflSFuHpEqXd6yoXD6LeqDnTvJM1v07dS+4Nc6VUk9C+1eIz66rjuzEziSFrwOunAPKukj
PLsy+ILVbcTi6dXeuSTKTScPMbC0mxoYbxBr5/SbbZ+9Ug8tlbg0GdeVp7juH9q8Pn3Fvn8V3fTw
gjfVIsG6sG9Z1z4HUrDUcx1FxzR6zaN0nxnK3rKypQORM5+UrQyUh22Gb31hbhrPvFYe7qVmxyqN
SHFx1wIlpP3QCGcfINu07dJtB+FHrFCmXvsOrOldxuaH7DCF6GsnULZOqF0yK6howPQza+v5Yb3A
9jmZRUoFxfSFGdOQetT73l+O6hOwgaZvN24pCL7rj2ONx6dumY+i+JiSaNtq8hDGrOXa+MTE5eCW
OLWKac1adytcFAt0GqP+lnINEz5Dx2FBgyTN8CVLtFOropGWPSC7Zg3WZtcnow8q2Y80dDiM5YHK
I6yfsVwJbuYgfikaJie1ck/b4l0L2fYnyWPKPKZ8RLHGLKym8YFdYQMJciOU8U7G3ge9xYtTu2+I
IlvWLk6coStKzia/vDamPUlAO9OwjmVZP8YPtw55CNgx00R2+pZgg5VDBhdmCSJJ48+yd87z60w8
3I2m49hpcxqrg2GWeFZFCwmjpoeURvhS6umtHNVraha3KQGlpxZLW49P1IdnNbNOGXGbqZGtJqt+
WLbxrsWoKQx+hyzdAkjcDul4cLgcIeQz168+Em6aZVfoLzXJQrJSr7Vr/vZ4zxpkG8SmvytK+VFa
76qWaZsG0ifdNDz+UJV706YICay/VcFV2irDVSK8AwGLM8BRhz9G2/y45qaw99AHP3RVftd0TEGu
/gpGeAvg2vMKfpa2jEdC7zBG9L/KrNWtWdhnIWFLDgo7GR7mL0Jnuj421KoZZxw4J2LGwvoIvh47
ndgZenqaP0LZTafElg8Da27Z6C/yBBTkgZP9yxITYxWVWXqyLTPr0y0wQBivXW7eNKf9mELtXiUq
899kiUXtDmSKViNr3lhLnFwF+KQYNn6oOaceUQZTYQP0NuPh+W+xGZ963IlpIUisS86G6/zJLfHs
3Wjrmi3yFW8VoSGs61dr5v+p4jyUb12SP8DDHNXQuU0Ugr4TEFXhmjp1J0sv1a3+lI5yqLXxxTGL
bxJR2NVZ8O4TZrJxY30lQfcaYzkQ8spmdzfrb0u0iVofrcGWHMN62EqtOziWt20N3vosIwRjWyvO
ZxwFTzWIl4YEJoXjUyxK4Xwxm1ylDEyNRPmWBsFkgEaIajx57Nlr2z66PRHwVZlfNQaDeLf2Fdqn
JEdX6l1DsK+M8yjEreHHlULxhaV9VJVBkiEPS1IOpzl9pW63Bi0nzfe6FMYJXuEhUb0zEjnAR/2u
KsyVBNvrZR01xfQMovRpSOPPBIIqSy6T4awz5j9q3COGqBcoI1eOmj2x6+3AP9V8ccOymOgCmUaw
vrpFBi9yEW2NFMSedPZ5uNccYhRa89DwtpRzwj0DLgSV+c42jgw5mOW3K86AgzQB/wSHckovVszi
VHp3XY9OU2NsJHO9LP1yVYL+nHg7H2A2F/QEq6WIq1tSuGckdG5kMo4d92na7sJG2+HVJCg0eXqc
k/PzpBnhJhY7/sRJrjzGdjiVYrxDlAZs2m5G44i2eC0ic5MqHZ7OGkBjUjMbqo/cLp53DgvMJTXB
T/wwWA43GTTPWs0Wcdbt2l65uYDB2kK9FwKEZ5uIB0um5agET+ylFCUeCowMAHXkGFgq0r/OpN/5
3g5Z0S5japUIHEv92sTRLUQWWPTSp0+F8ys/qPNvWl38cTlz4nxpZp9EK/jzfa+142WswwvBmluT
lWTZxm8d8dyF6uxowhhu0fDCa3FrEk2gbGdnIf4GU/6JrehV9M3VHrtbrO4didR5qhBReSTlRJMB
vaiRGzcAa4bBaxU5rF5bpOtN2qIkSLvPvD6psl7WneXe6wI5H9xEn0TcHtejAzSvZJjGnfKGVyyI
hVzWg2XtJxSEFZQ7km0tmK4514MXZOnadgTynty2bpPzzSfPoD3SPgKtGtGC0iaQT19e7DlpIdk2
6LA3pDh224aGlXy4EcDPdWS665ON956V2a6MQmUjHektC0oWIr/JOS5dfdrl9bCHeI1cCMnI6Ib1
tu1bjuR2L2IAlYJZZTJNpAfF6udkxsWVLHZWR++CJWA7ArKp4+bLwOK4w4W3790SeRRaizG0naXG
vhI1YZxu2yFapWFX7iD698hQ0HpgCyqXaYWrQPbWmxwawkjJeKHdqPPsjW0AlWw2kjsdWDzZ5KXb
KvuDcV5vRCaxkWh0wGGbxuSrJpmNIw4GkK+ueVIEw+kRl4GY/Qc1cvF+2gYF+gRtgKGlRpBfgVrL
JQOKZ5AR2+ABl3xFMHwzBzjxnsi2moRnMZhgslGSM0DXCuvEzPJsS2VOGO22na2OB74BJ9y0Zelc
GhrGpRwE0pUOO8AIXM9pWe/DdVLWKhkEx8YZLip+uENcRu+1xZ9b2DCGJo0hTDNclDjut2M3Rj66
G57kArZhbRgX0pySj5T2lQA+Sp+sr48lzLVFodnmisAIwnvw5htZMx6FqqagwrWCCR8JEVLTN01A
30eccveoMn7iMtPoE9i4YwaLlXedoBnWUCRrD/V3adgrlUq1dRhD9mH2kTYakZtUqXGdJHtUe8iT
JXtdWv+9JMixFCk58+or1O33uEJ2ELWmvUNWvZNWPd6hAZ3Mcop9aU/Tuq+MI8/2ZqwVe9ErLN5i
qz2khbHpgeeJzvyVyl+1nZ4UwqBeHCOc1bdsJ7AHElDFdlrsY5UAYnq3kJ8tvCOJZc6eflv0R0wv
0t8aLJSCIlnaSrXs58hGeEyiatj51ts8RQijgf3UTKQC6F4kV06JdydOD12QglpKcJEwtSFUmYuV
fFS2xIS68d+pY9G/TeOuYV7wz18UXfJ0FG8d5doXqMB+oWVd7bcjso3Kem8KNj+YJ5ZxI18m8Hv8
YueEJc/wmWbfB+jlTMvTL1sjBVIeMtC6Cz5Yd4EPkOBsx23RmS35GpuV5ojZDKh/pkZM8nEAzz9X
Yti5TCyTxBX46jKL/Sii5SjDwJ3aqxyJ+pJIKVRiHk/iiA6hLMZ9HU5n+o8VQAtzkfQswSMQcVgp
/Xz+VBHEjejm85To2G3WIEXhWz4Sv9yTiFqxUvDcL0wLBK2JZxZpD/Cy7A4EMuCMEBkepugs034d
tU2+MS0uAJ52Mn5Ak7X4vRWC6lbmUD07fo4Tarw7GdRP7our0sbfpay2CoOWBU+gS15J7PhBABys
Ao8pm+q3kepTvGW5FqyboHvTk/SoqzE/ifeXeHc+3YLQ+ipQ/liwKbBqi93klxo7UeHE6KCs4Kdg
KQZCgUfO+nCs9dgFb6KpPgPV7omuw64OBm3fT9ajH8zdWOmBn8jkT12Eu3nhTJbBQcuaVek2DJEs
smlaXk2zbB8Ts/JcZ5jfY4YiT4dFTZwa7Trt4odSvbbsppZSFtrCsGbRpZIztqY7YJO8VOM5FxoT
NPLF6t1QAmcbduGRvF9w3RaG8bbAVhitA7d/CBKQjnCJHKow6GQVf4hRP0VK+SPqijk5wRnxbDYv
7Z9hVP+2YXBNpphpHxQ88pF52VV0KgqvSTYwlG49fGRRc64N7V6Eycmc6p8+RUQRXYes3MHxP0oV
WR5cOgSgaaztIYKf9W4e6SWKryJ3W1Kz/Lgs2xJy45CJgS3V8X3UAxxU8ghQ1WTOy1SNLyztrUWF
nBOR2Jnt6TGRrH4h92CU6ONtOAuRPLctlpkllqHJH4Iqy1gYCTtbdDWJwf5T07kJ21zlhvoUdgkI
UDg/pZHtMkK+AeRSpZrtjWB55C5/h4wZP1PHz9B8y0a2USPTIZvfnNkzIDJ2fecpK8+APy99FPhS
6f46McMry4wxIGbH2mq/W3uaqQU/WeleMMZY4/RS2cM75++lQFMa1vY7jxyGFCP7NHp0yaa9EZEj
6f2bjmE9DjTeH+Axi7RmslgOMUbISaLVGjaBlvxMiYlYpYe4G0z6Z4C1SaLETS52VzxIr/jKKSDY
6hMj1XT6Jwg5nh0zPPOs10TQ9KeY7wFfEZt6FrvRwvHY+jPvCSD9VjjwBlNd2ZP3dNvuR4ninVIk
L16cg6yQfMyc52IakTbgoRV5vhwt9ajMy/U8P5a2cdXt5DcZBUMIFv3wp0SNciXvOQI9FfLHP7Mh
PghyoF5RWISI3qdHKMILQ7E3JEd3M5ZzD9T5XYpGNcx/Ol0chIjfgJNu1TK4jUHJxWkuh3STGx9V
yLfTrVR7WtEPLEF+wfaID/P/F0qG1TK9smNfjbm6sFX3hMJ9SdzbXZc11ExwXc4lN7J163KRGnhJ
M+3cWtmLZeKhcfpHZTIuIkiFJHZvaaoAm5vhJRuQkUpbezJafW9UigibFZXGCK+ov2RRr0lkADAt
70YMeBNXPY/jCOS1PFBzbZRI/RQW2YJNAdHbm5F3UbNOenygVsZJSqbwd2kp65Ab1PNG+CgGcVNo
RDwcY7yOxFF5ubFVGFoXIn/kiDtYLuZLCDw8NIZ9RUw02uGLo9fXKucDJh2JALluBWTsypIGEvCf
AE8OLXu1JibxJkKH9Ul4khCqtXI92i7VuPOk63g3suHV5P3IpmBXqANaiPqs5zugblfymONFLcNv
t7D+8CPqtfNpZzmcV0AHdfBbVHs1sH+arnp1Ig2Nw9i9GD3Hs1Gw9s7uE9/sYNCbp5LRgCeK25jb
q8xhUW6G9lU2ybVS0UAlgTMyyos2oMguSAwIrIqV777DKxubb2PCkQ2NbCezeUge6O+xohPCQq5k
arJIYIlNWMJw4x7+woTzG4e7mss1GMwn5SOnWxv/dcrk1A3qxmLQaM31l8mqSZujnd1ZfMo03qv/
GDGRmRjqs8W/XJE3lU4UGoIVwoZDp3hh3C1IT3L8qVYIy+slt2Ot7hipdwvdHn/0yj1IyuMuyP9O
uk37B55I32pQWBjhtRl7cgaWnA3rcIOWjgFRqx+VnHPQTIqz0/b7cCiZ4ndr0wrR+uYR6tj8g0XK
i5YBsYE9sGa4GOFL4I4IY/uDcmRcOr39jqT6sxz6LRSEWxuwmhv4B3aUc1pyx01QkGPUkLghJbPR
iE9XTKaF8+ZJmvI2CcTfpBCwycHnu185EPNFx9ZrKRjM8kidaLeOciBuNiwQ27cRk1jmyGly7jpk
jjkqRC6V2YhS3mqEFJjJOWkoEV2X2sqglIxphrI03WNed1ehrX8kbYwyOpqQvkzlLpfTK9CDczei
5Oob/FVWPAW+51E4iA7XmjF8WGXy4GmGmfwyTQhkHdH8VknwHWnqre3MK+FVnm/KgnirNry1ro0U
mRmWqPvvTOCaZQ9ITtCn0vGcw7Q/h5aNnjNBMat4I+uGyHGJ7GoYmw7Bu4p12kcUTgo7uFvTCCPo
M5zXYyE8f0wLRJ7Yjbqavk3j3nDq4FqV05+6F2vVRUXW4GvyB336KmS6ymPAspbgd3Liaamq2ptW
zJsO8+Hk7q5qxbXVJ65pyvZRp4mA48B5lhCjoGMidLYas7FjFk0/aRWfyVPb2Mb4h/ribmYmvbFK
CRxrIaszlKos7chzY4O0aEbzwyq2nCz1MuvE55R4d44+ePvZd0OTtwjU6WcImy0Qqo88vrXCkz7D
HuR5lo2ZSWgb194CJn5i/SPUR4+ffJP6slbpTlNVvjJbI+m629Rhz7TE1LbTiNC01/nuc+AawbUt
++9aIz+8bJkOjh2zpWE8pioOHQSxyPLM1xwnTZhXJhGCmzgrHULVaxTaXnHl7EU1D+h9KW38K42R
fNF8dbv5ecYfS42m2peGRDO6oMhPXBNFqZi4zfWl5STlxuT+SloiNdoACg9P516l2tRsJwRCkH7p
cV3AR6les5ujmOG6GNQ1cTjHMnPWgK5+A4FgKVap5oJS/UwdBECGVr3pcpbktGfHVn7qscJs0LyY
SXrgn3+UI8ggr3pEZfOmOdp7T8olUBaaKUthaKfH7PSwHdOiosDRy1mH9WrHsYOCMbSWENCXXLWE
+RWsIcvR2KaW9dPUHE+eanDDm4nOf5CwWdqrEuE4q6bblCECc4nm8mNsF2qc7MnNyhd1bT4RbUJj
m8JrX7cUtQ4pPlAx1bjUOFKM1O+Le6AYXwaRusE0x+hRCa9rpeWFtfO3Ki6XyJiVlVlKba1p36NZ
vCBlYNDQwtvAL5WJFn89aBjd05iMsRMVeYiQYahfLqHrfegGnmDbcvGAWPq2DLsbx61vu3qwIhwY
pycrct8YzJeYUcWizIMPVQyp77XWb1IbW4kBZlGmml8HNrkOLBe1WM4U3uijTc+wu2mNSrBVXYau
syccHatXBEQMu9uiwy1DqDnQI3sY58Xoopn0tRZqayeJTGqhEihK9WYyeiB31jhjmy55Cp2vHjYA
sg4lHwmp8NI7gR9fo/Ekow3Ic2Ie9JZf3rusYTJtXlsPO0QCN6qCZaXKS6hyymtFSYAKutES+4Ct
7DHB/Q4JV25cl59DGWBx5DHEGE/byn3gqoT8Wcw9F9rHMPs9RyVlCkRaOLNssp9d0EaN2r4WBs9t
BslqAV5k52DWNSYcdaUevDicQaYS72TAP1jYHkXY1AJHH34ynb1TFkUvmHtO9YdNDNDKgKRFm6Vc
QGCA32G6qbusy7j6XvhmJY6UvFmm7p9+8Dzwz8kXWrzPGITHHPj1GYz/PBasY2dcmmW1IIwz66dq
7lqPwruocXCnMI9NGcYXS89uzDyHw6G2eKknlZz0cSS7V+1CjIRBr21UC6UKtDuMZPF1UMwjEwBy
hXvMFohai0PhRg9I5zMOnPqxSjZZ09CT4LExmXy+1M63ohAeT+0v0rlrocMmRXI/JkLfeYrSE4lM
9EWDYTTOcAAMpv5buVVPpYsII1bFS27Gu8iufmMnf+Wn4RNR02WJ+0vQBntpeSZ4YOdxejVMBBde
b2ziwcCGaP9kxVzpNo7cNkmzRn/xpVXla9kUyCWquyPoZpOu/TUaJDv4CPDDFeOLK/QV1iqgFQXQ
ZZXteJOg4MepiC3QybdzhB69yOS7aOHX5MxRdmQmiT/Doxs3Ra0caaVhaBbFX71R8TLiMcktNusF
eC5ryWrkiyNzbxTjs62V907rNJagNpZdHQorLhlCPJA0EyIIDB0xW+AqZwKMWZxo416RNTNp9DOa
uLcTdqWsY8zRpkwdECdGSDeYcbgxGje2/57fWdE3Wq79qJfPgUN56jE8mhmR8FxTLBZ4qzsm2b7t
MKdxRYOKwnrW40AlpGQnrYCPKQ3EE10+oQ+yFG6qElNrpO7ywLtGIcOJmg1Fbn9k43DqG2JF0H71
y0hVjpx2p7BtlYWspeUPZnnEDPs0TLwjCaHmAXqXhdaFOzEKsW5DyIKOMrzViN6uYqQwbcsEouyE
Akm9OEbfztmmwYktuT4ezAElITg1fJPySTdJoai0RFtVI6e93PYDw2VHYAeVU3tRta7DB0YXFB71
SX3HG3cVDeWQqbdH6VkjzlHrZHf4WVqk61R0xwhzmJ3130WzrxX0sUxB5CalTcU8khgze4AJERk6
+vCdusMKJ6bnB3ch0UWMlveEU9msRge/u2u0JLRaF7g68b6uQEwkKfI5ml1Y4KOzyfibKOc+Oley
JGKI6sNCOXnlH7yAPfZBhrZVFzCyCTGWgzQluHH8tgpvzYr6abVTy+Y5ec7ZWVqFKazEbC2nmzHS
kud1+RFWys4aWKGbOXmh1jPEOAnUT0BeRnoXWemnUhdYUqqtGzt3NNW/bThdFE79tGiWgVDOZswH
KLSbzHXcXT0vsN3OgkN3gf4HXkrL+DGM0musODVWWrIMVEZupQEMQsd2yehxmfL0U4GNh1jh0510
dA+c8StM//TX3VhsvDTZ6rgKbY7VqjTfTAWvYcRyajCwc0cE/Ph4a/FgFYkf6zlIskEHBjBwjun5
W9q1BwLglYWOTt4XSf6HYcq66FyN2YL26aH6Z32dL2sHsTXdaB4g2eoZu/q2gItU4RHKEh5XlfeA
PeqLh1wjiHRiobpTWmRQakzcdsX4nWIY9Xs78gfOmxS9Gb4OdgA8hezcIp5TBiejM352akX+n/pe
hOZnJlcyM5vdKHrcWn2/00w+sE7vtmpWImYcs8hnSvHbAbuGyMyQROYglzvvrxW+V/MujQ0ZzQ6E
MurVeGPofMv8W1slxNtMVvB0RhvS4SyiKkm35JMdzxRaP4W6S3tWe6bDwRjaOUJLiIuJVh4wTwZ+
0WbggJRHoPpRJT4UUR+jcMKJFn2SNc/gJLsjU3gIzPUUp8yKEeK14qO2AhT+jUvLHedYM0ekpF2o
bjLd2xYJbjwUJlxdJgIkz/ljlzXNrjv3ptbVdrxVFVDJVvm9txJzmwPmJNj45njs3obB3GNWJ/Ad
qIKqaPoZtzu+0LUmvREtxtVBMbHnhMM3NYV/6d3OeVU9qLPIOHD78CJYzhaB8K2EFkf1zORldOxd
Y8T9JkABrzjkMwOow3mRXPqAb7SxymGWu3WIWvR+RQtMjTIRY0OZQBMnIqysgm+lpCptpv5Xonnz
pwrYgdZgFEYYvtaSXP0Yx+o3yhRCx4Jwaww00VGAGj8GQOPnVdit2hCBY594q5JTZYlMqCqcGtgm
cSN90hCgFoWvzJVnsXaKu1xjvEYOnVh2oflIjOxJvDJrtMpZ9qX+sHLyiFsDeI9ARB8BUOJ9ZAjX
V/Ep7BlTo0EmYCORyzkiqcb+nNvKWyy9J5tUX5uKMwSsjylTv+nGX0c6Z2TTwCgo59h95sd4NvDH
vWjXVGATmbnvea/fA5OytDIa3EqJgayiQxXGmt5tzvRbTK+EdVRGxsxo9Na9soNGNUfClqx1KgMC
h6m+EN3gayOB5YaDYjq6jmm9ywvoOZobXaJKf7Q1lFsa9oWpJCaYOQfuQ0KfJ6xV54GfYtsgMnB/
TexCY8wWQ0ryIlgdJqCt84dKavDJNEFuOImDeh47dMFDFpLIpVrXybh3/KOPxSC/B+p0xvIx53TO
SK/jlWlVYzbqMujrEl+O8j3Uq3OhjLeYb5M3TjlUlYxXnVZGPmKTJG89nARY4ok49ZyAxTurOQMo
GAMC5U8syYvpNeUWGMNXDRyGCMNrXqpk7/b2ZwBTiOMBIs43YvTIoZQvE+qcMSBsJKNthLPwiJzi
beQWxZWZcCgap1pNU6xwLxZ2b05I+yt1xHOw1ZNiN39lUG+JVaKPQBqoJcraaNtjPqV0385vUyBk
C+R32UoWkNrNwq3aEmbXNC1BwvnR4dEfI91ZksOxqS2yneRFdb0HkIOHm+qvFf2AxA8Iz1KlV5Pl
ien3I027HWyeL8XocEGX0w2YwE7PYIk2EwvDaF0SkparISS0wG/0elxbffvulsMHuVDRqkOXCZDa
FdqTAEBwCXO+L8Qtnh45uk9EN35bOzclaI56q9zY0K0G9G6RN8FObRAp9np5UvR0Y1CBIdRpAQgq
PZg+3KRoeH8Bxtzp3A9tEtBBS3s1qzmi0VwYUr5HNYdSy/gQZdClGWB/MED6Jwh8WgBROOBiTMQ3
0eBWplGJj2+hk+6lof7YdC256h2E3jzqqd/0enhye+r/sq6Oo3zRxqFa5SrdoZiVQdAtMtKASl35
tabhZjTi5Am9JuBY43xK30tsVsu6ApconVvgWpz6TbWzui8vplHyyJSRGaYCQ0ZnJfbrqNfhZ3OR
snW6uHkCAx8xvDY0DJK8vcf941SojXL1nYsm0cvPcVYEy6Q6Wva4RuiOlg4742gQ2eaYPRPi+Pyv
zAzVthNtuao0Hh6rVE8dWo5BjbdmXvxgOnmD8r82Gi6mQJN0LSgcYYchsHd9MZFqX/kZ6o0MC8o6
C6KXpteW/9KIjR0Gl1oI2Ia2mIyQsTmRfbXGWqrVGRwJg1mZAmRlsDqeqhEqB4MXlb1NSV495zRM
HwiwbKXpLHhDkwEebe157LQnHSiS9v4vd8BbZQg0ykpDXitGOV9QLS6k1ZNsM/+H2yrWosM5Fdgo
8PDvxaBPo0VJwBqlJ/RkmwBk4LVL1szdvlFppOl5QU310cGz1yh4qBjNvPQlHB22vlCw8J+8NRN8
Mm/6L1Ll/885IaHiv0Erl1/y63/9Etcnx/NX9vuf//Gah7/1/8g4+ecX/FfKia7/GwKL5VDXWrbr
mg4ZBj0bwv/8D83+t6Zp7vwvi+BAjJ//8X9TTtx/W65lW/CcHdXz7Pn3/z85J6b1b8cEE68arq66
KjOw/7ecE2dmvP83uqaqE+DNBNJT+V+6BW7pf9I1w7iJiWF1Kj/tiDRBp1Ee1NT6MG39BOIFnp0Z
7FIRU6GMcsFeaKDcBFkUtQfWOGhuSwWnX5DszQxTCWl7aNZbC0ur617VIqjXCeW1r56rnMHbP+FE
DkoLqyUou6J4nOwYb1z4vzk6ryVJkSyIfhFmyABekyR1ad0vWFVXDyIQgQrE1+9hX3bNxma3q7PI
4IZf9+O0otD0GweNRqFGSCSGip7ZDBQIt/wLsGnfrY2UCRym3ts0s09aFegZTMEhYMm4KP2CSwa7
x2HjvgSrDS1y5dLQeNZpbjj1usVlbcI7de9ZvLBlArQIUucIx6N3UQL8A/NKG2eh+4eEjz4lDvgj
PeXBvrLsmWUI68CaHiOoOrzc5rfEZWWapmmsnfDNTIdtqGdmwRqytopRsKXKDWIXu7AccgO2vEXR
Xidlu0WaoKbmaf4nn/ybrLPpSq04FvGfkJKLi8D5vRuM6YSLyb80Lahd+C5fwfrUGTq5sSiPGxeg
lWOb2Op8tu2LrL/KdToFmfyHzZutCKVpzTJ++6wd8XQsHrb0HeydfwS7/i8tZ6yTv6tEGZAOw/8A
9dzzGA7srZczAYacFDWk8oIcNo4i0JIsNdAWza9V/GVdnhCyyY5O4tWXJiS6Z/Dbhm9pJtzGOisn
ogAEldrVi0XJOO1S7FMXWL5SKI7HfnyiPPVAvw+UYS/zoqbtIAgPPhZb/5xDvonaBoSMxHNgjVwj
1ipDpnTScTdn/hNMTrmbFv3hiBoCWxveUuGZoFyIQaRpkO/tBgp+GDR7Jb2SQWj6qcmLuNSjRFaX
vbEp/rSSr3GzXRjl3wKnH1tEc2CVHsQLdNIILpdpALuhnJ3h+sBgOpB3daPWIodZDCZiwySo9pze
cvx9g5KvRVs2iP7INhXBYpIjf0pjnCNs0pjWTXRLwXVC2rwHu6Gz4407G47sFaqMd6SLEDCTUcCp
85HXgT7XOryfu+xfEBCYXh90Q1Q+IawB3SuYobWQNcyEs597700hCN86DY+Ebnn5aI/Mw90vPgIT
pggNhC67b3BZwc70HXeLKBMD+7JNpHWmtIsygSMasxGjnUBQ420TSyQXlhfdAdfnR0m4mXG+xzkV
IK1bnU9eA2MEMc+I/c9PEJSPdjBBn8ftRtU0hD6baTRr06Nn0GberldgODDtOrPbj2n7XnvQQegD
FDuuQcbBzhpGh9ncEwux6dGmeN6y8eD7Gb6YClAXsfYsWqu8itQa/CslgdohYYQMW+IaobS5sa7T
vvS3FWMahiACxI8XypekUAHWLLM4lq2no2DhZtEHKtJTCABwyeDihGAnHHrQa3keuP5yEtvx1DNT
1ZX5NMz1l5kV+FYm8pBUg7C8WXgwiCFREkHURrgWyfb6uzTKrylluMz8EczU7H9LVe3HIvuAv4Ds
NiKYdb77kHhAurOxOoS07aJec4/3cnCOKuNT3h7vebX2NhC6Q19urOz53u+BEzgL5HH641jKZAer
OPoZLkENj4XltwS/0kJmGfV2mimEE8sEdVKHPJ0tXJJlOhP3++MkYCIdtajYClA6bcPfL6NbR90E
S0bKHhnOEG+GM1wl7Zwz7VMR9HNYO4HaM5qdYMJ8LnUOgCRv6KLbQMl2uvLbbBZQvv4O7pFiD6lv
s1nijNIYs/XyOED0vkn9JnO6HVsD4cwKflYM5QTQ6LSdm/Y3H624q/1Hj8UgtkJsqgx5QeueMzZz
hPFKPicdiqNHoVLkBk5K60H2NroYf6ow8clhyTJ+GjE/I6GQdQdIghGUOUzr+TWlMHA3TuANlDOw
D7Kf2hL5sQgXmiE3U4iRvzlVe0xrBcEy7+atR/fDwgy7JWBTOgsC+1PbN4LVoOJ9dOzZ/5sEDFDD
cJ5qRORBtAxpJmpfNXGtaIJ/4YrnxvZor+/v8gF5sPf7+3W8GDZpO8fzWoASJfdUfQ8o0gVARK2y
YQ/ubmH9gwhLGx3muM6bwTUKig2cNj/moIQt/RmIkcBIyrd6ScvHxuZccLx0I0ix3SxpyQ30GtfB
2nBd9eURwfNpHppzu2gRj06Nk8XMjuUsXhaFZNAGmH1bqi2q5dOtAVH1I7nwytxPwVdpYHIIrPCo
kCkj3Ja4/pLsgmHQ38tkDhnVswp8VG6Cw/pMMuslIGux15Mx7HrsB9EIPILjpAQ/rp5tSF/swyNn
+wqX3AJXySfGccATO1fvgRh+021tE/pI2Jn/d7FInCQJ2JQR7myaYPsGTnMALrTLAob3aWQrQbKE
LGHKuNCzVlYGoSE1nUxoJJE7Y1UUY39n4ZOGAZD/0oEWD0rQKgCGZnuGkd5KDkcv+SRdGy9VeskR
aEmWmDsQkLe6qd90XoSkjwmVZkt36YYEZwQWOyK+QPStTdwL9IW3EzEgLDeR4IylnAIXOW9ZT7Bp
sS20riacqiil8HEHthJm/nDDHfNirM6/0C8eVUJzfNLdpV33iZRmQHjlSZTh8NwafG6m2nsemSrm
BL4F5QEdB63KiJyAJP60gtEu3TvhuW1MJhMhulcWrLc/nShXoNGawtwy+8mdECsoI9NKnnCf5/qs
6VKioHyXFdBquGsMiDHc9+e6++I4iCadx5Uwz/244Q8S+iqAoj4T9qatEQOrnSpkK31OevY5gQMy
p61cLMzi2GT2wNV79fbEISf288jK/bOeUn3IJivhBjmfG7tcIjm2qKoNGzTPeMQgwPnfWZdiBMZD
Vv9iojnFi+ChqfNnnFIoef1dWzNihPTJRDUufDYee9+jOK/hQPZpjd4NZfLSruOm1rrdDhjS1Znm
mDvzuQ4am81R9+BN/UcIeZE3Ed6XYHpaYLJiA90zD5N7GLobJRDPCyjvDPsFDbneX661/J5HdvJc
dLHJ3JFLb7Df/7HL4sHqgYs5LXJR2uhoADGDwXo+NB4bI0ForuZMx2IqL4GL+yaRzdVNnl1ey5G/
anU0GqC0BK3Zk7J4NirjLlzts5/wlK7LJ8jXgUukbYCj4pOYVpYOBL18wSdbpX0Puaec9oHtR1NB
rKDDRQMZUAadQz/fakU9EADXwh2WB3d10pwcRNuHlbJNTqqIlvv3APCxagWcBELG+3Cm+Iio5ayj
zBmRn/XyK9Ke57d/DoFn2ZC2XC/5J50e3w9nSNgiXRmHWSf4XfiZF8Xq0cjxiWu0vJnSxD2Rg5eE
unZFMWTVLGzUKVraxppCFPd1BrNdwppTGDAWxuLVIrsCf5nJYUt/U/ojUtLrcG0iQ81XbxA/jGBM
rVl/SSdqNezG4tNkYTHZUG2TV1Hik6Mg4Ht1isMMEbn3lw/TpHo9c6x7DsnNOkMbQlv6ALK8+rX5
Dkvn30LW5hTikSO1yhsHahiz+6FIxIuvECISkDL7uglOudy2ZJsZ1F+KUyGMG6FLccrM5pN6sqin
MBbYAd/7tCn+hsDulzL7I1XvRAxSG9mkBsqwUMY+9q9OU32VCjnJCLFFmxALR8enjl7J4+pM/b4S
n6YeAeCQ9THBpsfgm//Kentnqj19KD2KAv5eub5kA8JJEqy/xZdZknsBgnKEJpySQ0GRHjwWrFkF
kHgx+zsHhmNPFzarzOqiE5YwrS1hVZF37hOWxlVFtoUH6NxPvBZ7mLQbTr4kkqRKjgaDSENq/nrc
KamqVxMaCc6RlH9t2VTa3Fv3fV7eI5Xkh2aqIXIQb56qrIwt8SMCZfIxNjvfNcYj7GHKmSsSRKRv
p41sG9lLRvXBWpaHpgRfYtpsplMMQVRusbXfLxaIGWFU+WY8vjXYp05sDCHnz3xMo2sc8fdW12y+
Jr52jjYtnOCvyFo73nwEynKZ7FfQeV5cWEnA20Q3x7L25d4N1m/cWUzXLfOiqmHKmRQwTcGHw+Tr
5ZgZDC+uyMLjtnqyZu+/qupeqEZjcRdelk3baS2+o14FqA7D9kPPb2Fnb/+B7Q7tipZbFUy/iUHK
X9Bck5iSxpaeD29sfRoeELYbPD8uJdKJIMlKdR2VXQCTuZjdFrK+U+7ZkQ5CmuDsHEsIl0vU/Kei
KV90yVngNAWhxcF/Cdz5MWsrerNC/BPrdKbaZsenfpvXEGhhipavZX8qK33LQ3Wzq/RauN5doYzX
3q8fmjX/Y/Pn7JJIJVg3rawyDpVKTpUEmNOPfDc80pKeFmLn/VY5TgZfVL/UwbhR4K8vgUO9N4S5
gitiJ6a/XHw5p2XzChAKGiq2qW7yf2aULnrH/DcMFAiwzcC1DQCq4NY9h+gBY0KQr8RVGw3F1Wv7
2+RZ2SkM+N7nLshSH6QXlqGGDMFK5pK29T230w1+DtpyzdsDPiv0fE/oQ2GneOjt8kARtwNEHSRL
V6G8Zc6NXR+Z4L6hCnNmAab045B2910HeazIhRdPbcA5U0HF3rzGBr6rnFwNDEKicJsIiLF33U3V
sda8eIwM6uxSrzxWtfUA44Mm2IL4Dfm4uJ4mLhV09NAWke39RX/ZdfiTfjjO5DC3U4XQkHIFQsr7
SEykhljg+F24D6tFn2fMH0z4q0lO3amidTavqYU+olePmi7JlnSseSLqQj/Zq1uC/nnOCe+aZJKJ
8bOaFBD4P3ng78w8fXed+RTkiMSLPpX66jjOMZPlXUdcW/P1yJ7tzcLXcCWv8drgIZo798jnHnH+
PTvLA2UGOHihJe4sGi/Nkb1xGZ7ICZ3uzq7E/VnDcllwc27RjBZc9TrqJwTUpBcv9rzeUVh3x2bx
PzHGNIo8lxLDSehifSRrQFY7o0j3gi+kwFmgzgr2616I/g7c7StUtkM4Z/seZwORrOzTnJufxAZp
1Ug2q1BJIoO7EMUJZRQYIWo3CDIrORfknqea6zAuJlpsTBu2CX6Udh2u0FD+DC3OZq4CTyOGkTL1
r9QX/QfVaOeuVdzO4xVj01M9youhgONM+ix5HTrMhGs4PHbYEZbkmfzhZzs6D2PZ/2MKvPf8+gqX
6FEkaE8s/9+hAN/l013o6DPoNm64uHRpk2jV1eE9CKj+xhm37BS5ZgKj64PnT3ib2+Sviyg7k21a
VHeFlHZuefHvSyA+Kd4Ic7ziQnpuzfbqpS1AuDn9rhr/w3Kzp2axXjvm35XMjnK5YbqNXkhPEXIT
3JGx9mfrdFUE6rE69bK74oPz7f9DpoJj5YzwllzGI9sILPZi7HNt4eyIyOHrSQE00jBwaNzaPSR5
BdzD4lDvAUwAHTUZqQtKq/DON7N8Bj8NUgN89nJzp2fY1SgQXMD9ZriEAmhmCnAvGXD5zLy2aJHM
E0KQPEZdZfyYufGL8XjLDaAbDBx5q/iFXnTbMn3ZFB4M7eh9N1a3qQZ9YUIZD+z0S7n2xUvsPzMf
Pk1H3HftkbfwQgOgf7Db4Z+vg/Na1lc9uIeCP7XNkh8NeXY1EXB8W0emwY/stThmXYhqz7UlseqC
UWVUu6phADJkWO9CXs0FvutsBXeiR5a3maDoIk2OlYJgZOSg1wCzLt09qRkSgXoDVuImatwv06rP
3kgxI3xXUb3N7hhXpaQTg3SNUw/HBYS0FVinyYV+pzKDnM4HzXDcivCCGwGxg0nTAu86d9L4t5af
QfYMrDvWtv9B5eQU57XeG+tmSLVFEOk85wgygxdboUxq5ykLveSutVsQdOP7LNLbIh4rrW5pxsif
i1JeSKvNa8XpG1Tva4Lj2Gk2HD6XwqKuaBZkUUK0MXK4ZZmLOgZAYFIge7Y03nW/9/SxXdRjUEEy
w4NunwYEpdw1/wtHkJIdAaSuDIlstyi61MJvxTbVoUtQYYL5c+Q2bAVAyLuSXY/ZwZVKF9z/Wcg1
yqsVefewO6TQ1rls64Ms6MKAm/beW3gr8K9TPi+OcC+fwcvvNQACar9W77zO1tlmOADQ60cBNt7Y
dtp7Q1l8wNznojL/wDBzgvoMybCfnlU1HhoLuahvFv1HJt9sVlJCUf5T77BeC1pvV+NhiUl+eTtk
nXIoIh89MqTU3sbBQTvlNxueeZeEsuUAjXKnHInYb1vHDr8KQ02FC9F+66vwHgMcYqP3HxLK1ayo
+Rj64W8n+JqBGSHvxTSpGlwJ4VyNMe8xfz92Ix1bhoeneqmzQzJjzU/G9EesPbI6TZI4K7dbFKv0
DiZHVNfq15LdnwLpliIPLx5Zrq4hR/xjafQpzRbFd+GQLIVdE0rnVbUet1ATjbsKl+7cFv4HyIvp
zuRN1+LC2uWp99A3HTVGAy8DHMPMKzLL72GfbS/0HMCZmu68AGeqKflR0squTlnXQ49pVgjE8t4r
qwCwNiV6ZgY2KfWXaIKaD9fDk2TLrOXBaolk9+b8m6PJpWsLPh14HNaS4ceh7Y4IqIeU1Ku/JVuz
Iyl1yLLtpWfYflSaL++4cZa7/KepdBLpGRHYLsLfqvUOrYUvKcAiRrdJBF7Fonppfp3KpLs3cEQw
KpOTsplr+6L/XUzrte85uRIhLk0dSPyVQExKElg7K3ejAWsOuiQXjLLgHeL1eKtKwYfqdaOIYaDI
XY0vgsB2y57dCUkbJUAp6jgRxR0T2n+F3q7QchVgRRDykmRa94Sv/ChXHeHzEuYdejW/I661EoHi
2FY0eSg5MQLl0MEaRBP6IjmKzAXxEdZIHM4A75KAIdfRb/TtuE8GDzgY5ivmU9pCE+rbO2Z2X5pG
hLAa1QJhyECVOU4O74hWaboXaChrB4itQYXBc6Dbo0zFd+rlR9wLFNkq9W376Ikmf9a6OJr8r/tv
FKrkNs16tMkJds3wLHH6rDEGidcGDvepGdWCZ1aXO9s242ZBauipvHd6nsiRvhEiVn/bIjNjRwyH
sOUiC5Ns3VNQxGV9/hGSDIGdyhE3MbynnMxiqIGstQHSh6CcKm7dlJhNfjRVYcMjCnk4FzQyr+sD
HHULJZs9hT0WqYmwTn2mN3EubUKcRsOtUPryjLR8n7EAQPCA/YMhnQhiQTMhYHz8vr9gySGvZQ9T
y6BJRuosePve1lFdejWR7yuHFrAEV5xm7Si21HyjkPjiEVwxLJRbUJgPMmHwAyx0T2MIqGx/524s
zQlmzR7p58gHZFuru7NPVSOBqHMhJEDBB0CfX3IY2vLRaaf7RkGo7yQLCk54brIw4cHC3FBVyG2r
j7zFXZhBpDVTc5u1w5OynpIHau/HR7ZmwB75BbKOUq+iCoAyKI9tyepSeSH/pmMQUHZ8hIiy7ET4
lLfExgjag5dleiH0CodxW86Trlz9hla79ULhH7FnLcY99EV9AQUnT9Jw0gdrFc92Qe/CyKi9Q0wC
ceTnT0PIwp4HZtdjJIWs+SfH/tQYE4gL6yqDOqACGIk65Ks/LOxSEBY63DbBntAoCpCN6Ud4A9hl
XcYQeyFuBcU+T3Kyu2w1Ix+kUmd17XEc6xDvM9fjLrWtyMN+utNQXofyxcozNmHLcpnRShWq6i7L
76yhajHqe/DWLHkX8PaSJuC1he9eO3GNzltUbx/xP1oZoz2jMzft7LHP5K13SzL0+SGAPWwl8mjW
QKTY2mXc9LD6FAbuKfLmWTxmxpPn8F0lAAnaUBgHHWJIxQI0x5n0vsc+1Jdq1SN/oe/UQYVHLZpP
ldmdtG1S62YubPlmfiSHCJcB79tZ3L1ePygtl1GVwoVUtn9yDYoOLB7iXTuXD5UaICbD69jP9vfK
TW67GvyTgwDqbpT4rthXmALG5BKOQFM0ptQJD9DaopDOq/wF7PGm8u0kZwiU/hrCXdeHucPeCQ32
1BWM4t6gvjhRiJeLNIwpV8INO0JP69Uc17K1okJOh8Gl9UtDtLM8liRlvqejclDz5jRyP2XnqOO6
WiG9C6BLqsUECt89UCSdnvI++5VODiWAG1hXFf8ISSWXpDtbwKz5kvtc8lyWH8RBwGSlxn1Bcza2
q1QdpyB7S32FAKjpORuViSHcfV7EQMq7q3CejvYhybbLWeEHLA2DP9LC9jMlPErNktGl45MBN+Gl
spJE8+3uRrAmkUv/AN8FTmOCddd8bemdCFhBEJotqOLcZUCI9qnGOWZbfJQT5TVoXVAGPilIZaXR
o/s6XCLHwewhvg1/6wHVpELkRLjp3+jiRJMB7oQhk3DXqGdrnzFosTFmT6lFW1H5zZ8N2n2p8fB7
wQjxDBLljmc22jxnVaq43aQI81735MBvdIP2K5zK4Z3EBa7wlCt9UpGKZngComHsnXrbVvPtPSUj
NYPtDFS0qgVvV4LdCafBqFhJmGV/1ILJK6TFknYkwwJRiDxJYiDHDJwEB1tnL51hXAQUgDtTuf9U
Tl1V6+PhpSP0UuT1S5D24tTawR9doswGHpxBlaSxaLshAu0iEZX8r54BdgqaV10mD57FrWgK3uyC
JaW7vIXu+LDUEs97yFiHe3jSMR9BbOokZBXFwW80gKjKcL1P2n0IOjH1f5bNlUSlNX+vPH+WDJxV
i3zCKoXzYnoEPpoTOsR3U1FE7K8HKLO8nP3xb9P7ZyNv3mQQvBs1Qjkb4Dc16Ou4yqtVDs+6okyq
KQ6Ex05tX9/ZdhmnefVXCf1f03e/i9V+IU/voA282Kj2u5R4X+RC8Pg/3Y46v/IuxbeJbuHuB4yf
UTGNtJfYFhc3bhnMBMOubTnNLVZoWemiG3a5eXTK4r1I6idppu+UfwB9opmqWyhr6iex663noqX8
p6+2yOIS/vP5vdoLd1CyPZmbcDcjsHnU7T2y6stoL6DaBDM4kQ+bt7MDsqJ11lgPYmLR0rGOrzBx
KyFBoow3+iiCcxTKukGTwa1mFcI/Zw4MSli/dpyZ5Iz7PMNE1dqUJU/mxal0GDs+y3OK65oHiiO2
nhYFKHem7rHPAlK02XCf9EyaYumCE8UM6F2buZrO289CFgJMvPtqNrI6Vbz6os5VBh67HNaLKSL+
0d7AL3MvgJhWwzBdaraShB6X15Lk4T0HxNERRX2m9Bh3WJgkhzzcNnDBOMcVOOdzIdXBqU1y387W
uOdUy63Iu/XoZXAz08kUd775tlW4WMsRwuaHT3Qm6v3EpRCgemZLtB7MFd5qsronwS6DobQ/hBXD
xZp1x3nU13KzeDa++Swz7vGTPz37eQ7CxSOYaeQdJeJw2Qd6hQ/jCCCDRSDyPXuqCbllCbF5IRWq
kbvDzOOUjw6glM74LnwMijSOfNkMR/6IsQxmT4BwQ66P2TLAv0jKyHX2dMkn/N0gHrBaok2G+Ree
MlAW2+0/uq2jZnKR93I89XHSlfKQBuNnKBkCt92UNeT149JQhqLrl9HMz20Po8EykxIotVlfw2ym
wGvG1MyXgjU4bxKCa154FKS72Z3qDnQMtK7XNB0+QssG77MlxpJA0167pohF8ytLGWQYFgiYAgHM
jTh1ysbDJJffptasT0EtKBBvMexnlTrqPq3em/SfIeb1MlIcPbZre7SmmhvuRCG1pSb4mz09eAEx
OI0+gIcffhQO1JXjhhS7GVBtECwUl3VV3PHGPgfphmsbKVQy/CgLBo+Imjqnc9KekpCRtRudZ1Wq
Q0kQ5za5rgD7ASE7x8CFnI6rSPjUGqSSzV43t5DTKmvX9lt/ANgEyioT+zqsvE2L0aL1S1hHWotR
COb0FqQTjU/s04wV3OpW8IyTldUfvCuLRp2mQ5xtqmm+zo16JdJIKgb5jbY88noixUG1lChnhBCN
KTMwyWTFoVzP0nGMs6rfvWR+m5LwzRldhicOdSt1wudUWby8bdjgE6boJRlwigrXuBuZHcqi52IC
tGJPkwy9JyK/R8bWx5lsPuZr7s5Fyi5JdZk6eGRnW1Ipu8ourrYFC7Qyfe/ksmW9FdqnlFHj0HId
02DzKNeLbnj75+58UymsGJGMyFI9G3O/Nok7TxXtn+b0SeUoOcOC8pNSP87bOGv1fRc7zvI2dSwg
knZ4sZ1/AggMn2dGfL1Pi1OfEOaq/WVfusa7NICtjB264pwsX7Iqk63OaTwUU/ouKIRFLoGuXLbc
yShtmtBroelS0Wd9wIZ/p+22OKH2Gnz9UahHO4caThSuny0kDFSfhd2zAdCfWjHOXb8hOZiRHATZ
iM1o8h69tKZLPjSOZUpvIkIw3X32HqAk+ZDqgQOi4F/jBzcSD+JzizwNohhyQVJHVT5Q2jVYV7+t
4bqTQTSpiW/14McrNLNh5A3HiprJIlgQlA3Membz6LegU6b6e7aApi/iPLNlWFzjtAR+f2roTWEi
xHzVf9OBsIWknG+QbdvPa8RWG1xmm4F7mwwLo/jwvQ8R+qhU3m2muPTiKHeX6raiHYgJNNxsJ7bX
m6Rfsx874wJZl+nRrMY3lxulQgcnrPUYGPMaW+AZAMA+mV0QC/pcctjNGKP7fZgfXYtc5zLZsMQ9
XVxSXs5ZrRz2gdD6mRBgbNFjv0INF6MzovrBSyjZ4puNER7ZTp30OJ9L/7PgZKALiNcIHyFPDaAz
M9tnYGjOITeoFT7yzs5JTxS6YzkdLGyQs88QpjdZG7YSHpybvSx8ZKwBaMZC1AKLGw3MxrgXzRKT
R3iy3Qayag6axbC+mPoVdnTnP7I2VAr68iGjIY4k8ppSzd0usYfughRXWwAtXbGVWNtHHDsLbaw8
oWaOrLcqrGE6pTTLNJC/PCS8dUXAKBbWp7IYL6mkuH3xXhKSMDRMAUbfXCTFA8Ybapsa88ExseBY
jnchXYFOPci4S/pH1kQMi4q0XlcMR3oiUVfCBTK18UO3MTcyFq7muNwWl842Cc5+71r1f4PjPes6
xcjlYoTDOLHvl/SWldDoxkEebaiCZ4fmu53L8ZCJDwtkx3tGwSrdlXwpzJny4da+iM47+m7BIArZ
lK6F+74r87uSTe9em+vdrNnxVv2QgGaNjTCJ8kCeSUjbUTaGgt+rbxw71/8IfZ4Cz7HuRE0ExSO9
c5JDdpEgfaj6gpE2KFUdOX4ezbQhusTstwYYUErGiUrY9iXsrHrfIKMynvYthqcuP4C2xAbDaiTQ
9bVSzYX/lWy4nVsO9cL9YjxlTBSR0PMlCMP3aptbwUFwk5SY2UOmplGym8PFB6Yy+wgGFvlmB7Zm
Mnqyjo5ucbAdrN56MDIfbivOwf/Xh7boJQweioLygktHlMyyvMyy+A7KArtCwUXXaZyEHVvxXoXQ
Pf1h5jHjCDAr1zxkgbhPQrwOVoXcYrsdb3RIHMzFKqqI92EWwAjQDiv1Etm1tbNfU/k5HsLmmIMA
9ZM7KwPsyWLLwf3QPi9wwktO1AO76YuDLBXJ0Ohj37wko7D3gxnqaCVVxynk1nserd9Bssjlhv/d
JPKzyx0vZlgksBcwKuVETvf0BB61EdpxsWIhC9nChp3dxGvISxwqVHcsKVjZTdyr8WvcK5RCDA1o
uSpkvVahEBCxeBKVXxzrzu5p5MjfrDZJP3JCHiYgD/5S0ain+WAODik7MSoERn7t3MRjb+Zogp6R
XFfB1rN3spnpZvqSG+yc5g0v4pdfckOidGthIox0w7eskYY8ZqEGcwxCvmrWW2Jzrji44LhTXhlV
yDZqGxLBpCOvVPpK8LlSWNLUstwNLpmXkI2FB2qOqRyB20rFcZ7CuF9M7DasCSSwfzvhu6Ys1tQk
urzYbegZhRvD13jlTTEp777yx5IsETwy0ylZZcyU3tE3sS/JKAC2+rQ2o3GPZUp442nVyZ2BV5uY
dfoQVvSSLIKhUSW46mQxe3vLbb5rI6Ge+sh2wQK5VnUBqyaOv0kYzy6IDqwzzotccYy5swW3TGoB
5qq5WlnH9o+TNlHiKvLsa0latZ+T6Q8kbqJyEpMpkFu0eYACZvsE+cdMWW3Uc/ikN3ZfOdm41UA6
EdYilEYYDgzbcFTJe51VLdRBFBJH07M9NkT1LJZrKCa5dB/VEPw00r1j+44xwIYTJjo8uAus/V1R
GUdW8/IIEhZ3WWujPzjxbDevHRo7LqYaiZRnaVeOJDKHJX0F/sfF2EpdrDBkkoTVHSHXP7rjzM4h
XfKrW43FcyrUk3JwD6e5BCJZDDs9GOq+MQeb7QKyRJ7WfzyfQSIPqWsPfbQDwmlWeqeH4ryo5dOz
xu8esZ9YYHZBQvvu28W9NF3+yn+fq6adv+rsv7DFxlCWPqE1kDFOH/CohqAGg3qEwfZFyS8bNWkf
B3NWTOz2ca0F/mQ+eNyZYNSVQfIMKVjCkEXw4unjN6Qx3O1myzvWgsbWGWJfVp+6dTM0dcZ/NiFY
rIXLF9TXsIX25K3k4blxg1TC0tLsfWv+HUTP0zpxE93KLG3/KwlKDHTo3RR48Lmu7MOCS9aHp8WB
+4t3hYMggTxXTLh4JnZRBGaysGSNVCUvdc35DSJnj//i19AVBXwoXGbBN2u71lvKPXdVGztziHtY
k6pFU9l4JkQtqcsxG4zSjQuDecnrz8zNILNh8fGy8c0oV+xqVlHijciyfUmu7KlkE2nArWEtMzys
fuxnbvHKDj7EVJ1yDyY1CT024zcPfKZachqRFqaMahj5RlGsgKBsazJPApszTU6JFI85WZ4YMlJ5
SEY4sPVALK4w3ugsP4zC4CBcNMVi+EBRP2xsLXVEU0e5FzMnIR+RtZF7HZs2gjHAMhi0HOGp194a
P/0vMMkWE/H4NAzzELgM1HPT/xqEcaU/LVFv+X/W5ttQ3q9vModVNTudCZYEAC+U36x7rIT+03Te
w+DjQfZ18wyag99vGByKzSGyYBGgzYhQn9gPTemexuptAG8J2HgH0gG/Ap8sfBuctf0y/k07koUy
1JR2uf9Kaly9DO82/4DKCd4wNPewcAJZAHiEeb7iGiSbAvoDF4VR/ZeLhHZrtZzsdWY+kOMj9e3O
ORh9rAepet8Un34qoXXAaqFib8rwvSZavvSrodi9OX8S/h+n0HmbApuWx4LFR1j3MH0soomyxmYQ
brRbf+YjE95Zco/gr8qQE8zBa1J0sblmRPGXV5jogDJVzjzp+CeIvjvTPfPkKqxxgBSV6L6X5n/s
nUly5EibZO9Se/sFBhimRW/ogM+cyWAENxAOQczzjIPUhepi/Sz/FinpXrRI73uRm8yMTCcBt0E/
1afMfLZlOFkSvz7jxulYSog8xGcTPAAMuqzPKF/eJzwCWd0YBG6tS9Z231Hd9zSuSzgerbxkhXzF
bOAevKZ4pR+mBiiynPEApHsoMdWNiBxGl7BsYfK+DfQX7CdpHLvOsO+8hcbFQnC5i9Mnzx5/+fiy
aBT20QqmlN6MfqQ0C6dit4p8n+dMUXOREgMmKDwwm7OEY+FiRKLOadfc+3zb28R5NIvaOLi5T2jN
bInYJib+eoVzsUlKEL98oWuIO6xZmXGMV0Z6FEQHRp/9cU1516DVwE1wPhVtJZjr0r+K5OFkpfah
B5N18OaWO8T2kkqPwga6cWJO/reTe5yleClrRtWwVcXcUe9AS30M+420NqGanmvrgsjGiPDS9U3L
kBdNaDIOsdmcBlygAHmqnUb2lMN6jKhsqauXZfC+GtPxzw4vS83fp4/UPjJu1Ndt4zL0iMqm9T4b
9NKNo/8mYLDR+j6wmTF3slNxxxPAkm5tB07nLUOS9cNVVPKA5PORivDw4Ae17SXobecaC+zUSel+
mOt0VsI1z8YCk6sV/nJMZ+MTRjSnyNWP98lqH5Tws+sQvZsJNQ+Rv72la4pUR/tCLeP1lMbUTIvb
DSWMmLkIPSvhtjdv56TJjH0l3GKXMwbaR137QDvA0z/Rsv8fspPq/5ax+6//7Ie/XZfmf//jf2Xv
Tt9E6Pgzfz/+CdO5/5KOiWMFX4pl0MnOP/l3zM7/l22xyrJo/HeWrqq7Ifkf/6H8fxnSNWzfMh1A
SZ5r/3fMzvmX5XoGFitpuabhGtb/U8zOss3/M2ZnGT7/D8syiVQpy7X+95hdFsO38bYFYxmmbFag
qtwjdHI/xY5URyXyzpKFnv1mLkiB0bqe4hXXtY2zEbjKznGcY13U7cFtbQdiD87IuH+3ykQdFIlu
q/Cqs8eJ23XhNDWuTHYyJW7FWfNEuA5ikPM0jGTZatv8NdrFi8FxGbMz0LPEMcJ5WLAaVyOIQFQT
XfvnW+njpMrHZeO+GZuY6PJ0vK7x/BF5w7AzZ1gMy5S/Q+xmkyW4v7t4nOEeylJiEPRwEo2cnZaS
Utm8q3CX5K8CS/muhY1k1iOxFxKoHYQIz5R4+Zx4OA31faUGDDKVvCNRSZ4r8k92ykXN1yMTFtD5
ZlW4wSt63o8LGWzKys6JHFHc4leSZqTwn2bFsdS/59TZ7RtKwuAAJgyayPW5Q3vbNxu1mustSuMd
KxYE1zY60CHwW+KEIaVM6HFuQ0EenL7bKCBBlt4UxJt2Ujj7tMORYRvPC7EjPH1dRWtjizcm+pSg
LmDIzEABQLsJi2v1YGBTFMyR6riuA+AxHQj5hHve7JAumMmnVJUDqcbcrqSKabEdWLYLUKxyTCuW
pDygp3oLuHUYuEBhvgxldFBYv7mncMPe2O85C66Pk1HKILW2K/1lMiiH76pY4QVCLra2GMwhHm/I
P7kdsGuhftBgy2mcHEA1ZF4ALuIrTTOqnXIGqsQ5mLVyHuuiPN919HPvsIpsHN3OLeMGkjWwuf3U
wCNcjUHOWFkXFB5lT0iPjkBz5w305E1OvCHQ9uJoePgEQZzAGduZG7B2RZXLjZmc6kFxFJ56HNWZ
J4KqwrrpjP5Cp1/2skT+E2FyZjzcbHEm5tjJGJTmE77fY2yqG39yuSpQXsgzcMn7xO6jZ1b+3tpo
iqUH7QjMdsVZxeZgDKClgDQwSKmgxVheEnqwRCM6Tk4ybtuwZwQWCrDGDL6JSA/cB6HfqL3gpyes
N9nMF7sHw1rm/Wzmmp1YTCQt/PeyQGuaxkG++lv2lrhgeMeI3ir/qrbKDcFnd5AzCSssRPn2hLCK
09ozG3YJrtAwa53bFNtZburBNL5szaqlKphSVaid/h+0J86TmQpgNYonX5XMgxyONgC9KQbdcCc0
LThmq/EIx3Z8oCnelxC9wYERKPAoPmWePwetzT0CoEWxeJLrEgnJyu1fgK7djObwODLyP2B0CwaJ
IMfN/ss0K6bMznRkXEJNcGuEgPJ2jkScQWkvH+oZHhk0LRoqCoYbY0rprUEvbT/MEcF8skzgDHrA
qfQtwVoM+jmqD2aum+2BkXgEEwCtPi1cSd4wC7xmPL7AKbmEdUb66HQTqMMhJiy6URLWohPwrO6Q
T48L8ALGH3Z3EB4WsYRgRxihM+RacMg0yqhmGcSUgcLqcspomd7dtFqqoDPjd492kfhlEWaoGYWW
NSpI6rslSwF++lxcLAottQhiajkkQxdBdIkJOBgw+9unSUsnMJ+wLaOmtNmbnlfnXZadGtQWSkAv
k5ZfNi3ElC2dgvbUgNnKXkwxNtz/Oa1ELUDzFCVHaklnRNvxtMhTabnHQfdRWgCKYr5GniegG6AO
0SNdMLQj7pnvx3Zu7lITGmAWiQuuzj0/5Hwy0ZqyZY/FlLdMi1BSy1G+FqbYFt4KLVUBOqE/HPGq
AuMxRh58J9N1b7w6fmuT7Swnk042I3laxhoXF91kV+Azkd2c86y5AKRy8BKKYNMCWg/xOahbP7pJ
mrkKYGybZ+idF0NLbwaLtOd1ODea7MFusUi7WqgrtGSHj/8MdcI+ulrOc9D1Ii3w9Sh9Ukt+fg3X
vhu43juUAiDr7NIat5qMjkULfLkb5G2pJUSvmDBrlPedQ5M8ffWMi6Vz6Dzr7AmlKE3CoYEEgTSN
OJk6bzZapdKipaXlSwRSyngRNNEJrq2WOE0tdlIwpbMCT/XU/lC/3Wn5SSKMGleOrEwsfcgPaKe1
FlFjpJ4eVVX+I6/aPS8Sxols/OfNKs4GWqypRdmqW+8B+9Fsjl7LcPumRb+NxHYXU2TyPJME0wLv
oKXe1UR3t90lHAbybVtT+JB4meuzMKDFoNi7BdiRFs+2aQsgizCw98DM5PBuxQAHUaviE7MPbK9W
ec/XwTuQIPgZtEA9olQnWrK2tHbdN49MNJH68Vf7Wt6O0bk5+NDfh5V+iC1S7hs7t93jjJmm3/h0
8K5pwZzbQYk/FhUpQk1PtazeaIGdhYOjCECdCKI5ziwAyn9mFPkBZV5qib5Eq++1aE9L8QhwEvFi
QNGfUfYNLfGnWuwn2PaUQPE4r2Jq93j+UUjTw0DQCX2IYQEvq2R2kOohAvAoXw8VFNOFuGXMgAGP
ivZX1UTgYphD0E/xaenBRKRHFLkeViR6bKEQCVc9yGBqc8V7/copK2fOsUY+F26eQMI5ojGkoNAU
CLhhf2AXYEgSEaDHQX5TeVey6f1xYZ4yM1fpUu9UWEMYpe3HlFCeXgkGMH1yhav+tnaZH9oTQ8kq
907NxNiGGxwib3VnkfwMUyY7lR7xzMx6cDZyJV+BaXWKhNuiCJIjPGakye+JAWjlAgvHlAVU46lg
pZ70OBBDJID+kOtR04CEjpWBlls9huJJmHumNuhyzEv0qGrUQ6tZj6/ERCmtHmh1erQVMeMy3jw9
8Jr+PfpiCAbBNPqnclSPx1LmZN0/AzM9OpuRlDjDcNWLmT7RU/a26dRPvOJ4iSqcyZIPnvYYH8fq
x5ym5zie573JvI6REyUAeoSXTw+pHulRg8jDYcq36XEf6jtiRdsMtyvzDjDpMVKpTNbrxgu2msPG
YMgVIRAwbcLnezmr0biWS+YcLT1urJg7dnoA6ehJpB5J5no4aeox5aoHlkKPLgtmmPFSmkelahyu
esA5sTxwiRC3DGl1kyyDOT0OTfRg1NQj0ohZqdJDU1XFv4bKeB2MX0YZx+fFPflc0RklFgImNNge
a2hOi4RpBp1wV1CQcpZ6TEsR9kvdc4Jv9Ai30MNcj/k3u68Ook2HqnGNAx2Hv3wmwIJJsNIj4YTZ
8IRadkqcgg1kq1AmYIXetI633YFOghw69PfCIIZS9vvyEPFw7vuov4/FWuygEOQHVPS4Lwhydn/j
xrt2NTqUY0B4z5yPklzHEZInfXszoIQ1D4hwHony2Rij7DdD4OdtxurBlqba2Q3UL2sjKok7jOw9
eZvira4iDOp+BMyhY+KnjOngx8vexZl3j4pIZnnIb1GNaGApAHGw1Fp9q3ZCJkDJF4mtyYdCGpE6
owQqXfeGdanY3HHHuJdkZuWICEYypu7Nc2GQRclTMpZqj5TDRALhGrm7w26SsTwiJ0FmTAhReG73
lSuM2uBz5vuKq0LquNMu4x+Vc9wei75oqBW6rERqOBALiJTEJUPl1GcFSX6XNeexm+PT7I9HYZJg
7VzFuofYj2XNC3sOyCHfFBrxpuQ3WDoslNV+6Ml/qqr7yey6v0mHJT+5XuWHajF/bInbBM0O62uX
X52YpS8fDdZlHFVFzDe7wtxj5aoKJ3cl9UdoDPsuxon6nkrP8ZBm20tcYYb0oRbASMvOg/4t+El6
ltQEX3JVk1+v9nNrfQ2CcjfTW4Oo5PO6wn8Def+Zt+yGszwy+p2PVhnRHz1hxh9+Cg3EXRQmNZtY
Lsx30wYbfxytaIF6Z1Z728uetoEMmDmTi4bygqnD+2W2BLGryDm7K8kEDMPc2OTzmmLYBw7Y7lbf
esjFz1gN70vLKJT7geOymluNdeeWl3altJE6gwJKwHEhEM2vs754VXWg1prfkqU+sEcxJ/a9E+UR
at/TeUxa7clyOc9iIsH5PX8ALfrxouWQp2jfRVc7uI4JG4w1J/Cqbhid8S/iulWMI9izlh6ClSOY
kbSrxSaxvReTOEolmBOMtEiQmcrnrCUa7UW0zPMt66JXgcwaDjPylridwIcHVYcHc3Ct0J+kv6us
9gnLdxfEQ3OfJBbGWTM51o7LFtyRbjD+WKXDp7GaLZhSnnLiErKcV/6/Jb1amNpIpcyMF3xIfRx6
tJlwTYbTVDYMxBsDtJk/X2yutXE/UnHlgtOkBfe0xNl3Z5jbjTubsMTQvmHKi9+endwX2chS2im2
ImRVaKpci4bHzhrGIyXW15yIUuy7431hdQHIUrFrWDB23guroY/FGY/9uiHgeTlN8Hksm9BlEgMR
XxfyVkHfYwmvnI7LW9cBd125FWeTkV86x8ZDNC7fa9LVB2cy7zCq5YxXB+yA8fTQc8K/byfaKolM
oKq/zLxQoUqZYhFL+xpdD/e9fOjpx7VhJQxYDUhi74q4lleTqiruC/MT7vRX8mhfVocPM2lZU0aW
M/qOUATTEODvc6cTl17pfYEk5FRQvIptYL3px18cY3IGiJwc7MRLsOhgILJ8l6zXgs6MW/5EvmXD
C7JQCSYwOhvRwVPWh+CaYZnzkUKrY6akJpgTWCHBXpUbUEB3vR+xCQVyhevR2xSjGjp8UY1qV9Nm
c8HitFFMFXBn35AsuLsKu8djUTXnGBYXlrA8oVAIWEpnmaBVR+/ZifxhR0cxgoElwk7S0mk5dFOh
69JC8QJj2zrGg/VskpyKZRkFrgXWcSC6g526P4qlPydGI2+T5eoupbiLbzO34eNUmCyNxr/SZYdp
oXPlPj1v0WDxRR/oMNjk7bA6+KR07CT1exY6yjkxRFKO4qD92+3J+I6TKEXuvawmUOHUE0cnEcQU
pFuEipBjWOmHgmENK2pBdcBQcYb38hJ0clFDG0aYT+YGT2h3sQbnPqOUZmfk7lu+6qYYVxqadb/u
Yx8uhHIzGc4LMF5OXPsEuvtGQ4vCSW9l5i8fH8PNimTT0eJ8M7XghobMv3IXOfU8gb0jIJbw12bD
O442kFZpvVIkYan3BjQfwJ/4jJa8S4A5YqJKOXKz3zEfs3aTwaGkWKKgaIXaGXP3e1uwkDdLSpHd
BL0ihhfl7YWtjlgXbmOQhb0YbpVB79UUz1zf6uFAxv6uWKdbO21PxbTclbNe9dWG9X5ouEtlYCdS
HnEaMaad5vVk0XlxylY6Ox3/gywENXprv2uX5Uz7ZYPL9iZB7sRL3L2Vp5oBCmuZ9zevAV+k4LwV
F70d+f+bqVQ+ZF8ZYx5B/sMxf+klrryszs5ghCBOVinR8J56TWd6Hbc77ou0apdABjSq2ZjcRydd
zj3LFZkWUe7xCtzPHIDJj3MSZmpohna8BF0iun3rZxjaSIJD02OJTLqJmJZ8GjySdX5RfWKSgOyp
mx/yXD5Xj5nF60QZ6bs/Q1gQxiORGvvoK2B6VeT9mcgZ7Uf2uGjt5pBLYh8wV8at0BWXOcnR3xkE
gfb5sO3TbI3vkDeOVTW+Em4xOKml54wOZbcsg3SDu4mvJxiJouLLsADFOg0eGZpcDeu71ABB+5hu
w2/0ImJSBsT2bDnz8faZAYdzUh634uXTWwlCpAYpxwEOWcK7xEULmikdQ9XEyps4JYl091YIe75R
NiRWvJQBIQESWw4+4tE89CL7vfbJD35zTD2i+AYr+DYaBDRsz/4Ryj1jHguWTFIymnOI3LAFYIPD
rIbVJFgaj8ArwLG9GrG0FAABy5SaV5LcMbbdKWmJFKlq3ntOnxzKnKp2Ap70wcI0XHPs0TEB+WGL
z1aOXug3zXRvcDqm+XsfiwLrpo0VXS2cT7Tt1B2kehpd6nI8bnLkwIgsSsAGJHKghHgR53GiBvgR
do1nfGRLRHhM29tzoJgkeJRhvri6j2uuWQBIRtCEVnHe8vA75iPM2hUqWG4nJ3tLL/bkP9J0LM/K
n79I6BZV9dviUOUkTxZyVNAQMw3apHweBzzDssxPjPR/qZmVwfTUScBf28UeUBXfaFEuYoqUiaEm
bGdvscweHbBaYGy8em/bzmlOdP9MH5WXCVcLKl/NrlVU58j238eNf2cbv4y2/2VOUXQWO7xZeJ2l
/no6yTeBmedJbJ9qtMrAyfmdlMl5TH61ztVgDHZYW4Gl1sYIwwn/1qC5t6BdPBbm74bYbV3QwFW7
raIxiHfPm8nvT2IHvyZUvFRXF6lVZCxzrsZDeBnW54RG0eMwSnLnMyaP7sS3mPoQ4f3h43QHHn5g
yprCNQ7qFlkLV8mTlTvfuGhE0htEOigwFKN2Ffsgodx5vgzkrm8s6V2lghWAy7Bjott8bTULUgrz
ZpfObJxy/c7jrWH0az1hZCFm3Iw/ZF7WYDax36SujcFvZV6mLbaTAZx0q/ADErY0WjJtiy1eks26
xQd3GahR4Ijnf6+xFU7eVBzaeeKoGDFkww1w4xJnpcS3M898y6Gl1eq3h7xAv697HXCF3qDojCEk
r1wiDfb21J7BJRBKd6Dn1dVjmc9/lq59d9DoxS/oplDYKE6koebYkwTf0odJDCkrVXSXRdkrueV+
V0REzfgQaOC/49EJEtf7dNv1DzVgXA3y6DV3fk0DQ3z62KcQNiko0/SxH62WeC1OYd+vbitBZAY5
l3gsqzGHPL6ts/nZNZR3wHiPB2YFpUFrEhYbhuev2VhHN+acq13U/RkTwKwboJm47BGnLZXvYtg4
SBfysRmMb5Kzu1KBvcAZ/1Bnh0FsV2xaT0kX7ZeIOihlQ/2C6b7bnDhYpDzGdRefGgJnbTWzOVQ2
lLeOic9QzRfFb+NFFaQ6S7vALYMmNTkvpNN2FDa6+z5rtbWgfyccwP3BxUdT+9xsSnmeqbK/rHN0
ZjtlZZgXsnFpymxaBsbavU34Gc+dz/FWmumjqJxHO89P1DjyfG3TZ/Fb7hAoQKVsZRGYTJqXNLnN
cZCYZclWwXKysxGPlrymn9t+9J6XWo5aXfvwhOSesr7b2XopWXTsPDnYipWrwlbp+88zCZV2sx4K
SbTd5PbPSRQ78yFHuqlz2wOC2t71CXad+K9ef7b2p6jBi82gEX2LCym6y8mW3cVkz5Jgkerc/HTE
9jIbXUnydNgv/GX3dhz2qQN9hVpCloe8PIiV/jMYk+vNlMWUwMd3RXIE8IHyEiN4GOVP4dF7iJ5w
TQfsLNw0i2vq8aPOA/23Jcz/zfsTTbh1yRHA9++t/pixf5ioKc+VaTJHTkAprqFw+M2T6koIquX+
afXvHTXiA84gqClIIU9jjT4Vc7hpEX5viFmhDFz6ziPVzll9yTYPIXN9yBj/zf7Q4p8oX7fIcJ+8
Sj3h/IjDwhweWkTyc5GC2htLehETl+6JMnER1l3AgMsIF0IeOpvK84q0SOkxEJlwD8xDiLv2wMIS
EwWiUqj0eEzG+tLh+nmLbIQQZxojbKPkTkbj6MzJM2WJ5c7HveI2cbjVprriG3xYeiKyvtmHQ9/m
cCT97BD/QfGnRaiO0BCZNYz58pmo9qeWNAWMPTG4aH6jtZdAg/XXq7T5jgq7saXYZBsTnRocA2hO
J2ZN8orp4w/ps9t8xitWxMv75kXXTdMVaOu+N7PyiKYhUTyZ2nUKLynIwSPcTHgX9XLf9wg1pT0f
GllhD8xsKLtt/rJUfvLQ0PZ1s7Cjg+RDJDSAtyDoPrWChgusHbZh8g3NLzGXNgawDpakvLSDPuls
wC1RwGyUWhr2+iL2AHArjB+eZKvX41XrOBs2oLPuVRXiY2XkIcfyLwWMJ6HbeaiYIZ2YHAwDKnJp
caZqit/iZLWQRvLRBTjqjei3U4HUzPs6Me36fDYd5V5EzlmOtt9zhdN9qOhqappUn42Uzz65AP/j
SDmzvQVsRg8TmVd+Z7X1JxuvLkkkbFjlY1POmmDEn40Z/FrYKymESG4h9j8VIx7MeojZuIfGCseW
JHA+aAu8+KlGMEtwrI7OhEmtwF7B3LK9qnKauFKp18gYQEvMGXmfEgxQm1CSaDnml6UZIqRQzQN0
LTyH7tLfS8NlvJfipiulF/py5MTW9xp70IDhbgCqQpPgUzYOE9ptbqeTZecfPud3OJcHKX2QtYjy
45R+TDbVByO7N1eD7M1EWseaqttGIqDUXQnDJza+1to9NJkcg77Dcspx+9raKb7qwi73dkboi98i
eEXrONiU03Q+Pwl7FQ19UFp48VgDc+OY1FIdFYP6EehM20akKDzvlHrRi7S9N50gll2DBGxm98zP
bkZcwk9w6O7IDTnXbpnPrPk0C07SDpBrPypntq+Oqm5rldxjxuGnB5fHKDn+3dIhgg6vQA+IE3Vu
d+XqIaaL/sr1MsWuggQyGvafWfIGdxhS2ygnWJYXH3x33MAc2VJmaT3iL/jGSgMd1K7uEz5Wzfuf
mmZH0+6mI55XP+nhs1AI17jv8VyiUlmMCODVflUpZFOvxdsu5xi1QKbP+DT6nU06KJhHQongjdl5
3P5kF+pUUcgaKJ+MbPHEuOLNJzFOHweSm7vFmtqG7A3NGyYY/MSbptK+87IudxHTJG7IHJPYpTH2
drkZMonGKA3HW0rravZL/1gmyV//saNmLp5eqpT7BfSld74LQHTc9JkcIOjY3vEPi/0obMH9hXeU
lg5AqebKxjUZb5MHSxZKECIM0wOVpD63hxp729A7jxxDCBvJvWfnv2G/I2b6HM9Wa9tzqHbvHd/8
zSzRDwdpXK0ifRrtbAzHkTKh1tyyc7UaJyTG9TpZMdEo0QDVSCKLKCKZpEX86XzWiY6p1c6E4nHD
ReLRQMF+SGcOe7ks113KV4mq8B9MR+9DhJMEKPA7UKrx6riCw11cfUwj0AdKlHU1F04JFJH+NLNJ
6j5U0Apfm++lx8IHCoUBEcQPQeeksUh9QXJUxa+k4yKa+jO29sbtiTWqgvU3EApCUu6OgEEIpXQQ
mfYlMCJKf2NsrqfRQ6ros7Pj3fepphU1BE6Tdd2Xov2uDI5imQIBaEHmCuupRtJLFmIRTgX8kKpC
5KjoCrgZi3Ie0vHIqZbRdIGV/+JxivFVH4V5x905WuWOa9HCqWuNQ3cBSZFx8XRbZ+8Vf/LcpTek
tTBC580z+TbG29Uc7YwRz3/D3TNBMyOcFZHyMNcXK5Nyx+crC4d0S/3VxeMLlDp54KRTBzwLicaL
lXzzjefe4ZTd4/maUtySJWV0TENMOiWB3ASGbZdnMo4QGhZm4MUgXrcO2bGdgfevhcMMPqEImyk8
/AkrGr573Sg2TjX6CAerpqWRPC87Or7w51HpbaAbeR1O8qw4RXnjHOApQYY8MMJkVQFFjKUkfV7b
cTs4WX/gMmge2QpJlYdGR+5Eqfiy2o/jUM6YEnO2HF3oKIaNNJtfbYctSSg68EcDzEO87aXfn4tO
SFJ9okefb45iruB5iZnrLtyjWDWce8e4CxNC0sZaiXNu+Pm+9rDZEA/BGaFQHvFlg6+qmi+/TCFC
ggVEG8JQNK09erLaU/HDf0auPZY9Zo95EqiI3DLaCe8n8JqecsIGRMBNpOTbnEf/lDBn+3SJi51r
074h8r+DI+ezBiYw3/uMNt7Jpd4ea0Y8N/Ngy9slXx/9AUjEBBquuHAExkCQOk+pb/2Frecxx5Jn
czhXW4ZrtMBPCmY4Z+5IHAN1vqSbwP3G0LPsq+gtFYLf2ijOXkPerFqBCLXjaeh67zyYSMbWBN4w
j/0GBw15ol7G96sZJacWdsvacSpaEo43I1/JDG7IWObMnkFF3FBAv9MQxCJu6CJGZMKEyZrTrp9+
jU9VFust3MPlvpiXK3zar62qzdC1OHkl+MZoTDK5VYo7HkF7MU6N4k3zdfXjNm30ktkwmSVrciVV
2LfRRwpNsx7m25lBWeBPDGfzcv2Mo+VtcgeqXH1oLU0zhnVGRfdiGmNoLgsIc8qjD/5AyJ5J3ggc
57FTyYJ+V583W6WHhV4k+o8w6jSZC7CuZpkC7sN7tJ9Wpw+ZDlGgYvVvCbtB4EU0aS+WlT2WtyCz
geM92xsCcB4v6BzoywtvAQzhYWCKaaWFQIZ3fsclU86i6fAAbBAYbS41DRAPbGmEz5fxw2dyExBb
hTQ5dqS+Ys5VZGkBRafDrpmbSkeqm/DJj/r+uW5fl0Zcky25qjHbQpAYVdzck2exD6MYf9Cs2nDT
ZPTa4qANXWyfrdF32en8qD+/5jBOJoXjA4Ih3MeNo4vH9DzLVx5OzhUiSX6bjt1d3IIdX+YckxFp
Bpt6U274w6UVZbhOv2QRDTuuw0PogVq9AZdh0zgjzuBJNoPjGN0U5Kg9BOLBe+qd7smS6SXLdZqI
vTVUuGtQAl3WKXzBAhhD59/6NQKlg7cqiZvHeWgYUEmUHm4KKCx19uBHYt1Lxn07Gkg5GzCFFLUi
cC7AjTBXLQLDB/ndrGGMbyJALe6CLkwxVTxlGTwVQ9G/CLuC+D2lbFsWh37KY8bod0hd83FK5w4F
A6t9mqwXyQIk6xau9AbmFo7dOhbu2U7shmmHblu3SSi320dqVushge1q5OU1WWb7Do8hYG7oKIXx
PI/+fGWOesJXSZm1Q3fVYKHGdNl2u5lE59jqQOex8NEqT6vqMIf9QIufGi5xzfEBR4UeU2aaakwy
lzRA4JaCt0J/hZREURM2rC86OD/90v0VzT0Bqwi8ji3qC9Q4upnin3V08x1MISJOsqEJfsRFwoP1
InN+x6X1JUT3AciRGE9FY1qcd0x1rPrDwPS1qATwVNzgDLT/4hkHrwcfh9hn8djTuXvoeIly9nuU
fHXrLj+1QkTlyCuR5QST1Lpd912Wk853WgQOWj3Rac6TvdT3UQGR1vF4+Fl9LNaSbNd0yOGKFnP2
uaheskelL02PL5TzKuzgaAosB1CLnfxK8z4CL3dnQKrAcJnRLEeVvZk56s5krEKvTSovIJM5tfUT
3UWJ+W7jL2eCi/e69pfdTPefR5voDswtKWRynnUD08hRHTuv07yaLff3qrSfx248uoSJ8cmnjGMt
UlK5xOYyjt05LveO31R3U+Tg8eQKcUiEG/amBcwj5xl4MjEvObCGonGsc2Y8dilPkxE0GlEDyCdx
+ktrCmxvfEjy5FCUGA6w+/p5jyOCqS6qfbzPUnosSf4cSIrmwBvUblKY6cg8W7wHZsbdhzaAxeDv
bXhhDY6Qga0MFdTDxzRrgiwaf0JBtgkFKpwcpD01a6q2il+reg6BRNlRTSp9hs2UjgZJWqcJhbfJ
a1ZZvLT0THQefypNba5+lnk3ZlbQgM8nWm/9cdribOMBxvr1tRoEpY1ygSSjonPD4c11CNQcWmd4
Rrqt3sD/v424LHtYGidCGM+YHfemF5WYm5w33gAAmfn27afLgxuP360LZK4wjOS0uJeGdfeWy5mA
AGDM7hGXjMH5YAYF6vLWJ9wSTQZ1UgHgLsvybU6dMz+F7m5UlKdxAUyH/OoRQeRMMNHmad0Lk/ma
VOm19xi2eCPieFEdI/rGM1JESKPqAKmZ03kmYTXlFmeZJtga1z+lM8InhZAQceg59gbuGbsORSjo
VbuEhb4sjBnFHzGzJKdb+hD02Lh3PYlGXhePJhazLVnbk7s2x5Xvw1F6K8uHsZwH625quHrj29BD
LZj8Xc0ZbMOvwJCXuzS1YXSo0TeWBAbQvF3jpx8IpPMl6Z4KdGe7T5z9sAGmQDE7xlJZoRjZxlUE
44q6Ev9Af5K3JjY8Ou8BxswtrWG821IBhRK6k+s2KraHtmiSw+ZICyst92rsDGPYxMm5Tyz6bLf1
tfDmLpw4o7HhmjR7TtoqkbofTT7wFGgpmNG9qdloAa0xOA36hjnt4NRXcyXZMLd9HlKissTLnynd
notaTAdbYvcWa38jxTztB/Z08u7OwZUK+E7CrLIBRavHrC4kVQe7CCWoLZYhtrNaEEtr9DTS9v2b
WWZdwPHv0Wb/DgwkaEYP6SXyKVOscO0drQlDn118DjTVBbazDDCBABIkHON2pnI3hlDDRriYLxbj
46DjnONXxlF002Ppuz/6HxRZthxzmksXc8mhJ3vmOTHnX/6GO2RL42CocuuwFWwYDax/3Iv4JnM2
Da/cydr6i5V2O1TLgmHG/cgodMHKRZM800dMdAq4uaNdQV7i36GP0+Aw54DWIBMPjB6dbmcC+LCc
dPotM8JbrDdBzZtKobW89rA0qZGhb5yyFt4CcDsoW9YtlL3O8hhkwLcXBoPPbe2bfYxbGn6t8SsF
fn3Ttty/4oW89NpwU7VNtZ9Mvi1pE98WXl/sZ6leohSH6xaDouuVeUFdr3GE/k/2zmQ7cqO71q/i
5bGhCyACEYCX7QGzzySTZJHFboLFFn3f4+n9oSTbUv260vX8DlRL1ZDMTAARcc7Z+9u2oLfgbBOO
zZwvm3MZZExafO2z4x+TMT5JV90FtUkshTpPLcMB3MNY1HV3CBGX4quRvLnMJjVSLixjw92VQmGQ
qtKPyNqldk3WxSi30llCAOZx3Ln5fnAJkkm8Tl8sbuWtqQnLyXHuiLi9Vz5WVHr8+xKtInE1IPL6
nNkE53IWCPg6odmcJgyue105x3hJEhYcQC/C2rOhFuHzxSi3rfv2Dn5gSd4wyezCAS/m4gwg9SXe
NX3/iAZrH1DAzTg8L+C/0Le11sw2LQPwtaoOlR08gNSrb33enYNNyqCLvLITk1Ge673aPoDe0ujZ
BKysOTY+wJSc+WSP1GLb2mfcW8Elt+9t7iT410Ol1vCht3Cq7X0Jm+yC2cK779GLpBb3VrVS1RXH
WaQQC0Z7EJjZCYhHIUix0So32AJ5gZzOAI6JzDtxo7LPXlpSZXYgH5jkG7cdV3CN7HMG0edDuCPl
Qbn7KKWy1WTCeW5fbAIvA6WkfJQj2SESaMhqfcj8Hpt41hPd4xvhDtATa7kO8H4VLeVY+o1NLN2U
qt8AuDrAiCP7ErjQGD/VtjUg2oGHFlcTk3lau0C0TLW24T61EUUJyoiJvQRIPVMTgHwwXh37Fssw
FoT+wWbo/dihmdJedyUmRqjLQZrWu3rsFnnAXB9Gr7uUfYN/TNhQ6iSt97oxh40PnKUZBDucqp6p
Mz5MIHMHrGlNbNrf/ZwhdAT8EQnKvPa6jkl0iMqATYQTAYnfC1hdrRpsfvsBFiK7MLJiCsjLoWQS
xezOOMJX1zRAvbvcqEmCqQ7UdRYvafhA8IwgDAT55NI0pSVEAsUW4DPulmQ4DcK5KY18k2qau5N9
L9DPwBEZrbNuORlqE330qGqojDNU02mR+AxuclOjPIZlxLMEoJqigJWpRXYZxMNLm9SspQIFFzpf
uD3AX4Uhb+KysoE2g/4E/sJClTd3Zt491s57EhJGTBPagG3+Cit56VtUuzJpIHF79TEyR9pYwXRl
jcGbZSaXfhHiyrTTt8wtuX2M7qCaEfrjhMUaVxyx1wm9mjlh2yxqEw+GjSo8AY96AffguetRy/pI
4lUhHNaSlyKE2ZbgNEC9h+C2neHjuq6PjnQNbKdaEyA1boHEner5eycwlBh+WNOKPg+tS1ZNZJ4t
00KwnrufgKnCnWtTRs8zMpjQ9ggsMuqTGhh9MYAn/6H4MKY8p+Ajj5yAz6WbO9trJ60jalWJmXr0
rychyj2jIdCMD5yW7D1rID5sF3E927OoG1B3Fr5nHkpq9WgTBkgyO2u+t7vFbyRGRmWDXa6KqH+n
ieWQc49rxsLoTGbUK/NvEzX/azqn6nbIswO5KANbCa3drkveZszx2K3CZ2e8NUNpH2h+Y4ths2VL
OXGHldc0Tx+UUE+2bV9HgNOiDDx8okjGmnjGdk3CUNR6DAYsWH5EmbRwz8pQgjUERzbE6Mc9EADo
eIbxisIhpGyNIvBRvknKQkbizBgV/dph4/ad7ADBUq8LyDUJIvFxaLirE53jMc36dTsDFaM+y7ce
xRBd9ZwbsmzPRsaBjAhCtGguGP3MF9GuEiNwbYvcdvqdNGD7BuaAhtOWKj7dfKCDPCN9xzUy7pql
xeHNbbYNJkFSpmQxLVIbYZ8EWZ536IBH3cCbJYmaVtKbSqXaGHlEYyVkSFZ5+K8sx2wPuZFfEY3Q
om+R1IqVQzE6JtBjWfPMav7wa2FRVJLuYnjmzmrTa5liXiaqsr6ah2MQTjM7KV6fyd9kYbOT/vJ8
uLV1oQagvzMj8cywgxPGcSoJi1zsYSqQJkGcgf3adBHdAKfBmxxD1ZAl7WRh5Wei3BlPJOikOk1S
qihOImaI20On3gXVrs8o7kMvTmh71d5hGKYtc02ephGopFPGX66BHrHvnOTSmSv/JLlVh0hft7V+
rGxNwqSqYIkES2XXcOPEcfzgB3ij1BjdsafwJ6j3244E2HQU2WbMQ7qZSq/a0lnZTVedxLVFg2m1
GH+GrMz29dJTksUdWLUZRUL24XCTOi5Jqbm14Puvp8lKbwIDX4APnyOzSC2JohttDg71jPfSGOkZ
/hxwfdthWtI9WKq+GVPogoHGMRCY5buMMJXEvr7zjWo/qyTemIMJRHX20s3oA9lMA3Z16SLPnUzn
w2T3HgY6BVPF9iJNzPtYn4EBWkF2pT+kU25rSEErMFHNjuN4MUv/im1sLrzuSCjedZpO1eK1QMhr
mpdexSiWIg5kgF1saUvWx9KD5mJRqiMTRWzsJbTVF5hg5YzPwk3xElX0VcOFs9TCwdtDOl2Pee4d
c+MDXA5Mtp5ZNGAWMpgttuqu4jifkLXVev1NJ7x0n09phbnshXAm+96cD3WqbzMBVxvH/yo2hkPs
c4ltr9hEEEQYPkFc75E67tt4gBoT95wVx2KCXsU8MPdGkJ+9yTC/mwhW7gw24Ko6WQZ84mWeGjfE
FHRYzPaen29DMHW0RNrLlOns3p789yBWRDHHDFXF+BFUQhFZMCDNFajF1bio22tU9aaGGZUUzbnQ
MwQt5mRXtZMGECSY2lhLgKhbmVe2NV5xAP8e1NFNWaK6NelSrdpKLz6SkPZxV9xUESCD1kUVAEFn
gYTv7OIui004QMo4KaRimLg4Q43IGsbaC4k9AnIQBSCu21LqFTiNPZtUtfr/xuXphwnZIrjz//zH
v72P/xp8Fv+QDnpo6tfP9A+u5eULfrUtC+cXhaLUwhssTBcjMumbv9qWhfwFlYS0IHAAnTWFhWH4
N9uyEL/Yruto3MnSdGzC+/7btmx7v0jPUtI0cTxLW7j/K9uyJRVBo79PB8UyvVijPcuR/ByXCf8f
bcuZYwBNliip0AiVBOu6mqEE5YYHHm01FwHqBwOJ1JzNaL3mBkWHPc1ICNz4qWw8MqtStLi2D69V
QODZFMRj40BieGzWJESqMK93lRUXD8pwYdcOvR0zGe/1ZW7g68tsPH2sbOwA/viJBl89zsv3K8eQ
7I3RxamZWg+mXM5HMxTUPm8D6qRI7msnfyTyjN6V6cXAX2S3yhuQfLnTCHRzAYc1l+5v7JYUBGMj
0Umbn0wSqaps88WLGoLffF9/RGSyfMax32zTalZX/sw6YM9TvSUHHINpSdyA1zRobyaKx6ALILVh
UtpUQ1PsaKSYpyQnXSnBdriSrSwfMgn+w8u8bocTWuDSUQzB6ABejhW7Zy2zBTAykptpAN9AMsqg
dIdTozt6vcIUVmN0XxneZJ1xuVgvEcCBU9aPydcM6PdbNU7WzqnM6i0sTIJU+yie1kJDzCuWoBmn
peJX1uxtJwX01tXe7VgPnLY4Ju8z4hZuSqwFwKtRssDrJu0tHy1MwoO15gPTm6pBDqzdxLhFpT0e
IS3mG+02yDP7ppofDEeMHP8sf+MVmVjPtfKPXSbLY9Vm7vc0bOyNSpj+wYSfzxifSDkt6pDZOAii
A3ZASS8DVTYXbVwpuny7DEPL2mEGQlrz4K6kkSF+D4O+fCapFvG7ZEKqjEWAJEwMnynm8VbEhErk
ab2NkB6tVWNkp8glao8ipH83Y6e+abgXzkrU4x7zp7uTVrdQAa3SvlC16O/rojUQjjrGtYUu/gJC
fLDBVUHmgAGHM8187xQoDN5xjUwa7Pc0hJtIuskLDQYBHtSlB1bXZOL5s3+DBZsEqIpepuRmpLrJ
8vUU0VY3TKjUmaA9aFZ2/KDGetPE5bU7R9mz4Xf3ajCrG5ecrXrZswkPwgE1y03YxIdmnte5adEQ
m9sdIu81yuNDxoF80xUIoZlv4jCpiCuh1M1leajnCIl/gyC5JUGSqipkdtbZoJxq/Ff+kN7kPbT1
XO1teo4Ytzht5Mi8abUHdr9TwtkpWCjoVoLtTPL7ugsdc5/3LgydYdxVXYSZpKE7X3rAvGyTiqnW
83zZjzxaBs3Rris/o7EN0KHbw5mfPGxRVT9KrCcWgJptmjrfHZQGLavjxhmTu6yZmCA64mk0up2i
L7+ZWl6SMSN/octAIxy6BhZ9q7rS3vAxFu4hRCbUONPJ0PnBm0CVmz0XveIYwJNpHuvZpvHCqLng
v8ikxNaoaFc0n9W1x5wDcRyhIg7PYpG0RyL9TqYjHqnZryBlY983Mg8df3n05/pLz92t51RnKs91
1dFryxqXJ9q3IftO74iV13ocyZHHLx0s4pOWE3llfh8n9xL7PpDtxt0rj0AmMz1kubsJiZdfO8wZ
LjjbYwRPs/M0UB73kXcAQbwVtk8jR9/URXNNBf8hwLGSVUNgZCVpgZQ5ay/g3aJ+N+kuurX51FP1
h+l0VzXNd2OIOW74/k7Yc7QjMYJ7oYVjZj5OBbkwdftltMPK89EOyTbbEDC4CSyLH4i6olw4w7n8
zLQEkZmWoFQIFqCGds+Vz/PSzZqnMokfWgtXW0+39yKG7ri2p/rZoJTjKLcP/OkubJZTWu9eyaF4
yurkqpzpR40dj08eP9tuSPqWiqkvibIxwvEltZtq62v2ErNECR5YDcE8YQwqiOmiUvatTJztJO1z
HYYPNtjmupn3CKrZf9DoNta3IuhfkL7Qj8r7x7iKzjGWYSKhTo4j9ySpbFOfuXmJstQOkQ6ZDKSV
rE4I+yjDwT6mrktB1BvE/8iPSgX7RGLiAyuw6S393HbqafDITIhR+fiNJmqlmq7iAGF3DkZwiJ/i
2bufK+ySc0uETYa7O4Nz61WoeFwLrYY7MmXOtxKEoWpmD89aWwFRij8tPyOx2nd2fCF4ATL6CsIC
54jIAa84NnO4b4V5GYj+ukyAEE7GF/f5YzmPl7hBmPdDDCCkYCUH+dR76S3Vx9ZxSpJP+2arDIza
VaEuU9lv4nZ4s9CbrCkoiK00wa9j5PWYUjMFaGEXIsYjpGKdlhI9/TCtR+1+90wTeAem0fembjse
wgXI2VwzMX6dGlCWoPzjcjhQ2m6zkYweB7R2ADHXbg6jT8cqc0/YWV4dUV+TFf2Ya+r/0YI8Oe61
p69FDoG5t1ha0SZUPbUR0TNpjUrQWA7gGn88I/8DILUz1J9jyTwJX+UdowJ0LP41UyzYVAEJULNB
9gJAsjEhRlyIA2nMJDuK64AZUGrZ+9FQJwRpxJbFN0YFVHrOjmaa7UIS+lqie3yBLzhtBD8Ukh/S
snDvIjmOJkX8TrLX+I9JceCsXgKFN/f0qhPePByi0QIBiEbHzM078oFvSwIkCMm8kRbilZJG/5yz
gtVIqGL7UFveDV45pJfJuDZA06JJRJXmqJculGcW6RV786Mk13Vrt/Fbr+JNRTRbgzs/WJTKZXeV
2FTjse+jbhsOFZh4LHYfxKUhogs3tkxPbhhHq8osAtZD1Edg877JziMapDvV6MLTiF66qVHe2Qns
AIM098KBrTCm9zQ0TnzSpCYa4NDrDCe+W8SXszs/xC6blS3OfpwjzW13bjO8CE9a+PNgQiLzYEQj
8WvW2V7bExi8YeO63gYUyZcH0anSDcw8qhPJiLXlUmhGBdsm0nDPij1dH7QSQdbvsmnC5Ih+CKwU
+zx0DTpY3mcvh2QT93gioCE6W2OWw47UUn7mkAJgCWN9PSWed5/2IiFPSYzUNOkHBwveAKxTXE6L
RrClQ5q7JGEFBkj+NkeeSKG7ZCKg9umSKseYjJOua3BK+UIDwVb5XWAud7bNgNuYaW97AZgJTCf9
fTPQoRVAClBBMyI00SOvy5AVNHZh5/seRwjETvkqdplRq4wsYM92WtSaYJ13nGqijakZRSsPZV2w
RPL6nopR6rkIAwyfmEyX7CCOi29pMVV0SwPGpTVZr6YFwwrNsUTMx7R4iDW5BTA4YHrRvhWzUXBC
Hz+KPgMZjJyWKAcGfIZksY8g6XDUYhTARyQwo3XBivf+NWc1svoeDMTi8lYtb9FaDlutO2ORqNSX
7Osv6bi3mvBHtOMDPYrEzXZtHHwwQ1tMTsw2uGyvgcf3bRZ3I43JZzp5AzBy65nYADJyfLAkWRhg
G0sX2FqPrJ60mwWFbH2RNlWsc82Wa7q9jdPPA6iRjB9Jy87PMbK8cErjmaIpXYnKf/THiIcA2NE+
jHvJc4tZhGKAKB+Lp82rceCkk1WvlOu6GECIUkOpjIEwycjbrB0WXpz0tPPcN5PqiBk+9y2aVygZ
CYcO2hTPlUYnFbsZm3OlSEkac2JoBlAmApYhLgs0UCnbzlowHruYpvGmz4G3lRj/mIJFIBbFmy9z
GAUVM08aD903S4xwMNNIrzVJ79UIo7TuiVNhWlHQDRqMS/pb09Ws/ODMoM8hWX0pOZrFNIHqhezD
zjjhMvZvcqGnDRGaPvYC7b5ZsWvuotqZviHdxZTjxXJ8oI/zArKefGpJXOIAcI3aKfieZTgP6gA7
86IPGHJjwkaAV5GIU/yYFlw912TRwGgNBZfnj+eHBKJ66DAwGLAbZizAR9EF2HtESK5zGL9ZYvjy
S5MzkYwUCwZj0cxryyNKITqcYapYa5P8EtbJvEndrH8xO/CVFhnVe/IgyxXadpeapCexK+6Ab2Mw
P0Q01LeNCqxTbYIy7xzmZKrxPmRqdjC/jWlfciRbx2UHkt1qbuYy4J1O7L6GyO/GxWXZ+fPT7A6M
swDqQ7zl7YZ5vKT70g138cASOMwJv/czPDHodlZBSQNKpQUjCCCJyJQHZD5N/33xxq1S4jc3Vtx+
p2yFfeVKgsAMvFXUqkAfeiYHeZXgR8rDna4ZEkTdvHyLCYmUj5JvDNUdFfcTxpR7d8xv5zILLgYT
HqmyZ+siXjJH2aqv63b8XgQKxp5Mo8PgsuJ1nApSZQC8M68yz3nOhb3yk/6yrcLbFqky8I2SpEoN
u2jyQmJXkbYGw3QO0OIwTvoK2XXrpm2ZisfZtdkwz0w1rZ7ue9k1V1bgAkOq02scTSuEjtdzJj8x
vJ7R/RwMMggvqniOMf1ppnV2HF7nvpQ7NN/5laOA9zhdtewdFuVGzYApHK0vVu7vilEaNUe9bwrj
KvDN28kin1lDNFDTcFA9HW5ST/vIuusH5sGs2oQVLpwoFwFBcR1p7y2opkszAuRRuwuNAe2VYx9E
z05BRbgNHGrmLCy2ga22DbFkRlvdRNgZyTXeB3Lc0j/ALFbyS4w3zzLaG7sbtoQnogTlcFeOULll
3dBDSIqDOcBLSXt7S2YWqEbrwU/FYZoLpPPae82dni6keaZn8mz3PPLjvDxM8TZvwnOJlQNV6c51
4v1ScamemCxD7ILlDB65mGTjMmacQHoDebbIznmI7EZ230RYOLjgMYizCxZFcRmgk8yUASNkXKMJ
vx7DnuoOxoxhIUF17uPShtJIGFWgTw3HNjrPa4mOxB9ArooSvQDxwtB8TBOL51RNK7AJB/q0qKh1
vTUz9wCkYjM0TPs50JAIA0x9IRZ7x4LyvU+sA+I3gjxsfy+i8kSO4afA1G0FCElxk04Jh6hwpEhz
pfwWtKE6eCk2vhQftcw7Cp5oOCbUodwlG1f7B3Qi65JjcOxWKK8lvYfZhTmxkLj9e19i/3cspJFU
tgTg3FTIZyLeSRWmh0DoNcjfUx46bzYlBlsLpm2/wd8afe8CZ/FAvou2vAQCQTS5v1/C7UYpKqLS
KgwiaDCI6MMUYO1tTSiZJba+Xb+5mXoWE5U/N+NrMNQ3hjHdhzHITbo11mzizwYZRdc9mU9jNTyZ
qD5XXLCHhP4XaDI0RiZ63yVwZlhZuaQvnA/PRTUzXWy4xrN9p2YL6GVPRJBPDwGUheandZC4ujFp
z+TZIqRmft9600np4T2zDIuj93CuIm8zE5IkwgYRHU8Gx9nCEWCm4n2VhHdBb38J13ixPFghFHYp
kzkrcSTiD9tCo9pv9YQV2QVo0uH/M3LzEjHRNxos+7kesR1zHwIf5D6BimyNUBrKjAuSTrsg6u74
bisjIeW9YqRrqkPkaArr5NDkE456WMwDxjyG7MLp934hKB2YwAVOzOiguU4ZxrIU7ASpb6UmxAVN
30VeOifU41syMg4aTAxMiAsGaBBC9N5mrKOptnXfcNYjomFSWNDwZPgWiiOybbPCfvPKatkOvQPd
qI7UTTSX73j1ItbmGOdxuOva4aLCzSqL6NVgaOrW16HlEonEe3HsuVuck5D6gWaRn3Pj1/ZW+v4d
pA9U1eb13L/n/kdR4PSnmHfFANt6gvuwnNk+LYbwSCVQsaCGzpdMK/9ZleB/G9avtDwZnC4gS43V
bc+4C2hWox9s5pn42bj4KQSiOAHeLssXIkAha3UvPtLz3EhRqwxkFilnV6V6l1FuTagAsZkcMoZL
ZbedaaYxEyRgBElprd/r8YOQ7E0FI9ZW6iUdbrxob5tMuwz/CRHlZbG0NzPPWnkMsIlq3QbAU6Jk
/tb71OLgVKBzzcV76qUnAD+rIEMeh1WlcIHE4h9J6tvShQK+JT8Nbhg9U5SHkEy9OF2h8+3gaCy2
sRwnoT1dNsnlWO+VuBaSs1MCyJkSFQSH4L8k3lYxHS8yRWzapsGeBkZThVSi7RHY4DauyNCdHbL7
vLU9Ip2uuQlUPN8FSRm/CaHBAqSurzHd4TrxKCfy5tukvwJW6N69QUW5a31GItiOhEYqVFH6vQzi
uRXPctxZ6cuQvuBVLbLHNGKnYS+ZiiOYypUWxN7Eu+V/CcpcMaUqwDAzIIRtuUWAA8qC5kX95RbT
t5lQiEmglvHeOcnjqQVRKJAwwB5slnlso/GJT/FdBVt41ab1UzteVt6z5jwYY4irN76jjq2midmF
yMStjVNBy6vqw2w690awLRtr1zn0T3PGQg3zXy8qnS81gTX0AC4l9dg/WwtJdiZSk6aRsB/dJjly
6jww6/RO8wB7iQPnnoFqs8oaYzPr8eA0w7mdOoLYprMoZkr8rj6x/9qMxiaM3ON4Ra/kyij64TXr
IC9Z3bQvDPM5mMbXyCs0NozpRRmU116MjNVPomOBAtqLnSPBtpcg2KyLVC+ZnICKT74/L0rvTxID
To7JGjeM+bE1h3zlzCEd9mjJlDTBaxtEwpbWLXZj+toWBr5yDTPryifHooyA7s0Tc+Swq3a21YSv
7B75cj0OANlurR7/vbZLMjx9pqKNk3/zbZuu6vK+Lcqbi6EZjz2swdVYiPrCIj94Wzn0JnSvv7wW
sKrFEZZBpav69hJ9z3xtwEDxCemWWbCneVNQRXGsdG9cUrtI8/UiNso84gMrPTEPaxkWHkNCz9ff
Aiq2UyGH8aBaGC/SxPXQJ0mGxiF2iEIWMg+fmdzCPaWD2ZLl7jZ4eYPMcSrm/iq7A0vMbouQt6MA
Dr33tNNWc2GTx6ZXDRUM7isfb+qqTNPuvleJ2uGSx2E0+uoARhH7U5SW09bIEmDQC/e08O3j/35Q
d37t28/q3xYq8XtRTjVM4/bHhOt/frf7LM6v2Wfz8z/6w9c0//Hjr3+bi/3hNzBGaZnddp+4Vz+b
Lv31+//2L/9f//I3FvD9VH7++z+/Ex7cLt8tiIr89wM3xdTq/z6gW7/m2Wud/PwFv3GFnV9s5mhM
wJi4CU3u6n8N6NxfTG0zZrOkS7mO9PR/BnSO/kVjeiZxTrsOinuHv6IPtSCHHfmL4wC19RYisdIe
A7f/mhzeFOkUFDkf2a+TxN9+/0+oLm6gGLXNv/+z+8fxnPI817HACTsKKY70XI8fVL6/fovygH9t
/Qtucg7hkmoS7tV0rIr2YYhTsWco4yMZ6K19ZcyvfZ7CsfatI8gytAfWPV+t9zWDjjZlSNOaxTVV
AeftQa/yARcZnVtwrTj6ydJswSxlONu6Cq5JGWIEjjNGyx4KEoFsq6vcgbqYVNW30BPOqkrcY+/l
w6YtzGxDjodQ+bxtuhiwJbyenntt10/Ru8gfbNo6E8Wd7VYtBpSalqdXnBLIWMjOaeBJERBz2sN1
TeoMN1rt8sRxilsjTNuZY+UfHSuvD5hGmOuJ5lgT9bStdNd/dkT4YHVFWRG3Twnu2JOczl4krEso
RGcYbHQfOKwiZuraTY+Ef6LxeZPMN7n3YCcRfnkQD9oBLsbxl3juGSuREfuf9iCQ6+EnI/G5PjA3
zFDyrBzd+jemiYlUJagHWvvmd3fjn1xk+TM62qShIqRiQOyZ2rU10+PfX2QDzkY9zfiLu9I9MfkP
D2hSL1qpd0GKWwpRdHxuC4z1nTpBhK4Pih158pJg75ho7MZCY9wdUSxMFV7/HvQzyiWxjybxEuf+
UyUyHNoIZy/61AYN3PjfurJoGY62t9ZM08XLxnbTJvGlMvMvt2/lpVcaL23Y0azwnRsyqEEIq0Zd
xS5m+8bb+vjMgMCfKaYfidWqV3/9gWiTN/zrw7HM2zWqM8kn4TmSUDWB74T59+8/kBaBLtHFDHeo
7ikuE9S+jjERXTYYb64LwtIQ/afrDz26C2p6ZrP4T6KJbBsfZK6LznpMiNKmbrC5Kw17lQGDcHWB
MsLBVNGDu2lxlc9tOCFbhqOcOSAsXep7YS3tPwRC685LLx2JOsYlkaDARrz8IjOOKwOpHqAlaEaZ
+nEe6DQ7A+21KbBhgsqJQROjFEKzZmLxyNqmIWOSvoCAPpHEf7pAOdXcbrp+bnZUhpsuzm5mHWqa
6fG8lShboBsOW1kR3euR39yMYtH0VR8kFNV3Yd1wtow4rQ81RxKjTVZgDlB8jLdNoOtDMKYcYXsI
eqqqq91fXxh7WW5+vjDwgAWQNld4UFb+eGGkgTSKnALisXUybwcd4eCq7sNmmOmpGRECpgb4Cx11
3Ag4gQFmxbppVtoJvV1ABLTOITYH3tDtYF1eIVM6VmATb2TBcNwmMZTOHre2CHDujyDeN3/98q0/
rqa/3lc2oglHo7xQjrncd79bTW1V+uRzRxVzd64ODR38mQ0grzGnJkHD0WwqRoCHH7cSm/R4Hqxt
XAhv34ZIECY/u6kqzDRNnxymmGMqRncoNW17UGZ/+OvX6iwP/R8/aocCUy1QeYdRvV4Wjd+91rgR
HcVbDxwu5dBX0PV0O4uWaFEstln9MDhg44OGqFhbrWehXbrx1bNPXXZD4+reD6sjYoYZnWdJMUif
Ym1ErNRGgOzVnpDTOSEdH6BAK8fh5O2EODVnC5BMla2LhKTQCvnYzCzeL/tdpJCEI3Q50EuELcYB
c+caO3MquAkQldOgwBkP2GLX92/tlL0ElVLb0Cu/WctCSgPwrh8Xh2ICdUCkxM6TvUnWqH5Qqub8
b0NdMIr8wwjCK6M3ux1y/3xdlfRD//pTtdjNf/5U8b0RFSBMk3nAz3eAC9cUEUdEBNHIC6OXibFj
tvF0gESfVVdj3zj6WEMoUTJKZJGQ2p4IsIIFPpXltbqCh9TV82n2jI1NX+ZvXuCfXHbhmpqASRQd
TFV+2vAjqcZAwtVb/XhtlU9g5ODg+QMbBMmcIY6kP9yXS/wEB9QQsSRuekEomuexxPmUcU3t3YOp
/Eyz6LlcOLZ/8wqXZ/ynG1MLoppYAFzLtSWZCr+/MXvaSmUapQMqXsSlU5N8DQkaAYiNqJNvE6Ku
NqqFI6hylJnuPCRbB3czB14/2Anj0zfDCUu3E67tYfqby2v/vJNaJo+2wyMjpBSeJ396wBWz9iYb
4JphTbziVRKJmbsgy/tqk/KccVoaUPg12NmE+RTJWgCQiSeCT1oBDN+q9uUQdBekMZ1Nmxt8SrUA
8aG8rQI3FHanXmCesp354W8+00Vl9dNn6tpLjIXitWtl/rzhEQHX+DUiJq2QR5PNNKyktq+GBRnQ
gTXjsGP3a0DI5V543dfKERiZ/vo12H9y57mSOw55L5gjoX66rlU6F2Xf1eypxf3oeDC+O9aLsrPu
mfguKY32se3OBq7jy6oQO4Qo22GJrotHyjKbSp9xLa2TOA2fdNpiUNMgb5absfDADzEWPFmyqzij
QsNj/2sFQ69QCkwQf/NOvH/8NDkuu5IblE8Un9ryTn+3dM6WHto85Q51Y+sQwmG/gKHo7WSnz0NX
vHPaPCifP6jaZRzDjDaZsLPVjg0GZ/nzPvFRxgbODar4Jyhb5SoPWduKzgHjOwNzXk7VdjngN/A5
Oblp2zCfoGEkGcvVVWavrJ4RsyF3hFm9t9QPF2YIb1H59HnIxN02BYtiCrkT8DbahPY6swDG/zig
pEH1LrsgZLIXb/UY48SlHwCPbL73pya4DfEcb1oUbWuwv5+dRP0RNbSREryn4CTufywBygdE0wwL
rhbDjjlVvL6JhTuiz3CB2Jd0V9ps22yYH3zSphiD4zWXMAKmZVtPy0UJRCRxbxS3BTldW80E1yBe
B9qyTTC777zk9MO+RdbsPzeBv0N+Fl8FEZt86nBVY1JzAJ44Fe2Bqx8Xuya29qIkLpnnjUbU5Dn8
vNr+m8df/smFt1kChC1YnijYflo8+ejxFNaIl0XikHKWGTR7K+9kUF5dZp9BH3yrgLadkeW8OYMk
2230mUbjhxei3xIN1W4cGg5+r+ZDbs73IiHOKdGwHFs+t8j2bx3LeyKFirGXyWVMeAcciUhimMwP
xqg0zGPvCvceO8tiO4bcQIAFHUomscjgITlfzMuW2Ze6Amg6b4kao7/gAwpimjj8zafxJ6cdJV1t
2awstpb/kEjjtUCsvEVgUifTeO4anW0cUZ39mf7W8h7GIZy39RC82m6KjVQwT1SjjlZ6ymigO/Gm
HJ0naPuk0yzntyiDI0WUBfRm/Te7nvMnpx3Fyg2qhw6bZSn3p8Un5Q1IfwRuORPjiL2fOfiPG8dz
6ZGCoX0NZXCNw2NvuXVyiodyMwC8pfk882zEiNJBovy6m8uouUiN7KNJ9z+qOCE6zuDzleqTepcT
bH7RQjxeSz29j4aELDHLcTMDV9zSQt+QYAf3NfleOC2XxzCZOY7B3Y9HcM4YNpDf9hE4lGCFh7AA
l6Ooc3ltRG25T5RTrhUB1E275w3gZPPGV+Vie57QY17EZnhkSsy0iDIkjgOG4SAr/dQgyDG5QF1r
arJdFTn2dhP9J2HnsWS3kW3RL0IEvJle78pXkUVOECwaeCABJOzXv5XJN1BTCmnQCklNUrcugMQx
e69dUJQZ6a4PpyfTwZTi8aayMM2frSElBFtdPULZrA3xxCzdCvcjUNBcA1vLNM0WjvqDkyzbmV3n
jWq9OxpTuFd+dWmF1s2vCG7BBXZPCGNkRcGu7eqP3C6HS4b/cgxBB0N7G3dxbULc5PTeNmNMIHXf
vBRGi9nEL6HyJfY2a8PlUFBCNVZH1JxdfKQ5JZJF5OZhLFmPD5Xxtapz92o4JXuHkdKABd6yx8aO
mrb+ZUFP3xViRrnu9M+oHykn8/wb4/PvNtWt2Y0+83MY4vhbiCNlt7GPU/mZIvxtUgL22bYYEmRd
t18m6220F7kHxM+2jwxGhseSqL4+vqQErLWZ5e4M2SVXX4KMZU/5CjCdRtmV7Dt4TPW5WWPlPMIr
6JIxxv9OfwkXqz/g0Yw8QpiMcQY5zOLAzrdwIhoqDDRoFaerMULMZZ/8PnZtdLQjXgi6WmyK0NxL
SZjKjII/ra1qt5C6CDPcP3QzD38hhdwnLCaY5AYHfcvrowWpGWvEqH5c1eFNFv1TKzmp1x4oAMTB
hgDXnATDPL5aExViC8+hN+p+NxpMPCL1QlpU/1SywpKA0I76Ce4QGmHU5wEv8K5wbBDB8tGkfAJH
fWI6y730sx/Jyg9uFQydQlOcWvUxexdBd4mJoJrbfa16AKb6H4Oi46Pi4tP4nGXR/BgBVmQwio3T
N0Oy4nsum9UNNCqmSQJeJ9kO1LcIEcm5HQu+A/QBO/0oYUR/o3Ysto4/iQcx998HP/hqCYvcOSM3
zks37t2Ux2DgtCKGmkVSzfrF8aTzZs/2LW9IMukqpbvgcj7jwGge2so5tlP4UPiwtzxjah/z+Tsz
uhs9IE2na5KB4a39Po/Y8i3e6h388SlZcGDxgwM/dor3yq2jY7giBx3BaM0uUt/OgzbHpvw41Cl5
cpnPBlOdpLNFIr1jeVtpy/FqpO1D3c8LcyXB3Y2IYgRl5CwPerAVwFU5gthXaWGTdYu7GONzb30s
ZC4SxsN9jkUwQfYC8UZfV8TJ6Q0NpOBG5eoEcZvAREKEgbOccUgU+tu2MZw7maSvQWYbwM7FwUKn
tUGZ67PhgQYYLUJVEwmmVcKxdg6DFOYnPWIjdb9g0uJRAXzmgblBwYMpJyHrDzLS9wRXzu+fcRDY
41eYOT3IwyFL7orYfqxtz7pFMMB28cDj7zWTjad5fUIl/GNYiBnQv4CJlLF35mfRJjiHYhDzdm9y
AVMe9Hwg2qxzVlA0rhSbbDfQxrLh5imcrIG72jFPHtRWdymbo8lbb8tG8YMikDuz4Ve6xjUo4oOw
OiCLYXcZYBBc2CsytVGN/lixCs3tqX8gBhFEVZU8BbCOPAM+G8wVAzY16yuJytRU6jZj5ITG8moO
gswJMMqnYeCyjA1GO1bUt2UA7zdHWXQM2Bnt/dLsbtbsvDgDxPnG2Vpt96InP4H6gGg9tl21sFIe
o+7egdaao2Yv1Kyn4hQ0TFYuorH5tu3l61ph65Y1yU0yi5+jubmmHgGNgHC/gLtfL7KbgY+YoJqj
NmVhb/QQE4NnOGF7IB28o8NsQGwrLZV2+jnzs699CRdKfZFNj0DXLvn51dsDMvg5sS1ktn641029
PgJ+Tz7cB1CC4VUGidiOqbS3+omuOQdg106HPuX5xrKH2sCsvutJUI16GQ0pJxlYtfzIsJ0Vhl1a
H73KKZ9XZre8LvVhpw9HAe4LVBeBocX4oMsTdL7ZsSyd9zKt70CIPzcDAMOi4FJYoOubMibRzS12
ekCjTwyXY4TTZ+rOGZwN3fYmtbEt6e8OPWkd5MeE33NVorLuf61GOjdJN2JKbjh9koBHl/sgnukG
q9jdYzdwNm3FPK2FkwTJ6MjjPqAhM7aez80NZLXfDcH4aUYN8/u0/X2B1eOqz8zRRnwhrACYDCek
NB1Sp3HkpwqfrmYH+nBOfe71xHqOu4g88kDKfUsDhYuQCgCNatONxFUplsO8Ivg0+usclmh9zOKr
/pJ1MW+qtmPOE8TE1vxVomhWHZXuSObFecC4XRwr5M78p1Warm2CTacjN/Ocpy5tmeYiCKJl4RVq
YNHZQJHhjg+DHdq+rM/ri8HhvEmcHCRHGWBsYDKy5d0R92VzV0btYUHddSvDBrpcHjzakhQK0CQZ
8uty4jvTXyUTloVDban2PjSSya5KdGXZIQCvew4puBSiDb23Gi6PsnUP4QB05d97Wkv1zf/bV1NW
MqWwPJYoFnuc/+0ECyhMQRiNUhF57FfhW+8M2pjDcnkGKPcEMCf9dgJNv08qFeGX51+MnO05uTvE
ansRwPLE+K9m/+/TbZ95P7shi5GD+nj/+6HS3okHkiZUwFwO64JZ1dmhWTokAABZL6TLDkbGp4m0
BvY8GfEA1Xz49+/lH+Ykvm/aEW4NblFyoNWg9C8dsiMSz8srDDXxSJOe48mcg+WXW7pPpPTsSxib
W7070ecB58RMPvknKbhPySlHvEX+4BAG5zU2zok7fJIqhbxmp35pl+rSTX7+jGbv/d8/tPX34Q4f
2mUoFvl87lAt/f76oYeikUubcJwmDb7vyp/2drh0zOhScTSs6chKPrzVZvODrg4cLtSS7cCag8Ag
4z8WFP8wRvRDiyG4FTBDZOL0R6PZL+G0uMs0oLtGN8dLzsShOkb7OqzNDQrgFD2a2aJJrR9jI65O
PPndrTPFrRqyuywYirswk+EeJ8w2ge1+qHI0qo45P//7V6aHxH/c/0i0LBtrDVc5sP9oq5pMuhkG
HuZhwZwd144SpGvaatuX/e/G3EZqxY3ygtiaSY5vNrtpROtnGDjizE4MxykQZDIwWmcZwRE+pwxJ
ADJyErbO1g7X4dCTlXjwV//3qde3FTk13vQslUHCFe731icgiZo7S0K516dvG3rk/BbW78kJEuK9
Y5cpZmWlBUHU4w4whaKGY6hoyHerw1dR2cVuHcOazWE8HJ3MuwTlLmhoo9fkfTUkhv0ldS7T6lxd
WqRtv/LejyAlwsvGltZ90m/2DC3kLsV5DBKg2RnIttDxpKfR88ih5AQVMGEtEcM8mkt4T3RS+l/D
Q6/p9Y//fnH+6XAKPZcNM8NUhGmRGrT+5SGMCWIFjsTF0Tu9puK1rI9wZyIjAYl5sSb9wxSc5+pD
esPVGjimJrLt9kXRf7Xz7PE/Po+6Gf64WTiSLFptNuKm+2cPzq6tKhiqskWbV28XNbOxo4k7oyqD
kTfGctPZQA7rQZ4GyHUw8H72S0fJGQzYkxhWumDC2hTtx79/rn9YOjEVdZjq8NizIf3zuW8Dv53X
gdQvSkwUrJjHkgTpbgNw9cCkC8YuQjXdiyqn6BG99rewgQ5GRhbxWYk7bp3EeWu6UKo/YTxA51Wv
3QgI7y5DOL3pEWdcwQ2pZBvnv6YwgTL//vG9Bo5y+LqoAmzGMeol9Zfr7IucuiS0WwKMzE+I1hFT
+usumUAYQgkbbvQr6PbCiIVKJD/QvcDiW3J5/wl56nAfZF9NdDr7YsS6kSXyZFsW7F4YDroqc0x3
3rKyUY4CfDRyr7c8uZl/NVcYePBTz8PkM9hq5TkjVG6vt/1TsvGkEHv9YHfdnbVW1JXNVc8tBImz
xJHuajumEocPpHZiv8s8Y8Xdi3v190hxYPDI4Yq5k3SMSRaQXRhhOz3UKmgv56mzfjVxG6ogAHYC
3vhTl+TOCP8iGVAxG2PyWAPg+l2+CJTnhzyZnsdofdAz1dq1r2uYyE06zDdWj9SfqsHIQgfEZp88
S/tNr6C6wLzP8MrSFPOJ9Nfihvj+cfXkt9kuSAEapv0A6GVPTNOmE/a9nTUnSdMVZW51yKX1JWrs
LxUeJAjCSfv/p0FOW4G3DbRvj7OATj4MkEkirhQ7/QXol+fKVhBDb7tZJ2aO8FVxIkfd576zTlMm
7/xcGoc0SO4CaucbtoNoNqKnPMW57IKSEHQs5qowlWT+6F6/9FnpYq7dmE76QPVl3UyVZCDaGDmo
1W/Bh5UYa6lFpyi7ZKt9oxKHyClAOhS4H2eE6BW21ROqg/6z/pwwHa6zw+sQYowAQ87jEiVOCt6x
d7fJPGV7PSmzW3DfwwQPeY2gxQSYFjEuyq8eVHmY0XDKLZfIW8ysiLI7NPlhTVKUYwVfwQzC04Ts
Cu4Es4sXwd0IkOkPMb5M0RbEDcb1tcBItVsRDIj+PntCVAp2qEnfzKCL8WtJ2pDxkhTURV3PIruG
JpIA9XmyaRyQM6LYsFc6gRBU/2/FQmhgT51ApbTWbB4kK1hiZ+WmTq37NLBtWNxj/bKmYi9g+02u
+Ww7Sf8yFejHJL3+ajGnU407LDax2QzRCs0KO/smc0d4e8ZAXGGH8M1dolsSrSc08ZBp4uLGYAVG
rpI/BlUPHG0BJF4j9lSHijeSG7LUKQhtsyMbm+3oVlfDxgBgEUI56V2cOHPUW2e/o8zKVubxm26W
nEsN+dD6iRygPm0Y0Zc7DNUsd3kjhYb3spgbTqluO5IRDN1Gsu0X6bkSxHSCji9O+h7Qpb1au9QR
4dzUbNBJWiwhEb4iPDk0+caCGW0pEGGDv9kGkWMxgytz5Kh8GeRmUGAVBLH8FlSEyOq538H8fNG3
pxnW70WQl+iXGcYEvQfXDnQgXTguypxWSlUJdt0dytGMeK8/gvmMdtI2iZbqyPR1MKtJ4R5MksjH
CsUpmxJod2rHIZW+h/HuCfDTcnQln3xyjXODmv8+iHZeL/qnsbnwtfW4ooJomw3teljz+Inxh4Wc
BcmlIFpwsNKTt+Z8KIEx1VDtme1X8aUda6KhMuqXUIG7lEM4N7yIySyEpTSXvO1W3IG1edA/evzI
Ox8ktvr9TUOMWOJhbicalVd5vQ2D7KpnAI0Il2vWfRCGJm8esBlXVUdezbEcQR+CeeO4xwilg0NG
JKyfRz0e1SOXHP7nNp1ldVrZHqFinHcjqUl668fcgr2En5cHaiisUhkQuurXgKVrO8B04I5b4lPO
sBr2CshphkfbPkurvf7+SRNBplLZr5GixBsZOTqGA+E7rsPPvigYMWGeOozpQIyJbzK1UOHU6uWh
+0iymZnDrkwT67p/axxMWlbXBEczg+DVqyYgXe69xa0vyRy85m3y3VvxsXRSjf1sScg1SZQO6w1e
igGClh5fGosxMc/UweFrgRmOC8IgI0IXO2+avokuojA/ysroUN6mwWUd6NLihNCnSc1TRTw8F2Xk
HzAxGWRm9PT2ACBN8o/Usma3UELuUuFffDsTTO9DpeoBGGbLB1JYMNk1MUFCsK8oLLuzi0L+pakY
+aqxl7BscPZO/OAs9NQuYj/UtSks/31W8DwXof2lZ3j6+42XQhI9k4TeQ2PezgV53smU8bYmLBXs
cvMoiCULHpfih8wIGK8Wf34cgv4Zb9xbMRBoSIijBY7UJ3BedfDFHF9AFon7VnxJfHDg+r4bY+aE
zUjS+5yeUnt0rtjJ8V8pLZvgJLenod5JNYPJsxaYOJgKkyhmnPcSXjOARi6q2k1GWgxgTZ8mB865
vi/00S3ZVmABxAZDnECiZu7CX6e9MIvz6LK2EF6PZU+ArGltUjnyNPsW1+pKZTEJc1wOwwDppoy3
JM0/dst7XpJXZPskpiT+SpCbcwmE5Dxc6h96pwps6DVpxVtecYfptzM2zmnb+xAF67ZBOBuRnOMH
xZtv8K+agcxxk13yHcyiO0is9RZkITGeVUtuSgkrODeDvSPskhaGl6az9Ffskr8fdPxGvxbfDlmo
MEnDT8B2JUUZYcfOgvpgJyZshQnUh6ch+jXWJvdEQoWyzNF7G9v3/cLJmkfk2Ds2jlICztmQhWWF
e16tkVjRPLll9F4kS3axmzc9G9fvcP1jiTmgJ/JMTMCrQ2pmw3yvMnpvl5NMt9MV1DjP4lyT9Llp
gVdg+UMkacjkMWaVfnSCBM7jEuLfhLjNmeQS5RhECxQMOBC+XX7lGo/XNThaDmDacB4nOBjWfiUe
8prXyda3q+Z+LK3PRuTEl5JK8UACBPIcddlS4qBOMqH5I8YclyzjHI9o9VAGm6DzwX7VaB0KeezU
WGxqlh1pD/FJ3zdBxJXTp93kFAFBPGm6hfs2xewmdOnQoti76TNtImJpHzsJnk1f5Xef9FMWPXTI
u45NjmEkt8ovQfBGpKH/HcLEoYQ9vyYpRSDjWN016lZID8ZFjXN+nDg0Oyyka2L+9KAtwi8n5WDK
INf/nqYvH0sARlUShLtfXC7C3Dnj0eTDboDskBlpuR3YxPicE3q+X4Hxd0D0iOBmPmsKxvaeg6Zt
aCK4EBZpQHQ7r6DWVcXehFQc4/s4qMgCbHVbt2KzoH9o6Etke9X+eV7iL4gn0r2rzhA9tm4Ipp0d
Et7HzviU6hsfB4oX2N9SHiw1hwxDFyf5AtsZCTm9Cs8hAsJvTWp8z+pWnDFbJ1uh5uRDlQF7nlLM
c1ho4wUi8PzQ+iiA9XNuAMs+MGuscOp2z/Crpt+r02Yh8Xl9d/3mo6nwZLg1x40+4FO3f2izAML6
aEHUc+yj/SlhxXtTSo48M4ctMUUBk9ewSp/Y30E7axS4YCzJsBiBGhJ/pf80vR0BGP3o2DBl9NOA
VeFIaJAF1cAF9BnXPyUTaNmE1qlmCr43J/91WqDzl4V3JK751TcabCPMV1eS3TepGryRHnn2OUrS
rJkOYZWdRuAFmwEx1kHfGlHX/AiyMT3+/1Vkzm9ObzmM/22hNglIU7kMhngtml99QaqtUCKG2Vp+
DekCy9HjRQ5h7QfwnWwDnow3DKu2bS3FizXn94XMOHjhFW3Mla8sTBiV+4156IsTUZjcV2olV5TD
w1wv8wnTUr/TYw393YrAANU1tfc5Hn1iZBfAJN5HI21SFtFsqTtOV06FWrerk1QUoTzo3x+tw1Uq
6p+v9LhJMH60vvVNr38CmDqoMExyqgAUsbGGk00wIGrotDrpsycvoh9e1X/JbRN9cECqV2cPP/Uj
6RjiI/AhgokJYnI3YDoTY3/s0fTR2iV3cTVfaLFRInBqHGU4gcEoDpUU/WcnosL3BvttofKnXwu/
61ExMsECO6tCXNBwYn3BvMFxq08Igv5uLROZC2fyuFsIbtKfryBJjSKWrPO6iRt0lgAfdaGxyAJJ
MqwbaKevusTMVO2gi1HBdu6KAoVh39d82C0hbsZGlRl9hoxUJP1FOQvlsm0DByr38tkUJHu5WfFp
GoLwPHbTD90S+oF4iEEebLw+jC9ROqKe6X125EkNwZKbndnAvsmilXmeWlFzy4RKvdRN+TOR5cxg
/f7ASrE7D3H7DnFQbO02pQrRDGKWs1qsShbwVjg2UyQZ7vTyJBN7OIHci1NP3dGnh2wduEeR7v4W
UpJdEh7LtSMkXkK0n0KUCuA5trlszl1gHwZSao5hDFc77Ue0EXYnEGRhhh7t/iErm+99yIjOmeDn
ZVl/HgBwJQbEdr9TPsh2egnipKftRyMx+3dLhcCg70YumRm/EJkwnsHDvWUDYzXPFUceOcwv9S/D
5TcYsH98RNTXzD7mNtpzwWSz5XV1cvnMQ4o8wrMynF3BhIqrJs1A/cFWRUeUZJirLAR0BPMhJ9I1
wJBhxbI7qlsSRt7CBZVVHA7roc4B4mfOxHBnNMnqcPJ3/YysRQYawLDedKEkjOF7ljsjxE+IewxN
8eXRk9S5skxWZFQr6bfXr7Tf8imaOEdiVbV7S3VfT+PDNNAf2mnGeyC0nl1JXMIafoOvX0PnqKxb
cowaZJUbk2Jr00DtMwmJJdys8Uvkv0Z34u6+NQmqZcfDO58HMiDulkds8Zu428OySveNwwvIGtdw
N/rEQIJRZZk0UD4shqCRDMUTEPuQfXMndnNp51dPcqG74jWLfcqpFjmWkYKZiGd2xpIZlx1Kzp4B
+mW7oCzKu5XHQG2jczwOtwR/ZjF087ng8GuQVD7qr3m0JdVs5xNx5at7jN1d361UqPx4+xX8la4b
G1GRImZin10h6jox3OBxLLB3ua+khovPTRjJHXkd+3ZdxsMyzuOFMFQgrG3jHXT7IuyFy8mxveuK
sEamX5I1X0ETQzHfbLE6IJ1lbn4ckxBKVwOqdYBbEzQzu1wC349ehzUFwFqr1oKAcCWRHGm+syrS
N+KwhgUQYdYd3JmIYyi3m5CZzycSfS8o49NnMF+3UpjDnb+4qCU5mTCutce8acOHpfe+eSSd0XMY
7p0X8P9XefoYrFaPp4y3Kaz1/lZSPiRheG6a9Ucv82Mdxi7J0tzPZtESiIimam8EuX9NxXzp0LzF
YzleADHdGiZqJ7ng5G+C7KffEh2RmyV7ybUh52Ktb7lJXy7Py+K2xCTW2dEo2scW8/6ykM48xVDe
yGpgK2fM0T4ZF7JovP4wOcmuKYuPScmKgQ+4Z4XaXpbllbwS3A/oVS/VjDx0unOsrjhM4eSd6hgm
jKy4n92+ZqZGWgHh8uMew8eK431qrlxgWLN4cLAzeXuIIeW1YoowOxG2Ft+Ea7c2L3T8E2EyvK+s
lJvYCEVOeymfJlex/Lpu4mpEy8YqIPRXmc8rr58A80fdJ9FlqCJ9YDSE9Jw8+q4lKL3PLBCq4nNJ
1tT72sLM0C9GSN6HdgnAAdgpLCrDRL8wzEdy4Wdg4MzlGXmeDKMtDoGov2rPEGqD/bCkFaNv8Cfm
zBjKRUd+NPPmJpv0PWa7+0S8xYanuHsLrCevJO7EXic2+rFcXwhT36HsvhWU9XdpLKs32SKaCjwC
mQszOVWERbwSs5isOQ09GP9zKUvvhbcvYZPlDExvDL7NpNY/jSFHAVt6IkhSmT1CzHNJZiB6YU1O
bsphXBQc7DlDHvYrY3ytI+d7ba/FAZRpfh1Bc8apIpZNM0Htg3UtoOER7K2EYEwH/Rk4FtnLr6VF
amvo8J9fZfm4NHV8tmtwAWPfHcs6hs7sQM4RTG430A147uylPeUsZLHSwscilHtltS2ReKXPjc3W
cyyIfxhUPJFZymdgztcgPztmSgqqFeU702c5zql/o5Gq90tjnOxaEjcfr6YyrFY7a3SNw9STzA4H
bD6ZjVQJn9XRDaYeWf9kspyAdB6iz8hm2FPCEZhbF3t5WbzZR0M/BKi5JPGtKg/KEuHFayQBjmX4
WvWBeRStRzxjZafbJFiX60gGXWlgO14YGj2sIr7JkXK58gfrjrZk/DSN6S3JyvCxTrdpxmBuEU10
G6fc2BLBDEKZQdARivYLe478ASE3uQtDGkHv6Yrgov/iN+3BJjHmRMBScGldO8W4yY4rm/PsSjhK
AeIGyBnfQXxdc2AdyGVLCKsFh0mfwOJgmqgv1grL9lQmGS/vtq/OjhFMt1qkz/2KK2DifjjUTVm9
FCXOH2MORtgolJvJYq9nn3zuxzDnge5UhDMN61MMvuGq753Rbb929oxmLfGsQyfNH3A20e6a7MjZ
L/qHKrAs6EjedB/KfL7H0g9xSjmN/GQYDzP3wODaxmPYKz6QGa33OTwZOuAYSGxovgv2NVGB6iSP
K+t+BVI2wUA7j3jP2N0p7QQfPXWHAcOJ9E5htvrq1jj3Wd4/Mjx6lQvXJEly+9mZkLPZ31aUAg9a
zjZ0cHraTkzIlIL4EzE03TavXnIk9C+9i5u9JHmC1AzJ2bhSKtVlVd2Qg6bXkg6FKZ0Fziq03+a8
8fZJO5+SMVrQoXbk6sQkHyRtCRB9SB+YOm+VO+rCXHw/YUQ2Bzs+hBlRtIk04ruZiDgJ9m7XeZ3x
OJpQnUX3nRmxg5qdfPolyO78xiBWw/+Z5mQ+LkB9AOZLRojDXQDd8a6qR4UVAW/lDSgI1pDnoXXN
a1AX9oVxgAd1ExhQgl186uPyVrM9uOm/a2oaz65Mi2PtK8WDFjtMJpLPsO2tO6/JCFqqXgdEIdfc
86vb2DloCOuZX+C0KvYsTWDDLRZnN/3AjZb6wHaXpakvzGPECONqtB3NAOqO09hRi+ewUhLs2Y+g
r3viIs+LkPHeX797bM7uh8IA6J3Yb83QuTcLTcAhxdUZJcM3Ya75QzkGNupk4hNTzwrurYhwMbdr
g20wxPHOMT2XRzCYb8PZmsL+mTJAPq+C8BrCbNZyeJln9CxGspwRVvhs4hDD9k0V3GEhSQErhcXJ
FWLau9kE5dtIlJaLKLzOi0FJRGVBMjn01ADw8xR7ilQ6x/csxeN7ZyQzguzW+dyucidJ0nm0ZrJM
psYvrrirB/LIvOngBCmy1xVQXpF9VJBpNxMKc7aVxIdFMSZJ5VCdZtx92cTNaVp37YzFp07n4l7a
zFoKmvxuJH4SYSSdYYJ+W1dTUyJGaN9XvCokJYJ/qOSusZh/VhaT0MyHnzf7sP4WKmI8OqiqfI/O
Imf6e6uVmtwfKYd1dWop1RGLwNd2yr07d5H3K5gvcDrwWdvB/Jihi32e8GwaxT5rTfs59YED1Fk4
7A1G8ntmfrfGG+Z7oiweAzqZfrDyH7yZmUmQBohQpVXaRz2xE2L55oYj/Ld2DX+vdgYO+G0XPbix
idu2ZvKgdFSHQhoR2GvxxXVr95pXGRs6GtRmic/SrupvrClTn+lz11fhBQsxcQYRQoBpVtbJnJK9
r6GsmmdeBy39G9MD3dsuprItMDvBttLCUkQpR2jtmRibArQaQlCr8sjlSU9E5LEtS+bkzOh3p3ft
q+G/9jMqUhAO/akQy2ODE3hbh4/OUywt42Gwf3rhi9O85U04PORypqgyFb4zjl/HMNjb43QePKe6
EFWEcplIQMJZGG3JxSWlefGRDI7GZ+SUJKfBdt+4XvbMQiV9SEKWS8rdJQx+ttJrgIUt3La4OS1a
A2lhDBvAgfgzbiyO4HNVvCIlOIaY8ZzZru+CcN7Td8xHsB13c1gfifI0n1qTKOGuBPrQjGa4IbU2
uRluRw4ESMSoF2enLx7abumPpjn+LFZrpcZwUaSzh2HrB6bYtK4zqiygTymJlmLMt4wI36uwkIds
gOQxpBlcDKO+1smQ3fRfPIP3oDXTN4D6QCC3WofBQEvakRR0X0DXmLrSBHTrmFecVNShwvvJWkte
BsYvRod3cMb9syekzED0BZKQ5PpPIUEMjzYpAzS1qNCHeciOVb2s+8xYSIw3JuPRoHQu3wpZFXs7
auvTvysBsHL8bZWORcnEfAoc3+FhUva+v6zS274Rc2j2fDM5lBlTUDUqaTybn7BlRG00zru2+uAf
UAB29xtVCf6WMn/WI9Ce0O2zVUtwImBbMqPeCUEMY7ywD6/GLDmWDps/D0UgvMfmc+Eg1eY/8KVM
HBMmDI2ahJC4q3OmOkXjf+4IGb7H9bPTjzcvdKZYXvdrwG+y/a3zT7rnqlw+l7m6o9VUfswqjsiF
Q4KIzhNe82diEMg7ZOHm90jmq/YOsQD6z5bZO2GGDVFdR0/PFZW+2yargbHZZ8tz3vTQtaYy2bhm
8wpE5udqJc4exj34uxaxKmxlJCVKje9mLXld1XqDqtcc8LzBCyCmxLXm5tCEDCcITqA6rde38qfW
n89xbhwdIrhDB2BTYwesRqbwFrDmg8JBYcl0EMe8c0gs8SUTTEfURpr3J5wwiRa+MIzwkofivVuK
57CfidxEW7xLPedbi4ONk6f4oWdGLenkNW3zQRakA9Sgvv7jnvH/Lr/g1ahQ6sgv/kHrRnzrEpto
Yrd6CmhNBU5tojvrES3s4pnnOG7uO34VMZXOXQAoaMtR8mxkbsayYg3OSZyDJSsntEQjeS/NOCLa
oz+hHqxfrQ43DWTTDshXhiCuLMAAqdlD3I3uYZ3Fi377+Ln5rQzHL/VMhZO5ZkiYMaDDMG2NTYOw
ATJfaxJ/Vf7qYoudvDsQXgorZTMC2IVA0ozb0kIiBhbpFAMjfDCGd0pctKMrXYEfAqoLR8cgy7oG
qZBaX7rEGC8Mmm4l+7lNIhjyi45taGVZ5VkParU1gsbPHn37DV362FtfLcXj1LcxDlR6jNp7BBZ3
xmaBUyEQztOXMr3D5kJ2nRNeHeGVvKzc/liScYyhKfuUhiW6Dzw2S0c26Rql/LQrjQZyrQE6QwEU
DUQZsqzRZvBskT2a2eOXDmPIhnaArD38bLiRVwwHCQUjdE3XL92HgGBbvqLygkY652+YDxKbhsRY
gH8Ge5NGVy2w7UP7J9ni7/ofom59dxr3p37y6zx+HZQ/RMkW0TiqvPg53umiNVbPLZps9FXd78Uc
GY9n1x+gTeZqjOQ3X7w2eiyWLj1NAozbHLxRw1l4hwA5F87CUjJVWW/0kj7bn1qAIewpxSolGc6K
+otnLex51H0Rci0vJBztQgdOHsPjl1QNv9s4afZTlX4ec+t5WuwZz4dNsgR+Ky2/GQPxzgLuwGju
ot+ThoHkMgGKZdJTkgb7Ojnyt9LArl3jFLj9D8+Y3f84gZ2/aVd93wlt3KFoH83Aif6wVvqpL9PU
TYnTzruL5WTzoSpin91RsALQw7UFdf+zYxGZMhfJiw07Xq8hWU/EpzI3u2MDdElfHq7avhq7H+mI
PNOjo9qSVcaiPDlPxsVCZYbshh2N9hVQuzI3rgg68lxm/e76qiUQ/35SOH/Tl/oszp3QceyIgAUN
dfmfl0vK0i5zkmmbBeOdEOlCkz1nT1mR/4htYziZzle999ErMT1K1KVdxohxiynjlmXBhFfExz5i
fXcQc+dB92uO4485CMCTNWwJEu/BthpCiNXSQIhvoH8uzWp17EZQ/5UwrDcddNYNW2nxH3JD+2/m
SH48J+DaIYV2/FC/W//y7mxY2hHwCQ28F8unovWbnd1N2a6YgSq7YiQlvS/mrfSOehip1w76vRNU
YBmzpEvOhRq4FknxAlZ2wnx71N4nGWDZQMQMHjD9/u+X5O8SST6zG+BBwzGANzn4QyLZVxW0LBPp
X2p4pyJez8PavOLbcAlJKLuTWGO8G6yrF4eRO9jjaD+5S3OFCE3FkjLLGsnl/I/PpLS9/yOT9GGS
AMFQUAak5X9qylu7nAkHaBCCmRX5cuZ9SCIag+X5MUv6aF/iLTh1sY0NdlnFSZhqVOHEQMGoU/K1
u/7HxwGn8A8fyLdtmBZWxL2r7+u/XFh4nX2fs6pS6kYbf40kN4vT4EIw3YXHJ2HPK7MrWqV62wIR
3CGOMj80AUPL/VJkcjh4xwjSJgqUKUWZ39XjJ30bMJu5Izv2wemD94a8CHawSAQ85DjgdtJ9PgGf
sFqXUHkmA+duNp4KpQp04o/EpGUaoEvCOmNKWa+ogcLVfIDHdYbX9zPvEmaj6kjkf/FFj5WDir3x
CBdFF3F5Uxc7ZdRfZPsgYAE/zASq9w677Nqgt4tpgQjSrFwCqqdwx74UaAp2374pvhVeal7/j7rz
WI5badP0rXTMHn/Am8V0xJRhebLoRIkbhCTqwHuPq58ns/irJB51n+nlLFhRADJRLANk5vu9ZsAa
aJHoufI0ec4zJT5EY7Pfb6t4aF7yEEPHbGj3st7Q6Zm61sDK8Yvh1hNb5Sa2HrAX6p7HKnizapze
GzIDDwR+QnnWnL387BDp54uux9wysEtz3/zwgtRYGsbQf9a75hNYOGNV+li5NR5KoX1iif7XyGS8
Np32UHhGzrQcyEL1kupQU43PUmM+jlmfHytv3iFJI415ikNMIp3gbLLKLipIwEVHJVKsxDDzwCFx
NNZ5XTNNKAJrMxUQYpjpfDeb79inp6c6EPRB3OcPLgo9zCKwNJx1BU56a1LqUcG1BtINI2ESYnus
YydI1kw+7zJsrQ2tD29rezqHMNgXbEDlCjDmCyMM2KpKj/ayGDrntbK2zBBiHUtUBNF6606XWrNa
G4hDSNWsUfrX3WbUiVwy8YWH7xQPa0E1By+XNgE6eNhAbXlvo4PIhIiQVwaTmHVKolZ0SqB7LSQB
mpg1BBxx31+USSg2dlADGWsy5ak3si/ERRAMJ7Tsklo9NChxAuLFhtb8phUR+CWVtpH1FIijcjT1
nttgSz3Z048kPPd9sIB3YDLLoyiaUz5d9OaFyiIoYJIL1qk9lhcM2qgTjVU/2M1LxYDRwQRdEqnT
HvRPSVZpFzpc5KM3kT91uTyW83vAQ29T58opqfPvtYasTiTP1h5UIuKmtKUV6ff9jC9sqVS44Qkf
zymAywPfaOmk1a0chJTZI8YYM1buR4SchPrR1UVItOXfSCIFcmfejdEt6nqez4G693TkWNRGv1iF
bSPt7KpF5WIn0KvfqwFxZqqf0TrFt1ZZnYOuU/daiKQqUqwblWLgslLIC6xmsrkTZn35iMnsVBtP
lV5sEqD3s1EXx7qB0VO2iX6D7NK86epqO1gVkS+ImHesl7GixcuGYMB8i3NlsoZ5Ikm8kU5WdRVA
yU3x+U0780tsepjTwITZVEoBf6brPoUlWI9h+t8z47arRBBRT5aElQDTlh5+rl0NYkQW5q4R4KKO
LpESqgK6MBKYGD6Qi0tFwB831NyIW1eCZ+FRVpvDziwgMdZD992PsuzQzfnJ7KJdMSjRLk5PTO03
ZmWO54xUkDVhD48UvYed+PanxjzaRmXsNFQQVraRFQQMCl6MOQzvCupTmE2z0ECeTwEunB8rjXmw
gdDKbXLzRo9NFJMOLG3X9F9q2I9AGke7xmskKnyK2j6iGgcOzaLXlE2KRPcYVPkh1YMAS1Kj2mfI
F01sFrJQQxStTcOx0MJP6ox0E6tf4HNMtEqIIGamga933+R8SmrQekFuMtBxPzANE2VFlHLy5t2W
w7e+M4BSKKTL2k1VVj/muXw1shx/2zwPdnEZ4bUIGbvyre+qgoarLix3s81nKKXUIb7KSWoF0gga
aa2mxCz2A4qXCNt3rZj3k6aKiHtWtH4kWDpZUhEEwLJ0dLlWIs19whYPpKmkrBRGCzXrFNTRar3W
qDFXBGhXsGm7vtuZQbsLBVMvc1Msp6v+6Lv9eKuP8Dz64Llr0at0Rmej8irTZUgmVFLO3NzFKPWT
WiWHAHdw7uOBymVvUovruBo8zH/kCuGdkKJta7LgF424K0EcMAbcxYi03cn3IRdVXUs1S/VJJnY9
kIEYKrdE1OREEax5M0OnWYd5w/dZ/VCysdn2Qu2ZiXVGrOMOSlBescOF9dWvVBLZ7eq282Jtz0Jj
hVMo4Rm2DogmKvRdOR4Fqb7CgnZbxm9dVa98fwzxgg1OGZkC+xZXjrbN+y1xUTcDs6ONorv1sqnS
gy8sXQISCGe803APrVdxC6lXwp7SDi4KKdgngU/tGzu1uO++SPii8qaTjeZmJcX2wdg9JjrTvxDH
+GUj5OXSKiHWw+yu95gXqxhsLtIZH404UvgexcclaxUKJHK4xRRw3Hkn7406Hkx72yyck65j+Jd2
0Z0GKS4XAIgITmOcFXMILM8umnu9ZTbCwpp5a/4lM6GMpwooCmZ3VJuF01VckNxZUIuY3eht7gi6
bOfSxljJNckeib9NauKRWgihLhrnB/LCtgpXObd8zEWo9nnU6Ia2yVZ6ZhwQnZMLnvdnVTGiQxrX
HqwF+Ihqj0uQT9AESrTFHI+4lDq4wkr2ipkSR16Z8a4dNMT8LWW9zuyrbQPJzkAmQ4nlL8E0A/mY
bzpM2Usz8FdD51HcFvmMgtVgTSXEqjn40doAqM5T4uck0SfFG4kdHR8GhasKdAo6U9iAVHbPWGWo
Y++syXOHdg9DSMx1sgyBlDdO1SE3vtfVmJ3Ne+9xVhXtWAnpJ6XKJy32cS4QEJUcONMq0ci8ULTD
FMWbslFrKDnzoRSU0AJ++ypzsxej0jN0UuU+c+8ssOqT5Y53TEqGvaaZOi5FdrbRpjq4yXEKX1kE
z6TwHBdaGaf7Utduc7AxkjSarZhwrCRxznfTl6bU8vUIRRECVrut8ggPa/CrQjWqe3UovitxvhN/
Alpl0Wy4+8xoviX8VWoynlU/v00Z1uo50OFHcm/AhoDYrTK/kcyqGPgCG5JtNmCxMQ47WNneZpwg
nMQUTBe1n/t7SU6xYvVuIKCFD3NNqhcM9Xb8kZfTUUJkLWEgy7A1WKqbRbwbgvhpGEnoggD61DdM
pYYSu6TJfOsyTd+AXGTLSnMF2LyG8DreTiWkJwyrDrauguHIAp4bTZDVMEwWinQJ00GQsUH/nRtJ
5WoGJV9kLpOywIr2/TQ/yX4dv7w97Chjh9HbKfJdfRvm/lZOK8OA3JOWbOnlnIL7pyFeBMDRGDCp
CnqVjGsKckV4U5dItx0H0Wlhxve+S7JkX9VrE4fImxiP5JPHonLje8rXYEqFt02LQZCVujeJFTO6
Y/P9bvyAxgEAHPqMr9hbd61FsXnOsnl7UTpItqxcRpsZGXzCVNqKsJpTFes+nMLi1giqdTZO8Q3y
cMbyguAorw03kvY1Cs+7jt+sISzmA0o3gjoSEES+xLegILxBXjRJXxL3qSkX7j4pYMiXfDJL/Yla
DsO51nfhWrbUsft6HdtiK8cyRC2bTGtggEHowcKuX8QmVRzp6TG51OWMRiE2BJlmtisqJqotAacr
q4evLL+dHEpmFJJAIs/ddtxF4jg6yauZWxrV2oIi2MwwRKlXUL+KOkFwxHRzwF9k3aeQYZzG3s1u
bC1N0uGkjrwOc2updlq2HO1XJIHEAFMK3CC6OsnjTcuqZS7hGs8mqi2KbAKqDjbw//NVP3Ht4A23
77ibkVJrbCRjlrzC+xBPqjNMUHLZWjwH8miBy/xrE+r1HlkvMwHWgWlsLp2I6aacS0FPqgYUP0kf
PgKPLVr+9VNgB+uxo0RmToZF/o4z6rijD5uucLECaZzkiMyL8AszJd/JzwrWCcUNzPfwU+xRPOlb
Jtth6m98YmbldSXxx16tZ5HTjb+8YwYnHA3xGReTbDEtk8OFVNWMSDZYtjVbHP+EVUkNn0TZkT3m
bVXydCXzcJwQ2PSZNx6dWl1aVWne2kOAtKCiapaZ1Vc8M6K9Qpgz8RH+fYId59gF3Fcj7c2cM+us
W1CsCqd50RIEMo4HR8P00rc2geTgmwc5+gcmIVp5Vz1Evd0d61mhdCu45PI/qBguNlrBOOQULNXA
BG3XO1emc5ReUVpGwLXp+ae+Ch4kVdCdrJc6taZFKNicMCrxYcXSzjD20qBrBLrcY2fyOKCp2EXl
eKtAAoHNEX6No3ZLEuymbkb1NhFW/MIAY85tQkGaON3GHiV7MbBITMoEMGma5Dakks53HT9i45Ye
Eo2AMCpoS7sz7in+vjS+HjI/hS8aeFO19jVybpoof5BSI1vIniJrwkZItVgi+HxnxtyHKyPBSEXF
mmFZlrnQBrjVHkQix1I1Z1S8IfGqvalBa1q9Gm9hdzyNdhQcOosF/Vj0O03BJl9JrHEn3RrID8CD
KwmfpYhhNLVy47eOs7TN2qMsM3jkXEMK9IfCuAF4HhZhbQGECFkviEaxnT3jHo5gwWIgHPgPrHSp
lADMjT+tW2OCQhPjjw7eQ72wi0inZugxSzwYPFxlLuT9UA8gjQ4A6qSXZhuUTd96vDC3da9uepbw
x4olTEI5CA8KfIsN/JA1Jwdw6YQlb9i/9QHuHMLSQt5X1MA85ap5CJJUYTXKBd6Y5C+CDRwmH7MP
DBxelCJ0l/k0naS3iZxj5i6r7og4ZDlu9c58ToVRUxdRYsL392kyCbvWfP8gjT7ItEe6UXyqhDdK
N3WPUdePa7ePilWmlMB5kfHGku85q/mMWo1buYVJ8GrQzeTE+o505qF6KP2GheqgX24D9uhR5WHq
eZv56JaSmGE2cTN7o5Vc6Pdi3rcJA32gWpwWhy6iNGBzccMq4DYQQ6YZneEuhX66bFSNCBUkulvb
FyiyULZoMKxu5uic9IxHUcJCXaduEZUogrBfpqbSjE9erBubnHVQ11n1hQXfdkZ6E4qrPO9Ygg97
eelIbD2PSRyYo++Fz+JxKuIDisPiluXVP1i2/glANrB8sak06Sr+Ch/cJ9O07ryxVRkN82aNyJ9p
SfhdE2WaBHvHfbEcha2NHPylrR7lXzHwo/kQrq1G5H3JhItUhqFwHn9SHCXYIl3fws8j9ws3JVRS
Opn1jI1q0NvrEH9UIP9UBKcl+oI0F8ohVn1Opyw5muo/Kpmlfd5H5BNLRYyRXE0n9v3D+zPbFJMZ
Sx/x3XI+o0REoJLOJOq4T7HGqg0zU/1GU4Fj3RnvZtJBZhhy5klSJmKPIgtuA3slt2uKb4m5V1zm
PU6toHGPk91oNjcjZMZ7siQC9MFY0NZheqNA32idvd3DrpxaazcRzqJXUbCTcwjXHu8zBijxGrjo
ZO5RrQ+RpcNaASNaicVOwMJAr7IHsEdt12b5gUGzIJVToKSseFQYFKsusUWmoH07mx0kGXTllmAm
qH3GdO6cOj5owxQTUaqo8RKC5yLNyNapepOZVUDqe5IbW7yeEAgV3NwL7LhwteyzA34px3yEbgGA
xxhkd8n92CgiBmwhha49noL7qrGflMnb6kgwtl5QFcvG6LyFXKOTL7e0fLjKXvdqCE/DJOTjN+tJ
W6h94x9HzECjO3TFmTc8DIhpIbLWq9JDdhAkxZFk4WRtiNmOwbSn1HWyMnDGWfQ1BD+qND0S3qhf
NO50CgeSR6h0WbcoRuFWwbvadq71DZ02CgAxX03jEuU61lIadKVl7rTxatI6HGnjkVHP3OhGWUCG
zP2bHpvVTcy90ikJd1V7JtyB6VM1SJt1MRgXYDASdpHthANDYq6qYvwMjSf5h+Kv/oeSjoMgiJqH
afDzcz/+YklTGyJw04vhD9BzBsQ2h2uSZ5nomz6R1AS9OMLeMBFG9KGg4Mt3q0GiagR0WsDnXahO
g8FZpx3jsd+k6oRCvlZJUY69t5Slwgqznmr93wP7hiaKG79fbi5VBpYLwvQA05MPvgGM/zmrfczT
pLVa6HT22p965tTedNuI5PjGrR4zk9lNp7AOZAAZl6ymb+YCBij+bPz28X3ih6Yc6roNlukYvClz
ihuYhdDYpdKGjBGFYoqxE/bxDvqj6sGPye0JnZ2sD7gNltydG9koGLCYMsxxQVWaS2neRyU8kCrC
D00tEd9dtAt2+qrMrG5ZPUAtttW7VviFQfwT0y503Wk8MtYq26mKiqNpvupKeXaD7LM+JIRJVcFz
rLuvbgP1UBpUdi13gpTJ0Irf+iYpCb8pGyz0WqyG/rKZqKIc1B4R0J6Et1vlIabN+aLm7DIdJ/3X
xIAoOAfM8FFqYmlkTnYKRP6psCneTs2A8sP+QYEVBHf6iuCWUNgKc+qEVNmBZc9OCt8kKBLgTVkk
8MYFCn3Tll4IQfze9satLPLGArsyypeUK3lt1bmDEn6vE9ImbbVAS9GWCr+qOUcFBs31skQYq2QP
yofeSpTe4hb2+IBCQsBiQaRB4I/rbDG0BrMRYd8qIchSsMCEu2PjcfvJ4wHsoMzLxdwqb8ZgOIfC
CJ1VEP4oAudLHPi7PoUjxARxvJ1ZNmgIpy/geqJjMDvBvzWt+iVMcAeV82pLUMScCqgqScBQhaPC
AF93YZbRg6ygx7qw+SjUpTY4zgKnCogRA/gsJVCWJtJ6MH8GnIr25OxCL4iiNdWLEGaQMR3amYI2
4NSNEdr3JNSw8hILX0Lbdb1AkSq656Wf38AWr8N+PIcMgCqWrb5K7ULQYJIshlmQijqR/urGQ72B
28FwW4R72btyKhCnun8Ky33ecgY8dhdTq9o7L4cnhtJkRmWwoQQFsBL6GWEGJkuZKNJYH+D4b/VH
HFtwlXTIXGUMRJGB+LGskWtRvr03KKpgHZI+BDPwlkyvwJTCWNpGhqVBibamOWpO4t1wAZ1kYkUM
1sP0Y8bOsyY0mdv9JQAgFuQAR0O/cbkMISYELWzFuXSZXcEJSGJ0BWo3rioPWxKpEKxbI8Rs0v8S
zDh9wzuG1ac6KN58Qq79Wgtvq7kj8MF7wi3k3cjeF2ZsY2spSzNAVCpn/7YZHiaGqBsl72FiAwZA
s7gsVOWPQEKcKraxqzLtgoWsdakA3AW5jxA8xQl9UBsrINlAIGam6sO38ttbv+VW6ts5eT+Kdx6D
CNcGZ+i3jZE9VKS1Pcy5/6wGLA2bFNlJY/unoIVfRi0HHX5PEFzRfFPGCeKl6yA8jCcAfRf5+bIH
FToTQsnAVanKk9M3b2E9JocGLYmcC3gqqtoON5rbMGi+RN4UXWbtZWTv1FHTH3Irf8brM8SoiPx0
W3A9awPFrdXy6w3TGqpfD9YZqAgLG7iFc2YXmzAu2pVT4X+c9e0pyMNdMdbWI3rXmzIW4GNpwjum
evhPZWZpC/P77d8zVIJ1LcswLdVSP9hdzaU+4MnL77XFTAW1K/BtMpnarUaS7arHIoJ1hdcQWEuV
o4zn1xDZx5MN0IbP27AfKhZVQQRwZTHqB8jRnjTcOpUGc8c5E1Fic6weEsP87ijjmvU7+dMwq7lK
oQnn5hbnKDwmEhYPnikCzBHXrNwBJYFClsZWsTsYjLn1rCivQRRZK8AEB4JZSFIiMMumdAK48Nlt
TwbDXaszXUlmZ98WrFqcydW2UYIhjLjwCRw3cSRx6mUZdOY6zqjCCGREHjQF/zfok3pfdtnDMEDa
DcXv3jCey0FJLwoyVKP7VAH9bEIlFn6W6WaIixdzZpkmMQInQ8ukpPy7hrLUIvtVmqdAK8hXPgGg
jfVAtXleS55KmRJUX8MkJAR62sj7ySDMNiSI3+nJMte9OyJB7WUciTibkSpB4ywll6rClhIxTLM0
pqReSZhlmByfhWe6yiBw+XN0q1tgmfL+buRNdrB8j2zmonv24rI/OP73TnuuEgaPyOoN+HWLHkcI
OEw47d7lYlJnCpax5IoUGBWWOrBLC1JH6NfLGPTVUqtLxFLkj5FnIieQ0lsRl/XuMJnhvSw/ygqq
UvbDWleSHW5r30q0qoSaBtC8iTHcmH56siZQ/Y5q+YWAM3VJs9QbKWpu4Q1TnwwsxPxQcvKE2O3A
rLn2BF9HQnTBgF7X7Yadzq3+1rfLeVGEfrqp1eJmDq0z9V+gxwjgF2Afckk0kCgyoaqFAQcUaxjH
SjWGhSM0yM3Yv411BJcj0C4S1Fkf7aUx14IfHfLPRCJ2N6nemO1QifAh0gxGV2CKdDMPo7H1dSeA
VpljelzayfG/n6W5f2ODOAjZcPPTHc/Ude/jDHNQsTIdR8B7Y7Tmvd32/q18wJgmBdZLQjRN1vs+
eaB17PbG1CD+WVxeBu7vdLFC3Tz5/bdrf/lMdr2e6Xp05IqhHmK2NzkhCM0iz2HBoiqJ11qKQ02E
ALRZlHgDYAik5unxsrc1XocoQhwldl06Xlpe24zR+N7adoqtmsMATbykOWsRovmu1Nxd7EZ5jKjO
2aZ2pZBTi25iylvrHOhnhJzWvdyjt0QWNob5cGkexFnPhaCyWnAOSlFtjCLqTlHRdKch9QDLgmIi
PdDUNoHYJw/IJqgmrHEhnxrQRfB9P/a53p2MXGH1IhsrenCaCr/fXVqJE196dUr6l/y2RaIZuWTn
y933ks/1Mwftw+Z//lexaJzjZ5//XD3+n6f/+Kuo/+P0ePP0/0GAGu5kv/zuV1/br+/BayIB7n//
r4eJHJmv+duvEWqyyyVDTdFs71+2BykKkq0gRkHbHn40LQll3r8s17bJMdM1uVsU6khJc7V/ubrr
uOwjS0Qwc38GqJnav4hic23B9jI0F7ba/yRATfsQBmHaDJ42tFH8NlX+P9X9QCFr7cZgzY0kAZFo
iuPoZsbQvYUwcWoKtTjJZ9cH0lTMKP9lrwX2Sca8aN9r+KFlWcE99w/dr2ezWFADzstGPtjuoVVI
VEZNeXTDiNkhsHmLo47q7fQCUoA4cNknD8ttUtZYGRPVXtWIsBYJeDERzfraFifQGYuzlXyaDjWq
JAt3XLE0x+iKbIvLS106zlO99SNdhy6kFAu9zo1n3yr143WzSiG92Jn7fnRmVn05qglesDx6bfyn
vvLotbErTqWKFypzoqJJ7SKJimr/MpjNCtEDWjGq9GDwip7HJ1+URcSWxFjkfrmpKcN7jw8H3HGM
T2RKLgY3/DJCtrwdptq8q7kLA99H0+c+CMiZ9XQk7+kAE3jSj9z7o0dHD8y7IXKDhdwvmwGJAsWK
Xu7fm8VoXn85m2wmzlaIs3kDtvAJvDVGZs061KmGl3kCE15szQRkHGBTkIv7c1M+uz7IJtdN2b+a
6y8f9ssWjMnpYbQnxF4PmdEd+y4oTlQoCgRs2nDjk8i1ICs+P/UjHnMYs/fBeNnRKO5tQ1Vgdzki
G8mO8hlk+3gz+NhcyE35cOmcak2OIK4YbJWII4K6kKsGJ5ZjwYmUmE3jF9Febl33292MSFRu22Oz
a5im7WSTa7vs50lks7GjGOfjWvDHZu08/wN1WTPU38nLOFk7GvcVxmlc2AFVRNTjrwRfUr9NZ+w7
5a/YN59BUTDj11vvJXTjz2Vsmn+5MZGkqvnDwc8WTV+XfyIACFNkRe8oGdmQTey2ox6dW3eyd4nx
kexdi95K/UvvRret+4aISA8BpCIcLIz2qzHV2Xc065/VRrWe5gzDbjU00q3F8u3ptwYKc+unCjMf
J+v4WFmcP5EUUwGZorSRm2jrsofQYBEoDnpDnlM+0T6rACAnuStMRnvVGg0FWtECc6i/dc+a95Np
GvXagBrg2mwQWDoKNH3xjPRrMIYSR4TAAJ0E/EmWYSn2/amd2Hc5KtoJJ6rnrlegWGk9rDBnhXiH
ShqSXP8WKNK/RUv+OtgTDnZiFxAPR/WJJctA+PhS7rw2VgiDkGeRuyZscm4v5xtn9xVDl3Anz2kX
ennsYnCgCjfEnKwKAyttlYqP2Q3xASu5GIPYfz8oHersubPe98lNeVTuu27+v3ZrbMTo1c9Xk6f6
02v86SWvr+GDsrkZGeICd45YrOIxw2JmHrSIhVEVfQ61Pt2RKGM5KxjQ5Xay82CR6kWI5URV9TdW
ThSf2lLYg4dZLiAQGi+VMXk3jolfr9yMoUhSa/aBzsRRRCbwPsuXD50gsL930u3KfOnWUYeRh8cY
Gd8a3ZQeBpH7WRclEZB17+LKppf3Sqxaj/5UhizLfX0zNIFN0alMD62eVSCpufUom2RYI/JZVfeD
5r+lVoVwxfSCE6y/4CSfyQdTc7qDhv6ZbzP8Zb88KPdh7hacfjYrhyQB//l5kms3ZaD876uIOn5/
mXzsP3FH41NGEXrScFQ/qRM0qjZqurXcB2wynuJxAqSU27mqMaiNAF9Vpxew4iLePu4d93o+K8Qj
BOPOmvP4DlynWM1xq3+mkACSZfk/PMDDFDT/a+ICV1ZQPS+dCh0SouW48V1WGd/GAMO6qCc4CNzP
dRFNUqr3of/WVabsZeFePjQ6AFrtYl1yaSd34lf0UBW9svcnPTvLXfhJvbeTmwp0YhdLY+Nyvktf
ea5WnMvpI/vIOm5jjJp5Jx80W3PE+iLZoJyPnYXc6bOay9LGPk41aNmizxXrANCwlzKHy77BppjX
RFO5/GVno1vOAiuKZPPLzp8nu76obejfi8YZ14S6vUB5m87+bI2Xh04tt05tBafr/g5O2ypIEnUt
m2V+P52JjVb3orvbl+B9srHoGkyMZSG80XPvmAaivSJau+FwnwWqDZ2xe3XqOHzG3qHY2OGYweBS
vXtHh/KS24n9nRLyGufo5DWjiA8ZupiO/WhYJ0ug03oZel9DcFzZ1E4GzMDTbjizAs73MJEpeo/e
/Em8nGzRDuPl5YicKjZxar2/XJVWv7xc9+Hlwlw9+KUSQa+z/PaYu8kP+bYvbzTyLVwYY+V0/cSc
MSCJw0pyxgNdGHgps73L1PzS7foxej5+vJKMIT5ABrvkGHcp6MDaas7UWxM0hPDWEZdiUQqoflTd
mPwa+VQ+5GKnfMZEBHd0jCt+bX7ZKU9UYI9uUx2b7DsD3hcC4JR/DDNAlFNNU+3ioedL84JZhUdj
dZgluBwP+n5Gw0oCbWwD+2AaDnMDt9hddukumque86BSN1CD8BsJGgNp2P7XpPaHryNPFJM94hBw
3uWJmvvFfT8A0I9DTFZIUjefqPNVqxFHqbNqYf2jtlAjyhQOnN648Qbqi3VG/o2mEUPaF9PB2wGW
Sv6GV8dKGcHbFlQW15baDd8RipDCFvr1p8ya4LnOfn45J15cKbX+7P2c5Lu+n5N6U77JwNTAvqNe
/Ta3hQMzcMZFDInhQ6vqdyMqRVQCVvxQqSTmMB9ey2Ny1+i247aNodrLTXlAYRW2VCYmBNd9/3gi
jyBO3OmhEISee65NyKdE7s6vMzKgZekJp4WfByLTmF6ngiRNtH6/HgjEAVUckD1UTTdOBdoeHFXz
+VwEar/+8IziYb9mZJ/OQRAMH49ee8ijs2gXpg6GlUo0KI+Vjc9shwWVWMGkTaQ/UKZcycWP3Jp/
2xLHri1/9qvTxEDazd1kmj6XLDLupf/sqCrJmXXF4Hv1vdztq9gS/H0PvTrRRjbsRa/fzuOPOACZ
wgGgttutrajmMx5Rt2qkht8IOSAZBCutu0CZ65PK+nrZW1H0DVcPnDum+LOuKzGSjajbRrljPE96
DdJKA9nTCdz0zswTa03mFEuuXC9RNRoFbvt9N8P1nZyTpNkyPfUPVkZdTuy67o8i770FqcIlwtO4
RJgJL1ceMFwbCwajUP2DQV8HPxxBWZy3DCrBuQMDPjuOVeGSx5hA+kd42SePsjx/M52038lmcpfX
471uT84BZ8zwLHfJB8upYIyWaCTlOeQ+2Qv7yIVbtpRAf577+nofTpI3yhvr7G53PQcMT+cw596B
pSAy1BBht/ye5NfIV6RTfgyXcqsOvshvWH6F//6aQytG+SG3nOSz/E1cfwb//op/O+Pfz/Hhx/PH
88hT/HbmTrN/eeUP5/jjD9AcNAzorITINhF4JR9QF64NBTrOdRfXD5YZWTXvxp/NrBxV5hSPCRgq
XQObCPREVXXgfZRvv/QNYXVlffj9uguyl3Nb6zVijtZUmLbS/+erYo3iXf6R66vKk8tm11clX8tC
e+/7+XLSy9dkjP/2qmGS/PKqHcDUbUQIzeUfaXWk++qsrF2r80/v/8nP93k5u47l0uU9XrY/vD/5
b0UULPfila7/+M/3d33Lv79HuWV62dtMefqA2F0Newd/lK5/nGKb4K2S+iNcpP6RNCfk/pP7pJSR
Vy6d2fqWT111zDK7f6xy+D985Do8NXGUE6WB4zzIntcTEQHcPw5zfTmR3PIb3d330fgqR1kUQ9Wm
VI1PckwmBpf0Q/n0l4E7E5ShEBE6SlDtk+wmm8j9VjDPh6m9Q8luPuMbupQIClwxdZd1UCEGAbRM
MDCoUSr96WczCZk0Sq3uEL9gloeztzNmevUtsIo92m6dihJGPKTO85AE1JJ1+GIOPI5qlXqFcwTY
a/sFGSzWcuQ7WKl4Qx3NdOq9Pt0TNzPfln2m3pa1J0I90mMttnrfw7B6QNW6zRojWoxy27Qn1Bo2
hmp4ybESykJ3vr3sTHEPQJj3KM9lDsV8xKX2u+fiowwrmNlboIPiy+1kzJp7Dyr4PQQg/FidiumJ
2JQPdodKfcJwCQOByEdzhztCXyxb5aEps3761Ch4H/WVnS4rK3QOmT4aL1ZCHR37pOc4Crw7Y2i+
WqlivGA0m2wVj0DySWvMlw+dXATyspPK4u1uYHTm28kCkVsyZOWdG7sTVk/kSAloKyiJOggaTVvL
r03xoXG62fjejJkKcVMe3x/fjjqZ2QHDIIGdtV/r3B1OZp6xJhoKlj5yWw8lsvZ+tKwGb3cZdL2p
r3aK5hfEPgT6Rqts5aGKcTbAEN9+K9KXAtuR79qIJ1XNMvR8bQo5K3iUTd1ZHQ5oUQBG3ofyqYEf
H7phCZnRtciuUvVnis4ltTKVTYvwP3m0ERm7GqEGz5VflYdObGKw8370v+xbjQjH/DjolcfB8q0j
1S93mSF+PRcaRKfSMMBVlcE+IQ7McWRFDTr3kJznWrHeDOMviRpNvfkYKh3JZaJ3mrvdx97wM3BX
gxT4GGZa8dRYqqDIYCvam73+fN2sh9K4bM6ZE64rFSes69Hm983rUdlY9rVrvHMaYsOcJD+plR8d
lTyHpuPU4Utm2o+wl+w3NeqPOV40nysT+/jQ7PJT6anR0S1a2DmTH8imSpi+aL5Q2ztz9EgCibeA
RuN/RRSwwRLV/CuOvW2ECd7XqXbDJaab6oNb1LjkwkY9FF2hHPJBg9LnKr92L5CvFMlg/kUtbjt1
SvtVM5zHOsVTxE9Stbl1Qziedpy1G3vETGqOlfyo45F7i5UYpfCIS3OwmWqbVfH1Ty368OTg4rZo
hir77mKlPozp9AUXMLSmOrZRgAXpGVZusPy9xehQXcbjpDSwZ9Cnl9bsKbEpwpWNxbR/0JVQOcjN
PG9V4BV+rKu48liPhB5VcthsPF6ey2b4q0JhzFggFP5wbsl0v7NyFVhc6c5kdLh3ctIpjsktOT1t
gvaXLXGsQRt/J4/9vV/VoevTcTTAILIccOSxggYPR/Gzd3X4ia6OxYK8Cq6b16O2OHrdlI3xiXNJ
j5OoZUsQ5rKMYuM5diGIGMirN3LT9TL8wZMq2NTi6HXzelQ2bvz+/ej/qK/WoRf05DUJ0SXYBuYs
3D69+hhj6a7dyG35IATHmePYO4QWVFRy0UYeqK3O3fp28MkP7WmdAR1uoXRzj+vM3dDP5iMMx+TO
8jBikPudOJjXmYqhQCRvhTTr89x8LPIxuXOD5tdmc9nCyJUj3m/NLmcT3eMAVZJ80bjqYCXkxa1O
kMgiHrz/S9p5NceNZG36r2zsPSLgzcXeFItFsgyNpFa3+gbR0z0D7z1+/T44oIhSTZtvY2Mm0Jkn
TyZKEolCnnzN/BAq8EaATOf5o63xZTTWFXsXCXoIUmGK8iqhDsrqa1uiqwtjan5AXBwemNdD29Zy
HZ7xMmxHyL5oQWg/xLVu35cAo/C6TcxXdx55OC7F5s53QVeU9i9/lqH+y+942VAXESLTN9tLPdXP
aO21nyREDQzpPSTROAOw1PTOTY1PvDgafzkhruwvaojfQmDnGHksJem4TDHlcoDT47OZfXGhu36K
hj8WtNkXiaRD8y+/qX2+cwnVEzQYre+mg3RlNlK//DYbXfYFaTKZnUb5eGnD5LVZ9i1sJ9jVOEP5
C6r63eNVDKIJe5Yc5kipZb+Hy65GQrrsYKT/MW2NDRm749LAwmUG3n3ofF6dlUIxIfCz417AP1BM
KF8uoSBTMZBG9gOqhPX5Jr8MqzVfBnWQRorqWsc4s7ASECGCcDkakosXI95T9M1RemsKwIv3UXVp
oRqMWO42RVqFOe/GOWOeMiX/4LklQlpX4CPbcnlf5n+ux4muY6s3p6ZG1QQcl3rxbw4UwAyYdh98
lsfa6E4lb1sqcjYfz0ZprQ9MeVauz7+PB6bEZJ5uYcGyPUm3B2ts5lToVW3ed3Y3XnS+eXFto+ao
WMl4kYs3o6tEcY0RoKfOjvOY8dKN06fOrSL+GTB2ycFlW/6D1ba8aeJBwQlK9Jt8ZUxJ+G3gKPqL
VVT+g6qoVwkcClV3fhTxi/YPGC6Oum8hvJ7rGNRGHU6gHU7Gb/4aIzw+U2BpBfrdRby384HPGC26
o5ztovOkQrAH9nxs1VxdL2Nmvbe2GJot6rFbLjexrSujkufjvYfXCvzyCVWGu8Ioo7sJUD8mn7ic
HpvcHiGaSlMdX8I88w8RdkjHcUzmIyQwFO6kKUG5BMtwog/oRkhzDdrZZ2Ds5qHq/Yg9znKOEsZ1
sZO+oWS4EjsObEoKJs7es6joQUKZeV99REn+fgQvPmeq+gStFrJ1rL0EevFb2qgFpJ7pOGaD+3me
65cGqP+unEC6W4N/z+E0YrMhinNWh+OZH3UYldlfy75zD4PeI4pqggACkA3EpS6Pka2pj0bY70It
gT3Ql8MB2zvIOcO8/BBOB+CrDcKbDqD5h94Yk72R5g0waW+PkhW4muUr4mX2qidP1fhDlPUfZqAr
e92bfnYNDAkzp/gdVPwvzVyEkO84Em7j7rXBhYdH8Qt10K9juiA0XXsPYwLCv4l64HwX52xqQPhz
Nv5SjdDhQbaaOFAn4fgJz9G3eeQHfe70J0S8RjSukhMmreo9xrivtdJhfl3FzwjvL4QCvbqvQ4qL
fm6BcWJjs9dgEA1W9xs+mcpds7x+mLAKC6M1QWu59X52n5DDeFKbeVdl9V30m81p0h059005smXu
jCfdQ/kjGRq2E17T7Py0PA+q/cVOgnQ/2DWMx8UyKvBqisB4w8xoj/rFGB2sMgA2GF4APxz0YkGj
RXjKB/dB6lEnslE3GSCd10aNPB11ZEjjSFjBDFeShodinSHCiQKhWSn/Qbpeg8CTsstZJInicoTc
1t8PDnL/hfU5spCJUbG3evQV43VOlN/tHh0TEwp20NpfLUP5V9haaFGD4+YAgCNx4/fEiHBgyi2+
CzAicKAjq0P0b9UvfwmG1L9rU3QUbG3ucF6x3xwkw++03j901XgJJy2heptiiTAoDueX8atuz3AA
lV+R00Q5ZLI+ofTu7wzF+8yLi3Ku8wBx2PFtzoPokw97r1eX4wCeBBetapyvBcqWUxA+e017h6jn
r06DhHnSpdyThR9B/H3Vy3l4asL6Kyop1NiU8s3toP4Wk6GhGe1gbqipAVj68msRDtZjNYTBQzGj
O9BYIRrtof8WqFV4SF3kyNBYVY5G90er/mZiA1jtsOwDMBU/VK362LfOWTPRpwKqaZ5UrTv71aOH
Xt6jWtUlb/jxrxxBPsKagDTvOeViwNlA2+vZBdnGQrJGCpVTGix7kPG7m4xe30OBO6pT1x9zw5r4
8c8y4Nlm/BA2kGoqeMa7KsHzYOq79B6ttL2nIsCBSPHBmzGoUPUckbgXuNL2g1rkyn6ucC7LQ3xz
rIYybB8/mHW6GA6qmIgaygVTKe0SNneAtV8Ufx7PnQ4nYgw5LW1VapdtlHv3sHnPvh53b6NJPRn1
qyOkqQLcf45ZqDF6z37ovmladbbCdoQtm18A0Gro3OFd7WNByB9nuuQueHzeqPtLPs+A9oNHJ/CN
RTxHuVNTdsZG4vyqxlOFXrT2k9KjI10lkDvtWYc8HC5c4QUUiepB3WsnhG32Y/+TZ6fGobI0DA1A
wUGbiMBUw3ps5xF3WLVPnjiY/2XhqXQYOH9yssscTSqv5lb8VMCSvfet6TfMBGuoRiO/5fNei2rt
seLH7Q4Qonpx2JRbZvupMgvtydEq+I41zkHgIpP7RfceTxft4OIhcPJa6P/mVGmIJ+dxgzK3d+bl
gs8b8fPhjCc/dcJzFiAzKi0FRnOzk77S28PRs9JHO0fuzhin/3Tu2c0QZAi6eFwYmSF/Rbb3DfF+
nHfGaniOs6B/yyLnX/oS9yxctWGRJydPafWf3DJ/sMLG+5Z6fcl0jCckDc9dq5zabwWypCjOI+og
q3pWc/RGy/riQGE6ddBh72R2RfljZ2uJ9mq4dfEShxU6Z8uyOpTPO1QTsD+JqvyznkB1bVz7Eb6m
hTaHBeZ4hKu4NqU/ATI+SutPh/8s5zbxZgktewwKA7uHwc8gSaCIsNdyDbJpjyu6tlwaw+pezChD
iha6yr2lxC7osiUYVmN+Z0BLOKxBvQd+GiXWmS8yHrLzoF60Lk2+Glb5ZQri6UXvzPirYajYW5Xz
m7r0GsTOK/7WPltdHX+FY04MkK/5eUANSmKuVlWPmssOPfCyF96uBja6UfRraE7IaE7TeOH9EDcC
X/3NQCIXGnlyaQKkneYH9P7BWyyX3gOOi/74937rjLs/kOKoT2HnKGe5TOqonD3Nzu/bnN8VjxLB
Kegs8ySt1Ig4Wv45GIP5KuDHRgQ8fUmVBGdM6Mss3WhfOfeIH4uCw8c2dQHghG177n2D/UkVd9/i
0SoexjaHsmgYMaqTyJrxmmDcUZKBQ+PEnEik7XvLz/p7r1JSnlJlCxoBV3a54AjZnm5iXj61CKnv
ahydHmBEn0w/SzCxMZOT5gbKHeAk4DQJ7EC5+DEtHTB5EVklBbTROcqlmOz3VvXR4jUXEgd0OlQf
u+koF7+k0AFtOZ2Oeq92R/WZchBQDHZFMKvngFIZ8smuWrdP60AxGsUJcRnIFdIE0BGhRKoFVFz4
W/OVOfoHFt5/EdlAcqIIx8+WqmmehbDxj7grVe0ixdP74L4MlMc4CSnlcyvOMwHku1hk7E2FRzn4
b7Rl8+HgREdY29BeahMbEk0zqAbveI08A2y4QrG+w3n/V95lr0WUt83/+d86YNIfOXZo+XkgUBHy
sxwkH92FQHilnYe5oTaMpRse8YjAfQhcRzMN9nm7GCWeBLGTXceaRr+LLdU7bmnSktyrmBtRf/mr
Na/y5I7/n2s6Rs+jTRaVT5tOSOnrCD/c3Od/+hmph95Fgx68KpmVUlCsogd0a8PPhYHPYTXpewiS
0WcJ8e4Dj/Yjww+HX20sGyb/SxBECkwJftIqgEOQBIv3VvgnsSUv4F3/nHQFul9jYsD8GWbtJBcN
Jfsnav/7q5DpaqcimvT3vKspV81kKK8masucNkBTJUOWApAYMrDOKXL0+jCoKN+JnpfmROZ5BJID
h6Vh/yDBYELpC5dDfCMrOzpsOdsUaUVsLeAy/WfuuxEm2F+tdHVLmXCzitxNYn92S1lWRpOKV1J0
m+09Si7weZTy/RKWRY1VKoUHI7iOS1qtRssb55IsfTPS6EvmtoylB7/moYpzkoxuS8NoRi5hW3eb
sq7bWBUuSE4B6efj41ytcTt9+xjSgtxVHaGEXX28bZmbjygDV0tvS3m68w0RCu2wfcz1vpIiwchA
4MWLUTQz9No+bxcbTmE62P7TFpJWwAnsVdqkYzo75FjYaj/Ov8mTuf/Pa94ssnVXctz/x3qoHr3/
MbZFPz6jUYxf/v4Zaxq3+qS241BQtU0NC3TLhI/94zO2TqrZUHUzO04Kbgts9HkIOAUQnr58lhYA
5/LZTEFuDuOIquIPcdyVymcINsaJXdL9li9xmTmmanaKjQ5iNqlbXHLHwNOOzRAfJQ77Ncb4ZMnr
avSkEai63CzZGsZ8N2a4e8mTc0xr3Adg+fCyxTeBxIrShZ+49TGrsM/7qyfwVfNmkauR6+boGuwI
/13pKOvETQYNZp5K9MzS6RVJ35IPsJxmzL844Ir/yEYeMFuqZdjvqd0E0E5Xc/RQFH2gJpYMXX6I
ef96bSLrSFEPAvvSQ7DRfOWJ3cAli9w1w2CH99q0dotpCV+DlYqNyk7RR7g2Wf6wTpPYspSvoGIo
MblsS2WjjXROaxUzokBFeuc9jg4Ka+2Y9Ce+yVUET3UsTKUvI42nFoto2vekIA6aU3e01dErd06l
gF+9biMINj+9n3lUo5odGpTDXny0ClDpeR4AdgGDsh+BGBrPXu6MvC0vCYRCtBufpSMXGFcybwtL
5PtyEl4XMJbMYF7X3JK+h7cFVH2YrF1eX90qdpQSrzZ0KXCL3YAgtd8Wr4rz5SbS9V82QIntRpIj
QA9Bg0jk+zpsR60nwDeL+vuauCJTvi991QvBF5gLaqV9v+2KJPk+Tz6EOyu4jVLiuo/bqT6ZJW/n
0gqXrrS2gWFw6tNUWpfMxWbiJn7T3VaSgW25bUCWky7E+PIeaWr40iWCUYdtCpgtCImxq3QlTPTv
H67QWvrvY5aDrpZPJeFjuG3KPzxN8fAdC4sD1sANZEtv4SksCGB99FOKfyGOkW2agGBccMTbJVUc
FEtkOHP41pc52/C6hKwGdxb11dHDvHpZV3Ku7iN9ySmWdewQRPTDlomNxvtsSZSB2aJ0mxZo5A9m
HJ5wNUiLXW404Un65dKSbsP+9un9wA4JbYBeCS7Taeey18gwM2q9mGNBd8QISo+Qu12GRzv5Pjyh
87oOG6hbsLr/Pjs1B0BeodM6F3E73NZBNG5YE2UdGUW/rti9l+ETNIupAJZTjDiqaVcoNlg+in+p
u6+Fy4RkG0d5Soo06LRQn2TcWMYTITPJeFooR8XR4yezn9xibwyxuSuUHjk66fu5p57d5SItuWw5
gBqPOKwgmIO59EPoNu6nuLOcV52aK5Vo75OELG+I7ssOnUDpyoAf7ONhbD/5tul+GjMUaYIiUZfy
9fskA7PSGu7mi8zBi8RFyTHFj1JBrOOuN6KXTqmMy3pP35uelEzRMLXlI9SwmXcpB1FmXdmXQXOq
I1+XT9LzetW+aHlgX7YuznwYvYSobMhAiLfJHVRtEEtJWp6yYC5OdlGzi5N+HbnFSa3PU0exXjoS
vsqQGTKS8q9Z7qS5BbdVxsTiTTzX8gIAuP8qeduK24wttqWY8om2vrTK5bNtsckN0MTt34ym0J7t
tB9+0l3njwwJo4v03M5m95xOxlm61PFGqjC9fVpzF7OmMJgQNsFk4e9fVTTr9rwGdpBlu/AEUaRy
2Kje6MUMoxt6PaYcx96z1cP6Pd+21bc6COaH6y/sbbcVNjFaVJr/88wZj4cGCG8JNxPRdeur9XVC
hh0/bg7QYzBuSUztFM8U9UPdRqER9b1TUDnsaGRE+msLqMt7cB2XoXSZabo+MlDLQtucNcdzUx2V
ol49mVnZcXKM/kWyaNx5sIDfJjdT95OJRVRrVejeLQNY3+JbDQT6KF0ZKHwUfdXWfZFZfRKqFyDx
JxmTkCzewKrge//7QrI4dubu/bYQng0YPNdTdoyyvnyti99tN303vRPnO/HA22IuStH7HJuw3c3A
5pW3Jd/EtAWeEXnVT25RvISh0j/nE9YqGFlX/XPg2y5myDxyKKh2FpJbBH1V/aLWfvUUceyCo4Cq
9s9u3Q6XMPl8FZK4HxgO9HzMP2RpmS8DwzILdbL35SUmo+sKH/eQAc7vC/jOOpX7RV+t6uP41Eac
HCy9dqlsS2u75EPxJVV95XELbWnst9FlH2Fa/tn8j8W3CTeLLIsXqv6+uFKo+T+chjqLXtHVmbK6
EHDxfEc9BVUL27Fu6HcB5wizh7jCKUyGoQzfFMsZOBpBcIXjw+HcLBdvoPq7W/uq05+G8Rfp3KT9
WSwM0ShARazd24us57ryul5vN8NZlsj7qT/Vyi/S2cLbejcxJfi+6JYirXWgH8zGu4D15JRl2QSu
mzPFKjBry+KntSsjKE5Sn1mbfVYfencurjaeV8PrpCLJz6hsfF9DNm03+7VhWWfSKarcDNx0zbD7
By8RlLP+699St3Cx4nRaQ8zcuKVS9gOShthmTadoeSNLg04/aujrI8hwLLJUx6NG148S3i7xkiXd
aaoq/EKW/k121yDkD9+Z2ZgR0ZSkMkj5TpDUtbkt2siEqyxprnO3D6FOF/g5wXr3qymSvKXd3uE2
c0u/+nAy3UmmgpJvlt4XvLoi9anOi4x8xcbUDdFTqxXnEgwOPm2piZwPx+KMp40VK2iKO5e8UMeH
NdNTuzfbab6I7mm6cGZDvUIQKjKglEyRBwornNTmKONbULpmFOvNEXwlp2hL5oBUA1acGsQoc4za
OxEEDmIMS3amYRTU26QtYV1tnfs8XBzivZIECYq63W0fFcvqJMNsGMhcx9d22eboxlNNXuebs35o
QnPELj1r7rJYw/F3ptz+OE391zJtWv5CeqW5WPHRH9IScb4GaA8orKd1sJtKG6WyNjmgTxQ980tn
ASSupvLeXBY0lyAgXxs/XrW2H9ui/SqJcpnarlYpIWqyvoRkAg8KVlnupNjN69+/QpjerSAIJjs2
AgY2UggqLxMiSXdVUZ6arMdCHEoPJGP7QSigctn4ndLdaKGxl+Oj6Ri/S1yooTIY+C5uan85TXL+
cnnfWyZvOXg3K2gi279voe1T1Wr6L6sO/QcThNyzErFRbkfdf0qt7q1yeHXe68tAGuAJ1mNM8lBI
cIo6H9LV8BYMVew+JHnPjt3sOPpZsvuMb0l+YMlZ1pkj6/vSMrAtJveTy5AmwCyyCQACXK/4U2dG
IXXA5VU39cvihFhh+GQN9X0V5LyiSkwukrJmb31p3S4hr68lh53lrs1xvS04Vdum3C4BWMu37gTf
jkntYTS96cswu+2zg4ngKiTAKTv6Z7htPgra+se0IUS2fuzyY+nMyhOAv9y68N30DK+tX/B/dHtT
QW5K6dWd4qMcrY5R9Y36y3MfJh0m7bp3GeCC7yQeTpW6aCuDRgVn8BVkAVpgQ/VtBFv2INPDgW7o
cia+TPeLABoWvzM7iZf2qCMbqXyLK9QaHXaON0B/gfxLTHD/0t1iQ2CssxRT/074kzxzpkg/wBRJ
4q7ag+ODPYoM9g6MgX3fYVvtHSQol6x3jKcW8bAtJK16OQS5ielTgvRGyBnvNpBL7S0ZnGYXj9Cb
GtWfbOgBSnham12khyfp60ERrS3pyiVPANo5Maw1JsgFS5QfF5Bov4xnZYCHqfSvbpNsUbiHd/iU
cv6mxem9Ms3XG1LZn7oGlGuQPozUGvafiecl9w67v2KPaTkOPh9zpFuzU1xzvJaX+8XYXFv3uH+Z
KJtfE3yp2fd7vNjyO9V3nKOJuToK296/J61onjVMZL8qAQ4iCvDOKTCjr9pwBxxi/Dpj3fYWBikn
muSYnqddjATBXBm0nK44OhpVWRmtJ7t5GGcMpKWbI+B374X4fkgX5kJ+FzuJe5Ruljg3N/emuFtv
zrNbcuTmCV+FcrfWmd9vruk9Ut6p1d/j055dPPZLCLPnr+/M5Qm9sAnuyRoUTnNq6qnkSU+SpZUv
uc4AIBUSHlTqj/VkNBF6teTIetvkj/UqbF5LxVQeYDQ4Jycp3VPet4n2Nte8ftVV8J+4GVEf2oZL
xQoh/dTpS2Zr3oMz2Pn4L5n4MaVPMrQhi5lD5/dzKL/Gd3IhWwjNQi6RyklyMcf7LQ7OKYaJgQPv
RUZDA5G7jZ1hfywgo0i87WWlLY6CeXpX4x1++ebmgZns3v/DCbB08/f/fh9tAPD+25g1dCof46YI
zy6+fWdpzV2PBKy/9JNibjDoS+Eq6QU6skaTppyTLUNVNKrtBUiPf9Keqswkvk6UNYyxMAYI8d8n
rsEEIV5vgXA3aXFxyr64SEsuamZEqBmiBnkzcJOc+fFTP9TKk4/X8NX8LU3tquhQ9oARttX/bM1l
JcjSrLR8nG3+1v1/+Uz2x0rbvbrBLTBOBK8jJUAT4vCp0f8ItZJa5VYVlNZ60SnhmYDaPuqN21i+
lTGvs9aC5M1iTeyi+w7rwhwVJPCrbnhz03nc6cGU/c630xPlWvfnmrPEw00GH7b57Grz8FA0hnJM
uw69gWEGolaiBw2+zoHObfmedSdDndljCYldQsAb3vd86d4OUxthEswt5bhOkvxZDVl6bE1g9OGY
8vLG+Bq8aspaa7RJ438w2rsRknJUx7L4P86QOvoEHgLfPx5jlS7FhiiZgnNcxxwrpD147irjWCUw
31uOVoLFlKAMy6VaErfuNsWzkCapYdjeG+w7cJH9WEeyb7p/udbtTbd51Zh8l6BREh9UIFZYRnAH
GwhfdLCzmtX9kS8S7XJJFsCItCZ9wVeiG89LUrZEtyEZX0fWLAmY6W8NDHXkVllsmPNL0IdgcZD0
q+37PqG2rgSopmJrPZ7rbjkW97GN30nftpP3YAeD7DBYQQbt7ntMsstlirTkIqMyFx+x3u0LjKi+
598suXXdjuK/fArQefGdn3cUd//+1R8Lm9tNsQ3GRXNAmdhgvvXbV/8xatQ5Sihp+d5gBDrgI4oo
6/N8eWJLq0gQbXeKEkLY6H5n1a2P8GoZspah7Xl99XCfK0R6ZOb2fbAOS3rsY3cexH1+L/dZV/dC
Rz9gKuYANXcOMZi5n2fwdA/QXorHcsCEQ/eDi7DOOz9CvmfwvGfbjOdLXVBeFVL5MjM1gt8qqG+H
ZjnIA+R575ZO+jQ2iLN0S0ji0tpiyANyerf1b3Jw5lqXUqgL/sNSN1P/8pajhaVHY8ZIIWTTg8lr
+VkuOHUGuHQnHMSZRv9vQxviB/1j1Jo5gwTRUQ33vYXUjEzxVMs9y4z3yUVtwIL9t4RksDC7O4ym
7IVyWr+x8f25Qk/j1ApPe+mGhZef/PXo7Xt3G5XkQpQFkuAf+Bv/XWuzLRt2Mcgritz8C90UslNP
09OkBy5XFIBs+zmNHvI0j+4wT8tf5eJT4X+1y+Yp1sLhPGDuA055yevyOrpDwYk+0pP+aWiQQCk/
QVerToE3Ny9GWjYvbjZzqJkjza3676EhGSL+VlGxdxLnpwEw668IXGBZ71rxWe3C6LPrmD/llT79
qgfO7yPi+AqWoKDXR+ShhzTGaz7x3aO7XKQVFxou4stlTZTm/yTHCXNvnbitI8tCD11u+HEbWXHu
03CPqZGyk+7N/be1bm4v3XVBycHDp/sHEXiczf7rmQJLwUVZ1ODEAYjazbdO6Fgjcp2BccJK54/C
TE9xEvnPg9p3nwsrrlFk9ry90cfdZySshzcd8KQMyqWPEVY11dR4rHmT/1zoGYCpOIiuUkyPSeZo
XWQCSor8E9phjRMcE5pBMz85OEYut5MLvnjWnZNowK+XWAkQAJeB6VuctzYOcHH7LVFc/Tw3voaP
lMPuCWOUUzBk2MqA0T9tXWnJpcMKBJ4iKPubvBC15/cVtux+WXDrypStK61tmSwYKbPCcHi/wU2i
rBW32DCOOH8ubOJJc1UM1CGE6AuPUkMWfO2qP3ZldEv+h7lA5l/jZnjMdL/CywgfRC0pkJJfuhKb
XTfGMagKurM3fpKQXHK1qNcMYPcgwD13AjxvgN13u3hWj27N8Q22EnhvfWTKxJbCBnvn9wXX5SOl
7x/QxfuPo6Mshyx08dxpqPVr+PPsqtbNn7cBaTXLaJfyTiOjqFmF2k5GNLtuqUMildMFY/F8M/lm
VRnd8mTutuo2cHPPbWBbQFZulk8kydvA2vrxTyMLmBESArBj612sReEqYhiXBl499anSbcqjokso
l7XfmG11HtWThPAua7oB6rNVfKPSQMX0x1axINUg6ebfpCWjTftLpaKBgfaV+aXX0bA2vMA9STe3
6hK3ix7PPdUyv0RtlD4oDuJ4MqqUhYcFooX94TI6eTl2eoN1kUG54OAWtUEPF5Jx09HQvXGDFxny
XGS1LLfvj9JN+zyhOuIo/3CM491CZh1OcEw4gXy/IKyCK/eP78EaGt0xWOry/M6W9kftxUvyh1AE
0qIJT79VJs2a9fkYeOnDGssQhb4egaP+cCWqJiJrIq8m85YVJWShveabJRruiQG8xsgmY4/6cLeH
cg/7Ke5/RkanzA5go5d/nqxZfite3N4fvTuwU83JNVrg2kvLyVtSpK8uGG69wRbY8bHPXRjeNyeI
oRC6awvrrU47bQeNNW6N0V5mjFlZ94fvKZEZo73nZqX+NEy486SALRDyx5ItLt1sX3hibM129DJW
/r40puYUNqbaPMxgBx6KPEpx0BnY17QB3C6/SsqHju33zJu4a16MkGc0bzHVyWuy+1gW9z0WW5uY
EXzOo+CVB14L0b2CneMleErHRnWS1naRmCHl/2ap5FdSxJdxJVqOBrZUzcc9FcUOtl6gff7+dXnd
MP1wHuhwzG7Zjus4yNsb8g5zVSnvUTNplSQAtDBF2hekNePHFtjovROnzc8q3lx3g9O1x2SY0G9D
79Hp/eltdrLiSzsgb7aE48rqzk2CD7tMSjVdO8AhGdBmZVRzfd5heDEGCEcX04z7Mvb9z3GiOm/e
SA1FsuJSPSJVrN6tWUqBHUI4tPvCKsAnTDkMsxz5Pb/wEYlPMKxauuNykVbmwBnsq/QqV9Oi69zM
GX8qywa/ldizH2HDe+Fv4eLDolk7y1PVC4rrzQu+Gs2LtD7iEgpworB2dQ1H4SMX+yh+F6jj7IrI
RTleZFUmGJMrBGnW+tXAIoDL0xxXTBGxrI7Hp61UYGK7hizeUH7z/Vg/J8sDMtfg8QyTei8HSmto
OYSS7hZzvXE4xoiKgI9mA4E4+s6mmHYvkJ7cxnIjSIL+oC4In1vEjwR9F+FZy8j6Q7nBgpoDHLLx
J95pEEtpnWcdhqP0xi6+6rWD6Txbc7uOISLxPpYjxPZjpvQ4atV+ap/5xtzHNXzchziHgsXZ6r51
7EDbaUkFRb+BUh56h06qhIj8hkczH3/FDCJ/XfRwcc+mVcx6DJFvcYWWyqHkUeL9tcFX/uldukTx
DRzWQpSam0E1nzp8MxQnnY2f26RZu5pIQFe+EqKzeGcs//rl4o6Gn5BxwOi5D++v+q3DC/aSsyUO
bmxi18MPjMR413aeYxw7Pd95nLXxFGC6nO3jWW/Pjjtb+qGvUV/OGr5ZtNZjSNgwV00jrBwcYtvo
XibZFOLukegGZ7qwT6wudmEQcpHWX8baLvX3auRXGDYHA68Ny2Twl+5x7VsQhP/+KYKx2u0Lsmsh
7ulolgbCGPnvm53OHMCH0fTMPKcZJwtyrorRCEewcvrKUV122g5jpXV1Qit9mSOtq+FpjH5v8HQ9
SIwTcDTQ8qrYiaddhTrW49wg87BUPOKlRiKt7VJJ9WS9blEh5Uj6KDWWddyGKJSbpv2cUPH+rHK8
gndqlz8GlM8+t8U4Hmd/Gndhq0HYxW0I5HE2P7XA2R5mByc7bbkMehQfJ6O7YObFWxpgv+uBeBgu
krbFZSpuUJBtiumS6CW/CRUiss+SIsulzNrukJbtfEYjqpuKpxIG+cNstkqDyqGbn9cmRfyjCvj/
UWJThgXO3oYgen5vIkB4HwBk4/A5gFIpQ3KpJsd6NNpOeYR2OJy7BRMirSj60mjsYrewJdiOrY/h
BtCOuKxhCpnt3c3AtlIY1vY+aEwdU5j8DflP80XUhDInfe8tr/+OHa89EUZpAUj9/Y+rbv73jyty
Uoi2oNhuWPyBb0AwPubnRY3o6FldHFszcW9ATSE969nQJ8AP9fDcHa2+ylFLytF1V0t/H+lRX/08
LN4MVT6Gj30Qvw6+xd4YBl+Xl+qXyDPnF7Pwz6E1j92dkX8DkVB+tpFK/+JMzm9BZ9YXyfQ9PLC1
aJwe8dBUgRlgCNGUqr+X0brwilOBvslORnvPM14TLH1kUFYLegfLRnyMJYTIB0ZqAFHOkq+OaHfl
amutE+IO52O8tpq9jKaqkXFKoMaHFuwBz17vsmKmBXX9ERNk9Qa0/ogXVtC+SOpHvt5CJo1MXzl3
Y2k8OPDvd+ZSnpAL5hzNC0bn7wOREnqoSvT2sXVCbe81iAuuMGnpK0t/BUpDO9YwD8QocwVe11X3
WltHOYMzOfXY6XY7HYZcm+JnOX8bOQFfg9uJXV9yVGSZvJYOoCm/NblZv5lxZO96Ry0ehcs8a3Fz
FcvyHpS25Ki9+54jiS64wat5sha0bhvqD+bFYeUOB20u/fueWtAeRMx4Rhd68f/x1DusybLf0+Gn
FpD9b3+WEAzjAdUF98kK5xmA/lLP26p2axUPjpJ1iC3l69pVgpbS3l8X+NbxtVg4eeGd3qLXOtTx
xc5RU98ZC0CgnsHopxkHxXqrUHYSWIAEKTSOKGTEF8lbp2zZdtPGDwVmNYk/1OwveDs3+jLGM3Jp
KhiFYhq0NOUSKrV51O2ftshVsgSNBOjkNowv1Dnr+p9jw8f/2CqjZ2vQpq+zOz7qblh9MkOqpmqx
lygGS/VbQ3m60qL5qzK6aGkVYbVbBwuTLySOQe9ktCx6+9AHjXIvo9MUDjwdK/1RRg1jbHehFR5U
p1TvAYVb52a51JoegR1dmvmE+C4nWrGP+hLK5pB9VWuOq73TGs4eJ6sEXiVBA1lBl0otU6bc+dQU
Tva4wMn0OYuenFSBiSOD3oi8EuoTX9ZVZK7cuArt+J8efPrtthEqgKsZPPtU0/W0/0KM6aahpD4P
+sch7X7WGr+8j7oWWSHTDN4MpwouWQfyesyK9OLnKIGqaftJLq3jNng8f0wwTP91QP1gndA6YAS0
JnOQewdXBGj/WTC2Kxp3Iz8mOZ6HRTZOK0JXFayCZEqOTC749ttCK4hX+muT4mi6M8wKd8LWtZd/
6EfksrPiLqoV4y6cUuOhq4zws6W15csy6stoW/VvDVbT/HAkSBUX/U/8Pbhvs69V9/FY6fdCorQh
vX9aROwWWuVoFOHnyHGqe7aC7wmm4j/zZIwfRytI79hG+r/olNTgDTcLZnjKf6ZIv9MRfHhWwyY/
8n7an5TRuKKdeF06nDxCm3iohJasTW/0IyTEECGkfKy1Pi7/ah12e1d3+5gkS8stt5DUyNXlIy6f
52rZP1njT0LLJ96oMj9+YrmdLL1MnDxMOsa4woU5SLJzmOJM6+Mrti9GOz3LRan8ABUSJc7OQW8Y
DS7K9ltZ9c5Dn87IvEhSlCXRfHCVWT81yUHWWuMU36fL/yXsupbkxpXlFzGCBED32t53j9HMSC8M
jVZLT9CB7utvolorzs7VOedBCAIogJwWDVCVlUmHcMCm2yJMvtJUg9k4x87adtBW+8ZyB1tYWT22
ncCayvLSJbUbU9MvZBEBo1ym7c3nkNKkjiYBmYZ0jO5UBiXYHKPuBj6f+FsAVeDVYCcRBMtF9Do0
MaTgcAKr9yFIJw1cs672uM0nIImkBKtNbkH0xrLLU5P1yEbKkwqvCDtvF5L70T412Z7aqJfsqLD0
iHnY3NYGhRbyhV7c7+nAuxCOhgeIu2Ff2iLPtxLKMSfIC2CVgYgYUunT5GDhu7QHEIofK9OMd+Ay
ANZv6vmmcf3uGmU9Pr+xGh9yvUAZ+LBPotRHLAJKdOoAnvn2IGOsMJvU4NnC8GuoeLIYX+HQqHdd
Pbz/j6UaEsE/bS2wQoNvwsFLC7t/G2wm//Z0MVMmEWjvygPCFdY1kaA+zazRfB2VCUyE5/3VpeUy
7hREZeq22bp+bLzn0q8WKhqCL4FjApADH+8VKFpzCzbD4IAXhXN0x8TYsADvPex/wxX2iPlrkjYR
UERd+9dQAUnBQA8J1ex0w4Cl+1FDhnyBKECyHWNWrq1p3I9sDN6GcIxAADiAfZ478hxmIwD9jh98
bf1+g/yg8i/ctdnC8lPnKbDTaYvgVrxPu34Ve7XYQw03OCApQBQLv0Km+P2QWqkudb+AmtwizyGT
OPE+fFQONAUgqg6iHS98lHGGIlThYRqxNyKLQZtlJtxQQJKB1UJXqciQjbhI0b2vGALpUJCLVq49
jleapXKCDjyUyUlSZwdtim2T+8iJ+D0BMmDC1ZgXbDO3QYLxFRAZ+0in9UxreACNyFQraAlj4Rcd
nQA8vL+nqFWabZTntav7NUDhz1vw1h929PeQYRBokr2qutB1MSBU4DZIkRGTGRP4WJT47uUj+AKC
5qVRIAME+C7aelZjv0EK7W7AM94BsJv7R0RRyofeQO4ajQy1ikoYR1AzhPzOsY97fwWfr/jeR6Bg
9qX31c3CYTMwHiBkE7ZfGGcXMrASXy4LNcKP4XY9tEFYcT9Xo0ooLELBvbN4uPdjeCSR/GR8bbu/
aWDZ8GAFZEZyDENDPoYeSJdKeC3NKnyd8sBdpaUczp2K66NrNXLTx7b3jJ0b/Bwir38OwG0o5YAQ
F1xHWl4cgtt8KnZDKYNdNYjulgUZxA27ApsM6EcyaFb+zGwDtKANWLRKydasV9kJAmEmCqdZM+jF
v0RT8UbzQ1QLSV1QH6vLEkzHzA2unjlV+2kApLS3m/iR9xYkArsseUvd8lFil/cdlOQA3Q+QukSm
RQwWWkiU5tND44z1N2WPYI/NVPw8WCBthRQMA9Gv0ezCvMsPIOzoTh3IWxFtgnsbvnj4Ht+r6BAm
wvoOxXGkj7aAtQf1VN8KE/mjZBCpXjMNFHsrqKFT0k8QNGyT7qrqNr7iweZQnLX4N1Hj4c9sXt3s
qCouA/YeS+poA3CW9qNXPGRg4oDyhGiWCmSI34qYvQdDnz1GXWGeTBdOTxpgqfolc6v0KYfgZNBY
EmjTrqkWo+eOx9C1oSJeJNl0hIT5dKQjKsre6TbQUlg3GbINHBU27zl0nsOxBXg8QSAD49ufoeO/
13YRvTEW82XlddaDZllEGqRZnRrQ7x5M0wx3Qd6qq18OuP+N4OawINgrxMNOkPatsN0AaKldtJxB
7b3wnhxdRAmiIUVcA6qrq7YmizXCol4V/uQ9jaCtguJ5vk6DbHjAk2supym33yaRvyRgaA3Bxgkv
6aKJyxfqIBMZAJVUeSrYSLMejxbYoo+icxG6squLsI9d6Vg3EKT1D4MROjdIJlDl3hKy6qpaBfh5
2z9QE54E/+xAYZRq1J5n3nQqLesSc3jkQN6MDOTA5K/zPL3rZYcc8J/F3OZmdbw3AYVYtMwCYX/j
xNEOGj0G9oHYotetx9dVoO9PHoQvoTuZizZrom925r3ZI170nVdu865O40XzEo8WaPRVFW6ssJYr
ySIL6AWWXJgu5ACFakMiEd0wm+RChQ7tQX02TcZtYEB1iBrJ2gO51C6wFNY50JkxJWt+FCHYbBJh
/I2klCUohHwAgMZN0FV41RRuuQMtToeUQj9fwJ3rPrUidp/80lsK+P4fqGYX4DbmphFsqTq4UvvM
/X5BVRoVue8N2LweqQW4BLUcZc521Adt7ngLwrWlE3vpIc/qFKmX5fgNW4WdbJn9hcFJpvFD6Tq2
zP7mW9Y7glDTwgmd4RBAFeE5hTrwFsyO3YqqUY4wOMS6QN+EzkiF8bPI2lPe1vmVmpCEVa3w36W2
1IkNY3Vg+E0X99m8vHnyQcOsR1NhDHi8EjZVYCXCZEVYIpTQJMH9dMbohpdElpAuArchNnTFDlkJ
6Y2GYjnnL9Okj6G1h+mcSU371IeE0L03NqpH7OruJ6amAehP4NqDs5VH1Q13RbtU+CK/QoUd5NxO
bb6DouQ4DQZU7ars0ELpO0bky1gbmSUWgeenWw8C71qrS5NJikI5YhnZ7OHsW237bvfYHvoq/epi
f7GJqnzcp9jxPSEP+AcZWE6YLHhtDRAKCrIDa0akftRO9g3ZmAsrCBbeWABZYAc3kLGJL2P1ak5T
8mrVNbsAOYTkDl0tGfzgUTpCNFhXM9cLVth/1DvwNe7B0o4AB/PhfjIa7HsLuKeLbLCe/ZL7h7h1
TZCVY58EFJyzdIBQAu9YiqvwQb6MiFdrnUePW2c6KhClshskJMxNPVyP59Z+qUcQkFkgRvIXMnRq
iJCCFG0S1ikXoFubJIR6fNViYa8X/3SEkFJ+Egm0kDWZ3ode6sgqHz2ez34Nmcf18B8mURkebNNY
4jUYvVWNGKHnHfYX1+0DhEPh+wKNof9egWrfMd8VL/tVJ6CJUhcChAp+emb1kIGYu4dqj68FwjuZ
g1c7c9r1vdFIgaeYposVK7lvkPK5N32pziz3jHVQVOqx5mDBthJRvnEV/gA2PvwZdSMy92MoJyvQ
QXp+m/wlGnwaw8ruX00Dd4ZvcPFQpBnCK33nQpsndPZJ7Ns7iE/HlwEEOaBmDPInt2mKZQA3wdfR
W0ZAgpTGNu5z65BEkCCkognr7Igk2Y9VbiXgRnQTrY48tsuuzuOz00bdI/YpbwhAlt+G0k1XIRRG
jnCU1YhrszO1B1FtrKycwyFRs+olCCCnrO3DSjMLctffYamBBZoFoeI4Ndqb7WKzUjnjKfZle6OC
eVB/r+2pXpVWboFV03HbS2VlSxpQO1OzNq0SgvNjCZG00Z0epzIcDq3ou7UsAuu70BxiVfwOdwiQ
UrYdHEDxGD0yCw6DULnRO42s+yF4ADF9a26CMKl20xgjA6Qsp1PVDfGLn9R/pR4Ur33g6F54aTzA
K+tfqQ+vjJ0RheLBQ7bgwmgDuUknsFyvibXLBc+yDSb4AfymzRAtKmT3X4Ixbi4ZQ1KYr6Z8YSSQ
8lhQIxXQHqrX04BXbBQ0zcVrk3+608pDCn/fZOvZmo7IsKyNcmHbYbXF26kVK+pRYrj2levt8wle
4nsbx7swdrPgNM/iWu06q8HfKr3QOdgarEoFVVnjApNB9dEJil+HCozd27oHEPLfQ+Zx1e+OOFp2
4Py44VGpH8K2FAtTIEskI5foXC+onmStQAI7h370XJdNhzqiqw9412LtPzxxjqApYqF8n8gEm2gT
Qb0+jti9t/aq4QkEDmsIbJ4bKKQtpQ9+Go83BiSu/ikEMMvnuVq1Xbwb+fDlU3sxMAMLIxRk63ZD
evBNuAP+3U6dcxuUFLtTIzafmufTzaYK/GDKd6IjNZHFfLq5TTT8UvoIwcxT/snWFqAKNTK4/mmS
efxsTG1BFfu477oK78kw6BZ/MpTRGK0MTZNDg6n49OtQ22gMSvOiI6Hv96/7J2M3c5NtWxd//2mS
uU3CgYr1F6g4//ATm5GJq4VAkAR7P6jL9Qn/ZDe3dfHJVsjbnf/CP/28thvueghv7ecZ6eiTLfhH
X3On8rf//dcNHbtdeNAu2/yXX7cy2iVHVGdFJ6Ji/hHmNmxjGDZfdv3hf+GPxrFbbEJNVvJplvmn
oGG+UwLHmfhfPrVT59wG8pJpzcrsERvmc9VLc1zkIrHOSoLBaBF6bbQZpgLbI2abZ+rp4t4bVuD/
a5eebML1vU5dqR4JkdC3QCFCIvpUVVvqCPOfqYdHxRINdhQpD8AlNfD950nLSPZY7hjI/aaT0Hw0
AcTCOfaoWEbj88g2vgNHrDmkIG8E4dzRVoaHHA992IC3GLrxo5DQrYPfGXqCgAyJYEq2oen0i8mz
42dVBd8jmQbvjMt3ZIJGz7wMzR0klpstD6f0JS6z25hPwTu+AAoys1PmdptJhPLRALz7McUWxMwR
kKNa3Kv4gnTgQzcCebNE8NrYRJ3yl3HiwU9olJFeKvlyz0KreBS6yJIT2F8ROtKVGhKxB5736YKm
o7ZpAn+Vl8vwflYvnLyF15njKgTsAfwsbAKgIbYAAlpIichJCrJ2BSyJf0aeaPRoswDKSdhqrhox
RY/U1uaWie9hl+ypSh1906+44bbXTI8SEy/PZlmfketUpGAbioct9Gs74EV1PRih4aSMutmmaR0/
0gRZPFySVCaQrEWTb03mtR79ZWgH5kakkbewsWE/lo3bHulIy8QfVdgyfMZ0D9U/2ThekKzyusQZ
NRXnbPJh8Nz4aW6a636Cu7mQ0J3w8ST/voYPvWTt8uRUIAIN5tvOBEt/xr1j0IX+EWG+L1AIltu5
6YMJNeIp849zNx05VQ0Fl66VuGExy9zr/bt6N57P6QKKvnOmdE8d87D/fM5KiXaTgwxt4Sv7OkE1
9gjIoXc1dRHVlnFUKZicdc11Ru+K87vXFHTd694ek9VsSyZGmnwNXaiaz7b5GMizwhqPDGb7PFX5
xnbrDhnpmBxsrSD0b2M3WUwCf8RsKC0oOjXOO515nlciXWnbIDkWWeYYP9t3FRuQcZA4W/jUww34
PITE/hou4ht0RdX3IWHWsBuj2gUhOf4iN02SfcrAll/g7oSGqf4LJ5AmL9vGNdb3C6NzBH2ysaM8
ON3bRojZHuLSfKnUYGTrngVI6MxEtv7wB0GN5SRsIDeKSfo5ttveN4JCEUaKjmZ41NzWszo9FkUC
4SQQJSFHAtImlTF9QcSq26TaCw6AKhzguT4stEMcsJ3dYEztWeZp/5jXeyhz8YdcVyInt3bTECHr
J+iMbCmVP0KotRn2E/iIHhN37G8QRQd/uxHmS4hb+BvNhooNHTbPQeM04KXp+DHRRQMF6U2Reqb5
PDSPEJfMb56dWctamumm09UBalQZVsu7eRCNHNucgwpY8GOKDADsgwexog4qPhlLAyQsELTCEOq+
1+HAiw8Rz5fzXNSbKRsut7sNNXzqp6pIfaQWQLhv9XlaGsKLl7SHGsdAFB1BWRjgVMvTtWBg9KAC
wQhkNkfgTTsNfsCRWQBChbmXxoXS26pETEeVhfl15B70HloEawxpcwFOHSu7hg5+wQz/v0uqUtE6
VX5FEkG8N1r5fjdu9AwSrzq4M8Q6DMIw2UX222DZEXZrmIgM6Dx5WNyapMgXwo/hYGriy4zhKUpI
BmP11oYH3THjf+4QITtm4cGHEuDdjsaZg5usM4E12gDwLTw8YZctlIU4+/2QWj1N3A5sOTiy74f/
xZbGfjCFfgGwmgi1MGfvYIexMLj6Cd8/4v/6LFRM3D+PYVwA4hnLTRcb4lsFL86UT98bOxzWECXI
DshLdZ4QM4cnGe1dCcE1cLNC+LIC/xjzy3Y5yYnj0fPUxralezDrAuIbdPjHOvMN55B4HCoQHYRH
yMayXKh0zGM+1Lmec+75POUEdgHQ1bXJJp96dmsMCAUU1eBij5exG7VVhhPs7BKkCdRGRQGZu1s4
biqRgPaImkDp8/cwMXt/bwMip1hj+zitaBL856o1FBrKJX2u9Jrp/sWr9ffqT233jjpfDrFj72cz
OqKvHB0lpYGP7Kf55u55XG+X9koogcWB/jjPHTT2Ps2nucnQtxHaM3ITa64GihAg5i1fqt4IlkEo
BBy+brgJRmmfy0qayASO6gOgEOJYlshHUaFQV6eGgpqqhPXkuEidtUal3pxp+AmeFPGjraxtJMGo
AvnAlRFD/2VhVXjEuxKsSpBIw+q3f+8mprbCSqLT2ITF2se6cqnAjQk1M2uECx/xO55CY4uqSNqH
UlM/OQfkQ71EsikbZPyPW9Z1OTj/WkgBxj5oQm1D44S18b2oQWYySfnXfUQBmXNLjcXlPoLVfQfa
OBuRZQl54gXL3HjPPS9fmHU13sANNd2n8bzvogur693MY220HOAy2d7rhY31sgrCEdnC+kJoXIwg
Yap+XYW+nj5gJu7JAG5KOtkE3Zwt0nZAzzc5ODkekPGaWQ/3OdOMRyewWxyV4u2iS2p3b/Ve82iA
n+3G4ZTIoVb4eG+aOrYNqqSH/AMiI0ZT+BsW5uxIBZcdO/Yl2MzhpNlRUwtsCrIiNBfzbPJhhO6g
YXNbUF9BG+UfqFnZJnj/ewHdcxuUou40BIsqNxVblFkxXXItDdn31nvKu2lHTR22UQxRpAqMx4m3
uVepJyUdSWfCBssCWbWjbGSERCmon2vIWJuNvfJGCzdHBS1hi0NyCfisUxm3VXM/BE4lPimIHOyT
dDeaWEYnJQOJ9VBFL8Id/wY5sH+uex691G32bIF5+drqGnP9Q5YAi0g12zKhEwfmH6RC8ngwbhP+
tzdx1I9w/mXTDpC6EXueuDzWnWNsA8S8L7xNnPXoDd5Dads/ysneOAXk1z1dcHhU70Vh1OBj9Kot
NVEnmc1VOkq0I3keNdt9mi4PY6VJAnAOmuZHDw6wTTmm5ak2+wL/bZWxEZ3jP+QDdJVq5Md8q6YE
lIiF+3faeBAccIcfAcuRegGpzGcjyIHCK7P6DJCNPJRheelde9pK6KPfDM66mxBlgb2QEWwq3UYd
DGCBfRraCBZ5wjrgAyO2trJyqD4K6a9AgFmscsCFw3XsIhrmxEotfcdi4RqENOG2ypVYgFupvDpG
CT4EETug75XsRIX9+6hUiFrZTrirYvhlVTuykwVhILW4G4+AQiKU9w5vw3QekZW1kDaTL3DV5EcJ
Vculy0v5EiCIuRcA/6y4k0CvJbOy7dR1PV7beGJsxJwPhUq65ZQl/gUJ/Ug+miKxaody/C6GVxbw
5EfU+tYS2i3tJWtScbK0Z5nh5nkPPAgtwCDPoXjRg/D9XBXQfmzsSq6U3qLygx3I5EdXA8hSM/iS
J9Wy85g6IUAcGDgCLMq68V10YDvFq9c4tbaVXcCzaS/JoJkuAzAGILdyrKtVWeEGbMr9PmTFM+/L
6uSVIFiOWu/VMpR1oyIE78VthHBNCLgAuEfQTk2l68H540L7KdYW1JHbVgRqDQ8v8N/jA5zwjIz/
dTaEHG8n3dHz4AYmPXiQ9QeUmsYeMLwakbU1zX4fH1XdPiqT5D5q7vDClV0gl4POTM1Bh3cQJFnd
HY2kDuxlk40FIZAPV5OH+C9x2vpEFtBcZAE2efl+mkb/NA+tAz4ux8nqN/NJR1/Wu6nGrzeflkHt
5wqFHxo54LM5hVAJpkQLx8Y2yM8BnaBECyL/mvMu6AjZV8kKYRRo0SBNE6p6jnqH3/ZHVjs9nJlD
u4c6kEL6S9Tux3FCTL+D9kXRO+kpaNn0POQekAnTMEBnC1XH5uEuNeNsRdXWzmykc/K/qQY4inhs
Je52BK2etWzIc9HUOi/Ou1LNF/CvtjrjDMI4D14pij0iyPykkZynvDI5cEZYfDJlbai9d3BTr+iw
xE5EIVvNx+2UTg1IKDCuK9mrlQNQHGaSP8Vjn+/KJmegEzH5E7Oa7rFiLxAhYk9kAKlB5MRgQbC/
21tusi8VPP9UDVLMYZwh3zo8Zf4FWUDxio8jwPWJiqZN4PXg/0ECbVOG43HqyvGIbdpDBJfcVtZK
4vPEwxJaSXRMRnNB5lStXWWCj7pdV+nw3QKKZh8OgetBuRrp8UgxivHlxM5o1NlCdOQP6m43N1ku
Xvpxb8YLcJumABd29bmezL0JZeLz4MJHKEApht0nMsCooA46yn0+HQHaXc3t4JM6QJaQbSE9xp4i
8EtB0czl92qTWerosAgcC1PFn8gkRNaalfLyZpQNQj45XhTIUyh1hhrb126HvBW7O/uQA3wEe5b5
mLYFBN/8qz3Uw161wjwB+GYB/61MvCJRpaKGXs0xK9PF3EQWZEttVB37ZFc1XbZq0jABqjcrXp3q
DbQGwUrYYESVgaxAEjl2wSGx+b42kmDXVxA0ymI3Qn4QIl5GGqvnGkD3hVvY8Ttoe3d1VaoQBF/+
MjeD+K/CgSQeoj7ZS9LCB9YHHLgGKOPuGFhUD/gYp2fF5TcIQBgnvLubLwCLiLb4Uuljs4fcSl/n
TzZWrF+QGr2D6xE3CrL5vvRO9OBVRQehOPSxofzBBiXONC7oDQSWVJudqBPZgQYydwvrQL1WD66H
ToJGL2tXtZknz3anEDsLXf6iHGzShyAYvhZN8JcA3d97Fo8Qh7bYz7bjazeVCAfHDXjVBrzoIHWH
YGIDzr8R4mGqq/u/koI/W6XbfHccmS0mvBPfGhuBtKGW/EtQMgHQTJw9jY0J3Qhr4rfBcqONF9X9
BZ8etR3qXp1yww33ucejVZtlz2XisRMVqZ3xU6+/hVQF0IEtkL6u1oU2QYiiXwNnGgMQ6yusifyv
92Q1ymzr7azbS9P52KYly/dTKr72OtGpmtIKLwK+AbtSfKXCHQ1AwQb7iP9VYJlAAMTgka3DLTK/
7GAFVfJhbecQ5CLrCDiZHXNdt9j13pStx6J/Aa1WcaKlajyG2ABgk6RyPHVLMWYeLGp3Rb1UdH77
wmpWYFGHVFPHLlqsvjINMgYIUJaZcyk9y4EWdZd+zcbnIajx65SJdek951qNRvpMxcjEtgvNGmIp
aOoNNixhxXdkn0m72yF0zJbUG+CNeZvicE+d1GS68SUvSuNCNWSxQ/evz8VW8iTb4s2cr5A9OVwG
gZQt5D6KZYCX6wXe7eGCqD8SwpvcfDfNZtxRGxVk0oAT+myO73NzJpEISFWsUMFyx0qIpPsgZVpQ
I51nCpDhZ2dBt6FJ7qegwxaMZTXyU96QpgWNGJm0QMEM0Qv0vE6j0/nfW5YAipIV6hKKqLyYDIyq
URb536vEOVaTWbxMeV/uWodnkD2w5BsS7daQ+/O/S8+LV7Y7ipMshIsNjhsD4ly7TrmIJiPYsSZq
vjrJsq175ytPbYWNTR1vqFoH9n4EsdezCDr/aHFA86g9lSNQLvBN35JpCG92LDW+LXC+OmOOFU8C
3eooccRzDVyEApfVV3hIwk1fdf2OxgPc7xZJ9xXuM2gb+C1b02hAj06ZN/70YtPaBkzvIrwodw6R
dC5t39fXvnDrq9LFBFnEox1OkKPTZtSmRq4/R+OhUoHUmE6kjpQVbhakcUTQ2BPFKXLjLc2UZH2H
dW7MpxOIS6BA8s/E1KumLDwDe7wKhXUreqRUlTpDc2rHtAE3HzI5TQOsTfjefQdVI/ilat0tiiYC
Lb7uTvPK2I4Wf0FSUni+95LhXLcTCO1iL/X4eex9GhPckTujrS/UPdCZ6ZAKGyjBfex7Bzpb4Ro4
MU19v5yyQ4ZDBABVKxC+AMcAro7GpToxNe4nCF6iCXKNGPfhEPlC8FQ5PrLxq6JdgjQDaAEgJm6s
9+obNoqIq/vQXgWIwPCNemk6LduQVarbFOgSDsicfKWmuzGw/A9OkzXHBDmRILf2/HhTNybYqWiu
tBzUNUwfaM4+FjGoZswbz4fkqTUtpKcDCMDGMXmwXOdItQIEHFcp2IvQems5qFnOfYlc79Bj0Gv2
AnuNV9t0sHRRkhQraa32oBDMF9RFdeqfq/du6rkPUm7wz3gypa4/2suMfYlFCZCW14fXqcxDJCAX
7kUD6vJY4JuJFipMYUULxxibHe885N4oPaDpOpBXOZUN9BKq9x6zMPgB7tozjausIRLYpKEbVK6b
EV7FrQS2jkVIHbRCn+9IdyTRqiQDlinrEfzgK6qSSMmgRmB4q/YLFOuBWigFcqm0zndnaKE0oARS
4GPylVH3zSkqm/bXYSz6cV+A/R8QEXSPTt4gOp/hrUmjmyhud5kYoXat26j7bkkTVVhj/o88VSY+
57/4AvJ1zMO2HhgoAWT5JzB5K2ULBDTQbNrBDoCTeCz7UjzaLfjzImy5qMYDwJx4DDlNshDarOsA
NTEaE05PPaAbLf9stNWZOsmsquGQLhDzxLsvsh+nMJkeA2Bw/jmHmQq2iUz49Oe2xHGONWiSLjRN
P2LpWnXI+5tGvH+RsAWoSowwDdaSwIwAFNUshBa6Lhz7hryu/BKWEMEeMzGtS+aLNXUOeGOfx8R6
TBKRIhIN0YXZNksg3Jt7ib2uB4hok20PW6pRYToc2HKVX6j2n+ydqc/088vvc9OJ4frFdcSVDTrK
OLx0RfAg2hx+l3B6JAO62t/X/mkMdf6+dkHzs39dC81f6Pnp0vpk9M5uzh9pJM32B3v6W6nz3/Zc
SmdjNS1bFSDwSBP71485/8F/GPT7B5rtrSCb1kr2Hy/KxkXdL7EsRzjsTCQoGL374g/NJWnSQiNp
yxfwJae6NYAz+QZlzmeqxaGVH+ME2o8GT9wX/Mu2TdXaa+q1csj/urVotBsQ+9WUXdMIX+oxbIDa
GiT02Zs+APcIvimaExWqk3gTAkJIfVSAcvmn6o3xRDUfwlBrhsTj++jWHJJjxgr4z/RkXcuqJxOr
fl2peYmgcBcNcHpjVW1i0KVkrfUl4PUSEeXirYIg60HFEyCyujo4I+L9vAqPVOV4gLI6ki/FZDln
LoweKchB/ha6kLivojbf+XpUn1Q3vHWixxz3wIOdQOIaUvZvrMjcbYkNx5omS/UlwGFaXrzBsb5M
PXio9WTNvy+h05fAQOYC0FkQcEDVnUbHlCawIqduwC+IPX4JAW7eU60F9pgBAQy1eh88yABW67rp
TEiUFKLfSAXCIAtyujE9Wn2c1ZpxIT6SGD2yxG1AQntDx/DwbEVN+6CN7+L1uokGDFkZI7sXVeWV
9raO4PGcB7T5AHGREknmnQ2+nE4bc/3MRzFv/xeDvPhEbGWZjnAcLjgDjlfYQP7/+31oy9SScTD5
lwlkAxuzi6Fw30osCTtdOIFtH3lsoZEO5yIN2tdoxOqfmsiYhlH1wzTziPs00DF6Bd/Hr3HUO4/7
U7UMvAmA417tegZd0kYV0TI2bcUug3S/FcnAtp01Te2Kl6CeBQoxO8dV2B5Ht1hSTbEQyAxR5/I+
+F6nLj0DXrFsC2Q5g3aAnuF+SFNYSbFEAkzDLglia/fRNO6D+XxWuhxhsO39BACjQtu7AS5n/M2+
QbHkOfg8x53BxpytETcTi0/G98AzDSnvBB2/LefJXE1yMVfpCPLe0badYms3OFqAmvUn4qiINVsF
UVZgS74JZNufqIk6/9A+s1to+3keaqeRv+cviA2FJtK2diLFAdG8RSim+gROzxKbJX3oB0jeXiiI
tdt1yg+ZXkhQBxXKy9BL64PMGVW7qJEMQIYfbPBW+jUZjY7T4e//nnYGRhrc+B9ocSxEsSwXjwfD
QsH3oWD87wejDnGPxbk/XXMdG5SeHC41hM+Ja4YK4qSJ2tFYDl6MJIMJ6WsL5Ijd7ZT2N32yq6KS
r6mNek3mD9hcfpyTOvsSgqxwfr5CSEZsiAeCCoocExHEGF/qplHnT81kUIsz9c0B6NnKbS5hG6s/
clD8hzlp8D9995NDIXrZVqpdk+rUCAf4GTimrgNCkyp31SpmcBcwJACgVCNtkJBijbKi/vswD3ch
cJoyytS0oKZI61z5rPw1YraljvusGjClh1HTfH464pARMF11DcLoFTLMwXYg3YVE8+lAkoAc69Gr
lG6wTf0K8QeiFqNCD6EO2spw0m/4PQ1NQGbU+4Gu7LcJ9ZLdAF65EF6+5FVUyJ2jjtKoov/14v5M
uIIYN3e5AJuYjXQJ/v/uT42U7QCENk9S/iAdP4V3BfiKUbiVZvyc62kM7lcnLuWaDB0AfH91U53G
kPWneZC0+9r5htp4Oi+RikInI/pNjGRFqttd/XOCW2BNNZc6QEoS3K2p0aTURjqkQmTwIs5VsqZp
qc1toFwPTqpeNRvJo53NsEDzMoMfO8MPH3oQEkFUwwQcHOrhYsqsJ5C32fvErcNNiPjfN7P+Rnyp
/3Eg84yvdmObnwca9jeaWEjJVpDKhpx1XiMfAwz0dxZ4ophIPVBeNxCLnpng8XkFR/ydYp7Y5rWN
U+f5kUaQoR81plpANtJZSHzQgCKuWuv90zv71xsebpGNRO/8Wgdn0saFmO+eBnz6RNBXhEHnYQN/
2OcpyRZ5yo85Mk9XvI2QhdbkDyDur0Ck0Q7hvq/jh3psG/vgIKj4P/gG7E8yHBYSIy1TE9R53MRN
6uq37AdyMZ/jNnWsEoCZtmxH+whCluKRW1KuygH5fXVUJMgmHUzxlaUOqHDH+oEKJnWW0v8Rdl7L
jWNbtv0iRMCbVwD0pChKYsq8INLCbnizga+/A6zqU+ee7o5+YRB0qSSBbdaac8wmhWDy8KhH2H4J
z2O19NdxLbo0MP95/nH8eL4ym/HSj9qXlzLhqEUS/7SOabaIn52SpKF0C8Sts9Fd/tvzcKeQXEXj
//Y84so0nFA5/Nv7l3yKfxJWtX6+54n/9nxLQf3t/5ia1P8wRGssV23of7bhQfRSNes/WEtuFuVM
DQV1WWeIduNiFRfN8ohhgbjygK087v3r8arvoJS5qTc+jen32DTmr0HUJ3SG4q5gHGKSRp3xeDyN
OWmpat4TENv/9nixlH+9Pra7mci3iYCQRCxf/3r94/Habajgwrj66CNVKmIzKm7DlZAa744aDRul
nJP945BO649ultYVY0l5zxfyCdcORzWpHudEl2NF+q83mUaT7B/P/utNpmuL+9K2f71qdLy/30Tm
H1VfnYiQlGrnhm30/NEbXJv0KuunrocDaYpuC3V5/lBGRdmTOp5toOzMMByMgZImu4l/vezxdpw6
yn6qqBqrdn2cCCyhDeSJ6ldXxZ21rb35t6NK8+AlkfYqevMTs3X6I7ZSuNpNGd8WQ5on2071sFuf
iKyvqZj7L+lQzXSr+u83wtP6xNny72/E626elM7TwmUd7SL9++ONVjHHW2v9F3Mh+v8Dc2t6uvEf
55ZhcXaRC8alaumqAcru/79g5SA7StYuoNYEjpwy5wF8nQwdmhyDmmCxY+0ehqQswbykY+DN4hYn
eCqjylTCTBjJdsGc5RturPpNpFabVGwqo7r0YtJD2y76wDEtFCCeg81Tfc2RZ+8jxfP1lFy9zOu/
6qb83ihi2OjYx+ixjFuKOW2YqApCXKvZJLMOTmkib3HUx6BBi7itdeeHY6P5JbEYymzvAWqphjfH
Ieu8VsY68Aa02mKUiB5gcjH40IR1wV9NufDrudhIO43pqVdHck1/l5ENbHlwzEDJE8OPDE8iddf2
qhwTf7HiLExc44oMHuvgNAxkSeaHpnSGC8BdZ0fg3V0TmQw12iHB6OSEJBJSV6rjbRom6jNZg+MD
IVbo2VMRUP+F31Mrmq+YCXTwhmYyytZ+nynN3RDteHRJMDcMvxlsm8HMinZTNBzMKfvhTmoRahnm
mxysbeXk6bH0phP4LtIFXTvbpnhZT3OTG+znMFHKqmvZmnTLs+XSjcJ8nY5ouKzFFVsCWKMi+ulJ
gQ+s195UqX5fCLkM7TG6qP0S2IWLs06xMDq5+iFFx89GPj81BGEEyDSirUFv9N5P6rKdMzP1STJP
4EkbzstYWnfbwpoCU8CkDQe0Kkv9vpW/dDejYsHX3ylmBEKtN7b9IPc9XMnIEYc5Md6yplfvaWxY
QZNr5aEpbPUeoZIPhjZ54TOK7dI55stsFPnFatKXdKRVHq83s0J8ASa5YYeDnfa51uq32rk9nnu8
agYgvoXaem+NAuFck1YHORTtW2VF98yLsh/RJGffLquFhmxCgIaGXcIs+OJZ9PlpsdRfY2JhFB5b
CwlMMb+qNRc3btQfHZ1jvwNwf9NMrz/R+iURcP1I0JNGborvWd2qG4RozREAlvWid/WfxyenPZgI
WSfpS40Ami3rUm0eTzzejdSjwmE3uMeEbsTLMpTEOD7+Uiv743md/TIqjFHFaECNhKf2fZ4OnS67
j9RSNuBSs3AhMP5qDON4KMCx7NR6Jv5ztoA7qPx19BPDNnKs38zl96Yyx/e86mzkWKV30Qj3Pg5Z
qWyzTk1fTcfTqC5lxa/Geneka/7OHeVPZXXR6j1H1Af0Ff+Z9mkO3Rmwc/Rb6iMFq3b8Km1bDUDt
js9IDaa95YBYaNLMucpC94LWs1SQacPZmMvqq2BjmGUaeM26z6prZlrlBnhPFFSxVsWb3gMX7yJO
9JFfV9fHax43JWK/vVHIX48j1Y4WfB562CxufxxZn+8jV2voB9nzZq5i74UBqA/MrlleJqvtABIs
4pUOWH8bJwyi69HjJkthgsylUu1EpIjXcRmUJzwJB/ifdhVAGM6CAaT5/q93MEqc42F5/+tZKoAk
ZYERPz6eRT+rHy1jaXxC2TdUsfpXyPgFxHagqdTKqy+zXEgQ8sb3ekDmo1rzsHk8bgnrUI5lfY9M
ynz41qfw8bjnyVcgv+I1WlzQfXajBbYoX/OyIt3CrOO9o6rma2M0eM6twv5paQALulZ51xvT3NBl
SDajkc1bO4uUEysM5UTIgnL6j8PHE5k3UCzMPIb59SX/vDgDAnN+PPa4AVcSuCBL3DUorEQARS2p
0Sbr5HboJpFFDSwC02sCk6ye9eSml21yS9WUzS/Lqe3jMALgeVNEEm1a10CekDRFHMA2lxthGeTy
DvkuyZeI9Lna3nSNk9/iwlNDRyunV2gPajCWbfwNGZbt21TEP2YWF74+V9N3xFRvvZJNv5w2OQDI
PGGxjbW9ix7p7vTJATGvea/VVBwHp8g2ihvNXxWyULfj8nAjLgA0c8ZOSWV9nidPbHRb1/3HoTmX
9flxrxcVgJ/H3ceNt746xbx0rBw7/Od11WKvSCCtYHWxvvlx/M9ngT2+QFeS+6i3yUnVFYwgNnEm
vR0HLdh6gIkcsqvAYED14D5XbX4cs9KiAeeon0qXFKgS4vzZKNz62aE35g9e723++i8vdadtepU9
Yp2U43Ms7ZGuUTcSUW1m3+dxeovtyni13cE5orhyw7Rrsu+l7TCz/2n4zuMPldk7rZT01emG8dXD
tt54cf6uJI1zJs9lRtqKNb1aGn2XL+W4mVoze0vBNdRryOqYjW8Nfvf942hYI1cf95hmuC4jJpss
WuXAsJZeRR4r4ai55hWERI5BcZ3NqY4eljgqD1MqGvAsyGLhfSswm5NZuTgq0d7xhD7icQhO/ZZM
WXJzZCMCaJdruJGa0+nEUa7AE3oqO1K3IwvosZlIMkInMWynTl++daWdhoRQtYfH4cgGGYa/4p4f
h3NVPFnzlLJJ5bUi3yeTY98Z1vqXshX7VmbqN5Qynw2gK3R8pkrIo0Nh0Z8EZOyVsavk5TsMX/vJ
KlXj3g7p+/wg7ralcVetnHad+NJxGB74YlowhvZyMQfc4Vp/WzSV5o+uPtWzq7xmGrgcwkHdre1W
8RsajvKkr7Vqdz18vESNTmaS5a+PAxcqE7S+BEfl+gLGWG+HaE7hwuTTwI3Qn8iN3ePDHq9wF+Me
t4l6ebyA9ni98Xqz3D4O27nMz17ZJ3/9c493ORB++k7xblE2dBTLomQnicd4HpQ5NMo8f8oVSRdm
vVlqC2oQTuadZ4q/HysjQg/BCGen0VWLJWQCCb3UlX8fEs1gX0Tl2kQIUDMfJiuJT6M3/KiFAA+n
tNbFyHTSFQDTUW1CdkNWkjg9Hns8q1Aibl033n4xNszXmPylq6NNy7VwBhML2XD856HH4xAxrk4c
gxT7EF7jsDTshk3jeuovV9O/LK8qP9t0irGYyPYtSzUztCsvfl5nGR8O0pMgxPQM16w/V+u9rpHI
ux/HmRpFG+n0iN7+9ZrHE4+b/+kxT2cFXWF+Cv+n1z0+//GEkqj9wfPGCuYoefYRktqT0jgLwJd4
CZf1sa5q+wMMLuLo1SwwlqzeMMf0l4F63+Vxb6zNv+/VTaox6iGWfDzmRZUm/SlWTfKPvTnoyiG+
lu10FYM2vj1uaheoA9k9QQQY/vgAiRbNIMNlsdRQ1Se2qQ+mqK4uMtQFEM0Hf9RVXRnQUIwPiEvu
ppHZXx2nl99jKPoGWGcKMrQgr3GvuiGV4gppQb1sVVVvSI3GWCUOlZH+qtZELuKx0VbMZfLXvcfh
4wYm+ArJiX/981C2vvafw//tZWIoy8DoU+R77iiveIj7LX4QlLTr4ZwV8vq4l6QRtv4snsJ/HjPW
l5hWPASFOabbfBS57SsjVLdJcGZIJKuRzvYW14xx/+dQXw+JlZF+nZbEUK6H6D+pOvVrKuV6SKfn
qDMNfks8OmamtA1W1onxWe9mRbE/pY6aHdoBpKxxzPfjMNDTQ9nhlVQUozUN8XGPkgidms5lN8Ei
Jch7He5CS5GLxl0Tn3u3PQu9b57/eqxiBYiDRB/27TRXnp8YinlwRfTz8ZrMnuh39p7bhbY+7Tur
kyGhvP1HVsVxYPaZcW7JrX337Gen7XuyoZv0ZCmmGeAI6D4G0FXBQBLk6fFs2lCvEtO75ZnT2ab0
+ter2MXxPxkT7wDDlU3ijKx98a6Pr2ToofAq5fUxuD4OzPmaj+CQIsNMtuWi6huR6PIjgZejV/n8
U1Xz3ndytXqxraQ8MMrkO2k72h36yv3xCj2NvzAsu29uWc27TEMsRDBE/Ko6jvCHRMifbaSfXISg
7zRJs63M24lI5Wx6VlihrR3UMB+GZF82YpX6SILVXMU6iWkx4HBML7Xw2ufH0eScZVM5G3RX88UZ
xLNp1dPNSRv1eSIZwBiRCyhJVWApFB6rQFsGce2gnxV2wGBiBpD8dxKXEF6FCCeJKIAiJvlPjR5M
ULlltymtKPXnrPoeLZMdeEWSbxrbGILGMJ4pjcTbXieMCoIMveEl1BfaOzJvpD8oUXXGq2WoCHXG
NtlQ+UiCNgPRX7r6kZsnmb0lUSaDx79vCL/vCyJK622umGKTgKmlr8LAKM3YDGJbmQIPHSFhzF1g
Cdzimiz91C1kME2MdAM86KXW0LXH/NiwMKKgHmUoRwDYPZ8Sx/GEEjFXfKDXH7EW5/7c9e9ovUY2
LboDkkQNc41g3uIHCxH88baCZ0Cl3TtZyx85J1h30D8F7KJv+YgH10gBhuKTwczQ7Vqjf54W9CrA
yG+NZl5LygMHN/29LBpNKQFTT47AeWpHvDjWNV5ojht2fqv4I1nvvCf2qUtbPZjBT20yE0uz4m0a
RX0Rk3MaXONGZlkdZJgR/b5+H2bFfCor0hI0ue1JCNqWwhtoP08wTMZf3jAy6Bcsh73yXBfWB9Ud
Jxx77Tf9mO8ly89ACi0JmgbcgJ67vnBhEyxVNwVpuRyTpBIw2zLohGaN6CQ+9TqYIEXWSKnL4X2M
uPoKF+15n3VHmXX13kxbGeBlPU9aMp3ayVUC0o0keMzA7qEJdI2FVM7B5IcYnoa9OV2zUcXVWrGm
QB7a7fFIMge2trnNVe1VETjNrQnifsaXEJRmvXdYJ147Ob53hBDvYAhqUIUWDMQsb4D02LuiwBI/
x8PeIOmyUOtj4g3bpBvaQ7HiRMv1psD0ECZMl4HMu12E1vlVTohovYxWhiRqZyh/O3id3+tYeVWi
i9MI+6Za6Nxlr55qilRNmzLiUOLbTiL9tSK+W6s/s7/Qdh347M2wUNqzGqpk5EwcZvhjVHFs8ekY
Ysfu/xhFufhDL1MRxFx7avfSRvymyhJdHYA0L1beVRCD3lwDjqUp3JRroJrPlokO35ZVH3a9K66G
lBsnXsSmrUqVoa/5ljR5HJD37O2hAyph32R6mKoiOeUIgV/tKeVP/CaxDnwjnKKDSUsIRWT95N80
Pvt1GZa1AytwYaVBppvR26DPGw877W7Swe6pxmS89taBWBibmk1bbgo9x69BePlz38NrcFMof6MH
/dF1+kuuWcWWooHqJ1JPnzr03CeUVWdzatJNtQYNiHjQj4+bpPidwac7mnXdQnxYAOWLwZee8Ua8
SrpX11i41mGtP8PgF1Nxdc30qFqMYV0eDmmBlQK9c1B6Zepnk70WGXOsqEZgzCTEkaSMEsNegxZg
34Ftb7WS0HPd+MiK8cWR6bOnLM1mmHQrLHOl8WH/iwMJsMKf45jLP63fTfZ3lVNWvtMsyXNuhVKr
3L0tGNrTo2mb3rMAEogUYvosklE/UwcNIMMNl0Iv6mCphw6gZZ5SfrZeXLz1k41G1qi1NSla1U4p
Jis/oiRSDpUaaERF7eyqQdFuh2WXxfRIK4QzGc2lvFEXX88thFQ15ILc5jSKHYYrnLe7fu3xeTX/
NmB6UJyRgtrhcUMgoAbF/lAbuTyVutOctK+++UFCXncw1utkMmncNWAmGNnxogm9fNKTStvAiUJX
2ILazr31yrVVEltySdgLJUHyqBzlaZaDGVAYZGck7DdyEiKMFc1LYSvGNZPsJlKgULNN/IE9Dq+a
bZdXu6wB6sr8KeZi3oppeG1Wzp7ONWICwsT1ciw3g9Y8u66SA/PCox+lw95pq/ikr8rrsq9BWkHA
DRi6vuszyDKtiOTtqEaE+gytTtpEHwhT7QPseaAVOy8LSkX/Y8Vxco6XrNyPs3E3y+yeD3p0cwav
2LPe6YJK1nlot0jaZ7YSb1a63IkG4ZfL+X1hmkRVqd+1sfPReSe7yR2afeHZxmWczYM9q25QFMvy
PMvsXhTWN11ge1jd6QRhGjPgu/xblrSf9GEP9jQ0PinwxBlSgprRfVGm8JG6l3t7qhZYXQPMBTei
TMdZSNn33SgG7Wdvp5deacb3tU4D/DYJVMzjLxQHRTj0lfFW1pACFPUH3cwZ1qX+TD80u9kmSAKM
0/PBWg8L7HYOQuYp68ywylTI5DGZcfMCZYlySPpsHokkj8NIRfmqYdQjZTvJzoQu+/pC2zV3itOS
SNj1KqVBF0X0mAVpRbW1WKVTjxvX1i4oKIbj4HrVJhntcaN3xZ9hQrAL9u++suzKyeyPTbxCGk0T
YiFOQiIhIkb8NvM5c6dAabqPYtKL8HE+WXMo3D5it4RrCs4qxTkre5uaibJRXGGOibSLVTDVm45i
8n2wwi2SpL87LCXYYDCeuskvU8NZIJ0a+nKrh3nWUntuRwujAuyaqrX3nHDkJiqLh29jjoIRrjgr
07K8WHlVHtLWvbaaGK/jqusAd2vsKsXb9lrhW3JyzwueGGD64xtzqLe1RyJdkzFlsbDeuKVhbpoW
kfLj0JuXN75z8xC3i/XExqTfsWb0+YFpjw2qedebtf4Q/7JtWr9RtdyJxqmuDkEJIJq36jK8z24c
XWcG30s94YLQaQm/m60ENB2v+VuIHN8pK2Agq2N2SO28UQtXvZfWbyOe7m5jjy9whXtY0HT+sVH6
bEbsT7jOAGkW3dhrZvruEYVxVeyWTzOArnYYZ211fmpM5SslJvybriw0GmNE0FbCYDurtvqsq4Dv
9SaaT/ooh1d9HJhPAKpaWjVT3CiDBNX8my1A9lJK31uVwBJom9NtQLcNuiSZtnPhlPyGrtzF4FHf
siyqjzX/Kx+f5Z2Otfk6dpCOp3RtwogmwWI/1bTDBwfwZE/XJxkpL5vjB1XnW6xryq0DPLDtRtls
4FddDHUS57TNzI29rOtF0bGHKZgzTWvamgwSFyaOLkqfGjp5fh+1+odRjCa9lQbrUSY3dT9pHyb6
wopIzm9NzSKdXM4MM51S+JPbm9+odzwL5qXTSM9ASAkRVInnw2qpoQrZd6HXJEtYSdfZxG3zliHU
eTKbYQWZA0yIWUw809FlF8DSuuv0P0BFukMtSBVb9Ob0uIkzo8Ts0rpbnD7mE6IKEKL1oPiFWPrA
s1ji5Z7x0Zer0yXddqCPz05mJj7im+TqshRhVCeLEDu9xZ+f6mednpc0Pcqb+kuiu+5WoRl/qvqx
B3Bf9E9ivRepmRVabscSu8i/CqIpdnUcAS9Zt/Kdpf0pZ4/VOlX/TRk5EdEuci2gr5K9yrvTHC9W
Lq+PUYqGi/HE2aU8tboePakVUWIT61CAM5LFRHqXmrReDUWKF8vK/M4E1siIImEFi/aEx1SEU+7F
XyhDf7R88UI0YzjMqrMvqgotp0rqlF0s76R1H6F+xL8EMmcRVT/1gYJDMqfp1fHiKnRW42hvR6rv
LNbbVLDGU3tnPiydB1hZa0mOHll1Fq3p7tVpgqE7mdPBBbVzJK6lOBqjcylb9aWZaRUk+KfHuNCv
0uumV0tUxyhjmqvNxAz0YThoMnd2aPk3kSdPuVgmKPB6czSbytiMWc7qYbnKOeuZhTPX76YOXegY
pafHvdoFer+oQzg6eN/GYdznRXwraqq3CNgJJTCWjlGLwthszz+xJi0v1uKEhInP4cznXfqp51en
l0ssDbzJHG/yYGrVhiRiUGD9lOP997S97Tn1BQLy1swcWPMJ57HlLM9xzzoLuYZ5ioUCaGWwqlOS
8sss1RyMi9tdiyh6s/Ol8Nsqz7H/W/I5hoJyrPSeqWxZjLCxF5cld6ntTQrRwcxOI8ymDTz88fPX
BArAUec+lI6ahUrs0SF2HNwhqfvkAGLdEny1Sw2zALklbn2c6hgzymYbaYXrTx0CHeKtyzDJKJrL
eMTDPj7LnvnbYX13MQRdARY+jPft3pnH5EBo3EZvTSJ2FEmCYaHyxUxRvm5+bUT2b4boun1SQRQw
sipnIw4yapwnf0riH5pB6do1zTwsKSBqI+VFDVY0MBEPm487b4eyV0IQfNUTw2kScOKPNFqiNjQs
512xgOrXs4epJHZQBuRDvtF0NKtJTQcLv+OzqCHy0BpiLicdbosR4Vp4ClMK1Vh97mXYkbHStfLU
oqHuMak8KRbZFFH2mtqR8x6Z9cVxG3cHUnbZuNqPOndcIGt0sYnyBkLKTLol3bLMfsiEyoSds171
clVc5t7xqfPXQQ8YaZuSBFJbJZGHlJnDOpuRX66VjGV9E8vXIiAsfRlNdltfJNxjb1Nxapvt1Prg
27dL2wOMRE3tTxTKQXUm2zFO8tDFh6Kj5vbL5ouNXESrQrnOvQUrTQdpSJIDjHCN4rtzQ8cuD27x
X3F/+Rxt0WkSiMfw+vx4XB/B1ZmIuFkMt2TdorNkCEFsuZBr3njtodO6jZxNdiNUT55B+LrPjCEl
uElcq+WwS6OypQNBQ3lpgAV0CL2fkQtOz4TuUZEX6vQpVJz9kVTHY6e5+nM6ta/ODOk9nSZqGGRC
lLIvKD1o7TZO+onGdTntmoLtL+RYVqRL2vlTzhogKUYANGUSncZyaENFVkiQ6ujQuZ22E1WSBcLV
nwxriAO1pomiIi9XUMIfiqq85WjfTmCib9Irix25GDWL9LWsNWRt9zZXIxU8uG62Ku3XYurmULUr
cbOWEl390uTBrE7oKFyrgZ2m/9bIGKf3v3wu7IH9tkjNYBiHCJHJUmwznR/NocnF0oWNOZsaKFUz
9dy6WtwdrRXlatglV6QZPxkaqiMEsRGDtFHe7Gz+KeJoOneaxbeD8Ng36a3lePhYzs/kUrly2I4t
FZ/Js840POtLazXRrYoTwXwYfVG9LXbASowOAZrQQFJgGfYarfrGzuVAS9Y8VENK2TYtLmrJHjrG
9XZO7EndeDGQ+sQqq0BgJz9izk98Qe8EKhQN4lGnSLLAkKIPvhyLJusPw+IFcFnMbxnwZSpBC15i
CmBzKdl4mvdBevIA09Lzjahp9spYJTvsaEQjl7dongxKN/1nJT3x4ooR3LdOa8iWytfU9p8j/Zbv
0pmp/ndm0Npp/0T1imSVd7aajPxWFh+qxsUqXWA7zJtsPIOyXgMaoEpoedyfe+a1zksUf+BkOBa4
KDeFJWq4ZtTDDeztWaHQZEYGcpZRStrWem9umQamrFp2xgBmOupPYA5JAMBHsGHlOzL3zI8kD8eP
uFzDShT6URvVN0+pm72ZL0Gv1um5dfmbU7u5ZDUGfpEYFjXCajsk0JEce8SH3rabUbJT1poxoGiT
nMtcjhRrvM8+S8tAHRQWihvTy97jAvUyvZytSL9JRVfDHozbth3l1zQAtRIxPmjA6J6SfbRSiS8r
WDukHEafkPX3CTzwSkEj4KyvrYCrLA30jp9UpwQ6cbEYdZBodgBiON5ThEFLCcsy0FU4IBUQ5HBp
u1DrGttvpEgOYATmU8O6ccgr67YQP3bTYdwDup0XIt0cfaebqj92VnSiI/jkVWPylBhZ+lSB4WUD
OhzKpXa2REd+GEqeX0bdzC8oJ+dt3AzJOj4qx9SkiFX3rRtO2vjajrq8FB1te0n4S291xhb4foJk
futhYvhmuO173HaXKUlJN4jgK5O35CMOUDc19eF32wG5PrRucsmsKt1TJC9D1bLdtT/rI/Istu4C
HN/xqr0xaKrh12aj7AtbfK9bw33qh8576gQh4wNcEtfq3CfoKftJxQ45tGzCKKnGF6dTHYr/mRXk
VgWQc2XIPeTntQVvLjbBoxVqfo0bwA4GeRN+PFqKX0bjsKOvwDwosQnaTrs8A87EmibXpXhfupsM
hhOO/NavCqvcauT5+uRPvDp6sU+le51AdxBgEXk+Op0NVxqfPC/TKY3L7bKQO6tj0YMVmG6FrlRb
syqLfWVMKSP2D8Zg7SCMCPje2L9oyzxsjck1D3J+VoHSaYyLoC05s1gdT5S/1WfOWgoeWcdVEzcC
T5PbbFUl+yUo1e8LTSDKoK7MHigR5xEjzxPLyK+GSi8n148+oTCasOXYRMtyWag2783G2ROsYF0z
uijhKnUCkrLaAvn/ZkJrQjmz9XKtKvQiSzlMCIRQeVCpjgAcG7tsZLcNhchjlRbPAXAMnSsfOIfW
qcHE3vdUtWuB7LXqM+886/vRbtBbZ/V4YpV8KtyEumxjXhxjEn6Ss+RNhXKI7Z+2ps2vUb9zasHi
rDc/bETEiMPqgwVVsVhJSpHDOTqmi8rEj7vR7Yrncsnpweil2HrkLaWGd9XK8Sbs0dkWRpZfZvDa
UHsMN5iBeZLxdfREbe4dm7p30Vy7FeenWaFO22k3CLBdJDxt24w0dSjp51EkmzRvitNQ0j9vO8JE
LPVguQzyKX7/tM/AAtgJSzEGzOelgsu+UEdaXGQ/uuIi2lVLIicnxc+X8a0dcxzKYye2eFkb6uxe
d26m4r7Ev/pBnw4sCsvjRDoT7ZVVt6c7FXaDa2Eb3ZGJuWI1plyId3I39eCETUo3SemMXx2DWACi
hYmiqOpdJ+cdmFgIH61MdzomGt8gccbXCbwInEh+sK7w9jqVCOBLHaK6YjmU/U0th5/m3ObE0cVI
Fla8vFY6Bd5PnPKqvuQI1fJrXpjlk+FBp5XKn94y+53mpG4o+1ABCX5wADVxblIJVaxb1AOqSLSl
OhiVY17cvbd2a6lVswiuG8U3OsMfE42RuG38mnicIwtk9GWwxYY1ObD0zIIcZyTWVD62lt6kwSw7
iuH6kkC1SPSjMS+Dr1QQDRbK5eakM5bbYDjzFhX04KyucuOg5GYPzUzWm6YYreM8ukxVMNeDuVB+
VSxgQlTVb85YrJVqFCFNkRqrLptToyGCbu/R4UZjqSx7l2I/oAck0m6OdhLt6SbuG7yMNZGGpFjZ
TDhRJj6UNa/bjWkEpYWT05rOI78cyl+ebFk+O9OVJNiw6dPsqaHaTTbRBuUKjFH5i0/rD4ids0NE
qoZHfcDSWK+VKottOqn0HbLKl5JsXC+RRTBVqEyTlbCJGlfftiVzUJ/iEqEgOuwTh+nfGsTvsY4+
iTR3QjGLiOWdRdrECnv0kJMoYmdotDBylTNE0lGdwDy+TqvIql9UsHhpYoV1zU4gjWY2G2tIYL78
IYoLtYXWR0/DwL4clkQLecdsT20Wg/rHlb+L2nK5q413Y5ewa9KmPVAQV45enr9wpbvbYhiUI4/z
Pc4vXWrU+xaQMuew3h5F1OeB02HEfzB9lqTalEb1VmSs2LIFkhOchqNSlX/4Kiip4GXUu6Ph9Jwh
dO+CRtHDeLXVzYvk3PYwECfVTzgUsJqzPWzo8kVulZHlSpy3fSiG6KzMBOnMcYTsRk07poZkpnqd
FBvtFcymc8xbv6mqCeQfsODMkOFgWwOkLY/ZQsQ/W0zOBkQvnIZetuZHwhNS2o3IS0zhMCp3QoPY
KEF5Wik7qsWTSF5wXqHJJm5A5Q692HMOQm9fRF2/7yMqJ5zi7GziAEu3qDUW20kbn9z0/5F0Hstt
I1sYfiJUITaALQkwixJFRW9QtsdupEYODTz9/ei7cc3U2GOJArrP+WO+61DkfpvhJOPCJmuiXLQ4
pKq+cdHZB9U63b7L4e3tcouTHCXkylBW0w2/xT8JD9X115SYgePIETBT44Q1LENv2a7HcJnkniH4
dwLtvFF5U24aykqQ6fKOEodE9+Em7NNgY3FIR1b6e0o2DbEoxZA40GZ4w8SgKqwnUdK6H21oXYrw
YVp6Jfnql2bxYuy1yW/W83adhb1Z0vWsVbvpEozMuuzAuofjQBSGMOcvLJ3rY6s61K2Mq6D7WdrZ
GEu2X9Mz/c1YgDeEiXzC2fqGbuIW8CIcAfULbASA6LZ9QAVLL8sJU0WxYbR5NsqczVf4N9qWPpwC
/fQ49Dugn5eeLx1KjSkIsEKl1ri5OXxix8qdvuvU8mmWf/ccyh7SsGXfEZEHBIcUsQNPDl+K0bK2
jj9SQW781JiZWY07KorW7onipjxO4MPNrvusF/9A1w2pBJTt+KbxwTm3Lw3zWbnLyQnVC3Jjjyl0
OVQDIU5YnKispF0t6I+GjazNbN9kZoqD2QSRbMj1FEVy74rltbE6yBunocbTpAwsX56GBLkBG3IS
SA22YLHnCg7yzHKuVbpeu3n4KSrrz9zlXFSxk+xd6sKoJYE6KdaFKZZYjC1RcEVcr9798dzMHidF
nkW0iVmUORt/zV9FSVbhWmARQ5+AeCZWo3n1Sv+nu9rkifTTZ9nVb3Yr31NqJrf6gboM+aFsoGAc
R5MTwsua6Bx19kr+UcBM1qSy2lSkwhylQ7hJVTR7k38oZ/O7tBK1V+LBha/2U+iD3AB9b+eRP9+m
u8woUPNn5NsP2AO23TiH2z5YP2XGkk7nwO/U5XnvSqapIoEIGoPxx1hkLFsIOiIkaSfkOtMTrA+v
LmiCYXbmuc0tUmu5x5ZinDYNfm7Cj5bK4y6uJkCFHBK8XcnMaZ0hcoc/WU3eVEdo3obO6jweNW2y
2Siele00m6y66a79UQiknCU8ClpbkjHCBPGPIKQ2xAVDTOgPX5Hd5WXmex3S20mn4JtSpHLmKwxa
26y0mIQzmHfKjmw1rOqudhUea9KldAjsaK2djudW7Ga8johyvPBom7zRHShXZlcSTGR6KkiLooYc
FdpSosSs+D1Z9jLOfbihz4h0klR+cfITrEHMWmKraMgVwRCJETmLU4Cd5nUMSPxG/ue8s72bXke8
LMScIdQIbghAT4jvS5qRp/msKsCuwOU3thkoqc+rAkVtwHbEIE6gDFhxSrK2Rkm3S2YhxloIveV/
lC67IFyeFdP9oeToLArneQondocg+FOx1vbGaEbp1EQEoJj7ZdqFuUVqaE5kFEaejeKTOQ1Zk299
Y7nP5CNHtsfJMA/it5nAuxOYOGkY+6bI3Aj8/Y3WtWgqjPoVC8kW0eTvQtjBLq3GWJs8Fy6HLNeO
XiK7IFk6qTDSt/VLqVEyAAze8hT5KCA2J+sAXZPlh9GtP4YUdYEx8A2MFOcEYvK2EKQe67Oxq8bh
T+J1UxR03rNPrAScBEXU/MCIeR2tzTy8uipfSZSdLmz6fMYgi6ZjkmyCdups98WpCCF3XFsWBysj
pxdFOCrlX2MNG2uEq3r694s9q73dcGyQBmbC6HhPhbxw9O8zEgozMms3KHCORi0+FrczNpDcKzan
s0kAjm34+Um5wwtEVXi0SBtDGsUO3itrLxhoR0ZZXalxTwbRZ6W9H4XLDu9bP1r6IJ8qS1225BV8
IUP+6Ypujyz2rZ5dk6CEg+sPr4kWYAiXYoCV1B/KR37UepXYD910VUb7Jhqv4xWtfoYt8gemwaGm
x2Jx+ajqsHrLpj3nx59WhgsND+YnvBGT5Xwww3mPa34/WA56nLWyY8ZK5aFXtWv/l5X52db3o3kS
sarxTYHMrttgLqyjPYGQorRgFyivdLj+l6A8sJOs/6aU53PseWgLuzyjeuO5CSvi7OoX2dXNZWzu
faEbcgA94CNUAse+SQnbc+aPLGFc5AvhhR1kiz/FfMR4W9eV6va4amqDCUsfLf6PPUR/K5DeUD/2
Ox2zQ9gzIC9Lmr1RfNYBvAk6AnAEbWRe/+3fPNtv+D69lbEO6ktpFXUPRKs1knFH1EoQOX5n70Cy
0Uul628yeoizE4F8m+SuGIy7Rgq8W5r1QULVG9Msfk/ml5ub3c22aOkRaISs7koQDSmxzrQjPLPF
KWWGnypTN1Hemq50P1Vu/sLp8Fsj8ttPRbVv+zV47pUHCu8Rl1WnzdYanJRjp/ougvCnk678+Kak
22FTYrAyuS3WCVSj/Sg7MP7J64tXKkjgeWbfwqvSUDjR18ZTZ2Q3XbvZQXnoXyopOVX1sMb9QvY8
IW7FsWiJU6bJWSfCPoT2NN3njgrUAZfUzu9nZy+b9Zp4+FJY0qg9awmaw33Yurl40s06b/10DCPZ
5hcaOjRY+WJd+8VyEG4NAkJ0Ru2UR4EcrA+3W3jvIek2NyJH8Lc6Jm6IX+XQH8xHIKQnwASq8jUU
baRoJT0Cc7G6jnD9Kl2fksa51nOdbmiBXRmYbOCXHBsSk9U6AgCjwMSVRmzEZvjubcfbr0nxNeXq
Psxuuu1H2POyZLrCDh8NM93o4/wLKSs9vpZJwIQHor2q6i+56P224j0yaXoy3A+j2M0+0n0kygE/
Yc4Y25bINfxNadd/q4pMJhaPYOtlcG2yDresnt6hc8fT4KMO813UM1xe3zzKSKXMm98OeQwAacce
eY4BYSH4v4p0Z4V99TIy3rpak6fmIO6bJqs7BqZ64eyKCvWjr1GMqukBt0oTnseVDhcSLVIdMDFR
5X00Nd2X5Tq/MhrP+coga/u7UyT+k6GMaf/wE0Wh+lmU4mfVUIOqK6s8V0Hmb8xUfyHfDqFztHyl
nnhnssjYwWzcOz+/cXuo2Fw4Z7y2fy8CUihbKnkeMsPpPILPRC7RNUfqwrZAQ+XnpAt9MmdyY7hd
OZ/zzjywLICTOBZf/LyeQe0DF0jDS92cTkRigv1M1kdvrLZ1kbL3mLtR9ERYWOtL1pJMVDi/x7bN
r6nGnen8rYf1o521fJbKg3Jp0gY5K/uvJb7BTvyDoq6Na6654X+bzqjofkPoPAZA9dlnnnvAXkQM
kEOZK2QV609S3VNnpmmjRtw8Le22zb1TQN/p3jEMfjimDeVqfSq7tGOJBagZWkKvYe24ilrjOS93
U5kCXSNiYHmFGsRV+kHVjD6Cycvrow6CutYGGVPR75Y0FK/MrWPsGQXtQWQ+hLQR9FlSRggrDFz7
miI4ewDu9mkA5VD6KtxF7DlsH7z48m1hmHlbKrM8VvJRs9kTbaVIStmlLWHloRwjwTqxJZdz07WE
WpkWTYMk2i+IL4r6Wk4M0rluj35lM31bVI3aW9RkFmUZDAxOgefSl+Yu9A2UYGODWvlxiqS+nW07
0nHo5YkaY/4Zmu3Nq8iVa+ZtQih2Trv7zRpwcj/CIvedVvppNOstd+SQd855sOTT7NGiWK/TwUrG
hAraJvK76jxmrn0qM+FsaSbdJ2DldB3abLwV31MIihSUrFVMBk5o3THUklNXu97FM0cKlUygSzkY
1iZ/FN+VP4yAdQB4O40CH4NdNoTOFvt0GLW8O0G9/IfSuIq7nENA9DKyVmQ71KPa7Jncd+t/y7ia
d9wQH5CLx8m3vywn/9Rh8YP/6G/VvddVeKCS578yu8NQaV7wMsSswI7nOhD0U1ZHeSWuq/To5nbb
PBbIyiIrwIFsFk0sAuQBAKj5FrkB0RqE229kaqKfHvYo7YozQcHHol6zeGLb2rhFibMQ907wOgvP
PRfOAojCzYSu6U0HxZHEvvQ6QNAis61hpHzNedE2f33y2neJU3/267BrqrV96YbuZyGSH1SkITcT
6x3s9LucQ+YSwhc3feL0kZvCsiWqYGc0FXq0UVPc5jZmvGbIc4eBfdbx5/d/3ZNTYBB8nOWwEyHx
nOm3ZXO5tqn5x2Hsfsnz7leyevHsNqeVqGWMsA8HjtnsKWa5kxusT6nVRyDXKdm3Zn+kGQnOmEzG
oVqexsFqMAB0HfcLR53lL82++EgzMgGttMufS7yEx8H3v6pUDTfy0P8DvCBJxqMLVvjJNeHY4m4I
sTmZg7cZOgs0E0VRIkhDFjZyYZR6XVQ33c8uKX7QMP29NOVuoLX10qZucaRSpdm61aP9GukU8YfY
lh/UvJVl3rOXWu3GovqbIzl0IrJOTCRnkdOGwNrzDb6civF+yr4RbkVeA15kNMfGbqwXcuXLu26t
92rQJj0baCLzCUm4sqc2ClZKP6XWm3AtVdRX5i8jKBKmUZKKDENOG43ZceeU1b62yDtGFWkVPrNy
PfrbPsFgFcAhVwEIDQRokqH/Xx8v7QOQ8/y54HEcY0z8jKVTtSW9Yzm4ic144/2z5tKlsKJGQA5P
UypuYykt3lxAal/nOwlCa036MFXIars+fw9ykBLgEiuqyl4dpdctPIHc3oMUaA5gu/OkfClnj0Xb
6458JCNSATQjKvyUYWfspFPrc+u4Cy+I32ymeSFrwBKsT269R1XPS+VoSSm0jGsLiB1CR+4eXSHI
YWV9CpPHC+wPm177/DAVkaLOQqbwcLbqcTx1tMxsarLfqeAKt9hnocWd+amwF+Dg0j96On0OC3Qh
S8ASIQd6JbP8N7PDtfYde4dp8p7ZZAAb/T4d4DAKWHBam/y9UusrxV/ZtlhYfFxU5NCtsEsUOmVT
eB8HdKiOl8RD3pwWmPBAt39rOz8NI4SX07XLk6q64EhcBYq+8junmjKiAhG1eZug95f65+pShoOQ
/bJOfoXpF5u7Jv57xy7Mt1R82x3kr4ZZjazxNjq1upDNHJPjYONkLwt+3rjgB8LHi7p8qqB6Nrrs
H2L48q3FyW8F59ZeDmoUDstLy9EkvE9C2fw9M+mLsHd2oEHR3PBWZUsUNP2602zLoISWdzDam1n4
fyvRDfSIVA51ctfUp4Oir06ZZxbYwMPnRnIWYE2pHNogWLjHNWmpT0EA4nXmljyHP43T9Jsx27mp
Hl+nhkWUvC7TSsVbNwr3SfrzkyntvdF4YBWuE0vLVVu76tp9KuffdevX16Unnq5pKAEeA8JW1poS
naEI1jNZtzNXC08GyJJAtZsSHprTgW4ZRjQGZDWYo/rLzNvcTBG81Toff0EAxlbfx64BPzCbhDu7
S/buLc5O5gixChv8o6aaj8qBopyCJ2YrsQ+rBkmgAvdMrJQ9dv4ohzA7OM3EmDBJNIadeF+m1j1m
NBRNFVtCyPAZ0aKztyt6wQd0gAr4fLfkX701jOfCm0Z6UdNHz6h9CIZSntVkvOck/NktSQzK0GQe
of4q0jEFbbKcCA0kC0Nb7rvAL6OW6XuDTADMZP6aQAfPztykCHOyILYC8k4Nw9rmDu1zuVee/iUN
09YM0UwM8GzOOdziQzBWY4TpCw4TZePrkKnD/OM4e7ddM3x4/YnCr3aTJtWV5K/ijiXZTC5BKmiA
q0S1zTV7ZFDjks58Vx80ctUl81WcWBg8NSFpEV/+hKiiCq41dDrvPxJRqir8U+CoY0Zo3Lmmaejk
9zwBoj65YOEUv/sHPlTnUhH5PxUDO8Ms6o1wC8T95uuStM2RRBGMo4y06QN9U/3KkRY4+6CD5qet
wt5CtmsufOrBe73tl8VcNkZbtmehughkuQeTvvgw5lfpCutK8rRtE4HMwu6lzq/VZ4Me6a3YcV3p
87L0d2sR69Z2R+T4jNqbJPzR6vIXErbl5GbZuz08dHOBu88Z9U6BO9inxg0RB2iObrQQh2V4ATCr
BIVPRhvuCon5IuyDP5bXBjfHtd2bve/XR4EHyuqoK6ctJrji6uAch9xFq1vLqTpndr2ZTHO6hktj
H8tu5kysDg7E8gXVawh6suKjmiEmc9rmMtc4G7rKdwR7p5tqQKNplgBiSx8SIu33Uea1uNG5/u9a
3/EsuZug1+42N8zlDOUgt0NlskBW48WUBrqBpWsPNDDCadd5cVWjV22Z3KioT4XPVXTPqIq+9025
bPqGd6wjGJyeW5YOXZRRMa1Uh8yGdRg1pK5hM9rUdmWdMRBx2j3kEWu/UJzd0/02+TMKQV1ccIJz
22aIs5JA0Tv9MLOxsMWmW7Q3mmKTq3dEbrhzS7gEy7KtCJVzeUzhmT1tv/UctfiAWhsB2Hh0qK3+
ma1s10WBRBDNNQJLzGFJ4h+H1fV3az427/Osf/RynZ9ZZ/FKZjxMA9PFmqfyUFLXXFa+AD3uaije
/jLPY3hu3ZIAV1HrmHCv8GzTGQEE67WPqP/6PJZcoMw7Mp4dVexqq/wUMziiVL0VUZ6ynP/9sqT6
R678BHXHMJwSv/d3XiJuCObdS97cxiWDeK5Otvn4C+WwXtDwF8fFEoCEtIkZ5viSgaHvMgcpYgcr
RkT/o3HOSXtUAe1mnnLIRUdQyKDLlLoXioZBOsRRzj/+dQYnievzPeUqmiTK3CVHu1s627wU9hWf
GMyYQIyxBZZ8dTRg8L/hbyRB78WbsWu4dWugvhXQa/5P0lHcXZil6YuTjA2Y9XgNeaKex9TmDZZU
oz3+Tc+VcaR94NXDr4peE1G0kdGY/igoLgnijk040eeOqK2d5YcNIby45lYPLncQKFNd9CSmgYff
yWKOuSkSvbFexRo6J2s1blS2ZoG7oEdhow5z6R2Dxj5LK02esVWf16TU3M7IEF415JXc5smUvSTG
XeGduy19Vt6MxfB2bUHUZx0SjZLsPa3tU07bKZLO8ja4Q3lTyLKjTvzJU/xAUOzr88BDsLOUnaCq
Q8QoSaZwDZPn0ffPiVICKvfhWl9blBahQwN8Kevi2AYK9x1GJ6xPXn8KrC6PGj71o+2BoBRhLylk
UNhf1/mRNz7HBu3iYTfnrzDW86sZlFBl3pMt0dIUtn2pfHDrgQ+N5MXqQbxDf9j+uQlAdf3ud0Hb
4tEbyDAepfPlGphAhlAQ13GX3kjYvzk0WHcrf8/oRCcox/G4JOmRcu/ruE7m3gjptGLds1CBOPWp
ywpx5ysaDtPa88fzN88Mupeg581Rds1d1AMKBEIPW2+ofZx93EELa8Qjnps0jpVFRNoLxINsKTP3
Jpz98rXg97IuzSJK6vDVSFJ8mr1Px0ZCMAfatoMsu5VxogMbrBjyF82YZsk0lpnIyYMY/3pJkcUI
9nfewsDkJ23N5pCfvUGGkSBkkgIRP0KkeJ8Xwz7aNA9FKw5OUOzvdGjq9zBw7A0qY+eUMWxiRhvG
iNQ6cp8YwhuUvlXRVgcgPjIxZ7oLE988T+jQIiu0X2cQoBM3rrFVkvG87MMJe56wEF3Teeqr9lTP
loKxr70HfH+156k8dwPaneCRnsFcrU7ocAHDGr7NkhuaP2idiYhMMOh7zbHKkxvSj+7aT90VyM5A
8CYQtOfXrBzlqaPWF1Qt0Zep1rzQdiY+RC6Gg8B9GOnyi6UBf2iBRtVWzlOD6gVF4o7il/nDM7yR
JAvLORiOJbe0GQ5PzkRF5Rh4H8hEKMxd4TfJ+ydDJ0VNh51qA331bD5i8jCGVbT/ZBW6K1vuMbf+
lUh2jpL/1k75cMnxohuSsDciFREoTRn1uKV8/feLxU8VOXL5jHwy5ELW9Wa15/CYT8GHWRjNYdb2
Jwab/N2neAngBNd9HydkYr/++6VXRr5fUMBuy8TZZaXxvLrFe6PKA58FnoH1z6i6V5Y6Cgyr8T+9
Sn9fu+U9lQMy/4rsMFhL4G6R3jFRXDvR0ZMokWA7ZTvtIaznTTAOLYbbsDo91BmeGJEB9LPLdzMi
/TTIsoCS6U/u0PxJUcM5mmU1wWwqSUxyEU5upU3np78ItZtS/z/n8YNnoVgPmRk8XvHkBEPhMb0M
LcQQbMSwdnGPwBUjZdVGw6DdyJPRABl/T0rvnJIrh3K5+ilhbeJiDlJoCv/d6AP/jt780qsWuzBw
aixaeNw658J3mw/+2Eedr8ttNJDbYpmGDGW74NxTHyXqiJhagHAvKXlVXhDsHeQ/Uek0CugqfGhV
9FP1KKtMs9KKnWzfilA9CSLi4lnjBWWL2oZKLaeVjpKLs8KVNlNAUOI6Rb76LtCdQPK4Iu9AglWB
pQHvm7G8EMA0R57Vh5FRk48N7jHdc54uk6IFptYLWkz+OnN+I+kOa1PmZs8e1nqhwjMTFEg8n2M4
EcKsyrPChCtV/TvI8GsPIO9PtWyOBBIApOpnz7H6J5EVke5ddQvgByKDPl3kKBz7zDevqvxkyKV8
kSAD2n38VxUW3X7NwZ21Cmm6MPTr3HZbdOoElvXDFozcPiU4D6Ihbekssa03tToHwApsNz17iZ+E
L73diLPonXHXGukubSoiyiQIfQtOE6XdwrngeueEG3A72jth0QNFNRCiWq1F3KjmN5YvHKDK6On3
bsYNSJO5N4P6r7fgaFYDxqt2yf9OAloX7ogyw3Ekcsw3Hz6n7I3D77npYJ6yJI2sdi52RlW4G6ed
4pEmtE1BgtfmX7zlmg0Dei+gW5IDjGX8vWhOZ/DOrct3FVW4+I/tTETJmLPUNKQCbaVjG1tn9qdT
bkDZkOL52OD9Y01A/6WmoPrQA4Ja/WixeaTpF/E17mk2ED82I+4djWigWoLXfCb8vJuC9Kg8/y1d
h+lSKSuLIOGeqeYNiEcMTAzPufnsZe+kabUxTbvurmQheO91Wu+hJjykgyFIF5GitUDy5Q1kLq3T
w8Ikq2A/2M5Z5/NntxrTUbmbtuP0ZxLB1UAXFGYOjrB1Cjdz1TyRoLM+Aby/sf+KTZ8JEkJSvVnJ
IYREKz87zBDoriGCTJm++yu0FgmPLZfvbJJXjQHAaLkt6PSCP65qxgPsUKvbfYoF6t2W8uZ03hSZ
KulRhNdttIworqZGco25o3tdjK+2nvVTbXYzkR4Vcy4C26lf/N9mz5KLGhmtsB/Py7zvhR/QubVQ
cgL6xfwOkIJsaWcj6IvN9TiXQ7l3Sc/7Ntps74l1Jxruj2Dqr82AuHfpcK97dkxeTvA8Di+mFWT7
AKNeBv7C2ECPYwXd6wcqfWlSNwLack4BYtOuAOTyDUqJ5sLueXYbMryGyse2IgxWMu3EJuh1JuTb
6NEuRhWMFw+C3ErCGiZN0VA6IZbTubc8a9X/XkmZrpfeP2LJiGGGjB0UOxFLFolwaxktBfI+xdeU
s8tLUNuoRMq5eKwU6/ALjiwFtmLrmkvrUM4dEXxV/9Tb2bz3q5BLNQdrHifEVlPBQrvMQOJEuGxK
Z6YwzLHF3sJ1+zqH8qNG6V7OZBs5hAC3Pa70INc/yF17WnxzBtcjwZyaOIRX/jb44YGHxfR9Gze+
jkfcQO3uHcB3k1isV6LdPsfVomp17C50bg6Ywge+ascpSKkoKclFnroJzKaLDfMetgiw8Zte+LPE
zacJujzUcBi8Ee+Hr+RhSlbgJNmlNW54a5Z/k8VWLxVBAYvZ5ruhLE6KUDLCGLFNzSI4TH74gHjL
C1U26MbAbjF+hPfaMu5tsBBdOGBIU2PfHazW+Dk0FSoXswmTk28117YN9cUiBJzBBrjTXFIwMwt+
OICOHjsPJp7476Wp5wNb5oqJMVQHL6k2MkHzWzryr1hwCmeDW54q+Cms+JcB88/ZIN8Il6jbTRKd
Xv5HTiZnmA37QjJVNHp+impgjYJZ/0k6vetW57PyG/warcNwNNfHgpuSBIlERIqhB6uzqd+x9SFs
U+tXnTSM4FPSHMKHvRbsBhiJKFSuNyOBoXO/EzIynlqfJC5B4Cv0+l5L4yKzcroyp3YUD+6h9y5A
n/M5JIfiLA2HQdM2DjLNQd9FyQ3F3zY41pdFFMFlRaEObMakYKgp0jUg0AQcSIJM5hySKe6cn8hi
CLwYzW7rpbABo66vlt0YZ9P1kISrga4dZBU4oqwDfscm7ifnMvvuhOMz7Tdm4lpPDs5QuxXezd+x
IrMAYwEnctWorgx8iJ9mFDS52y7bL2n2MVoHM3LUgqK6ESGQBD1CDQ9QgKH6mlvMHK7vHowkaEhS
eE3z1tx0LgLosMbSJFsiNkf3hSiPd5xNNE32YrnAGFBC5u18y3FRzVKMZU+PauWWGcXGCAr8d7Zg
+9LMKK85ZYGnmqeYKA8yvhoxA6rVeHYeWXaylzcKaMaY6L5Hll0P6uNZ27qv5+3gkyVWZlsiC/Mn
UkkguVzsYI5R7mzurbRBcDQWSMi0LW7BwtlLRKmIS4ejjhrECV5CFmn7/18UeLC9dofAMldK1XjC
NJ9yvwzWZZXNywTRBX8dqKO9WDkddqNCBUB2ADO4EWPq8i+DRzAL69oS1wFGy6T+wVCgj0L1qHpx
Q9WPXqiyy65IO7ibCVdwUAqRbIffuZA7MU7gR0jQawUMbKc2sWCIWPx6iIus+rZhN7aJ5QagLPWh
UQ+ikJg9UTnJdiHUDpoFhbJh6wcuYf4nmjGEw0egVoGL0wwX14RG7ujVu6d+TS7FNP72cZWQYWHL
A7KY0/SYiYT9qOz0W3i5ZjZ3wVj+bU3Fq2nxYXgPTSbKxHHbESCGCrN9APb1TLXlQ/7E1akGRCPK
7EOQP/XGQtdgmGDAdbjIWlIAXawSEYvHl64eAV/hc5gEoEs5TjOVM7sY6NgPZTv8zT0oKgy6d0fb
FKuiVtwMcikPmBe/+QirKMh0d6m9ibrSubnzkXin0iue/T6Af69a/HyjzN76jFy7qQqcqMwzn/WN
VNK0cTmP1DPREG/TZH5CFDCuu+1mNdLxQHzMpTOC/lpSjBsNVX0fJz1HJgq6DCqOfA3jwyB0bNt5
zU2L2jnIAlx1SYTkIlUApUQCRyZXQW5nQ9Q2jRVXo73592+jAzBaEogXVoS+LqP8DqrlRC3uVw5e
HBlVUMRZBX9bd8v3FNjtcwnezqoKqUTN93Yo1KFKMveUyOQrFX23symswiJc/SXkddr3PbLFYSy7
S7Ws3cYPAhO5+UPrRdLFwA+TRDQgej9ATpo+Ab1/jWZFxkvINq0m64RZg7miJIjL8fMvIb5GDBIW
tgYafBc2t1xjOUqa18VVICvz8NfIsArZPtG9qP+djZes3yyJ97JJ8l3b1ufGTeiU7sHhpuHTdf0a
Pdmq48qe32Y7uOtS1Pepy/Z64H7H4qgOgoOICCJ00mIMP7WLnSEn6HYLuppv/FnyUJOQH6+eC7Fj
vo0Gbigf4QBv5HKeSWGPa6JQhgYd+lz6/a5f071jO+MBczCyQO0eli54z0a/JfZmgt8KC//Gi0BM
ZDcjsqUufjNOAaO2kV+aungVYihBCYe77nIPQTXRd5grOyn9g9uRvapTtpnJuaONWE9FqvcaQolX
BaK0J3GkA6yuE4Iem7BpIjgAFfNkWYjsWXkmywmiYp6ya5AfOdK+wx78Ns9k8QSntufBVccC6Vgx
a/MEyJyw3OXUDaCkJHUmJLubzVQQNX+ZphgXMi4FH2IPac8lCfTzPDtsSd1Xg5j7aSpgXjBExKqv
aMfJjYOnLHfXFAQDarIoUsaiJvD2JrE0G0uLBJbN67gFJRMbAVB9GHzLuhQ7mZg/Cqd+d+EHzkvq
N5HVuaDq2rkIv3hWUKBbf2zti4MDEoIcEDn/kBX9Wmx8lQxjB7cyYr0H0i4f+h3bH+NkcrEDlxLw
OUjTg2VUYOGA1hy/2QmCnXSoqUfY6P9nL9V3Lb0/NSwh5jZMXUXuf1cpKxQy09dadeSxEBTUGDaJ
JAVnpqFJQ1lfQhkDS7k7QtTJLhoLsCOw5QKMjZ6T99QDXjZtQDjP2Jl1IfCv8XmaMxSCEI9DVbq3
vBV4XXvfwsuAEM4jEOexcSF1QV3SjMu+Pa+PC2UUb0tLyrGZiL8jgtnSIWogNBG3ETqKWVM/g+7u
SlrhaYSSXziCMP3VDFj/cOFiYNyr3V3tEkI0eeW6c9oqOaU2Addp5eQIieDBEBIN40Ih+0T3bjv3
R6rgXWKSmt/kI/9UQ9Z+EC2ccyuZz2a13IICW473UMlOYgFGTBMsEYQY9gW7EioRULBhfUo9wHvz
MCVW/W7SSxagUrWXMv1sxzJHPUtBSz74IelbQYiVGeql9wiUSwU/Ir831QHXs/kczN2+SqtffWcP
YBQ27Y3AZb63NjFKj2kDBI5fdsyBTlks/sfTeSzHjURZ9IsyAt5sy/sqekobBEWp4RM+E8DXzwFn
YhbNkLpbhlWozGfuPXdOuEvdxvuoo/yiGgQQwZi+s7H9qoamPFgyCjfMAf8C2WA6OrD1bNHG2LXA
NzbQvhleEq9d03gO3PqCF+t9hAbvWBnG0WIg7EeIV2nAwC45JyjyOFGkHA/gZwb01Lpe4bBijI/J
OHXr7TyR0U2g4fOyXFjDfFcj6smWJgiLF8+Mkxv7uGE00DNWNKiS5TgWGPrA1LJ73ZVs4Xaxfybf
qV9VTUKXaKKHmzwSaFuAhhqxl2XW76LDDTC3jFIC55PdtLGJ7MBb84G/uqNkWVXCZ+NK8ChxN1m2
zdKQJPGCaPVEUpoh5ra2aRQzciCQRmv3e+i9T7aTjxLbD4wF8CSe+t2C/IOVe/RwEp7VcAxGNBWd
rq7EFQP79dp5B0WLQc3yhiR+2+6DtNxDvKUHVvPeKBgbSI6UlWkWTNxCJlwzloqR0R+vhoKwYhTm
Jm2iqxpZD0Ra7AH4dmRsAovve3Pc1zgk0d9QCLSIC7jzMnTuY1ZtilT+zR3Je9HA/hWR3pehePUy
RoaBShjz2+ruxfyD22VT9QkSP8XV5WaIEE0twWXFPqqliDbLiTloCjSNPHvqhM3zMbgecTBjdlB1
HV2jKf9IOa7nmcRjuTQE3QEue3ywjHZvBsE2CcLTPIv74NYo2B2B6p8Y1smc/qDb3SatobeEyKJ6
aOrp6ma8HD336Tz5n8YevTttTF+jDje8R1SjJdCASw8Wzj+o2+ricEfu4Rb9N3vhyYaCTDSLTSQg
e2tbquaE9/xPRxYvmZX1aRis4DoEN94fvZdVSlxn+J0p8TQ5ze/OYYLW9/5LqVmY242BQ11Y7WMo
62zxvjKOCqxpU4esRhOKZQyDID0xPEWmBWzQ7diOBS9Ol/0CLUDSWKfUwiD7qIZ4a3jwMlKGd7HH
t14Rer+Jh/7uOQbUKIQKTPBiZj/EJod58DT7KCCHCnjAVMbbuB5espRIe+rGRSFGoSCDsKTJRApe
c0SZI9S43IdC5ITGg3xYJMwhXvsAc6rwQDobRAsKly0R3g8vwTFS5U689TzBJlB/arep0YbO74Nl
2et+QN5VRF6Da4FB15zYeyZ1C66gKQ6LgaNgewhNlEgcpdPFl59FO2Tq/4zsE4JLtjGwoqBMbKZH
XD3g4vg48UyerEqCU/acL9dpkuNYV89SB+aRoSy1W9RcQ67/bYMKEXslgjMjwLXEdnE7qPLuNFyp
kLyeehExgvS+OYnCVanlqr70UfLlK+vLsPELklFwRAR89rMM77AVfriBc/HM8a2oUEq2aE6i0vme
TOevshanWtAx8Y7dxbkr/lku1rIgz99diBCrbBqZVSjfWKXOUzPpWyyaFpv6ouyW6G9M/NBZhy6t
uQWdbWyaUpxUb/xSY5+earN5Si3bQ3bNCqzLmfaHMeMvXW/LTO+U7H8XaMQN1JUjeXIQrTCB1xQr
PQiyS3HIOZbWMcdpNpv1zsirv3GH1GUUqEkCn2+0S6YMB70yjgnrQVHVKwaj1WtQojrDG+7QFOwN
jFWbIUZ+MGc8WFXDgiWwun5jRv5TN3mK3Iaquw0mdEAvRqwtYmr7OvGuc6KobsHCr5Qs42fgyEcj
GeY3txiOvpdyFZFnufKSeo8u+qsBaqrtNDgMC0mtKnkOY+kEKP5rA0wX8tooR4xatTq9RmHwqBFy
SKejmBqBk1fYP7CXztahNsNqXbnV8NZwdYZ/2fckhBRIY1OKfyyOdoTf3DKfUKtkmQ4yAdooS/bP
9LcnQvfKuyTlcePmkXmaQXJmlfMsZNpdVcq0ngLGOGip5RqfjwmUsPV2ZYBrHEcda6siuQmjqFa0
448iKhE5dE52yFy5xzG4AivQX8J2DK752I681REkTQqnZRrLHjWEpOclOOYHJDsD8DifMGbc0Gtj
ZmvSlagkbRMrWNBDwUAatPYD9zUnLSLpgn7NFfvpZfNHENZq47J2Wmesj50uCLdAf2LOAJR+oEV4
JH6lMVrfwDX6lWtpnqw59Y4Dyo9pgp1ZFOmW7dSjTav0vBgnmIDdgxLp8DAH/8UV83LFJoDSFjRn
hmzlotO+WGUJwnoHHcAG9P9g0W5GOqQgDMKrK/CuWx5ZM1ZRhMAQQuq+JXqWILJkazPAXVuqbXah
YEJqz4C06/lDsBRnvIu/wPfyHRtBROBhbGxpDuab65ZfsWAQG0Fqkmg3O+UpqAPjmxD0CXiU8dVC
WUlZPskCpqJIc8WthFdtsOtjRPbzpjddbys8wWWTD+8R/G8UIig3KNavIJcKvbz8eoqOxrDzea+W
g7De+vxNqDOsjr6QK3kG2IVmPyl3ftlrcCqZvlKCjhDeRspPPHkxvJl1CmcE572cb9iWQYvHQu97
O5huavlitoIqFQ33/uenTQrmJFy2KD9bjp4KYy0r7q9ssH/HTGURjCErQsTIvF40eFUYVjpYKPgi
mvGaau9Yq16hLp/qa5BW//clbsoLogB1ZMxXX5WSybLzqJi7aedkMfgQhnUzR3xkOL/9tdfGF2RW
5WH0m2qjM4tJAHbIJ97UQLYdJKXCPsDPLKgG/vcPN2W9EjTbJ1zauHLReZdruslkAzeN/gfNEL6r
ZNfF4S8LW6wsUPRoHt6dCPRXVvLtpC1ZNGE4PHljyuHov5ljE9171zsjm2D3qK2NoBtZ1br5FgPv
0jywDh5nIdkTEOdaph4+CZOQpYuHDQU+2pnLm3ffzC/B71zlDNBhb/ij1x5sG+Qk5e8hnX87C381
LOdj3yBcgVO56Pp/hUb5K0TMsCl1XuzcBj+YP1ybxJx2yiEwW3YuMKIoRbErIe0pdZ3KHpY+coRz
nPP3DdAPUcp8dG0ZPz3ZUSRBzQ7jst8mnDk37W1k2yZ2e/xLDR1DT+Qh/ApOPt6Opu2Ck5j0u0ep
cPh5MlA5djf1PSVC3ZIjm/Lh3gGd2UDrkFt8ESEP19qFgKnG+eAXEMEihg+t51ymeZbb3iQMw5dT
R7vIvAxRHzBojEegRI/1sLC3sjncRx5ucg1fi1J5ZLE7zl++N1PEwd4ivULV2wQtQJslFFjRXB6K
AhaoV8f9UwqOGbbDR+0b3ZOrwudxmDu+2fnqO0gRpDc8ab9g/5L7cG+Xm8jGxJmZLDOHGJg1tNBT
/v9fKsRfxwoeDnrAZuUG0FOmtjyNPVvxrAUzmNKlr/JEgqcNqzvZW9k9aARnQ0Eo0Ryrp9kjnwAg
6CBr41XkXXEkgBCtEc6lYnYuymzqlTs3aoctAAXlaB8gm3Wn/oMQHHFlpWetZD7Xu1iZ/ZG5Rt2M
t2oGM8ls/RfGGADB6Eur+p9LGzi68sS7T6wsL+AOmiuSGvTJgOfiNzGMV192e6vDDhr4HVE8fmef
vOWLGhoMXCb9Sp+ytyzRDkC/2IvIZma25r0A0meH0+tih6XosleJy+QTgSKcH62ufgmTL/a7x6iz
T5b1Jp+B12ySGemNMXdTi24CIneNgTkLTnISwbb0wr+Izh14ZszrmAFzFo7yGAV9e+t5fjVMuIPj
YNxUoEcNF8sthiSGi637UiToJtDzExMgkcQhWc25gTttBIcEUeF2ks5iR1PDbkgbMq6jHdxRwVlC
jEoOxFKALCLUy7lp9aXzGaJh4tzduLPWLZPfjW0X37qTDWetxW822X/igNyxWiubFxLnhQAwATht
fG/h2O9yzx5XUwukqJ/y30mByYF0h5fOyBCQD5WxTxo33JYiMTfkZg0vGIxWEFuwWrgoOCC2dfhR
XkQdewfM8tVaAtl4wXGA7ZXUbpGb7crU+7yvg12oOtQiHounEltekMzYUxznBoXbPRctOpqhR4yp
G4Nt+BSxXHV/+wnaiawim8jtsivBQnubeeyqLAxyU2JG4bh/0PI2f8mASE5TPCO6qT6J7/VYT7dy
kxKZUNvqNA1gSlQzs/XovO5aASXelDFjT5cdyjFp82dc/TOrT4Pm2Gle01ZOl2bRP/To1xOFs1FG
Lpd6FXoYesqzcpUHVT+rDhDHHBp79n64jaHIpDjqtNj1yejrJV3syyOZ5WAHX8KRFjg2w0TMsUQS
Oxgyz3qs3gkNrvft3CK49pwPqzWHR4QK/OrYfAiUnR9mnyyNxvZq8gT4pmCBiJNvg7mPhf9DEWTQ
UoYYYfnwh5N6Hm1iOYvR+saA0IxzuxtZnoG1DotdEy/aTUIgtlD72004TD6eo+494jXD2d/3GxBO
xqMQAk26kSCWJ9HsahXYtPqZk8jnE1s6QXjz4Z9tF3AVKh5aNJqwypzNXTuaEHlzf14P44xKAskv
13JsvWvhHECOb/2qLp7TGkEfsWFnz3irIxhE4Uj/Qn3EWh1i7Mo13D1b77WJB+7MHw6pQbTAllJU
Qp0vn7lNU9iMAJHVwsoqLJW/zPH4Xqn/MjsY7ngCLvXY6p2PhmdVdbY4uf3QM1AtP8gedUEUEnen
Fimsy9wL9gMIj0xV4ph4CAqd0L+PPictnWsg+4lrwnoxnCzbdBacKaHQE8qsb7fmhOqvwOK+DtKu
3chJ/8HHYe9dv8Ip10/ToYemuEEmhA0OTMvR9c3LCMwgp5S7JFbZrmJdf5lVFu5nYKt6LCGTgNwP
2yuf4bv2bZtnQdR0Lg4yfMZivdFpWvHsOQ5lcIpalrfQ7kCOsELiCf2bqS6510bgn0f/bV6O/WHQ
SA786t+PSlaz9Ly0ktApmHCHnzMMFcQntlbWoxbYOTReoH7HPcjSvRSAPdOKAXSjm4ehnGV7ikSg
iri/a4knpPHqb2tO9b+GHScZKUSSz3ZxzYHyAWE4xRu/B+PLOIWVmUv5q5s/GifeSVXO04jhwlpE
6mqYQSIInPmxz3no1ZwYRg1lMvbTq1ChcQSeAJUUF3fJCvEQmxyYwJT4pVahtyNyjN3Qeo9kKH4b
jsV369EA1LT0mJIBGGdD8UDsktzaGrWiz8A+6EO2u+UqRhy8SXAo3V1cM0m2nBcthOU600/JzN9c
tyhIEjQ8mxK9GcO9Hl6PSz6iLRgptBUDMeb9dtlsQ9dZ4rRa0HiY3E656J/cItAbW/TiU4UdSJoG
Y39GP4XHoT3xomFvbTOTU9muzp45IiHDWWQUEsgVO9fe8fEVDkhZ8przhFcNbC+LXU/iURmKxQBa
TxiVGNqZJhNiCwnTOSQdDmhlgIrJ3XQlauImjuc9W1v81BojaY+fZ2UNqCIz2zhS02OglwzodTNZ
O53nv5kNpvc48V+UiQc4G6rbGCeaEqRF7l5OzJ7kwhwKNQcdmUCkenjd+9BJc1910xM0PFLMjKY6
6nwR4qfwh2+QN/OHicsXloxE8I56GDHPxTeb/FRXfHAK4W5zG/WoLKEKehJJXccLkDJUxeG0qEob
b1yjSwPiYijJoBOId0RCY+PlZFzgFSHlKdso+5VhBVNcl66Lwbg3e+5aDNRq7txtcrqlKE0mRpPO
TVFAHX/MRuXAzZ7aDPYjn1OOAtixjVPS/63j9NOaSxsXrQ2FJHF2mfYQLEn4WI3Fji2FGVfWEbyQ
kc2mJPto6g3zqe/ZklmOf9F1TUlgfXG6zKewKiV52lG4c035K2nMAIbv7zRP3RU6zDjwlw3xtIKb
1e5BLUAmIUJ2hd3oB0FwxaI87OnHii2uk/id5kLx3vjxrvMX4EfrmecWdSomHSNGpRawcA7FHxAF
NQNa3nERNnqb1d54pefjHuNxWztmyCarMHcCVRAQCCaP7VBEkNmZeXmFYBPHOxXPebdxh4BMAye/
B/24EjZgg6rTtBl9/RtjyQktPknFDDu3LUKJlQ4n+1iVYh22OCCkyRbCHAqm7XEP28BvCjYrLeY2
ke1UTVaqLPwnPH7y6OP4OID63mufp6ji2LNseK2tuSVZmJkS7QZ6kYdNUg7zNtITQrw5eSWmux3b
v10PR8gwu090kEDHGOBrerkHUdIUq0C/mcp+OpK4ut5M3P2PgWZA13VGJDqff34a+4bBJyEKNnLR
6hlgFWEU95cyYerw86Wwq/90iHMIcckr8cMsT9r8Gvhe8SYtvCZI2w84KFmq+eOjSLMvI8UkF6fd
p6XRe03k/+DVGds1k/gZnzexwIn4a/lF/PDp+FZG7umVC6F2Owz21mcTAYHYXOfGPO0cyNeABS4D
0EcmurDoqyBGrj2cctSeaZYDL0Nayyo+3mlQ0veYWavPW5tVydEOyJnop4jIjsFE4iu+CGJNiChp
4ytt9D9cvQF9GRkffPrq3Tibx9rldiehDUthaH42iJMpo4W7VwM3IrEFezYolOFzpVYpmsczpj8m
pynLN7/4NOe4Waw/79YiPjB9VZ+c5UcD9tXcLJOTYoSPJgunRDV3eDSNS2JW6RuZdMWtMeKLxYVX
VNn04uYtOiEzfwXiguYBM9nNR4O2mwMAHNwJYu0a3j8LYRngEzgUNPYUpeSwhjUzDOAOwMWwlFWO
fzfn7Cic3KQpt+Id/OZ4J6HNlkh+mFULouUIhlpNVWCdqkCn95yoX6OKIJvDRUkchjlFTgqFZ00I
GFC0HNxZPFj2PDlxIc82CSJIH9plDLBDixfdpojEqynkNUXjufIaCdGQ6XIXMdVsSpOair/PVH/N
rB73eVO6p0ziLZx83iaY1d26jTDzIWv2V05U+qtQh9ugcV6NvEg2U9eDTmBngASuvjdj8z7aHQ2O
57vPMVDlfe/VrPr18Kqc0vocNBErdvERjicfje25srEHjjybMSFteYDdE9OSh7kGGQErvd0isrgJ
bKU7tPTuwphNWIiBrfQap79X6fIBphb/anr5gqr0FygA+UqbCK72JmrW8faIPThwIiiDksiYVVh0
704dwhurpcm4f3qehm6+1i11mmPr3yrDAYGV0NpmXYggQUP4QH7A6mzqgC2o/GoYcBfdJPkymcOi
POzLZ9w3G/J8IuD4ytjGQuXnUYf7ik3IAaGOe+LCgZzYoJtkBgqieVo5vaUvhk/aZlekeNXQC6is
eiZVlzIu1/OqM/h8KjJjD9JkKVgVGNiLricCx1UHh40JMrWy3ym3/y3apXsfBnH6oZjVQcglx6u7
q3LbO1gx2yN4dw7Sk16fq5y3UIjJxrTcY6Py0nVHKBX+r/jkh/zNtEh3fajkkZxYHALTJJK945hE
mZZcpZQqqwxZ0BrF5crm2jwtP0BcAFnSJI8E9iFgJ3DRSVcll04wvnYM50OGfYVyVNmPMbH5P6Gs
ktQ0FKx2B8u+hv2QHP0UaXhVyXvgmsXF4BE6URcD43bta2f0WB+xcdGp5wx76XN3aWwOJ4euxdNB
e+17hYTPQf7r5Ywa4NqcBv+lquV4KhDgbnvKJ6izjn0enMbexETSbRNivctYWpfO9a5eTMyQYTwY
dwwl4MghipFRkWElZs6ztmvINpiB8gS9856aJVOQ8aOfZlJm7ZyOMOG6StD5rZyOlzR0Fwy6bXwz
+/g2ReA+WjPaGk0CVWR0oZr5/js6BLiZxvyVDlF30KICvFDN5Q12GHwkbW19L/HXWVDskJ7ol7wj
wc7sFa7ADuVWdqbTpb6urKexGU5NXdwWewy+aD0cLDqLs8tbfYgSsscMSnYG6ebV0H6yAivE7GCG
RJQriIXY4tAoMEFnDoIPr/014opDKGQG97SJMeAp6MkctAP/aygIpeS1RMn37Lpmgz6Yh5Q/fw96
We0LooHOZMd554nYcXhX5zDznYvOqxHuHfGuaQ+cuYk8Hjn+p58vP7/GI3Eow09GVETMPiIpEAB+
a0akX1MUwtEp/6DI206zR9Fs6hUkz/9ydzLfXcvYZ34HxoD5E5fdtMeJ0FJIEbksGe9dpLHXni35
OGKGpf3v1p3t8onyP+BUpSC0Ohr+/BdjI3k2annFqeA85/Gt4HR8Ye/j7sGEk5wVkeZZIdbDvWCd
JGbxdTGihBlYi5mR4e09U58bH8hzjsiZVgxZTNEAZO2vRDHi0Ud9RXVSfuZourZgQVnAS9ch/Kxx
z/3gHaK2CNZGalxnO3f2jeuerMxyr/4SrWihKWOThS0JECHlb58/0DTBx40WgrLhXYtWhRvFNpD9
1GcXjnzvtcp2gU97WRRxu67QYWzDjHFZLgFHOHaVbmO3QtlinuVAr+4gtzsFmlu/BHv1HAvz7DIY
+hwpCdnDGESThHb5GZlZQF1AHkBIJ7MVWntX8iVwiKJ8QeqYk3RUeHDhUY/Pc5heezWSMZS1oP+n
4NDEZX1qVYVKzhQeG/8AGqTQbM5pjds8Br++fMlr724TKH6Mnf7gVmP/UjYJ80ITGQsC/wO0AZho
aYwyNUBQF8N6YU8WHLOmaTBNBgMxB7OBfLmrrtE4/6WcUkCUikOR8RC1PUJQNfjtwWDsLMfYOXim
+SDiIr+mCwJbWfp9dOvs8POvfr74Y/dMYEe6DQNywocIcMZPgE5Jt46ov/+olfdL9wl+GXhlbGii
7Fhojst5GMs9ySCHprVO+GTbJylBVbaGYI1IRE0Wp6jZreSqfT0dyzI9ZlLaN5pzwlWn4C9VNq4n
qPf45EBhlvt6/nKZfl/8d5gsu2EsrGMYjeCFdAhoWgbZ2nMYhyFWMlczt/yd/GcCPdtbXSFnDAQZ
6Ujh47vOBFN40zZ2dV89N53jXFwPTVhSJPfEsdASxhIobqth2KigvsFPIUmjMV5AvnUvhKUk+47U
84l1xqXXlmRQot9rBipRPWyz0f/jzCraYXMdn0Bmy63TU+aFwgUuR/btwQ/TjylmYFtbc3ZJYSXA
QGSwY1SwjX7+3c+PnM7neI1AEuXkm8cfk4z+ApMFgVREwVtbkwzV/FKdym5sIJLXdHSaTU3IOaBH
b2+l846wE4ObBH/6YCz9h92+xnlsnBqVbjmU4e2PSFcCRlxYOsiV9IJqRUD9dPLs6jse4LyQefWV
hKZ7HkJvT3oa1M/ZqNh1CRLIxGCtjRB7zbhwRPJi4RIzdFml8ZgS/zoPJNMh/QPs8kIvu+8Imvoy
a353GDshLI0DqrKnPAEvl9rT1krMfoMQ+IX8xvqWT+hf0z54bkuPjrLPv9LM0deBX7fLI2FsXQJy
8K6XFiiyKEPWaskDHGwsK/8QWs3HJgaNv3hGQav9q2I/YD3539DP/Vve1tMhlHCUxEDeX8+mrfKc
8KUpMkV7NIJnFvNz7WQCt1TPR156jIbce+W6/qMog88qnQqWJvLDigr4eBbkSntAFo7eZW3ZQr/y
wQTfmb2TdDX/scLkXjRcga5n3XVCIndaZe9BY/1KTU1zXzndI6Gd24MsDlZh5raXKZovkRkbT3w2
EAarjn1z9WsKPLmZNJkXVtPfWkCmJ5hKzR0b2bzPFoEvFc51Blt8Ds18eABDO1bM5y7N5PaPhLeC
qyUGEuNZ466u2SkYoQet05oitWlJTNqwSWQSnsJtbULMMxThXXRL5odhabwEaIRXSWA4O3TT0BTA
3N5/vvQ5MCNkfvmuDe0OK+wSZgeyaDe5ObJE7RUp7IU5xe+0/DyolHHJTH/fDvJZlUifnSz/oKkB
wBpQq9XptB4NBgb0eu+Fo5ktXzwuj4tlWjTjMEKvXYdP1oN9UDIUjlZoAP2Nrwm0gNN2iPSC82rN
99jRzGjGRUKhpxHOiI+JnoZYoVU+yDk0TgH6nk0HGXv1wx8u4izdZ7XxThvXbNl6xFtG6vTaTjGf
UouWJgA8tPtRZppW2CIKanFKNnW+Fk7rEBJARINBNOAmgJOhyBpW6UeFi5beuv+Is3YfGry5lp/s
WsZQCDpZMbMF9gguwpE1uutwVM8/CILUcrmy2G+DGU3i3Vznij206z4xjknugCk20jfkrixEuc5l
XN9ThNcUcwBuWsytduvdxiZQ64yRLmJYeciNHm0HltSZzMLJc5sDBkhSZAsjObmKfgg4U7tBxmlu
nShtGFExxAlKsLyzj7fQAaYIUSm9myXr77kbmJjAoSyn9Ltnxn4egwEvUMYkSCTkbYgMJ0o2/a0r
+tWEKsWr0nTfutlXbjXuwdRIwovcMQ4+2espfMaVrLPuObFJdWjSaLjpJjukVj7yrC3KCMv4VVmO
3KYKMBqqtewCYxHFTvsqnDi5jzOsSTqkhSfAPimcce8MhktCT7l2A3kouy4+jGP/h4KDPr5hZDNh
cL2FLg5rFTw3Q+5fMdqpdTJnjE6C8rsvIJIqOElbO8+JFLGmIyMMvTF5IjF8PQqIaNuostItBilR
kKqnJC8wZSxT7uieFOON3uszE1O3j9ObGyxYSoslA9lnCi6I2/1XqhlzM1kdq4ZVWWl2a9t0MFQ7
TsSGbBwpADBysWGrXwA3dcpn+NRg0c4U3lmWDVfX8cNzR5KZSRHDbeOdnSIh7JTUzEeJ/ZNQevnp
IbV49gQjzl4hCCg859UUdr+1ILms2nJBbHq6/AiY+FDD2P3+h1tmI+5b5WlDsM/yXxfKcygmzsgK
qTW5XqSmVuYp1mW+ZzmPY6p3q8ecmecyrfI3xGHzyyz+Fp2fvf18gfAGiN1vHgFg059JDQb/q6L+
ePz8jAjZf5khGsLe0IQrjtoL8XzIjrQ2TwwBszfMStCLq6I8GEQ2vPVgFNkejukuc3u454Z8H3PM
xpQoFk00vLjMYLcimeivMKuVZ35LkzkmMyJ2FtbV192fuhiKt4p15cMIaVInWb6pgK1aFw1s9TUH
kvKZkoeZeHH4Kdvd7sWxj2HpWduuE96akPXmjYTYDWqS+rmy5hMNrvlo2xaVzZw+chitb51QX42t
kY90ff02SsE7hGRbEIp5Tg0fD3H2sAuiev1BxcdAORMuJJLpTEg0Hx2hbHvSGxGVpJ77sTg9V50q
+uvPfwUpKwWnDw8zSrY4Mq9jgt41Q/PxoVM2vuHo53tpEjMGsL4kharf5a05EfXustwxOQz5QHxR
Jegn2o2HNwMQbMM5fFFawzEtEvtZecl3VYhvNy7EiyvYLvYRv30zjb99rhyl+n9cavNDjD/6KCd+
dyYL6H19SlhuP8+FltummXfUQvFjnFN7ZQyNu5+qtN93hrwLu7H/ZpwuJhPQc9saeMp2Rhpa/5qR
M6/xnjJe1C/tFG9BGMiXtpN/dARthymhNKfsC2T1FqgBfBarsq6a7T/mCvQ86tvMa7aJ2dPcd+4X
W/YnOUGhKRlXjrCGt/y177WM6j8h8wSk9rn/2S15iSiUlg9LJM9dztgVz3/8WLbnNnosO4C7FObi
AIbR+hipdJg0TOZLtCxjrHbkGMCKfAXlWm19fFTvulDflJHcHCxKSHZh4xIwwutibpMZPJIRmv7f
uk3/mGZmflaGqNkw2TP+sdjl2OfZCvO0fPgFHQ/h9sOVI3o4gNsRJ0xz82lQtYt+upzOJUzIJq69
XRe5AcuDmkyIqsteiqJHlpGfPVrpt6y+tMVQ0ZvH9Z88zy+CSTA1BnGVWU1jHpftYWTp/y1i8Mt2
D0W1xsDDomfKd43mFcgI1Ab+NTaPDtclfJ3+tWAo9zKP6mbnyI0qMhBYrW1bDe8gR8l6ixq/3DtB
3nFBNSOy0AiMwDzT0ycwfzwLZa12+mHvpDP7Lwps36f9KVoCs4iLGu4OHa6NXCEc8kfuhdPBK4Yn
24fTO3cQhPtY+b/D0TlbyBjiFSLVdWKXCUoBYVzG2kk3dLNnHHLRUfslWpKIoVsmB9hCBVKXxAyp
vq3ogid9bciq/4u0ZTMU6p7M5uI0AWVgl+LdJfhllTzN0ILyhlaXQjy4svsbLn4xRRufGv9XVrjb
pJv973EZyPaBqJ6rCZ1HwdBwZeCw3AfN7L+KIfuCemN/91b+nCEgec+0PfNp9cJj0TMk4R/64dJ1
UQil8zcDHjgJnoRPDf5SWP0XwImKJ7JrXsO0uk4e6b1WAzF3NrMNdesh11nA5pD9eD5zkbnDRODt
/OzU03TslhVLFEKVYThYfRQt4Cm/XrdUe1dMVhzmvNjnOMrcK0Qr7P/i1SpD1Bmm0gcNRJ8tM8/L
gGDE0cY3h4+z12lKykshxS5HfH3M2bg+W5qGEPJ3993mD/LgDmbnBq9h13kbQwT/mSx9mCLhTsgl
UmX4eWtH5yg3EVlfHbeH0JjeZyIiHkYgxclisYvMjRdZHKHyrVvk+9+1i0PMr55dJ1FvsO+SQ8KG
cK9b7b+1bUVs4iqus/7QQDw9QozZgDVaLmfvkvpcZKM0njBaR3vgwMZDlKm7HsCz3YWUf7tYUVDb
fI4zB5GN8TF2zEfhxsZ78Sv3S+uIeJqBH2SJMyHrNd6NtD54Ml0T0BAeEyfcIFIZGZhVG0izjxyi
LVgmc8u48U9U9R7PWvLexbZ9pJYoz02SgKIy573DE7YdEsjo2k3EdohTaAd1Gp6c1mVVZ3ykqex3
0P6oHaE38eCcZzMUXBDGs9XZxELMW4XW7VDPUGm0MhdxkI4Ikyu7U6MH4lYC/z3y2l2+rPlFtBD4
TQa3gcwoif+HqPNYjhzJlugXwSwCKoBtZiJ1UusNjKzqgpYB/fXvgG8xi6FVt/Ww2Uwg4gr34/bZ
HddvDX4FBKaFed32Z0gTWRHogngp8AMFEBnGxMj9mrNrVw9c1ztAd86xiNQTZVi3c4Z4Cvwqa+gz
NLJdP9Znla8Fa7l8WzVxkEBKNWbm9YSv1XPIkV1AgEFA7pyaueouev3y+6feSFZvdbEFs/BIfMSC
YhGQbTWaPbR+dzn//ty/f/rfl9+/10n6kkbiMCz7r7wRtGHzQOdHZqxfmulecpzWaZNeZle9iNS2
d3NXVEfD9N/aAp0Ug0AAr0yfjZwtNSE8W3+0if10UTFYmsLCs+jLPUwOYorErfYjxubAt+HzovSs
u/Eau/ZXqchMdzUXiwOK85iA0sfZkrE2Y9izuJlzjcpFnHor+0Q4erTq6TEdfGjFahRHTMUl0yYA
fWzbCm4DBlTjtV7Dk//3xdX5K2QPpxlwRnhN/9A6JehTNwNDScBKNsn7iYej4sHw7Do7k8jk7EaP
PiVKnekyCosiznuI2ZlvjRJoRB17E0MquRdTVe2QUOWIGD8J1kW/ozQpgiWIMeQiN910FnUNrYzM
xscGKHBl1feQI8fA6atkDywAT1EDZcyZfHfDi/yC0hRWGH5c9KQHhX54q7iTM09ALmxfdK0qaltx
a7phAB8xY7EU03mW/NLgCjHWcuyy2HRxcvWHeDiVofBvaA4xHRfy3Uv1Leqj9j7s+FIz996ipFn2
CaPMg1D4PBx3sA++TbDGjPaFAnZOA0OuWRrdmB7KNuVRN3apGSHuMUfyVDC4d/h/4TZtC04gLlcc
yNVzFIbDYzQaP1OeYpjz+3GXdha/L3U/Zhj7cqJgE/TzVCywD/BqBKR5WKtwZJvL3HiJbfHPKYS5
thjWlok0ubMgZH8TkeDfH8vKtg99Er6MaK6g03oIzUmrbjpCkpDuxNF0TZnKdaIgTk80MF4Mpc/Q
mS085jERykYy1dchW8Cprti+yswqqlnmtUle/R012p7RIbLbzyc2iFF4iEjY+DWQhP5CheoghFGx
Y24QC8NMqVAu2bYOrGVV+IbAMXoay8wp4UrNc7bjgmdypEK1Ex7LG7xv/GTdK7mO5gHcNllrEDCj
yltDhz1c54hOSR5H+YT8iERSQgmBJnYK6QvDKtLZQki506iQKZRNv/Xs1YhRmu++nLhbLP9BYLkl
H1sLYKk9DnNwwpxTSt9aPttNOwSLX9t3Tu0dKstf7jHHo+j1fCDpZfY5sAJlg4X/ggBXpsoF0pxy
RVUzEzh6qwrJya2PfKVMTg3rqk4z30OfAMVd7ccheguZfCFrt02qwPbk2o1/Qyp971V1elieSzsU
yOjhyjLj2ToOPnYLFdvezIaXRZEot9HUCtjfPguXFKlyxuqrIjTMkP7dPPwYbcI1hRF9oRCrcS9U
2XN48x2nepaYr++6oj0LvHzbFKUg1/oR7YkIstisTi4rEtOxVsZFR65qziagaP2zyP4jBs45hw48
KAsI2aRhsHa0WXUnLqGb/hdabA4YkW0xl0PgJEi2t0g4QcFksAbz737XkCkr1DqxbbbfpnMPTV8w
5BXHNuVDAFJFIcUXa4bniJOsCHp7nA7jopHKxs1RzwUmQN3vs0zMAJ2Mjd+dqcac90WkXzR4+NaT
9fVsUNTY7jOsVhayIn0q+NGgJppuM/8B8Xgrs/JxdoB6Y4YfwbOrz9haa8oW8RsDr2QLUGLbgE+8
ZExOCOKbCVJIx4uy7eWWerQfXpL/14Hzs139iWI+g4bZfuRg29HJkrXZwv+oDO/AaHE8KuT/NcnK
52gZbpZOx10Vea9MTe2bOSHuGRwPkAO2sL2loIaVwJwCiNRkbohPq6+MR8tkN9TnC5veBMS58iHq
m1e/mMwASA7cG53O1660/woJpcTpi1XEBnsPxSkBuH14T5T7dCKL7jnigNq7I0pm6td0G3Zoxawo
HPa9t0Jn/aQ8p7ZxrA0g/qx5gUE3WQ2fJk6Zy2TmFilofaFZRKFa1sY1JqM9q6vTMLKz64y0w4km
pgBtBPDPyXlwwxIbi0kLGVqPkcF2y2iQk1dJSnRTwiQwK2xmKnb/j2Is/YlWo/fkuOmTG5XueYjM
1WJQBG2V1h/qU+qy+Bkt9OEWGizwBcaDIDclxuB6KRNR7U2czDDuiWJcaB7jZUoPSA4WdIfoj31Z
NPuir+0TV3egMX8FFhOPqx0aH3lUS94lH5w6qvQkHtRrHxtNIDoXCeMEbyI32umZ5yqjuKiTV5Lz
TlQZt9mGoil8D3n4LP7m6Mbx2BOp3hT9QzXQtfB/yESSHXNoLxtbhp+ejaWyY5GCbsE4ROAdAB0c
MwRXZZeQ0OHErH4dplzR+GkiWj+4mHmXqnIRwPVBFs3Lo6n9s0GmIJiqOcH2bKsz/ZwO+ql+RlwY
79RaiXdSv/J0nlRjypdu6hiAyfpm16P84RXuuzz+IbzQ27ULNNAIKv9GdStv2CvmvZujLSih9Azh
RWgSb5Keh2qa3r2W6bbWrKtS4ob28CnNYOrkpqldZydiQDk28XRgFZMQzub8YMNa3PdUbsB8Fuep
g7CjlzHdtapnDWmwcvbrMVAOotapf1Tjwi7N01jWx5yU56InuoRcbmMs9dkzeqgEhM8dZNJvR3QR
7xqZcYDxWGON7l/pzTAseymbd2BMxEDZyAg8+eTSax4dCpAOKnbnwClE6E3eKGrsjkFX566RtkMg
pdftJjY22zJKsAMWi3mrJe8NGWAS68DgnWzfTc4qMmY4OKN+Wzx22gmR1nPv4TDoYafUVXQqyLDY
hKUL8GKcnqByoMsf2oc0szykhS1NXqftQxerf0U4fIIyfwRhR6TuAPGoEi9goBC6d2hsVcONsEys
BWSzd9WSXcv6x3bRLUsJz9po9FUkbGoiY3rsWDWfh0EihfPzh1hFDDf9ASRvlL5NiXxKyR1qbJqY
yqH9diwXZYeaKJ3wmfPEbngumgv55/hvKujfeZ9W3yWCVLrZrqGgoIU8eUvX7CcUFkfXYIKEsIjo
HNz13NT+cNTTuBxGFN7E/YljUS323iQnbUtKOe6XVDz4M/VmwwqHAT5gex8tPn4rUHIvS7TUXz2D
mzEhM2aaT3PHhQ07BWAnKuPdIvGxOLl99hLx41kEWTSY5gqDvBJeTmQz2gsaYXxbTCtR/X/lBQhI
Z517e5zBTkQgLYKCecvvfGtxtx9iKftVdUwC1wKkgxSNTdkOw54NGLzZVVkfFneaAomgulWJXWPF
mrV7KQsqF981oqDoG94zdJXY9tDjRdoiPS1trLsZ+nU3kgDCpGfZz5b6EoiQ9qMmnST2xkM4l3tv
ZsWPduZc468+uIxOmsWx7nDpWneD14pDBhs3X+SLgsDIUPO+LhZmd5n9UafooTuh5mcsY5uUn8/I
6n0zY4RFdR9aI/4fd1qu/MvBtHaIWZtl/DBdII9Rl/3RGIK5ijPWrwRfVAVwdggoiPgSi45k+UZf
QPsI6ae/CGMM92VXyg1AaaIrlfoDsNW1u/CtQUJMerWF0waOtNNlWWAkuKK4zdVxovNNHHLJ5268
dShFD41gAJ2q6d0NORpod2nCJqs8KJn+8w33M0oH9dhF/bgFfmNvXMuGxSDN5KIVUoPOZ9Wgiz/k
yr0gf8Rh4lt0jVX4QMgJrm4AaB47ndVx8BYh0KVsGYsj23ZYqZQy+7q9lUJG8H4EUA1Fvl1sraVk
2L5AIkiA5RPkUsYVm0Wz+YhYlgaQ2nhiDRxhk8TO3lZufTdgBdvYlQEEQ7Xv5WLFqGWHV+bM6Y12
YHr01SsDHcDCpmXeOiJh4S2bvLE5XRIUux2DqPtOFwVJS+4pVeTD0cCWW3P6qpF8PhSO/UCLA8EJ
ShWmbSyCtl/f8mw1TGtdB6nks0sz0o4DIJke6HrCdTI9fiH2tDasTf2NY1FJ98jddk/kM/wjgpA9
++AEVspOAjFGyAAPtXgUR5w+DkAW1mCH3IVdECHCGkKmCRI/2G+xKae2Pps5xf1cwkOYYW6B6GCT
PjC0u5mo9nbJXHs/1r9UO4+xBpKNCHimeiKsi5JkFGZz65euOlE/n201YeR3HfBDiIme8L5AzEw8
bzfky9+YFHsWAcAWYBLhC3G8GbFH8wK+GYaC5cRfNZvmkE3TdtEWo/S2/4vy6dNwyhAb9pmoeud+
BqIEEGjez6b8rw5FeIBQjkqPZQyWeony5urZSCP2NtagSzoMb745U7I6M6ImqIJu5RKgJVR3r7yx
uw/VJ0IU5qIgkOqx/keQPFZcIydDCuBPkSW7BqG8GowHAP/PPUUYnxJUXUkVNcdFcnHbx6VNDZYL
yDho3EShiJNFxC3QnG9H066OydCdCy+bb0RG8VRGMd5Xx8FS+Bci+Exrkyn0l51ADl6vDIkJ9hxw
EmRiRMi7mElDSCXu8tWgKSdYDNUCQYtZ0i/HqvdRJbbmY56lb1a6VqUJyxrBP1NbqRdMbYyV3tAg
Gbmft6y7SAGTC6IuE9U4c5WEgTlslL9Wa9J89KuLcEqTS3UE5lMFdEtqY/EJ78cICsVvfCZNnDoj
DfiugBoc8NwgSoGU7mAQt6v8SUROhy5CLEdkqnGglPMPtXO7c23nT8UqfZN302cYFjVGZmr1ycTo
m7kMG0P5VAG6PWEMoYBZEoGamrW4u0SYbJtsObZOActsMQKEeIgx/CVAIIGIZy1BwSTvF/EeYvbf
LCWMxX6mewcN98dDWUslndMIllgTKfdJCOWVbog00L35NGS4f5gER+cFNaboHRx/9vxUR4iwjHrw
90U8fkcyPixxHu19L0QzTXpfmeJ9JVn2gteVS0r6gCp7yFzlBKk90+6Di4NvQEG9IV7DOTEU9sBB
eHIflZHLUBwYvrBG89Dr5CI7pS/mhHLY7q8aT9icLPlpTF2A0NWtNvL/RlY6mFEk8kLenxhNVZbW
N5kyO2p6cw6MUrxRu0L0RJIY4AvBVhGXu8yCdpyD+T73hYtlTv6B8tLsYWsiKdPAv6dwwA5SkX3n
v+JoZ4iDWWrXLHZykIJ2FcsVBhMoVk6+T6Sygy/TAOBBngMJ8JER2GWYnU3O212fQpyZJ/WV+ut4
vJpuY0XvQWrXp21WP47fV/u0awEtjtkFa/XG5vxgb8+Pg0GPoQ9YOUbxmADTrD4a0/hSDRMQtxlF
QwLl+JDV08L24JDCazv5AEp2DgI2rM4lxg6SfAN8fISSVlfX6mN0N8RRIiZcjbhZEM6kJ6oF6WOY
k2mHo9AiD2VL14FlZgEpPy04/E1jmbaugCfgSlI0EfCimwoXprrkozlO097C1HydlQ4IciN/WXru
sfGyf9DFKkizoC26Nj2VU3PxMWyesrGMrr9fpJY/gnC8vTG+w9MA2gJYpQsXiumWADzLEzLovDdk
FdxpU5HthBQPiVbJgXculTkGqpCcuaxY3hLAtE/tnJ/yeHl2Ev77UO2yZpBEAlOZJ1sos5sqaYyH
yq8uTkkGrIEKpVqFYI9L/kmk67+Ru4vT/5WHesY+6W/aBvtsaHQ/GdKeizYr+2FR7o8uyW1vCYOt
s89ZRvt4hQSvAuSc6+YwDMNXsVZ9aaqRmbrGk0xnuMDuBH4BuSnEnAmFA4vVyvXUDkjGFsxafBlL
vmWOLSQgsozd9iY205mJ97Qzw8zb2qZS256ArGj9TGdBxiNbqS/HRN01oxLQJK3Bt3wjucfc5pn5
kTWKjXlgmvIswrvUs32iy08JY6g610wI0uUpZvS5laL4lyfxv7ld0Zc58qW2kTdbh1dzWpzvQSeH
2jgnizdSSHD6Y2oCjOgrwvNICPfJfNIYWlCrxz7adYEzqAYxy1BwZEdd3Opihjv4it9YvbhJdC+w
W6QjGkOrqniMJWKNTnSBIhvmoBPc+6DflktOwpHQ0alprfRgIqCtJ9NgsRRFpC3ihZ8tfL/TbUoc
KHk0+QdDTweyp6ubl3TZxqsg/Iw01wDbJXvesTqU80SNEyVBY8tV1Syu7EeI4HGgIypmElkZbqAp
kTMhSD4hQ4ApxMClUNYFCfJVyyqhfooYNYPnKKtThH1LCZnvM9tmBjwoFPFpXpzKmszqYprXFKA4
5ryX5ykUFlaTzGIqBD6qj5DkKG6ZSaDOmy3X2bMvmPY8z/elV384TJ4f+nEEy9oRH9tYhthFbf8y
5RO6hdRHLSqhfPWmwaBgYdbUwtw+Ifxy742E9CAHlVDaWmA2c4JZsyK9JB043saur5aA9bzkVB4M
v9h7rhneQBKPNfXwhYiJYrfyNlj4TyOp0eFHnjvyBK9CgpkhyjB/yUfqhHCqbrCdexJV0MiC300O
Y91jJ9Ty0Iyl9aS89jgOxQm+9hKkhGIw59tAq8k3A6Qb/NjlaSrnu0qXn9L+Rh0OJHRiSLzo5C6K
SVcijuipK11eLIKzkkWz3qp6imTb39iFBUDSmL5jHBkVhuALUqLPvBcBNRF84slor5TwO3NxMNQO
yZul/X9Yhk2K5uwDmZe3ZfLoB1VHYKJIovPU02sPeMZrV2L/nOl+LGI7rWQYd/Dt+ZZFRixMVrNg
1aazBwn0PWSWcUt1jsQKTZFjmQ8U1JjE7fbmdc1RQM/ZiWhEdD0Nby5Lyk2bATPhN+vhHLkQlibO
jAeiHaEClDXQAYrVwpT1LmnXsA+ColYGNGrp48UHiyoHUx1kFF5Ch3ugglW5I+rqqIuU5I8q5LdC
YjaeLQgxLg0xKC0zpsTWNRo9do37SCjsFovf3bzUxwrfZnd98ZcsjQzKl5ZUyHl1a2ZW15RCpkdF
rFEs+vzcqF/ci8xCFqJehNTIkbfQGP7LksE6IFxxb72o0XrDfIfRTPpxG/htS1ACcZj7yHM+fB1e
jPbRCfv5mpjJsUT6c3XPli3VHicnISu685gnyeEZJv5JdLxHVenJF1wpyTasLEBd6y2SeQ3vC0kp
I3Q32Agi3g/6bHAJXtmarrYDPJQmCHWPYxTTOWQlyBHDvmic/2Cvwn/t6vEwcXRtmimUB6wft7zH
XlgqE668xaR56D5XmcndVLH6HSpF9Px41Rnf14mOVO0WgkkdFTBkpt3QgnIJOVlVDLwjbj5iRpJb
CVR5YCq6KRtK9Gx+RsCtDjFO4O0Qy+GOwywAjdM/6hUnF2MdOBhzhtJfzS8KIRg9khsUXvrXwZoX
uOBS0Ha5gftgYOp/nA0WnzESicWfvhJvdLeYODF06A8/JxVD287EO2qtCSR3Kfr4jcb8EnITbPtB
v8mWaxpGw74gsfFM1F7gFylNIhxsvil264LhHC/hiw21kdOk0/dMC+8as4WtaSsSYrHniOGiMoUp
0Jw/LLN+lov7TohjciTj0gC1TmOusIoS7EzIi4+YSA75qat9vZEGRBpOLGJGFwrnTKAf7ga5n9Qp
CcsFGAgKTpB4zMrtUZ1qLsVZIUtmyBzes9RkrCJHEz6jSe6IyC+EdAy7snX5JXBQ3VPbxwF+Ddbx
6AfP01DHxyGuzmg1LJhbOSvSmkXOnukII/Ammx6r2T+x7C13OhuJvcfmowSvrpviM2gLG8Z5VJ+8
9a9UlcjjOKb3iWStW1H7mCEm/MFnTrQYoPYmTSZa9uFzezCr460vHTYQfqFaGDilDmzCl0Yj3NcV
Wj5z/C+rLe/scby0+JpYUEfMDiaXCVkJsBU/MT5g6V5DB39gMklzRVnD6rX+2ljK9rY7O0GCLwOG
fVadE6Od0ZmAiYojc1/UHbKN37XSSh9v1oLFQ0xzc6V7ygUxe8JBLmP3ytqEaMY2aCeQlI5oC2FF
MyOBzFDwJBP8UPlBnc5fBp89gzGlMIuHT50ffaYm2c9C2lhu6RqP3dhBbBpIJyqj/N6imcMck1Ne
MBXmnDa/lwEfXVj+0UyEWFSEy7lQcjxPH7/QblR9/l76N46p21L3z8METddu3XtH8wIijwsP6KYQ
bxqt+wKka6C/4PWsc/fFZFPsEehO0kr+TkhQF4AChs1sk0+Yls0z2a3OPZM37HzkFLNLpMPkiqqZ
8XZJ8AuAROQPuDIDAsY6pj+5GNl84qQvaELQP9t1APXT6qnN55Tlty0tAiqZW5ws1QznNuxWLOsj
OajudlBsO5ju3ezOSc9I7PaewWqpxNOyS6THJDbpHtNxjavI55eq8BF0SFle2T8xThlNUjqmdXAv
3xlSLjAGTgQ+ftSExHg96Y499w8iE/3SdOiZEUVYUYeUx2NeFPoJcd1EaVXGwl4YskUKKN9MaZgE
UBkjbaaTpxkagbq1dmmSvcIztpHP5AQhsvllhhNjSEs0DgSvdaGwa5eujPJUCO8FozDF5oRUGuUi
TUDqX/qwWA6Rw2v2+4XJ7N0SKtRStIuRQ/54V9jjydQXcih0hSYoHpoInybr7pSqY89r/Gfx1YWo
Hh+6mDhozLRDjwh7WXMljH0TJcZlqmtY4gPne+8Z8TUJR54rEJBYLHBFpKwDwujS4y/ejAQpVtp/
WP9XFvF/q6hMD9F8w47+WavMvmNvccgqRi25yq0dKVOIruHIHeSYYl311jRhu+3Pbi/6c5MUxpGk
ejIPsv7SaIX/af2TMGKO7GnpD6yzeY24/BGu3nmLMi5ObyO9pn7xsu9alTvHEtVFxDFdEolOltW9
NQIl3DSQa5P75nUWyWEZp0dOuZ+ZWTT1VZ88Vyxoyqo9kDbFJCoG6zqxOdsCUdAw/AESLE7M0L4U
D+Any1tLlqCpTY4cUIH86pBJGTRGIcRj5BQO81g8y4fWbh9ta3UUR49M4WMIEYC1JREcG+lEmJ5a
wjIH0Fo7JEcYopSFkzpi8O5l1UnNEfsXyBVxEZtgsGjG9VIt9cpR1P/fnC9m/xBjATiopRfHTrGF
LsJDHmN/HjBpnZamO7F0SO8nKV4U3vsLElK9zQqmlKwN0E1kf5MmBuWWsiaaTC3uSid/NtXyhwgx
GRhp3Jx/v5A+gl3N60Z8FkkcSJsexh41Rg0yJLZmhmm9mRhl1UQI96q/EG5gQuBUEAn8gWmMWx9b
V7BrcWCcVtC7LBce2Mx0jxutvoKyXvai9H/aBYUQwWVNIGPY9r4hqLMBWe9NGoFDUbubsOi9k5/W
w6WQ00NTMLsIq6E8c1+W0MP5UxpX7XEgi+c318trmOQ7JhbNMTbiS9PJvdXZ8XExEPPYRvQA5nPY
+Y18MzplXKGHz0Hu9gS3FdlDRBTGrpXein7plm2o9bBXdE+sLhjotJlB3fuvcazmSD5xiBptfI5K
urrSdf0tErni0EpNlcDoZjcm6U00qjy5fXRvdgPRE1kqf6IwmU8A1s96/TYlKak0weWuTcOQKrZu
7xdidu6HG+yBkEil6StKnOpc98yn4GdB6GjQ+IIkiEVFtLVjPOvCG+6RztBm5cMLlxxC97QZnzJ2
jTBcFwaS9XecyPbWNxnUAcJ9N3UD4oCLns+k1s+F/d3KvNhjpoGcEFs/rfAoqWONiVYxj6uQxMGE
qd67LHqB1sq2uieNNrNZbZmW/rJNh0OzpZEzrPK/UJNFMALX3xgdrvTcdPGcDSMCxnWqnMTj3Wy7
R9dvh2Nb8sIUmBXIm40Q65CjeHMGpKpkNsxgT/c4ctKbZ1ewlok62cs5/jZa4o7T1e/s1jPCB/Aa
v2wlZwUs4S4cThnphulCsMCA1ILBVHN2sp8qV8y1ywHW9WjoLUMCyFl99zhXFnV3T5xOwjATeMJz
OvPbZWQDw6Cco8dIEJTAlnXAwnAnalRXg1XeKf/vugjZ9rZ2IGsjlvgdYv/Or1PSKLZ5LW3oe1F1
+SU05x2gnxrDr40ni7Crbt7rYnhn69TdQI7T8RvEx0dTvA9l6OI7KeL7X8tXYyNB7xJgAUWB8j20
69c+5F9cE1kUjfm8TW20ByhJos1YYFbxigrieoeZxmvUS1Rnr+QSWCdtyPiehZ6/LUUv8DvRvbGG
JcmX4TEkITu/VCJatmMbjpzZwxFjMaNdn6U28k+yuiJCPnpGDmohm9vOiUgtDqPnnhbZuM8arsnG
jCD71rN9E37NerxR924ueubpHetxi/3M5I73eW1Pp76f/mXgl1NFreHY1ng0Jzb5Dv4dvIlYFa1T
iNItgFiK9JGpTTPY2wVM7C3p/pEOWJz5MY5YHscza6yPeVhnwPE3qdy1ouUu2/FnjOh2lNehcEga
3hyas63vmQm4kBlLKZazwB1tvL0EpZJk6jK/WdoL2iyYIEn83nevrYkkJ/GY86TOWLFsZZ25AFth
hueSZ3VhI/NgFea8ESlbQ3huJuJIYNdWy9nNQhWgFgUfl24aNs8doZ9w7zVLP7pqjCNESK9tXF72
is3esLNQ1JEGQL+Mfwps8oigEBvpGIjSflma2Lt4CgVX5oS3iN/2xjQXfFBF/5pgLN3UicMGkwGz
bc/iU8ZqDy+s73r9ZS4LAjw3rg5ClkcvYYbq8g12Tflgr0FrxUj+sxP3KDrm4eRo8xtTsXwwULEV
1E1HyOFwQab+Hr19WjjT3eRdgeqUm7ZVQahsUnaUdce+aNeb0vsQafHp9QjJwtHyj36EGHHxgT3Y
84MrHOtQA2unSLIYqmOuPeZG/L1E2iWzl745I6cbLIiGXzGZu9yFaDL5ZRBHQKJ4AKdL6Ee7xtHr
3DY51olYma1hcwcNAgOdxdSy4ni8aZ+4AS/MHzRF0DEe+md0/FyZKgI2a7IIr3oHjoKXRUELvfEu
pBo6DVP17eUe0DMy+vbJ/GcaB+M4RmQ0MHbCfpyN8BzFPw3tOO7XFL/lLD1OYGTDtKJqMYg87Q/t
wDFt1OWnYql90E7+WBvKQuwAvtl2WiIKkbluQpQ/RNCmQJNRc/FQYfR09cFJYufEC2JtmgFUlLSf
Fstdnkaw2QClc4MnyMpZCZrdvbVAimAvI9doYOcmJuuUzf4PtPfiaLBnMBz5zprVBh+IhrzClGhY
kfnaquJxGfDz2RVCGpul1CWtPt3OcV6mXmJ5CzPYriuxgVASnyX2mCKaM8zya2D94+RpvouVUDcP
bz0cUZMp+0iIbuUcXA/4TQyFWLItSNf/DjFl27ExUbm1aIgi9lkM0VipuHCagjYzv2d6r6OFk3vE
on3ocdNt6wb3Hrx0pJzSxncAPu6RaCjWiGkf7ngj3b1HzBN1HVLHDfvJgaM7echmNz7Diq1wJgSd
hSsV5QYvX0LkH059djf1xXRGtfJP7yJB4m4GHCPwZi02jTafcnzes6rEMStqtoFD/Zy4a3ZMARfI
Wx6TiF8Wftj2ZrrFuS62ABSiG9AMuUOXjy4F49+UyZ0R82nasPw3jRsSTgNCe7aNFKU8ii9vwiXC
ljLJ863ZqRz+aD6fmjcwZdVXwiyvnYHbLfGypqDlkCgaMR7rSYdbZ168F2SlNaUdVjdAnORLNsvb
wASnY1w8JGNF96ipZdHgAcWe31M1WweLVRYGpyQNfFehLScf2+Ash8bUfC8VbrxM21jIl/QSQp/C
MYsxheDWoPclVx8mgE0IfmQVJdyVorxasVedEIB9GiaxSwyY/+JURsKjbHdrzXZ4NxK1Log23Woy
2Y6uNMzHsZhtehF4Zk0dH9hHEYVuJ9ZtdXQLVwMIUlgVCEWgOTKj76rHBTML+RCW1nLtXJw/ZhNe
8/nHEbwtXo52OTNQWxIUziihdzmGrFoEbpxhi5EOIZiyogjJ3IWMlewO/KwkllmoK7E3zmPYYdYq
CudrGlAEZCOY+CFnJhAT7rKzKWGMPqle5i4i9KqO+APiiW4kB7QG+oQQ64nhLfe83Q9bE+OPh8gy
RkeLBqeRgcAB9tgbqNBK/30ezOoYgaE12wIcVeZ9JmhRN1JHxv0AH/kS8UkqBui7YrDZfw9bOjeM
iFVt7QcPW3tfhrQpNisYlEqPOCTuBHlwO90UZBj6yDDhzImrpLTJo9xhEzID5vIttlZGvTOTmMl4
j485Ibwl7Z/npj53dSJ3Le110OQhribD+4GWoqNnQnEI0ArnC5Ft/3FXqV1W0UG2Mz9+rYtjGhXk
g3mEyk/1dPQIaqnq7L90srltnB3DwpB1/AKyOuBhnQMlIh6DxLQCtBrtxkwKvDU8J0kNxUbMZrVn
w3swEtu7Uk7zo4eEdKENuHE4sz/7y+L8Guvd4kSgHhtTI+pWhIbSNNbOq5knLABj772r5LPZ2/1W
1DiIxqQ6wJbcO6Bb2CrAPPKbjmFnTG5c5j7Qq1NCdfgJmui5zsuXfAKr7TCgYEX7mukO/gP5aZsi
nthedE+FNvz7foEF3bK3E02zV5JuG3t6wgWMpx9QxAdcd1ZhTiIPTHwSoqsY75jxx4jS8Sm204/M
1XSwKAyUJKEP2vLZbU2iPScCaKBiUcTD2dzhFyXxa7XPz2vSh9P14ZFF8cnWCQSAKT0bA/GhABaR
QfBNlYJDgfcRNFOYA4kYARX7SRs4bCBb7u2jEOpugmMzzMVDYvio72u053M7ETLfkFxCiM6hs507
s/IPeRtnXx4stRh275YTy6OpCf9UsIM2sgJCaOQWKny6SR9538kO+VjQvjM/9yDOSeNY2eBXivqu
XcFUKibjBvvyEmT06LUp7AcYSc8xuJob0rcgzBZkjoBzpeWGx96aXu3R4sXEfnTlNKKqUAoycGE+
A4TINiij5ZVQRqDHa7hkPO9lZSiCrrHMFnWbXX+/NA5tWbNoupMa+Y6q0tssVLDmQB+FSv5kpjSI
LK5hN6fAJxfLZvdGCN2QVP9H1HnsVo5kQfSLCNCb7fPeyZY2RMkUPZlJMum+vg81i1mMUN2DRklP
NHlvRJzolgG/2aVTVtV9NIIr86hpqvEl8KwjnF9S3+InG8Hz9mNLAWKBVyNPn8y4JN6Rezuy/MUT
WEZ3AUem32eF9VoYVrPuBT0WwkECz/CaH+PW+2QX+0TY/hnnb41aDdUsGO3shGNRp7UjvqNhDCss
jR6hRq6w0NQBrmQekaX0T+kl5dnhmY2AeRxib1G7pbaSLSy0EXqN3Z0M1yjvMjPZBuBusNMmvMe9
FGurpOlO+NZfWiB4TznDpxypwQlY1UVS2TfiucbN4zfWBidbvfpABkFVGo8xU8EVrJK4WuVGq9MJ
GcucThriI9jCJUN3tq5iV9yijLt+rNadyau4MZsP7GruLmC4kGFnsy1+cYNMPxja3IlIcbAAaDYK
zu0Ed0bW/8ymUrP25ui5e8q1YVo10YkO5AivycBn4Q4EkIIoXpHl2AeBpRizyD13OHtWkUGDUSJg
9QdALrWRx5UNfZVnLMy/hEpwu6M9sqUhduHMOQxIzT40vatrlnBtyCEta0Mb13An3V1pD58pLtEg
TPTntNaBd8+2/DIl+NJ2akmzu3dBPT2Ci1pi8OUmg4W34yB3C2ta+oqeXwasCA6zegGguhg4NjrJ
W2bxQ/dkqiPw1VSHVd6TLeOlL1zJ7QuBnf6yJAmQ0bud5rBFZRA9/eKgKhfHgVPQ4NrhuUCqsDY1
BMozZ+pwS5vZI0/4V4493fNIJScge8nJnnBmSJdwqSFEfSwkm0FLQMwOKj08OUEyrOshuoguuuhO
Ui2TEP9xHyYz+BMwxljQCu04R2H0ztHigAWZLQEPiyxbq5rqcNO7tZhXdxDC/9okT+iocOK1LXmk
han2g5oHjzvFMK7ENKzw7DFim9atCbsfmwpDEv9nM9bNF4sj4VYY5sXVMpYsYw83TtfgRFxJKkuy
t22ysaPs2+Ewvvco8Jms3kfBeY2p6F4EQ8vQlYQOE71/J87zHgDVX0Qxp3pM2nVC0bY3lnygSr27
ramvub07JGT3e+QU+ihoimozdqxWGfhAnGqcS7J4gAXgGT94w8LNTP0y9l9SV9m99KjxVMhM1PIx
epuNM70HfgaVOtKNc+PpMJ/YIA69fo0rWTKWhCl+Xz9caj1SclxtqCL1DkbL1l/TTbUnZ4unsicj
HaFouK6xzTFNYmnszuhR5kDjLi3HFgX0pocrls99sOCgCQvXLwIQ/sSSE1LUpdjyK/9MrYy9nUSj
71kBldfEYiLHsr2YjEZsPIeeu6BQMZde/3B77WFJfmYDdZiVAVYjEHCEw+p5EVps00KthG4M+1ae
M16sm8ImB2qH4a3rfQiMKUMZvDKkeTOGv69r5iGhI9KzbI51MekeO6JwaGJCT6lg1dkn4Hkmc428
Fi3zCTB92OfBScj2DbDBpQ/bZo2IV8Abqv4NLuLyb69Aaq9t+MzAoxknohgrsMUUs0gS/2LqOhmS
0WZBHa17qBZPbVZxBx5DDninTBnD2kh5AlqYjAkt4dcYYimhpfVYOyJ7JgnFiFnNNuS5v+OMv3OV
564dzACLSDlPPrnWq81T+CnTabLoU7GG+Mcdlh/IyOhCaw+NVJvfNGI8Oi9GpTAkUvnkpOaKxUp7
4hnIsG83xsbAxLlH9hFwaFpn00prV3jiNanK+CD14Gmktv6YAOnGEsXmEswp0LuBsyxfAoCKS8WU
zHZXPyskoCbr4f1WHnNugkSps20g8w2QO46/akliL07sqyVgnfPWLbYIISUudDLfIrUWREKtnZvF
T54E/iJKSkd8AS1/CGq42cF30ylGvVjPHln1brAVumQAC7ZY7RdxQTtLWMEoDYY+e7Kp5c7Zk3/W
TkBUsMVkIzkfsttvz2ZUaQfLwA9X6Po5mVIijpjSVl7qtXu/dzjPsPBoeel6WpzTIPQ9ABxgKKqb
Y5JW/zQ9To9+AKjc7K2DolAmxwi4dTuW9L1LlVFjHJIwoDwyqHmk+8QQ7RG5pcZPspGOXj+N4JNA
K3BK62qed7QFrzRhtAwsDecy6ufMFIndxswSue+NAp9YAYlZlk1lL2lnO8LfrB+TmqPSsjQPgs3a
htYEvfHzRzNm1HAa+rbKcNzJQtJhrVEAmZfRM5nsx1BpxV1YFGfKz6Zhu84biH4mzZYPDFy4P3w3
oOWoI6YyYlGza+meBTrKmg/BW0hSnIff5WWV+wxfA5XIqYXDRwcnafpDcvWD6ISXat8p19wilHpr
u6pTjGHnWjTWKe4bnnezep2TGBHom6kHNYoYa3ZP+CFX7IS+Ixxwq9wpX8owD44ezL87n8IPY/vL
MI0QwLKRTtZhZk9lOvhB2uW/CgzzW3K8OOr1Dp+kln24+EmhmFENqYPnMLIKPCML5kya7WbyKOvK
8UoDytDwpmfWwzT95hIg0asa53ykU2Q1eYhXPtgJXwbB4Vca+P1T0CQ2Mi7IP3B8055qJ+1Y2tKn
exgfnjF4ByCo0cHuv6C6QXZG8050ZKHej7s1j9CFkXszajpeco4YdkQAuqM+Wo/W7OTOH/0expeB
tw37Qe23ZElHjx5RbshixHfYk/4fdALSg+Nv6CUpAvzQ0UCLhpF0lAcO6FedRYYGLfdLG5mEqY9Y
6iEfNkx/vGVeM51xwK/7gGcr6gZLEKdInsImmK36ABB//7HlF/uoPgMdt77B6nGbzlmpZkSx0Eqc
OCwHf7RIAYEynXXf9DsLpvFu4sXEX8cWCijeoo1oMg3sWylMiR+y1E+EPnDoieCvbSOeGAD70rB7
6c2UmmQ7fmWTWm2PTo6piNLAm1SwF8O/BXmtrelqlwg7Ck5CysEUrV/3Quuziy3djV7TTm413l7z
U1CLrBtjL6eJJuztOwETQ++7O5+4RShuFUKMWgjMpHvuiaXnaXgiaB+E0uxi1u0JvooAkHSw6DAy
X3BG8oTOqWUzalIWfc1/VnlXIWS050lKbg5glAmXbW1nk8/URpEp0im5qLZxt1VJoC+f0ZmQjdhm
N9GNdDgemHhjZR3cWKO96ShBBxY0z22hm8tCx0Rv09G3oFXoVcIgWDZ1GXJVY5Yshb8zEPGSrP0T
C9TmWkNosIXQyBlWwamdSjh0/Mnf4KmNF8qZnsbICDa6ph1iWfDYNshk+KroZhbbqg/6GEYdZcRg
VTQthPiffLcGLCyytxdOAfF9CCOPT0JQI+ECrpJNVF4NzlyJRwcazNFTlIbFodU1d08AvZtIEY7W
Js3sR1jwk5SVV7EUFd5jRH58CL5526/FVsexsED6tC6YEq2tXlSfYBHGgwwce6mNMO8SFhVHlVKu
58UmBw9JV1dQmwh9GSAgeI20y6WI98a4iujhOoFJmubDPoYKu/0cB6rD9ES7qMrK/2iZs/WwMy98
LGIHX1beS5cyK8jgOReafWzajIa9wd6MPnWVFRnypd/7T3lQ9Vs3dbw9wz3BCBkeotz4STJL7KSe
zLZ16C71VDY3U3b0+MVmv/w/B+v3Tzzit7HHZYfk/l5R4MKRr78HBoe/BATjlMRAaVJd8liiIvL3
y9C6f8qeriUPzNVBNv/YjYV7HATxsfHVig1yTswqoonNxHeFRwQ0hDT2EdWPZ7c/dfGkrQqceLw8
4yXoke5Cc4y1d9z4TzT7xoIxAlbiks9OXeSullXAsTK8AKacgVnU0MESqx9XIoCpiTz0wJWS8gDG
nE85pNJYVJNlYdIbvoLKTXehSQq2CfJX6FGHsPCHDTvOhWdTCehK09o0ESYKSXAVYtWni7mevaPD
2N4SNDar8j1jyH4MXUMj2tBePOqSwzkAPvFeo6eWcDx97WLT2TgAPDGwe9TEjXzUx6hX4y5xvT/5
YLQ7TW/IE/Ydrv0ec5Bqgq8G19vFym3QUPMXVcOdCYFrmoYH1wo3IyC4jt44Wtc44OoYaLAbWfTv
rOtxlEexEgEIUUeBKwLlweWnCTKxhsNV7W/9MfD2NSi8Uzt/UYNyTonqD3lW+HtTB3totLOJ09N5
Kgjecb1d/3PhqOxcQF7Mpt5AEKb88cuofXFNL71Sh/qUdlPzQhWbc7O0mreIJehpdvOLC5RjX6th
oGLOeinLuRdhcMhF5O3zYFK5ChCuwPymRZu6WmoDhcSqTd7LKArJ3HDAkIpqlsYM3hQcGpmwpwEx
nJbtzq3Sj7gfjwS/nszUeE3j2lyZZQ4sLSY8bh8t8qzE75oXX8Ft4HdW1HBju9ZZjUUNX+9iBxTs
DjZ2dzf6SLNJgWqK9zAznpuOcIxpcsyPovGcO/2/TJADsdrys/TEO7UrYGTM+mLX5Gk7wovvWopH
ygxfogmpi2OghpET80oCcHjBic9iFKjuBDHFPgmMu1WgtqR8irz+InsZzR/XAL6FV3OuXXWDqZhT
ltlG1doIDRZsef8tSSoZmFU5FeDdH0f/ODbjIy9yuGPAuuryjQv3W2rlk2HUFDVjoxDhjwaJYRNG
8g7UyDoFDGaeQQT6I3FFcnBm21FD5S0K/Dt3Awc0KhdUhBGC1z/jCfxjbTo3I9vwdqJkQqXFjYng
6LhVhnummU0d7b+R4mdWyszBnawpy6VvZDtyJYFQlGcHitu2DA2MSiWoYL+zNtziyWqMmmmnOhNK
FV0Ljds5h2hc61J0+woqjw3dXuurkB14+cGODouuiUuk5A1nFP1zOz8JjBbwmX/Meskevma7HTCx
22wZFxSJ/WHRZK+GBvAUHTyPcGy7lzy1gi1PQtIrgnFRuBUr5TLEoo5t0dLZM1GYAGdSdeGa+zHA
BLOsbFa/EBeYsJipApgd/gRXPCLKF3m5JMEyXoqsiPZ9maz8iOcxcXbOjYH5bDX4FQZ2LHuH8G2F
w4MoP6alopYEdppLQQ46cfT8qyzqd1hkN96eyS7N92bf8T1lAYlybnaf3S2k9CvVfGSh1oJupW3H
C3AfdxVOTv1gUcS8s8MWGOVUKLJa6ZZhK9sziGwmvdC3eW79KSGM4b7pvHOahOt09P29wJ8rOmgK
xkTtnm9hLehgGaUGKmlfutpSZTaEm4xZszaB+eYpol1YZ0tZ+RMZi1Es/VTeRdex2w3sTSDFBW0Y
So30bkAWILSpRN9anrnODJXv2PREVEvz6lEKWp5uUR3UyKA+07f1p5GV2BkY8bgywNuXKXCdqQnW
hMWjI+b6Evjs27HThbepS+NlwK5zTTAuXxOzb65j3+0btnJtOkM6pi47TGN0s0FBRWNB54DNY8og
i09lHfXPivvedwVtVKW3w0hqB7nx8EhemhojXeEU1ZHgnctFjImlg/+EjtGAoGJ9mbRK3FW3wRVI
p95gmTcfQWPL4olzoKbhyUuhxYEGWqTnBEvHA4ztMiHJubIb311GLDmOXpFa26CvH9L7PU/RwFQI
Tmy6qrb61AomQAoq3GmWdCZCRWVB+DRJn0p9ivn1mzqXqZFdVcjlN5XuE3/wSNeA14wq3C88Xfmf
3KTNNXSH9jAO+oWcJx3Ndfnz+2rWpuhM4tQGnq1OceEEmyps26XN3x9o8XioEaVJob6MxHpWkiko
M7v8wF248IYSZHbiY7GwcLcHDakvR7gMSw64oHr2tjlO5wElqe1VKMKJtz5xSB125zkFIrXIbMAn
wLuJnauyvwEI2ZTW0O1FuPO70uNkMvZYcJLPsncAGY6orXc5ueKUlJQPsjGLcI5pvIVDa+ivdO7l
R8UC3TTFn0xRASdxzOU5YXvsAyE6tnrg/S4fQAA4KNGvs/UDBPdWcTIjwVn1vOx67c5fRnp6gOrm
ka015m+dpk+KmS5egfe3TYnWxFzwG/aJf6FSQa2b7dhews+iagbXYMjX3gQ7qPaZphrTOOpOxjI5
NMhUoXpR7Kxbx1/0RK2efVImY6mHBwxLYh3h6oSd2r92KFNsQhVQVvpvMdoHp9qq3HXA766AibSz
qRBi3wsccjD2sZ+Tmh24hV0rP3Q+ZPdAtPDMBkRg3SW5Mmbeh4rwYIJRho1tC64OxxsPLe7gpg/9
A9XFNvuSfW/qJysdm4smdab5unhmp5BgDu6DQ2KRKml8RAFXsJ3iWtWHbtq4uAjh0WIYE2gAOKDI
1nrVsP1VHyarI6oa9xsV6HfdMATtZ2ujQyQzKTH2K8KkUy/q3ehx4LHTXBywNIuVHwNnEdjTV6kw
QAvEguxtOq2FZMFWyODYUEx5LBrgK/i46lPeD+MqcINFC//wlUXMp7Ltcm/jTUXHk1ugLpe+Bc6S
UONM+bX8KcJ2OpvQC5aug9Kbpbu8YRvv6uUhs/i3VcOqx7OwUVWm8xma1F2FIT9813KJd3A08Wi3
e7aL9lElLPrrEL+fPXssf92WPVo4lxZ0MpsEUeAHhGOfkLHXNdkun+iPmdDfmMfIPvBb/BX6Ysl+
gkzXoOhSoXiM1XqpINIDsubsYE7bctKmHde/i2U/G+D18dqpqDa2SWMdAf9jLDbsHe2Z1rqZYJRb
ChlkJOpSrHzF3tiQEl9bvUfCHd8x9GwanIfkvTkax1ZQ7RO6Jfoh+GpZwz4MmplhJcBS1WU4RxQZ
5GPNnzPqFfe0l0DCzjocs426usbzRIvqueGNB+m+gwuBR0abi7ux/lHuFSFP+41/EhU+1zFJFnlb
mOj+DO2oDK1TrDQS9klJiLOaOTy/XwCQp6xgWEe6BhU7QTLyKjKbdBkBgl1rAS4nDt10GPAYX1uO
tqFd3DpHchl6OYmTOmAJbHQ6aAmUSnPEtkxj6N31ZfTIkoiu7ab/jHjMNRRPXunu8jgSU5yspZho
9IynvZ1Om1+vCHs280Cj3763e8gCQPvH0jVOGDFMLJHlcEmqwdy3RtYeYBPhELbIQk4MkrskTE7Q
DP4gT5MZAmYB94vSaanr+mZki77yqdhjzObMPRYOluIhO8CwIOAoj2UTwWvooPY5XbY1bf0D/5y2
lXGZLcAggZes555SJvl0WTtcD6H5Dmis3ihhacu2D2fJqmueqX1B9Tjw/2jH1GCiZlM4QKDiqWxQ
+gy6uvdXMOoGMhZ1dBXph+vbULQHxbfi+bffL01NFiZz7kZStAebSB/HEriHPWSGZOSMHTckOlys
WjMhASVLM//3JeSANQ3mRWZ4v8oUDSqxII3K/q0OMcORYeSQRLnHXCIxlFl06l2NZZ31RNJd4kdp
aV0ssOpyU5DTwW5GI65QEDx+cdhVF3zhRT04HL8Wls/FNGq8ewA02vtYYJjSHODlqqu+9VEfz1Ws
2DxNWriCS7cvmvhR4lxgCZfmh9adaow1bbULfba+2AewKdRvPguhWzHLwTz3IW+QzFnUUXkzXEIJ
dUnotu5ZLsg5L5YyIZ0HR2eP6rAFbZ2RlO4CoxmFyx3JldhxUZy7+pBNNifRINUONkdPOlCJ/GMF
ZWwjSJY1RY3lTPD3xMjhVKjF+A69RYx49ACeCqkQHN/nQItL1REuIqpmHigRAbDlE48bi+lvblQf
eo1FCxn9pOQUbU2PnQAqobu23M9US1H0qqrFU2gP6FBrp+L4HotofCF0sQmMhnNi7aRrBrbm7g36
n6bkooOwVp6UMuWTW14SFxaZlll36mei9dhszHwUFzhPpT6YG99QP4Y5eZuyABQtnRFsQJM+IO/S
5dSVETl5ZqB8rD4csK+CyX2unKOBjG2VELS30CptrIG8Tzer7lE7p/AWNNg22mkkQwNpEUtOMbyw
LqvWPLcWcckfDDuqHhQnflKv7e6y4WpPo3sQOmd54OkHjNwUecfh3o3VH7jJ3xj/2huHqqYKFEO4
KjeGFUArnncOJjEpDNjRHubM3Jiiv3suSxhQoTu9x3fJSNx8iDhfySqQbyVGI20RJzihgByYuGLO
E/thatULRrPCOCiOfOuxjy+O7iGx0RqOwrlNx1BuQ2tqFx5Jy6xgFKvUFnRJv0nRxlci1JJtDNKB
KoT5p81NoCBTuzVE/9xU0K2nWp4HDm1E3uu5f7ebS1OT+P1X4gpsjoGaR4+RcrRXvw92mht6swdw
qddtuPVntk5YDxivctkCpBXZKu0GXEm6/w3XqbmM6XtjtOo4FPzbMJmuOf2Os1gOsC5AFqr1Uj/w
O9vBteBl243xXvXWxRVciVQxBtsepzLu8RyQokWCINYG8mX5IHcTlV2/YqqudbCCRtYT8w4fRHl3
Lv2y45mY+5taSfMy9YbBfJTfx5gS3MqI/uUW+5VYM2GJOe2tSWiAyrogudkjBvkmipGwuzG5OUbY
baMCNMlk+ntphoCkMZqn1IlzTcsLxhnU4eItzzLQ3+jWmDTdNdka5EUzibbDyLI/qet07aUNlXi1
f/MMaCljlnqfooBjRPcbrDmMy/CA2Muwa1tqUWzemyJ+IX74ERfegktw4KLkA/Qpc9uDj2g5WWfL
NNCosZiXFJOwupuD/9DRdh1pK/ZovviMipYWFsxLK9az/mbi6YvN3D0ZbUPlQiePXuOcgen3l7Jn
G9p2+5D+kxncykGHumzc2dSAZ0SVuxLDccRQrGjYmiZtX8MCSRhGN9ZAARwlBe6ZoxEqK+J2ZSux
tfv8L2U78DkVvAK7XmrEhs7SDYqz6SWcQZJmb4yAEIF4fXSsUtcJTzsQqtij43owF7KFAgX+ZgFM
lxaUAWdj4LDV8ksqjiEWs6QW1lpMNkd+vbSOJE51ssJSHpkiULjNcnh0yQvY1rmmGm4dbRJ7YYFe
CK14WCYoUuDN7bX0ky/i+gTKyVvEMRV1M4+ztRPvqelBy7D5cHaOg0fZlBRDDXGhn2WAkCad9zaQ
wa6pp2wvFXtSWH4n8Q5+BQBvTOmRWXqvRDRSeqU9yt008hg+T8FNlR5a0JzcJF27z1BgSpp2MhSG
s0pGcEQ5PlwyXNMd2ibGrJI96+8/Bi0mXj2GMVVl+lflJCELc0PdRuOvq0nzBqP6J+8x/+uUCsCj
g9w46ECzkmoaMCslalO0Fv67SernfiRBl1sXzfbLY6jXWyx/16JO1K5RXINqxg47hXQBvjbfiaLL
xmVdfu8J7gBHoBIKmO15UFCboLrM733xVQKhwAi5HuO+ZRX7pgzTvfMLnftfKK/1g2whh9p5wrnh
Xf1hOpJktQxpXlsH6X0Qmtj5PW3yrTQOlCZxIwjKcJHJ3U3WWex/rLdgbI2XtDHiC3PrJZ3Y35Wj
t4QWRixLoocgQUnmyNQ5AgFdluxHiBq658H190OWeHfKbsKrhmY7JJ68DiW+NXu4EP2QGHtr9lcV
4Pgim5oda7O502fy8QhUJ4bK2mEXO1krZg6kvAZuIt1CJiChTWR0f+2Y00nsDltJpc9SDAxvLD7a
FfUH/qJGXjn8jnD0UkSzbQOcYEFNjzk+SnOA8Db4pDN7bAhmIoc71JuJdbiFN5nvKY0qc/Y72Puk
ZzUmSAzEsTWdWzNR90Gv0ttEFyWeO7IL5cLDg3CRjsRTlLH0yCp+YZWM0f4xscTxcye5iH7pgbmP
zbmDcnqrXbkiHiIuoctWsOMTqTotu4ES2RWKvZfhjQOLyfoBOw8NppAaE0N7MTIScj54gIS35bLg
gHIKSatkmUZYx9YZDeO5oBpbNZnw4aeo2j+h6PW9Pa7tMZE7PH0DKI52HdUWC6HR4B5TsqPr4mwY
AKKMaVYGnYOKwi/LMd8NPcVcUN1FG/6YtvlcFBKaTo6Vq+LUyNEehyHrR73THoi2l7Y2Nw11eENs
fFbc1aug7r8qXeXLPMmY2bY+2yC8R8VlKIt1pGtfU1KEC3oZLqiuzy3Z0LWfA2OwQ+zHupm+tPqX
numnsOXtXmtsjGSjVuj9JXGt8qCh8iBvG+GmFeZTDlV1cvyfNArV9qyJ54wGkeXIQXkYMF6Gtr7R
m2KfltmTVjpvDVwA7m0Mv0ykr1E9tcSpvJdBUBU0FFy4JbCodKQgtQsyd8k59FPpVcZOndY1h36a
MAVD0knqUAeXxvYR6awbUlBnaUIQb9TXqhhfaBt4lXE2bgJK2UlNIIMYrp+tBll429GZ5dvuNax8
0iwNkdo4pfJmIJPnDdpnnuDdHUtt6VfatwVtD69PMZMQviO/K9Z23wGa6AMw9MqckSsVtk65ZUV5
EyVmbWWVf1TTHInB7TpXO+HkO6R4EgmW5g+CwVs/8Qb2TjFh2ZgDWxsgx4fdAoU93dBRSejVc1+c
vc+DHiTcBI3OxM46Zg6TRP1cYQqg0/fsAXZflHZFNAW7F9y+E1ty9g1MIQYYgyqcW7Dc+bXS4stp
KwoO27EkGMcIhNFvGffpzjLtYG9eWOdFQI4axmMGK9znELSa3sbwPVS7ytN5zA71Rjb9xygS9rT4
gszev1HZMBC3cQ623/knwJ2urQ5awvQGgPmQ+XG5MY0enL3J6s2VmrHVSi/YWRpL7SycoAGYxbdL
qcDKy92nIXbwjpB7LLxk07v50aowVlqYDcoer26gOONTm4NlZCnLydsRNL17cymnSxc2g+0ca3Lo
dert0V/YWbYNnfqfFuuwHQFSBCmfazw29qnCxU7PAQZk5ngWT7VpbKoG3uNg5NihYoYRHW6HxkDA
X2p9cA9AbwpTicpVsILT/2gTb0UqMdfWYME3iIwjnSL0zOUVXbwxMRG/qsHNMQVC2rfIqmroISow
b9lERXM0Xd0o7d768YOl+attNPnaTclFeHFfrWUy5zr7h7S1jywhI9eDMI9RDzkoO99xjNqOIeZB
aQGzoJDZOk+9v85ItCBFcFYWmyDeV/42wQye5tfK1j0KzsacXSrJBgz1ZxHVd5YAo4YqHjemtiAG
xsKcMADiyJy1d55KSQlF3T5FWvAJmz5bTh15Cddh1MNyGcBcQndMfsbKOGoY41jndM+9N+I8x9xK
u/25iGLKNqnFwfUX+NsU2lVu/atrEa+13Pvr2/Ldhzud2NqRXPe1HGsWH/qrY8u9it1t6IfbAE1f
tbhMerMnpl+yeWte0Xa3pe+f+AU9n7uioOR0LyKezZF1jCGbgWby3uBx7bPQeQ27kBJmyP1yp2rO
HlAgcXhkwd1Sggh79yhY1dd6tO909beMbRAN0/OQEArvql2J3C84j1f1sDNayPi+ONnczLIYz3wn
S5JKVPWMXXcKmu44efmxoAeoLN90ma9zhf4SM65Sc/NlVi8J3xXYjTdWMNcscf+R5aOq4Yj7MULz
rb60sqElYHKPpv5j09m9tCmVhE4H6t8pA46E1ZPwWi77bq+6elWH2CfL9O7iI9C6cIfWuUyoNBFo
WJhSPpE2r3lv7HtZvJLY9YP820n8P7KurhKREWP7C/jd+2wPgLi90CVg9J78G+md8G86Gm9B2pYL
Y+O1zbb07HNs4vhK5sS7m47VEvwn1Eteg7Xv/w4iYSe+DWm8iDRpN5oWbGI8C8cWPUqzDxWQYkeD
ke01HRgCz1s7vVWv7SYwtw1WQGgbtrSslU317GaYG1xWbNb1Y5KAuOqwaeLSx/GPz3ajsCiyhoGQ
2rHZXKVjR2B0tN+zypBLFSu8CBO+9iDmyeqQBMb8QMOT11OaBWUBVYf1lkt6jhaWmhMIY1m/tMUP
OhFU6smSq8ndVTW9ZyInaNDV+8C0/41u9WkbMfKQjL6tnqpSjS3UOKGumnZDknBSZ7D6q5b1gtCY
iKuIaTbVmqdQo5IqL946fbwXTf+PcBKLl6pkonHmTp2Rze0oiHA1D24vhOg8BNShRtjcPioa9rGL
rKZvBY7hjK1erczafIQyIcXs9mhLifXqIl2PDahfxHuLzRU77UmehE7cqA7kIRmHR2U09roj5oia
P+arjG8R7Rh7wwjDyHSGB7zpP4lGeXSP4dkNgr1AXmHZau1UoP1E1ZznAGvOwpQoQtikM9gzHBaI
t2B+LLITDm4ULdUfTU6Lnq8LHiaa+htBOKZwC8HJujvd0K3zqmMnJQjo+xawkxoEe9/HxjKc3S4V
wjo5juGqFYDBHZ6WqITBt15hScvD/mjr4jmKcCi7M36xQz/IsOGgKTlshEsay1tqI/TagK1F8n7R
ag0xGRIW7Yy0HWzWkUHpUyAfjB+QVV6saMhWRZ4DRAucgGXcJY/YfrZpRq098FoHFQ6sGScLAAeI
uZYVrgdkyppMV2gOz+TlLY6PnPOjEVdzU9OK0WvdxhWthpkqXGet8la8kpzFp5HCrefWeFNS/dXm
tFMCLq121bkq4rc4Ks9FkDyZXf/udra9tOfVrU3Z14Jr/xE61Esl6j10sJvC1/lbGKm/wJR0dtIO
SZlAatvkn20Y/vPyjtHa/7DhZC9Sfa4stopdDMrFa6W2qw3qqbDjA1I0/5qZ/dYV1k1Nob9145xJ
kesn6p2/WdzeJqpylMnJLyiBzqOx8/Z1w4UxC15Z8a9AE1uwkbsTeqbpVAGX5CDGt0tEUw0E2mzw
CP7A4OoQBQaZmy9BlCFahJBOUVn4fVQzJoYjPOs7QBE+zdCusmjo48wt86hZV3JaFjlJ08DTNybr
y6UqsKJMcQZykZ8ZJJ6iiJr/uBoyuZy8aTrlNbwvUm+BrJM9zabDerCsQxGpTeUa8RPq5DWgUAs5
3SpmgnQEXkf8M/ST5sViSy/SNoG/N7PeT1zIl8TBRWRUN8uW3I+xtfqPo/NqbhQJo+gvooocXiVQ
liw5jT0vlMfjITYZuuHX72FftmqTx7ag+wv3nms2GnWAThDhzJR2ElcS3aZji13bKdFHARJ5zYUW
7JXD4YEBhLFYfg3MhVEW2/fNHMA+q9a4lEokW6PS+guzeC5URmc8ZPmDFEAZMfMPNRdiq60xnbKn
IYmStHqJF+vXwAZuP7AR4R4I9qiO0x2aGLbMNCxlAKLD0h+ZYlm9svPZvGRILRL5trRag3q/BiA8
iVPVYbduFWWxiSwic6nzvOLuOc9xA6KEhgrwIWMuRpCxG0QsEP6WGUP6zlc/o4Y8twhuwaSu60rj
PKbxV9IP5p6WmbskGjuUriuypnM1hqvNP2iwbCfKK67Av2Nf/GpT42hVHvfK/GHa0LsH/5cTUD+k
SNb5juco58rG1vBRlExxlOX8UxjOwsrNHhgdTsWQsXN3yFyWhXs1Y/3DUfjAllL754P+OSDcfrIK
jQd+yX5lQYoTFHNqrhdPs/HglGtXtoNHMosQxbzJ8f1Yufhx7fm71Z0fio2/htTPuHuNqXp0prgR
1udjkyQ9dVZvTZnLrVN43zH8521mPoC5c3izzkSHlSNai51wGZ3XdjQOmc1tiqoUFNacnGEkvMz5
8GhgdWE1FxxD4MGnYCi2BrjgKEtPavS0re5xfqVA4a1BjxhF4jcsZXfENhxNE9NfDzon+OWu/dBd
ZtleQnoo05DIa1E95HP+6fY8Y4h8cZfEoxa63hxOOVPhhdslyXBgL+yPoglhOLNvsKSTEZ+8blkY
RLosV5FGYCFaNn+CHpqM79fQklSwcyb5nddLcHdNCFdsCq86U2msRzWmaNc9D3q37cEj0TwglRqr
mp64t9/L8ZZAAg970ob2HXTTk98Tlt5p87NuMpsACap71cNdkT6LEGDkOHLN6m/Do7vVF/N16XE9
2SjgJdNfWPNEVmFPTRPvT+yuu0XZP7ceIABZsCGY7KA7ipunacnVTwOCqrqHxKd7UAtGKhur0nac
PXLrbSQORuJtiWNZZQLyAOQ0ylGWdJp+6gz9szMmUi5b9sMWICbdDC7QJx69W9Y7Go3vtEpfFo02
1HS8qF8zI6TTZy/aRAXe4t6PaTc9r4N6bVnXZQo4p+zuC3LIW27QaC4jZXcMoTK0layvUGfPQ9re
syl+883BPNrmEG8Tnb1zV8ofpQVEifoxa1JFzWqRyewtYl/4XXUEjoXfVmCgVs1G2DkgZFN2UcyF
12qj9xzMOJDazIkqt/yq68I5F7pS22AZQpIbYf+5Jf8lCPN8MNM3nQhSH7bLVqpBYx3T6euno5+q
8a+2JnPE68oaRxkJFqCpPsZqyDms0q+y5aMzBh73pdtNmTAfkpStuTO1p/k7+b8xJTa2JotJ5Pk/
4sOrnWX7xrk1tBcYXf2+sEaIrXEMqqXBDa0pDAdzqo5aLal4RUYZAilfddoFtOdNUqSEcz3jnS6R
u49z0YYcjrvRdcShd4c2JMh4KTjyeoezk5OoRs2Vw2qC0IbMo7l0mcsJKJoLEERUTK5unoh+eJu4
Pjemlv90MwsH+k2UnkQ/LupoVzdNT4qTktaTORb9Iw3mkry1ZjzSypUa51diShkZ9ySr/EOaNS+0
8z/W5NTP+rZse58lSKXtywL8JFoh8DZLchSMti+OPT50foQbIrE3IpjfZ7f5YsQ37wgLOE6JeWNP
zk6wVqfUnp4TgkD2droujgMKJFM0SK9LVgKp1fO8THjLXVP7TRBDF2V+/TMvV2NhNIB2h9GKAzi8
uciSexlEGzwuVt8BKyJAANBGDDR+CYKRPWU3ywD7ilMwU6l1lXGAuX4hrkpxs23akm5Ya8abn01L
1BYOKO7+KDLDCPVuY2kr/DygupSKyiHIYbQMDaYVN12lU9o2KTGuylUBPFEw7XQZkoIGMsvm7kM+
5IaNi4SL97sNExNViyMAvMzutc4HIuuBm2xSGwR4g6FAFl3xVPopNWvsRamiGRhnyPxZupQhDcCY
ZruSbXnZTsYaqwDBQucArfNoVLqgJWDC79sjTOokIWN7RMXW4Dze13r7L3WGHCi4/PZ87SIscpIS
HaF4jqZlHIZLU1ll6LfWt04JADi/u5V6HlFYrL6h/GPWCIYnuwuVFsJT7CPjvun9K5LDl1E95TNO
PpDRkcZME+qwZcDRJNCCmf48vViZHgVEwV3WWAM2iufU4ziUc0ftkd2gODtnx6Iu6pOTIRNKZtSX
vQWdwMPomOX5ELWN3e/88asfwLFarfpOJ9wEC+rDQZkg+AeG3lw6fSowTJpnF8DHViI7gCo7fkGr
pBwh6nyXVk8M4VvAcdVMqgl6m2Jm7yGL7EOOOWYYZ/maOcMLZ4EW5JX3ToKNARH3kfowtcHeMWzz
Z+piKHg0LBm7YvdiezSkBerqHVKKg7QbbY8qr+h4cbJs+cwT9M6AWSX3q0sUC1oYVga9sweX9b04
xo2d1wb6TH0SfnC115AWt2N+ZMiFTJFRX51juXPzSrafbkmGJVJZgkSa5DT2wtxYPaUhtBpFzDaz
PkvSPqWBPMsy/8Pk4q9XzZCGJSojv9BfnAQ6AcA+JnPB8DoWpJCXrJFKAWkQkD9QVShcANBXEl9l
vyARfE3dQMEhDlCGp/0TTsld6+bGk7l8xsXc7acYlZyG3xKkJLQPz95VYBX+17fXUZJAseSQZ8l4
NO3kVfkSyylAGzF5as/bsIFEwU6pJKQE5+KwzSW+zM5B2IlH44LwZuv5E1k48LJAHj0cxpMXEi/f
JpR2mzYtH0BNjWuaTfepZ6tMK7Ok3I1BScPEUsfLB3AfNYoZNswbQzPcUFUVDIUixYk7wi+YxMDH
RuaVPWQ1HXbwpgmOwtoufnH8EqON1/3QCCZogfOtoBUR4ZCbmJ60AboGmYd06HMgQen0m7p54Uys
4ckDutswKNgkmKeQRW+aHkNhJ5cPv3e/Fnemotegq2TgeJMcZufguuPDRkhiFlxbsi7wMTMAaUh/
YTRplRHNaUzGGtKX9XL2h12wKJRpKX+nZc6+AJJGmgn8Tel0GXFViQyFm2FaQLMQx17AWA8yv5fH
2lnYy0vax3WY6P0jk1ggHdBNNOJcy45fFQfsxzuB2SaJTZrb0v/piZ/auB44D9lDbAuEwZirEfAL
JRUS5b84q3uGeir0A4b8br58VosEUWLxZCMFgQbXOJ9u7spDfik4ZBnHCyfqMtigDa6NY4MtKyxo
A3Ym1h4PSoSTBOfUmQDF6gaixYrPiS4j7iBgtoCEt2rwmoPXvNqF+DBFwgzAZELqOfa7jqt2Z5i/
dFHE14Lk9fyouQ7vY2vvPRtYQ20lLMFISc0wWe30NNh7BZx0b8xuicWdzxwCg0P9qaveP+YrIbtX
wdMyVyR8wokVLXsSkm1Do2JBP5R5aOUTn2cDPoVLCu32wDzTF6xYOWqsW4NvCmUB4o6mdcI06H/p
GFQ2hLVgqEGqNlkQCFzFriaw7IN8/A+Dq5o13abpMKwcyftjj/niEjoeLdVEN+mUb0Re+pt3jgOP
KR5Mu1xS0xY1SUQPs4BR3abNSSh4eK0neR4gfLZ9h0WV1FtCEVjr5N0dG/+NmvqiKKCPvfVbh9ES
CnqvcOUqASZlYTDqhIAL599k0b3qOqKZLKPy7bDpW0b6W/ZgRVicgBHo/+YZq37HbCHkjLit8t9S
GPvUXWasEskQjgaVrr8O4RyC8hq5YGXqJXPQIIj0Mv0wmsfkBTsLDG1bDZjN5qa49zVSU7+7C51N
gzWEGv5pHWBCqFx9BnxAqlmHtCmBU7QkI23DCuj0cjooxjCoJkIC7onpm8R34OE4Hvy/QyyCLZ3o
x9L4+P6xj4YOhCjqqWA7BaKhDinCcoDbVU/Im7MV4GbFA3+G+VWgkmZp3d045iBt1NNrsSBawDth
UxSRpmpNdANirE4l3zRDQZSl09QDETVmjFP4EcvaOPk4x9k+MD8uHP9fChEJBRRf2DKx0UysSpOB
TItcS58ap54QJvDwdBPHAcLgZMP+/aKvoR0c7k9zVdrY8rGXOBQo+ymYSHcUC7ixrPomNvTNrYar
h+95i2gMB0Kdwv8e6yFqRL+fWVQb7soOttIv+I720zS2R90bhsOgLQzTSXYoMcmFgwkSWHpFvtOm
YTzFcrgtDfdvwmL0Y+i9X3L66Us7wLOWn6ukt3eZh/BYyyjGk0W5wLXyt9l/kOpwxuggj6POGy3T
/Hf20Us0HQNVsCZ7LsdcQR2yJU3qiAUkfUPxdrTMLsXz7M+XaQwlUVmzgpgwrFsgWARVQ73Bjzvh
AYKK39mAufFKnCu3u5P+wlRqXlUwmcvc2Wvfipo7M5u85SINQOLUCOZ6qhknW8XN1mgQO6MtYAOU
qDBH+bql3b7rwzSvKGRjC78EWHdnftbDL0rQcEoAASro6zANa2PB5TDdAtO8wIEYz16rYGz7ehBW
HrIq3c5JB2Vmd5q8L6OioMxjnA2NsVJ15uWjHsEVIfXLEIo5bVRp9esEEio0FBYc6Rgf9oymq5DY
GVPtmOdVHxotA74OPOcytsl+6Iujvi6BmUAFu8BRF2Wmp1GxZFNlddcnUMlYGx9FYp5mDEBOwxDS
Mq8dBpEwAJi3ujLjhz2jCOgxxPXwTI8pzGt7aqmIY+BtRXxse2KRehvCCxlvSATR3g8+9Ry2UIAv
Ka/7oAliJti/bcWQjltbLqRdQZkZc+BUKfAf0IUIG9E+IFUiy3KJBQmv+daD+PqqV0XwmrGjzgJu
GAedEJF59m9FXmrky/YL7/HqQAbqRUfkRLan7u0qImSmOYRkppOUje4kAlyYhxVz8bvdkb8g3HeL
u+44FsDELT8LhbOyCrz8X0tBBCm63rO4IfkttiFqiSEa1EK9S2UUONV+CDpWVKvwtqlgvhClkLjI
lDKGoFqrvpLJcVe4EBfAgKNgFtVH0ihv5xBjTP91ZlN+W0zQZYveIf7ou2OZHMGQYCP6nfDA+Wsd
YEk+88Uk7oRLmGJW53j06pVRwVCvwOhusCbh0evOncnzYKU8vUrLoNSlF84Z9izeD9kQe3OpLCad
IwKM0iA/SqeIcQYGGbKrUJb5L2NC7kWOhBLAyxBaJZPD9a2rNQWIw2tf8Pg9srhuI4u8mm3cRPVI
phjx7LhOjeFPqTOdkXIcqQhKEm4S2NxEXxuPtERDqMx3NhgE2TloDmKyVbra7A9ezw3TAfGdAJPs
49T6p4sFaeBES0rQlhoGOg4XW6nF3jlAUEWWFIA9UMco2AVzu8o1D5M3XtHDo48mZy+kJGtw7kyE
2A9ktSeZX67Qf/QLLvWXnCvgi5yBoHGeTQIHHhWWLQCictu71GWA/Q99btmry5UI9WS4O6mNDw3z
iOU8TZqYrpy4VIFUeU3jsoevfeBDpFMIMowfi8ayX88OgRlrocGA1QvG9iBKNupaHDXIQcIWBskW
fgGbLmNVmkBdMGsKaRh4QenQtZr8Bn07v6cs4mKzJWhvwOWNfQOouSkPvumbO+V75+4N3191kIl8
dxuTfS2U65TVUNDZ287lYXR8ZkGps3NYMkMCX+tcn3PCwTiDxIiBExfRJINoLnT2K3yLKZ77pJfs
VtQy8I/B9isZb8xGtGGPP3/rOy4vscI4oXXdcfCRnDgUI2Em6Bctps/MaZq9JWYHzCN9Zq4xUvcH
iuksx/yuB5hy9fFdxqjo+2XJImsk5Iuwh5DtHrEvYzPtlWc0katRMzau+mMXmREuNtoXvkOy+kzJ
OBZ7nGMLdBYs6+c5fy3gkvNLnsFOe/HOCTANc0mEBJNgNU8wXfFH4YHcDhk2t8VcbSVG7mK0KEMs
lewMYygqTdodKyNl0p2XDHRB0G7bLvf3vU1CVW+A01bm+KKcrD3JEdtcb8OToBQiMoy8WTXXZThV
5W8sy7+YzAAinIJrbULxxv3HALv+bXn9RR9gI48wtQmfYwnFPBOQm4U1SA7i3NusOhnUAtodsK4g
k2T7/d45zcwHz0RbQ2BDpjbi00I0ITIRk2qV5S23yjSZ33Pq0k2jwt5M3vSvR6u/XWyxLRHaP82Y
l5lBIiRIVy2KXppHp/pRjCYjTs0l4rAPIpEYALoFcChStba+t2pcBEkbdNpEbPVHt1wQAHhFC2gn
wc1UoIiy+vQ7xQIOQy8g6wEyZOug3yiRSm4WyY6mQ4dWzOXDnjR5nBxb7khzHTnGxpbgn5r2UEwn
z9YPuVcP7MInEN6gM+ic7xYS93NhocWpfaoZbsqtyRhoJXU+tTZXPtldz7pelAdlEQJddNMdUQxH
RK4zScixg3fOV6ng81BXRkA7vwPD/mvGFQWKYBwqbS1EKPO71JF4oAZBMhouJh422mzS03pLQIxn
Sw9cfDgtCeRyMJ1JCBP+RedusFq3PzH+gbQAKikiqlfg17natVNEI1FGmxmffOCaFqruBeech4wt
JgSrHrRyz7Sm0f+VI2XcnKlyn45lsql+6ADcL0We6iIsFrLVdOPuZyY/KMYLFS+/tI9kf9ShxtLg
WLO+z338ak2N264FvhgMRz1w1zCAPWEBAm+2zmzJyJ9A7BMZyv+jBuAjSY5MlrvpXUuoBpn71jze
hmxvTVf9c2ZKEg2KDJzm5Y5SAnsiU1uWqUsIkvNGfAdV5eTMW82xoUOWaJDQm2zBibD27rwd8iiF
2jm9g4c4as1QbgtMUwcELcmmLdgS5iv1VNOJem68vwFqoDDLEvaVWndbSIBk5uorspLxddJwlUCn
Q5/4aJXNJ6hySOZSjqT0BOyNe4PV6t5vyvcWDsiRbgJNEAC5HeXoR0oGBj7fEfDxTGx6aTHKQDz5
ZGhujRcJ7A/2THiVYzSypyQ66Sh0f/lDpFBhVucq/Vj744fevTJcIg6nZxftlgbL2KBEMTG2EW0M
+AtmW713ouKZtqPX91tSmE1siMUHTxoTzJ6ZRWlUP1ZtV7tBH76IgwEmGODHUWN3yHrn1zyPNGrB
5Gz8GaecIIdA4jlg1A7qJ88bVD7FOdGAycHiKM+yxwJrG82utrGVTz1rgr7Qtv0wz4D/uh1zOA4r
0MsR45qQJtHGMLemnlKhWi6PSwuHnYRc8GFTZ8mo5OOyEKJR/dbvYHT9TeMxl1xP9kNv0+AvuYUO
Ec0OewU1lLB99XlFvBGb203i1iinjuSPV3l3ByHLvaajNdTVeXHMzIQjrjjPB4GFiw2tzKut9IBP
Jl7KLigDgEg2fDgYJoZLn3sjdlm55BkZsw7GpMCaurMnuxdlW/pBKsx41OoMEkbmVFn8bgbGt1E4
+Y2VOWNv6TEyJQ2GbaldX3qgjbNl9PfZ3Tc10grb5hIqzb0su+cmI7s0a3kI/dr4Y7cy249Zipij
+jOBD9tRnRybtX1TPZnCLVlk3KVT9ik8Thgb/hgumphsK/SHXcJ8qdIfs5dCIGRLXMAvu81z+T4D
QViXKjLyq+UTcKt4GgLgsVP1lKhmuHfIz0+tQfZMQyxxV/doJuVSXRehjnrVAU/vk+JOisPHgjTl
lQxlGFI86fvMa3AGY4TfmHq8EUnvn526JFGnINtizHRq3SEuUY1ph6WQkCwRJm2xmlR7U++ds4tp
hHe7GL1jHaxC0oKd7ugav5ZckNrQP9Ud14C5AOor3XrfmUWxnRWfYyDkZcjc+VyY9j4T7r1vE+Ne
r1gCvLMOx9kGL3iFthUiqmF6L0viVZsy9YKnsXLYqM5/cx/pQG4SK+yTaJgmsIIhAubkT/+xHPap
VZwYx8lG605QyFIb1VGXmEjwgKBGJXLIlS+Qh9bfGB8XiUqftq7tzGFMLlbSAK3AnxxMHoDiVVLl
Quwu3OHBpWpDjesw3DXaH1anB6m3ZF8yFkTeYXMWiidUJVTPAJ5sNRw7x04eqp/EVnLjdGBkGPOB
5S8hRZsip5NarOcptYf9xHTXo8VFyIc6X/l71t4vwIossqik+5JWBAdOGkGVQ9Sb+rxLXH1gF32y
uYyeen/VjSLVNbzpzqgPA2Th3oIVvVdpkLep4vh1nhPLuc8VScYuqTjUZMmB4SqORpuhAr3TClQ2
Nv5om6hI42IzJyswUKd+H5T+hUquQUXFftOVpX3zc+snzXXMZ4GNcEpAx6Ju0IvlTsB5v8Np9IVU
DJiIY34B6N5yI4+XhZ8ArPO8EbVkmMf4kfq/QeeYa9YBTCFZ24JWy9eEtlkW04iW4EKhCoQHd8Jp
9iw0PTFPRetdUSz4W4IyENy4xinWwRHW+VMsDe26zpN8ch5ZIGBS32Sx6h+zvaCqdV08r8OL5w3W
uWJYvnXsW2wDXnOIqsU4DDcnm0kjWBgX4xT+48zooFRwsgGEnGSOwYHc1FtfYC9mlKJ0Yz4wMQ6T
wvk19e2wB9x0aliz25Cy6CPbnTUNLKt6ES5l9pc1Uo9nsiquXq29V5nxZJOfckzA6FFkkgqRxLvA
Ferq6QtZa2AqQ75jsj1E8tHVAaMMoKBkJf8tICKGlZxY2Ng5daT60WLA4v1ChDiXzQ4mCTvKGssO
GIvBLFbXS/Nk4qpzLQ9GUF6V25zFjliA+ikyl/FNkE0SYOHqO8vfjYP90uoiImeUr9SObBIJlG3T
/jqr5tWHGg4ZeqGfARYuYwuypgGIokchsEX9M5Qdsdi6y1U9j9Db0urN1DX/NBbkIdfB57jO2WaJ
SGlmmqTHM5P0wrJZy+tXjNcxGbTjbzWvezwwjMJob8rNH2Y19Fu6un1Q0RPBn3tqLb88xCSN6F46
nUTRYK8xkKQyZ4+MtLlANmtOrGCp34iIDmzKuqQ72bHFi1t4SICgo2ImCA03tYm3QiJLbjme/WZv
1P0eeYL5Ul10Y+ouGsIg4SePbtLf/ZrAxLjxyKejqfWBzIcAn+OwnORfsga9iBvwCbXMV26SIu4z
FT0FjfXl2MC4Oq//gUdvnapVBQWhxjo0VMhzY53Y2X3F7LIR9qhgA4P4LVGldYU/gkxTprtSdeim
xPhpJXzSqbPcoScw5zB4ZBkDeA/9OSHW7kLkxqUAp0FgMqIqyz8udX+g01pVKKznJzKHMRlHGOOY
+eci2TcMgZlYxDfhWs7BGRsfmvrqD5F/8SpSnDVw1sxfgpgOxnsj/0mv3TRWi+zMmA9NZXubtfF+
GZP0QLGw/G644jddL19oIejTCWkggKJmBGnwUokqPZJdk4SBcJ1NV6diT0Oab8aJUXmJqt7GJWvS
brCGTRzjETBUxNLS7DPsEpt2GuWO2FUU3nNfs7XnqfMCSx49bAx014YTNov2STwAK6GCvsbvbOtQ
ztkReGZ76K20IseUYVBVfBNuE59LbLRDMqsw4IK1tH68r3LL0f2m5dO2lr18uIb7ZXDIiDx9szF2
94BFTkE63SzN+jB8Hph2RGePvocwQbjeDKjwB/W6denQEYH60PbpQBdQd9/Y29Ce6MUUBQ0VgiLQ
Af3jTzKjq6k7cASxVaLJXjdlIIZcVI3NdSIOJypcehfVMTYeWBKKYfpD4tczFfHr0GdelGh48GWM
9bzpKTr9ghhxDvkxMmzjrxyW5DSb4ncy5i/NmIBU1p2LadNMQuX41VhEQUiS3YaanxyyPZ54XDgn
u8RBx3O9gxf1mVQwXrMGa44A1rFgoNrnk8baw2DThQUCRuCEt41TNSOPwHoKyMPQneBTn8lvx6cS
sexlLjdAFnJgTWAZGk710B1ap5PXTAGJw2akQkgIucG/Jzf9G0A9UTzeqzHOX2gOdJoBnE+NX0IO
mjYqz93b7OsP3iN/h1bu7BvJuBlGHnzbBRDiF/Is5ua7s0DvI/YPRNKGqcusd8nWAX/QPsdTn188
2yGLSIdLREMSez+sjTBPKEtfC7EwBUQG5GD64OoHTaXx6Vi5R8OWfmfIOakWmr/pJHIeAaAKK6ur
SeDMEk2Dbx4nD6YZcU1HbKLBuxYQOqIhflol+CHWjO9yGzAFu9QDF44aQR1AsQOLrfp0L1LYVLmu
EYhXeuDocrDSIrnx68c+K8fImUdOvUC/KB/EXD/wLpgYFxuRHROP4WXLhKqy5h8j4YtBdtnRfiYH
3QLiqzdOi6x9wXGXFizm/faLdFD2qV0v7mYsscVM1pV8zHNnMOgNnPo1SNF8VAaP5WTndH5qz5Lo
DbywOgUlySd6ZnwswxNOqm4nFPuHQuPuSdOZZY9Ngz9l6FH4cI103WKw+FXKWzbYTKwtzOmjHABx
ThLriu3rO1wkYqd5/YgQUGcAA6h/7y4pqYpmfc19S+5ts3gA70Mb7WVsXIh9YZPDPTeay81pWDuK
ltGQXWVoeCSjVwt7pmdkx9Jj9dfp1OTlACicWTbT6hZ3QjmtTzUugO3kp/hqtIlDuGzY7Aw1WyY1
HvntfZaFoz91i8HNxZAKwcdImsfvlAb7rLlJhhXanLZO+l5UcBK6zJcQdukPVQ34DpZF3NGYCo/o
xRpXUUqNnWZZ8zTR0LRzCaw+RvaoLahjuJbsIj0Ar6oRsdglpGyISBrjwb7TOMpNoIKtr7/B08TN
oMShRUx/ypx/ZE+O7wG7OeZfDum9DaoHIqT2nfVqe2wnBGfmhuzWyCowTw52sJCp45yG+kXWsF0U
Jb8EMoQaGYn6XNPboUiydh4ZDKdO9GD21vFDh0YuZkke21TKtEJR3ljsoqsAywij1sTP/llDk19y
88h5WIa1rqKJ7Fzq5/Jgi+KokVwcjTPWlBWeOoHdZooTf872mURdcDTYtEMiy16R0j1GzAGgOcZf
fj5XN+w13SZF7xppssF6NpvXMf1U4ypATTDzo9d89hcJGAJL7i82NqR+BDtYAwG0kF7xF/s+TtrK
PykBi1AEZWS+RaohEZVf0MCAheGkuYjbvMBIdRjBYX8gDYwjdSs4LjcBjEkKvPJDDMu+XdTvVUTE
nLl5zrP6anV6uyuJ1mWClW+U/2GWOuonOkq3c7OXadZ+CvaMU5MXe4fUml2ce8RdyOE4BzDhZ5mJ
Q+d3xK4X2NW8uuQ3U8XPJKfJA3fiexF3SE4JZ0iYehxaG/+RUb6QPev8wW28bJv3ss0kAC4t2zq5
nuHA2ggKV8A8fUTcCnEadvZs20Tx1hz14INY2NJquYl4j4Vi2PqbhKhip7kWzskW/lqRWPq+Mfpn
fOgfU9INh6CBq4lavyLyYoNG5OgPefWcNiwiR6ApLamvB7dEf1Ga/h3d074V05/Ohr2mchKozEpj
whYM43EqGHw417n306c6BqyL9G43yWuZ2uNVdWXGDbmRyf+RtM3yYjVeAKt7tg4wjN+QfoHwEyqP
6BqEvMle/fJ1IujKkbRKzUTfE7CiYr9sDNey6O+FES8RQubp4BFxDbf9nsFlPTD1eW+gcQzk5shZ
oV2bUUyzs+SzKXnjyC+wQnDaOh5/8VdnD78r+HL4UkmsKtgBXBM9efgO95LDzj0ru2zvGJIpvD3V
YSm8hIsOsevsCmbK6XRUGe96VYH6CvL+onLN2QsQl2FuAXNcyoSxcbUa2CrxLLT8byJarHHV8M4o
kiCD5ntalhVsj/G9dojQKi2nvWa2elN2kx/60spIgWeoPLL4O5MF9W7neN+qoXjXCeMa4R3x1fDe
W2Qat46GmXtAJZeyF1Bd30a6Zhmn0v9ntNgoMFbTTfvddJuHP0kdX+tME4Ai9JIQRESeZDMxsIoj
ZEoN7N7J3NhJ+5YjvAyzNLNe5sF2Dr0GdqPIiMhQyQO55wxEmiEV91YEPkw/umSwnBOOvZXlXPbD
b99gS+rHkMTjcVT3uokcXwy3fkkZfhfensFfKEypHWdMIVujnUosGFUVAnUJx2KG4+eXn07l4w5P
SZga23RnFdibDOh2rPFYsCawjuOGkeMAZnDrpS7WDpHtYSS0R/YITiTwoQ2N8R2vcW9dgOIiT7xp
j+TL3PYGL2Wx5C/cucUhJ/8aGKWxawekYEQaRp0keAHtSbwHabjBuM6nBo2b6Zqv3+LfTE+fia11
jh62eR5c+7Q0TGmrBPEhYl2SuUZ4D+3kg7R1DxPj80lU7a4ZtX8iYMoIV/dXjH/qUFewkmc6zL2R
Dk+dUbbngTA7MopRYiSYt7e4dlbpjg4K0gxOWgI9J9d++5PmPWilc3trWnH+UuQ5+dQWFb6IyRTQ
lhM9m3vwJGRVOrsD2JOBuCTvfUBw98NK9VDNVvwJK7lGydWqG8WnheQ+JTHGBXSWZrr3uiALyZ1U
RWmpnJ2uNShAmMZ6YMQcNMgYD4ynBPtd5Kk84yLSzC3yexCALtmM8+h8j6ABd3kNYoC95HUoyR8J
/D9Z0yOJ96Eb6X3dE+rmsbxA6shlQT/JyGDvGw7DqhEWQGsl2QVJ+FWp7GGYQYrGBmmCyVIbuopJ
I2ITiNbSD9a0A4tlX2PUtKGKnWGX9inoW1U9Z2UOHVY1aucxPPCC2jsTHwdkWAQsXkil3hZZnpDY
MyNxXxgOmFJ/XySeSUCM8UZaKAGGwnzBrdfxcszgOfMeHVIM/I2VJ9QV9HBw1dqT5gRh1gafXoXL
3YQ6Rj4IdVwFWWdiPWxIt9orvdQokYZdaXL0zoFl7lYvRNqQ0gyA6AuO37EzqgCLGUWNISg47KrY
mhpBVVWAj2tZxBQtFJM8FtVfTwyvTdGipl+w+SVmstPLtjs6sfjTaI2+7dP6OygpfgC7fKF+KedR
hnA56p2pbObCutJ2Q+EAJxvLOxxhHoABx1s/iktt/cfYeSw3rixp+IkQAaBgt/RWlEjKbhByDe89
nn4+QH1a3X3PzJ2FGEQZkCLBQmXmb9oR8k4sZNkroNHnoNCQWtEhQzeYS9v4EuOJlmO5THi0dEp/
GTjcozsFlxAP5VTCM/vG6ykDqyMT1hsMSEKC0Eh1n9n9YSatwA0xBy++0xEJnqNXXeIyFruLyjLd
DSGWPcdwrqwQctRKV+Agjf8fulaUmjNprhvhk6I6I54jWQ9qfNS1iIG4Y9ZR7gDQrp5NwUdo+uSJ
C/KcFMoyFidHnQtRbNxB3Jgp1SKCmnap1fZ77tzGrkqEoAh57sZrMSqRyKM5eGQ7W0SmjE3QZPk8
zj0ylbqHY7OaL9DcyClA/FDwhefHgQmrSvATA22L+oBt0K1tduQ5YiQFfJQtjLKBhmNSVlLBqyBy
nMHLJLWDcBfGnHEMZRe6LeYYPZ4LureoYgSTgOXDh8gRC1DLk+p4+gIwR79IVZRW2g4jcO763rJ3
ln0Q3TahlxwUOSIrVmME3oLJiEaFKLUKdmGHg/TQ180uigGXF2COkFI7whAHBUzFdsl9/8CHelFT
ia+tqleB3m06p94p0Ks2IRt+DU8aPqI03qJktyvsdOfmFr4I+oCSVQzTX+v5kjyW1boNHxHzQQ2w
ZnGx1QJuYeesc6mDZlxFz0BfdBwgBOEJqpCt10abLEk2Sszet1NUed5ERbDyLSRRdTFakLqhREyV
YSfblC8NmQpguYhD5AEpJWTwQkB6HoFvUbUg5IkZ0BZG/seXD34vtTc21fFacuHqICNOcrVZlcX4
leFfP1McnU0LFXHZhmZqWepCbkwWh+DTckxpPQT9lZ1kWI7I2kqw7MPKsvO8W+GwRv3Xz/eCBHlR
mPtKwnwUScoZgR9yszb2UORAAglr8djIb0IpRkJdKO91mmagp4MTsL5gM7gdtrW5/NktjYSUalSD
5eQmgqNZHL7lvngZcHrgqiDYMXT1NLoMoTuQGPOgNO4LgGUzKCyvfcM2IYDb0Rv+I2CKs6xbN2Zf
brLUbZdO3TkrzGcgDrPFivc6uo7U8EuEQZApHnIkKw27bbdKeY/YMNkFydyYhmlvbeBkPXJgMMyW
hojTnV6KC2CwDZhUj7xIpwH7cG5q8gNzpFTFuvOSj1qyMNjS2nU6ZvEDtz0OErr9cVhJ6zaMP0K7
d1DBN4kSbWMWxTpezCIBHGWIg2WSq4UWua8KZOuazNoFshneI34A5w6H0WVf6SbUq0XTNoBMUM6b
B72PrpKrEPY7ya3joPxVY1fyEobu0cwVlPDbHEDc+IZaQPFkVpR1YPsBd/lOIaegwjoHoz/Ihs93
XMj71OI31/dQtVS/SElaA7DOhnbcXcWwujuVf5WVPPZxmwhCwJtdSWJOiQwqSwByVrjjAeVy/R1k
tldIcBEQIFD3UaHOdYnsHnjDFZIECUIEpS9t8IsleleUHtU92TkTyxPGAq/Mqko9slcg56djducS
/B3R2EEiavghVfAzLVuka9cx9rYK3nXgupAwRd0qvvOBHlx2psxboOsNlTpPrPzYtBBVFTt8FaIF
oqsVFvJlUK8kw7yO2PsF9rDtfPChuhZt+aEHCtb2w5NXC7KsRrjHAAO4Vq1VC7PEFcDK/T1GLveQ
KrkclBQPH2Sjh9TtR1y6vSj8MY0j5CvoO/UOFImTUcQPEgBKrgf7AnaAwFYkAr/SJOpd7zoPwF93
IgguPTpacyuqxrta8y5KTd+iU4p0iley8ppA+NiaWSjrXd2ai7biMhN5w7YNLzHcisXCJnpTUrtf
5TZw1prt3qwJGz7gNAbgYrnbboSn2nJ+ysoMcjXC4wvk6gAswR6Fyd/vB0dAER/U18TqnJ3XsstR
pGKhRHUIQ4LlNMsw643zZOtq+Bh4dq3Pe/AbpOIyfxO3FruAPLqEDr4HCAPdm5WkrIpKIDSV4Fqh
WCIbdfVfwxJ1Xi3e2QNSyiZGrnsLn5AdoDYsAisSb4kwH4HOsmPCRVL3vbNVsatqvWYVooIr2dGt
EYYd1N0BfUmomr4qD6s4t8SyMQYb0ok83JN0+ehscRNA+top7Gl0ry3mfaJbaEmjOJ055K0GTOLn
Zg3Xig0JmG2pJxROB0w/79MILWGQNPpNEyvampgSWQHJYGVKim2ghj/qDG3IDqEyiHNbf1ymyuKp
aJHBaQcLjZrwFJR8cCCtL2Foe2gxaUCIU6j1ERCvWZUjwuJK8nMTdNy9JcQ84Y3ic8ztIrF7/NNr
5wZvhUVna+FGtUtUNCPpyMrJznvsjxT7TbFwhrBNFDXZ7tWqf1eZbM5cM3hyZO2qB/hvxaSCS9Fv
swqpusTtirlvYmQJIh0/7PpNRu4RqckWJhqgAcXqz2GVpvNm+IHL1kfi9WhjCQeBuPouCkdFABkr
PK/2Xvy0habvLbnYgi1xDLvMAfQqTIqLfqd1VAtUYWz7FL/b2gRb4njFrhpspNd1CPoIRiyQrCPZ
aOLdXCd+s3BLREn9tkF+L5OtBRkCOV8DMMHrToA/BlsOnTo7KVC/wBuSRtaLKkP6y72vexloqeg3
QeUcpZx8N5dthyhi8IH0i7TsNe9TTy9VUWZzAHhbYNWrFOVs7kPaQZaoICo5bFMNhRiMd1lXdR/4
sKVfAwf3FinOgR9oGERo0josdej0KUKAlQKUPCF/bpkBt8ERs6fgo0hqWiyy7JGytrHHcxsrIoOI
wjER6gQp5XvmR6fZHwbgALCe0VJpssP4J0J0XivcKBZw6+sZi08xywr75FfJXMuah6Am+WYgb6rl
xWcADqNCscLT0/u2Iu1hu37HOltTAjWB0qRkFwvwJ0voyhGYcm0GJBx5TYk9IhDFuaqglz20Dtub
AYqV72lPMBNAIFYmexlQ6rHVP4FmP/Y5hCU5wzxY8wnyBxCiQk3ecD0b72GeuzS5YVHjQUzSIX4J
eywqOkX6RC5VbIsCk8RaVj6jxEBFF0J/bT6oBdG8a2OOVyEAI6qGhd8E6etQyA1b7x51bipG48cd
BypqDETzaeuLJSE9iUUJO1opRUFpqKqVZiOE4WgkfJSYoqLiqfc16kYI3z9opUcqGggNKtG3nioZ
ZEQtso39nSF52Jn5xHx8QwuPsEKzzTcz1kNka6AZUlZ9aZ0VxSh4Uymgpg7mdOn6yB2UHaZmMgj3
XiNmzdTwrUYZqCqRqEIhQgsssA8STDQtAGUKTpZAtgy2BPVkBsP4PYbEMs+UAOy8iqQUigUHx3T5
deSp4Dbu7zIf/IynyMipBBvbVElBmPURruCnJ1BQQ1gBxI+i3cIf20QBFcTeo+iG3iRCBU66IQX3
2Y6kX3v8Z9yAHHeO9IzlfdQ9CE0u+pPqt1eSbXPI7ufes0pMkQtzJODaXDIJOrWRPkNRXRlvFIMV
eMtSBhoR+eg8WEZDMUSpDnmW3CvE5TOlkNVFA9ncLrgaHNi5eKt8cpuMEehgF08tm/Ty2TDJ34aG
erIsyg194ZL2TMK9gTxpjNM86UOCxQZ6i2bdlf2gk8dqLmqmXjQk/lSqCkhZxWX+6av5W1fr+NUV
OoYGKR5pQjEXUTZ6PQzhFaM9NJaxd10MlcLa9tqjmy9TXqC6RVYMdcJoAAap+etINbAm1VD+jvFj
LJANVKUnXOWfG4rCMwU7AVIfsSHvKKBo88SXnmJb/gC3UEVAPqVEkQA8lpCyuuD1R2pD8saxBEhk
odzgNU4gHy6thitHdACdgrOkcocy2wDdGbC5EmhU2RyeQS/8MJMOJFKm7J3eOSXZKznco4NGIroT
KMXLVr3q1PJOt8rnJo4M6M2kAVy9fSR/pXA7hLzrl62L8wFu1SRPZoOdbCSKncTqFBSgEts93yHQ
+VXs3hP0U0NXIwUcrH8ZApB7TY1gp6JSPa6VU9mhASm0BtJcv0mM4UYhAzx4LKbj22ob7w0D6XXV
mg+A6O5tgF+IDENUr9/rCCRw3lwI2bdgugWqovWVIOnOhVpJtV39aP2nMEE1f8RO1j8SWJL8BK2b
nCzFNrGzNzJBpH/Arxi+cYDw1i3Xckt8D0oQfJmdmDexOQQ7aHS309H0QGhSj2Uy5SHRTfZIfkAJ
Q5Is84YiTbtSQxSyfmuc5pjmMxg99WiNBHE70JiRjrSKxgooLDstKRa9srJ9NpTbacz3yznjlE5B
lK7plXzz3TGNMzuj5n4KDPvrdaZTT099bOMtrS0PVK/4QakgNnSnvSga9CADwOps9B2fy+MepO3j
Fvod1Qv2gT14mvQqKQqglHCArAUU00VvY6+Ge3K74Ag7Ab4N55pF61CMzBxUPDJNyxa6xT6fjXe2
FaNInauG8KsgCvUoYrhFDguqtrCLgrBLoOfOFNOhiqlyWvxJ+CLLLVmo/hhEwEYbL4XfNazh+qIK
01UvgwpZ3B7uSZN2W1/tssPoz4zRDpp7db1PC+uM3croa8hewTWh/ar2NUOm4K6m1LuXoOrMe4sl
NVFGrhSaozPfzbc+bBDQR56F6faOfaqyDqvuhyHF5FvdF673HyhqLrLEKRc9XMg5xEcqYA4IZklL
nzNStDMVCRc4YCa0JpdrW7i5fZI60CC6PkITAx3eL1sriCB3AjDTzJSh4cLKQTe7ujYd5bNx9+JL
K7IpJkSgagF6dych8H1XpQ/RoOmkc5sHaKVkNTCzWOQWe3W/HEDaysB5of+TuZUUfMu5RQARfMnG
7a0sHJ90rQ3FJWuxV/alftYmHjUSgxqbbAAcRvjXWDfAfhMhQuTQnQerR/deSGzV1AJjC9wWUTrq
ABe1+blsXGIbx7ngkLQqvESdYSL3g5osi1qcKdsS7V1Lf48AYW0bBcukoZM+NbU41xU549boqRS0
WElaeXdNiwInxSFo5hq/1l7tqfIgah4kBqLNUFYbFYIFezVCMIQenGdYE9TSUG0HTF7+CLQVYo07
bhYfSQMs1bC8NzAlN0UjkZB5d2I+lYoT8hl4r3DnWKlcGOXQke5t8H1zspLOSqjXPja6WRnm1SzQ
0C8sIYZ2/ghKBs+oaT/CwGgQndj0Ud0e46hTbyvRbT0tO7BFByZDtnVuNtl1lBXNfQRXwKuQgpN3
3vhuJeRGYUY9Ud9sjyK5cTyzvlXJSoQBJNJBi+xNArGaIMhYuYFVoLdHBpf67SLzdXunxsI8GgSm
2qCJrYcuzorKP787uZE2vVFtgkJKX8OLNdIrwITm816NIGr2CMX1rMihBAhWxtfV7/ZC0xF4D3Qk
SsqngC3Qjgveua3Hh77mfo58YrqeDqeO1nDwbOuqZjG1gRjBBVMPlY3SIiU4HUpOhZWGMzzFlsiP
Vdavo8YkiSuXobh1+navwEw9DEMjbqemSISjQTNB4ndb7/n2ms8KrOY4SwZtdhsYBc49eO1maZwd
+XGsgLPrxwoPnjbIWHEKCgZWQ3YB3dkYLSKwQDZWhTPLeauFbm+sVD5jUwGxwKLu7BQKdSKSf4Q3
+orlibt86YwkZrAvdjPG2g3gu0qJIIwG7q3aFO+h6AD62vHoaakuNTW+7yPYn6GuDmh41Ge/kUlg
Y5gualdlI+dAr7fNclP3FAtrzz2L+i2g2LWWG+USGG5+BQ6JB6nNNoZ3hldFA6uzrhZyiG6CrxuP
pe2K1VBJEq5uUsKagS1hSGWjlgkSpGCVWxk0WL++IARxRfAYIbCofVJEznXEO2ZD7KIf5UWfikZd
MQlg+eJ6bQCY4HdAGWGu8G3NEyt9cF2PNbxG4sd+FTVxHTeyvqCimDuoXhWQaxTKb3roQ3xsJYii
YMtmRgZKvM2lpRuNl6nmb51YGCcv88H4w+FYtOCflBateBEY3sJqzfOQB9ldZJ8pIyGi4MHsUBz/
rQmyR0204a3T7DCzyGcZXiPbLDfukzaJNm3dvGuNuKvz5Ggh3XeIWGhZvVJq7CVlXEC5CSYtpN0q
DXqgjzhBBFy/BpsDHvJCdnzYAMk9NqkBS1vjGmgK21rkxdUCZS3M2lxlmloewqicJ2NOHqj1TlVI
R8rEykD6yyV+yMEms3lZvVD2nh+ITZd2Z7DNn/FgLRMye2S+5bXk1HsYEsj9KfdJ3O/1jHDHdlvk
qLL4xQ6pReXOWgnMYidCca0h4kCWa2OyMP1V0gQxW233LLCAadPcvteqqFpgZSBMQsEYF91Z0rQV
qJpF25J4M+UHRfF9vMz8eJVBgBdm/NLrHvRy1l9QiqjAqQFOep4Yie5pvCB5n4HLN0M0dYMN6+pM
LQJUPG0I+Ti0E9l67BhcBbI2Ns4A2nHaHPliSJs+1TaF8LTu2Y+Wx8YkKEHojmgF37raQWhExnAl
LULCURMAWTNmXDv5zJJvAMtE3LGS4Li0erfVG9IAYe2dCq1/aHQEJOqAKzmRjHCTSi9ygLZAJ4zP
UJTKWmuRI9M7M97Ern0MFU9ft85rE3byEWso1GcoOO/LsQ4hUyaAuifI74+WJ7GjYiieY/+r1PKG
b5WdnMV3mfiBtPSH9OR0pJ+HwnmDH3hRQzxYm8roVmUQGjOvy4E9aLh8AjxauRa6KgHSWnKrriuj
FrtKp8yY2YDFDA8tkz4qweQMprlCi5C1OSceTyhhgBioMQKF19OjI70ULppzaVupaFXbzyEYRtLu
JEMpGdSzFhygXSX60heok9jFpCwTk+0i+wGQrYQMF2oH/JsB1GEyEoBOdiPkIkwHaGUoj/fKClEo
BN3aky2lN2maw7IDy0quFsmbDMktBDQ2Q9WsEa/XMKP1X5B9Af5PvkyWPaQxrGylOngZdUXa8nHq
cBvYvvXugCpksMvQgV96YWjOXfuq2A9DX1X3BqLWXK39KB40U2pCEb29hhn+Q1wBH3LbPQ0hQuoW
nyV42OHB0uBRDeUIhoTchGoKhpBOjmwfqUVXY9smD6UBdTlhT5Wibthk0RbACvRgtkdIDpQQikAf
bZHOQw0ok9BaLwYTHRWgliJY6vpNhhXryW7ZmQm96NZpF9+6DcUi2eyQG0reB41SsFQDOMkD+8fo
nQsvADxZ3PzwO5hwSl6+p5DHSTMJGQqRstBzW14ofrCTUYhZynU3G7jVzJ3SM2atwk9EICY5T5To
artYeWYWzlxhXSwHgqE5gJGdXBewcpL+Njd3rqy9pUOkbasQ4WdyPBHgOMPlhbTySVOq+1hJ9R+t
uCIll3y6ElV0yvPafeUU/rILDP8m/zW71JP4r9ldXvXPrZk9afgenOQC6SW1iAKueq9/QcwMv5E8
fo/SmgTBOIIEhr6XfLTzgf1Zex8jG/RtnCVgavVew0JlZfdhuJoOJeBgyNqIYKXqlbgnB5CA73Co
EQWFvzKUkOSbbxZ3HbTBwtVuwy4u76aWMl1DitZu418tzc8xU3fvEcUYEgtBoLvqQcrSaBU4unWe
2mQ7qV/spgaIj+8JGM93tdPbzyoUn4qVx4+gTgCGV31827D7Xg+t2+Exy3lyC3VB6EH22Q6QXADX
Wv15HrAp2V2F/s9c9qs7M1EUVHWquzSI/3pCMeGr5T/HTF2mV9z9tzGu45+cAPIBkkQOlXFpqN4j
VktDd53PLLaecfKwHuQ+wk0aNxZkh0w8GzTDXeepoZ/bjFTENMkl4zdN6lX9Wetj+yFKCmnBDvV5
gH1orAfqEB1UTz+GttfZFdw9kzWHTRtrwK+23su0I6KSq8DGruarw0eZpLYG5zgNmx5khSAlkgtz
o9ShdTu1eQM5K9cSP19i6pDdWN3YA+oa0xB3fJ3CccT0El+nqy1eB6Lx6HoEQAy5St1HlWuBP1GI
VoePp6GXcx9ocYM8fzX2WojHdfqzx1Cj8KCFQA/LfKu2OYhlx9nUvq8cKr7Gw/TMKH0KmNb0qKT+
b2O+eprAybdfX4SpXmQhlWct7OCNoy61zbqiOpt1Et+5+ePUNz2YVeSsqxxs43fbNAkUTr/9GvJz
kpIE4V3iviZowpxUD+Bon8UImbhIERFTdWvMT/zLqBhzqgwJ9NPYqyGKBHk95qcHf4oYAqSDXCTi
vglk6zIeEXeJe1CdFnjw8uto6lPdn33T0dinQKT7a97Ux5L227zxnNNItTCGC+a5eLjMGjmqztPD
AMF+LclOjXBOxR5GdZAi6sxS28Y1SATKG87t/zZjOgH/VnNLuRfZE/TqSjJY+KJVyRX5iG4JDsNf
tRgkXT2jrvZAAkEd2nJ8TVvYAqkJDImDabzmkNlrKkrq0/hpesXeZAUkKbliUflzuo847Vok/Hgw
d4hPgyFf9UQWuJeqX0fTP/vraPpwfx19fbjjvN4T1+noV980r7ZwIh7P+T3y11H0zyv893maT16z
5kLI8e5eCamPzzjTt3OKZ/KT4PfrI8n4wzGe3L6i/G02yT41TfUVILLMhs3Qr8TEEoJAlYPLrF5s
Br0NdqoktEMc29kKi6H4LKN69Z9nNMkqA662oj31lfwxIhwFbv3sBUP8jnvYCwjF5lrm1MIj2EVr
vgf1+seADm3FrwG1L6Q1tA71Wkj51xm0znj5a4Dosq8zNFXhnLSgFPOy9SFpono9G58phfnz2Xcb
2d//aPu/x/3fvd9nhpiS3qGAg62NovyI2Ewcp+vj19H07Y1HpMWV43R9/Dr61ffnvGnkdH2MIzEI
g3YsvGzpab0KgIiEOdV5LHLYfwL/aMt435QOzJsuUk/oWlDjlFv33rFaZQa7KHoVUX+joLHnzYYV
XjdYRYlYOVZKWb66Fsh0NpjxfVIY8oJMjwnoOW/XakcFi1wBlopQf9dO2aqnJO/EIvrz3Jor/zx3
s/BU4Z76XO4XAewz2Szbq4X59zr14b+niNrc4b2mk0CyArg4JfLbqf1aq6glqHmX3RhJDVvfx1EC
YGbx5HGVhkoVfIwns6FrXNlc4UPtVNiBWX77dTKzdPwPWy8pmejWKzFlMIdKNy/9LA1TsjP+IzKu
GgiLNNlVNisYZZ0t0PXhpQC2ADeHdj2iokIa9au9GtvF2N579Vd7itXH13gN54Sv8Wafo2aY9i+l
avlLS5cwEB/PP57ne/x0fhDS7HloRyPu9/HCq8J9Gcuv3LehKQ2Gs1MgN1yF1h1tQFEvcM9/tvdu
IV8RIv5qH3pUK7KmlHZdg757S7urif5rfA1s9au9yJWv9un85dg+nefP8dPr/nn+7/EIKDSwqatw
O744EkwI/I9v9l9eZHqzf7ZndfbzTX2/yK839S//3HT+f2mfPox/eV21QIac3K8/00qQO9gB5Dem
VmuHWspI9ZqV91aiDjeuRf82wI8k962R/vsAgyLUe6OCyoQcTKSWg/zExIj8aFsrAMJI6/VqDeel
RStUDaxnUonKs68gC5PqsrezYBE/VtqHNg43fTXY1JafrabZYAV2ShAOVxRfqsN01ml2quLn9S9n
BTn+86xeULpPnFU3kfaE3xBeiswhMIBDfONqprjRUOqZK21VvpZp8VSGWo4dgG2Q60PIYGrv2h6A
UNM9KfHQr5u0xaw5itun2MEfg7rZqwTJDxaZhz+oMWQXu+2fNMgSr2Xuk4T/85WG/3wlbXylacKv
V4phLKN+JV+SjH8aOj4wD9N7A4mBzmxA3CH1MFFtAdfAMjX/LQQRYmH7+IxNB65ofRltey7Da21B
dRwHBC1KSjo+Fl8zQaBiRs/NYTbIsXZKKnnvWPhuzuwKwALw2A8HARnqA2n34Jlo6VOKVk5gbKON
Hwt/Z+HwcITVjRBu7sGS61DG11GfeP2XM3kdQRrOc+1vZ5ISEuWAiPEusi2xBQUGbd2N/WUuTO0e
AdUIYVsv+VSC+zhKtR9QJ+7hyoKo8Eez04K4LQAEv/lrtjSkOlCPiEwR2NdPV1wto/YOleYmfEQi
PcJqRqur0HcBC+R41Bo1VNXQ+vDIHYD1IoAqZfKBWtwlAAsJoaY4amrrJMRWv2IsUHxf46a2ryHp
us8r6dRZarwPCyA8sd/fZpMldxmigts71WFqU4qKYLTN+fHRu5zapgfDBpyeBtIZz9T+dho2tXci
+ZpOSsgHzNunB1cSySYnoAHcaan3Si/9PMzbjK3q2KsD81sUsS4dGlG+pm5YnUrX6SBeeACBFQ9x
Kz3VyxNlx37eBaa+FOOhPfV8N8qhYCQ31XhLIuSD32t8C+Alue3K0FpHFhYzOeJBo08EPWpfnWQ9
qffTkL/GTSNErm6cQIM2BPZ/ereSJDkXbB5+O5LV5OsozUvpMo6c/s1p5K95U9+vkVPfeIQR2U6S
ldeeCgYqVDWb6sonrni0LD8+Tw1h1lkbCh2I8Yxd00OESg/Fa6fffLflL0okoq85nVdvNLMy8zdN
zR5bMYjbNOU2LCOr//ezqVdkCO8j9fzfxoWIGcKmlPyhJUN8gsKaX5C0MGZSradvmBStJJXCh6wb
21jXg9cKJU6qVGaJR4CFdnNakPaUreiAVXwK/vyP6Yg0raacRpTryNyk4auhyPBydGSkI6PYZHla
neO2qw9W6d5PR9ODpboSRn8ByJdQrs5TW53Lh6LytOP/NikOR1nN6Acqd+4xdfDMRnw3JKasRti0
Kvr51DNxTqZnkH7RZ9N0zAmK4SKbiX6ROqrdLhLai7Z0jYvRpvopktTNV2cg6xcWqo+e5O/hr/HS
2CmVg34yeoVvF+sbO41s0JO2fqyjarSPlMSjgL2Ca4ajrPTxsEQWe2agJ3SkDqM9xmonHuN20I9F
11ZItXJociWtgkEwQ6+aA4nzfmUlMBcHO4UXhqkdAkUcGnBtMcoYn2pNj1KSZvm/94MJVQ5FCB7e
iDPUuPRe2ld60M2qWFXvp8M8czl0GnGfsjp+9ZIBLE4wXz10WuR6RRndubEG0MlRof189t0GSv33
tuzPGd/jsGN1Drnkt9IlqxwFrKz26fmWOKL0RuDbm5+Sx1E5Ho19MQKmX30qR1Pf9DbHPjJuo2SR
gzI7OHNgNfJl2rOb3ugR8s+RPzmG/HMU/nM07eB/zetG5Jsnp0Z4xKWiueHnJ0V3wzBYO6Q94+0Q
WTdosAXYE+rBOc3M8AToYamA5iOPzdezKTshzaZec4jCMzUscw7eRlpNbdPD//MkoG/PLpbFG08b
ikOc2TwYfV3NOiMuD1NjgIAFEk24fcLYAS40NX4/TAMbsqaYGrcRItOYJmKe/OKVAABlvTb3mhXn
WPPI+Vdm8M8RIBJMsGZyNS9r/veKCEeMicEqVIbzdDQmAqejfFRSoWD13Sf/cTTNw/NTPo8jxR/z
oiDGfNLxlPtaB1TQmOp7BguAGo/mXoD22KtaOPrOTPvuyM3TX0bASx5Q+H71Qt35RP0Mr+Ty5ySd
TcTXJDlK2w36H+iFY4w0vSRSstnaGA+n95oLNSM3zeH0Zr8Pp95gHPw9lx/7ndoCN47y8Pf5iIVw
9vFj+Wv+dPhvL+Z6WCDFEkbFOWolhr9R/Kjde46/yiM1vYGHm4K0RHllNnV0cQQFkzbFLNKbElUi
6FC22exjP/zqyHwgUhTEC2z9fJBubmq5mxSv5sP0TAaB9PXMHSFKiRcaObo6QTAHINKfow4tdNwM
+rNr6lAuLLn7emaPbcHYi+W8wW26qhZ51PQvITxL5A2CJ9XsxEaNtGgVNfjbjO3IuRSrVNbshT5U
DwRWmTt7dqbULRvRezwejSdTsgbK7VZ3V+QRWrJhi09lLLd7pwjIiQVlc5dBBGfn6omn/zhN6mj3
Mj4Wf59moJZblXZ76PLcnutqG79yFS0CXvGjdjoPuLSlXEOcElbC9+rdUCClNo0V/4y1fPfnWMlF
kCOq9PdUisbdh4PoIEBxf8ut5L2jVvZ32zTCI8w/BePDNBYwxttQkCYBbmoa9hqmv3cLPwJrmjFi
Vp7MqjTeuxA9udoMlROAF2XnqZgQFgBcHqJKO09RuOZl92XgRlRroOMGTpPvsrFAl5gJ1cwxTo9f
WfX197438NaOG/k0wETbAeqKQZamd65VWoemo2Sqs/m6tGqVL0CkeJdubEs91bvIJfz46dk0bno2
9RaIi50KcnZzmPHnAZU4LHPwiz4ajRz0VPso/qH1fVamHuTU22OOn5YWgxB6k7wU0kPboeOj4T9t
I733NMjBjVvX5gfmLHe6ZFaPo8/7MlCN4jANrWoHJOc4FDPKm6pO5Rvc3qENApzdazigL2KMCl4Q
1L9xkdu8ooHok9cC32bEAwqUgtDCUkwfkjTXbhgb6aPZZYTozeDgrVymj2h1f2SlGp2mTmQhYj96
RJuvOBWl9oaUWfaYcnn86wmm3sQLPvASi05WDHusxUUGGxQJcHSRop9mD+XJHR9ElJWn745GdiAQ
maSD21beVF2nLpM4Cp5raiqVDyazjiHpybLU3kZabO40Rfw2IkVaeifbArsRWPtAurNaTpEiz1ky
NIfPAsq06jjD4a921YfFn+aw/IhKwGfnIvt0SJ/ij5b4lON7/06p0BCSdIJLvGMxWAmLgrpX1WOH
NI6ZHizBjqUbZBlXBNq6xPLuelUJt6oPon46zdcJZd07SJqEqJYVLwNLuwvaBBCAkKX99NCaOZiz
qJLmzqA5+3SgQo2cg43kVuPss/Fhevb9MLUZIAIK6gf/jPlr3nfH9CySTBinmEMtdZTGKYC2+t5v
lBTJT34UBBIDihe0TQ9JglYCoAUGmr9Gf8+DVUYyCilyTJLBInrS6CVw0Fic9yRLwZzrvXlwgTpg
xsgyMf3+p2f/0j6tEOP0KpUBfWBC7WaSdrG8Ev/bVvnUdKFfCr6Fi6kAgymw7ZuOEIJDBtvEbPvP
8VMnZYuv8Rl6rbZummwb9G4dodkEjhGDgEpVPuHhcYE5zrWpjer+ewA/D+vGaRvch9rggCNHdHAC
xL7VvDSvoYZ+s5260ieCdHJnfRY6BktwjrVrFWcSJgfMkRL2/tMcGIjmFSwcsRNapcyBPgs+r7Fu
p7qB0gX9ug89RC2nsoIXADfodDwSpqJBIVfyrSW1X4WIv2ZMI6Y2I3ungvwqCq/fd0qnX0QYVWs4
Vmjlw+K/eKln3Lp1iMlTpF+mEbbNNTZNmNqmCX0RpYup121L4/Z/SDuv5siRHUr/IkbQm1dJJV/y
avX0C6Mtvff89fslSiNKujM37u6+MCqRAEqmisxEHpwzoipT+H6OkLVyXnJ7fpddnCVWnFV2Cd2y
r9owK6Xx8TqdII5gaVWFzfoSV1YGozKUptDXLehWm7B2pqF7CQPR8rVcQETZ64tW4uV1Dn14tDvc
xpYBlC/nWAbaPfrr07G7hzuqvRfbMtIUKEOZ2PzEptOpdg/OjmKLipXhFvuv+cy0mOLjLZeRQNkX
6/ML7eVa4IS/4rYF9cei5Ym2nPa0Ncf5SnHhUwtD76xOB/05C0DdyT+eIDCI4a/Ihj63MdLoqZvC
9nQC/3tuTtC0qZOmiF7r3WjG7e7wb4X+/2H0lrtpGZO9eHi0kO0trbmTkVzYRdLk7XjNIegwQdBQ
U8BzvfHSqevla0V/JPu24BGyuui2KdiUi93SEXtJpn44D+wMKm/cnLALHgfltkLCCMEV9k5HWDwv
jeG8Aer+yU2yiT3VwUmAfRnOJXlOybqdecvI+eHHaPKkvvvz7UUdWwcLa5rDC/1PO01PnlHWz7Wj
Ojj8bDxv6z54HFPzF2uv4mc8Bs+oGVTPS6K/OphaFDzarv3JIWg9/SzJg+H8owPUN8/yFoc9jWx2
NMBf18gpoTqkjhVdSFyuvZEeIDkSQdj2P2ZBqdGJpZx95fzfY7W259BDHUNK5v+f2C2VvG++8ARI
GrrQeUAvMPSe9bTx7GD0qV5Cy2GflXf5pcxC3vyYeJp9N9nF+ExhGJIXgjTkxvagrWo+pww9gCKH
HDIrOboPOabVhRJOQ3WmSdcR/jIDzPxUWqhxFOPTmIPgGiPNBEzCrGbQ6T3YnG7LbDea7S09bHuZ
DBZtfDJRQM7qrH4Qhy2beGzZZHbLZtOFsoNCLNglth4/JmCcIsfla67Okv1CCXJMBlIMMvm3B03P
/f2MkvFjyWccgazJpKeIgI85ZCQeW4550rvLZcm+A4O7lqVqYfY/Y11zn7ymyNGTWseLKB2K+8xN
/SPxqKrfFqQ8PwzaiY5Zly43MzXLK40OwN3gUViPu+WQS4vaf8xVmnS+Sy6HGjz6TnSVGunhTgf4
CRKUPAGiV4706KAJV0FLzEpouzmKzzCgki43PWK7e7GJn9wDNxsASx8wbpW2Pdqa9V1k0ruYxVpw
BRFB9GVZoIJMl+avyM/cM6CBnaIsaf5qzfQG8qf+EUhEuNcNzsnEDrDyNXxU4fHqfQ5v29R5GOf+
UYuWG9qz8lv5J08+XYCum9cX8vmAYtADs8cpr8zqpe2jXsbtS2btxR4fFuQyZVJMqDDR5RHlt4dP
EIyz/5hNZqt+Hi4t5FooRT2i6AJbXda9Xlo1FIYyw+LG/maXV1kE32wQL0Jx/xog8Xk1e+yS+kdx
43jTsWgxJieNnufI9r5mEt8l4UxuQAx4KaPTOp7Mxz4rqIqO+qUFEOcFpE5/pWVUuOW7mE7sXfxq
CE8PX9yp5U+9+v21DFWOnsrmYz0PHb1D5uFbD7v2aw5JCRYs32nLI+1X+Zfa/SXFNKfV12vDA98p
5TeEUvwd/8hZkQlZL0tOh4niQ7gdOz2Dy/33FlRR84QLRxXpgBhSE6EJmYr0AyRIcPLbHkRSsYs6
AQSuOUIcznrK9616EJ/AHa69mmNnGSVGZ+5TwC2H+KmrHkxTh7crouFOglYVqeU15GIwpl2In0x8
ReameJCX2/tuaf7pve2sv/ZbjrU/vre8RQQv+1Xp0xzcNhWabZCBTa7TH3VwAe7ZeVV7mXBCEyIh
eRnM0KUmsXkhI/GTV9sFgvfmNChgwA+zlDDxObzU/DG/6mDF5pubOpAWxAMtZ/RcZ9ct4FRYaeo2
u04g7EEnNIDx89385mSvtBAaTu3AfF0BBAyVTGCgZAI/jykS7W2kO87CahmvNj9bT2qaTlWIJ/KC
6rJN/4et3aND2rMAj590pSHoTevr5dPQpuFIcan/PS2vxIcq6l+Z68I38jb5KXYb8vSqL9qaz2QM
5YSlLrROxpR6wX+LrWva1wkaQ18nxPavE4csH1OJc+VEHMyofJIKWDmw9w7JvgZlB0pUU9VBva6W
q0Cag3haXiK1qFWMRXz+MY80/R/TRM2RpRqmNfxGwatXUxugIdlxrawlvWq0Liy1R1qkgqJX4ztb
ouom6Bl2t57f/au9Llf/lD04eUbndMqRgtJXHdGEbTzBd6afuVn9Oh+7AdiIbTxlNNV5+bMXafOt
HUZNAcsctDtTqc+3SbOUt3EBOBVuvnMriJ+Tfh3PDh9R9RF0ZzOb9zJWs5nMymdXbLXyocGK+kpo
XRVSxpuTG6s1h/1hFKtaXq0qfY29d7z2zkI0Tj3JytQ6M7VYu9LUvhjJQboqlrrZyXCbiOKAZZAY
5dKoLfE2LXHFCO+ITPT2CG5bMxG5zCDY+uQsCYDthe/eU2Jl4vM7fR5XHaK5S2JlHBxN6DDDeek8
Vuoy1tVLUxbVXkyrlRWnnYXeiwzrZPVuYBO53vyjMH+p0cw5+I8oRR35a5Sin/b3j5bIby3jw8vt
R4cFHX6vQLcOf6nPP6X8aeT37ngDWiMjFhE8SyghLRbkNUtbLWdR75bfMI91AobEqaELSuPN/Mkb
XSbxTme/O53jIj1y46S75rbUvrv09IZRcMvpNVET/puL0Y/U6jdvCeaGNJ64FeoBdQPZhROkwaUs
uYsqv5nYQd7JmrpOyps5blDKVPg2NYJrBWmlpX3Yvv9VA3FapK3hyWY73EqK5v2Ebk4UN7uUnbB4
i08FteBlnE1THd93+VI/lUn4rYeo4cZQJX178r6FiP9uo6hiJBBhKg7fZPTmucWpuW00pU98iWM+
OHZOq5J8q+XOIBe5FYQOIinbxHZ7iFwmlrbzTw+3EblnbEZxlDTbxJZGJjpFexXQiwszfiCgXG8u
aOg1ARAbVEePswrdvk49Eot25ERsHiJO69WYk/TwSrWDiQmSCx5wBx+Zdsy+hzEK5rSDcelgfj6B
mTWQICdp/WsXkWR1u81otbxt1SvUESF+m9f8zG4m2kU+GcVRLra6f3cjIAzxFpvkkoht4lP+yLfp
y/Pii6Zl910P/vJoGdqfToHB0Q96gsNgfeYDNYAgaI3zf3Fw4x7CkHz9HxwyVXpqU3/wBop5Jg0r
S98816N3IlvleB7bCx9B+sOwMYG3wR/q7Y3GPbhVauMtbuvKahuC5E4xkUN6LglYrY5H1KLyG78K
fagXYJ9XG3/XXJMLy+BRKTt0cUtgMr4B2s/5xhqcO8a12aTT3jULSqZFwGEK/+DqBrvROOOeRqQO
lVNl4pBNV66H58ffgcC0d68fXVUzObEHMNfJkCxfo7zfx53mP5i549+il/pHzF1nR2jgvPdK2jZ4
8BYINGH6RVZb1XYij21+0yxXW8lGmXRlkn2LeOVp+9zSrH8lI9n8KC8xbYHp316b6WMuDR7Li9c7
N51tdIYVcXhWaCVqoeoT3aQc6p/Ikm5yaFKuQ4/uMD7+2+WwJDTprjsbp/wvmXi30tsWhioBdxMg
n+YYXYdaVt2M9VjdyCtwqS8DMrvnm31Wk3A6Plb++g22wuIJRXuEjAyTYr4a6lOq7YdxfpJRbw0g
h1kXcboz34t/BCT7KGt090Imi6Gqz0KO00+CqSyfrMYJt3ArhzWTSnUP737bG/YR3GCOA8CitWFv
6uv1D0Lb1Us0FfZ5VyT2iUwaMbABVjP1BfzS9Uuf2t84BtShk7LdL/SvivUtg4RIhtzyrROZhAIS
vTuw/Ktf0ioZxDEQztg+RdGsfuwdWgQSbUx+ZWxAWF79dt3+Zz2H7ZcS+u2dxNiQxx5iYrttOPOE
kCdTMZb9e+S55FbGAM+Q8ZOGRe3LajjziQcs/Zb1AIRHme9TbOryW23KUPNGpfsFtukfAnaC2aK1
zT8fYwu9e42lRSo4r5zEOLMWHm6jr+dHjTdaL/Srlay0vfxUhvCk8OsFYQQJSmC9DNG+BFfxJarX
5eafgsSrjdFtNSwY6Oygu5PP7+Rq8z5p4K6Qvf/y93D7VryZDmVMx+G+rgK2j/9bjs3Ue/UiXvJV
kssAMhCNJb3fwe19l49t9rDYWvpQWJGNkktIn44ayoSXsYVsNTorxCaXOeAE1uwmFJpwQ6lGSML/
50SlDXrUMZ0zwUF1bG1vx5S+iMUovePN5rnNcGnm/V+LNT56Kw3EaFI6X7THGX6kLzP0jHe5az9H
ZhK9eEmtX3o9KHOZNKDzOZ0ydz2VYRyHdDy5RnApw7d8zaTb5EtUBt+0E8lnhONrviJEYwT6w/IK
XV5Qu6DVb0wrv5I6rpRkac0LdjRuuCebLTaDLwWUndfiIUFOU9JzpDoMXG0Mdr1F13iSruikGHNz
2gfjCqVXj0iigsUJyI0W8VfbrCBwMrHZxEVAc2LzY/197Kd8FXK5nLw5xz1c9d5JCOnP5TzZ+2DQ
wZXVgUt9dHJzcKQfps1lsG/GUN93qaY/+IFBwyGI0bskHRHjDul2FtwyciHgydSE1jvvJwJrQfDI
57+2RYSFM3zpwpo7GE3NLAOiETCfKmAdPq7TAtMSpu2m3/5tEofDN0GZcos62XoxIpDke8dxgkC0
+nmTso5Qc0ep7Wa1mvsu0sKLw+9VTeV6hkYuZc0kY1a5HLwbu7tHtzu8mMCknby2hkXIkIE4QwGs
VUiAXmMdNZj5y6Q51YWp7JlCAny0t5lmHfzD0P/sL3ne7KU3Vxcf88MK613rY/q7V7S9wxqje5nQ
2uVWtLTuWhSx0nww9kLq64JVB6qkyml+/EdGm31Oi9dQx55YQkq+t/gm8I1TnfZpmOJoq+BcLzkx
3cZ+4U/dQEMEl8HhBlX5+7UMkgcjX6yHnvu2mLegwxBeyhNuG8aFVdCkVnNSXiP5eJmvTnUTqGcg
8nrVzaQuvmtcxJVDy/qbvfSdh5Ze4MussdYLsOvjblIodqepTwc/1b+M0fjZvlrm+sVDJuyTv9gT
lQcQ/7hjJXvIs/nPJi2qkh8S8Mjujx0byGvZ53sfuv9vS4Hils3h3P0YF+yXxtG7XK3WuUbSzd2x
kEyf1jFG6dPjyKKYmhP0faw/g5HuU05YvrUrDE4SbiJKQP874bmR1Sfq7PsshhAbkEbanixqeXAY
AkuB5x8G0nMKet3tlMOVQ8/i8i3lkOZIbK6VdLeDmmjUhLwSm8yKn0RIrNi0fPhVjDS5+q11tD0G
UtCnt4rd6JMJfViY0VSxWTzU8PB0MS0LLYK/A+SrZyvTP+RQ7+S7FNEODWfaCNuy1Ei0fjKPe9+p
r9o6mL/6X136vr62tqFfRTHyl1JXCd6c7NJZ74Jselxn56pbp3afIUR6T+O5cW9Al6zn6bEFOTUK
8fSzNuxK4KBy2gvd5dCuhEbpXi7JHMCRFiG+mgQRtD5Z4e1Z6qznLo+2XWuZ5otezYjHZXV+Bcu8
9QIuEQLGI75TBtR1VbA+mfTTXxoGCpIJYu3fALCfQUXRfckLhJoK7jU7zyvYIcLVDa4FCAdEnecD
hMqnRh9nty0bIprN2D2mdGZJCTtfkCHobLO5kCo11InOqZ2AFpFhUkccpdIncih6L3U9PLSWeyST
cvE9oFEfszkBTX5bNt/qwJ6o85d8iKH6n/SvcTDeGgbfeaXSVd7VlDpRVYNaUoZuvpR37mz1V8pv
SP3ibrMnSQcpNWhciEkP1eiCPdyuhy/uTMrOS4d+j6vTXyknUw1deckUdc+UhOnFDMYHKWF7Bb0r
9HhA+avK3xbnTjt4W2EtUMdZls7faZ41ay+zIX1+iCO7ZxOwzJMBfs1H2nWgi1rD7GoGqfbY0o1z
EY0+KEQ1uypbht5vP7K3kBEn6/4JwPyeO2c0PVL60G/Qb+UrN0BCkZeI5MQqnThLurIB6CtDeYsc
VkwTxvV7f0YWvkLrE84jdIGT5Dmivsy+NE3B7wfJV4fOVqinS+/Uj9r0q23DxmWEbF3hYLaeYDzY
wQWefPXgcL7MW8hrJCrSOii7LZiuZFYlTxAWe9ZXM72tEY9Bp44oN2jeJ6czHJagsutuCzRxz8e4
pGk+eR48P3qURsKup0YImUAAIYfqK+yK4ZQfDVIgNVyc1L4O2+rXUHted0wkjQKvkVXPVqgKXFSX
VLuhRLJQKnYoZX+D1EA7Nyqe2NQxXi/eWkE9Z0b1LqpalqDqss2KzR5gp3Pmot5tszJRTCEPicxB
QVAyxLOStJmmIT6z7MY/BsFJvbtpkht70VrOO/LqzFi7/qHlxA3hNJgM+pSGTZj92S00L02TtRyS
ErSk0WuQhzTD2aqCuBEGRxHSA2epwdOuj7vfa7vMT1FqNWdZW6iNTTTee4Y6dlFgNc7pjwCBht8R
nIMXuUafUmsW52oO4TjwPKv+ytfp0AkGsPSQDCKk5swah/oCEb/hXbJ8bCB2SrXv7EDgeM6O9REl
sIxTgTMBtKRLvF45UZkfyVBAMSbc84Yx2HcCgDFoLIXSlwCZ/BTg1ZHLn9I2jkwbCQ0Ez38BbeTL
bsAWemekzp+oa4eLyXJpG6BD2rioovqXTPK4xkNdAo77DPclztPhQgxhaWBV3k5dHLzF9DHpkmvF
3eaqErMCZOHReC4atMDq9XQtX+TV5PTVSxcPEAl8fCWzcCxXLw5UXiip9NVDBePzURXe5YhX3Ohe
7ijtTPvWgvzmsrfal80k9gQdc6irW3iqNCeFXFk5Z5YFDNgbUSJqfYjh/iUdmnovIjW/5dzSia1S
smnOHF9thXGpfLsQEHRH7UllLQkcmOpc5+Plk+3d8CRyq98wLZ7XOYxrmRdaN7q72jfyKosr+7pc
IBJ+s/dWqLFbGzE29FPs3jkrn2zwDhFlFSC0kqKvbA3x46rnoLoT48pSIzElgdEdN0lVn8swjKaR
dbBxJSO5RMqjUx6N7b7LIZOS6FMOaIlvXYWz5f44A9dxQxjVNWO4SRI9fQhpj9nrau+jRrPaKyI0
0J8huTgfi00uuU4x2DcozIAaGrJjlQRY4nAjEf81SVUbL7Yzdg9tHBBYlPatxq8Fy09Z7wbWXd9A
2B+z1Sp+fvLoxuGyPRzQjVB8woYy/PBK/qc85Md7O6KfAWXhbhdoZkaX+7040H7TItRhLder0w+3
FQ1lAIGr8UfV+BepZhcvRmIXHG4s83kBUOOp95cncTAXAzryKuZWA3P2pR0X/5oaxvzh1p6mC6SI
YRjXxp03zsgG6jGM0+PqKdr831TMg5vXUZ5DYzJ0ry7iJxfQTLTE/6lYuR4JANRkaQInZuxdCDrU
rPTnYIrbO3hxwmdrfBZrVOnFTYu62CFmXCBLj7Uw3cmstXJX7FQKychO+mMKE5gP5CZR9DDFy2PP
qvSnepFNJiJqf78YC/1gmf9+IVPuqj+AsWbp3EPuOOd09yXekpxE1bpeytBOn2qIBF6GrOIUosyg
gAyC5Wvt969eBdtzCN21jCUtxGMwvs37PIWXM25goBzGhkfPwaimkWSZ9xwXZUcGPQhnMnHwidUT
TVJs07k8uCRGZrZpu5mTs08T27tIBuQuXt+AXzC8GhuwrQoIpiVeeQL17ApjK1gxsXUWpFwtCw0Z
QWlXoJ1q/pbRPwU1MdgAA60HFESifaIbx/LFYf22XEdT+XD4VpkIQp+2AdpX2zdvjgB25G7qnb9G
8DVF0+84U8Sh4habxn8kgYguPZEAJ1K4jdh8hP8TYcJjSA+hGeUW+rOJv/MQc3+NFsg4JIXSR3Ra
1zNPs9qLqlvGO8QiKEAmdfpTW75trq3OAoeCg5XtwVHsoiFpH+UC0SmaHlGjGDTaxwCQIRBnapib
RzLCvmU2DphIPGBjXHer0Sw7ax7ax3EA+0hXHssLGxabwU3bYxYny3nbmM2j3RbtdQXYUkIlQL0f
hGL1tZgqTrXPbTbIxzIpQRAbHd5PTK7rL7vCmpZdlcClZFs+4lVdfjM7Yf9LvYDvbPgV9/nNqCzq
hVj+08fof9g2bBJw8XvnfhMW4ZHrlajoUco/pgeqDI+qqC1vjeL3AHLx7mBqNLs+hIhRLhKmr0tx
HCGyFrJD6rOjvgZbP9nr4f8r/0ZkjJHxzAA0bR+NOkpChLqS+XyzrYhvAFyoD6GJkWrX/zeJQm26
mmAvf+S86oce1P139cKD5f17ngw/qqgcxPI2VSJtMubTj1IvbmE1Xr74rkMbhZ1XF/BTmw9zAb9j
GqXFz/8nDwP86cPQAGz/txybh6lgimjI3drj+P7nSCgNn3ewCR3Z4Gpo5Av0m3LN/HMaKyBZbbL0
JvYgS2gyOukrg3MdtyqmHwaMg+lQ0wcMTfvOif36Z5/z8HHduHneMlWGz0cg1+oLdx5o3NU8dIne
MvEBMZ7YW9wUU/G7S1rjAbiPc6nPYb4D1eZ8t6L92HTGN4P91qk/J+OFX7D2LdL8UebjENbtnCX/
7Vg6xt7NqEPKxGzTBT5Bu6mnQYWcZZOdNQvHTuUMT5bKDF1He9KaWnaN0lbARxCdnbhcne8VP0qj
fhTWdK8/itg//Chz47IoLdvlKfEixIqJSzSlgaPxsa7y8f2P0tXtZcQd/STuqYXFgGmeCn1GUi/2
H6qpc56agsfEEAd7GdEqArE2lPQXWoKrNQJrDPK2O0R206ifAyR0WW7k7lOXODOIITZcEmusVX3v
J+OphB7SVct/f6s+XK0LSba91WB04y09wdcdDR57s61u391dpzYAYuf5h6+aTIBz5rs5euP54U6t
jyWyNwaUbmrZ9F+TpKk5Zmg2kAAYgpLKkgMeH+mgPcy01KwzY/rRiBQJtaq0MNF3K71vJaLJaDp4
+UPrIuG70rl6NUZhc7143LwmPZwfm6Kwj3QtnT+Ge+iaHMJzFzZ8D9jp5ToZ+d3vkM7lu1itUgqj
K+8AQ0DA3cJ0qsmipZqj4u43OptsRSAtzE4PR9FTa673SD6cTqmdIgX79ioz01ebejVnVQbP25tN
+aE0VX6pRrjSOtXXqffJdDIuRXFeq2ZK2tDHwxBm4/dDx4Zx+fCIYZXVQ5MKwN9KI/9MalRlhPaV
PWiciNAMBllchF4gcJ/NTYpWys21w/LGtca/oOzKd6NuNN/WcTiWuwnAcphFxxR2pCTUrz56LNqa
/3RrMICzac/vPDI/bb8tHMxLjn/yQBVtQS8ZzWEgC9+N3OdId+3N59kcvvsUlW9MhUhWc9uoyrp3
ng2jj3PbSMWVPfy5dYIUBfdX/8zhq3bZUOFDYpfbDwDQ+pl+DiUnZ+i/8g6h3ZSu6cTwH3TaIr5C
zugdr2O03HG+EBzCe8ga34UXJZTIQVZ7zxnNJGaMLm5kWv25V0T2g2mjMxFpxQk/tf0AytJ+GKjv
7XIjneg/tO0HcSuW5Xjqy+FORhAGVOdTAWb6MKmiojj7ttJedS1B0Ad6V2gOfZeM4jXyxPnXNxYP
dOhQP1ZvLENJpN44YMV5J4no+i8P7KZL1JzFvtFdOU2r7YGJoDo1poN/7LWRTkEDo9bTq30kL3On
6WH8s+5klFm29+oDCAV9BF2/7DtUx87MmuXYP2Ywl6S/WFvnDgV1bsV+cKJrDs+TcQivQtd6vRio
w179d1sHivk0zlTp6qOzDCWVCR7vyluepNlrRALzzKUGcyRtX3L5p4mtM6zyJ+sMoecBBYK/u8Wk
eax/S6WNMa2G0jjGpup9fs57IX7nyGCXLCFcrUU3XTZ5dmuFa3y4iF2GvtJQ4Chxv5nEPlkhhG1J
NJzJBCdq6t6mr+tuqKPl+J3R1gPS99HtpwwyBJRybNR9sv/03kYKt5nZfdWDvDvv4BC4lUu7QDqc
c1RAr+BNoLPUp8Dh1YCDi+fNa4Xt/rbzrRbpizXhWPVDuBWiVS15Dwk+5Nx8P+adBpfOHLdqdsEw
gcJWF+qkR05SxBz7MZp8d7mRV+3aZOex5Ud09xXvJ2QWrDxCRY4TnW4R4neYLad3ObfEkrPz+DSK
zUmtmwQY5RUCcMud5S5oRztJs0vUMNb9+c5lhXFV9+ujjLYLd+DLLpqm6820hUs2yeEUcXZVEu4W
rX088ganfBW6e8uK231ixpcyil1MVNGafV1w7qUcXOpGB6/FzC5ltJlKvGbePUbI7TVPU3Xvg/4h
tcqTcNqF6oZ6Jxmim3eF0sWtTY3iSjUBV9DfqWuZFJw/KOt2OcxvY2pE0JFqcG2KLcpCjlWnPOFj
IYZ3L2XsqnSH9Iepw+sx1lFVSvW/qsje0bDgPdmKl1iqqH9Y7vlwWiFEnbax/TRAcrIzMye5brWo
uEYqmTPut5DZqMLfgFFj1/td8Vg+Sto6OkcirTzl+B2IUK13R1DfTtB5V/XrWG4SW7/oNnFwNM2Z
rXxUcBjTQBmkDrpmkzp9V8XLnVeu1c1cwDAeKcKnoKN9KVsS+8hLrZ6m99WiKzOyLmtvMJ7Wxi53
pgfG3O4842mByux8nGx6rNWskcBl3pXutz4sTZbOqNOEw3eZkkvsuVetsXi3MrJnVLbiejTfpU4a
TngOAVXnor0cGMfyTm+pAW0bR3MIyAtCpfy0NwLr3EfU6Sud6MdCxYVWcw4uobfPc9SuxS5H6WKn
3v3OLv7cA3K6A/7DLvklD8da5RfDQ3dlftl+mxHKsbDngycmw9G555kz6rTqT6HFVMj6IF8Pv00I
88N5uq764Q/V1NUKMUf1TXxRveweSS2/qFhchBu12bPfpWb9+5o65lz9Xep1vSvY5RxbLaQo9Qyl
5kBT9KxzMjf0sfNkL5NxWkawYoeobt3OZccu3aXqpnxHLXT/3TdJQWS/5RXfZYK/I3B1+5C3sorp
Mm7ocwDK+uo7598s76eAlRY9M65dDVSioJ/aaEzPgilJTmUWyZsGlCo0QzLbUeyIEEJ/GNwsemKB
vhPzluOAhlI5NJVDhhU4BHRLIH6uaPM7touhO6M54FsCSfK1XIoqgslTXuYUkQ9G8cuj6ttmEg8P
RdqTMM1TesArdz+O1bWQxAh5jDEOzi7TwuBEbObkU2DKpmdtGbqD2z8E+YbuwFKIpmhl6dbpYAwI
svqLYVyUbQNGIgnrI6my9Yvf7jq31c8PcD8The5sLJ7EzapjqIkVOtAck25nF90pZN4JXUcIFLWn
i89ZlpsppUd16teYUPQm0Wxdyalfn2nn5pq7D1q31I+1U58dml8MJ73uO1RyJCjk7PQUvaP+VIJQ
+nnNIc76HF3YKgfrjD2r1f5KcB5GhJwua9PrvghBhoitSRrgATM6egejIEcOqJC/vWUk9rINzPO1
1usjU5F5xBpqmaidwhOrQMIyTLXRO18/DrdZcd5ixVlAxP9DbKa7xrmfcQ7M3iQd0HDIxkeDxcJ9
EXHYqkYNWIfHJkrq43lw7XOxZSO8UGOLYlk+T+Njqi5Js9I539c3EmCgcH06d44JbQSTnTsdUsqk
5MjrokbGfHlNaazTcDWrlCblpAOfDeKGcJ5zuH90oLIS5BaNZPF5Z5g1jYjgug6kVp+MB4osNb1N
JIV5azlAFBB/dh774DukEv2D9B0XqY3kwJgP5zKc+URe2iYyIjIUf3dg2xK8+lvzCne/qV/ECD2d
m46RPRbR+vNA7AaH9ZFZ5fM9+8YWNUMO+H3F2zb3l97cJ9/7FDk7G76by9yu/zGQClB71ZqIxrWz
z7EPdK9TqmuXZYY++6QOUHkGp495cy9zcvpqrulvN0qNA73rRIP+LoxUp7Byh2ZYuwSRA9JXJfs7
Wua4TQ47BBpA5OXh6yFTNMTGWZG3j3LktNmlp+hfbauFFqVX08OmWo/EzaoLj3Ja8avg1rQf5wLl
+Di859uZTkdiC1Es607eZsQml6EbT0zT8jn4sQD8n36NM27U7OtArDuze283YX9e5T4S6vCk3YcL
QvV1Gzm/3jkGXeDeQyjTn2czSIJsslPwR5FzlbMkpvJZO1f0S7y+St9sMvvJT2YNFfvJb8vSxTbk
SVN6BYspjM6zz+5TQ1BMi4v2tzvds8Cw/+Rz/iUH0fY1zLPkpHLX5K5hvXHuQy1zYbpTDnleHL+L
Hkaz+W1P9zR12H+WMv1i0vpHScu9KkoDnTez8H459sUU6O5PM02AGdCIc5/BNICKgR+e2Zk3P9RK
xaSuLPeja9JG4bkl/CJo0EfwCXeT/qPw+T0ycJ5HfmVe9YPOkv4NNmjoSIrqTbzfGPXeTK7bspad
ovVKr8LXIHGD6+JdHj9uiyOFjDkGSjvdz+HyR4hFQ5uOU+BA3V7P+fro2fRHVidGb7Qo20X9/s1/
s4Ot6/YWGvef/DWV581fVj9Lgkai0dzb9FQpBo8Fkji9/rb1SVAs5n7COcfFkJXfRoMtIw2NDN/c
tmaIN7ttBgFHM4AA5Basa+gaIsVQ7+UGnYEgOppr2mVktg1jRBjUrNygZVbneXWYlVg3H3/lzvic
t04K2QgEqvoSXeiNZz/T9JFfclr5am9zDaFhaBI3u/wdP/qXKo/8/pUdnEeZ4TwDsnnN8+Zfqjxd
EB4j95vS+Kr+kRotnGikjPaBjb5uKCS7GorgQch3M9c6Axlg07toDN840waPI8yuBJKRx+kP2Hd3
A2D3325dwNMeZV+3oA72bXoejfdBcaOAV/JJzMLLYakKA7W5KUaWFGTPsdtH3bGJ0PT3zvBOF7VB
MKaQqqfrfIWpRylI+fntuobDxdqU8bkDF/t9nyCnIkG5T4eLCtKH6E6Cwp5jy8S7noLwYUKh/NHq
POvKCEY69hQTreP4Dyvqmo9Jtlj0M9KHeiBrxW58tMueQeVBU8s77U0U48AB0ZVR0A2wcSw21lje
0a70c+gT+2Kzj/T2X1jtQOeAomKUizaZ6V18N7HT+dNl7dnbi1Wz31kc5FYRUULlMEX6Nj/y+upa
yBWHhWML9OaC605xSEIwDpfiYPnXQtIoszIcO9N63py3WCdsgs/OUOOMd34WUfL1svgUPGXz5Adt
eOnltPyhyds8OVlTP8wdiBE1KSagl4+ONxQ3pZ22T+7cpidBGgZnB//C08/5QOvoxTC7pEVBB4++
l0kIqPL7ADTosauDLR7ZaYEUlpNW5EqUyopzNJs9pINl5J4cxkIWUwUod8eW65wcCKSWZNjXB9Ye
BJknHsnIe8RtqO0pCSX7EKLzE/iiph9LvBPyoGbOA1SRdaDCSN7vvaBDHqg0XPYrdOTNHl9pL0bu
4YCmMeLyLAj5OQROE8z2dGfq2k4mxQTj02uAxOcUJU4RY0dygXvk5EdAEBelxKVdp12TX4hpu2xu
YtP94DpWbo1Rzke1M47gEIsHG02Ci3FuC/3sbWj0Wfxr9IGren5DH0jo/zVBlHEcGGV/n6Odc7YM
JVtPIPbXXdRYu77Ouqe5sZBu6/r5p13YxwcRjQSy6qQP/tK7cjrmmLe/18ukO3N0qLEk3BzgnObQ
tT6qFru7mAEEfElsSI/U/WvMC9pE7Yhy5Fj9H9K+a1luW9v2i1DFTOK1c1pZsiW9oCzbmzkTTF9/
BiZbjVZbPvvUvS8sYib2Ck0SM4yB+QkQqNP9KAQ2HWCRftgrOdmLEnKG9PBe9T7mykfFonvVg88v
rkHXVrEIfPrB/nZt/Zlu9hQf/bLXz3S77sPPcPvZqi4Q2NYY4ihYEaE7te2fCEjRBps4KtJYEgKj
1gatOb9EM/hUUbzlYIhFHh207N3ODxMwhShUEF664D9VWr3ElwoXuhmTluYZmTL+lW8xll8w/lHv
XQUDS2/NBsoMOwfIhuvlhXl5d74J9QuzVszTjAZmwpVtxQRe1cK+GHJ+AiyR8RdHu54RWsZfPk5A
5A0eTajKwp7phFQl739h42Tok0W6NNyNmFvfJLaLG75TGZ+8BgHUPwzJPSNmpx6E459MDNzTH+fB
Xsm1/c9x6I//YK/iy9L8NmKLjW0jNnVgRjPRhUnDABN6FmPAl75cJ1+AkEFLPSkA7OZFtEzPgPBn
DYqy8oUsbjH62f7GO7k1Gc+/OaC+U+OxhQEWQJQ0p33p9vk3UPxUcdW8ycn8I5hy/zwUJii1VI2p
BeflOUwllqqoRFrbHNH0rkpOCe9RY1BLQO5dteQL3Mlsf30MgGXJAfIo9h0pOBXeGnXWzb75Bo4M
Abre4XoGvh/z7f/b7iEKXsv5L69bmt0e7PHyQP/Ylo/GRdTvxgsto3SuV4MTT6BMxpcC8OD/0Gpj
P0f7a+oeR2uuz7SHcaso3U2ozi2dqLzuqgs6pJD+UbsfMjEaMOOZ0wctwK/WoFEwuHefO7T001Yq
9dGUQe6Ol1QX3P1/r6JMzisJ3PwjK5Pn6zKNg6fY73wgK4FM0PSmehWlqL5KpVhsSE1+YZI902pR
9BHo9dCcAgJyEwxedGCnKM/4s2m5EgzuRvKX21vuoSvdq36xZP20CfMcQ4VK4YhIVRoKzg5umH4f
g9ALD9dAi47MbtEWWZkzfrn+u1gBCGfyDHsh0OuOO+R/vfeRc4bZscn4w+xyjJ+i/FZJsY9A3fIH
sObZKuF4EarRlbCrTNs7cwAE3bnPyj2oI5PcAfE/fDWkfUFLxQceIxybbryco/k7XWPeCjgmqUT7
YWaMz71tzm9VM/5Rz7P/tfQNuUlj5pxs7Jx/M2QMxhvIW2/ydgJ8gXtaRjnmg7A5/70ymXtkA/id
KGzlAblIXa42sHegyyVD5n8VgPhZLod5jOVyFAcvI9fLOUIsl8vMcTxhLAdAMYRv3E9Tgldihu5q
BYycAMKkPXlTh5caZ3TXrrxONhi9H53DcPq63Cps/Eec7aG/XxpR91VD7twclvuIuiu5P5z0HYis
VBwS0b3rFlrfyUjkwgrFy3g9K5LtWY3N1w2qV3fz9csYfeQa24S1irfux8y9qafq9ag9jdYPYvqH
NSls7XL1VnHDEWhXeqCfgklgEmyBSdODRwpF/KE1j31mdxcUhlXdPqqR27RQ3VjW1GbY8RkdxqG8
6M7DLBqvdkuLImlUrAc7ijeZDeKpq+kAKiaqNJ+ZzYJtHg7pBa38YE9yLDTJZFN+XZOwk256KWK0
SHM3/o1EdNBuWtYIbm9AiJasKYsBUj/nEDYo86sESKoOY1wg+ZGYMfbQaq2YGtD+Hiwmk2X55xQw
7oMrx/csr9r1wOfoq7CD3wC2Ov/H759a0wQHTWdal8wFSSm6mx20rfvdJ+S0sy3KKgZQMbL5MBXS
P87Mjp4m9MftOhHfR/RjvFfl4/SfwH2aZfaPiBKgfwD0LoyzwwDuqKZ3AiSkCGpgSc+hbu2+g0/b
+DA8vP6prUY3l8ZHpAbvFZb9TUcbDVp1mbPAwWdJKp4Bp7ouJIonaPXyFkYnzwIGUzlOBw3CNaAn
eN1FDUo9CpPLURb1Dwu8WMYfFKNXFoTT1TVAhaqy8VDMyGusyZ+uUKTWB6vD+jVosKNrepMfazVv
mw6gVepM+Y5m3OZ9CI0LU4O2VYY2VDMATSQtgVj7S6eJdQFoCjHBS03YRuo46IQDxjPlwCgbpnNo
JLtr1lZN3WRScP/eTfuKPI4OMwPpRYON+Z5VeOt2GJLQsudANbWD9pNhAf9Buu34JzJga7pfz179
bHd45w8Vj5Fb4J0/EFG7uBc53vmx07cX96QY8B/J/cW9LefvQcWaA4ZNkDVr0hnH5ZyZE8bq+wpT
8yTNAcq7kdkIIJBGlvWK9IspWT2uk94xjykAhEpwvRtemv5tGMG5dLPk5xNS/drmZ9V/sXFiO1/l
nHUggMN/TuYA2Xz02uJI/zUmF+UT2uHfF/KwRGlrYRRHMh5Cc9GS7YM/Lcl/aLx3Wk2yDrZdPwS7
7Aikqe6bl+T9vrXLek9vqcWRK2lwk9ImyNtLCVo+DHfLfYSXoj29uRbHqUTjbIthsQNY0rHTLZp0
2g6pAPsT0jcLyhCBjDwoNKaRVmgZQRchO/uPUARdFCiO6Cxz3q8Yt2VSfKkVDLGrUIqb2Pnbz51x
T6K7QzmMT7RUFjkbRvCHwZ5EBmEZ0zr3vb9nW0Ex3bQTaQFT/Y2gJTzM8Z563LrwNAV4pKMYTaM0
Hy+4p0a/++EfdQQsC7KSdZ1taKmmJoESACzzBdoC0wrpAchpxruNYdknIJI+0YoOAxpyN6ysmx0t
gdlsvrtTA8pUAQpmtUo6vKJ2xZgBhwkx6MDwoFiF5SBOtDQi8xrXY0a+NgbQrA/e0Owc8MnkIM9F
iz9LwGiaYYaPPGLUpdDl2qFzXF1DB41vQYFFbj/xLLj7sKOfXD+s9gJBKoDTQBqn44rWzNbLpUE/
mazMDBuqnz+oEXvAbUhrULFXHuhbp+H+gM4jeQ4AkFZWAZ7XpO3rsAeytbJOG8AwlkENuIWbX63O
jDSRNbBdKnn2LUC2KdkSwhwadh6H34kzEe+L2caoR39L/IYkCz3gTMUDmM81yeFkgH91MKOFM5HM
yMG2weLcW93LQn6o+BD9JvjbNYB2q0WdSLMN2G78rZYxPDmXq1AgUtBVGGeARkOgBvQsL7YJIjX1
pULNEBWStDL3tNQ4Xxzcx3eKBexHCzXu10MYiqC/rzo+KSa399etJ1LwRAPdGjCr3aqZmL2PVA8T
yRJ1Jm8KfNEqFv1BN44KXburxkmbZwBn96/x1Jcrus+AtBS/1gBAlzTtZvGvyOEWf0kQWq2sVnQf
6Eoyd53LknM0mvkTMwWYa1wv/23i1V/UfMGbb+0vfAbXSs5hZYf7K+BJCezpDUPv1arCA25L33j9
3aclfdmdrAMPtt9cTUixHG73DjKhKDrA3c2D1ACaCTZXzDuTTd2Z3um46goNHeEhBxn1e3rFI4U5
OPyMkdgLWej3P7wQg5GlHPq9Vtxs9Rsiur+K14J7GCnD8OQSl7TCj4SO68jRwmgiRhown/FE2wJ9
iBi4YgG8VVd2F+5/kvcD/22Yp/KNxVm7Y0jaXwqez+dkrMydh7fa92Cq4zXKZc0fgUyOhCfSJvm+
FmH4vcwxpeOHdQrCJlT5tDuQdO/dJ3wFnsMh+SuVtdwnvC02UQpyFR4VwWs9iw1RrYCRAXnNWOar
GayGZ5KRA1KXePdJFBuLcgB9+oZsM/ADu1FTHy0374+mlQ/7Kmirj9rm7WoQuffXFMaY0xiC72kw
Ik/SjvWrth0wSvCRtB4GlixnOFug/loL5DJf0Ob9TjnqOU6Hl9bx3uk9knRqRboQ6EKko9VN1+O5
vsFALRiqVB2Hcr+Wm53iup7Pd+QDVV2cmgRjkWRBtpQ2VnKyJdGST775L0QF5HHz15e5+VPcofNR
d47RKb9StkApnK/w5iocLcnB5+FnZnptHW5LKxdbjFGYe1AxZU90VgKK52lUslnJyqD7hxbpZWP/
f7DTUeiMPMrPngz5wUR2HB2F4/TKK2vG7agFVJAXH6l4M8z8grea4euUxAysq5Hz4uVhBFiJWh5M
P5heJ5TC0QgIpxBOhpPK964G0nmYpM6zUDgYzezaz0VnrU3bNC9aRHLAYs5bx8e0LSkSAtcgjZhM
MCMxsOwofxPgJSvX6dk0AK+stJ6cfhtIlIN6Oc3bITNq4CgArb0z6r/bYYy/o5sTQxfB6LyFZpKd
8fqOUl5sRN9dc2sz9CeTYzQ29am2ioAc5zm3n1rcQ9b+KK2NHUzRTpNORei7Q9aqeCZOqUwGqut1
/EIrOsShAVzgf3HyLGnu+2k21/Tz0GEc0cALPAu+o9+WVvSpcE4YqT1rEf16yCxDO/sK8Gp8R1pb
gZLMgXgeYr88kWcr7TN64eMAtwoAg9IV0FPl+ptbYAC42ApYN3WOwOpG55AMm05hIkxvJb6rqCWl
36IsBWL3EJfgmY/EhpamyJGYTDMGOqEh+xzn5XYIxulLhZresUR1ZSPVMi9Ao2nl0SkCWCjY4Ae+
noDidU5yV+1iWlGgP57OSRzV5g8dOZSlyTHiBwfS0CF1GzhZfTNvrnkr0f6HK4Iml7iasm6MTyBk
2YlpNi4iyPG/ps7uTOg0FG58Cnm8A8xsc3a9YR20zodTN8279LvgOTekXEXDUH+1uybeDGAoOmcN
gEd8zISQHJANw6FBy+qW9TCrJu/DHlm9uANKX66MMa6/gu0r3mB7npwbD8mrAsPd+JUhUYcmw7l8
F70BmDxMsvahdZC1vypkbqPo5JjnpMjSEBWpyDrT2rydkSysfQv7MWXZgJ1sjcrZ1ZFkdLgzpFNw
CMQbNBCH28JP5aby7HRPvS2RL4PzbMt4aXUhYH5vana2L7tXIgGYG6/bdH6W3TmgUB+vJnwZX0uZ
YwqWja9m5Rs7jjG7NRNqEgy0G8ZzZ0bruamnV3zP0K2v7OIkSoGTmNdHWpJChGh5JN+Ahs/afFx8
yUQE8wWQDvyUzo77DKqU5rkPkdEqg2Bv5sgdNAGgPe2mwMtBBTiUi80x9KxsF1kXCXsl6szeAVXB
e+axdJ9Nt4/zBLP/gIqonS54wWtY8J75PkDMw3RcAz0/QBMeZJ03vcQdM55IlPHZOGI8EFB3yqIH
o/07E/3fIFiazmRvCns4T23yH9KRldXUBsAPBMbnVUQkCqanpohfucjA3DomISCgTDs8kL+cLPfF
tc0trShIFDTjRrjNsCOZ2yfFuxz3XsDhPhvc2TIghW31J/LApBmamFhNZoepOUqkkztnb4e5fHaQ
yXmJKh+ZY3UWolq+cniJzqccm7sVCdGVgZkax8g3tFw0Y+Q3SCaBp1Y5h8hAX60R2WgH+XwnqvL6
GpUC0KEq2bobmXeOVMY8UYfJlPN+qIE6Aepl/6kA7Pm8odPJbT6hLd8HF5mysxL/qaQUfCPMq8uy
Rg0INQNWrkbftl/xlmFc6kmc8i5mYpE1RgTEO6N/IgsnTpxXNifRehpnubfUkhRJmwAvPPPaNS1J
gZ71JZwW0ZkKib6l/kmAuZRhzqRYTxE86zIHvFPSTc/LwbEra1WZ1bkLfOtEsnmwr9pKdukJzOWL
bai91FkVVcWGwqUUZDbj6Zl8fw5HMRlr/SM2XihEYa8uEn+byQHD5WrlqL02kQzppRt62xrtmBjA
UxREZEJaOqCTAt1HBT9NY6AIioibqFHv6bfIC3XRHU2R0lBEHWbxpvXN706mDdX1yBf1PkwJC/cN
A6vlE3ai5ROd0cGdR2udR4XcPCi0cZGF46UsLtqJTPE3ugZalqK11lXVyo22axsMCWUJmLQAbXPK
Ud84DRYmr1a0tkYrcBfVnbQzsSHmUQa8Xm3aeTm8wODDTg551b7P8Ee+SZdTCsuakbtrutidFSBj
7Y2YogE4gHBNM48drvAHvRf4mzax67PYWSUwDwye1suBpI5tlxUmOSBMmeTB+u60C2WN8TscSFig
bygqziQF1lUQrO9PV4XZ+i9WyoJDb9YJWDgzYHwha81fMKVVr5ucyx0t51TyFzoTJlJU7pAC8Qxm
JC9y+xqgoAAkpABgIJWYMBuri98m+4rKEj2TzSUsXBuNHgFfY+AFYNIkBOU58MRINeFevl6EGbfW
c2FZ3t4FYfqGYRQKc6bPIKbCQZ15oZkbK9zJvrghHw8k4xIsioshB+HCxpRxt3nwk62BCGOYHhzW
/KnjkbxVytnqnCdckE8hrkCixUldVl/w9kkWOw/koHcXzAxmba9dKcZwGvB7A7umqgfQgVf1qfGH
6ahFdJaqsgGdtQD4elJm9VRORy3XDlp2MyNldrtKaIlknzjuX0SJWCpexB6T4UfQyi5UiXdciCBe
xJ/hpl406FjClAjPJ4DVyRITMtn10HhAGgVb6I81naE0/JOwav1uxTIv3OKhF1ar/xIjV5d4DEw+
OSubTSKzAlup2YjBmlv3L2jMLD7ZniiAm1tKPAtRh6+6Du2/ZfwRec+dHbkfa1BFgaloKjGF1Amj
OTqAmPmwuqA+RmOETji1zIrK+fgIQ55eLQEu1RyHOsb85UL2CjosYC1VxtI/FLjoKK8Cp3ktG3CW
g03b2KKEUX2d8/nOohBId0Zda6z9sP3TjQf3kHejeG4s4WAsZEzcbVJj8wx8DMwpmFnmXpgZYIuG
HRG+lDn4I5Q5h7OtnEkEaoqrXAcgBR2GxkZKOuk4irtpt7KNST5PVT59Qp/6LjTY9CVJR/+QyhnA
UvT+30YdIOv51Wzo2G4oBFgFXWkA5RnV9JXLDPPF9SIU79wYbc48eZukn33u88g9SLP0dpZT2F+c
Ac2EygC8z3iv9lN+Ic/AygAdprZmytNQnmFSuXjyR97OEPUfEmh2A1DMbZsDTd+w8VTAoRvmcRN7
tremJbCy0aIS01G6EjxHaQl0BBguMnI0rUGe4tY9VHJmEzK6sYlSuu9cAwl0OC7BFz2tUYa7C1aC
iiGqAVBOryT0cmK7eXGYevvb46sKrQFv+Y0saHX36qNeaZAVLg7KQsvRMB9dLNMG9hhv3nzWY3Qu
69DZPEzN26Bk7i9kzminh7HFL9Jtq/aNjB98H+JFfYdihVUX+97s8ZhP/TVP8+ypnbrWPcU+kOuw
4t3v14fPHGSYbaAxa5q9bv0td4T5QtPYNJdtAr5syy28qpJMK9JyF4vZfOnqD+DaNNhhK97NJAR9
Cpo+a8xGRleqTk3a+aDVCtMHc2cYArImnrxqrRUVd8IVmD7ZzuRJcgB5eniobcv8xE35Vc5e/ic6
lr6h4W34pA14Vpuf4mz8GrSY+ErjdlOUGSaQBVC01r6Ris3UsWKrAVK1bGmRxTgrplo4A66CZWO8
SO04bSIMps2m5xloc+9SQPmpnSrJHjekXQNYHYB/nLQx7V6DLpvlatnc+rTFJQMAbKAf9xaNruiA
sOna1FzJcdx1gYlvWNnys12lzYcZFJ+oSXXC4NFGKrmr5EFc38l7HvPz0A3Nx2Bln6gJNitkuG4D
cKlxz31ruzzY0BnoY4ONAcBX8Bni7EELcknAi8zJif6w9Aeb1V8NkC/puhKNjT/dj7/48r/ASwCX
DW521eg/KjmT1lWPS62gCLSkqFL5krFW0JmOvFxJXxmAPmhVVlHpwz04P0TNFg5Z9VPoT9P6Mj7m
VfDedo5xCbu2ughrzRwfGQC/jTFxhaY6YKv5QUyaRQbO2/CQlQJwjp7hr2q1s3RRQakdHrzQYbbn
8uzUSLAqCFYjzmDGLMPcBBJg+CQkO1+p/zd/9NBk+0HIaVPUfYzfv+kvU/9luPeBPPXdQFZ9E0co
Bf9XAxFn8XPH8Y9GuAGIIIVsv49jeI0AHp7+4nQ+sLzBqRH0k/GeqAJah+c7mgGS9Eiy3qjZi8vw
OFZKEqVJ525dC+yP2iuYi2MYAlaRREaLvvfC5de4JJvcCtCVk58cKRLFtQAaTUo6YG/kbuec/e0V
Tj55L6E79VvwJH6zmpntctXiUamWDxBdXc9IxqgDhDS0dkb5rZIt25HdnUnr5ekW3fHAF1f5KxTl
3DM60N1zSpkttdHDcK4ASiBkZKIPNcf8hl7+ysTpLIUTyvdkFmQTukq8+Rgozht3TMGN83h6tx7H
96KwvVPX2Em4IQUdTEW5Q2dlPCGLZM/V2xXRw+//SoPIxx9BsE0oHeN9OXDrWLrOCKJZiJjIylPX
CzS6ZQFqnVOLzJUsWHQktXCn+DVGyaCqU3Px75LS3woVU8t8jLpErbyPWTtARby7ql9vxAi8TUsh
S7IYA6syTV+TsQSGvecM62Yw3AMpwWaeH1ieBGtH2eYD0IOGEvhpVoUt+c2VbKca8N050GIPfW9W
aFwH/1umIO68unKebXAWg/fbmHYkw8YI83y5CIqzVZZHktEht8CpAEZpWAOJCVgZyhlvm85zYTrN
qo/S6tCrXJfdTEiI+pW/0YhJk+/752CunydKiSl4JVIi/fcCQmP7jMli4C+hdM03fpX6m2VdjGCX
amT7PIwocYbeDBhL3HtWTdHme1Ntw1Lg4PurvjgUZgb8JLUNo0PAmvhgoRa9qmP3KiPFg7/2QIyU
eSV6LBG2kKmNGYykROawYE91BGhsTIelYE3P1ySiAxDKgS/RRuGfMzAuwfYIM62lpZuhuyCPAIS6
GJP651DaDdATSI4nVrzEs1sA+F3/UYcmxL+DmMU5taxyYyXo8EGVT5xJRgev4lShE2e7zf1mRUJt
o/20YjGsxcG301ZV9/7py4BOsrH9uFyTWyFC3OkWv+WcLks6OvTTWIJ9Dt/UK9dwFHnxSacdHjIZ
fO6qddI0qMmpBEiMqvK40jYe2inPJnNWpNXyh3gpHysgzYbXKEVufWs9n71wwf3VjEHklzLxgwsL
q3hDBZFwRk4lGZ0vIjfcncWwkYgdmX3mPHsjAyBGBeg5qK2XSI0jkmevXuSVZ9540xGb4uyZ2f9x
ktiJ8Q26nqTl9QQqvJegjB+WIfLc6uz/apR2/A3dtNYf98Fu13mIdbvOLz+LEQDSN0LRfeWUwfRh
dO57q5DXe2Zl+IJ61jnqy1nLRRj8Up4LYCXmU2ufgSs27PHbxG8SwYi4fVTB7Cqxz7+4CDmN8XB3
8V9cpGlQqM8FatdzJeaXsoqBmdT2n5LGxWF01gko0d+SNuw/zZgAWg3gKDovFh0mxhNUQnaLFsnR
I+6r2Zq06GU2dDR0r99FI4Owr9BcoqINgXvM2s5ecoiUq0u8HFQVYCe/JgRVcpGygqQl7vIqFmil
h5wyioaXu8OG3G6KtqhGwPEronMlW5YUJeFWQOGXAEDqWKE3N9gKww0ubtAHFwN1LPzp4qk4jGX7
YaV5cDFzL2w2d2o/D7ZWljanWgQMHO3KkQ62Oksav1nLajQ2iyPFsCiu9SMuWfduP/YrujbZ6Dhl
zbcMvNsnObcbE28WywNZP1cfnrXLY1Y/e0F5hnuGCLqtNlwe0jrE4kPr5dRiKH3lod1t757nj146
Hnk6yidVPqSw1YNfXyLv7XSF1qhorN6t0h72Vu97J7tJ/ZNXdP5yRktSkGzqBXZJprJBmfyridef
Xd9I0wE+AmR3p7R2C4AnoWCHuACjMjgqNLC6ky6nJKXD45Uit/2KVHWye/hE9AmWD5N34fe8nNAx
E7H+OcO/7jPYx9yz27tbWpF8MoyrMpdAowhAxbAalIwUdKBlNsTJOvJKsfiSAhOyII/OQ4abHPNP
SNl07uZ2DSNJpLuhK1HoJEVneTGhSLFawmLaTLZAtxayyy+1Nye7FJwdK8atHO33Fhog7k7JiNaL
ecGqVdOl/lbLMIUPckxS37kv5n+mmWDnuAuLCwnocOewnJpdh07gEeCrnK7P1Uch07tPoi9Yqw8B
oi5vS4Z3PmTDbf9r4CBn5u/zMj3ofHBsVAfcmOSFXiJInpg1qvRx8JneNLRcVmaySd253T4objG0
PFIxvEZ8Ds2xOsrYNYDwYVkfYkiX+28wpKDISgbjzLJ6kdNNvptRUCH5zV7LmyC/2hdzfn0oKPtK
yW/2dH+n+KG3drmH5heFyMDwprcGB591tDFp/lnYCaABOnm/dB3LujMm7f/uq7W/8rUVTkRuef9y
3ZuWfNtgPCQAxniK3HR6rbzuTYRzdxazO77SoSyKdGu1gQFOKAuV26qt8gsQRC+kZQ686Ax14Dcb
bYLnxWyw/WQrMIO+KYYUCOiV5289PxiBLc3xspmV83ihdRy68XZwBpUfHHK5SpSG1HTQyx7vdCcL
Y/wt2d3FWQRkno/Vt96T1Z78loh36smoxktii3ibmEawfIol0ONno6vZEV+VjjTOovhMVTIzi4Zy
79nsowpcE5TJ6jGnDkvNi2ym1r/TZtU44Zn2Q/bLmpqK5+a1CfhFv3FP2cSXABM9Iyk+RUYvyF1k
knM/9YaN8pDRZB7uSmjLg1iFJk3Uewy3StArUSMacODCu240PwWBb9dlmINQgyv6oLvWyIPs6jaK
lnY2GeA7s9I25Pdgo6+UZ/9hoWDHSWCslyUF8km3syI1rjJ9FmMLsjOqZsNR3nyxDW/plqXe1Wxw
RmTNgAeom1/FPO1zaYFRWHXRGmgIOw5dO6y6CIjS62EELBJjUQ/UO+QWqqQbKSZQp6CN8Ta+RfNB
dXcNFS82m/iFHLjzZ87x3e3rbIU8Zf6n2+avaBJofsulF+0r20mO1hjy919YtAFK/G0wvOj8a971
+3rw+BNzEmQTb0udye1TuffNVDxRXpfkvxApx9YAjSfrkFsd7RE9t47VeJdImt6FztrQUm248yma
nYLvtNYIAfSZtnAmGfAxa7xCKWcBwKDr6c2bFKjJ80OdNU9C5RiZSmguZ6qjBt8Z96T6I7TIB/9P
uQmUMQkDN0D+GCbkyqgP5+dIHiUztZ0y4ZTsJJcx8+eDlfFLxuLkHIgmOedi7soVnWrhhA3vKcGX
6WZGBp5y+HcvUxjo57m50BnJyMUVES6kbfCjDae5OGmJ/hBcsPF4TS3Z3EPmT+3a9IF2aGngh5sm
zZO7avPD1i0BqeITpsFvZeqHELRs7Sza+Bl2GtpOiiTdSadvV5SU0mksyl1ZcZ4dwoA/P8gfbI0g
wbwTeaBHCDVPQB6KdvaO2TBvqYDog3LmWpnUBUXUn/dVgQYGKihq+UN9Ef11e8tM01NDgC+k1Qdy
G8Nqj9mUa6SHcBOe/APAdOq9cMwUBLlqqcuXOhSaqvhw9DjLj73h9hcJQ7Cj4QxdodczPmAOZDVJ
NCpnSC0BChJqzxoAGqnN79ZZ4R9ju8+PpG1VxCWEXtMZYDiAXleYiKiutdj8S3DgXnj2/WeszGYo
Njpip4L9v348ChOi5lF2WYZyRMeDry4Ac04WZ95JmCPOmgJv5SS0lWZRk1CvSUiHrMiGPQb4LlpE
YRY3FZXO/lXWz5i6Wy73rzY6NIbaf3w4Ej58IoCr9/vMTi6Lnd8yCwgG84wGugBMIJe7FH/tZWKT
RLa9pux+Qfn7pTagNKHt2+t7oeKQjmcPyHFao6sNFK1sJvuu3qQLBl09o+mNmzl4VUOOTugCzECX
KfWRilNnbAC8D50NP8tivHbfacku/Fk2Dc7X0u7NlzoFr1SOYVYAVQ4NOsXnZmsbpfwdXYNvBG7f
jskzcHnKL2DOvJqie6TBWKNstk1slbtrFkqqjADReXpte6jTrnglrs/ar/q1N/fBgZR+PqSHDIyG
az6A67NCYRYl9fSpSrBtWSvXOXOAaKJIQ/1K9mvTLK6udj6Oq8aKytNkl9GHCchk9JpG0Z6WHasx
fwcOTVrRwei6HEyx/dUi5QyszD6yB6hNl+tf+SstUrXRx1iW4U52ctxUgNTCsJRC2jNj/zWiQZGk
xDxJXx8BkyuBRK4UBpvXwvSN5wkMNK+DOoBtK0NTIhAqirbv2MqWYth4A9gryYbcdHiKTLLC8aMn
JMSOFIVs6WBn10uQKdCLi62d1SAzTQZ8OqRy/0yxAaNRC8NPvw+eHH9zfbyG2+BBebITO8AjNPWB
WTikHxUA6lYgf1qcCE+zKePvpvDH3+YimFcZ4MqPNONFYyUCo+pH2RtfBqcHRCYtATF3XXZBNh/V
ksZS0N36pY3Qe0gVRSomxijYi2zgx4ceWrJ4KGP2kXtn2xZowAa4wsYyHFS21ABoB377My17p7c+
p6W8X2otGUdldtU2apT0wVgvmYvp/WZhVrl2K3PDR+47AbuYIex2jVmFAd2eWNJhDsA5naoJ2JtI
2ybKdlLUZTIe89cx3zdOj7GNMNtWoSm/xECK2U1ZahwikDt/tsYANTl0K1SxAUx1r0CjiTUlT07k
oDVJpUWBaL5FW6X84vNR7EwGOEMxdYtnF8b4I4+2i71lWJ7rwEBDDJ12ToxTp4k2Y2s1xzvZ4yl4
d5pg/Si1jEF10IiqPPM+xKiWaI53MpGyaHut5aMgLY+Uofa73D762J7RipLeDzlskjkYxI8By4+c
+BSjjbX0ksVDu0ncXM4N/iyqW39sjWSPQWb0lVMbOqiGn+beHU+kXZr8nbZL9rnFf9gUCTgS7WE8
LWrqd/eUTQVcXzRe1wlGbH/YLN3sFKJRagDdfOnjsVqZqBrsaPPscWFv2zQ1drQtTxIQatJSa8mY
9tLa2Kml9QlPaHpWtGOFrHjoHoYwxLyaWo614wBFvMqWZS4x3r0swbDwGfOaHZ4Cw+AwkIJiokzz
jc+l9+46SYUu5vBeXrbBOzpdyzs5eSp7LdfBbnItauhKGNt8iO8oivMUch1nSKsPDDf05zryxcHt
wf1duG3zRgcG0rpFVisa7VYdrLi5ysAF0d7ZhRhWXZEJGWtfHe/hGmQsWOMdZFDHQ3+ZRqdeqvb0
kKZfOT1WQxddhnFUqAYR9WBW7QL6eUvaOpxVC8hPCoqS9EW9Ji0wJhiSfcgk67QU4NnndYhqzWP/
oluNm3a25BPlmshBCnxNjAD8ZLcuxyUQSH+XGDqHRV4qBh9KtF2HubfxFCsWa1MDTZxALqUlHVAY
/huUIGjuv1n0nFd3FuAM/btxuHnWMciiUZRZP8cQXMYXB03S9XfX69j+EeMB7LXtaUwB5hqha0lD
PKBCys3dsu5R9QrxUEfzXDdNmD5qu+lz7OWbSo3b9nMzHC3mg8p98scvYQxW6drOjae88BYzkk+x
4QEBK8Wc5IA500FhbAYgjvto8CT1AYOcAU7go7FQxwPeWnikpZfU1pHsyZScfthjR11cwFJooifd
3jSVxb7wqa53hQO+1rRNyo9iEP9D23UtOY4r2S9iBL15JSWVVJLKtp0XRvedGdCB3uLr9yChKqo1
1bNxY2NfGEA6lpFIIJF5zp9EmqXp3t/FyNmrQC3uoepTvhOsqr9XABsjA6PuUFda5/6ZNy7qGHqu
R6R4D21noEm2h/Kj0DkyKy+2H19CV02nH4UspTHr7wbQFf9oQdG+M4EwvQ/yhX23rO9EmKobib7T
pXhhLPlV7GTNRYwgiUSdpiC/iClIL2OTuNPxjevrBOy5LtrAdXcYUCPvXkb4Pv9D9v9iB8g0gIq0
rQZgTub6Okos0E5KT1Xf6k0Q4TnXU7QgGeoRjKXKRUtPZJr+uy89ry8vrcSelvtsyIFA3bbeFxoB
O8z7kkgZsjSXEclWLZsYyIx+tas6ZDlvopCdLGE0mI5UjzZbX9HzdtJ7nDUDQtozdh6a3g48SF5j
/PWxxEmNY9+P+TNWyGhjpBc/0/9geju/tgy4GzoTMbiM5AHj9IUWBv/q6DnW/Aoclg64OcyKQO4C
FMOWA8XQyVHGwKv2R55hIfIL9GFjINtd+UDNA7XUcMiw5r5yesdLDNyu/pP3j2WMx0xXGAWaeDX7
dUkc865OseQgrLoZUAXPLbiuCaWOLr58chl5VxxpujqQvwBDaOQCO2IfBLJTxH82LK17QRVlegjc
xQ5pSpc0nbMoa0S3t0oHJOX/5mDOlhYKLUUnfab79+BSeSVeyJUOkhV6HwIDpdkrwkjJMUm27pst
yfvG1gCsdFeCRouaneiCfBqWXB4vjzS1ncm4A9NpuqHeJ8DYlM/SoW9z1AW3Oui8V+Os6ZE0U/Ch
Xrq8zi0qgv259p5To8zubNQgHp2i1MFZBGy4xkiC16nHEwwVHvHPDqVyAbgX/nZ1fjJMc/jDZ6yN
Yulu6MPFnaMp8KSDLHyrxX3wmqUc1JsSXQ9o1O6O+kQZS53HdSS0Lt6SbH4frdp19O92LKnGrSF8
QHO7/gbtbem+F8Xr4hbGiS6i8PF7IZU3hDQkIdnpVvm6iiyU1pzcws9OM6BCZGPxxMatxYUJrB/m
vprCqTcxs5s76it2UMGGBJ+EdZR9ySR7dyD31o7rjZNrzZ2/eFWUdmC5UPnCNQtplpq7d+JY5SBV
IlJmHX2Va3zPTpJdZbLz/5KdrJH8oXhkFyQdfmsajvJogQ2lG5Wz72KZjm9UXYLgLuLIa2+1LvA2
QLOKn+lizyW+BWPl7IMUZ/Yk00V6qLEaB60mzFrN6x8XVgPAVAbpgOp/sHUXQV3hZVGc2EIFXQN4
dXsJ2jtN/OzJ8uDZsKs9umWfx3lB/bDfDaCHYLaarhln1OEq0Zqmlk56XienX0UUBwlmZK7fnRJH
JrJlWHJYs9bvMZTD+89BNcdk9h4DTDXA3sAzMxQSRaYDOcqxtYtci9RwRDtVz9h9mVkzmqZhUhGw
DA31osk0MP+8OZILXUjWvjmTKDeBwojPp72dRhBWFKgIP2pgDgz269xui74/0bx2QHEpGh+MCTCk
izNpjRet1rcampO68qvpThfdy1okZkjCVcDAjPLgvsBOR9aMkRpEOsO9JqzzVTEZDXXdBy2ttKaK
soFYWdG+hLpiF4RlssCM7Hw5ouka/0bx0T188+tltzyDx3XnSMQE5mjO3Sxb56jhDX3H064QhlBN
cNQsF7O+ONnNovrnyJYuBriZAbSnXckpJL46QGGSIemyhqQ7UMh5yVRIkFN0KP2sG284ulWm7Ylp
XLdRh2Ty4KnKxAhGDQdNdCOoH0hZCDTeOnEab0nb9PNwP5WjE5J2LnPjCWTvd0op/WvNBWG65z8R
bTlFyyVHxU00w9VZiOwXOivz8TijuPdIo05OPa3I7sDN9Ery3uyvLW5kN67/13Cr/29v2zAtpZ/u
t7b0S6zam594VRjC0iPGPSeyPBRfiAXtAbIviy5mJvuwdIkSp+Zdo0yuGrhI0QOVtMKb82j6yKVR
vTDw3bfd5A/fRYBjOFZaKZYgVfm0WphTARKafjk4DM2nVupU+cY0kNvEseCdk4+AZgMn+LKjoYsa
H7R32/mJpkC2V3aetPNAHLM1p6pHgSzAdZG/EeFsoUPRk4C7leviOIM0NKeRJYDu2KGOfWsnAJ4I
OQqIpsJE3TTQSMF2vWV6aX8pkCk6lAGqGCdWLX/gqHPrIZ3/ZRnz+RCjjWSVB1I+STnZ+/nUbzI7
r+7oJL1r/Dtg2GdndZLeoxR9Y9SluQ3A9QWePZcv9xYvv3npnHTbnnl3hu790zqOC2fHu9oKr9q0
qIkLbw3kiAfsdb0S+1Ga0kU1cVG3F80zP/nUtIF9cLLJftQlsbXWAvMy7QY0gNmJF5IMCyx715ZL
GpFdX+agwUaTexrZvm7vGsuL820XV/uir5vTB7GUaBzw6r6JtcRlubt0UTlBY4fuWOGdGmf1eLRa
9MvvPKBiRR3+OxEJfakJCtO/GPkWAzGQ8rryXb3sFH/Oyy5i6rFDAeNk/7QwvX8aWpaAwcoyNoB8
659I4Qrmnm20WpKoMTjeVVrBcASWW6hpebebEubuUddUhRRqVQDY7o4HXXEGKbTsA0t4skVhq7EB
CjlieVbjnuvA3ajQWa71T1ghjKGPdc4+yQIAJhLd9Yy0Io61BuNoyV7/wnYA39SJaUMyrZYoAEo9
1ijyvpXSnAGcHlgcw7ShGCSb3Aqeydi6b4/eVsNyYVkYCg0GpKIldGkeDvaS32lOPp9levpMI9La
aFsLE489AjcanNtVwvfGAAwu1HtNeZQHthkNmsnvSF2Mbf7ixNoJRxf9mUR5AvCYuLF2pCNR41V8
bzdY8KxON4Hqggtg4Ahn13l83NaBjp760YuNl9r35mNnfvVx3MPur8o8RMv+TofB3QVZ6bD7teQE
+6ERW7MZxUNUaUJFIw54E0rUcqE4hSIG2TclIi3JjTRu79+2vkEzYWWGI98CJbZpkDh3wARPZlWe
q4p3M1DeYeVXfluPdFE1n+d3RuX90c6uje4Mf1ju9aHgm8ZkemTXDWqK22qMj0kSYGgslnMRxPgB
j65foNAZ32mTIceobEj2Dx8yJ2neJcr8yuZffN6jkw2FYRX/UsRGezfg+PhEF95vJuG6R18HZAzW
nx4/jfLCUt6J3VjG5S7rzSxs47YH9bT0UyrNBoRZtaBhh5yUkPRLUQX5BoFFPbvHq2ikJWsaoSW+
3InOB7GCvOOVb+04XVjai7P1gD1dbmLgceNlBWDCudXZLiChL4VqGGBNcsiMEWzpLo5hE08fTzhZ
Qg0NOQnppOYekImOng1oJGAFhk69dEcGbE40WGEEFAA0+wwJGMxXNXBRkJDWgQWEclo5JKcrg6sh
BchQWr6leGv4xYpBLlV9aSW2mu1WqNlAMt090Rw1aFk4oI1oJwiJjTQlYbgZcW4Bttd7uJLRUMVY
3S09MXakoQspdH0Bdk5T8l2OZgp8Mm0XDeKZawPqDi//TCuQDsHJZHtqqXW7kvpR6mcT7Cf2iLKD
NtIb0Df6+p+orXG/gBVdbEQl4oe4YunBr9BgvJh+9Vi3PeBIcJL51VjcH6nJnL+zR69Ypr/NYrny
tZGiv/WtMrT1AqBl2lxONvMOCMz0QndyUXXoe8H7v0e5Xdg3KFalKV20fkAhAQ0r8wWFrGkYWCzZ
rBtK2ux9NM260Yk0abzWvCg7WSojC2cuNSFjmf7BLKs+e9ryos8B0EENgUI5Z7b5obWRya3wKsNL
ApVMpF1ASwCMo6o8tAB6fRVOr3yNxcAhqC613GDlgRLAs9Suvh9FlvclW7qQBflnQ/noLuhdW5cF
IzpB+cbop/ugMzXV+q2WCquNkQjvzpmaF8fco7VqeSiCFPAWQvY5NdwUOxuHdiFpSEaQFTT1KvA1
eHiL3JFCIVqgtyU+s3FfiK4xlZsy9v1fQr0DXxjYhL/9o/HsrTaLppm7ZgCTnxa/FkLn34NmzPZl
6Zg7Sp127ScSg+cPDaHSmsSJ9uobnH9vfDPbJ8OEljXO/tN0vb71XKd7ocswzmem1cuZZi142k52
Zr4mQ4/s1TwW6XZ1GPSif/HM8coBDAB56OGsI1zMz3Opmz9c0PptQAQ0n5J+WB7sedajbmr4f+bs
iysK80dio5RSK2DgN8CXcXI93tny6UIXfc57NaIpNjTdUcjLOh0B07ovUnEgOVmQ8mZ6E85oTTzQ
bkKRTWblr1We/awAOLehwr+10u+mIhDM4hqWmlmi7MgY1XCyWOe92jBOLA04cA7b1FOONfaqWYNR
HLIB0nV/snFaPhrshYDxfc509O5fZu78F/6O5a42U/Go2zY4R3jg7tqpmk5qWrqj+dCUj1cWmZMA
3sNhFwfSiBbAw+CwHsIrQ9aOsgt4TDdFmfY4zp1sNME6Vb1Tc8DH/+VlWXa4TH+9c1O75oPlgwLV
Wh77bujRqOjZAKXBnS/x7OZyU2wMxGM6ln8bs6Z5XgQQXW2/bshoRLs3jfVY8dIe0C2X4RiuRm6j
QUWbOjUklXK42fmtTiEHvjRqNpx0g9xcPD00bP4xujFaAaoAO6Rc/uNMEL13G2cRSuOQYfVmiO4U
JNK07EsJ9luAm7XoxbBY659SkFpEOUDDItfW/RPJlBpZENmGYdRgxymPpCURmUyzg64LGpLQN9yj
cAU/rHZXJr+9U59whDHkD0I2De/rQ+FWR5zC8xOAp7ihsWNq9+woTJMdZ3mhEV1IUfllVoXr/MaF
bD6SFTk3w0Crxs1/7/tRPJKtoQAbmIVau4g9rcmHeXmZyxgHqnKFrhbwtE4H39YLlmDuvsXu8OQZ
fYRt4XJvuo39Ne6avT9qHdDe9OHZ96tnQsAWgc8P2pDrCuoa1B+OcgJ0HoCw7fbGqeQjO+ZJbuF0
FbUTBnKO27lqqg1N6TJLRZp9BeZb9tgI9F+FNjDIlJmaj9Pr4jTdPSCAhQuA8SwFJikuWVEV6E9p
ui3J6GJwrwJ/rFQL1NBczK88m6mDe2MBkoSslIqkazylJ6FBUSxr1EDHM//IxsB68vFYf7BMLaJZ
Y1b2E41A4/XEkWU98tkF5BMa2dzIC5JqZ6Q55j1W9Xueo1WErNdQw8I2xjiZ/VZGqN3YPpKydev+
bOjNsQYX7IJkwyfbs+vjhIzahlBcpRzMHcUnU8oDmUAgDpR0Ch75YuWfQCUGbxMd3AQHa+qOilM6
4619LeOs8edpQd0znrWAHXuD876C99ayFCAX8VChuRmZ1iu0b4XxrZC/V90ahGTDCKjGG3cnCT77
hnDv+QDKxXFcGkAKoA8evTCYyktbf0Kqvn6mCeM4ch75uKBGEzpyaoqhiYq+uziRjAWvpmZ+j0Gx
+oiKbSAtJaNQfz49MAEbNolP9gTixMmoL3LHtM9ekYtPppT/al/yNv+kOyGhzuFNPEXNMi87ArAj
WepboOoCa3OocOpI47E6MoNqflAyALtNUVnZy46g7ZSJMV78KEziFz+zGYwQTgZ2iV6CS9O2ly79
3JXbyvGabZ6ZY46lZpuEA5ZW96S2sEp8GXfrNvnfY6xxrdzErqxLcb5XiicDm+nYKYfzykDxLiIi
iUVWe0hR68wDOiBQCkJyHNjeit4df41FjhSGvN9jmUY8bvq0LDYm9ebOsqwol+282ZB2eG6XABOS
U1Iom9/Pb3zw3uZh0CUAsrUA3d/5eOoZcoTOrOXezxvvUMjRR9r/yo4iUxSKN46sDXvkt9Sy5naF
EyNHhVO8AMhs8rX623UU2WkcHd7rmog8aLq6tU0uAB0xedvbO61+FIts1ggfrbkswJWFKZ5Q2GL0
L/R5pU8u+PXAKY8Pt/pck8zmNZjM5KeZPsh04XG8IDeIT/0qo++D9CUvFQDHeyHDK8k0c3DEiTQG
lKNE05FQm0lVo0I+E8kRS+bqK2hxQ8LQbJg77zVDt7dq6tWf+tiulDtoMi9mq7tIjfpr16HM288i
08xycN951mnWhRM6hWZ9BSaZtu08r8eJDM74C+aloV+MWKwFVvPFZN8WULp8zdlindLBunbyDL2/
G5aJb32cSORnnnnWA2C2vciKG/4Nzbnfrdk2/q5RculXHQt9lr0mQdV9T7DHjVDjwV6SzNd3bDY1
dAVWQKXN6goUNjZ7XuPwpv9ejZW5xvF80Nj4ZvfdyurIbXicoGYrB3BRZTsHrHCWb33ZRUOvMVRF
6PUZVFOuXEUt33jeLBtDZ+4Bb4zk86XGR1h2NDWSPV3Lm4MLHPQjKOhBMeAb9RxlfPpLYK95YG6f
3zWzCF6dZS4VqHOXpZEPNOKfsY4aqN417Uc7rwOUEPJrWwG0vh/gfgFmU9pHGrW0Y3PiAJ627KNA
zlXz0uJbMfiaUTKn6wCwtJIFXD0oG9VEvq18Y36hQtD3GbeH4BXtUNECXIIaD3dDUqZhkru++OSI
3vwsqifS6JJGCpPWBKdPAsLvsDU0N2qcqf/Bgc0PwEzvTy3X0jA3+PQJf1R313cuaH9BYP1ItqLR
lK3Xma6yTfSc4dMz2fkZRJ4NKIDRStOjg6EbWu3AlveemrU3h0zcRTe24wC0OJoqQ9WCo8bvMUhP
l6tmnTWGbYKmBZvRHf1MjWU/JmXsffVjo9hqrmecND8BzhAQuHFkodlfkVd9Ijjud1N0bF5MdS8I
cUjKH8vGA5e2hdOCteOvFFb5gBYb4KnUOJKgLsC6Fix0ALh8IDsej+gMtPQOHMOZrnxJQb4TfBPZ
cVgEUx2OI86nCfQaPRzp3WiiOkTgsCjZ0jweTICJYq8BOitcEonfbWQsvSOFgtLu3Ax9WUWfT0HY
2M1G1kYrABeF4tILJBt7i1PR9JXi9w0vicxP2vHEdxSBAsaltb/cZCndV/DeOMf1smjlvb+wZb+K
aOTEzrXZKjPGFG3YpNYGfq8BSOXKl+SlW3xL8TeeUK/mAIe1DxbvDED0na7nyZFmrRRZvotSRr1H
U/zgoZkSqLZAS03TwDu7KNA9z5lQLmrm6LZAQtPaVrVdKszVwsZmU0GtiiYGYyZgh65kBGk2zQDk
9uI6jWiqwFjN7A2wVY5ADQH0XfiOdleeuTUdsISuN9mY4hse1AV2+XJezSn6/xORbrg2Mq/ZseDc
4eBWP9hGlpy6NgFrlusv9WZhZhX9Q0VWOf+ue9itKesx7ZMTThdz/cD16s2RAqE2IcJ7Ypc69bQZ
geh7HoU9HrHWALFi4RZfPG4pYmjLKg+1Ps3fyXQILP/cDePFtOYl/8IcfTXtjW75Po/5JepqmpY6
/xLbV6auHs9Xpl7V/eiCUt8Lu0A+p66Xb9VgO5vUqocDTfNg2uQ+Hz83M8g/WI5KIZJzaZZNyXAg
HhRpZqTuoMxGAMaFJLeC5TYaf48WZ4gWpC6Qf8EDGuVtDcQ7X8udU59+mgfHOo/yQiO6mHNmnweG
0liGBVt4q2jHi3Ez4YtmdW1zRx5abgB4j6wNc6Dow7stWZBOyVrwxlJ0dTOgSVzSHmVS4AwHZN73
xYSVM1gV8ZPhgtugpy7PcK5Cc33Q8aBoTHN7Y7NOGxmlRBTy5e0IFJU1Fo20JX1EGcuwH/HqxxJE
npaqdGfGAXphgs5I1fzRQSm+20iCT8xUmqAS3D+Qj3J/91Ea8uFIsPYh+eCALAL4euGc6WiW1O8u
rGBp/0LB3mXqJ/FEkOwq3+m3I3iJ7unSj71Xos3hbe4WI7JKwDhQalLQFJmxg8sE9krvtiQnh1V2
G28NxXTPvb7TGjpdNf17cFJ3fnXI5pbt1zCzo7kHvcOhL+375GZOAFTeF4Z2pK1dU5XVg79k9zSj
i665ya5NJnPTJyhVjGY4AD7w2mFowOucAXNPPnYtlN61akhzugBpxT2uUxr1VeYeF8sYt7ZrXjyu
nJlZVhephgYknMKiAtppk3GboyZw28xt/2LI+sYlsZ+FPoFMWYo4YFXO3Vw8giYdqeGqRdV6Kh3I
9gOH2ULmXjqsBh85Aapc3YXM6C5WXz6q8klP/lh0l7lDKY/lsAoLQKDQERSdhuqvO2Gmf5JoRns7
vvOpcfpoSrYNY8q2L+JlU+gV1rQO0L+DIGNbeiNn8o1Mr+UYa70NMDK0DcnW9zUpVg8yJpObUL9V
TEhnP2ZDEk4158eywt8aSc08i1IsnDYLmqhOhUiqE7YJ1SlNGHcO3jjZ96kJtA2pJUVSoyb2hfwM
t734dVXCjLPIJQCFKDe3SJ0pGCoPtVUBrw3vNwUsvuJ1FkvahKYBgNQV9HMF7Az4qHzJwXQ8Z9/a
2qf1FjRiboEjd0cLdjRVt6Bwv96b3rfqnUxa8ru5NynI8Nd7uznId9XvdnM78lD3fL/dlXVQIemk
xaCzVU1Ifs73vev3ezWlTqOrViIf3Ftgu5GdRkp624pEqvcgpKXLP7qdWmMGxGs6/2hl1xBdOlTB
iIalivaDRMRwAQZ2Db0iXXHFn0EKMqkAsEteK+0IfilAO1jc21kLYF3KJXd3BJtIAIqEnVgMP3CE
aiicRdKxWYx7ge1X2Fsm51vA2aEkoWuxN6C56ysPMgYeyE+kUPm9NfWfqSIodnEMsthNehIiyF6x
1/hMFUQ38qlqP5RLe4rTWzgqWeNI+4/i5874oVzGKUCX+5A3fYseHU/bW3XRR4SPZzlZ/+SBVIaB
MAR9nI52xvaIPY6SKXeuE7YB5DDbk21bZuxQBayPSEuuOii1SEmXWQBou5x/JIZXRLp8OtKFV30E
WGf+VMtH5DyL5n4JgjLs6Rnpe74dVWVS3/3qMThGoTwsG83rouwAra/ND5mPVpVqqXHkKEeelDEd
+SzdAmUsjciORh9pf2vXadpZn9I6Rp3OXPxVghnvRJepivV9wbojzZbBnUEK+q4lIfeS/NRI9kaa
FoOp713RH2/keZk9YC/1uQ6c7KWuOu9uSrU6UlMpc1k9Remko89aFPkLKXpu3KPB0TvTLPbj5sFD
JmR1okCaDQTc1ekmECD7ZH3SyKIWjXjgvGlfOtmrO9s4pm3AnnWf4cj/kwY06R0gpX10ymDKAryd
/Fp8pxk55M0cAqekefFlH7DTpNfuqeE6OwAb+Ru3XwyUBcWO2+wWtMjcrxuvVu91IJoNJToqsWkj
hYLZpKHav/2KwtkiaRQiP3JxIRMDfUxhbI323WC53aYZsPzFerdPtoCX7PC26pyN0Y3YVJKe5tMy
jgmwYIAdOjYmoIeGIPLAI/YAYkgA+NtzYW28RARR0/vlw8Dm6gGL8SG61GC5GngAZcGFKqtYOIsW
B9XEJBtBrw0WHlmakTqat0krdrEmNSn8uOibDQ0DlCdnLi+UM4nIbr3YIGMFpUuHrRKqvmZPA5Vn
DbBLbKfeCrxIs9Zy0fSqFIzmfVu7+DHFpKrHbm3API7Nt2rgqRNU2/yunnotr247VMf0Y5N9WHyN
sisQhK7Wa8C1ipu0gHopN0juIQyCbcE6gnyvz5YQBKDIPxGNnsDn5I6E1KBMMhqtirXVmRQ+gJyU
B+BiEIbUq/Vvw5BCN6fFCVdr1TP9+5CT1j/6Q/Ktqi3xV5+GDVAz/nJ8tI/HRZ19bgfubnH41Z56
oHgebSfJdgGKzD4lLnC0yGn5O6iYpnyKyU8/2yX4OGI2lW//FMsfrsr1ihZpj3YaQFr0VgpIo9t/
6yqkj4eq8nt3vvnIrNN6iUwbqx76/KflFN8BlY+FakrfEc/A6a4NmppQfWfU10daktAQuuRylPOx
4yxU89Xp8sXCExbH/u02jm1subxYG4Hc1QqU4YF0QG15aBukdk5uj9qBTupJSJeXMcUDmQqkqPSK
qqRyYQRbH637YLZErcRaOXUzJQ8qxqKRmlLpAw2TXJZ1VQXKyks0690WeFFYS2/4Eax26q9g6KjF
qjPP29Hfw5HPFEMTzAhJY8aJv2NugD5hxwarJM6fffSCSz2ZktNVDFG0oI2Wz6DVXW88nCcqVoMS
CaKNgqXXJKo9qDyqc9xulShAj7pM4sdQgNV+B7TYJbwSkgtdFq3F6SivtZ3CxSchgeMnrU4RV9ty
ZqbEjs7a3aQNIIpBdZ6PWhCvR3GriaPHM41EwfjVNHaGsGxa66hLCzK7scXPMNzljfMfkpP7RyEn
EwBeQewOqLJ+u+Ho+XiZrXN5M3vRreMqotH6M+EQIAYLCA4fHHsJgPhdSNRi8EOcRoH/5zInvftH
L4c0X42QO2/9v/Fd55E2IFW1JvXW5F/l5f0G6YE0Ihlefpc04E1CUFAacPWjETlz4JAr54Vr3r2w
v1HaYk1n4NgYyY8i9+/9tDIOq+LGDrSlzY6b+G6tCpX8WOeTGdyDDUo/rKK6TaOU6wESUvj60JdG
fReuviE+vrGHfKw2Siarjmi0Tq8KHG++n2RzFdbQLIBsLCUQUxEmLevwciqxiDpRhS9Ogj3a7rac
pQ30Ko6ofkW0qDB2SuNwVe0i0gX0GGhczjYouwEpRAsy2V7oG9of1MR+Z3tjHXGO/hESrqR7aYBa
Rl/H5umKf1ByF7rvHm4JqPiQUAneQ6uoFCsp9Bqv3M7ZKiHZyIha6wyHS5KrM5dZpV+vdnia6UQi
QLZCydaNpZ337dZFAXx0u2WkufQDnqR7VNplAPS5lc0bdAWjrp03etTgPGfXt1ju04UPOj+2XfES
z54ehCRzsuFrFQN0YTWrEXjnx/hL1YvTPyljzQPRiaE9kohs6Q74LWs0TeOGdFd05qk7kMUql3fJ
R21SdwG1zn0x2sa59bGeqNMh29tiip8zLY+fbWzTLYYedBINVdo9YV8SmtKARIANF/eovErCGBWF
GSpS9QKYmlO3ITVd6l8DKwUCg6AdDyQZamz77skYeUg63nnsIbDBsymLDVV5oo0Fl+jQHJZm76WO
S5kBBMSqf5JM2VFFo2uhVRRl8diEygjKheoaM5CeUZibkkgKNWXlT8sPit3UF8hqemNxdNoBFAko
q6IL1WBNeYNCLKrJGn371qSnKjuyJsMPTNZQa2Qyc5ceXfDjHI6SOyXODV2/F9qYbecJgHnekAn9
HlUbJX4q0N53cTuHSLu35znV0nHjNcM3t8jTvTLklpFt02bi+LhyU8f/qM43rsFeW1TBh1qTgizC
Nu3n2C3APgbiN9QZvcnc2V+iwQZbwbgwJHxG7BMB5TH09+RCF16Wd/jrtA80a7glnmLvM00oEFoD
mlNaauouJPJKw9rX8vZJ+3YrVJFebr+GBjSRiITVvd2+aSx8vHAKpG5PsVqtuLMn2ztfvstWKvYE
zE8Xwu83LWC9dSkIe0jWEcvlarMa0kiRBJBjaaCaGOAzF8eVDCDo0F3SFF29dzMN53td9bUQPoA5
p9YBKCtOyplwgt2YGCjVltM478qoCApgdMopDlnvAyvtXpzKN19L9Cu1c1l/zRPRnzxkElUM1C7E
qPT2OLKuuvF5suPnuEjB3iovwO+ywb6Ky9jqh2EciuMqIgs+dvpuLABM7rQjehxXt3cPL01HdJWX
iQBbWuMApQIHLg+O64wPU7JzQfN6pgldSDebg7YHwdK31XK2GpRXeTpygUEBKi3SYAUHAN6Y8b+H
0eN7QB0DnvctcFJaAKx/v9W/Bx5t/9CV3SOYoXMRfGnbtnlyy+zT0hval6BO3fvJqfsoMVP2VdMB
GWSiaWxH2rlzh6hLE+uetMbkfZocQAmR0g0FYJe/mKiwfvL6QsXrBse5r/nwj3iFPs6n1HR/oq0e
PQViRLvPkJd1ZKEHHP0eskFBqQp0twaTVR992c5AjQ5aIABwR3M1JPcR28HI1opFvCxl14T1kIOy
gfMSsIEJqKLeLwUq9R9G/9WrtOBM4lJKSBzPsQ+g1HTeAdAE5FQkrFDciY6Qt0gkU2q3+tRhz30m
EYVKNfQICIZGN2flrriBrL6Z1tM47MbG+WlJ7GoFd63wsG9DlANAQ+ZxTiLD7iUXTytK2YJfnlp5
ESSMLfwEhpsAJcNxY2AevuvJHOUZrFeeNK++LROomFDaUZ1IcGulHJwAjFwUlfR0P4os0PiEHJjL
tzqyTHqYoxU5bAAouaNVvr1UIEGiXQBDv4rS3O4kxtl0wFZnVDtv3R+QsC3SWgVSmjVGysR06ARg
WFF60Uy5zNOP1lFSioHwGiMUwV5G2LrGTUjCsrVQV5ADbHs1JAVdEum3TsmkGNCtp5yTAidNcyrO
ZELxr0J/eL9Ka3Fre0TPrRejNUPNyb8hFd3jDlkxjo1ghXrAY8VBXRtWo/0y9tYMVIqmeuCeVj5M
Ax6AYet8d0sLZTlS1Ax69WB2fXKIJ8eJWLL021Zi/SelI2vnhi8SPPAwYjG6ymtjucj7d7mOViCy
56AwO0yV222f0Q6TvDZzZZ9SOACwLXmlyzwK4LQtwNynaSUtcliQPcqKDgtOjEMQ1WcKG60FTP65
s+3rKWkJKo20Gaixr4yLX6ek7WS9TINVxJl8SwfdVoD0REdkO3/Lqrl+Ekmsf8LubtOj6e5rmcbj
MbacBnR3mIKtg2+T3u/2cW9bX92p+8Yb/+K0dEIywVhfkfibQB85M1TRzNpdK6odlySCOIZi50xS
EtJ0vZQu74D2dTGbAY80hWRHHmRHJiZK+Ff/hlBC1yhpgX47HSZobYgPJbpFYtlwt16AWHiZGryf
IrvtjA1pV8U6FTYYf5rl50fuqwydpRP+NNzYBDJ43uvWCS1SjcSAbiQLKo0mvNx3zujNIcpBZ+SQ
JZEqaWi+qknmSBtSqDAyFpn4TLtEcIhmtbQaJ0rd2dsVxXwgqL8E3bhakpvfRwPU0Ylve489KHr2
rcfnfQzEqiee5EaEkq3hjwDFFQQqqIFxys0W8zvK24IodzL/0ZoT1NbHkhZ08LRdCZaqLyCbe0Th
F/8PegmBfwj8jRc3qDiYD3Vtt8T4miS+/ogV4PCo1ROSQvRHMAv9aM1j5BMy9fpL16MvjgxVs+qv
Qb+v+rXmAAjb0mX9GyjndxeK0hI7RCPjr2GEkfUnK55DPArqxyDNizAd0uVbU40GeI/Tap8GwfIN
JIj3eCKIV+F61eOQJIBXRCnBNyuvQfiOqpY9TT8wI/cmyS5mFLwAMaOXSZIQeVMVLZ7/1AkexXaX
Z9RRmPXnxnKL0OTYgaDK+Dh5i/OIf4P24AlhoR8QnUl2iQQFKOScx3rItAdTAMsgDgEm57yCf4o/
O0CR+h/Ovmy5cRxY9osYQZDg9ipRu+RFdtvd/cKY3rgTXMD160+iqDE9Pp6Je+4LgyhUQbJsU0BV
VmYzOfyJTKnMy5VpDMWJbAlL2I4DHecvAbYe+ZMiVaGLN5WQCGDoJcnT17p30rUI8PHtbE2aGxp7
Wiru0DUr7voshqAqvq43i2xHZldgl2nMCExg6i94Ji8n3nGIP7JVAQ3M7WycHZYp6B+jTK/+IchG
F6sKu9ONCRXc/zpk5KOkBde8ylhVk+CXRKWo6KLlqPUK77yYIxJvtL1Q7PoEfDCL74f4CLz2Kxt4
sG2klqtIzJG8aRwV92M+euclnsw0nByr2OEHRTs5cJxWPZ5K2bN7bub5Okqm/Gc1GuveTYvvMraK
jx44nET7JE0nf8z7eI9iFuCVCmjYCi3ei7ocfVDTmu+GoNs1v6Ccd5u1Cv02lAZk2T7E0mzf2d4O
spRFVSUbaC9pOAo27y9BFpn7PrJfPtgX3xydyWBOlSddmBBRWvyYa3TrTC282OiOYsMcC1uG+W7h
ZU2cQvK10brj5pbPVYUSSleambE39PDbktYk+zKZJck3GtH2hu6ozoI8PduryXkX1CfG9oYU09As
NKujZVYNcIfRDNAoglL5fLKaD0008+FQtQzn49USuAiuBUPirMFN2+CvJ7Mesin7YiPX8xqDlnMf
NnngZ5MBoDCUkNaNdOITzY5A40xRkzz/WxAkKfk1ZVD+En22G+yGrWcKn7bKOHrj02iXKsIf4vGZ
purVg47ZiRh8ZvtGNJYDti9Q+oyyBtOmDL7MK+hF+Y8VS+xK1oUcwUlPpEFJ3b3a4cBPtBCwDvqu
QLfYykzjEPjGMtkzKDLcmf+8iKZc41AwnBe7XkLGPXFw4s8mb/fBTkOoqMW7HMxUKxpSgFPnnK2q
SoQ+em1Nn4w07Q6OvKNhXml/on5I9h/sNEx0sXYz7/ZOlvdqu+67d7LYKaiGMstWhL+4xUF/9EY3
U3m6felcc4PO7puyO01aGT+HfCjPncOhDA9Kv2GdGR1aTZXf7Iyd9Y6Wm30yq7IvjcY3tMBsc7BM
YGIZox6rw9C0f83F33+WhsHOrPtJBRGFpT4sxwI15GXcU02ZopEKv7lDlbE/3WR5WlE+4dzJnntT
tEfsJsF6pYZmHw/3RdFA+xkj4bTs2YY2PBv12T2t5dfSHQA3U1OJUw1ru3aiAzh22DO+Ydrt4MVy
Q7MyCv/X0hmWDmKuIxHl4eSPZZOkm66a5MZOc83HZau0bK0WWyYBT8/MPtmRjfZQH/wcnJT3o8Pm
lWinFpHW2eLnjTxaoXk62aVId7SK2IuQBObkBn7qQQF1RhJY8XTuspRfCEggtLA9Ozx4Nohj7jPn
SNtD2/lcuQWaltVlymK0H4PqApLjoI7wlxkkxG8+jqj26F8HsW7rDXeLvWkMEC3X7nVeBIVpYaxc
VWH+sBQtCqWvbiNYlUE172+Vb7qbufFzz9N3Q1R8J1b8d6T7NbPAPDDkRvWDlXxajUVprvGUyHaV
gg/QhZcpeG6c5oLTYHrllrAhLwjuyaZCB5GOY8e+yBiSpTTORij60QLMisDY8S/BvVk024RPKYjS
AYsI4rA9New8/x2Tif6YP44J/kDOVv0OHkFmqzYh1Wj1j8tnyGVa7kYkJlYfPlz6zMTUQV0TUOYt
RZDL8hvCjyGjMp9/kWSevSoPOwi1JNnmXw7d6rUADqGJre0ggRIQWekCYYGMitnzP6lgPgdl38/O
hpYHUp5oEw8mb9OXLjub+BMEjWqb7uos4I+ea9YgQrPr7wXCXRVu5cbH8MSQ3saumbkaPZBP9+Cj
343IEF/ormi1GNogoGCku1HN0t2ns6x50oIOm3QFBa8IIk54cOTzah/QmNgnI02DQ8BBk1sHTiPZ
o8rKx8s7E7lQmFlJcAMpALnsoeWTNU63zokpH+BKNOsXTg7gh6I69jxIlbwbo52u3QUJz1ejA01c
XV0iRcZLF5p9571Eu4nsz2GerkOFJ4zVZQK/0yWByLipkP8AuDb3dPdmJy/yX+w5+B9ptKzTTHha
KzuZxh6dwugBu60NRfVxXfNR85fDJd0tZ9IpQOIb/C6oxn04hS7n0xS10M0A4NT6Xw++5Lz4LS9X
GMPJkoW5bav7rIz7OwDSmX7Kxpb7QCHjd0W4fcL7t3r/BZIvfL+g+8k+e/StuRvy4c/i/64/IPLG
OXS2FRrIYzKeHRqgJCFPCpVpla8g+gluge8/NqAcTjbywLn3OPNNlAKU/lnap4AzIt/xNkvcFBRA
Hks89JtR4Z672AekNvyFLq9BfQFCq0DXCfBAvJHqVYnRxGAB+ptvj+7i8cHqrPoYDPjWWpOppfDk
zQ/1SMvbR5BxO1hGvGaqzmy+XVxVLIZKBGoZwFXQiCZ1VaamoZOUKCKDdJEDi48s2eJDjst6NDGx
6lmvm3q/LPDBDQQn0/JiH9wW3wwA+/kF45zH62TC/xjRqho4xfh1kYJia6itpy6J2rM+Rb/wlQfG
ZHWB2OS+jNBtFSre1ihM+Uf/+AJq+ciHeo9+BHvT+JWHT0btla+ZMOqzVg043yhzN0D3E2LuNy+n
eQK0SrXMTecepBiQtz7k1YCMVplFT1zX0g0O7+6GbF6UVleP7zsTPVLrdHLR7dgNaOFalZaRfEFh
vXZTPOIq7hwZiMxOHVR5t3xq80dIwXlrTQ7da1v1f0TbW79CrVmLqEU/k+mWeMLE2o9oQBdlkaTB
FxFW4LkadffeGDyofHyyJM7okKZQSwJ/uSw5RlV5KexIbMIhqzdtFcvTMLXOfeCiRYR0nfCG/ELv
g2+lrlUfPdKKoduagRXS1n/zMgv2OHw093QxhQUUdDzO9tqsym3ZsNzHv/Kf2NGRfICsxL62Syg/
VcX4ZZryZ6k4Pv7pEOpxt/NSffzSy/SDQ9wnbP8vDlppFjsXMJR1yY3gOQiuTjqp1EEVPGddgZY4
V94HCUbOFLerqK3ZiSahQBX6NjImYHf3vGe3HlKIhDF7Q7PC9laRDKf1KDypPfGWAw2HAu2uguhQ
cBnZD67VxXev6otNN1ng68xCdm/bAgdCJZPl9fq6y+3iu9FXxSaW/QimhQZiX2VarSN8b5o9Q320
ENl3YY7uGW1+1lPapO0WhBHhphC29SRzIe7HPjzRJPQE8TfPi9m/t9Dynmg6kruaYYwPOdrobNbI
H6Hu9Ws21KhLd7p50BIot0V1akDCtQGuIA3sX8pXc7zmnS90Q3E6GFAJmbIpWRMP+eQ5xlO2AkEb
3mgYB1BJy3hzIFLyITbKQxp3yZroyWOjM57sFYVZogH6M8i+5k0bniIo7hAYgC5tHkA9ekghRwJB
bPxrK4jzglgeO1c7vkWQfYYYyMFFBL/igRtvFg6vhYurVuRgdPnMVlTsjw6c3bZUbvZCJ0ZjCgOY
5avRpBxanGwuCI661gEsAVgglQ1HFiD9lzgpnkcoF5Y2ONsNb6rmoqKIopNb9uU1KwPrSa1BQYY9
9mdoxECfWNUpSyBwdrRGOOnJ1QCpS3qRE3reVZfmGAvkIb06PVCfpiag3u2gzfNgqGwKzY5qdhmS
8xK7OHsqlmYX5/97LDWS0tug2GhKIHZrg69RWtAoiIzG8QOu2G+XsQy8+rFTlxC89BuNwYeGNPHB
Jvqxxtkea4G8BYRDarjYaP1lPfJDeRZ0wJX2M7K94tLFlvEISdtfydSP3/FUkuvGm252Xmo/LJAO
aGH9ZQRVLJI4EVTgRDF8heqzPym1kj5EPyayp9FFb8Vwr+GffNUq0vI6R8esihys2Ni7tu1uPU0f
vuaa65NDWNja2u27VzDt8EdQt4Btchi/GpB/P1ZlXvmh+l4pIMOz7tvUPg8iZy9GAW5CZZedmx9t
zSl9VDBBzpVXBjIkBmuNdZGOOJy0XX9wp9J4Qq9Jpz2h2a9dhZUmLrXTma9esNHTLH4d0B55V2mZ
QIUuRhEDAoW7pvOqbaDYSSqwiv4zCEf26BV9LLegOC9qNEPmxrGaktzPvdg4mdyenrJ4vBJE/xM7
+s/G75/YCYrfFN6d23lI9aY4f1tQBLDaoF7RsM6T8BFQ+h2N6FJG2nqI3OgqsgGH8hQy2TyP+jNN
pmgB9dPADffzsJb1Dk2WzKchLZ4lIM2jYeOa2kOHxSeLAaesFrbrPrpGEDJBVSpYuV3rPAIIwO4m
T8dxsbX0bwk0LtdtE4FbKmjlc2YEx3Fg7Ns4BtnWdJNiT248+xqFRvZVsywP1YfK88nsddPXZVUD
PeErrSvYf68qUlvbdZYbP4JtM9yEwu4fRTCifVok/+su4e3Nlr3d/T/4uW1/8LIavCqNEV3r7p5X
XvSUqf1LGLsh2PimcEvDiMv4aqT3NIgt/m1K6wC7B5TOTeZ8rUqv2dEoCEEgBWme/kx3H2xxIYed
i2ci2e3Sxh/rZ35kUwu3WtvsIn2ALByV6dXCdPfBRgtDhva16ivQrsQTUKRQ/POo9TArAZFtSISg
mwIQ9Cr2uQT/oGDjjQw8Zs34lxUYgAlK1S5pK6geBOCddcr5OAJ1BeOEDUAMRiSoSaChkhVZugu8
VPgFFKTWVQKSbT/2En7oi+ki0t48N1mDr36QgBDtB5kSWV0M8ANE67chTRK/B5lMcHzSiC7Stsyz
CqJ10AHZ+9Krc/Rvs8LyjhpJUIZKxRLyCbuykeHRVA31PclU0i1dyMVLITUBhRUdBRL4vHP8bJ2P
S3RSoNclld0m0TyxAadR6mNjDTpaA6Q+92FQAWSmd93eszC10ctX9G2zO5qky9Dw7OgW2UsWNdgU
L6v0yNWmm08WAOUQUJXO+JSotC9dZPyCD916cBUZfG7E9ll0NsogmI/UBakje+d0hVgvMXaARrxx
FHK72CbD/dW5+Agp6u+lWdZbD43KHxupYZ/ZwOelaT57Wzq0ULrsmSl9SpoZ4IRBJhTNsJRhi4Kp
uZrWWk/xFsnBSbTwIIW0bt07WYXzbxD07X5Os4VsDe2KCHgY9RWfuWCxQ17hoWF9Fa4S5NoCyPSs
TJnuAZ8rf+JwgyaOuupeeYy6pSnb6mpkOGJg42ZfNPTd7jW3DY912NSgeNacrejc8UGLgsbPh6L/
MoGubGXmLP6r6MKHhGMPuWrHs3h7GTtNqvlloDPfvnaGuL3M5BW3l2kjxwUBeqeN/QoUloeWZeGa
9g88ru0jDWmzAcHT/zWsWRSuacNAzqUaUmwh9BRYTuOL9Kr8GfiIYj0C9n+IIZfzHGe6uQuqFDp3
aha5J/2Od8UDTk7F82yCbA1H+8zDEj5pRXWg4Ydw7G1130mdG+S8S0cJRSNsOGf0PUfb1dZopxw4
fpywDPQBQWCzAgeazA3jSxFGNjDaahh05jzMkWE+VXFyG1amBka/shjPevfcmEX/WFYpA8shAH+R
hCIJcAH6FTw07GoG3e8RbHMnMtlSgBTAch4iUN3mQEUyUAFwaMDQLC0CVFVWTP0jRQtIquw5x78n
zZGXWpE5JmDG6kWSGHSIOHm9hHbYPHqQ2p02pTTqvQvdcMdtkFIMjM4nIa+wym5DEqRZZnUl1b0M
aXZx/tfYDipbgHZhJ6YeojXf5m5mnhcQ9ozOpnFQuBV2TIO1XqbpjkJbFU/DvxdZMNiLP9kqb6h8
rQe+dwlfXBbb3wstcx+WpHcEMi9rfveLn1RfAsvw74UofHTCkz5W8QFSFO2Z9W0L1Shc6K4WpnuS
+s4QUwvahMWDCXPTN7xF44RuQZtFRTRQyQAafXFSxjQNE8DxLUDnCq8CwcttxY8RXjEKczupdUe1
bogtwrnMOF8JUDDcFykQAUlk15dM0fiEeDagpfo1FlVxx11NoCqfmq9GkGhbs7aaLXk1LBo/CQIo
ot03TgUCJHPYWjhanpIa/287A8PQbBq09AFTxFyt2WkQhdkYen61FSdM65iXKLarr0isab5t5WCb
F255NqtQbhJ9qF+Va6GoZpRrolwhN6v5vMzNFShovV0jAaVt2jL7qnvaNUis4LcW5xsvZNGPyJ2y
dVul5mOjJcZOH5SqkBsZdxTUqqARQWF6CyrsZvoqmt6sfujI9/u8AL2Q65rG5bM7F3I//z6bGoD1
4bD/sxPuDXpdo9AmeqDAydQhaY6nPTsRhJrA2xH6c/Yt84IZVk0TVY86NzAswabLBPi9LRC4rOqS
lccZvy2xqNmG4QN5gzX/3aJkEg2oByfDClbmYMtN4cUg3zECiI3FrNqaObfm5yXoLMXaLjQxPy/B
uMx3aKPM/FA9fQNgoO40PXqg0fxARngQNLfwLppu4eQhnPgWrvXFkwhsb1/MPWoZaGIVkft6HrMg
yQ950ppgPJas5yisyBGKzG/NoXPvaJSWnY8ySvauIkg+SyGF7hYbMirZzvDyv8zhu20z/CWIInd3
ecyxkaHx6HY9monQfk4EtEXvxI9p+NdHZyKwTQKjP3LOfpmmVe4yD/+j0dLrQOkH2ZoAg3rlnMNY
GqkpwgU/2KztuExQRsMurTuQ2txrocFBP1X7BXOhjekC1xIO+PaPHce4RznUAYGUjH6Maf3oARH+
BTSG1r4YK2uL73n+VROgE1cOqcOgn2dZzjl9iwQ74ohGJ9vxSelwLECdN03AZr0pKZLSoRROtNhJ
HnHxHyFBuSgmGjmIKjNTBD4tpiZd6h2kJf/5ArQGhb69wDvfNMF5sh7luCGdG1K8EUXzRdTTcJqV
39+Gs35O/vfsPIy0cnaetXPSuNpUqdegbj9In9pjFwHvDPDR1KdeWJ10uyOdq69YeL4z0i1FSh09
1+hh4etaNM1jbFbTNnISe03fpE7NIPwY8863vYRdNIAg7jSABXGMr/CIQmHiTlISK0WD1cWJvpAJ
gGt+F9PfTt7lwXpUzmSkBcAwE+7qtmvWgwZwVJHVaF5QIJg4DrKVXkfhhVAvNFxmyZlmyRkpuJvz
Z7EsBb/fDMMJBnZFnnHnIJ/1tTEdB62+yG27jbAfHM/mK0r4tnGyC/Px5jFULlS3nPjnYAm5CSeO
js1E754sFIjuLewraDQoEzJZwyryhvrYBkX31FaMH5q8s1ZR13qgfczZhmdR/WCLsH9qHZTVP1mO
JVqAPm21VCpKCAiolduWNyuT5b+1Ssr7VqsbH3BniVSG9l0jkbBxBShb9Sdo9d/YSBkvZujgkd51
9l2Ob6FD0bXmvpniW3DiOv8MDsPmFowts8XxNeHqwX1YxXuSPSOxM68efusWAIZh4FlPpqE729JI
2SyW9i/+ZmQ+phHvHoWeFCuka7TfzkqbYvc3Ej9iVeqO+WwmhrYpILh7tpibnaPU9Dayt5xnyRVY
XAzBb28VVKP7O09As2vpLQcvb4E/U0BMz4F+lIrLpCXOEnVp3u7IRkMospArWch/MGt2Buos9Nuh
YHsWuN9ZjU8ltvDhpjk+qSHDZ+ah0eNQgg7iLsKj0tcTfLaQ9vjdY/vzxxjR0wmJtrzX5uBhzEGA
7DW3YMHw0dsxfgkaEJqgldfqi6Wy1ZFuxZD2yJ1TbyK9zaHJt7OcBN2BalYHhOKh6LMtjd4FJLp9
EioB3tWhu+0Dblc/UmYCxQn5zKRPvudSQ8ZcjVpkxbdJgwwKTQZNLe4xe6Tf3Zu/pzP3TKNG+euR
0gI3h2xVGfgAKg053gzMWtd+MIs9pK7ZHjnB7jHLc6hju5381RmrdOjsX4trlmnID40m23NLtlsZ
CHEw1ak5BQ026Di0ckvDOumgCmOE7ARkODtBOtEC6hR+Zgf8hrCMzexBth6HsV1jgm31nXFZ8J3x
kwXddIDeZtEeKhGhhOkk+g/IOa6I0y/jAJbn7dQ/FXh7O100IAsztORh8TVABkD8eeTL3RgsiCC9
WVFxLeFsA9Fx/WEuzXl6heOsKAEMMvFbqnrjpEN8aPYll7eAuTaX2LeAIqr3VtuU86EKcAy/Rnb8
SkespGK+zQd+peOYGi1zypPmyLMz0hVEa7NLqSDtPFIcYWHaFxejeYl5AJS7wsHTJN3RXFy80mCZ
q1U0zVnWC5mthsWretYrNixzRI3NaY543O6z3gGRW8LGeTgwnC7RGr2z3dQBD1koXt3evvajxK7W
RmYpctuv0koCH4QT8cUJWXHOg7HdQNR9do1UJYZcbciIcRKr9dwaGSgna845ZlfFGMUbhgfzmfdR
wLZ066A+Ilcf5kvZNedQBu6hGtK7SLe5H/VlcufUXnUs8hi7G142V+TAkAq1e/fHCFJL/BqC34GT
vNat3bx+FmQjkT8HoZZZXURRxatIj4oHHp/yPm/vaZCzBid2MeYbMORLn2zBaOQPNAHXUgw3V3yT
QpSybbeAACdrWwMB5PyFb4D010cTLpt3DCTOR7bEbdnGasrmcbFVRQ7q0Nr9QsSVZVj5M3FlgaeN
q2v9c4Dz1tbT6+rYd0Nxj/95FM1FLP8q4Et/5E2OOi3wVeVTXUWGvdOrMLuf3DI+O1F27MBUcy/V
xWbCuxd6k21iFiOrr+eGgzobjHpYPBl2zI75ENz83uLJYbGjCQvsklYBekZII567SHtwgBzbJ7xP
H0w0uqzxMI6+QxLpRF8dgL4d43xKvoeZA/kQZ8wfNB4YewpCR2z6kPfIRgXYh3zn6lehvjtUUBNd
6jrlv+1JQ8PzGP6KXbC+RkLnz1kQDuCL9cpLpOfyWIpo2nmDHT0GZsTWOB113/IqewBcxfrzFo6C
1i08CPJhk+lTeZGj4JsqyU9lJeRVs9saABGBS6rLK9lY3T00XZZc5pHuxBernB5o9J9BVhU1B8Gr
vf6mr8kLdPvNwpv1lM2CmrNt0eAcNAYFss6NfaAMKuyYUX2iPxa7G1Ep+cTWVVkFHk5Vuqpz6IQa
ymfealKMFqI0M4+lmif/m36kWpPGZg2sqZu6FhqWCn6G5h4/C3WhOwj12H7X5TihvNkWPydx+Jlp
DN0HcVu8RD3Q6mSj2MVviRUu4BRj2/qL6YOb3pSgVIB42u11ab3F58P7ownPLF8M17V3bS+gdalP
A5c/IggV7BbeDOmFO3ChhAdT6W0t9mX4johl5tegqQ5xUsW9s1H0GKGRFJlUY8+GRmyygnkQv0Dp
j35xprJBcdDzl396si1+dJz4YKPYZT0B7fh79KoqWtTBnQJkNB17RHOgbv+ETi6eE8L61VgjKk64
mS1vU175C1/as09GN075iU/hdtaLjeLuSkOOdtAK4zESSfusQSADEA8QNrMmRCuTGFepGrY5KlhI
P9obmo1LtH7EZuSC5h+zag1buuwxNbsWeGoo7ypz5sa3NWRblq+2GGu/CSHhIet6W5fe8FXTxA/d
zdsHS/fKayu6BzI39dDuNCett4YiPe6b/IdIvfZBuEN5nUr5QObFq0BVhLzqcGwfKuU1wIvMi1cX
9vJogjbOF7V1QK3WedEgLbMD5Ye5YyBefCni7kCnXZaV7bowtPyOI9Fyh95VuaaJt0h7aq2dlI25
ww/+LrI6ZO34/A66qACmNMQhBQTLshSoeQCHqlcSWjtQpRjvRsvdgAHTPpHfEmtEdXJIjfqVTB/Q
lMtyMxySptGrYKGN1k1XDQM+KzYi60UfpThklpsDJNRaLw3ogjd5bkS7QQ3ziiEditI0SPfgPBrV
t94xmnua7Cdsq5LAfa662LiK1NqRkyFi9IiAcG1+AXQQi0OhXoBmsyxwII3gRbOzZFa9LiG1fqQl
1Qu4bj9uGqhWo/6pSFLQb1OgbIxOhKWfYO6mpBnWx9MGzDGJvstaXqxpPGfFS1Qt5/E7IptlOYDY
wTsUfs8yfOPYdd6ea6BOrnwSSNqhFEx20wIguXAN9pnd0KpP7fxvO5WaDYmvwWX9KKq/OoaFLI8L
3U2m1n/z//C6tP4//Y0Cvdxv7wcVdd0fYjNFo3Xau9AYtLJ6n6LyvfOMKHgFamZLRX0GvTqgd1h3
SdwhggAN0MGEEzCEfuFh4mHD8R+RFuQ1L+yeTlxO3E3tqgrT4pDy8UiHM7eJIZjMMhPiezRjlvqx
wSbpbKRJ9ktiY44HbfbdmEwBKnBW3U08TU59qOVbtJvpX4Ii/kE7nbSrZtfOdIUvs7q6A5n3I7SG
xrvaeUwKlKlsBWksgireFqPU/Bm/iBNq7Mrb5FBM2Wre/kjN6PsOcHIdnaPIK6E3VzyD31d/aNz8
hdLGUSD0vV5NwCap5DILnXYdNgK9CGr4X0FO/hQXLoTLFWQM3bTNPZ5NuACqscn6GA0SNFxm3ya4
gpZRBF0ME91HsSwgHtIkxbY1y3rvAL8A1fMWqKZog+pv8qtEj8G67keBLxTX2qN2nuwrG9Ccf7iy
oklnVzl495ZIkvsy0ZojpJgKZOrd5koXKSN7bSHtu1tsUGVZY+uWPJDpQxQ6PuQVx03s6VRU0Ybb
Zi7vonQ/rPpRqX5ZTnrnAvf5ynogBtFXg0KivLgCnHI0BHVHu83KztvS8EMQqkIW0lLvgjTXPUxx
4h2nPkQbO5d8E495BgZi9Kpd5luDufYqAXZqQ0YnMfJjV9Vf4lrjR2GD7aAxpXZtyxjVBJ6xn7GU
KyLlGqL4LzlJ82Uqw3hTQ9kA6o7COloeaBZK09Ku2Hm8C0oiRwCqWYsZ0AwpU3fviOQPYZML9Nxj
x1RqDtlmSDKhk8kPzHx/Zltme+lWQwpmbYUaaoYxQLdUeqWKbOKcRY5qGVVm7bCuD+Dj11c0R146
dPDWJvr33gUFAFsZKNqNOYj5b8iawmP4BxqPI5qDrlFmGE+tFW5BWlG+5qKV50GixkvDIvK8rciz
Yp4t7axY512FCl/Rlq+hie2ZWgPJYuOJMW1DQYltyrObA3bd9/h9A8QVrlAC6le8LIuDq1ndcyz4
c90P8Y9Ea9mq8yzxAFRic05GrZphSnEToelK9t9kVOHvIo9ukWVnPzcW4EpLpIWs7RG4UG/lhT+L
0gBXuqIQRCYuPaeUKKXbDH2Ws5Gm4VsJLQLuGuYlgFzd2Jn2Q6/h9CBletUDB6JsJprGQQq11idk
szUjSq9sCP6i5k7pgjfkE7sBKP56VP7gJGLrlE86agO2eYc6OYSphrj61oIpzQfjSg7REy98DfHJ
kz0rtQYEpPhObCa9/FYYwdXNZHel8F443YrsS3hoVhGF4wnOT4xl1bpqjAbpbA9bQIWmM2XTXBLw
TK+oSM3UkGaphE2ztnKm2f+OraD6ekwh0OJrAH8/64EORFczdr9zvhqZCH7j8I/UiBT5l8Qe+CYx
8WdlFdw5yaZOt4HtyHdBmjMH2RFPV3ZWS9Dw4a+V+I693kb+LG/s9cKSXJToN2h7Rx6JeHmyihjk
QIbSp8cjjLhHx6jAvrN4H2VC/mCV5f2pEWGNGnni3dOFDeEA0ECwm9L2ZiI7F1278XoorH6YAJjo
JYi94rjYaY1IRxXPcJgDnCcWTzzstO0qfGhGPdhRYZkhfelXakhlZxvYKZ9mqShNs1nk3mYn5fzf
seRsRrrxZVmKVqbYZSmaRft0sPNAknnJpXj+yJzBs2umCee4UG/Q3Xu3eFIqEP2EtN6QmtWqbx8b
Z7iFgNqEIYEZikNQurs526dSfqVuhzg7Jo2/2Cgh6Ln4eCpds/c04bIKstMqUxhou7Lu01vGkNKL
1WgdeqDUliXobll7JATPZ+uSI1Or/P+su7zgv65NE2Ai/T+/Zxxr+q2b2ajiDZPzoFd1ddHVszsb
Wg2VUeE8mGbtQxa4uSMPMvEaomZxHEI51A4cnHvgBnwk86deHSLVSlxdZKvX+ygGQo9clpfopmzP
dBt67LRAiywlS8TtJcgNqb/bS8xvBVQrt+Upgnxsjj4IWn6kt2v8/e6Xd0B36icw1fKzW5mnaP/I
wCywvKt5+ZyLzfy26J2DzBXIN6MAUyp9MJoXA06PHzgV+bAFKgGlBj5EZ6gxN4mfsQC9jahArFM0
vZ49NdOVWaYfaEwXdGyDO2b00aMKBCW51PGgywvNxnkyrtHoH8wriK405MUbwDsTayxckfIzmqZD
nwcpX6M/cDgXI9poVyQH3ZB4NN3mWY9vKsOFHk9atHMgudMsrUN3ZOtr4zyih2VPJrq8W4qcya/R
BmiooOlvTbZ3S7+7jSDvQa88i1XTapPWxEqWDxoIErlqr+M1MEBW3yRrTYwd2PsKcOn1YyC2XV7+
1MD0cOJJUAbr/7gl8XWKaYb8J41skmoXxmAd6tQGXMW6aUSQtASYFKaLeUfWWX5icdCncNzKyWtX
5LpMzI68ZPVqKAe+pZl3QhO3RRdhiVl/gsZFYA3bOEKmKRgd6COppk4gWYHrT+J+h02quFuOjI7D
IHCQdw3aHFCoDKuy39EsRyfH1hqbcVU0yVMntPE0hMWRtuUuECTWKu7EdIr7DCoTsrtLgvHX6PRg
/iWxZIjaIImdNABnhn0y+YUBzvJ5rEOM84iGwctghtJP5Ygseu+gNqXuOmWLUPWf78j2r36gXTj2
jtdvZFz314HZ7UoL8+RX1PV+Hpr6d2FHvR87mbzg4KyjZRmZJ200h29am+1EyZJfLWSIV0iLy6cR
VMA7weQIQJ/WXdMkgJi1ckEd6NPV6trxfD1IuxUvuuFuavmR4DB9n70MbT+9mEIzNzyFXHZqZ/9D
2ZUtR4oD2y8iAhCS4LUKarddbrsXzwvR0zOD2Pf16+8hqS7cnp64974QKJWZwuUqELmcgy20jjuJ
ARSSN2DVLKqJyBbVrLZHt+CtXv6Jwp7wNGVmtuGiGK5VXoV7J6/qjc5Bx0CvyG3Nb7N4IckfGeca
SDbwbk4Toen312meWC3QnwTY8WHq51eYmwW9ha8L2el4syjzJ7AERwsSPRU6lEg174qxUFuCfgS8
jF6KApDnOtAgi4LtBmBxnMu6s6RLuokBFCqqjOAcXwG/0EK8i3NL9gf+j53n3XZ+HXvAFinbs84Z
9noxZX/o4caI5fAHvq3GttNBqfzFHpFLnERfbZ069FAbF1/B0/kpt8biQfAk2Ws+i9yR5ah1zkYw
COoAX7yrKktXL6bF4n3c2Z+EbrzKNkOgpcpj0F7jWd5UDD1B7x7rdPpxTEYl9m4b3K7NmVsbpssz
n8Yt19JjqYW99gI4Fifdx9aQX/ohm9Hmuyy6AEts8toZaMgGfOemQnbjomZEIaQINq2I5Ocyc/In
I6//IS1VxuZe1aO1GBlm7G+EM74zapqg/2RPYX4KOpBt97xyzglo2g3Eoc42trNndj8jmQRSAqB9
FRobUYt2WIakqGvazYSGSjPDnW+rvzlZLIrLeY9K0WITTebJyLv4QCuktYZS1Si6AMhBbbSkmHCG
jvxChbFbszQ60BA1KsXeVNIEnhBmwf0IopsBDJs01NLkAdBq5SUGOzZJFjHaI0D1mnzitTReaQFr
0MZlgWxewMjxrk+6uoMO6mIybgv4qhvO5bxALDL1agC5c648J+Q4QKv0l8YwLRf/DBTx/jpBKiRb
EOZoXKLwSi+BTLvCzL0DoVs9gHXn5nVVfOeGFOPeijzZjG9+V5lIrAQVHlxp+LUeI8A840WL5JrD
ylVOL1qZPnzUX+VN7zyjlDA6fSyBSSwbZFtReDGpVoamV9IwAb6PcUc6YLW7LPU0pLPMrOo12mEO
hhUtnGIfSnJIjWS+rXPE3lDJHMYeZd64CTyAyC8Rj5lUfIjD4VMMZgPPwa7nWYvwqrtEw/wlUUfq
vWkWyBGL6BDVot4EQISnJ8rk8z/0qAEgwsenjN/Zywz2cyBxN/003dxuO/lY9ucMCUjwizYWwPDQ
UWOZX6o4nx4DJf/s41Y+lpMIUYyBNhpbsXoP+MZgR5pkqM+Gxc1Q5n2FEBkT51vCoaySHwYCgAt6
/hKFpYcovurY2M0zi3A5VrN0mqXvnsNqFDstT/oFchxl6jfDstOUl7VmfgTHpbYFW1j5VY7gVQzC
fPqLD8DpEY4AKJWJqlxmxj+azCw2GrPUF9BbtK7vm9qTI1HHOYJ29wRQf1x2HSFv1ILeWsvT8Lmx
hL81rf69454hR3h33LEk+VHNjm1EqsDBNvY7rU/8B9Xl47abIxKtVRzQCVp+rVk57HF/1vZ9q4Yv
Whud9bn1ClBzxdZwELA0zc5/8HH2O8uEIf3mMFRLdqJCn1KN6hr0/nyi4j4wAQPGrs3zPcnoYKXd
1syT5EojMGVWJ8m631vVYTM86dEAAJ3YyB4YNwDrANhEFzcP+yznQ6Fx1YLKQZPnLkZRtuuIwkSH
AR5N0uirDc3QoSlsM3ug09UR+kVC4zmImu9dyt96oCxoh7HLyn2eIK2M9xdwfU76lJ4/TC1DywfH
Gass85gCifQMrKq/ajNEl3EtbRCrOnl3ohbk+yyNbCTOXDQVtvgz0HpqArnzokvLvNgSPRm4lftf
S4Cl0I9RJuUV9fnA+UEWwBsqicr2WbVBf5kHlsj8RRTqGnE0QBOGE2eIxqt5SCVobB6aupEfCaUp
DpAjGDWn20Yh6vqTXgfRCkh6PyMA1l58ztB2PwPzFVy0F5rtapN95k5fniIV8getw16iRcmwm0gf
hZdmDuhUOsVODQUYxaNdFhaYqCcU9SMrdFNexqSXG60DLhTRb4Tw8cIHQmH7oS1qQFoEo7PLIjyv
tX5u1qKZRUlo/qGzs+HUtKb9QBN04B26Tu24ZrvCwb540oPwAILm7Gk9SKus8WOR+JL+OpF3ynGD
TmX4L/y0yEWZPWlZwXdt0AO45tcJ5PnV0ebiT5IbEjGTTcSQcy2BU0OycrYnJ32RmI/N+0VJTFpF
HXt2n+iXVURyybXXEh/H8YO86RB/szTR7Zc1aRWtrtg2jXqAs8yLorHFRh9spypPR5vIlhyuBzNC
QgJwtoDXv/9NdJYH3Dj2jvXlg3wy8+ZSOA6CpPOfuV4RCpYclVwTO6r2wPFmp2E+0BkdkDVlpxRI
PP8t+6BCQ7Ils3X4O/e/k/3nFcgO7bB4xO9Xn+uVWZ1jeIONjHw+9eZV49K8dgp3VsPCvoxkSkCm
6SlKyCYUEo+2UT8YcnA8y4y8RmuK/RDGkcuQSvIAMZW+lokTXvBlBj/nPIxQW/gK0HLZm+KFBlPT
FRsgbvZnGjqG1LwwMSbwxUOVj2l0qUqQFfvdzHIE0zgvb6amjr3camqC7HUxpaVwu/rdymROl/Zh
ZXBVBfiSFxPCXWBQIvN3K3NkAH5z0aRLKxvz37yuTKY0+/Nv/nDhDRA+TmJ4dEo8wfY5K8CjUilt
A6yv+MECXM8DnQ1coaS6nga0ZPQi2RWdGnowHRs4kkLjFMAMAkI9j4R9WtQXpShU5rHpolOCW2V3
Iu11nUWThIu3dY0+A70v2pvgmA1xDrTi8CXPUFfjJJFx6uYKWiYAhy/L0dkEVEHrO50Lrgp2bbls
X3KAKXilqasdDUGfCHLaCVTEpFvOrvRa6IurGL/CI9qbHJC/6d1LoOrmKeuDowrgEh2KsXGlJfsU
NyBdB40DOqy/p4yXD0zXgdFGp6UOdkal9HPBuxJkppgdtCbq3LB2gm0cAYP/nbYVjWx/d0Pa6Oup
h81qfXc4IuHXIUYVVQ9C2Q9LX0aRm91l8sMXemsFZRnwkBkC93aTDC93uShk/Dv5B/0hnzErHaS/
NtV8sTO1+ArxDlbf/jLGu+wOJ7/Orao/tT7iyK8aeL8YLokPyEDA0q9iGjZlX+2mOEmAVF2MZyL5
QStpXm7AQPJDB83GbqUFAmxvhBePMd2uMjr7b/4gmjZl90PZElWmK89QgiJd9D4UADU7C8dH85EA
sldWN88UF+eZOioeYMQb9rlo/GWOguT3OYq+/9uOvJDmbDchq+Wysmqwb2naTd9E/l/MOrZzQaFh
lmrT5Ln+GXHDwQv7CeBw2HCcg0FWO9Sway+ohEGwEAy1n7JBmYgDvLMMjDx5Abtlt2lMFHTVRnXq
Vj7S5XQI2hgAzohzLuNaKNdQQMVdGHNyrt4sW9iXuHuLZlTUcVT9aWAWjOZhAcSqrejj/gLA0vBr
5rz1Myhq3iWuatmMqZh/980Jr5OjBQYFQyqPikMDW6AQOreMHRWOdgvC8lxDCgwSEM0E2tzP1xZA
Dq7kgQr/k0x7wkY7Pq1dAiSXtWr3AJWqN0szAQlJ527hg9aRbcSMsKZ0oC48hHNBlWDZWY/AJL8p
WJKdaSysNjvT4XcymmgFALlLwDVvV+WR3CzOVj9TEMM5S3P/tgQZLONlDgCN0oiBmTQvuzhZndKZ
db+gdYJky2IfnQNC2d6aBtg6SZ3+CDp7v+p6hTXi1adhNKSHgg5gEfSeaFPnTaI/e1+jonGv2f74
B96lE/RmvfFZnPUq3P/UBnif8xaInCEKlEPMgAIAgNhpFzJkEsq6EB64s8Y/hnpwswyvMBFAXY5T
Et3kFujjdSmLRf4bffSsAc1WWf7GEGLYddqQvym73dJ7T4vaftzF9OHiDH54BRoa26DRO/wzS42X
XrbmqwQ//JEskVddLEmBAw3GTeNquPTcry55O7z6eXBdKVhNpPw81srCo7wfTQQc6Y+Ro79kTgXW
aHB4ACvSjTCVDDo0H3o9iotJIQcqnjBbBIszR7+gDfelnaoQzcepcSGRbSp0IIb4jTuqRjmLNk6I
pP5ULuIpPCCPqgP+DRBHyywZr3qBTBanglQWrx9MZp00R8KjS/H5EKZXNgn90LL+y4IL1udafhI8
P60YYB9wwZy0GTetJpvdqkJnBAI2zvYTqE/JuRODANUSYM9eyO5A6lMm7+Lii3RGdkUN8DxFgoW5
asFu3ZGYztfXeMMKCpRd+e228tb5dxGBm7f3knmRdjcBovgxJqYxCtFXXpfiTSbDazhgNba5jaIi
ay5SGHW0HIi+fObBKF+rNNuSGKVl5UNr4l+g5uoELXPGPbhAdI9myUd696HDhxwBA2AMjem2TbI4
Isu2UfmxG4tpY/UpsGin+BulQ5YsByU8aEwpFNEbSOWXtvLeTbMKdD3AgoY1KtG/kYl+zPE0ONN5
aEc2QhRzCoY8jaL0UUmXA9RTi89OopyrYsJBIkVTRzGmZ9827Ksxty7PCjQy5yfaXd2cs8AWNAMH
mve51W6eS/Ty3RwtQ3aAU/ndCrTebLd6+XW9u12AiisWTYijVJonbTBz6IQoaTMJHD456cdlLIzv
YSv5lfgrWaMbZ+Wkbytz5X/bk0XlONVjlAowODL14heVQmMWiHo4cx5IhC+SeUi0JgFLESbpoA39
Yw7+ioep0IKXnnXmwQeo2aKBf/xLYaHr7+6HbMZZy561yK2U8efb/mpI9d6tOe7etZX5JzGTuVs2
GilL66sPxjggrOUoXFRs/EZaSvrOqRnlgEfwAQMAI3QW3/Uc8ao5LsAYmuBjxI0J659GrFCbag4h
yKALaW7VnO1oDgUlnw1U+R3t3g4e6CDLVCGcMBVbfbTBhTLxNthHbAweaCbnrNh2mu7VuiPQpIqK
1uiUj0j+EFJ8ADTYUvztqBa0cFFnvjaoIt9Fjq0QLkyzC/APbM8OE+dVMwAHSTaAFLrb2Lo0X5O/
7cLKNypQBlKzAe6VdBpXTL8sZ0YJ5NCU914KUJrb7CxbVZwgSHZDKSTwt9rAAgN7lpQe18fzArXV
OuFG0wQ/EwpXFRQpUM7BAkqz/TigEB+A5NNgJs9DFC9ifjciLVP1N6MS8a3NVCf9KeN19Yw4UAPu
YzTcogmteq7ng42mzi2gD38vM9FncS046jsAuWb6eApSLNCU+pPPgu6zUdnTQQjL3/GJN9/sIPVI
oS9b5JqbFG9Is6U1W9IjTwGKH2AT7Wd70KeDZJq/i/D24cZ2p3sUX16i2OBMbLYBSiOxd9Oy2F3i
1sucVnQJ6tvUDIXQglvtUoiu2QJxKHGphzQ3ZgBMrQtkuZvEM0AItQdC+KYzAgKfq0+xUQ1O2R10
fFWzgEnutnmWuKRLE6ue1ffFqc2s0zvU8dXxZI5PupmPRxKhLrTd20jin4Ch62wqKZp9PunWwnHE
HDUAfBhFwIQsplAJ4fjj+Mwrf3hFzm9LYtRnR/jeA/WGUMpAVHXzscCRNcCGIx80C0aMxYfvR9UW
tLLVEUSUW5rDK1r0UPVzeyaRJs2OjKa1Fmy09WII18ys28e2zcbn2C5HuhgS08XEAVoCycf6BylW
yVejxIurmgBNwX3G3doGGXjvlNeJyGqTCJRm8zDSlPPYB9jsBfUTdRzTlCzFvhiyjVZIhPT8UD+H
UZsdqMNgkS3HpfuAxGxuYKjbHt+PocoWGtjfK5E6egM36J/hBzTBpwAnwM2tcgB6EXVIavVD4H9x
8r/obtaMTn2y9SZ186Kxjqi1GN1SIJeEVPeqSh6QD7mpkiVpkcOONz5IUd45zAc0UdPNc9X6uSzd
au27Lxr+WysRHXgNGtzmVj6jEtxmnm2xCTCm4DFamIlkbhYgWGre6VV5wdmmUvlbDPj34+qAzLIK
d+sZk488fZjscjTPStZ6Qws8Ya4s81CWLUBmgRdRZcLcCj2dMWd/UtIsQBJzx149GrdZdKzeiGxW
PbLtAoVi5ll5nYgsAZg1yZyLSNN+H6InaeFtzpAWeoyN8pNhtwh4SSfyMiNLn4nBearQgtaVxYjH
BiicFbDqf2dKk3iaFI+F1b5M+XfK6gdt384A69ELq6YJESdUoFZgYb6mwHtEDXkf/YAqgVysqiEq
hxdVPYz6a1LX5RZ3n+jH8C+vH1TJK6nG4o+lrGBsdxrC7U5Z9xtj7KtDl2rDtZkPgL5s98Iw0OtX
okkMuAuO/YQapRb4Wtf1kAtAJZApyci+6kEbTKarnmOET6hVMo5s7NCynAm2CbB3791+ri5OMqBT
oFDkNkPDJGy7c2PWHmFFAqi/2aZDww70wGFtrx1rGfENDelQm5eUOSXKUQpnS5LfGWkZKppDlEJo
NQL8hSEswH8Ao5kn0bRFyQQIj2KzAJnsKp0kQJgzgm8uExNv6hyEfGzWfycEFFP+ODjMdCe0eNqG
sSWywgkVBzfiwyCuv0xAdj4mUw1kdJoOh4qdVVTvllEERsRpJjoks9LCwy3vxc3V6o9UorZd3K1y
Ouuk+Q9iFd3eQt3f/KyhBxGdaXrlTxvA4eWbye6SZRr9fFJHUA6Y5FlgoPz5bmMSyQWqV+uHYNiv
bt75YkhiRcz/k9wtngB2+0OrmDwgvpgDexwvc30jazyRgUJNB5qwNQG8oxmn2s47drTt+us66fRh
dJiQnlVeGIV/c/ZkgYXhuKCs9+EXgaz3lRDZUe0wnJO8/mOFbLetyfay1DIR+ZlR2lGwU2+4nv8f
7BNwSeV5xM+qkOopD/Vi08ue70Ht2vqu5qelZ0Qp31pGr56GVKI6V6I191TU6SeSkR2d0SHGY0Xv
xfCw6AL7pEGbZC681fUHi3WNxYTc5GNoHCLUQ5+rdvysT/K5DPTggqrq6tnHb5fEy+jfIq53AMgc
M5CEIhFopK0HkEYNuyeghQLv7jakGmUfHDvLLA1pVgW2v6Phf9pSuTM2dI03ZtW4Cxsj/az1gKAM
Ipl+obMsbP91Fs6zgcQ7FziVZNrWP8wKrx9A/5EOYumg4bE/9bnP9mXK02NRM/OKyqdsGwNS8Ieh
LUBBpFqLyf7EpsTCxhVhln+rLkBBbQtMMq7dvJJqOIVs8frzAip0bTRDEn2p6wLInyCXfjSTKL+Y
7SBAKxPm31vUBNU9sIdXjcjk2eUfBnrUVu7T2mAXetXjicrRjNHxC70V0rCywaa7Dml2VdZR7PG/
2DroBAY5OlE+agp3cqqYwv42qwP2sBRMxVEP1CSHgdaqLyN7L9TnYp5ddLsBpSetiT48ZyNcoglX
1gRMOCIQp1M6iJQlu2yq0s2qk8+IiUvEdFWsRVB6YwXOLh6245mL6hvugGwHKAQErNEGN577+0H5
BTjt1zGZLJoknK0Dw4Y1mZCLRefuotVAXePULTslffHWljpKdvHJPYOX6RNFZztep3vDCqcdcgVg
tFLZm5q0m5ZV80/RzGxFWnpojwAAREg31Kq3fvbFf/EFCPJ0T1oU4Z1X1KIs9UZRFe4t7q2BtA0o
gxQT59ltRHNBF+xpjmLi99F/2KFlU1vi7HfN39j5eA0ln+SlqsUO7KHliapZpArR+G9VsQ0OPtRL
jmj+DoHgdFqqW8YefMzITFg7xOCqDbXMhvjC7lqE/bfUFEtdsCRj9QSZIdDhvI6Xjmca17PNu3Em
bGz8Jwt4hnWOoEqdjaesxVvFGBXsa4XuFleG6FghFiBdalc/G7pngUpEZB77A4rA2NfViLRyfZjc
Uguyo5Rhfum66R8DeCawNAAXIJ3PjojH0yoChPh0iCOn2JBsTLR00dVH+VmB03TRBYrCXhnB8FJp
2yquyjd0vjXHsRoihNic4i1u2J927GjXUTfj6zBN4aaY1abeMrCdrsKTKgL+rQRk0N060aubNUJL
izXedE/oBqoQwTGyN/w6+qJ80/XWPGbTXIwwyuLNluPfeudM19Zu+qvsh3/krBWEjXR7NfHjzRYP
yfJtnG19DY3NZNvpxt+1ltcufgsA/80UBwkP8lV8fs+QVVG4yizzUzkHT/Q+3RghGrBIbRQ82DpW
PH2zsrhwk5h96/K0PQRAHTgUfQMgiPnM9qPbGQpy/yX7/+utXgCLXh8nVISCl3py2dxeHOY5R4Eq
w27Dcez5CbJN54ZiTdbsCB7vm5rq4ptapI0AKumm9DI2CSKT+ProtZKnTkTGloaBrlnu2KE0g4aN
Fr2gYT9+lk3IXioj/W+jsjE+o6Y/cimknY2T86yNbgtiMgS66rI5ZGirBLUxAuKkMcY+9gIJU0ca
mqnmPOvNzWDoAhN0SKabzEak8MGI4uzFvMpqFI0NGg9hsKwqK4AuiRTxS1Lmyhh3Fe+we+/+oj5N
OkRBKgDMNuY7opMYmlR/hgKezgjtzd2cZRfcFGiIBBgpfPBQiSrfWbP+Tw8fFGgJkv1U+N0Sia0b
1x6dRKxJkmd7CsCb2mUvdNDqUW61lKGKzMjyFw2obI9oe39cNYwGVX5+E4kjyUBwD65SAf4igwGf
ZTsa7HuO7tELzQoEu48WuufeLYFapGPTDAEC0zJ7sUoj3Ic8zF2QvNwuwuxeDd8MP5GLAtgkntGY
3COF31yzPQEEROOJsScDE+Vc6zXTInTNhZL84zXTLFn95rqHMQq2dj7UF90adTfPkwXbJkY/5vU+
CudRZUTLXFK1yxwh3dDcXTPX6j9jDZRAhCIsHaYf+wSgUivscJCpb4Dxch4EavauUwXkvzngbc8j
1AAvo2LCLWke0QaFNCsER9fR3Y40f537tx0F0YcSL7j/tlvnZrupa9mLFvxoKWsbzJuTbN54qKZD
ydbkn95NLHDNhOR8n05Qsegygs0tOJhqFkBif96lc8s43fCJpa8eg9pE6nkGGs6bVB3auG1uYxUw
uS1B9+wt83drc0Dz03L46WFxmDI8/zQ1MeTm5sSVntrIAjbxaRmaMkLTtjNnqaLS8fgUxyd/znxl
qOnY3oLIhh7jgmbStVKv0qupdjRYD04CavsJeaekCRHiLDK0vLWOg9rXoguANKUS3BOnMF6cGMTV
NgWrJ5Is7sZ48USjIEsFaiP7l15w6xw0nWuPATgeqlpXj818aJNSPSZsOGfY8J8mJUW/BzFwsq0S
OXikwgMDJnRqx4mxUy028jTEW1VroHMJ71ag5AHn/U+vy8TdLS3STvjP0BnZgroo2aaxMXh+OU3n
GAw4bdCW5wm1icuhnof/KcudAmSepD1gj2pbg3+kEZnRGdm+01t9fdBZhwaAR7dZikRawzUd1chD
7jmNgxgu2GjAj50BqnRDp/Gk8oujFAfCne0pFaT8SLIUG5vEJfOUs9wLZ0VwrUH47vRuSTZGDeh5
1eAVF2VI6Yhdvm08DFH9OcGd40CjIsjMBzrL6MwHKVqnHXnOUGGwiGYjUmtNUwdUavDPMgt+RGtE
XwCm0cYgUdjT9+4iXBT+a7lFh1kgLA7Zcbk0pcX+fgzll2iIwnPZ1yFKynBGB7AQqY8yUinzIkfG
ZFZUd+1IBAfLVmCL+42rj7qzipHKn15WE1qThqtsHdKZ0eLJAnjYT32G2ptkLvzJ5/IcOkO5dNwv
QtyN2E5LwpsOTdMhHjP1zsSMk5veO+NVcbGrfXPxRcat3YPT+Xc66zV9WIWUiwkIUSANQlEeC39o
oGI/mIYRPfEiiJ/oDNRs+JeaaeGtE3KedXjq75zRZJt1gs66pE/OVVeeSW31RJNhHqEVAtyzJCcN
kssQd26OKmUarQf8cG/Lr7o0S8vXJWKCqzKp1GHl7Hs0CMYN3hnx6wq/FYNMd3U1VXs7qKJvLKm/
gxMwuaLeQL6gIRpkA9Dy/Uwc21jVbiC78JulTcPW0LviTLPcxu+A98EX22mrx//07bP2eyj65Gok
kXzJQ2dZMhs1fgS4Ckq88+pPfUzN50Tv/9JYy59Lc0RxhI9kfY7TP0D7s8jrWW53ot1GejwhWNX8
5ZeCP08if68/+1nlpE9+fpVnKgMFZVi5RQkWD+bn3avSrObES8k3aWt0r6YF1A0HEEw0SSJ/ZDur
1hyAd6r+NTRbIF6YDZDHZv0xybmnB8z3aDbFzv6dt8Hv9GsIdCnSbaUaPy2ERjaSjGLvpOa3fiYu
mfTsBIAkFyhTwXNd9ewZ9YcvRI6VI2iytxyBF81ZE5XQ31Yth8vDrdUpGZonFitAzekSxEZiAiJ5
hHadB3P0AZJmDaitQTMtvaiOBVDxgTx2zivkvU3Zv1GFmpban63MDp5oBOyH22jO7oPqaBnRm/N9
jt6x51HZxP42SrExXaOVAETJTkVVvyzxyMAQKQ1JIyckCnw26QnIty/RHM+kCYpsknw2Xb39Kjea
f/oGhH+aFSTApUWAlEKlFdA2aI3eQBoOqHHv3Q9EwHd3vajcLd5d1a+yNQZrpmihF1a/m694FcfY
Cg+aJuV2RAdp0Djiqhu6p2dG8NqNSr2i6fPb1I7ZA4lK9PJ6SVCFOxrmoZZfkgDIFKsBEI42vQak
GBKB9jndinZAF8Dssgr67iCkAYar2fmv64GBV73qv6xX9UbrAQlBAQqlUa/VaLxfz4ya7Dpx350C
4NTEPdAvqX+IDvrapfRxjLC35rICIYt3Smsj0gDWCKBhRADkjK99L7pHujJNceZa42Qvf7sTmdF5
aqcaHJK4tOUDQAUfN9oXGuhlCNbyJixPNKzLuZ1F4EWE/nQUA3RPoe6fKtVHNVKw8VU5cf9Iuh+W
EpF2W2pZZf6cuttSdGklV+cU2+tNNSbFAspgzDAMBK0wZM0W/ADyYUFVAN1phCiRFSz4CjeoBdyb
tn1Y34wXodnWW7sCnSUBMdAha7J4MQazLkCoy5AD7OH/aBxXWnRMJRjqVod0JmKgMq6rh0rElwS7
zdSKhschEVuEMcSV5Sh5oUPg+GddRijHVX2GjtUxBAlshPtHT+Ngbm5nTqYjH53m2mawgg6Y8/2n
RZ2cVcbn2izMJ/JnzJ6Rl0JlmpGYx3WhvLF1t67G3FtlPLH4wTdM9NHer6r12/5xwI/IDsAZsspD
XKiBZNllFa0Xu1wcIpT4TfbYUNIS5ABYyO8vmCaq7otvOALJ8uMaRV1Cp3P0dZV9iJqCQMA4TqkG
4J9f1MjgQ5CWZB/0aAhwIOSJHPaDCM/oQFRqwk5u3GlKOaLarOPS1sb9wIZPpGeMjFebjzqi70xX
9gA65KgWSPYsyrZTYA9nu40m4FtZGmrJObIv6EnX9VNsICcTqvx7iT5L+/GuXdZ+NWxS0y8fajpd
DXHzQtEJsCjdpd+WWm2p6fbdeDllM/KG5CMy94PvI1Uz9+e+a8392KrbjVbl6g6zUAPUGm2q3DaK
Hwx0fnFwDATBGfkIDc/ZVjvR8N0MapT8bEPz2az0boy6eg2IzrMVzbO6G45TId6JPqosY9J+N5Vw
PNm2gd1m+9TIPtMjahD8lId2d57oYUIPjbtsfYjd5VOW9Gca0QEQa/ZRgt/EzOKHPIntE9cENprz
wQdP8hMy4hx3hFLuAh1DrUODKjiDReZp6HXZAoaiszakWRm5dcBD5e8PHpArKYGgpm1Wp6tGNyaH
cU7TLY5pwplQGafX1rBn+PJqbpUh3maCdhZ1W7iEZckUKHQHq9RBSUSXQJbI7VcXEUuPrnVdheya
YgBWYsWQ/4m2eLsxTxI1Wxc0zycXOhNtp9cbGjtmxbx2aqsNyl2NehOrsIsBcvirKj6W0vVrUWzJ
ng6L/uIqsyLjaBvxvqkNbrmI2yCCybaAMdY3I69jYDddwTyM+LVT7Q3s22wUQoCUzE0mDQQahpei
+LifcQuKP4ZoA3z6i8HzrzUIi4OBo2TCuRpltzMq5enp30AJ2KCWLkLBocpAS6hVJ6s+4N6OIJk4
xmN6sDR+ittqV4eTa+d/ma3tFtoRMSVXsvEwJqiYCySYU9WjHgBfuba9gWs7BDa8+iAyEFNxjmq+
aV+Y8T7TwCGTsh99h5p4PzhEnXXu8XHWvDxnXX6so3InS+NQMmAtKaAcxTtd5CflWC5PrYNeI+8+
1YeoyI9Ba+3ZiPffsDoIFR1UWnuiRFtI63jJdkKhAAvM8yRdDfwHfHrNQHIQ9eAYa5wjdm0PQzK6
sWZ4o94dpwwgBLn7nEkN6LyTJ6t018bjS1v3D7EMgWSndhZ4vZje40uC+abwZCB3cTdtJkC9iQgl
kO3kARzjgPZFd0wzb74eJGMetfjFivjFRytUyacjbmQTsPQL0zrUuY0PRFy4iHfY5x1K/N+UIXdV
LT3A0aJaCFyR2Gi0PNolUvd6cAzYxbTPgqfOyjbI9KLkWh6DLN6iohblS2LLonGnS7RV1N2+E8Uh
t5HKNsNjKvpdwYPjZPM9al69rnMju9v2xXRszB6lcCiYUGg8SHrg8/pgM0S8cDKOQ2MjMRQeJ4GU
t/8A5hRvyi23i5iXZ+qQy2kf6OA6rfGQ5eM5D5ydFnWHxAd5HFrQBtm6skSMKngFKuzOcZxD7Ac7
JxrcoMIXYmC7tC2Pvpqe8VjZxaDj8vFEjXLc6IAULED7aAU2IKb2QZ15hg8EQ8nRWI4vRYkVfX2H
nuZtW5v7PMXzAEG0MjR33dSBgs+/1s7ggTVtF9caHtwVuvNfh2HcpQOa/dEqBaIwTzTlcQJhU1L/
CaiAvS3EjhXG3gYZTJt4nWSe4CAtmKpdnIX7ZkAVbmJ6PkjgfHxitZm6M9+7k+wBKbTTq8TzWbG3
wf5aV2BukJ3HzNG1AdUEaLZtO+xwK8aDQqEQKto1FXrZu8BFUbUX95qXaKaLkOAOHZIhfuMy8HIf
14CGgSasd82g9qD79NIAgX1/xEe7A9bitouSXYlmER35BRY3ngVH4MXyRATclfZN6f9D1Hktx6lt
UfSLqCKHV1IndZCs/EJJDmTYwCZ+/R2t+3CqzlHZsmzL3cBeYc4xiRHQwySjDB9jOyPDocqOCKwh
UmpEsSmhY6tfMC13GnHNsUiQq290ImpN6hhXYpsNL/iZ/66JVQZGYx4SqV/0oUpCG8fi5hXOTnhp
OCyLxtVMoLuR7wqVvY3X5BcXzB8JM/7YQKRLrfREMMNLlnuLP2SMTdBg3RRZ/uty9dVdlLO6bqHn
Vl/SZOiPNNOEhEYAI9rYg+XZTfCUeuW7bonPQS451NptxxOynL6NliR51TMJlm8lurrmKpr5RCsV
WTZ5cG15ISfvOLv6wYQbTpNVo++j8DSzxfXt5mEztfdcH56EoUXIbyYM/fOHRfZNK0UwbPD5jGpZ
A03m7/q9/xQk0TSD8+TMPYu2xPrTbqwhzDBx9AP5Un5qZlcEDbu+dKqI+iTgELtY9fCp6soQJWke
mAPnDyGEMirtZU/i6ONo9R9dVvpClmzkp/5iStWvJuu7N66gtrw4NfvHzXmeBwSiSv+eQTfwnbS+
IDvYsXRqfdcbnvPeHH2jeS1JafSzHI+i7rwXeXWWC5pGIQ+t7h1Fkd2WyWpDoQ4R7LsqVqf5C5HH
ySxlHgBPGX2CYvxNag+2pcaymQiqvqJ1JIzWiAlfjeykP2/FhIG8vufA94TH2VzOeB+m2O2Wi6Wh
kl4YlOmGF9dp+tdZhhO34NtKcGI9mBcS1smCDfW0uKRb9rbM7m+UkKEJs2iZlmdS4O+zc3900njr
mn2vGw+lmh2XuTxbCfne1bxdTCsatOU42htRQ+kJMO6uYXcCErGIV1DyxeBc0rXZde1KSoN8bwl0
9nGthKJZQkm/oMhDybmvL64a2HINMv2xHcfLrPKw/Uq75gRq55i3y7HWug8seD5ePGbHftLW3zBn
nifXq/2mnQ7G8JpJFwF3xxmp81612rnK7NixBJLhJq7silqp+VYUI+Uhbbyz5BfEt2g7e5o+Uhfs
0SqJ7lr7hFglgt639bks0nPSKIfGJl8Cr+5H4siTQSSAtjAHU5fiqVEiNo4jKrL8n8i37+xr3Cxi
HD1BIdDLV60p3L03f4rmD25g/ZQrn2AmbV9juhoIBFfGehZ68aBryn7qzMNqTA/JOBwm1T+4TXub
8vo2L8IfUu99Hd2ra3sh6+woU9PHambI6/m1pZ2bkSu2HLLfw1hdRQaWuqq30BYEJEoOCvWeWUz+
Na/VpW71SHXTbzSEOWBVf1jHyrccflXNP5Xt3JGZ4id2/2zzEB915bxxfLT59Dh354SSzm/LZT9x
ubWteVpz6yBdKxaL3K0lGWXF+kDGB5uP+sM13Eha+lm1qlhf7aBajEM5Tq+qV3879CHZv5TfPbxX
o3vMrPLNtFaeC856mPSVE4N8CmeOTM62RHp+hVywFPgHt+GCKhPyru4vKSvg/ZRzydIkJCpOFeQW
ZCV8YXiDyplGUpR6tFVdHmSLxbnvHdceoEaBFgfW3PDFaBlbyZ/MJDQkJffST+qUe1YHVlo2ajSl
6ysDz2unoP1XLPMGifyCN7EM02ryO0U9l6PxOSTY60DwH4ZyOSaTx8qHvxE6mfZLQEApakw2+klb
XgtUSFrh4UcYr47jRV7jHp07sLUy/+6UPonMfonBQr40CwaGan0QEuL/LHdz2h/rVbl1ZVxwydju
aPid1d2yYfrVru6Xt4hHygPYtNcWb4TPU4FHkeIcECtcba6WQRl8V6dapOgEdUMWZwMM1e+8J2cY
uAcokfsb8RjXfqijgpnDSkhQwm2ZVV4AY4Xo6uJVJNNxtvRbkxYfpgBptCTxeH+9coNniru9NESU
q4JoRPt30cCHMLUhbk1E6qYaZPy/JuYuX9eF7Xm9J4xCuPpHndRfyqdJpEumzZ/d1h81KW9bpl5s
gntL6gkdcYzfzKKGYLb+EpKKS7e/GldQamboAsE5c7qjdX0o6s32WZjrfpNMtwQmjf4gZROWzblf
ma7AHyM+bA57reNm8SRAi3SJ7YT6UzAM28J043taDoT5HNXOo3a+iUQ79vYaN9W+HWyNY2sLEdMC
7CilD+LwG1kUUGjzX7K110Qe1bR4rIbuSh4L7LUxZ1pTQk6nkTXURzupb91kviTG+mh4wPTT9cah
EXebuRs5432RmRVrschcxksq3cAyyVed77iwIfkk2+/NXJdj06YAWgTZd+O+stpLUnU7aWTX2iSI
76zqTe6zt6jPOd9+MinNm2Hy9Mx1EK2L3bGOrWGvZtO6r9Ge8OreQQ/1Fog6nV+cRJfXKrH3JiFZ
dSmtj07k9a7xkgD0AJ/ypusEm4mJEYL5menMYH/p9UhiQ5zVYqcJiD61M2XHWsh4kSa5LbWDpwZ+
cNbpnwsWulpM/U5Mr1Uhpl0289xSWaXm/bBvlR5kGEKDW9FPIra0eg56xchvUEik69eb9uC5OUtR
JS9uP183tEj6jaysyV6z6KCShF/RO4kwb3LJ5ABB5JKH2FoEu68PP3/Wz2/++dBmCsiHegiKhb/o
P1JIlui0NOOk7PFfnTcz7Orp23Ki1VLIt9d191iNLaxZd872kw6q3ssFjXcfGPmwg7dXRsI2g6HQ
CLuult229OJI4VwyWb5/ZZPZFrLf8QjGyAH6Nj+1+x5lyj5Nk370yY7bHpT7hz5bG77BRA+qNZ+e
vEn8rb2eXm22yKHDvjxW281l93Vaxtw4e4J07mYx8Cjq4kvv1aeun1W/VWx7p3FJKh0CI5gBy2tl
MCVXptBKyvm9RECzmyZERpu3DafGWYgb4UHrisb8KppJJRndpBbP9T/kmohrk9qkHxrFcEwt3Acj
ik92jt1jr8yRlydnLeu6OBVFQu+rfY+GQvitsy/6Nv+w2bj6w7TtDGeQH2oz/KM73W7lVRtzc4/I
WPgVpvNx+VuTc604b0uHWiub/qVy6I6amlvXvDY4oakXJ/GBxVr1GyJig8SeLU5bu/iwtJk7yEWs
qlqAmbMlLU+9MH63Y/6MU095t0yM6wR3qbsl2ZJ3q2dLr801TLOkC5q8+RYYK8/qkqrnbNa387ze
K5/Efdcdi+fQzy94c9/uZPNbbk2Bvc0wz4tevs9NLvfL/Wc5mD+YNPcfKvhL6IKq/f+/7P6pdSMN
qIC7EykTkohWTexz07RLYKQL2ub75/77hZ8fubaK/zOLf770vy/4+ZHn6tVuGnVI1Ax98nJN/giA
QF2eY6MrHH/TyO10ZpOsl4zWEDdFHq9S7Vi/GP+6ttWO2bxHVtzFfVqB+pHzd+rqIjAX3b2pZqfv
dVI59zrO0cdynkhAcezk2zBmf2oM8VftkeRt2uI9a+h4Y2vIxYmbTj1bkrJ+rJVYzdvs6ecDBzQW
KF3Fe7FlT0l1F/mQ4RaUd7G3jfhnQm3+BM3knlhC0Z9KrUePYScbkcNrt3O9MO+QUW3EIj2tyXBC
uGGeB2b0T3W+XMatUA6dae6lPZ6NdCY9VdWAe4wyvdV19u1ivrKVvn/Wm6W8Jen2uVib+5YsHmfM
OBuRurbLi+eMB6Uk1Cwf5mduaPKHCpfPqH9JOZkOHjS7Xi3J01jR779Ak3Q/dAwdMVFCoBSclP0/
FW8xOhxeQMP342LZcV8nPX1/UxytFu71uPgLnodseZq0FHNRHd7rkXXKQvt+V+c+T2xfcZLAIZp3
6eERYzwvzIA8oV1JMw78K3LU+kjyXEhP5E/Vv178Rb4frJ3LGqeHeRrNlR4L/NZ8s0Et3/vxW07Y
1pk+qQVgCf4G0xj8nFC0BLVMxUCzACbqqc8dgkeHBOu+/jsbdYhj2SebInSt37NaQk/Haym/R6oc
DG+hcFUfM4gvGQbYycESX8Tm+jjZhwQafiuopiGRrdd8/ofQFfx1Sou0t9WLbth+V75oXlD2kZn+
dszPIeep1eFxvhV2HVC/Uq7+ASrCAGb2Z/4cfbSIRP0rCo1JD4sQct03+LGJ9s8wYlt9mroRyjao
A9iCWX0sGkoT93A/+fEgrDJSSOhQWvLsgci15ifiFt9QtkBxumBFfqRwzakCMe7Q+rau+ipbuR7f
F0Ql235WlCc3FdB2mn3icCIfTEZ70nwzKM41+WSOjJs5y/Qlh+aZ+Xe9YC6QS1KI8b2O8iMVVC7d
o2kRP7fRIbMbopho5meV139I2lDr02gEVyP5lyNyD4wOQndjxA7/RlnvJLO/coDrQ55sBROe74Q5
Sx0kjGY6Yw3g7vkKF4+K/9JOCc1kFiHtK7QzXweLK+aHjLXTBGh0bL8m9601dQYu/6QE2jHySKcW
nvpfRGz5LYOCcqFE6kgBTyFkKK8ZcQdGd1G0c/ZKUgOd9xhwJpD4Boumy5VDTVL1MnybzXlQ6IZS
XptZYU56FXxRWlVxz9y24eTDLkYdQp/3157v7/ASJBujCJQAm4MX3ghGG05VmwZC/9isOWzIEPCu
aU4JX5cAyXgC1Xo0CqaGnRnhfw0UStip+5OaVPoh+XGxV4GwG9ywnm+eN4ZbZ0QYK8M00RgkTIHq
PajShtPyoLVp5Io5WpMqWLnINJf7plODUX9V59yXRh0I6GKmc67Vh7kZghbxa66YsHdq3iIvrPWw
UdtI9jh3+R9YMGvDF3d9Tda3Fd2Lqv66Kx6IPePVo1pKszsc1e+jweTO0spYVjaZNzo+BsrTtQhd
pB+dxT4vQ8KPZUMEnVdGPLUukwryx6Fa0XVt/PQ2NSOJUiChdSFE3b15ZTo9boX2OOqkx2CJoSy2
IOytsB1vJDu7D6M18DMyJQyMdR8NsfTBYs3GA6HB4zOOieP/P89EPs6y0t79/HQmCN1xTffVMdtz
Zz2ls2bGawIKDTP8/FFD4PXlpHh0A8Jk82v9/fm8QB0VgoYRxy3ZikM6JJ6fJ1wMi4+BOTBVptZW
OnyzrGWCkmQVsXDpSy3WX67qxTrmbn89EPmRx8jNwXpn2rlshuYxSZ5BCgxPQ70oQZNKB6xWwb63
l/KgwZALmkTcZ9R9Epcl+ZrMfxFOTbxPgNT9dX0AZczlM2jfouCVBuRRcDuJ9F+z5gelS95RczRK
Zvpu2lyQLP7r7swKo0gMZrne87i+lpqv21d67sjzrJC0gKTbmcUTaY3Gq2XdlCLibI8q6qaUttCh
2+l0oGhlxby13g9meXc03/HamfJpFDxrV/5Eq9LHw2i73oviuQcoadlXj2YlpHpeUV9lNaGDy1M3
jR9ulpZfuK7LANt2sXhgGnFK6NW9hzMP29Qxg04fGKYGLk7/pv3C/+Hn2UWgIBh5/81XW038oYaR
ZZSBVF7t1MKCeTONPmpsjzaoCVplQXA2HlsljzplWXapqLDdP+nlctKUPOPlXoMRz2KZjY+zYoce
Q3UvRw9Ssuuejc+VEWWafvSM8ReLU1u9J3hzj3IA5L9XdwyZAlQdEL7+puQDrlYo2EjoKvG9eRxp
3ZPS3gzIgwwxGHcqcDMFh1zK7N/09dVkeLV9lM70lxWHKG+TUgDDu0dwNKwmY9EvReDMKPYr1fR8
uJXpW9Xajl+MiXaYUAAFwt6GMAMldlk2z2ZYpjwgsmt3RSato9bkhZ/PboYoejq6lVu9VIp6dbTE
vlEVFGF+tZLsZMDXypZN28v6Wxk+ucyyu3+TY/RxUIv0QhBhfdoq5XVoWbR6fZL/Nc3DrFvZERd0
rMFCIEuF0FzIupAJNnIHNmLeK0T3IrTLZ6YNutaGJWEsS6lFycK4pns3hyyU/W9vVX1FfVfhWDe6
GpUNhcamRezadjVzdF5UFLOp+SpWKjDWHN2S+PN0xyGxNanw5D3qlfFvzi2fLIgPVhDJtWxbZ2/q
bdBu2RauWxPrtKDgnSctcofmfSxa27esKT/AHcR6JDhmekO/tOz3nivPYVJV1Zfpjv52YlSTR72o
RWC1tfaq0tXm0ssRePQMX7wO3Rvju2CFTc4iY4DfLpTXltN6jnHvEuPmFA8ArSFMWvw7BS+PnjdW
0JTto1OWvikZ+bZpEdyPQMCq0AIYwxkFFkhhHxheDwdFWNGmyphZHafivPy2F3hjAnB6CycKiC1N
SN37a1NDD2v7x3bo0bwBVeg19WVNCnQav3tPUMqQsxo7vXcWlnNMxuVi3CfttWnMISbNxG9X3oO8
BKlaJlsfWE2i8ZC9HxqWBiGEtF1ZXcqEQfRasQPL20CrOBhgUIXMV/Zzkf4d9OwIyXUIpmRa49G+
dqyndw11vaZ4DFKTXz3DuYVpf16lf0HPUFktywWZAjO4kkIl0SM9y+JSTyC/+lqvsGZ2SFrUBkLQ
wclUuK9Sa88i/0WbujeRWGz2xjvRwYCYrbpVhLmyjC2P3SP5nHcvMiNVnWzr4rlzmJZb+Dr1LH3P
CYtku1PU90DprHx1Pok2fzCXWNWEEw5Fxq3VMSL7+TBKmN/ZnB5tTSGqJ/9N+7wH9XSdK48bIV1a
SAB8wAXVXnpMz8HSYl38+dzPH8CQpqfMAJyT0EUs+6pM43xm1orYAHjGnVKZ5NVHq1g3GstjLkpa
VU3npHTWX3pO/kM5cJPOQoFeZyBdLmcEZbMcNljHECOMVEUY1zxpWLJeMTgWDBFy/Ty2hrzo7MLa
3g3WEuyL5EDnnbMPIGpbv66YZiUsvMx4RkLopOuLOarHtr26zgTZV2K4a+YZoa0aL2q6HZK2CtOG
Y0YdbKKP+8LfGOzs8A3cIyO8+lkTTyob4ZyaGhxcYLlFeWJRJF6L5h/sYu+t6grlNJpWFRieXj3m
A4n0CMpPg5O9eiRXsszSvJMBTVh2SvvEI7qP7TmdA+x7fxFlTsQ7NadOd8WuHRDSq0vCfVgZ3YOy
jUQus8JArcFsxpqmxMeiIx9Wz3FPrbmjIrfPttZwKCfGc8a5Y5fvK+3Zo11lB7VL50NkmSVCNTCA
n1pu+zBW03epbdkhdT0dUXoxPq4GInRyQWJlMsKOjduASHtu+5DdKaEMoafa/pa9TsWt9fZ1+UkE
VSBT2zeXhmLsQepsYjlny7KNGT0vQ4DszH2BBubtSaE/bIBOgnouq3C1KaJkX8ibUDFXdiTvhkal
iqN+n8L8/GguoLi3o/uk69u0N0FGIZL5+pkI3YfMTTvIy89wiUgsVt/sB1J2sJD4B2TmzapHQl1f
N8fon4W6J/7Vfl0KY9k3C5W+5pB/xs1ja/N2VWc3MAlG24+K3Cua+o+huvKmrCbXpDkaASRjzSd1
g3Wqin9FOsu3TXTXvWziAMOL9khNpieYnAtYC/oEMrLH+brPEqe7Wm5+LNHyx7JF7pIWSX3874Oj
1c3/f7pN/PNmvLYBG7ST2aGuyBvtH5N0vM8ij8lO3feyGfFqNTyl14U2bi19JyfBF/IDK3VyII+r
lH8scjaOK6jXONPZ3zEM+VJU57TM1tla+y70Jv3V7clybj2tZJfubf5KbsY5LVLYuWIrL5OUf5fp
A2PHCqnYyN3yzcVDGChewXGPxuBo5MXqD06HsHRkrig011/G9tBn7EJnop6CzqV9UWsahrVTx/0q
mLJ6avnYaq+lyrMia/vlPDn2i2Z7DV7mYrtWZI3PeW+cpSme2f9htLkIfXuHpgkpV9hBTi5bc7PX
Vu55KeGal27gStDegLSl2V1t1mHWQsEPfxo4ifT0YyqEGxr2g2b0w860aAq4wO9glMnYpQ44xWkp
vorRy68byGg/3WaOuNLO8U2gEfGMtn6Syj4x5XgYuDPeNjyYdDHysVjskh5dy/YLIPLItNEKN6Q7
ARxqHoyy4kNh5NRbd6jblu3EXezX3z/UBeMuUbZfPEc5uy1YeNSlSMHO1kT9WTtAv9rCW07G5sRS
LQQQ1euyUGWUVmndpBPhMPCFMNBtsWADCMnzn66pZXZDusNNqspt2DZtN93dv63uLKefH9Vu9c9J
XBs8lwHl3XPvM3CyWYWRNTE+dvLkVJesZP3ksRXZjXqinT1zaHejnBiPpfpHltkHJd3PLXJhV1Xf
9Y2OU3fGiPsgjwcoKRHz3iGYJ2099eZzOdmMe7OueiE4Jqw7IaNi8uqbY4yCTOZLXa+MAUqVSZvW
nayWShyIWU5wdJ/5ZV/cOswxYBhH+0UnzKpqlVe5ZfLKFfDpTKW9F7Qt/OUMWVx3cw+V+LOWJqlk
2DI7upwntGL/TKmXb1M770obK1Tiyv4mDH5b63Y3LbE6lb1EnZzwvCFNKPLLWmvmkQbgoP/QWpp1
iX7QzAMB0FQFGZ0/ot3rz+ecSQPS3LFFJBb5e3HmxzEjlHTCDR0aU735jlMMB2GK98arjsLakOct
A6MHXYwRxRJlU5K8JiQkXGW6J/la9zNIKiyGa1pQDP3Ekr9nFX1mgFEpoRAxo4zdqFNjYXycVZDk
LZKJJTkqdBVJh0phfhQENSZpeVDJPR3w9jm/R15SWPXIqJDCMQRAISGMX0vWRqVcHqB6XGpIhLru
xrXqkQMgorUlOSCDYp4X8Zb9Tpg6lB75FI620416N3lZ7Cl/7FSe2IhcklKeYE9euzdciQ5FLfaq
Z8yw2rNcx/e5M9eLNvQna1ayx74bXkzdEVfEZwyROemOzeLhx+3Hhkdm+aw408O8yYTmzjnKIX/g
2N7VfXYcAXh5UPqaEtR83kdtt9uUZZehV5AYGZammaKmxWcqlnrxvWTkVCm0isQcZw26bL1ZK5v1
2WFRYC3WjhCqNK7K3AmxTfVnpYMkY+EVzjXRhAVErHCbPuhFeD7mOFFnGSwmYwymDMXdCYF6ZnKH
S0kxrzEjrOVFE+BB2nE4/fxMOFSEQ1EhMFtKk6MTu2IyO+5ZavrvClQMS5MOeRmfWer+vGRbydYd
DvemWA9mrrg8mdbIQhsRL4XuHDI0vPO1r79RFvmtXgULZLicK6AZ6kCXzwXM+lbvAxYXNBdPafYh
5VVwvbi2ERWrSmdQ+QN9pUFuVYPWw8QThrKZUR1tDZZ3tSt5u59pBmVyl+KgXEB8gM0axI8bkjgU
jLMXsMfbTX0Wrsk9vD2uvD/E2UZE34TEZYXuMO/z1jmYdDmoMAKrF2CLGU8ha9dGNSBS7z4ZiXIy
bArmSK5iBJtVnqY5OZYTvyiTNSCTQIs4abYz+dH7HvDzq8tbmy6/Ve2rddOIpWrIQcir188FLrKG
qBkohwOP0MZ5q/KmZ8XKh5kblQXQtS0IXZxZaFJ2mvOr06hh4Qy7TVN3PTJ2q9hYjn3q+1bjHrJF
SGhmpGX5A/buONG0nTeOp8SQe1zm1A3oulAaqdMcSP5F7n2dnZ2a4ZKQKeClvyY2HfcFJRC7ACyV
3yW/OvWTEQ//Zb3mKxMDvqKLhCBWuCeRQJchvP0DIy2YHnRQ0dyw+tx8xnQ8AsZwaLdQcbglgPAU
elArhJIVkm6n56wrAoyqkdaDKbGb3ZBAjDIQoCHMoT2PFjoq9X5N6E9EWvTNC5HCflYgB9nZLZOn
JYnyOj1lzNGcDVAt7azU29i1iofNXXwTKWZT6uGE9XIZ1Z2kkEmLLCwa/KBcI3c9YUNo4aT/yhyE
BpMFWLo56lkb6sDtJHWQqqX7xGVZrDQHdCNR0XWRvchjbWynzsPODiL8Pov1eEUsnnKENMQFr0Ft
osOcK1ejVyjYko+VujeZ8cd2WkSdytTD1roHFdPXiJuSyHXoGExMXgaLC42hDqkctBzdHsUfDJrU
t++rdnfYadvR1fzulrcH4tNKYEjNsrfHGw0RVVnXq3vacOan/VA89qDR2PNWp6aAf0ewxlD0e1QU
vobiQ7Yj2sUm9moGRNPZNg5uj7ZNAC8uQErLaGP7rZuvrWn4k/Ir0RgutfSbuRWqJLq5HopCE/XW
CR46ldv76vDW8iy/v871mEQDA2BLIZ2wSk9Q+2N91A4JaUtlpnTcJbQQJrp9j+1eLGeOfnLi1KCg
wDq46ujtEI055w5pYDCN46+GTnxdhjXUl8y8ztOPvNQwjujt8wdp9SZgbHlm2YsQSP+m2fDdRgkA
TKd3bAC+TGwCrnfzmjlQTRUYc36/cNA/2uvOseR8FfpghmIjDpcE90Pd0t+L0qMEg2T3V61ixUK/
gx6kD/vac3emPv8xPVN73VQD2ECJwqPnPtuK4VGScb4lDU4rIuodySRgrHfLxtzA7pF6pjZgCHpb
LZ3PSWY776klg9EQSHtWa411eys4eMZ4NveABuRd5EV/DJ9XhUSYmd7V1hefZtdkRGM9SRuCyTE1
ESSSgQ1II+iM0Kvo6F6sANAd8kRJVoLtz7z2b+3KkOjglBHP/mSMtdmvra/V+WeP73V/heRndCnk
lj8bKoBCXwDdfTuqHmwaRelU+e1ApbjyqA1od9c+EmaM7CX3XtIs7N1f8Ga0JCr0oznukn7f8ngr
rDVst9vkvYnmshBLwN+tyJi3yyH+mTwBE6DSrl/9+wze1f6a2q/R8HhE/UrQj9QIlG7dcNS9c47c
Jo/H6a/N4qGkJmuKkzUdivU4cVAiT4OAv8amd5wR15j621K5xtXNtGctE/o/p/89OIn9Z/Uo4Ynr
6V8WJxOMAgXyR8c9JrYSqM6Gnk0vw8yefKGngXITVR7kvNq5W0m0JFnoaItx6uhf0f5rfNOo4NBT
66GmHxHWbQaqas4XdhNraEkiYPvaiVdiwbim02olF2VQTum27bnyC4CcPB5XqY97MrBOQ9uD/hig
4FZcsZryrKgr/OIh+WDXzSlcnlJSDvP+VspGf/M2noaqu4wHtdDOq8zKo1qmPU0/CWjFxEjM0H7V
qbpc+qzeOWZ2ntx8elsXQx5zt7UCQ1NeoLaON6tc8qio8fLk9fukE2z9ajXPjfsyZLO/rBNCqkdN
PdxP+oxpvsv9dJdiGD1HIfPHHHnmcDEpyzSnQynuu21aBhpFhG+w63WNdtg5ffk9L8uf1lDJHcqm
58YYhsBsZjcuHVYQ22IKokqUOO8xU+ppuYQFokgG4W9ac1FpWXpb+F0xKjt2VZQjLKR038m0x2JQ
OBcHxJ0qgyJkB8VE0YEAY1LPCMgoD7qxWGIdEX2LDs9QzC+zNIcAt0SU3ZdnNWuq3p+AByK2MYvX
tRwjN+mLUy7txi/dsY16p+3iumORZqHDmMiGO6Ho8plAxPdvyxlr8vCKY6JRXa3+zM6kVr5F/apm
LjKPPvi1sZvuzyotasn0zmT3Ii3N33jIIvgL2vw72ybey8eRreXvUc3fDOq5VoWCRRCCqdHU2paM
Vam0IeF24Dmb5M/WQ9wsXXV5dalBVvQzU5c89PiNHrEOBEnDt7tUdIPWMHtoBjfj8/55+DLlycpV
LciUadj3FqOUgUBfxM/Vo5OmLznRv505gLW9cOti3JBjIDfkMbW1oeo00mtnUdB76RSndVPsEVSi
R882xqt91gVIyFj4FIJ4QVa0RgLjl53DMByLwgtcsbJxU4L7xrGAdyB6SYNrhJKQ+m3CgMjqlKRC
rhtm23qc4zsbeW41z1SpjB+QmJjGg2O56K2EGkr7NIarpqQnZxUP4v4vT3sotMviabE1Fd+bWz42
qOeuisfV2W0d49J5Rl3EUs4bhOZXo2b7i2E60P6z8cDzOLD00vGF98tipb1ML14inbieGDQOar28
iHXdK43sH5eNs8ACCMuisIkmzvejkxTcKmL0DmYJmkk5u/o/si3tMO9/aS5FF3Eu9Hto/hJOyy1R
POSixjPCN1sW0eqmf7fJWnc9XafXi/4ol/9xdV67rStbun6iApjDrUhlybIk5xvCYZo5F+PTn4/e
ONjdfbEML0dNWWSN8UfgEPRxq5gVAA8qc6+XFmpMm9UnqexsXg1Fl7VUnmMueS0MDTrrRbyFhdu4
Q/oZ43BEYMXfOJ8AWIwfweQdyGgdRKc45eQb8z67Se2pDdMP035rmyepNRsK4NGP9YjJEPbO4Urg
D3Dc77qu6aZ0Vob12yBjrsN0Q3LELoAfAHEya0BrbiFeanEmzfolSZIf2hoR0i9YUm+/2JwaeZjn
h0gtwdrq8Up2q96nTO6ojhWAfr7XOlgzOtxggXUExN9endx9lWTF1q0d6BuzYkkgMLdPFX9QQrm3
KjV/ahwQhig/FUl3Kdoo2RDb765jZWjZJV6qYRmFSUCRXoCcD1B2E/U+0lifW8264BU4dynENIws
6gPxnEP8K7Je2Ym12I29vpiPRcWM2C11tcU6sI0XFk1JVWB1Sw3t6oqm23Tq0Bza2qKn0B5PeQPX
ZWYtbeqJYXNLpkVHMF7AUFVPc5HKR5JsgPIL5SFo0cMpudG/G6qheh0tP0czs4bnsh835kKEhsOb
5MnL4O/zUKzJS/VRb63hgpjZFU9DgDBXjW80iGAfmuAknrSeewKTV1/hV8h+TAgWTx3746jyJI5l
85Ep7kgUFdNOZhvruLZegwA5SW+XZ7ecvaCM7L2G8rbrc25zDrPr0BrvKemeUwX8gPPrJiJuLbPC
mIFjiWTPqjqCHqPYgRGFBi/1E36YebpORgK98kOG6063qKiWJfAtg76rnTMpIKbH4H2yXfzj+sEu
vmaErCGcrnVpy0uq6KxuOpwgSpE5ntdFGL6GdjRcG+DJa1RELbsPAFQ9kZdrB7lAmDhYV3I2keJG
lkQoYb6FGt2r2rqYi1WbjTu0reUxlZZyDnq5bxVA6FR/0hWtfjEahSu8uwm9R2g7fGma9SVmhNVI
zFSvKX7GQpuhQFy0OOTFIejvFKQvC5AwXtBmkYqAonaFztMa6WTpEK65GecKDLxMx3UuW59z6IJo
/FIN1cY1naM+flaDea3m7kmvfvvZOfZxgQKj2I119JiZG3Tt2c5FFWu2hAjUXegcYuQTfpyK0ou5
hOm/SotX4pGe9dB5orX5XkAIWAHTMpJIy6YNt8P/h6pWd/wkUnCDzXF+kcstCWQzp+zdnZ/sKecZ
Gk4zEmg7yR40O6oPeqMRCTL0G8twf8t8+EEh2W+mvqdotmcYMMcr/eiPRcuzIs3pudaaq5Y0yxJB
FAUsuTr9jkq1txb762T8xvN4di0qO9VkXutAgWFhb8yyk57bNJ5QWN0liagmvjp4kEvfS0RzxjHj
stsEY14RyNjjHFbNGc62Hnf8OcQW15uXmNTjcL1GYYeBXX1Ru/R55FG9hNIYtkE+MjqnA1QCAdUj
Eez0eG6nCIBpeYYi9sUwPJEW+kJmz8qYYUYCE1pY25I2oW8rOY+vEax8FcnHsOnmi6P6idlKjAdE
ZQ9FV3oSLOCMXpOsitGxUHWP26KB2bYi+mKNif7bIXpzTavbFFNe7fuSGdB8UBbRdCMOE3FP6651
hFcOOkEWsVbtRUPuLS/pZCuGbljHiGHYYqfH2BkcHEo9nRv5GvBeZY0NKciJekt/qGvWkkQwv8w7
pRo/HTt8n/Pgc3RdZCzL66QJlVNcOSUa4Lr0i9o0n1IHMU7Eua4r7nciI6yHyUdcDhzNiN55xRbK
WXbcxXqk/wmBNxKLw5t1MZx/mDq5WiPKoR/IQPMdDnzHL6btHG/DL6AOu39CZcYT9xNaKmVwvPQN
QoOBFWdq4IL7GJ51y0O+T1Wzl1vkwjG84z0gzNvBHxshT6UPc+OCnWkTo2cYl3ADII+O667kBC5T
wPc16VweRiaWuJxOmoYIoIlZh2y1YnhyodmEY/J82Ow6TVjoh6bW2/XQkZInZ/MNl69ETEDvnZTS
5ozTjHMguGsP06St8rGetoo2YNaYu+E1Sxok53//GxIleRxlgs4OXTnaENoMccEguDHHOecPSz3u
fz4156Zy+HsT1sENhKg+CNJArn0bzrtsxJ9i9CK9assbNJnjQc7qV28EUwisZOqn0gBSWb7h78t0
hVNSq7vpn2tN8ljWSNfpdgE8DC9DnEeXbnnz996kV1/SDILd3yfVJbv27z0rbhU/68kP/O8n/r5B
z6Z6T9/52//5QX9fVsvHjJj9h//+nP98D1DYqmtNOjqXX/z3pX/viRalHTyAga///z+iv88KabQH
ij7+x9f+93FY1BWofe6c/vuhv/eiblRWpDNhx1v+pX8P4u/ncoNKNpocci+ZbXDzvw/2TTcc3TGG
iflfzwjd0+XRxeK90+HmrAvRcipHz6g7x9YMtUNTmpnu/X30P+/mDid+VPSIYtr+wS1t2G9zHHFt
tQNm05EqHT20n/JagNLI6T1F2o62pNe2f1+mEZlf9Jn9EpbxZxzY3wki4KPIVGvTjt1HTEpms0I3
GByzwcYzh/o3OE7Lm78P/ufN8i2WWaS7UQvOfx/6+4q/r/0f3/v3o6tpJEFERGernDF7NHpxx9/9
Zoqg+ZzyDn0dfXEPtuOo8PlWBDrDJ3TLeVXRRdwHszQPbglaCv2iXoJW9Oci0+xVNunhezyj9qST
pDxKnqtX03n6+zCqjnHfmqnr//1v20HkEMA+XYo4LW6BHd3/Po74v9nIWUe9mCZ3I0dFOLoZwlhL
GkeZlsh2dDX4LOW6Cmv1K9A4uCTVqgxTcXpRRrfw/j4Ru+3GaIz+rc8YdBMKNpFxgGfFZukpYRp/
ObTa+bVR9ie1b7PHTtc5gWn8uXXW8NXnZfWeYa4wo/RDz/g7kahlb+CMb4ZVjWtoWXFNwA5X2jBi
YKiVdtNxspNdJS8EUJLsRdaQZ/HLhjp61gRM4URZicrWxCDiLm6czCJnu8fUvUIaAvaSgLEBKeiP
BZ7sNSrmN8yItFcgYKJxaWnqQa4SFXtB54unURMDjgHE4QxNv8rTa20nlEE1cvBqpf5nRLQdlPNL
MkEPtICZnqrpniXiXU+5B8MNdEQqtmpiBkjZsk1eNc+1au4yusKTkHG+NP7hoEf8+WMI2v2ae4Uy
CFbV6y3NH4RxomNvUw0UZGn0NViQrGg79dY6N1F24zA3u9hPevBApHc0FxYbXAH1Sq5rmjr9UQ4b
GgyarZKOrT/0tT/Sou000YwsovkqouqxKwq8SRcjdU+9InUUD+M30yWeTNh1tqyXqMuTQ+6gcCnA
vL0wLVfhYNDQnkNa5YyfzFdlLS4xjlUWOlizrt50NrfSLHo0G8c3VTPyjByjfQAKzRqFGSXkip0e
kriGgx0iFhtb2QhLbf2+Dd7sjlkolWjr8NA0WMSTwSuL+epOwPTV3KzIju88JJCeXXqp0rGF4L4g
YfPUIbHYSLmp/zQE8iCoJ5nTKFwBeNCCVQ9b232IMdHU+VyimnVuDWaXQGnWcNib0HKfYgGXNbI+
pc7oK+p8ad1s5dYMJ0sXobT7YQMfvwtZXpGUyBV1obuJBUAnZ2ExSfdOD9YM0qQ0tdc6w99/ZTH+
c1VKm3Rk37DIywLu/iYBW11VbAj2rnnpZPdiUg+l+y2S8LXgyFuFpf6WWXq88piWUCH2+j130Ceq
EpeYfuhh/606yjw6yRYHUOuxy13Retgxxn7iivTa6xfVsVt7XT/u7JqSZ1NlVo1nje0uv2ntnX7p
vZ5PL+WE5peE+6kevhrLfu8nbxx2gxchVR6iBAuunaurClJUr53XTks2olhbBQJZRkX6oJYE8VZd
UF3EuBy4L6iw1IPuMHT9fTaPWnunxmMBA8Vns4Ylssc5tE4GM3sh2omwT4WebNrwBEz70lEcgTrx
KOXu70s6dKlejV0XeHH58cNRURkzKyREp3Dq9bVTh5o3OWPGE5BaPNQ5feoyXcKFl5RdTv/QUuI2
KPXlgqbSECkj9YVTMc5M/i6T2/K/tcyKB9zV1/98MUfIwcxY1P8+qWVO5ZtW3m3Lugmf6LLhheSw
9/19lo6kepfaXYwznnXOrdTo4JhcXQaBZ7vGcetTPPU2RswuoAwlCw7u8p5o6WhvsH+TkOvGkf4Q
GwU6GeAFpP0IEdUv6kIzVvKYTm03pSZJUYsNfhn83N3V0gM2zMREJOjq83sUSq/uFeW25FEkipiJ
TJPcwSOHVMZpBnvi5TGX8bFC3llJ56sbzK9w0RJn1OLUTU4sSbCNlAQPTfs4kW6AC29biu6snqIO
OMVETRdYa4HrQaUZy32sWtIokmLDOfZIt8yjmqc7m3Q73BhH0V3UNL26DodxjkO/dqwlzeJdY1qm
PfWzUXvOEMZJEg8o7+v039R6QatDPgngdurZeAdVO0VSrTID1B5SzGPS/IT6MxorTw7nOY9unWLv
pjY9NRXXlos/eMDPvEIj/qPPC2Kpho+Ux91pZQc/SLSHSY6+KW5aTmXQ06hHj+WC1Slxs7en+G5q
ALGU9gxE59O+96rjSBd54etKxGYX5z+q54wqQzeaZbBY9yUj/NGTLabxMqKg3XjMdTvhzB780Tia
HXM0dwZqu/0a6S2n7c5MrdOsa9+ukl3IdzsC0mbI0gMNTeD0nomdDqNEBRdoFrnGTrkNRUvcxMXW
+bcFdRKhfJSMS8geG5XB/M2IaNft50NjYtrirlErUFNinu4jKTNdQGwq51lQzRsjGfwhvGmqDFZj
i913SQkj9JIsjPrJMIO1VVerrrJeXav1Qo2fWhPkP/5GpFAkCdSNSNcQ2Gr6mozTNow+FdLp0vSi
59Q6NCwkwXOUYG6oiiNo5x7HyvcYsyzngLoTWsuchJ1F1ItQG62j/NGhRlx04ThW12V0dIPfOQ79
vt8HnLYxOSCq+aqn080S+7gvDGSVpb3qmiWCtkUrO/lxrhB3kMH8OPuU2M+NoyJYqziPzPReViEB
KRHF9I2pr6dx6zbpoY3TFXeTlSFgS8Brh0o7NTNDOfcwFeyAUhDhVI+qOnsp+oDuZKm8hvJW37nz
uZ1hPshDgmpOC2vNGbwd1c6b+edLRDnBuJjW16NUd7HKChMi/CnKjWu/B3HDRIzimGlV1I6fmceY
pNYy/HUFf18NaQInR4gHKDSzwwK9WxVxrZB3FsEEIKO3SXS7vuRcvmZpha/S3rmEYrjLXBMcXctZ
oVQKqQ1puczNWxt+sfOQv9UAuMDLMB24yUGT1UXBgJCH8HYy8hf3e6ci5k7oNRsOwj1WFvDRwOXv
ehOCi2SKsbSSZFhVd0T8fiCLdecC3fHgaCyI4YcYE09Oknhiyq4NAHLNtqpXw6aQqPfleAj1B7UZ
10pw0ZwvMd2K+aF1vEC7m3hI0pOSEXKQj76KiF5bLzF19Aj5Cj6cPESMpW0I6vKrBnPtiM/uOX6u
cctmikDbtMujz0Me+uSgXp3nKjP8nMM26lCT0+5OKM+TEf2r4ldTi9cFMhTn1gKAhTH9CO5prNxj
ODU3hyg8suLImG/ijyC9ztoOTIGQfBi0fsleCPcZSPVkuBsTmXUYBP4wE8GJbhEd2kRgelAQhmc5
j1MZvRKweFUD9WI0OLfrTemoW2JCEMi4D4byiOl77fT4+KwSyLq4qDENOcj00C9i2J3R86OdzMfs
vZ6rSxA2DMribOLzWRQ78F9xFR7TIToPWvquII/UzfKWRywQwStCBy/AZJU5IDgz/JN9NbKRyIjw
tFwUWn2j3dZHmUzgQLQzUhwBKg1oqwotSB4MhygrzFVr2G9Dl+/mcvJbQ0fbjj+IPx71D9TDtvGW
vfyB5OGVIjRe4DDqyECytgJiD2klGhGZlIo8FlLdghQj59SsHXAPfJl4nYX2kiYTAu7HFKuNlLDT
UXuzwux9jrNjUCP0cM0XW5PUGo0X8CqcS8FZWvx91Z4QGN1zWYORgw/3KdSITFG4rFMB+tKvxjrh
1j16mvkdcSdJHOPTqlHcaupXC7vVoNR2K/PYjIEX9e0RExvYknMORrIAtSxfK1KpsHRMD7YS7nPs
LpSo+nNmRWsTeamrgFqW3WaySJfT1YfWtU9EJhMd5fDDQ5qSYE2bbd4XzySv3FBja33/VeGY7bm7
qvzIcrHIqIMKKJ9D3lteEZFO3ZycodoZdvs7kVmRL84sq9x31I5VMzQgEoJmk9COJwRZTpP6UDZF
Al/zpgYnzCXY+og28mJ18viNVdKf7fqnViMQD19pzmBVq3pXOSD54BfrNrg4swZaFKgPwXd9pFzv
zE69Ja1mHdHvOUgJz5O/poiOmhxyOc7vpkJ0I6Kt1fgMnOrbe7XPXtsMaX+nv0lsiwqBxdAh2Yel
NGSQ0KYkvslyOkwJ03G3GP+g5/w4dLaKnuxsRb2oOXzYhCh+5NgBqaPyBY43ba6jQC3EiyiVCs9a
tDcIh44SQ/hFy7GuA+l22jYr2dCAoQ33qUh/O4ZBd4Rx1fBhePoI8cScYxvdr4alPwqLn4QAw+V5
NEFqMQa06XmMpwt1wZsoyYgjaEizurU4cVCTbrvhpWatrkW2UyIGM+zBjLmHgPwynaLpAMLZ7beL
saqiijxG5q1F2jos4dfAU3LB4Km8jimGVmIIUlZdvRo91wyvA8SlEDkFfofRDlFVwq/XKAmKfUoO
hYJ3Ed5dwgmJzhc01oIJrrQaWV1KdYCXBcErJp/noKgqMEFs7qo9bhIUQ2WYX0nJWWO9+yYr5s1N
jwC4mGPC31IDelHAbJFgLBaTLzdDoIXj5YA6P2qfNEW7AAOZmxo1uMtu1GshQvf8h7rfjRp0OyXA
9gwDGJKrHVjxNtJ7X3WnFKj+XKusIyDUV9NUT0o9YyuJRHT8e1Pi7LPEsKhZZ3/IZ147RE6kJfkX
0eOA2G9xljUNc5he3vvUfm1sfUeBiB9k3PBTsaQ8roZ6PLgzYba63M4UTeIRKtc1csmkl3BASF5N
lsKoPUTT3q7DTYD+Ja9o7RBIbIPKc+Ic/aLlvmouu4qhJajNqmGrSV1fjRVaYDHE2KJ6Y5326Wsz
uvSdpga8COGWfRRTAzd9cmsmVKvZIIF5rAzYkcyOX4a4eIvwjCmJLB9ifoEUYbXXWsc+FX2LKUEU
5zpjRSLCMlSZpMK5hREA0I0JHupUHZM4SsnUWYQJqOFdPbHwSwm4bm0Wm6Yw5EqrwBKDAR9VaBN9
oLG0Ini+jJV2VknTarP4RaE9oG6xveVMMpbj5Sqi8C7gKp9mrSH8JN47lfJDu+ldht0+NdkVsnmT
wFg1yT8t773OUa9VtdA6H4LbJ8Ee1vgxxmQD2ILXlbXu8GoRZ4qS0cfk4c/lNhLDc9Nw0rk3JWJb
V2MG5uBkzcGm18zVGIyc1nsjV7ld1/8IMo9p2PbS2dw6zlc2K6vYuhruhx3Yfq/bD1XvbKKatltD
98YFfu7T0EeVdldGFJ/DvizIZYp6jNbKuuvx3HIZ10qIZ65ep/ZnkRiQ2KC0xvNkPTOFZb0gLuU9
dfKHwvxQx++pHLhAy6dBMXea+1zNod8A7uvpS5xcg6jyKCDf0Fnrpah58qleIcz0OlD7GV03PC7r
sk2WBaQILVZMrSS9VySeKR1k0hBuq+S7OesxZw2tl4FW3lEQsRHEREaXT0FGQM/kHpv6i0j9GHRN
88ImPw65/ohfbpV28bMacg6T8butZ4S9ptZ7SVGDYijQR3brkIwKozKckdPfW5tyR54nycmbcR9K
xN0a6ofB/dYBoIaXvE/OPLaVTSVttaL4Rr4a/IlIvzwO010SAF2Tqjcyn06OcnYd7vryXJijR2jD
yXRPWursVG03km1AWe/Lnxphqo5l5Z5VWb1KyvX0wPBL0LMhG49KnGFfy9eipc4IRtKMd23Ibcao
NgGVH1OS+b3galurxvvcsgaGR3XOPI3poDZa/BjDv3msPjnrXlxhP2tLfMzQoapwUiIJ5vmzrThz
mHcegSy9pb+6A0IObyIY0DqVCFYzf2ASoPjTc2YEbtYJmQMZH2r7kOjqNpoUsEaD46fHyIPJpWW7
5yeh5MY6zi+zhn9js1FjDO51+c0hQwijsR6UbBcZC4Gabuc6eS2K0YOaWas49brhzeQgcsWvChQU
1K91dupHH4erV/MKMsSTHEqflgoEu+qPbpeHltJBAirHOvTNxvow4xB7sAbBSKLUxH0qiPNNjb8U
RHNBgEb2fqx1y2XfxjfHXVpxiH6B8v4jodeBs2RyWdva3EEqbavmZyrwxBp3S0tIPNLuff449/0q
WlxbjeJr8qA2xt6FRqf64FdfvPwuOEYOc6JQulLRsdE/mMO+zVhPAOwQ7h7ksJ+6bQ86OEz4y5j9
CmhmV9qrCIF8N8mPCrQSfbqHF/RxEhNCAaiciGO70CeijIaNxSDTJERZ4c9Pqn+hAzra5icz5ItJ
WdpJE/kY0L7YBlaw7qVL+1jRWvd2rNZ682PWz3ecNoRArrPkN1phNWsBaVJ5aDKukMpJLR8IK2Qk
Gn7LaJ1p9ewZNaaoTiGJvmbrbyJj57JQH2r1FhZEyEWfBTd4dVjjix8189Jf+ZesOwuxHrg7yYbt
Z9VbZ6NOOJoRdA6IOLFAdiFrquZBJ/hywIPA0uPoOvhjuotlvB2zn6r61w/vgqihkS7dVj6Vcear
KsG4mrUvh+EpNEBrFQ5Ug1usRcoWFwvndEOenkmnKgK5tzGLHpCOtlrSreY6W0Pm0iDKGN3mhJ7h
U69y3yrBGzGg9EbtGyRBaVbwT8cvwWs1bapXfTIxYI6r0mFoRyGbuyXaecufMIHpnybOkYLeKXAr
TodvegsZFU8hD1plNx4afRWM74IUexI8ajp7nBV3oINrdl4eECzMJZaTmGBWWOh1knVNj9zi+reR
6I3H4sqxSeOPsV0Is7B0rw18+DSEe2NwtyKSqwXHwCqKYAU/uWutJuuUzpch4a+WGPNuStKtSchS
T0hE7MpHsNKrOs+In0qQWm72ojgoAnUCulKXjNBWeU6DydmlqgBRK68R2guiqhnZyxenkt/oSzZD
Ez0SsKX5tU3ME+f+NTNxuZMAuKqmFpbA4mZS969qJLajlvhR7tylEMHaNTl9e2H6QyAxLeoltG28
MIBfBbuJ0ApgdUteIo1qo7bDcFIvYUjtqS4obC0j3U9ku7VsboQBtnvuO0b2MnWLOavbOwx6qGQ2
5qg9LEZm1H3og+2VtOI7d4KVE7nvhsgeFHbR2FYfRGNxDT5a5m+bcQ6q7s4ubo49n2zfdHle2vbU
SuPJApNVy8ETTroziXGTqDbxEiE5FV6dfdoAAGQqbV2U4IrpUtXEyKTghu+OSXlzuL45/D2LWg2F
fMQYjoEskn1CnUOSMZSh3ZvNTZH/1JyOsvgy9bPFM1hXT2Uaelp5Tkk+zIpdnU3rGGMr7aIrTVhf
tUOgDQ/EkABEYs3Ts24RBOiBu9HRvsZECdbZDC9zQX2NpojAHgbQGJYaWWxrvEQaqTEoQis78aJE
3fQDBMGEdXO+C1PH3wknB/ucRU82impyyCPyA7oYmXaOxkEGzzIB8yMbrgujdd6+JQ3pjrBHgXKi
LnvV9y+N9qjG6bazwSRVzGPmo1I/kWMUbKLMf50Ue1uqx679agtotvLbmSi6tBG4d59OcYsLxLVd
8pBm6SYw/inD7LdpfDCF9tyl/U4DSazY/tgME/s1WYpVq5ee8K9sPsyui8QPz3TIudbpRxMQK0W2
1KHEaePCH3Tf6Z1zXTjQx7mvEjiIV5z+BbGdkB+DS07Ex5nfjf7bdimHoOt1tbPGpwA6v1LNX6PX
T9E03hxkNA40WD/Lz5wt0OQqKF5bGR+xIe/I5yfy013Z5Hydp1gu+QF0nvReOINJqKGn8OdJmJp1
mzNu7Ek8DZ4Nk3nKxHRnHB1OhyJBrIVhJAjxZHNSRpg5E6VjXwfBGtN9It/RSXvhkK+o275BYiP1
moD08r0lqJmlyTM49Fi7s/6UGBPJVYTiUH9cTcY6GaGibw5xx7m2IjDOr4DF0v6TCGbcWxrPQG15
aYZGI9pPdbJRMH20NqIxHermx+DkNQzG7vaqGjn0EFFl+ClGhGpq+m0QPT4hFirQP5Ak0GQhRt4X
lSyQxVZoaNHCuW1UxMSC3NauZNnkNfqh2Sm6U1zpWM5meBE3MLF8Y+moaNXIVPFo21FOIonxjqTn
jeg540A8J6Yri7ufBPPfoMFMr9QFWosFL/RIcSPYhRjMnNeA6BFtZIDEhZgRIxh+rKX/cjQqrJrV
JVcrc69Ja0/J5zbU5XU2mlc5KNheF02p8HLwcjf87vHKLI4wIBhmNcPrcScFMzcdNePBl9Y1MsyN
VcSHwsmeukFwBerrsKc2UiA8dKDUYEUs5yktd5l9T+bxuDx3KRIT4qlwiiwLOlnPsXZPzM+Ze6QF
HuKkyRODx77DHBnhjC6jcZcP42aqs30wJjtLPA2sdg3OMCP7EMZ0kHhvYMhWUVZuB/eHyc3LnzLy
2V300FapeqOCbB8slTUd3/IuVPuXfKRy3LnxOvBlB9HlAJWlP+AayIf0c8DpQ5HpSrBIDdBuVVDs
FIu9giHYYn4I5heRN8SaqXC6EZQ4LHbe7qP6oU/jdZk1u8KlFMr9VTT7vYktBTnnyqUsHd8EUXx2
xGJXXVQwTWlkJxAAjC3lttYesfQjD/gKF+kWhhGuzZlyhjLiyM0WQt6bOnKPe4gZB3a3hc8JwKh4
8cpehwT4wRX5avEqcYoMZF73m+SbyqOtGZWEYC4J1NXDhGLAWOkEmNTdW1EhWqaPDVk6yu6xIbCG
nOUQFfYgfmQzgdFBNmJpEprzQ0fvb6Ucq5miDCSQPQ1P7rChBMyTS8gOOeG6QPeeDreurHZ5UV6i
8Vl3zJXTQVinKGE8EU4/0imojR3D+4TktVQFVl1idwaiBFpG2gjZEb7YmNhKQGh78bdz8M94s+WN
YnHUd/1Il615yEB6IEaVaTfgZnJrvwoNSBn9OXVBrfW2+5mB7NCeoic8WIJ6kgSDNHQzPrIo7tda
3z0O3MBAscGvW4fYoF2WK8SMYO7KypBCz5lIUMO+4XwjAMViecMQeS6MkYzaamPMjLKTEn7Jpntq
G/vTnYw7RF3sracEDfMS6lNEvjbdSdDetbn7G9OAWan9SaC2D7liKyvxYWNPonNvxdju7BJuldxS
v7Hbd5A0FT19FfGcaK48Q1/tbczKpZ0dF+XxOFY7mbBFOwVJKtVODxufp55zieFIHTZj/WAQZKED
19OXh/Wsfxsa6Sm4z4rY3NgoBUzG6Vp60ZIdJH5Yk9HIrBUK7joiP7Wy3CDv2+LQEeI3I2KrF1ic
mozBDzJu1mbmNWYOXLn1SOdDU1y6DvC2iMpzIhycBH1Fjx5jc27TUJbaT1amnGsryx6wqGMZ1cIB
2URqX/X6E2kHt6rWgIbSiDAtUC6lxTThnHK3CK7rI7/CvGskbAUAUkcVQMLLJ1CtMRG7bIBwzy39
KZzL/EkhbElJJ5DHXjtMMScw+kMEgXXP0a/cmkzEvonGyhfqNB3jOR0Oifk1K3N+LPIMnCKGJ8qV
sjmrpiw8QOdi3dIYeZbKQAubuCMqabmjcBL1MvFnrdqRskFQR2qtG1eBLifAPdYd7oXgTuQLHKhg
PQmiU0ViFN8BqdqtJXdI+Jujqoh0w+iD7pe5IB+0zWwAi5pNdMUodG46R6fptGdWM6I1KQHhsekj
fVPa+hNE1G9a1B0Xf37LdJWSBqxvaTtVG3Y/i6WleU5C6yHsuptTy38SUdNWcxXVH0xUnS5n80SE
Jah6+jvZkXLUjOwIh/tsjWLYmhQs5fCARIJM4SHX8gQDW3HvoKHR9LiAQIo3aGN2EkHqx1Fl7+mD
OvRFQtppHu2dZBwJPgNF79h6XeODOthn5DzfQtpXN5hW+vdoZe9awxGLRhpWatJeYY7WZA/n5zLB
IIxwD32rijgmTQLULpY+nGzJ0q8740802AdlVBpCA9IPSH9C80t9SxOGwZKvfemTHayLKoFvIQuX
jtxtUqEJDtQQXW+RsLenb0qM/bhuqvci7qvdQNX2SS/AGmJ89Gs5Tc25HbQLqmpca1anvbUBiat6
VX9Ybf+tFNangERTe1zFNhMWC77eK6d0hFzS3QR2yY1BSvFT1AjGvKoT5ho50CMxQ88hmfAISHXh
OyMGPz2ufuwaT7ONMFApx1eXSOBTRunQKjG6BLTatv1iFh+O/hLS6bttSjLB8pbtloQhbkCx7Znh
a5Lj7139P5LOZElSJFuiX4QIYIDB1h2fh5iHjA0SmVFhzLMxff079NuUVHd1Z2V6OJhdvapH2/mP
53+11d/E+jcuP3Hy6yCLY98lrEGtOYZ7j8sH9FowgRAceA/HnHDJoL6lm0e7iATGlhXOQp4i7M2C
LAcLVSuz3t2e+9yA5YMqifpUxKxk9ChuFZJB1WQxsA82x5GZAiRUilQvBqt9bxeErILpHviTux0z
ZqZI8HtfarM+8O67CQaV4zKrH8+Ce9127Vnhp7pQTPkFC7U9NknOL7/wUZYLGhbko6qK1lTKrmtp
PLSLn96jO6MxAceAk6mxsVt+ZR0QZePRpAyp8SXAfrxa4yRpmPE/h4zizkhFQ8jXAAeOmWW71AMh
2MYX8oYXL6v/A79wJOrc7QI4J7uhY5A06ue+44h3SJTaueXQmlEzgA9MZ5bot6oRDdcT72B4tnG1
ERGrnEux0cizYVbL3miYSvDakPu1my97mT2YFMNGTMWTZX8A8bLWCI25J3zOwSxHzLJNmoaFkndM
wjYz3vDstYW4UQc8Ek3bIq28yZQ/rskpouiN3Q0Fr7UgDeKzyMg9TQVLzGCukqNPBekuX6o0lEtj
88PFMSHmpDuRB9tGvppDEH1N2FZQQ/J6+K1q+Rkrd97mYqCks5/wSaiLapPnro0enDkaju9Y8GmQ
SF/zofR3OPa50vGZZEkP5nsOtmqKW7qdYeqVwj4Z1iTPi3gsbD84FearrpuOBcPKExY8j7w34t00
wR8gZkRzqP3pxsCsuxY1eOo5hBvHeE6aXB4c6TZh4ngww6bmeWrhmqwMmrpyb7pJu2OTAdLwIGVf
SCFbEv6l49hfebQQv0R75vP/ZRd3qAv9ytbvR0P4P88jqsUagU7KicmDNNygBBIW3DkoPm701LIL
3JJcxUWf8QRFqzCtda0PYxEx7VAG4visBwoCXi1c9ann0llxjA15px+NcjqZoux3vUvYzojJOxLS
V4pbtEXycou/Am9mhN1ncKezPdohBQ6EKKkTMhacNlbZ3HJWh3QFjKE7tQtLYTM5LCb2w3IAOjJb
ai8Xf7kot96jI6KwNzNDdlIjVqhmBLf0xU4HSbmuHO5I3LsTr2V9lpZhO/mXpcVVUPC+qiKRHE3Q
EospIV32b45TvHqy7u6jy1PHNLljoPe2WOSCfWPsp6SDfOZUvGaV/RwUlQmnv6DFietW7WXQ3dvi
JeoKqhH65SvGXz8ZoNLd2LZZ4cKgnri3H+OONhLuLi9qQBNz3Ow6+hbXKOEcgoWAFvdbPpqhuSdc
tsN5MTQdLetubYI2kimPyHGEJGTn/PSLhq9KCiwkUVD6swY/YRc748Vml7LPHLwHfWpwY85h9w2o
2jwXxxg9+kw8Ebh+okOvVTzFGr6lSQ69y4T3ENNFnDtyLdbo7rnFDbJNkqNTk5jkXhXWHr5Rw6JM
NdXxCQ7EthsMCBiwBNH/g3fiE9XFb25pH2EgbhFATXgX0+IdAS3j3xd4T3mnMJuRwHJmz93jU/Qh
SS4b0ykehRnBzjCDp2LCjodN96OvfX0r5Hs3+0AIPH6bzIHciVxRQHVBpumQQCgToTbllV6APgR2
QdnBcPUAalPkxMayig9NTCZ/iCd4J2VqYPaLHkdz/PapgVplI3PLwM5trzKrW0TXNft1vvncxh6G
WgxnnRKxrlpn2uXrAo17JOB/z7nHY+Mwbiw8e1XCEFVML1NlfltwICF5sCyCR/c3sHj/wzLi0ilB
tyNz64M9yKeCkMWlSS2WD2CItm6NijvXybnW2dFOCn+LRZmGIW6kcGjserm4lO1YFlt+IJvdKpF7
t4wk+2C0T5ku8ofFlheJ2+fuQo0VY9/uieJ2G8el5Lit/CeeLQLKHn3fRcuHjwGQdYZK0wO4OXa7
KTmHnJBhrjSN4EVNiFfODWmLNZDs1h9+ZGZYkGoumM57KaozLtCjnLwO0nLebsd2CAUgoLmYo9Nk
nHRcXkmYtWEn+mOCotliAIPK4Dh5WIph1xdsztbkk4kJpCpP2kcpyZmfOVjKzZhi4Taz89ghztlR
5OxLdyDyCF8FftnCl2pb8WH67HfV/D8MprXrJLmH4AFWM+dUXGw7KNKlDt7Tgf6aCmABOWPDBOTa
Zc3eoANxg8awQNbPWgTD9dDAsFAdZqc5p/GIjdno/ggsV4TkL4J/sObGfIR+1c+/lUGOuAqyrU4t
ft/FxSmngz/qas/mnpHPGInJxzc/J/CdcPcN04Y9NpFsE5dfFyVBOCxs88oUfIXnvaWLhXFjMt9c
Gd89cf2f2RQkPZuLJH7NeY9ufJdgv53f3F6oK6gyQEnJF1djrjLODRam2s2GdYyzwL/7w8/UDtZ5
nFL+25UYX3n4kXs7+G9xMQrRqzRxBQ+AaOYWl0GUggKYG3zAOQTcjWq5q9cylUFbiHSxlWBPxc+g
zRG0AGZV6BGPXYGq61jlDsD0UxPQk+rm1VMBGyBUY7/rDDGhRNqkxdXZaCaAUk76Q7nqEC5BiTLq
PFVqYHpDsqBth5xyXNgPJorTYbE10zFjo7d69wJD9LsofTV1eikg2l0dn+tLnhq3rgpThbyL2H//
QVIY7iU0pFefnRqrcTx9xKwPRAfcp3iuN4E03ENaVAeRDS/d+lENZRvvW6wj1MjjxfEbB5Wy+1k0
BsYgdz6DhJVmQmKDng8Ukai7KV+SMfOZMH3zNR6QKAtcS9s+XcW+KbawA68w4YBbphnwKXYjdmEd
FNdjArNnkiWXnMVBRRiRJAuZ0HZEoQwzPOCIRNR5GJsaN3YvOOrSMcIcHmAMgTh4NHnsN57Gatf4
tEz4xT9CxWe4s8FRzAP71HH4+N//WhXXxJ8/XT+DcVp82BVdWFZjY3kOljdDMwjL1FhvYZwG4pSV
kwdscNV/0+q7qgBLqholxSvJlJcZz5juT3TwLOdGo9QVS/vOde09tVj6N0R0A2/nwzO1utEgEdDC
i1tXfMLDhU6SLSWCgqs4ItiWCxBr+rIkPlzmJGInZ4uQPoTL2OFrmG0DsEYcbOW6dCNGx/tXdS/U
1AB0qrM9buUVaeHTo7j+3aGaokOv4GstffVhUKCDfobFJrhF+JzotJjrcAiss2VwrkszuPZxj07f
Q4AIovdMLK95i4ocp1cvAbRuXEFGrz6a8TNQy4sHJ4dp/483gl3w8DtHLu8jpaOfAf63zzkYFoTw
CF7xDq78Q4vCKlvqkTufUV3aiz7U5rSEZFBTjKm5mWNEGjOqOpB+Uy5D4GA4LKhf+JCa99vSXWK3
eyUlwy42CQjEwYzwpntfDT6mwxj+1RQ/CS+4i8Utwr4FZarfwQdycYytnDuKF3rGUh25RVEqM53i
dHwNqBzYTRY6RUTbyVGxTNKVF7MQy76RhhiF6vGj7E2QQ42NJRjG/GZegi3I/vHZKxCK1sZIuyHa
6WTqkNj2QzAcdVbLbb01emSXrOfLIie+qobEUa8rkowg7d4Qm5uD3Ts8axKjMIfNGqXgHTiFs86g
0pIWCBQkAmTOD0MYLy0HBb4EsqhtyUvNjwo+frLhQCnGBLRhsXaFyOWcWnzp154NOeTmFQP+1pUY
5q0By1DsB3cd491jA1cwg/ZfAWse8u+8xPySYxizajP0Go6zw31xIu2Dvf0aFDF8QrjZoOMUt58+
CNumorCznMmnoe47uWLtw+TEbc5h0qHsGwVwB85VEE1IuSsFGXconq56qcM8psmkTRhiKQs5loaV
XFmvAcPy6/bQQdeJujzFUVVQ+uvbNyvhbqIU/2IFbgNbUMemzi/Pum3WDTPLpq7ztiiKyWOimkeA
5fw0BoKRoL/KjO66gRqt1CTx3xNqplUAg4Y8DouLnFwhiA2sHuyypz6uIzHr+cNnYdIeXpI+CGN0
iqWc2p0we6oFl2K3dB6JdRvetyBzwc52/kt5FPJO7DpnY+opbsEP2zJ4nd00HOTK7UjmJ8n7bBMQ
MDo0tPx0vXiyRaR2gqBX2D9nVjJcWJt8Of6wk/mCdjmRnF83caJtiuNkfikPPSDt24iXEaj3OKRi
Er3ZLng/iCdS3GXIWUwBwYjpEcY+V4nrkH4aQYFZXbon5XACRnGLok4UvVHfcRGOFjiSPqr/ekN2
h/a1oVzyQQ35tTbGx1hYv8ymfDvYFKMJEe+XDSzwBNx5uxw91RJ5DF7SrhlYiLJVxMu9VdTM70Be
4UxoAbsY4KdwhgEOKAwLvCZRAs9t/jkNwQAp5x0buYEcKgeZJsGJ2DrLnZj6/ODbRHHGGHCK6bSX
oemy0AGCvhRCPXIosaQUFFF1TXKdqMQL4qS75jToDW6bXTP/IKsS66UA7VC7In8IovvYM22mZXpo
NXywcqmWY6eJDKP0sCZOwXIRqERw7kFliR7pPIi/fT1gt40ztWkHDAdV/VRHtCwSrm5A4tu/XkPA
hmXQiN8BBQGMRrGMr7Eij+b5p97VbFUFQh8tsY814+5+aDDM27Jg4Rhj58T5T8BfYu9TLtNgF0GS
5ryds1yfBn59OkPQYOI6Oiyg5c00MA6u7B4ZOjuj4pu4/mM6nDdKLry1iFoaNjkBD3J07jWomgOx
tya5lxXs4jzPtpEWQDVIGm9zuZoi+xoYzTR6IZOrvXWg0IZDbgQHXI6giZPcoQ4rPhCybU6N7w/I
0c9Mlh7nEfIA4TiL61f3yZDihFYvaK2sWGlPEK1xxI/6jn5wbpumvtRt5ZzaMn83ouaI4uaFPFlD
DX3DlCtuyNHObljEn6leftoSqT1P6BsqS3R1LYdLYBQzeMboH28fUNQZaB0RW9POtSzmTLfzz5qG
MqjRKy2+OpcEFXcQ36cNpsCrHPMvyuco/Il/GRxYIdC8swHBuhdjG/o9TuEZk1zHS+LGo/bgDAUK
/gIb0EKL2dSl9dzPErNFCr5wtMb/vKw5ZTkbhY57MZ3X8moYXMGqpDtHJokHbub43M0tVIOOkwUV
Ttaci4wbXBEnkJ12NTwVaTaEQJj/iFXytaYea1ZsH8a0PXON5NgvvP+GAeSwmON/hrP2qoEROPRB
R1mRKh77lZpYzUSqGmwNFtKPga/4YSDdIj2nuXh/q6HFKmir69xxkW4oQ4SNCuK+jnCmJdI55BZE
zLQsXuIp5xAKsABgper/Qort3OlvMM8736Aro4VvB7BahL2s+2PvNI92ilUtKLJbn44mpaws6fMJ
6nPAH27oDcm6OrhkcpL0C5affp2KJx7oVK9dpQNkE6ZbbfOfnL9xG3M4V6Peeql7TCKWRrNTEXVp
sndKqKi7S7r6IcsM7t2YECvLCUIT3z5zmfwWaV7Q9QxeqkFiBudP++YPiHDvcXGcB0/jea9B3A+M
GJRl8m5qF9c/II/TQPW3MRsifbiG8iIDttTsBwBa0sbDI/Pxjq+fFWX+17Gb+nmy4ofMj91bgXFu
rgmCVpZ4XxnoqkzBPKcUT7BZavZdU0J7rT8yw832toGDLuCuvo1AOimLP/xItYLXzR3arP5QU/dR
KjEf4pTlg9V+2XkFiRtj2hZEB1Fzlh8kpKbTKBAaEaBidugnmbCDHzNsN6qpfs18+iCBRtMnaEsn
Y0ntooJ5AQqb2SKrWbQiBekrOBJ12QqTksHMR9gU0vyMfUIRc08+xseLTuOFf7GsWB4ZDe9EMs1Q
xhEuoHbZVm7fU/skvM0QSGubp9F/nVhxjdTCTvW+1E+MMtcMJMchiPbro4KHHMsslseuNhqKj4Yd
Y7Q+ugrloWZ7SL2RvvrRGkblXttzwjiz8V0kzXvd4ACwsIX3C64v5BtQpj2tJk7VQMurIrJ3462I
CCHmHtuzyppCp7FowVt+fYlegtWVxy3l1mXhPLNskLQE2tSVONGmmjChMS0zmkHN3JplhK2roi7T
ryf7oEpLY5J1X7qLmvQMxlYKmMGVTWoIW0c+kVjg7j4W67I1Lb6waz32WVI+tIv1hGvxUuZLei9L
1sFxhPAzEpsLPT99yR2SPNrtEccnjpWi7d88xVm99CN2aG9yb8zUtzEfs8McLP8Qig2EYOd7AE5J
koxrnIe/cCqnc8WeJOw6+Ru7XMIC+tCOSCFvhVu9d6oyD/6C5aitsa11DlSETp8TZT3C7EyOiimL
CAQ/+2EyaVYqO6StGMIEQpjm23Tzannl6IPsOb0RXQQcKMW0M/I/sEO4ZlZFEgLMSPaeMsXeifyX
CZR8/dhN2Z1MAeYIrztk6ZTu5BxtdANsjC4+z4g+eeyXva1qgDuQCx0jYKcBxRufM7t1E9sS33aa
7Cr88g0Z9A326+Q4zyyhtKiiwzi2Pl62gG/GcgIA3G6JOPo7s7PXX2fMjt08V8cCv6PZ4KiSuIHb
f5Gd0+Yw4vcrIDpNzk6XikYsGPqNHLubQUYtdpz0OBHypnEXR/9Yll9xVMJqsenSMxRkQuI/qIOQ
YTTh0GFmOW7OxcED19otUuHgJOzecPdMAtcAjQcvNp9TAMJjnNGSah27dor3bjBQ6dCp9m2cF4fN
UvcZx2Q503R89NhThrrjkGPYp6GA/EqXoR0vSOPD3PxDC8E4PebfjovlKqKNMBRGWxArw70mcvcP
ITwUNlHBZPUuwnzMBI08RetQ8OAvH/PQEmwAIpZThtON6FZZiXhDiRFBl2bjihFf1wzmAfPvRnR5
H0bkAVgEj+tuzjw6nSleSMe2Z6PyIWcEt9brrVsj3R6DSUuIO75FQc15AiBkwRJ/SBP1o43KoLhQ
opIpGqrymE2g34tXxB8rzKqYMHr/veQSmTlxXkoQyqlOP2N3NrZd7EsG5OS7wgRNmuJmmOQ9fcXS
1OdmuWntMcDvIB7swSn5VdNTMnbylDswcWXg3oempN00VgFCjqasauCjD8rAvMYZB0CX8PZhKxfC
AMku2rCbrZW1P8I1oy0JX4TpBed7DkO7s8XCvFZQ0ejEZLc1JvjiFItE7FwMYFvXm5m2y5R7A/+I
Tg1W3DGJVUrsul3uTkmogVOoelgLTewO2UdDG42MZysl4zoqFZysDPzQRD1KJjsiwXyvaC7vN11J
lbdt2xCmcypux5UocqBBgazfmNpb143/FLoA2WkGbjh4y8NMHOON5wSnL787o+OCb8yTRVUEawcj
sJ9w4TzrDjSKEg4pTb5eJyI2SNDrYUmkIwP8AmGGz8AoB2yaWC8XoUg6khXemW0SQ18n/1hi36SD
HvCkYTCzAdPbJBo7IU0QhwA3HKzRhGFflAWx36O9OGKnFff9tgfkRpFccgiMJ79gOhn5WuzNonrp
ZV8xzaAXLSlDBTiOlXvQcq8PFOXEHVVI7SzPqLvzYzzhWdLGkuxqSoeO/FQNgyvW2ozef5RvmBbE
xUR1jwV/OOFYAaE3cFRRVq98DiM4etyAxi7vjllbbtWMMcZQuthVMwoPUWsUHqe6LKJzb7zjHhVm
wiRosMdlRr7z2GlwsbEfhrg5Rm38O0eCOEQpvgaR9Gtl+l/iIugwHJibSLbHHo286tqfwNbrHvHO
E/pMdbjz4BDmYIRzBpxoxshAoyJ9MAptUJu14guUegGE4e9pXiD0uPBsGX1D0oRRyu+G29A0xK56
FDhvHm9z4AyM/PZXKnFcuoFx6vu0fqoJQZMrMM04uYxJ/KujFodnMXxYuSrg4i+EJyQPFLh04hSc
vCzQEOG6dF2KPHgOLQDQbiAgzROT/fjkjAw4HSCrznITyraiimAB5lyrJBzrNPYQ9n77aKEGtmIK
7nFTUIZruL+DAaUnxU7nVqUOR/rIAhxyDW5iaHT9TuTNOehJ1viEWoGk/fHr0v0n3JcsFQ9uGd+k
OdgEdP1jATG09+szf6zkrmTzRr6ONAsLUsfEdKgokj/rjB7UMaB1phZ3ofmp1Kb9bhnaeqxa17m7
goRcFmd3nHXzCWB9e265+O7ZnP0XBQUnsOc7//+XpoGeB79vYqbqAT2wdN0nVrN16Os4yVwnu8yg
uT6Y26fcac2T5RJiGGonuLiqoQ5Ghag5a122owjsoGWskeGM7ZNRq+CYiLd6qgA7L/RcaBYOjqi4
AEU7Fn51GNjZHSC+fCrT7AMzz3vQeEiqHvcaHtYGTEW/Nq38AmAC/0iwbJB5FU62coja3NvS33sV
Zk/HC9ID7SlcynOK0saRIr6lf8eIOT44LBZD3Eu86Irh4JoFMlmavndj9wLpod3Sn5OGgTSns5GY
j2AOfOiymlW5A0MhAGjFKINQy2ZHjB9RDm9aOhDPqc2Bywolc7Smb7MV+qNe3Ho1G9FtMNJlHDGw
u7wfj4BlwK1krndK0D3Faq2XI+TpytPPrU97MY4DdgrChwP1Uebq0dcZmPrOv+bgUz8KRWKc2W1n
+uUfwP83RzA8V9WwcuC756xra4I2/vguKdgJq1w+u0w3bFvWmO+wpgCY/QtNdhemkksA2qb7Gvir
Wns0SCWStsxgUACwmyKO/gjhumVRmso4u/JDA36EhExI/rnQFBYlLppnhqull7a5TYYcO3G5ESJg
xThO1CcJ41goEJhZZeld6aK/ZR0emwy9fI9troJJA9gz4QnskqW9j100EFSff40hUn/sKODluIiL
FOW4U7nwL15Zf6sGX05aVteKsNC1TZm5coBhXg1TrQX0Pi40yV5mczKuA7a1i28R6ExbNBRys1zq
LoZKzmAzNirrbrSD+NehAQbNBEoodDfi6INNP/ss5DDQTay8qqNjFcnRFVFO+gvatlfV1DTkkL2X
N/r0sgfbkf+pzmyxk3PJYQF64pr8a8wV30OiNAo6IhamGpCf7ZyLafzOyKgzNFOoA8J5I+yVNx9g
MMN2g20Mmn3cZMSbS33vU9yMpmBRYMW4L/2IochfgPbKmimZstqnCLNhSZjimCR63jR4jLMWsRbX
5H2CE0NR/KG+5k1ErRLxPOoNIlLbKjvq6kxxBO6W9Lyorj470OXnLKBPmApNYsroMb7GoIrbB3Q5
PNuNXXN/ShoS6SPjZu3SKvQPz9StpbD2ZHU1r8bMd0Ivx9g7JCR+xrz4R70y3dzkhk8216+wDnIJ
JbsjnpBfVFKe0oLmL2cwWxjevG+Th052p6aAQDXGqjnB/aFCrspJQEX9eypH46gNf+9j682KWnzy
uvivok/4WIqsgSIbf6dF1GzRG4AO2i/C/sD1lt1xqCb0M+HQjgxQBHRdvWjbLfaTPb+LhAL22ZqL
I+QCAiLGdHIK/rg4LSByoCFwOO4zPdH66Bd6j9mgGclFDjiCz9KAcOYkXEDWoFbre9euG/JwkRST
9axcDFKtG9xVLStAf9kMlnnoXQfcrQtQvmaMG+QFjgFB0p5Fz9iQNxZteaRoz4H8uuo/ysQEMcxq
r7FuFErNW9OKvdeJwPwhs0raA9zkpEeoNbhUzRmbLzL+PZqzsDbH9AHRIdm7fczCBQI9wqe+5mpk
C98hi8sUJ0TSf2jadQ5FJh/sBTxlb3TPTCLAZ13xT3pcPVp8LIjqm75t4r0wkjfiWh0/OcSVQUYH
W+LgXiybUi0qyKa0utJm4j3jHhIoUHBeeYc1O1u36ftkxsWectidh6jA96/bi5m8h59vTW2uHZ3z
PlKY9uUA+Ac3jSYJBfO718dR4AsiP/4vkrLeLyOhnC0X0BzyutdvUeBeukEUx6r0ZOjMxHGzKfKv
hoB6H5WgdDPl8wquWmM3lp51ZdGINUItb/A1e3S9wnyCBRzjZ2BPoT0B8cmFxUv7GU/6Aq8B9bcq
uB0YZQEkQ1MEUDfkrxcA4rx8xwJzNULwC7qud4/sAs6+TfjeoQfjf93l27blbILSFbM5qb9ACNP0
1Qcu6OeCSsuEcKZk84O0Xlx1Nn5xpE/PKXN5gvr0rib7jdas5Zj8up5lv8Dfai5+nxETCfr41YnE
npmX1kJJiVWvfi8Zd2TH2wdk269VhLxEzA+gJBFHfyLirUzjKFX/KAPYVRUVKsKa/tjVOJy8FeTh
LXCg6wnQO26VK0Zea9NbRFFt7h87B5z4xhO8m+Frdk/c+als8j61rF+dsfnNXdN5rCrhnqZ67rfi
wSwYPBiABR+SUo89LZIH0eLBZH9Y7uaO9FuifU1DqpPmJ9PiCp4Urny0PFXuMIfyilrqa4dT6ZR4
vFicVp9BFxnEVQK4TLP+4lAsaUJnjf2/vwQdP8IFyPBO8X+UfuMfrQB3uWHhA+GTlJfsF0/8dAZQ
e2psoz8vTvwdWYbRM+xuJsOLjjBCRrbllX7K/eyQDKTAx6FDWYDdSofQ7B2WAAvWkLQ9aoD+68KF
28uOzCqW2mVbNBihRhLrepT6lvPm5/netymLt6CJrB3cUXLhiXnJzOXP4BClKXHULYNbsKngBY2p
5scuHfiWeXVTerDxCtC4OSUoMGzAB7y4zP9D7BHWWf8ibEY/Ib3uOK3tQmlEijBHMAC+/eb4RXIK
Rudt6vIflpIDwYvmG7jLObckMsnqwubfzugm03GPzYp8gux2iWN/oxYTc7Nmor8zu8QxNn0QD2YA
8kd92rAH2JQYp7nmWxozRMCIA3AJRxv9U+RX6c7+jf07fYpTll/LkstWqVrkwDn/YcaY4bKMRdgV
nrmdk3kNqFBsQkLYPNtLH07os08B3SivuPf6TZmpx8omAGKWBTmuiO68xkX+HqhxDr3IAPHgDXsW
AupVYozl+0tAE/cdV72Me+m89+kGf9Q2g7dlznsCchQwjzfDtxk8Jvs3j4NTa66FIqlxHgl9ESsA
NT5jlqmyD+1Jor6Tt/UK8vQmnC7wB3i1uumhrLmJBsBjLl0zHqHWAR32A3UonPEgbc9+8OuacLL3
5ln5JR+YXHuNCUZnxk+kWbS6vPQObbH8amvAsqh9svy8F9M+J5eMgfNs4rHaxm21vlK88v53Ro/c
cZecdvXaPlhrebF83veAARaWMBF1IC60vL6z73XKaxR2a7HJneLbgBqaizQ4FHL2HwQfDNoxu6Rx
X5Chh8Yh8VuhZ1NjyDLa8O8QhTbuPHxNkTw38G2U0xDsPfYcE2Cd+ktttOpOF2z2NEPswOjP5Sd2
OYIqOA0Yj7BHz/dMAjUvZ+6lquu+wBzj+ya0cnULEiy4lMe9yhc8LnA84f0TcAYZ41aeFQqbUaRV
gonMK8u745IElvEQoWqXxZMc9e+4jPEe8cBkusdqTlu3WUd/h9Tc17q5I/mfKDJl0RqJfO/NXnLP
EfX3hq/t3dgPxC/KGVULIVx5RXUrGq6bgXsa3cx6bpNouqYCSSSo3grfqPf0OkLzo41pMBAIGu6+
O13RruskAFs1CS2ekVNv2SMtUYS5wbi/jVa77FkAQjo3SS7nXeVtW3/cROjIZ8sNtf+1ZDnEoaWK
jmysqBWIqYCr3Ze20csBu2AeGr3GGBkxnpsjbrT1Z+x3OWbX7mGiVSRfURz5dWq4ik+GzYDBoLs1
o9S5FtJ+r+riJE1wvVHs4ta3mbki5cyvQhfebv7Fg8ie2jBfkv4+jcAUc9L/TsNlzcFpdtdrK1xc
5F+RYT+4Jh1tRqrf8cFywXmM5NDtmUUp9GjlirNhRUM1kymom4sUydpaJfTh0r1usiMbpynGaebD
cx5ZCDflVGK4qAgcYp45rHQ5tkRjfgHc/pRRmbVor77nY7/QLpV6F5AeB9NnZTe3Jlsgl2nJCcbP
sqx9Tsi63C0NMyHLFf8imA34OwLmlWEP9KckLPw9gH0z26yRuwKIsvKCv46LrpUiDE1QGACIvQCB
IE3RU6Hsshku25ShGRAg91aPtX9dPjUIvBu+rHzLO+MTCJKFxQokmSHr4gxM/mYxYV2LwTlAsI3f
Fxc/EkBjygsTqtBjqe/Zpq2Efa3jmsd1hQc6jjeeSlICVdS3d26w7MdJxQl/udHJWr0EIJp6/Bu4
s/NT1sFmMyXNJkYk4WmZmnAXKEMPWdw0R8iMufbO9iBugQTc3KVnmo/FHTa6FlN+G8lCpUI8Eof+
jOViPnksHWaG5yKG5yREhMAuV12NQPXS/3Fc6A+C8r4XzkHrlLKr3SAKI3ZD4T70vTYfsGo7O+V1
PcOM88MgbR2g5aNcq8lgPxZ802cX71mPvSezFnSSmsm2Hfzlm7z4i44pkKcGANzcMvpPfb2g51hv
MUbqU5ChpAsWrYzEkt7nQT7kbqBDV0rOOnJ//Gk3BfY/pE6cJ3WBYIILc8iikjsAyVtbASsODIt+
hp7C39pXFcRZZqdRD+9LVaFHtB5Eps4hK5/TKzpl4tZoQuuujTkkLdnAw2FioyOHoxebhMOLdLyN
/oMJonOreHW+YnXISZ62HUFLd7mkM9QyXrzpMS+bmSoi6oXyMvmvHSKYWyZhH+DrCUfNJkUiLTWx
StrL2BU2RGXLFh+xdO2L0jk8JBPyDMFU0JdcigdnhWgpPhxi+VkMaWBxLlM7B+HiRemucoOFnnq2
8PlggghiqwmZu8Y2mAzPaUvJlNaNfUfzU67WTAVOvhvYW55yaGtU3n9LpovQVS5WDHLLvhXv6vLD
GX9FXNMtljbyGptEHPhXQZ6Knyb8KZilvZhQy8vcYSeuBcUOMWn/Mi/kaSiYGniv/6E5+9zNJZya
6M2dUrKoefT0f4ydyXbjyJZlf+WtNy6sMrQG1KqsAXtKpPrWJ1iSXELfGXp8fW3AI0MRni+r3iAY
JAhQdBI0mN17zj4g/N6TcR4ecrDjCRqV1KjfAbSU+EfVdQZZl5eBYMFaoziHkXEsxDieh6EH8e3U
IIcm/+Ajyr4mk7F+ngwzu2hKlk3CyeznOsn2qEpfZSb1Gyeanr3e7LfoBiBtA7i6qJl2ak59iglJ
RG7dtxfTgIha4UD0A927BqNW7wWm5UuL9uSmmev1Jl2BmiWA2UNeyALClwnJwzBpcZmxei5rpKPE
lGn+88YIm+uWmL2DCtKDakHfo4Xih90Gki40QWzkcxmt/RBLzgBdB7yrURp4FJg2jVOE0xJft7IP
BaFr5CRCrWr72zo2SKGRlr/Xwwq6toflGTcJ6+bUu7CN6tCWmsAsGr55sVAbM7beCqTcBWiCXRsh
4uqaRK1kNVDgAEeEzUXyOXXmCvsIaeG2s00Evj0naZhV6uVp0OO9C0wKQRL6KuUwxZJUlsAiDms9
YvnYO5q+y9AEcsJyEXK5WnUG1w8H42pDnDnLEfkmLNLLUg+bWKdJn2R3BKVYXxjH2lsbr+fWHY1L
WlqkgwzatIXUwcxXy7FrkP16Yqp9gi2BoSDjetCY3VcljVu3sb7QDn+OqBZ9hOOj8WbWsC74pyV7
x0GIIex+J4B0H0qfLtsA4FCSb1Eo7JVNmF0MQXTvlIazlkmDNyXtPxtv/OyzyECw4F3VRvcgTPXV
dPwrMcLtgCutjCm7YAbpU8lL+BGy7nThW0dMbeaCfwY8ox4HEk0LuY8NTdCIqBqC1cPumsuMCQHN
vLJqvvmACwjQodaYs96ydW71r5KmNNNN35m5/Qi2UDQpBJiXIWfuKnQpP46k8Jnds3B0+6aWrnGy
gu7DpxKDaE8cxrAHztyO1o4rPEOeIkAngPAQZ0/6xDjjutippEcaFBb6Bx95HwZzN14NGAc2wQCi
zu9IWnMt1sktJz9U13mSy0Im4AS7aJuzFbBcddCtphqVUEkMCMGGU763+7Nl9e6R+C8aS6Ae+Ljg
VE1lHN5FLk51KK2bXqvKHyVtzWioWFOm3XRvJe2ZwFLPkoyE8T5HZA/mTpirpoPfEk0dA6tY2QKN
YY7saWvUoXE5RoZ/VDBZDGTV12SykjhFNktooOp2M/+m5lp4yDJ6oP5AS8ys5zmtBs0KujZJofpe
UB0DgSF2UTfhNIjNdl1aLc75rl7pwFu39UCsgqH5za0EWcUxyYnIdhg9eGx1YWZAUaef0rzAu+cB
LARAVd8kWvbZh+ZnmoNI8JpH5SSz7BSKoeFV56IAY0q+yaagT4fwMD84cXhAOoJHFxZKyXvDngJI
y2jPdVkfFC7cVZJTJZAy2uUR0JoiDWmUV+LFTK3X2muibRg2KND4QW6tkIBb06Qr0Wv6vda7Bis4
gXTEKemEoh5QiJxX8ZivmhghSaDkuMlwy5oDjMtAt4wTVYSHilnGVRrrb12JtheRONPIdleM1g9d
w2SVV/U5b617DDfY3GdLVQtwurLDr9gw91jsFbw0D7Za6L2F3i2XRH0jXOBEGFhm0EN6iyf8OQvB
A5D29opsisJ6qK+7TGH1+GJawxzI0fHO58GXmPuJzBg+yFwggW8039DuK9JjNoFFSLTOMhAFJOyJ
KuXy3+nyYXBiHCrYZwfrqwu4cAfuGwF1+UqrFeL5gbUQNS4ffRoSjHG4bzBlruIODaI1MN7xKaGA
zFktpuP70DDdclq8x/gMCGigb4RQh6+HlE3mQteI0i6zFMheEBob0yIrQaaQxw0BtoA4ULWN6EjS
DjUf6QYNWNYE8VmuDVG3cK11rYqHvG8sTmcPd1KEbs2GCWroXkYEfbD1DfqGFRQsJEVXXI8gNDXB
p5z8n5b+lZXiyRubn/AY3niHe9oJ92VlJJxUzSkBhNQ02mUXxBdVY524UkZIGfL7OA5vtcS5pm/2
w1D1HdK8I/IISgn3SWsxgIn8WOifJoUsStD2Cyi8Aanj2KOROKhxRB/NGHBIK/NYWD762VZGLACs
YwhGZtNEE3Ez5Npp3vQGKx/JHMrx6r7TYUyUQX0vKmI1aLm0af6YJDqGPgnWIQS5DjbQn+dYbrGp
0Mdw/ergkFNqSH1BbQc7fZnnKYOedxwz8TTY7o2fO0zzYuwWU4A6zUKprYJdXMElIH/mNcisu3Jm
UIb025tYcjUtTqrHmSEBUcPhg6NBQxdJqneMvYRvTBkDtpTSKS6WeySyqF1ag21Am1qUoD9T3YaB
UXkRYUnEcAT1TJQx0I/VTItWVjBiWLCIbEcBtTFbg39m6l029RVVOSb7czyrIFZ+9EODeVl8X6bi
BX1pvPU6wpuCqJerWpsQKrzJwiStnLYTJJXXqHfoAIx1sGnpP6L8mSELrLdQh+gug0yjhgzDKhnC
AUYDp0yPc9PMMENiHFNxoY1kukeGG+KhwOlWWW9VFUjQNJIlm+XKY4R5xE+RINkttAfiHD5bnwk2
3KR+jM84ah+Mk8sCjos/F3Mdx3DZk55qUGGFshYhmQ686XrGL+UJjachlOMKvh1V7+k2TmFyRiO6
ESexH/lVr6Ocixi2JWOtN6AJ7PQJhx75b9a1Xkh5WdfaI2B2gDYOrWIrY/CchtreC4sAhtJ4rvRO
B8kwy4bH6dz69a4YMuqEWeTTjJPDGgkKcEh6rquA4RgZpIzPjV1cFc484UJL07a38eh9IE8lz5Gu
1lTHFowWBgrSxZ77D8TKIPoifIZdYhqbcJyjNxWkisQB8VwxayxAHU6dctfRpBO3MtSXfm9oqylA
eZXQYJhK86mHk782vPzZxTzDd0Aq6nKzPEz8EK051xYTE8tx1OP6loFZYZ90K9BD2R/bmhR7r47e
gHM7mAEbyVEr43My0gsuUCyel+3LzbJtuWdGKjkaYXrGNZDAw3B7YlTj+QWWp1mqJiDR41+Pvg/7
td/yWARxchzQX33/jd/3W/7IvEsQUSxgoQx3fKi8B6Ib8Pi5IXPS+aFfWMh77bEk6AGdg9n2MFcq
L7zHWMYqrG8E7tUITqRCgKYGM7+NuxaUsm7GyIAzZALzTQX94gqtwI3hZzAS5k260+wyZjFnvTKD
29F5b1nhXi8PlpskjW/KDkDV/PHd/tokuLSHBSBCLhfB7fKEkRMtBI4h3X0fqs+wMC1zw833ts7U
jUPmo6ZYDltewFTOntr/eaQRSV+wrC6J46YAb6k3z6Eb0TkBNJRlW9j957PC1+t9yLSTb6Sx79yh
OpqmqZ6NoaqRJhCY5OCbfE5K198qnZ7m8qykpkVPucnPy0PMBMALw+yxqUvrJpqae31+DaYo8iiU
ijZ/HJTDP9RDVp3zSyrL/hRFHV5DKcmfERvMh9hjLK8K89PU9S1pkGuCsuIr1xriK7hkf9xbtuUA
45ncAkuipouycrk1mvCnOdA1XI74tW05rtQ6KLplTYrH/DKx1l+VdDNWhIZsUitsfziWRlKl3QMR
a6b4RWC/WbZrEcJ3PZvx/UmRvE4BQkF2L8bR3xFLb+1LYDg/1KcV9O0PL4+7van5+X7ZibgHN5mM
17SJAlKqUwv6P8e6/ZfbNcYLvoIB8O8EtnreXOG4aXPPeAYDlBwxYsCgE0ic9JHpQRc2erFTSTBc
5kNCQyXuxwFSf1SBKQogGc/PZDjyLgn26jbp5Ay0rRC6u3TXLlqXnDccooy3juF9ZOZTFnT1exOi
aUF8U1Fw7P1LYUjYtVHvvUxiPLhBBg+4Yyg1m07d1xPsryYW5cGVZXIfYDxblZrn3bhpiaHHjp5Z
7bo3taqR5lrxGY1t/qLR+j44uZ1vdV/kLyMRBly0q/KMZNp/srP7kubmi2jt7hJ9V7cuXFwcueYk
QJKG4sox0p9mmyZPMaoO0BURht35oW3g3/Js1GXLw0HNpLcYA7TTjslTjuQJgfZJtsMEG7JcW5Hj
3PilCu99yrSEjKctInQedtS27ifOcLKxKBT+fY/lyWXbn3sURWHsB8FkTJXoPFml0JyZ733fLNuc
uEozYK9/e2bZJ5wkz3zv/vvj5XBRgooIKNJ/7/fbn/p+6Awwupf9/vKXx74r10OTdCcWrRotfVeh
qhyCR8NLRmp0gbE3yfTU5Suj+ykwimuPpt2jdBE/4PcQQuZvav5O9IyqNMydQ31tl5Ei35ks4AET
WVY5GxTL5xQA0xXG2gehEVHdwvG5cihTXFiDuOxbqfa+RVJy055iWBSPoe542ymDGKp1w5096v2j
HJKDgjOcYYAelFldjtPkOjuKnf4R6AS+MaSMOf7btEqZsEAjjq8E8jiIF6VEr8rDpXE+DBNvwM0h
LToIiza/HiPBYAaOF6ffRRUVpmX/74OWey6BvfSGLFQE6Q7GXXvvDo57PaXFZ68V6oVlAovhjvYa
Okf14vbiWRiJf6OqrrqrB3W97AWXLjwkzO+2y8MJAc6qNtvpCgXSdCHs9LaV43ThY9RFyuWE97bZ
hveR1n1WRW9cLo+WPdx5j+Xh3/dYDurn1/jew+sK6yL11ZMxl1iNxAM/MN9MLqztuqwIY//9MV5D
e4rojeTEFYJSfI+docbIHFQE7tTllRodIOeFrb350iCcSh+f+qwMDkOtdZRKx/4Z1Q2ia44kFtLA
EhJPwLny8LoPwfouR5J2dFVIR38cKLUcaM4F+8GIuhfyHDbLDm6sYQ9xQtYcWH9ZWBX2VWDIlNg+
RGoZRSBUHmzTqsm+8uYb0yZeMadLhSHkb08suxhkuEOr8C8bfLw0UOcjBA2erSqLgR83D389sxxc
mddN6njn71fq0UZupY95vJv8R7/N7feaFvWKJu90J7PePIZhS9pq6dcvY6ntlj2iaE7uRQN7nUgV
n9wqwR7Z5tk7ZrJlBy3H7dkkQp6cOLCusoyVvTdY1ruvlRut1brXgJrJlhis5gKNu3GbGh5tj/mv
T2F/U+J+fUwDTewr6eQIsiz34c+3BySL3vEQin/j7Q1NFJ+UU/4bb2/54z5itQjVyL/x9lho/PH2
8DB7D0Xl/vefXqOp5qWL/F+fXkma+K9P7/vtEWKVvuMzWT6kf/Xp/f3t6UB5SKasqNGEuQeTysS2
5FNBQZ6TxG53C+ViOAkA25Wd1CRLOtA92pIQ9SAJ73xRRDuE2c1GViMsZ+TkcnJAWY1H8DF3GVWF
VY4+YDW2GkkDbX1G9ZttEE/mmLIISp0mDWCKDTskxmWGU+HK1oJXLcWcF0zkrBeh/R4r9+gM09l2
INGCD/05KjXux8TSaZlmG7SNyEaN5lqZptgO5iZpydzoBO9RI7CewtbeNKpbgX2NNT5rOrBbiOBw
nkDBsCAxFvTG09e2NquNLvwbnySXddSX735dfhTa+CjsjtrIyNWvw6ARwUxrPBCOUYajRwT3VUZ6
TWnXz9hAWa9oTrtPU9B2seZ9IvmlaDCIo2OW6yngugxhwaPRQolkCgGgaDaeorZZ4GH1XjbEvqYp
yu9wH9MY2yhy7EkooaM7eReuYBI0Gh895NR11lDXa2HgUl+iNmzQVnfI/yrQx2z1am4/OhPNvuGW
hjCe93g014oIdOWLbCWS1txUjv2h8/WtEQU2Gy62BEaIj1wzbzNp/bGju6WPEVFFnnKUk4wdGob8
IvCg5OM6Wen+TNgAhVJ28XgR5vizJ7AmdNqhqLXwpDNoghBMbjSNBs0IXHENv/NcQfhfqz7/DI0U
SR8r77Kybo3GvcrakX6E7qKW8e8MFP7z1IQpZJycgU22XI/wiHUT/2E4tAeiGz1Hfx2QMqyCzBnJ
zmEduJF1/ZPWrHnh9+U5ZbW5K/MRS1xQ+zRh6HkDxcMeBnqQTnWMVJq3Y9vaoTExnpFtOtcu8MyV
/nOYRXzP8mfYOBRZZhiUGzVrYI6vk/Q+q4k3iKQANJAbrnLUpmALCHMxbBrnhsCPD2F31ugBvQK1
xb+F/yuSz9VnWiO6iWznxXBwL1ndkO6EXd5GQ7KBucXHq+nxxq2IsfC8CQhBwZJrxOGh3WmWclbS
50LvJkDlU2mc6Rev7MbEuwS6YcU/nHKZMDfSn0lLNUYyo5ve3HD4ipuBK5UA2p8GhBlQdnMKr9mq
mVRHm/nc0133mi5A+KqfRd2vZdvFR0qc6TpqpL6NqNJTtEaBHyoqIh7jBPjZTZS6V/BVabpWzlOr
g1F3Q+OlcvDcRhBlxUA6kmzjHe2wfGPHpbNJ05zuGpU7t84JIFctvePIh3yiA0k1H8faOxox1G5/
hMNWNvelyDnZJ5omdS/eqTgy5rx61tBfFg4MH6a0/AIaZuEJqjG/+zQmNDEJhYXSTNrLsnpxxPA4
eOE7lbKQNgyEpQpDSCva16mpn1whfyBaibnSJYdKhu2aqxhJEzK6wCXCRItE18nhc/f4wRFKfhXa
KuXnxjBjT9q4dfoPAih3gY1jy3K9Z6vltzm204OjAQSKQrSCdgTXrm8ZgQwSpSKn3/ZhDoYbndcq
8aJDGRjrlqYVOlCaUEVw1/rjdVFLDEPMGG3DOJJVRiBeMlxa1Dyp6NO80eCxxZG486fm1qDVsU/P
tY9TlBhmwriR4OEV7Ld+QHEpBlC0pvW7yjl39mUH+qsrQPhNJNwYtKiK5G1Ia/vQNqQBTDYAAIjs
IWQU+LGh9Vg01Pmawn+erObLGZmjFh+2Xn2wvqKkiBG5dG9H7zUUOX49spfxWxBPWNa4RfpZHpEm
3kqZ9pcWOY8m/GDhhPsQeNhGd5FviaZj9NEfqpjJY0Q649rKO/A3Qy740WivgvBl3HuYfbWAMire
dQrqtCuJsDX5d6LPzQWY05Izpp8IvBvoIMsoq+n6jLisG/1k1jxSPWSll2jwajJ3+YIqkKtY8DY2
Uh4kCMekmv2fsxoYqsVneLQz9V5M40MlOur1bncnOwsXh91Pa/shl3hUkCPTWnLsfSSQmwy2scdC
/WB0MVHBwMJS+SOux08m/TiaSEVEqn4YtYK2UwEAfE6cC8K7riabwshv3KJ5sgf9GeLbZZmLayAE
nwUhESXGFr/3Eb1zziKumXR40dhGaImXPsE7qG/cegw3tEUzqGcRWV1QYTSDz5XeeE4eOhzpcHLa
Va81twjzf+hBynS+01vISoixZYl0qr+KvAMIjKevQGQPtlc/j7P3ZgZeYILZJTmLBWr0EWaqH0p1
wdkuHs0m3eA5Jmi4Q24I/z/aDhZ++FH37ml/p/DSPSbQwMRaoqFXQcdVJKnEjKqHGONLL955oPTS
YHiyCiK+MIuGewszz6XbTw8dEL6N5U5XYzve9br/o1Wcvi3tuouuz95bd7rPrQJRC8k6PXF2lkAG
nFsh2lk48bPNhcAVFP7Edug9SjadfLVGMSArPG7bMiI1wbPX6G1OQenfWq1GOsu07i15SliP6zbV
UEnnw0UxHbRqpMBbPnu5OltGsIs8IzwiWn1SEPr3Qz1+lU79M9ZbGmlZdkvL+yCS9FPNcu4QI3w5
QEzXZT0yQmWPtFlWsicCrEHPT6HdhN6tZbhFWXMTQsW6K3TgvSSQZUI4xDjyugM2LUY4N8B4Eb9F
jpRrv2nGVcFSydUJCEiAbKZhBTQitsJNjeEgLRFNU6AlEIko6y4hv7XWoNu1lrc3IjH7FhEnmUP8
1em4W8wqwQKEe+pQwMfZMowMpBIy5WWQfLBocLdQFR6xRSUXkXbpsM7YJjQ5xdx3CzEZr01A6S36
GKdzv5xc88jJwC5jE6ouPBdpQBNeGpMiJNwwboL4oZNAdjSP/Gy788GOZLMnmWKNZZ3pelXbjpAs
raB+LDJkSUUTfxLkQiWbAbiZ6/4uAlbK5sC5TFfa20wnwCDp+VyUMbGOaOTBjx5GmmKbTJDolyfi
S/Kz2hQT2VNpd26KAYf/MCOsCaFBmFvedAm0GtvbjDbjjp7Bno1aTuwY/fe5N4MvvXw0K9IYqqGa
qHozjndqeJqy4djaVHXQmzClQ145kITR5Tqo32E4YS0CJ6MecJO/mV701uvBbZcQQtUHUIBch667
3sEtqEij6tCXoHki2pcsOE8NrKb7/kJ2JVZNHAO46bDOClmeWnz5ANEwFgEFpMi2CWzFpUePUQxF
/VPHpfJEwxMiK+upV2Xe9hVgNo9UEB0dTFbYZE8UeBFGRXWWaSwWoNtamtdSZ/S3dedOieYk/IZy
bIKg9a23BM47g56hFpcdHEViMegb9Fr2Ynj6XV5Fz9DJQYvopPVJtyNGz/1q3dtMCbSBtKn6qP5y
UtKSonHbDNRrwZCR9pjotxb8PcT9W8Cm+BgaIvJskOi6VVzY7kBopVusfbR6kLOI2oJWNx7gq3O6
oixe0wDdEhP51Hb4nATHR3iKV/6ErcBH38JcQG/DXRmRQ1E375EREl0OY2MYe3fXanDvaRe4KCbR
idgkezEgBzngZa7S5NB56zhL7hwzhsCOJXWFiZjvylcOTZ3udUDRzslffsR8L4Mw6pUJImfVYVTN
Ggjj0LipmyI69WK0W3X8ruqGGqAWdxuZNf1ZbcJ2rzCfrWsr/rTI91xVOr09tKhk1FkIrxk3DmFl
7Co6d3vXYbI0eTSSZcevru+jHlzB+KwVIZ9Yax+qLOpOU6rd9ilqBC557/TXQf7wSgiqAd8Fb32J
15p5BvHN/bw+RH5p09xb5a06IeyBJtvbr7GXI+OvCfrtSppTkpqfo0K5TxusCEMZXkJmvTA9u9mM
8ywe89pPP6+rHZXi8KSFtX7ks9oOFTgYK1do1ICHs+7wN7NGKR6g8UcuIj7bTLdpxhyYUu8VCHCY
Ynr+GUXdu446cBNGUNZ6JHmTr206ZhBrIy0j2kDiazAnde0zRK+kUdPXnB92rnxGZzgBbOupadH+
ThSqdV2ePAsnSN1RwPXqg8ZC34wwEPdO26yLibMHuy2xyuH0oNcehfmySLeSqyaTroJUclBeq8IX
aOBanyhBz3osaxhyCTGMVs7itAyJS86K2QmTJzu4yC+eZ8gtRZuICkRF8dT7ZKjV96mk11sBmsdi
5PZ7t+yZ0ze5uqkmfhMkP9oXcxo5cHGigEtLv6g1YoQQfT2lipYLjT7as6oJaUDSFbSYJiNJY42H
+4H5er6NbBeOXt4efYykrphLIbIo93346qvUgktoOGfi3A+IQeNDRWjSsesdjIK1jQQjHEkEfdUT
1NlNad4X+oAuTtMfTAnlzazFjay1hySNoj2Gv9uUsYtJepWTx+bNPhLilnOitHS/3mMb5P1P85iK
t96tnWKNgAv0cDcRUp82lybtQrsw11MqHqMK/UhQTvxbQHEm6Sw64heEVv+RGhY+XQE3JEVyYBVM
yAkMOSUBlnx0h/y64oy8iQqahCJNFKQVHmigJA45PCHofJpS5Naw+sNhkTIBdvAPjS5CoQomplXn
zr5PdDKBpXbMPOpleMX0G7/5CoUl7pKg/yxnkVzm08lPc5wwfRedWcD0eMZ70CxF/GzTowstwwF1
1qAP4DVsyCelbY2A94cQr6vGKJ8+xnZWrackN4AcR1tXFaeycO3XNieK2rcUZ+21kY24I1xACygB
MfyDlthINBpge+1LUzMIohDM7lApdEjjCmw6+BVIc2rDZ9JlX2UX/PAE01mBhGPNJd9zks0oCJVP
NcTGpXuVdqyOmih98qzpk2nh3nJramhV+dOdSpfQO2p9HQPZCLYoDGJOeUZYGFkXpglVSGun4V7g
AXeCLj67+DVn8r/WHHQzf0/6iKJzou2oFt0bkTMTAC9TO4wuihi3JMxXnSYv3yruNr7svr6HfIDX
KokbzN5uvM0zCqXKyp/MOrhxWOKScuCKLY7vi4xG0bEAjru2BI3SmBx5jbAB13VXwkBMkEz4TKd4
G88Xat1ufygXpFJh4+tWY8HKFs2xnSRns9SfOgmj28JXtqo7lI/lgDIyYJzQJufVslB6Y1xAUZfw
s7Sq7Msfc+1gNu7eVvFj3ZNNZBjJZV023AkZH1kTkk/fnxu3YEHVUuvRydcw8uoyiol9MWNW0fn7
SK1gQ1GUWQi9SIa0NbZgB2/OIRlnArrJFNW2va8Gn8O6U4JoVdRAUxVWiCO9DxaD13NiW0HIU5iP
h7Fj3ZTa7rU0EZKV4RYZ6klHE7GiDEt7IqOVpBGVnjcvzgCiTvMxIzohX4ODKSsS9GUhdbzQvtqD
QRG5sNYGrLo9tlioLjL7cILiI7Hlg9aARM1xVbGq2lH/cVcNChdXYKU12h9JQGyW7rs/OengOhl4
oeNkO3IdURGgv4oQ1fUUx3d+MkbrdswP8Zxbgb4Eos7YAkT2ipsJUFcF6mHSJQ2eAiF0To9tjrUs
x4JaFO/8jAYyWA2t2WA441ebFo9NY5D+o9fvKAuZNbdbqrpPhoYrKARsAU7jM4zke9bZb5kvMAJb
lAD4S+j5jPOICSgr3qhuYxDr08dIgUZIvXUR93RijRUv5cDIJKsKH4UI9BNnQpLxczQJt00BfQJU
SqZdBO4yHL2XxLTCCwBSat+n6cb2yYnI1H1TBy/xJJ9HSNG7FoLaChxSv8KtzjjqHAkhlDt3mq40
d0jR3XM1gHCIHTLJJTDBC69l9EDhuu8SXFEocFklRH4GuYQLdgoZ0GvIkA0agpNJjibR0Fs7Q8xl
DqpWYEfk6Iz7mFI65gebMijFn4AxcOPATCci2etvmujUuV65HdI5Ly6wHmTPsiSumbS78UuKE3Xd
R8aXyQwENcuT75JE5XD9Fg7xCxOQDwoKtadgQMcHXXRYi4uWFYQjLx0IFwQdfWkW0wSznFfzyiOx
bcqKXaFh4Ckw0ZMWH2IHgiqYGa/E216YrJX2UyywxaGYSCSfhasPyamMgocI8syGywoIO+CYdU/t
xZEgruz1pBibtVEjcVkZVPXBoGEKYg7pej97wJ/YJxKcsCxSdOKNp0wHztEmLi4TFCxl8iV7jLLF
VN2oIPiBMXwXsZQ4MX2o1qKnBoX8+9bQGa7MtJGcZwdA4gybNpiIDt+V8kEiWky5y9F5gq/M38OW
MjnpHdULALZq5heEAfXiFGsPAg3HvE8s07rGuVxSP7jK6VQgRR8As/j3SCe/GlunkxEhsqd42A8o
mADt1WiQ/A9yn06B5Kx3nIs2aW7CgqrrmHM51Tz1kM36NqZ403pCrLlCG6gZtKHiuqPEK4Bt1dVb
HgJn10vv55CKH6jZIZqgwg3BK7UFint9Jo5LWf4IWSi5as6lYxK3ku5krhdZFAkM5mj+7Ezm3K1t
oRQLP8xZaitosI3+vAQFgzlzWd9SvXl2uvzEwuoh9Y2PyOOfn+GXxGSXb6s05tqv41fnl9aZhNOy
JqF4raj0t1VHPoyRr+p+LmsE6g16QZzHb2ZWgImDI0JFdjYvrfUeIgcJIAcEe1dZT8yEcJyfdVGN
p8TRSkAW2RdIZ3Jfw5JcANDBvdvOWSA6SC2vYhWmrK0VQXKPUuWcbYQpPZFROzF4a2EFzcoukZDr
DbkftbCsgzRdMmoUhQua/7jjMpRJyjUADjAV1/E2IjSlueuG2FDjdaudRDIhmBy9QybLp4keQ1tZ
pywbYNjglePKFcAgzS7sjrC4BJOx9AnFEx7TnH6ixAJxHWWti7sFORGT4qz+CZdarQabnNwgjexN
UfBV4rs2JaCehCtHFLfXOOgJrcVAswnyn7RpZtsdyXSFTSikq+5lFklkeNiFeyKS8GePR6UrcjfJ
HtAyiqE2a7ZVK299MwRO0DNWehoLW2PjmO5XnMrZvgkbysqzB0VyxOqf//if/+d/fwz/K/gsbgq4
xkX+j7zNbooob+r/+CeilX/+g6n0vP348z/+KS0MBJZJvRQBPFphS7d4/uNtzvqad/8fntJYzGig
pYZAC1WzQXsYHJtp8q5V4taUg4Af64V3vWxa7uU9DXDOIN7i359gRL/S+Hlffm9vA1iq82uAVvau
v7cvr5G7HWX70TnalXUk7c67npLWuybVKSBmJmTIZ9P3dhfc3taOMSAu21KJrXLV6+UPrsQUXf7c
eTne4fh82WN5zeXYUY5wuFmJS0GWhm8f0bV31Cu4We6FzHtpdeYBOOZ5YyuBNcbNvK79+44oMXG7
/XagCDGPyowwq/llfu3iBUV/Wh5//4HR6f541eUJq6VhE5lBQl+MmS2I+OC83FtucGioyxAzap9U
f90OeYLGy/cuc4TRb4cuR/xl2/xK6N9/3y2b16J0p4bYyk8qJ1OThRJ3l5ugbnfCijEllYmGzXAK
WQoUJneXp5fHrGKKk+l1Cp8H5/Oy7dezy47f+ywbs2Ujsoxfr/vr4fLM8jrL3nAHzP3/+zznfP4v
57nHWW5InGSWBa3+t/M8ozUbxrKZbluVpUP5CvUz3ZZTo85mGHsXU1dudZCeHcDIWAHg42Z5ti6N
x8oN1IEUs+rcZS5xrt+7aGUIoBZvAULrP59Zjlv2+fOl//Ls8kRVIV0mttF6DHO7Ony/oKj1L95H
eIEXOT/4ENNYyNdFtu5ZF69ciYm6brThTpa1hrIAh3ehxrtlU9rjYYujCDTacoRGcYGqtndeng2t
lKAwR30uB+DPH+lddHQ+ItHtlz2WJ3q1czHP3C5blvdgE6S6Xh4uN56DzY1VYnOx7P/n+/jeoxb9
H+/jextOnlNbK1KrBG0p5sj2bvGeR5SXWIzYV9HiTBcw+ACWqv5IagDOdCYPNzZYv42XQatdtv06
THbRQeHXhWaW4mgffLxfPSPJcsSvbfNLx3XLS88m9+XYHPYdcvCoP/76c2OP4jfIjW677EPMGYtA
Yevg9GymxwrTJTJ5z/3jLnQJ7grgpRe/7i47gOxlK0H2GpjPi3995Dgfs+y9HL3c+8tL/OVv/Doe
WqD537zU//ew5cVHjWTlsnaR9c//iOXv/3qjy91ff2V5L99vbdnzv7yV3w/185Ksm7+8yu+H/eVT
Wp76fgN8RklcqIvvv/uvP61//Yq/b/03PynTrMIL36MbNpW5dw81s9lVXtVdwkd0Tq5U2NaM0ET2
QY8Z873/GRmXZWc4PyeNyWzFdes+o6xDTi4HaVPsnHKXMs3yanMcUG9MPRzQgEI7GImthpCA6R/4
jmBkYVexhsPn1t0keukSLs1PVJpmew2KugvQv/beebaV3kbzjSfRmf9fzs5rOXKjidJPhAh4c0vX
NE0//gahkUbw3uPp96sEh+BQo1+7qwsEKl03Wz3oqjTnDPxbYU6apcdO4bFnpHaTyVIUux0TwcZF
ZLpdE/H4msHgMxS1oRaBZ9kU4GKQFJuKPwO17g3mUocBepM1Dig7LySuzCCyKIrAPjevdXsry6Ii
kzUZWsOTUTc/ynLXirFo/z99QfxtQHLRz+St0CSUge07z3QtqLcm64bRuDNyWPWpLEWx2ezrYile
rEUGWMjlDOFOEvvJfQkS5Sdt+DtfTetzlTJgvlgxLKppbX2Gp8o7r6uILha1tB2+GeJkZq1y4kug
5OJlqBl6v9a1i1X1ZUTLwo7eNlv36LQuc40z/ezxapfBhQjlEg+Ge0xIKYDCE1xvLiKjo5CBBLB2
4s1RrOeoaF5CmsC4XHtret1n7vAB5Fv6uN2gOrh8yT4knm8DlEhziWhh9h6Bjh2fRCmXfvzINrZ8
rlMGuwo6qyDG7NjOKO/YqvUz3TKrg2hXK3MuIdqibUVpl9Z4CVb6nCdLm6zYfQfmHJQng/fQlV/T
1Byz05EdzlXp5uCEJHr6JBcjakCZcmECACEBoN1kdL5SKllvZltLn376b7oGkNzNf1uD6/TdKE2g
Lr2eymFU/JDGbrlk0fqz0ZtWDFiuRfqP21dP6RWf9+7wN5ZOqoPPm+a3cQ2QUrpAp20GFnNiaumn
mXkfqgvASGDmZha/f2opWlGUU/hEYW283uW+QqJINmSmXUoyq74mffnBHUMgNiWCHXlgH81rB68q
sysik4sejDXgz+rn9vUtiOLXlytLdgHrWE2uzqzOj07v4EtJ3f6ELU7xgR7s5nktb1aTGuhp5y5/
dyX/z8cmLj80bG3OHR32RDHdPUUbNY14hmMCSJ/y1BVfl2309EZ28XqAPKe6neBese7WttUobLTg
cMCDGXDqqMIHuQPVgTNWty08pWOz8ASU3aoYM18sG0b3T9K8tRjxRiaXxU4raAxy60xf5hcZaEjD
ZQXFIcN4P1/ArJbpqKX9cQ8nDj9feLecmvSJ7K/+2xcWHxvswxvwSmFVU/tbbSCl2BXwFMrGc9ux
qq2s3FHRjhhh9KLhMhmmW5AlWYom6APK65sRkChbCIc+IHB4VNxtC/3qGfggxBi+c52FawgtchBC
VMwdHSXhjQkqRHuyr0XtaWBETXSv7PL3du/XGQzpu0sRRi49OXvsRL1gb9BGs72WmINyt72CvAzN
Bt6hW1r3ku8fE+RTGc+3ecgwvK02tzQlgcaVl9Z0u12URiscNGK+CbdbpWJTy7yiMpdAEXvyifIv
DGASbtMUFN0O+2uYMKTRh9MkE9U0ozBuaR3onuqhAg2BffCVLEkYsDe1Ty1n0fNTmDfJEdWMaW3r
ymDo4Z2xszKM0nAeK0/DWku8P/7jYKG/O0A7ZLypotsmvHH853v+rwfoJmvp8qsy/2ksu4Ssh0lb
HvgiHPwA+5uOaQCGW5NNwG2x2uWBHDt/IwOdTYe5xRrOdxO5i/UZxLxXN7lbGsdjfmmmm0OdYlW4
39nKy8YjyZlWdwBlB7f+hNJI+SCXWd15FmQJkWFf7XI7sdqr2aQAtsvkzsG29hNbZZRTULTAVmwC
NZw9D929XKzK6e5hz35RZN6kKIZpjXJVv8KyOsWd0S3rQ5VCCNzl4/JNFCsEOXcdleSHyItBlhuD
5RtdraS1qdLe8Tb/4TGpUJYKFWuwVeyh3r0GDNP2aVW15KKGuX8ydICrk2COL0dG2J/kMlARd5ga
k0VoOcOVs5CClaU4VS31yJG+il+dTGbJYWosgM8xZofnMTDFEIy5zGkEznPfrs2R2ZMfGTnGZ7EA
mfyyLUP/XkS60bzYizLz/eYI7vOPNvrDWVr/UzzHDXUjHfaK2Fq+DKXxzc0L8wGevQS4V+dRxGLl
Td6L1ZJP38ZuNh90ZtOf8sx6pO9y/bLHcup6i+WrWExIJ0916T2KuADtmBZawDITTbXiNI1+Ybir
fZd7obVdjLXNbyYf8rNXuQN7nEU2Hw83nukt2o2VjbE42Y3tmldaSxsSKAn1DWOw+aMXFcwLBcsX
LWa2njnW6JAOyfIFOqgPsAIvj2JVdRW5/em3VrNrL4/T7GaPfIc/i/Pg2YwqReDvv8YC1p5YE8j2
WUwOPqjoX2NvvJy1pc8DftR56sEPMAOyyHpZwduZydZtarJv822huvoy1w7Om1FN0gKUFt5AAX9K
E2917eXABoNqjezN7SBPXVDYYaILAapVT33xexPCEU9lk7dmde2q3wgo4Igmt3TW8+Bm6JqHd9p+
U42bYfIXFBQ0ZoATds+uHnQN4HcvAMlvPuVB/UEs2kx/7iut/2QlAaDoWT1fp2np3Nu9IuYkQ/jX
70Mxd97RhTfWn5a0+xBUi37HICC9/CeLBnutZmfLwwQFxFk4Ui6Ey2t+kEsRdvq1E+uwP2k0zYis
XqHcckzwu5VZDG8JwGC4RhOuEmkzy7PNtXTB0+6bCdJRoysfYj0uH5Is+WG58QonVU0B0luZdglz
+4coN9mricjEdWnhz7RC90cIROEWSOSvppvnq5l4ysWDR++kWykj02+cJCYjlWV+q5NMvJU7pwXi
Z6my+lDSqmiplYjiSjMmins/7ThDgn85Vuu5ri3UKsToXayMhG7PJNnNLt/N9hfKeSFZ7cr9dUQm
LzbOw8qEY6bTWkbiLgBc+G7NE/AgypkkpgWw0EVDJvRFKPohhyQL0C+ROzUwYi8WY3VoF05llXLQ
m76mUUrdLhn0V3soi7oK2MvKkVBG6/NLUE4PcrDQc0omhbsuN7Y6Z8BfBNR3va6Aa7F0oOO9qgqv
2I40S84Iu20Y24lFzik5nXhR6CfbKccYSMY7a7PciLIOun9Ec52QL0h3FAMJmMLLApt0CAkvwWpw
sJ7kAPW7YHnkrheiNYt8ucocwKj3SK9vTSyqEohCFW3/Q9lLLodmsZzLbeu1bcNkd7Vv+1o9/JQv
bnZ4J5ft4C7bfMXNmg70BAQunKBQoA6JMT1O7szRdlq+kZFgmwV0zC2FufmRwee/gXZdvkV0+23y
V/uBI8u3PLbb08CuutukCeubzjXobyncB7DresMFxT5pPeehZ6THSRWdgNLZ8YVB08LLavTOe9CC
H0d1+elrd3XHoxWk6p8SUYuhRCQGCKJA8SVZelElRmudJabhMp9AG7futdXdoi401QKAuYxsRUUz
0nGsH5wkeLF0C4b7IT77p2e8xNXdFkh5W9N1H7TkVk7MoijOddqVwDbuu5tx1Jb6RG7dsudWVNut
SFdNezGVJenk7iZLzW/WOICi9FsXCSGGm8scQFUApHG6XAFrFJFzXwDE9+CGlY9IPprhN7JgpsbO
71DLOf/n57n7yocpAd7I5P9ZDsDi+/gSi/M+CCamBe06oEsc+RvtyPDjdOwUparAPu0XkS25Ppyt
Oqw37xT7Uu7K+rZWgWQxvEbb404qkKECZU5F2hrE6tPEpKl5+2IBH2NcAmdIX7v8CbLOlF7+Qvlb
g2F5sdk/NrGTOL+TyScrij1e02vOzf/e8Zuu92spwXV1HUIXwzM96gmW/X7HXwyDl9dN2P7hRqHZ
MycJCtifsw1TDVAbzke5i7La/bgqWaxkcieyf7frphtjBP8aUAoFXktnZNLp430LwPqj33df+2Tg
yatSchbYdicpuJdMkvTk76ijndgtsw6SkmMzDF2kWuoquzeopWh/5yvGEmrleXwTmF2n8N7o3IL2
7yxIEu2xd5rwMUk6pmaqMbgUWTaY4SOcg5fV2LMxVysFR3+/hA4zYEqnnDpur+zRALPnNZDTwKdo
hSakF8pOFGnHb4gEF9kWgOCRYs6VSEU1T2eSFpRkIP5njOnSQ/aaBdRsE2Sk365J94CjmMB/qzKM
uwlw6MOFPQI9KXs+uVgkEo48KugyLOaf20K1I5S9oWVYyVGnRLZtEmfm09U/WbaO4mfgJxpXOcud
hGlW/b60UlCMX0/QlBrm29BOh1PL8vyzgVTCy6kbIAqO3spwpMnj1FDq3U+02+n81STMTPql54U3
0za9d+HYPOYUrIKCJNqgKvgduDZhNtoqhqrQKHdux6jJ2VS2xnXdQHqhFE7+w1hr8xv/FwbboJmn
mQ7jMCQxw8cN3MO2+91YdR7MhjE3lybLpOT1TQh7FNQX+4YsV4C8IXiZzKOoM756p6AQvAi3v3X7
MyVlIPYxqaMtZSAfDflWa4JM1qhgpUSz/d0STiJ11vJg1k3whW8ddfMwyB+hK4PtM7AV85o+LbdM
zlc8+P7lSLwfkx1vgiMlAe3uv20tcJov2qBVoy0cuH93JH8n88vxpp6a8HKXGxkss1uyYBr+8uGT
oCuFpvsro/QPPAYXvqkMPh4d+rCGE62Zac1s+I0WYQ8N7ZFnIEbiY+EzLWsa3oq6qTtYWTKLz95l
0sNI2WgPCmp/d34TW4KZUG8ALgbUpAq927Vq+TvZ797RO+P9JV/fpAQuJu/4vx/HjvPucewYdkBJ
13UB/wdIFDytXxMwWuWRJ9cW/4kTcXnTeH55NN2xOpJaWhhRapIzx4r4Nxs0RXUUtVw0tdxlS5PY
N7l24eQlqbzNzGir/KwYc2ZH7JwWHwkgQtFHFmOlJ2UR1NeavjIFZEILNNSMjTqdfzfwD5vR/sS/
C8aS/1mZ9jirlYhEKRewDJ6DMrCvdnu5o887ufA9vvq7w+4/XXNwIjWrAopUfMJwrk4B4wzOZbmb
a+odrLyDdw6yNMx5ewe7vbgnDMVcBMk3GtlpiEiJ+5TYsErqdG10RQOrdBDbM53nPy9R7xYw3BjV
xzQL7UM8MWsL/jPqTcORyjwb5wowzz5KzC0a58szE0SVLQ47BTu67sf8a0MHy+FdanY0M229KGhT
P08rxujedw/Aolk6V+0UX+Zw6Gz5WJhBquPac1a9FUdwIoEeV5na/WL7TFJbXnGlj/VyI5c2W0Hr
mv3mo9bBjAYvda6dvtHIrW1FGAExwAlHblt4o2+UE6hrzFOJjFK7e5n71CDUJ7H9gdnwkdLUCnlG
42u3oihUn4nmrvzyykdd2hCAtPPyd7qsVfrlpwdsulp51gzDywcvH50sq9cAfrfOJDjqBcoPaN3u
DaMJyHvxnDvyk3DFr21Un7dTmJxO4CAfJKXn5kv5ICZ2Jp8DzBdD776Y8APG0TuJRoZqUIsHTfzI
9jCbDdjnm822FEuJ0zkDc4cAXL/EicGElxcVE8Oopzs/8G40BrMoyln1YVwUM+/AsnNnBiOCPDgy
C4BWnXSm+VPmxGSjyhq64//p1LQ0djXkv0jOwooN/Ls6bBjqkqhzQ2TG98yceVciF5EoZZm6TN+X
cA29k4uF8kw6w7uSFVtN/4LuVhLOKvMk+SxJP6m0lOSnCr5Vj4a9fhBxFwbwQ1YtpDoq4TWl/WYl
+axXK8liSSzJf73GEit3nj9I8kzyZlkNfKjjAW4pY0ulzkxlVNvamyRN6YRqiCz+vidfJAMzrNp5
zffmVnI0IrLClpFMpkCgHVAJnaE0QbXB1W2Co84jOaC/IqJ3ooVVSAOn66RRmFJAEld3NtRVt4l9
vm0Ufl1pRgUFUnje9QA/H0T3GkFwqKhMWJfZ1KWfMs9NBzr31ig9rdX5cuYjJsNBW+GgDqAiA9XN
P6+8FYwsZeKow1M89i8yqrGcZPf19OonscQP/Cpagae1uW4CJ30ayFqd+qWXXHprDvqpkvVrcSAd
aNzJyvXd+ZZUxFFWcoFrqz60HVAAetdQLP3vIItfXceMTHzRoaqL9OwHaE60WNVZ/qFa/Qq49VC/
8W3GgSBc1s9Xpx8+ej5oBRBuhz/S7r0TnQYV6Z1OP2R1cTGxNb1xkgGqChARmhNZgxj4R9ek46YV
URzWPMKoZGcaTwN8ptnCXDy3tRIqR8v0h4tBtL5PWzX53ensa7fq9VfmhSCuj5LgzJiT5qsdWT/0
GQoGhjJpjYCrImIX+RWMfWZmhsK5YktffT2SmW42V9AygzOJ9Oo6wW54DYDmJ/BJ6eQFrenPGQTi
xbbtz3naNBfm0ERUW2P9cbeIyvwaMB3nswU8eewUxuVqr39IKVqq1VHSO+fLWjogClKeFtnCQM0J
KAv8C1dVbVHQ7ugyesChBwm/NN3Nv8XZfSTOWlExAf1vcLzh2R4ZEHOB0ZXVGJbjMxim0Ait9u2S
6uOzHerhhemCOi7K0fTqp6n+EI1DANhxy+RyMtntpSi9zIaViWCykogq2DgH9m2vQkswK2nA90tp
AeuY5b20IAK5zIyE5x4NDM9ACNiP7ewBZjplLdNv7cD06uJck2Zxnt8Zu1liP9YYu4PawQ5rfZl0
IPTWM0yKWhY+MrDPdHywHscclh+OuSX4goCKMmVBL/dY0UTm17RuKcDqC/EQGUiFyUlfkLMWO1E4
CvpXBd5c+6m5pV583J0G3sQWXGRi1nYhWy4Q9Rkq/+Y75YepjqK/V55UcMVD95CnTH4Ppf7D8LSP
Q9HF3+CgArgXds6P4H6OZ07GGUKLoBkF/8Q82pMxX0Ew214ZkR4cTa9dIOkYPWZjmF0H6KZhBG3g
nKpez1lhy4in377esAQf+9Z9eb2kauKPDSjA2+vFc9qf/+8dsOG6vyYkyNvSwmv5pg/IseP6nv7r
DjhO3c6c0tz+MMcf0SeKf6grb8n5keFawwUcQbO8FdmmDmJtunYgjzWXqLXvgL3oQJCALVtsEpcB
4Gk16XgpAjhoOmvkfwbzqu7K/5YzOnEggYsL6wiQ/0lqkS44KxqvuoNB1RSZs1S4icxVyIJiDIIb
E9oq3iZjtl4HP1Irzsvk6g2w39bFIQ0d0vQRK6C/1AURr0ug/TCGqmYYFdkbnzftIm/c39hKuG5M
tyBbMwk515tEMwtGvluPmTZvvNbabLoO1EXu5CKKJO3ZcisTaGciAGtfbXb1bi13oExjuAv3ECKT
i4QJoG2F7ku9gu/BHEILvNNdLGUPEbHKuMtF0vByN3gf/Y4UgSz2jP0C3cQBzGQYp5TTrpAl4JT+
Sdyn7YUoJPW/280DEz7kI0QiF3k5r67ehtzt5W4PKdH00E2uVjcLD0wA6keONC+XBdZBCuPptQ//
Mi0kSgG/F4n+iV41BVG7qXcP79W38KL1rADJlTkUCHp0l50CJWL9RJb7xVOM7PuymPNLKyjyazfu
mXaIK4dZ7RD64lsqjrzca4Tdr7LL+j9OpoGq/L9prXcdMoQAHPqBDx84WGLvDqYciYsclKDmW2Zp
NlN9rXH0VlrUwni8HpLEOIqo7239KEu5dEohdw0nI0BNx2uxEFtgVUmieGlz2evleUQi8i9GNKOT
Mu6CD/xLZAw3C5frKbSDuxI2vNOUUbdvA0mUUQtdiCOyiF2a5n9o+n6FGLB/SCFBaoG5BtS04bgf
6hf+SOrwTlaORw+9TVN67H+P7Ch70PvKB3KlnQ8MLduf2ySHOVoP4vveX9NPTfy37MTTuF6O5qQg
ltTGfHeS5ebkLcl9M4MqSTFjvgD1eZgnMK0UgmHX1Kr3HxJ7WQqMIQaOp0CvlAFtHDT3j98zOPdc
Nl0N8Ol62t/lOiA3ZAPqb6sNtqX6iy3d/t4Nw/SRWVHQJ+ntv4F9qr/r5u7FFNTMiyQu+2unBJWg
zk2wUX0vOTQVXIJbrUKqC5aXpIdOCRPQ/v/jEe75zj++K+Cw05ZuQZZneP9oT29XY8qcfgm/9YqN
y7a8+JYhX0DMA+thv8ylf5lT2LrdRW6p0Ry+htlhlzH5mx3imNIaCPf25j/T7LCHbMzqRW5CRLeH
3OTKk2mVbxPj33cFzB2t7psfM7c0H9Rq7ExrW1lJfmwmkLjJQukH0wIeIfWLB32BB06baogC1LFS
TniNZXRHJ/avxGKXr7NigJohJd8VM4OU5HSGYzO3zrPdKlz+cuL7wsrUK/9sdT3ohSqNPc04G8cg
Tr4z/smeZvTYxzE4dG851outXQc3L1WQ3CIZNPTUZVc2Vkc3Trqjl5KnvZJ1VzIwLWozherwTPRT
tQTQg432i8pKO9+4EHsQjtribFeJfd8y/feS3bM4rl7Jr538ZsodM5xfipxqzC7v1Q+qLNkXv1Hu
P6DirpQGgK2XIk9LYJYXrW0OmjYxjlgtPVOUhvHB0eLoYJSwSkNYbnwIiy6n+MVYkwYzNtDoev/g
BsWVKOUSQ78Z9JPxJO6hlnG4gF5HdLbLGVJiy1JiRzpkIrI0Spi2HBVbXF9jK1qsC3pn3NPKJqs2
ZAbD6l14J5exCx3AqpfgQ6nZBhwsKDh8AY7RWgw2klz0wQAApu7s1Xlz2UMsjvbGOaZqcmhb0vh2
k4PIWfR5dRMns3k5kwxfBrAaIzB3hupmiNhlHn2IAC4b3Ye7Ku2voBM6gE1dNebyjRZQOK7qauVY
XhbfcvO9uE+c/BsT5dDO/cOaIJ5OA21SsOsyJfXzPl8k68WI1lNjpDYmy/c2b3JKu35zfE1OSYgE
6qHTxGl1Bozj6UJmq+RSlPCOZ7pxX8zhy8yVyFV7wJndcgjbZ7lEAU7u0Wop0+/yf4tRqm6w1rDO
ytVLP/fp8iw/LNlqHVfafr9YWedTNZoBS1nd9KgX3nS+8Dn/atrZ6/rF7FveTRPArZq7N1nTd/d5
7dSnjE0Xf7ZOfNp6+fqNHSNcDL9aBG1g8S8WWJ6pccD9oep16mQJxLle793Cw+nfyp2lWd7tCpvZ
ebqSrNgVI9XQ9Uy5+aadHrcoYm208EAEdt6fRx+jIoX8quAfBpwWzMhoHnxEg60/1U1mPC1p8GUY
yuwoojnTByAn6k+iE1FGQY34Y3mwgxUSEu8p5mT3JDoYAMYDiA9QluT+Wpy+BhP3uY4ssnI+6AjD
haSWcqmMyy1TndatDzS4yl+9y2SVs2PdQtH4TixL8SMevLDudVCFV3aYd/exOXX3zHt30FrnRzcK
yhuRT73X3cvdXJQcxGgy/jf5bvpqL3EktIh+jb+/5Ku9xJc4BcW1GyCbLsu6pVSn2JAbS4chRC3l
kqu7rl7dM+gloHP8VbEvpwFc2DdqH74fOD9/jEBnXUA3xPeGcTDvNpYLnO/XbjNcMhTu3Yp8M5G1
NfomnYXkacRY1Luh1r/4mkMVHGe/6OnVJptMZaCkacuILQCcXrNOu2zPVlk1VH4QO4aXIpMUFef3
F1ksvRjit9s4KRXghXneq1brSj05A+fdvaDYpmqAqlwpdcegYaZ0gEnmsFclRSHLxTQAd8pzi9Z2
uzau+IWmOwRCgm9x1x9D07b/hlXnjD83/lOPwMg2Cy18HsmMgH8AsJvfuOE1D//sEHW2/TgnbnsK
a0/7TeHheHZF4sMyNneNT49jH4BvqaZbAENE9M8N2iFy6/VmL8hukxxqIkTu5KL7KXVduY1LWiMs
EvS7SOSzyzki8qDjksRllXwy52K4l4XkOasBpF6nCPODyORSQnxwacd+u3WqiawIx4VJ2jfuIq7B
0AMFx8pBHga+2FriR+nhk4t0/G1tfrKGueTcYKju6o1MbHaXTpoC97VyAT0cbNYO3rZBj2lt7qP4
Yw18pdoC9U9eBSxDYjKSKsolUaPUKwV6g1nMJ7lkVcovn9UfZVUGRnPZ8YhSTiKROOJIa2N49uZV
tGjYTF5fxSpBIYQqlFcRYwkQxPAltxq0iKXN3C2wo8/bBBCr1RiXZ+k2ABFk022zQ68r6VP46WcY
oFwbs6aBGeYbTnkobIaNrzhFfTfHIrywZY81qgFGIAmZ8u4n3b6ineWQGwc/c+znXDXT+lQTmWsv
3Ss4PJ1nDbyMS4pxzaloAThLn/0e+CR0u31UazBPqkbdaYAvEkTQ/pDCoHjJc/ixbn1eTV74zXsY
G6YNxzV7LCY2CIw+Z8sVw1NHuPPyD4n1wxxd86OWWZlaGG1pbQuv+NtZe/bNL2a6Mvu56Gkju+xA
jwQTiP4OYIsetDyuj3CVs1KDX0rU5g8vH9O6NNWpnUHgudZa9CznIK8A8KRvs0c5IjVTNl/ovbts
0PBikS3GiQF63glYDIzk6PFTrwA4NX7a/srpPUg4M/7RlRAzpkPv3C7gOB7ZSGbnZmhFXzP2mlVt
pH/VZBShRXH958BvzANQCP5lN0TJU5iAcSImpepkIPf6h9eaL9FGU6uYRVmzc06H+iUAk0wXn9Pa
H54lVVSARJSZX7Vkfabxn0l8pkzXIYcRXYeerlnd9Zupw4Bblab3nBd2D+xGkd+NTHpemtk4UqI1
xtsMfKHzLliTZ62H5TRMTeNrVBnP/Qzs1h6yrfv7SoXMLZrC+inxn0NqDPIsorkug5Ak5tzXToDO
z/VRVnIUlDtpLNPm8dSFffa4dantJsqLnsf6KGa7fFq75bLTiqs2mh7Gxau/9iGgobHnpJflaDVf
p8o4ddth/pTkUNJXYwezrpL7psbEeQ7LfdpZwdOv7nVYZZcSzYJIzaJXZHOHZvIwF/Nykqme+dFM
P/PxsOWYlxoWzNg/bVWTvR0Xm1xNSv1Ovtt73docXiaPQLKKrn0IxK6EnTxULcCB6uiVSzuMJ7Pn
+3cMMlUhM8p2A0yK4V74UjcSv4xhSJq/8NudX/14e+vZ/86JWua7sQzXdR0j8Dzd9cExdRxT5Uzf
4BpYyxSlEzPPf1YFRJ+ygZZCrdz9dpMt6s7OqYSAhAs/p0fP62YpTm/29O/CeSDvcASaJlgbgygG
WE71xJkhMIll5+unv2uRk945sRt9Nl9ev3XT7WK5k8seaO+w27UiKwqzuaic7CIkf8SvcJ/+NfRH
YGWiP/3aMU+r2orvYX/IITMPvXO9UgBYenE/Bj5PAnv86vnR8NHVI++isVyPU9kELJeKJRaAUUos
UP+gGPLj5H0sb6ruba2uTl8eV0Xlj2eaUZYf7ORPaVL7uZDfjDDRRSM/GT8XovlpJj4/NS+/JV1y
+RK+LOLx3J+GGx4YnB0ikBlPAsgirx2nf+zo2/NOBA8Czj76EOsxOodGONiwJEShfCGmcm92+au/
AEYYCokCSC4QBmmoPvRN29236pIsZIBCdokiytbojXxlXvJWRHKxY/ONvYgoK4LJCkwILdSOu9mK
mWhf5fvLvcpp/n+JLW/Drwag9rtxDj9WVTbfxeTSs9shMUEq+SspyW5ZiRF/6azyCnSP/E/TY5Ql
ApXkcbSH4lqPDbgiGPT9YnvZlZTXosr9/NI51rVFcOsqfgerCOlf9yiay1Iu9Wf4p9wn+1UPJmF3
bg2kxmCStZvvVt5nCkc9J4Fma/6Jb2nORa9mg5gh7O4zN+3ud4WtRoW8pAXKPDKsq9GoDoNuG19m
z/LPwZNfrnNGdh/gggB+NMmKP5egPqR+89YC5DD//9liZG7qDCbaL9K3+6Y1eO/oLSMIgEDMcMnH
V9Ef21J6fcVm7xGWO5H9vkl46yvOqbhoZvBtZad1Mbk0D0XxMD6XZTM9Df2dLAKYt5+XCtzoXIsr
etIwSOwlPuZl/yOsE0qDS+89MaWw3opD0g0JLCXUxPPCfQmWp++DhUtdXW72KhgQiT9gsf4+A5jE
LNK/NHpJ81dtaJd+07RXe0/X3hT2TqYNFUB0JvBb7xTS/PVOJi+bQcjdmS5VU2mDA8QuvJyX8dio
Q4wjrZVO0n0K/Lq/dFRXpSjkYqmlyFy7/qQpCxHtFvx1qkHzp1YUmywy6dJ+yQr6QwFxAVwMFA3G
wf8P5BFwdH5N7ZL0CTwahr2AVmuePM676hy5rcRmbwdAYso801JdLS2NVV3Yw5dtaO0lZCLfBt3M
54M3Gd1t312LDtbV5E5nc2WclUbyqMXzcLUtRVPNzCtn7QDztTJMrTS5s3IbLGx1V5gwqmeX1gD/
oW8PFjUPMz5GRedNF6B6xMc5AdJSLr2vxUf4EGgjtIYHURqa0YCMVJvnLTAF6Zk4O84MjqPWLB+W
fhwOzPYBZ5aRcXfbhKacsiPfNDiPYT5Hz11pXrXeaH2etaK5TpIEGl21rEBXPluNerh6dWrDxHnM
iyB6NkySpSrWOyenhhh4GeLhKtEtkojz+NEl6Xqgtb88iUuSJSeQq9l3reqImzL7CQ4q+yoVhcj6
hjpW3wDjWntUzs9EGFfuU+txrGBK3vbOxlebrGd2fvE166GCmO6QeNBatCrHLcuy6+BvUOnwfblr
xbiGQvW2pMwPdpjtXSSuWd/B50stJYubu0TdRUomWg0AzO3u/9YOZOb/2Cz9AwTKM4F+0m3TolLF
d9S3322WotLuxwyQ709N81cKF8N9VrreaV/13R8KFTCbR/evKKRwP63a/KE34KNoVNnFsrry3tan
N7azlF00MLrEthgbB6TY+MW2MopjMADkutJb/Nx5MMJBWPGPO9/IzH/XVjBznYWZw1Sb2lEu3hhf
g8n557ueJs6D5+7imbdb/5JOTua0Kkh2L3bxpxzsxSFoARRU7rtI7vQRdgHlLitJDUgIt8uSC5Ft
DiPTyPyIfo005ijzofyUV5A6m3TcX5E4gKOkb6AfVWAgwAI86FlcfuqqIT2Mzvpi4XAY3FpcfmNR
kex+ooL1xsJK9eL9q/waI9AowAyuF5xAKBLdphD23crdfglX/a4yzADyKiDld/k721czsXD7IKDe
QDYFhBHjotTT9a6c3Je7Xfa7u/8LOw2Yzf99DjAshev0pgjrMTdsedDTmLZj8wNsvRvPhqKuAx8s
8L7TFlvfrInPCcXlWFXo2XjhVbZ309KQdqPpAEdaje48rUEanUbA8P0xOPVlUUT233XuAXcb2X8s
caQBiNcGT7Cx0EYVDm/dzSpyn2LmjEfdDE61vDMuaWLXPhkLmwhQ8dfbihbYTwHtOUFm2M/MFBUw
aJl0ciF2ujm7heGAtla1ZOtZX0JtA3xz1UafwcCFN7rNjEvRSkg/yGDmUVoS1FtIfYKTToWc+qV5
9maOBd8hwmX7pcrKmu0tA5soVXq2B6rOqvTsRx4goi6ZmirKAHcVjdjkWvijydnvziZELqZBKWif
u3HG+kW2jytl6TRceCQIT7e5HlmLH5MOtOHta4mTlqBqzvoSXcT8I7yYvEy7avN8fkiNGSYujSRF
GV0tY5//mSUeiCqOn9+zH4pvACEJz2sSh5+ZfrunLpn+FVbzl46Rh48wM77EMiN3emArCTavsqhs
gFyJtRqamlRY8vtUB2E4AhZadbZkT3qWLncV1Z9atfzJRUu16NLVgFVepa0PJEUgH/uxBZYFD7Hp
NOeGs7x+Kytds5a7XJvfB6kBewVvRb1M484X//E1N7z333OLwWOOur5pGXx9mcL49bw7tk46A6OT
fiz76gj9WXrOobj+TMtSfJbZjXfVDXX9eWiWj16bdQ8WnRpMKn3KU7/6rJlGcecw1QQoLj6VUZWX
YJJm5+IjIcZ8pa1NhQhiUKJViNDm8DG0n5hSBiI+z74X8DmdBLZuf1ghuT4vyXUdsxI8/ITHxnk/
AXBrKuYZhnnCH9VJ2Cz+D/GZisr+sDgjPajKx4KF6FhxBjqJovq7FbXLl7Qr/yAruT5oWpY/BXn7
CJXu8iXuYehj8mQAbQmrLKw3q6R2sqd4BAB/WsavXdyUZ53TtLdLV1q3ngO7kwmK5Z/650zT/O/x
/2HtvHrrRtI//VUGfc9Z5gDs/IE9OSocyZLsG6Jtq5lz5qffp+q4LVs9054F9oZgFat4Asli1fv+
QtLnq9oJ6rOGNDEIny5i+QJmBTMaAVR5A7QAKbPSpDq9IVQkasXoAXPimAPuhRaV3lanuFOxtLK8
9hB5s1jz4F1tO/558HUWgN/rYL8rZyMtEUtoG4yaHJRS39d973ttIluLOtmuzRt9m5DmPw8KIEC0
uR7roYn2yI1Pm6oa8o+1N6CDVkefiQPkKwctypOndNGdHjrGIhUH6mT6oWcZNd96lvQca8/i7dDh
ab2wJyxN8yG6OMzYvzZYlinRWL6EahKsnWxWTjHys6egV5s1tm/1s2haOKnzlQnZmaTgt6bY5+C8
Koem+RuM2K1xvQ3tPTLV5msRGe92xtG81sx/7vy/t7GQye5QbV+MTbiUOl/o8b94hRo/Z7blrtzJ
dwAYCd90O0u2DTGHS4bxBiaqRf4lVJSrOFjp2i8VI9MPnQhR49Kc5WtSCvljl/VnS/Xi22bwssdw
9vxlXmnRrhNF8Pb+zg0HYqXxmD1qBZqrHdooyMQW5ZPrRVu7RIYstXymwkkvkotJjUvMiPBlNXzM
wpYWot5s3fQ45c86+AfcW0TV0AW5SHGxO6VOuGB4rDayqEwmKbOq+6KoowZsLkSqrJ4UtNfBccgi
smQK0iDMan29+na0EXPet6KEebzr+3ZU9i3LFP1HWym2oZchb6rrX7Mg6wK81cLwLDffD9i5CeYI
SXH0bIPe5r5kERbganHTtzVCCQp+JVPSFRfIdbxyM9X4HGPW4iiB8mpH/FeqOj7LTkrG4DWKTqXT
fOtUxvwe5rH2+hqRANXZrIOsUMoXxfjqlplxY5b1tA6mvL+Te0k1du/3QjQJ73ImG79oZzb+12o0
Y6faKFqSbDKDgFM6E/MehZQYRnxPVlxpd9xs+WNmaWtZDa0LtyE8x3G8RqbsrROGu8Yz0YEn1fPV
uyx0c25cLMOLjYz7egk2Bip56GsxNYQGdOY9RJ1H2o+pzsIeyuqjbc3dEiINYiIEyT/wBG9kve6p
37qbotkQ2T90t6zyJe7NYzNU2Rdw0ptWVZyXrohx3khV/ZANkXHnGS5i2KJFEprXFgASi/XUIbA8
+GclSGJcy9kbgvrbHjDTeDv4qX+We29HJ1En20WIbO+vl2uYNfs5x2xDi2b/ExTcZoV+43xWXLLs
rZqF6xh3qY+4sRPSYJYA9DFZRJmvPaS6bm+bYDJ2/NfFxXQRWJdNGstdqlrifwoQ41ph2KWe9aoG
YVQ14bpC8F6eLRq5TFqXMRdqnXhXWyN+a2L8NsUQLTeWH2H4Kg681ckmbz3eHVBL29xgVsi00V8m
gp+v5/YHS3VD0lITqIXB/FavUj+gvPWQjkRcZXvF9UGa/FT/1t4Y3Pft5flFvTx/5FcqpktBykR0
PDlYiuC86Dg7L9TjOzlAeShFk+mbcPAWA5QapiT5xsy9DlD97JW3omulzeiETZ39Q1cX3BJyODBH
As08FIVtPdg6kjC6htqyPmhpvYQQh0ZB82ApLfk2oASYyFvRHhXTb21zFTckeVRuaJ+0dbDwo5wY
tNHgBF/PbosXVt3twjTq7kK/bu8yh3lwXaJLLYtvBxA9wxq9rs9g49u7TmxCXfdWgBetlWwrD7R6
rJ61qV9fP0LWBbnVkgq2+RzxEXIDZE3bteJzrqcSB2Rj8TlhVRp7t7RPWTWGD7ldaqcqSp7hN4cP
sgrYhbbILcvYy2LTz9pJa7NnWXrXQvZKUtTv/00LHyj+9Rx56An624SF0kvR+0SXVXe8k5ukcWCd
oMG3bZjF+0BHagMjhYZotWiTWvl0bRjpL0PA3RyLGlnd5gbpcV9LtrKpXQGH9lyn2vt2ejLERCma
hmaBf190mU1D36tBNG0G0OXP/6YF0SEc81Bu2zikSZ77NHl/jrcWkziHy6e0c1GsiqpTM6Tz69hb
WKkRLfEwDE/I4zA64iPVNFr7ISgH9Vb32y+yOoxiny+tjGtZRDorQoIwiv5TJzJF6/LKBAsQw/J4
H58dbEmRZxiP0AGCs1tl4VnWv21k3fdmsv6tmeyF7QZmLD83eWvntxiYLGTDmhc+/nz6eiAZA/gn
mV7ADQf4R0XWbWQN4UOX26fOHVE6GkJvOyH+v5bNysn61qxCjf8OOOqSCeVDWRj212EEWsm7/SUD
8baKZi8/t1YGU712x3VEKpfr9K3pnHfXpr2C9UHvus4h6Hnqxqy5ryZ/Fspl+q70VZZrWhphS58i
U4p16U9lL3JQJq2jeReP3GHooUL/6gFh3zhFlm50FWN6WQRNWNzIvaStkHtJ7D8KFfy+4SE5GgOU
u+6JuljWib0gaTn61u7nul+0s/AKtrzRW7xFOGX4crS6FNlqTWj1+o63fjvMAjE8TaaFZ5fcvTYX
8VETQ8Bds8F2KEruSFf2NzVvrhtSj/1NEmLyqmMZvWONgVPX3PgbJZ5EdARUkt5Ez3JPwX30OYfn
sHi39/ftIgzeMA3ElP59u7ivdkQoeuVBBYexZQoXLy1sKZ8MSODXPVlniDpL1Mm9t3ZyrzC14uld
O7gH3c5FMXKbzODyE8u9SGRD9FMJQcp3x+Y49S5XpMOfLU11+tQ2nnc0GgNeWTXqG8nZkRsQC793
WK0cJR9IVuERLWbA97qgDs0eSGHgypfAHeyYZGY5bCfhm3MtZ8OEm+CEPddbf3HKvK3giQhmkqwP
te0sTln7Qrw+L8ellMaJJ3drq4DVrbn291jjFYADeSWH1IdaFj9N+PPtkfT7Vp8Uzg/tMfQFfw/0
HcyB1JfBiMg/y6yWVY2YjOl5sRtyq0fj9XtZ5rtklkvuvR1woT1bi7h+Jewf7N2qQF3O7PUPbTLl
B//nIgNMuZRx524svx2VRdn421EVLnEJtBRnLDfcVkoTA9Fp9vDizecOf4rDpDIN8gUof1TzYeWy
otwDSDSeU8+8LRxk4noUWh6Ib6CNT7VX283B6Hx32QJlfsZhEokadNNDbbYeFUPFq0goJq/ktpix
/XHzwH70bUzgMmNMTonYtAmDWCy6eN+7yB6y2M96utPKMd8qAzCTFNTJoWuj9uKmOqj/1AaxTSnN
u/YytYa3iYc5gC3oA1EqJiX6dz1k41zDSQMc2rQNRhfj3TCo16l4V5viFe0DSOt1/SJrCFfr6zS1
8X4Tx+Y8dtYYgo/7oFW8/ikpudmIu296w4bzrOIiCcK6YZaoIde3GFMlu2s09YhyWXi6tgnj+Fub
gMFyj3PKZyXO9VNoNLsSNPtdqTP4LoZRwUNeH7zNtSzbTFF3bRNqVnYX6Ul+11fqPiv6y6h12l5+
xyI3jBPa08L1F+iMPg06F4Oj8gf1XmCe0mZ8Aq6H89L1Zk1Hd2MMk3pSUoRL1c7G+Aey7UnWoRun
Cm9ADsvK2U61U1xgYPrWUB4IlMHaBxjjjcgTnuQGFnt9YuFYnxIt7vZt610Pyqp/1+yt7nuHusGP
kZCSsornDpJ42NTdfujnP/Ssyu+udWaZffVbR9vLf1xu8LC/NsPVOT9FmXPsLD2+aPDkD21nYHAi
ikofJZd5joJ1j4HXWtZdD+j+10BXw2uvGqnoe2Ney+b/7XmYvYcHFE6FKDrRZFZ7+g7J+m97ChDD
Y97NGsJ57AWlo+3+i3aKknerohmM6rOnmPN6gF+BzWXcb7NImz6QwXiUEayiNf7wdG1+eGug5cX0
wfCLx0Qxd2EeaUt3bPOtHCyGKMrXQIXyrRxo5sLNrkV5FHLBj0XZ2BZ9ZeN3fd+OtjiJAlx0TxXB
0nM2qsNyCIrpU6NUX3CF9u5LryD9IOod3Rrf6uOkJIsHCKMFkXVyxfKIUW74xDP21CumDdvHbU5Z
YFtLRSNSGzZjuA181T1g0uMeou97/7EuVDFJQMBjKzvIjWwruyJAFS71OCI+OhuXJtP1D2auDrdq
M1/isM2Prp3ht2XV3q2SeDn2j+6wa9MQcEkcq+qN7X7J3ICXi6zKi9raZCVWNLJyCAzavfWTlYY4
l6uW6k3YfJU1ptU4629jNsg21MYr397bjUr4QqzH5lioHcwpGUhKuggahd742Gi9cpYl3uH4TOlR
uZVF2X1sTKI5ogMeqj90l2es9P7Rd7JjWxOaqCLmeugifEA3Oj6AIEzXEicm6qHjmJdfhKklE/XH
bAzEJcM1BBlOMxDMVd9R4ho9CGOL5fJTBXMsFV4nbxveeuG1OBvp52ic+608KOsLIU00jXUEwK1E
0+8li9PqxbI99ch9Ni6tspxeKgdDC7Qiq6PURM2eJiSqXrpZVY9xn41LxUGB0HHxhG1X84RTthkH
LHLC4D6uh2RZ+L75pdEPAwCLr52K1ZOjxPMlrSN/+++aFsVR6Y15PyN0i9wD7H3X752HyDD1TVh7
9sEtGu+cGTqc2QGDsqYPL05Yjq9zXO4KLxg+qSYcGXCR1m2e9tVe1XJlG06lca8gBLZ0kAH8gnv4
QnYiYvpauKH5QXN7Yz2G5bBJNRZueZLZ6ClkzUMwPg9+rj+WuhIdy5TVp4RUDUlTLTMLbryEW70V
JazKNNVqiSgK1qJD9UoyxDorM2u3Gt1YOalDj3qjKFZ4kfhV10K+kYXBdWpIkOl6TKJeRckVx773
+7llQH4nNsICSTJchINoHO8J8Hib2vCmY2L249EeNX+T4KJ1byeeukyC3njxlOKpUk3gnLw8SXYt
iKR+CMzQfknTTF16Y/o3p8HwFvdB7oKFVjTJjauh28jyydnLr/hWlL+tTZoeV+rS2ct5rzwqi/LX
yaIHCmKnwqVtJ2d8KQb10JKye8Cvvb61uYeu9a6FzUPZmdnOFrelEuo/NNMr8sGWcDgulWaTK82w
qfsK9E4TGKiM2O6zX3oHncHtEtp2dvOLR/C94RPKt1DfHJ4/VKsxbtPewVECCzfJ3lF84vYxDmPK
xhjr5GK2mnmxyE9tyZYqqG2U5kVugtG69Vxsc2Vp1CGOe0hILmQHW/Rq0kbFCFGf9yPmGgvf0rtt
NCGhuVAy+h2LwhuLLZoDy4z5xKbIwdjwLZ3Hvm9fDJEYHw3nd9i71aOS4wIMmMbdDmnz7xqg9pXv
5Bn+QwNPnMGTZwj9tam27iUd1YOXavPvpHhNiEIJq+Mcz8t5ZA4oD3R++zkYPe9isKzYwz6ZxOQH
9wjBV64GnCOmjpExy3p7Iw/JzVCUM0bnHbi73OWJ66ei2gZ97ax5IovnvIyxxQ4T7yCL0FzP3qQa
91NsPfldY2+AcHb7PkmUnVO0yY1eht1anWv7gVSEh+y0PX6CYHVLNaBoi3/TdE2YK1mzccXyW7Xs
cZFGGfRNsXi31L6+RxgQwCI4+p0s+qJdrSS/pzDsE/L0eDtFc39IcPP2YqyJjaF4VYf8uuP8WSMO
xYnqPWlKgO8cLMY/Zie3HuooyC+TEy1YmhDcg32C5Wp4nwx3jYpxyfX1EiXu1sU47frGqsPavrHD
5BZcfv5YK8Wv3ijGO/UvB8syVbXJ+zsuekN/uZ0bgNtFa41Y49n9pfeRmM/QiF1PQuBDbsLa+ZqO
SXRMUfq7WF423be41n4/jkVodhA/DVzIn33keVi6TGvZ6f/DeXi0kt1U6sjwClaa5KcNKYYaShHf
aKLqh3rJajPsqSIlP3nYEPxJayslb4lUsCb7vTHa3jrLumrCB1L2lQeuBDd3cu2l7hQfPQ3YDER8
1z9WCC8Oc9Zigfln0Zt9m6Uh1O7dEIc2Ot4x4VytMjdB5AzYJLZQwyJPQVxVVL6jhU05/p0OaROr
qe+LMrcQnfZ/l6UmN+t79HzMQzI4GJAitS7rv1dleS9AArOIJuvBZ3mwnvchoPMkWmLY0AOcN6sH
tSo2fm0oT7bbFGcyyAw6oojUPiKrReiuZJEImEleqZp2sgiHECyckffnOa6UpyEc1krhztCLm+qh
7svrKRUF34tEnLInrYky+d+dUnH1b6eUn6Ap3fWU8luKU47wqa+Ilv/1k2VfIy38viDRxY0Xtu+K
/7N9LW5+z16b/y16fW/1c5//WT38n8d//FHU/zg/bB7ft/ypI6f/9vGr39vffyqsc9bW0333ih3Y
a9Ol7Z/egqLlf3vwH6/yLI9T+fqv374UXd6KswVRkf/27ZCwIpTAye/eheL83w6Kn/qv3/Yto9Tr
X3u8/t60dHb/aQH1B79G4k81gbH99o/hVRyx/2lrJtYMNoxvlAKlwSFz8Tb812+m80/Vs3RQQZpp
WJZpe7/9A+iVOGRY/zRdYBSerdqeYeAv/tufvxx/E+GeeL0m/8Fl8R0EVAWSYdkmEDtTVS3dMYU5
3Q9khAIr6rn1YBEiEOQtEuvjJJgS4NbHhRrMNnxxOPaO8UhSz8E+fFlC2uaVam+dznx2WTjp3fBQ
m/N2HoJXFJzC5S9mBe++oA5GVef14eqqp9umbQp0yQ9fMB4AxKoRkXDX7gnFmnq8c3IUhEDIpAd2
YBDoimsukFlck3c4hEX8pcGc8CGqsmlfREm1cXysVzN/Mg+ZOfvLgJPsi7L54++/qfWO18EXVEHS
6rA7gHXpXPOfvykQaq6gVc2L2cPFrwicj7ioj2csOxswWl0HmL2+n0plXhWtaz8TJrKOzYQVuDm4
6UZGt7VQjdYAEPdclvzeStMdGN10XXTl9Am2zU4vP/p4J9w76DheWgNFptKwjlrn9vEyzhrsYr3p
cwUaktGYGGIVknP0wwjIPRY2t27zAjrHfhyruCUFkpwdEzUqv7MVqBUB0JOsJjHmKNYa3VSskJFP
OjSjg3QG2WYr7bN6kbs2htJERh+UuCsXVYouuWCQkkfofqE8ob3DDYn/EzMRm0fGVXXkMN5defh9
pdYO9bQoS+V2YNG3SJJyWnmFMm5YGcaQHbx9XPn7dso1jK2sxynM4x1aAil0K3u6d9zu5e+vsfbX
awxEVTUM10bQSDw6P19jLFW0Pson3pWVOd4NtTKe8nl+Kse5vRlISZ/zEUfW2b70SfnHXCXOld2U
Fepz0WnqdcT9acD90SNV/8vDwaihARG0mGgYOIMI7Y4fHg7Q2k3XZ3hCj61ariWOIUMxZTNoFXaA
bfGReeV8Z7SZCmV3sDGjN7N2G425uR/9CqtJt9eORhJrGKtb+8JSP7rD4L3ggdSQpiu++KVJDGRU
idQEGYKjc6wvWJCF+w5x/bWWAUIZSlQcSNNFvwKO/fWvdjUgvwyC+FC76NX8/NvyqtaBPhD5Q3Xl
yXRrfVVqYAT7MPiMwONyNEZeuuBgPrj+7+agJMcB+sMmN/BnzmCTrP7+yr+bzHEzupqpOoDYXPx0
GJB+/jbe5NtF0Wh8vpch5BX22lqG/6ZERRxMi++8MTD3f/+Z7/H5OtB8XgFoeYsnAC8m3gI/Xt6p
xzOdwQZXyyL/oFgJg4lRBXDxTB5FjNNZ1/hmuw9BsS+u6mtzTRpWN6JNlL5YaZCdUqho9xWkFeQ4
/T3R8RjfA9f8xSiti2/yQ/REfFOdB0I3eDeZjuGJv++HGzGftCjXTOHpbhnPQRIhuThqxlnTwLjB
EUBLnyXlViJ1TFwAx8DDumxo/UPcdR8VwLrLvEE0vJv1Z5y6aQ+YbV4nLk9UkxmHTiTw1Ky+uH03
MsQ3h5rY3u1Yjk/eqDY3VhYkkM41rFjMavzFUwb0/f2v49mybEcAdU1m9Oa7kT0a9GhMjBaobJ14
e0V3tkNr1Hdp2yjHNkI9rJoc5Ez0/KFRiuDkKn6wUvPyVZ0yndyl8ziWUfGAnadyLJwiXAVGpKyH
sEQMr26rO9WfVl1lhA9JYb928PdPTj87q1DzkZSt0f6Keve+s2p3TcThxffAQCp2/Gnwh+axdx0E
GcYjrMzxA6vLfBOf6tFt1pmD3zQWvqgyYn+z9D3VOlSOkz9kOOX44LDg+CI8ZOgD702WnrtQrT7K
N1diByNCzWcl88FrBigFVGai7fsuN8AInTUh3Z4ODVhiIzwXGdLvMjJX+864yGdIvI02JLuyGfqD
a8PGXpYFi1U9LPcwva2HZnIfXQVnwlS1SXRXnvGsqtUad4RoUVZFe2HUnG9jv9yPmk0QsIi9FSNB
cVN2KllcfULoVeRL+17Fu4EgJXjkehdbI0oIeBieA9Ixy4kg40Llw/e6afgAi2873tx7RaTVS/3i
aa2BKjUDYlQm5aao03hVGr65d207RJXajG/6PqrXbqSCbRI33yg2IPWWnps0j60uiAK+TUYiyKBg
aaZSHtpagbevmBMwXH84lpP+otgGXmpZqBy93FY3FUuShS5CrXJToTC0VnwmNGOVh6vYG1dk0NRX
JmWH3PoaJMGnQm+L+8xT3WNm+/WiSqqBJYXuLHuUzp70uruF7azuXZ0RQLd04xz6hA7UEmZEC15R
kHY7F43SfG6Dk8xlq4VCrD+dud7sFVOzxKqsuG/jjxJmg1xft74OMJaWhUuZT88np9pZRcMSy9JX
kWC4BS7yZXZezyxZW5NLXkHuRGf60EZIoBDtHDYOqVCcOtKvtVheueWShXa6HcSNnhZmduvBMPKB
E+pz1X80TWYt5NmVRaA2ZEu7vgS0Mn2WKIIsr9aQXwF18iC4lhtcmmDH6jo5Nmo6I3/qrltMTFeq
nAiZTuTcKoFjbQgJWbui1z7EgZWt9DHIl4VNJgHjxU0Y+HczlzAhqR8NB9he1pHVX4x5dsFzCQmr
rVQwjTnKgZBx2k1u5sler91657lIDTBZZVQTczjZtXIM5x5IlLHTBFy0imF/Knb5FHk9PmSlZW8K
4ufbQp1fgrCeD7WCn+FIKGkdqVFwmFlYrw0vsGjmfCzVyTpiSFUIwYlMbCZEiTdjjcVr4OeYIpvW
g/xsWPXAfPQeim0NAhNk/4AKGK5MHUn3jZ+MrxoKGvDlA3s5o/whLHXqD7xT2qVqNfZa9sq12jrG
RmEfBq99jXR3QJxeKdbREAN9KRSAIUUL+U3MGAxdx8tMaHb2c4bd9DBvTYs40+zAC6z1udyYdhEt
tQwsWqg1+hLNtkNrdNlj0hvZwxjdgnjyFkbSW0f5C5CKe/DwBKoFrS4jv7WIbNW5I1gQL2bLD59y
YG2LuNDGtaF3X+IZAGnT180W9dDwXFbzscPS70SOLV92ZoKucJC6e9+cmnVJDnShhPeGU0ZbZJM+
wzI1n71yQsI72psgTe+6JsZ0Fqjjqg9r0jgekLtiRu4wnG/AOKbomOfqJvbbeBUJydUALgb822LX
KMO8M9AxOmK72O38L0E62ntAQ87tbGcHv6zUYwp9Lu57oMqakxNoj8fbhCDVZlCNlQ/bb+Ngp3Fq
VB+5oNHKWXVpw0e512ThAESif9Gifao687kSAsbQI/3l9fXo5o29a4NGW4e4DFxti5wABqZhJB9K
NeovPH0fHUtArfXW2kK5DTaxAxXbtBD8Vq3QXpTgtI612Dgaspp1hIecb9nZBpzrtNAdXkzG+Dmy
zHGLNIX5gET22uxNb89jYx2jSrOORmlg5CBf8Ani6HOmHFga5dsJ6/C1kmK7WsajdzaikFTvmEdb
rSUdRCZtr0bJH1U2l4cgnvAYiDTBKPSbVRK0l0Tpn1QmRnt48joSsNBrG3cMLmYF0GjojPrJd5LP
fsNQ3tbzsrDKnPx3Xu7DbsgXUl5CU6CSj+OhSYr+Ebkde2MdINdZRw8s5iY0jelTpNyO3XDjF91d
TYrthKFOSPQXyTAyJ6ge6MikyzVPqID6kCsuDzz/IsJNAtIHoUXAFlqsNTeAioZV0CfuDnHnnVd3
ycckU24GmxdwbOS3KmuGbakYNzL0GfJGJfjjFJsunbyTaaG1rsEZmb1y5eFctvHKwTr6YBKXBBdH
DMa9aRMfeCC6u0gg42YmThvQMLvYzb2trbnRqrLy8AA8Pt20rn8InNaAAFIoK2B7/XqCTb3t3HTZ
teUudMhICSS23KCDPy7z1jcXiAqht65n487wyhDVlZLsf1wcZ3eMzwgMkRhIIm+NseZwPuRxKKys
2Fgq2D7XQShRE56YVuA5m6LdRfEmU+pw1fi98SGLS9RPDP+W2BUzO6/StolJzqvv0LtFGmP2huAm
zhEp0wDEDORYbvmCzqZpy/lBg9FfK/2uLwISJbr3mfRltHTFX9SMtrG2nTk5hZWXnOokWgRGOB+r
ICOa2pnrCFmRB2tQ8sVcecUerHC3zAal3ZQuKmBW2RHvmIdHMpPlIoPes4m1UhEWlPVJDe14n6iE
3AWUQKII6sD6EuZ1dtNqymI2OvOhGYrgKu09K8GHKgeHWnqZdilbtMWSTEt2mQ3w3c87E5a2wFxK
BARqiovYSIqjLnAJtmNpy7hr2y1YOeWA7UmyKjO/4uchowE0M1uOod/h9QQdhgd6YxddhryJ+uhV
bXZb+6W2KJDnYbSJg3tIhNwHsfHBRSZhnZaXUbgPzqrz0AE2xoOb1UCfdtZSDwIm60M53A0NH8Es
Zl51yKGtu7GanzJN38YRK0U8/Pr5K+ll5E6cA3MbJrzBNC+zvESlUqiaG3lwmUTAo0ef4ozyD9Of
yr5xYy9H56h/1MIembQ4DHaW5zV3unEbFOkG37kCtFrD+86aMuxd2mg19/4S3NF40ip/2LDaRdld
4GvAryk8f0O0jc35xY2rr66j5Bu99rib+qKFsGjXJmvQedVXabOuEx5dTUjazOnYrNss+jCO3Ysx
ehfC//ljI95GTRgShsGx0JsutYoZVhRBttLVNFtYpq/vu4DL9ffLOV3kr35aJNmskFTENFnWWrat
6T8vkjyb+IWBrzTDXXRQZ1ffSvNOVnnhCl7WJ6MZq2OouIeqCmMQkE2yljFsuQlSDM4sM7hvuvqz
/MPDSDcOVWlbe32ot3E6/yLY8Zc1ne2YxF0cQoQ6o/b7eJY+VGrqu4B3KjwZlzLhrc+Y0WDf25xx
rrsxexu0oVsG68Kcxru//7e0v3y8ZxHjdNnCG3Nc592S0i2d0NMdv10kZesuwfQiveoFcBIQ2cfh
TriRhRVco8INjnHkNTdOh8g8EkAlLtronfWONu86124W6MvoVx0d1UGazo+jX1Hpjb9cWvKVIhbj
WSLRo7//soGfmX0bF0CatYzJeUICLGb+Mhb90UBd/jiHyaVCumgVtUH/YUy8hXSAF7MciGgBGfU+
E2BfJpEMmeFqHswGVTNwXl5relsXd4Gl2QwI6Jb91yFqsoesaVjP9D7+II1qfawdeGFurTCHmZWN
G3rmr8Jxf/2JHotfLLlNItO65r6LFA/KCMYjceeFnFHCd1JHVD4JLLneAPSwyNulIYT7FKcBrJYr
3hLlsPgXFmd/CQpqpHAtbgzX4mPQLBBRox8CDSFUIrM2nXkR1pq26JS4bxdqHS6iPnbvayxjwfyK
lwO6ijoivx4ZF6OuDtaIrbprV1/nSUcEtYjy7S9u1/fhKvHFbJswlWngtUwS++cvNnuTruSMooua
SNmphZxX6F1+A2+sYkoaPRRa+gUwAwu+PEpWaR3jq9Mm/ZUGrTpG8Yt/iiD+u+FGV3VEUB3LNUmo
q+Bbfv5GQVjkoB1htOmIli0Az15jDB6IvLZcWaM/HCqta7aB2agfW7f8onpO/9B0WbfP8SvaTAl8
yIAAnFrGh1ZP04MSNogTela3m0HDDRgS3SPQoZ1hUizT1MKEthHKpDMJ2hBQByQplF2UZkaovniN
Gjs5IKGKijJiNS38q1sZArc/SQ3ZuMBfPZEzBAt4WOXCwG0jzb6JwyTeySdDLrTcXmlYhvJ4zEH4
+Rpcus6JI1eLtri51ffghT/y317SlrBsofkDa80jkFJ+ShSZj4nt3cpIQz236b3uvqiA9EV0e87D
dgHxCX/fQSXD2g5MVMUSb9Sszzje9Gjj4GoX5ckdGfZm718Vw/t0EVUbVWvMG11sCvzelt/Won1o
7Jm0wZ9kpbEux5YAdj0O8bJunGbVRba/KIF9fDHzPxpWZa9D34NrzD0Qu14WHSE+t7c9ph4L8ER7
VMrR6Iit7Jk/HefSRZSoLaKfBE1Uxdv1rq8fMKPytho0PXQbLWsVGVaJspJXXoze/yP1G+ghll/s
cwU+5+Cp1UVNVcL8vWXzsnHCTWoCdMnG+GPFsui1NbSlmjhCdyIzl2asF2u0NrIzRmMXO62m380p
ZuECw+vZH9t0GdTZ+Dh4dYOIXt7eTygHjqyJDcL3a0mEDaa4X+ijlmzU2UYJQNxDE6SnRSDm5Jqb
P04ZoQ9jrtAMxvuh4fnWmfgzY+gAyYpJUIeZ9LLAMsiYvPZsNu7RSAFWOcGly5TxzmnT8aSHakuO
x6tPbduZKx65cWlocH7EBCBJHPBrfy6lBIpIwmhEHPxU2SnOBPa4cuPQ+5QUETMy7YtXaiWPK5z0
sRgyNOvw8ayj0SQ1gSSVqUeLXKDAgB0Me7OOb2SCOCLYU3u9szQmy1xVToG4fGhsPL3VeEgIaC/N
qv4i8Y19Pgc330ttZmJsHjflUsHX/a6ZehaI/eg8ATXnwdDxKZo0pNpEIltVdHXxfwk7j966lTXK
/iICjEVyynCizlG0JXtCyIk5FDP563uReugL9KQngmU/3GfrkFVf2HvtbKp7HtTlOe/UKZyK+q9g
b+/nURpfrdl42Tt3SHbphbBxSs5hi6RZB+XQqjjSTbP+dPW1ImIhU46RMc4hSbrTOSG3BRqGtT62
pRYHX4crwsw0tFXjPTfM6ro4yXmclPihpPLx2mQqeAHRQ/J+an5hrVY4VtH4bhGhNOdm+xRlVeZP
Ge5L9n6vSUHn3PRmHNI3HHcQYjlG3F6u9kdm1huNv3nfASpqnb6L2JofMEjjdl3UFyDgHUSmga2V
1sZhqjQpdsLiNm6PAHIn92C7LQWAJpI3B7PR1d4jUjW6vGsagX+O8vWyAwVW0/7xdYDY0h7uK/A2
H4KKw78EUKqeO9c9fDBKoEA31kPtTtBuFPXWbzxxbp3yacknw0dezMsTrwR762sHK5Pw9iRGtqXA
LgtWc3qeh7i+7V+6Vta3mHaZVWGBaUmU6auo/HKjJM1LZtOgZrO/c3SVkgmu0TUWmc7xv3Kw5xsr
RP2sOQeL5pMUJTpzZ2X9sl/LoueYmGacBKMyHlSFMJ79b1+u6lsGqAr/DM9p5dzzyPWz7c6MxnPW
OtHR1O35u6NHl2Y19WA/arE8dCEbr/i8Mqe7jPZUHBBfIyYUsHxmAnwUVTu0Vttd9va4tJm0Dk7n
f53WyQKkrjLkU9KXwhtwg+//5x0ZPUeXT9uThrE+GGp5JEbsuqdYycRBPZSZF2GSS926fXZqFhkK
hQWkmpsrx1ZkeZXR3hw1RefTl/I4s1wL3EUsR2rxUI3N/G52I697bH3uWrqsj8r7siLssO3k2qpG
4e2MXH3XtmiKwBWU8Xv/NwHdasn6zubBCAqCGs+JCV60h4DmG8xIAr2L4TDmVhf01bCcoEJYQasq
yUHp0iXguc5eqtqmDdmLkb1S36Y5aWEoT1lvQPDeJnKNzZm2toPw3HlG0AsZPbdm3gRATBjaqKnZ
DxivqmZcIurco7St6mJqxnUZEDBXJrOaZR5OSjYTV14njaeM+afKfDskP0A5Fk3+3cLRHzo5EaOV
neVHGYsCOLaiXxm5P+5FUjJl2inVpX7qcNGZ+rqSNWPmR1I6uwMcRufZGJrMi+X0G/6U+1zHWh+2
gkbbBM4LgiBSn/FUroexKOWDW2TkZG4dJqboPHBZfhaLU/xWlrbwrXqOT/tkA//6EHxFajTDhy4m
xKxW0wZ9Zozvo/oRy/k+d0kXe2P5y8mT5W8xvy3j+FbhIftE9nofqj9VwwpQlVUbKvshYUgW4CZ0
uR9wrChGCJl5au3uaFUCA2GjsghbZ+EjeHU/xGC8LKdMztGL3pQNcLdUX0+LFI/732rg333V4L0k
cUGiJriAB4rb+prpDf/kSf1tmwVGdGNyrx2NW93pTGOGcbiOqRpf7RFOOPCVsBNt/LpgdvO5A9Yf
VRa/xYmnyap8NhdjPLJzGH3HjZzAdhI7dMfTYKXpr3KZTirvyvPCRcw10XTyUGz3mF6M/bGUQFiy
8QeIofRdNbrzorKIrCZNuypmbJ8mOiqCjcmuLjNzvICPifkpTZ8rRyGDVS056jtAd2Ur04GF76XW
Pe8LHbNKzoWTXmQ3jid1pzUbyDx83OuUE65kITSZ/4oxv/U6IWQx68bDF29UhzsyFVP9ILZAnU4Q
JpvCYh/OvA7lZW8J2sRkfkAlfKDKIsonVoS/t2IxKcRLMrDcpFj1Em1OHnFytCAnzCuf8HGa1vo9
rePkYYrWyOuItfNQn+UvYKvfwYCMP0jZ3XKd7ORNtyfpG/WMv5j52JcTpYnksxQ43/7FmlpwS1OQ
siy1A7Mxhsuq1tNJ69Mm2EcmWfHdJrPC273suKqB6VcaXo3OsY2wLGumbEvyVEU5S6C2Xn2F8+48
lkNyqrTrVOgzkyxWYzBEZs8eCuuwp6YP219tcHsGdcW7MpvFZbCm+Zak8a21lfpNt7qLMk4ShAIF
6DZI0YwlDsQq6puN4tWP3XE6V0nG4ZLb4NdzyfDDVPMfK0XDgSqN0KrWJmRjq2qagSdLHeT/JzCG
zur/bf/oJugkTLZkNF+28/8OL3SzzFtT61VvTGvKV6hG89alUmDlnXnGFMKMa2yH9ahsoZNCs3zh
LMaZk2y53jo8jr9IvZXf12GdvcmeKh/Rqnmfkll9mOwPNTMVf+nK+HOLj0lMaJ3a+jCP6I+DqnEg
ighxQJDbX51STc+Mxgl4dEQf7N8W+vi/P6BH1qjE+++DXGMaEK08iyTSH8xBKofeLc1Hu6QUTXs9
Z+uAiaLuijeyxJzTJBOCuqSbnVQSQlSDLLLtftgFkIx1l3C2oRG5gg0VPY+8L7U7PullU3vYbJpX
USY/U3v4G1n5JvWgQjXJ9Hg2FvTk6HsOq9LXt/++pCXSxXxR5XHcRlxQUqZDPxC3e3bRcVRnE77H
b3cCEDQvIGTyPj9HtOd+ZzvmNznknp0XuMfGyvb3rs5SHPekLmvu5WuqzZ42X420zc/71KbiX5TG
nN+ru44nLHAOzLtBe6uB9hyVaHnSktrgAuEhdCcwqu3IFK0S5ed/uRaKkXS3lDC0ScXooBbMrv77
8bDF+nTk1J72E8CSyYOkPD+XS4YlAuav5WTiXG4XgyD3Fpl9aPVN9+Ym+fyEK0X5bbUqLBFgss/1
aJEVXmGzJhcr5vhDqb6P8thKMemfb2XZ4iDojb9kN6xPS5L9zieuqMHUi0ebIJmvtRDz8Dubvq3x
nr/XZZ34sSW/ZgTrrIp7kg3PdYkFeXLBZvOWtQ+R3bYXvAXwCMiNM5Wf3WiboV3kUWAuONUi2b/Z
me1+r6z0A+BgA/KQ5TArTeao7ljSZUezLzL5PrQz8P7JtilG3dwjecM+K+XmSHY7dlT7/vNP7ArC
dLZ5SZkPy0FNiFTqtEz6CTPZW7ft0uth40/VqvmK7FlnyuFiExjU/xHzozoQppIQJLewxU/IXq+s
WveJWx7OrBJ+zXOfX/ZEg5WgNTS167E2oaUSN5I/M31fF+a7yqgv7007HF1iZUJNjvOdX/iVVlq/
R45Iz3L/Vxsvrjp8NVTJZBoBmkWV26mw06+MBpKvlQsH4s1wxV9XFNO7SuhWVefnr11yPq3T60ao
WdMZMVei/StaQyXWoUVPoZYnRQX34FWqDdB2dkm9jlUF2gO/YsmlnNYOTiNzXfBnaumgZ0/GA2d2
fndb54TNECy4Qhaiao3LYcc1UM02PippDk3cT89LOhvvVt9+K/p04XrTrKNFYkCuRMq7Okcfdq68
ukm5/mwt4zqnefotmnINPCQddJurJ8mq5a02aXWxPaWPUadWT8piBW7XfluRTv1VWW+Pe7ifxkZD
6VPnryYUX2+im16L9GmeicFS2sC1ywAlfYdvrocNNSkZextGdixts+RlyFTnZGWVGSyre0YEypwa
xV4Iet0K9XZxPddwtYtwi/qEGRU3mxNpPHRLHxgMEAMjclNytgCPF03pHLpMViF6QUZ2hQQXNIwG
AqLTrsIoR4OasYIhZpqduIAIEUfLTEdeQ27xoj0U1a+itEI+B+hVJVb6Skzfvzja7TTjvs/yp8FJ
RbiP0wdbEmlZskiKmu1lA364E7gZS/RH142uSpp9NltggFCr7gGAy0ubFwNEiMH2BlXBcLquoNy+
LttOdpD1tybpP6x0qus3aZraV0VhoF++18Y55v7w1zwG4rWUydOw2vFTMa+sFfSShdf2bWqYLbvO
aiTouh7QRWx+6ql/MzfUh6rgDI5LMwrQj470uC4JzYsjn5aGAUGuLmdE+v1bbVi/FjkAmnK66Fnt
+lBaigzV3qjoApr23FZIZWvcJqrKKAIY7hGn/4k5TnYH2oVqs80/atHHcPamlJ3HYPhNV2rf+yk0
zLR51xNyQ/OBCNkscu5JmdrBzOL1LWIf3jQZsdVc7vsXZ2HFLQFCdX1yG+1ufEsgGXlKWrIy0t13
Q1OK87IXcMIwiacjCEo34/S4DMj78gmPqWSrPmuJDHs7JW9hg+5ZjNUC25zUoDA0Q3qRwmmojwXF
q1uR5aMhVlDm7nko1trnIq8Ouxonrl/1TmlulKr+ZCTLS7XE2SVRcBu5s3MpqNzwLiT429w4ftGW
95bwDrQPUxzoDqIckcUPCKiWsFKdInRmUBV5OgOiytfiUUuUQOtG40LHYQaWqHnVnaajNCL9resK
yK1tnb/YimaHdSzzAHQ/ag5rUe5jXOCKNJGVZU2i35mb9Q9mROpNrrDedfr1k/rda0e3+9EKwe0s
nH8zkPIwtlQcJkhdIiQH4g/gV4trz8b+YvT1GyI31ctvatKkH1zCVaDRm126Ks8+TAuQQMZYXm2j
6z5ggvO/SYGXyFdVJw4GCPdPchoHP6MBVeaBST8uzh86IRBhLF9kPZP3iIGLdwLTw5hX/n49DOVi
hGkG0iGLynBRNOdb3hQZDDtl9UXZ/frK7NCFIg8GoyJvD2kxc/WfXqTy0s+4oizQENxK/aOD6ES6
sbgp+vA9q/jR9GlHusGk6Y+lJSpPnTlbfHUuidksrDSEgcjyHeHy4as/30LoaKq7wJxcEtOtyb0s
evI67m8wDm0KqnJIA+7d9liXQCD3X6Gw4RVse+uaJP1V0LG9Yww6yCHBztdF2YH9iXtLVhH1JPBa
8gBh23hCx3OEOTbedM0Vd3ddmSjF+n1x84/dPUhRtp7tKnk3qugZrhYEoTZvQy01s+d0e1+A+eSU
z9a3ceqVYA9D3r90UewZpqo97d/1Upic+d2HVBM7qMlZCqcl62nMWRT5y2Rph6/vK/J2Hzt9+FlP
bU/l0L1zGWCM1dWe2GmJQJ6++RHqifK4/0rKSAnmKplYrLYJAS80DpsD7nVyKAum0l2v7SaIWyB0
BNWkfNRjFftlnyqRt5r5chMb4RvQ/W6O1GOoUbGbfN31vEcsGeY+9jCNBk0zOTzfFBP7lz3VSCyx
r9XcUCw49/JAEiHXzfPyohVd+aQvBaKi+mkyIuMhH/To2Y4i+0mTYF7Il8ZzhohuO11ajWWV3SXl
peDaOqlx1vs9Dwk+wKEkvBweJfzUEkqGWBBshjvAri/oSjLe5nlRlhe7XnOcRPHhSyzXW8JbiyV7
7cSA5GEd1cDsVudEZlvkG52tHuI2tZ5tt7eeZ51xrE2UMB2Q5p7zsYkPiDW8so6S45xKeVoRqNzN
sjl0ReaGkyqLwByU/Gb0lu65a/bBiqh77mfb8i1BRapufjFjqC9qRFZVAw+S3nz5mW1b//1LUhnX
rB+YfK1GwjwpBtulG6QN2PJ5MtUVzIRl3sZ3TQOMp5F0I3sSAOOuOIqNOz9tDaG1pBm3z+o+StN1
HqWrYKJw2Lx0RNvvWh5ru2ZzRq+UeX16iN1Bu+5f9KZuT4a+XESxLpdhvu+RsF8xsuC1wU7tc6VB
Z2SSfkPLSj6ko2aeaCSyr7yvzLDlzzwa/btpK8vpa2y9QVXH3u4fkn9zZxNPMOfjVUjFQfpg/RpQ
nl5bzTKvW0pOo5fq86gVp1h50dPFPaaay6posq77ly7TP63JaTgt9XK51LJg5Dn979kzSmQV+qJk
50Q4nCT1FlbuOkmodRj2MnDBLFgs+VI6GLntUVqhkQvSXvrlvmrpct9/5TTqIaVuYho2SxI8OAz2
L5pgMMfepA40e/zMnETepmGc7mM3/IDCVrySduJT3vQvds7xIu38kTyAg93k0WWJ0z9fOkvI4MpX
tBJ6lzIEMLQGXV+zP+3Ibsx1YP9eKwbSqvQsnEd3CrMuHt/Y3QNj0HuMMdUnRgPzYyut/AETgG+w
qQqmjPmP7mTZcWkjTvBq/jB61QkK0ayPpAlPx8QoJySL/GG6RJZPRDj1e2vT8K7N+B4pmurj+9Iv
+7dInq5x1zJUbphE4miZX/goWWzqxvu6GZaZWuWBIZG6xyQnXGXRv1dJsbyNSTSfgIE1R3iixneM
GpDpiumQFRX1hy81pK1em3Pq5nHyV0zZt6Z27Z/uyKq8T43s6qZxt9+j1x50qyc3Pcl2rfItGon9
23xI7JMhmSoa1Lsm6RI/SAwmWdlOtftcVOPzOo2/ol6kYUmvd8g2VEjTlsnBBeri7986hkF+gNXc
pIrwaxlohjXq4bcxi3mqRm31+rxCT2gkSbhDySAiXBnvrndrQ6E00qyOOVusMRs6P0oX82UmjeeF
BfyHsszVw/5b3QpfbUS76aVDaX395Vtrklcif/73be1YEl22Ei5ulXhmatEGmz36pHVD3a0omBJ1
htHoMrVtS3ozdGI1wxJvJ2VGfS+euVy/sHRpueZvDMBd8m4G2+yP/zH64ir97aJMQE7BA9o10XAh
yfq+Lut1p5ZmMCFFn/4lZ2R8EQ4L61J20bUu28ti1MmrVLMTeUInonT+LnmbMX3ZMtVSbRK+S9nB
udhrR13lXNgP7njl+qk4bLyFsZa3X5mptKwHiprqa5FZrKP1MGdodLbjekjhFBSyCespMU+M9JaP
2ZyOi9W09ymO36y5jG+CBtynXVd+lAA4vGVYxse6XVoa+RyNX0bLWrMQOqUyKcNi4cboVT39iOP5
sViU/KRNU+9T0LkPGuYk33Xz7hNo1YMsq+Xb0A2VRxIrmx299fdCZs+no/KuHsuRn2tX1V7jLP1l
P2sxMtC1WmQiDn1QAiW4//fFYKnhN9qnNfQKF7jNh2egcNPU8ltbDBMYJ7v1ZytVnoXNf1TLzMOu
NY4px7jZDulUaT9W5lNBIuzpovadeDOn0StsLSQZYEk8G/IG9prmn5G0bypJ56867GExJMgoR/J2
UmmOp4YMcrxqwCllOr+0bJjDLlvzrzeg2N6KLh7kzWSBMxgxWQAGLlAhjCeRlOYTqk1spxUZ4EtS
nk3u2I965ula5fnrLk3xv5GrXN+GiVbI65ZI+rrR/e5nJ0ZVlkB2rjWGE4qWzOcofk83pZyA+/4w
J44T1rWU3m4ZL0nuPEsj+phpk702rYonK51qQOL941cKbFrcir5Djd4IGeBYe07w1B9tRbZXSyob
jXZjZixjHCwcypkvmWf2hDhfKw1BCyWUcd6XAzaijcDQMaKsVbOcbRdsg+lUnrRm9y8ZE4sZOGML
IDaz7QdVfbSnDZPTjn45aCMYyEZ9SVoSQ2JHv+0H82JHkLyqojwZCPzwL6kPe7HadJV9iibnmeHj
xMonLW/m1mvx82LzWmce9jL3iUdxCES55NevSYXaOfnztJ0+M/fRuV62MtJ6xeHZntqJ+fOSlde4
tB+gPMsbrXv0rMda9WRMk1ehS2NqoaT+vpM3bHyKUdM/l3WDoyWd2s8iS881WI3ndMgavzLHb0ve
DHBUUGwrA2ppURo+00DzqcjnUzlIwOtb0LKhdwdrXOc7Yt4PMAXTlQwBjD1RZT9XUPoiK+pOosKf
5G6/PwoGDyyQzvv/av+tjNRbFMbs3Lm2BiTJM93vDCShdx/jyGXTbjKxjgt5b9mrH1Emx/4u3N/r
p1Tgv9CyCo2/AK6+JclNKvVWvUBR+2rat/H7vowxoQjdt2PRo/jkmLLXJljLRX23devHCmjBt8hi
vFvxkOBLaPFJo18MV8Tm4T5tHTK8BhHTb14zX3MHcYiwEnWbyW+Wkh1wxRO356+wXATAw+gjmMY8
KAuq0l0yn4x9csqm7GfUGS15wiL1+8SIzpJ5lx8VDF4s0iUDU6S/dwN9VCnOA76+px6R5mVu5XRr
J+SSTIEP/GQ/qwKtUdZtEXfbgL5vmsdd+6iorfAmzazRNlIM4yBb7irSZ26jMr5Q9mCEEMMz3dG/
JGePEiHiPOp683vNNe0xTopfrcJgxm605JdZLezXuBvZvX+vqD19MLP4QHIchVXB+6FZ5AEmKSNe
Jnfu6slkUW5MtSPB4OWz3hiAFYI5vxzjS2ktzMytX6NYrENGJqw5EcRSJ+x3esHubwvtacpDtETj
yXUTxj9ajbdTnY/DiEa8itcscOrkAzFkDn9NdczKd9FXroaa4TTI2wMTfHC7fJTM4AWndtO1oV5P
9qmku/dHq7EIaFxh/7t4bExuimhyl9dxmcA/K1gFoLlXx7VsUiiQPf/tEi5XXmB2IHjdTArIr6q+
wiApaNLSz6RhAY7q/LkVLfG4uS28ZWTnoUPcDepE/0FJinBm5UBP2itZmQjhnRfn3JckBva98sE+
A52Do59SvJDnOCImgj4VKbrbB/iiD8JVAhbMsW8oRNxJasp5GtnhGv0lgpwXwn+7dAW5NnNV/NEa
6qs1/9aqDIcNBsAhwhuSprXfySSRv+r6yZqt7aGUUZg3Xc4qZAiHyQmk2sxPjJt8fe2/sWr9aOfq
Zzr7JTT/sDCqDp+lxvhw/N1Ffyt3fo7S4TcsjHJrMiTNZBrw5JSXuHsUagRroFBqJsBude7XzWcQ
Ke6BBvpvokyh4DOUCxlKyN+Yk1T3EvRlUXz00xwRusCAJE4zG1l+bjFkxWW8Kss/yFzN1Y1sPWBo
z0g7p41pVfA3ysua2ZhCNTw9laxyzllHei28cb9zi4nCMQcCGg8vjm4PN9JxnRDdUO3PLUuWeYEZ
5CK9v3aWWx/ZVYAklem3bc7+ANO8CQa2BDFjIMcQ10pJWL44KD0alznv6KqLt6YtQ354EEed56xI
o1BIlxnhyCmjTrp7xIwMckg/o0uandINDCN5HlOzPc7q79p0fldKuwTIdgRVd52GOXXYuhI4nbL+
t9W29CIbJ7Exh1WpCNa/xKA5L22XdYHSKp+ZWobo4ujOI/uzFqUZMG/TfUfSIA4UXFO3/HE7YYW4
rjQvRs+AP415VdJlfUD8exDZMWG0qbrpUB37IuYT6c/XtndRlazknMX2/K0gR+s0C6pYcIsVWorG
xURS6SBXVuZ3cTk9KKumHYti+RvlkbdsdBs8FH6sWww3lRUPQWTiBucyFpY53apzrMyF5ypVcuCx
gYxjjcNTZA1nJ9lU4yV+vhG7mp3E5HAqqRuoGavjGDYYCWwC1jP8Wzerjr0ykLjITknXMRkNaw3T
2q1UX6OUCXo08MIqfJE3t1yfgqWvEJovXX6WlcXRibRCk8rrQqzj5KbnVHYXMNh0mdJqIHwULz3/
YAS9nAxwr4EopSlEuuFRrd3hYpRn9CgM0bGtZvjou17gXyBfx/lTa3HJbG7mDFJLGa6Sn9gkzOWg
MZlaVeuP5SQdASYoGxbGmZxUBiNGMRo+LP0sVBR5AmX6SgUIrFltftdCoMucELMQ+vWkDd8jVUv8
JEdw0ivFHdHgT0edNitN+jSUWoauP+LjVNikaMXTis7QNT3XjsmPlUR7reUfVzrrwXReqiYhAX5N
ytMwWcE8cLOyKOkGecUY5kP+95cqkedyNrCmlXTko6mi6c8sj4nxq4LjC2Ek/M8OSeQYm8W5FTI9
tKw4wqG131HG248Wn/kqo+s0WDkpClUFrz/718wjWDGRIh6WM/FamXt2HayymRxliKoEC2l2NDNo
mYD866sx2A8iN14T8iF9U6vum3IiYKM/+ATpZRCoUiNAvmFgIf/F0Oe2FnV9sBOBxjQe4qtKicHF
0JwUB/W8FVGDVkl3rBZe19V9SRIGdup0WVK1vW1pFR7Dz0fOLPVo8gHp+qp56jr9IYdioWfr8sCc
9b8FS+kgy1Fm1kp10y2EfQylG29OtP4Q12npiWgWYS9/RXYDHdbumOKRCuHV7F0904FVoy1u4U8g
TQNa05K9SFUi0wU2XzDlqtkGBSVGTa+xFeyZI4v/CBCV52p27EuzHcIomgiycwB96SrT2LhajcBu
+nvR8xJEZsVRWh+cYFjZHgilHLlKaOohU2uHgqyQJgbYTr5iMEYW+2gybdJ6DKIS8RIKGscv01Tc
MLnJ+B/MrfkWLZTtMQdSICe9PRgN+/Akcg5lsW4UUEEwzIeachu3unbkBhy8BZ3aK+y4zZ73aBvi
w7Li78ioGwBZJZAJHhzq5UADCnsWM6LB5IfK4tdjF/iLCMTU72LKV9PKz0ksrOds/Bw5rIK2bj9L
rYi9MiFFFI9i2KTj72rSER8ZM3fssK09tPUtjRlnZG4aWk71Ui6DQos3jUysydrqUAtFyFzntNVP
ou2+26QyGwYEjzl6XAtzCQQcO88Uqx4IeJQeI/g0yPq+CjPzjzFSYFAjR0Gy9lfNSNly5VyyXCSF
ZwwoWgZyF6zWwdEZaXfUidUhVu4tbfAJs1LhVfF3/tlXU1fnQ5PRukACxsDJh0ULN1VtxUeU6gFj
O9fXtB+CVxQ9mMYNjQRAl6xMqDkwes4W4JBx4KNljYBp2PIiIyl9Kbnflo5JSDz3oNCL1e+z7BeS
LNS+SvowR+4nch5Ue4KwE9dtLzLvHsqRA7UrYpQrn1ZKEecIu6VZ/+3Y7TtP/ivb/SLU0JQgLAXF
NEyqSeRyH+gpdVqJPQ+FIG7Spf85UWEdAdLmzCW5RpFFGeMUoW9Mn4Qzjn7UNJLMbkJAWMUbXrUY
fJRRqd1RyCMJkm/NGjMUUqpwNqwnLZ+uBhL5t6rq6gNlKmJx5xOJUwjXMjDU/k/SJzzVdDFKW3IS
u6/YYglZi7D+zY0wvbxKHzRR6FTiee516LfQMw3CT7qi952uzDwlo9y3nIZ5fr0GWQmHV6lYUvYZ
S2wA71rRNGdnsf+Mbf1DneYxjBo2xO0whbqKZnJyBv00MVnEedg/YPGOFoZ8kSve+4GL3FxKIFHu
cBtBmxuFVN6t8btu1l0A1PcZ0brmmbz2aKoPjU1RkNTUELgdvwNUELggiQEaJX5P2CT0qck4HeY8
+SCgwUsz4j8Wai0TizTVe6jn2UszFj2xKCqreoxpTaTwRCpQzEq1aO7Kck47DWldXWAtjzgXqf2S
VOKX0GuuzN55WGGwnFJWptuLYHKbw4biGe/cZzPenL6FfmRL/HObCRXR9LsBQBvhH51HPWZqvLJw
tUi67iZqcRU2qyejnA3XJG9tGbs0O2QlzUX2u1DRYNbEJ+JPdA7TpIqAfZfuZSJ5No05fhj0OyuJ
9ABhePbIg2aQX3YXOiaXumvE9d1Awqs6i2EGh6m1SCojlb9sBcdNj78XlZBnXfmdNDBqAzkWWqh2
FTfr3Ad4Jk79OL43kqgNxuCUXiD4lg5TNZKDBpZK+7q4enFIMcKkLde36SaVpxjbw+KIi5i2irpw
uys1sGJqLE8qbvUspq3nk1r8UpWY6KMmMLP+jeAUmN3AbLFFKAckxgTr8DiggDi16zwfkS7wBrTG
gWVbfhb90VrTP7212Cep2UdTjlqQ6BCyUENS4eSqOMm+P+M4Jeox4yggrRvUixbWqUuFlF3H6pJF
dsRrD2WIO/jeIWdnemEd3F43DnO11EFv6lc2CQw+8zQoLQZRrTr4Q5UXpxk30xr1f9TEfVFrwMdF
rWODbaczdLsPQAIMwgysArZua767HI0VA7iddRdHsa1Acx0vYxiRo7NCot/2r73FYWpUhuWXRv+z
cCvlZWaHlsLNEPavquzcH6qNiKlPyxQEcU/v0pMmVbYWdtfYJsqshXsgQOjYzNRS1i9xFAmWBFFL
F6TpQYSt2ZurefK6Ss2PuXIVfRZdciN1/UpBrmUxFd8w+UKsoRGJ3ktnLfYcNUoAWacsByomzEiU
zHI8TnzEBoyssGrJ2xFDlPj43i5DnRae09adD7TmqbaRmchJEFhlrpRodRls2azj/B4nxKu4W+Ry
ycmagBsJy2b+dDvoZzJz22Pq/qXQSo7lbD8Riuj1UPPIeF8mEP8lrAxHe+o4lI8Om3SGw8R8WeOF
H/ctyUkfsYbo2ZlRIBatGkBaIamjD1fUJ+BUpwT61IpASAb4TsAGDMafxmF2sTho31l5+TMSJoZr
GfPEhEIdSpNnxS0qOR2779pagqrDGflUznmufm+L9ISloPKyKjf8XsAf+D/knceO5EqbZF+lMevm
BUmnU2xDy9SiMjdEZglq5SSd4unnMOpvNPoHBoNZzyZxS+eNCLqwz+yYrvE5UoSFCQUTYLZJrGyd
OHjNB9K/my5TnyIm4MRA9N4hsAUfs2zwCOPeQL63fZ5HHLRR076XBD13XFRw2KQIfgTxty0uY2Pq
koMT9lSlcFHt/YKJIf9B7m/8iuWGprxVoDCy5gUDjurohNC9xsG64x2caXpv8CkEr5KT31GJYjN4
4bfX9scaFs+WibFcD3ihF88mI5+8wriZGxI3FD/00RPOHVNBfBm/tBDA8ODv7qBz2kNp75VrbyDO
RGu47Vz2Cc+Q46cgDTtIG52bYuq2puGUD810aQxyZi38arwYWcSSBoAAAri4dG1ZboWqf1dd+QjE
UrM+MDzxyg+8fem+TuaPirWF18xduam7mJl52+yWPSOi/ThRT4a0503CdY6tkDWQ4gCkz3gPjIn7
Ps0/W+J5O+E5hx578LXTY7xbEFzrpLDO0zywpJ/xH/oHtzcm4ioUySsrztftqNCxv6ihr1n/kWZZ
IDpUE/cumbth3dXlcI5mvUvN4TkEVHyJk+lNzHLaKuPRMuLPyROPXqlnRMh4aVVPFeV9vEaJKCxy
BjZWaxY1mzbJoHF+ZrYcHmvDfcXeJ87GrJ9N9SNxCFx7GK4YeGLxUJoRuhHufM5hmyaJ2WL7YIVJ
S68cs6hWmDMlS4LDwH66G3uasGRpoohOzam3Um/plI+3gSPQyNJ3hdl3y8k33ucjt7YGW8hOORwE
CWMfgLDd5SN8w67g9utFIB7HG14gkXvL5q3sc8agA4ixwmwf8MRh+CqqaiWBAIex9rZB0c7MtMdP
VVbPAd/5akhwOmms0EpKuYp/wB2lFetQUcoCOb/vuhcTusAdueID08oEe1/8mtRYMKTTiV1pmYBX
8Iw2jtj2tdg1MHqmGmwzvqunCjV62wzfM5bYbVyQ0CzK8kxf2WHo+/neTnmiA8lZ2FFPDINIv0Fa
lpiOV1r5tKD4w2uianfrGWO3HS0ydeBmNlQ7srF4YjnX4nogFrpBNccrXohz3n2ldeZdLLDAZah2
czgeWxz9a6zpzRYt4G6OTWtTy+jk9jZOq7LdmG4dnRKHugHOtKshbT7qvn1zVA5Dn7ZPjlz9zm/V
vRdVBseD6ciaWu/bpP8R6tg6VEb2zSA3OqExi5WIsFnqwcE2ZxvbWfbJc++5J2y2MMYCM17NHuiH
jx6U4ql3NGU36e8+FzwxQc+FYexXYU5uPWlfgrKS2xzD81LQ9Tsf7Cdk3nLDbW7kLuXh8U6/XezT
u6KJujVAbfSkGfP/pgM+pqJ4XjcDSsbspPok++y1SlGEqryivDBD50+VEVIo0/MIYKsyk3xfu0l3
9oBqTlYfsdLb8tCVwUMaD+t+ka1cT487O5KSbEcn14RBkBJSnAvOQImqFNnG5kzoOLShmkV/oEtM
rPoALTzUSE1cQBn3mFSxqNqr9uFI+6hOEXqaut8rPVdHu7N/YKvr0X8ac2uJn/T9GAeRPE9exrQo
Hd+w9/2qnZg/I/EsOegkSUfg3LWfACVdAfCTtZ4Laz11M/bPKZjuJkVs5060vLE9ThZ6eXiPZGKj
UguC5GL4pjTsrmOytspgom46g+MfBXZEcNg8NbH6lZtPh47h7kpZ3WOIPYLjs7+RaV6vEYXhoJpn
0yu/bJVfvDp3MPFa117LPy3lPrgesnu3bwJEzVUZo8aVtKKtwNMg1zGJg87wORaXpsWFyJ1SK+63
cYvw5XHpiDPKLaeO8hk1dftoZqIpk/Iivfw66Je6TIiQDkZ9AC4/nGQh8bFX84er0vgqCwwfVp9z
oOD5hCVAVnFb+6lg4cBA1ivj9yTsNx3TJ8v9m5QXCUW/ZsBrEUdYCf517DVX7pAhRmI+I3ysPynO
OkQ5T36B07w6pjbiXtMY/SmtF2F2xVwIbcjv8otpTV+9WZun3i+/EGOASDeoxaU1qce4vMNS9yoD
kyY3lX7aooIN04/fWpbFGv2Xp6Dt3/rScC9+uhc8hnBmu2059j7q8XwO2s7GdxK/ozTagBpBo4QJ
rAOFPL8HePcnnpqHmTFsY43ZOTRxI/SZV/M+GmfPbPS7kauDWdPMNhi63LpOwuNC/o5F8gmflQGO
NvoazME52GVEQpH9dV2C0GC6ZyJolx3URvMxkzrctZlgijnlnwmUDRsqhJ64uWhB5CcEIJh6fBab
0npI+zLftk3ZbyfRXo0uvu+N6qeDKZ97HKdIX+IRLKZfQ2gSLCzYQidGWu+x16X3zapkGBPZyt6H
klhrPVJEmhGJ3fRS71Q7roTSmko1vGMELJ9zr5h2xiDeIXdOIEuGkW1n3WfccrnoIJL0w7sy2g8j
L7OVmIUmuIUEOOTFc2TwmGprvJbWqW7h7MySIIi28fK54lc7g0Ejb/roh7iGlEg2owpARgg721B4
za0p4HSK2cIlUVj0W1WWUFfM5F2L5DxluT5IO+HAlxoWa9yidmc6efATZxV7OJI6puPnUMm7zutN
XrVec59XGZpPs8T5VcTl1+rXcxV+xWmo18CoiMeFRnIaZ/dpqFJjVzge8J2aEA2VNE92lTyowtzw
gU8faVZ87jx0uH56m3RfP5M73VVT/0GSobrgKX1zSVDBqL+OZXgt1PgcVXiL3CZ8ZrzBxc/+Skb0
90xy3tZfVAuiT4VWeel/aMvkMk+KNI8TbgNdZG5bfxpXXtJml0qDhO90lm5AwLC9cttlvZ5+N6G1
Me1UXHrc2XJUn1YwoZ23/MYiBeSmrfBXqZL2PKS8UsEMjSWjoWqdmGV+sfIw+/uFl3jVMfKhxjKc
930R/az8dDnzxb8EGfS9k8TtqreDneH4HlYHzshlwwxSLdc5RpmDVIe5bnnns2KfCe78WAGBwn4r
gXdPSTZ5CyMoZZWubZbrsrI/0/73iAiwGiLTurb9xGbqxXKF2fh7FPpPUnDhEROm0/LXFLUYAwaE
z9xxf6QBF+7MalaD4Pqgc/FZxsKHTxcerYYxkywjVEV02HriFEjRZGW01p6cos3TBDcPy8aWgsT4
QAcCarCXbrG19mt/dl+UtnFB+1zHo9Lc6AgJONLpTvQ0qFZiMA91zlFqJoRr4gpYzQMSIg/p4LDP
4acxNkTibZ97MaZs/5BhF6pnSOKtEr87pg2BJb5Hrparmf5bDvD5fY9GyrhCc8afo6OuTaQuzEBc
uQQVtO6ASj+yYSghV/4oMaGXb0JEb47BopY27/BBiT/Zmjy9Ll5DY2bDN2inEb2N3963uNzX/ckz
099dHOanoiq/uNm9+bOXHLHMAj3Q7VMb+M1eIWQnpkVR/eijTzoIQ/prcjSxCVZ0mY+vw4RHyf4d
y+4Xr7m1gfnNHSmJms8aL7M9hiGXrVZtSMrtgzGVj7lTbox43iU9sJC53jNSgtrZ+tGWb/RTegwv
hAzeA5YrlSzXbSxatvEnHWkO7uoTyZ2edWAZKbgtZVMMF/0akVna3It7+O165INncgkzUQNj2Ts7
z+WMxFKZQ/nKGucqJMcCJyduOSMO7bjjfoZTByeu+0zKaNziDkQCkUDHwpH7Ncc7wHpR6u+Y/7LT
AAGC9LGFb1ptWlmxdeiQYaLhXGgp56Vt7GSTtPHG8RFJQPuDVIqd5znQ+cm3xvfej5NtlFUn9LR8
0xSYOBqNeu65uzacKORguHVG6tlozFpby7JwyrV70xzqKyQupmP9Zo5xU3s5DrKmndVaW6w1Ms5f
E41yAi7phNli5Zo5s7exBBEkCWSF8WHmEr82Oe/aY89tNYXREGgfzwA1JGtiGUdD8alvKzYk6pln
pr4uQhiD3LU3VHeWQCrgTDSuOzu+ZuR8tkJ/2yJwFgddQeLJyjZRhQjv1hM3ISt+alx7z2Q33OmG
5ELHkTExC4tbfbt3qkKuMxs6eyff63gApofPWwiMzUQmj8w9yE3MSxLVfS6VU62lnx/hWhGJXEP2
a9YgA3/3eOKD4SPkdhGYXnG0CvfZjqsAK4aFqMrhow2JZzMsqL8brvhT8qMz1bBt/EkxxeWDGLGc
mJrDqfaxcxjDtAZzuS1ihw0ASsIqtPD3h0TqQ4k+7/mcS/sKZX2YLaASQzVx+eLwWXgO/xyrAZM0
Ov+Yy63BGiELdDF/o8+NrZ3EI8oITjs34uLcvxfYJysZZk+qyg+D7ADAU8Wynmr/OCIAcJEPOKoB
w2JJy/Z9/lnPfCrT0P6IpChOwaINLjKKqyaSHUNTYe7yBRNS4le1TeWTrq5AcYhEwIPd+F624rLb
bDw4YBte96NfGgkxS01X5lxcdCvtNZPwVa8gh3ZcpdZVgdKGDhiPWb724bpsp4q/yfN4DQiQSNY7
+WSQ9Q0Ue6w/3pVuhDXIRCjvcLYk6UyStBt/FmE+HoKir9dOxTS/dd4xXuDZ9PrsingDaUNUPGRF
U607BnNFh04+uKrcBLL8mZJANxvfhGIwgZfC09onvPn+MjXCIVBe8ZFvGso3+N1ZiWpHlp+LdMQv
ysc+SN6HxZ/s+I+zbVSE4Pa4ox5pOAsf3Vwwyc7nq5v5l3Y01pUpq7MrjQUI1vzJg2Fek07mgfLm
4lxAtCmiEkk4ML4iQKf7BrjSKiAWTCoS6Vkn81lG4ZNpg+azAJaNU0P79EDZJiEgNgdpcYCoQ8in
AYcI0zsx16TzPhKrOcgoIoPmImM0NBX5mJnnku6e4nuEF7ANob1zETJb6LrJqjBCdE0iJwVW9/3E
GVhyToY3ochawqvptO1f+rBmduHxKZLqBQPO2XIjdzPPYMIAHnqHCkQYnxv/NPXtAmqh0yGtHusm
djdGufRodvanaxMhT5/83jB2HHHkjlVupTQE3F6Ym3Gs591igaMb4pX9uDoSk4LA0AjGdIE6z6wI
ouMQbEVyPCZJttfT9JurXL6aaVNwuZ0YRjtegnI6E+N1t42eto7iDqK1bLcFe3BHKuo0aesuaOtm
l+nyRTTuVQh/vlMDFKcooHkJDfJIxStIdGMq1hxMwA2he0SdeOrjBlJGLanV7rnBSu/cOPG0wmG4
dUvhnMgu8iiMWbj1h/Hg6OHb7AuMmHVV4WFy75EcOW+iGWyK0dpsmWfTHsWgbc4KQbcFL66CqNK5
qTjMr3lpfg4kgmgHxEM0Zt9xkBf3gM/uVPZzzIcHpAp9qV0kJCD3hKTGnIgNog7mm1MFOHvXSM9B
M49/pGBvmBh+DCAxsdi2xMCJ2G6xY/5hoCYRPOJ7R47h3u1EBK3GejXSgOaJ4mqJsMbBaRobfM2P
EcGfJE3U2SnQSnPTetODufYnUCtlp3/3SVvssIYYbBL8T7UfcGdwpAj81Fp9lhmTnpY1enb5CFPp
QagafHPEs3RoFlejOwsMC4jVfVtt7WZ6aX3T5S7BuSQruQeEdb6OCTHYBb1HeHWQEglwRZGsYA3O
L2EUA+cFqQh/Nu5McLc1iqRPZMeJkGdw7O0GahrZgRKuzxEJgvy3UwbeGifXp0FxyyacrZ0EY8WF
OHohOYuzPM8ddnzS4qbekvJSQPIH6cpdhD3Vjxk0WF5r7mVCYCD0TwzedlQnNeeJQUcXD49WZUAA
MAXGkSjwTqJ6UiBivG6f0eb1hPfiM8i0sfLnxiG7aG5KjTPdFNbiBE4vKScq3xWUIv3JM/Rfu382
6Y10Gj7OY6O4VJkiesxcE/3hPl8KX5HiLibGl5UVGPUmwRC7K9qn2i8n1L8kWVmheyLKHO4ITazC
3qK/yJI7MinuwZmjLQMaZyMKEwFATFu57N1uX+iLb3LbH11jW6XguT34/PgJB2gyU2EUW9vwsk08
equKSy+TMywe+hvG4RKQpdI0mMi1cODck4IbInj0U3JK8g5MDRNkX8/5zjtB5GnPjTTfLGRGyJYR
Fh9Og5rs2IUk21vgcjJiCdkFAXl+ZaE3K109jp2+DsrGzs7xoUaEwgIcX4swpmWbWzv8BmSMkcZV
gKnGEiJB0G9WzugZB0Nbn3qm1P15QHyP+MMo32j6VWEBm+Wy0nLKovpc30VojqfRrJ9EVOw1SVIW
PBWcx6p7sKyO66mgaMrQ3gfH6Qb3yaXJyGy4eQYfAUTxtcHaulKTvjPqXp4ixyGZ7XbXmuzbzksf
bOPBkjG0RxOdTbT+QXB2Ws21EXFh9E0ibsCA5VhP/B1+sLtxLipzwKql4uiBkK9cYcnA5RdAoFiC
fZCCeDtwxWFNyuXzyAdOjDOo3hgUWSWj7v6G46IWkr0rZ/aJghc0ZPahILtnzxAGQozBBQhzr2g8
9+CLIlqV0tN7Lk+4LD2snAXDfkSXl5sv1CpZuiAJOXvw5/hS4uAc46RfRzjEGeAj6d1+G6fD7IwL
2F/d8t2LdrXwlrt04GM4tyTqEqzPeNVesScBoAXv2hKeQhSsxSuvIiezJN0SqkpZn4PopVL+cnLR
3yOIIcfw9+ZS48O+1T7iwbYR2WL2y8JS69sLIeSA5DpjBcT6CicSw3qGrdntx2uW+NsZg9RR4Xil
f5CY3Vw7q1FCrahCYpYR7acocWnyCkCF+8BsPmldPgU9SDPb0Ovbv2zJipSFavUlrFKfnSMjlqnj
8kUHX7iZOXiOVbu/UQc4NycbgCdyG/NHLPI/nJoZzzSBeFcVDXGTpqhPprSc3N4xN6nGE0T+BzkO
0+VmSYVV4qw5JUbXAQsEJR4i2pF1LIAldQjf+HzvgUk498TZ1SaEykJUaEpwOlr4KbWd2mu7kT//
4tcKp3NeXI7Mi5TLSYfTPMliwmWIpT1olcAjK9ZgKQNVO8vxb9C3nBF54k7srV49zMxSnsdg344M
nYe0NA5Qt48mJSRPFUPgNUUVzDANYsFu6V1vf0mfYxEIhPcmRzKLET4kYeR7jzOORmLf3sgx3gTT
aKhGWO0Ai27/t1rOIUyTin/GHgkfTjp9JcwJKSzOMJneqG6mJogJPoQ8Lhs1Z9JcblLkrwPnqd9l
xRkCpgdbWaWnfWTQaxH5Mr0MOn8Z2nogxBq0JOwI4mQeIT8eHsEG1hKaU80La+SH05rmUVJbvMIG
Ery05VEtMbseePatG4U6zWqb9VHIAQkUOyJNvaoLb8I8nV0tsx03DuGHs1N54GmnkarRjvVxwA9n
6Er+GnNB0g19twdlNRXsSjlB4Y1llb8XAsi5XiJ4BHDgRsxTikc0Hq+AxfdxWyd3uBRxn8bw+CnQ
y54Gx99NqRWe89l7thZaSdcWzX3Jj1qFK7cKS4g+9rz2TKm++xCNGLdC/Fhao8BmxVuXuoxbxqSb
f4wpJ75ieChjXb9O0Kl4kcbompU/kIWH67AA83O7DLHB9g/j4H2YwuEG0491se7/MkRaq7jU4TQ9
pA3HbDVHhG6K6UzcvX1UDofFGz3Jit0eq16FszYvop1TYrZi6XHPxfyLUu1qO5GWJKDLpwsLx7MH
CWATx0H1ZlfVJgx19WDbWQVXvmBD6rQHWSZdIu7kVPHYMcZ2av9gGBGW2WXSbctOkBgdpgdY/Iwz
yNXf8DCJxk7lxunVylNtrYsbkYXdNzljV1MXm8nCOgE/tlGd+YXaVJymWIyUr9SvN8C6NyUgH3Ph
3Kmwmdm7vAdD0qUL/jQ/T61ahyXizTTF2B/b1CEYNlhIptpEDf9Q/cj9Me0/biygAWfiKgE7tstz
QMzk4E6ZR61DFQT5zrEAQkdOrNZOFKQnWXIk7liAHwTz4iUDfXtRsSZs65ryYoyvWD7JNdxiiSqG
cSDQm9cVD+DBnwZ9wIlbcE1enIJOMV1atKqY6OhdFJ6lJbz7YcnngSaPd6Eg7Tx4hr0185iL9vKW
hHFLYD1Dlef3kQ1hcHtHc3ywKxc8JlEQa3Tra0lSfNfTe074YDhVjrRWN1YvB7tgVQ5D+WSkytuV
Lb68//7TkWl+gzvw7lXP2IPLc37IRfyF1fyYEXtPxkrtHVTI7VhZ4OCBgd/xE7ssaM43XHWzkBPL
BMGmKI+JKd+quNvd8FzKwWF/I9KNRYEzopuXdSN+HktbrQIoOLcFkUAlhXNlvnPbHOtAzfWHWgou
yZWPZkXAcxijvyi1qtg2hTYvt822Spyfso81JI90uHTLl94kAwWN2zqk7T2jkQub9LK+/9eXwv/w
7Mq8r4fqaUBL4LzELzlu+LMeQArdfjSLtOTwPvS7/sCNYPohQl+Rtu6wI9R8COTkiCejbLdNp/Rn
2XHGxUworlFV0HFs8TI1GkFDYlrj3PPWWVgQ/HH6Ie2zq+PgWHp9uJ6jIv2R9x6jWtfgZqFcC1Fi
qWjJ9U8d+uIj8ZqLNn+MTZj8hmiDj8NCov5LDWorCU8t/B2ZMWELlwQA7TZvBk3jPlaUDzRe7TWk
apox2lkZLgAHq+GNIdNhEFhZKOvCbfoF72i/ysl6y4pCXFXydltowzDIIam1PzyVmmvWlOB+rEO+
iTJ6gKYon2wwFkPmbCHssukPTXnFVPYIk97YOCLif26hdxpW+DkQATmReAwPJUi/7Q2doKPhYVxC
bmk61cfJ8OLXcgqeJiDsd1NjJa99Qoul56UA3ZdfFEseTrKjd2PDUX1m4e6kkZ593ObXasxqtDdS
/XMLvNnQ4Ebr0MJR61Gb0uVq3A/pkD229DLib0DRndjpjukkn/6y0dIBAkAULXiVfI9FBBp3iESQ
NPo+UUTlDQu/wdK7MZfm+e+G3/g6wNnOsIqgn9HxrYzCJBVt7f6+OeSlKi7FvNfrDMhEXnqktkFD
tmX/miI64nIbjfMYk1jB+9teIgeWZJJdb+uJEZUjNDrPIbECgpD+QqQEHpTDDdA+T8F8RKfg4tAz
YvSyJvkGZ/DosWJRzj1xwu+UfzTNrNkOgwcdhdj5NqrUeG3yP7cTTsG+xvUV7pNNz+Muy63s/Hd/
rzJveqj8+k07MkC/ZTWKHYKBGD6arUitp5r2nTvfTh3Ks1FK3JoqEtOZOJZGNmJNf3QDxbSmEyFZ
hslDe5zCIx9Kte6DMF8nBEw2DI9PJo6q+y6smIsvMSBmSf7j328BU6GB30fXB+FF9fuEOXAx24F1
aev6ZKRLpwou15MbO2+hEVJlmzB3xBsAEw+uUI3T/hC0Kj2wxSI8ATPitVz+EFUrDzTHLCUL1aNr
EEQrshBjCcs/OWK8VKr46UAj6Nq+eomUecUC6KIBufyIA/zaIBn/Ug7crYzUIeZWt5fULZt7Um/c
GXgcWEumH2S84bAt/09eyqBZG1zWiLvvUAusS125m8E21eXGjell/S+kz18kmbBTc+UMUbHOB1zM
TPgZ38gGZa+mmiZeWqsnKB48c9FI4J2JkOiE86ijGmxBIY/YfO7SPK7XN4yMpVPnIdIxrlecfnjd
/wAU4engPwYZ090bgqlQ8v72rViI7PVek1tjWQ2NbdwTzEVOwn3WmtNHHzO7Ldr2nhSOfA4GmufF
fs7T+CvKK/pvHQt9MnGDXWYyT4Ffs79hUnudFLs+Ew9VT+met9QOWFTuNgSwgaGmS1z+X1cW4jOa
AGjF3Nyjt/kGML6t+jLmrNxE3tHCiUSWMgHF08A8BhcI4LHlOHm7t9XatteYJTCOLzc1zFTRts2T
ar8URxB+SP6YIP0q/P+7seBIi8dPHEgh42xfwPs6HJxjOmjyUJ6L/bDpxq12GUbrG3fASvMjhdr0
80JT2LZOkHIv4Yjstsw5IA0w0GjG79bE1FJm9prSJKpwyhDKyd//NEiGoL+ojVU18k34lMIEaSIP
OBzkm/Zj5q52+Vm2XnYpQVixGvXVqi9dsbEWBKYksHQOk+bn6JB9utEmJ4WPxZw6+L+V7z1PbRds
lPpDLyORVDvnS20zJgRRu0Z6HBjiaLy0BP12fuGkRyMMXyTEoXvF2tMsbTHYUfmtGt2lGszgbwsV
rw9HdMwgCaH11JPObuKEiF2Lk84Q4iS6XQlq3zOPVI4Yc4fFdBitpzJ0UFKz5rtuJoMxPFwOCU5z
pdhybmvlbdVk9azL3mYkfAajVq25CNL+NkCZ8iuEg9t3lVvxGVNvtOlqQNnSg5U0GCKAdWUfTCv6
o5GNd/lUMFy9NfsMF4woxSHAzrOfAveS1F3yUnQXTvT1j84pOP8oN3kBCOL9XXccPgDLn+yWqEcy
R7QuV4Gz5rH1dspvy1NtlDxOrnh2wKE0Hb1YXqx+ksq8WCaz8oQg9/0Q+n8IndkIce6fElLhQ+vq
9zlx+h0URqSB0AlfKmo+dezuZ4wsa5zR/X3VGYcRjB4AcCahzI5IeuYJ3OuIC1lBr3UIrGB1O8Ab
HXUkt0UlMn12C9lteHTnu8ieGSSykg0en24dT/uy4VA1uYSeZYziW5buUWOQuTjB+BlReHf25Oyf
WSMzCDDMvHLW2Oea9Sws5uGltbmk+rnzxrKV/kry/tEpCh9vSHRisjZtalR9+o0tdefzsV1litHZ
WPXe5rbbL0NuZLbpcvuep+659Mf6wVIN2rTFueDWciJg3x/nzjzeNjO5xKeVY/IY01pmU9OydJDc
fnZqog/aYjR4x2DgBfH8bRKpp8oabN5lPzjJfHh0cvvQgIn51dT2YzsYhABcfUpssuD+fAFZ0m9x
nxYvUzjNgCI4QeVc/+QCF4FwJJgsaljlEBefLOisJx4YfFFzzxld0LsiTa0e//sXsjyUBxrVkCWb
+CFcJIUpD/9gF5M7Atc/kVfFTg2VzOk1gUkpSequvcL3T1wpvzR2G0bjrF2GyKiqqkPcfsupIi79
k5uAXRgscK9l+kweroM3E/lLWIzlpHXjTdnDCuC8PyEga7UuzfwYjy2dcn0eXvsAe1HjZ/VDFzGS
tdk0uvVYt2JD+vMH3koQ00S211LQ8Y0B4ZjjDWTfinxucvHmVodSBAbTX7qqjnNKNJL9MdpL6gGu
dak55jDNIJIAKb0OY+xy486sxulgNFS8Lay2+1gV93+RxNIJdn2cUbIGCHa5QGcKaRDOD06mpWoV
2k68pBW4WIO6YqqS0qHUNK9uNqWIcCgihpWeeGGgUfRkWW8/NYX9q4ROs5aFRT+Xxw25DZLPRpf7
vMjfe0acd0YrPzMXXbBOWfdL6xlv4PAqNYC4ql+IoreFBMn6ruhQhc1Kui9Zal6TGK5/V0oo4MVQ
HP+z5q9P0C6tVRw0Def9QsBbh0j9n6Ydlx76j2S7d+4rSfTcyE8WTQ+Ir9HbGEnEiHnTcAwaCRcm
NJrgqG7+gP5J5uSI2+WAAv1pBouLVQHmbycImI2/igXaw0DzUSPaNwogGU7GJPpwjD+0nfOMmXJL
ZIrtILWfhzH4rm13W1bAfuaqNtZZJB/aurvY0D0Q1vkunPSQE+CMKg2vzpPFinHiT2xDrxQG8pIv
JUV+KY/CS8nK2w4m2mx4ivtuFZjsw2monrnpASRilEtkuQsqJgZE0ms8OCrpUEKmrUF+Gg/yEGZE
zWPKg8CXWj7jxkYwVpopK3AKaxtZOM2xUxrCpPrL5zWl2vNQqv9Lwan9740RtimFZVpMLB3Ltax/
75ItVVMH3Zg2SM3VZkCDupuWL5n/kLWcwRtnqpko8cWzar643r9+ePu5qKOO0gzwpijM6Vck1ZOI
GsgDRplTsyBM8kBSise/X2qOnNXAXeR//Qc91/+q3P4fddI///9q/A7cpYz1/9z5/eefX/+k/6h/
/uP6lf3+VZX/3v/998//bQC3xT+m8C0RCEfYLskTmm6G30sDuG3+47iOi9OaTwGfaY9/878awO1/
hGfbQUBqVAg6cPilpT96KQc3//Fdk2RH4DmuiSYq/58awCmT/beiEMsP+ASarikcxCb6fv5nUQge
bqFtyGHA/pYjJNPaaCAT5YFoWuECzNUDSuAmGNIH+s3PslavE/o6MMV+1S/dwyb7GgsLdSsDKkzV
4w6MP6V9ZyDGSpRCkvr0thl0w0XhHSQuBh2ML8aRkZTTrDLL/cHI65JjeyXpDbcRkMYUn2URsk6G
7S6LMYzOwSEYgnBVZVAndMbwjnRJ75EjzoPxLjSr7qiN+Isl4IV+AeTA0Kp2NhxKtK2as+RcvDE6
5DRskn0xSJqti6x7Dd3gS0wpW0ecOcgL4lALHFzMZhLKe4IXb7IYMlo/zaa+mtL+U7PS13E6norx
klQMKFX4FAoP38pcFWRkG5xdsKDQxyb+lp7kZJJAb4EvSZvax1Bz2CYkWnKqZDggnxH1sMiM4Ucy
+FBkq6FZEUx45DQEBBYXfhwwOP0ZkTvEvTNeQcENLhZs+piob1SGtSHDPHT2m8g9Nl926czIkR/T
Ra9F8FT+g5ALRZfTk9eBVuzma5noh9So5m3CSg810ti2TsUQa5nKC9F/cs/9Mhe3YjjMMT6S3ZD5
4LbG/MJt+iUls4wbkPHip9UFbzQMMwfhS5K8q1p9N0lEc9pwGv3yqSACuUHDe6YxFO3iakHHWo0q
ugfWdTFMAw0nXhdp/sep5ZmQwB0uo+jg+xnamhm8yMYm9u7+lKF+S6B54eRb0mDjmTK9lCXfAZoQ
XY3l3TSd9qHIrQOX/jeCz49Dlz92C6kFwQve2/DlIRmx++Hr9LHoBWoZezPXX5EFfq119ux6+RHF
kQRiS1BoeEhi3qKwNlHllojK2D3XWO2NLMWrgzcBoxEOHiYbsGWezTI5DP+bsjPdjRzJsvSrFOo/
C6TRSBoH3QO077trl0J/CIUW7vvOp5+PqurszKiarBkk4AilIlMuOml27d5zvrMMIegtUKcSVo2q
YNkLuUh7vGEpI1k8w919lofbNDReCcq20cEAZMgtiFFBSIv73phEzgwCzWWYYofzAQrg1ng2e+O5
FHhjivbcmwS512gc0/aBPtMa9P0pRgfskK/sIwWMbf9NI2pmykW0ioT6mWXGY+r4awICUGmF3YPl
h9lixH1tdTQeUWskVcOt5CNj96eZ/pFda2oHJKPyHbsCl6jLqhXOY5u2JHr+4iZHf574/eP3d61G
KxY0ptYC/MPShKNM0JK5bYf0oPUUS22mf7RoTgLlHYNwPkrW/aHA7FyI5Gfv1D901X0pOf4k4ufF
xIAbu3AG6f1Ue5EfMjuD6h6n9ALQj4xquGK3dcZDhMffYog+VQTYW3OSk80vAdwbd1HM04YkbzNa
yTPS+TVRIqc+mtazAUbi6ML4scHtcQx6fZZmvFkd5cJTDiJ2GQh4SKM8T75/7gK1l0m5HOp+ZXjG
0yhxGc5m51QiPc26AEzBCBRT+ejXEewtxxZPHHrlDtLHQueHKzw4bebtUhTvC7dodISHJXik1F9X
zOUZ5NZXMQzLhHAXxs8++vZ0X43O1kUaueQLtKA5AgMs98h6+seC6e1Cm2jOeWSbTF11F2G5X1T6
mNOiPuRJMFF16k+Uxt1O47cbGo+EjelSt8T1TFHSLp3YOfhj8ajoAnhh8iUGZAID00OYd8M6tYFI
5XQ6UOxTB2XZzpnkIbKjL1nCS0UgRoIt5DfQKcly0iNckbS7KgefaD1+Epcq1pFZ3Y1LQ1Cndsgj
p4mgwjyPrploMPZ3GS61bFjbmLK28/A/nmK1tE3/OSuK10kWuALdukYmbaHinUIuEUgnOmwp0vuh
/AEJ53PIDI749wAtmLPV3Ztfi4KbygQylV91OV0ylXC6U/mx81E8ewPiUwuAkFtQk7IHUM7xgBmh
/kSm+hHYcLZ0DE8njca9HcuSzn0lxJo+3FQNAlmOosGR6z9H+epF/sw9H+Ef0DOVnLP3quBQ3TEG
0Li6TJUhI9QgGHuwxZk2XPSCxz4kydmT8WPWJffO1H2MKtyLEbhAhSZ6FnmgR+N3MRzWFiXqp3Sy
EZw0qDxrWCC8gGYZge2GOoOv8M4t6h5KxrDNsCtmbn+QNj2YzuV+n0dgGDiXXZtify61B2Uhz2ZZ
+GGUxKkg1SrcsF/WzktEDOciT7EAeEhNReTVC8cs7gkkKRfUqnPW0ZXNbyTTzQHOZv6sYVWt7EHO
cmHvMSljbSE775JxAjYVd8zMPCl7Isc9dVLMvTS/fG+Dg9TDT6e8Nqb5MsUOWOZ43atZcSHLV8Nq
+FTIsHLa/gFj17G2fzTW9FQV6Q/DRSDVgXfh8VPLMo1XsVY8UL1+CBcOR5DXGGkEuu50wKksIHbG
GLSYImpVj+6lYQPtu2JfFNkj5rKetZ4rEtbDUxS0uw4zOka8+sMeSrx3pMZYJvkTWHdQG2Gbq+z5
aInrX9nZpbN7mCgGG7bjxgS/a1gdCvUG7+sxkqCzRd482LIDTYWyZZDyUvh1vFEmMatQbc4t/Z1F
afeYy+oGV4jBxDWFKYP6EMmB+hAaPQttgc31aOUMEy3RL8t6VgaR7g5fv2V4raM1q3KElQYNXla7
KxFi0Isd3rNrDa+NrR9pYdrB9ACokk9LC04eseYwaP3JvUUpOzOjuMPabnhyU/GZVV5EfHl65wfd
meVuO3D8q3UmTvT3cuPBtuWhn/tufoORkoiA4AFHAoqEwNi6Wn3rSfkYPef4hRdFQW8bEaWNzSre
StSGamA+0yjacLFqM0AyzdUUJrcwQgYo0xR3lmjQemJJT6szwvpnGZdi64A5JgsKrZunHfu6PdSe
3JdptXeNCWlvvvfFy3dRBmmhq4M12UqYlYlkzsFXJZFzypPqIzW7OyQ54FIkM8hseK8VKFC9YAYV
f6jwyQr7BakPX00Nmguf5rAyiuraTHOeG4h3RPtnE180batsAbv+K4r4xH1lz2s+np0yIq7Z60gj
9Q3Ch0RJVDC85pauaWpo3TqpO1bZssAgG79USMHyVsNOm1X9QqvmlCI4Z9K/R49+0+vWOSkSl6N7
OxCismotSwe8JX9oMroajf/FzreIgHNiuCp+eq7x0I/FdS4T09DeIzZ7GHLWngGMEh1fIgBCTuIs
0j+jnI2cs8KC4YW+4Pdbj4jnCTb1F9WMNalCUAHAiVC2IHMP0+cOlSBCj5Hk3+lTVS3LV+Svs0C9
Ylonx8sbcqh7lLhFykjCg7O8yFvrburkXiuCbKmIjaNIip4dNnZiUqKmS7aCQK86poGqTeUn7F+S
X23mkY3tpWyAJND3JovYlBEqR+27KiuBVsX34PKY3g8tSqGBVR4LWaA7O1nnV2F+GA4O+KjW3HUy
uVvHIJlJdMw3baCPVHOOPxEzjAR1XVhYuzpcYwu/LoE57vpsgg0PdDpOkHGV0k6YMrnw+4h3rdAo
OTXgqbKHCqOBjF/TUn3wSeVmtAvZuiHivfBZ2ZmK3I2iAgfYOtWyNsYPkEO0PpPhYpNQk0Vq2uWe
OruU3AQtVf0q9NKdTSUCzTN69Jl2OmoAJ+LDSykCnl3jRzpxp8U9XvmhZSOlQlkyj9kNBcSGKZX3
doH9nfMkSPPG1xZRsatERxSoSxF4cmLm66a41QOmGKM2XXFrpjvmHuzLBmWIz1peobQOhjmZr0AR
JjvwW9OYf9gOMoPWQmpBM5EyBlgSDEYMtbQHKt1pd0Z8EKGWr1KTddgatQNesHJF0MXRn8vTFiPf
0qQLRs9+oVDqQ78kpG4A77vVzb7eSKEBauq8RxA7HYvITUQzJ8cjv2ib7VApWBaT8VG3jEUmrJtL
siv2OZqC0W5vYx5sUNhLnNL6ykGrvG1r64dlTqxIFc9sE+T0ckvwWmAt19EkHgUmek5Z/SFN78YS
9EgDFy6PSfuQrXzBaXWbOcltGKCBhj2zlmPGaaV6bcKSzA+np+io7/M+v6dRh82U1HrUHOhzG0ZP
KQsqm2U1/1p4bGAWxvgIce1jfDB0vVn4Nu9XWVT8ynAxmKIDXuKt1ZYB7Nl1aNqsm5Hf7FwkvJ3b
zd4AhxOqfTJb51LCj1rmqEh3ilUzNuS5T7Inr00An7dHRKcLHhs0TMLV12FS7uOelbvTco4OpvZo
hgMitoqPUi5snJF6kNjIX+IXUtJsgqR0k2rKNrZjUa/lJD8naBy70QqnZdCAKweYHO512Cxpv24n
zyGqJPKXAlHhHqPr2g2talHqDqSmppIb0+iQM3TuNVHWEctudGwCdyuJVNmGMWlgIfEUITda5oJn
GSYzXOQN7ixsEY+Z/VKMmbuakAEGGSl/MjT9a8WhKdOK8ViqrbS7dUAJv00zTilF46GWSHEFFEq/
HRD1YaiGHFOiD3KM7lRj2IsfjR7X5bKuuHeDNtqqjKOKD4js8v0yRaJcOEYU7LxGrAm5axZWMwKV
SNp2Q6v0xezgnCZST05F9lwSML+wZuZZCbRw2TdsbSlK9U1roFdJUnEm09p+TfNzJ3iiCufSeMm+
oyWPNpfWZZM81Vhw+WirrekPBeDERFvWcEFVUzorRsvRRvcILuoseLqo9NmYp21E8tatT8D0gWNx
ZtYMmSxCrb3yVthZ8SgIFyLsyT05DSC/Fh2KJnC3aI+xHz2EOht0xSRz2RXGBljhZ1nWD1E1Fz4x
DXSjLcHNI+xjpeU4petE8TI1aYk+RbRhL1uR6fConmvb1xdWG8L4LNu7YcRR1FmPUWK8oIi+axDK
LdwQyW3p39Zlihkv/MAlDbXbOTVEIgyoKiHzdrcp8yJhDu3GN/J76PyPOUsvrbBdrHOmNfGvyJIs
jEJoW19pm6zBcCIygcRuvK0alWL3IGSEJ2pVmy5FYjerurvixg9sbFdjvdbIc1yP0rnLyhCSFp6m
ZZTYu0xRJlUtkm59Nth6OZYitvGwG4CfRGgP9EG8DAHrNwOkjBoveiMR3Txkt2Ic0qXSzS/NAgmU
GRgia4kECkN2anG8LP0kWQfwEteNCXzQqS6mPp4dYV3DGTcjzAN3HqkGLIRW/kOirFloyVhteuX/
jJs9vK+JmDn3vYnTV1CIiMvl+6iVP4wOj7bM2i+mFY1XPMacmfEzvAW9toV5EdeksLtx2i9FT/VR
zKshEUH7euw/cezVOw4nzDiuecfKj07GTjVz4UX5g1sWJ0TCHx1HHNfF30C8LBWpHv7wp25tMGzu
ogA1FdAy+AHqJ9UAJhjJQaXLaZWHOZW/WZgAkGHb4BfQ2quVda8cBylG+9jZ0EHTNW0d4ZINgH7X
VUxGgRfR5AloIMGd9o3mfkj0+0gykceeSx9ROWTjQShzyokr23LobNxsxUS5XmHjL3dEDTxadaRv
RH+qJvUBwEVeEo3ZT0EbZswjd5nWlEmODDpAwqFAuI74NqQ1aeeO3HuW/eZFiXVIdXkSeSrXNtd/
WTTjRxdr01EHd6XarjqQDMMYQ5+z4sDVMJym44T90C7ffLv6mtDQSmVuDG+S5BWyZtcAgpdBS7iS
4UUtVaPXrhok7pHFSYo4O87SiWrHlQY4h3/VBM57nrOUcd7zaGQugoiWU9gXdxXVX28Zt21aMwfJ
uge7dV6Nmil0nnvMzcyW8k+X6NTu47os7mJYRNjngLo15nCIQfYuRsalWyesVi2zQodMpzVECEQu
AS5udPIx9BLZ52hWQktbMNO9TRS0V6cT7x50piXxsA9hMLx2Vp9ujMbkAgwwfAZneEl8Zoz//6OA
c/hO2yz/ar4nCL9NDP73f7wP/+t/vlrd/9fDX77y6i/n+83Dr39zHj389lfr30YRq7fm7Q9frDNi
0cbb9rMa7z45hDbfP8T/zOe/+f/6zb98fv9fHsbi8z//+p63WTP/3/wwz/76j2/tP/7zr+6fDgK2
1WecvGUfv/4X/2j9u3+zJUQrdw4GV5YlyeD+e+vfcOf+vm7qwlKGo6hb/6f1b/yNUYDUlQGUTrlK
yt9a/6b8m+NalsMp1ETsPs+M/vsX/8O0hgvxj6//wpD1hjjzpmbcMEe2E4Lq59n8iznCULwpxxZz
35/5gz0niP8uTF2yGabStzUSPkeGzDZ3n0UjB27iynORjuC2idfAIHFBjyl7bQciBw7zQ0WcOvEo
GU0TWtFr3wyuJQiGVaWx1SbZUOC2ESu9eEaR7Fx+N2f5F2/6O2jw1zfNxSSJXtrWfCH++KazRK8r
Y6SpkbJurZu0v5oZayfhgAvpf9aVZq4LjAArU/U3/kyazQc7hync7v7NG/lXV08p5eqK8bApLPHH
NwKwwHczy6M+J3NvFfvjsCws1kOEAuHSksjcSvvL7ZtxTj/CxZsNdBzc6evP38Y8nPn1cri6sC0h
JaMk8ctn6AVeX/seG3lCUi6z+mLde9oZoYW7pOMol3/+0wyHm+8PP08IRk5zzJjlcOcwwvzjb915
CCVjUfochcz2UgAG7Dz5pnXVtSJuZ22IWEL19u2HSEd03frjT6FH3mmqm/Q4GtwAtn5I+x44xKoN
yP3FYH3uJbwbJ+mLNXNSBd931HfE+o2LMqo/cm9YFLVhQLi1AEimkzcL3RfVEN51GJf2Vdw0x6Fw
nzhSaoesLP0di6maMYzhvV7SdBGpfQwpl0atvviJt4HLjEY2mDOTyfY8ZfG5yrv0mAM0LO5TxCAP
KAzXKjMVJITAO4Gee2pamDiJkULFRyCdJrDOQlpOgL6xbth2vSIm2VrXXvfVkuR0EPVdxL1H4FOz
7QPhnz26jhgViFMg7neph5i6UOXcNxFhnhzirKURePFBS2OOx/05ksI64xLae4loOPYjrWSahLQ6
7QkcNstlX9VbG33IJWVAvIjxHWwT3bxAy+g3lhGeez3W1xKm/BAc64p2WgYqyQBRsFFCJ1vM9h/i
Ln9I5LZXMkA0Ub5CE2W+4FjPHrY2F1/ia9Fx0LB7/LKun4Fy8WlaUdMK4IcYMaYSYE8MoX6vC0zv
0sEzZLoZQz6fjZ8D4JUjxQ3EQ0w9uawPboEsWZENCmtyYozfPOIh845u5V2QVNKbZ/x3qOAWA6iw
0ovtgv2IwYUd6mejGNunAn5aG4hxYxaQxJu5IcEJeBY8VApsRfWQ95Z+GbpCHMFZHEE7RlvfNHpK
KxebaOuFG1MnmcLibAnzFsUiR91+0+F93Gq+/5KKbuTnW1+em3YHGqDawlF5B+pptp4pA5KHW91+
C41lr71Io30akSgcdBONsqGh09KdDvrhmLt/H7Oz1f1f1mkGxP/0zClXGCZDXwGy4peVJs8ckYYF
pzTJ6Ecm0Z4Ymu4oca6Qi0zKCwFWpvLLTeW8MtVjIkY80qVLxG1vgDzBpPHQh+2eIIHwxnvA3EZK
EwF+Pi95pXfHKkyQpz/odY3RR1FXau6k7/ypOGMVDI+t+jfKB+OflA+Cit52TJuWomIXmrNmf7fv
6ISKBX0d+8uuxIctg8w9a3fOiJW+LUFiNERvQjq19hq2skwhjHcmqOGu563zIj78+Yom//nNCMPQ
HcPSLcU/9rzg/e7NJHWekJiK0YjZDdInB2zKwMlkP7Z+cR3h0jCIMqgy55cAnDCzNt1YN5rVyhn7
G+vLogcgb6TFQWVVgJJHzBUazzWhXASNGu+FSZCe34buje+yGQxkEPSSzDoK8NMU6eaGOfix19rx
3JV2cc9hTjs1aQRNZBYx1ngnNkQDfTkmw4PW7L1nAUJ+DdXbJufb8xii1LSUcjJYFJfwzy8PZ7N/
uvmEMBxgx5C5BDqEXz4s7udBTQHmOaA04AV0AQsT1wmiSDruhgO1x5P+BvSy/lgp6z0cVPzpRhYc
kLxnX8B9kDaWc/XKctzPE7Ek7ch1Q097lXbqIQ9S4iEcnWdyg7NLBeVgdqimG9Ob7n0aeOgTrV3R
MEXXnSG7K8EiL5TVKDRWxnivvJt2XDfjZ2Fa9lVjfnhbJVl/AYwIRIivYq95Azs0nqsGpwKuIdaf
+araoYdxwTevyJi7k9XSNuQ8r5P3BesUpTpHU9zq90k/pKs6GteCFgz3YqXezKC4zaQ5ffpMySPG
9JwiwtuhT68VFctOH/psWwhnRCBAo4WpN539SiGcstuCR43O2aS3NNVo5i6NAQ91qhu8qDpcszTr
G72TXzlnDx3AJ/NBIaDGxbVYurhgCDGa4EK4CM8hwNOtZu7609B2wdA2N0AWvRu/cOgdu+Pezerq
TCOxgtfUHDWIv7DxZUkcqSZWtVGZS4jLME81fdPAesoLtIopmW6bb+Xstwb0Ww2KUVY8Nq281TJp
36NOLFcmtii4Wcu4bC1u8tJ4uNeinGicVLPucnjJdw5y9YWrAAhaTMYWWU2CSxNW94gK1GxuZAg1
S5htZcIDpP0bBhbDW1FUZyGVusX2ccxN33gMQthkoj46ZlMfxfynsK+d/Z/f4mpePn9fQgkhDZsq
3IYMr9uGnPUxv18B7J6WjQZlIbKsh6AMdjUp7acgdovdd64klNGbIaZxYhQW7U7d55Mi2uQ8ueIT
MDOBSW3WbZrIOmGtL452ULBZpsy0ddviZA1kuzpUTAAmr5ueTdXe5e2o31oU3rdpWN+IaEhfTN3O
djpsDJukc4JnG4zQMWHvTNtwlFnkrI4EP919v6QxkyZU0FcaqwzKCtzTSFtPSQt5vcNtuKS4YEGb
Pph4Qown6uGuCyyaHWlDet74o25RmCQN6uqBGmTT+/n4WtNMduKweBojIu5QqiwlMoJ9OWj90ahE
f3Qj9eREbC42IN59pvCqxPCKN7JPuRkVTv58xFiZjP3M1+uTve97cl2ObfvaKQxhOlFkHlxaRPFo
2b//vdXWu7A27Ec/tYtD0HTtv6tWfy2O+WQVYybpor1yDOn+snHGTEQdwcdOp5ehRggWxW7tszeg
J2EeFwBmxVmW+g4jZeaFN9Wox/DgGUE51UJWHL9huydLMaIwLlwh7v/8xuP896v0ivem08V1HEu3
/8Xiag6VG2DA0xa9CNdNJ9Up00SCh0bfVJRJ1GyTQcyviRYKVROjTOk/N/SBWH6nx9Kpd6RCmofv
F3rk9LfYKVelPl6/s+dhhHjHSOGu8vI7qybiGTpY8OgIVuDQzdPTlPjp2U6SjZoRAEpRF7tFGT+K
2B5m+TIV1nVs0+IYCnoMqS/Kp9HJ5NLP8y3sUFKzGzfeMl22sGVO0fLb2V1GjDgbYlhEPkdA9Wxu
Iq1WUVDL/fdX3y+V5acbq6WA81hNlyiH8b4Vif7gBZToMiaSN3dpP5VTWC7BUaWnyLJTyCNgiVtB
xx9V68rHm3wgf4e4koxVrbWzZy0uX5txsJd+j/WmNZzuFOg1EG+rM28FxfNSurr7nA3qPXTC4SNE
rgBaz3wOTGs4FjFYVrDr5rM9AaBXTU2NJerbCjPA2oXutwSdnTxmzk+Nnq6Dma5xiumujLjXY3KO
9yCM7aOtiegA5fvDMop4q+UeMOrQy1aw/gS4H/6Dtk6N2QTUbfDkzFEMoG300lhGaF1WXtRY17GQ
29A29SOKE+P4/Sc9f9aDtoK/Y0NPUKXcSmFqXI1W7ZAOFguayR7SJjp3nVXlCCyQjHt2e845PBE/
t2QBwC3v1x0pEDUpBQkDZy0IwzPIjxQyUYOIaki/ujxbknFDFofriYOWY0EbGic+kn0wMRqcCG6M
o/JcF4zIA1T8Z+ZrwdHImqMEHXxl80xgFEVvNQS0Bbd99xwXiIo8Mte14ilwU6hPaQVbq/Fs9BfK
ODZVIkDF8adCJtNiSvXmWbu43uBf+Qj6teZjWxVN/Yz2zjqNFCyLNCnFnXSczZAP7nXMwysxB9kx
StzVmMfFsWZ4OZDMPjQMd/N+q2XV56Sc5syU2SOzt0jWvlRTBnnrHU9BPJXmx0wV849m43ekJQ+o
8NxBXvIyENtwTnUgxxEi5SbU1XBDlcPpjrkucRB0bO6p/7MrVcTKJMfJrMf8p+PlhLbDz7opIj04
BQ7k2u9vCJto23wzBLZ5a1SGu9Ia5ktBWMi1nzIyqmAn9S4ehay6arkP5cEjxA8AtLEEFxUekiwc
VnU1jSBdEmfnVxM9Us1DO+6h8B3LyQQ+2nlQqJhP9mmebjSt97gAiSI7qspIkPGtaNNVeLOl1VtL
WY3+FQP0ohm76XPyk2Wp9x7Z07p+nATyPhui/drOi5ZHQPXIOuiJG3Bz5i8SpKPwxue2KZ6NSxfG
1r4PotMUZ9lNT5F8iYcqh/kAWwWgCGonkeo7vWMCpGtIulqUprWe27sUBQXJBEN36GBZLKZmNPaa
sPMZI53voP90lM5+chmE6zOP586UkWNTszS3mW/Gu1ksyZLd7vSidJZQr2zO6VlJqh907t42kq9x
xwlHrRmeyz1SzBfIU84cr8acBN9AmNbbIq7KHxt+3fgUZ+IR+wNx8L+9JD3dpCZpQe7qyZUEHAvq
b9ZcpZk9ob1K33AxEe2cAO12UHCvqsgkk1vxyLlKO3OX5PfSKJD6hbTJN2UB07n0hEt/gQDhOHde
9dASFM7juGligNuhY12JYAA843fZObGZ4gozhijFyBxBKIXlpGrrWATs8gKHHxPcw+CUx6A0w52K
na/vz6Cw6E64fMarokp9xjbpLubYMjjqRS8Q9ftV6UMFFF9YmMZj7fsrrRZPHX3LwzC/NEmIqCNB
IKD3vrsLs9HCHzX3/nuHpn2cfoxE2FxQbuLRYhVfF3wKe1m0PadsZ7hTI71oMxueCACzVo6Rlvu+
KeoXly05HNUdvm4SoqLCfFYwnRMI4l4jzWeT+R+VZqPt4wCsD3SWTvQko5XOhSy+8VpbQOERLN80
tWY9+KZ/8YvRW3W1UT4SunkgczZfk8guNpNTQZebXyyiXxdV8ax7nXj2purMsYcgIGM6pglWwhxN
MRwo+S7zJnvTETI77MhYpTj3y8jMV5pNRggs3VOYROVaa0Gsfbu3TWKcBIG4t+wFs5DKxsDmDVvH
hQbAfYuPqtchRRnN3sFw+MT5dm3kRnUvfeMcgTC4tc2KYEG6ZptvrT/bRnGE4WBtJrdJSasP9qNl
uTejHZxjQ8ETLafplE4EMHQc47dVkXxmNZluEmGvD8oYSH/ZHNs+fhYa7p2FTQTEyR/HcE9m9Isd
Tu9m2JkvIQIrAvbyjVXNdMzSCm49v8DEFZC3EnHtAOVG3q6tAFKawvd3KWKl85yTsTFbG10d/TsF
XAU8PcNCwC8JMTbqQNXVE8xNmG5ZIPxwVfjmWWR2CoRVdxnKIL2KnAuy2HTdDWQDGUkHIMkq2ZaK
pyK0ilfYZbfQr5pd5iJCIK5ALbt8WJu11h7doR9YHdBC5EYI9M7W9gn0O247wG0aE9ysKcv7cd6m
oa0do+E58B31FpvNowjLgvMhk3Ob5yWxnPo4tlV9NvH00K0cN3XYADWpKp1UsqlfBLWjXyRk+DPF
IKjFYbyZZOox+fHJ5MvUpiyT7NCk4GCaPHCR0gTtTZM77kEzC4wkbBxtJasns3gLgRff41WMNlru
2rd6OEttyZVv0dEuDRn3J2zb6hJYRJMMPJc/qw6Nmo88S++nfub20rSBT/hoe8ZN43Qk1SU93iOC
prkixbBI7EmjuVjKEwKth3AeIMecQaAFWvnswI2n1ZCGB5OV+72QBIU4yEsHG/EOiu3oaNcjrte6
PPll5N90ldSutbzlHhQvNGuKVUKWm+25GqF/o3aVxZ1jYjTMiG6yBaFPXZutCyxoYkLim2dB+srh
cG80YbcS4zwBb6fi4A7+R2JOAWAjDI9Vy4lLB1lyZdw3238qpAiGP9w7WDtLZXNmyItkxcklOuqV
5WFAzBNIjzYJ3KpRFwlknzOjQjczO7bS7KMfcV03KWJb2aJS1Y0JfZpB/GtXOeEBnR/wJw2bJugh
d2HVychJgHMqpsPkQptheLZ/lJNTPCtaLpcptonGaA89Eq9grdUmwKNBh1bs2p92YQAQyV1uh4pM
9vYf0d3ffwLq5sHbHq+RCmZtIp20Qm/RAdnZKZfgmfO0d3egdz9iY/AonQDixqp8TbupXoYBiCmz
6X7YkBsPpdTgv+VJuv02tX+/KE0dZJgozmOxwAf9Wo2auBBH7V6Je30fhDGRzRh71I7GrgkseTC5
r5ZF0QI2QIuX8hjfxrqj9qHX/tTSqt5ZtfaFUHW88dL4w5CZtoKOVx3yvKp2LZQOJsp+uHDHIn3Q
q6okV0DvTuWc9ZMMrb1NS5WeVOjLs0bILLIjlMeADhCWMS86N1AUl4KMFtTMmyzPbRKVs+g2JQkv
qj6VEYyIOYWXstn5/g0d/nyrd7a2Zfs1jxETUqZO2WsAo3Kl0fqa+xsEboAy25Eh5+8ciYYLUMLN
qFW8HxGTPTg1zR0qj8X3xQSjYx8sB6xWo/wr+xn84x4lLwLU9wBbAFPqfD2kIw+vqjC6VIN1DCr7
PKJkGU1pvKgBlcvQGN0h7ggMiMC8MPE3SQh2JlobIeOHGyiTSEUcqP7RxzSN4SZz63KptzJFk5QS
NQ/u+0d7rPxougRktoIhyzv6UFwG50uMpXsFN5KjwZ5IN0UtdjJRNxj2mO9ss7Hh5lv2TnQfjZys
iwFVL/IJ3Y4E4hZOv+wlTmC/ReiVXQbLDIl+hLmhr8yiN1Y1bmTcwgTafb/MwxcoE80JcZ17tC0T
MmULcIQc+mu311TubTil3bdlMT1Z0578AHgM0GNXJdqOA+msBhJh/lQXzNP1yhnWiHu2bZSUN0Vg
F39/CcroGDVBc4XSpZgCMmuuDFvbTB0AnqS7KTDyBou6aPfmYL+FOMhf3P5p8jMzWNhWvvFtWgh4
Z4r1IE3v4MdVvCtxiy5am9Z6aHvZhymvZlj6j1XZjSuRle0tGiQw13UJx6Gb3LVj0GmIGmWvSnIX
OJsAaalLPd0MtXEfzz2YSZc/gjyJV41U4QYiVXB2s5Z7ld2hjAbzVJYREkM5dU8U4q+a5DAIoiiz
n9OxLjbNQPbN95c9UA8WU8+6NF2pjggnHnwHYUqDJGbZlqLlLVc9QtXkzSXYsbbT6rGICUhGkC8B
JTfVJkdBQgkXZ/UhTP27SPT1FQF2ch2vQxerY5g4znEM0k8natW21sr3NAkB9HucU+I4OHYu6Ki5
8F+VAsHqkPcARiqC4iqd+lDm8sBTLShkdPPqyrJEUch5lfObu4rDwLwjV5OagiiAB0NobzphF6MN
t7fVE3SgDr4FuJcFkjlKKNUEHwJI0M4hj3HljzLbYBl270taV/1UVE+lFwE9Gmx4Y6J6Spk7ncuB
A+H3NxnuuA5yWn+w9Gfyk++T0g6f08jf4a5R5Cjp6lDHbrruxwEDo211Fwv42QKywzvybf3SJ+Sj
RlFKx8IVSEc048oELThEXUPQ5gw2MckkIC60tw5N4aCk+z8knddy28gWRb8IVY0MvDKBmVSW9YKS
bAk5dyN9/Sxoqm7xWh4HmQQaJ+y9djpPQZHlR/7K9gzwqH9uS4fjv/XNAM9bd8M+0e1TRxWEZRX9
KTGnaJsUInvH3LDyrfhRpoy7GX7Hex/Owz+IT+k2qzA4kOH8bKHPvYBTTXZd6WloBm333pu9d7cr
8PFOza/Xph6KGXbPmwWItvfgHWNODw8u19VFa5AbY5FxUmPn+tJ+CPukXlUipUGLM/P4+9LJsN+7
XnwYUF8/zE15Kpffw1L/yCf8HrNNxJDPAMD+jUVWsJUJzQaXMvUNq/iG6snOq9vAuPB3icWYBYlR
m2ZnQ4Wc9hpzi1wrNnPK3A4bC/p8N+6folj1Ty0yT4Bjh5K906vRKnPdtgRZ6baBhUhhU280Bzhu
273VaajOjfAEkshtP7T2d5ptvUwl30yTUUBGufOkzfGESi6jo4cD4Qt5amAN7aeseFhQPW7oaTcw
Lug5IwaXxQgFqKb3VcgIHEs+cOSTpG1xvT7IEnF9CUUJOh6KxylkRimWF8+Eshz1vnNwohHIiRF2
72UErcDy4F/N8W1M8zTomrmGkEjiLvyI9jho87jzgNw8iFx/HFDQvRWyoP5um/kciYqiBt510NqS
qixsHbxShA3QGkJA1KYXfW6toGctGCGdTXiCKNs6+TYgk1RDsyRm34f6C+Y5X2rsuJdPmhFezKms
z/byAg2opBTMrRe9cad3jxuPAcdc3gmMaFZVY0wfSZr+s+uSsq+xVzj91bmNtfaSk6ihizk8NpPH
i6h+hN5WgenzVGyrnaVkc8FdsWXA12M8Q8rvhra9AJ1SwhynfyCD6yAEIflAFAFdSV4fjLRVV6Qh
6uq4mroymJg3NpSpy4g0cl1GcnyGF/MIIOS5nQbr7vi6eu4yZ2MU2vy2CKqDqq1RXpvJmac65FKg
2CwBFFf0eE26XpyKmCcy9djHACrzbGtusU088Yd3QH8iIwLV40DYPDeypQOjjbEi3BTZcE0pikvj
k6PKJv3VGtpTyyD5J1sG8rEH3EEzXsbxH5POLyJ3CHfSZtIz7IXExQaVXAUf3h7eiN/BGNmP3K/C
aIPUbbJdqutGIKCUbzJOgGMTm9N7DXi6l374HE/XX35N2ub9JTI/u6EpUFlB4gAtm9yF/vALlUQH
lKOWcw6Npwdm2EeBuWyuW3QxK0OxbRmK0r11wF9v0ujTo0d7vFzQLbf/u7SLGfwW8bMeMAbyM9kn
NtnnL0yyiUhdL0KRcT98SFXZL2OU7eJGt0/gVlFMxuPWXoaYKESgCQ3uPUXvs9Yc3hOXKfAJ2QNR
Saknt9k4YP4skQyTzGsf6slgzhp5TCQbHm8VuqLlq2rI/3YllqxF07TFv+m9xfzSFcyvlvoS2y6B
5oBOO02/+Jo7vvFHZSBlPUGSfdjg2iWpnFjXxVeQGZD2mCvoAe8uCNLSKE9t2dYrRXIWyiJLIJrW
5kMIYu4MUJ1LRx+xaiHdncAbOb2mrfXSsi8wet/BltZ7f+4U3WdjwTNvGag0oMkuRtH3F1zsFeSK
aZ/0yqMYncl37SaS69joroqsMre5aUeH5d2rSZBgVMJbKIm41FD1P2tDKd9C13r4hZ86vzfK8oIU
jUdBBD2bGmadjVX1bRCUQXJJVbwY3pjvYHD89dlI7ktjrvbj4P2F+QD7Nlbeu9eAp/TgSR3dzuxw
FyVXbDn6tYSpvUot4P9hlnH6jxaqmIZMZ5/Hw0VhSngz8V/wxN220UeohunaoccBrDtaJ8Ff6KXD
cLVZcWxxLLBHwGcSOV50JMYxv3gWdEB3ol5M6I37N1dnDcgySYIT4EcpmNSTKrY6pzkXkImnpOiz
+1xq2sNQh9mF6PArtgoq3LHVqBAdfUOD31zGpGxhAIISLnXzVRbtMxEX4tEZoT+xhF5cMgkAbEat
QWFQwRqCT1+H4fhssnZhtTrfhT3Zz26uKPLB0qHejJ74AF91knZe+3BhW2WryAd9Wba4spM2Nq9z
7h+nzCcpK/KqVyD0DCujXC0P2G6tNVl4giyxVjirKOm0xVZm7aKFhVOlJaeXWzKxMMxiZ9ArckW4
CD1GdcsgZD/rKS4K7kExUOxDjtm1jsklNtjdm5jfJU47gbXlYuKqfGhEJO8JIaOw0TTQYdGXUcSw
RWLAVKWyXgsEmUeBQHlJAUEq0AHOFqUeUSbE2tr03TBAjR4/+ymb3Yh/Tuz3w2GaFT819G+aoV77
JBVnokTBb2Qg0EbAKTUn8HvrwpkLw0Q857mD+k414+n3Sz0piC1tiyxI3PIhNhKAkSBYdkRoTQHH
J7wf5rK/L7kV7h28CVs+GMToU1dYqy5KyGXkath7wEYoWNsP4KBgEqs8esGqxm1qEniXNU1gV3ZH
p7LMnP1uCSzB3AFovb8PRVeeWcBRIAvP2+spmROh5++71J4ecWLvUc1YWzkX2Z+579nBkboS9lZ2
zJJ+COI0T9Z5Y3l3eI72oR8ZSKUWvGG+j6CjKV11uOsfB9eHBagJf59LhlAsdrZRXy9+9Kc2rKKN
kafVubMoP4aMwQsL2OneMRNdGfr0nEWZ8UR1Q14RgPgB7kfeTjX2M7b6k6Wlj03uyXPHwW8OM5if
VLsWicIVbBvvRefKczZMDIuGj98v/GZ4m8d+P/cmVtLlRbMk4rFGNEdWUxfgd/kfa2G9wfQBdnOq
tUo96IRmvo5w/lLPewmLGGPzEAPfcdqYdCfL6PepD5mdRwYbXHINj4SoJ3uMrKuqdIrXaDDNtVET
+TJQI1wGR3svQ3EDQ5D8Iy3tNo3dBx5nE4W1/QM+TD/TKVlrf45C8F0/3qRx2WijSg4j7moMTEkb
2LrlPCJ3IuTQNEZi6ZEySdXMh8ZapPALBYteyNl0/TTs/OrF96r8UcyifZpb26P8mgHnd17zJDJL
IIWpoOYP5Q5gZ3/+JWQmBq0MTkwwmfw8GdTkaC9ShM5pomAAp0hcHhIFAFb92XEfMwf85RT1Fftr
fn1VYWJQKVGGE/mmeylD+0ju2nyKSQdikOLjxeeNp5BB0eG2kqVk1R3jmUG0AWOClqJ6m+fMx4/D
hfJLWZPSEudWuPa+rBv0EXIlqScog9tj6NBxdUWeX83mo09JrXDQbDeWEz/9wpfwh1KyKqII7SHz
N0XNDLHxIuf4+2LLLAdhDV7593f0IRdjhfVzxNoOq3OfFVV07iJyV3jwvDcE0gUE39Pi5b59JKqG
ajt7Y6aYX13caLzZ+BmTBbOqKte4gPb6HWPnvr7XiJa4hKbUHgz8HVwNqXMo2LWl2EinNf0/vsXS
rR+SzASaps9fWoltFzSjcytN6J4R5udNw6IekIEcGc1Z4hE5XcVYxTd3rvpmao/VHoAvIMh6Cuyy
PCjVblBtAb/V3PSEx+ludjoADiWcvVZ46o8Sl7AbYCEUQF6T1s/3oqQ8SpHw3Nn6z+emEBczTqKA
vA6JUFJX99gr9r8baFwb6VF3mZg37pNZ9CJoi4ntNH3xWYt0jjEDgahVVZyAUhegqymD2mTR7BvP
haa7nySRnMLO47qu1YbqrPlTKERUmIPWLRfGURqyyPcUtRKDnTsfHXfyt2LA0d95Q8Scv6XO1UYY
7dG4q+g8jnVfd+wWmgxgcy0DVQLV7Jil32RGn6dljDY6BZwxGaDJCxnu+8x+cX8XyX7DOHlqvCPv
0besor056tYtEvUeu+e7lXbD3qiQsHIncGyKqV6HOAR4iFfV1Qn7i0grrAeTC1yCR4dH772OI7J+
6aWOpP4x7msmFrfor/dkqMfEyBrzdbL0Zz2S6vD7FdkEbylHPdFgi8WzibL3/380Oc86Tve776FV
nKTMgjlyw0dISQGM15TDvo7/qczib5MjyXgmiQlFU945s8mJndh7g3gM1LKjisvzoLsFUjU+K5WE
/cH11FmxN3/FiBif/QxWhuayeoQPyzbfRV5oSTZ9fso9kWXdtjMzfTswwWcURWaXmqBThFZ1b/Tj
73gT9E11jqXFxruyX0PffM100953Bhqghvd1Ls/u4DvXfgSNW1If38jOdE65nRyJicI4IYGfkjls
r9tM5K+53YjVnCbhH2NIUEomE9Xw3AWoI0Qw8s/c+c4830pL4cHtYQIOlnHH0BO+pPUjNZG9resY
IQbZYldKehl0wwgOdvmyihA2EYphBfo0608cTz9jiUjP1+N5ozxLw46S9n9CPq0pzOevZgb9SuVV
Xk3Mqmsr7Aocv7p2UOQG7FNll/eQp8MmaYz42kHpb1XfX4e0YYPmyLvrTmNgyKSGLmyAlRjJEB2i
0Dz/vthGaZ0TwiGCciJpdlThfqxNGlc6pqAf9fQNwDbiYJBt598vmzHb+4R1p1r/JJOs+Aut6G3w
BbbUyJ3WpEqBJmlmwubrkkKrzQ596hV3Nxz/sHwPj0VDAq6HTMGZu+lBZtb0YDGIrR0Kd9/vrqRc
1cecSJMgR7K04ZBcQLlA8/zlJSkKEBktzjC2WuFF1hcnZc07QCRzfJevfl/qlsq3TblhpdvcfcYz
uSDdqSKgHQQhaZo4OgNvMvGjTXazlY1uPGInNcmxplesSjyYoHD1DxFVL83sqxu5UX8d4qYuKXoP
KJdiZeSqhrPonkMhm9vvV6ouEVPATl0PljcdZwMskjQUK3ELt3GCzm1nzZNz/H3JI/neRgRD47BE
8GZMcxC5MXpWu+vQ4BSqXys5jkHlGMmjhSP9MZTzaTCBew3FiyxxPtJPxbc+YfNGvmG4M9liHgdB
i1AJgQ8aj3fT1dNT6c/e08xydGXRcx+QMXhPbPbMPYFIiuuq3qexZ54By/RP5oy6wCqd71n2+h6S
o8Z2OefkynQMtUTMvGq5wDs+NOqLLdOhkks6DMCf38yHDBze5fdHvy9VOEcXOpWXfkHmlSQ4Cjj1
/HkRj1vx6Gm/8NaoIschjr5Vlj2ZihLD0+GpheGyvUvr/lQiHEkTh5Sp5avfn89Dl3SLrPeg36fl
Y0yPuddaUMPEal4iI2WFT3IQTkXSRTRl18+5C9IiTC0VlCWoIN91h8eQdwXivX6O4mF47Ln9nDm7
lE2pHdiE8YTp2WP19bcLbV6kGuktU+edmc8h0hORRXjKHO5neNXBLFl+q+Eaw5QIerORKwKHoluV
IO3rurlH8+6dBz7Ci+E4ybGTM/Hr86SdS3SXu9rBJxaFNU7sgqXFjqUY9k5wA1roxfuc3KETI312
KlKDP2Gn404tfCb0JepsLS+EZostAXArUtetXdFXycGpPMl7wGxLbwupr4jHaTkZrHHFZM4m4Dds
rrkePqNDqG/mwElntUxRhnh8x2jZH3+vLPbzhyLmG55ibjP8cDkSmeWHtGu4K4Xrk4nemVzedfLu
cLHu4ViQJ+lqRgCiHavkcn0yLFeB/dScKgunqdQZJmH1HM3979ezD898sNi0ExTEuWfV02tGooSH
peQY9RMrrUlmF9tgvNr1iKEbqoOidIK49shv7XqWeosQW185QCYH2983LP/JTwDbXRI2Y/ePPk9E
xMCAWQOWEIwQskNWxo8ZXNMIw4UXsZmV3LfwwkiPDppJDyA5bbPZvQJKQmDhbvv2rRsZJJxZy99H
oX0VqCvSQtDa9TZ5L+8ZC5lpKtlnyQMSjt43j07vAXgCe5Ak1bquQAy5/TvanCN8jj6Pb1g8N2r6
sBjwlrWNy1gj0ebkedvBeU/I6V4h4vYAGGTZsVb+Vc5qj7WTz11+808ka9y6QkuK5kMs3yv9w5TG
nRUgB0681ZlfTmV08rGclhkGJ2YmPpOWmMQ1/O/JcFQpHvXxK7zM7R7X/07XOW3yjjYdfRZU5zaE
g3FaNpET70Ssb5voqQpcajSyTrCnk/2GjCTJhnXP/L9fEiGar85EY9yGjAW8xeEddAQ+t9PRPSR6
EYCMpwaPdumMhg/KrfDjjWb4d+/fYHuE/jEle5mTF6H/wb2w74BO+odQhGtRaAEyuXUyPNCzu2o+
etbf8rOYLOT9F1UQojgUJGEcPfmRmfLsO3Ld8fHzmN62afcXFLVAC+CAZVAb15KQPuXGr59mSNOx
Rq+KSBWsPMdufYm0ggzhOZCDRsUKRISqYXTUEQjeyoeyMaIRmwHsxJLNds4IWKF6EzVAncbdzwu2
k0Yj4fiXGbhxMoUyfeXW7S6HgCHDt1A32ASh3uxo4k8xDE/JP92sovUcJ4d8MXvH3botChZ1jDXD
LN2mNqPZ+jkhl7QqStz/aXhgk+vp3WVmzgzzDM4ZudLrNGby6aC1G3PC7vBkOB9sqs8mjglwfdGK
udin6L1tM1u0IeHG1xjPgS1wFo6NltjnMjG/SR6FuoY5adyBrlpr5t5RFIR2770YY3WY6uxOCvHW
SyF1hNxhA4/87Bs80xYp1JXJ285IiBXGItjaIGrMg5qwuyNd9KPbXEYXvek+B5EGWRK9TIJNS3SJ
ZhnkOFRaTnw72xd5SogwfSUor0OmUJwn5KjyjlZT+sfhmTbO36jEnoUXn3JlPrZq3KDv+Sx7HizV
+Jz7kQFfH/ax8RVDBkSttBpdY9UP6opWh5AH605m84L5IYN13DncsyrTrjwfqh3ZKnqpkR3XklaF
OdZCFjCYpJCV2Q4py7AAch68PjzGLu6skHEcdnspMAlN8bGudMgYyTb1aNBktwYk/TQ6JA+ST1+g
10nJnMgY0GXRpVkgpmjbnJi0lTw9diO8hh5Hol/5R9SFxciJhUj8iDsiECwgmHjOrxG7dNYr5NNB
8KIC/0kqOKipT7JsDc48XIh/0TnV5mMX+3tXMJq25wegzkfXATOiOCJLPwrYZO7rIj4QfsNqZM9W
74jPZKe3JQKs6ZWlMeZAae/BzG5S7cj/NOezzgkiGhb08l3fUB2soJYs2K11F2EDt+OfqguXNLX7
WLhI6AgSLRUntX1BYwh/VVdPzCsiLd+2CbW9PjJvkt0ust1jbhbP9YzkgzjOkVsLvTD4JFyiDema
EX8q9dhbEjmQEBGTQ8yaDA0aCBdXbrGCYcDZ4Z+cRf4UgiPooyhIWGUJcHNi7k/m5P7LCaDzxj+j
/Vm15dcw5wcfwItrzJwtvfMDqmTXF2AQNO3ELXhjxblO6m+GRajSQBk1Nba9t2nWrJVPorlqq7+Z
+UGY88roLdZB9Q1iu0ah5Z9QoMI0iT6YbgAScDiZbAk6Pu52fQp9R6qQZRfzOgA5EEq8pNxhuN/F
vb+BUrWty/bLZ0i77wlKGJBKuKqEImww5WX50qHBgTW+gv21jePyYlaoczSP2IJ2X9rlduiMjWkU
XwMnENrvoIvAWBDPy2MF8kVy4CyGzPY+hXRudApWnZ41t937rKm1er7DfzrrafnSlv0dD/py+58T
3b6bMQHlRrXTyBycy5GZlnstXPGdW26QpU9RT+0cxoxrjNUMtdIO/VPWT3tlGq9Z1gaOiyB6vKFC
9BrvB+x64I6sTzsyCR070CFTr/G5ArBjq5SNcLJs/W5xEzV6DZyw/Gn5jpH7kyAWPUXF8FOP1pZT
CO+uSr9wK1fwKxeFT2nAs/UfZx3hapwQv0tsldlwE7ugWoiJYQRoWM6mMk1EfpJttPZHuRAAHdYD
yqYQTgFstf1x+o6KggnMV/OQhvmrkySUU5xfehLopjyGxEgSJnxzC+iDRYxE2uGc1tBuudWhqZO/
VmyeZ9z0cXwtImftxQPK6/wZ0tLGVlj2syYgBe9cGSFraSLjoizcVS3nE6DHI4fvgwsekVDgdQSU
lMnWN73gcdLFrtZglIv2E61gVrG3IIUv1H4ynTwf4E22G+3syYFjmRJOPhJrA73asrdTXF87T2OK
4YmjT1ZtOf2zDbmxwp/JxBgFgykpCGtMZJBIezcAYXNiH1h6tavQS0rIeGNYbDTvUa+NfYi6dwVN
HOVCi2nQWDWN+yKIIFpXZLox9IAz7s4pt296NjCQDCG63Ml9HLUIad+4VT43ja8K2CzG9ATa589g
WR7eHuvWJGbMf4e0jV83JV4nr+D9eLVBGhk7nkDvTpEiKrhPKGgLNm0bPbrGTCg7bebbBaruT5uw
HgLSPbZh6pK2niDDQXpbf0n0kEzStrb50mCxMux5V9tg7sO22dkDWVx2uDR12Rqb+CVK3TXISYfu
XWUhGVX+sTZeEnOAphgzJCcyp3DfYurPkjuo5YlSq9cSLlUViUOrJbuIqDPfFruua/ExgJhK+ptT
Ro8jChrlVvtMcx8QDCOSTlDydju7GdYtI2ED3qmWlR8SVtcKLtJPa5EEmvr7ocYrlcGTbYEVMdGK
iWruH3Mveeyg/5DcXDKap/MZRyRWMX7IXiYXoaIny0LXwvNcwdfGhuN9E2aBUp8pGdSajCkmmg0r
FT+jW79Es51sVVtPEES6ejO3w+fQ8ynP7L/Yr7noyhQui8fEKwlpJYOCbIYopkIKZZ0HMqpXk2Zv
BMsFBIQmRWjMShrvxYrlYnxx3Yr0LWCPYfMvwwawdsYK+GzyUI+VjZPbfI1QIygwgRBTkFtNjH1L
PVxlnYyAr9AvD/wAZc+/yqqeClTbq4GNXjSCVozHems2Ne1IRxq1zzcyAbEbEtbeltstju4fp/Wu
rhI/aK8q7KM68IIx5/Sa1qEwTrpExFCJd+VHL2FbvovRe8oBnOo9wi2ul1HjgCIFctyMEzKtyr6l
uQsBqiISunNLopAAFJJTRzyIzZxeLiTd7B9a8mj9CmnsV/P1T3fIyBoTstWRKSc6Tp2pY/NYTMx/
WzNZC7toUHnTeMbwHblr7Qlor+NpLPRgCDa5GxDLAiY21xlnTtoWiTQEYh0oDGaZrYPe1CD6Hc8W
gJam5Wfb9sst0LhrcbYxzJRk0IKGMo8AE/r+IXLkDyx7SqaWAgiqaHpkFTcaw64mnxtNck+hO7Tv
Tv7i9hoqqQlVd8HzaIhruXYHAs018tztyXvzowz4Zt0SZdueCU4gMcg0CW2m+kLCkXH0hOzhBPus
FNQVHs50tW2EEfhlQTk/+QT5serYZOG4MfPsdVklm7PQN2yE/4xMwQPE8e85f1m9fA9GNN/tgU7Z
HtJvWF2LFaNXQXKWOZajrkw/SsYvK7c8jFBJ19Nsf4qpPZiiJeiIbi1BZAfkTEeMzA4/+ehMYreR
MtNBDNBb2+lStHCfE3KwyJggZnIEoETg0coobXM9a/KrQpsfWv+c8eTJ5IV4ndvv72BjnK8IPLKi
4lg5xaeKhsdmms5VSlr4xKguAWLEomaROuhodpLWe9fCdtcxqF8xTbg1wv6pVfaHY26v8hE0EN8U
MacnfC5EljRgeM3hHW7ixMxWf3Yx+/CfIVobuvWiRhcJGRHJq1i3KN00Z19VI9wYch4thnZrkel/
S5Jpl3ndytF1a5ewrFWy/dcMNvHQCMAP5MSy+DNPnj49GOWzGOUMC7ghgt37K0J63dy/G5p4y12Q
QS22C1KCkAjJ4ugqrDu45aGdsRZ10BgMoperpHZvU4/VvVePzcJqGnwbtKNS7FgvqcIKmbTc2DXz
koY5rwRsa1UhpcH0ppWDu85HY2TTGl9gli6VSL4J9ZBRCcq/QpTf/QQaJy3Gn8r5qg29hqBjq01r
yn+utXOYvdWsP7osfSEQg3+vWX9kC41Sl4h6CZtDRBbzFHDNryl3mcvKa1qhSfC1IjrmN9dhqany
lDstrbdZdEwqBCAIRHzQhDMeC8RZos+ulVk+sHxqVolpfUQp10ANe6gfWSzammXDDd/0GYVyyAFQ
MMdfawO1njmoz7T6Fjk8KJ7AGFxxBa/It1izPsFdPx2rwiYKmIWFZwIbIyVkXGtRRbK2jhFZvbrs
DzYDt1jPOZDVZr5j6kIjbvNYL4knAGz2VvsUb2YIdxZzURDm02dh2y/szXEP9X+pQwiM+GrZBdP1
kNWIr/5LiG8R92zLxWzuQo1YBdF4wMhiAKMl1psGwmXWEF1eOq8S7zLsjn5vTlQWyD4JWJrNm7JQ
axXPbtttoekR44JJnyNGjwGvtc9VGv/pE/XqWw99xxPTKd6zLEIf0vdYgIkMXcVlAeGjQ5AEGZ31
9N3VbGYiHYGzc/rWSP2oJczZmSvjGWc937riLBtSBrH13GAw3urezNbGWADfxBmvYjbCovy0Hfr3
1Iy7rQ+EnjRE5B4OgxmoIvDq7cU/ddMZ6GYpHU1tZQ+4luN4uA6eu2lkfppHBK6IADRYqiPeysFX
Fxl7x1A0B9tDVeBad1tGWz3K94lWvvmCPHXHHQ76OEDcYtc4fBoSL0xfLZ7tS6wWcwl5C2tpys0M
dH+ZLKyaArOt3aiPpEgupcEypO0/OCWHbaEyYodIXXIsRErEeYOZ+BP7rsGADBOvdG2uXSNd1bG3
dxrrnpUTN7hmvbecfXL6O3jaH1tNh6En4Va7jDXujtR5igvtK0NTptkvvcEAwtT/hpgEBqffuSHr
+BD19Tgy8WxaNrMt/gZqCHN8SXTxDMzybITzI34q8qg4lEfBNeKlfNT1LPedb27qJXtSS2lUy9ra
D+7IV9zuHQ/1kbZ7gDMy4CFSUy14GjNVdxLrEVfLV5bbj7Bh1Ro7PmysNj+UuWVsEsFju0n+Ogmb
+WgGb1eP8tWpupvwgeR7TvWuV/NbH19k4TwWVIn4LjSTa8UtRu6D6bEpTTz6SfTP0kvsuzFJJPHg
BACBsCzp2pOes0AGEMPItHun7UFVRuICBUe0EeD8ZJUoFFQha6X2Kgr9JenU+/L/VLivWqOYKTE9
s50nxwcMqHSo93Ib2vHXaJKiWKbI6kyym0mlBF+ubQxgiH01nP0i/9F47rdFxZEHRmwkGA+ENv+G
qMCqWUkYgOY671aGNV4GYhfAufE+0yQ9Ra12sGR/8wZxkWZ6mAhG9eLiq6VgEKN5Dw20r1Ju25hK
JdMhVBaVN5OLTsfY8OxkSFYlw7NWVH9NPlm89XYIz1RmGMp5aD1ZCXReMwNks1zTnt3nNFzqKEXJ
fqAisMagwTHF3mseEknEjlmIbxYQR9D5ew3pjRelj07S/KXeYIw0/yw3eUfhlYt3s6VAmnpc02VC
dwXrvY8ug6f/7dNkwZk26KcUfSJCgaYLRlouCqdhC4WGgXUhbzXXW9KUX7qi5ArzBzgxOyUZZunz
uQp9JhnVqWrfk1knLHcmTJqApueGBCSts/4u36MojX9+En6WIZFBQ/3XhULsjDQjo9Fqq6nQscrM
ZBOaaqPH3loVEUzlmoTTmdqVgxhiMEFHpHHafFxWOL53lnPkA73iuj2YfVSuExVSWg3jrjcJs2Ho
haL7OM8APaJlLGd1Ogx1czcz57JExgcf5zTEkfXRWUADCXRc9YayGWL5F3u5HABMU6kbKMSzy+h5
S6TZKipkGZQaJgRzMEj/s216N/s2Zu2PjpsMV63xbozszmCIBa1r7jqtZnVimTBZ+U+oFxgElurd
dPOf0cb0oOMPXpP7ucHkDfWV0Iw1td6pRzzLju5sOOMZHDh+XtN+MGNmx2SbO+gZ+HxyI0wW0P4t
Z8be466pFdo3rYRw0oS887UnziJzwKaMCyyl9s5hDy6HWL2VXg/YHCSlLHTV3IUO7Td8CuUAKqtV
6BCNmt4FUPBmglu7Gofwq7XGYsssgFyAcluV5DyMNojI2WfzYTWzYmC68JTpsdd61HZY0d3okB1o
cGCX1v6wM6sT6DsQHQaY6exux+2nEfUhSXty2kQfuMitVUgcUqvZCAgGdA+DiV+zEOBWKFE8N/+K
Cu2BdBOqb6bMSNqKWpK9VNzcpO43srPKNZBH5nIOsLPkWnjpfVCQm4AEMuqynrPcEwFxTMT+iXlB
a9BeTWP/olzLWA2VTjQlK+aTubggbM05VFURHlUhvCAq+ms813YQNzxMXKIkQCuFu5p539ovCF6c
aZBywdCfdSDyQwlbEyGxEKo6dc3HlC3OhJ76wK/5m2BnHsYuOUUjBEaO7IHRycdcia/et3qeJPwa
fdqDSzG2jaSos2L3wVuY+GKh42dg8mtrBNoA+ZddFOpyhp2j4STrwom+UxasKyicpzRiricIYbF9
ltkmWw6fX5s53We4sPqbp2Eh9xcg/HXvnRU/39wrfBhtLURPXFFhBYVZdngriwTeY/HhdOErOlws
vNEcJDTowZRDqvVjD5Vb3aLei2+mj/5ASTqr2kMzwfaufmRyZWwVgQSyBBgWs3sWTHt5WwHwLukF
OTEG9m+eAcEGaN2ODUEHyZJ4kOPZWJUg4CVhCNNIKoICFLIyahIYC3waTfliTvaRapte3GoqUuev
QKQ1os6mY1eB8QVD/wrbdVqN2bFXFD5lTNOldfUjulJkbbjMEH7TFtjDS4sTiidET9myABaoq/E2
OkFmZIfIoPHSbJ+3m1a0xJMTQ3OJl9hIdNwUUqXYqgrXUU+8hE/MBOPrN3ChPEMy/c1hf2zBN/CX
ZApzyaggXY8oTQuVizXSpVgATI0l0oJoCxsvgDs6h7IOz0yFLjo67XrJwrg7Sy6GLLJPGU5Hg8AM
h+CMQrDPN7uHCk9b+B9nZ7ZbtxF22SciwCJZZNXtmUfNo28I2bE5zzOfvheVRnci/x0DfRHBSgLr
6Byy+A17r22rS7VYf/jhgsANh+3vSi4ZHMOSxqEkQyWTgA6XJ6KdcFRW4yllnNDfhkuahyTWo0CB
xprkNA7kfTSLrSdMxCYWJAElw3cVtb8oD991FH/HT7CWmBSjiLVFxHqsJ1SkJ1zE43db+0F66jrE
fvlcYq5n1GZaeIwyVIteB9VGYvockH9ABrirUJ2u23m9CM42n/81EiT7OLJaYbwMWjZg9ZKGki25
KA0BKS5srZnAFHdJThEIMufl4ZQTqlIQroJ29Lu5pK0EkX10a/iygRkzgHtPiWURxLP4xrw1jfoJ
QRn50RLhRXOtbHszJ/NrnHSvTl1tIrpHvKz05rTb6JjHxzrF3puPMUC4+JQxROQ2GL55Qbj3cQ1Y
DkOlbsB2W4RLHNrItZ2FOIzwGa1oG3SAWdd9zPLIXUlvgyfUJJQed3LBrSKa+tGaiWjqiDuMFKjr
dBzummYPaHLmf0+PBWE4CaE4joU40VjewMFG0c7zF0ZBztEbfaQzkNcGTSdOy5hw4fS+ba0X35kP
SlZ3sygNwtkuZWJyAVtkYjAoogkALj/wVwqzfZncH1bf6VXdek9NGSLISdm3ONqAUkGqJvecD1zQ
Z6baERTUg7wti5HHajBd23FjNukj5L6QXy19aIbuVLX+mWERyoUXnYSUB3htZOS9yOFbOUe30IzR
ZlZPhJpcrAALd9ntjCXZSCwZRx5hRw6hR7B96P2gH/NQ0NtJMS0yVDSzbWzvGnNkUU5RC9fDW7Zp
RqXuqCK4x9sQH2+6Cfvqdnasdh3E5gsZvkpLscHi1kIaoTqOfIrY8UriSbcyvjkphR4JHBkj8lUa
jvdVwJ3tlpI6jCCoWAEsFPf2kPLIXZKiRkAFK/WeLwlScQQFK+iXVKklX4qLe1mxkTkl0cey22M6
1/gP8ZJLlY+XasmpqgiswqrzSxBg1arpBzgafN7eU9ywnmOdgzqW0CsvRGftLDlYfu59QNh6jvue
43D5NIl4h6tQJS8A29ipcACsFCccQ25Scw2vfMKd/a3rgvZYRihxfCh9gOXmbexvIaOqLQZPfwUj
6NCUMemSdrMTSu0LAr6I/uOJ1NIjQT5eAsC4/WMQVSsgeCMpFIyvvJ0iMmwkOmxYMsRmT7zVBR5o
i9Vk+C1pmlvK4GSFoIyLOVIna2CFt+SS2bW7t2T27MboAof4DqjMBmHE3WueG4LetcQbV2q0Ex59
2ELD1W3/lphOvbUWUm5cV9kumOZvKJ6fsjxrWORbP7KFrwsSlU9d8MYs7N0UCG9fAmsawPIW4HkB
waBrw7V3zrGEoN41jtx3+zmvuAeCuCWxZZowgTEfnseVa7s/sKluHcZeQucHjeWosE2kAdNHpRjS
unm8ItcUDZFd3tkQlauEgIgwtEghiShbkuCNYdUHN+zeGIm7xutLJrFxLGyvOjqif+3cOD6MYY0z
wK02qGzOwaBq9oGI9NueJYuICwTTjBOxrK+mxMbHnVvvs69eK+fihmykRZcy9aiMR9WlGO1iyofy
BMP8TpUk7mgNmq8P7zHsLRNk/2mud3oWv2Q54LiQfGrZXO5roz57nXq18tug4RIaCqZPtcm9gdLl
VPTqmnqK5IDcBmmIziSrOCIM2XPGEd6R2+nVSKPdVORb0oa4Narmnmy2cyB5DHnkixnw0mxvP6jn
NEhgaCpkFW1pflgImqKEfCEvGH5VhL6qBaMUkLGprO46DM3a6/kpUgfpSniEJlruhVOVsVdt9ytX
4XGpRfWG84S63+rv+8xdA1csCGsPXscufdBWdEaMdZ5jqq6wI6zFyvG7QuUiyIB7qCFIFsnUVFo0
kTEjlMxKf/S9jQ0aDwCrbTdAiwkMwGonYoJcb62rm7oM7weV4QpsXkhsjYjfIuGyICZ1RgyBz7f9
BrvmmzFtK+TPK7xU7gB036w5GFvPxPfnofd+iQWpfa6+UIVfgjg5zEQoEBeJnwUGNk5PJuX4i/wT
yFye2D51xedfI8jPSsQTrgRqdrcgFcv61bGzIAkv+8ZsAxDTcDPVdkd5j8cmGqoXX9lnVHku2ZMr
axS8C5l48AKB6JWBx5Cc4cPBjGOYTcXZXkIGgqvICeAnRidPTmd85NG6TzAVpMJAnhdD9QleiftR
qz47DemA36l6ZSF4O9XGdzRvdCWokjRpF4Ttaf2AzOpjaLwfJXqiWTt/Be+RRTNtTMzdKhP3KYEZ
7CP3bp+8CbSn4Bi5DjwLjPDYfCekb4VgPDq76aC26MT9Nbwm60CGXUwlhWwl2MTxa0JewCqy9FPg
lpRU7V42PF9Li9WTcLq/SLl6qVwClrrIMqkl3V3aowdNsGd0TfNds6Y3OmfTONV9148/WYhcTQAx
gHwOhihZcdgly+nqIK3xIU5q8hSXJsCZvDNpbwVlVIBtlf/GQs2gC8MlhmanQuCSyiRdu8V7TvU/
6opn64QbHKx8yIBcuQ3vQ1zxkDHKfTrSMYfMkZxWXZuUJC7NlARwYbotRBedapbZAx3VwSRi2a1S
m7o8zZAEwacaIp7Waoo3FmkIq8pkPIjAcMNrf8jz4ppgxXqw0+LGD3zWyIB24t4jIiY1Noxhm41I
8nrtf9ceyqy4BIgMmDSkCC6uZaKBUwRyEba4N0XCqcJVTLxckOMxnepwNxcXqctvYzlgKTSp1kms
OzIfZV+roOFqNsNZQ8THlHCoJm3wl9uhz/Zh8610dtdVLv1mgLYQ7z1raakwxTWU8WnyYBoK4EZl
L1Z5YzU+cI1xWFh0MNx30bpJ2299zyO2SHgwWQ7lbNHaBesh73vlOdfIlTd1xa8ZGG61t3rzB8bp
5ZTpE6pJCCTAdvMx2rQ9E0XAZhSIwjmZEaFEYB/ZKkPtJ/PdXxvosVe+TYxTqQ+ZOfzk5IeoEdwL
oUENEdnS0y4GM+GugcFOmyzhCBdNPNN8DTM3PwAiNMCduLKVOXBIFBg/VnbA9hqdTUkp7Fe3hDEZ
OzfwMqK/xmxnNm5zbWEHrzqkVDsRd/siUsFmbLtkk40QzMgdHjL91kaCxGUu3UjqrZBFCzMQVH0N
PC7FMnhs7HVWx8hARPgUaSchqcDc5JJ33TdMVDhJhdJaCc2ofPRRH8zNtmCIpnPYCxRbRIrnHvNE
pl6ofuqnlI7/zMNlF8r00YCAvBfmYtuZO+O+IdNtH4mIaRNWLad8shlonaPKxPSdW+k2qRpccLE7
HDqPayHyipquz/me9ENPypBT0gwm4dYJWU2bfnxh8Veo4Z4CXm/tQP5V53O+zfsAf0goHqzQmQ5t
w22AMQWqcUe0lXBKFHbpTH+jAohy9W0uSrbDA9MFn+KO1dypVJlxw8O9XJNECDNt6e386dbJWS/H
LHVO1APlVrbghS1EaF4WPfUOAwxk8HIDyIb0tjYgN1T0rFYFqDLLOFJarUYoPCuvafNXpIodo1Uo
UT0ZjcnYhmhfpnk7hO8jUvNTIgD+Um+vY68Mtr6e5zP6a6YYSUrHocmdIPJrLZ3pPUoL8iKUGreh
OWFtmYqza2xaUYf7nMztZzeQ/hZEXwwXK0yfccix4bCTYI8ivruMCkQF0kQ/3rYlDCWAHvQRLcYe
FrT1nZvJeVUKy95XWJyPRgPxtWJZ+Kyqedd7ZMTOafaLk2kHV8f5iMcaUm5eDVc/T35ENenOVsj/
bVkFA21rZNejA/vvb5H7ZPiCIAwCp7pmwkge0urOCerpLajUm7bfm/FXBYT08jfRNKne8Osb+Hyf
HGGiFedpfOmrMDvCfWWknBRqW3ptdCZye0RyEEHD9ovqxfKyexLTxLrm71qLsjJuP7+goyfPPIE+
hv12hTzcfWZ1REgDuQ1X1t8M6SrJpVDMpxxe76WfHXln4UMGNpW8mfH8zWhm9+KRr7tLUzGucfza
l88vc+zFSGWLXe47j1OTrj3oK+jMqvm1IcdpPeRe/mQwbnAr1X3oO8xy9Y9mKRil32L7VfMEGCoB
0zX4PwdP3JJNYd93gz6C1p1uanLFtnnzRkGGQL93rWej9vzD57eJbVV70L2ch93sHE3BQ8ayAbRT
qbfeLpZNdZjcVDAelVdzSqpj4ZbjtffTeJ23XXnJpwE8m6OPqIbQrWJveW+Ts4bp6C1tAbvqeCUd
U10KBf6TaGTapJIqfBB2fohh6qxkZfdntMeS0y1/JxyjuwFI0t2I2bnXjjSuQY4JrhjH5CqaYYEx
BoKdgzKvuvDBI9j+W+hDQUmS1NyUcV9usogeuQlVQJTg+FjNTf4xmQjle4UpyaqL+caERn1iatqz
/wrVGbcEgtfYoVTE2PFhG+SEkFtyn5bzk3BdqAUdT2s8DIIHVz3GWwmZc1dYyG5GI0RqN8IOKSzG
EJ2dUu/F3g5RVXEb67gnSy+GfKYYkesq07fdwi9kZYJ9tUDZpFtP70GIPRRO26CXUygyy7HaJLWN
zgz5+hbnQMFCfEwg/AfOj84oshvb8tOb4f/8KSDO7kjR8fe/t+10PuYuR6RXjOk5zbB022bavA7M
NBPRxn9ptsN9u0ZWoM4JSBiy1qh8lV13h9lFXgIGN30oED9sh6qFze3PEfCN0Nlrt9tPLnFUMVia
KQ7HI60PdyODAZ78iNgW3ugATOdZhDzWRtbkWWi9Kh9BacT2mu4zWtdN1t5hWiGACvApYpinym+L
O6cpGTgtnGCCj8bA8/hJEXDjgl+m1MW9Wef2syNHtKZFyf/ToIsASbs16KKuWcuUVo/MWh3bZ589
+Kd0sUmN0U2cNPz3IgQW30Xp2h/Haec19JQDCJnAiE8xD5qz1B9VOALobmX05DMldJCgsK0a8o3f
zQiMx1cpCs50d/R3GtoS8yKR30IA34a12e1GM/WueICjtS1mfG5JBtsVBkTFAIg/Jq77MwzSMw7E
6eDZ2fCiRqhU5eRMII/n4UVK4x00LIy7qY+OUMrqjaIfeJ7IVOLyaF/1IIxthah5rxI/e0VA6SYE
Unbm6BBNRDJaFcNmSRyNw8TSh1Lb93Kxu1hpke+Dnu6j0f20rllGYEmYYGQMwTbmX51JaGZbO8Fv
jHtjung+WxzhTxt2QsHJqlivD2l7bO0q3n1+PMn4I7PH8M6KsruGdJsbKzWINwhc89Hm0NgYdVLc
hcM18JCkgUCr8H3Ac5ooSg9s7oP5Mjllvh8MC6n4+KIxPj3mHWsUYpbCw+gwSfGMhLhwyHP8Pf5t
MyYkb+aGRn+nQDcMaUMYICl6dWdk91Y9nEcUz7QjOTtBEs4cHkdj9BzAjyOl1h3BKlsf1EXGs4h4
fZ6oj7FpGvvRSRUfD+2MP32ryg2YzM/gwP9tADVdLjOp1LkJF29maT2aHnKWuWkOAJ7wjnauux8Z
0h9tjfIQ7ZiY/AHfL3ojDUT6MAXzs8Zzvjfd0TszN+h3dUL9XWLLSJWt15Lcidlpoqvr5G9+n9iP
ckqwmBk4XX1tZZdKlfllHHdzGW5lD4C3vbWeaQub9DK79rgPjF6fyJPUuNDzFhLDMN5Jv8RT4bqw
+miREUVuar/hbFna2BpB1v2AeQP5x5Szoco3VkD+XYkUKBx5rkltbaXJqMFnS42kZipuyO18RF9P
7ufifCpz1DqOZma1wHT61mtuQ1BchUXQ7WIWCe2p3vcEY2C0FYurlFVmO3so8R0ugSIl1EEH5V7i
Z2ar6t4tZM+dK3re3JYZgNbMoAw7jHn0lCfLneUFropHc12xi17cSG6X3OZF7B2INKX56yg/nbQ+
QuGrgZDWDDBQIpsHz12maRlqob7qJTvtpNgOC2PBohlbu57Qp89vUTEda3iT91KW48XLqv6am0V4
YQC5RuTpB2b7OvVyupKzuLxrvnnBnpPuKqtA/aCGaGO1SGCMnOWNM4UDjmI+YZy+/T4Nu/6MS2IL
1Cd8KQoIMlkAM6eL7ODFGo1fXIi80EUmEQTpcAHLZe4mZnv3PpJH8EaTeGmK7lhNJvGcKLjr1Ese
x+h2MAuQ36mHPJMpZnXJ3D7fQwKla2jAwIHYh+AJFvFB+GlwZXf92ARcVlYyEr1Y5MMxpdBBrGgz
x1h4UzQ8OyVtTqIBzOvs2MFOd2myblHygmvushezk8igh3Zn15KxkqjHE9ZwY8fG+tZfTF2M6uwd
69Jfn4ylrmoONYMoU4bJqyLVwRjn6eoVm04YAb6QMdxxuF2icsFOVyOvjy6p6PxnMPPeA7xiSTTm
42DyCMus0nro3em2BEbHI4ppdldAJVN6Z5I6sulNbJdVwzURF4Dz6vbDqr3i1rDbwxzydvXz98AE
KegqfPn9ZLvHqAv29eLyDoloZsDWkD0KMfguU0eAr+eJPdVNBTeXVtRwTuDEHtKSesgYaC1lzzg8
TdrhKdc26KToY27M5hVBJTrPDgBb5uH0KVyUYtF4LrAdI3hJ232/ZB06447fyyZcDjYNPmKfxy5K
/NxzAjCfUXj9/FPk8OEx5nDjMnpunSg/mwxDNkhKsm/U/68MlC4Tmz6C5uDwyQrBW8+klqM2SCAb
rJQxJ6cRisdjlzceV3rKUBa9dZtDb2Vwc1Oldc3jYdKwbiA/B6PT3nSlsm5GB6Q3KXTIUMgpeAw5
1OeuZgMhwVG1DGlXLpEiD24z4VjJOxBCTdbBFBcYIWI/+yDD4pL5HwOT7kK30Eu8ICfFZ1HHRCFK
3OEcG5IfQJerli9If1MoEb2LAYRvwYoQpzLPzh71CxTQtPj4+zxdDtU2KMZjzom8qiJ4bxJ35Lbz
lPuIewNKhB29ZNKQLCfsg8MSb+NOTnCadBwDP1Q3nZ0Ul6JoEZsgRGFKWwHWWaQsuvjpJ1ru7blX
G9U3QFQFMTJRVj3lTOsh/duUvlANkAcPyeXzi3B8zNuTYpHsEgtZ+hOjMpae73PJzqruhH0jSuRR
uGrep06a7xMyurWHhjetS7i+8ecDMZb7AWHfXRp6ZAupoXkDL/gSTXH84ahw79bJflE8PSh4BiTn
IAuH+vr4+d28uCPHqHj6/A4GNdD45rmsiaCr66ailc4z9pQl28Ywr546slkZsOAXC5nJ3Huty5Jw
QUwZeqmZglRcMyeMdlRQCWq6TKHNKs+901vPNdNlh8npRYfufB3ixLxWqavWqCnaDWMlQkVJ2nuS
oXnXRcr5ScDPhkYW8+e9do3pI+4YrzLW2SG6wY9bjT572brmTVi+5EgiziPCfSxVNfJwqz5//gnc
JUVCNAKv5d8TB1LY7y5Uu18o9wzH+oV55wcLUP+Ox5Z/8kPlX3PRvgLQMxdSlH8dh7BlsVvILVi0
+BaYgXech+ZpWr5TCAFW2mn6vSmItTST+S/GgMWLtKbFKRG6h9iLkte0BGUE6KS6cdrwGcglzacB
sX00HO9NTckzZTV2LmQpkWMa95MwWRrEaBYz7fAy2Af4ENYyo/HPKky7h3Dov8tF1Bw5tUTLmJjn
zy/J8ifDWSRCSKe3tm5hLs+sKjyrkQeZm/ZznRrRZppNefjk7RtxGW8yBO6HNCaWaRqrow9xk82h
5gbKMnnAJyIunw2EaNkvJWVVwP+fa9JyLS9dtZMZX+xejg8T+BCzxdHYZGCpzKi9T9I2OcQqjvem
L5AcjsVHTlrpeoLYca8i+TqwDFyJUTrv45RukjaCeuIX4lRZdr8h00i+jyJHkDZ092ISkmB15FQ9
465l4NbtMHMEt7qZgmvs9muTXeDt55dM0f+7sWbk2Rs/E08TC0a28z3UumrTKnHLFXihUJ1uzCph
ukeCzHeTRbeZMqdLEuiPn6Vp3nrAH4hcMWZYVoZpndCRZAv9n0l/Nr17Xf2HNBFJpN+/0kQQj3mu
KUh0kJKv3pI39I80EXfICZtNampWX7SHqcz6O71cBt3YPvRm2j4YhErujUgdg9T6Bp/94DVpf4zy
PDmzTr9Pl0YvCkLBQoyP7f9+W5hFTwNf/pWXJ6/Szkc5VHoj3ck9O3WibzPF7hNusTyOOdv9VpcJ
RpAguX7+yew0xXckuUXtqj8Zc0x7kccXTe/3QIH5o+ahuo+KTm8gXAAxFN2Tj74e+FWu7nwPplgI
ZXGdEUSLnjLj9DbyZvDXyjm3bWQ/92jQthbbPMEJcc3j0t6kY6w2/52Z8TXRw7EdW3jCodp0oH6Y
SyjfP97doZ79MJbADKANqoN0upPW4hcDAQPbB47G//5p1tdwKH6cZ5tEDVIfu0qZX8KhOqzDNBDE
oOX4SX7Ar19JlbQ/igoLUwT5/mEadLgPnfZb2SJAljbMy6nf1hUZu2wlAnU3s9Y9lZWwj5GT/iiT
FI1CkOpjLEO9tXQl78t5TJZK4w/BVu7XfELH9jwlPRcKjGV7pvsluGmIs8FjNdCvdSsuA2/Oic45
JIrtjqIY8E6qbbp7Pi/b2PHe2VBdy9epKLrrxA6PJOVhnY1Ovc4gF+AoqI2d40qxpSv3EbncTakp
3323qjYlgUbbKg1xwTl9cnRA8gXhGO29sPplNuxCJCJh0pUNa535BhPUhmdP4TozgwQSyeKqORtz
qYm3azSKLPviWJ7/4tokYBfuLsqY/doMaLZUkTs9+AMDV3yWXbXUySUU5xLLKz2CKUmJNX3WJvHV
EXJnhaF5jayp3A0xnNe6wK9p6pSwhKrHmC+wzv/31YIy+7d7nxEyG3ElHds0xddAzUSAOhI2Rg/b
FTc2Xxg9BZpRSRftRlx6OFMpUTtYeLcWkLiD2U7UJ1iTslw1KAHzDZOn6sEjTWvvlxW7xpTVYF/R
kzYVB185Tv1dC9ocNQiCyyCdX2svnlc5MQKbLmfBAjbXPVHatlcmbeopEDETZtSkLsBhzNPFbde2
+VHWdbRHWaifm6Z8BFfV/UjRT1oMx5KbZo7FGypoQpTnKv1uIaKzQKv0cpki+I1xnSbGDCq0zk2f
sateAvI0TrOtgDt8hwXw1moDe8XYhba68c2HWEhxO6K5KOtNqBpYgwTKA16G5GoFxknN5RI0PwVQ
cRgnDoNi9WUofXKNzjxmQzTgJsiWBRl5XduosecNxIf6Ae9dvZkxSNi+KUCZZ+1N2lqoYCKBqgFT
a1rcWWZzCVVUPovOFw9t7a4Z96ljb6MXwnRxy84uerYrozpaVpgywTsxzxn3ZOZQ/4T2cIAU4myH
gPWENsyS5z4mwIAz4zGyR6QUZuiQPcCfkCd1tzyJ1Yom4mAolZ/BqbXn/77CnK9RVY5r244QLgef
qaVjLWFt/zj+StsWHYJzCNKZ+QSbWHw2fNsGrhcNBo7dbqgPNiBcjIEEHiYgbVctLdo27ip/3dmB
d1MY5GTDrIum7C2YEYKr+QOUxrRkBUVedhixr1+m1tjAzGEPQTBM3pr+7UgySWY63cWIXm3h6zsc
9nZXad4wc7HKQ9IKncj61sQAK7wTVJw3Q0Lz7pVm+AIpnvVxEP6dOvz/TEaUyxlW/CPBlvdjCckl
4tAEvK7ML+mnJnk90IdRK+oKCGjg6OlkDD0eJccz1kMwvGmBTMUPuwHLKng7Gy3hDVLZswu7+eLx
Vh8q0Q3MzfvXMA0mNHamc4OEN96YBFiBIbR+tvgHIFECxhg3MuRjls1UPvXuybTdFwwdBpZ5njyR
KZ7jDaNMsQMDZoB6vfNnsEpxWt7HJje7IXCrVaGXfmBShCqVEK9QJd5DEL1jlHOPvtYRllwR3yRO
eBpNJ/8Vi06RNe1HfwjR/Tz7v75vtm1xVpna4237UqTQqMbC95MCCwo7ec6nBgdzUHyrmiUBa2kB
5JD5x1SYZ4tz/kqjdSo+BgDvhJgzT1i7UEuYQ6r8mRv2ZxG/xxSxVihfkFNY66Hf5V0ORaEVasXM
FE+s5+t16Slro0gLOrkDTprGnGbeMOkjHsHWrLt3WTfosAtym6aeLDPBC6SQ/ha5SxQFxrE0opWo
W445kEfbSfTY+HvAVD6TA7ZzdrbXkbb2vlDLEsr9XsR2dxFWurEdNoKm6eYvtBx3RiLKO98WsNXy
C8ah5qHro5uS1n393/er+JrvRZ3CMW8JbaKsAnCyFIv/uF8ThI6mMwTl2jGj/jL2XnSsE/zSbaLP
JNpjn3PCjN01aFFAvOcimIZL13ofaRHDco+8+l6kdbT2i4R9I3YJyN2De0A9/Mecx//plRKQthSs
QGIprv79StkRsO7AKopLIByB34SMpcJ1pmPx5Hvlx8Bu5NJVsbdltmFvceMea2JobvVsPrq5222L
oU8Z58TfMJ6yzekyNsWVb/+h/PutuOb9VJbF+adsaTrul/PPz7Cq+W1TrKMZpJIpCQVKyLneBA1Z
miFOiHWZ4eP6w6e4VHn/vluYtElLUW/yj7C+nDJl3jr1BC+Dn1Xt/bkI6UsZfkBC6RzCc2DIOjur
T0tYLIDg8nmyjs4o36FZgXttDIvZBabNP7yo348+B6aV1pJX5Jie86W86+Oirq0JsEbstsfOq7pr
AjT/GDAc2k7EihxC0Y3HMo1b5K/OcZi65z+8gt+KY5fjV7tCSstWikjXf18ybWvCyGQ+uU5jLI8a
8jW2Nh+iBz/KQVK1LxzJ6DPpjwxQeGyG4yv95qF3iXshXcz+w80ml4/hy8ekuS5M5XqeFsr7crOp
DkWMlUbkqYTdNXT7ap8nXYxPK/Xe0xowPlKYo5lH2ZUx6BPsQvEKBhZ6eezIa2LM3gmQ66ub9emR
HkYwikjCnUuqjMuy/AybIWSfpyEAy0Z021ZE/t3YvwgZDgm9tm0fKfhg3bEIlf5DK3Pjl6qubeOE
L8S3vc3WCL5iSbChATNgKsfpZRy6t3IZcX5+0R7Yl8yVpFzDM3yoVaO38RzepUwObmxitFa5OUZv
s43k0Wi64fw5cv/8YkTtT0dl/mGwm+Dyh8/595vOFZQ0PGdph+iCvlz+MrEjnE0IFYJ8yJesya09
2s2LQhR0BOg+b3Bg9yurKvWlIO3cn8bs0VrWyirMGZK80UOEjl8BclPiqrrk+3+/Pvv329MVrrIU
zC1beTzW/n0dGnkJyWqmJahwF1yVV9zPZtNtw7GCHzt2LCTaPNjUkfqLqVW3U0uw99DUSESW4KGx
lP3W7ahNVNb7t0WwmO4p3z+/QKNG8TuZxeHz27Z4iUAm2hbyfaK7g4dAvdeZzfNohD4He00fo5JJ
XebM0Y1nemeKE3XD9PAPl7r4rQ12XdsSioBUQZunvtaBLu2SyRwiYpmVnTgg4lvXr/R1gOQc3034
sg5+UJBs3vg30LCOxCg1Z3v530Yxf2DgfcPSQk87pvd/+Cx+L1CpyEzPdVFLOjj5v2SpgmCAWoD7
fN2xTbgaRqNvYpYDML5YULAU2hqhM164JeejBmi1qRh5tvm7mcEKIrykvITzNF+6wbRvUNPkQDEj
Z127yrmCMpLXZW3PJMzzdzmVfpb3QI3m8Vvc9fPWxQLKGCWSD2PjYV0FSrwBBwI7xiO4omXj9t+/
6//wcHeltKmgbGmTGfc1XbSqHadhyxKtPctdE4HHoLq10KVZnnGLzHs3drV+CCton+gcz2NohABl
3pLM3nRR2VyIWbNvhrHFG5EhdEHAQjqriNTtf79M6/ePxLOYAVCMebxaqr1/3x5ZiGCJq3KJj8dI
Qu1APV5P7cvss6fKyNMIpsK6Z8Ei7tM4o/Evko3HobSqE/+R4ogZUVFA8VeJZKYF48aZ5mMHiRa0
MV8kDRlDXAf1hiZ+5b9f/Ge0+b/PdG5ouh2bc92imvpy9hiRQRB4MyF+Z2oNahZJeNeNT632nAsG
p78wHIF3QdCY1kTn0fGLax5VhHTHuDr/+7XYv990NATsd3naOSbP9K9vZOIkWjgt8Kb6miGVXhWp
nl6GAP2DlnIA8o3F0SjSU6NEetsHyjvDbX0xfc2MNY6sS1Ipea87AUTEC/4CmGMc3bxe8qbDeWuJ
FJhc1V0+8+bMmXuosNx3GLaXrKehC70+eks7k4w7G4pIUsnxkmXuOxBZ79qVNcxZdII7kxzEXZA2
rIj+P359nqxc82qxMJhfai98Z0la1Vm6ri31c56ldyWq2D/QMAvoLo4BD1GXuxoAxL0uLIdk0bF/
FS5bFb+T0b4oQzb6dbkkgaOn7EP1aMiJhbx8J84pvSaMRtaNEYGUWr4dosI7RYndPbgCeeNsZt4l
U7I+1ClqyKCxSm8Le31Lax864sMj82KYzIuDlrxArOv8YRLo/V4fUxov3eZnOU/Z8++7aOLlhDDh
87XfAY6cy9uk8oI3bFTpxc5A6CuebntfQsrioxvXVlm8gWFqr+ZcoDFpUhKuQvIU2jGO3nTfoAeS
6TVcxmXppPEQgOqWBjbFhCBIrCDRgV92PDutP8NEjLrnoUAs1pREnFlrDtktKSQA/H3bQh0bEK2V
CX2f40TYSK/0bhojKE+EZwRgozrz0clw5QJvHXfBIDl0W5XfBE7LjANUgEn6htEE9gv+pneixp96
2ycxBp/aqiqaBm2kqO8jrywPCrXd0DWL+615ss3EOyaQzXZWl8jTBDHBK0L7vbR9d+8mHdktU5bR
i4UsI9kMbuMwaY4yWzC4WyLr5y1vYAjmQ/e4WAb3RUf/i7AzW47b2LLoFyECM5CvrEIBNVdxEqUX
hCzbmOcZX98LkLvbIh1i+FwEScm+rCmRec7ea9s99AdlflKkUt/i5Tfd37+F/2spNC1u3nSONZru
+rKT+NdxrJsSAhhVGdYuEZVG6Zv3vK//lHMMfTmCGzcxbtmslm4Tjwm2UCIM9FG9Q1LTXmwGdF1e
H7Cs+o8j7HwIzeKWElR0LGzkegMOrPU7Go7zw+9/7//Y4Vh4Q4WNQ1ZTrQ87WzCbmPE7qIga4OMa
H4I2VptuagInkUuwjLwUXg64cq8Uxj4MoTw0DdOcBhjtRpZMcVy+tZbXMen9v3x7QMrRTiR61SoZ
55j9NvHUIWhSyWPo5dZyfQ2fGKMM9ny821vMrEclsJMbM+BhiZgdsQeo37QonZlSNMah1nGu/P5B
Gx+aqcs2XtZl7q4qR761v/2vF4vR0ZTpEZhPIROOPcBuOEYkAj/0U9A5DVGBe8Zn8dn2aZ3YQ3gf
ex2Lbm09MtmRt2vETFlD4ILUE8GOh6dOXGq8sQdSmyPObMdcoFEoWmzNG3DPkWPKRXKeDSycLT5F
y1GTOt4Po/KHHqoN/aOgIUJpAwWAvPfQa8aMEQg4vAPv5Wpf9X2F0tRq3GnyyVuoZZUdCQQdEbKj
NOWQqC67vwtjU5KK+Kb1HjIZ+YtEL4luG/4tRJ3dJ+/39e747u5pq7Asbd1Q2R9r705ERt9ArLHz
fGPGkcYdhGQFWcng5oZNeItymoYDrQCg7QP8HSnpnhD9xOTA9/nj3M3qwxSUkyekProPKrYlBXUw
Z5ME61wdWzSByF/YTeQu7/RiKI6qmiAV6Pv4xa7reCfbYj72PVASUSmFAr9MCXdFwPB5PcZg5BTO
4OcqrGBhbxUfg/faXq4rvfBQS35fvxtiVRBw6lebzFoyN2pZ8Qh4wL+1NI4CqFyffdj+Y78kLPqr
ujA1oLTqu0UiFugcmYlDMGjuFZrcl65ocWaoiBPWb/Oi9Iwo6G6VGFjVJdtwJPC5e7PMTMekFe/l
Pbi2FM7+N2zKei3jzS6Af6T71BrMS2AkwzWYj3SMIRMwgaeXW9yGaArwktROEQNKQ+A/7oOZ3JZY
tpD4aJ88SOXj2Z3NuWozHTIs3dbfn+l63zTzMtHQd5T67IZJOuzNyHybjOIrb46fnw9Lnx6joh+3
OrCgY2D648G3INDg554/2Ut/HLSZMKAFZgZ2qtgC3zckR6moItYnzgBS6rKbKp6UOIyu+ow9vgkR
WsVa7enjJB/DrPpaGtq5Z1V4k7rx5M/dW9dNp9ocde7KQt8afUVkq6ojeKBxyNhyIj+XwPNm+Aui
kP3tk4VqeUP8+imzFZONAU+kYXLsebdHNQmywzM54bHvYHajzLJ3gOEfp2oAjBum4WUiOfmSk9j8
82IE9QD2tKw2I1gonAlEm4YgFayrqmn1Fx5pf6gQhcE04ttIMzAbzgJQ5LENdOD7xHTvzDi3nmfw
sCVwvCc5JeVm9KXqYkrK19pvjceWQJmHStTpVdwNpMhf2MkXO1NVFRwsc7ttWj7uiJpJaw0yvCzi
mQyC4RIV+eSm0pcq7Yt9AOV9k2iNyd6q7DZlbrcgRSXznpCqG0Qt4fSM2z9ZtMyP22yGaNbybPJ+
sHCD/nqTHg2zLkdkY+iCQQ6D4FjQptKB/od008FYOHJo6Zs414Gy1zikWNaa45pV0kAKdf0JT25n
6ThB5Sr0phjU+9KMkOY2umnzLZXASUtKH7EWmf/kYkapmZ0yoz+SidX8jMpENsxWSyJpsGAvffz/
y6TlAzGg945RwIOWZcPXNmZSV1l4Utohsl/amLMoFp6vVgSliYy574xa6D9offpYDWCmyd/A2I5o
KAbJd4QpXm1SZEiupAmAWH0g6APb5xHdfpxYrSPXneYkqo3lugzzHcdI9Qzpm1WB3VsTMVWcqqcZ
/CyRt8AcPlkptP9YKRgkqybiKY1O3/sRiy3lPloOlkN7MVVOWoxDrVP7ixaNvdNbk3pHewSJwOlM
XHOgYMpuqI5SSciDxMsFqkmZPX/CbTInwJHbgeg0S3FUfQTFSb4snmMhn/j/zbZhXTa7YlLDuwUl
xKjn+NqoLIUom4Mngh6gSKKKbgoLZsQMFRVM6me9ro89xKWHZPCPbbBAvt8hJi1hiBm+BhTHIr2b
dvNHnNnW12rRj4SJsA5ZGS1uz2TP2wyyJVLvQ213zcHSHsamQ2OtdSHpOJ3l/H6VMT/elriLC345
7kpQU413BxD69nCMyJ3aVEPshj1Or6aVxkeDCOWj1MPYg/z3uP4osEqoopFJvlHasLOIgrNUmgrZ
3ql2lQP1OoJDIGYluim2/neJtAr2cWruEgZ4Dwqz7Yeam9ehKi1ItLF/rpJWedBmSVx7WSnOI0b9
TThn83eaqgcS69JXdZBkryXQ78G3s++E9Y53bblYifkN2mdIxMbwmsjhDzSp+dUgDYDIQ0ZDqb8l
wYtUpLJBS5nbLzUpDgfyD2onNJXCy4e+RlNqB+ciav2HtJHdtCyW83PXfWMSGl2gjO3L2ETCFlwl
JfjkyE+b4cPaLhTTMnSeCUQ95vt3Px/CgXs04J5mqnsPBxTnsTqcpHMNTyqI1LOdiPyUYQSwCSFx
9Fma9tZYgFXXo8F4kDnMqvqt6weAzlWleeO8xSQGlS7vzZ1ClN+fWqV8Z8Ee2cVjDpnLAI2mXasw
krryaUi2YgYzNMqd9pKbOJ7CTsh/agPZ3UD+N6KTaRiYiJwUJgAbczESZCDVXLvVMydVcQeUfaW4
TZVhPR/H8rHh6aMfiLspgCNC/oanzD7j4mQmojHXIUS10OVPjN2X3Jjh3iBzxf9g4dyQ/WardeJH
JdjNxWWt3wefmXClneQAjN9D1y+fiAiiUBICRZkjeeI0iuzJ7wv/XJA1hHD2DzNLTJDXhvEosCgy
OZ5hfU9eYXQynVciiBnjwqvp0Jec08XPATjQeiDbm9ZuFwu3YE6L6NNYTDPqJrJjHRutDM8LthQu
wzpyGjiPN8ZAwy4jZuqQwNDNUMtBLOVihjLoX5l5tNK0zKiwuL/aXf42tb5yxrAbMbxsOjdjFd+Y
9BGv5L2i0SxU/mO1ejBg6bN4tTGw8jhdbErIWwD1wHGck22UKvmhmxNomY1c7fpyMtwRC4SrZ0p0
UfPK480mTtpyiZaI9lHnraCl+XSIaqN/ziXPlPEVjCAyn5mQ/GF19Lz0zus6djzD/10aWXn7/fLy
HxswofKPsdx1ZVT973a9clKrcdObHCsz7Uz6OKyQNrWIYRlJTm0IwzLibnxFbPdMlizQ5AkNj1RV
fxfss+46QTPbuYGyZRj5SxRoB0QZ5R8AXIjixUJr+K+tCr99OXXppf7JjmGdv/26AWMewjCQ5pzO
+dh697vH/rjYBMpmkzGD3dkSb5qyXkQy7BS2XczSrbCVWIKK+8e4Hyc27U2IrS0X6KFMnCTcgDry
D7c5gSzM/K0UwyOy+2j5SgoGiZVHST21VNNzlY+wzHsLmdM4McLOHn//Qij/sTUXFi1ltuYcfz+O
1VDdGgrdWF6JMJrOtjYpez9kCIy3INyMws73da7Xd5otMjQQOISYY/c9ipVLNimHTiTWXeur+DIy
N9wQEzIza0pCm70KwasLK6gW37ukfQzDfr6gCZ+fzZTjlW0SB81/+SrHoXYke0U7JjCgHlpEflh4
+Nb0y7/AmuRHM6tMJ5Sizp3D4m8LC/atli+1DHGxKnPMUWNw8ic1u8VzzQqPKAopLKYAW1H/4MC8
myXJ/GqMr0OXj55RNfZOk8wYMkTv5nLceJGakOQ3NE6rA8JhqpldiYPUML1Z0ERx48GhGmixQm+q
PCA3naPaDUpwhIv7JlTxIKI9KJCDkhAV9bd8tjXY9oHEzlHJtlollCdrK3f99KQsX1d93qIAKU5l
NqfcJZGBENCZHIg+yZ/GCjgAcVfoyaRsCbDQHeJJ+i/5YmhiAHFM0JE7ooYCVEg6Z9niz5BB9IWQ
remU4tnfZFG+AMpF7czE8m1pLapHGn+3GQ+6i4xoxAihkIqkzeN3aPEP/WAgDphCiQyMgYmGFHZg
Aq34RW+Aev7+3fZRrWqhTeAMaMkqR17bfv/RiaoirVToULpa9/shh08xal8qmOjbNMmDysWeOLiT
qFJPsZKJ8U2fvikL6qpVMU8WIx3gBETCQ2EAiB7yIfueoH2UUS/9CGrjmCI8/FuyIffEJegr3FIs
isemDCZCgEdksayzW8ACndcU0YuBgf0r4q7xgdGccSHPW70bSXmzsgt8kfkgMzpGCbJ8GVbtfNBT
34TrItOiMmKSuxqa8oL+qwsKqnTzzCR426xGVt5UvjZVMxPS44tvmrE4M2cDxD1ZIDNv+oM9+Nqh
wMaVP8ikNX2yeRMfelk8zTQVmNohMlkGqb+eaULwZ3FnccMuuuKFfnG2k6y+cQy6XjRZ8uGktCQg
FkX/1sl1z6R6nE/rJSxCLFnhvVdvo3pr6uXa1bc+uMnKlRIEVSnX4VLphya4WspFKJcA0+WtMWFG
sIiFEAkMOGrVgg84CNcMv0uhBL8JCI5jtHX9NwbDo58JbDxhYtJel/Qbf/t7X3VIp/Ny2MYVU6yl
TOVRC5/0dil1Lct4SrJnqp+eo+w5kP6puX7x/edGfxnrl0p/ydNXqtBfsumVitPXWsLbAInsSy69
UhA1HqQ66wcikmAYCkgPdxEWLlFW4luWoW7E2PZm6mm4w5rTPneftn1U+cO50+KQgWAWtayqoqt4
1yxTDJUmRIK2XTERSB5IBcdLB1FyyI6jOGg8SfqRawuaOjr5mMvImWpOjXQincs4EjdYl+dmXmoU
ZzO/0GOndPvi55c+R2p4tW2MRFdqxigqrqW4VsWtZls938a15vlm+0uV1d33eRng8d1bvlbuAXMJ
J+U5eTbhuEB1y56bNtP3ahKcJLxVkJfNah+UVngNigQNvKG4hbqXaMgd5AV2d5D6g0XqvA8rkff8
UiHhJOLgp0fKTo8JSm5CIvSjWREufgr8UykvpRFOkZ+V/AwKa4JkhaEyvVDAdNX00pmXxh20o0iu
lXmZ+quVXEvzOvTXnMBJ85qkNypKb/FwK6ylwuGWWbfEurXZnTLHe53d9XEp8u1a1VHHeyru8ng3
i8dY3FulV4+CuI6k0+ixLhJUVhvC8Wyw+4kU98QiGSxIlhy4EF2SuyqhyAi6enBxWJBX+mjkj9pa
Sv5I+RbkskfbuvMuQ+mHmVS37npyT4el5OSfyo3bz0qNm4hImblZ6zVsr1p0k5qrrpEIdsXxmEXX
pL0k0TVqL1TQcjq+dPq57c5cy+7cJEthyEFAZQ4nfa0UJpk40h6kkvoY1ccwOjIkzofDkB/S4SCI
Boo/kYV/VMmgh0I1oND84ygp3vsTsgB2WB3qyDrVsHgKi8R2+lYenBETx9M0dfXFbwQPJzWemKAT
Q7Zo/uqh6wie0AmGp6eioLg4rj9aLwQAaWddO0aTIUiBt5CLQ70gwa6f76Gwm4vUdbtKQaQdTrAR
U8gxAESK6VvY1BtTSewvcc0Ag09mtFuNSMvPrQwU/dTapsehN/r592U21qHZHAKUl7sEcPGDbpX9
db3k2PSuUa8Hbqs25sNUvM3sNC+1VqU3DGB4YJIfpl6lX7qxqfdN9onw4eP+eRmyoxEzNdTMGnOa
dyt8Q+YvYu9iY8zGc5zEAsHQvNMXHFo0cHSVJ7Awc13hf8ovYd43nOHJOZlI4Rqz8Uk1jRfbMJI7
drfI4ICrJZ2jl50B6xiu1wig+Iouj9Ti4pN7k7Ksa7/snvnNEYMrqEgYeHw44tp0gosuG6H8dGHn
tnPNXbJWX1LsK46uY+NIstK8kdECPFkErwZqdDAc9DatPmtp9PQE/i6x2paKj6tN6kO1JAn8fp+i
fryBMgKiLQPgAZeB/X4YFFvzxIkC2FE7gRAuTAwuRmAHXifDzYFLY12mji4ce2RnkPMYdEkxbZKF
LQ2bRCKp8M2ostodlE6HNtOTtzBkp1igTlcn/yvgmmtbzJ/NXz7KdHhqaZyhG2SSgA76nWKA2VIw
N7WWbWK59vGigQ+0DXIRGi0lfg/e5obB67A32mPeQHMzq8k1Kh0daGZNp9yWvBoRP5abjpjlgfvi
75/UjwIWfj02JjoSahTUH4YAM3ZoAibhtoWdX74A/yZaa6hjWgb+4OiNhhyZo9/ZN4k0xCR2UXsm
i3GjMl60p29y1AF79OnpFbrJeBdUhicMm27nqH5ywvvYhOQ3FYvqgtv2KsJ89+nKSL0aa/ie4bQs
sRUKZNGgzLMSo8aZptfpg23N2a5WWhU5GgFSeKrw8PewSGd1Wb+RKSzDJ2Xblj2+t5BI1lpM1lnR
1WUMY4MQ6XoUCmGmyE6GLOcSZARuJ7IxQd+RHjhk2a+0cBhRK77yZOqxtu0nxlyqFAmiMIx8Z4Uc
UT55if7jfa8h+UduyMBa51T46wOXs5LOKTq6DX3s/tgVsU3UZUvjVX7IIu1HjFh4hy0Zf0/vGD6P
1k7BZ/3+lzD/Y4XQWNTYAaEi+ih0SpFx2amSLUCNcCerhNZAqPdao15SU8rgANuTljRHTPqGZPth
Cd2hpIlfyIL4ERI3/CekiUND/MipkeFODpxw6QhDPVVb/Y+CzJU7or7qujROHvggyccxQK401dnw
BFYbhXe7Zf0snVKn7RU20wk3c3kRQUeQYoa3fVraJW3ZkSkBJTlJcT6EFb4NeM17227lm5Zq4lmq
yvhBQ/iOSzr2ny2LwUujiWK//qkut7HT+Q9xmyPasnzSEzGGe6yNsReQJ7L1R826zqF0CuSyerWw
yyhZKC8JM/ToIuURbcx5kCEtTnJWeQhJxKNZmRPyXBLrfv+CYPj4uGYbzGpgQtD5sPT3bWpotF1H
w6kEfYYYZQ7E2dbR/61flXp3NzW2rUulPfLAPRmD1Ngu1aX7ud33whuFx3un3alEirdLDZorfHfS
lmLvBDOVvAaOLdhpStL2FFQccBeU+0TDmay3r2N5/FlycNS0g7FWQshdf0CVSEX+XlOWMpQ9oTxT
i83NW9S1ikf5rRd0nu3THCYU3h01d9YIYXLNxtUbl9DGwnJJUJyRwnCQjzz8rsboRT/yHuAjKUp7
qg33vrGfx30dHWwDBOnBrA56dejnA8fDzF4qobpjmB4j0pW64xCcUu1IIZT9WdV80sqlivmUzScL
Ogu5oFBJsjMFniSGhvfJS6h+fAUFaw7CQc1kAVbei1YLZW7tlpHxpl4Y076VfsMBFdFFDrZ5bTuG
VnPi06ovXZ+X0OfmhozpQrihlqtOmaZwP0ehPOycGsTpjfZOtA/N0HJljAO3TEwvis5AxQgUuOb0
IsNLl1bhpUzJlfr9e3Hd2LzbPthITdlCsEIvg9BfV6i8ictyAqeL9LQZrwKKzaVSDiHyOTxuWMNi
ZkJ3Wv648Ar776bXdkkHtz30o+SEgbY4xGZK4FjQRk+x/6ceVtmZxnB2Xr+S0nQ6BqrFjsRPDmYR
fZUwIT2ZBJptQ6uVH+fJ0LYV4TJexdboXp6wYeYP6DC/YPqrbkVhVbepEZUXRrS2rXSobkGg3+UJ
JrkuluhTuzNJoGt+xHE5X9tIkm8oOcIHS5T6Vxx56bbMU2RPGQfDOZpHe0sTR39oebAww0AtJrpn
5e2LCn/3jKHcOsdWa8G60c1dVguAFCgpAQca32MTt6yKV2KrEav+sEpQFPzJD/Qe2jvZ6n+TDC5u
cVYjvVy67gXeQTy0uYFaHup106u5p99TmeBuPKS55JL522zMNrGAK4oG1gTgiCZStR1uTgBsPSbk
ROuLm5JJr+1sZj8iu/yBbBkMmurzlHy2B5Y/TEswyzK/555p2PgzVjXnvyQ7kMAkPcsUMoQIE5Td
ICaHz1NYDSsP5UgT7VuikKAZRXt7Wsqf9qW1x41vxwc842NzmJtD7h8a5QBZvsqP/XBsco7fmDq3
aXyahyOWZaokqi0+9erJbpaqgvOsnqiyOnfBUjXK+7X6ilV5qWktbaHlny3/rK5X4ZP9dM7KC/Qw
STwocFzKSyydqaa8RArCystQXkrpTNVrtdKZ6jmDmiQkOQ1/Z61BOVMTuYThGRWqHp7N8KzVyzXV
T/56ZVhDCQVATl2ad4vA8a+TFcubSjTFPSPBjBTtKX4iq1R9gCio3maj/FJqAMmOOU3Z8tQFJ1Ge
LL6YTwZqaXFi9ZLsk1hLzc7yWuOwLF39sFQ7cPBcqjHPY3Lh87WkHJnnzDy3ySUe4G8Si3zOk0tk
ngMTPsxSdzSYtnE215LiyxLcOWyU/qwa57k/j2tNxlmz2Hucu/SfGq0TVaVnAiVa64TWW0XuXSwV
FqfJP1KDf0yVpfz6aNdHKyJZF6zDQeP0y6F3raw4zKQXSPsE47S2N7o9yU3RFwQ31LqX9mZuHtgV
O68Edcq2Q3N1zUV/9fv17T/68bypFe7XFvYNDh/vtfajPPdGrHYcSU1L2uI/39OhlU8x+VprhQAa
SJzDcbaYCZciKifIlhp9d/bJN3ALzQ2HpXCLSxjGIzcBCScvZba7Ot9N1U4jwndrajtd24EU+1lN
CjuJ8GpAay5x8pbpVpFnoD8qPTKVcyiVBkI0LwpRly4Vlv8UWkAKQXxr7M3wgKEw12OxG2YJGq5a
AdnIlT1VKnvQ3Um7j9p9ILyQrGEeDvJi+DWtVyrexNYg9QbfpSbfTblFa27AAymW8kMXth3VyDuj
3RHWAs4vIuF6Rxk8EB6WtsP/97O6xqVmbuo8ollhuGIP4hmYdmh/evhiZ/phk8Q5HI+jzrHRQu75
TkhSKWavSyTpkWdDK30zAV0hFBy+abAFVUFp1TZAnKpso4Gp7Jb8hIClNAAE6nSZM0DIbpwpc2jU
UorujI2j6UsZa1nsMHUnkZxsrYKMYYhsaxHf1bE2SI4FGlwCNOUQ8UfVhtManCec3lhq5NuWIAU6
MM7AnAYVOIRrjt25E6JHhJ9HZC/RzNqW4sBBjc0/1UdbChyd0Deq2FQywyho1hsFCNZaAWj6YCkG
W1K5tZNtKy9Vr1VKxBtu/cTJCdNN8OotNVfOQCeIfgNRGoNDMA/dOGqyHei6JT8Ej2w7zVoKg5wI
JYyzCDlsh6KVREVrBexhlKW0tYg9RwbZgs5yALES8UipsdOj5omdKXYEkbliW6DdmraZvgUno01o
lLZpsY0IIIy3sc+WgUDhTQYyaImn2UDcTyd8zhv84r5nk4ZBIiOva7Cd061ebeGdIz2OgdYrW0hM
0HJVAHfWVg8cImaoeS3GTFPj5K8JAvqGhodDHi8DRG1yOPmlvIITT5ETGIQCLYVZf/Hr85LxchtL
VWvls9MY8NedznCadql2JvzUASerrDUxNsSiHDmtvY0iB75QoC2lEJM4boeG2du2zbd9jjtki7oF
XK6tI7Fkg7hcFyHbtFxzC0EH0cxbwbkjISN1G/dLNfK2Ih3OWKqQ+CPellsrcaiJF3RYrgOlOvXg
dOt15HVU+U1AVfJbLcXOk6IPF/Gi042zHWhRVMzfhAlGany0MxVHVxxhOUrvWPDqekdW2EFhx3WG
cqlurTl2bLGFjYmWO9e3qb7Vpy0R7W27rUmyZv/G68qr62OX2yh72ji4ojt5I/pP2hyrlvHXHaqm
CzRMpoFJfFkSft2hllOZZnCAkdv5KnZkXQ6fMLmHT36tOf0wZB5hDSHKOVt2cNCwPWkU7U2y7gF6
Et9n95Vq850pZ+Hacrof0AC6SR+wTQWJhsY+vP7/JcXYsbGsN2G9Jd1b1vGfeZuDt6p7U4I3bS3C
zOC4rijXL1L6xdRfu/mLVr/a+lK+/mrxtf9ChdOLOKThPZ5emvQlnV6g8Vr6M9U0TECew+A5Dp7t
+Qk3o5E/WWvZ1mM4LBUPj5p+b5JHQ78XGjE/EJvLIiM8OjLtp2SSyPwo/L9iM8pfCHD0aoSIN7Q2
aLy6Nt6kGLIff38r/Y/WMwoy9AACF69OE+9dO0zuGwih/tK6y62rXuJJWy9TSnBOkaJZKgaU2uOk
vsqlSTRoayjHqoq/1oIFmrQabTuwQ5IVGJkN8VNE5CTx2wTBZmsTtbZPIwQ3YNlrVVN2hg+sPS6W
GMQik+9dOrMVE8kxM0b5vv6o4dsHC3gm8bShYCpiE9AiIU2z7Mh+msbReGg5zqd+/EpUvHEk/ezf
l0jZ5ksq/VwpD706sA8lqhfHR3CoW8l+tjsCYNO+Zg0B/7aFj+sZTZm91MjUP3mDWx/7Mwx/sCWz
d0H+wHzx1zf4aKp+Itczb/DK5j63qE0Lq5n2JJdSo9hnyn4W7E+WYt/yswLwxQLT1lJsXSj2LX66
XNm3ULq97S5sXqT+n50LcsbI2rFzoXQCftadC5uXOFn2L+xbwvGffUvv79i3tGv93LewdSk4yUde
N3pauWxaqNTwYqrcB+vWxQ/+2bQsRj5QslE+7YAmgp2ywtN6KSSUvL5TdegE7Um6dhDNzr9/l1of
T+YaTdFF7YjTS+D3+fXZTMgIb2FcloR7wVJJ6Q2fGjTIp8m+9UgbYfaV01tUzyiQrd4NSJUBQW3P
x/XS1SnznDgZNhWgOa+2owHDE4K5JlX1762qbEropVt9LjrXYlbF9BZXJp+HP8N04Xv934/Wn9d1
7W8KCNDO+gckLv49qhOpKHG0a0ROeEBHUIlN8vYx52XDZD1hOXgTkKU3WTy+iiD+UTRG7Mzx5D91
g0oUSDQzNjEG+xCAq2GWbt56FS1PEsv5i5pL+rHrl2DhOs9fZDStZ/uH2dDoKyqRfCN8+bvfTdmP
sfVPPQOFlxqJxIoOKXPEaZKYLU9EKnrlVn1RGrW6iyav/zbkSn5IdKQOiQF0HaVg45RtVj7//qUD
A/Vxy4d2BvGwzCvIEfTdayfTLZVamtmbQVFL+uo6HT9LLa64O7rCmZlliG1lsvdz2MrXtVOulY2E
wjq4rakafcE5qrBB7uZhN6Ih05bqh50QOzvB2eRaYkc0mZ4gNXa12rWnpVLTjdcaQq9bSzLYIXsU
EzNywofBMwpPW6sZPNSNOEPnwisGbyy8niDxYblGg9cWXjB4euCVKCAL3KNeWvBRcSHkDGuFhquO
rlJOwDjBUgF8R7DfpFeDX692NcistSsmV63dzHSNyU1MN1qrD712rTr07GKpMvT6wcPO0g70AzAX
qoWHM7ocvKlYisZKilG6WCrmr/AgAk/qPS3wRO8pgQe/bETFF3h9sHwRGC7l60vNaBorF5yOAf1+
W2DHj900duH2U4lNMvVSE4lM+W7odkO460LOEp/Mtz6yTuiPmtz7ZVNYiireI8PS1ErzvlIhTrfo
yeUsIQ0hztonhUFcDl7XI+bAfjKtWEJBNEdPDEuIxBiizDPQyB7iCh1RopLBU9OI/gbq8NiYEFnC
lvi2yZqVaxh8FYQjwbecLuXUtyfaO8E5nLkdlYUI3+Rh4AUKSdesWqXd+Aq8vl4GXQG+07zaaMgP
VdPSFxN98hLY6Y/lfz2dtA3jMOuKaprcqpwTcycLmLe9flCNkgxgGktlJjdH2fyuLOTutLXJ+whY
COZwIv9mCrSvgSH9iWui/YOR723IpB9hbMyPRcK/q3dlcoMgK31mOP44swAIIbgdMWhGW7QOc/7V
BbLIeUntTubpTMze64wpPLQIxmAaRk8GGF05nHZVLeYvRRCVdHkgVJAJ3aNxjxKCmNBIVZqpecid
ptcibIAJG6C+esNnJx/2ZyORiMlrNf+T9tVHrzEMYHaKss55H1z/Ksz71+8d8mKWWF1Q2ukWjMAp
0DdjxthW0qrqAO8QSM0Y7+PI7B/RpAlXKV7oB+p34iylTwA9H52K6M8FKnQVVxS39fckMSUZZz0Z
EglYI8aSNCyLs1lGPxA22Dsj1XLSvsHtRqKtvDglkhWSeeZGE8aSFJL2MlyPtSWUvEtIjrHmB9Cz
KnC3xtzHphFx9JrF1zbV73Ytyk+8PGznPqzCoPJYhWUdyq/6oSXcBnna5KMWbIbZl6tNACgUBaw0
bW25UjCcdlBEi0XTMegqLR8unca5MzTJjV7/oDCQIEYZXAwyEndKb5mHudcquGCF2MZ5loOgDWgw
LL48bbmgjGuuXTT/SSCLsasaqz1qA13/9atOGd6KoWldsyW8qjDjL2h9p31XkJxelihsgVAeq6L3
j63eQzLx42FnEqDNzCIVMGrp1z2sX+Zy1hxka4f2O7OfikKMhRuUkuwwjDEIcyqNE8nLOTPehF5I
A6t6/dk0xeUW31O4nRee8liY2EUY6jl2WCuX2PYhzE4msU2hFt4q2OGboO6JFEEmflt/1qmFuOIz
lpr//UFMzwAthUWyh90SiMtZ17dZaRUe57ajXQ/ilotZJg9saYmnmUcnjq3yLmdES8sySZBx0XBn
65pLjTX9GGpKdQPATobfSCJ7KqRd2yqdp/tF+6xoxBr2hY1NyPgryumlpDPs+jpKRm8QsvWAFVXb
5lNPC8tQekCmhAFo2sISbt1AawtCLADhWylRrSxihxHVkRHM+lPma5zHY+Z1qYkbIZHILFzwl8T2
EfnXqSqQUMHexGziN3MYrO2o0kTukCfAP+U2mVjyc2PXwS3XJPVVF991w8xe/oe981yOG8nS9q1M
9H/0wpuInYn4UAblaUWjPwhRohLeJ9zVfw9K6tmWNNG9F7CKEyUWiyyigETmyXNekyOsLeLQ2KVm
Gx0GtLsO16+oxH//qsprj9m3r7+Re5wcdYq6q9x9Vc3DpmjhOnZ61x8RkpBHiYLNMUddHZOb2Qvw
RPERMEw+ZpBitr3XTfs5JbtCyu4Z2uA5jxLIwWFv0BJtQ/SSzCk9YHeiIhuNjDOu0s2b6tHBbSf3
MsUJaKO86C4uCcn1WT3l89qt0ceyM6Wj26iZkGisTgOaafZ+1IBIVxBY6cT06KhAQiDK3XYelFzb
nnE2stuS9jzbp5LtZ2+UwwG9weHAjvf7V7och0PhMYjZu7Lg8mnv+q6a71ypfVbM1jyAEZ/uvn0/
a2H5l97p+uz6/Yl6kxt3+LGYM4Ay9rudl023Mbyeg6azjk82jA5WtjvPcdBu10APCKMOD6no8Zyc
1RkrhgypYT9evhtfvxvhOJRpQM+u1HQHe4dgAsBLFwbJmG8PbT9vC0WgxVZaLQgzuonw7oAHG0qI
5hIFY5WpjQbviKd11TtjgNzfTd3n7dlT2QaVg7rzuoHPoz/PocmJs/Vu0Tt3DnW9vz6R6ldUOKy9
OklT2wlzSf8HDQ/1bHqtpyj/oBRiy0LuvjTw++oqHva5QvOdHWUiau8Iuyvp/eu3ZhQQTtcHGX+s
Bxep6drso/VVDn1YVPJbmpnFYkk24Ljjyer7g7s8dT2seurUHAI5zvWxq8svcpGOZWQWmxZ3zY29
0IyGxsVXJ69vrvLl9HX0oI9rE4wMpuFCQX7bBkfu02bUABWhDu9Ghth3ICV8+lDVrYr3dZw1/YVM
+t1BBfG+NvBJR62zPaWYmx2QanigSdGiUObA6i3QHktaBWVhg41xHtlF4PEHd7OOgZyJLd3ZK5KY
wpy2jHPVmHwwZoLGlUaV0hBwN2s5H1Mc0w4zNoY0RyeAlAmdjOWr6wNYcbLayZiplDnPrhIXOxxR
rbOrNNbZLHTjUJT9B1fr5qNiOTCG2cStIEzNR+fqpOnOJWbotv5U5flzbYOijzo9pXwasgWrTHCx
Y3Q0yrY5qF1frkyUetaI4eGm2oXUvDoXCxhsLshdShVNq1gtoNIYNRizut7ILsMOXsJNqywBOwXV
vA5lf4DriDFRrXDW5TgdjBzXuRA/oUtf9eVFMVNxceicayvc2uWsVJuIqtM29Fows0Nf7ROHfig0
IGcXoYrp96bm4R7bfH+QGJb54E5Q6rfm1eiKZlkpom5X5vlnc7kXEstD5bGsil2KTdWNsHIMssks
6KBEAFVE8uaM5juEFPO1N22J3cQUPdXxPqy4GpPrTDTVsvnbg5KHjbKycnflcA/shagS/HGrxcY6
RdhvLpsjkpvhbGUXAO7SWptGwaBYWX6Sjp+8OIrw2myjW0EB3YsV61BZQ3gPsuSktegDa0pvbZGM
Gi/joqg/TfO4diXm0e6s7kOnRjDeHYeVkprFFr2sej055UQNNzTOaZLvtVxOFDf7d09hM2ZWCTrA
C1QEFMy9Zgj6jokZHmiUfzFQD9qMCUSlVOLoppkifkC8nmbSQtsoojZ8AD/0pqaJ82aJAvVjgQdz
72FQuNizmG7vnnQkTNf1iG/cGKkfq84rv7SNiQ29E71kYS83oQ3lM7OMlQ5UhQuMg0eeK7Cb/v1Q
YaZ3TCpLpVCf2BtLGJ9n26wezNE09pqBnViJO0oANdc9ylhxGNT6/aiB6y1jB6gwFKUd+abw0zaZ
dn+zW/61W4uTquqgJ6GzX/4FRIKdlu12EnupCMzZJWr0HadUXauIaLpxSWNEHg0kCFf8LhawHjwI
1IUKfGlRZNCmc50kH3F3lau69x7KVv+oQmz/mzz4ih74sXbrkQgj+GcbBjWZn3F/MwowoQOObkWW
TIFfyS62VTDYQhDm7N0+jGYSHQdExXY2o74/6jp+lqCBPGtsb1Dz20yUC1ZGz15+hkm8iajlrtMM
C8AYGyQUKaN8XWn3YgzwflER1Sfpz/MSH6d4NLlTki+IuSESYQw+qpjxRu3ML64XojfbL3X8OqGN
oesg1gcETDL7FKUazCKgH+vaiSjUV9MKCPu8m6FyUGSIywCBniRwbchqU6sHMCamjVYFekwDzImK
l8jL6B1bjEDUwxEA29ht/UELx89ZNak7oALGwQwRZx+mAjneAbUGGHcPfz0ybOPnBN6lfgL5Gja7
TWXR/KlzphUZ+u6pU6yqUTMfcd+cja+xZ+UPiYFtlVPE6bmKlVtZfiZbS0/XB11j94mduLazB7e/
rbuv6VjAQmqt8zhq+CfBCQ2pcDeTle29QV87i18SMj9Q3+ArOGWsrjOjwyppRrIZSdcrg0jo2is2
auoj5VmycKjGb5O8jVzuPi3DE2lGXf4hyXF0oWAGoCDrvsIEGbZtX2mbaor0S95iv2Oo37QljNol
Dx1YFHMnjh9ROg3Kcnpo8/TUKX15iPR4fML4ewPrxfmQD+mrYim3cSv6xysnrw+/4nXZ/k2JQtOs
X084pAPHMRG1BOf8S4vCFaZQsEJcac0G3WvHWMK7RowWN+3UZom82U7mtle2qrkdle2UB7OyNTAi
7fBEXMIh3053OUr9AAE2sxuk6Q7NpDzdweUldCCazY4iHYbdUQulZ2c4O3cGe72zk73j7ARJkrML
k73i7IjI3cXpPnF3rIPjOnNZjHeFu6uwc1Ypbu6kuiOtYmASTovC6s5rd3CFlHbneIHMdp4XKNfQ
9SAKg75fAt6TvEYfBYQ3b3V7C1qaaLstIlaT2Hb0PxF+2/T1hF/oqHoooXYfIpHmp7mt1mUf1Nco
yoBAL7vmvexte320UUudt1UqRz+KLaxlXbP9Mu0cLOP++k4B1/LLlaPIATeemZSCsWb+pIpVGmJS
xOQhOlmfTfVsIHOoLuHUZzAlXn0O1QVNgmSY0M4AStJrVL3fttscsbIG3/Nz1ZxrsCPZAVBbdO6a
c9+cJ2Ak0XlsFjyJgiZ6dI7Mk5SnBLAnnF95mvg6WyJDSJI1HAuo6Yjm2FR9D7VCtOcIFJBI+gUK
SEz54RsakNXdpi1wBQQOtLWyPUBADZf0BRDY5kvIfAcgUAkXNGA3oOAVVA6mt0HhMF/t1HiX1Tt3
3NnjbraWGKL9WNHJ2+vjXr2GVx8ca+/wWB+s+lC5sGNBgh5S0HjXSOSRoN6f0ZY/Kd2xF6dOnOxq
iUacUASs5lNxDdc9oTdkL6vzEmN+1t1TD5wlP3f5ucnPNViW/FwO5yI/p8MmxglmOMfDOctxlzhH
YPkwluzPbn9WsrNHUolYMDdDbJ5aVvFTmQ2PrnHSIhgbp0aehLk8drjQ83W2hOZw2CfDOQ7T0eJM
T0fYWYBG+z+QkMAgCfCQgCGBQWJeDB5ShHuQkN/AkAO7FrzT/gBDzn8gIf8Mhvw3ErIdAiP7DoYE
CZmjR3VFQqYUJOt/IyG/gSFBQmpY4VXfwZD2fwJDNvMBzjJISELBkcRY8JAgIQEVJVc8JIiiWvwA
hpwBG7kn6xrxjMTbWXNPhOS0T4H61nLWOeUoLOVX8rgeweb863vsqlL0Qw4A+NmhIOdRngPw+rPw
HDLneYcmXLWq8yjFSsjRH4rci/xorJwjFi7JBfR1vWnTqGLuGXFY1CEty8XkHfEr8wYouIFBZIWR
kUEJDP+0Ea2nMbspPPrvKJ2ILYVFixFXZtvWsr2bKcIPqytFA92FGVl4+FvDejaPjjKCQ8Dj8uxR
qK7SEPzYLPqtqiAKpPZlubZzJXqaHQ9FQrigf5MO0Yj6dbqx6fPptDeQAwNty+t/qlGC62vqpGsx
OunX32KinWGvC7GZyexfBGl3swnHjdJsWqj0E5jmJZx0612D2uuAlvlE+rwNzS0dNkfZUu0hQjQB
sAYsKHEEcREUMkBbjJi0oKFwrgX6NRIvGGWQQSXUgsILXBabazReYMlAsAf1AqSsUj3I9YAt4oKf
37gFfJcAgQNClEEUBaRCSRRAv86ioLa3M3M/igjzNu6WAMuvXaMWWxJnoW4yKMeU0dVNCbf3GiFt
VRc1xCVy7AnbJUi1CTy3LYXiERuO5RGhbQJbV6L0NmhToz3VJ9uOoNaH+2y1rZLtI5IBuM8Z7C30
reZtpxTRrmBIA5kGYxP01+gaCgtB0wTDtIScgvb6CHdDs4KkCWYryKdgtIJ0Wr6I/wgxQe7AuC0w
6iW0OpiSYK4D5DwIhIp7d0t0LmZr20nbDjSx5bYst4bcGtES6GfVzoZItE1EVJtQbpRyieQZh9jO
Az+2RIMXcbfGUBvFhrZea/2abjUx20ugOE6EzSZB+A/b32mDZRrRh5vxGl2DguQW6Y2x2XrmFjcQ
xdxG1hJwaYSg6RlERRCLIGGwXKOWQVEECCfIazRFAP9wIKXVgkkGnhaMRaBowcww0ANTBviGuteY
dHqNvlMEhHcNBY9u/gQj5BqFDWptW9k44W2BnV8SsR3IEPJt0m0px1SoXdqb2N6kjBK5RHwNiECO
u+ZRoYsNcopd5IT18BJjvzbVJTLsxe11g+LkNfD3iptNbGyUYYPTROZtZLIl2oSe7xL1sFV0PC+3
nr7Vva2jb1VvOzJIvG3POGFINIFkbDBa8FhjeggQycd9iJmybALTCprpe1RTQCC1NFhBxvBh4ExL
RNdQ2I3UgTcGOp7idaDSREuCqQ56xkgCxTyQLgYcW2ZaF2Kdu7UlRLNtUaLEiOvJEmq0RR+TUOQG
lIKoNh7bVYZJsgQ2K6CmCaVdgh3238zYvyDvwIFDhDMdJimDLcRPgIRkykelmWDxIQl7cBAZOVWR
wGddHTFLsNd2V6en67djusrfvgKBObY+fJf7WS/lym3J6K1BPNVtHZ57Hf/IDFfZF3MhoXd2TAXe
UsxVpDhgMtyi2Y9c6slwUBjNpvukMY/zKKLL1dXKiqSgKLAu0GI6tCKiJtt2rm/Zyqub6vJWeknx
YGSLmvv8dx3pXwVkXM1ZxLPph9EQIUv8ccL2mlBkieLg461HMQLyGkusEQ6Bbdkf4uXZ9Vs6Wpeo
TBGpeYiiY98fSvPg5ktgXxvr+36xBt473d7OlnC8XSF3Qt/Rv0jR6LOWcHAejvYOje9qX9n7rUEm
FuM2v4Q7H+z5MLsHqrZDdiRkduzlUTWW8MSprk+OOJX1EtI75fWp9ZbIinM8npPi3KKkXG3FeA6H
s2IvkWaX+BqCalB/CdOLmzYR5uaOgvbYqCMJS01kjdadUh1DcRTREpl5kP1h6A9OfvBytlx7CScZ
fdJ4bWR7t9uzP7Q97DKWKNE+qZeg/OFaS9h8vGivjEuU9l6LD7m9zynsX2PMjphu93xA9zDIo0Zy
I6lYLVHBHa6piJ7M+aTWhwSxnlNeIORzIqLxTMTFWVl8av9ml/AfcAkuOmYoJ7Fi0+j5RRZbm4oh
rDLc5ykNAd7rlZQkJTdvonBQ1n1ZGQ9jq5SQW1FXIAV6soEbz24834ZIct6XWIgYAmPzTK/agIJb
hwQlupwDSvubEWbpjRT6obCc9pGyX/fYKkxdRttd7LlgxorB4UIl3ZXOXD67dbZNpPneNfFTaXvi
EW3GBu+RpcQSdlQb4vcy7/u3ApjfZKPcMUKRWsQZKImKWntLs3ZvmUxq3aDXtxUifKu5bxR4PHXu
x8pYrFPLbB65TW3y7uGpdLoPGEjQldIprVIxhOcY1TbibEZ3ma2iWsXFbH1yw/ISGU9IZ3iLo6c8
1Jm4093BCRydPaEsDOt2ypVh3Wjxc1o0zhkOJYjlBoZvpQBTcMrjhHoDnIBBfWoi/YD0t40/YI4o
01RC7Ksi+6OuwBYSk3Ezqb12lJE63l4fkhqjwooC0cY1QwwtUqQHZVMco2lSH9pae+b8DIepz+kT
xhYQ9FY7ATp4GO1JRTWiRTbWdk1fY+oChdYsCFSZH4wBIQsh4+ah+dpPiP+6yADdXh+USYQHY5UM
9bySoTkfqSuZz5V9JAM2X8ourA6TNbrgIUX8kU7Is1rl2aWLxhskOSum1EHd6JREcIFHRULtmzuX
St2dCCk8hWmNIEkUymjFKqnj+aQPZXHJQ7uE+ACVsTJL+wVO0rumGMXnsZwOmPYIZJqts+dCRvjr
xeA/7JApvSwarirycTr0wR9nwM7pFTu3WmwTxKTfxR3wknCGWO4i4PlSqNrneUbXq1ISC36Ooj4k
JI8ZMsgbzC0UaAVeELuRQLDsjtBywIyYoPcUUo7/89AtTyFJ0+yG+R4YYfyQlZrzUUshBZcKLtbd
IL07ugjvQ+WehfXBy57C6cnJnhLxHF2j7p4NG8HqJdoB6+wgL1/S8kVNXqfk1dBe+vG1u0YzvrKa
ZUySQ1tenL5sHlrLu/3r84bI+S+5Pmk+SEk4zwgiorr944kbauxyrQnaZa8qN40d9dtJne2gt7Th
1UW7FU9s9JXTXkNjdMwQaHAoHWr9QSa3TeWix9NgIa6Z5QYlZVTJOg29oAkR9yiO3gy3FbdVIvSV
AJt100oHF8cCjedGRUPRspyTrRvjqzUYNqo7ul/VnI/IAWKNeWR3Lxzlo4d0DBkHO9dEzzvMVa33
EJbsarbRNlUwT0q19mLaHcuUUZFXlo2xs8Jcu2/y8GHuEuNZ6tMuVwr1s+a+uaqDTLE7T3hc89CV
9XTKM9vBW13P94mGX9eUxh+A4UYfPHHXxXnGDgsfbz1NVvbYFDeeBENcYLC66m2JTIVlD2c1HvMT
zemVqefvWHuOj20e14GVsjTSZil3pquIW4370EdlETiVCUUbedmjIav5c2mWH/sOxUmq4R1ZXkSl
TbZt0Czc4nXUVyupAPNcJVmBvRt68LKaPtrxUIL5p5A2AoYGf3rNQa4PtqYnfjoALfy7ofLzSEHG
Ac4VFBXK+bhPLuXFP+0KeXNZDV4jV6Y91rspVJ7MfvgazYhgYmovzwAJSiz2gtSzh1UlwTP89QH8
qn5AJ4Fcj0NgsLLW/bQtFfhMthoyDysjDoH0C+vQOTV8u64NEeIAqV9Y1MCTirS0ZuZynWEdS/bI
KCLV60EX6x4zbaAZ7saVr3kHPTADpGGSZg/iM7qYObqYU3Uv53z310f+S/mOg2ZKckjPACo5P4PD
IoCMvQbzf0WSCsLLRkQozkNfuqrFFtv4QpN/OisSYvX17/7XD9Zl7b/+m+efy2pqYhF1Pz39V/Be
Xj7l7+1/L7/175/68Xf+tX74f4//+Fo2/zg/bB9//skffpG3//7n15+6Tz882RRd3E138h0JyPdW
Zt31j4j3cvnJ/+2L/3i/vsvjVL3/87fPaFx3y7sJFGF/+/7S/ss/fyPp/9MVWN7/+4vLR/3nb+io
vedvshG//M77p7b752/272hoILW4aFLh5ULP97d/DO/LK9bvjHHL9PinX+0seaUomy7iJfV39BnB
wkGGZgTqHofQlnJ5yfR+ZyHmvbjEOHSQhf32x2e//VZj+nZVOBffn/8D//LbEk2ulje+8u3/VIta
2mQW0zHuK67zH8TZpsqKhCGhspCVdHgb2T1+782qywXu8nV9RLoMoGQ5bPrUphOtIWdYes/IGeW7
pAlppFfxvDIBu5nNrPjgEIptaniflbB5jjSIwH0KK6UNYcnTmEPz2gsvIfWaMVRhdZRK5mPcqq88
PXuTTns3pHhpA9VdzdowsKFr/TYcXxsU7Gm/fxHL7NNE4QUfwgav9qg2gA5b8ddCxUYZyD9WpuVG
i7Duq43x1JvuG9IGqxio+T4cwjsS1rUdDXiNC9y1jbj90DpMYD0uBYpSjEimVdiJTGygw1tH5pew
zzC3LPUbFJFfPSdmc+DtHVkEiWFRHoQxWNgYz3rFTUdzVlg1pkEFRB4tFK+yTZP1tEiTF5uxADmA
kmaHxAFCbnFBuatU7j1p2Rh0D4D9wQQVQs39PtflBp46mC3YXaiIViAunS/a6IUAITV17YCEXIWo
DIjQhd8TqjDblPINGPfiHb+ohTVDuxJWeS9SK/KNr1lMyUVtHr1JfUPOYQiabtinenpnjEq4wt15
qKlLSRgOcFyxplGi0vDnFrX8rhVfMsRlNjIaSl8dRtoXCKWb+fTBbIdTllzqVAwrrzBfMhv0UR5d
+qaeOU4sQc3oKxJtb0J4fqQoN31TntK4fnSsDNCLNjy2o/2kYjOxJKn6Cu0wsREiwz+TDzq09DoG
2Z3wQvwCHvsmNttdk7U+bGXdh/NkGw4nMLdUH4/bT422Cb94skT8oIqwLHMe7dH4opRQq6QKvB35
jefYbD5NnsLpcapbKWDwuBU7EkthzOf6TIG9yZm8a9e8xzO3Y+3scH1Eg8n2LHkKUeBhbW4BYQG1
FTTSCjXrfRd0Tj26sV+6ZrJt0qFYWY3hV7qarOaqqReQQ+7PEDDsFnEZzrmqkMC96DkUg7mbnzQX
i90Icsc6DKNtY+7F4G3cMD7E0zSsW4v1YdQQ4xr9VGC1iCtUzl6iD3T8NugADgHoBSxI+k76jfmh
HpeUtGqejAl+ed9H7Ek+F9V05+gDDMj6g5FgtjFhX4KZCjYK0mJXVj6qPeYYuREe6sE7uWN6n0X9
k26UG3eAc6Y0j0N1ciHvmelna2i1VY8k0XYeTzFGTj5+tyAcdfvcF+2zS8bg5PWTp0NziyaN3dO0
i5Ef9M2QLCTS+mdL4TKpirkx9fqhxU/Pn9r+3JnIKkepPBVjfSDJeiNvi4EDUyUr4H4vh5242Set
6W9DVWIa4dWvbWigsMAmP7pkarMN6971ccX9bOSzvcHXr/U1t/uIXSzmB3I9W/EnjC1BHSxF9nAV
yzUNPkExQnZG76OQ2Pm4J7w1PdBTN9dXSOQilFl8sDDi88NwYItLeVMmn0AaF8Bmrc9FFmV4odOL
zXSqbBM4NUzdvRuEXV4aHVGDNk3P1oIK1YZ2Dw5bW5ngP+xuehGDlQElTE+lGfp2i+73OGafEg2s
zJxEz1GLGV/mJi2Vb/malirlkhg/IB/waH8rzHlrKXW/6xXNt3tHhZipMI/gMjWZ+iGa8W8yvFhs
AKtUvjmYZ4W90I0GLAPjd/p0NeMPetIRXDJWcRkpVTRa3McoE/h2tG7G/TCj4heN6COdY24H3Fs0
DSg5G/to+NohVAk6wNR8z64funmcwICFdLoxUEQ6RYTKOe8QuMJRcJ/3ye3YSGXVuPhcYAqpX5q8
Q6AXc5sGYnxT3kl6dibKm+tyKN11V32dunHn1ZACyZqpByvzKu7dj61qvaZCvLHunEInvivHLmHH
Pj+22G5yMieWmjZkgxwb5hZnVGdjqMh2se/cKWpKka4xFxNVnJ3KFlBKVUIWq+1wlaSQ71cKbehq
Yze9u48QZPdrW30o6N5ASEWENWS7qjXQhhRx6dANNnIt8ZV0Edx12r1bQN701Fs7SVLfrZENjlTc
8iImZJSAp2R81DSp+10MZ2aUQ7QGm/QSWwPK6BFo1pQqMDNQuHXDHi5GPVH8ZkyZRrUtLXfGMxNS
hgKGB4xiKS9Myrhy1/HJTCW1To1KB7TDCgeTdTe7WLsZqRmkqFRYMRbNNURBv6I0qDsClvRYHKJm
GC5G7ri09XLdz6H0uPhhA8MqGxRTdT9uiw42wZDdKJlmrWeykzVAhKOlIR+PRQEa/skZkXAMdt36
II0U6B0q7vA30du6C934NvaGhJJf9ap69nMS2fG6LloR1NCz9Mr7ylJwUcvWXSXlY5ij0BQXaLGP
GUQCzQSRpXufRNHe2HGU3hiygauWhYgRylsrDL/MiXvXpfrGA1wSx0uTWiYvokYyHu/ODnT4/MHJ
wsaf6Dub4yYjafGxrVqNTpT4VmV8jluTxkFabITSqf5gyftZtfMtMrlH5KnWubYofjhBzay1adri
a5mBN3czEHIYsbZU9mOoKk74OXEUa12nIO6c6VMpUfDWOtgiSfTVEuKlgrab9PaTUIyRZbk/h16+
0b3uhO7/6I9ejgKK1756UI/wDnHkJrGH+0zq38Tf/y8ntyi5/Ncfae8vKfmKhL75IYdffv5bOm6Y
v9voeage5BmEyqlH/JGOG/rvOorLGHbY/G8ZC1viezpukKqj70qjVtNY1PXFzuh7Os77WTQGEDbG
wxpuABvFP47rf5GO0/dcuLt/ysd1i1oq9xn9BnBcFl3iH3e+PWjcvhBoddfQB5pHFa3I1Ty03mqE
g5nqKhi94UMRJjfxnKyiqkn8MpaJ74W5AbszeRlb/aVIsE6wPI32g1Quepm+hUPyZjrqwtAxTrh6
J2vrzSmY8uIJpCLJS+H5MBse9ETcjRa4uaS7HRSSmdlsE9+pHIZ+hSwkfc8aeLxecFSO3rjXFD3u
am0VtdLDSkg9ohA1JsXtgLbEZo5whwirZqWMarcprL4lMeRX1QwdgDS30W4u+CMoqB88u31s1Klf
dQK2Xoa6r9813mM+1onPBUOEoKGtBnGb/JYFh50BOm8BKfdr0oePdm0dYmQFXT4n2xcKH+rE/Kw5
tIeQYjIjvsVVbP1K9Hex20C61WPOkclWw/Lm++uhTYPJGQtRg4upzy9v1Q74NydahL8QJoNuzwnU
6thZ1eYEH4A+aDF8BewqAhW94eWDJTlnoQc47/S6h6h/Q+HSGY525uZrXB4e1FY/jNhfQ4CR61Bt
qpXlchYplbNU5wjaqh5o+Kxb1Tp/2dLEuzVqoX89frcZTuwIgJkr8dv1vKgL9rVycn8ADuTnfXc3
AGMZQy4ZKE+MNszqMOq28LUXa4gFTTR4etJ5sTmTSkIS1kHt6GuD2nU6bi0IXNW2r4u9hhT8qkIP
oMa4zh+tYlPNNDUy3nKsKhcBbDOQtIHWaTRhdFTHA+Ib7r0pxaZvqhlRCLL8cbo4ta5tr1dCrTlA
x53SdWo3L2qE4Ss808bX9YHtYtr42OA+TuyHgSE6x5b8KeizZt8oI6JAVDt8ayrvM60vAr1jQh6x
c1p4vAnHXjko3yFW/BFjL3BRFm1Z+Fp+PTTG2sXf24/MZHcdyziHX9R8XuFGHlFrXEZvXSyjb+aa
Tc17Q1sVrXWkc/aZaQJNnhUdK+DMx2GAzHa5CbrFN2jMdgkykv6oW9wFNreg0ZCmm8qx0TiW1LPu
HHO+Q3vdXWdVq5OzF1s1Yb2el0tvZyxXtfUxiwTNaM1vVO1pQAkLmwPIiulbXVsX2Bm3Ck6fy/OY
hgGJ3nzSaEXj0eKtqDuBFMiVx7KL39LYXVPMR/HY3mNuQT3QfhTp/CAG8zAODo0oDlCdcgzJgQpG
UF/QA16WXdCSPggP5LlNUPMhHyiLmEQwScfRXaSc2kxJ3yjQPhYTv0lSQgmlpLUse4DjzX6Ck7eG
deZfx4RQ7YskHYNrzp3pYcCw3LmdFRh0U1fZcq8vSHBD9/vMe3RVFlO9uB+5AswGNqhkviEKbmsW
RgNm43ix24ystKWKuYxT3Uu+Npbebeo6+6rqUH7zfLzRbORDrrNRa3QfsJV8bNUkWZEzv+ddBIQa
2SHdY6bMY9oVrcmYLVAm0V870PirsE7etMhlZBoqbkVDfYxI7pPSRjiIOVUV6juY/BeEW+NVhccH
pnLJrpbynYaVt2pT8VyI4nwdGDLlfl0GD7INFC0abpXl2pUClE8+UtlNS3b3sXffg34GN688DxoS
nkbWBXpbG4epwbreZWqjrrimAautnA71dUXLn8YyRv670wMv7hDeEO2zIY1orUxK5XuWeLWFTNYD
C9omV2rfscCip014MtqXsnYlKamCap3lHZrRAvTzbbij1Ob5doPtsuPRB8urW/Th6UsoU74ebfug
60xwMxPadVbjrupX7USmphvryXiMqfv6thiRIlChbDsR+/yehcjlHIzN49jbz1kOd56P0yIgzvYe
5KTer/RafNATM+AaIYCl8zLcQ3ROky8VFXnpmLeGlLvr5cTEpQr6El+2igZyC79WbdyjHs3VblkW
5oKrBvPI5RZHMwU6/Z6u9Nu3SX25qVMfehr6+Mvy6S3n9TorMqdc9PZpNM3LMhm4I0dNW7dfXQ9d
n3wDaPuKxLhGOUtjVy248qqiPQxK/3meMiY7t2LDG/stCTkMJF9GhssMKTsabelD7YD4acKNYjDc
VXyZGQkMdo97NgYgqTufDImea8JQgvXPPYUiA8sB1Srv0SjcRyMs2RGAshoaFm8wXG9aCc/MKlHh
dZO35UeGPnq73lpmODzbkaQmEd2o6u3yw0nLnzWXZQ4zln0rrEdjsOOVFuOrbDAajYwCEdse5qBl
MpuXepFSvBuQ+lDVdh6v7yslBaA0zx5UIFKleq8tU7em80vTclAZsjJ9SqWrTkDkqVZLl82+2IP2
uWYLNer88HKYDpsLe05uUy5wMebH3LBfbahL65wpCqvnSwNZZKJDvPzw8vFnGjye5jxqmHDaGjLk
UbNeUK7+9aAKwSerWZFI6uAby4fl444d+pc9nH7qOJvSoQCA6cL/Z+88liPHtiv6RVDAmylMWqZh
0tcEQVOE9xf267WQHU8hKaSB5hq8fh3dLHYmcM05+2zjdWnyQlvMJ7W50O4fiDyjwKAdw8+YTogP
cf+OY8UXtekawnza2Zhh+BH5P3680PBI85uCxM6lm+LQz0byAM0nkx7Xs7T5u2oNt8C6ndbik/yc
kt6m0gOBu+T6deH0OVtuvoei9RkVfIqpdjC5mTVeqPyM/MShdWJpYAL+MlrxZ65xUBIsxDtK1YMG
s0LDy+f+mtYHItlgVGo8nOWZe12WZCqfdbdl4hCaeF91bD/qEGx1Rqg/FT1SyWNJnBa01sxYq9pj
MVXvpEenbr1eZFpKTqs5Xu8vDwUJXs5h5INXpf8869wYgH7XPpdXMwNYBzLxRRUCSa8YuIoam4ok
McXx/lmWZS2tZP3LWfXRvKFQ57Osd9j9c9QJOT2xbAQU1myl9XsPcn1YnHY/tMrOKDEvEmi0PGSm
l8nU/vm5KeefSOYo8OzhJRU2TmuajsRB8LsZXrzKFWzkhL4wGmuvxfcQsapb1Xy6LOZH7l/t/o2L
mXttMfDwZDDLZuP36kn0Y+H4dt/c2rqwG3kCZBt/8F7FZ9ekCE1/V2t+NrYCj2vdMP/83dw6ntrL
zPhaoLZJdH4dnTh5L/ffla3/rU4qO8AQHmbTda86hiT372HH6bMTisv9Mk+s8Flpe4RZlCfNaIFo
8ag7aXTA72BBCL3yBoO32K5nU00RFGRK+IwC6wlx6kPYS7/3/6AOm8U2rCtZaWxRspzceMRVqam+
cMHALHY1Kegumez8zdr+XcvoIsDoIk/JwBw6PmyR9RRB7fdgJAi21tPhvuojVcXVlNC/ikcxFOD6
cu3e/wAFMw8w7ffSbHxBcBLB/YPcf/D+0K31EdWxAdusP1c6jjHrzc/6pHKbYXOqBtzDetmAj0zu
TGkuZXg8AP9uzbWQcjhLdJw0PaIAPrXozZb5h+sZuh57dS0dZT25YWDA7TvnX2nPLa0DPkBXqpBS
U/I3s4BEvUKziRs6oJqZTG+eOawix0lj10yEtOshmONcbqDIDj1RI04imm3FbgsXYQ0ZdMWaJaDP
u0EGJ7JtaOLrriX2mtYjaQ+RMwWYLjRuMguyfvEP9tT5LOyI03hZV+i6cu9tmbl0lT8hI1mLIbhj
KegxkbRVBXZNBpOv5DLEr/UtKPXwjMZss27nbu2Dogh9UiqPu6ju94nR2L46gHlFxe3+r+/7dcGs
pLDLq2zO7b6u9jgS4FlSW88MyM/rERlL9kFpj+vfLustUBW89cq8pt3wFTacdvPa36E22a8nl5Lm
b04ldkORBzg2eve1bDNgz9UsIBtpZyThD+MVHvoUUXjyJ4T9vFZ+6+0yr33HBHPac/jYrBe/IPmB
x3Hfw/fTQJAL7rVV9KKXMpo7aLStlYpg1dV4uTFaXmyQON5V0Slv1/TpgstVXv1PxxTXmYpmoWng
dVRopPxQQ66B9bWfqOqKaUaBvXDqT1H4WaeCM2kk6ydXVIg3VednsvG7OPZBTOCJI887UflL218T
cjj8fxW661ey2uUlLHPVzVBV4tK2Hgm9wn+JlyH9UxfHM2v6/jbbjDumn8tjPkWBEdOh9865j501
TOirzXnf6xFuURcaonLI4DOhdidf6/9HFpX4KLsl9AA3r1jJjHz2hmI+94p9NmeMDdblHcfUxJLh
YRauUE2dLD18uW+VEGzMJSXpVXKi/ZzGX+FadKy/Gfzta30x+loIxWthT/DNZt1alNZkpLXKUSnK
nZT2ZJRE+vU/NlnevVZT+dnhClPl0WktCVJnckgrNHEfkF2CeywPUgI0VJWzhHhcN7GnBUYovmI1
Nf+9K1VDc7/WaLQsIIYQc9f9W6vKz4hdKrtWPjJ2F0zlrNuYzdf7Bb7+iBTx4fClytBz0HOsqMZY
T/zFebQ66Tlfki+4M/eToKnp3TXE52aZ2+4yvSUxEDu/4/4F//mjwCUiaXK2p+aW+lMJ9rz+hDoB
MxexvlGsMiJBWAUTsNlXTpgbrpGeh/HRWVvi9We5kxcYzNZe0qjgmDhyQ1b6DB7Oe0mhgBlrnbEW
nhBLlv7P/feHHIAYbzDz8NB7Ji4WQ1R/934iVndzYkWBHM4Qb+E+6frWboe3al2v8cip1jY2VbKy
E/PS7tUxyVxoEgGZXmcz53ODGD1UOHZX1UFgBRm0GvFKKc2qd++yIVK8GM1FWQuF9UkvGY73mjre
lvXevXcngJkqFWznYJ/HrXhvgDsNRw6nerzXyWbHoU4EFcw5Ks5E0r6H5KEmE2FbOrzG9X+Kn1qA
TC0r4979Esm8gx4DN5YNIynsK00yazcGqogiOfKSdQ/NGX6BZQqQXE4XwyplfxgjqB3yusT17LAu
XLTL1AG3BgtJO+XJ2nZztiYkEj3voNXamz2J7fo11satMNfaswaSuTf3KyjSOEnA1/tZLC64+8K/
Ayf31u0/AYr/w9z8v7MsDBP+F/mJZE2hW8ST87+idGMCDWmKyb5uETsNuv6r2h4qffIHvrMq9AzL
CP6fXjHf6RVrtNT/juXyLv7+FygXGee/sFxV/zdMv2Ggmgb8CpKO/gPLVfg3Ku7djgm3QYeIhqHL
v6gV+r/ZOJQb8LjBWa2VP/EvLBdqBTQNGTAX2BWiBn/q/4DlWorx31SnLA0dINcyZEIIcQi0+Xz/
mcVkKUzeTNth+1P5SZMgFKfepDZ+asrTUBP7oUtIrfEFhe2JTqM75IAnShajlYy3Chhu3/6IFHtt
LWNkTxwzaRVzhTkoAjWzRzeZfyADiwgXSvaJzdiG8SyVkCfjsJkVmDHQrS9/LOVTl86hOWzoaT3s
nDbQVcgjA87gAmjEZ00XmfaOq8zqZ/GOEwFD2XVUaruj/t2sV10RBgNj0mF+jeE1RxluCgORMzv0
v74kIm/oGz8t/kxC83oNJU59q5u3sk9vf4roGTIRJ+ZJdZ7Q4Gj42GD9bZF8AQDl1fZj2Z2L0TWN
FAYKunEsmdUWxDf1nZaUV6KeEV5GPkYqlmG4ofSnROlGpx5ltR+LFMvC2a2s95pfqvaXwbw5Ooem
n9SfFcJl5vJhv8MJwcdX4AB7RC176kLZs+W1dz+10rZhFNaye/N9J39kiNuz2FfaWw0oOKbcsBSF
qn4YlF/koKJEQl1Pf4fW2WiSdusz47DqGDFem/vKLTvYQoaLIiUziL3DKbVkJJeiDolC2Z10b3WN
h+3oycIUjM0xgW0gZWpv0H/dVv1QI1wVtH0YbWYiCjWkM0l3VC3UAgNmc29J8Y0bqNtxbFu5n2D2
uFQLvch4aaR9gluigVwgVmkSoekKXBKX0PK6OKE4hSjpxEGZ0OvRzCyyilomP6nqY6FPvITJt7Br
lQGCdRl3aoenC2QVN35l4+y1m7WnEXkaKDZO1UAyHbTM2fRKpI8abEE5PNnm02yFwHyLPxjDySFI
xaSbGNWR4TlEF9PrgVM6GNVx9oB5qqBXTPcKRgap/YxV7qS9wJW6DnH/uGgXR6sZbQAMxjyq/jK1
D3Y6XBesUqD2eGOCELi51FrkGnpGwMHiMhsAfVr2dVv9DPHGIgbCfrD01zR8jBMf5Ltt95LYavYf
nWrXTg5DSQJ7OYNmrBacCSi4c1OoRCe53Myqve2IvK7zFztj0WB9mCKwI4XP6xHLwV7yKodOpMRy
ugSNr3KKgRYt/Hp9R3sp2bV1fNUgLyox7rkmUYFkFqwRzFn0aWkohfwO52loDxjc2q8rhq3XRer2
U4y0GUeK18VEFPWAWaOrfthReI6nyVOTmsXLfq36dYB4zBFH5+pnu/xq6kuT8xvn64gRbthlFMnK
lpoeL/Jia2C5ix910nGNUkqifSIZcwnQ2ieaTW5hsxPj+DyKH61jVFpOuyF549719SlHvk8haLVv
eODTI8h07ocYFbo0XcgA14kJlhtsW7drxmNisBoxrhi68U+aHUT9HS9fllx5BDHjbcXSc75y7REM
7TYAGMw6xCiWVM3zNquXkFxVZC5eM+nHMZk3mWzhrvPE/Nvty3YDbBHETKVyshlYokPnSRd86e00
s3kF7SEHIU2K34GTyCJaWMMLZcIHukD5VtPZ1F+dRcDzkCMRLP1JJ1hGcQ7R8DLqhInEwpfVx1Ru
XEe7FGa8mRYF6eES6EZ+0Dkuohah0qKdws7ayHjOQPDYJ6nsLuD9amSC+Yz0PUm3C9vliwGQz4Rl
ic3qoe1GsEERfw5aYKZFE6RDOWC8FWHLYjmlV4LD+4PI0DgtEEEsU9HdTlutEELGAl0LfcvJcLuu
SRFQrJPhjMUZP6jnEcB9q1Du4xw0X9s225e1ksAusRkVLj/6QvOizua0dQwJNfYBdzmVMbT6LjcJ
1Ry4hiHZG5pYC9+95FW1VGebRtK3E5tHy4jywySpqyXgS2FkLdpokDGzxdm0BEyXh2I/S09zhi1O
TgpOYGvokFRSgwYJyK1mhq5TTzJY5CCf0mYj2/1fBecw3JsgmdQGyujMsdHCO8lTxtXVJOg+Cw0X
wW4w3yuoPuhIoD2L+MNqFASusp3xPZPfKF25bpAvEBFkdQQBt7ki+ie/c/EiB8gqD6d+T0+erKS9
HgQFdS2zCYMJx9IPGxLDJ1d/VHOEpGCLDv5KcYlzqSVmWv9C8eMm+YWY1zs64jLZQL+dV/K+MdO/
GGoLniD+SLtq7ntXmhGJNDPUJyG2nQGx92NiNuzajLX6Mb/qmOXQpGbhzpnanzmwWilmFppel3nq
3Xwm00cM4z5GmhDbTfOtJkzuZv0r1iP90TG4wdtM6lHeJYQ3W1N/6Gv576Rw6zXY/9ThfA5xtBai
swIrjrZ6i4OeVZ/7xvrlcGtcU2ntPWIbzjd8k/OksW7YuAKvcthDmnDVXPQXJcTsVetOuYxeL1EX
hdPbxidiDjc63h0B5f0LjXlzyC2894bxS0UExyDQXkMTTMaDCt+XzMaRqKp1ZbTgwiE7WhSvXai+
LHKmMF+zb3H7LqaUHeB0HGJauZtkzmRhxfMOMsTFGHU2hx6/EejtF2oV+8OyiO2QDvaLNJSkzUXs
D1iNe0shhTmW0dcnebcZbfU1sqz4lIKm7UJkhPMsvpsi6g+Q19yOhwNbtUwP/ejLUZsCerWvAOlg
n8hfRsQJvgTXUO2VYo/vBnkeQTN3kRtGQBQxUIs/mmt7NuVnLsNzuHKowiU1zqlybgXpWk1BgeRM
xSdI7eDZdvVjNL0cjLrKocUanTRoT4YTBSU5EZqGTb+ZY3YlMm28yIX+NEPQJI0Jd72EyNwgYeTf
sab2mK48AYEhtWxlG6mkTl6H16rySLeT4mZD+A3Z4FhIHQwwUa8XAtPuGs/VsIv2/cR9zI/NPrlU
w0OYRq+mhSugeLBbizgrBlebhVDSmgH/ueWHuVHtAeWp1gR8O2rAhtbSVtJNav04i/qkj7IJ4FcI
LNvFgyFpAp/e8cFJq+E0VM1eVsWmSOZn8gE/294+4+i2hTdwhS3pa+jFN0yKUnWndwf4Tf5IKVhD
Zxy5jFS1ohZChb5L24dS29tqhCqU9rfFllJaifd+ZPsNEU19tMkHwPZi2Svic8GSXYHti0XiAm5K
bBgnJtiRH1W4WuX4i/+JlW+zOmrKX825kE/RUjTkfIO4e7KLJwnHZzqKS9upfMlLEe2j8gHwGiTy
10zPmajPxVCwT2IYfDSYqt/jKKwccB/16zre59WhjkpggacQWuxYljskTa5Q9M+ZGcMUTYcBdrCq
jX5WhvS3JSRBnEyTPyWQpsTM2yhYvBmUW92FhIQZpE1NgdO28tYmH3OebZB+ywPDp+XYSSTC8X4Z
hB2z5kYJbY3tW0XtKvAYkcw/dTNBCDk3SndYc7CvWKk9mwLyCKtfRrCFS2k/fHRDe4vTy7TE0Kl3
JrM56hzXThdXiyVf8NoHSiraWEria98T4aET6TfGD9aoBVV3UDBYhf8wWmqgS/JRh+ShVM+6Ah5i
OM51jqog1vFDVs7GjOdw8+HUhS/Dd0uxOHUMPF2cg9zOcFJnsmh6Rs8PXSGRd7IBm9ExO1HdWTbe
hz7zJsqJoty0CuWEoxyH8rCn1p7snV6LazLhJ8MeKp3Fb8NTLJitLpdQrXeDgb+atVdBPCeL9bq4
LUAofcWEcYLMohrSvS0Tg4qTPzB5OKh+a37HGVL0KZh4V/kk6GBO+ATiwPOTIdaFv+1hpOnG/d8e
+HvGjSBFVr1SJU3UHibprQ5slGMUfa7C8vAq1wZw2AOapSGHracjTsOuBunVtlVaSpvHJb71IwmD
/YuEu2aJuH5IX0NT8iIqfgfEJeeqCxmcpSSc5URE2GpIRNOlCYVXDcO5a7PzrPtJYQWZZe866Mkc
T7UrW9ElLni8BNGHusWgK11e+8HBrI4OA2yuy5ndhyZ8cjuwqj3Of7gb6m4a8SlUsgpiMxBT4lK6
JOQWmLFna+fIuCrVleg1V5KucnSz9eswkjNoyZiswxVWHpzkQyVkU8bPR9a2TqF5spkexkn3BxkQ
NwNeHX/MBLqmidHkow0dsxv4r4Z/sjjz1dXdwRo3SdNR9WaeA0dCg3k9w0qP5Po2ZDOpWOcBX0NN
oTeMrV3Z1QF+TXsZp1Gpm/xaVz1hn/qqx1cPRulEQukRot+micl9FO/cXhh5LgTWXRFYcoefY3vP
9AfuCz6IsnaQ1RObMTWhhAyt30ANKQhWTYr3uTwryrKn36msx6Sf/KYCIYz+mBEFwWgc6/CzTyGN
mLfBvGhtyOeTIxDFF9Bpb3XhTOi+GhUTvoRVa1e8gXejHV5glTDm1jbVjE36iFuc5GpqfClB+Gva
i0w7tKW+6eVTRKxZC5Gf0LjeRCuEa9EwPKvW80Tlo8Vj4BCpqpk7rU93krQ2DQ56Y33fI1urSzgg
KelSkZvrdKMIGzorCUgYfIJS8BxibpEsXxMTOpUOfto4cESZ9W/K6WjxUTXlNeSU0GMsikXHIrJE
oJhkosfbiYyVaToWcg8d+jaT2jxI32gFglxQ1yQkKsV0sJhR7SD9+iUQRJgQuVNvcWrdtGbeEENP
mjPxoaVdXCdM2LDWc+PqUhYfo21vzajeS+yBJlIvBSB2lXC0K5EVzJH1AKnnOBFtiIlGeonUJ2Dz
nRVjyNA9LEvoG9Dda/mlnua91AKIG8aDum/Nduusrp6WdFxg+zqFhJ2wTjPT00JWTxwLG6npnkqQ
ajlU/KIrNrQor3Ic7XWzfay5mDW7QTvOcDh7nUEUIE7PSuU3EdStm2E9G53waoDwOVEjd56zdyeN
jjmmpn22gVbCOLFG0tijX+XWrdRHS35QnHorzyE2dFniJpb+B4vAo6Vf2lg6WZyNSoSNiUSOmjzP
p4FIEZgWQaozVHbSwJK9xDBeJkygigLifw4mFEUWtA7tZ0LVhcvhc9i9qtDFDdT3cSj9zLYUTE7p
VqX9mFjYotJCYgmHkcRHKj8iOQ6M6mcyn7vlvU1xViI9x5FfzBDtSA3uQHy24nBudF6dDhutSUqv
6qvHAXNTZf5t8D9UI0CLdX5uTN91qgf2XO1r0SpcJ+2GcBGKTyRyE1KLtg/UuT3FOVeO0vpx1uFP
M73NNlL8iUzk7pInjNHbFkRieLfn4rJgOj+y9BjxLkyJCB1XDRD0AZYA2cyafsPWXCZoxVyX+3KW
aJgENceg5UyiDzk486uiz4+ZWm6U8iN1JDD/+mwkNbXv38l5m4k3iGTNG/RfAXJU1pdKwyM/hEgw
7c3pEI20bPDq82zmUaHS0B6AU0imOcHLzmzKVdJkkuJLLsMgJ2Rc0o0PJXbOIdKYzIoe4/UmQ0ST
aDe5IcGj0xGJY0/G1YkSw1ALXIRpTCNrhab2Bpnkvy0lNuOpYKTMiIp8B2bWVC923mN2lOEsvlFw
QKtingLEOakqPY0oWEfFmCIcEfFMDxU8uoSsHac7S/ajyQGor5zZvNTeiaxQUueQwTer4vpBJqAo
pRurw2OnEcJex4/hfMUMlQOWw1W71EZxrEr1Ca9d1bhqS/XEEFYQbreO9/CvruVbEuoumn3mSl9O
3D+j7PC0kVicWqNU/CU6IKpD8mlnnKoNVkQIc425EXLaRC4Q86tPSfPCPdqmiNK/eusrFmcL4qc6
Bss8e0WpHIp+7xTFFngNW2hFel+a+C0BtWmXirtm8bVmQpJbwVjKfTgmmxITJIXIcfjYJAs6T7a5
QeBmKxuT5x8z6wgf9KvZXaplbTTRckbAo4Qwq8OhnZ/yDLijI4fKHsko4zsqVrbDGpfvMO4K44yj
LruMPIMW68iQjnRITwn5SWYFe2OjG/RXigcyITIOD5hEdZy8MnWHYnctetV9RLSzzRMBkPgscvuU
1o3fLpk3Rk+yerTjfhOl706iBxOcS3xYN7XW7a2kP7EbXG3+iQhVE7qyrdmcS8v/OAdVW0bsvCcq
kyOMgyUin6xfK6/N0j1CgQFQpiY0G5g7j1k4bVRKlVJ2vrMe15SOsMoaYZCRbRaEDmES5OP83cS/
OUlg+NPSVgaiPRJpjoRv2OQVee44SZsQ/1EfJ38x3/bYbm44tXTr+BThOTphvVMwl43U68QYqIpL
Vy4XrggEZuaHRSZWzKzG5FidQRhFjhXWfMmidjdjZKmU+DSCSWAz/nhbcnLgyi6I5gqYjB6IWVWJ
fKYd+kORg3Nml1SrvIlsAgWDgJTtVsXV4yza22ocrdOSFkV4jobU+xZiCd1CRv9RdhsHRbxEPdQS
PMBxlNlIyv5WHH1cS91sBLKG74ygZu32iJsw1JKgQrhMOcnKUBAsYn2bA5Ya7YFMu2TMiPXdmjU1
TkQRV14M0hQXC79RQmviU4n9o91fxpkoyOysO/yw46OjGhzQvAZYRYdJAfyjK4A6+mnOUDBmw44Z
IysRW3mSsap2N2BWOhLJwFQxxq+4sn9shEFzDzJXMs/rG0zpMeRZq6j6N5/eunhBkdD70qBuUFf6
aU415yQ7u/drzIBDdmkvEZwlesrFj4W13M7fWesEZt3tBvUzUjr2xgIyVeysZqeavsVdLWdugY2b
5InmjUgQrcd/gyFBzWOY6tO4ENomN145bsYBMmUiThNk9fnTSqAF4YK+gr6OwnFhc95wqg940uZT
RtdOot+ysfOdYpxG2EvRfBjFwyLlnm29G1PmIpLwK2I68osw96hTQIKrlWYajCTo9q/pOMOyY/WL
h4ISo6mOtXlSc3y08PkL7YtMpI9iHGwq6VqEu1p/RWYSGmKnTpIryufa+FMPjpfz2eTknEtATFHL
fGRwleKEjlom3w4VTUTr1OffevK6jJgQaASLCCzUkIoPXf+hOY/Rgj1nlBKut6WYIUfFctMBqrP1
kCb7TD43VR0w0FnkeTflBB0AKUKsxddV2pPPO1PfWQsOaE8DXsPAs9CNuW2ODdJBOKI6p399ECaV
ePrdFvCp0+hHE38ZjHe0UX1xq/HwypXPuHla2q+RgJAxoxBStDWuApxb28nTu+ksnhDJrkmOTYy7
n7lJumqfrdSglXQiSQRbImDrkNUw2DRqv+PsERZIjf0ksBbgolM59xLWXYEbDuwEngDRmVBtYM8e
8+WvMnML6LM3K59Wu9fIjoWeDTiG5AbLKnXYJlP4IqphU1p1MCjiT0UtusK9GHMVoJ/L8mRwbvU2
hF3rGwm7pwnbk9SVIj9vl6w8mVm+vnxXMbKnxDIOqdLs8d5U0EjG1F2RmWxDgSZp3DjxZzESNzED
4ARoDfCDrBlTLJ6NaJ8ZkD0FPcbhNbTsYklhKP4gOYRpWB4FManN80Qlo829P0Url/KPZMRejpOw
XW8AhmZK1GG+dtq4hc+/XYSzQircGc3bYKyde0cM43TEvvU0I4QoHKY3xWW25xdLNMgWe1eDjG2R
LAvACMtAd+qDkcHHtAmRVD7iGOc7+ynOTjbhRkuRvArWkrUK7srHWrmW9bM+fQ1Nte9siIMJlmDS
yCQPrW50LOGRSeK3JsquGSMifnFEgktfqI/hWPAS08CMRlciJEiZ35fhjWgQfFOV97D/RlRAPkiA
N/F2iF6qSn/K35f2AoMa7EB1F314yeipM1m+Qg5AFYF6a8KISX8zhRW0GZLL3r5Fy+dYsLkwg67a
Disb4mClHMsbEQDjzoPMEx+g8BfPBBcHypJAT5jbDxJKX/MYdMzkTjdmbyzxYAUMihwy1OYPoqb8
sOWQ46qtVZx6RmILp6+FdlFPX+fxgmRtVnARVMmhUaoAD13Xad60lCmUmX+MAHNW7CBkGx7siGCE
oXvKDcJbs55YAwWEypQ3Kv72ak6IQXqICMgoM7grxmrn6djR60DNT9wDl8tbS0vQY6WXNYJ7K+Xp
t1zaBDJaJTi39GzQeqfSYU6HoJwcn67SL4v0RWcSV8GjgvMMN2z0hDpiN3dNs2e7rrAzA6obSRkI
Zy9LEncKQ4od+znGKBpCwjaWi6MC7K042U7gfEOIvR3Fu9GySewlhNp8XAQdcAV8SfMnt+EmjiQf
iqHphCQffuTNW5+aL3M7fffF4jrnUtE9rYcWAs+H6EQAVh/Drpo0gcICpkbwqr6QPR9k4sU5ijq+
9DGOxs1VlSdvNo9DM8LxZLwdPiGWT8i0cXPtBWKs4hoD6bIxBR1g8PCbWcQEINuJF2JWh+EN/Z9r
dObj2BYbizmY3OMmquB/GGNi3/x0XRoQYneE4Lld2vQosPqzkwerTI+xzjh5Pf4vKfdJY0weGL/n
4LOCr5hhCBhjsafqYNmE1QN0A27ueQ/LvBmwI1bt4aCD5kfKBxfhbvjmJDC7W0Sa8bJNhsvkPCf6
E/6EXLjK8MNNLMWXLHm1Wt1v7c3SvKX5o51eZ2QV4lpU6hEDqPFWE5Mb74Wz6V4UfZ8NJzVEnY8N
HnybzGsweMFTKTU/m3z5zgplM0lUdlCROlXzFNFBzTLoiRBMzsSFFmWxlWpojPPfQtEPJrEEStVt
YMu/pXAnK2onJndAutbjaF8FAEdhPi1FT/4MtpfNZuR8F0t6Qkzm9fV8SyAQNF366cykmTXVRjCT
0Qtcq0kyHRC61Mp5Uc1gHXxU+DNPYxmkTOKbod5nFBvMDQ8yA4eGG1aFso6ogXfzVLIwoooJeYT+
iqEuFzzEoG3edD7SDCLx8r0WfkjLr1miO18mbsba69T4vRiyYOkIGGgYiiocA4WbheYDXlMgbhjN
IJcoJuwPretkQ7uzniSnvOnqoy4e9FU8xoi7gxbVmCpo7pvdgRzkGLotG1NTb1Yv+dmMPaX1pSq7
HrRelLDnwr/y/E41HxSp9aZVBPkof+QKMn//qY7DibNAZ5hMYoqXZWeRXjDPAdghOp2Ft4QVpo7I
MrBkSFBsqvX4p84+zUT3Y+xFlZqz3hFQyMXW+hJqTBM88GUJKLBAO1Y+hspbQXv2Uim210EPIExV
YrKVe/LM3lWPyR8rrC4J5oXwE9JcnKviqzI+ytFxRRH/RfK9KYvw6kSo+MYvQzrgH+HH6mtsySdR
hVvB2pbUv6NzjhfljeobeknndVLyY/V5gM6LaEIEHymQ5sT0G6uEThc+dM6DkDBxZ3xFah563dfS
eomK31KPvTa8FMBhmTZfUiTgM7eknhF4m5tuXHT05jeMmNCx9ThG7Nsp9pSi8FoyZuV8QW39bdfd
mUDkrRnGz5UxH/A82SN73JEZbg8vM86XagSWQm03Om9m8WuUPAO8+u1NCgbc5ZuwhJfL7doAq+k5
A83QbTXYHdTasFUCPZaeYWJwAnBE8lpo58YaH8T+VKGzqC3F73NzN+Znq65mzvWUPOjYV/tpb+nj
IcqHXU+iRFd5dj5eByF9q8IJGqs/EOoCmim2os4PS02Gggzax6BVFJjn2gjnLDLe8uehTf9aMWYV
NPYF3mTG8jcnW7L5SK2Jvnq4yGiZuvovYj4XwwnXZmQk9OkiYRhg2q+GzZQ786I8dGtIF2XTnDQn
fMNUTLL0TaJUR/7gsc5yRjJ8izf0VWvDwEj+Q5g8O3wSLdXpWV8DoBea4piu/pcyaleo9UvhaBuy
LsJb3wPlhTo2g86PsgjP6RNcQDqYSIdu0nZj3b1kJWgV5IO0f8szeZtV0l9L0jrPJgihZsiEo4Wt
6JcklC/E+1WUG3qYCkoHJORdsxXTECAxewB4PyqGdEvVed+1FSmYSPPRUwowgar+x3W3G8ny7LEF
v2g/FaDvKOefFiMPHouJMhz2ZK4qT1rUH2EEPDR9+zuVmxx6YYhVWG3r+7jDF8IYt5EdHysTtCdx
o7g+xWQlcJxFUoTMwQL4Zy5pjOZew846yo7VjJ1dq27Cyj44k+LLyDaZXmAkS3Kc0jGNhefuVZxS
SiuecCP71kLhH5Er7seM95PelpYLJi9B8ppHi2tt1oDkx69QJ16ZUcUIQMhs4eZkPWzHEr8W4lYg
fvRFf4MvQg5jsZUpJTRN+JJhemuQDPlU72IZD0hY94q0YI8COzuDrSPJnwwE/CIkIaol1BzuENNJ
olsfV/p4n9RXobT4jMLLkpV9T5q3ln0gcwLENyPfbisCL1X07wQe1hhxgH0SP0PDnVf/TtZ5bUWu
dNn6iTRGhLxu01vS4LnRoICStyH/9OcT1X3+c7pvcgNV7AKlFLFirTm/ubYS+9a17cbRh6uGcsO/
VsAtSXVAFDZ0j0novdduQN3bY014lqlJ3w19FunZ+CZCQicVN38hBXwJfV2ZR1gCC1I2T1JvPgYM
wr56rik2o9jYB4uKJaDdaRZTZp8Qah6m8WeYviFW7KmYVmPqbxCGM2+FQpF0+Y8Zzn3v5pDraq8o
ybTwSFmCC/cln5+8kKJOtfvJ+esiX8qLYVuPE8ZaIpeTfGHX0B0QB6WOs5w6/QWR34qEhtWQpzye
nnOVXUeoFzXotudoQhDYB2ZSMmrkym4YtcbbEn9s3KRM9d7dhr2pphkdAFzocm3ZFpuBngU07AuD
kp6bIydRRIMKom5NE56TcVj5XHfTZO7L4VrRbUFq4dsOAqRsXaKB9WVFNhtDuEB7YdFcFcnVlvPc
GRNs/WBBTbRQnaG8OHJBHiQJ7s24ShJtAcTnEvg7JbuN34MIh+5hkaIpPfRdCnwJLXr6IbMVDK8k
8GfJ5qlD/yrsQ6nnF+grq/qPyw3ZogycR0V02pEFFW958aL1+iVt5s2dtkLU38ooXffotzzHvROB
Cn2RTjMnw9yuV8WtggXZ2t0ClfxeszSue/kYtyNJxzkNhHfTfI8mClESSki/AOq4GCasoCTjpdmL
Q/Fbdw69uXPiWAt8pE9lkx9qy//STZ7iYih3kdndtcR41xWlEmDQraIHkwmxrsfmYDTJtsLRPoxU
RXh8YUsB7RcLnVpp0YPUVrG+MiUXXucUTv+i0jdOOdHWqPqHyMXeNxh7LaCZ44abhFNkvMkbl0o8
oYfgf0d+u8k4lKVJ8KyleEmcCfVLubpWcJzL0Fi6Dbz56TtBwDag+28K441gCcL8lqP5amo/JY2U
AQWjl7+5ctwGwJL76ns0tobO6SC8NOyf/ohpyENEpz9pg9xhGaKfH93KwNw5KN4dvKE2Ymx/XwXt
MmbsraOjIw1AdsbSDuO9mWSrGm2cGTwa1seU7zPRbaqW/2ZYwNSf0sPEr+1Ki1T5nDA0mKTiHpR3
ffjsc5pC5jr2OHeYwKm4sr1E8GWoWzu5P05GI4WdgVKWyGo8A59FiI2isx7DrD+GGrAjFZ/hpq57
o9yOsEnA2C8NKz6NnfoTif5dZhIBv1yYWsEAxgZ3i8OFSpDkDE07D0XPcQChCItZOTW3oaV2sVn1
HdOi0yNPPR5Jrw8apHzeD86495rWemElLCZGewbKdWvHjnPC8DHh/KrUnyILKKXy5MyAOjHqBxZU
y3oUGtGmSurLaWjQqHT+W4qdNuTRzB4Qh3I3BN2iJOGtnarHqgjP1kCUFqEcoRLHWc7oktxOqHsn
vjr6tTVutSn9VMOEf843m2VSzv1uvH3axqRSK2R26ohTXWuTZb7S3L3aVhsdk1AE26nj8GoP4qX3
zO8gEacmDN87FUCtncHtk/OSexWZX5pV7UQY0r0FvWbG9rj165HeaI7xGyFVcLc0zwkWOoUvDzE1
wqKotfJR9ExGy3BtOP0yRw7aGY310famAGyQdWfJm00QYA0TnIi/hFkxXYX0PXfTjVPEV6+DEAPo
jzE9y9xUYqzJJ7p3A2OpLUKNNGU18AGyDb7hcMRqvt0WqqwyXe/uR0iTPA8Ra5xz+2XmnyIR4QHH
ik/8lcQKHTl/2YbtHQwDlBshJx9THh1s1iS+DXhPJ6gJSVq+hjy/GNM4B45wFJEieDGWfMrJKUzW
Qk6Hxn/RiLCg/Wd+e3g4vJGB9VuQ3oZigNlC4YH8Qk/Kve0TTa7oJDM7zeYKHQ0P/0OUkOZSxBeX
/dILdrqDkSfAk2zG64I8RpHFe+W/Qiva2GG5F9SzkKYxC5KzhuKZ2WisG0cZjI9+1/vHLOjTJ9NF
lDJjebOIw2L2AnfpxayJbaiGplyZMfOqxvnqGpYwezD719RW+ZrBFtZLmEK9liNrCa9gMzkbtvsO
Czv5gM0hIl4m8RqDRJk4Z6A5ECQcAhUaUCIuip4hV5Fgio1Vu/QTxjuDQT52gLsK1QTtRzSoBuUl
M3U7hXdvPFZIkivZIm+kNw7HeNBRJclrKOL6IKvhT0xDatcXMNyngSxYBGvaE0jVsZCkGkYlmA+Z
CA57RElb9kVJtAuQfp4GlC9j8BAxujWCcNXgjKbnlsWCeT9q55xOEPufR3/Nn0Z4IeiRh/NcWNEs
XJry4GFuI/p1UXdMBWFk+xRC4DJYadi+TbF2LHaygK4QCgYDL273N+UcWuco+sxnI2h2fcPODIR+
umOZZCz/p0Ln4PJuxdanlhGexpiHgGlFbIJrwqhwqQq+HYNRLyiMMrCANvPdgbuYxewFecmZNuxU
BJjjg+BKAgravW99dWiyNQtdjvcsYxT2Nm5Qh/EdcYIBG39Jn32ns8LH9pZ4VVqfhNWTHTBtpMHh
OypXaU+fjDkf/Cnu/rfc+oxNZk8NFMF1XT5lJehq5gtC7Wcd61QcCn9m8N2KcFh4GrMe0LOFRxGL
2iXqOEj6S9JSDNyNhVCnyMHhfysZ2mVGjL3toxcjncZXgt1xLQuakMhXAKPARkuLN5AyS8nmqGy6
BhPHpYEN3YRfxlVTTM+j/KiXfzlCaBQH0cjq3iM6gE1hXxy2C8NJ9jXkKmBPc+s5V4cSGc4YJUur
J6D3kY4ToQiyOYnoSAvD8i82vXqRjJuw8beDue056TvWRyfvs/F8iK0FsR02o+1iWoeGsah8cHrx
3tP8NUU8jv1ym2Gb0tgdTVrP4Tdt0WXWnNA7sOBDqsqPSfQd4qDUmWl0WAGSj6xEBVAQTv8wD5A0
BhzIj6vqs8gwHjC9wIhcinRttGoptY65F3IEctEHLo0O44/OqQ2C2HkjsJkK+63k0oCnQLxsor5B
QFNt2i5auYhsZyWmM1JFvE40pS35UKr4WBgllI4I2TYdxPItVvsqS5aNT942w4j5UHIMuh/dv5ZX
n7ltx2bX6+dBUEcyQhqHpYalwjr2OAUazujldNcatNthCoPviGFYRyzisN7nCTq59IlgTkJgQ+Sg
j2O/NuuvqUJGr1+r8LuKDgqREzoj0oJG78fv6K0GOHiJKEWs4bLDGr2FVVUQOPzujCRlbcccofGP
p+p5BrxPeYhrTuaa1Wxs76+dsrpMNDkHa2nZP2BkaJ2vm4nfgiN8lR/i2X9sPoth67OdtaE6+PE6
9I9R/Jw3A7a6apHom6j8ixJ0kbscm3aFibAmpWG0kXjFsOAvM5ZueShouZGrNVkolE1tP7CUtOKm
VWtHQ00jL7PjTbnbEWFa/SYDG/D/V0A120I584uXoSc9fOOS5BOp9XzrTEzZY45AohIru/wccILU
G2OY23EHYhKw2ULRu3ZjDoXtrU7+stGS09BtAlZL0u04nnA3xNB1Kko7uSyzvZE8TfaP6nZB+mEh
+Ky+C0yruDvRn9qZudL8Z6NESGJVNRlinZpA8ZJKQ7tARUN5dYu7Mwq1k4pTSV11X2NfBqtCl6D/
R5ICAKjIVcGstnKgrShOQhvLJ1JGU7G2qmf1nNYUt4RBH02WH5z37/akIWEeI1KOW8t/9KxLzyHJ
IX32RYsIWO/ptYPeGJZ9NX6HVua+KOCQKz+o3uqWMWVUFAwEWkGrhql54dJBdjJi7l3SJmLruW0+
9Dx21nhis1U/0JpytVtl58HdTL88GKkM0FiqNBPOomHrDpVj9zcrx1c7ZfdEHsY7eCuIgjMi+xES
rLsNW3tjB+odno/6k1UhpAJOCibjLA6WOJj1lgVfCwWJMHofbDJAnj2qmUsgq8vYPgsee5MfxHCA
RPo3GfEwIJ/w+HcYV9C41ZlIu1iixJ8hEbs8v+cJCRAjck8GTO5fN9464joWydOIicjOp0Ot//Ub
epp9sZ0gHDq7un+qtJObfptafIOKskQT7VDMvyQ9Ulcb41O7bvHvguRb9CBznbZZ2OZdISQJsCmF
kG5lcs6HF68zH2ATafh2tO53sDhvjkYK998118AKTrXJbxOSqzUgP0HH3V8LCGArnYNsE4n3tNYf
poz5eVNzZp58EAFWVSKNLVjmFfo3ZS9JmYTV48pv2q2ksrTJqQNh4IfTtYrUnkgRSl+HIN+YSMlN
UFgWduW43LLzvwJ1BMvbX6zWiBfuxJsTKOJPEzLuqJQDfEunKE8eoo71Dh0Rm5/smVgl9mPaUHo5
FRRfDXyCXpbD3oMDhv6b84peWegXerg0sXCuqRaffMac5cjizLMgFzq9xk1lQG7p1bBJx+DFJVr2
rLd1CGjY7UEmpSfXaGldMBq/++YDA6x7lDYOvjjVr4xZsTVlaEqLXjcXWmNf6oxeeVb1xTKKbHSF
B5nrsBT6UF/OsmM1jOU5nZCfI4/ehVXyx9MRKFAQyy013d4j3px3Ctyv9hSiFXYToA4Z3BVOZetY
w88/ZB9yhFOr4j+jRU61R8Szpqxpq5KKcXaSEj8wzXocZJk8tgxU+IG4Gph85EsB8ZF76MovF1Ht
uQMN/2hTgxRA7IR4xp7h4ZFWHDLGntjZS7Y7YyT9OSaKKnQYzeQ0JKJwV3rwGaMqdJdeTZ7lRDTG
MogDmhydTcuJdvLs/NKacj6dUCkGYlAbTtSKxKwQBUaYPmLE2KGXoI5A+DlVSBOKjK2/lsV73sRw
vqJDYLLzBWF3BSRhnBw75UKWAFFjb9fmGTp68MARnY3cQSM9BUym2ftkhNzhX1i1Hx1/Pzcrgh1N
mTyOQ8J0cH5JUk1xWp8//P3i70tqOeMh1vuGseT84e8Xm4pQXGV0F6/yvAOHj95a/n44IrfBWyyx
MNpFXC85sFPJFMw0lcjFoZ1fBsef/r38fu0/n/7+6f/42u+fNk3//35bmU/hwa0PhcEtuLS5/ORl
+IhZpIrjlabR13CM5urJALdCRMG3KAECHbVKxP/1ocgctN2eqJs9XFCSkoPyiPKwOP77A8nyKnAr
uAT1aGWPN84S7Xj499LF/iLuO7TBOjadmgjyw+9H5f/96N+nkVXuDRR5WtxlxzD57xfDkMlSdwON
s6WZHEkpSGjMWkcmatMWabSfg9DWNQ174fxixcz6YB/9r6/5lZbutayjlx4TEsjzd/z9iHM8bahk
pCdBP8PkXLMYm9zQN5QIxbaO23dyXSVM3bBpTm3qpmgf/XxT6GW8owF6DVvLPAIbjmrK18hi9tqb
Ry02/r/Pw4GgnfD1P3/h97t+/2qb85T40s7XExFMJ3q4//XSTmV9/GkdBk2+iI+/L71ncBL6z+cG
14D5aEvjwMS/sIVF/tnotX60rBxbjetUCFpT63Hq3NeyadAzcC7RzZuWZ/LBhyrVa3H90BnOepKx
uplGEx0Y2xLGMuJ3LFCoI2xxtz0ZHsBVCLIIekyrre4dpkaiUMajs+4HFFkmSfcnO9Y/EehYG2UK
SA9GQ6OVDia5jLxg8FR0gTSkD21ZHYcoc/kQ8K/e5l6z1pa+UxN6OKk/CYho1NGIZdBKKL/Q1mUQ
PAe+WTGES7qjw4CLhhV1fO4SGlnXGolrvr2IIzx+ouyO8Gi6h0oT96mzIdw40z7Le2QFaij2tkON
5iE0LcndAB5OO06GalPkxtayJwRjoqrXQ5AS5EanMvbNYh/1T3boai8Beu+841ShT1a41XVObGjN
ffKeIoS+sbbtmC+vjcnbSG1YkT4q9mYecTYzOFs1mn4JEtx9Qoh+MYVaeNA59S6mhOGCOzabphLz
LCO65x5tMzU16akIKqqxTF2L8+Q0GkV7H64jiy59JNE0uiltsqpWF+jNv/+0pXzMD+Dojzk5Mts+
muDdYRscfSZTVtM92Rp2FqQpv39xrGijSw6b+1xH7WIUjb21UnqtnUdHZ8SU5HKeIeQ1qhjyFc1m
MOH6RrUHUJFe061HuEU1n70TS0LiL2EbmzCjBI1BJuwyOxfXXKM4daop2+L/ma6e0wS4bDta9M30
Lrypv9k4IR00bYmuRmhpahNOMaDaAFm1lMm1KMW5m0rjlfdCX0N8AasyMZo0ZRlsKWnblW43SMbS
5CkpBoWUc9aa+gEU/dE66kiF/WxPc4j+f1Koc2yMGgLs4cXK6mSjUpJCIvwxTpnX16BJ7iP8YEB7
zoIAZYdZQuvcG90AUk7jqORihxAob6ZX2TcH5S1nQ2NGw/3316p47krrFkqqdmgvrRIIIUVz7QBh
k1ufkKlIa+T6+6KysEKCkNx1Q0x4zpzwYk/6yddn12jBiVXlXCYlA7HNSq8+DZGRbCS5UIvIbIJj
JjUSu6Iw2xaGGhjG07Fx2Aib8JSWpGhRYQvjDDHYZDBNHhunVFpq+hhsLajxZ5Qz5bkKqCKKsiSO
Kq3pqlBob1Qz6NDds+KhatwcB5RVb+25pabqqjj7foWa12lnBjn2lYBm+aps2+FEwR/tDVhczXw3
JhPa56lD/AE/A61iYzTV0m6DPxDIODh6rTxim8SIOujMZ3Pt3DVA0jSM4YPZihO4el5mNFUPdykK
3bPNlnIk4Nu5hpKpKQjzcaeQqHsYCm9JGpIfXUt8ufP/q8p0MFCmeW0qeJBVbtY3XWuca27hTtKI
em9NAbrFGd4czk5MUh0el2dLuYhS4bAvTApAO26dqwOT4544/muKEJ3JFOMe/g3hNtHS0kLtSLw4
VqHW1emkTsE5biOJrJgxb0WuNsFVx07dVZ3SJ8o89yHA+XoUjaOI0x2nBZZafz0K0T2kRdU9DDK4
2QF+bt5qc5WNxEIYSeWudSrClSs7uSKyhixoPVxiUbRvgeG9lM0I5zbnWKd3tv6s+p7cCncvOtZm
tOj9nhnJ3WgxmsIPPhdAF3dD34OTrmJoKvb41CHFP6UWzY+4NdbhlE2fpVs+9TomcD8GhqhFGaCv
GoMNLRPe9uSZWolsSqqIvS6SbiUNlCiVlp1LBqjXnBGqEzy5ZALNSRdQp/IMQlaFeu53kfItmuZZ
SZCiFep3u1LmrgFM2wMJDFq8hHgNnXrsjxAc+2M7gJq1TPKtU+GsfYlyyKoxEv6LC+sUN5cbJhPt
YGZgXdCYhwRBgoyjf/eXg4sHKGN7oPOIArMfCG7WTsoKCr4lQgc4+FX53k+xuBgWss28exTQ8zTR
MPS3K+dShaN2/r2hvIR2mCjiYWVFQbSjPN/3nZfA23LVuiod+y1CSz8Lp8qdYuG61FJq29wtUA6D
l78kYRhc7MegkNolYLHayIhwBVlWfDp/zaW22Ok61gfPp10sbbbPzjCch2Z+Ca0UgWw0iX9P9NiZ
Z7fQp33TIqIfioffB27qGWPCOUeX2zUYQTR1IrErxtjihUgIPFo9Zqiri+wzuau5ORcMwvADie7F
jxP9wgFGvwAooBrIM1oWlb21UzN6aPwmQl8axf8+Uo1FJ7dFDEnbfx0MPtNSi5eVpyWvxqgkSjGg
mq5l6/sEVEAQ1oQPNAIXYIdJfRi6t6ENinMfIWZz6aIlBkgQ3DPRPGFJHoaGTIGgdLewAxMartZw
bUb3rwqdeGu7kNNBWXQi9uHbjz9eKIOVVMbG94WztI0oW0VTSuPHIe1AaPDi0SLvGIGRTaYxCB8F
7nY/Q0UN1Z8zOBb7ocAsRXDSsSLICwdS+xbDDHbyECZrhcKnjIznLoO32NPRHfHBWY0f7/Brx4fU
QqysEguzFlu/pxAk+Mhzt45JDljWXwbdXHm52iPepdAZrSuWqHtFqosK/WUvQQnrglNf2Xj3KQqe
UpgOw7ZHKn2I/A/TyrxHSxJRo9dpvCyqtReh02yNGk1jFvoH22+X4YgHLTcjwaoyXaa6JuXUSGiW
weFPO+uWkXkMKomTH9qt3tzlpDBTwo7FJmOElRmzL2DQXrOhOXP+bM9iFpNULkYdkNoLu/cvAHhn
1w9ike40Dq6+imKzgHHhXsySM7lwo+bQdyMGustoJOxwldhnQ8I6XF9pBgM2afChAxew0fktSye9
tF1OmZF8gZ8JjuVUELnZ5ozKshegFzTh0nXJydh2c4E2WIG+rYNPPU6NZV6hI7Bz/+h14Pw0d952
pj9dEO+FoCMptIlYTKN/lQHqs1JOZ1n1H67DaatRDYuRiX7dncM2RFku4sas9pVgNGgiuU0GzG+x
Zd3zyPYYMfXaMnOcs+CpWcvI1g9jYTrzRIlmQ3LyPPdRIxHLG6YfPaL1Tq8BsVfYBstYK6KNlr6O
NqQSxAr1UghlHgk0PBLasFaskTej6B+UqRTp5fIhyL36pSfgGhctv/pYAq2anAXrnXUJGtp5U17Q
hUc5dkgRmrJbw85kFrbwI+AAdqRvFFQA+ozhPjTrdsOYY1bTEnvRWt57qINtGZP65Flh9eDTQUeY
oa9z2dJwISjYDepbHafau1DRVnebxzTUL2VdV6s0UwcN0x9ObH1aCc/ix+3jC+VavcNdru1Jojnk
UkA+ycBK9Nb0NKR9/ujgZTxRtb20Rnj7Lf9+iz5fNslBc/U/rlEiP+nJA7aKnAhmzjV5ZWzb2Wgg
HD8lynqMUAugSSfwAUVqwbbnxgywsuI8IBtkTNUsYzGudbtrN4xb1XICwdZUL3YIeMB3fIwgID4H
shti1V1dz1hHelnASBxG3h8PUw2n0I5M3CXSiU8RklTjiOEPEgF8/7bXLLvSr1d9WM3NatxpJYCh
np8bXW1LBY/FxjUtY6fGLznWDUij7M4Fb+nrM60yvd5dE8nwUJsxunBshKTDO3+cwrSOYvieXAsJ
1nhoDL3cYtx+lyLQV0lRWmfRWtjRx2Mb9+9NTgapqGIEZqO+HYeC662bGGP7+keDxbAaYy1augrR
Y3ibLPRcEUpU/CJVt0ppWoHh6R4HoGFbraW1HLdXjMI68MDsLRz1v9J0YGHHpbHKdJpbmUB4D1vQ
gBK4qiZmcy3qYpcVFw63REfO7XeEAkIA77Ux4lfFIWLdxOQ053Tev73xmqv0q9DTXevg58olb6qW
WTCqLaLZ65hBV5rV2hIJ+UbotVhNLgg/8qleQnhE5OHlYNeSD90Z040Zk0vFoLlvFZKAtjp7mUSY
0xRoEFoO/3DzyoTMkYbMkdZqX0JSg2G2p0vT0h/VBM/XVmu6paJImzdR6z+S5I9Tg9nb09kGBYUn
XBEYe1aZAts32uMIOKGVoEFMfx0mab1uKmtjdXG0NlCnNE5+m9r8PbQYoncWgsI+YHDt0pPHRzmD
/zGrRkl0GJv4rlOW1sXfwNH8bR5X5kKQAUKC64+RZG9EIJGJEmKOoou/C1s4saUHlWd0g79mr4N6
T7DBm5r8KeyQNnM/fEpHewY0ihicEK7FSCVDRPHJmDGJXm8+QFmgLCiKb1O9mXY/IC2vQMZRvPtk
Ui7IUvkYfUodqew1wUiowtAVlcZMSO8E6gyaYH6qlmQ3nBpGxMUY5rDeIXtopLcMsnvIM5BL1aJ4
0mxO6K1g/pKrNw48WHVG9k/HuIPY8Fc3K48/gUPi9A1SOvws8IQ6vAXhbDpsnZ+gGIxtkNJpgnTK
b1YwjEnkXUZfSWA/NY69NbvpZUwYKlUqM+gsMCSUoA4rc0+cdLJq7E47JHH4rCUw3ocmpoIpPq2W
oOi6QPY2uNZlthZJsuEtc4BB6de3WLdo1cUVuSqKxcWly+rN6AiVj0xQpNjUJUb6vp1/rsjcOyV2
GzdFfTCExos50RizrQG8/1edZM5hRp2KiZwJJtKDC8yAkKa1qaqXmGp0DQ1jW+TB0R+GVZ34qz5i
ZYgMlIQAZyKj5HTHANgqjXRDTcWc2aad64zY8HQ8+jLB3qiIcUM8+hgPzjFAONi5E1QEv6H31nkn
us4Ye0exSbTxuawwyddhyn7T8w+69gTvYYyRpXBuIS3my5zVnICaZZdhanQ+EgNRj5OvraFy6NPS
zCj50TI/eiNV4Wlk6wT8Yu9c6OfkszvbgmXLzjgX4cgHXhMtzDy7JrZzLpDE5hz6RXxtXYg/bsF7
Heec2rKScLWah6Ql3Vq54lThAgDPkQIqRq1Z+c7Ol3e4NIR/+uxoChWVScOgzB/7GsWGli9b6Yid
DL+DcPjK6DrNqGeuMSrOHM4iV49STcjq01NIzmSZ3qZsPORCkHGfR08RmtGeQxhXsiKxuE+Xhp+x
u7ArgerpXhowefuQ7hKPMcNZkaHhgC0WrscR3An4lCO9L2OZVPFqSFKArvUOoeqHEPe+KR+JsAOT
YNTm0m2NJbry+cKgTKzH8dAVrD++b+5ERQJs6xcFU4L6BtOV9HJPLCw2qYVSMFXrPltn0eeYJ/ba
MICzWONwExGOBeLTUTcDWqMerbdOnO6oqugDs3/XSlSbZuAiVY65FdAshYCzpHm4+5zkMY+gtyNc
2oq2g44tvHSfeSZWQPteEre3dGP1Q+TSop3dhFjG0CiW9Apj7KaAnm1kcreeR8DPa7wZSfWVxqO9
qc0WOoT/yJQFb9hwTuiLr9qWSUrVA6pOu1uM5WFXz9evc2DcyIGDaOjFB+FhZ4X5GrrWKWnI5eCo
8bfKan9lE3zr+vlXMrv+iNOtSGDgiReG+arr8ELzMQ8hOujfbZNekc41NBZh241h8JAYNPaKKb4Y
pciWYWBttMB+5YecmBDGb+kYZiCT0NyM5nQG7Ee/zJV0DXkAthN4T6fGwIrr9+h4zEFhc/V1hPoz
DlGEWvaKU/SynCs8ID4VChbYU5Ec5bIFGzHakL0AQ4/LwkGHUxSC3giShFJLUcb0aD0TvKdQRF47
rxzWjA64kevK2bOp79PSqI9awuwK7sGUp6eS28k17H6XDO3JY5HSEcSZufMm/fbI0gz/2/s72gzk
QCKicoMeNermI502QIehwc6dfExTW2+DrHlIa+c1cQrQLQQ4Fn8CrTzzrH5Uv4geepM5LhsMTSTV
WSWM2kA/p3F7GoP+mvs6aTzUe0w2yXT2MfPwm+M9dhiiWCiocMu0IH8qaGAqsZeT04MGKtldASh8
YIOjPdLJ/EIswFevys9uhFDNhHRj5AioC/PixEF/yLI9iV+YYOrXkfEqb6D9GTu85fpkkl/QiuWo
UV8vNXYMaoLUeOihyUy93Ca0JjgEqmDJb05DxCaqsTW7p0mVz2h8slWuKP9DWYmFN7nNQbGrU5h9
oD0D2hGYQA9oGx1d4MgLLsATKnUvi71rRsxEAZB32bslTEPduSMYRkiC0mKhReOrh9XZYqFPm0uv
Gy92wO8vKY19jcHc1AIcTHjCOaeMqJhB9M8SDMZp91EZuCY00ipEKb6dkzXVrMBpm6/ixOEBgqND
4LhZHSmSXuuBYTw8GAj/5XPOWbGMw3KXpJW36AGvOGlEI9fAdJaoI4EtfyYMYwCJyV+ISPuDP9zh
VgtYqOeq955pNWuBkzIx0SvE2KTCL+OhSpe2G6drQCwhqruE0xEwxNGEHQY2bDf13l2GOApszZmW
vbJC/jE6ukWjYJhBBq8UwriarnVC73Sp23yz6rxdZRBVamoc6dqYZLXGfc3krXd8akQQJAvhJWh3
61d3pvjonf+iVPvRVkgM7Ibua1psEoOwvNR4VMYw3VoyRKgW+e6xyRDHm8N2UE27tCAAAzeuo+To
+wMq42YMV8xhLmUgYRD3BPiVdfole4PV1A3WvZu+smdwIweeRJg5cDPW9pEWZbU2PfuiV+3ZUC9E
SkvIet3Ki3t08W62CbroA6sXZb8s7j4Nh7UfO+d2VvsW0VBvoJ0+NgWYJC81kHr6dMVHJU4KgKKP
CGbrBQC87Ux+xBMjecPR91nHYt6Wcs9DyLJCEKwf2t9lWPjsAgHQRJfFmsi7bRCBrCzpWKUu5mWf
pD42bo0rbHU4HCxylEqDvdqd0jtzO2xAHtYoLS2e2sLnRGDQj5xmYLsRfGW0BakpIZ0w/3gi/eNS
GLSrBUZlc0rkZqKPTpev3Lo6PWIRNyOOpq7essJuPM3zNhoKRNFi4tdM5tP+0CdnlWdnRXw41XRW
XuKB2spSiLDdqLR2MR2qNGBnD+sWcwHQKIIetcVohBsjycXOr2jLt0xUJ7P9jIsEWNWtwh23pHbB
ZG3gYAz0+JhFw4azX7Lqg89c+Ihei3BR6LRfiwmMHfGJ0c7z9VXqMJDME7ozMmP8MWQwKvxpU2fB
C5TxRTJP1/28vWVs0sThlBkaOHhjDNiPme8la9WhQZVh+pS7nNoQpCJTwtYNqJHQhGMoMaD4DhxG
YefXJtG+RVZq+EacYRm45W3SCpLp5UdLG21Z+NG4iD15/f0MUmCxIjUzogkO89ZhlLJQUZ/uApZM
3xDNwnUQbqkRs2OQBizpRIkJv9/oJDQty5SRuCHiv43qQdDCtVMo6qso/At6Eqmb7k4z+XGH3qZ7
bvXyQHGX72wPwU9sYW/TSzRNYWS2G2GjnBX5tY2QMwUCvdoYx5sJO+ZSd6ACdtLdB/N2FQneuTbA
I5Wb/abomgcZ/R/2zmNHciXbsr/yUOPHAmlGOaiJC7r28NBiQoTIoNbKyK/vxSyg6wENNNDzHty8
mZEZwp2k2bFz9l57OKKJPAwk1d/iSf3WnEypC+TaEQ57Zot3IAhQZ1eOOk0pljGrG72NhE6LKBJJ
UMzGtNwesFsqsDYLZ4cMJ/Qg3Ufcd8rXoAM0pjLWXTr8xnPxOgRmvpXaloDhkcd0nDc9drhKUNeP
JqBKM0PskSDm8YILoyLGD268aLRxQLAsDt0fXQ9fcohP53YuPrIqnaibuntX2enJbopz4NZI7SAO
xmmTX5iSvdY6Ea1WRKpkpq0CSSuV+gWFTiPnnWnzbiS59kqpOZ0LN2WoMXMKdSONaQqPXCmnUzba
yY2iUmV0hycVGFRjhdpVQ76njD5pHcQHbdb19Wx30YYvJhH34Q619p0R7YmEfm1hxPDsg2SaY7VL
Yr6wJedNIh18t0VPKicyS2Ib0rX0uM0iwqq39Fi4RfIjOHlaM5G1sXs4HdbEa7EBJDQ90MEAN1bu
jCZavglpfC3J2Jn174rnMtK1iGWX16EXzWPQkUyrFSVHJAR+UTVHNz3DmTJjEQ8ROrHLx6yqWAfy
sXHZ5pQ/a+F4mGI4Q7P6nZh4rlTfur7N/OGkG9otS6zwgs4WSE7yOnqx9NNYQoc38Y/XIbQg/B11
O23GxqTGrqEFMlxDOTbEux67R4szZhObaNC9KFLnyuDm5+8eohHlESyOFNYtP/qIbLKgrJKIPppq
WTBQ6xBVwecnmA3r8MaRMN6bdv1kl4ZkJhbtTMXS3E/ONcvDW54haDEZ94Hx4Khag9nqw4Q0Syxf
Tf1RJR963VlwPNXGI08BeYH4mkrrywx4HW0B0WWMFmKilW6laXwoK31oCwt/Z9E/NzaO8rmAElsB
sUA/xMpNRyTNkM953qfrgpCfxdVO02/09y9aYPtDmXxMnC3I8XHvxqCEKKJwhk5FwSOno15o6/E4
CdiJBqFksuifsr4iwatjUIhY3Z/auX9WZgvOuZwOeGYuSPYR9PclqRPFbK+7AnkvnecVASvsJOAG
fRHALuG+XyehTcgLbiCHHnscYqtvywTkIIerAdPCNptDFOv9sMsYDa5lm+QcgZtFnLT8CxePZRo+
GIPO1ooS1Flatm5zYlylVhgHWdWXcCHRQXvqjN+qidG5ZsFHHkfnucZjAIDzG7sCwlL4rXr/zgxi
g0wB2rHeG9sxtb+mTD0i6MEbWft1i6RVTI8Zc/yNo9172rGVtEizgGZvkRFSa5dVubZjA/RdBiuv
HYZDHgTWKaROL4LYJPFkXpRZHa4BpNhzznnZIB9xCuE+WC1sSCYzXly85zpN02HqNJag4TiPLsW+
Zo1bsYvHiqzEOnX3NYJ8PSmSnacnH/SLK0gQcGw7a/hxKrAaNqY+fWzzHRTwYDVA0FA5HLachLFT
jaUIOTkviU4++vc6Ln9JdfVgeAfzzhnTlxoR8piTwRMWgJPQ42zjIUJaDVRoJG2LB/mWEr22ni0m
g3ZJk0WjdW1XOBtJkEPcZuxHw4XhhiSOCyZ0Lklqp9hYUw4YqA8/Y+winEFvWeTQc2rMO70Qr0OD
mLOuSXbkcNyskFqThB2Td9gaBDAj10TiiulgQllJ3WWUVJDpOqYvvbIDi1Kvwkg4WPSHAtzCUYRq
TISIZDR3scVHxk+Wlc81LLFCaMmpF6AFcPpwFfIWhYg62agZV6ap3slqwwdjpm+2WTcHsw0/9Ziw
Lo2TcN9uSx0WTtNVw15Y+jWYnH3ZNE+GoCXN6BCAQnjpOe5iMip+qiZUALHcd5l7RFtboG2rO91N
nvoIFXRKkiIIpWxNDblrJeitEVoHYyWm8hbbKs8/jwYxugbmSgaeoz/YDe4hN8UVUyUIGOgG6chh
qlTDuAuw13VAIoJCPpgd/uVh1Kj6OGJ7TIkxqpGmODcSboK6m+3SWvjf91qKEytFKWyY5kvTkY8x
W062jrIvLfiTpTZqI8fAQECXEkgg7t9Gd0A4DjhWIjRZ4VCeukn+xvbw3Q0IDqNK9WunrHwmiqii
vV0LcdPWzA8mgJ8hYejcdpDOgRnnDrLYEHtMEVCKtvUXKdVHTZbeAT3PnR021WnqKNsKOdxrAza+
TqNNG/5BBHJKFJQ5L4y/sDC9zCLW8CFpyNmdd9RknDSn+pCzctBbNZHmMmVpcIWsB5VBxhpevHcy
Gf/YtmBfGlyqKxoimbI/A0r49YC+J51B8eKuINTIDXapPkfrqmA0NCKbxvalfLPlwa2agR6VY5IL
q/6uW895vhDYDxkPQTBgNJ9leEHT43MhrB3iAyx3OqGOEsfDL9QMuIW9YsaYy0dSVE9eTmvfcWms
G5aLl7T5UBl++dHSjY0BmcXmJbRGifcxAebmmWDOrN/Cm+SmC4y11fanjOPjbp6Cp951jVPX7xW8
w2MrKh8UVHSwOvUdNnbCUM1zaLwUa8+JhkdU9ajExvScsTJPXtLs6tG4I2kHC16FOrNBm0tGzXjU
QJd13WPfdC3LSbgxTctjTLKGAr5KEBChZLnRSzoQCgFIr4b83evt4g+FWRdn47PX4B3stPElo/sD
j827M239PjXh7jSB+8WqTC9YzghjltynVusRLIVK2wTVpmu5bYhjMmDEEgwTI+lM7wCkTp8Srv4m
6WtWghaufaH1wZq5fben7KAvIMxoI73iq6j4AlH2UjMvZaCJRCuOm3WvdSBzgnoPPTEFXZ4eYxKC
MUyFK0m4jR8M9Z+OJvE4Gn9GDa5awSrKS2Bu3bKftBOKG9FwjysCWVGXlvbMocyK7W3d0JJvsEqO
TNGX5p5RA+NTdKxKNfluBiazHSgpYKtvmdKdK5cVtrcvGq+RvFMPy1yodlZeltsxV9ZGUGnFA8L5
Iu7A7436R24rYP0gMExEYwWdnZF+CgA4kqwS5e6aGZxOyQGDVBjtZZxYtGYbDgb2G8gP9NxcpBZl
B+JrnPPXed4lafmnG52jCPlumSV3EygrvhHt19Bk8EcqXaHNTMq64FBo3smIMX9liLO9ULcPejjd
E0Q4s4txfnAAl5Z68UrtoW+ViwMJRUeO1L4b5ojZvMtI0WL63j6TIfTYICcCXgHIqZvokPXykfPV
rpcGEPiaTMG2L04cN2iqSGurcfqhrYETSiG6grFyDub5iZWGbLqJ7ICEFb2N/2aiLgfjFCeCsDN/
0lgFrMY6DBThazNw4dfCwVmZorzPxpMzgdW24zs9wcwxzG9l9K40cTAHVHJC55RcFESXtqa8xHRN
KbBA+BfYWSyiFzTJCEbFTN+Z0/sesx6em9TdLjdHhVeGSVaOkkKpS1S+6+yQa5OJE/t+/Sbo7lQ2
PsEymV7irO/WqmdlGc0STv86jkDpJ+qHn+Kcxc7dYgIeVXsGwv1cdyFsp2abxt6wnwsNJyg97WwJ
/prD8d1pvIm4xv1UOPiyaNZWgVOCtdVvjXc3RB7QoLh9iVy4ot5jEY1fKXR9v3qbE6qVqgPI61T2
VWTRG0VntS5FY2x7840V1EATOd7mTrtpoEMRu9B2rq88hCdHWXsk7D1CQBuTjcdkfizIHjVwO6Oz
CJc2glYrPzI4as8SyZHh0UcSAnqqs0SC6vKTkdlGi2ImonGxlwubNf1S9Fx3bVFSZ4044IaIjmnh
LS2mcU+StASutePQBCVL2O6utgi/KjsQxbMo5o29TBo77cUg8hD3DJ2gsC2jg1Y9Z5kCTQ61V1Ay
UURBGZEMZZji7PQGxnMys5LojkkP0OhOBvPFacA7JUeCGqdanb0wewhz6zefTxWeFI+bPKYzuW4i
zwUGBFndHunQRrR3qLDx9tV2u89y79waXX/CWroc1AEu0sU/ua75qs884mlRD9vE/tZMUH6eVV9H
w8ChEfZPBKHKPTlRLwjgsTYFrDEz3dZVkwcb3aZn4tCOZAAwMoNymNKMsKnho32aKfMl9AdfbkjZ
ZLnqKaN1tCHGMYFdQEfeMujqU2alm96Ba8vFbuobQwmEBK75k9vG2VWe69PjwWPR4HhugS5Es7mZ
a+vTDvEmYsElIs7isMQQakppSkisUHEBHEnVKch/N2Ptnfm4xpK9GveaNv2JZPOaRNaOg82DIjmk
EgHeWPPGkz2graJDGrnA2yIiXB3sg27QbxjoDAhXefIMsQ8JK147NEsKoOZhnNurrAi0HXElLuxT
SSrgcJOpqG9aj8/RjJpDzozTztt+l4XD1ai7eFuXHITHMTi4VvWtGBFoEyOrJHIQBfeYHrPhrsSY
xeFdgQ8otA31C6/USI2DbtLvgUxzoHrcCI+Os9OKb9R0Nm8S6wERBtt2ZpoOTFHblEXyHSntviiz
x8QcXucA2QA94e/SE+W2ozCrOmuP7uI7abz0gJR9m+G1E7LpNpiJ2r1n21uhgHhV0SepQA68meJs
gVHFQxe4SCFxrhvYHKHmT6u8w73S1oCmPaT8DLIuoT5rx97UnhHlfEXQKrfhOLxNsWIGED3rgG/X
fY47w3icJxoFFiKPOc1BQHe0BEbabbNyaPFlGbA/5LNplb4GKSV6g7iW9CXjXTQTHaHig/3dcX4K
1TzLhlJdC4gsSdpbpfXHLuUAQv7dR+LCW8yNd2LeUh5JBvxpE8ltbcUPg3wt9Ww/13F6RpS/7oOt
gQV6nWLo6lrQ+dr4OUjjvWi6OzM1X1qDQnKI5RGpNaRQsiCxoHJu/8Qy/Wg0qH3agSxrJuVbWaKZ
NZglOHbPQdLQr4wJho2g57KNeWP13iwRVhR3DVuupoqXqbOqozPyG3pDR8Me7+Ia/XcfwsUnaPyW
WNjHQ4BKWPkgZBoqfex1l1kqrU3VPQcerVPbQXvsZelbXZJdkVQ1hZjv4fuL8H9Xft/AxsHegrNs
WpgSkIGHLD7bMQp2PEAskI2CCgGHxLfu3IJU2mExZYhaAJs0yzfPpPExTa+hBYpTlNEJIEzB9zPr
rehvtkPCUc8QwcJmTdIioBjXMDjJTyG23H7ZQWl+jRHO9lZsvcl+ITUFbm5M0yh/Q/JY+4POd6Ir
gnod5SjPj0nwJygv9VtM6dXLvXol8uk6IAHbxE1CE9f4QtCYn4SH0aWh7b7EL9MXsvwoxfYeFPad
HmcvziM9QW8P1hQCcoJ4kegotxzvKtXd5syufJeSXLLfUV7OWP8160Bq9BKKfDc2S3EzhU+DTHfd
MMirBafJFpiw3Z49Xo/QyVlxczDq5Nco033bvmRp9eFEXQRlq7+VAT9SPm6IvX+vJMtNjVRzk0Xd
0jiuuMDS2wfC+A1GRkCibjbGmNDbyqEghWjFEdb5dm89AqB/qXo4TGCiN4XN4aqote0Q9x92mtNQ
GdW567LCL/pObOYOQbKzNRIQGK5ruRvPkG+VoW16SrUNIsPnRKdLK4h/2mgVYtd+mCDAjai3kH9i
u3EK3NX5T8KUfhO7jvBNFEzpIsUz8umHKBQKj0499fHMe0cTYYWE85QJa16ArjiWFzSYA1Js0itj
BW3eNp5jFx0crW19Ix26z2JiYAk2YckO0g4dHHRkCFuMdV8hUVJx4LxbJjTFwaWXMLgvOq36XWUz
eiyhZx3xPRelXa1RNDRwUdqXqvRI8MaUpoV9vHEWukOGwhlXLOrkyYPQqtWEKUItwcrZE9id90lw
zCP2bT3R2JVsyyFb3aFFimo1iJn8dm2/T6T4CseJzpaEO1hjugXE4YA9p2+g7uN43I9JRwNsoXhN
Mfm4s1N91JXDBSlqQjFS60842h+zS1ZOaceM9zg+R0bOFmGl50vJQH6ddWwCpbS+J+89AXshMNNs
wGotBjLxBK43WSsUQhuJhn+jNB11jLMYtgTkuJzEo46JoAKPtiHQAdNfhB3LjaLX3nTsDdvlgV1v
2shQO8yN96BJerwYMLzG3MGZ0FZhkp6rJdeM2QZW+sx9pqePxrGbuTUNjS74WBNQQq3Q9hkgRICm
DOwoJ2vnjwIJT14PWT0G1jpG4sypnlVWUMIkcP9boJ10AjvrvpM/Vtn/WlwIf8htd2Ok35VLQ5/U
onWGkiImbJZIEjyv3gCzi8Atc7AzFqWixGqk++whAXUtmkrXUByWTNvF5cZAoS2IfgpRS6DDln6H
DmythYXmT5LhpRT6Ti9bA8oEqcpDLXZGCF2hnOW669XalPnNCt+csb2ARjkRNl4n9bMW/NJYvEmR
P3KAjWFO0Fu2M2ubWMlzbzHja6r4D56SN0FsErzEnrgFw7BAqgBA8IbZnyLmQXFcib2uyWeiyUo7
PzklPpYqqlhfRUVmA7dz2i280/qj6Fm1J/RZg416zjGAW6FIn8NPcsgbBih2wcAtei76dt8vC4qb
n7Sm/wnFBP+aN71M4NGg3VlZP26lfRqVdPwhTn6tRFS7QegIx8wUPMbMmZut45I3vX2lyXmw8AUe
EY5iQg506n+T5nNtY2ilRXJhcMYi7SEZzwLg2dG7aWlvihOEbw/lC3LPx9bTOxxiD57RNv4s+l+h
8ILWKakcZoEUpeJmyxYwB3oQ5D/2wXWc7sAAZeY68c3Vg0L5kxvkCcBrZHAVSnWgB/ODtGlbhF8s
X2DEFwzO4p78nJesv9FZNuaHxe0SJdPrbGQIed47c2QoCilLrw4x5CQzt3dRiKir8k4IIxAvhtWR
Op8fpzz2mC3xtYAhBUpsrskQmPv05rGQ9OgYc5jSclngsX3Owb7p0/3g5e81VUGswtM0p+/GzJKk
Kb903xvBsXwMoGDI6CvV2Ie+68I+VfF9/W5V4c0wXkP5wRN3HNkFMxhA8BmZDHpHJDVXCqNNUjVf
NjCJlmTH8RXDLAF+/fDsDerCmH5TuYuggh8RbnI/Fm91zbvQcxyw2uYEyiE1iXFHdcAmQ3Wq71SH
etjYysLzvTtmI1vLAimRGfcUHh/NYG7d4BbQyvRC896CVFJICoZFlWArRhB9cAoycMZx/oiDWzn9
bygZgw6enFYjCT6jZxzsJNn3Inq1KjAOFKo97wwn0vcS1TVl/Er2Yhc56ils02ORouOsb70YfoTx
bBB3xGqyKuJ0m6Q8nlBHTfth0kPOKNOKcOtrX1yniSPQ/09b/Zu2KqT1f0tbfeqbNP7TEbCKyKz7
z2f8+Wy7f/3DNIlONT3XsU1durr7n7xVYf3TdtiFPdf2pMs+8Z+8VVP809AtSzqmYVqW7rjEt7Zl
30X/+oe0/ukalik823Ws/5eoVYsvT5FBrlCxRMg6wpRo9TzT1XV0q64hlyDW78+HuAjbf/3D+O+q
QWvsYEZYN3T/sc/IlTPh180Cu4TuHuvdNq7S6rNFp8o271UO1BpTQwdGOKEZEN2CqWV4NGGT3gmh
k/vyXMZXxiHNOa4SdeT0hcikYU501FOKEkNPv4QyTT/P+/7odfhvtOincZHtMiPCUoKAjqgKFTBo
zvst4puIZ7hBCUVQyo3T13RBTRKvdcZvvhw8tYvY8/7+5YKNI0Wz2VZl/Tt6pDLHGnPYusuhv8YJ
Q2Ux7CeP/uuA29ILG/1CNSV8LQmkH+r6V4Ec4X/cArd/v43/VfT5rURayPtFu0j/P95f8mtdTzds
AwWIbi9xyP/j/U37VnQFWgvmM4yC7aVmztM2uDZC4LpCv7KFakCfsB+/YgIEr8biroqG8atD0dvV
dvYo2PE2DbnJtwpz/E7UuXuKaCozMzRoaLZplp9ncf77ieSKmk91eBFNIZ/xu7lV3p3ghRcogGP5
akbqVsxNfV9NpCgQ8LSo0Wpx+Pu5f/+YLzYSWLmgqkhdmgsOq6VafqdzGbCunTIUyISa1E9p9TLa
OZ1LdHF7wwzjR7NK80MIe0aSGHtn+bR4SAIpqtfcRHMRhcFIUkxebFphlAdvHvQ99QojJEbcL3KK
Yh91NSkQU28/l/lWpWl0xo/k94sxiSmaizupBXldmHZGqz+1fcxna4wFyVuXwAooreXLdl78FhNM
K3p3E1n4BAPUvJQFXNxdWTclU1ZzAdawBc7VOLxadLbXoxQxsFL+WAbqrulHdS8jVHqmhP00VDo+
P2sGQATo8mPwoIq4FJwYF6I9MGV49NSxu7DY/X2xHK7FNbFJlnS7ExLXiOu68DTbNjoWg8l9jmQe
3dOEkznso/fEJEGvzzobvGQYvWt6vy+iBBq5NTHA8cWgSww1/mhNLSawCj8NTZ0NQ8B9O1vj1YQB
eEMOyk5mmpe89zj4qOEsjVxujdkSmElnq/V1MNIko8QN3AFHP/69lLNpdxtHLzn4h9of7ECcVOoD
kDi1j53OuRDT6+CEUI+CUwkgWkzwf3+Z9YEiwWYIgv7+akYJcNfFr0mbzDqPvW8xgr1ydBrPXZuh
4MA4MXYZGIig1S6Q3gNgVbWJT4Lpm9IQQ9D/OkSx52Cao2sUL6XapBLzwTRdYMoOhp/lTxpJdgfl
mhico7bdmSgNNvoIm4O2IAogT1XvVj+y62NTuTQc8ELNe5/dsrlKxOd3qnceh0nLroPuGDQWypFa
/1suRrWSo15TyerSstknY1NfeoOIZs7ASECbmXDX0bOZk/XmOYysn0FvJPjU7HUec/0i+34vAGOc
a3N4zGlWP1KUHYas+RGV1zGkbex11szWHU3hB5euXa1s58bg0kB8MA0foeM+WrR3mG7WoEPL7kEY
nnuYbZhy0x86f29W7UWP5tyBNmaDAVDiPQ8MUV8Ssql8q5TxqRlFtEN2+DjWMnoUTcX+Pz4EDVyf
hQ3iLr+EtGVPZpygt8FvW6G+X8EETFFQD4CmXbRVTVU6N1vNcKMtW/NhsXur1lR7AsTmo22WzkVg
ctyO0OLXsImCa5U0xhUUYrX8Ia51PxP6cGlwJN16GMNIdati+/cLkoCSbghKdfyGBWSdRdF00Asj
JDliycJmqkIOF2hjwHQfLtaJ25D12KAK+gFaY7g3Nhrv1tGqxrekUCH+748BIvYw5yJ0//tPZMHw
RRE/eUL6nW+ExGbvETT4pA11fQhoG6M8dvInz+ClohAgyoS/pM8S7coWVk0ZM9gOR9TYM4O/f//u
3x/jMEhCrNSvFgdq8CTtbyfjS5Y6zrtWdgYC9BrN198V2Wtp/WgNEFk1iv49hxw72u648xox+XWc
yGcLhPkhoaW80UiKoVnTVA9pajErm/t811mhWJehgTKN5XId2u5rZFfzVnNCfW9lA0uIMiGS2YGn
3f7+QrX67gYdY5fYltteE7S7tYcudK+TA5LUM5+1zgOM49bPQ3vybAcpcDW/taV7n5jxBfEaIk6k
8wYZaFlEnpEglXDaRfVLbRToMLSdB39tdvhQa+9m+AVTOdOU1fcD+JKYobUjiAPX0mOdfTAHgs2V
vZbeYgGkvQylAClBs++V8L0QKb+0aSU3R02gjfKw3DU+U05/+VLCIJbcZGEZHfC8oFqRvSSSAKLK
3qaABXWByJTEdKEZ0EidnW0JX2SSHctCtcUKX05H1AMHfcwPTZzfB3h0BnoBeRzQqCUDutO8e+Se
UOq8DVa4brTuWE4Z5xG1BanZ6YODbpkX6pyHDHVJxjQxGiABm+h8cXuq2q9ih/1yuhh0pRbookI5
AfR5i+l+aE2ouThFIiiGxK0ESApSbLtywO4CrbqHWTRk3ml5E5c3YnY0+tjlmt7WniyTU+/gViOY
iY5f6WxF9957vDz1Zs0z6pMXXWpM5zSmKgGgnpwxbLmLyONI0eghQ1zE4BdcMn6GFLOp/Tng6G2M
Z1OLCPgz8FGZu5ie2Dhj3cLl2C2pf6itKwtCmAwP1ST9HpAEmn7UVuZdoGGvIH5Lr1P0yQay4vLS
zorrQPuLpNcxKA5hkPicdECVjucAC32MeE+bspemdK9DUhPCR7+LZm9M+lFYMygkC8Qjbqqt8Q7e
BAqBUOECQnVKB9CW0ckFmdEHPxkUV/z6fl7EZ4iuaygD+DqbPW2E+8WqQdoFa94G/ZU/DSBLl6nj
OO9KIXzDqLF2zrs6dO71sN12KBCqCUKn47kfEd9N596i6ca+YULzRJMryOStl5xsIhlyl1F6fG09
7klGTJKzK7v6JnQgxOl0mqLxJMPhTrhQKatw6y7op8F9QEsCb8vPeGGfkSA2jHQqG90voZiwPquv
PKSwjmjcLN/TQxfbg3JPsUgQPbuXFeGT8YYb7LfL2o/YDQ5TG52rstmwn28DOkvRXne073rE7sxJ
2hWwLK3mqFdY+yxtG/OqIuH6OXmTcWi9JGF7Wb5K/NTMyW4I+q1VPQB/4l3mrXSWVS+871sixTzr
StN13xGX1iYmPCpms6lGY2ggHQfid6g9DtVP3br0nhq/rkEbgmlrEKov93PcThdCwF6AP5yCeL5l
Ijnyk2/QhFPjbsMuZxwPrZJtNBjb3VDau+Xj0JcuqVue60QcchtfY6lfIq8BgYrMkwe6r8aVqecQ
0SZSad2VUN1x+X+ru+cYMKvuLAeVS164pONEAFnUMUBXXpTkCJi4/7mUyzVurasOEa2ygay40xHm
w3KRgzg7DHnFBkimMjmt6Ef3qS3v6tj6+8ONWKlBeh6JMliNFZNj1sLcm66YZbbtW4QETFKpui76
RyeHJddzQNffpxH5l18saa5iutIchPmO3af3J+N7Wc+yE7vbvYkbtZm9wyDys4WUU3B3cV1XWmo9
UbShvR95QtKbAewA442vZOXjDrhZFiP31HuT1nyUKjnNFaXmW4P7op7Ty3IVOs26N0K+ok1kLPaK
wJgunkcPpineBqYwy3/WyKeV5k2LCPoij/KbjXY3Fuq9DYMrYcokbdrPQV1uc0OH/QBsBiANiwRd
cLFrAHtpMw9O2B6VK30Mqb7A8WyxYIbFJ00J3n/7QVluTJ8juEaLsXUILn2iPZWMgpgFVDFZxeMO
dO9G14JDlphrev3HyuKd6qdLokYIlyTVKAkMHMl6QyCGMucXSx8OqWGcpBj3Ypb7sLDercG+5AwJ
IaUIBrtuDp6DsoZueKG/gmCj/1PHH3NvbqZZz1jm3e04Tc+efG7T9D4IhlOG0p62eXIaHWInFEBB
abp7W4or/F2s9z3vlf2WNPTjVNqf41C9d9y/tl69FdOe/jO6+Uo7Oq372PbxeSxQAoYfskX35L12
iGhdN7qzi/rS1FCQDBLTGQ9NXnFC24+XMg/fc6141jVtEyOWW+nNsLO0is82P0sjfEPddEn7mWlW
ivMZ5SXqtScynFgRh30WpPvQIfANqKg9CVr9rvNcRdm2mEi4WfTrTeg4ePyYsjrifijjTU3wzeJJ
/UOtfw6y8cezhw9gy9thGmhmUta1gqdQmz/ixJc67zJUHd7+9P4PiqJzrdt0zkJETkH1zcmIrEbp
VxMR7vl8j6I5QvI7nwpclLjp2V3uRQrdLJXER4+O/TWq4LFVV2VW92GsPZl9ewsa46FnyN/aT6QR
MGIH6VelftHQ2B/04c1uMGarunpoAuYgimgtZz6HU/GnKsRHOb8Ru/qiVx002qb56Prw3ET6Ij3c
4aJ6kY5bYyorL0h2nzqb2BmibdO42nPM3qFE3BqWvp9K+Vk64afk8hWq3EkGJCF6AxQXoMq3DjcV
DUt5Gpz6TecmXKW4ikdxjermUcXeu20T41BrxTH+AU90airLL6qlo7hBpnorSvmSFjzvpvcgxuSq
lddWuA9yglrjZRuydn9gsB/7JvjVAfB7GpsrZOmFv6HG6hizHpaUZ61nnROvp0gxjkp/svDQJcb0
hRznrg69B4v1b4Q3JcDP8nQC7nimxt2YyMo8o/tZmHKr3HjxEK+vUI8TDX4l6+wVRarVUTww91UG
15qsFJQtIcFLIlHkQ1ZvtTs8cM+8dGX1bmjU48i36zL7mVV1NTUmMH3XEsH++ZcmOBScpulP3nGM
2McVFqDkJIIPorQ+es8+kjX5M7YaPfdgvqbGZK1rgPJNHeMOiq7YteLKvKMBzMC71n466oeV+dPJ
DOZySnQg7ERkt/p32SBlDAg8XI2lt8Hbusvk/KShEyBI7NwFLGYG+sxQ7igclXEkVQCKcFPcIWa6
mD0U5djT9hB6S23UyaSVX7GDZ5SONXm13KyD44c4JKjGUsZrBB4JUr2Ja71DLs9KywFsVy1iZQ+E
McygxagQrwjI0bZzhxKVkmClo5tvzT2xlTz+3iup8HudJQbm3h5c/7CBuPaVY+hmBEey1wyFxn2f
CGWxhGRzLY+p4Xx6GvwtE/RJh/iGcovw+QOsEw9W/Tz0p5JVfzAm7KwdvXyk5EP3HJrGeVD1qx0O
kNZ2UyZvGFgWtgc+JTi6GbX0Ja8HTB05wvy+FGj1m0usXKhMkDZ6A2EZ7T8iXbxhp1RFeDhL56yj
q4P7q7Z1jjjHgZWnTD7k1GhWwS8xxHSA3Ib1Izt7gZOLHOtR2d/QlkC+JAQLpBQmoxA4peSuUPir
8gp3ubJ50CKUiVMIq5UfGkGCvIjKuW+KXTklt7lR92CWKdvT/kMVj+ZAkq1r3JW6u5c5SR3BSHDS
3H/P6XwisvJAi+N+8c8rDu/44cELDsbzYLRfbs6DECyMv0VO4/QnGJLsMg9iqhhlaeTJ0o65IN8k
loGLVePMN7Tkt12COIO0+AhSthRO+yYkKjOj8cNa0Wlk/WjOvQApzZ14ssC59sDMjYWLxaQgCoXP
YPR/EXYey5Ej2RL9IpgFRCCALVNLJnWxNrBiCWggEND4+neybBYjns1saFUzbd1JMhMR16/78W0D
FaaCyVbSd1n37wOrbHoiz1CkdrpUH01MH4qVbBMCX7XzxvoEGwUY5lxubBy6HEICYFZawKbxJAkV
Jp5o5FbKtfjBscRWj+nBc98gbW7omz8s+qsYzdrN002YcRblalMmw27mQm8TG2j96aXA1DA5PH5Q
T7/16UzBHWOVaE92G1U7pZ1pn9cUyadlhU0l2nRhsgFKw81q9B6puEejWGzWMPMLcJPh3AH6gXiF
IGDF23lWzwMrYVu2zCPZ2WcpHJHod6hyHM9kUNniJvItmGy8kffCEgoFFsL3gs1d7D6jrHHMEui0
4kc7KrdN4L/EVv2IuLulB3OXlOFFDbRkugTRoj8e5z678QDQl9XAxRywsjQseYRN9+tEbWE17rUA
QzTDT1Pxtta0QHMBXCLrT6WjrcnrC/dOYX7UVvA+kdBvy+jY1O1vvFsbMcBmDAsqr2POMf9YGeU8
oBJv0wwgQnWfvoR1zoJ65/X5YfJ81ozZq0rGLflL6k0v1mRoGnfPWqc/LZ8uH8umYQw+ZwJ1s8xZ
xKXxY8jdVLjdUffJLirETqbpNo2Kd/3Upl+jLtbTb2WGY0I5cwcERIZ63ylKL3nQfJLR3I/E+nop
6VpYLrMXHcbAZzIEV03JBd4czsUQAJxPeZk4Vj60q1Qi9Y0q/vLLhF4hIFx12/2BZPY8lyDa3eCj
GnL+TtkRRbautAm8TDy0a3C3gA4cdAc2sHKXw5DGw7GfRLgLm+BPri/+/TSKKBulLbQV73k27UMd
nIjawQ1w7lavR6+jA8991r2/c9L5d2rLq0soziwCPbjeeolYZ7a8Zb7FWswhvdLdpMrf6rk+o0je
gqBjQOIDJ4h4CJ6MrFsZhb6B0E/79JBMtOFQIC/wNgx9hpgTrEyWfw0tkQ2cMMOCDziAOknZWqGL
SwsuxCc9UVQ8tW1NN03tfFgOkP2cC3Soz0kRDHt7qb+G+zg5YOTwzLaNsA2zP2XlM58THydkFhc1
/pJ2W0icXrGwq3UeQadkT0qgdGva8JSlAWmPXj+6GNYLPjKF+x3sBJ40np1kYdA83uXdTxmLXcyz
bJa/WoxHSTw/9k0ExnJY1x6mysH/w2+RHzJNIcNSHCpTfY3yh5ro4SNBq7xfAR2LLRSHZiDKLyPK
QOdvw5ixO04QRaX74BQeTBok+9giboNkRgprxnFAYfpH3YbruGdMnkIEi7s93oerHmPrWnzCtOWr
5aljQ/XVZGxELDe6G8A29kDyrH8JkxRyuysvGuNsaMgkWZJmL/c28m9ViMt8UinFQPWGd1bD5pXw
+J1bHzIOFK+R/6Ny6C06Uj9BU6i3jxcKO0c5vMvsThxk+zuGR3fc392RdUl9FEyR5d60kQELsbxp
7dntMZPLky+6NR7NfWotx7SLTl0xXpYi2qAXfm8GOiVIYvyJBP5Zrr0nbwmJpC3vy5SRikBq5Ig+
FjjxyMY8BHV4xKnDVZoAgCwYbBsMCCQKCJjRwnfOCwLO3HEjXGkJ4unosw7PzEuHgT4NJPyBdFOD
FPLm5NiKeJ9iwbEjQ+GQvVNDdBSyePLuRGhNf9hADwEBTTBBYANpQ9eZS6dsu5YmwL1Th2AJMX4Y
KkeyTdiBBudqc8tRA5TdXu2SphUau9mfYU38muiczskLX6vptbxf21Q4/2jw2+e9+7xQ/IWM/Tou
vxtG5Ts4YqwxmJAOQHBlyG8PZYO6W2T2ikXc3vHo+JO7sWl3vXOezbTDj/oadynNBPpHNUZnmVhX
liO7Yf7ygPA7dBr41kNvLc+GCslQ6yu8EFbQv3vqDgiJbxS8m4L+q0kz6KL2eEPwJnsP34+7LzHK
u8O4tVd1Bph40eI3pIxzOjh4MOkgjSy+VbJ1ZvHwugUbNVg/vIHZj0LxNSybsxnC77gE6Gs52J29
rwrrauG2dhXLy8FDZRdhc2nNY7sEh5GMGa4zPNzBS44cmLIp2oTwtVos3QNukETMu0rEh4z6gJ50
SJrVOz84AXSEBbQKbWeboAhIBE1NUwQs/NRZAco5MVisYh5A7kg4I5R7WvA2qgceA0JvW3ThzeKj
ZeM+R2miKBn+r98fmXb3Xoujc7RudMDBeGF5JvXFUTWZG7xDFtZFCtuDe2kBDZH0D05Ov1b9M8bc
PD23WQtRHuo9/Y1JStVO0p5V9x1AcoapvWPtVi+X0pYb9TOvf/k9owd9VuMTAzzduAi8AmKPDcXx
QNB9L6pPy34V2ZvIfwx86+pX5IS3JcTgz1EwULQwUmYUgq/I7HIXHHw8ovc2E9EhNWLuMuyksCsK
9WNc1Avp040PwohNN1Ic2S78N74HqWan45csIZE3ZfAV3/z01EbvJRHAqlKXgfuWYw9ofws72n15
5lwssS7B2z8GJFYSkoX4VDsSzm6VbxL1jXXlySGH4na4gcmjOp1zi6vvHaHb5hBGp8zzrmZY1qr7
PZa00ssKRgDpTaEOIVWeMv+TZgTsgBypYJPL00SsUkn34AkfQeu7HKL1oq0raq6jfMxg3Td4VZuE
FhkDUAkFiRSccY6B2tvA432eIsWCV8uCH+KemcW4AZQkjYT1FejlFixnpLfefFQzYhWUQOHKa74Q
yCNsV7BRzGjCSylMz31/O1btLhD5Iwjwp6TIDgGxOZoGLJQhSTaxc7rnrGTII7pJgS/VSUh2M8wV
iOqg9uaV0w6MWcFd8vN2fjyfcUfO6NmIS9TnOPF2uBfljoMM9wQ/sUg1Qm/j0eK9nbu32t3kdmOf
kzixz24b7llEw0brnegpuX8x6N6O7J/8DGp3uehwXZHVPBvuDFxMTVzwVpwV5W9TxxrPHHsKZHtK
A7mmImdSCpOfJ5MnJycgbOVTUR/ao3/JWazQgFt362YylFPRZLSpcyba1rOuYRWKs2JTwloE5Kfl
Vgc4QNHvdnTPSJ0foRXPe2iJ3lV4CawG1f5hbTmfLHuemdXj+fT3r8YVhEvKFpPw/f/9+6UJJZFy
+eEbG7bTKMubAsY8NF9s8UAdT866werx+PdLOiaEpHJAAZVt5AnWFh7d2P4obPoRJBM+8eQzn29Y
Tmlqn0PPoVkYHGbC8BMlq6yNxLPdpOh+mia1YJjFszb+M7y4Zp+mFUdC48zf2wUTxbLw3pCaIuO/
BNhi5tCQdQB5SmMnLgFVXMMuki/AuU8xUOJPNbxNM/qcpfTwIJlxzcrveEzZLNanqGOWb9tHyyYD
Yk2p+QrzX9jORvREzKTNEvibQJXx8e+fKmTdXUy/DBcNdgEkSNlxW/ocZE75qrvQX+Uz2ZtuvIf5
ROC8aU0Ks5evQXx3ZJvKnFI41ZWY0m8WCen/ZbP4f0wWoe/agZBuKALp/KvJoqngIxeDIrQT4TXs
3ZQzV4Z4kTMwDh4BAQym059YR+ILUYiamfzs3rnFRGJNvcM1zILRKW5kd7kUge3ckISw0W4T55XA
W7j9Hy9X/cfLDd3Qlzz7HZt9tXv35PyzJ8RaOjcWlFI1Lv1e63FZxaNerlYnuB/MMTzRubrJMYVT
3d9X277Rj7nLaryIqG/zl45pfdY5z/ntnOXLUzUXMaWEXvOL9kr+gTu8FHPCevRUSZkm1vOkysLH
v1+WrPtd2m///Tuy/9NFFHrCEb4SCiYlrqJ//Y7iCnZCfScjM7UH5xY7wKNpeZl1TeXgvTvSrS3u
/6pGa6XA6mhJbLt479/ykpJzoXz5zC92VcP7ubkdcZ7/8fruLqZ/dTnxyZJKSScMPd/++/r/6Sc+
xKEcLMfQJcwvG+2X0tXK5aftZiNepnxB/0htdHPlWcE5Af8Dvmr3lxT+90s8RJv//oocvFv/+or4
UQnX86TtyoAczv098k+vyMaB14d3fRTaybjpbWqV+or8nnSGhSKkPYu9/hUIYMycR/aQwFqcCLIV
MTnXJhv1gfSnceEF+Pl0kSx3TY+IIcNGvMsGoB1MCfX8318zQYl/f9XyPpG4/H4dV6nAFf/mZqI5
G1wPy7nVmMjyA4EaJ7K9nK2YfjyvYUVN0P2B9zRNK5jSvb3jBsuh1f0BbxPJQ+EcAPRtuyRugKfh
NQ7siHVIa4DeoZBHvUJdwSjc5Pa6EsQhArOSeIFXbWkwMOMtyRoOtzZm/ZjL5bp49k+ae4d1YNcf
bRVB1Cxpr0fJaYeUWzpyXKEjoAV+9YQTOXrhSUyaw6nXft+xUczaSzPBH+s6/DxLQZFTn2Zs8gpv
Pc4hMUI5fA5xz9vEpjPBB8Y3zc2vVMffi3ghDe8btlUt+IaFKzG7Pc7X0ENdovOTBp9VBkSRS39X
b8zofjPliA+6oj9W1Nauc5vlQffxSZlAHu4Zm3JGeg/vuE3Tz+eha05+J3+3pbfPqXuiE2WxiAxy
tHYDWKkBU5OuvN+RHb6kVmUf0Z+flau/W8G01UFTbT0lXjxLOnsVjBg/gm02TL8d27QPxvKINtqM
2XfCN5aSGYKMccQjzaDs0RlOy2r+HOkGKxL5Pjt2vJvorGw88sXQcEHXLcM3FbsIWUv0XljPlBH7
H0MfnieL5rmgxeRmBD0+Yx4yhyFM0O5aHZlB102NNFEPOUWFkHgY48FdWUNPWjbKoU2Aguj7Q5zP
8NPGi+N4T15xhMd5oXiFoLI9f2Ivh63C/DF4VLyUxCUmHzQPByfCUjUTEtYvg6FQRg+E73vINyBQ
mNk6Yq6W2URl5DLigppKsHnHzFvdwPq3q+SZNYZ9rsfmtWwwgXQlzcAmo/WsoPslWcZTPuBnQKMg
y5uxSWXmK3OSPSKS96CnA0cZjRF/POVWjIUR8yqRxu8c38CJw/6Nl5nfUTDE8ftW4MebMJS0L0Gl
mCrSkGWHRT1NnZ/cpjgXcUyETRuMeK4frebsjv2tASmjlTDdkqOnkmY/W6DwinBvdFRAgXPeucz8
AaoOsqdnICdMJl46AplBVr6aKaGkt9sMdR5/DpgmsILf28KduFLHuxk9udskPDfY9oJtgq/at5kR
C6sNrFTHOdV19Lvp/Td3BphWTdEubW6NnUYPPfnqdyrrXFn2P2LQZ6mmy11iNwus6IfCum+mg1ve
7fA0dLXJGyROoi2KZiUUvY0J/JtpQSu3ghVkprLyalCZN6Ow25XxbhhL7acpoChBGp/SvI7iWtLI
NKH9/TKmc3D1WBtEbXotssgi0gRUyyESutJjrU5B6kwPTefqfTUkwYuWBH6axjtzWwfJ6Vk/WPJS
+EGX+7oz+b4bMbwTe3iC4lDc24a/MDm+JrZ8soLy3HsF7SVMveMUimuirJbwRk0f7yRuS5V+OpS2
7Gin2Pm2/OmRxNljsfowgisvvifY4TW8L3yFViyfyxgiQRrxeQtiecrxJKqq/d1qNW5YfP/pc0JJ
XOycVSO8H9r1PyGZOZcwhqlG9wUk6MYhUrpcrLaRN8+rnyyvcHa6RshkExNk3AIxcdKDubgEWLrQ
XPkHjm3O2QL4ed4jJoN4VM0RaOnWJEN8SdoJUEsSutshIDEjOm4YNKtAZvMXpGoCZ1KcyxJIqg30
te7t8Wqwba4Fq5VeQIxzW6e9uG6S3NzE3LSgP84m4XtqczpIrQn10cErqDC9UsRSanq1k1eydOLc
ZTx/lVVV2zkKJSwZzYXyXcH74cJPxmmCMHxAqMLiRiVqYeptPTua9397rpXMj4S3NlLY80tTncTi
HjCLhrj2Xf8GGPXS5w39L0434IyBKgJI97tTxupUDP4LMVrn0QIMGtPMPbDjbxSF6y3c910mAMaE
XJpQ8hnetcA1lOsBXkGynlR5peRd7PrScXjED2+ISDDq30ydcJhJGAhMNcGtylo4P3X+4vnpS1gE
7WmsxuYyV3rbZdh8gKnfQ8M0LJDgEwnFrxWEDuVM8oA4hr5RtzuS2vBwsCMMDQEFb3Kg1VD1e2KS
3qbNkO8jIa5t0STXiF8BzWAIEKmzq9L+OgUjAVoXpaca2AGpYl01UbxVod9espyRPeySVwG3mgKS
+lw32Unfi1N8pu/Ex6ElSV4szZQ/D909fcdVqQ6iEPNFeU1M8NW5Xs3jlSe2wycKT9A11VrdokSg
wjrTK0C7Zouymuy9ma41F5bgNbTUOpji6UBaxUIIil7bMq+eBYYgSpSIuqMbrNzFI+hnGXlxsxiX
UdVdJzBUB0nUojXAK7Kinbnw4vyYEHa7qj9O/r2Us47VdcGvRss9hYhQyqKVtzTtahid7pgZuQ6R
ugimjnt++sn575ckxBeO5eJa2jxybPYxgIXz8ZpYQC2RPD6XLpaPHL/9DuAqTvQe16Ra8m/RrL8i
WMo7tF//Eg0ZttqFO5hFn6sduTBSWiWJf0KIswIfXiunCBT8IDz948sjTSdzpodD4WCzYE3DNpvI
McYD5kEYEICPhqvWdrf36IndQPSgcTCdQ4gSVbqPB/HN3F3kEbvwewNzx+KI7UvpOkddkhTp6xSJ
JNP9qV8448l3nsDoRBfQmbuxzyhOzbtyPRTVCaGb9Swp8vFUOYuH90LeA66L3KdR+ZKn2Wdbtt2u
S98WjRXIr4q3zBnqDRY5PF026Uv6NOytW4t33frZaWBKPfo5Gzwg0RG57tA+DtNi3jrtPSvyE0in
Um5Ki4KWlBxP1sv+jOi8ZgDlZHbdYxffp1XXT7ZDEdcUDmCkyHLCUzUxSkfpYCPKFpk7TDjCRiJP
caKnK8252ymIFUds0xLdx8TSpCa/ODYt3tRrPLURLWFOUdxC4mQq8CPa5SiqbqJCHhKXxZohjpYl
7Ee8MmlPCTMUy9J1DhiJ2Nqyk1MPVd7DfuZMgBFd0FNruLHjdvSYxr0UY1aVWggliyzRW9jXxbIc
2Ovc1ITtAxAP6W2ohofAas1TyXQ2JjOV1K1dUQ5VnBxVyMcxR9zp3YZO5uw8eIj6dmOe+SxebREH
hMjUjz68KjCzxy7wIIZ4/s+uENG2Dtt9ilF1ExcLtimjswdP5ObiVacBkCNxC93tK7ICBBUe7YQo
6ZhZlyC2oSO76bFKMPnLnDQ4KqkNJZziHcuJDnlO/6YU3im1uMv0SvQbMnXJ1qoBGPl+7e3HBJ+f
j4h7afpt4z+x8CrOrUZ4VNyj1i5FCRtdck/zGhi73P6sy+LLc9eX4x4beTL4y1E7PdUXE3jKprtW
hjaZ2eHGxMXx26zYe4ziZ09kEiyRs4YGK7iU8MzkdrC3THZdDGdF2GOqJlRsHholPY6Xg1sE1XEs
mZpYf+U17ilFCrdk05jGTn0EAvqPL3//WrPn2Iaz+ShUAjLn/oWYAlXv3HnhocGcy1IfST+goFP0
9pPC8rheOmWtB7dcL1Q+7RaPPCSlxsNEoUw6x0+pZwJcr604+uW0tqB9H9uZrsu2jkbeV1Z+VcLO
r0PRFNclBQ7J1WF+6ETFuqY1+VXcv/z9E7JNfi1n+g85YrNNL1B1isUyh9r3wpfewjgEwbZYOmyb
fqBZX3r0doak7sbQeXLJv/VAoYOEYym2wGG5IZ9+Ly5PXdnpvRuWa0I/1a6cKZauSqDNnKRyG1OX
zTGzohrMflxi62OYkoarHZQ10cBZllV1WRon5jmHbW92w5+OWl7KPIcw7z9FaQ89sWFsyx5TuuJH
K3/ErT0++PghdjAlP/yyP1nJ9AaX509c+wjW1bOE5AOf2fojmxIb+lLvUuVyBnLPzjH12gU5yKL4
llv4rkVzxN1PwJ7jbVPgBaOwiv6vSB4EPuwHCfOJrikO1dylqNaS6Ve41Kcsy/XKmUY+X2zxKjYh
1t2mEEgSSrRSN1h7wIKyF6TtBbiUxDLkGlTrkE1RvABiaUKQwWqJX+UCFCXMP5ol8dZcrp2HKfrT
Dg3ttv5MSi8uXtLa++kk1kgfw8JwSQ8tjjEyH/HFRUMEEgtbuCWFogAE1/2MMMLwvYLyZiXXfJDN
upuba5q/NPNC9pQ4+haNFJeRjUv7/slpZbo3aDPYLKKNZCAEI0ZBQJ/iA54oOl5ngjVxFCHjNtPe
wnxH9TmVmmTLHvxuwYz6g2D1fBhHjfEaEIQsyq8GC9XGFdGO64F1kgs3vhFxmM/Sd5rXphXXZvq+
46eOsu+VcLFPDaypNGW3+B32QKCwhAX0RQcTQEblQvtj9SciNu0zDPJ7pS2gDO6lbHTSacWxZNZx
vPDhDIpPtwGm0OIIcy00AG7NtyFww7Uw4m40n7+XaCv7Ouq2ceu9pON8arK9X1NZSokVnkfwqg99
O3xVabscmjaHrTf9gQ57G6kD2onxJ5Pe85gjcKqyfaO09fHvYymfVPJAkoBjjM2VlxI6J4N0KxRk
V96y15ATM4moo28bu94K3gY7TgL+ZeIMCaZ5oGbQOhQh5ZN2cCby8wsgh3UC73e/vhaXIG1PE4QJ
YgDUdVC1deYefJz6e9g67Qx24sRstDDXGJzbJgzoJQxZAXNfgZ1rOBVb/9rliOHuCO25a/tvWEZ5
HAPdZGRXLfWm7+P9WCs5GNee0y7rhA+KkdqcgAVfapN+194oNoUHgzsgz9zwP5LbwhbYvEaByvfC
x31GYfXc8q0WIHZIDFGJgxl8U0m/I7DTfqtQ0vdQrLsd5X7kdILw3rHWPfVZWZ+oapUrnygB4Dew
E2zfedP0017YKl558/hi6ajGxUerO4dXJHlQPCRVVO60JKxRcNOHJ0Uywok/ZVjWm2qhhq+nfohp
MKCKnn/V5NgXe+6xZVOruc1H+9BJDe4Eg+tcge+QD0wirJHGZF+WvyLjV6+VBwUy6B7VAE+n9ikW
KJrpd5nmb1VDLR6L8TKOnry4jvFrR2d/cNSpChNi1Msit37+bdSAf6t8J/LUfouWEJ5F8EaxWnoa
TDSSZ9C/xwBTIOcM709zpnIDs79tvRGwOAnTABZUYHKaGoKY6pELart+96pbNg1vuaEhZ7G6GPs+
QlLZGHtlzTiaPUEPmIzMFgoU4Z72neZrdx2isdapmZAO+nltKG7dF3b1WubLT7R/KtdLz4OYP7HF
gR0Q/lKc62gjVG0l2VdRjfGeWMA6ds2yD5buqRroIJ2zJnygEivBSzWvmg62VUQGjrAiFrTK+NcR
aMkaZwRjW0JIZq7sapP4/QV84PAAQyrYhXfwiqr8+tZgivv7BwCIZAkSB2xPgg9vifN16qdvvT+4
e+H4PwKexeeoK3/WPMdkOonD5CfJataMRQk1Sr7njesso3fQYk87Fs2LgrOSx7o+j7O8QpthDe7x
3vGEl+8C97005ubwZljlWf+HLllM6IRgdeLci1LxJxduhzCS9E+hz4hRTF2+s0beoSx1npvXxnPt
bezCHbYbdPcmtnA9uOCzOTrCtKVF2bZ+BXl+wPMDb97/UZe4veHn/eD7DI/Gw5XBaLJxHJZzBc6L
kRCQsfKznxfdu2FnqTxWZphxQqe8+jOZq4YqO6w323bVh9ZbZkP4L6bm077fpzMWfNwW7ptJNMQ8
dvrrjGNTtkV3HIsFgrX3J8QXdqrYTVo2EoCu3Qy9tC7XsmUfxHj/wpgXrZoxOywzP9RgYllZRrSm
xXtdYeN3CCSzw22AL5fftZNntzRdfrr9xMiZ/Srsxj+mmjaMuV8eywG4yL39YFsOA1gNgEp11D9G
OWVJmh40UswT3P6ZJW9sjk6IOcop1bMH5VzzNtkV2bBXdJdcfNk9T3y6uB3Dh01taIVIN2zN/N6s
nNKk24HCKvjhUOhz5s1leREGj7oJnjC2B3sPxS8o5y8cZQxxfkjfPcItskWypbXsFgf5VqM3gCWB
zeTJ7HdHExb3tqEDn0y1BBnWje+grXg9F/8oCV4JJPKf55klW4VwZyfloScupJULsa+Ur2O2azKY
BuX9vZ9yvr7bYbT2dEd/uaPM2xjHr6StjA6uqrEGnsMLYdfe3U2kCUtJR6JoFmx+y3uf5Rl5TIK9
44ShoSG94UETjcAoMOotn+jV+WUGL1351njQfweTaU+e4S3Sd6f7DPFOB2mFrd8JseepH8Jl87+4
PyurCM85PxYb0xo+LIPsINv4wI/D4bAvV/PSXgK8BtTzQjyPAPXTz8mTilrufV1D5OH10YITgc3z
ZUz7im+2XnXOjSh3ZW2VW6eKgXNBITP5HQLdH2bVv3au9ST0SVXEIboRtgj37fxQIwRZPoSt8RAm
ariUswN6XWINQEHa1GnIPRhfShHDNGzy7N3tx3xvtVBT0Ua+fJptVqmVf0/86QZoLtqEkt/NzIfM
AQIMRgKeIaDOh7gF8BFpQDbGAbBnB7vsTxISIZkkxAswewvH3t7ODLO7TVwpXl5ca21TOpNaU47m
Sg21k34zofUUL8Ql7OKpGChLaNmgePAg1aC+dy5dOQkCzoNDNwIiHXaSgKHH4FeZnAnXrfsUDahP
MXFo3U5kDzBAwni3V6NftRvt21xupt7mkmNj6oiG+cYjbN1GzbvnMBVzrH712h0PLgXaYQPm14o3
3P4NDRIv5OFR0Ohbdhc7JHLnO9siuVoLPgSTRc02Td2LyyOWhbe8ms6H6NYUGxYSV3o2mOIxoKy6
urDXlK55DwR2D55HV5RdJo+gQMoDSxo4uVnmPMNFu/ejsJ8omC8CpvegwzqsKPjShWowI5sbmKxh
w0xNLhUBrvLqx8kKfi+ZrqA98tjST6V334ucJ5mpVdfm3wuNkRQhObVTGFch3wwdOc9ywSW3JDyj
YOhglBT9PTHOjTO5tKn9DbxkGp1VZZ7JaJ7GtlMPGmnwitGaqRHeXYPNlexEvWmGFiJbmGK2LvTb
wJVjlc6ZvSMq/SqG7MChy9vVih4zIoJrwCPuDgb0ryw19rNICSTN+D/ae4tXws3P7Sqb+0ScI+fx
K84DDb66CuMdtFBIiiP9JDXGWjvrxNrxbB+njXpZEo7J5jDa74tF4bPF3goEQLb2J7jsnkrlFlNe
zdYn+gwNJyNp0zWe37Ert1WhOUo95wPw889eMccHvcWF3EWg7r3xXRdecjTd9L3j7c+SN8BMGtcD
XFsOHIjUL8Dd6VsJ02EDqGRfh+JP4Aaf8dCd3Z4fRRPyxOZ+lB1MFPY3JwOJW8Qut6s5xwQQTyG4
bpj2RFinO5T9kiaTeHS6reu45SmmI5bQJ3uBmEdVRcXMvh4UrrbJO5eF31K/uLylsY0M815H+O7b
of8IKE1RJOpr/yGxsMGPcXgU/WPSpvQo9Ow5TL7qqPT8NFwW8WkWL2PlXogFY8GH/EgIz47WHDZ9
U2VnG7c+uh05elwUJx1FmGs8TFMOUYmtJzVZQ/b6I9IWjguEFgHybD1AXCP6w1ARjkQcufHdC0nC
6JiFapWXg4FvB6/HfLgpBmVcPOkmqySb12DeSg53hBi00mm4OY29tSdqLqEDeeVP3JPwKGG802m2
0km+a1xUNaon0P87gTmdNwYsRp9G1m1LeptEMLArCAYP1FBtQ8lQtWCbnqIUiHm4IhWLHtskazGr
T5838wlYYMGm3of8Jwb8jBCheJKPK9tPnsJWl2eiAGJdMw4lmpi0lJpV5DzvigUBHmEv9oXctUck
d+jnuRk3AP14DzvH0OuqW6PqUzws9GfxfLcas7G7blVGQIeJAtMI06qK27MINrYPJrIqZ0yt4llQ
R7ciGlgfM+qmNr0fHJyApJaepT62nDTEle8c16JBRWu6XZ8LKLp9gjKNWXZ20z1TSLmyBqtca5F8
OLG7Ud546ovhMDnytdH6Hdqe4vee++s2R9/Rj4JdJpgq+25Datdc7a61F8KuT1yo7zYW364gqhtR
ZeLjVaMivT8XQzfhCgNsjZtfSRJbSYMN1gXPOrOPijeObzO6C4rNvCl/p06NG7ifk4iPP2oT/qQT
5qHT2bImH0h1TTRwz53nnG4CFpaFQctn0xmWw8WIYEemnXK/qCOBMgc0Qb5q10I0GOU1gZG1FZL3
cb9Ax0z5AWZA9KIp7Tb8JP/4rVPu2t6Ztg083gdTtWc2FPqm7n5qwydNayzBOHYQj2kssCsTbdvg
CY3oasfIFgadKeSqOw3ZxY/8bCuselqzsOo2Y6PwrOSc7A1IDJwazZYLsLdRs0uRmTdBaPJBZXp6
/pS4BHJfjpdhNK+1zNgGOwWy4RJ/syvrsxYyO45x42668zj0r01fECmJP3V7b8y5zHPNxSRHb5TT
fIzL4LVvFNx6LBecXCgb06zc15i5DS3G/3CcUENpMQ65IjIjXk5ngZoXb5uxNERwrT7Ynzz6E3Er
Z3mcETGOZDOpbVb5EyBQ6y0pyVJkKKSj8NpDW4w71Q3yGhKUWQ0L3KiRwY9LLdu+2oFO7WT7sbOa
1ZJQMY6KudeF/+pmLGwrm2ZwPklQ3dijAkajbiwgeOwXkXpINFRrO/b/SKjXQTM2q2h2ql1FEdet
uPcN6b59Z90X7SNdRI90cakVkd7mc4r3faZ2bhHZ3zDAzbtGHiTs933YjhELvfn3RIn6sb/YcmES
GoAIlLX3tOCei6X5bGsDJ61l6e4O6Tet2sP/EXVey40bWxT9IlQBDTTQeGXOpKisF9RoNIOcM77+
LnBulV9Ylu2xJZHoPmHvtUsWKp356bqQDi3UvnwuybsJeD492vughlViJQzFwlFfFYqxigKtKr3o
miO6tpAtElqD+ADBUEQUvdbTyA94J1FvntyGf6JijJtaFLyNhHJ4wqINfaGiWimLjL9sYPQIFZV1
Xux/BFE+XCMtxj07iKUzlFDpVfKkvGiNum9ccqBpkrpqaq6jIdtD59PO2HLPuOCzFtHbgKjOCLp4
rWhoFulofQDsJaiUHBc6WtIiAWRvbcyUTgf0AOUcajiezKlmqGc33QuV7toRbExDrXryI/2JCtFb
Ney3SXDIfjuj02EseSxQ+eXzba18GvL8YBFHxQMJOssr9L9eayRHNyP1UnbsOgcSJY0ETffCiB3r
KEJ9Xyuz/NRgaHNmt0gKn0zk4wsiibER8Qly+2kXNlTJOJiSt8bjzGexEa3KyrlmkH+WYdPbpIC6
d2lEkgkn1YJ0AHkXAp4m7IU9RPuKQTgkaDSz7NWePEt+1lbznCeVvW0b3kqn/1ORkUdAG7AUIdob
oK5FwgyKyFH9kkcsRd0G4GQljQWVWbbW5i5lYDlboM1emqmHucyDGOFqZLY2BgrMwQraVcmeZ2k0
sByapH2Jc6vfUiKC8qG9Gkwk6fYV3w5YwZV0sE/iSqf2gAMtrkMdO4e0/KiHokP5QfoKxrQjZ13A
9D1ssYv9VTHva0B08CEfvWcQtr/oEV6FFJKy3Dj0SmOt5vJ+BGs2Lfpm7Nw/gWZvRzDHjN4KRnVW
sdGT4pqxN9s0VrJKJryRSZBt4AFtCfL5mUoAFknA9Eeo4WfwMf8hihIhLikxMKAieciozGxRu70L
QsS/ToJnMye/HSBTvIWPD1qOBDeMHosMwgQCXg+sc/xLcJaANHE201AR0hn6dF5iuugN3JW2H98Y
zq0NN9kxnXdX4AQbQkf3tg6uUc8TkLMw4FOAmRu3074Rf2tIDCvbgLcWrA2939usPVierI3WoBmJ
g0+XYEQ+n4YOuNWptpqhAc5gRAB/wFPNZ1ExOEYGM7X6O7mvjKQuGbelPxzM5qMQ5R7DzeT0Z5PK
FDXbopJdv6sNG2CCsUQR+OXE5l8Y6Z9urr+XRf/hpl9OY/xiiVVYDtMUoyJ0zXPvnRUx1LHPU42t
ymrTdGVo1EygP8J3N0R8rIlND4vdNaVN9AztS/ZpoTZap6yq0TnhebUxZicKDmJW6Rh4TGrEnskt
qhbGAO2maGfmH6etp51EL4+CIKYFg6oNBySyLygSNiMEAtAotfItOYpfTkKolcnDndke7gntN2LM
ErGopla6H24qI7vh4r+MkHg5ZySco9JoMfwYPdKapuQ2pOoJILmPoV7suKCJqxop0H0jxApmsebR
nrSq+ZslZbrOm1Yn4j56bkzvYNkH073mPtMbIxQnL9DijV5TfEow1fTAsFYpOfVE0oOho0QpmDDS
1Ge8pMFSxLPH7QQ8tHF9vAbGEbXVxq28LauGO9rnU5nQvWRYuFd2gZtYWj8t6hlMbdSs1mBtuzj4
k6roj+i1rwY8aR045HyNiCH0Ab9UP0zfWUKUQC++9DzNV3oyHZDZ/SSE1UNfs4DGpjuPsKA6N1+c
Ah1ZnR9nYkI0/Zm0+jmY3oJevhfm2KxtaLJL+y9OuhwfOmrQqf5D90DrZbKgi8VWObxPaWgkb7kZ
/mnrNL1gdTEKy1xWDtB9lTYvOmuSJRDLeqUCmP4j2fS1BLDk8hESo7HuIgv+ByuHsbCQ7jWEWluV
caNvwW4HGayMaWDsPv3KhYOOW6Cfopu5ViY5UoMEyEKWBER5RmxJTisygC3c+l0lsUuUNy/FmeQ3
tFh+6B/x3MqKbySqup9AR7ibYYFdABm754H/UUocR0Utv/WsA8qsHJQtpPvoFhFISdL9NER3b7yh
/QgGDj8g5r+lV9z6CSOw07TVSoDHadrmEPAuEbtrLP0q/zOb6FfU9yw5gMIAAvfzJ723yX9DfZvz
+a1ROC7wknyYWo9HgV8fAl7ct1XE0xFgVEazdBzT/imt6Dyqvjm3RcnBlEU7ZbMGqj3q/pQOE2fG
iKMquk69B7XabTdVxHwmGt33PC14g0Wm8XTaO5i8QEcsCK0eMmKQW+gRxoVjcuPQBh1K1LCcFW2/
CXz05cKFRMzIRSedI02A+aMhkrZnbKXKPs1KLPUp3nMvp8tU//K6ZNwYJTDpdibGD4J0xShq43Vf
VT6Eb0IR5ByghcmPcRFYep0cLRaYgdNbTIX1dD9gpvCrVJ1U++KDcV7CNkRniaawxEHG1qj59vzi
D4zKIyKmj1ZPejyw3Fp8rPdTps4ZPt2Fo6ud4DmqEM4Iwz63lrkz3eRXVL6bo8exqc2XGXYSVbLr
8xGppB2L/ygBGpAJMFIOJaZhfWF1Jm4WpEap0nYZsWGGQ1XRR1U98xubDJgy1G+lFxyZKnbbLJmS
Z2j/vTR2KjKOiKa8hcvqktUfEVmafk0nvDMO7Io1OL1ZK+qvo25D4UjWpMP34yfaBzOPsibFRI+7
jic2Wsfe8J4GzhfuhMbV2TTzL7K3L9c5IC3KSLbYXGyLOBi/sVD/9nLvi5jc+mTPMedhMQFjW49V
Tw8ShjxBYGFZQw5Xsux/RIywAuUDczTCeVxBLYkErV4oTD/z6Rj1zac03G9vsG9RvovLmPXRYAH5
UjwVRV/8tHJJ07MsfbPb233yLkDd8/1zzcNnQhX7xFS6Xfhtf3Prlo1NDrqZwLOFBZe4VD4/SdPI
FT9JsPEc/+YgP2vj8dpHjAobBr2Sb7nAHbdsCGjT/S5cVRIrF8CDi13rwyGNLXOhHCxCeDDvJuYj
nwEvt1ZuUBdZNmsfCWHSEDkXr09RQIW3FN5v1w/2uoT63yTaD63lT6/gYFk+Nns/4b/WegSmmjPy
LCt+ezURGTVH9IJMyl8kjbx06CqANpgQXim7YIjZaxeEU2SY+5507pVfsWsocnWAG/67GRwmqs0H
3sAPUXvvPkX0a5m6fxKmEJhNHPJj3I/QyfDOTBYzYgKnmGtsxkKdHa8at8zx4S/3xS7KvR+2E19Z
mZxRo6/YLEwLgWrBZhikl0XGRBsRa5h9pBjBQsvM6WIC/qw9HGixnshUygdn2xOUScj5QqdtW8Xz
j5va3qKwQuvYxMa2nFn7kTZiK3KekUwdyH/mZmM/nBI1JPODb1VwOw1m8JXPOZK4aClXMSq9Q/DX
y4RYT8DBeTZQr2byLjxJjRxdDSc8wRvymXvsPXBfi7DJqRUUnY2S+QZTEuIPzV95ofrduqzF5+aM
XVM684vc+q82C3lUNsPc4C1RNwA3z0vGxArhfYtJY6ePOk5/3Y+3E0RMqzyxPf0VBdq5s/xfNbcx
hPWYaZ1dfpgV0d2ca1/umK0Ks/tbzi55/6SDjl4UyZ922KcaxUdlYHISJhOfKCV70XB4SO3pafCB
O/ZEM1dm+2sQorqGRYbAleQQCgrKtj5fevoo9zFFNRGew+JmhbPRN1817Q8V8s6Nq199z1UcvcGi
bvdWhpbLtmoGHz4Lh0n1q0CnF4tTUt/bMiSnYnw1UJhyRX10ro+hmVH9CsHaKmQJx5RRgU8Kngnk
aXZkhSSrWq4LqYOz8dBtZYa5HiRw7rohwEuvA4pr7VCMxt8QU7NtkC9XRvaFmmNaapZ/csC9FyMz
9zbPK2xv1meuWqhqIMcN9F6LQKpNlQXvugwYjXTMFQml2yDaJROsJhhhspIP3p0N6bLjJgQtUOr9
axRNn0k53VXf/zWwTac9AtkAv9U86LVQS6x8I/lkjQvVBp470zvoPmKaVj3JikgcXwl2gREKZzyx
mJejJ5dshzjCXR4gbjiPBXHrblpL/M5GAWcrVQN8gZJilaNyoOta6Tq+2AEJi5uFyYUwL/k8f2W5
YEL5BA6HOrOqJ7AgzwotWwcLCPmemVTnoiYMnpTEnyCAZYN6Z4mJut/6bjtvs3kJtFMe9ebVZ/CR
O63x0vdVcm315rkL5UAGnh/U14ddSxnAhRIXN6WLPgLY3PAp6/it9VX+N5Q/VYnfN+UjRXa795Rx
0iKjgx6iIcAeG8M9R1pK9MlIgbtAoaad/3uxYQAVMUe5cNML7nG0h5ZMvjs38zcBJed3rTTKvyuG
q5wZI0b+NPBm43QZ/epqdSiHYHxH53A2anRpdlm3a4f0VuRmhcEyJQxfS7e7mlOQH9GhqCsDJ6LR
BigBgOj4aBooaf0mnoMrckK8B5MBMjF8oghTBDT9pcliBuKm8J9IiWKxPBvo6tlZRwV4G4Bnzk6Q
6uC7VfJkzzlZpLIy9si6bwHmoS5c77XA6r5inGhjWqdlMHMCq2AvpGcjYH48fwOTZhsvo517uFxf
I9cdP4iArRmScbZN9zDmCpaqnyNlDXJRW9M+Qtm3LiRpTft/viio3Ki0PEJVqCnplcVr7XXOndSl
P15Fomdjd1x7HVC2qOn0b1KPvLsWRC3QIPy2FhUYBCXeOy1KbsAjTNpM58+In3ERWal59uKGiLRm
ENsp5S5HV+5eZfiSk2pEC0EmONOeQXs1cEVsUlvAfEmZ1pDHBoeR2bgFKbkYxnqbuS7j7MbQ3iYO
KKj+RMw6EORNESqwfsgv9bocUQn4w1orup4FUy5KTvGct0qDjUEcLVtquFdcd94LtnL2MlP6QsNH
RV/Fw8qfLJfsRC2lk3rhiXLO0Yx5BZbXL5I+PVQQF1cPb+HjxdHnIQbiv42BS+5CHdcuB47Nh40O
2iQeB5vMjCI0XkK95JrAhbuxx2hDZHp9GHurOunmXSSqfa5AOGaDbgEiWoJGqZ5Nb93TItwfXzTK
m1bMoH9i0c7pmKTvoFuGZ/rWJ/34YQNqrRXQfxV0vMW2IGi05oI/1I7483h72O+RegT8Kd6NkZoH
Y3l6SsYvwH4Cb3nzZtbmOtUDVFKuuTXJUbtjnS3JP20ChF6ACzzwM7YLQMk3jg+0aSb5SMkqO9Sa
DuyupUBSnTeQp4jqeswjeRxrft06K0/Njq6i6qMrLQLx0Q8vnjnU+dro02NquSdzat2babV3283/
JiMoaUA4SPVKtPHvaazfGO+MT1nooFvUXPWakYrRDTg1B1u7PN7V0IDRSmX70mltdWrbTiHrZ0hV
l3FPmA7xq01GbJHzqxiz6XVq2LfGWQ3GYHA/cveb8rV7bbPh2EtUkgF0bfZq6MkrkGGWS2r9OMhp
9figBAYlJIE12JbJckdfRYmF4qYKxBrvCTFbdJ439CLOqnNQhwRF9930ZfrbCeS774p1VQ7Rzm8s
sc2Lmuqmr69EfLFAHJoakrIz7To9ddFsRBmfe1+vToOVvLtDPQJPBR5AK0OmImPme9TXqD6aFyWs
4rkUE4dfoOBqPRDKeskYDq+IWhiJO3H0mMbKZF+cNiFxmVHQnE3DEitHa5OdSMC3mL3pHKvI+JUn
ljhVA35iZJoAE6rB35QW8lQPOPHjhT1gsKul9m44oj4qs2HsNf+VJ8ZLHSNH9+A0Q8wcembOiQsr
U7HM53VVKjr9vgrKU0L1pDhydn2mil3XpZSwI4lqrqQWGQH2I3GDgwh4JtJ0g2abI8S39KcuYS8O
Je/8eGkkxurOZOSGE9i92iz5z2XvEleBTMXsg+KVRXaBgKnaQnLssXEZhzGCV+HY2fQ8xOG0r9iS
MLBwsEYENcoZM/vTQxzjJLwzxkqOChvyIibEwq7N6tcYg+9IpcTcEZgXXCL1KUqql1IVOAvsWvtM
XJ+xlzPcurH6FY1mdYrsJt9Eju8jspAMwAI5wZLMQ7SpQZGfYzDNSzk52U4THZ2VEzsAGsnqq0Kt
XE8e0ouyKqIbt6D+xPf/JtrRYFrXhtuCFviJ7mJ2/IPxhSwI1lZocAilNe4SFxtA0iTyWYUhgMAE
FJxNYIhrR+hUjaiGzUjVzlir3KnKJdwtYpXXpp4PQVzvzjjVSLwoezo4g11K7zYYFwoUvBpl/KIj
nPDYInc5jvqUHmNmjBuvbrR8Gfn4tlJ8tZfHS9zi9TNbFmZpFcNZmJ+FpDCWw5y5JmEOPP4tIt8C
okAAn5GEdpiILloYplbfHy/hRGcMiZvHHhluoIvXqJwHrGxidmlJe9vmb7KiePOdIN9HNqgkO4zL
Q6JTuQlr1DeW3xq4yuGtYlR0n0YkCFkfhFvNJjJIKr65Dg7TgVHWc1So8SRFdtDJt36KKzxGM3La
ywCOGAFpMnHjcp233htyRsTCYY1GKwz2vpkY30iNwBGFb6btkNHmynXvxe3OJkhx79vtrWxUdmnd
6pcxAyXsFkhB4e3NYTqMfvhHU8LfF3rRH1C9DrfABWMSTvycqaM+xg59pAEYIJDWvxcSa55MclSv
qR5aW1rCz95B4GSjN/yse4AGhjZ+T6PNFAjNYeV05ruZTtTGedGf0go8dqedas06dToYUgkc8uLM
L36fvgahCrbsv9yDU7ru4fFXeqMTFGIUyW702l3jt+VRZ6r174XQM6BZcRL8VS5DYsXYk3AUw9W/
zKGd1nUF/TxB+H8U9Mvwpe3T44XEPvvE5Or6z2acEvm6++9QoQR2VnaCqY0ZVWctNK2/OLCoDv8u
EwCpKSrnXepNxFcpr4qOjh+TBeWPWnRA1yPWeDBMQHuWSZpuah4fX/pJFG5Z6TEbyYqTnF8w0iYN
ylakl0EKc5HNxxnkGXvjueFDEKVOImZKIyHZniKcYOguSTsr7EHVmyDThm1vlSu9dTZJPg2cMsVw
sh01nLLRTdqFA2a6RDCIyUWM647jeq2NaH5tWd8paB2UlevHF8x3mnvQdfWu9Al5KKxhX7hOAzid
4rPUJ4y7JtsLHueaJzvN1o9SOO/45RbNnbRr59ll/OSQX/SOKDwBYJd2tDR29J6rOSaKOnlrJKyI
zPrCqL65FH7dXB5fap4HUbhOr0XDNxmbrEUe7xo9ZX7+7+Xf3yMpzcZ+yzZM35asdo8tSITdNIXX
xOob1uhz2TTRH5w53Khey7XVdharCUuapOcgydfnygMlHGqFNGKdTaiC5Fp+zYf+5wGKyLX2BlS4
3DZpYb85KSzmZMYS+I7NSqHFPpu4/Miosqc0rjaMTcODan2q4LxnzhqF2UbVXvjDHwetqljezaLo
VTJHS6Sz4yiuqQu1pGQjaAJpKqv6GquRm8kKLhGIOtAhvn7IkQCxGLyXExoxzRMViUezjLJMrKth
bR5feJwEFEXaV5nlLCH0ls8gO6vP3InntPVN1HjpxZgDJ7BYcOYI9cQ2MT1EAYzwTpKEFjQqpdcn
RBQlk7srNNVvapF5G90khl232Rs7dhTsA0KkVzKCNtcDZHL85gqGjTtMJVg6zIglTGy3L6HdbrVM
CeTcLHWMriq2/04eo+NTN6xUEwTn2NcR1JdNuMMRbq3wK2QbWVbkD/SGdtYcgiHHpPrd1HQpLnXE
SzuW7toyVHISkhVIFkrOIZ16Iw78gxX2v3Pv4MRj9PSoOHMiM7dMduC+C9rngXfucWM7pgkLrENP
l7GnBGnNjzRDbO5MgtaqxH3MVKBfphLM+kowB1xPpecme732/Z0h5TFE4c3GI8l3A9DvKHGMUzYb
16PEIhS2x6lTzF9y76FYm8xXryIcuG3dnZsIBciVRI4FQjF3FYDYO+KsluQP6WJmC6fpWnQDHPnI
sxGWTHDo2Bg3rBpc5Pi+OXzbpPFiNujQxM4Vv9lM+t6zkh+Rmf4V9T236/zGR3rzO9PlVVi1dtTD
gBrbXjmo+RmUByxSGpDkMeJRy875FQzk6RLlNv/AskEE8DhaMdX//2gVnvnR6Z4FHpwSn82DPE5+
TdKEUjCsA/xhhn8hlmY6PeoBB0sI+joahgdPReE6WROs4y5sLJvjIqyqfqOF4U0v2p1h2uA+65kG
Ty+CSOovC0B/h2wdc5sRW1vfT1PevcDIT1k9rMe8tbfEo/z9rxZEM6adm6Z9iwiD2GVMBk8egKE2
ESVmtUa0mxyB26KasRveZHlHAbh67QKvBT7UIc8PSGoKK5+Wmg5rW/NxPgyWUisiR1dODONjARBc
yYbFd8RGIbA6FpZ9Tdg9NqttCD+GHrO9EXELJyflbSD5zT87mOdkCKM0GIOvvurZGachrBo8RO6Q
t+eQC3jVDurDSR0YZ/VwsQweviFLmi9TK1edSg7U2MZLx0TzKSraNaPgxnOrJxZrWNj8atpH07gm
uMX+1EbDX1eNBGQU2fuWmcsTWkYw5yW3Ulnhy2lAwSb49VXMnozgXxP8S4XKzQ3dbT7zXiXj2AWS
xN81szEZIm1Z5ChYIE0KnogH9UOj4I5SyYMeUpEsTMKVN4w87T27wKN6jC3YpDKpNs4pdhIHbkiz
t1TfooQPxJHEUOPYNjjC0qLEac2oZ7796RmC5nWCPyjxOv7/TzGV+BjiLLvVJf8Mzy8i42Vb2tmu
DHJ9+fi2DcVa3ScdEJs5rAmCds49o8vlv/YObkO4ezzwkzn4s8B+H9acoNIK7dW/jz1u7ZU5dvIQ
W65PYzH55zipaT6jdP+4Uxp+MeucSALfQmOHk67AZHKrwjkENOw+yJ6VXFieeyABaXrqxFOdKPSu
TAZpxQcEBXMgEn6kbmnPjT9wELlq2CTReEXe2gcqtYfSCYTDQi8T1MHNMRVcNi+5oNHJLwYedGtn
1W5xGLNgONs4MoE3ziVuNcXvoV+9/nuc/T7s90SNINgrrJ3nCee1K6DSYOX6d8e3Rk4+c6R3W01o
cp1BTFl3nmNtDGZm5GJU9YGxycmWKt/VLYXuoy3H+jAlPVzF7okbrXoK6UYwdrCSrYv6aUytTy1y
g1Nm9TwjVS3PCUYoID8tI1uLZ5x01r3TT+xlDDx8PvEij8wjJbpnoE+sCTo+SiqPDz3P2zJ2PPNC
S4h0N6jFwQ8n611mDI3dcV9kSXoWOa5NgzhLmAYgXblHCVRiuDU2/GFmCgydGaN0xNgcH82Flnqn
f/eS7VHSE3azHsquvY+FXs879uSttob3sYsYWNi9eurdBAkM9/Ljxe1sDFAjCRJu4rz9V36IkQQ/
dwIxUUMYPvkep4eHanD973SfsKStuixghexwEgW28REEbfdsJ/Ht31snevxaVK3/1a+ThV0TSXRe
nWTB2NRq9VM7/8cfLxXBJMSBZ9HahiNzqtqWqg5cBEu6OdB2/nueVZu7IExuMecymckSlGpD3Pdj
FGG2iuQWhg7c4B7fnKvj37QQ5eDmJVcqdag/tMLRt1YY9hsQNdcqw8Encj+++whja3pllXTZm25T
XgZp0+CK6iim7drZMyA6QvV+z4D0HRywVmqhmarZOyMLG+C1oKqyUzqClrAG3z/+K7IjpGv+yEe2
ktqLBrzyoOdl8sahD5ls9p1rpWBXUsFF8Xx2rPVkfXqdniWQtjy9WvZpvLfjlsVr2ZwjAhZxPVTm
KS0cY+2yOppBaHfk/d/k2DTXXhhkb7Ja/6oBrgEMq3mX4+klJ0gpkq52ri33K5v5ZqqlF3oMGCkS
SWvySuMIcPb06OxJUf/3YWKr0q9Dcou3Bgqg3cRsZ8nHlPMyjTUGNj6Vty27CwlS2VbmWoX/li/1
OSSgi8aLL9sOYQoJG1VYm5fBliRyZbW7HfKczZppymOjRVctZHJC4qV7zpQh7rZePhcCj1MlKd4Z
/yA+lXp/qTvjN3SI8eT32T0M9egeaO65mkDb5noHFMar8ajPm4K6FPDVMVoE0LacRUjG0aI1KfKr
qWECtMrLHtIKiBEqg6g+BAWJcvOHkMqVfIFe6hwb0FkgFrPT4MEJuj9+oVn4xfye/WVIZqrjDlja
WQES+sR1PtktILRoRsLNqLmQqhrPtmevH59LIV3sMXZ8QGFHsCQssGWeDpQsnk32KFnimlsh0lEQ
xR0LuragAT5pY6pWVumy9bMIbMstyqJMTv7+8TxbY5WD0/MorZIk2cuo2k7ACQ5R3+snTNwV1B3q
oFxW8b5tsflYRYADeJ5Kk+xbbXKDQF2ZDKzireArKszkTfhgrHEKChbzcMsel4SnCCQZ/Q7RidJP
bhAhCosS98CyYtq0Jvt1Sj6b+A3RLplBDx+S+nGZkUDcgylYm2NrXTQ//y3KseQq4FdjoFicMllu
Ud1UW4N+/HiJLdyaDGM4j/ybqcvxbsmALXoFgapjRY17JKLsfRyiWT/Fa62H68+IerjJ+negmdmu
GY0WawSW1KrT5CEHuqA15XgllgN/wyMj0NAJ8EJQFJ+jLv2imU/vStM/43jQNjJ1qsNU0T44gXe2
G7lHdJq+gKjGGd0+s1W9Z6ZZLnlS3ZXZq/pOegEUkUDrzkHV9Re2wfcOIhBB0da88/f0ZsVGXW1h
HJgYqIdh1ycAoNLeozCcohS8/KwmmuaBTjvPdx5/pUREaSLsmz/EGO6SsMRQDx0HwYeAkDzgpJkU
MQ604SwdmE9z73LEOWa6g9vvrog26Fb13F410fDrMSYRIzJOCkJtLginhh8pEaehF3hP57kUs4qe
+FXmKTJxkltC8MiYaV9OV/HM9IyG/AgB6r8LrCp4IPqSKYeVB3MckZ3rjPzTYhm25WtjSmaWFjb/
vBDEwJTBlSEqKTVpON7wjplYWQlJc5gzrwoLgLymrJU3gxOjQOjrziwl+i26DpET2wA/af5FZjlE
hRFRT6C74hSO2Hsr48Wac9KkNL2t8JNuVWrngFLmb6Lyb6+hsKDgVNuBHKPMxNLcQL7YedhX9q5O
eLvk28O3n7NxZDi67i232uJ95KDW/YNBqvexgHmwd00YJr3FUxNx9KAv0xKyscWcQjfhK8Jh7pLM
LE357An4xMi4RuX8KMSA1FdYgzMe4q3uBM2BjRiibb8Eruc6LPDmAiPyxvRkZv//xeqNp/8BzYeV
LTOOHecKnYyJWAvowF7r6jetT6dvLUqre5mbqC3mhgipln6o3U3eyXmNLKMnc5aNaFbmLkeCuLaU
LL/KsQdEUQ77jvHBJh0QlyvGMysq8Zz4ula+EVmO/NulD3QsYloNpvhr20P8x4al26qCgYNTeTP6
ICrvY+g9d0NKLzCwr1AeIrmkg5US4LZyy3RHsNhwS1y7uLRe1j330tzaeGR3xnzrob9u97UjDxEh
oCcGaOat6FsWQYKqH9vVSoZkyRjha1eV7jbrnUVeWTOJPRkXKfiQvcltx3pWnCwl8mWeheHV0WAW
50TLyXnAUzl4Orggvb3yf3H0Apia/1M1cqeDE+LsRtQdzVFQoADzLzGBLtNj/scZN/YhFKa61WHR
gStyPpj0Jq8VmxVNRuilgp5ugaAeStcJ8DI27scqZHBQsgR50O40vKGaXoEbnJe8uI7Xmq/JY5mI
/DISqG5k9rgzuxTP/Pwrxb9fshG3/+KwxSPEIcRbAlw9rFoyr2VWn90GxwHbIVKn06g4unn9aWhM
vlWpD6SZ2pynJr1xMYX7rLCZl0mxN7N04BFMDihDzb2RoeXF1ja9tiOCfrj5R09a9tWwXZCegKW1
qAbMbJcgcufvKc8aG80EHQCdh3l2cECvpvl2Myu2L0PumCsEyyBX0+yIiWQ6Ktcv1gQtnEp02Zi6
MPxS7b43ef2793t5SEziJzTQloBSquE8Yoad2YaktrYpfE7YaQ22FgHzOE79XWQhrQp6fEmPnanf
mPG28WkURT0L34lxm6djj5mY48l+p/fPsd3dxzYA598xOj3OXxr1PZpyE73vMKDWaluk4VUBLKer
k71dcK3Ivn0rGWfPAhIXaWzCvWwYoLTTOTCZz/ShrHMXcr7u7UuNOcvc2vQges/dRGiqVhL5wCMt
8Gs37Pw7IKySPC0/FtreEgEMPsEaD7gA/yDxOUx43E1TvxRaWC0fW4qCYh+2Ql4fQKw/UY+lS1QI
3pkUW4U7WFrnfAI7jb/wZOemhZuKm27ImVGwWTp2pi+OEiTa2i/SZBc3ZBvm7QTpzc/ba0118SYc
DrZGxvXSbgNCTZD6En4IoFVXwTOscM6ZDSSf6KcosVHncoi21D7Yh1SdbLHacnfVKltMJseoUU0M
CIKhXZKbmhI/oB26SKW3bpapZJr1G6QXLaU+vSuhJQBdPGiJiQexQg3xblDxHck/8kPFv2TMRsmo
SW+k3+76uEg+ylZu0XP6BFZpryi/l5pSzjFAxn/i3GCSHnzXtLwQsoYT5QNyPq89TFGOZBukUuTr
zXHUgn7lW5W1GBvz7uSe2mbptEWEmZzhi5Fgpl09JmQMzKLnzFDBt6OWmaWDJYgn7SxYkiAp/5nl
KVtA9fEJQ+YzVH/9AMDw7qa4Y/T8FYxAfiN4s945ootXQzZ7vnxojOBeF/gYBwaoAqAregwA0F7J
HIyaWIPtFAfISaMiZ2U8P2VlPgQ7e15lNOlwyFJXp8zQx3VQSvoUicXPDXINp/vO6MzumJEYPjZM
4KqB58e71/NOp84N7lBdnICCqdU4v01RpP/9j6taimZndegY4qr8xDGIJbp3jOVkWMyyxGDx7gtz
S6I4/TolmsKguh9aFszjYHwlCjU44+LxQ45Bu26UA4Ns/lgVRaZfUEswDeVHHUvn5YE0Rmp1mCSS
IJWWHnuhtDia83JUOlF/oChmbedcOpgKhDv3zOG6Q9ep4KR3xac9BekB9ZkD3IPBaNOU9jpqi/r8
KO66RPyPsTNbbhtZt/SrVPgeuzEPHad2RHMeRUmkBvsGIXnAPCWQQAJP3x/o6rP3rnPTN6ySbdEW
SSAz17/Wt7pHCYjP9qPwWmV0myp2HptkbGwy5ywpdgZ/JPJCfBO1+cFLtG6wCchGGVeDaP9+4AxL
jEELloAimnU7QaSAxZWehKvAZ4fZhFKK69zXsYtzIMmXIu9HWnW7FPMop49W83ayAmjZ6e5jhjZx
tgbsZfcXgHiedwWBI5d+pDYh+ts7XIm5bdjzKmN3P+nZWIxOQS46Jqfsb8zh1Q6h/7lFAuda+ci+
7Ks1ffRXBbaBZad17SFs27fUoabTDNpvkcMsk5sMlUq55Z+jYpBbhxC4o8FXE/ed3khzvI0MRSAa
5Rdd3P09Pc8TkR9YBedN98+Bf5jgiiZ3d39RhmHg1iqqcThIM37Sp3g76Kb+MHlhf06T6vhbpJjS
FYEbbVvPLFzY1e3XIYhe9fG7EOlXQ8GzuJ8duJWHhyKX0w5xCrvINDpbS/sxgKN8UOlKn3w2PyXa
P4dj8gZWlzJxyeunIYf75mM4YLpCfrKbHQSpmqJjPCkU3NkYqCVtdrPL6S3WaKbGPyEoshg49g8m
55v7zVXSLjdhCXZoGw0b6y0ANjJ/QnXBqZFx75Fcv473c6flYfGBiQ9TaI+Y7lYfIHzWKLPeImia
i5jroWd3iOHROnl//wQBf88y6ZymLHtrT89wfLg7skBzPOQWIum+8QFCPbaEwJ5RAHlaQnDbyiFr
gitsOg6opdtsGgDlUny1JmvmLNo8gWc+YZ6FBs2Gfz5+6Qb7d6RnRM08bNBC1TXqYEwE801Ds7OA
JhDcBJYHuImgnIUSMFlz4jR49KKC0VClWYu+Mw8Mw6r16IX1PgfzgydQMIKb99WZD90/HWk80Kyw
PLjT90izyPDf1cCmWRH/1W4xbMCl2ZNfb7z+uQBycIkT91BRw5Mt0k9R+sOZOFiymASeMQQfdmn4
opdRPRYbOKHEYaQPq6xmT0asUT02WMl63YhvpsmODtPQOXaAdGHgAkif68Giabi/+HYBYBPXJnC/
QJ3aqP+sWxwYNhP8Y9qn2tHS95LSvQ3DLH19v5POKqCmuvwxpq4kSoCp2HKVzDaAXnIcr+Ih3yaz
52Og62SSqfr0XWKFo38bgTlib3cuScjsSdc1sauHnvcVHWHVqzLeELYjrzxf75gzdpgbc0pas5kK
hO/Akf7WnWAIykEfN6FfGLhBb6bMkY8zE5gV0cIEEcB3YU5z6F7c8fDIP2Sx7ofYyKeXzTWq4FJ6
xM8HC90q4tMdFQEji9m5HpO8PA4CKQzVFhXUiLx+40TildqHaacNPaB95vkAgMNjEsttaleHHuuQ
vZstjK3JZ7yfpuCiK9A+MqMMKAH47kSgfSIDR3xAxGZXadlcOwxuYb5a7Lp/HIxBHWHE9hudjONC
0CvoxqnatEjRxfItKgiDOF2uniI377DKAY7PG/0A2/TTGKL8kji8ZRqjovkTLZsqoY+KGa+oy/cK
F8fOq+ZXrR2C+eCKQUZRHg4MYw+IbbgR8ohWou2/edwBVmWmXstk0rajSWI372B1aqULunT+KN8X
sgiu6qbnBHFfLDJUQCK3iFNdI8EA+1+naeANsXCJveaMgudNi97jtmWeYP32sFR+Op0sczwa9RS8
1uGbh3VsI0ZdruZJ5l0gQ118u4uNU0CPYkFLAzWplHoxDarXCELccXtqb4nv6lSlw0vNMhC+dcyN
9j4UKjPMTb6itVKlQUqXBfnyNEayJrFfbdx7fA58r74oyPJE1fgtmBl8gdjcjy7aOPcpNOw777IP
JxbvYnvec+dB2oB+vEx18eDhf9mTmxQn8mIrNQ86mgEoa6lbL5wXMfLdT0EdH8pgkOp4f7tby8xX
DZ/uq/YjzR0su2WKKO2iNdhJvPH0NtyZrkYyMvWrN7a+nM+CNt13Jg14eRI4W8/paNXTAB6o3F2F
pgyOuvXNAm+N4g6wCOxfeQhA+oS2ObLvbgGV3RHz3hhlWMZmPUKnrCRIccaP1EgiwDXbJvfCTVMk
ILWYUmhBwOHaS4JzZFGOMiIEMtLoyyNtDGIhQVCWYxn8PqY6vmc+ImcQSozYfCsFOIslWsOQuGPw
q51FgGUZ/VjpYoujPHusEwGbBQ78nutypNksurL8NfMmIjl2zvQxWFV8ncBRPo0KVqBFW9D+t+xR
SuECix4aClCqckNDU/1qzbXiRJQWzHyTk00y+veAJrPp4tDKgTfLV4DF4QrUk49q7FgNwL2mubbC
mEesNX4tzqsGPIgLFiJYOnQAnvpw/FUNpVyDk2ieITW/OMWkv020omc9ZnRQ19x/8/DDYWPXK7c/
1yBzz0lmgXYxcMBojvGQ06M79DeJu/N96iEYKsxai7v5hXfiFihsOoNw0JGUxc7DMF58ieTAyI3A
V4C7L00c4HzzVA4F4oFIMOZDHaVtXoGZ8G2DPB0uQ0usqx1VeEM8wME+EEzntFHclT/HiA5DIoPf
mwnmisEZoiCGouvA9bAqw/r9d0fAfbPhmfNW2BLdM+zrBQ2ewTKlo30hW805GWaQrpLJcpY9avsm
s4Hr5aPXHao6F7R9sWTiMARpDlBgL3QdDliFXHFwRWK9cZKSLBbZnh8aC0MS1dNu6FT94PjBa6IN
7xiZ17gC8icoof4xvP+ppmpsFjk2OFPWXGN/eIkiQZ0UlzLsi3yZzydbJXMXiEGr9or0utX3zMvZ
gGAuYfekcMXtytbA/yQdkhDk8xOKLffVRBk8Wo6+94meLynx3eLizi51m8bnnMIakEFrodT4PBrN
CRJpdHQk7q26G2i+nXfBJaG4GmvohqcaDlP1QTMKLSpU5OlJAS5O+v2BPUzOAXav4Zke5091B3qp
tzcUPXbPbWo+0KXr7hsb5cslAs2gh1Wty10QM9FDwoj2gvyEYXpeKUQUM2cZrPU80biUZPNW2JEJ
tmm/ctfQYIRN7aXnSm06Nzz0OX4dS7c/q8ahKKzDMW2levReFxKJgr4FzQleGzueDiFwGeoWQDvd
jZMee8wVh8ofuY/hs0UNvpWW9mtgyAu9wP0ReKcqf2rNqXqrJG3vcdu+iAC+dDaZ1pusfXz7qiOp
R5UNhb+sSPdtw/3+qAUMlKcqLtZO7GuvWWuh5JsxnRazpmlVzfYOoSZTAk87nLnr82Snsdj8BRHx
fNbbbOfbWPzuR53WqAlnFb6BnZ6fLzdDASaTlFZC3IweqXUpvWw1hjp3/PnoZ5jFh+Bn2Jc4hEou
TyPLxhV9JM3XAL/s4oxgUz1jKseU5FTD+ve2ocq1gIHBACHH6PZC0J4ZDT3g5DDYTD4slJKd2eb+
YRPCewqiHp8YQO/bYDTFgljzpQNgjamGdcgkJbuZ5ul4lbg/7q+OK5CXcywzz/YAHrFz2ATe/bFI
O1DhZiXIneFs2B691f1+3aaNyaluFmqrIGFw4XTWCy52QOQUFCK5GA9tpHl77Hg9AiO5KTJ585kF
lx19BlWCBuUPwUanLnHhmjnFO6qkp6GNywt24HGtY708ZvWj0GLnOYuZonud/2CYHUxC77uY2w/h
xMTLQhDfHVyaqJJgriMhCWsW3VPC2GF3n8RiWNuL5inQ1GM7n/BE0rwaqjyx46q/mjXth4RGsG03
BSc1gLvCycIXMoeM91V4QD8kiTV48tCOMHOSsYLdT3JnB8+EhiGneA/JjOk0C3UBLpym94hJkKUk
fVyP3zyLJjAM1FR4qkVKPnA7TD2YpxT5sprJPQ7Idyv0mXr28WYqIm0pDWE/DqInr1c3jKLYRUVP
9S0wQ9ApAmpS70LR6Zs5EVNfLZha3625Lg9jC2LQULAL84r0cP8oTDKpj67FaN6YVH5RyAULVSWn
pm3tvz7vwxRrBxRJqD8hgGCXw/5fSzVOz2I58bY2YHcI9N23DqzfBXYYCw9QzUgZqiFXhe0xeQhG
1PEhVQc9ktiqkxq4pwNC6v4RQXys9jE46i7uazjh7rs75dlzHTjpswzU06yhUztRnXLRhPvOj3kd
SuPa61b/FumLbizixzB90qIiuciJRF+eTd4psbvdVNcW4EPsNFCp+ysJkZYBFAm1HIjC4v4p/317
YwCMgxnLDIvIbaI5mP5xtR8yO6XnUqwtY4gv94cER2XnQS+HomeDhlbxpsOPu1FTR9+XV1f7gXLS
VUD6CNPkeLqfM6om3JWV1pyZlnHm0uHPOUVk723B3LBv+/jFAOpElQr/CFo/7js2x9QCCGYdysVY
VqvEDvMteUfLFN172lDkFY82BoJe67e9hvecimpYdB5E13KYgydFnBVvcVk9BjLO3vyy3SQGrvk6
Sa2XrM7ATtAmvmwN/EVEVd9IERSrxmaCUwT+UxIw4LkrSnYQMLONcBzhzOJgAH3aikJ9P7Iy84yU
Vpc9kU82ieBXiVlWwPJLam1tb2p3ZYIlZomZtBhfRB+ZcO+cRzIh+t26jwnpQQvBVhut9aywXOwY
vaa7OfBOiYxBt70+rTkEdPD9Nf85yrtzB24eixehSth+oApGGwVHWjGt8IUbvLZutJajq+9ar35x
A984O5VlzfgVzzsMmXoyZJ48CCk+O43uRsePq2dlIvMFASBywTQZheZzTBQRGm96vt/ZSEbFlG3T
HT7aHZD9AaUoTgLQ84lVn/86tnmeeRhb/zUIhuiNPjxFPN5nWW3hl45zIZbRtRw1SVTtC27eHCcw
EIuA8Rtw2rTZtZi9jkZmnCsLWnpDN3YU9v0OXsEvJDj9mJBGWAuSOysxTxFSTlOZR5bLMX0Ezymy
EPb7G3dMbUatOv1JD2qxxEaDwh6MCfBeteeiY2ep4lyu7MIcT7+vvbuNaNflTAQCWcew5TBklpwH
l8jz0ymDooEMoevPKg3jQynLN9oc4n3YpJ/8NPEVK1G36FPDPDauV7966M1rpSl87T17AV12+Vo3
U/qo/dG5uu1jPu/4ahXIg+bHG2cQybNfTDBH3B9Or1N4UbXtkxcXYq0VyQ+fxOozKz/TQUvPt5BJ
WFfLisrMBEJBqQ/MaZwRBEZf0Jc3tt4qbZvpiL0Q1sYUA4eZiu92UH1GCZVngD1xco96rxaqLcRR
Npl9Sjv9aAw0yxLqE58+o94izn9ZWeO9gR7mrJS6P71Rf50nDhvlAQ4skvqJciFQdGeMSD3nKl6o
Eqf5yhCsBCStAWSA31ga80yQaE12hn88e0N7gSjb4UzVcyu4hU1h7mCze3jDMveIcQt+hsj9N3Bi
GJbtKP6mS604BAZ0oF4axTrr5exXskHPVEl1RkdPV4XOAJ/rIH1Wgbj5M1ilF4WxtpXZnwQhkY1r
h8+ecAv0Q6gWstCi05D/1PuEI3E8IDP8/hD7HvRbPCJkg6L+xWJ6frRqchBTXJIB7ppz0of9JW8T
iGSlNv219RAajsn7yI7cEyqpjMsteVbIpShN+5x/5k6a+EGlbibv5uAjReVFdqaUeXqDV4DMyc6Z
4/mqn9MfQyRPblc7jM2JhmQZ0zJMO1fdIx5SYSS9+YFeQjFF7+r6yMbAUnkPZUQiZf6qL4ryVGak
ETiaOq8VLtKVazNlBAeV7LwJTxDY6U/b96gouustbmyf7r1+ZoKZE7SqnmccWMrkqifSv9oRQdeY
M1EpsnfNydQ5nuH+JpkOK2bSHFno/JaU1a6I/WktylADMsMFcT8+pW0ZEYKpqIMpaFJWuqnOPZMv
QEgFzpC7CBHmH9ndTtg5MDWGID/asrB2VSrk0fK3+iipeZjVR+7PFrNiEE3zxp760kHUQFFaxfa2
l7vEkvrFsYPXiREqDCi6lAyyB2SYwVZoUt4y3EY00jfTW5QFIBj4s+BvODuqSMPx2WK+CaISy2Zr
bZjmG1+zBDlWFvppjLqv0+xDHCz4ZJGjWQfltf2NBMtHhz1zDTSYML4jtVc1eIeIgftzL+slNnvi
VaIzn1jpYWhXOdP1ok0AdfWHkBQWn3NJ84CozHXIk/auVLh2in1232obQeKtKlFlz6YXpJegEGRe
0vy9/YHeps45hozfOgxEUGItReWcEQegMnaVtjcYyK2gJFJ7id94E8zpv9hzKnggPStSJsx1FEfR
MwvDJ9sxgvwt7c1USezyLD9LtMyjM6twqZn9gu9qc+cZjJXKx+f7oHLqkuAhz6uvjF6GkzZ4DMun
NeyDac8e0oYF3rt7eszVnhy6WpTTDpGAoUTN9Fz0Rb+9S8iQ+Ne91JkE5gBXu071Wy/31LKqsniZ
qLL6PiQ1Ppq4eA1l+14zsF04vZk9pr6WnAm/ucuZhWV/RlSKlCxvFbNGaksaqwHklbevqWgfY73F
lzt/lesQfC2VH+zRbNbcFHMWaQobtUq/hqoyXrADUZ7BPA+uXbFhru7thRFHS4TL8sXLD1lOdT1N
yfjjrKe5zQBvJTPISHxABbyMGokMOem8TMRZanwp/AwEHgPHqTBIoR8IhKzUgHolmxxqSO8822g3
a8SRGXwLg2Fuuu0Kv9sShQPPjD8+jXHHhE+ONuQrxmuChIakukRU7sNUmD3tufJq0LZD9AMyria8
tyaAAiBKaowmDtHkdVmrPPCNPsQWgALZMVHd6nhvnPtf39X/jn5Wj78b+tp//hdff6/qUSRR3P3t
y39uf1YPH8XP9r/m7/rvP/Wf3/PP1fX/3P74VYk/ztfN7e9/8j++kaf/669ffXQf//HFuqR5ZHyS
P8X4/LOVeXf/S/iHzn/y//c3//h5f5bbWP/888v3Spbd/GxRUpVf/vqt/Y8/vwAI/bfuvfn5//rN
+Uf988sLuICk/Pgf3/ETV9yfX2z9H6Zuu6ZuuYZlYtBzvvwx/Jx/xzT/YVjk1Xzft03Po17wyx8l
d4L4zy+O+Q+LrloC3qbjWrbnUuHYVgBXeD77H5bvmCZCgmW5gcG/7f/95P/xFv3rLfujlMVjRVC1
/fPL36ogdYdnsbEGBQG1E5Zl/K3YsAGJHhQc2thoVVsKm783lXhMrXEtLPP7v70of/3V//5XGVZg
/Y9GQt0n+OM4hhG4hqvrf2uetA2jyXMn6VcuuP+nHMKaiV7KRicJnvw4YqscgKzy9TGSqxZtZ+s7
2mswK6El6JaN8jHp37d+wvrh5MyMNC8od/5smA7nh9wK3ZVryf1Qhz3ej06crVy74NXWL2Q84LjW
vbnj1FS86ilsDXay+jAnuSvTPo3//RD4JLBcb2Bbopuv9RzO9fV0j+VmWqWVAVoE6OY2zuj3a53w
o0u1r4I9+6MBtsqbbHjv1FVvXdeIdoTpjCUzUW4yRbUbQuwxhtTrs8zAhg2wxg7wDhX1DvnRQSi/
Me9yj2EAIjEeYdk1RFVXvcYwQo007fZVYzyTGtLp5dn2NYwrYdMCfneqZXl+jrxqOnHT18GKpsOu
QYV50m370cgSk1ItkBQt82c2E4P52LomO36HHh8zC5hQ+7RPk6gZWUgVWWvgJMi6lra3wry92Hhu
9+bgBqQA1bB1sIwcqEOaRWkPTsPWM7Wra5ZILAbxFuGUL0r2yT5LqTzOOdYWYsy3xmDeSkL210LY
zkq7BjM0Es+ncaXSBvLu0SheekYgjAMGNkBhOGLLbb3dWFCGMpI0JhZxLemiIcU2dVtN12+GCJu9
vm5kEJ0M5SGA6LqFbhzESy+L5Jqkxa6v4umxNgXsAdscdjDY2ltanbra7a8kzY61ZPKboiwDB9bl
a9uWX9MAa0EmfQkCjnlEE7i7oR8G3AVZ/TykvbvTbPS0sj7IJkQY5yCz1z39nbGmTfO1Xm5H6XgP
Te0ciMrRfaaIVMBqhJPYxO6jARjULI8DlrBLGwUebkQKl0nvg9tyBrIYIteBxFo6tqZQ22WCsnbC
bEgzPMi2OcikHE//+qUE38vK6Usbfk0OLNEsx5caUi9owzp5529YeY1V7cI8+z4rG0x02gc/Eju/
6/aFAwZZw/4Mld2/tkn13Z4LkoM866GQsfg7nZHusPJz6WUYd6RleQ/SceSmn/xvjqednboe38NG
+0kSNt+l+eisPKQ4nEBFBeGKiRKXGD2Zle2c+hx76RTOndTKPXaQpibq0NEimAdIS98YKn3hSHvV
8mhglgfz3cZtQ2wWxxCslXxljrT7cH1QmFg5BgYGAy+GH4xPOJ/HpyKeaG9gwtGozjzP1R1lNBUL
2Q36oYQ4MJvOYDL7vcJjET66Q0N3A1O0ZeOJjT8pSgqsdO+o/FritMJ96H4dEyxsYWQTaYZgakwJ
6FqHNXTM+p1uZ79EJ3dAGLFLyax7jAI9wxmvPxdtg7lMrWJlICF0Dtww4m9J1S3bFFtgIU3c8u0n
rQIJrXkDfdmMSwIz0ra9zzkwG1+qGU5C8IOrvmesqBpnerSa9oaToaFOCW0fGydOnEbbJW6bvmfY
oaEmrSbqMw+JYbX/9nD/tVQQymBNj7YZXQX7UkdUAfzF2R9xSbNAaszVpafSC9NTJZOf/Lycg/Xs
2OOgXKXNsHGbDO5uVuWbHqlgc7du0SdwJE6Y7FVmXFMtjm9dXGy58xCfyVqOhbOPUeAeN91y29Yw
zGNujkvy093JQ/M4DSAiTjaYjiNN6u3Af8tCc38/WAj+kIUV2XNGvfcoSsFNT0n7re/jdKcC5z1i
SnnM+Ja13vveB3BotW7yUCz9AWq0BhpyD3bz2bdV+uBJw11WHa16sWAX6zgoA3XTr+OwD46Rx7TK
sNNLK8PkYdLmFgoh6a/wGK206sOeCmdbsvNEjwr0tYc9aHEHZ+RF9yp9ZOiURs0FQ6v+2HkJ9amu
1y05UWEnS834Baze3orb4CtMeRY+wLp+5lU72CNvvmPI3WBbxWHA9n0KoXiC4BpOFROWs6YDIQUt
vQcqOp2jxLlhOxoOmsM4L/CIn6DnY5ud7+lg/szHaRyybUobVJGYcHed7zlSyCtYueLYKz1ZAlIa
XotOVTtz1O1VnsfVOshyYx/r2kdumvmNPBH+KC6arRXp8sV0qhsb+uQ7EgUWwKGqrphloFaXwQF6
iTo1ZheswSkVNzESTLAT2/6u6MVwaAf4hRWWSgZcHJmuvotBfWNdc2755E5bO8eWVxjzOROvHhZa
fxHg8Xv1U/iyjKq06zhiZ/d6qMrpZLOagmo71G0L96NF1kbA+Vp4SfbWVzBiFdfcQ6+M9K3hDJA7
kwDl7shj6MflXuvydIO+U30wEM9kYXzrOziWRticYgo0NpVTyZeCsdQmGRL4bvOXeuX62yEl+paO
/lpqefZ0f2DqCVdP91xK6fKlm5m1WmC+wnY+P0zY5iCGGWKVWJGxrbviaTTPJr43s8YJqGy4poCs
67PL7a0wZPbNmBuW2jRiNmaM3+F1eWfD3Tl4szDuFM75/n9Jz4DKTPY6N5jMwrBuzuGBxqrxVFQm
PXd0uy0hzxhwYPnsTYELmg9/1iOsoRW9WM7VYmjRKmBUd8VqGqRxTlNydWgHqgmSZzenNNMJxJuH
aPoD28sBRq37WqDtZ632PiiNE+qsndgpUJQ0yfRdpJJ2zTpJrrq19spG5gqzPtlA8wOmX2Jlqz1K
WyLunHP8+1BVSU4VlpUzHKcPIoc6fKmc4jARCl1FLRGvkVfbVAp4VbeiV6IjK0AaOzEhLOPq2buN
Sz+liieOojl0dEYoV51anE3dGjqu4aaDYmp7a6FNYks6w8T8DmNtbDPnZ7W3agDbIiou97Dw/cFL
s1fUZq5Tw4iZBkXBuZemf+7IEpwzdUxClkdh1OLA9KF5my0sSMDW17wYvlVe+Z6UWIRsFtENH8jq
SAtl+hjMD4ksxZpWnJIlK3M3MpVULHtN/mR1lTzErvv9/lVhZ09TqsKTmhgv6FDOvpkJQ5i5XAea
4assLbGqxqJ5SAMsU5jzmI9SwY2AKK82QMCF3ZfmZ67DaC1q4xdlBITAvHwbd1hHq8bDMYst5aYZ
qDAVBamX2Mcr1fiefwh8je6tjpxPhTnlqTFNRUniZH229fCQpqnPtq1JlhMF1A9TVH5Yosc32qNc
N1Nln8NWn13QNEt6lvGgDxOhhMGKX7sgGQ8umdmlGLPh2UArdA2y4pXjWRfbKsnz6EV3mDJXP1kz
DUtr6/HBjYt32brnkR3tc1nwjelIfVeltG4lGF8YfEZvcE+8A1Bg7iZuXGEL+ExKbDV5Q1xD5XzK
LF5haHc8qIaGHh/pjs2hVCctttVpEuM3ruIaDKxf7ekeproZF3lSqmF9F++GVD97oOKZT5OyvD+M
ZEbZFVCqGzfZrhi6gxajvhvgOp5ElK2peyOGYTvZqz3yIe2L4RBVhtwE+A+4vCNuaeQzsBww5QzL
sj/r0AqPRARBDnnRN4OhOj1HIr3Ar3/wg2JcjVVgXxwLv2gpa6qlvGTPzLsy5g29L9z1SCHU3ja6
z963xouKysdkcoKr2T2XJdty0dreloz7UTr1SMvEuAlikXyiDYdQkUxYWj0EurhPxmPsgF6LDVpM
aWETXB5tf2BOOaJLFdU+lwGh4ihQuFsdTK15U7zVJsJYVJCfSnMc31bc/bJ7o7xwIII6yfLkw9y5
4L4vLxjny0vhqAs+zvHwr1+CJUKVDf1vEcCcQxkmNskiUexL+HaMdVy2pzzUWLRmH562SgQtBIXO
LafK8+i9dFt9SeNRFMviOS6Mx6zUkndr3g91Me+OjLZabFoUkEaKI1q2Eh1VYSRtakhQoMuqnv1B
J5iXUgAG/zNiwGzbxrVuRrmox2b4+Z6006eIu/yJkGF8KCzyED464HsN82UZyymiVENrt1CCMXPY
Or+mtyQkecs2xKFJg4f5tLRV077S3U6xq5V/rUawXcrqzB3G5bJORnB0lrqw1gSLoWDePGuSbCqj
aTvMF0Cs2p6SohsbWnKUIuCG2Hr6QyaxO1l2PWxli6obmTcXgXar9ME910MM7pB+pGmRNQ0Z0V5a
7H/ZCugqu40+SDdSzy4tcbWxLwlkLXvyccc6k5+9N976+ehMgxKwm/bgGqb+s8jjrWHnw6dd5TqS
GzACaq6NTenQYgFSTHuOwSivanBPGFUdQCKJLS9RFtr6Tvo63VChyQjXrLBAjti9fB8FkIYf+ZCO
BsZVtiFr0TJWyiHZsW174pqyLzNry05r72SF6bSzEvuduBG1gyNXstMbyZG6Hm2bB/EhkGV6RFU/
CiRzyiTREyn/XWCXtg4exTdOqtuPOs1ez8gC9lbLGF6lvr00pyjealhBFl5Pa2vblQ+JlNlTJRyW
CI/S16RwvEc5QyU63z+mrhmzNw2/OlD6PyYXoo9j/2Cx4jl93PYRaBRTkn2KJoN9FeHUjMn9NvbB
55YGCVeCbHsjsdjq1IncRgw3HkQU9AcvcpsXEFo7TrfpEyqwtaprpvoyHjXgDfH4wpgNmnJeTnuG
h+C/cE+ApGiGXaXMlYv/yhXTErrDa+vZV8rf1IozurZguHVMJyPAGC1gxlQVw/Uq95Yy0t57p9vj
K9WX3ujTzZoSb2UKSJPAL2WJN7+hwJ64PQxwC+wusiznrOgH0vkTRxh8m4KbQfWAxaggQ3uwzx1J
/UWC/5EkPqJtXyThahgaDaq13DjCOCe1nREyro11bdpvGOwPZA2wCqMEMxk3JYE3CnGQUl7qUFHz
bV9Md+61IqXRUfug1di+mxArb8T/uJ334iYWWnLdiq3eGU+hP5yMiRlokRXA2bNhW7nGBYIl20nj
Nhkut43h5BiBjWGdiReo3q/ywQqHGwME3Av0GvvBJcjGn2aZUN6YRzV3RG1FcgL3uYyGlWgiQnX2
R2KP2VzvHi8V1jOIxfqBatcQo0NGdLcG+VZlAqj5shktALSFTlyZwGrV96tYFPWi4K1KBxWt0sGd
KDBKWehJyFFfsBvFJ5W9vIIT7RbGiNXYLVIOMfp7DdYY95i5bClTaQDVAdytzVXbPnR5HhxNaVLI
QbHIRBkCNgdzBcmzRQBg2kvODfL7EGIjZne3LFhpFjWax0Kf3wvSmXWLubDLTKRoQkjV4f5gB0mN
aU0Ee8ZEzIqo8JkDcFptFmvGySeU75dRz7kF997HULvPMJa+apI3s8acMQP0MIOqJbUthwK6JCmb
8DFR5qvZB3sj0xgbUm6ehbo8hJxvF7bZ9Jtaox0L2OZqpD9jWa2l3f0QXfKhj3a/mAzxQnnSxVfe
LcjkdTAcDMRBc1UaQQO4/YP54TojiqKXMG2jWQMH7F4pLVnaKYXuRWPtycGkO2umrw5qN3I+wr/S
qoWXwdxATgE7/Kujrp29tYMCcc0HePbTsK/V8Dw0zbcpAbeZpk/xWF8DNncn0dmnAZq67LRjBkAl
8rtT1ZizV1y7Eureqtb7cOrhhzmZr3R1LID3/VRd9JOQLFhXaJymQXMsZYE7GUbrgQPK0ndoMUst
0KthEi48g2JvHEw3t+KORYEfvvFQT4961aqNXlu4GumSDQaPdiCdN9DFUbEE8TIrHCZHOkkIUqXH
yDIveZ0QYOOuoI8CUxGDUr4i2DJ01TUbP705iy1yCb+PrjfWhLjZKpuXtrAmAorD2k1xqQgVlsuw
Fdhdy7Yk0PMJZoEwvfB+VVqM4534kB/c0Ch0DGs0uADQpQi0FiP+9dRekVwi2vXBDJdpXR5/J57b
H2QZ/RqUay/LIu6WbPWndIhW/5ek81qSE9mi6BcRAYlJeC0Kyna1ty9Et6TG+8R+/V3MfVHMaIyk
Ksg8Zu+1+5Y46yRnQtMVn0WyhdYnyburF48yGw32+kTaRQAX97H3OCbed05gVtj3knAyzToQBfQL
Fx0H+YrTNkvdj3V1ntd0uCMYjrSkxfqaSL0ek3E/NCTK5Kzvmiqtb1NlvWg65klAX8IvSFrVWgm7
obcJi83QFy+gYwrTAdtmdQ85o3sezRRudW49SxERHpKuBM+xbWGnphDrexCuRWF9jpb4sKqSFDV0
kDtHpmFWsbhtHaRzXdMfi0YMd5wINWkaoQlqnswIuWuHjVlCjtfAvkp25sa1Hp4io79rK1aYo8Zi
3XZebSD4+Ajsfzmxpp2J5IcXcJ69o4kKchF/GylRqikNbsRiH4fNVFsitRJDOzzq/UIkGTqRwEIz
sDOAQZCqy6k/rugqLIZxaTogQDMOOtNA0uA0dSjNHpzHLE9VqeMXQtGCVyd+LGacz0UCkCgrqj1T
5Pq+daM9QtfoJPRWXMqRXFWBCREat77bBqHDmIjzynpiV1eZdmD1R6VLByTOtTfe1T251Gk1iJ1C
DD9rbfPlEXzjGJG9q7Qh4Urng5I6CIdaeA6T3ck9OSRuEL5z0DRImA3hL0DIKVyxhX8N5h0TKZo4
2+STbmHjRZY6YMhiMzfaEqHyyP6eQdu+nl1meZsJJtUL2iZl8X0k2Gegq+/z8m2MWy+MOvcRyZ29
G4fFAj079eFiFPpRs5GVx+Mfoh/EFYCXDSLm3WSPc+IlOqbeZO56glwuHhlrBdb5PdpZh31HF51J
e/mMTFwEPX9qVGHNHNZl5iJut2/mAKpsTvrxHqwTAjy7MIKCiRlghDUkTrAK8F6XgYrRCy+o6lzJ
jlOv78cuLLPinKKwd6wxHEbySwyz+1VifMmVdoslNwtV/r+kmP4REAOdvhGOz87iecB41nTEZuuy
IzJkE/hRDIcGqDfQV1MoHd7qbi7zA1wpHPu4yyIVXdvpafH0f56yfh3XekRN/StSknI1R9pI5tS1
k41xtbWKedG6RPtsRkLhzp2z9xZxcTpihIt+eOy19NTaqD8mTUI9YPDlu/pscJtY3/OWOCMpVidR
omBZq/WQDLRgFQPl2dFA36f8MRONZMSuaQ69k7l70+3LnV5NwsejeRiMBsDNpoNn8YF1JJZBvEZ7
x1vMHQJJbEx4Pkbi5YNVIA4ZSpT1NeqdsCnIl8us7whXwR5b83dEPbwr0v5o9YN3Vh7qlobhMDxi
qipSaQ8qI9wgHqfHUaJ4mNgGl0y/jo5ilD3Q7jV+lgtO8zlDQZY4NU2UfOFRdCAH+XVcSrxhJGSZ
iC93VVceeaijo5EoQnhyxUs91NmDOTW0IFamh///ybiMxU1MGaf6iriP8kNURThVot/3azlf1sHs
DyLSvPvW0uBE5MmFVp59TiSIVpD9VcEDidyuPLNTlvA8TS4BMb2P8WQ8tOb4qbukK7e29d6U+NQW
EgjPsTF07xqNzP26RscENhkv/2ScrVWBPoO49J85mRo2vogEYlTWd/ek0jR+KfofNjXRXlQq1G2H
AKoo+cnYdhM0BuRZT9/UQgxHjJ1+1rvPqTT/1EUpCSvlS2f8hWZBeGGVPyfekpyWfmbg0aPgclCF
p7rxZmetvFpURYEN+Vx/z0UadAxm9w4ADpjgm6HJ+S5zsmFgnJyUigrSHXC4dNpODa24pcySiGcf
n1KboKbV6Ov93Ns4RkcmnEyh9IO+/Vo9MS2kRV5zM0Jm3ykFkCMAhkJWngRkHkN8C4qcy9eRUF6o
Wi5lV15wtcIIQUUV1IMgMUBle/pWLJpkhuxgqN6bZXyXCJH+a3OCzeJlOSqjyI8mM94dCQ36pZAA
GDsEDf60Tv1LPxmmP1UPEsjRXQoIDYfRfLQXsqS0Cu0YIJAITys+HEriO0V2nW/LpLquGUMVzUI7
blnzGzRAia67qS/4zlz6W3cMKS/trTOiYc2xx7kZTOQyuVuNdmbN5rXBUG93olkFjpQh/x7GI3uU
9z1TbrhoNJf5zFfSd9FpRmXRrCMzcGBLsFImf0xM1jr4RXvWH98Shwf1woCeb6GJFgUJFaX3LZDJ
HiZJenuiALV3pvxr9asKiRiAsFYhWzSEPAi77J8lvppnk4AzCvLZOP33t7Vhxgivp09J1dQoaW+l
PfXbTFhxbIVy0b5TlpmPvW595CwtZsgqQlbFXUI4Y+OIm+uwGooM9KebkGJwoGFMROaA3yOTMrT1
gZA9jXPO7Ukw7V1uUU3owGfQTDe1Eay5qJ4xA653k2Q9xuiYBUV3KyNQiSB3Tg4cVL+FQbcnIEhc
/6yJHG5tioLcZfKq26YKrHhO3oAqH8ToatciLe9it8EhzPe4k/8JPRnUJgUpHex/550ym+rRrBzf
dFjQ1F2mg3iESKtlClZ6tRxyr5XPiTk3e2EacEot2E8wUC7Tln2e00SUVUSmRZreLGukvx5biwOQ
UAhmru5FB7XAB9owpWO5frC96WOwAb2snU7NgGEQIU560OAaXcClrfdjTnSISxXOUu+xguR1yQZ8
WKmXagdXJ2ejI3GH/QLMCq7z5GGe5+TBiPsPb6xlIJoYbUtc4Eedx0+ZLA8pjTHHcCfPhiZwMI99
qMuHpCKJfJjeFA4HX9ME6bnF1yg5dOw2kje7zbVTqevBMnF9ZOqmNBbShMr6zh+gfk4wTN3ykvRd
vxsciOEAw9f7SeZsv/W3vnZMmknUQKqBjKoSxprz2Z77AukvwrL+3uO7v8PwSltuNlqod9VlnVpv
p+HA2KPQXQ9NYz8TgQLQwmkhUdcRaJqCRY37RRSb5knj3LNDKfmlfB3btd/EcHFGMANhim+otZbm
ghV6OvEmc6ouDGOtVJzHmughEkiCDkcTKQv5SdlAvCtYmmFUv+YmWUl9yq5mZt+LS9c+VS26R4dE
8FRH8Y3QaglmNd4TqCCCZLWXsHVy0C6gAUIc4oqKFEDMWt9Wb0GkLX9G3LHs2GZrv2jovllbu9Pw
G7dViZRjjI61SSyBmr3yhuiV79a0CNKgYtsvHRvigjnDtC7qwtOKFhUQpEMHD0UjYUwrPfrgvv+q
F242Jm/S10Ea3OoF8yKlj83ccqfpjeU72wouzfLHVutiwCWKeRARs7Z79OYtcnn8WSJ5dpbxS4PS
X+qae7Mgu9wPlh6YziJ9BlgI5zUwT24Nl53cxsq9J9rTPWwAvqbMv72GR7RF9REMGw2EGRCIK5qh
bvuO0R1jacu8S1mhaTMiMttJZ1UBjlvWnTdEffC/C4tnC7f9OVUF2RESTm+eOu/cfBmqdy4ll5yZ
iPQsag7tr50l5N6Ono1XI7/IxXmVTbM35SgIMCQQEKjIAc278lsxH9sJnQI05fl+9JL5HmfnwCbK
Jx+UhD5h07FZA3SG/H0tSDHI8c85LBbyTDv3OoioMvFOI9fNLzLEsJzYLY6WnxmYdkcyKLzZMh+s
bAnxSOkr/8+d3ZRISVBL6MTRPtfOSB1GJPrUUmIRdijJMpjy0KhKUqCF0+zrPH6YQD/SrzXFy1IY
/aO5steRQPhMVkm7NV3cm2OTipk1CO9J7MIziFTkL3I6fy04qhYWd1dEDWgW7cW9ywazuDZTBLSw
yiDrJqzz14awTsaRJw7FP1ETf4BLomfg0trnwqn3jbFYbNxY0jmt/W24Cta/sPw0h+4l7aUP0E4l
+9KQFGMjjkyv5UunPywEyuvJQrkTJeC23VemSiuyTNYByA0fLAnswtryoybYfuF/P9SlMMgN68YL
UDuiQAsSW5NhFCEbvjuzsoxQtsk/h1eHwQ+CYulhM9PBu7n5/FkMywWZ5uLXzEcDzTMWgp+m0KYd
iKZ5uJuGKhATl3A28Oi5/TYlS9c2tKPhR465CjVnTnEPAxxTGWIj4CmEQfa4dWY9O6SNpx5tMhrI
laZEwx2qexy8Owd51YNWal/kSKmz2SB/cCqyWP4ks5CXmOIuICvX3JlkA0FaQVkMPY09ID6ytByN
838/VHFUhfUyfLXSY11FgwteuRvO2TZ2YJZxavkPVwuwtU3PESwbv50r5L9yNz+lgKnJwIlGsbcG
dj7drMikLjQiXmoDOImkzXYHafvsRZGsILcZbG7ixnqoTTCxsnnBlGF/ZBVnug1cSDn0xHWEWwYg
UjCLYgj0DK8E46ocriLcG8dZyZbhMzDraWSXMn82qgnMHqeqCes5i0nDdOc4SB1SElfi6qapH3xS
2Uo4QrMT/jkwzSG+J7+0vbVc7MgMBwa2L54iWm+prBZSVyOeja/U1pZjXeuvcMqXN7MyDtxK05NY
1ZfeyeKKIW3eEeAS5nXi7bNV2GFixriL1uYrmxJ/dRzzwdh+YGlDRp8BW4UwkIXKYrNCLKsDO5pZ
WEk6qzaMTgDZpWrakoG0/tUxQMJ1pzJ/zAoO2K0dIBwc+cRIvnbBatfavkVtTM5JDdG/0E21N+P1
NeYbgD/rGPB1Oi3IpUWibemR+dpqBumzunutN4JqbUCx7t2xRNhmPCPKVT7M4gLMmpwuLEbJsNj+
amB/Gpae9mPJxjlDKUnrtUfSgY3SHTlYo4Kok17N4TpQKZcURmLRfghKCJdEJduUba9KWYT0Pumb
u0RNMHomAdwqJnmzsu0nT5VXsvUSzBTrP1M6hGLK6JCXIr7qLVtjDHivQ4f3T8/IMOzdwHWYkkYA
Mf5gbsAg0j9hy3YQEnr3YA/XQ6ZIuRjEPs1AN5DsTZgfTqnrgHaA1i1DQJCnYasTI6JxAaTlot0U
dqbdeBmn2vxY7JSMLhYBS9aYBxbLzksVxwtCHvyJtBwhWv3Ez2S1xZdrVmh1FXILMj/lyOCNOTwH
f341atgtBcmJgG0JCjL0Q127ZNYUc/cSk/yDgNg76pKnRFd6Ac/AvUqBfd3CFVX2mc61BcsMnN2e
reUQFsNc+npPHrs71CewBTu7BGKshmo5GWPyudROeezyRr/DV/Q2UkaHjcyeAd3b2Nq2ZxKlFI6L
Mr9Z4r00hHjuiL4ro9Zv0uS7xivi8+T1R+Tv/4qyMSnbHAZVbpjLScP4Nb3hCYC4kvJLT2XdnrqS
1HdFjnJ2X2Tr9IjzpeN7xFmRpNUpLS5I6rek2Ybw4yaCdNZRunW8dTvSdP6QBd3xTFOL8WHae1uH
UDrOYDCw7d6Nfzwaa5ZRZyRLVWA2DGaUyx93WDCFeQzCkIhV7G1M/CvAtZsDOlwOgKw5k096toGv
jgAk3Tg/rg52dMjwtAwYYYyznQ/zgRDDXLUVZCBUkFF3n6XDspubBeMoPJd0qR7hOkS+bsk6cDMg
myKZGTWYHvF2GfEBa10Nt7TNH2ISaEKpp3yvHl+daIqD3aybwpFwqM2Gw276m+vqXFYswRNvg4gS
BrYuY3aYy+TXbribbAr+pId0YFryn4QAea+/Ohzzu6Xlkq0SxieQDxhNGcghCRNcMnI6U5Mmn2nR
7PTTFQBNsKIJP24RpSmuXKtr74BA7eQUn11491OPhz6HX95b/X5e0Seu+qxdOaHpRqpcfS6Wob/w
EcHk5kjDVrBeIeFdrQrZF3aa79pR7oXx9xSw6L0InTO606eYpdr0O5PxdFLp2t0y0ErrCAxNJwCF
wZvFUIBQaLQDVPgFe/Wgii3gCLOpHYtpDlC8eaGqwFUXRTCgmfa1nGz4zB73ZNuvezLon5q1tsN2
dSDPWNm1Ze8nSKn3OwN86gIpxCBQ1fcMgo/bCMQn2Hcsnuzti3E0yUh7HVimYgXRoCCyn3GSudg3
hXxyo5q+z53eip45E8uZ/qmpOYFtk0WU67l3rio+05Vgd+G6AVk/+fug+GT7IQvqIn7QxXuemO4p
1ToqfsRzpTc9lQq1YVZLcrbIGKT/kSfCScwDTDLF17bNoUG0ugYG22LUmgAF4vg+G/N3CrGPkRrg
H5cvCIvIuusyfkG0c91cYP715kPZwjHPbC6yuXaPcaY/RJIcRxPa5t4azY5AlP55yLI3R8eyzrZ6
PDT4xTwbInoWsYMZvfENR94HiJNxT/O7pTzmCJ3zXPMr0t/G5WagQqUqbFGpaOs9eztGdPJ36tVA
UtzU7iuHRJaodcqbOzpvdZa/a9MkH7clWsP1gBnHC2zCE1HlQudNV/eCmOsds2bcxt4xy1u62hnh
VuYcitKKb3kpt5lczDgHVmVjsROzJ/pWi5jEyoO9UGhmSLOeBlNrdadFUVzH2hJSYwEO0eJlxxo/
Y5CKzuq/H3hR7bukdv+ZsyrDwp5AqsjTRtnr8pvqjR0xmvaNkshA52O9yb5W4HDtmyCF/RDFLfmZ
jnlGTaJOuWDZxvr/XGfqFYJ6dmsUqSlZc2sS9+jqowgcCDpFhiyGnrCpbA61/tOrnKDpW+yWAp2P
t6UB5406eJlX+9SwnBxcQik0FK0+p5r9m7ale4Jg7t1E3f8d3O7BbsXIQI0tLqhAjrsMaRjMGwyQ
xVAiipvpzh/tZV78pV3I0MXR6RdtTox4FjoRO+bcIA3Ci4npmASzZPyDVLCYmrNyfB8j1khzmjBM
S9IL+kLXTyk7+vrR8bRTLrueg0l8rZ41BnKZ7lpFwiBrNM4SNx1J1dzJdDAI7fHYiQKLDjROhnCM
42ebnIEtOldDUDUdQDrkDNlIFkxdAwPih1EI6x4X81Od1TdwKhu78e9sGrigFZLzAnBDRwB9rkc/
hPYofGjm18Ilu6Nk+Gf33bF2S/OebiPEi1gGmddWW8dxkFX6oJu9jS25Yv8sNxlIpnGEDZS+S6/t
iq7yafH7o+zXva4076jlDSuSimdVcqcHKVBe5NOkFpfCvCTPWj+/z2kWRpWm7QGilMmRtyEN0pmy
g/yK5aFfJK55YOmJ3HKSKQB2zpJq9LmQ7HNF7uMgCZIxyvp5tmNB4cKavdEfmQunh14R4EsPgV5m
tcygTeC4Mv5fy3TaY4PIjg0B0UtDP8YmbqbA06C1SQyKY1WTFiEkNbkNCB+eWzAqxgUx50rnFNm1
yri0ityNOA8nzPOLwwwTNbUXY6mIIB4xuanPbOCeVld/FAP8o3idWcWphOMcQUEwgElMmVO+olm5
tzN0/rhT9F1qlp+CgtIfDQsumx3m0AvRAQSUEc1eL5lm2omD6wKsM1OC/pLrI8zbubyAHvVOItMp
CiLtyUIpfqY9x79urzNGrpRQPhYzMNj6oEswh4sGGQyGwREZVvaO17vdW5JlgNp+d6o8uR7/iFyV
A8yhaK+ESZaaFn9764CZwtDZwUYj1ISh/luyifd72VOMkQiqtzQgaa5N/n9MXhc9F7zAweDjjz0O
F/rATnr2rbSADk0A0dkjncqaCVI1G/e9YI3lOQAJeO235eBokM+DYYOpSyK1Lwi6kr2Z4hxNkg8Z
5Q+Oi7VfQ0Uqoi8dtjvT0dHYT21ikha4+lRGU7huPX6ZpsCcO++PpifwNSb2v4KgZGFe+eiah5Sq
HH1aZtzlKf0zahPdm7tzXNTms1wr/WjyHHLSDvu1iGE3yZ4B+rJ+OCbBogMTqqznGKyon3rmLngv
+U3UptxzSwMJWt+rDmI/+y44os2DmC8jgnnmlGom8Eh8Om3R7CytAxhTQZzHBMesdyq+laNGPoXq
j0aVrEfJcBhx0UMHg+fcUxZL3qY9FpaHlBCkg5f3H/NCkRMrkg4cj49edSAHZARG0JKk5M1AAyDE
1c+k82noDsktaHPQxhsGQUIuWA17s3da8NKRGJQwGLFno8gyXKCRIntMI5I256r6ylnm7cglZNRt
WYTjieq1k1N/BySB1ydez4jmEUQqoi6bKBBQ1h33BxSbsbfIVQyKrw4vKGCoicKRn0WEkrh07Vw7
Ss6nDI8kjwRRyHUSHdoW7cGAnOqoeQs6wRpy6pyK3xXivj9GDFUE9W1YtyS1VS0yRCNuQh0ReLjM
7keFe1CkxcHBZ52RIxdkcPgPcmpY1uc3+ugHA3Sp84znwAz7IUnDEi7dXrOrcp9ZHwD7+IoQmJMy
8DKrFNPzYl8FJwkGDTb8a3USbYbAe9aHIwngiERYUPvcDukRS/xDJnu0gjqFT4davScfDHiVfhjG
8g0Y2yvlKLQJVD5gkKzfuGJGXohxc8PsV3OJD0BoeU0z8b2yCAe0srLVafLDmBR3ZHLbd+ba2CH2
t4pM4u6VCbW2G8am9QGmmkfpZs+zl+NKjvQ+pDRKdnWxZrck6eDgmY+23Vf3gzY9rGv9VTc5M2Z8
jzt4opMiDRCnLEnqkUT7yAD1oC5Gbz8nOJfOmH3EIYJAioSOFY+XEKRirazwajvLoRdQUS9ZfE0q
wGoO5h3mRPWZ+d8jdLez4fXIjQdW5QUHOnc0Ws41Qz1M7XXuGU5eESsB6RtISE8m7YItENqmbfZ7
BEyAT7n3L4WYPixLs/GLwkJcV/ts1/bPqrYcncol/2SZXhqXywmeGjX5cCEHE9TFar1HcwdRjPiQ
Va7UmIZ3P9j/qoHmh+SS1I6ZUcplF8+jeb9lDDpQmaTFXK+bDi3IcCLJs3CEpzhVrDzdznycNZeI
aC+ufS/VIPCaMB15xR4tNRvXpjKAbkzZvu+wPg8O8FcbKiDgjccqIWwHfYvfAEw4GPWZso8Chyjh
0rS8MB22oOiyELduy3gRzJrawjav7YdtIBRICykv2K/+TLkuQmeAlYOSOgktTfvpDP4nXc2MIBfR
GiinTHlp2GuxhNVEYx10e0LutbwZLhnQHSMS3zW6I86y4bHBPkQ7BGshjhhLR1we2mhzfzsRNEgb
k1DnOlfwXNzBxPXu0ip9MceEEF0rfl26mEmaG/8t1anP/gh9i8XOqu+KRAKs6XR3C1WPFbkfeWJ/
GoaNVcpN9CAZ3maNIAzacDpli6AGL3F3qgSf3Ei2GRMe7VL1B5Xw+pXIPq6qI5bebcnqbDkuh5aE
rHraEsiTB08w80iM7EdY/ItwaCiCE+0WDdMPIZUFt4sMdBX/cVJbHgwEr7tVeQkgrwzgKFl10oW6
qd2VMfUhOuu6IbZg9CIw1JtEIkYUpKd8H20dAEYHdF9CDh/60RemumSLTQnWEWNYeeroSvENSiOQ
Ju4daqNSM18mMG+oITy1K8uVQml+MfUVF0tFBINBFT9Y1RMqwvdWJzTTdHTDjxIsyN/L3DGv1r0X
xP7ovLt+C/ftgwfVNvOFRe8OGQACnMaE5z0gwW6vdltGwZioKSy6h5HN5yYGfEA9CcwRt6EY1K8+
F4HkKS5rFyIKDQmyg+k3Gt+EgKQPdBTC2ZeWINUdrJTMGXxCNgZTFkTy18iiI3l77w4zC5v3cgcl
gOIm0yvLX7CksC93/uWEvg4rlxdYJTNbziy8yF+cVugqMHK1mDUvW8RD1cqAQufa8MyHWN/e5LKE
czGdq5YxHh8u6hbz2I2kZgrIb35fe4ADIIesXrQr5iZYES4QH8enGvNndrayufrBmfBA4sOrk3V/
e5Jf9rNAxzelwYxgs4kO1kwcp0jFsSNNa7FYJzSPuRz/Crj5QckuSsRfSGPv24W8kr6tGHWUqkWB
i/yG2Mu3hFPA9DL2OUb/LkcmHAVLFwDPqAIyRF8TNkW8NtCthQnPGEkILxaZcR3lSLDO8tnu69qn
6Jb7skYzBM1pT6F01sofZXaKt037obtlUK6IeShRwyM8YMi1bVBMd/Sl95Szud33kXqQroazPTqu
CZja1Ryf1e9QdiqkUWd8saDJdRqftlpciozy0e5T45Db+WVmseaDCfQgAvA9RdWj1FfmihMmonxl
8RbNaPhzl/fAfmIlOQewlkek7W19UXHh7ZrxDwN2Zg6LXR/L5RAnXQSbDJ2Y2+DfV+klgu4BQ5wU
Xbw/XGWYOjxgNWUzEqW+FITn0b+wjfoli/WkhjXdMbK+MtBGiSJZnbA7vPPWipfcviPE/a3ekiM9
hhjz9A5CwQ2L2AqklfSAwtAzGOwM2pltuGndXDY5sQ2loNdOVc+FbGbJHLT9yAQuT35p/JiIoKEh
Q0aBIuuyb70qnwdlWK/sU4ApnEzAbS/4Jh9yNhNh4bUAg9f0lpiq+Vyyy47Cny90FiuKuXxPyp28
d1ukZQlLY9MGO+x59l9TdtRm0FcQdG3MVFRNO4mYe2/gg/crI32ua3mPC3zmQuAZpcX8aUwmUoMH
i7cVzxhGw7LDPTxwVFuNa+2TZMVsl1kGD2qyHDsHCbA5TNnFqkcoriMsBOwGR0TMxHPP6gqcYXLi
Z9htBPqwmA0TrWEywwO8jCgONrjuoI+1Xy7zX9q/6ehlzGDzajqtDiVXa9J4FGXNGWZOb6YmTD/t
jOXYarzyLm9kOsTmfV2mn9XgLjuhJ0DyV1SIcVJ1hNTUTHHLO1NFLkutwd3FuqKvIxO33VIydXN+
Vja/XVS3X/hgT7KmABjdIWApRoi1DtcTRvq4I1eN2bqDgGQeIhYTTPh3KIdajJ3pge3pK1PWT9PU
vHNNT6+XiOFiRBOil+lOib69Kp63loEzpsTEAhIk3vooYuyvgcRgNfk72k567hTYmRWrypFayE0v
NWTBQ19Nf9M2EsgXvBORToh7dBXI3OJR7V6WDaMDnRMxMMr6PPfE3i6h1MBQPjHvtXzTs+JztDzO
rOSuVRp/uutIHtXUpA9YKumvyMDFovMAkilDNqOKne7EMGDjkHBQ94QO84thnO8VFtOHHNROIaCg
9jkfkYYaqo2hPlYOf24t4YKK0udO5wao8Pehxn5iyIOyLVdrGDvaK3Uo8YAMR7V5RImpa5+OjUba
daNLNqd3CbCmq6idF+GgYnAY0fJ29BewdJjzSnOT//gr6hOYkutfs9zb0ticR5VzVxTvopu/taUw
v5LYlYwtJKvgyjD2zgB8WBsQC2AKxDrb300GYy2HHBOd7n/z1fRhu8hwyvGRR0whgo6d8W7O8tfF
1QZUNfLmsSK7Eed+Xkzk71pjPde9/pZAOjwQbNKe9YGjV24+LTojDKrzp1t8tXwSH220RYTLDgd3
BwuvbaxXvbjPY6cM04Kun+Iy3Rm4xO4tQJ5TK3xwfd5hKuHgksQMIUgNG9OwSQGMGydbVXJvgkdj
ApEcSnuLs0ThQDCpxqRdnwJtbrW9OzAqtNK4PqSA0NHieGdBtDAIHXVSvJlPyBnw7rgpT/PgBpnN
lMGxAQYppElmjLlvZCLQOhNJqfNyjEd6AsPDYCj6H5NwPD1fmQ80dBzJ2sVcU6RuTE4RZm72hoJj
+/AWdbR1ER9aTUV+nkBFR4X6VGIMu6jMOForGk0z8R7VZuWjuAGsjVHnVFrGj0ViWcg4P/P1LfbV
SqGNsfKDMc8JxhVkpyWaUkA0Tb4xYsXLNDB8S/PpoS+N9jYwHFhzScCLXf4B/prsOk82AR+hhfkB
QbGYY/tYFIjzRBJDtmj/cg1hRy0ka9kkbf0UTog/2Z7DEgT5uttU+6ZieTCTk22SorAT2CM6b6FU
NkwZSIOf9yLSEdHnP83FOl06+2NxHQZNOa99pIN6FblwD1HEvG7bp2FYeAfaTmKOE1NuNKjMcJkP
MjODHg0sE0tKjfUWN7agH2azI6r+aKyLt28GIw7V2v4Sb/BlgvBjXrN+kyW27KPt6fEko3Qxxp8M
WbSzoznavrbQrLo42/eWy3i5I6IJa09zizrmf3ZNincjrbvhq/Qs0P1SxwMdNy0P5SgPWMoIz7Po
h9MuImEB81TgsBKvYkkTzn9wYMDxWBByRCiedZa19+5h/UzhG5VT0l6WUo4suSY2Rcu9x2KF6b+W
Ew0TA/aEttaV7ueYuhGBOIdKz5dwG+R0mkln+oRKLNrHLD831WEVxLaT31JcEFnOL+3OjLbzHEcC
du89GQ3HpPDYpcaOF5az9FWtj7u41cfzLG1cuJ4x7MAbBEqs9n7I+t5HAk3LZKtAa1qbOUp98wwM
tWA00IqRoNbYy5nKmmdiKCkuZu3SmTTnXhcFOar7PRRGDJ0IMf8DwY8Tex89dqyHNSYKr/3K58J6
lNryVCCBJqjDGnHtECNrPxcRvDTF0Ld3mpMVT1RoDfkiuvWnNda/HtC0dfYAuv2gDHCZIprrwVW5
HyOaPEXV8rxYBFc65PktJduP1rwUJdo0WHb+lI2IwxkCHFcTgU7tDWawErwALiG74oTaizln37bK
h6FpHebVtXuuit//lJ9g2Ko7Jup/eQKkb7YF6OUsWWg00SR6w/AtnfoCHIe5B+plv0tStgRWjYGO
p86ix8WmT7ecRSQ594fKQ6dI3THfmbl+QP76atXKCURKh+To81/Nm1hBaUYK9ll/nTvepdHgDYLu
CqGerXB+ZhY3o0qGweI23Ylskw1UqX0UtmWdqXQxULfcRLppp34jJpule6vhxNL+Rm6lbXDTAc21
RFPmrSlC7XHcGQiZrNxg4OlULFqHYz7qx64YEWtaw1+4N04wp/JtReJij8nst5r5hDCXmSobu32B
ErmFsvIqDPvYx6rd1SyFgn5kat9h9d/jTZl3U0FtbyWoQRk20fq9/I+j89ht3Yqi6BcRYC9TsYjq
kiW5TQiXZ/be+fVZzCBAguQhtkTee8rea+PvEznpEt2VSmF8043oYv0v/Y1Yp2u0WpiNEg+21Gub
Jg+EechzyiSyyXHP7DzBcjJlYmhnkQS+JTQPQWn+UE0jqF0qGrwcqrTY4FYg8PCaCHFyMOPvghGf
U6DKdOqwkE8o+NnQJrtArn8SdDMXhh89A0+adgPJQC+l08ZYw9x5iKm1YsJemOTwWdSNLbG4RRQc
g1MJmremXDwtHjV7lqQAnQkaObkmbilT29ITkW0YffjF/k+0F7XAjrJMDH96BndRiMptMsUvtliG
U696orwXZ78K1VNTYvCoOrfKUABGZgZdbKJyNtfkSHheMsyasJpEZxSyHrh0dcGKHnksTp8Y1onn
EurQ1Zb6wfGibnoaUKcwPkwIu8hB6tKXiN4W54DIXm8pV6K2TMVl4V1VobvbsjWB3OBRspVpJabE
u75zNGomGj/kuUqBOL/JdpVZTm4GTdABp0g+YDRuUzUKEO8o8OvY42Jpqr2xVA+9ULgsRAO/BRTS
z5ZL0ZdtGKvODnIaxNpKAO5arvzRKOx4QNodiwYhrEKaEvBRHceSPgAjPphdhm0KCbxY0xQGSFAB
CD5ydUHALBRQcFlYLVG+7EPYvJyT+b9pJAyXEHl/VuPitGjZZ6wipreiatzLLJBmkaT5TAp++m5B
+Hitgtk4iQYsSi5hXw1Cw+k0LF9kFlwHKVp2U0nAjSXMjHf/pgg1cq5lSEDwjU90J/bQlts5JjhW
Qgq2cgnF/ibVAHAsnAW2FpIWZSRBQVYJJul4aBE6oxhc0txbdGbAwG6VHnI46dMM3aW4A1faqy5l
PMRqdQIN1GvJgSaBkXhFh/6qr/m0KF1zONcM0Fhrs2OKN+RCFZs6Dc19Q6DYpR7lLY92v5sFvt+M
UujaE045Q0E/kFEOB7F4TU1JP1BQkD1Z6H7ezTJgpXZ2Y9BuZBsQ1VQARmFjV3LFDzeoEcK+aBVh
D9eGBXMZlI7SI/5rlqTm2WO2EzSzLaPf3S0l54QMEdybBpg4gILrA5PQ64yLxSc5kIBlGeJsW5mM
LCJr8tuZCdranrkDqyO768UcWZ6CoLrs/yjBlwN2VPGAy+Q7lZLUgzzIBgeOH+oDBlGO2DTCgX0T
G2wL1AREnE/IlMYBYedPHMwajZlW2XO3mFvi9SSHzhUKbbcA1krwGEoqKSJtbOy/MLOnOyJ5b11G
1w1DkYhLCZ+FyDTYrfJeRyOsThdMmPhnoyD8qY2RjQr7NjN7THmuvMRq4ydyHL7NRSgf0xLP1P//
GDSSubWsqmTjwL/VaDWpqNJs13HsILMWylNUDdoGx8pwiBV9D/69JC/ePAlChOKhpC/IyyDcl4Hi
DJiKT0shfAmR8gf/IvYIu1SkYPGqoHyfEI4B0m+/YkGNHQaDXL6DPs8XUrfPBEHJe7mhbZGXnuS2
Nem+E58Gm04g2ArcUQ5ShHL4+m1LUctDFhIq0EkosuYZFnJFAYXxTRI3GYEOxHkjQOvjckZBSGLR
EIq3YsBcL/aRo0yScJjq7JGWrEA6FQdUb3BWTz3tWiqcMHmRujUfliHrXk2DZT6rNp0VSDmuNHAr
yE+1RToe7VKCJKaR9y099jwVBI/gYDWr1W+mFeFZFhuEAp/dCiUXSyFAWag/0/otNj/mKPRy8xEy
l1iYjRgFFUKJAY9GUdVvYZMfB8M8tU3sq1LsVVAiS+iHw4JcJycjHOAyktzafIxBgOQhxm9nzXaN
k6qlHoQgzYEETubK5mybT6O9hr+PiCPGFh50njwrRADLZDo6EVyFvO84e0XJekis+NoeasC0UmRx
bClYeSagmSk7gulNamfg1p1tmuFr0B1ABBtyuBMWA6V2vJeys9QRCcTC1aixRcJWJKRIObQDjgKk
AgygYMhbeAtDAlDKDznRbbN+s5iA1QA4EJrva0Tc0+QwXVIS9E7VeYy/zU51a1nwa/LDA9afAkgr
af4QAPBXoclaqfUnbcbOV3rMj/1RXBgUNh+RxptIDqFb5o9cl1kQs5foaaEQz4lwVHp4F+R1Hyui
/Wg9sGV8CbX+wnfvaJ3hDuqbOC17se6gpJLBJc5XFvZA7LqnJKB6VkN+54vwGibyvQ+fmlZs4WKB
79wEwncFdc/HelDEb/L8HoL3MYCXajVthEC/ULPrp6dS6uNUsyYsKzfo/nKsmqicwSCQIzmiqprI
D65QB5eINb8N857VwBow5gROO8DvsoSnAX46TE+ADrIEK37yabLbUAneCIkJR/xh096HaKrQHgO0
hNFZeQvjkMykvej3fMd2N1S03NMhaRoHJI3NBuINcOBmQL5N3uS2U1ASFFe2OTi2z8hrvRRvPBXQ
JH7gc7PVVQ5GpWdZ90oCZZYfJEZp8CXYJzF6j9B9jJtCH91aOWL66kmrkNWSKQgL2c6Ny0uu5qdp
+exHDxWiLWiI3CfAxHyMi+4JebVLSPScmIWROLXRMKYyADshsNwuABkWJOhLndlJ+xMwagHti675
nql8PcgCc9R+arA10uYTBYeLq8yLpuBZybDOQXl140YIaDhV3QNatkhfKqvninlouvyLS/0gSxmc
2hMbfWHWEEnkjjxgLm0i3nt+lnm892yAzDCnfltHdjYBWJspkF3y+Y4RLLREgfrBDDnVCcSL9lV8
wGXm6wr11/SO6twPqf6BZ1DrKLsSycagf4f1PQWIqy3bLn8RGfKm1kPu/rVa/KvwzBbJj4aRSaz2
wN40WjS9+6rEwwo2lThqej4q/U7z64DCsLPThKKkBDADsWsjYRxhw8huYdfwwInBGVC0BOCeZykl
oayRku2IsS1MXAGPqWzd+rb/yAo6I4YErLP9eZx3SvzaZT8ovjc4fEUWwnF1EfNTRUww79wmktnq
x+d0BSKQDlFqn23xyNGsCBp5UO0la17Bh/moPs6itheRqAbF1SyJZc3IzdZPtbDnBbHT9IgFwh5k
8rIf8G6dZW7cIS7tgKziVt8RF1KEfrEORifyOPr3dQ0epkeBDSXqTVE7tcGWTTKS130K2xgSuJOT
4Za0jMH42SLM0jUWy3hAYvqFDDWOu9OIBCEfvYGV9rCQYy0QYZBtCxKNid7yAmZ99ZtMzk22zZE5
FPgqSaJMfBPZZ8KxKKxgXBnbeusnjQVu/2ddB3bDR931rx0OJGucHYm5qNE7+B59osU2iDcdDJ0e
y01SCxZfS97wItfw8xVm5lNfb0d5cCeCC8QCrEfzL2YbYTGUDa1zT4KmWQIhHFNHJMINe3UFU29K
ge+rp7ExwEeTQsbOgskDI2PMoLqbjZg5ET6nZ+Ale6O/NAEvXRadjJrolmOHm1aeL3B58Cr0G4kK
ciAcBhqS1uy7jGGiHNtlJ9ulFXt9zkY4pB1vvR6IJq5KDnivHVTGFmAvUrf4RwVk62wDxIh8BdNg
xcP33XqZaByocSBvrQobqFsBRAmAI0gW67F7KUgtjcH+cVPbY4ySQEF+lV76iZMkaPeUubaFIyYk
eUpgkhmxWJ2zaHeb5uSGmxlweMHXigARROMMTQdhK2ISR0OvFFpM6jBCB/rHPCk25tdNyLYeUhJ5
brecsLxxCFaqMQsrg7EQJiZ6YhEOXRP/k6bHip5I0GWzXGMD4hXA9NqG6s9wedImlkwVktJM+hED
/j/FG1GQXlFlG7XFNdJh+K3ZgeJbT4KJduIG1GejKxBNObeK6AbDgKbEWcLAy9rARgTiiMWqgdkM
48zMvtzARdm0qgQ3RQCL9bt6EzCGg/tvdyZqZzIBdibykVF6E3HJLPJhCO+CkYA0rnDi6yfLvJMM
iVu73b6s5nB9vjYFd4MiPCFJsJXiEjE3SMJGrlpSExRxH+Wam6jRqVm3WqvMqh/9Ca0Pkr0R6B5E
a/5Y7gMh2TCi3zYAu9JUJQ4mv4dZv6dHthP5lGM7oCXmK74oV608ievqPgHT4LHJoAXXbgPH+MRL
Pbd7lrZ9vmZhZI4gl6hUBupWGjTyDKIkXrfQb6LwjljLwApNDGo97zIiNAXAsez/mYA9wu7c1z9B
+6OMb3HD/O5pTOIdsZoXhexeaNu7KHD6EjN8NH+rs8U/+431p5FYpPKalgO54uX4aPTvUUTiWDL7
EF8yfkeVNzVqmacfyAW6S9q1GPdjy8SZ9KpWuaCZW2lUbh5cmyq5mUW8IWYgNmPCgFSniKpjGhhb
Svt9EfuVJr4TWBDrqt3ZgXkz27OOIKkwLNRrE6zPEfp5vU8k3hpWLOlMSEpEsd/XvtIxoE5tQHb7
qnzK3QFVpR+aGaJ6RmYwNs0ftThJRb8zoK/oWeZJPTmnFEBWTZaE5jfqua2woMZk1i4doX0co0Zw
lTnuo9w4Qwz7iGToHKmFfeW7z5hDr1TTGdHNKWfgjBV9TV4gVujWqvJeYICjTftm2gVMhisFbVVw
btUUofYfAb42u6VD1rzL7T8VtE/IfHMgfkXT3jO58CZlvF1z/FRAYQ05ZRC++n1xCJdnjczqBZPo
zDXevhiW7kiDsVPIfDFMBiJIADjVzTHaztpWlFPan/e6oW5CfsCArbu0KnONCcHcBLCecwo92Lqd
hB5yotl0JZNDOG9ztyYwJGq8smsk7rFyVyaqy/P0YzXgGEJlR//jifMfrfih6MubXMf0IFbnFeNq
KrF4Q9RDysupBX+m+IyZPNWJQpbg+6g/MvV3DBApCsB24N6BeythqBrLrSjM22gVm8kU3DAQftWw
PuQLu1XhiUb9MTIKYbHyKwgIu7Sc2Q8i4JGBGuCEp46x0cIOrLKNwIJFn8MdOZ9ywegYdKqeThxj
HQkniFAErB4iQ/1c6MaomOATca7r4rEsZZyG4wYqDPUwJT51F6Y/8oQvJmnj05y+o6aiOoXYqVLz
q8ZDfZmRLM4z9Q5oP+QjQvLKW+HIZn0s0UMpenNbopDhJ5mI6N7WsGbLoP+u23uwpIyFyjsoXGSh
CuoCxHqyYAtjdDTVZV/rzRZHJinFjRbtymneYfvpFCwQi8C7f6RR2c7k3goQC5M1vsnL/Bq66lxp
RzimbphTEAZm+B0n5K8wKWBFtQM+um3U9846W1FLeEC4Mej2S0oMqxK4A1nhkGXnZV257fkvtdS3
CIqZrNrvWFDWYOqjcN1OtwDuhJ9lFUolzIx7FnOEOgZOpkRbbfYXrXUrmanwWlgIJBsu5atulnZS
MgOSvAAdBg+LkvvZoEDi/BZwQVeq/MiK4g7qlBwqCh0VhyWPuwjVSB9Al8n7Sd2JpYXek58lScme
mH1Tg4kk9K4F4koxHskwPAKgQGu/KUJ/be1S1BmXQzlREa0xTV5BoP1OlaMLg3yKwNEZi8tgKJ6m
kiCJsLrL3klgtJPuCs6MtXIEva8G9laRbNM/FRF7RWPQ5eqXpX9ZFSHS8KUbykFbd4vh57wmu/ST
Uxk3cgu0fMarhs75vcgTzvLZNpngxToiENql9lRhtQ0Sfa/EFKTLbunOGZjHVL8OM6RaVvuW8FbB
ysBe43H8LOXBEsqtbDZvLYsoFSdfC6wJq0FR5TtG7i4x6L4MPTjhHJ6F0yIM93EqXuI0oM8Ahb4U
ngouN6pbvzRGrydpw2SKHQefDTYSI+83sox63uC7Br7x20ABhpDjjGC92zreTy3oqHG7xI0nYf8x
4w+AlceQ+V677PqRtaJ6bduXprmt+BcIw4J6NZTzQoOEaoGMnJa8eTEidXqCHBfiBGLRX4vCRSfh
iaFQEdABA2RKV2CrzCIKFbaYLK/EXSFhRpKVgTUWUemKagmSCAFdYpBinxvuRDVBGVdQSVdBZ88r
KY5dXszvJku7fCbaiHeg4mxgGOTJcuiMyWspaduQtDo5egYaRbkEYeRGp24320R/G6StuYZ3dEBZ
ce2bx5RSxapuWFjH/ot7NFm9BTge8XaG6FBrTjk+zw61Ttj/ayqNQom1IKGZqAVEYcLYBQKUXl1i
EN1PLqmcRfOTo3ce+ohAtMptqxvy252prDtUVG0jSIQN0OJNBjUBYdaY7OkYXYuBbF9e4q4C1oYC
fna0KUeUR15g01wl0WddCZV+j63lUHOTtXHuUeIApbPZwrxT8KNXlhS0Zh6E0p0ekMGO71Ucz0gM
gEaYeyqvWCOxm9UiQACnVT90hsOicJZwLExhSUloXdnsshKWSqRZB0UQD4MhU+RRpy4vobRXIE6J
bHJiBiuMCb0uurJ4I+S2dVuwxnIkkObIK5dT5NaF1wTkMkVIxy/p3L3QJshkk6fBbpb1TSySbVml
Dzm8AolIG7Yt5xJMRKB/4t1AJgjpIqve+gkFyEtfhgedDRSrHruoD62J9RBXPdEVdYwX4i1QOpp1
g/TR1svXQkYF5Bt6DfLXvMu/QMR+TupBp6PLCiJZcf4YteoTesJUmJaiNL4WWr2hII2OPaxRQhFj
zlLuS5xTFbM02DudfrWgqvG8RVaEsYYXZS64uwkf/auE0BdyQKE7NDBFLnmtRZnEmWvqL2F7T3Oc
2BXDZcNjB5nk/3QBGMpPGn2W1m5sygswFQJeQ0b4DKhGpjz9ZZA49N3K/AolcQdcaJMD9cxavBZO
GTqp0NtSs67bTJvhFMilXUpybecbMbmIpTeAFSzLCcUrMDj2mVBWIt2PWBKwmvK0oXGWVgIxP2zr
3gTjan1l8fxY5I4sE1DYadCfSIU/qgI1mK41xxKIpz2qhPJqvXhXml9tGBIPMsA+kOFGKeNUu5Yo
Dd5QQd6wRq09g1ogsxryRrqOWbR9DFSCwATrmWpqD36WdTE0PYYzQRrutGr0SS9L0RcrKo1MBFax
xS/Rk3LpVKslKzeilKhKm+n+ebBadIqRkm6nUL2nVR3vaizRMQIMd07yYhOnpuq3kXyfmna8oLss
XPRcITNI2FaJGnKiouFEyDOi4yBZuhTdNs9/4SoMnOX5V0xk90ZQGLEobNAStrcBcoVLWCdnU0nO
4TCpW6lnQpcPxAcDmAEa51QwQP0ewepuYd2k5orpWNb8lvELnhjbvbarniBvnDwV4n3KIoYl/toL
4qgmieWHEJmtEuO6VsM5OkHAei1GzIudWfcHIWFoDNt1p+qtZyy0fUYWm8+EKeW2VxNQQCWxjTo9
g9UpLrbyyxTrkw9OBs/6MBR+zJOjtRbmBuuNfcPLUAD1ESXxyTj/lcAJpFCkQUDW6ok0Y0b1kHTa
cb7ucjExM0xo3wqj+67qkelbUMHJN550Cb0LpNqrGIG6cUxoY9UG09ZARqOKw1bu4v6yuhmqTMSF
AVkdLoL+wkH+kk4DsOcSeHAvcibmo/onIUo/A41X9AA2Pmd/ACyiM5b5zCJfShbQseP0D/13v0e/
GNlFoPTbacKgJWWScmPE/R1Eza3TjeonA+EMYWun9VK+GzJqmyGJ2CdpkTtzh5e/JUBdf7RobPM5
uZrAvEZJkUkz/2g0gEXbueanakam3OW6rtGD0NdBxm9aZ46jf5IhsJhasNPK0VK5ECmsUfgnBbge
Cn5TULnIAWTCyBi/lhAS1UuiQU1eCHPyUGxho+kThrRyYetxmDhfkULxMqq058YA4JWEk0Uvr3mK
5nYBa/FTpq3lS4PwD6k3/Snbmo0RBO/VmHAnwZ0BuK6/i9rMBYmRi6PhphPCnOZKzDgGMdkoi6Nd
LWw32rT9F0XWWvgMXCvT7FaiLDiseNj/zLGXmgLfoTLwCAmgJJe7iZZtfS7qwVL9RQVQl0sWua56
8BwFWFxamO3NSD/EoQCqmrGEpMWvaMKNvYqnt49ZLi91/GPI79JEyW8XXEJCc5JmfdoSRiWT+Per
DOg5wVIDxWzSnVoygg7WingCzKVo+kO1xvw8S8Ypq9q9bKWcfvhxy0pibgiFfDPEqHJAISLU7dLe
SyppwY/PvTlFusTIIR02eoHxDyXC2EVf4MA5sKaxPMrd+wBBPFDG70ypfTPm5qvlkJtdOKA93Shp
s1sYKlqt4fWLchLqeqsAE1G0bD/3CxphCGs6EljlokQ1Q9NbnrYO1rt9GT+7xNxLcu+miF7DIfMa
Q4Ff8d3oCqRJEizxYkjItmAHGLLA//afBnC2kau9WWArpXVLzgV8GTsqQRRyQfvYjlzqdU9l4JuE
d0Y3uKRnr+Jeq7MZ/T3XdvnEOOIhIAeFS8AMa3FBLF60+KWMrW/64xxMiS6W+LG+J/WH9AemqJ/F
Or3gwbKSNWBzm6LTXirsC1+GeZFI/2qsPQkPLCXyTVj0b3qUbiFJ4eshaZBQ0WX25RZkcvDDNO2R
BqVfx8ahkQgOceemtjESeXEb8NGy2YIJmqb4r3TlEEfi1mpTbyAkQLeuetdtZflZL3+p/DWh9xzB
UlU0kQHz44CBtVTPNobns/SRV1QPZ8EyXUV6VTHNTODe14+pYM5Sma+tSFHWn5qthglS2Yr9V8rc
BRojY3D2rSmxDOlgwwa5LgwZlIjOAuRg0rgRh9+C+V9U/kBDIEfndpqQctFfxDR+cYPuOG33kvpI
I0A4yKlGPm5sdzj8rJeBsU2ash1EJN6TUgttc68QAGh+GgQFJjtdczPLjoOb0rxO5lHnoYpW7PZv
YS67CpIYWTY0K8kxY1ol0LjFuRtSNRTQG814umbScekvIFmI0C7saqztWQFS399kVbuOytO0nNh8
/D/1NXxYGcxiWDE3FJurnsLsddsKXgZ8KlqqoOhATDpPp5QwyDgMbEO/m+VZzmtEEcte7aDepMWJ
SER0FvBfeKIm5d77BSPGNKqBQyG8UxBOF/KuRtxBa5YFIzY0dnC8BmJyotGm5QEMz3vJEAUNGXlD
UcyQw7CrSNgtFuobZGCqYvC0Iz8XdsA8LnO5+Nhj2DzlTqrSmlDi5z+J+ka0CL0gmLMO/omnE4qO
MYOXqddae0g/E3RKmfKGW36r0GK0iJQ3jSCy+lGgrAMZZb44dNuS7cUy4+vUGLNSBuQ0N9Jx6omD
axo3VI/9zETDlF6W1PSssf9X0cQXiJkynAH7HmbvwDwJCqc9sWtOEUhOhzb/gLGwjCiSzD2SC0x1
q0IPGbzNbAqTCCl1COqgf1o9w29PzXB0Vl/AatbRUf8i9ZcStefYASch3mVE4ZVUZHZjUCZfr/8y
NfwFEe9ISA68vwTXKCbtIeFBbjZBO7Ir2pK5AsWXIc+5JJBWJyMCFxaRAhs+rTjcUkMb00kSmLos
9zP7gZeyfjOqFxmZJRBKW1A+GvBejYL9CYGZGSCi3glJewR8z+aXcDw+e+JIWFVDDP5NOECnFoJ0
zBuF2FX8Eqjwsr7jovwU0Dt1GRcn8s1pwJnPMsNCyV5KZ136qrPPnFdEDLbIjGxZLok+WbOesdMy
mx/52U999lFLmmdRv0zE3gcMhRIZVVcNdCaj4jJ/xBCvCzMJMY1c1rebIGugEfM6aRhhoEU0yRpi
Id1TU+TLKelCmkMdtZdlVmkHrFOXGOeOfmkRw6Oa3+H+edwzzJ1BGMX45SoRfetzkIdfqa6vwIKj
Nt3HxvRoMmlLKPfaXWyaLngfSMIlYPGsV9HvIEdvRrKmzTDf4UMcLUqqSEFPNBv93wSOOM5JLAJL
EhyMCRBvYNTcYoq00afWITvoFmCwFZfr0CpuX6ifkM1v3UrFpKKLzkZoeobksjh/MXscdIFlF62M
SAW3XbLRmc8P9XScrYRaZyz+XxUNjYAfiWvQrKhN8RFk3bNH3Ajo5S1FmCPJX4NUfg9wkbMuO5O8
vje5U/OwXxnz7JfifaR8ytKbXoVX/Uvqbg3ms6D9zYRDoETfaivuWznGcmx+jMLkyYR/Lkv6kUyE
/fDJcIB/tD3DJmpag6d5tfmyDhmAyhPqifgtvRa4uNnfMvRvaGiGyMQmVO7DOHb6EMGOxTC9qiwe
YX0XWuq2B/ZpidWubtjIqOui5EOUMhTG89uYpY++LV8ImPRF3rpC+WqhUWhyT8diHpbpS+pB9ShQ
o8pxF8PdLsAT6OZCxbIRN+XveGx1OL125sqD3Qc5wttqIxkmu+V4t0SgrKuXBnue3KDg76NLbkX8
iW5XRaCi6oOweufw3srJ9ECTt7eq3q6Pj1Gld6TJEQfhqksLfjnFrkSXj0AwiA275CwM2WlhuDiU
lfYIZnZE8zeFoUR/7HQgh0yG6vDlWIGrC6U5G1azOTfCQFRSTMHabXiG4M5FK5mxQjnEXyrnuY4e
XuK2F3G3hOo/VAQFVnoUeNJyiSxbCdywPinJXmw/MkKsxXhrzS9IwKlnY+mwNDo8XclPgPGXxwgt
QcQxu5Q/V943b46e5A45KIkPvW5shfyvKyR/fSmG+C2q7hqOnQKoVZgrHPcXhKrwLbTZBWykQVE8
5fmlqT0WIMjYDMk3UsjPDuZxvcbrBCey5+4kSa8Tsdo4sHmxEhlcJIrH0QgSlXUWblZyCxQANLfk
lcMbx7oAZB0rjMbsEgUkt5htiFsq1wK1MFkFdxbD+pFHoNE2wqv8a9UecAOXIAixt2XqvPRuIQLd
xEcEJ2yk5R1yiOYvUeRnJmuAthj6y3BHLIzwJliSXmKvXF0TvfB1bjujAZTX5CwpW+PW5ar9k7EJ
jExxJ0t8M5huXXzrYr0zo8omPYC0X8xU/cgQlLu+z3Z5ipwS0qsmhY7EqMRi8cONwqBgrHzi/bIu
Jl53a/p8HtKJVgFN6PRMUc87qEmzhhzVTX5V/oqvGT3+pUSNCWBE2Me7edc+pieG0yV1TErhyqk/
mApYyJkH+yN8Lx+8bqvi+Grt6ivo3Q2WlhmT4gtyYjzZavYI0S2M3OR8j5cMzsCQIyEaZlLfMmYn
eJbYJlJLzizOJuk7DkpG58bwJwyO8jmyvK2dxbb2CAX6h3qUuIVkLM8EndnWPxoOC0I7ElMmHyxH
gJD85lckdZjnaPwK4Q32OatdaXbV+qTfS4ww5pavrUv3U8XNumncCosoznLUActpQg48A23fFH/z
O1QCdMr4LihDF+zwhWspH/nqXPGZ+6IdDje4cQvTRPzGs0sRtKFW4LnnRxsWgnn4AflR8Jz3i1ez
Isz2ZNR1GT8TqkOMd15QOUJ5x1ODPAAP5xgeM9G1JJ+W1B2HvRoeBPOQRwduv2reURSHHXNjX6gO
qITQwfTwjfYltDq+QMjwXJvvpdedMEnIwaY1fjH5Gv/Ig0MxW0IZG302J4xR2O+tEfTLWWKdHp5q
47sxmZxOB72HR+TU8HB2qF0l7TwrT7bKYfYQ27tSeVr9bLi7aEbDe/VZqr5mHnvtkpa7ML20NT/C
hGYdZk5/CVpuj9NTC3kT3sTEyzW/QxUAGIOqLeAX1e89f1fKL8J0yqHV68iApZ8g84S/qvNkERif
24ab6IWTCIE0YzYMfBSDMdmyG1RsbFvSHwmlIhAg032iLGjVJ81Ax2TaOFH4oThpNQ6srQZVecv2
wMxPKnp8PMjQmhYb/43KGAypprQNUgIR6VC9NPNwb9fyUWPLGT+lwE1SH02n2m3rzJPbHVSbsX5w
UPB4BxgieM5ICmJxwcQs/AaTHUQoeHjsSVPxCuVh9naX7AxpS+R2bs/LYXyTGclHKFPOmuCOKolN
A0Jsx/pMOWvxGuBBUx48IkV14NttO/7wKRi2TQnHkmUXJ62vV6eF1yUMThoK6m3e7HiIUaExDr9l
bxHqhGTXNOuvpJCA+LYQdWfa2rbWOFWjL0086dPBKA9t64vC3iQSNdtzqkumTcg5P+SqbVznEgVp
LPOdX0iMaOPOC7lZOZB9dVuHP4thSyWXRXVbCEKucGc5+ozpZSsTD5TuivIvU/aKvAezE0AxXS51
56ogS/74KPgOuSdr10ztSXMU/Qy3ha+n201ntL8ViqRoq1pUZuBgoy0zxEK+jPJ1OtsiWIPGof1i
jSsUW2lxq+aXSTYx42m3a0LAkG4CCoNTKGEV4A4YvVHKnSg5WcgG2PoLW+H7YnPQvhH4kVCGgkBB
rFeyjbSr4d5Szli/lINqy9qNlbYDLNeqNyLVUIozalNfMB6Glww+9nDCvsXCmycg+Bk+F/I/UihY
NolZfbGpUOnJkNJYXCDQxRVnr4wjFZYnc5X9gFCdMDXJA/XW0A4hZtAKIrywYV/SO74quT3w5wLE
lhT0m0ZnnuKgvtHfhL+YG2XZgYqggHe7ASDLNuNGLO+8Nfzq5NIMW+b6BdzQjG/wtVK85HPF+L0r
kOSsPXI9kSqls9Hb5fwN9MtkQxwsXzPgQT5dcm4avLBsrFAqPLpR33WM8DjsSPnSatRN92miLxRp
u5kKAdCXb6ugZBBeDAIh0A/hY4EtsDUGX25ONaIjzEciCuZnIW9ZucX93uQM5gXJ4BQQu0lypdNI
p5lRWiyeOw4Zdb6rLDM1d2Ikr2K68ZNy27QcHw7gg/Q6Oh8KXeEmDQ8hH9Z7PnkcxHKwy0MnQ2I4
XcGcsU2pRXAAt4WtDFurZs880apt5gPEl1ryVtfha0M5iHi7jwTN8h7OyHAnx1jcOschxmBiMx5X
z9biSgB3iXMqReisnNge3rksukW0EABxkNg4RGnXwzb+mCx7tk5jTIXnI+UMSOlUHZQqnWgrFe5P
JzR8kDwV+BECLFJP7jfhg/la/SMRXffkHaOA45MFoVibnKSO0hyV6NLy4DDYzl+sr2K2+wqJDG65
C5lS6Xoe2HrDiJ90Ox+1mpD4EbJ469yBXMYQWNkgxerwiyhHnaAzeV+JPr9aGbmp6pawCNjl/xsl
h59vhgHHquYzRCZ5F5qzetWwj4FDYVFJzKTG3e40X2nMamJHC4WYFReP+k70DPUSdya4oE59L8of
sXaG5oWomYH/pHHH35bMm/84Oo/lyI0tiH4RIuDNtr23bHZzNghaeFsouK/XgRajp6cYiRw2UHVN
5knqkyWvE68FH5vY8vAQRZJ+hqSMLzI2EWT9iem0hWuidvuEj3q8QIsYTIZQpBDO5EFJ7jZ/TDln
scI6rqi3ib9jkWHTQ/Do++7Z9HZA5ZnbNsvM2XBQWwQXKE8G9n2G8nYVs8EvZw1+2Rm7uv7EadAz
dJHYum/ABVmCYu066EgGmp0FWUrxn4OzQYhnDith/I6kFURYus/tH7486AHfRb1wm/XgfbrOVoBm
NyE81BtREYzU3Y18HzYHxlixyuQShBLSsk2CoKB27kzejAfHRXfmZs7wfUSb4my8F9Z35nwN9abD
ESxKRtz8RyXoL+QfQFwgorrbAkWXg/Z+VcPGqTe2v6vcdcuCm1odpcZ4xI7J0rPjWsjSuYl8HPvG
TGecseQd4orFXiagMWBnQhc+zugFCt4VFDDWVCXq4x4/Fkca+tQK+ApHJNZX6mN9nrwoqeW5PDnX
CQO5tV/GriFWKe7m6YgwEkbDTXF44JeQwOigqEscAF6XwKX+QP+3SNUzBapsmf9gCZ8xK87LX4qS
yPnGWsGtw5uvZAuyzhJvm5TnUYC+pWFYOTaZU2BVlh07RP8T6+1ckslxJuqC7TnXV8KgnYzxFfc2
FT3ixsa7J/EDBlQ411+Q4OyOqeAevEfNfacdsSsEDEzaRZ0urHxXI17Iu4NJlgZCDuLUuuZYhmet
vykxut+Sc50YEVyjDjWSfojRpLyNyOBHmL2Bs+Ixo64qaCGBMBf9HmsPMba8Fxx3vHTlicfP6egs
N6DDANSgE4N7tQ7qY6iSUTnxJHjonAdP1q7oc1YB0KSm8pXHKszXFLRUANHFZvr/Mr1Zu0sOJEdy
cPBXxi2UMrzkusEq7dF1O7I0WMhsbcyCOLedpTGtD5kvzw08PAEUJvJ2OX0OMEWB+mjJsmAhEH17
cgFegFSk4Kc/cTtUlzG7Dx3MWfWilMQlIKuBQ0tzy4pZVWYRmUy1329DT90GZbSTo9wE0Gn7klBl
mlO0gUhs0Y1US5u1qt2otynNY7B+ubS7uEOqQCiMfJESTlXmEBf+FrlosLqz0iHDS7cmYxemJIa2
mU8TbTCdtJLREdrKBEpjsKUwEiUDj3EYcsKe3F2euUKtZqOpIKt+EyXxGBaOYC9fqA6h3QoabToE
2V5gfC6qy1Cdh17SZxzz4otAGo53dHbhteZkL/J/Rj0u8+Ezxb6N1jP/Jzh5B/KnYlIeFM1F/YJA
RvtniQacdblyC37OrbZUkRd0W4uhWAkqIZExH31KnQF7DftR4nCs8LJUp5HT32xfjdNAJjK3gvgo
q2KX1WnHPh2wsyDcsK4BsYDxyKTJwPVYWxc3hRrEg+D0zJxTZ9ZJAgzHQ8rEhxVv3TLJVgCiBytp
ooBbmNU5kuyyfvghNwln+fiI9O+8JnUiINy6+jQhuIgymWdtx+wLGh91HJ+dYPYZXIT6NHSsWF+P
PL2YFrACFozfwjwysffbf21pzRqP0d6lBzaVVi/V+Ec2Fnr32xi+I/pYEYh4S1EdQ5y0N337TM2K
cWdgAQOZYsJN2p2QClU2hI8NZClYxWhtZUWClOUSoWB2N6n19pqFW63h+HFNj3ofL30bylVg0hjo
Maez5uabwGPjovQiY/fV5eSb9dSBLmdiI5Gy9LjZVW+hJD3HDLY+RFck1bNrWVYVm7uaAS27xz+R
sxtqWn3jZJxK9gjmitoDlVuisJ2C82FUkAIqVpTVPNBqyjjfZSyG+p1A7lGJua58hWZ8YDlKgPY8
sdahnSY7BSIqq//y0Ns8esEhcuV7BNUl8CwfFYh19Qf8CpZ/J+EiQAissJ234axVqLttz0VfpTtP
8T+D5zYgSVJ+fdM4Fnay8V0+g0DtMDnSQkTiWSClKGTGStbVYGlpFzNvMBoaS79nvNXY7TKLyofF
qUR8Ej7mrSzMD1xvLd1Qu7IMb5sO9amU5netBFeSYJee7a+1hoFBNNL9TAarcTDCJSAUrB7vRYMb
3S+aveoGb5mWxHPzRqFtVlBwR4UcXuEwGBtU7yK97M8WzldLpmmcG6t2SPeYsbda1fw2voWZnDai
ZPWV5868G0LsCTqtpr4TafxRqoHB6mUKFSwOfmugsildgnz7g65BEqh/es5MqyxGlEIJ1End+6ky
5SsuGdwXpHih38Df4zUFuK4AtYtrE/ZXNDuf7Fr2C1NM2613hoOFY3eRHvM+ual+F7MAj/dgNvB8
CoqGhoQBvWTgBzLdXLWOspIK8DDNMm3mrQxsCIJGGz/VQj2nc2rIGogU/vAqnDTe6zqp9wnktJza
Fa89a0j8ugskjir684E4M5OUq7btgQTxc9T0N9UMr2nhPJMeiqDERwDyYS+z7Gaocj+pgymSK1cj
QT0OsLjXe09lHVFpmz4If9CkwyoHEMiIEMJaTeQNzpoDG8AT2SSYrTlcwIqSjuwa7TbsjhZDtooY
Ksvnp184Nk9/tldy+6R78teuef8d5dX7t2qY6tzmosdgxQNG/XDORyvekVK/S12k273kz5cuLcag
eWz/9bW1b+D8Kk53FVCcZ27PqZK3e43EjQQ5ccKHJ1nd5ox2x/FcshyKNWMtaucLoCAWFgJrIHWh
cCoS7DSM9RM//ZKO/0w4dWchAi6+xRUU1zfA+UdtVHhv7HwLEYD9YbEzRLCytGhbeqS0hCBpGQwG
N0siY5V/jDyPvtkf5eDe8ZEaTXMFnE7WhQLizae31OnxeYw2S4OGjtJj47LdVIHfGoyZjXRB+zF6
Z2i2d1djfF2b67rhip2mYxH5BiVzxuYmy11VsNV0smMdWuuk3ddDu0kycTYMnJSW94g0/1jFL2NC
QU5rfwO1MeavrIk2kfFWG9iwGyYUGe1ay6AsPiTIJl1ocQPFmE0g+RRyG6M/kyQ+khVVUM5c2yxj
5piiEHr18VfS/RvjFt74ITe+4W7CiRpngpUvlKdN1xCUNDLXYkOITwtFas46PeutZUkBEglEo1Ti
LXYpvewJJ3Lxl/jzGENaNckSuFLM6rNEOyb4uWiRsij7EM8S252UNSMgNGIy0WnFzMdHYc+lGs99
JZ+rw04jzS36cYKPWmB7olPmMFspSM2gDrKVEYBMkFdrxVxyzAZJsey7V+3+M9x/oM+IGl+64b1M
Pgg9YNTT0WehyGyzgxARQkNzIWRwqCMOmCbdpuC1g+asT7GWJnAiX6zjzFrlIMgKyaxSJcmstiHG
QgYg2UFrPVbBpLQR3Eoo2kqHYm0C7eEFaEo4KMM3TK6Z9RCyORVGsIqsf3mOGll4jH7/wGCSuROu
4RouiTpBw2ksdb/kVUPIDhqrBxAkhkPZv1TXO2opy+V0jnP4EI/+LjHGnd63xKJI0t5yujp2cvrO
7PxPDbg0K4hD0YzsTnPiwgZ0GyqIOaVnTwnIPPSJU9YOrFPWMTGyAV7CTrKI7zrGSGANpWG9TGox
jAQksph9fVc5gdkNL7pgwEEBdiB3ljSRDFpAoMwDT8x16t0Cf+A8TpmuWuqi4t8m8qvMhlPrm2By
nIvOor1psGZ3jEE6Qa8hkaH7csupeUGEtAmScF3mORsJOllQUxeT4Wbk8l9ntjzk/SWqThaAuZkX
qetAYv/w1VNNmDZn9EUfyaG0lH3F+sPK3N8KSZAyujcKEB/jvqo7QL7Arh1xRBPUV2wQHKel/6fY
3ZMwor026nc7HHdYUA8OSkviTqC6k9KiAIB3tEsOg1QvIAu7/SZQv0R49Ktg1fnKKV97LbdwsYFY
etX77ORlxjoZ6/NoM9JmZ+Np3m2Iavin8L5b+xBi9u97ID2QPB85xpUAaU6ETNkg6Qaw2taBpp3T
9PYeZv/iYIwJ6Jf8JLsaDfLdG6FKNN0XVj+mGBo/W6wNOAqTJtwanctc+Ucy1bW7Ffvhkx42WyU3
F5Zf/KkNsuEoeBuadEVVeqbHa+hEGgWdPnM621Efhq2BdzE3fE0GUuqfKtzTEA3zpjKAqKkbC0CJ
BWotFvqz7sqXlOJkddWePExCgl99goZZ1w/QLglU77gi5ZttOcRZgcwKUVYj/6rH9sWiiNJ8bTs3
ERqbqFdIn0iOIxtoyD5g6Jx7xnKyav1bzVzWylAtObiPvfJVth9NOxzHpLrn7fhS9egoSWPCfw9r
M/mW/aUh4TTo3xXauLhiioSXHxxzdtRHnqD4HvPD7QOq9CxaOGF5g2fGGido2R+JA9wrILrkyTfJ
MgVCJrQr7+sKNdRR4nZIeQ2t0Ph2e5+RYwkvJvpSGzGrIrEKguja6B65tCQ9WnZ3ThGvs0amGeqw
vZEn/NCJYkApeOqV9N6M3nuuBneLMbjGoA7azzbTnD9V4iF1EqqqHIgwIyTo3CUWZRVikHfPpPGm
g1aCJQxFozmJgkV/TBYie/kitYHkR8cWWXHmy28n4pGH47pgxePQT/BVp6EQoAGrv/WTkHm8Q1u+
dbXz7tXRs3arVRkYP7VAmRMXxStEMkA4+aqv6yOES/KJbe9kefVlsPR5xA5eLdFWOeO+mpYIDne4
X38gglBVZ2NZ2kfYuGeaME5091AXxcExJ51FHWDCa86uuWqwJGep7c0sib8GMck2ZH1BmFeCu6Ap
xDt02Xcur3WKYcPsHzCgniWxdIVMH8qh7+qTWyUPUWqbrOh4SlGT1dp3mc7DsN8khYkYpBH30r/5
vvyhQELR2C7N6eMmRR3zdI+2rbijbPoazCOixEtXVDtLS146PyQwrQgJ19XUsUGn2vijv08GHrZB
/QEfu1GCCH3/qSN1pALslLTs0OJor08pERZK2bLVaAvCe5Vqp0Jq86ST667uT6FofgeZn81UWeV2
9b+UEukY89GgYfac9gZpSgvbp/2vnU8ILhdjmi14hFFb/YfmiHOu5UdzQLwJx28YUK4XH0TNnXWQ
DqsxwTvlZgfqikA3nvZYEnvlMrNU2rVbTFWHvy8CeYCPBAcinTfegXTFVcFks1M4gCAyBKm2qVG+
1OxTyyiZbES8eZO9KfmXxXCB9L8Cux8UHnhYP7JdCWXfUUWI8gluHmjke5IyqcEVFyDFEAgGeGW1
9IvwBcK6IUCsG27BibWcgSGnAZx1pVjV2GtUxqkZKgYRsaFy3ysmUwp2usFosdrAMIFZYqeLYMK3
NFAaxR/BsJQKn27PDJYibPBb8GAwDxqUEBZoyxKCJnZH5hIKEJdk6MkXQ0amhpsOxFJIeF+PwRxv
zaaEGalr6BEKJLrPKEGywDfnBh9QBcmXHdZZXJJkFGxk+1PWw6JjWl4CImvQZ7UesfMV20C2TYbn
zschhaBPMqR5Sc5+TNXY1XuwHttOBPRkPmy3CosJ62YnR99mLkfEMRUKOg3Bg0MeXFI4W6W4SqxY
Sfvoi7MClaeOAdoq/xymejX6WEtYKKPwkk4hIT2W7aFZx1wvA87fxkQMzloZiZlvgCGGIYBtsu1V
5KmEwk+5pRCu3AivGQ2imr+bwpkrLMcqvVmQVcE2sEfJ6S7tIDjHcbtRKkZoXbOj7F36J4nWM+FY
md4AHxaygJOqYqTkGlmMdvZjBA/mVEjzllTn/cD+m7luXF6d9l6W/Y58kFVTbzjj6Kv4IbRMGSeJ
IsECNRb/mFzbUjAe1pulXSEqgxsRsddwYHlqvwPu3JGQK45E07oilzA8m32JtS7Z4WAgqylz+Z9O
vhvVNtLtQ2C2O3Td+gfOtpVZ/ExfppvGpdhKagT82bmHCaSDQfQZ4BLAPQuZQ+XIcuAd1t9cibNO
HNA3zjJszfXXgOBJDRgeW98yp9BrUzYgVz/jAXkm3h21xlgeQR9AeOy3E9pVT3at/S2USyPX/E4j
fkD+99qnmW/09he7SKV94Y9Nog+JDS6Jz+Tl6gLQ1w04E2fiqijJqeOGy0R0JKzsGGKqwM5Zb72A
VWQlT4nbPwA4IWMpjwyPmS4GjrYnLxnVDhKFm6qIDVhzathPUfwIxEnZzmEuZsmnK8+jO/5fdqfp
J++4KbPXgIRWM29V1AJc95B8ObgSlo6c2+PZ5pX00HnayA+YQFJMdwgo8mhYqEj26+Ep2D9RK7As
ehQTzTv9A53OUuhRAolCWEuqLLNxelUkyxAUIJlS3GjMQq1qAzCF8auGKNs4wb9L4KTpkyJKeguJ
lAx3J6LKTZuilC3fPQx2kfVSUO1je2b9DrGGq6RGk5SMhxCHyYiTX0JwE1iuRaiBxuChwRMA14Xf
ai2C0F1NBwoxq0sDnUeldmsXcQnzVQlpwFDPoe8xHWXrx4EW1njKO2dDG04WUU0/evARKbadv2tB
s0sm2AUWvxGaggTuY6EIVcKBcguluX6g8zFVeysqBgiMuwUgPLfv5yqTJokGbyzY+gRQLSvcV8g8
B32TwoSxUeeYfL2cAK2CfUdXJTsXFporAV5ghw2YjILKmhchZhxMyb7yXiEL7VlSX22Yr9FAA4mL
lvORMRigtmQ1qixFEeVqCCg87uqQMSFyW+ScqzAEphAxFsQUQbRXAc9gAJPV4kqxY3S5CWC5kvVA
8DAT/L8+FHQRMWnzNpFgapBshCAyqiPiJEJB0Gkfg5seuTGWNI3rHGOJb+Yrfc8AjTUZzciqZBkz
BuMC0DsxwiV8XPOkkFsLs8LAdzMM0PoA1XRhsk0TY13yR0gsdmOIl7i0rqSAHknpqthC+CF0srRb
TJrSqIz30JpWljf9s4ngCUerNNYdtimvM/eTY5f0612jYUYMiLIoMnJDOigoKtlZyGORFMPEJKaW
XRs8SUwtyxHktLbJ0bhKrV2Qc74w0Tagj9gQnoLXuprxm6xBXTZhBWNUWdBOrsGH3iCDrMIGfRE3
fdhFW1jZ06o3dt6F/E0Tdgbt1ZmkwJyhpv1PMGPmzS/SN4Glq84m/POc+R+i/mFhZvjfoz8JJrOr
5EpRf6uE7st5GxgbAQZc5d81jBxesoY0Ayv/aKsrKMP/nUeoY2xAl6pJH04tSgw58nxsMvCd8b8o
ObvYV8ywDp10I/4p9Fjh+BYoV3VE7MsNjGBpP2AYCpJr7r4nzcVSfgIfiCkSGMshn+xdZvw+4CMK
u/KG3d6I21S/ZuI9iq5d+NLrXyLD0/rDaV6l8T4ysDVYu9YKUUrRExSkq34U9OQtmqqelUqG/LuT
F0setWjdU0950deARht4o+ng4Vir/TnwL2DHMZDPIvTQNmpDfQbovbsjrDLSiyrvo/5K41/bhBqe
wc6DUXqVdH79WxiSLrsiqXjQHhphsh1sEgfpaQn5QWNj27q/NG1mtgmyAitcM/diniCEsVH72wQ7
TrmNSSIecWzcwq9Yy34sqv0MB3DD0siF9+G0b1ELRWaoVsagIwAAgJdma59cjoF9w4CwIBu58rCG
haBgnATziFEevUtProulAPTxIErzKAWFjYg4oQTr5g/Vr+dYCFeqx8o2YZPIpINOWvIxeIwY9eRq
jl+TQhhgOBgH3ivdmtXRezu8WgHQDiZLRjfnYOHMWybd6Vvm0sieR2Zh2gPDnKvsvWJlV8uq+4vs
fwyUW8GidqrvHKY3LsJeRDMgs5Fioi5HdDjKEt2pnGcF1UdrIX21FpPZOk5OI+iiTl8CiHTHVaIy
b6c4yQgh4srwiVTtjkA1+WYOefDWl19cuYr9JMGNR/1fGgCBuGnRz2jcVRTxZvtrGZDhzTsfpzG+
ZeLaFn/lAFH87Lrb1F0Ixi/+o2+DVWJhJubqFRv+IOlwlfUhmOJTQw/MDKB+ZhXKq2CFJtS3OHwv
lkF8d5vPDHEMgKIO82bTJSChqC52jmPyQR1Le1Nq7xaL+6a45tQkKSWoJ58F9UBozAtlQLvy5bLE
tpFiE2A0s60rr2MnLkR9oqMAiRPfE2Ako/peFJTaKJhw/wQdam7vUnT/Oo09drb36rNVXEcUbW4A
/4NZuMgoOXW2uDgUwIYExSRl5C25JDar6gqhjf1hIQ4vvJZcWmSS1heR9HNgEQ3vbpoyjwzfXPHJ
N4Qx3PZfubL2ss8KFVptPHvvJwJFUbASCaNvJlKLJr6YzameusfiIOVFOtfA3HrGKYwv/DUJV0Gx
S8wz2vxeQYCjAApHVmjSpWO45uFBE+9MtiizZLFH1Rgj9Yz7LUYgZnzjUqjD1pT+2ZW0ok23idGa
Oh2uyUI5TSa/UWx7J3tM/1eRyX4MK3bcqCfpROnVN11Yc+oORyAMQNLJnghvXclLOmJ5hbSkxcNB
j9ydHqPNMO1dnxyCnti54Z+ta+sKJATBWCvZ0WppBjGjGsmJ2gHEM/A/lXACDQwYmBaA6pYGQjEx
164v2RTT7RQu8sz4AjX/BCj8O0AD6odMup3mFkXalV3Pp5nW636yZOGHlY294oYtU7mNmG2qDJxc
CezNK/bRSdQm5KXo7HSkcIQCxWj/odfaDak+Loj+qQY6mSXDCv7vpk0ekaGzpoQoVMQMOPO10cU3
ojp3Q6fsjClcNOj3CWVV7rbLZAK018VhSKdmjeNmyovp3Y+CS82OMN3J4eDIilwl7Bpd/BJm8Ea6
6bUlv7rDZiZsdGK6vybjc5Mxvkr1bwUhW0caL1yEab6mjdbG8TvcVvYuB5jlx9l6TKytT4ljw5wE
kIEe3dkBvldCdxvXzdZgauno4SbwSXEBOxhS8ulEjRQMtUHkGA0OS8Vk9dSNm9j175aNE8/IHrre
KzPdah2sz9ugYUGad91jrNhMBmz9SRG7tgZfUs/1hz3xYMOSwZ3PE4DwiH0nO9xJzMXh2C+7+dBJ
pCI1Mlsim6jLtJ+SJE5Ln3qU6iU6KFn6tTCadj/lumY+U5U0qO6GYh5s2ay1qGILp0BGMU58k9sY
pUzBynDeqjDYx+JoZuWnUNvNCDZ9clxm08Jo4mt1Fu3w4H1JiHoDUVKzQBBVbNiXhFrXIeOBS2A8
1waFhQ+vkRYcqP4CZPoBe+O10zrYVH9t0p4SgzVjH6p/LZQ6St4SbKaqZP/GnIfUdD8VSjflxwbn
MZIfVQH66HWSiCcrEQbHrv9yq33ynrnKm4U4z0e9VtflGS/TZ4ZtpMhI7yb/ilUgawGcEpbQvnsP
Upfd8k1XEYsFZhF+f6o17WTyvcP1OXVOdxG2egnZE7YxdJHyrsvxq5LhBcPHZ/lyooFalHV/Pqkk
QHrafvMGdf/Qc44ZGXRROmv2PXvTHW4Cyr5jPTo32vjNbwItrHSVp1Ddi1mlN4s+EKXA0rbTveVh
sbTX1sicvmivo22c4UoebCM+DCz/BBxYIckKVXcVU/48Gg9+Pa6LNrtB5bEJw80IOFeVgGGN1t+j
OHz5LmtTKTHZ68yMc3DtGa2ck+tL3CjLsq+XBrEXnrM2YEyniGjS2D02aHkjJVj3pOkSOQxk3Cd6
AiJ1V7AWxWXAwQ5i46I2RIGSSy+5eMjUAhbezEr1T0tWHvNNHNqj8Z37gJ9yJlOShUGhNZs4oBB2
3iS4kTr5itphO6LSiU2wnJG9NIpmNfWGIdAXd3zYTFkttrl8IWvQDmpYXoxce7rJOB/jh90qu5jt
ugvZaggQ4xuzRaJeDeczBhIGBpzcgAiXE/tQMJ0gKDZ25p0RMTn30jNxNjMAJ/Ab49HCiqCKmEwX
AAzZ2bEzpn3cTMJ8cAUPePfPt4cdsF10kNoybORmFKgITY3p4ac5nnv0o4QSIc8OYZwKr7tafnSF
E3oCq7Ih4lJFjNSOPhpWBNBNRBxkiCUjkytXoYyikOjbV5x6SEPI/ItTDDRAPQ0qrRg0O4LnPGPI
BA/FhrRYb7i19U0OGTTkpS9d/RLzy7Dti2+5l7RBvQ96S08UBOwskF+2E1wDSlzYkzugdf9icu6a
MtpmbBikNDe6Uh4GaAL6hH5V8m1q0J45w7j1I+dQVD8NUl5RWtg10p3wPLwIWMlV++j2xsF6hRc7
KE86v0CyXUlLgN5uXN0Qp0Spf1aomgtwf31qvY+D9oxU5V/Qp5dAjEsQcs6rGJKTJZJ1KlFAkspl
2QzoMJZnWrDLrfpJI2mGMIu2EXIvmv4WIpjzphdLuiH+KX8DSAVAGVkzuIQQLOWX0dmO7qfPgZQH
a7O5kQBc6Ee8J18FCYPVQXQbrd5FEcA0HseD2b2NOYf2BoRplExVkc+RAprAvwXVM46/Q0BqFr+a
bJrGR8jHULgMh3BX0CJ45kXPtjVSV9rXbFmIG6iokVg/81tifyzfNONvKKNZVF/i+LPu74xe+5eW
n8fsgxVIT3Fv3hpnw+yNnq9sX463zrSt1LaKu1OabQGqp/Lmjn9Uh38d/k3Wq07+IRg3uM27oT9l
DeaQAg+fSKP8gGniOPvBcIXs9Sch8qCbvt2ByB3zN62+mxLx2YcO6KnQf1zzpvHYokCfrGUrZOsV
co3sOsbArN5q+UGVbUZvpHXjLqO4wl3oqL9IEFiXtiJdjtPIAuVgghexSykry3f+8G10gETHbYYm
aWcqeye/2Q7+y2NDYl5+SSqstZhuarqlwvOxOf3hlViO9RaG/IlAubkBJTwRvLn8Qo1N2QsFr3lZ
0CKV/KwrBxgbYvySYl+3H063Cyj8BEcEgz+FFXa3T/1dP5xAZ1QIudhEJscGKyyeVP2vl/yoxrue
PkFNj0gJo4PTHIvmpHkB1thoZri/kevuUtxM1L8+CB7ftNisTizXORmGrOdJ70GWXsFE7cMbpJfp
4+XxLvRtGKAnBR2ZoMUqM+j3B+o7FeOq+W257LufWr3lO+s8krz3JeBpBzTJe5D/NO7nCJm47Z4q
s7wmJ3LsZSqHWrIbuCCJjn/pLWBpNv3R6TaZt1LIoSczW25D4xa4Jwr6FAu35QB7+HaKfxptHzgL
U3wlEIa1i1+dzHGJbbMMSTbhBH8rSkbeza/l/hnyrcxuZDqFxYOBveb/pPq9oYpmvcg74DJ5dfxb
qrBU0j8z6xjQNtc+OL/hqzCPfXNmNpxaMFvmMEhrC1Pmg5dmjHFvvGnyKHQo95h6J/bdrRuQuO/8
8V9oHTJ3j/Aqb5iqkptzthnbuk+6l0D7jLE017xxPQP2PEWgc/ZAXzHnYsxzNuXnwG4+65Oli6mg
AUnE2mSm9cnczH6nfns6J/jmgWwypBguXnEcOOuhukctePyvTHxFkGKmy+2kcPz57x4qYpKDUMtE
yzY7pv0qtH/6/unpv7H+Zzt3yePVM3LXXfJrsGeXZG5GtMhfbQe4q1zYNSKv8qn7BwXajL2I0GHj
eFcmRTRWxvDimqBbNo1/bputrE/puHfEtdFOrn2y60eWXhzxjBFkeZYxc7CeaN6bSC4A3xXr7Cdr
/iblYNRwZuR/fgB2wH25UEci6MMao3QYToB/jqH9W6U7MtpVJKTqJVEug/4G5JkWgW11jzPuwUev
YjiBf6Dxkejle6W/mcGxxmatpStMW4NAF3S0O4RH72Hw5xl3Big2xkFJjlH+pTNtMjFUmszcVHaU
TJXg5v4KcekD7AfFe8aglEvA9e6Ddyrjf2I8GnBrtGda/ZteMDym6uR904Cnan9MFDsMFoP9ljDs
DvKZTO+BsTP1Y1WtxvbEpq3HZK7fI0wDrn/zil2WXLwBYc+ilk+iQMCDI4zbayw6TX3vULRrW80/
s/jwmddKXAb9qZ3ABZgoG4n4ux9LcCjQelK/sBeJEtjEOFvvJNq/AheVMkKGyzBiqxv8V0hDEOgR
mkuijabcZdpUQqeFc8sU+5Hn4ZeSVN9DmiwlxY42iF+HSnPhta8E99+s1JlhuCwXBbm/IwFyLOnV
S29THvdSvLdZh+4+UCGOBGDGXcddECJCjnZG6JVnk6Vdxs4yI6SzarKjppegqDRA7VqACBagNp9I
pSQsEMp4AfneRK07odeU7jepSkRE8LodI7SWhSkQpPvYKNiy/EH5YBsWphPqgNx4HEg22vze2GgO
Ix9pFoxxTTwYsRnTysWWsuDly9Z2U2wp9P19ygQZvfpakdXFNuQi7ozF/wtP4jZQAdYVq89wNWYI
cJ0mDJlw2DxoI3w83KyQxUe5qlt1lxKjwmjXvqhuyTqqBDozDvRWZb9uLHc4wXE1VYj9VszAuBlQ
56cK+nW04/wwrIUvQ31FRPOiL6Jm1UgORD2igSpH7zfTGn2VQDUrdJa4sbJ1By0CxyIWMsqgQKg2
lkkzHHiHb31r7DM1JKAxFcyrFeVgUkSxLM2oBunSycvkYmCT4dCHka9Wnf3QW7u5S06JIMnSZajb
VtVE9gk+JBbvZhg+CwU/Sz2xca0876k2ir2boJUsAo6Q6fOG0r91CedGuMR90VUkjXs/DsNyNQcg
Z4GWqwDg8nOPtl0MdEkRfLcd++u5Q8vWN5CXnX7gfoBeQaKJMhs0TDBs7fdRZQ6bpjb/atfNiXz6
MbN0onSUyly2argdiT5fpV2J6rtmxE5iG+DaqNZXTDpz9d3UwHaO6BCkpe9DrbhVXV3eNB5w1srg
YnF3dVb5bcG2IcpH7NmSiF1bcMWbNJ1tkcA2UED3omSdhw2uiMpO33JUQaJ+jRiCQsPS1mQjcmpq
xiJEXzofRFGtiTVaDrlDqFcXr1hGughOpqnfdK+TEc0c3snVlbC1v1JnwiCdCj8iYwG+sivwBQ8Y
lfVWuVuKdwbDkmNYJHct9/KTm1UVCZnt2i+fzYio0nFBjkaZmW8leVxD6yrHCKaAr+rdLo4ofUIc
wJD9D8LAK5Y6MULykKs2lXutHo7JpH1QWx+9aVmvTYUO3itJec8YeeN9YTcDkZ4oqCrUl76I4eH0
mLL7iDfWZLpTVGgmjBrIHf9h6oPQPgyZG5+lHD9ckear0Y3WqmIaiwZAIb54I916uWevQ0kwVeb+
x9V5NMetg1n0F6EKBBO4VQe1upWzvWHJejZzBsHw6+dQs5iq2fSz7GfZ7iaJL9x7bkK6C1rOq6Xh
fwmGmZpodUEtA4PzFmp2VVWPp4zoyEMbS3zRYfI5V/iggBmFqGpy+WSHFSn9+jwztbsuW5bJ/ih+
eUX8QOEVX+ZmAsJicI9UmWCNYRwmfGDOpvBhCQEQrA1oLRWFIXVVeA7JxKIGSR7hsCHMH5oLV7Xc
iayAzl9s3urAeyJfBm9AUd7ZKmCXkWMjSO2zU+f70mPF5Ae5OmY9JvQCKbnyMK20sYdhVhLr0tA+
mfiqnSeznxx4GOhx933EuGvy1nHnzgFiY9V89e5UXtUNoRKe6HHPoPKHnJ/sSGxBbGTJ4qgZhWki
cpGbMuCV7JyrUpzyjjbJtxEUF7ZGRY6iPhh7sGpdfFSM65BK8zF4Zc06gY3y2AbsyFI77wbCOIhB
zA699XFRRA/ziER+0AuYfKRVgLTtjV1qdLT5+pmlZHQJMOlHJisveRW8caVdU7L9Y/IMcHX1GI/a
6R34vosFoXkAePXp5wPrYz1SCTj/xRBm/AZfBhk8N2irnoqYzzjPl4EbKL0plZiYEiX/OoWBa1jY
Ss5IEEBPjTuPzleO5qmssBDn1QQ9LnqKKphuIsaCxdyChzsCxZJM6cPYhe+5SW9jV1yYu4mQp3TU
tJ928l5BCj2PmOiGIt5PylGA8ztyRXlzgxF83iCj7xK277U35ufGZfElmE2gFkoehopTxFGPmbLn
hdUnYIu3nGf2LsAElATuoTFsBPSS3KopZZi0oG0hRJ63rMfeyCqtNMUrFH/SSIL1W7vyi5SKr8r5
nhgj5UtAdD1kB1KG+4Pq53/bfTrZpeOLDgqzvhuCzL3JXIgCIyEuLVl0Ox36j2HCqR6WlvDoEj58
ANy2hwSJ44N1BI+TK9dDHDzkrrzu1/p9g85DWEbrLeV8KATRHIlV+yjb1lPozdaUybi/silFovHi
Q5uOZp9y11f/ZXCfEfhASd/YeXnlfZZrXz4apJizdz+t5Tkqlu+0GRVxLcz3bLxtU8uI3IUq8Y9Q
U3n0YhYqlpAkojPVO5UclyLPqphD+s0l6qz1tkwq7vhjH3X46+gV2+5vZZnTJmkbHKfhwgYXFfeg
2cgjfQy6+GlRYXVCyB5yQpJtWR2WITQ8DFl727KD31c/Bp1kC0lyaZTBlMqD4SFD1Qub6854PuB5
aV5jAxsphfaF3Ha8jVjBGBcryMbhBP0cT2wfh0+L9YRFO7POOwRMD4aOKwxX+lzuL5dDZqIsjPpT
bOncSaJz93UF3nRF7rrk/2jIODsv8cr2M3Z5N4VyX7JQprfOdDD42lWIKyk0ZIq1Ht40lpKQJAf8
ct2jN/M+KmPcK3+O38Xq7KzLw3RMCQIcA0TWTYPnz184pxY81CH3cex6v7RcnxrhKXpjc7uo5rMj
/yOfLZqRFDeueNLRmByBzfOWsdVd2IPrMfxOnOjYgJ+9aXNZogd9tXF59g1WpimtNDcPZwKqXT6d
uIcbht5FVAFlKeatJMefCvGGtb/GOEA0Hfop7q5avFQ18AJv6P/rhg2yY/vHagmmvUPZmIsAmRFU
s4asr6Lyr0vdTwxvoM/OGPbL8DMLFagj7DDIZV+jNcety5ghZs66H6L8Nas0OVtZ+zmgG98PP2iR
Hjexs5dN9b1g40qmHHR6yhZm0s7fUUSvMiquVUPNqUKKAy+4znnuAnRJv4Yxf/Ykl2UUoe8e/b1R
Y4556iUWk9514VuUAwcl5+XvEnbJzWLAyLEe3/jMMb6ogtGozxaEN0nkD0ERbSl4gObnkHAA9iC5
7+PBsCXBrJGKyGFxb2s7fFkz3pf5G7Pdv2liT5mwN6S/nXxUNVq+OB2GmdlMLI/9Dt/x+NfP/0WF
y+BrZKXU4NEutqlBRCroGJafVRC8IaHgyuCzyF2cjmXTcKvm+MUL4LOqIj/LAtuyeHjAMsjzKFjW
FtKF7b0cMSUAaGZVZNPlnFD+DiMNeaf4NFzd380+apU8MW8+cfBEEDC6wVh3MhR5EGUmB98J6wB2
kDd2SyEuoaksLZTCULhMk6PvcPtt9UQTsBa09pO3b5bAx0WDJVajMNtXZfHgx0wu80q6/KIRu8pX
d6tn0exIQv68ApVRy0Ge5zT5rHtJvSFX11v+gp3CIpG4GeE2dJzISGKv60lxSZxrqn3wSq5L8nzE
btSFsNUNODkkOYrKw1Kvl3fP657L9ppj/yD76W9YwtVO7s0KiMUG6DCNHU+q9i/+SlJ4V5j9z//R
bN9mbfLHOF/ew6mhazIdh7eLd75CcjDH4PZBjLO1kZ/TGn0linO2Yyp+xZx2jWqOig5j7jINN8hf
uGB9e1cCLnZIr9EtOoc8xkYthHoZamw07lJTfz2OAu1dMozDzpHtW9pS2mWtIrG0bF+7AUyQgzun
HQkfDEROOo/CASUK6BkhsZ9VhamsMflrQNuKDudPtdBup/8iP5yOvQvwMKWbHMh22gxYsGrq4ByE
3QwlqtZHcsBvBjHOZ69Nsa5bVN19wCwzQoaRTbcQurEYtNOrXLkUVhOAg10npOkeEJIA916zWKC7
cj3SfK40FdN3zHg+SVEtdTwKUoHcD+ZwjfNrTJ7jwGomqPlx0FWOlr1gM51ZRLAANcLgzRTyPZpx
3NRkNA1h9TBtwTZxOX4MPKP4Z6N5GRUfpLd8IJqmwmEvCgDgcZLy20s2BfsQ3BYyfctTZoNz0iGc
bjDzQ/phxzuJo0v3ebVYxDhx8uIV4kPEOMSzxEMQ57Al7rzw20+ophBhIEUygDXnGPYJQ4rdUCb5
tcaAKYx/SaA/MoBAXdnrKLpais2Ro+qTHFbYae0rKcs76a5fzUAzSmYNM53grOvxWs8T0MJidPYj
lGgU6ihNNcob9I01JIBCYIuD/v3qNMRwsoswnEWfzoZII14MgbIiOSEOn6TI+SiLCHt8kh5zSMCo
vcLoYJvl0g5jfa7ajocwz4p5uAVRCV9BZfixl7S64EMhALa/8biIl5wJRF+AZyWdasRE4acnu5b/
zS4VcRJgP1jqc1ZOf+vZhTDfKdKki4eiLV8c1bv7wn1Ha/XLZO2reaseqEo2Wg3s/SVF1hSSOMWw
8jiFSKvdiABBOrxnxFj/ijlN8Pf3b6ZjcFt6ezWEwKbzYmNAcwowU4Zv96f26yvVh8cl999a9Ftr
Lv4Le+TT/thc1wqlxSo58VsiB6qMJ3Q7/XIapq2Ev4ON6MV0GkxATMmIIEsuVBYeyetakHlRUU1b
+LSMugXrNTfqDom6D2posJPj3XrDbHbnvE9fadfBnyZZeklc7xi2uYIbjI0gcdmKZEeMghCzSA9j
ktF0j9ZzcNJMvj7AX1t4e0iHcav3aGRariFLiI4gy1EniF3sHgLrpwya8RhvQYk9DsO1pOZwx7fR
TW855GWCVMGGLBu93jMIaUETlcsmVPMZzYy1JtYBrvAsh1NmkblFkOv7KlYnp0zhWBkSn2Iww5s4
Di8pxh5zMwQIXAUUE0PXMjUZTh3fPK9ieGiR9QmX0AMqN4Zb1X+5tsx8u1s7Jn8nI/9UZC05JsAS
AP8kL9dXRzuvwGNpGeoUS5GD5svv7zsL6izIMMaXOKqGGbag8FeiY9X6NJZU1USUsoxKo5PLdUKp
LG4EQdlyhiVcUM/VXfZnTNIPujn+DZmhw+AcNbK56TzUMcIhIDktOPumjebSHBOHlJMl4c+aULSx
gOCiZ+Qn9PxSmu4+F+vjJsQbkpm/A81APhbpTSYeupbMvLr2z3kyvvYR93unx+qWpOxdo1222GGI
YGae5VXdIrsti4xKIwIS6deIGjpn5p9JxlRXhCdOxo+IrDsjvKeV++RKq/QFhyHWAY71zu0DHgk1
HjZFKkKozEBlz41FWUsyWYng40VVaYamP33MNq0BVqNicaZduP1JEd623JLmF2tx85e0MphIlbGH
KXruDM8I03mEOMiPMOEI8t0vUolwPXcXL8kv1Tz+4RGDY63AlMHs4IQb8oSg7juO7W2ThMkuHOwj
n0U6io+IIHAf4zBLUkiM2CcB3VTb4JASPslnuqSkRJkxPCStOi5brEbVvi22fjIDBpNMulhXnc84
lbRemr+MKdpj182vIWFGzLV5uixcLG0z/Mbw2e3JwPxGefnaG9i9S43FIVNEm62KKifXTLbLKTwI
2yZ787dtmkdX6Bs/FIh3GmJfoPU9abQ2mztg2MnYQz1HJsZUhnSbU//hZWo9G4VNuJ5AMoB1hQoh
M8bQ05MJy5PfdhgLOyrysdo8sTOWbEIdfBTXe+HGfyKPAVE0J8/CPS2ZekVJ8Y/gC31YJnj14UBO
oIcOOyXb5MpncCISWtw4mqEztW8jnv3Xdf4OdcLOTjIaLrbgkJnNrDXpZ+5lGJvaamXAzKjbODP5
zcSJAT0pmMrY5JGzCuxFFULnkMi3ulYtu3qMfqWLoRLLYN6WUh+Tg0tSMOJBSomWGBV3AYY6gcJi
IkzqRg5dwMu/rRt4V8o4fyab98jJNqMgo/cu8N+dJHliqnVHaPClyjzOa54xDJn3BozS7HIs+WP3
r7dqx/T59+BXBETwhHfYeJc9rK6th0StjdLjiyaEYbd3nmrC+jDgZFeBtjdLi0xoGFiPOAHPYCrU
bYa4A/AAaVKDnYxR/OykiCEPkgRFcBveArqZsswfUuFN577c2Dd2t/rLH5HXnz5zIu35N1ojF1zx
vlrU6AxNnXeVjX8KGb4HWbqDHzijeeIG1B1QnwxNNfkOdnuLFeAM+NFfkthcvMXzLXKjPTPVrxKZ
w4DgyWBxVF5B7GwXUUpTuaxjUu9jzWNYtsHLJNYHnxABGmiQ1MF21rnXFHIWpknmHWs0OYNPHEJP
7AAo/HNs8t+Kxh8pq0PA1MR2KgqUPmjCwmyFxLWKi4qUs+zvrIq3cAj+6Zh7kK59qDH0183bOGqs
5lTfygKeGQ1ciK6MyNLYXkgzgV9RbztRvH9s9yGNOgEGDl9dO21ZHaLWfcUPiycBXVi9wjzAu5Ur
gpyyyT3nfNLHOQAnmWJR1PnGKiRZcckwvxkfnuamkSHN7d+84jRD/BCtsNlljKytjWRzJNd0Gzxr
dVDy31yN70FcPdckyyurnkAR5/fuROyJCOG7NgtI1KJfn900Zt6TbNN3+LPpeV04ogDLRvuuij+8
ufqIc4SkS8wIcAPtVUkBJTPtPzsCncoQ+AduZx6/IhrwVVBh5jmSj3XOvwC+u/H4e13LHp0/+xiS
YTcKGagal7DnB8tNScbIR759bpGOyXSBjOieq6E2by77Gb+BCm5Ng4i1JfmnY4508Ppi2Uct+5Pa
o+ZpfZju/dj021/wz7IEHwOhHri+EjY/OC2Iue6vixCktruubIiLX37HUDDU4aNtWjQWIlH71DnZ
EXJnFTXJfTfo4YoqXJ0aF71WkeOmr5Elo59EeE0uWXayBIzxUXJ9xm7n3gw1I8oFhTXsTfaTwaIB
XXpY6JG/wkEikXihVBX1lSxgVJXz4iJtPVsEvwwt0S7nWBUZnPLW9nurQYU3VkVXcWt6NmYFJ3p2
7Bq2y5GNINgpdsJuxW93PSgVpJHMEqZHR0Qu2njpHDFIzmk5Qo9a/msRfNbN8kdt2VyTAO23Bi/c
K//ZJZAoeUu1L1mTVoQHnvJ2eW0U7stxRqEWlTDnai9kAtIygTx1mu/gNXV6QCO09n8nLc8+wFUn
YXnihEC9c6A1otbLOYSkFKrCHOPKfMZBVR5KjwVCLQiQX7lA+7T5BaPgs2ksmKqROQHvSitSCtgx
2bx0j5qIAiZsWKOqHpRLr3A/r+wbdhWhvomvT5F1AVJqgIWj/+wOZXD0QpajAuh7yRm6c0r8dfJ+
6l3n2GoieAIqzKDv3xHxE0RjXkWBk6FbT4yQf5VhAC4Mv1k4t/DgHFaiTv1fHE9n168FRSUbcbuO
9wMtwlTQOhoxk+sXgoAqYapAysAMku0Jmet2uRgxUBq1bZYtydxP3hh8dAkzMEcAtouXgAxgpzv3
dr4ZA1DA8F3r/fyvSrJwh6g/pqBzMG2xYhRvol3N3UAmNlbR+XpwxYnB3KNYzLDrmSFiuycfkMiy
nSeAdruYzrkTnYMKp+cwcqF0xeiBw8U5utlqzm6FdLJhtXXUm2ijHnGLrB5zCz/v2elpksxBDocI
vzYAplsO8JowQQ2WpNE+asi3DDrJhHsW+5718cUxjHYaVAlddx4WEjPL2W7tLXdnhe4jyyfqB78i
rHqChBERNVV1DVMIqFmuwxJlDu9L6WKS98gAT1L5WtXcpi1FZBlqi0W2eOqb2HsKzHzlJ+SPBgVK
aWahhOWEKH4J7iKRlG6G/V4NLykIg0NbFfXe7ePiMJV4FiZALsJV9tHHcb5kj9Piq5OvSFn0GTIy
SwrkySGmmFo3QrVpfPGUO+1JQ0GbsKqf06V+d0xlb8qguQ1iwDOu8EnqcVyiKmZ5IECDsJGFtVbS
iS8mef+GCmqhDto/Io3ASHXxmwY6w0SAN7voycI1XArZvMAsVSGk9uy/0QPvksrg24aS8Gt0ne2E
kQaJwRLGAOvHbDn4+XqaaIQJa1LTrsaAkEUSBTW8UXcz+pRgbhF9Y/ngUb1H0iwIyCs99UlH/rvN
1xlMJ/r0tWPLU01Ey34NM+eE+vQQwRG3xYyNBlHP62fhA61L/a85v50Xjkk3nR7g+LIeSB7GwYPh
GkkcZDYBbGXZa66f/tKFxEJ17wQwBztUec+NVz5NgiwZmTq/h6B9IreKKQVvGEc281h2tDETB8hD
wIKjYltyx9vbs7Z/Mn95Tgek68arn5fZe/GX1TL+gkUzBc7b6Jc3FPDsrS2Oyg5lMX9sHt/RmUPY
RzdCQAqurvWpG6OX3n4IMi2DYL0lmURdMbqDaQHgbNRMd0242lPFsjX1ifDsA+wnLcRI5SxnJk0J
W3pyg5ku0o2SxTMGJIkkTMU2Q92sgFCsM5Lh9tqu8PTUlWHb5saWE5PIbbJyx3m5bgCk5ci3yX3m
AwEI02OQKKebgZtyBcnoVL9Slkdx+TeJ+pt6zO87HsXDvyLi/A5HZh2W3VQvzsqOhsFbCVeqb/YF
y/JrqraBMgnFRiMOsvCfsqz6HVfJB1tAuB+W3W6E1ik+JjT0Vq/sy5iSIQ9L+COCu5gIvSZ6jITi
+YmlzlWHAJ1mT50617dr8za3eCElzOm+eRumwEOlDEc1IprEJTo61sSWsCY3bvO7xLvTUAP5ZkKv
ON/lMPcr5EoOyqOEOUwBoLVW/FeDI867K7/66rPHcrQM6DCzYoAZqdnJad1nWH7I1GNu++0Y90Rk
fcoNjgxoHSFCZ6mzU9uDqdPMLlEA8f3XZtkzbLmSoPi3WaAL+XygqZtoTXs66yTzdphY3UPGqLiK
IlADLITb7FQTawuTl1F5MNJWMrZiB8XuGyYqSkJvghRJXej9ISFmZ1kFShpozE77rnF2HlqXqtj5
HVuidk2/jc8YuI6u53Udr5aSUR45DXZHTfM45di+ChLLqQBhTaaEyCJWKEXnk9/kAyATm+f+uo8i
Du3g1InPFpPsYEMsHtmxJZSsBGxXjDTobXG/JbJHCGVnSfOky/OIT45n2y0Ni+EzTu4S5Ae2/pLh
q890tNwyU3VFMFHGOYdOWuIYcf4mtYR3rLsPbUaX8qWJjoHbYBeF5xlbh/46RiUTJcVhy1Xdwv0C
XL8ScMsiEOnCA84ZYAINqOjsS7vgmqlvmT3jrO5utf8bAVrl64BUWLSRCY+2nCASd8APHxVEU+Pm
3R7Z+ByAPiCTXIZPpzW/VMxjsfDDB2XczyaPoOY7dEbATVql5C51Ga2WbcauW5Rvo+ceA1HvTW1e
jKSHcRewgF68KeevfQVqEhthRz5utG/zxn9ThKGpfkh/eQ0m0WAEicAyVzwPFbKdubTr7eqjFLZB
MKJa8sy5IkMU3As8HtK+aSEjjmHriq8kH+2rawHNDBM9zvzBYSPH5S1Y8+Tp5wVl+HKxVHJxKN7K
ck7vZThho0Ha/5BocJa2mm/ZknSX1YHGFNZxfdtM7LoWbYtHtsfR1RAm8lqL3id2AArHGuJe1vm7
1/bTszDa3Vt3CW8Sa0nynP37zG81aqS2JeCBT4FhTHluW7Q/3Chn3D/L7yhUmo/Wnc5hMjZv288T
VjG5iHGDePMLp8V/8bLKW7b99iYk5tPNdfPpDemzGFzvqTEVFjf+75+fXosgIOmk04fMjmy/TNvR
eObpqfIRlA+MD942VMpQV+RDumN4TiR3iBusxWfgNeQtdeG914vlyL67+UjX+tl1Qv3Itqt7m+B5
/vw0Exvm/C2un3oIu52rUv3rZ66fz3F9mhoMunNIgT7MCOQxhUfwVbd6bKn9A301PCsr1LFF3fTS
NPDFBzc0XPmHdE69/9TcMqzVRj9nESKTembCZoYseQgNQPVpdPsrGU39rVmR+/SExb1lU+HvNE6M
l9CgOAgG5/c0ePk94zZCCrwl+KuY0ZlHGfnySRd99JAP/aOvQKTxJ3/0GbBrGWtza/Br9eVEo5b0
y2fWrt+tn3aPTP/sc1ctDxEnrheynl6T6wEuCOSuxb1dhYY15ozPJflXey38z7ZD8FvVWOPWti+u
tYtex0W9QCMkhgt0masMBMVpQVT+IshKDOGRpU7b3AzKzFw7cI+awrTXeZC8bAuOU+il0d2Sjr9C
1wyXDmsrPKb5DKQt9RN+xShxP/IkLxgu3i1FaYi3nM/LUCpUURkOoUr8LteJrwLODNhgqGeS8qGP
4Mv1I1EsI/CEh6ICVD5Q/5KsAPD756UKkQitRaWv6X3vAsklL2M1XYLcrsdk1aDxuYIeZ099J8Da
vmYkf0ACvXs3J7iQKSpLujB27zM8VjN3K/OowR6CuC25TpR327QtMpBAHrUkqLDsu19zTGaAmqGi
rzBAF86qtAHM22czYQBSwS+Z1iMgDHjGzvQncK69murwas3C48qK+yC9wFxPlo9zDiPwafl1ukyY
oTLz5WUjt78ulksawECGj5LvVqhu8ipo++HGhfMWbsv2lBHWmjT3kYNOnVIbGI6AEtCzKz863pbY
rShVmRmd2ihFJDTaLETJhs51kg4CmVX1B+ryZzPVyd0cgMXWJSVw1S9nTo3gHBYA2NLQLL9Q+eGX
azPI34OKQIytX9Ko/rVuMSENBuBvoEtGjlLtJmbVt8vCOd5Mpru4cCN1Fa+UhZJWRQkEYg3YCs6z
m25WNFyLcwnhrOGNeoj4sdUKgV1QwFsiuck0oT4Dkag/GI5RBRTm1wiGHoEu82ignqJPn5cR9tMw
hs0hZW/JSliaXS4dyOXIfNu5cl6Ui3Aw4Xr4lqp+KP18Lxbk0p4vprsc2gprWMTawyJmxlkdIhqa
nCPfNj933tFtg+CW9h4TrlDhoePjuCm97MboafhULuwNicnC5wkBQ8gv7/QGqAk2azvsgjqkn06s
oT7xs+7EUAWZiSvz62DJ9ambPba1Vvbt/ZKCT3KAnIH76Nns/rzgpoAItdYo736zr0HYz276AQsU
R2q5QBgzJZKt7WUwbNTFirIc5Ys+uwtAa0L87poSSWc22gs7M/rINu8JdrTyzpPZ09hO3ikPx+IO
1qe5Sru+Of586YmiuLtaPYhQLjfJ1QpwctNpMrAwTAfrUBFbKIZXLITdo/ax/Tm6xD/G1foYes4j
Ud34l0LTX8z2IrsSEpRUp6yr/LPWTnyDBCX/D1IAVq6+XJ4VmoPraXD/M9L/Lvqqu0RRYDCSRJKU
nbqgJhluUirZPTAi80rI+3StWmNY8kHp9poguQtQKlwNgXAeIuXCmyoJQxmjfLmvZgXmQh+H2dd/
6xjRaKEWcegjKKiJiUmuWt31qN5RM2UMwb8VbeQkhuASqKq5n0b62Wh2qbUnXFwAN/xbAxsz62l2
RgedXDHXzKeigRDiQL5F0yYNDKBINzTa5z7IxkOWNph3BHLEWiAGFMD5xj66NH7ivbfkOdmaK7CO
F+gwOT6NNWa6lSrgVeOEM7bpkTUlg3wa400zQtitFMcmqJgw+bmDNo50qNQpLgYn1KXoouNYx9P2
WLuqZRiwsfaKSyJscZG25PtWtD0Kuc/77BOzs1ZOc+Jy+mNgwdzPiulqMFQg9gsOPu01hM9H403R
6PElap32MQ40jWBKHV8kZ5qA9BKULJqa66Qd5H1LW/ZStTW/lfAqVIvLlZ5CdTEqni9akCRnIHr9
vLBCIFWFaa1mHH+bMIttgWScoXECuCbly/lUs4mfzOhcfC+3Lxv0aEzdEYWXG59Mfhl5yN61zErY
D9r6RXekmdTZ9MgD97JinrxzvE7htmOSQy5XGQXBZY0FOKnthX8POpW0XvbES7scQjmtHA8Ztc9c
lm9NJ93bansxWf624Eu6HmUaj/Cl+bmfX82nCmBXHj/R5dWbw/WVgRvQfmgA9z8vPz//8yOj1t/L
SPX9/37+50tXbiFEaiRgO+pjFr9dl5P0SGlfFYu+HyDQ4m7NT41yDrOdLKxhngBNTUND8q7CgqJQ
UMTcPlq3j2uQYOlf4/R+rgVy9LVwyoMutwSFQab3DtzB+58f8QZEF2cYwP/w8MgpwS69G8kze2Gf
eXqGqq9nH3W0noBil9p7IRmZ+cN29/zAnbYX1srrUSd4JDJbj3cl89guoezpxx6Cap1HD2sxRg+1
j2I6j0Kekap79XCxnRL70QfOdBZ9MZ2Zm0uQT6X/y0pNFThGMUyPPLwLy/gzcHifp1YacBPpE6ox
SuHtE/z5kdm+/PlRrxjlsK0BVci/s93skM2Y3EjVrqCqeSmLAt/wil8vQ3+R+EXH9zHy4ecFZCge
28G7LFLeuEncnjCO+kD+E3OGNNiWvnvbby951/fXUrHa8v36X5R7883gtznIHPXPy1tz+b+XFpfr
SecOKc69tnJjnCK1gz5A8AmPNdoY1sjjEH1HciDHggMFm+i/OUvUe8iAjENg2y9GpNVGmF3TFv9G
OugRSU6ER8jpxFu2YrvMUkDH1dS/bAqbkUZ2FvF4sYv0735eWK9kB2/toKqsSfUHXnFAWMLIFltB
OKwJ0uVc2qMqWTCTLUw7kEk0a2D+lfRc/YAhKNBxfQxRTZxRwehblrdnXdH/qr55aHt7n2Mm4J7m
aVrM+J6WaWFI4z+gMobHJlBXeGUavyyoOHfKMB1wS+pxKfxyu330axHVrIJIQYTc8dUxX31OAlBE
lTeAJBo50oBtiIaQkBVX6z3zEkK9pA/xVLifq130pS/LCAU8nRoOS/BncUDqWpi0H7l0W+4b6pwe
gmGFBOHI2v5sNHz7GUu4oMnaOzW03xCE156IIFpFVzs38l5GDXm9XiFfpwKFh2XQFC+/O9QwO3wd
2X0AIuOS9fKZ3/iRW73cqAWSfswiB0XKoQwryE8DY6keUushhpl5qIdbdqOEdqcMPVqYlVUWAFIM
JY6L1HlmUrJ32vC/POroaWzkPs4FuU1xMZSEbiQ+YXwu05bUjZ7yhqiHau5pq6R7x+yTDKDtooDs
U7MBTTCRWj6y2FHfXs5AaWKHm9s5Prlzp+7qUr/k2Uv2N149cYhqMx/BNGXvkr/GoV4l6dzkpR1a
k0c8OXx0TPG58f+Tkd5S8zbTW52+JoX6tH7NdrtUr42GPpUSjXqet9jgQDVnM2IuqpR8CDO6Nq8m
R4SqLr3OC1qGasWAu7BSU0hYDnboAHpoMiLzyOvvdIQge8i0hJw10gxX9lUqXPSyJy8RgGSNBYxx
SOoFzn1cleq+U4jy1jg+5tsjSTG0i1CEI2rFGISHCPaSqn+XqZviFIv03gbjfIcWpaEmRU+6pifc
AfIwpaK9mUEAiczdAhPM8lkKeRSic16S2G50qIZGBUfyPcLCJ5CY1alxRsgwY5K9TjZEidFlpynW
jLttaY6TE2ZvrvNLBla91H2Tv4EBvnRQh69aQ8o1gs7lNV08pOjJ9G91ofajWlNnNnFIbCLw/Xzy
VHljPF5HY7rs3RK2WRQ1zC6y1H1d6aYBNrEWaiepXqsUlWjdMar2G/br4t/U3nmpGh5MKfDOldvD
hOrsOstk/qynhsFlKktsIlBiULjP5zQb52tkWDnTgCh5VzHsByDPyXGYwoeZ9cYztItfsSPst5Jb
U0u/7m/jgjVWH9EwMg6lDjwYUfpHiwYHbDwxqVErGlz7lnQXO/8lQNT+79n6c4S2AjvdNOG9LXXQ
PAx1MZCQEIvDz5fVUrYP1YcDEvCQEI1H5ecwtRSPZEvUoBz85LMmbUivMV7QMbgevGq4aTU2brxX
BBRQgdBgwDBUic7v5faCJmQ5Oj2tHhZGoLsedI6e7eNzXgn/uQmfNDI3Zt8zjgyvY1OiOnWKKhIK
IUQiQkENiaBsaJ5kv76Xk5heeW79lTMYEOunyamWbvISiquVsGnufK/+G7VvoYuva/KMey5mQeG3
FZ3zxqGMrlYBvwuitHiMmwSV5Ix7Mkydj6qJ2ejW5jHsYEc1tRQn0aBM6f+HvTNrjhzJrvRfKctn
oQTHjjFVm00gEAsjyCSZwSX5AmNGMrHvmwO/fj7PKvVUtaTWzLvMWmbK4oaIANyv33vOd0wdPXCJ
hlMMjdhP0fKQLaN79rzXJEa6bCxk/7h9TsapI4lQ4UBMX5AcH3P51mbzOzpE98s6lTsf1utOuFa0
K/okf2FJP5FlaH+THWEirg2YYmFago6lRfiFNPCldtwSFzUBxfFcLY+x1h+RjlfblCPkviNn8JJ0
KLniee53OJpZndceq9UsOZ+lm3dPB/5owWC+o8XLrDV1CeFMUhxJYtIPg2NjrEuJfoUKig4Be54H
+VTrZ+zFIBsCd9SXVzBF6WJ25ypLehBzCC7bLEPDksK0BYprADAx/KveD9bR62QfuoXXhloMjkQB
62/9Ev9Pmb6RNbb3LWAI2IA4o8MWT63sFuEsudTSkFu7fq6R7MENIcKh7XsIQp45h642+YfY4dSx
Lvi1pJN3POfQliz+H5px1uv3fm7LKwLQhjZRSqvfr+917oGj7ylbYec86g1yBfSZ/SHREuNWllD3
nTixPqMZMba2bSFUGbInjr4asDirvdVqnnajswk86uvkPPvZtSoZ6MsGHC6dXzBCPQdS1yu+8AbX
d67Vt+GnX/71b//2r1f5v+KP+p5DIi6E/m//xr+vvPddGifDP/zzb/uP+u69/Oh//tTfv+uvP/O3
7Zf/ffnlR939cvtld/nH71R/7u8/yK//489v34f3v/wjrOhuLA/jR7c8fvRjMfz8I1yo+s7/1y/+
8vHzt1yW5uO3T1ciCAb12+K0rj798aXj998+4SD5+U78/kao3//HF9VL/e3Tl6KePqr04z/+zMd7
P/z2STi/OpbrOJ5nekh9cCR9+mX++PkV81cTj4jjw0nQHdsyP/1S1aSe/PbJcn71XNcXuiMsXZiO
yxX09fjzS/avFiIcT7ds3TK5/8xP//7S//IZ/d/P7JdqLO8x+Q09F2O7/qdfmt8/TPXimPCZhm6A
MOHibN+FosvXr++PdMvU9/8L1hCR9RVgqdwVuMwJ3aIhwh65xETwFPTMUW0BoCKyVssmqL+9pZy+
Q/e5I9mBIJsFfCBjXrxAZpBW/Zesi6JD4eenfLijE51R8KmhUi+YeBCI1Lnj3iWwuoPmgJkDVxn3
Gaddf91LnKJA/jgFj5qGqA6tYFFKzExVrSFk2iLS4onRJjLfEns5VWl+xg16X0bATF3UtMFkIvSs
aLmykOnWaV5p32cR/80hYtLqm34rbRZO1FGHXDknsU/2wVgxFdKJdoJJiXnZBL8nJpgAC45WlQdZ
Ral149oI/zKw3VHrIQIFeWe5BVmIEyNApzAZx1XveKZF4OriJelJic2sIqSZc0gT+wMQaxlKG4ZA
DzF/IWAg0CYE0GZB832GF9LO5qFMiThp17rc0IKyQtOJJMJcu91VCc1n9Fjs0V44K6sQKRYoIPGS
xchcxwrCzgRFoBk1JWiCZk5vadPQ+/J9Kr+auY+sFsTEgHAaJO2lSYvJMfksVpEdfDfCx8C0dBgE
8socVVeRrLgEtRVgZuNQWDhILYaE2asE54YplwLbYvrrKDBVWXmcAmIa4LNj8/Omw4CCDFKzAK/m
SPsVTv3eF/BpWoRcYuq+DnoKeLNpLxJSKsZor2Zn1z4MLX7RhuqjmjmnMxHyWOZaQOu4L+m+J5jy
+kvH6GjOPDyLLi9TDAi+RZuEHqjirSc1HFX1dDf1NhynlLmmxszIJWSYNgFMrQLnIZpUXEYdhXLe
wtodBogRzQBmGHSesDGATHjy9CXmkpfuxZFhQ7m20R2zDVIP56sgfK42YYQmHYMiD3+nNaJPaqua
owsBg87cf8WG7wtwMLV0Eqi9jh6Kwbt1Be8fMgpy9kaisdLodWhmxiiZJPoNAQmPVJdvWospbVq8
ACkPZNoCS4c1MNrak55Ht2SF+EFugFgYQGdzm0PPa7y7yAB3NyXuvsID8giEat6VY53xsYFE7Mkb
Wp1mp/HJ1AtMF+exRGrGc2DlITaItOFeLLYg59G7IfrnXVreMM3WCBGaPbf/s1bmn0cdB6VTEsG5
SgddPPPIESHXbpHGMwdfRObQ5QE8ljecP1BjSbShqRYK23yTKNOCwWOiwXnAgzkGgJr57+Ss2yYe
6oMhCCwYsl4PZEvWfMVKwgzO3/dsWfQNvdDwqq8e4wOl79J3ST/tJ4uTChpkZomzDNLBmoOsXFE1
G9JAskF2z9I1O9cQ125RSVSkEAc9qi5z9c4F/jTdQ+Ip3GUILFxzc+xDiaFlnYuJB6XML7lhtODN
OPhOSsfQI3ZM07XD1sx4TmAfDGVt4OxgXBh5d/FEpFrf4kKUBvej1cFGaVzgvtARlggFLGNbJrDx
vhLYBFnk94PTHYrSIMrW5hkcF0btRpuGS8ZTa094WTREZsOCEIqOGANex3toNLLZEHWzugn9pCfO
KyO0aoPocAl60r7mOSdmum43uQ8sc+T27mE91usx7j26HQlvDLknVTgtBTEFjh80HXWEPpQuUy3j
aFgOq2uG8qooUdMrqa+7QDjLSYOhW0232Su/S73st7Tgu31LZ9IrG6w7HfQO01vxuJpIb0AbuXBJ
TLSsHg3WmmWmi7QHN05fhvrW9oxqDx3zOqxAAtPseXIHVp5SOxW2oT/GFQIdjQzjtdSvmb9e6pgZ
m1oqGSWgCickCOHamUwf7MFo5LzpCzQwYqJFgi3XH04ZZghw1d+gxBZ7BiY01pcULtqL0y3DrkiS
Q5NMpLSVYJLJ2OjtNzsL6Y8De/RtfChZ+s2c+u+xh4WUyVa/GTRiAropIOtNoxEqYFyuJllsWKGh
gy48yTqdbEsmOjiq9L4TDFH7U67zTvCkXlxPAQmKoPVPHM2/0D7GEWjPuzjLv/us0yhZMD51HWEd
iPc3ujXvneparZhqbGbsmhaxiuFuU0z1kluoq/uafjRl4tw0X8cing7o/gI3n1DXMvelG+aggUp4
ADudvlQz7C0TjXzU6N/V7zAoxnvr6AsCMmiSGbsZx9tdqSGdTJC2tybWB859D3aJcS6Jl/QETYFp
uC/uXdHtXZNzzSpigFVdDl13iS/lCL6Z2TwvRfRwIiMUb/gTL3lJ7lUFPA4ZJnz+Cm4ITf42RtrI
pjYErcGRKmfqAqHGuqW6/qanQL0TFHEqzGbEuG1NxWcv9eJtnZTtuY2eKRL2ONGzXT3DNsv0DFWR
QQM8BeGdrdoDTynqj+5uFP0DYVQpYjiefWhYjShTlcbw5qQz3CyZfdUa51SXgIRQZaFWqU9tPiGZ
xPhI3MgEOMY2sQbBo5WORuoAfcyqA23jTHU4bvN9rdG7Maz6vcikvW0BorPCEtMWlQ30Boa6cUKe
dtXEd0tBS0zQ5ZT58iUpstcSP5GVJGwQpFkIszAxPZkZ6iB8o3Hh3rk6c/lmTHCC1w7KuZyYOkpW
JSQivQOa87DV6d4vegkLzA97ETv7FFiGs0T8fUjto5VPu3ZZbqtGUQCIFi+a6RTNU1BNdMgyAzm6
vrgAb8bhNJJKQ+DCch7xpxc0cqyM6IisYK1vYWEErknSidNz2EoLHcmJImqUzvwV5ZFEycLBFbH9
tCnjBT0lzQrJcgxznhF25uD+T11bBTShm6lRajK8QAcxHgyfh7lPzWsyxZRjoPONWMA/MgY4c9WG
gPWLKMlVsxkOMZDjzIt0FhHCvO1sWMAzSTiFLoFLySbeMaLCq9B4W7cpcA8xNRk8v0LODCDRs8h5
MnNEFwPhNjCdQCbNhf81qrfCWOMtuL8IDnzRwlVjaBUwrzJvFpeBwgqOVhNWcVzQcANUBpoOqwUB
30o8S3SeolSEqctwJVqzl3kcBEFtNquf57/hzIYlaeBNF6acd5bV3U9rbUOQ4XjWdDHm0p64x4zG
TSeTnuXQNUPw0TjEB7FAMc4/GtMjJrTEUQPkY5s7KilKg1GtjkObxjRjhlDRjW9UILSRKpoVal7f
EOQIWkhALUAcRncYLG886DMWLjIMvWRw4Ru5j0vkP9pufFmSVd51NlYTJMfaNscBsLF0GMYiOZpL
Rpm2atxGNlOXKCP4yFOdAhAFi73se3ruGztFC203OaUqQi9+Egp3WXEJjnxyi3E9dlnEVihvSg2+
GuNJSvOUvLthaCXkSjVsoPoFPeAEelxdMS/SbUsiyRarCZZ4Z8Y7AgHfkCMm9xTagjNoPzjUoHLx
r+1qE74QL+dZL8UWed2DRmNXEdDJ78qoKRsO7hlz6vMI5CTIfRdwFRNuY0yrQ8l3mgOn63ZK6mPN
b+ligaaVScjGmR0fFojnB3KsiCqP63q7DlSVPZFw8B5aRICGRydiRCRPSBFW6G9gLPF75dV+0FcE
dvWX1BfQgW2CfbDiBjreF2LQIn/bESAwR+hlslgRFVjkV+jNVhoBrc+fWbbvSn25HZr1MXWH9pYA
R+aPmIeYRm2Eziy2W4gGx6qGo/Kx37YxxvtRaSy4F2i31jBuiNT2qUkakEhNwRzRzwG316N39GKE
bUbnk+rDY2D7d+ZKz7yfUJa0k/8jL1HQRV730joruamILnzz0muatR+IfgkUhsJE1cRvkM4mH1r7
fp8PlHg+amHMlPmbOVeEVs2ILtZ4fi/S8QzBCOT7uuDstfIH24wfxpENUMMCpzg5dcsH6/urHjaG
BMjDUHNcs4s16s+YKLztPFuPceZ97nLrmBQlse42ZWI1ggT1R+KKC6+6qfl9K+ey/Rr3b6OPTX/G
u8Ly2u7T0T6UCQ+1qMlV1RAJRctyFKhBXfulkGk4W/58WpCsbmok032ZlFDnYmUE7lugo/VhbCxK
mRi3dI3DFW+CikSQzPxZ5MrAtfz9QuJHZFIkGt4j0VrkTaUQmUxs+l0KuosS/N5xGZlg1mcx4PTb
Nvxu8ovvO+lj6VhvfTjrxsTyVhYVpAWPtN64KqbbOersg451DeZjyVultFoVCRHSJIeiXhF4JC0F
TG3K71GSJbcJj5G5RNdkRCZg8AmfCxt+ID87sYwc8h6JCquOcWNAinD8uD21LRpOrQMM2E9I13w8
bhzvfNI86uU8ZOA5xmzWNrNk/tYlK/esbIAS+XWYRzYxqNp81HBuVya5h2ZmP/TdcYwqPFLia9cq
P4jpF3S1pvtJEaN9wJwHCenay6fqMZkqcSM0pGi19h0uiX9TgnYaF0kkVU3gYbImFqJXz0fIMH2N
WsA7g6dQr6sHJkivGJkoUDhdtZvUQLjdzm0QoZIMNV0/w64EW1gsLXduehAtGsBaZzIuGwhutcwe
/dQAjh5jl0ja/mby06NsmnOCkc/N4gLkifGezHl+lAMmqMxQ+191K3RB4IZL/E2E+tOv9IBFHYmH
MYDIEfJku1W7T7yCBoYszmZqfYGK7SFlWXCd9GqS4HLINXzMO7WmX/KBgnqE3YtOZLzPp6XGIpZA
f/Y5jbr7xR5JBVxc6vZWWCfmemE9SqxU7DiOpB3PBBh+7MRURpDuXsxneC77zuJZZ6yqn1w8tMLj
HIt8y0acdZiX6UmbVybOMxmmi+2fbHngLXBvNMRHiO/jfJ+CPYn7DLbNVHsHbVHTdlPnYFfqNnOX
5fuKFgs5eRquJoWd1RDxVsroPSqVa1SvGFwxkushdeEE4CCEIqt2T2xuPjSpo6N3FCmFt5uU2j9n
PRmTGl6OOTtBqdFPrSzvOutX/FMdet/kQUy9v7XNR93MsdvSnJ5BLNgNy09rchSMxlqhl8OBwM89
CWBEz/n6QlvEHXcraWf0TSLOHgsaahHNYZlT/NFayvpRoykcP2UDO4xuGPUeWbx/wkGkbIRIhXOP
aB2NNlnYmyjK4qh7JJI6hpvAtkKngw2msik4y0zxfUcUqhlHd5sao9PlyYhjFkWuRs4Gpytvak5m
Mf9ArlSEHTM6sCecsfoUZgRdn4iwl1elW25rAJxt1940S3KwV4aQyRI2i/ehZoMk1usQdZaiPoKv
AFKkR/VO6z57VVTecM3bdqE+0ZBpQBbprqUvH7roIxqmK+66QMIIR3riR+gQg1YSrztbr2PXPWFT
oacXzfcQxrdsOECSwMzXZR6FGM8hJBNn6UcEZsfimo9KzT9oVWjGQBmsLn2y/ekwV8X3jhMgW3um
6pE6bM3hZp4norL18c7Q6MesucUM2wdZYBs7QXbiNirHdK+BbYCCox9rPTcPrjB2/aC99iXhYO6R
G8if2OlnO1HxPrDUUuO9SoyvQi+TrZxcMrxylzvB6egjRfZD3DRAZ/z0HaXuvdSNdWcmBenYcRof
Ziqys2eW+wQ+/VI2DLiNpqKGl8xfF1YGf/apzS30zB7c/QW3EFPuxg4ZBOMTrGf3UPddaKM+4kjJ
YImguQVsrOO3kB7giUib+bggfMCvF+vzS+5FL2tM/PAYTYAD9UHu60o94KxZGjlKBwBzOyjr+LQH
53NeJ+mNPad3eS4eOa7iZmq/Gd7oITqGgi2JFzWam1zIF1T4Nqnwc8FGYYzv1FHEMcUWR30L6rmP
NG3O7y3ZUtSOYMkM/aSl+nPjmIexogpEo28FgxPtFOxGT6s3V8DSoQ7C35gSw+uh72w12k8IxdCW
qCTThdEwWtORmV5CrgWuZzqwNm2mtUG57MvsppLyWZfZrVt72J4SPRDNM6ll9y0KInydCOC1Xm6L
nsIHsioC0RYlHrMV2NCGJKyYGEzPe4itGaBXeVi8p8TQt/Z6XGkZHXk3gjXtDr0ozmWmocLr4tcc
UauX37gjnQ7hqd/WgX60aqIHskKJSQw4CyyBGu3USsSQkan8zfnR6cxXb8nujNL84RmoJE0trHBc
9HZ6Z7XxFwPNJ97zBwbHUMa8HLA2dsV4IjGhLtJ7fUq9z+in/SIcXbneOyPjRzuqEJUu9VvFgnW2
S+sHh357h9eIwsYAC+Y73U3bjO+6hfU6H7hreeDY61kjeZ+/CWa8jkO+u29/H934HW8sO6AzQqoH
AwE7Bpc/LEhVO+wF81K8hTI6uoKFK3YQMBQoSwDS3OoWRhN4Bw+4DZnFJ5G2KWvzMuNnTJpxRhM3
hp5s9LBcjBJgxhAHNXgnpFD1j066r57W4IocSciIq2O3pBdIv9c5Nb0gn5qP1WCsxQlPO+RTi7CA
jCWxluml0EiKdu1mh0rxwc4bb5NLuq2VMIcQx+ayQeVh7xPkmYRSII4esnfI4tk2Wp8WDXLp4qZf
phbSIWoa38RdOwEPNHu6gxaq1AjZ+I1sdXdreTTeVjM7ZP4TXdV461a0VIqo3SWSQbVmN02ggZCK
tObrAr+Dr4DbiOZ5izqRDlgqkx19oZn3hHinfBmWPUbpR+K6Vd7NaoRmSfzezL9IQyam/XcaOT04
wCP7ps4uYuINs8az1uJNWNGPBBmAOiKbt01FBxEhVeXpX/H5f8OXSx3WGPhk1GFYJ8VzGvoLJyCs
NBL9zc82l58qvoblo3uhJen7TUv3fA3TWjxMUJWKAh29XyCn9h3eDWkCTy5uXOJzMcY3yZ4IOFKo
iGDotPL+p+rQwzeSM1/a9qmDlrXPXxrhPPV8rJDrcFTO+ewwUXiiMVgEq8+p3a2nQ0aIo91XJow0
6P0YMcSoXTAXhpP0z2johwvRgJJh8gx9rB0ggua0OTnjweTS/OmBRvtNXLHVeeVPFle+I9WXKKkW
CIXGMHad3ZozXFiK8WsSx1fkYCAYpy+Ra5OfUouXUtJOclemsqVsRuoZGhfEdnN7GTzXCYShorEP
yKkI5fE6PPEqC9uVvGaeiVQH00M5cIEPRnfAGeia1Pbbslo0d/v+CHSxCwVMuLHRXy2jkCE7MyeP
EQ9rO3a3aDzo+fJ8dkyuuI8hlefsAKWRr+EI1wSFvU9mQwK8D6H2VrMhO5eeae9zhzeCzvsWAZQZ
Zp31qo/kihWaaYU5u0lJZDQtbKY/NbaPhcBMAaNs1+rZz8WVbqHGKu7Ud/poIKw2MkLO0O1RxBLe
KHlldlzfSgsgug3xIuC2HWngx3bnHLX0VGSLvsU1P21jYbDu9N99SJdn+rlkTZn4a6heNv8z1F3U
3FM4zDkZb/8XQ93b92J4//MQ+Of3/zHQtX61Xcdj9moxPWVyav19oGv9KjwTSYDhCXoupseo94+J
run8qnuGyfjXYOCgm774+0TXtH/1dMewWb9swzUt0/v/meiapv3XgS7uJN8zYToAEEWAQbH614Gu
Pscl2QvwI5I6hg4yBZCk6Mxse2cO7RUCN0u69K7A+o8N+oEleSmSq2E+2PS8Bdnz4Pe2+pjtm7TY
il4iEiXPW29Rlz4XNYpZLznWE7k0NzJ6qlElQYAXDyvoDm98b+YTfZ5qfHfBqZP0fl9p9zao2/qm
QElpbSIbSTJII4ZDa1C6Z19HUfN5jT4v9fe1Yf5WwTJSYBUcdicYlMQ8cU3QJ5WQ8UnyUPn3lrPF
BsEkRu4colYWVqiMYVCXspp5Korl6IEoxMGNrkx1LvA1BgUtzpozm23eN2Dk1RTLg7mVZthv5IIl
QYKqklsPW9qCrJ6mxoGm/Q2Won2q8RI8Wo/xobNNuKukA2v0dMtXL/8WoPINUt5npI8KpMdihGWl
0nhmuaKFERVR9atB58691RmyRAb2yxyrlBttUnsO9PmLx7Zoc910Fnaz4Z7MOjmiVqMhGZPNSdlA
o7OswQ8x6TSRNPbRh5Di6BPF5iD+ATS1hahDamaCyyPbzwg781hBruA/pdexPceJtyFkBf2Kalqx
fTNQZf5LvpgGb5KzPssU8hUATVwEZ8FIdYO4Ts1+lnEMg+phzl7sPGiwqNlwGZkGeU/j8myQUXEX
p2+1flP3767qy3jMSYXYmK6BQ/G5w9QM8G/Gfl0azzZh07V45poqs0MbaQZa+6yuMrUR8WrEluIF
reOrZmnEHPSbqJa7FliGyc+txRR2CVP2VOyx0AGKeuOu6lA9GjXkGasNDG5UJZPV/PuuIY1Wqp4h
DmA+qPaq/ovPxlNKLSSObjMRTe8YVwqQTUKzfdYIgdW+lSsZVfK5Qj2ohiIzVs6ogQyx7m3U6eqy
yHzCjZ5RUyGUwHakMC4S8PnKCafNAFq587YpDxa5EV33VvfP/XAlhAjXAU5XlxtCuR5jOlaIekv+
jK5Lks6ZL+CFqWhhWMmjQ4h2rW+16atkAxgzbdf0gD/0r0N/Izo+FM6H6s5dgd7UpFZFlNhejF9v
Jm8aoFDsPIOoCnQOM0oyNirMVlZs9eZKWno7grqERp57R797ztEjuA1QA+6BooQLgBy1BV9OdTmZ
cgs0bePh2YlHuR0ItVgT+lAR3CX8H7CQ6McT5y4kTANJ/C2KS+4V9e904N/mteFinZX2GG2Zlvod
CQLDZW4ndGPLwooi+fpMLo+6V9x7p6OVrwlmOX2Q3BCButEmOlvXPy3if8hf/ix3cVma/yx2+X1t
tDnaG6arW7qr1s4/iV1M1zOgs6bjxih+9ASurJ99ENQFk5h85paLij13fYlZcazUK/NOQ2HwqGlb
4R0tJhsMoXcLn/iki+O87Jmaoopgvj5BfVAQ7GaArQEgw1a9vgafnLzv9EPDJj4grKiFSrMlc49p
ZrFc1UPGGUo9A0opqN9H6ON9S8eaKTYW56QyuQLUpevFuWpfMlj1+eTblDdxfI4ADxYwfyLId9nX
chfx1xznpi0xI3fXrn3opcFQ8xpxtql5r9MF0zsTGcf5jM2yHJbAlvt//u6K/3Tn+dO76/z13R3d
pSQemnd3LZ5yeQGNFZQm5TPPKBnuiGzSzdD+MEmjzO4Wja3HWjDnnXE7/a5F+32z/k8+Z7bM//g5
W6bheMyJDIsN969XUk2a5pG5xecMpkXiyzyb3O1LElg6jbSN7e9ahkXIlb071ZRY0O/d91EYt9gk
ANWTe+rsHQs6CJzKE0piTpdG85DXn0tEOS0eylMLtizlfy9k9OSYKHXktfrIROXzP39T1W79J3mW
umOxwqHSctWr8Qz1Sv98x2amp+seCeOlBU+XUwbgRd2h832uRRf887/1D1KwP/4WcjPT4F0T/j98
fp0omHYC8UGECpiDuI1tMe3GcW/LjfcNZNR/89dM9fv+8toEhRAaNyV/s2xhqKf1T68NoAtBd1GC
HIT1ZoWs5xKaAMRtT7AFrQ+eQLHscnk1tPZVg9zMnjFrPrLj53kegzGOQ7SuABjFnZhIyQSvuWgJ
QIXxVq3y6FRTOlDP0GzJoGu+xdaLXh44gD1lJsh/5UhOh++2Jo5RcunS4bgSBi56bImMJGJO1eoq
AFHd9958O/vtwaquWPS2RBR18HoiCWklXPX3do3DdrySn8dg4KizuaoyQgN/4GUYgVvk2Sf+x/Z6
u+hROC/nqTSPxDowv8+2lgAGi8OyQ3kBR39Hdpk5PUa0rHrta2mRv5NoxDVQ57TXbG1vjOLAEhpw
pyBtk9vSvTdGChmSQdXOm3LZanswXPYysF0zoCW186lXG88XgxSf6FnnFFc34L6tDjwOrRX7WVUN
Oj+jqYejYxzMVFst9F3U3YzfQDPmThFkibOdlpeJFgdh05thNkhG2RtsfhZzHSXkt7Tv+2J46ZXB
eBdPzS4DlVS5uBjYJGLqnqXadRMPImfbsa02zAeI0/6w8nutmTYRwdzIyveM7hh2v6nXpTaUsn5h
XLVx21uMK61HBQkdeCTGQIqvCtyvrrllz1vQfKmCbYKMY30eF6JhEjfEmcEA4SaPKYBrflmGM8LW
Ahdvnflzm4Quwwk3JgWqfLHb7iDM+baejxljH91Mj0nv3S2WdgCZGkx9wLVtx/HNJAxDAKgpclLs
U9LqYopFDGQRuVn1wUrpJyGS6lNCe2ditNCWQzPkHd7r9rhfyzOMxV3MtjKxaVoGv51pt+ekhKhR
qt6wXabO7c99OfRWHwfse5+ggaGAjZxngeqlqT+QhQUR1aYDwqyvD2q7Jr2QGocQjjzfMzM+zDw0
akeyyyvHa30tnldyiEQ27GmFEhuMVfmhJWl9pBAycLpaWXzJaQpMNtZaBrRxfBya+FII2lTqhtCe
F5oqVf84CXlucqVln27J+t2sdDym/jp73wyqa6FB/bTPxAospM4Th85/N+cRDc+lAo+j/oJHTc2N
X3NxcrrxGXMRb8u93DGnBRpGHZgz4mUrAx5KsoNaByaY+nEiQ0jY+zEbDk47kwD7okoRqhs/Xrbq
qUx7VCoTRBu2PLP9wh1Aa+DA+XwD3RldAeJ+AA/UGigZaxWV5N+7apjNegFbOKQsql35c7camTLb
LIK6f+jm9lCWdCHoBamnjCbacVFVtbyUwzd1iHCJ5lZnDDBHoWtcc6K+1VVUHOmb6QrhmnBoaH3l
w9hfVRE1W0dlfWRTtKjCEz8BwkTbg4Fhok1hv77lqfxZFDsOA3oVgFzi2bow/9lWqC6T5lr1L8hQ
D8YcJmYHyhh5qi9DZxBHp0nv+4xqgNczqdZ7iuw0nEgiMkhPxv+57YGrdWC5W/uLx2QqHZ/L9m6X
pfjG+Ko6WfSIVDTEv8xmoHRieJo2aqGSzR8HC+4GdXTw2UV9bjSLRmblUcyBl7IMUueoLB3oe+l3
LZpC8epjyB6Gh1QGomORdr+p9xzaAoesK/EfR5c600dKPzF1LCBUqhPViH3fdTnP4XLSSYKzMDoW
tN0KpG6yDZATcc7kxCLGUI/6z6CO9sxquQneAMDVgD6TPHDUsbd7K0CATEydsqQ88LEyn3kesydR
/Ugr8qmIeLWJK5+Z5eIPDXX0VLhfbYKiB27fhCnDUB3ocALeRW6bwR5S/4cmP9QGham5RWBc1AlZ
XSoHImXQW903A+QkLSIbmX6tRsAfAyMxrAh/kjDW6Wo/gFLBUNwUF388Fck3YrFccx9Fb6l9TVOY
jpeBilh91nOV7p0vBaPM0frx7xfLyGjjD49CwzIDJGZAb+lqO48hPQ1mzr77tsiCebYp8pY9+Y58
ivMGGEhnLtuoyoLW1nat2nT1fS1+4BWJRRWMsCjb9hap944qA8N/bDP0d1+Q4HYCGwZtNr13bkkb
mnhr0yciIVhZ45orM3IEl8beYRH+SOySUe9Jjy+zhTe1P2msm1FTbqPhic40lD6N5ZkdIOLx4bA6
nHMB9h4NQGev29Y9V8WlpWU3fAaSlk6HKDnmqBzWO1z/Cysg8w0uT31k6/jshgPtfyKDthae0gnN
bOydiXPD1bgp1507I8suINKPKGd3No6f3ELqGXs0A0n91sQN4azgx47CHIkq9J+0mNBmZG/0hre0
djYGqj5fH3dDC4RrATTGqL4bk1D1O1oCjXM1/2njHW67Sx6XW+FP4cIzZaN/tSoeJJY/UfSfcQHi
rXqDA1IM6CD65GZODjUtykwj/dA7d2wIUNCU5wjezw+9Yar0Ekd7DQJ63qkbSAt7lIU1idDAQVgF
TgQEs8DMLLe0CGkyE24arS+2cakMi0k25PbxzZq+usbTQgpTASo1DiYih5IUz4o1bYwlo8cPLaoi
WC5CWWEAWx6J3sgYVjMus9FzrwyENLCwXo5Zzf8pN9oZCNYdFskyOw/lSzdB4EY7YACMjMAgQ5UK
WnLY5nrauQNLFXWjBZ3a9SeqBv4beChRfFF/mCwLMF52kGDHKo0CzF+EbO8yyh8jPRC9eMWDeUwo
XsiFSGPWwz7/IdbXssZzeyH7ZjOSPGVpl7nLAly1kIlISMI3s+ILozefG7Aj7B/qRjFYm0T0Q86X
2aQbT0TMQpqTi80XXmLtYKqbyL+YNg3rHJw7kOJc7JKEB8cxN3ydbAnUrVTeuIIIzbJ8K+gS5oNg
NgrxVi12QBgajEIityiOyilCMcHnL/g2Rk3FsqKJj8JO2REQs0j6u+ZITF7EBUckJ4FN6ibOKlgi
nCT5+f0F7Rpcp0HWEFjH06ZGtFgw4gXOBUqtvOG2SxANQ13Eegcykjzh3DrMExeaF/D0SZFjtYPc
uU1msgZbfOXrtqd6VIuE5tpc+BmP4caWyC3U8o4zweJIKF35UHJ2V9/m9za6d2YjA2Q10pfrSmM6
ymOGHBBl7n7t4kerJ67NqWi+s9BHlMYDiucfiz3f9nSlsAoC/1/gAxgsAWwWi3EmibtQCV+c9k1P
YpzcQmXjkciByjHqhzlY9eBxV0pfOzmVOYnPJe386dZPEA3HZDdnOzi5pxG43ZrqbykE7tGew2xh
7Eq/Y7DHW8wtkDcfiW1ApT/vppiOE/291Hruy2ynil7VNuyhquvUeUPNEJnvAPk7N5hfXXLDKDxz
sC7wq4HRsruRc1aym5uuti20NZxJbl7TETzqe2fzyDNRQzl1SCgq2bKZWaTIwi4OeIRN+X/YO4/m
yJX0iv4iTCSQABLYsrwjWdX0GwSbJuG9//U6eApFSAppob0WE/Om59F0FSrzM/eeK9TeGaBJLTPI
sT0mOTQnwI4VVVokzV3ertNgWY/wcQTF0JoAxE6SZ3oavtgb2NahT3kPwu8GLAohRNyUwyZh7tO4
4uz2L/Nc3/tZSPghUeNA+L9n9dVgABZMCZciK4Wu287Jzm/SB2Oo7wfZHOYWxYqOXyRSjQ4VT5ZH
t3+6u/+3gy3z9v99cUDZo8HJ/fwXN9jyJf++O7C8fwEUEqZHrI9Jv023/+9eMMv6l1Sm6XiE5iIw
dkx65f8wg9n/stgGM8x3llGGJWmT/8MMZv6LTh0HmWWzNlhcZv+X1cF/H9/Y/2wmFPsLwQAAge1/
bccR8HUw9TsH3KP88IR/w9KFLoLw4//0ivxP0xn+Rv+t87dBbLFCkQI0NLsKd5lE/KfOv0JKynJ6
YPfYALw3tnk3fKPR7bg/bbxX5VeUcQtMAQFmIv+hBAKAF4O4i7nMW796NOr4EmJdpaQz1crMuCtn
Y8dOODtU4Hag/E/1yBy3XKDaD5OLNrOIA5DCAu4tBkuWqz6OFv9h4OZEbExYw2C+NRGS1tyNWlrr
nPR1qsy+DleJwroU1PJ1LK5zILDqF94XWNnNPKIOzVB0SXGdWueETfk+bab24Eqv5DfuviNa7ar3
7G2Z5tz1XvTUuPKLbSb4awmyNCflkKxxd69Ne8/pjDsLecWKpIvnVFn0zp3H8sI1nwZLT4Aoh7e8
6omfMRW3hgPDxQEAn460ae6+6JL3Uji/aPQeGp9dRAwQt3KCN9ahLIOLAR3IqGfaZuOQx3bBHlKc
u3i6FU35KXV2HIwTuRwAjDNUIsy0HoSZPEfqVFrqeyjv+3n4a/m+XEmBDMU3kTFAV5vSjJ3w8hVj
PV3SwaSX4JeqJeaoyIw+wmKLL8nEim4jNEEHhif8YZ7qg6vl56Bme+XmB1wI3DCS+ihlcO1eEsfq
ULbjKqPJ/sH3QbFoiMe2z6Aiolvu3fFtYKW/09H8XofEFhVp8VX32QvBZ2vgkvm6r8HbOuAxVq4v
d2CgGF/D9kdjPOhFsWuskTAmqwZPTRVjAwTRRuMM39rtwEb4RHy1RvBax4AtM3Y5mDOXwgHd9vI7
5E4yrKfp2fDbtzpDHpUiWr4jVGLYIo4DqntcOFQQkvFU2/Pwa7bGYW4yd5Nw0yLjmtcAY9cSiy3X
YPsX8vVdkSFqkYUc1qqu+Zn1xjIH/hiBN7PiCcEKqsFioFyoU8VZPj9jai7v8HC0q3a+dyM8cqQL
HUWICCjqFI03XIN15ZdH2AUMV0gWXhOBYblMZfGafTeCfd8jum1Nj5N8Ww2DK4eYjZLxiW/Sv7Qq
P/MujvBWFPYr52FibMNgnMk49CvBwjo6qLQB6w5IsXH/GHX+xtLqueHNodM8GMJaVtaIH9KdE+LC
bpK2WHud+FX4Kcyq+XVU8webG8Ey05KjVBJ4ZVKJVIjtofqWIHrDo80fWsjZ70q7+IMG67sY+WBj
3zyKhn+wMrZHI4nVFrrYIKdFKVA+9IPz0lYNTgMjuVZd9dBMmMAC0X5bbXNPYtIJt1l0ySi6+hiD
Q4wiCHMLUqgRYUtDPKbfluwCNPimGjUIovB1jOZ4GG4OqBtJgFTuK2fV9z1igXr4rKemXLd1OR2M
yUFfrMpnGZNB7+X0rEm2FwVg8CQOcyrt4MdKKLrkgKlbw1Kdoj9dG100Fekwguo3RtrLIEBShrx9
MJu/Xm8+Fwg2pniod53Kr5x516IvD9ImENH/yiwq9jnBnFuEAcJf+TA4LjqdP4EYPtBLw9Rt5usw
pI/kLoGTurLavkzlsKtKv+JXGHH1RrhNLbcBbYR1cEa7o7W9a5BKBxlNCrAs/EVEPrkhwsGucPOV
o6s/5qDarRVTAFYTT2nMcMeNcmIhkDOkZj1ucoMBT5d3NlvW8tSiHCFTodsH+eDBQQW/PVXBRZiX
rKBmqkZWJBZdyH4OLl0AjUgvapsPB5RTlDqPcb9zw/FK8/9qd/Jc2v1zDu3Cwug0mCgmWV+KvjsF
AjKeuWmUd6jnZSKi17hS106A1rYIPiNVHlPf3k6WvS5F8O5UAmuuZgfnbtnH/a3aHBJ05uzNMT4R
obD3Pf+1CqN1a+89xNoxbow7qanWM88AkQ9MH14hynI6InNm5ui77c5X/DJ2VT3knP0cveGpI3dn
8Ljw4l4x48XrGc6oSxQxybH8C4EJetm0C31jLzs6pDAGgVjnD01hsvUMjviHW81gztQXJ2UeEERn
crnuEolPrm4ZfMA5FaCDi3bEaZuKL9JH1m1ikpzZVIxavhtjIhy9Mr7xYLLHy9yHlo9JFUNrivfT
MNPZk03NQX1fCBTcRll/W70H6sj/yNpPMaWnsFxZJNXLZHzo8KfeWTnuLif/bNtmLw18M9NY3rtB
/r2gyAR72KYo3wmkfqmM8UZ86xvpBa9oNbGvrWyp3vvWl/t/LpJygQvXpfVq3eP77ValwmDYRa9W
NEIOaYZvSP4EGxRrl162RqKFIqAnsa8d4kuUGLeZwQCpmn9Ns7um4fNYy2NEGkVNJHReeNfQr49t
yH9YB4gM9CC8hIZeN0hR9saWOOZ2+h26GbDq/EIO3q2e760qvW9s/5bm7kZNzgtToEfgMwUWr6Z0
tpGKTu4vhrIjpu5lVey/m137p7fuY1Vt2YEBCiraN2tmkDrWdA9AfVx9CqNmN+P8qx0SUrroXKL7
q5TzaTmCt10wAYIk0lb7CYBm43rbuvFp5pl7Jxr7kc3Uyut3xmyRbafPsdd+eEu0F8LBl3x+K3Lr
wxjzHzmaZ5ExwiDGN20RMNd0rHE0vWWAIjhkk60X2ni9kuewcZ9gWPq1eZNd88iigYlNefXUPTjq
Jz34f70Yc6qZMFNN0ivJt+ussg9BPp9sWjNaQvPKdbkjsZhhtjpbwZLIyxbULfy/ZuWfv307u4YS
2p4tJJozhBPzR2uJi8vYkkQP+Ct9vHFqiE7e9B0G4Vk4xo+bEIE1sywIPPtqUQT1k/bYHkwEgUz2
rkClhnj9mRwz/MsNPheNN561e5r3e52GjJJJlRdoCATA5RHRoy4ZWpn6zdf2JwIs/IH9boIEdzfT
e6ZG/qwz/R4IjkGC906pWW7HJD9WlXuKdHNRXsjG1Fm2bq91eM30R58rZkDRuZ+CP6jnT1HjlXje
9o4o38pJ0ViN70PSnaOakGzqvTe7hXmwlCPSui8ib++OKYk6c7NzOWMSf6n66u5UJ8nVk8+6Gp6b
wdvgHFysSg7jpeiDx1zziROvJlKQO4WH+85siF1s19xhROh5F9tS7+Ys95Y17GPTPEGKPRBN+1LU
jAesWm70ks+nvHXedbexmy6FY276CP0xwwzR66M9eetMDru4jM7YiHBttrHxpC1vkcGv41lzq9DV
cnffLMayRvZpd8HBIvbIkQ1Teon0vjkuH88c5UWeWZTj06o0+gfFEDQ1xd6vCsQG7jPYv1Wtg/s+
H9+V0PTcxhc4dvZfhf1oD+UO6Dqudy5MKgqPhB7fnC4TJH/Txb2t43VjONewmS7lnBA8j4JhfMOt
bvFiWs58hJ36Zo75qrfk4yDLrdDmdowGxugwdewBbQjQQN96Mpm8S6NDusOqoylwBhgHLdSmMHGU
nWbkrLP5NU/d1oenh0ohsqb7RUUaMFy1OD3kOy6ffaDIIeox0IWEgc3EmH/YgpQuf7qvYZwXc/EC
O5OBcn8cpGRf1EDMc3dCOg/1yFen8TlllKiwrlpDBscswxIF3AVNDYnCuNw5LO5RU24A+mAdQyWD
Tt93MBb507HmAAws/9CJS5MMuwivhqiDs608wuLa4/Lfljs9DCPIxJmlHSL8pEO+xIHYF+KSMbCe
JnmAvXz2anVZfrma57cjcDdf5sEEoRpNdlz+HEH+hFlzzNJjFpnEZThQAPuX5V3wqBiMBGRCxo1a
AVqAO1M54IUAH2fhU1MS/8AOISgC4N7jrsaOSVbadpDTPrDVfRC6kFSj62ikBMcHKwvxklveaj1s
DNCu1QthRcfebi9upV5SxFg8ktuKykS7qMjKcjc4Nf4DZpROQa9lQ4Jg7UCMHSjHzt8wfF27UEiW
79Kkzcc06N8lhrW0d2nV7ZueABSp9iE5h66XbdOgwDlQkXrll3+VP60qO90S4HVJKffq6jPZamvY
EnDNQO/msZAry3BDmQc7qn8YwuE0CJaq+AhrXnSLp6vJGbvZFdPz6N5KjibCi+VNlmCLFun98jNn
RXjQ8h77BNT2jcsRSTvVaMh+0ImiyL826bxjzbPJF97tAIyfdcTEYyPHbJuTZlgtktVmU9jFtSrb
vTG7wOP9VZpH57o2uZCCQxt8K8KpHBme0NdT7KIKwUsPtMV7bPl6uOzbZMJ/VeWbCe9qh2k04Ibv
li4YmQQWlJeQGHu/E/swZIdNomoRpduhKQ9dONOnj6C+xg294UVpshVCQHG6ATBWHsTIwN9yL5YP
Rc8mIymNDqZbb+yBHZocTwRmrMaZNRMW5rB1djXR9I4R7rgZziKAJ1CBpre2YetTbTaXgvl+imYL
nxdw3nJHCu7G5Mkh8X0ZHx6c6MWe55U5vrU+tpP2Hd8upGqua2DwapON0alz8r1NAIVQLCJtSm2T
xx44YBsO5+V5VmSqCH5Dv2s2TaH3kozyOPIZ8TqInVZerbcTCRESNJdlsSTpp4s/ekyx622P1Dk1
2H4X+yQYLgmmX69UN29yLy4H5pJwbdXLInjYhp16QJLlOwQfRcmhMfxrngOzSaMASzN7WWehTmRX
L0oPvVkcyNU5krO5y5nLmqk8MDDaBlrtgk4eEFCtaSXWTWeBBSHCk+7H7kcECuHG4tlazjOTFnfZ
IAGg3ZpYSoP6b4zocjKbY6LUZnkhmNZsrbTdW3jMM9+D6ZrD2RTpa1mYlwkXfZ8dc1gKIVG1y7cK
1bQfuYOnsOGcVDuZiF05JKvQ1XuXNOVUvqQhsdWchZUdnWqzBY3HKpndQmRHFyYpV1nObx5eybuu
gZTQPgetD5wuU8+jSjeN9u6tBoOVQaK63MmCbOyiYfPgUShatuzxh/p0FxEfiKncu3l9Smv7g7S9
W1C6L/liRBZT8VP7RHU6kXl2OvfbHlgAQ6BBvUqySGb1uHuXihZLBxlAYCfy/uOf/0+ZE7oCzIor
sAOrRdJUtuyNwUCsem6EamAq7GJyXgfae3VMVlhAH1608Ut2FDQBz2Y8ZAoaWImfe8xy7Cm1ccsH
mHACkzgxARwQ/o0Bze/s7gxyDaJiEaoDa8KErZYIuAHlRwQkb+Y3rXeOP7/gp2eQbLY7s4qAl9Ge
xA6DczJXTzJxidj1mdpVLbAisLCkAvc9qCbIQbYP/l/U+d7FYCJ8+UFCeL3tGnO+q8UfYHW/yDj4
4cRNQT/qcpSX1o+J3ZfuUM5sH635zuCjiViUo03omw45mRrzt5wykivxQJU+Sc4jLk78HfJQGe1n
bUAqMF8iLPdgXlPQKSrIECyyG68XfYqdhzGyVPNeKW9XuFbPWVLOoFrOWUoip8lBFhRT+uBkLZB5
/watl7tMpj8hNqmVM6ib6aY/RcwmzpqZGaVu9it7Y4vlHCxDzQvFZvZQ9+NvVXUPfcIbUuAXgD/N
l3NekFLX48btjQdqQASsvLya0M0N6UpvqoILjZkJaWMrX+ww4Jenfxvkhz/1D0Lx29jJT+ePD5Bz
IKZ3iCAU0UrwH3aFaD9bnxfSYL7CYCh40raF6oYzXnf9SkjG+IRc32fJvZCiBLlt6a1RfOZBcyud
Fu1RrL9ad8b2LchTI4CagomILzHfVbzajQHmUiRfOI3alRtHRya6OXIiloOAIRysj15EGkW7c3GD
khDFlRODRaRDKEd6PcVfjikhCiFxN4vuJWJgxgtl660505E5HT45Ywi3OBiCO2d4q3veddNl9WmV
+D2vwcQgoy7Ja0L1+jtoSMyC83ylqvzaG89TYviHpk1easPJQcFeSC9H2gJaYDX3uQQLjGpLm+4b
y9aUwZePt4rQwDj8nGRU3kXwWO7KzAEOo8qT0ZGr0dZ/vWj+kg3vvg++Fa0p9oudCf18OyTZpXX5
tbWezKXCeCrcRxuP1An6L4gxaZ5q110xDM2xCxIvJafod5rLtWzV1ciocRrfRtzp81lwZlBYGBSF
N+Sko8bfVUTb3GvnOQsg89Qj47dKxxtGw38nx/jwmq1n8q/OEJ9X3vKSity4RSFEpjqltG95yVrq
JKwr2zBqgf+D82B0Aso1CNhV90v/WyNydkUIwHbbVOrWOvzvVLQWuYN8+aBzYEPDtMeHynbMNZco
Nou1lqreXKtUR/MhHwkWDMdhWs9ArmBrLSQsiSJq9LC39FimYZMC6jD04Z+3tsHDvnaEOrBshGBS
lT9AWn5Kq38oi6BFb8/L0Mb6HYumeZC1gW0M/tSpgR6NopdkgZFRpY6Ho1XHXyI5qIw6Z9Scpcup
lFlls+XD9CPtmkPfs98IgVH3mcUsn5N5hGkLib9diSZdSFYsXb1jn9bzQ5DF6mh1461w4s8sN6vd
PHGXaq/NVmNvicVThafQQsDuXsPQ/nCIc72rkRpIPsfajmiV0qrgmLQ/upYTgTTyj7gu90lV3hsk
XK1w9aAn7xZnYX5x/fJchgS9ZlXdbILfIC5HKDxwX5oi/uP4tO1l67Nt9/uHNHPzffUFJgscAgFc
WUopEfHNYoejb2DdkC9XiV8rWAF2191xD32Ui1tT4NG9szQPl20uj0cRgrttGTnOOQcLQaQLCyvf
ZR6zzLTt9n2ffumaE4o0o13fjwixoCnPZYrmt163YfbTifInsAdeia4rVjiW0pxP8WTXWyv0ltxI
ZOORne+LtiYwapkKusEfxhxcZC1dEb6r3eB7DyLJnHvVpHLntPJazLFLuFt7K5a1CTrZekA/N4Nc
gqDGq6z85UltimPc+fcBOaJbmY8/oadIOxZij9efI0vqZjvBogBN2XP5u2QAyJGBOT/a9aLzVDlw
XXmZKtMF7oXQz+77P33qceLx8bFncT+mCXqy4QFL6c1JSB+KBB870qVyhMTjlfcj2ZKKQYC2rfGe
cqlMOe99MLGZnUZd3lv5YfIJNOhaywQL0L9GzPYPdcOUbsDwEBKDmMFqGRL14wcWtdqUbF1skDQw
499l7TWXjEvdeBF9Ofjs/TEiRtB2N4GymcxKehXAX1zzU70VbKWaKLbf/X54aqbwbUDAsG30RPEK
tioqwidfI+Towz46ZgrDLZI9dHJT85kEWCPi+sm0+fZqcClAXFjD1fzVWlzegZv/NCU41GqSu8nm
QcHAy0RiUq9zxv5n7CE5lGrBVzD+UjY2l8TwXgvtbmPTOXQDh/TymNjj9OBY6JjHjAfZkrz9bSv0
SpfhfWckT+6ES88V2EB84pNbmJ/4/xoSEq2HkS3mPouz22z8JQaU1EV7xJJvA3VxHAR6Q5QVm7TD
eSGGnoRec1rbcxrvh+4JVm999sLiFcGQvatn881YPBxwx/C7zFjkq757Sz3g+W5d4CCpm7+BNRo7
k5XpvjPUFc2hOPMSiXMUqVdbyz/DwHQ18TOATxkQDpIGs000hVjXNUM9MK/eNoGQwHBk42QNo9SB
Shh+bLJFWz5e/SGDlsRibh0tY9HStO47K+rADODwNTzGADmlphWaTET81F0bGCqqOuvwj7AsMabk
Ow07k+kI8Rdd+ibmXj7m2ZOax4SJk1Gv8wgajKRbArpnH2vx5SggKNLHYD3YEzU8JpBKE745eu2a
TWW2rQbytjD50vOQ2srWdVgzt7zL2jy+2oSNtyOEBa1Y51tguMAMDk/Eagx76rFPcP8XO2JJ4CxA
zarKsEyo8QWYEhPltu73pmhv4USbbPRArUKsF7gG6OBBpmx5drDG6OEa5yRshTPSnVY5X56k75gR
2NqwsOqeaVNQKJMLiYiDsbeJkodnVzkgEoyx386u7cIX0o+WYz+4lf02Jot3A/X4IvDDfAyEb6BY
qmdYAkkVEDSpcEEE0akn6myC2nnkGGji+Vym1oe2JHjhzsRpVs6HPkFwVy5UhvS57ZmNTWWLIQqb
jOdP7U62nzHgC0yqrBJtg9ycqL8n+pVtUeAD58lpOeFfU/zl8qX2tyETSJVGeyKy7P3YcGFYjnEy
XkLGPSv9XIwyWt/0nJvrjprjbuQGXVn0CkUw4fXXxfJJIBp+fKcOmobqw8AQPoGFJIw11BsT8XBf
tAARBvMQ9s8eVotNYohX2UCOo3vkFEpmiMSmu5WdvQsa0GSpMbabgWkqZPtPc4mMDQMn29nqkxBZ
iygS4FtR2L7JerBw4TP9CBCHz5NXoaCqwLshprZBxm8FZlZ8YgyekpqOcSAOa6hjmjidFJvMnsl5
m5ZdNkXpzBx1qLk6IyM5UmCCrkD60TMCX5HyAD6TM6gXitXnCCiMvO4y6AMCyC25rnMkXIElwq0w
xrdgLtV6MECv2118MdilF4Vs2F9X73AJ5Snjp7EW4Ok1Sh1sgbgxy639S9ycidWdzwxO0eC1dBcd
hCez+wZxRcoqSSFrj0eQhwnTvxt+Oryyrp0k+8K3XZwr2Wcft96uqscLVw/KyezQIanfmm4P22g0
5EFm6NoEua1DjLG8ibA3ihkAELjHrSrY/00oBCfXRDqsxrfSiZkMaz47c9yyJ9Aso0qqgZIxqogr
ABAkNQb+DyGwXLFJuVgp/+o+JcaiWPZc2jhIa7ARTVItuf3JKqnRGtGeUqu5snkpDmP2i9T6ne00
Pmhut5WVW3/KztRbdog06W3xd/Iv9cDGBhOZ3FRV/GiSr3HWh6TxwmMEmq2JKF0JsvHRZESbthR6
GxjOa+tBPI2t41B3YivtFHF/F0PDrb1Vv8nKJL/U9HbQDcc7c5KbgrpnMa3NGyuPsDOFt7qC5kDL
toev117HMv6bI6lC/l+hcHXlDv01KuiZBDfiDNj0ogytJfN2NfAv6IJcJ8vE+lT6SNicdH6Npj84
HV3iCjMyMStlr4YeKE053YwqHzcgqtytkeytiKkGrlp7MxHOso4rwY4SsXBu66NaTH/8XUgPDKDV
RnQ2VvgPwU6dOrffKG6+DUc9VVAD+qCsxDp2IAdIbV8gsd20kg++gorQNW0NJNI/OJV6AgdVbIYE
XGzgG+eoJOgzsvkseGO9QXRQroNUYL+y0iPkXPwGloNPSX/FCWyq2AU65RcvXKPuxvJ2oyCDrtFo
nlX8OrWmf4iMQb1UYni1dGZuZAyAqoJNv9UDcls8VjM2w+y97zJydGcOdS+p1j5n4irBRRn3ZMEF
nU5XzMegQfWnTlN8jF6d8DcXGxdZLh9A50DPfO8Bg9jDPm4QQNd49QRtZWqpeY8CAgf4yI/zVL/K
PGwGres9VTn5hU6vWJWH7QORyMO+0kVIzxuxiqjHU4Ni0ISQBJCZHSILhbMZEr2SNWd7bBi1E4yy
rhcLcBNvtMwEUvz8Hm5hvsmZsdqxeLaWUHNCG/BJ1PxTFdbPBlk/kCJpUseBQNueqYfvIS8rO75b
UnFlkaV9CUfD3vok5tZe5h7HufGZ9LPRYJ5Ehmw8zneE+LLwFA7qIy1gHSB+dtjk7CyT8ezUIBMu
ydZsRm/aeHXFWslGb08k4KZ2tUmNo49uwF3B53yZcxFlpKxu6Z4R4+f2qUIfDZDEQS0HFzgYH1mr
TRuthkOuSIMxWtArhJwHfYZlrvUZVbSUfGNSvjvm+Jg6+olpJIKiBpkrCWYhZjHCqUCgcN/J/I4S
7gKi9Opr8qsTJeIzws590FQza0lkg9BV26U6LhAMws/GR5CGiC+HwmOf2roGY9jyI4EySQ5D/Bd3
/zrPZ/zKhvVdQCGakB7Qf1Gx03Sh0CRVirADqyDds52c9ch4NbKHi+MXz34jz+TN9/cwaLEcFPIP
CTR0FnhPlr63CNhbiFmo1VReImseb71vPFmuCpgcsU6FVugQ1aoLby3SZO/E+dl1myeKZrl1PlTt
cgTN914I1yoXyWuaoi0iofZsmwXGKwispKe767LsfiINmy+Lx88eqVFvmxWR2nR2GURmP0ECJDkU
ffZfa+FH0YbYgLrvy41snK9Qmo/x7O+ozJ30TSlsvg6YF5T4ebv0Mu8jjBVsrMQIKdVCZTKgzeT6
JpFQYZnDwuS6fOZQba0rohj3bCLuRor1XQp+mvHv9Af/Esu0HqlZb6NTN7P8mJIlwNyDr8lJmy6h
Hq2IJ0VDRdWeFYrkdBpt8HaMF2yKIFWfsBcdQGX5D7qjzEp6f9v0GDl9L/6yu4aE68l6iGALd3Nt
bCYSkmDYKfRYTNYIhoQLAzv+BKlnvuv9k8ilWkuDrMUO2cAKdPv9GFcPfWxQbWvnUKXqu4iral/n
bHXCPql3s4y+KoKa+5KqRvFqcnwyYSoQ8VsS93Jm+zWMJIYmC7MPn0lwsFvIdBynLKDgGDap/6Zn
NFuW6q9x5FVHkRJg6ZXpxg/tZt22E4mX/n03Nzft8UxW/aFRXb6ZzelVdACuTDTUSG46woDJUnSA
b4qMStFLH20DJyG2dualjH4zsNheW6qtKZBqIew4YCZb1QTRF5bNrxuaz/MQ7pg7BFhQYD/2bvHT
+GFPil7oHs1pYma+8WVfbXoQ9HeTllektXfKYRxNCSjJc7I5BBqKp3n298j54o1b57+D5eP3rL6a
MX7rW1YGi7KF0ysPRLH1Uojm8aTxniDXCQ09bOv8pYxqtpfdcChzG3sguzGMchdDbDyHNb2NVIqa
ecjYB6TBrq8Mc+UambeZbO8wzYLthK8GBOVnaEYc9aw26P0hKkrOapB9xq2s2g3gLfa8pM6lI+44
lBYWQ+KAUWIoP8Ys7td2qV/SPjwtGe/nIUt+FOz+dQr6ao1P5lm2EfYsgG/Exrt/rOoH5WV+5PDc
N9iWgEHemoV+N4UBaaSEQ4e2HW8yhWSIppC0Mw89PiKzTcqiqyR0Z1Njg3Bs91GaKaK8mgs5WdKi
yfjitc76Xd2KZ5i9Y67EUZtCbBy2oa767UikY/ABuDudke+3RArEBIHspTmfHLZj0mWrVLvosDwq
PlXkNqMX7S3/9jVMIbKZdeqthiqMGaFisHHmgokyCCCuIzZt/bbW75kRvgvKwDQs7bNrm+7yWrvb
ibSs2PpkPjiRty0gu6c1Memx/1YOVskdBOIAwOV7n/PiA+FkLTrUG9dB1h/67wn96Y70vWgd+COu
TcwiOTce9H9EVwQC/LIwfXQdllVo/Yy7ZDXGMjkwBNlULUS2MboYickIyORHgW8271QT2nxiGPIw
uVhmGCO1H/d45CX7uUB14qgFve4bq0SkG9F5gFu7/FGynKpc69vXPFJN57DvKa/Mf8FfWkJuZUXj
YbwHaQpRANPZXe6PTy4aQNrVB5NRnNTeS6yjBwdEhMuFaBXvI3lYa6HLP4aL+aCaWYaanXcqpAGo
jiKUyoMJgC62Qs03TiRy56HigYY9SL5JsDgOHGBDYuI2oPeaYRT7DhUiFacU9LOiK9YQxyRplcmy
sjNw35r+Jrf5/BuTj2sL38nW7A22tIQYTPFxEsSp+cG4RT9FADZgjTH0//lpU6++shrHFmYvugTq
SN1+OYuHVrbybqYsaAPrYreajY5PJJNhcg1aXInSLxcuKGI+zfIyc2y2Tzm4RlX5KxXwI3lSN4JI
MgKpzDcSF8GsTbc+j7iwjbJg20DofcPbEjUjxA6BvIMVwy6P4QzTVGOzpDS8k3X7Sk9U3nUM8+MM
UZzG/KlLuv5SM54d/Y32zU8wQYzd4v40TR03uK6alZXUt7QVSCcq/rZJDBwsQD8WBTHaV3CLtgGW
bjT99WyU/cozgr9s3eWGLG9zWzaEaHuUFmb0RfSQDUFE3ZhRnOk7GHWaaMCG/JXjao8W7JdCs6Is
dO+b0GNl1ZIDyNsuQnbA+aZqlkisQLLbns9SI6Lyl9hyVeIRxhg4jiPBGh553E6EiTPQKPkGOXPA
ozrk0Tq1FR2TjCp3kwacZGpKd30arWgSmDrGevHGpqQncCigXbqbfKZNDDn2ok+fKTT/wOH9CBsE
VCqu3loXYajbV0dWaOu5DfGZ5FzhAfVVX1E2S5IkQVqgDyrMVWejINKkz96ZcbB25+BgZuOzaI2v
mKULFizCCa0u3eskQL7t8LesaAXbKb8yHQKZXQKNVmie9XftMn8pW9LMwKS/Nw5Tn2nmo0uzuBtL
YrN77T02QCo3qiCvwI+NF+Ce18xJepamjcOGYHooXPlSAg+8y69Txlg0CwRvNCEVK7rpTdfK33b2
37rYX08Ci3TgMSckcZOplQkfZkDdJ2YJBMNV+x6fCGIHeMIlLK0swK6Sx/m3PSFIRKvzZDf6ZAXr
oZEAwpOsRDTho0Inq7ZymfUyfcA8irBchva1tycT0Nz06fbJMwKjldUnm7KuLrmnurXTzm9WgtJu
1OjdXe8zNKiNQIgeAlINJAO+zFWXJB2/HfNipK9u5n8QPfRcw3ZGV/c9pew8GRK9omMiMcJFPxfz
CK1wgKmecSN900gzMP8be2eS3DjWZtm91By/4aHHlH3fSZQoTWCk3IW+77Ge3EltrM6LyrJMy7Tc
QQ3CIjzcXSIpAO9r7j03nZfuq5/K1ZjqzsLtXMLmmp4d1G+BxHSpFt4XgVyLElygBWdeq3L2QUIY
y96BS4tM1Z9grLFFPjkIQFJBMKCu5/DdxAFSggSQOweg5g3udPEZ9/mj6NRHrzqwmZuXWZhXB7tr
YVFjjPJ/Ekv+mqrmw4e+tGS/vvdKVGdawd3hFOXcmRgMcxtz2kKiRIFe/XEs2DplfPWQpQYFLtxc
vgY1CvZjluzIxkPWFdUrI2SprTKuh1QyOUzumhLdRiXAf7es1BF/+HOhthx69IRpnn2ybXoP1HFv
RiYtgAKYsW6oKIPgpiqU4RgSELBYF6ebYHqwFrQV7dgC+/cM/wcY3zj6f6wWZ0IbxO9pHQEJYfdF
IunLHkvkkKr/0atg42pjPIXD8EkWdoT7jRnP6GpbQyM0pxb6OOsvlhTYxB1vqkw1evtSe7PUfFGD
eAksiX/Rw88K4AKgGGu25UB8kVUBqM9Hy+6VJozi7kvrA6BOOosO4sEIpHXTeVqFH1lv7su+m1hA
2Dglapnt3CEP34nMBVI4jZvEVLcebzMg14uRPk0JjbAomq/KGn+KvHhCPrFdFP6hSq7Z2F6yWt9q
Zf+E/QxYr55wr4Y0nHuvQTPK/hUlS+d9Nz7bwrLe5yobaqZImhMiQVd+Ygc/oIhQUVlW8RJfJkVx
gWktT7SH71PxxSrdfF+a284e3xvVOjpmoi2qBh+Ilgh4VckhcP1tmOS3dIr3PV2Jq74TU7li93Xs
7Yqu2ltbogBbVN8MxBwDA/KgvzKZ/cw7ln3WMKxpfMRYng0Tn6ej3a2sPwdN9GJAVAobSY79Vorm
lAmikhmt+3F9myLArXXdubOe1OIUMHuRdb+W1219m6iHxMOTS8/8NiLHVkR6RlFCEZlZD9amJzSY
VzvsD7WrnDDHzfoa0zuQIARMSEWt0np2bYuy1mfP6nIqCcx4pnfUTPgUjj775zcjvAlst2gdNpRH
H4hYwWllPOmjHhNA7SfLsPE3UxL+nRTjuwqtQxf+tpk44TPHhR9xSY/m9KXE0bo15JKXA5P1NEHE
DbLxaBtWVI11zx6zHp4FmYbLf95y30cLXIVIQcJt2sCMthPlTjLSJu9+FWM8qn6zSjMV2vpx9Cjm
phYs4ZBjXQiL5A3DrzbZz5C2hJ+0z9QchpPcECQ5xtve4WIUDsY6fUecONGfUfoKiIrRyiClhUT0
ODTuBkoADH1M9Bw5tL9RxpfVvxHUIlvmueFoXLGyJRsbDkF0CcxDPHS1hvbLKos5gBrtCOmlKMi4
iJCKfBMC488Y/zwd02e+6jR/1CbYkyJwcoYPOyFDwyvYp48dTIDWvLnSIZunFZYXOYJ0h/zWJWuh
r9LA+TahCNhVy8QsmP7qjYFO2ph2dZh+joH1pzYEu4aJHTXh7gCbfC7HhJOyqJaYMEkM1pl+5YCA
CmV4sRlxoJPAWGBUQDdC32H47nsSWtt+kGuqggxJ8T5qxSuscOCyAp2pjf/rGdE5dYyvhj0QuJtF
nbVYRDDu8BAyj0HrX4g2rFvyC6qwmjdZxUHZYoUvySTXvfgxRmXBgLNbJhiXl0Ubsx3UyluqlQdQ
ElyRFFko1SPEkoYD4pSGgWK3AI+R/Hokv2gp86LSPGphiL9jAq3E+zu3Q4AhsjbLedJGv4C5EDl8
9GX8p0CUmxrRW+tOP6zlVr1aMLWxBrrY5k/BaZJJIm+m0jFPSM9Rb0Fxx8CkbRTxsBnjOmJaF2m1
dRpra7jdjiBQJJtqOrdihthxqa2VKv900+roDy6BGxa5tXlIT2iXSIo0KteoOUdOixQYTx2ULe4k
XbURI4IqsYCY5nJfnzls3sNPL7Dv9EpXnS+bGDZCHDt4x589ec1C7ohMiyyyYHrvAv2j8aeNmO49
mmjk90fHSW9pRU3ppNrfphs+8LPgnyLVF6Wffe2Vc+BM5Ar4B/wi1lx+FZ8EFhK8HXP4bm2C4q2a
gTEq0bNaNcsyh2BjqEDZJro4FLMEjxU1Sj04pj1MJ4F+MdmjoQX3MVNc54/LxnY7uAXXDivysG7m
hYXttQEKhWvSONq6Q9S5X8er3jBOruCxYwLPFHnzHho6GUJ4mlzNfAaOuSTcV+rSiPBorZ50Nys7
GR1IdJF7lJb2vJ1yxEM6r9mElmYyBAK+Vv9p65jFa9BuiGD7cCr5zEGuOWuC5N4T92AQXsCdisvF
UuKDAkwEKsshbYKV7jIOFBWAEC+yuQaz6A/pXu9hGS0atsNV6brAYoAY53VA3Th91PWXG0X7LG/f
mUJ9FnqBRizPvw0JmGEfvVRi84Kn7JH5Z10N/zK2ibT6p7aHZ5bZB4qoQw00VHNQZ6dlfNBJcItL
cIyV5d3xZNuLqk0o1znfXdvCO00zETvTmcH0zmbwMMu75I1ymIxYD8U93TnsRDIs1OaRwJ7m6Geo
UiiXPg++bJPAeb1U3vHL43DyIJkMpkeajbvSrQBhiNvvUuZDTdWvBw4nNBbX0ufsauAbz2nDsVnW
w91ojEOCAGVla/UHmXTQANkn8SnnDHZoR8VYAwRywq01dX/kyyOi5T62hLkWsJbHoj2FsnBrW0oP
dEWVDvhpIKhqVZXfqJDyvaFxCFVA9S0VYi9PxhJ1+6SAc9ySiIvdviSG1ILF74MyRz+PS0lJOnIz
0I4ZSeftVIZz24iVZ2fp2Z5EHUI0BkBJoTXcfQftu6NjB2Bk66wAXIq1Gd+zAaINMSPoOiysIUF8
6nSDRFF9HqgO93fVogcZzpoyGPM8JK/Hufk4+hbM0m91l786m/GpVTMt6OirWHwuStmlkdsI39FC
MvAVE9xCcDPbNCOonsSYXyrG/ZHVXlHTQkoZVggkoG7u0BsF26EGlmEEvT1XYz5hvZxIAHP7cS6U
2lz6hjPMA5RYS8qH0hjSZd97r6HDsMb0SFkEGrgAQRTJ0maHCAiKaYXNQwdlYkiOFtPeot9HfLhu
5wimLN7BjTGYkn2cIzpUD4VHUIiXKdkKv6Och3FUFNENBdM51lCz1RihZqTBWYupN4nXMOyrHtES
60CINPeACBAKeObtO436UB0ha7IGZUjAmATzAEIYO/k1s5Y5rg7mIjYfVs4bogl35qWtrwIB2yfN
0oPFbw2odSh0mt9AB0HOP5Pg6Q/BmIM5VzOyp+kOaSMyqRmptENiuzG6PefGuXKkJ6FDdVjN1agR
tcH6TuDac26T5NLhlReNsbKaXswyXxY2GnYLvd7phFBGGot+DchAE0pyJ8/4srAItBlPbH92fQ1Q
mC4tMLsDilm1jf+MBdvmtggAM6RAKlQ6b3olgqFZ5aRimPUaPwVz0IOlxWEQ98VP6skwR//leMYf
P9V2tFQ/FiNz2M/vaQcxKwwQyPjmoxj2ucJOPRfToY3tQxQQyeglV/lt0Wm/ZMKanjZnTGaooyQ0
IeXn07P5MEtnXkMzmNqU/WYWL6DT//gZk6oieeXhDh1eMjcqSjUtUR+Nb+xl1Vxpv8oU3O2whKfE
Rg2IhIdeVL7GStH+EuGjsCq7FgywN8TPEiJrQFbLN6HZsb7rEry96K80HTiNHjZnhek6vgTCgTxv
IpqIaYh6j5jA+gWB1lH9o5XtOsq0RZITAB0JXIMlcEakQQ0bQ+0wDfqlRHFXi/zFLUyWEWmhvXpk
fXr2bYD6dfGmpbLKqtDLt8N0HJgo5QbQjO5KHBdqCC6HHj8Ix2u30LUK65VTngj2+e3z/tCCnemR
3GcsHWYgZIA+ZB0CqvEbg8WLTeSyacUH1RHACOONtHXAT4wPCo7WVOCeah/y35VWEQLobWoJmZk8
lNotsWXexPVHAPBs1OtHX8CzRfEym4TyRogplEfTXue1Uc98rICwNEIuIyddsLW6ZXY6oMavFikj
YeGf5HuoqqOp0u/m1aO20QWB/Tg3dvcBHp2aIGRxVIQ/VJ6YbRMDr1yVUKoAMKLsaBnCmjc6lFeZ
Wjct5/CjtCP1hXA1H3JM4wdnNXV2EfVHznEPjM7c2E6EfE7lSVoRrJNPqE3l5+y2AxngEt3T1+nB
C7SbPopD6GjvKHbuhJTRi1SntgTwMQCJ6bzoKt9RZ3WrtA/2XTD9tNq09sx7lBUH1j+vOgJt5Pjb
PFWOXQdQb9x2jvJVjz+lWp0bxXjUDtt2szQueeBsCHSf1Qz6Z/XoIGMCtjxvvS/DBSdiQlBLPQuU
aRvfLB6ZzD6676gmqaf1j4mFHg91PlyckboC0Qvsj0Vp0RPBNyXKM7eOoVqsWt1a697TtnEVkIVj
shN05DUdKNnnUEEPbMC82NZFQLRJo3prTi4pMu2xp53wKKMstT6zb9kWTYJyj72PPZzYqwt8cHHN
JDMQ1XvPTgnaPGK+/OJbIacnwTdoeWib9KAmS41ie8JXGVA3paVyEAO6lLxjZo5I4ZzyT11qNjW+
esgcNqwxfebCC7VL0QggVNFnB3PQUkx8kqF6CXtESGy26NvTowkZeeaih+fYjsjpyYoHT7TtEBNh
1LPnjr561DsGP+quNJjwmPjLrg7ySMRC75oHbtE8Fx2SbdsBwRUpPYqHoUcmYn2QafYsKNiTkGuk
14gOUXV3o7FRBopqYQFC4YgD/BfX1UvN2DuXVZUuxleIqGTuh92PisoowYDuJoywvHwNgkid5a5M
V9TKz5SxZWvqTDdttOwR89mVQrQFTm/EFwhJ1PZjEAK4MtA4T9RMGXUCPJBVv2epWe6LcWdkGd4q
bAuZRl0dJoEEq+Je1/W/EQ26x3N6yfB7mrtovtrYx2MSQxcCYdUOjkqwXU1ZQI5toGMv6HFFZHp2
nbpYPk4kVmpiRCI4GfJKITlql+pIkvQ2YfdkVev47CipvwtznjRANRA6svm09ZcXBwzqQd6oDZyb
SDYBgc72lzzEFU3XPXfF5n/9/5juf2K6VSCv/zOY5dam//vf/ltMt/w7/05mcf9FqaYBZjfZWcFp
/w80i/ovjYxuw8GHowNUd/4TmsXht0zTsm3WHoZA5P4faBb9X5Zma47jgITnL4Ia/n+0+X9HpPzf
8PT/Kadbc/4bMwXIC6pspHWmwWsU/yWom5am1zwppo0Zi+LzIVGx0f1zp3qshMv0kMYCdwHeG8+V
Ilyv3zulhTQmTujuu3LtwAQiuY/eQMpQBvQo9APKxtTSLy0yp1WvMNNG4levKg/JVYpGZVn602eZ
evZH6LjuNhs+a2gKc+HgT03jjWGgjA20D90mazPLTHU5+T+jlNBMUkxToaqB/IeOOCcUuSYV2lLZ
DBCyZs9aERz9klretcnVTEb3XUOxM6U4ngYPcBfouDNMsFtql8aRTQ8Ctk5dDOwvlXTAspdC6mtQ
BXX8bPYphrAQHywEWHgNVd2ssjgng4pCx2NLNSP88m0MsF/2gU1mjk/63lRvCtSAK7tqhmVXqzcf
JmwU0BGXVskA045tsj3fEO59JjDcYNVVDjoox13qcSfoCzwAGHgGyK1DpyaFUlDihgVpaGs75Q9M
MZGtpDe//H5orgVFUla6kMPt6CbQYLV5D0PKEkSOMPvWiZztAuxmWtJmx2kVZu7cs+v4IEI5ngyF
ulK8nVl0iBRr57NQLZDw6MESHFowQD1rTjLZQXXicNfvAo24kjFPLiJ09GU3AvKlex6C6sVxILt3
SHNebby1laHOm9Fmbzd2X432a+Zuvg30Fsxxx3jKGKnr9lrDEg/9C5iWHrjIxGSI6ORpVZevIQaH
OUp5nOv+jeWsyuxlnIn9NUghnQ3NZqGb7cGo2IEl8uSh7niQXEQoOiuRbCSYqEJ3sWrogvfqABPX
QlDXSwmfxgKH7Ya+VaW8r5FCvzzdRoYRsJ+fjhGizLVTFU8aIsTgZR1voKChqoqfo+/Xm9hCWYNT
mnWXRPu0fzQpNoyk7LBEf2gHIxswcVAK4R4dIrimNCMbSR9Yr4VsNuoyMvZ+3Hz1nldvpo4iMk2w
QQ8e5XJnL+pGfTDiDuDzk9yraLa+cAnmmgeIe6V8spVCSgela2ABESU1hs+JzjcxoNWOGOj8jjZU
Z4yF0g1STYEzqA0EaI8CrRqZePOuYcgbDGAoRYDiXco82ceiGkb5OUYc6KoUg9owv6F7Bbuo1zQQ
ZN1Da5nUeDi1mGm/mMtka/KNAfqgM+3Qm6LdpbKWElQm+rDJEaUiv3lQYQlkYB1PBiBHaq3zHLHv
8RRo2x5ta8EnG3B6LQcpe/XQvw7oYL3ioQh87qhjW1SymZTLCnSzvRTQthLqYiWhWFwzKbBV3pMI
ok7yKKX4tkeF20o5ri+FuX56Ld0VsAv9w/tHuCsVvECy4ElwgtIEnipyc1n+gwvOWQNVzpOqEZ8J
xBu0fC05loiEa9TCdeHuW9TDnZQRx+iJFYGwmFn/dyGlxvpskMLjCa40u8loH0ZbFT7xvJMumYkP
bpCyZVXql2VKS2KFPC/RNgs0zhMyn1GKniMpfy7QQUdSEJ1JaTRyXFSCiKVLKZvG2IvWj2tMCqqp
VX98KbEOpdjaRHVNns4A9C9YFVKQ7UtptidF2m6D2XKA/CziqdskHcSmJlE/KH1q2myXSYAUfCco
v1UU4IURDptejO9pTIRAj66WIIMRyooIWTBRdrMXoFyiOYilvBynCGhTBOcKmZcr5uAL0iLiRSFl
6awNl5oUqjNtbA+l+pNJCXsqxewpqnbDg/5oykDJNH2f/hG+o4BPUMIP7STA4gd/rKpgBOIGLRBE
bHBSQC+klF6TonrPUWaqlNlD32ivtZTeB2jwKynGd6Qs35AC/VxK9TE5AW6W8v1BCvmjbsvrc1aB
HOAHUuxPjlu6HKUBgKoSQ5kN83e01TeWSZ9MIdRDLY0DDQ4CVVoJ8DQoa6WsX6a0GZDMNjDepWeT
FgRfmhE8aUsoJ/HQpVHBxrHgSetC1777SRMRxTctHOwSUOCxOXTS8NCYOvo5ll87o2tr6JA4zhzF
rY+xAuORcrpcmCJrL3LwbnAAq5V/J6wzRY6p2NIKvfYcNmEDrqRVjNYGCZxGJDdXNbMDc677Mczk
dHpnDZMfBR7trvJoHV1s8npZfcb66B8ncyAeLZ/ebDPoNi68BM6vT5Vcw10igoXOfuiE3UZfVclV
EIQ4S9ChboxxCIFKR18mETCgQWrlopHXgDj6GHaWsQom46sP/W81HwFGhYG7Bq5uoUKop7i+6051
UOMhPLWmimz4BDiyeBr6O9ZMpqujJlaBydO+LibUyiVLYB015CZiHVOWzgqXbno3oF7TdUb0MeSx
xAyEt0xukt1gwX4YUClQomzGJq5INxyabV+ptoyyDW4N9/lGwUpWN3SHzRSZq8ous5uqyUxPzRq+
bdJc2sGH3j91T/ZjxtzETn3UYAjNdFH20LIcCBZV0D7yyrz2MVq7XGVXQl0ChMKPPjPWxY7XLrMw
zA6g9oDL6ZjLCd5zEzE9nXhX+VP5YCEJWmuCsRQQJ9noenAp1eBYWGV2HooGSUhjJpt/fslEkE9K
sRmY5GrOgKrMjxqPm0XHlG/R04tiy9KLpWPx0HI73933uHbWnPpfbuN1h4C+6vDPfyHbXKqmzo9P
rYS3bD0+K8fTjHWW+Whp7dcgBvMtbhC4K6iJYtOo3kNGHfOMeM8Vrdci16MSeWTNSeHq7greCL9U
fBVwRuk8NT/Y5b02DrNJ4dLwcuD/SRAyrye+ONRMNpxY1jFKflFXetdS29U1eZl6UZ+nujG2zNcw
fPqnzsjzjZmi4lDb1Fw1EwZwplczvXVz0P3spnEtEe3TspVXbFTWlHnbEmmn5iYIBhE2lMhcyKpe
R4a39VEz7JRccKnmb/jWFsTXrTIlAR7C+w+ZWy9KTUNT34BjRcpSREwLNdt8EPBxZiKOlBb2bWk9
hGNdNCl/bdnLwIH2Ys9bGDU7xti03luk7es6QbxF2b+MorNrfg9KeXAIagaBcUg7wklTsJ8TMlsD
UwnFrAJwkKe5TWmGzXsWEQzn+fES62QOshX9zCCaha3LDAA95+NuWh04dvkZZCo3oyn+qnWsrqJy
2ripxjpTB/9qhfFK2Bhn2H4Qv+D4x1YMQEW07oCyajc6CcKp5IDZn6UKpvIiPiVtv0lLHBFlvTF5
tjedvSkdb10pjzawNrXrrrIpWOPMWYEsQvgNP3sgP6gLmqOtNPCa5NR3iHhnVnfhViT5PCkHNpWM
nFEsuHBA5uUU/Fglmx92reY/hBaBjZBcqJDNNGa2lGjvoGS0BBgdB0nhXpg+YliH4iaNeyiTVSZv
Ya8vJsLA/Y1gYagxmZAPTgNjK1AxPpwGqxMLlibMF4Y1bBTeoUh5XbrAMDlKY8usYBNRV/aiZcJj
SSgi8BJGW3GyCvEzzLRGZ0Vc/5jDT4SexxzAyFO1E8zM05MNC7TdOrxY6TNh7FFLvWnEFUh0cD4w
4h54w/hUoMQSpd4xLOpQfZA9jxMddQ2W1Ssrko6zLKI+U9u1sJpz01sA0vK7DQiEwjYG8XYfs0PN
vszGq+8BPOhYH3uKBrT3krI0Dg8+hNY+ZpqEFK3CLmIwe1bxKEWFfSphgGBEXXi2+wEW6BuZ2DVK
oEirDToFasXaaqd1AoIQCFNMfV42LHncHT9EsYJCpxrUgOpPybeo1OBktOW21f40OnIu45FpkrPt
MmRqWe6SWwngBKUqYgmg0MxJ2xzwFDfmOFUz2+/IOSVbe5xFpVgHbb5G+zgnTiZYdkTMVw0blXTY
B0YEKpfEuUZW3D4HJS3jsBM0DWARlbkgJRMaOV1BVAPxzgO2xTCTUdEOS3QZGn3geLAbc6kEn1Xr
vmnGdEWL0MIwY4zJbr0tnWP4XkbBGU6giuIpxWdoMl+1UAib2OENmMOoPrS3gEbRxdPJwGq8kZP4
csEJLTx0czSiaMIUJ43OISiQgpFTMA0sDSK/R4VfXNV+/Ea3RjyAkVyVJr0ptWIBdy4/kOzSplId
d8SxIvNBKaqyZKsNRFz+2fIdLClxe05Uncm9tR9b7RmZ1ZGA0EeUz8lX9gAoMPVvS+3B4Nl5tBaB
lTqlmg7IekEaKE5gLfnGyPLQiCJfQXT3Fd4iDMMhYlquNU6yNORUme98Ti20bYWUePvU70Y0bRCs
Yi3MbZbHOI3gNNPy4EgeGlbHnv7jVaVF+Cyit9pio8ZlZldYjRyX46vh43EbEBV+5d1xF017F31M
k9bNdgjS36BUntMoBsBSbHLVASuMAMVtKCZ7Yy/hYWLlB61JqdDG7GOoFX3nIo2PBQDkxlSuY+wG
GwKAUZAolorditdoaQFZXKOpbULqvIvFE17rLgPD3SEpMlKF8YOUaUzUjmVbyzIzV4NdT9zhjLSd
gXxGy0YyCdwEaufN8quF3ZDcnnvGlWHZNbV5zJR2vmK56qxkFnkSJf4yQGNLiXgyhIDYmBBEliF4
8CzjLHqJEzNThYgSsOoec/M5dQghFNCh8FHgzS/L3cCoNuCmbKKH88+KeVazFAIZ6qNIrLi3Yp3N
PxMXwz+irFwUgZhpW4iIvNN4FnI3iGfQnNpw7/RrDpiJ33eLt4GevCcD2Q/Yyhnn2H/Li9tg7yor
wyVF6xr+rcvnMP7x8a4a56q9jMMuHh9dti1xLF495yBwGDAftqy3GonT4H9X069ml+SuEneX2kAp
/YVUCrnK3qdbKaAzaH64wEYMB+crsnaM1+FzJOO5q5lpMpHJ8/eoHemCN9jKeYtBfDPT79ziIGw3
jnJaaf4Dgl/QbhuieJKHEr4znqDnZ3ruNnOlGzmrbyPP7Nhg3EBXjr2CRp48AOgEdKE+9xNjZD/+
TL23VhgLFP5QMOun7z4i52jmGyf8iDHiKz/EdTJD/iQKiNU/W2JOH24V0AtbVtTltCSCJ8F0Xw8v
j29LwNksLz/NYaf01yJaFsZyMpZuszOdTR88jOwzsW/Hwd8rBtCZPUpsHf1tkLEWgqla9B+yTAG5
ZyKqxUWyCeyNHWBidGKEuqdxWpr+PsW5oPa3hNG4Hz1CTe57ifCDZtH0K1Ws0DfUCs9QzvRN5O2n
6D2MPyJWMG1vzFZIUFF+spfWnyl+L/D/QLx/O/VQYdyq3O1g3eChLsqCmZH3LPVdq6843geS2Mxd
jWDQQV6rQOWoijU0M7OC7m26qG8uNsZZ5i9rTdu147ffPiu2Mzl2pV5cHRdJwceocx87pNw5ez88
GsPTaQ918yfUzk2KlBsQeaphvpkDbat4xGT7DvGSgRZYLxxyXJ+NCaHefXWwLzUB9MdqlkxxovvA
UEnezF+BuNUO/nuB9ESOt8eraWwyqa8i8g5qlBl/Jf7BS15eeEmpkfI6nxXlywYPmq09/eBMwNYe
BRdtZ53GgvTWvQBy50+In18qy2AZ4nMiVlJ4V08uU3jJkwGkh1AaAPPcRZhlLoi1iLMk30yfD9pO
MXHRrNiIAgYokLkDfO0eXrzm+UmMN+n2+hEwkJuuW3qHyX5Y8XdE2Qtd0P9rMuZRlV9lxDZjXVod
8Mwq8feu8UcYfyKFJXqHXMxdR828m2RCVqhsvH5nd3+QbWpFu/Vb51oC3q+qt7gdMaEkczM486jo
cXz0v0RF7jzMBKhDa/+N1ryMQ9AisGLsq0Oh4hnKFnvv3Cq/O8SP7FGtnY66VumdU5pSAJpPNdwN
rMJ8hfyBwcElsXaibZdCEWN77MNrqHMZJjc3W5xWuVgb3Z0/k/pn9NVmu2uVJSe7K1iagqcLtxzZ
Hg5RJjUMiMHb8h7dEnk4hVWnnnr/3U3vCggrBiYupJ5tonzbqKgUyjwZb+hkbHIRo6xBVeWU7INz
sfNbrd/1xkAt78H74evFmyzuNmXx6bo7bjI/p4Ff2SlrpY9a+Q2Gv26zV0ibALiFF16gG7p4waei
3zLj9k8biLOI0D73ArCfhBuzu1bFgbTi3D67yoc6Uqv/Le2rMC5Nux2hUhEp085VTFTBNSFkN/Du
CWLoeqcwt97b1j0ez3Gy4fv1eIF0ALGbSkdx4FPOWzuYVH58nSCSpqc+2jFB7bO9Rv9X4BguUx5h
B7X/AnJFeJMa8SWenVbsR40Ea3MNfroHt5Os+JR5AIbkXPCtJZ9uGIA8OyQ+GgfhHd2Kv7s1x1Ob
7RUSVIxbpZHiMgCtlRvdZ1teUmtf8PEZ4pqna/SGDSkIh8w9usUxLS5xeWraJW9QbW9JvXEEAdHk
Dt+RUHT9RQm/Gujz0U9UVpQwV0PHQHL9NJkN+TyHoSJ6LMOehf/VdlceNGN6TpxTFz3ScD+Nt9L4
rIuDkm/7ZiVkXPY2Cu5Wf8g5xDpGU+lf27+N7hvPmDTdpdpR4HD1rkbxzAFmdyZPex6vvkuRh5Ke
sdN+mt4KxX8jJXxRl39ITZEPZHcR5LSE6qfTvoQUdxR/rWmbcFMjX1PGN5x2VKSeeUJnVIA1Zh+o
r2Jj5+X7xocZhcABsRqBTBF8vVcmngy8ePVu9UYsm3kiWyxNPwh0XfFJkdTotWT4EdoYJijeyW8c
//b+Z+ufDXSeYqshx7Lof9ChMLa0gQRNCz7GFHMIsTizDHF2x5uKwi8nXxk8HeBRztWcrNybHh6E
fnNZ4+rKd9jdK4pmBRVvMny28S714Rf+lMN9qpFYrrP4XEd0PbEcLs160wTfxeOm16Ek4IhfqNmP
4b8j62wCXC1cOI07LLySsMI9Y3iAdKTgjMMK9hTa4FmEa0nERw5lvV9x/SwkX8AnwcWHObw3UZdV
2yK8C3r8zH22DdveRVjgDN7h+uH84pNpDHSDb/xUJrRGmtgYwc7pjsJDF7JMCYQX1DzM7dzx1RRo
4jmfOTfH8u4M17g/O1TjvCV+BFO+HLu3BOGe0shDkaWnMe5QRYw9OvJzw/WbPzj7IoTOIM9cj25s
Myqfpv5X+GtX2Q2EbOJcF3MOVbv5Jb8IQdOpid8HwChR9pj2VY2Y88MA1Inzs5CxneS/izM3nZ9u
dGfjqdt8fHbOJtEOUGpjZ9VOL4Ryg/KTOGfbPRrWnm+qVAT7zLjCzfFH0Pg3+6leS48cLDDEvzxE
I4Uv+oazj4kaFbuWnLheYR1Y1WpgGjKiZhQ7tbvzOE3c1xTfIxMqLze3vc6sdWMeewqTBCgD0Slo
DKipevwEUhscZ2/UG7r66oddAs6KC0JdO+AJYgRNXYoyIbwXyxEF8wSSYtzwSw0CQYIHKqWNxJ7D
jerb3OrxPGKXwtVAYW3AyuiOlbHt9TclteYWI9kqsZZiZLOeSWslW/fi4Ebn2HLm/Dl+XraWz+3u
UhuELAO+6LYo6jmZVedpwW7TozcbjZhLMMka/rLXE9X6HQ9oD3hZpBq36Q+8rx4+sCiuyKoysXJz
5hc1fKn01g+4Qg8GUx6USOqxHJBjKp9j/+z4sfh0a8WG0y/qLpA3wPeoK7vcNRagllXf31Oicesf
Ndk0zRY0sgXRBsCYghHi2sN0VTl2wr8m0NJeAfO/ZjnIVax770m+yfs5/W2irsOKOoQDET3bUP9O
wcof1mgasQegxOC5Bi2GwDUTo/Gji+48imPYl+wSK/jj9oJbFqOxIdZMRjBc5v629YaN9OszRGuP
oNiUAG0Ceclbb0J+e2K3aNebiktcvdXkKNhdsGPr0q7lwBml5JqvlZVHt2G1aD2wqvnaMVBg1p3t
5Or329rfxKAiShq58q5kx3Y4DvFXhewV47LawSqFiE9bEV0i/R6tknJRjXt156yjajsmPOjfCvOV
hp9WBZPjok6bDi2zutSdXT5seSFWvh7tvW3eJioFCCDdW0FTmO9g2iyc7r1VNrV5Yv0wa+hBJoZV
EXqQ+BLVb7lGLPedzmymKHsy5ZJwobdrkFODQXF80+1nne5FeoiDVcheUku3/4el89pxFcvC8BMh
kcOtAeMcK/oGlSuQc+bp++OoL0Ya9ZzpU2XD3mv9kVKbvNvG1AejdkrR+ZNkvBrmM9aULL3L3Zem
fIflo4UVTCiG6PKNhsw3vNT6oWnQVzvynzLfY/1NRLko0/XUxH90OZDE6KsvenUZo1uavvrlyWwP
Bd4pAntQThx0xpr4QI5VNJ979TeOnIpI0Wo39eQp31XpJ47vUXckGn7jkx+3giEsbOTkrBfOFB5b
ohT2ifJZCrs5PvjiMSUAnxiV4UKJQzNg2kTXGaB1JfAd5Av95cjcVeyL6Auf9bhSWL3fcEWNxqqN
1gjFWN1kcd/nuxK3Fb58WxP41xLdgE7wjdqI1aC8zxhlWZqopv1A6sefcAB7oAe3OjLB+RRZp4L1
LJJ2AXSs9d7GNCgRKIc742wOOGX4JTLpwyJY3foYswPaly7cpOk1QxFljN8GJ2QkvLXFh4LO3LAe
leLxnIv5nnz5Kv4IBHJb2VOSP8U6luIF0Wbf7cAq/MoesUPo52BB57EupMTXh2QMafxewSFS2Kc2
KfVIgyd3Bx9ceF5k5DgxIHetV0W8mNIx4pEpt8v81Sgk3OxZVcD153OH73TiXu/bivpdmyIv1FKR
jihz3YxHRnftPsGFLH4qosVqFilZZYh0axXEtXvvBDIl8WtQtVwgR5r834xNoI5f+MCz4UUOeA2p
Y3FkeykOPJUDm3H5O/pszAmHmHSR5Rc5PBYqaiwvMNaqukMDSSXf+KJxx2fiB69kk55CmLxAP4nZ
m0VZSBXt0vZuBn8ZBE8ekzk5fE6Ax/FwSbRTl0KZkczayik5CBScxuBHxS0J8eukZxLFoduDPdDu
ZJO4JX+2pJs8tOiVhMGAakuLmF0aBfeVeUgttnR+LYW7o07A5JmIcyxv8wfnPwi29yzIgXYnlw7w
ZHlMuLJt3AGh+uPrIoI/uv/k3VwdBY6j4BIWR74sFbsOCYHhi5BDtPZcM7+dkNo8d4AFZzJrCU92
yX10i85B65wyE+NN5nK2nw2AKFb+dRO/l8ZG8Xf6MtE2m9R6zRosQbgVFf7jV7969sY8UhREuh3F
iMaHD1ImaMrrjgtwvYvFm0F9Cli0w5zDokqIwjUbGMHDP5FLYCzQYA35werBbfVLYR64RUfzc24v
M70d4qulbAXXIuYEViy5VIRzrciAYz5d4/BFWArGBLFhq+QBJD02pyUxCTAeiLPFE+cftZEIDGxg
btiBHrF9xZes+wyI/8iEH+p/SFWmq3o6QOQtj04dOYOxT9GLpfJl2YCQZoZhuoowlscaDltjRcdO
YjlWtVPiTzG9mIMrD0/Nf0Zoxnwldwp2+kYVvB5HdhrfjPwhV6feecrQWBqJ//b4UflYpz1DP0zj
QSpeZYCV5nOatuarKBxEeRf6HiM0k2hJCIH5MksUVNM65onFVzycBP1s8SE00hYLbBRcA2aMskbN
q60139rxXAkVn++m1XdyT4TeX9z84TgTgZR75DIm7CrFg9iV9jOWtehNGtCiQmVxA4v2gKM1qb8a
eVvCLIx8FBtJejPnzxkAjCnCkTQQ4+xTMDBNXgNighfnqiyAoztzT7XRMkBDDwKFWflOEz4WXExV
J6SMhRtO0rqeZzeYaJ3dSb7XIhyeFd56XpGFifpJwaMtfyeVL/QJ8/KEDDHGJdULTB530vDIGS1W
T79eZ9PGNF4Ifo7SY6LvCvXI+Ub2cNhcjexR1mz7e03fmBU7z8Y0PyeMjiRukkGLyx9QA5hOvpvI
YX3xKmqkHm9m+UnUMvAWXhfQG3m0OUcZIv0zyj0i0zYcWTn3aEQKHw5XjqILzC4xeoqEpdopZeTR
D21KN3yk4rgry53GxNE7mJp5qSJJQJO8UVpXT98B1ybtBY13Xe5KYU+qpdtCXvQEYNJ5IRPZZvO+
St9gJ+OaFsIGRVTnDsUuEFNUqLzvJLWiHVoBuEfai1IfBxrNE4w4o+xwQNCvVf1hS6sxVUPLV56R
Pnvhd6ItWMUHleCOhhOgr4Yc69cY55g6PYhnycqTEpDhtGF8BQqKK6+caq9ugKAh6oxyx+ZQyWdf
9gztt1E+xeye18cU0eLkIo8lxkEfvuvk2VLlEoVn9kedV6G2NdkZDwCEaMGrDWOpYG2a6Zr71yHb
NOFHOu3JMQzjL4tK6DL0pGF9Nsejn54s/yXSIJpwVX0s770F6chRdWTRbv50nYB/29KJgdt3tF3n
+YGIpx5RZeClaPpTCB2Yazx/Xt3tsFqCy1EQQThQnm/YVWYDz8PWJ8xffy3EfeAtCWa3Cqq9eSix
QWS9So4BCP6K34tnkCwRY1+FR40618yggVP5zNNXkeQcJ1P36vSySKUERhtpOcRTgPOlm3YnDkcA
Jyiifc45kuTvPNi4KvhFO3a8DV75cL5byYNyFxJsG+X89yaanzFXi7Jgou2FBqux3iyBSxkJt+OS
E7Nq1TeSItdCSn+mDyo5P1LjSakZ4dNX3bq0FSBjfx9opWST3fJ0NtZhHN/CGH4hk0lAuqrBb4cI
DAW+htBW6vhLeFGHBDpCOZO8xYd+CTWGahTtXIFkYFO7fhvn+7yeHbX6JtnRNojSdPv1QBz3igmJ
zmyDGAzZIF4IY1ANrSJL5kqACRuVH4pgA2mblZ6iUkO5RpVolq8pU5hPbUmLqywNdJdMSs61chO5
ptOwIzcxEhaGtUTxRBvPNt+7S45mdTXkH+oS7bE9pjYifF6UuX9Jl5cbaqElcEkgMAH3cbpupUs5
3QmVGtxnJW58i6mixDzW1cjg2P3ltYLLjBxLRV9BiNL+dOnY+8WnMLz12TFdQACq0PXhRSrcMuQ5
teGKHZUUp6QnG76ll57MHqTgEQFnA8aWPH6nwZtO3vPy6yRsIO2KqEKwxZPU4GB1Ukc09o10pGQB
jQPTrv9OkFBFnj9J9Ici2zVffX0suw8+Kr0Hx1d38owxFKdL+WGpGzgxPLu8HXbUtiQn/LbYkLPp
Qw33iLYE1iD++l5krV7p9BOoP7Nw7+qzqX1piRtNvwGOlWH+UdcokbtbZj0z4YsOMv48u4bNN0bx
XLdp9+pW76lS5RO1wK/Ztl3N3w4upfFEVVk9yJf6J433ZHjFHMWPt2XGmuQrH0NFiJBkV6zp/UZb
sHzpS+CRyEkRacs7bS9Z4hLa4E3kFm+VdcwGUm/mkaJPu2ioqNvylRnRLahOjYwF+AMSYIg2oK1t
ucuJ+qn3AbtBX+/VfE0f3qpiW90s3SS8gNhgtiK3SZBsx5hYxx7pAumsynQfg2dAfJ1awd8K2AtT
Pr/XEPumFQlOR+VmAyRdZZce8RkWgIQ0MEHAPQDITJ6V3TKm6/1r5arUke9Cj9r3YkcbBbIXAnav
yvSiWkR01hi1pZsIeJFG9GEA/w1e0hxA90r5hCwWBGTGLKtEn+pXiu3U476nk2HGkuDgxYKghjON
9+pSDko22cHUPqxuspvqLX5Ry0s4vS+nD5EPMgY6b3DFzIuMj5RTfEyIuSMDQkCBW9cv4xo0vLqW
jgpa5RkOdxSI7dp354m0NGEliNwhxqc+nhXD64kj8PHUx8yoqNW2g8GeTmKdDa1dny3ZzfHw0vGc
34rxRRX+fOXu+2/KdFD0nd4hlfyb2qNUfOvRQyEa1h+AUQgI+/N1KMPTL05S6wLkAABnaUd2SmYM
ErTK6DPKn/nSe9P/IgNdYeZEDuxBZ/CTF67sRfF1CSwKMxnncOjkWLWb/A/kiFmfVmnMvcsdzaK5
o+1gFUXHzhVQS1xE+DkJ1/hJABbCJNyB65CLrdsBJOjIqpz730HzK46vlXielOuYUbfMo0K2Kqsl
vSL+RdOflMvBGe4BOOxhONTwmw0LL+oWB3gU6M62nKDcZJ+FcJymd/KUUhxGNek+cflXlyrU7brL
P+r8po0fc33227WJDEGRfmTETkK1ARIm5nEVt9tGfakafs/iKiITxKTuSYK8F4za42QkANGZ7BBN
KUDAQS0u3MgklbEOnU1G5G1IA0NGALC6pBERKMZInx+jYtP5+7E4LtXIU4N2IsBoVt7N7i1Yh15Q
uZkTrYcf63d0aZdoOS+BYGOohO4jT/FUuPPgifmlV75FYakjUJwov9BkwinafZlcYUS1rGoSJZK6
oKJBdhoAsll4St1Ha9yYeGuWkdAV8Ywa2CTUG+VLIT0U5pvOVq/0jFKaRxb+qi0PCS4cW4TXlled
s9im9G3VfPjlS5p7xYUcSlkEcipyJowFMCb2bWg2gv8baccg2iKM54mQkJ12ezS/q8y4WKiYeVL7
O0ftyJUlWWeTl9bfQM2AtF/i/Nbh3jbpTFHdvHYk/vr0XsLCN5Bx6icUENKbMThwjhUq5V4uIYdl
tC2FQ4Kgg7ZonLfHXNnqtJA6FqEDa4EUf7ri2CJy0q0bxoZRiHnW7vjUVyrKXDRnXrjN8i14itfo
R+ovQlYm5Vutn4vSDN+R3XXcRhJg6EhOOIynybETvOs5sww/uAR6MizYL5xfuOSeLPNz1hHpoNgt
u27AVUM4FBAhLZZ1vSOPz5XFjsXnJZMeTSKtQRrRYWwk45mqv/5wS0p69Ty1eJSGuFbHU6e6VM1V
1nEY0ATdFsBEzKxtm7FaL8Hm1WudfeDYBMBZ13SfsCxl753x0xnfZf8UsaKRYkIUSiHsGsfkxnb4
FEFxHME1bI7p2DGdjjibRbyh8wjw2EbfaviWddfbe08UMo6ExJOcyGXUmVny9GSX4ibOyB4YGKVp
cy3Me6sQL21sWHqyK7eCCbyXc9st+REK/ekjhEVGGAgsL+osDlyrdXH1rjSSyrgK6ox/SL82WA/+
JXTRHsJWaCPkCJy/BMAv35BBYD8VUOeqbN0JOkWC5y6lOwU7Sr3T4NrrjSodg+wE3wFY3bMs8JfS
d41Wm9JNAB6Vkd9oP6KbgRGQMMZV44r2EpYbADrObhJdDYYLvx8cGQNDxLQnRp5FvyJXITqI4UCG
H3AuljGvpw3IwJbPK3fy16S16gf5s2JGpA4O49M2SJ9dTDcDx6XDdeBJ1idIAcT5i59+i2N0GANk
EflNaC8gX3Srb9v7BPXNcMs1aV5HfL9oSW2sx2SE/ujtG40WrtyeCKVgMOB8Vi0AI0ptwXG1ZxXc
+MNMW/6zojirPUvWW56xM8kcGkS1ULqBU3NxcmYi1zyp06AP4rqsvRRhSDwwkBA8Lnbrsq1XhfKR
Gr9GAxooXlq28EjDPOiAGGdPAOdV/Kh6G/HFyuDVqHNHGjZ+dCbizrZmzSsQ1tczMaecqyE/VM1/
dHB0ClRpCFC57ImteS38P1LFUd9vBuvYTQsrxsGSdRj/URmbXvhHYQ4KgGT2VL1CjUNQjQe0tuA8
4e//F4z8hiYo3upeOtz/XaiQjfnGEr5LnrNi/FZKdRVIOzPfl9Y24CHu/ugsCFZQHWdW9JxIFo8f
ujpmq/OSrl8HX5LxihQSzVpAQidfcLEh0IwPaLYz6lgI5XFlgQiQnWFRSkNiya6/WxbHdsoFEFE7
cUzmM7ZLiOePLP0Fx3YE5Brw5ND6AijEWemv0oUgWR/0C32ihYqEVsksxsrPp4otli0W1769XCgD
mLbduBKSBt6GtD9msUXS2bch4u+bt/TtIXD1Ed24QoXG7dcMNjCjHhOXNu1H9m6eJtx0MUNXb1Am
tHpM/7g6lDUJXC3hvdsZpEzAZitQg5PiBWqfBjR4aBPvaO4WiWaKMGs04NzWo0PLX1/Cvb9JbXmO
8PQWFg0XxddQvqNuIQLrJDCiGFyDdPWR/uQmxL0ORDkKjl6CmuKyQZzuCAbrL2gkmW9R8NHJ12h6
VMWPjH2lW/ybL7gd4R99w9HrE1Obn98ieFKCn1jbCP1QIAPY7MT8KxA2bYPyODro47rN/nrpc0Jx
nOEcRGgGaP3X8AiQZGx31SNghQHOkrGP8+tp8x4FK/JEuq3YYAZAO9KnbFEDuAOTSft37Weq3uU+
WjXZdrDL6TSUb7qCTK3BKl/+YFGqLU8LYfaPA+oTvuuqW0N5BJKjZp+leYo8qhuMl3FjEiF1F/IP
Gdd3qyPpJUo2hcLTkEjdRs5lVqECDwwwvB3x3nfXYjwviDABdatFZaMFb3JPE1z43WdfBgQERQsk
c2ak6lBwv+VEXhC36dMwdtF0lLWX2X8q5Tmd7su/2hIeJghDjhxoNBMeQkSy4c0qY4e+QWZzg4Et
1W9sCerI9urIyh51pC59qNDrUKRJ8DdGn0+YWn0rrZHmsWzgR+cC2JLwRgTF8iPvrGYzig4S4Vrx
XYUjCoVB0T5qH4AO6qgI7xGNk/KGUAtrwTuofWjHZJ2DYNFNgxPr1cjf2AVWWezGGDE2iZclHqJ2
eClG4q0g2BWWFCTNyFY9KkO3A3S8tVt+ldBYE19OIs9Xh6rx0cBQzwRLpspPh0LMCB8zm/jUE4rs
v88fkIdN8i7x/WI0QqCdhiw4e0GgvwafeenNLRntaXEu2saum1M/PifW6clb9iOFn9TlMgyPtUMS
bQUTlcNZQi1MkwtElMl7/l/9+N0jOVkWobQUQHLBl3Esc3Vr/emBPE6FIU+GZ1K/BcWlEc8s3yqB
AgIjR/wWzjd2fSn8HOt7imRpgS86kmVwkeA2wgZECmMDC2etU7T2G8MdYOt27HBw2UJIDQNUDUcC
d2vV0yY8fGskQCw/CwAr+jUJ2LI7L3M9kZ04dBZOqAuoVSB7Bwmu2twC+dpAaUqczP0rDFtNFxR3
C2FWmydwpcZEwJs4kEsnU+NFZ9ZSm8oniebMNamOMhG8ekJzkkpO9KtqUvY0IoZvv0ynpwNjxc/o
8SZKgM+h9goXL5r7qWTQzE618FJNos3z5o+7nGR45dhOZ59ZsfkQxYsonHOWv5wInnRHVT19Mufe
Ji2/vMpUOc60hFfbFogHNncV117Dbwn/sWBN7uxEsKQZbiPcTXinDflPzu61uPY/K+GGMsrgcx6n
W0LZTW+8KMaaQFTaZhjP7MjcV9VJF/H046AgoxfJvWxwZIjMIfO9n+7L+ahm3rLbhRaZXlh2on0Z
X6hnSSfPKDoXKyjY216othUx2skGzwqDUFXeEnrIctQWvHcSDm3t3dDPkXY3kKwmRDP50ZtifnbE
FBtAkpfAdFMHGjGglIWLZgk42o3JI0Gl4ozrKtqmy4v1QbNV4JhuNTsdzjI7WvcK6bSHQHoK4U8r
3yOD9eYSxw8iIlZZG4EokKyV+2C+qBkCoL3qM0TAwxEREP7/IFSC3A6Cfqx14XVURKFpz8+Gtpfy
PRj3wmFgl1ieMrRYYB5uWvKWbAuQEhqk0gOFr0a2TmCQk/qHLZAnPrZ43KNvXGJhuO6ss6Qhglu6
yOy+uJl0EK5ILM+BP8iBzRyss5a6a/PNZBEhpb4PEEwmGRYvMa2HNBbpm0w/gBzBM9FtxRM1W1vM
ONEtXyLgrzH/fKalRe8IlE02icrGTodds+mIzF5P1AzCmHnUaa2wV9AjOFpb4VkCZY+7tn9jikdx
s9IkexmEE3IwVc4Oa0rBgBngqajTzcym6YfLZFj4WGENK42thK9gxJJmLk99zgLUM7q0MRZQO6j3
jba3OEA0XFNf+Mow4u66pfJEANYwBwIC0CeuRwl0e/4jdR3uP7JuNa9X3epsOMgjyvsQnfgR43W/
icff5ipJGkM6dbLBMSn+YmvRcySjS2nlZFBpwQlUV7sZdmUJhgVC9PX7rEOFDkcDSF/KjkwMWA29
iPRWM0fECsE1sF66cDHxQRIePrVb+udU6qw6nWv4dGM3gG2IaN4SJr4ybLBlQAUbbJEz6BAmzJVI
EDCP76SNG7UiMKD/IQ2WiZnDFesNLy5dRdte8yrmk5XuUSQ+3i2iNM38pEe0CZ0K6TNdYj7Tu8Lm
MTMldgCsxGnRjUFnaZgdMI0p8mvCMjTflP4n5oTRyt2y8unpfgSIGNBgKhHSdgKj4waIme8fkV2Y
PGoF1I2ub8KzAz11IvxaY/8eSF7NREhWyOI2WxXRdzPAylXimuXS1eN9wxABRbfsFeXM/MNAQlpB
S8qjKX5S55gVF6v+WAau8ocjro0+Y4Ml22T3y3nlFxh+dDiFoTXGgb64knUEpjyIEZaRCxHw6rHe
oSYSmwctQ2Tpes8o8biHUHS5mkYOy1+Lz23cNT7ZtAyztX8hD4LHlIQ2LDxP1f9FIIGL0oDGPKEE
Xy7wBbK2nwYsiVjFq38IWnOo9WedIuSXP5UEcnwL3TX0Nx6DLvWmR97dm+wkIk0diluM9ipFw99w
cEJM2UoI3mOT7x8eZLsBar0txJFp4mhAbK5cCoLHlxJGo0V99ZSpXqNHi7pZllnzUHWV15C9vYxm
UblG/kKOOXicgm4JpHs55prXSoZWA+Vc/M8OLzPhKESdReIuzK9++5hg23OE/Mt7Ypkog1iRSEdJ
v6cohvxFbnxv7Hg98T2uQSumFfoBhS7m0tWiS25jl52dQX4dezQTMGvLcTqDALXNIgxhY5/aRwTj
MdoR5QEQ3oX/VvJACBPqqRJeld+d1wYVHSnK3sIhhN1uKP+qgq/KEcOtalxG1D0aP9Pw0qEfsd54
YZv8i92nUm5RSZblGhuQIXCA0ZHRX/LxhcAsJ2xfTfXrawKqDm1VfcOObQfKHzUFoLKkLSqnYPVN
Fd6qCSGih8aGQSo0p6GAfdEiE54qgZPQ5hl0jxYpCZXX/8TnFr8OCS126RPe+z73l5r2vtJNm7+c
5nhfZbhFbt89TWsrM90yv0mEDLVfOWfwVuGteI+Q3GMO/ZUgocg+cw0TdIXXgcdL+ODMqYjp6Tax
coqLddX+UlM3FCeWSuXArMDd+qPoUKDXern99n1Fv899Yf8JKqbzodFADYcrBKZoVba+FDjqhGzV
iAy1XcJJovK/uzxUvEOLWAOQqdwGm07/0IIvolUAMoAXIgAF3L9QKLaQPCojdwjIWqWKK/Q7zjxV
PxEHCMZ9XrQNY8OjOryRTxuZLqt4D5HHrTL3mJL4+3kj1plnoBVaRywTYKVRtRaixVAByKiA52wY
TgF9pHqvWcgc/Icp/c05+5iHhmM1B0dUaCAumf3dqt64aTfDtGvnA7URPKinPlwGkDxCFfnRVNtE
8BKOJN3BKM7aX90JYRmz68K6CCRg8owv9eHzO6oAWvUqPIJV/wXgphnbJnoHUBvoHyK8BDEVb7NJ
oB5g/XLIxxbnD7J7pZNXCkB5vs0nR8gv+bxtk13Fdyj/pi2R/zk54cBpbX6JxD2pZiv9EyZ61bd7
prboWheSE5KZ1FXQ80j4g9RkVb3yoY3xoXK5TamVBrXxuzcxRKEhLYTJGrFC2DhKiJ0JMiHALojC
iVsoMA5WAaHG6fyeINEd7voEt+ewBjQ9y5OPbhHCbnH6nbiUZ2RcQv2Sgp6wipElOzn9tKmR0shX
RfL0DtkU0wdT1zL7oS4fXCE4QIcupz561zqjmRsMqL+V895IDmTvACWDwJ/68oh+xQFWFmF3gZuE
9EnCBK4t8pXdzlzjyNK1EgngHe0wwL+MTSjtPvQ/eWmCoRvBE+EbZ0fnGih5aTiUNzEScAOPs0gU
t9Leane2h/JoNh6dLiOPGFcf5ibN+FtcEsIpkfn52TaomUGrhD4nhLIzL6n8DM0rj+Qob8ls8Eyo
MZWMD3VlgmK8Gy6RHcMhYjEUIUeT63KecnERZ4poKiy3FMYuJEzvCDxJ4uq4ZCc1cDOl8iNYX2b9
Zlkbdj8ykPp800qRrbVfPRJ74GOydlZa8dutCfqglAToEOgDlT5lVza2gN43Od5NrGrf+C892EXW
k8nlXusOiy6uyzwFeUMf1cem+FaQRUgrk/BUWXkskH0Xv+j8rX6PevzG0U+uCMLZAnx6APvEqLAw
EOItrNM1HcHrREY1S0+RZc+GDQKXk2OPYhN8TcupYj4rYYE3CGkPufZy9QPHyBlsUG/Bv5HAI76F
EqUAl6zxaiHmCj0Swut0HxMOaV1laVp9kU6hXDoqK+a93xz9b/aL7jsQ90nB2GvydwDmzZx12On9
hMZE0H0wYmZddJs1Qx4T45BQi0TUAqY9QO5/sB9YCrtW2+1Y4VYEEizLaoOS1CpfmuJ3eqvlS1Gt
B8hLngXJ1SNHIicUrX/zUaPalN8Mmx0vvYFi1LRlFl/ZcaKp1gnXGoHSCGOxZo7JVUNA7tNI25Gy
Yq7gxHB5cGr/msKWUVnma4rJiMVxznYMISqw1jOfJfsYeTsDM3OB+W+s0sQLYrVzzRMmCDsZeW/P
U/FqKvXFbI/TJfFQdarbxqOnYN5z7WN1OTIz+BLW+NCG4OkrQqfFN3IQaNl88LuJ/dFX0Fus6YuC
tvWZ5oLwK+yerfT4h05bry2iNdJFSKBfGZhFeLir6BKuLVserAO5FpxfV513moRj4gVHh1FjLM8V
gldmJoYELT2PPrBkjdIxfeEuSoCGMsm3QxBgwnNWtZIugLew1B4h6RpQnUjaMXtEFqs8vgsADKQz
BFE46Enbte6VgYuBg/17wzKwNpt94gRONOMm+LHKr8j6pEyBXTmNboO0qYTTAijx36h1WC0jZ3uA
Ui46oD/y8ABy6iPTDWblw9Te2vyzyPfFRkTk4IW/cgT1y5lDd8Gm91HcxN9RdxLyVzCOSltPX1P0
QVrzXH0W4+vABrww1YuuMxq+kGpw3CiI0wDzq3eJQoHg0BH3Z/aVrTqm9fNv9weRT4S/yCUyhZ7r
RbuBQp2hCuy7ced1D4eCjRyi4nXi5ReuiXgVyuOUbBjwdARqdI5+CtpDzkao9WkVmr5DIHqsPYSs
uFvDT9FBEa4FGmEWjnkQ/pbJMItIWj43vwy7UGodO3gev/YAUcJw77inZ+2GZlglSEXf+dFJkc9i
v4+yT+JNUNOMnhqeZN0VcT/PPrtbdIE94B6gHX2az4PyuZAnDWHNIWO3bjikajAYZVtMynQBEyfn
/aGSbj/pe0OrjyxDPSZcbhXUTsDrVyMaouoPnhd4lxVvEdjN5lcjvrDNGBpRHN4A4oQmsHTIyQhw
DCn92xT+yNKiCcdf814Ro5tvl+FnpG6KTxW5Ud/vpvCqo05uhS9r2qeVuGqzV7KSES/j4+nnN4Hx
Xm0mRwWrqYxD0783wk6PqZU4pbMGNMqbN9yAF3EIQAnTT7FejgBGRgvWpqaP+VkkWLh2zQgkcajC
P2G4jM27grpPPVfJJZi5+TZlv44LxpJDOrlwQ5mFnKCnKgpBXAeF5Cq2DHgnNYdoQG7jr4P2PJP4
5h8M89bp9yj8i+K3ASqhQ94FfMkjUmuwYKy4Kn8ObvmUqZgsXV4hfvGg+ulbF8aeA+OrQaDYZZzO
1WWmZaVaCUQRKhdBfFWh9gzE8YviNm3uFEMDAJwWTm5ZhqzktUHRmCjXQNq05saY1pXLRQJLfk8g
Vtio2xLXgX5JlXs7MUQkz6j/STrU5RdYALROrG1LuLhWS7DDf7qw6Zu9hOgZnLeiCmRrFZ/Lmi42
N9+4/3yMuub4LnCF9qgJaPW7X7RsEzqLKzbGUT4s/eGx8JWMX8UJlj9SGLftZ6l/LxSSAYYzQ3sZ
OfKAmsBRwNHFttgRdhBZ1MGDj7kknRRocep9nn7U5XuHybJ47flqFOn1UhIPXFAOD8ZOpiAcRacZ
y3MukS4VegZ757I9eQ2zTHsAYqrXZLcj1kbTyuEUBDzdpmsFvwRPrKG3a3TRKJMxFGJuIbqV91pl
AGmtV3anMWQEf+KaMTogbQmhxWKULx8WYQImRcgVFttJPgnR1apg7jkLFrCZHPtm1zaXMjk2+Tov
dvSSOy0XwEjsNXJed8I+t8SPLxiJOmzwOiwEObrNBVlR+EKoUl4VKJNa2gwBCxaZhs3n1dxFmfKR
+kvU3a5xYKPVS5WjLH9NY2Yb8tChV0HNg/FlKjjyMOos1E9XMdCBDcrOMmJAFaJIrtGKMbOpxUYI
N+BHWv0w65FR4kdiuTWevQ7za3wrLST1Sim3YHgxVNTSikZ2NVPDiduLOqAqREkD8hYpqGI2lf6c
jKcCWCAnpS0L5553RivfgF25HJHTUmDhDNXrslz3cCNj/ggGBW6uXAn8AV3na4QVrtUDzC6p3OOl
VRnUV9gfDXWtVlsptuweg0RErKHR/LEhIEVZSVXmGGHIJ0MqJZtwQ+5h/W6qPekt+/nJ77/ADhYX
Cru2GNGrzDsH/znw7J1l60KESdf9FOJrX3/kwq5sNyHJFcCYyPvgR3WSGdZWR3It8/dID3fwAn1g
S9A8HUdDXfJSQeKINdg74gza0ZGmvE3+hVLkoGbcSQ6asOsqrCtIavAWrkWdZYR+XR7He8A90XNT
Nr03cVnEDgEs4zWLf5Yd2OAUNEnbkCCGfX7ntPsZgY0SyemHh8B0CeMsKVsE2wFhxKltepjCQdb9
8z+FxXyJGEsJmlkaXRAjicpnA77jv0Cl5mRETSz4Is0xoW1yRMd56/r0TdREhA2I0w0T4IR8s9nU
SOlE7V2jP5EljmXayLo1OyWB99ua37ghAu7fGEDtVux7HcRxoN9jkUBcvvZkgMXMUZqffeUWTucg
e2iWHc+7RCBnGPdNaUNWIyO1qUMkCW+FOULetQiXFpLD0cVh9ftdEzA8UC0UizPTOdhiNy5fS5lc
W8r3mlMBohoa1065R6vfnukfFzWyIXCjdbUhpVq9pOVr5e8T64RSk4+ePByMv8kSwDu8LFLu2aea
hsa+kHD371Z+mZHtUcxU0Bux0dO1/J2y2TkIWTLsLo5OAEi97Jh2iTJ0uBkKiehemKToxGmLIcar
Vg6o/dHIY99paU8DPSqVyEtZmiKA1wZJLZYTCCNaozxZmjENonnlGN9V5RtfRWhxa3O+1COtY8hi
J+Cc8a1CAcQXDf3gQjQxwLAKAvkPAH1Sd7O4RYf6PDgITkInMSD7nAEaD28WuxTkwCbw+v53KF8j
1g9TJ03/JaaII9KuiJPx/joxG2+wnE9M1TX50wW7ssuaTdoEIBZIGyJDBvcBXlZ5jOpHAnHUt4o7
VC/m9K4T7ChGJLL8ZuE+Z9JyJ3r0fqa2QpjH05qDKDBiiwnwwIpeICJxinUb1pvl+aLbxqXvdGua
85Znzenkk1xcoUQg/Bm0tuYnyorlQPMrPtn7wNokz+eSkI9w4WbCEjdx+ZH05+V89VH+Eedo/wro
KdT0y5d+k5gzieKMrjny6YHyouI76PVGgxEKwzMiKAoalRIquEdtT92DYax66abU+DnHm1FsFfOK
MaHG6hCoZC3e8v9IOq8dx5EsiH4RAXrzKu9dyZTqhZDK0HvPr5+TPcAOsDO7010tkZnXRJzo2fux
BLE+kOBCF+PoDzcgk0CyfQ41VxcebvLqID2K+b8z//fJpdqKd3xuU2GLY9AuiYCfsX3m6mPMwb5A
zAV1bt1iry7HhTWcpIWMo2ueWE81/mM7b4YPcAIecn1ZP9vtKsh2UoyCqpk4DrlGRL9zfeTEuw5V
sfAHagTklLl8c90fn8C+Fg8h4kpd+tGdvyC7eSARuPn5XLVwAfgNAPQmQnOjNJyZ3Qc52gLHOCp3
UTVqwVc8pWSpTj9oy7KSFiSYRv2lZJMtBF1xf2B4QZzJUP9k4xJ1jvgi6gKnnq4C0YEOUzikJCmT
b8nFkM1D4aDnavcDzuuIzCmQU8wngTZjmh63GWegz8nCrrWcg34RNVgarbojJwymJne8P/2Jjt5r
8vJRrnGJkjaLXBldeZjbMzD0k8J2Zq2UcALE03UvrN0lOH5m8d4Tsi/yVqiABJpodDTqVXc3vOXS
i6fNpzh3+p+YuYvDwMtnkGvn1bc7MtauwAvx1vtwloRtBKhWSR+CZJT4GM74eNXnh5FJQFtbE697
oOCWplxGrB6FYYWVcbcSi4M6eNeWcJjayb3yBJ/IYZSBNYZXncBOZPOsDhHGYYdcmm66bK2znkI3
xJ9mudNvQG+obcTC0jz30WcvliWctWJ8W+KPiXcD32LWv3jWeXUZdphbNjUmW72SKzz2xeWqFewu
Xunbs5jp1X9cVjxEwbwKB0p7dUq0zDTCvDn0zDqoUNXq0xwO49JbV+qDMNHlaOzFIKOIl+6SW5f9
nhAJKTB9GhQZEVeiIyFs4eqy7Q9SWZhSMlMABcfM1F245ZcqsWXR0FxC3Ckxbp0aD52L/RfVABq0
P4+RY3S3whNf2gygn8tlgfDDntxK99BOXe6Bl268GdtPVGaPLNdmSJZJ0IAmNVOUcR50/Dh8f/AP
8fetxKHhIy1lkUWxUWu//Dc8d3jB2Htq1sYOtsQ4IjtmKqZ+DdopkZpVZhEgblbLToWh7G4J3psN
J8aGM/riqWJzlPqoE2fR1BzjtZajnOfhaO10YlJ568VNf7Xmt3BWm8EjxezHJyOz04/FScHrec8d
bvYMkRCtGTMOKK78pA6D3urcoifKsq04CUoLEtI8RupiD2+VlKScADDP+kpLMjgqFEv6W4pOjnEK
9YOU7HL5z8qumsAZse70PqPipy89mDI8u/62Sk4VfT3NJ4SSYmNEV2DbXbgcsh0lMwNq2OKoFlg7
oEWPeIUZ5fC+34p8XxTnxvi2+YUP47geURCI3CkjK+lFaoQLVMATZ9poFFncjvwWwjWlcLTEWIK3
5IMtvfhjJNHbvYUIleut255jTQxX4cn6I3wCtocFgAdkPd6a8JAGQxA3QOVrtO0q66No1rEfK9gJ
hAeJiAUZS49XxXPLKjgoh6UtSyvB+zJQ5JscF/wRXAleQufQV1DbQ7nq2fHXFPMyxVU2/bbFlJy7
LYAgJt4ftmADWlsEXUU8aVghcuNNFSQmIJIowp6WS/4Ygr00tuZCyTU66RxZbekyzSNOUwnuUOGM
8tNVno22ycoTi3o9v+CYsZxnBEq7L6XFENJ4tP5Ek6cOu8964dFdugD9i4YoDBZMbvfATcjgmInc
F50sNCsmjFSMR/zDBTZnfmZiz0lfZUKoXg1T+qfxNkZGcocSxW3Gki5S24mz05qKVVIzoQ0yi63o
hNwRq9AmJ7qSnfF0MPYm0jZ2PJW6ysNdJK8NaQHpV76Pxgper2nT/SIN5ZnUxy8LKWi8Ste4OdQd
4EHRHGEyHkClIO4knsZq67UTXHSSU+yaTfoq5kfsuDhxzbLrnnfiZ5E58inuRJa1jyq+zWPMvbPW
ftLuCetBxrcs6mGVjIheekr5KkrI5PWulfQBfqq72+4Bh2YXgMgcpp2D3tsJJ46J1l8FZR43M7S7
c4tJECN+16D8wvIwk721Xrwa6Y/wCsbhaXYiP2zqMSg3kAoqbGIZGcy7eu9aCMsPXfxSbSpO8J8V
MxvsmkJVZVHYlsMvtSlfI/0ui13zlYN3r7S9ZPCHqLja24ARS4Hb70IOcRl/+SFKGSax7aKxdnH7
lxcfKmoP+Fg8W7A++3x24vIG0oR6HbAjpRZbWHOWIfmQlg5eSFQ+fPt4g6jTgJesVDefJnz7IChI
CpkMGY7RV49fcPLu0j9M70wSfkp+paG9kW0hvo7SvHfBPmcPEy2dcqmr2Mw26bCLGPoSoIssrZuY
sj2NOE5LYL9hy4WYPUrISRJ3FMZI5IBpsNAe8CbEcapIG3bODhwX0NnMke+pgQ/k0LhsOj088XCt
C8xy+Rqmaa68A42ywtlK8qtsvxuN6WNaIlGC2FuRYsrCILeQkKKI9PxvG54Y1yTSlA/o+ex3tmpx
cdV9kX64CAkI3/z3wHtctR19BSEzoLBy3o5fBq1efmGQoXPTx3PNOaQMEwUnT2YdLn8P9otOksSv
Y+Iy8Ps2h0/ieInXnRnlQ2NzACCHseSwa50AUgGDIMSrYuzp5X/iOw2kB+zJaY/NA/AQJuo1xzNf
RN1vZMafOCoSmnljpQeLhEyf+NOWPnPnz9S3nAqZ9HDRVVg5mYjpg09GqmtMOEwo2lMWHsycb76m
o4lgkiyjebgIATGwktHQzqPMCby9Zq0tgzSVl07tkvuXUWLgAA6H5J81c3EJUWIDXXW8KHQa2sBw
M0T7GF7tdMd/iGunesJNScVgaw811HhvSUCZQZSyfOYwM8teKdWaXOmKuYw1HghzoImJUMr/BAnK
cRQd1A+xvY8RnMX1li0D5J+UoWMotQhGCIyX+UfUa2r7IWRMHPCBzoG21+qrRT4xGwe/PrNkcT2w
YEgJbXIfdr579qobVjQG3nOXNsfMJX5fOjv3CfNOKFKYLLKY4CqIspfb7n1zrzWnkkFQ8hPBNB1W
VUlZWdszrQqmifJrz0CWuj8INKcx7WYY5ChzgPyEYiSA3Nk4opcUHW9bqdioMPelIr4XwfNJBZ1V
SF9apU1K67M3nuNYrg1TQ1I5zlMbfUh8BeGNIWDGyDwp8K+j5KOjQBOeGpfKVzEcVLu4ZFYN356E
DewRNO+jw3LtNw/+HOOqllfZvTl/w2KYsWOhiKwnbJY6Mf5ziCVCkIaDjGNjcmlBwr4ZcBSb0GOy
6BjsB/YCgxHgaWCxJvBhxk+rzkxtg0sipJee6OaORbXkfgr1OvEr2nhRjYfw842cWGr9jTVLNOz0
w2FCfOrbH+7dgFVrKyHa5uXgoVRRB1ckSwUc1SnWe+cjqHAm7fv+bA2k7HXd9Ma2Lvir0IhW9zg4
p2UAN+OlJ8CeJiRN9B/gwhGDYOpbgbd2/1AzQicFr2iyNBuuaf0hl18MFqjDFqPGMGzZIbHP5E/i
5KbDzdjW9rngitZQ7eFBRLnOxSwd64sqP/zqx452fjpHo7vrumXQismhNzdnUvnhO2d+FRm0RaFP
EJtMVAQA+BqN4Ax7e2bjLHE71uYlV9NaUTcdxHI0ulCxsGtwn00V7uoXjG3/IHcHF0aKxSaQRTgC
iYXdfVZ4NrmoxL3MtACJ1kJOd3EMd5fzDMCn96NaPcNzjHm8G715BiToTU46Alhpqz0gBZUuZq+3
7B7k/JATpowjbiJ9W/Xn6NyYntbsWmw6sH48lMxYXCb/9zghG48RTYmtY7wNxVoaVq16TTCzheWE
qFz6oBHC64WaaVY90XkB3ATmlS2duVB5jMplwFTJmF2tnamitjOHZX9qsBbe2+oWc7Mefefq26KZ
KJA+8rumsMew+asgbIhipyENd0m1RsnU5ttQOgDHnpSYaZVVFqNV57Q0iGNADCi+dy1wppq+MIK1
mz6rxiEdzFtZTLGE4Ld2+aqkOR+cKLsykAPCa46YQXqImRVuh4nN6kF3D+KT8NRnYm0zYg8Rm0AW
z4JyVnXPyoS/SellkZZr7vh6B/+E9wGtcolSLUTrXbOXsEkQ76K5htxCyg9SNG8Is0TdAqN9ErnP
G6tr8pFn+VSJ1kV+TFWaraP4A4TBQ5MRpM1Y9Co3VmLAg9lscGQgbLH6734VMD6imUcae2KcPI0g
NRbSqcKzgTpeATo+5nPCgBhQpBo5W+eYbc6JGZzmcWc7PCDJSzIAJ1ZTOXkm+iWBGWtAj/L077Q6
aPnHqH/5SNhUNHHNjYIKLYj0Ce4t6GYUQkG9ICDaKvZER0+lkQEJQQkaaE0HfLPBiy4j0R2V31y7
1Pj6w3nKNNnFiBTFV4UBbpVv7ObE5uoGandiGO9K3qf4ievdkHJeeZ9DcVfROgr5k8rDmGoobA2k
64yqW3braBNQxnGYFki9w3xtZUcDTTixeEgeJA6rESwg2xt/G5I5Fn8kMrPa6cuxCTblcI2GktKb
7t39csK9xJvL2Bat3QzcgV9sdP1DCFfk4FN8tk6H+ai81sHLSfAHMrIrwc7MILpys38NZOZamwbw
Tfwu1VU/rIPgNnSPpPqU0t+wfqcGtxD7hqFcW9xOoYvc4YiaCvfRti4eGfNp8hj+dYuKCrF73xVw
i6mPuduz4gT50CNxGU9rWl9HZkk07wO5Q2779pRjVmwNAk4j5SvSny3aJrl5y9mWgQMXeBoQGezu
W6Qi/kZmHh/qO05uNKu/hT0fA0ykCws4orryRfd/qrKj1N1IliRqbO5l5zhZ2ROalfwY6X+NbE5t
rITfJvK+mzU35vD8xPLX9X+6/ozYcxQfqUXU07XA2ELiA9OVF89ZUYigz6Ub0DfyMVQbMRwy0EmQ
2EGTpfkL9BSDeNpRDRSPEGX5EB+qdGPmYuPdDg/xImL9GJhjYmBWoFHRgRA65FvvkAdCUu4Fm9ZW
/+GbGeVDg6LGIzOvV/FILJRC3GBbNdtryTIcj7J2z6UPkWcfUR8jx2C7tFCAIxrzZGcYn1n6jEeC
OPcYCsvoM+EIy+0zqhvYq0sqBl1dmhYCo1Nbr/r+lFsoF5xFlN+IQEhRQtCWVzC3/7disSDhsE/i
jZj/1xxPurEQiS8R6SPEoH/ZGeBJ60vIIFGSNuYCsVRHcAlIJ+mI92DA6kzF5OxC5aPsAA89q5LH
TuhExS6S42s+GrQrtBFVWK/U7Kc33zna5ojh2zybJ82pz4hI2fbmSjj5wi8N9zFuX1C67lKIkyOf
RLil1C6dlkUjFA2Uxbl3qpFAUf18W5/R1tO2wtGv1NwbQndH3NfKU1cdkZrlUpPfxGM49SmAhI1q
B8DuQrZJILll7FUQlk9K9C+MykN19UutX2NSEoc0ezyr/c28D7j7jNwCmQ0Od0OQfdgWglS2FdWi
ulvVOmTE5i1S9WIZR5wa8TsDQSIzEWcAVXj/JpuO/b/ugDmkfIRxi07zPqhLQ6VIoWdYNOVXgvwW
LHd/YFHbqhsSCNhwrBHoImVg7zTNKU1vJP5M9WKlaRQi2775pYRDSMpklx82SC9xiOy3Y2BxCzMu
Gu4q0wsWzJpgZByC5JvrwU+uFuQf6R9zJep2bFvRVIXMe5XlCEfr6sn7nIfYZDls9bg0nwPTDAvG
tVKeEU8l8iqVBU6V7FVnQRNTW3sLRGPY2rTiIiDwr2wPQhwAEQK5Np/Tv+vpKGZgYfq0yF4QnqYR
OK+B7S15Gh2TKCzXWD7HfVJf0vzqGgCuvutSAKwOOSJ1k6ldpcPeedv5SUNaLW0s8oP8A0PNJFrj
sPED6GLHWt9RKyUVhxDGJFy8+VJ+yQQEId9wBPEB+A+xEEwAr9AA4v4nd7c2lTiBDCVTJJlrp2bp
08P1YDtNZZeiUtmXAUQiMRPh9UeriI+Wz3MxmscevBDK09xcZyRJ+oDebg5VAZSBnCrOUbkKWPZr
h4wH20WEsmHAn6Pfa5iN6QzORDsT9/oyyC5NlOGOjGdj9QAl5iZv8UAXJHrEGoOtObREOz41FZQ4
UqaJ3xO0QYdxmmCxlgMmkWrnFYwhTpr56VRvXvqpj1mJXTcHZI04VFO+ygZTwLJp/jxM1hRLzmys
USyjdMB1K7apqfeh8en4zqlX1sNCXzgedvkM7VA996z777fM/5/OMO5+dKHVKO152f247MBQSc5a
lHOdvO2cDfTpkCSnBFG189NZf+JnMGFauIU3rapzRYgnazVKxGsxQ/OYfYu+swEa1l6J6uVkfsFR
lnNSndewiNQBVo7DK6ctB/3cS7cRmLOl3Yd443lnNIq2vNc04aRmJOJtA5FysdS9DXO7XrnVzT12
HpWD+PQjkw+eu86DvcXwcFqCkFujYJvU2U/E9T1Wl0Kf69qvlf6lGngGMnsWdf0VFsTZvVXnKk/8
udecSWyYDguNyL6nzFZB6BwJAORtSam2Mkyrj6bZa8Brgq0V0pYucNe56a1lNqCUJEXzGGk8GiAX
pp510gyMGOvOB6o5Q7Q8A/zCKYuVZfTmDTMpZv5+vdGpCTQSQb9ZucKsQWMIDUgYxk2SxGfWNyMg
prmocsgLMPeWfa2SS9x9B8MpU3+6QF3X1aUuNVbK4IAI4dGtV9ztxvRQsamNufVGVgS5cpU/TPQP
yfrf1clmzPsQ5KvEfBjoDfsVIGke6QOQM638sLNdS/tQOvkC4A2QLMbIok9Rm28dw8bwEOyXultW
7bEm7hQQWLaTGYEyzLJnBtaP0GOmx1nppgK+bFB88VImS+7rsD20w26s0NvGEI55pZibyWCwDhwB
JjUYworg4ht/HAowUyx9RYSN6/1yGiCo+x0RafQMdSlUXOyQ+m9LzTwyPexYPEbqE9qAwRqyqqjs
um0UbZpxjblgGvzFFSKiR+uy0vruq7XCsg4fPDGUyPP0R8wvrJ+G4C0lW5XDogMx2H+0TFAKmWoW
1IKO7NZJfyT3lBuLakSOxPJrJ7yuKqadYt1K3NcWZ/bhn4xKujI9mqYF7M1FE29Vb21Ld9UgJ2aJ
VWMd4foyUHM0vEDxGcif1qCYF1Da8xgcM0bANAmC4YHPVDgBOhlY344crXQXDEBFl8gj5xAn0vbR
YXWv0q2l7EDFlfneys/NBCYhWgTwMPlVrS5s/XMs5xZ681mYLLhD0UnV3aEPjwP3i9wQkEPtyKIa
2t1nQ8WYFdeq+hyo56uLVV4cLlFNXcEOTBjSRWh0xKCqkC6GeiMfyCI72i+nSf9sdQ6s8Zs1v4B2
16hlkOfbZCZr6QZ6u7lm/N21TxIWprgUUkZ9DCZwB9ISasXZ+XAH/AWrEIFw354t98/W9yP66LxD
3MeJJfv9xM+ParXINcQJ1F0rPdw6zcnpd7A1Bxbv8NuZZkbtI/I476qDTSOvkjHRBkeTaX2e1siH
Hpq2lrJNoh+EA3ssl+o8mWN7FpoF7yChdQiFqID+IlokZBlTjuCb0fqHxZg1AkExRRKTMXWGddxt
R3PlmCszPSnFPkSqJZ1MOrgcsfndML6U4ZJI69TZGvC7KgakSrWQ/AIalA1gA80flsD6QEk4Tc0v
hVPAcp9iXwauF3WqlX4G3RFIB0nC+7HYRJhKYrQ7tN7zTjvbr38f4PCBpXZO/l/o7mXno2tfkF64
YiR3j7Q6VZD3IWVOl6Jl0qMP4WcOeXFkrJyV+1CcV4DUpQKLzCvBydgtLLK7q63n/wjiXAkZINuk
eCAd7dOr5CV6bmdT1SijYJ871jSfN8nRry55JdxC5qbByjGoD939ruxfZDOzGkGghdxbnCp6fWQN
Yoe0tTNqZOhVYGy1nmk6jmUFICIpTC6K402vsSi/1Lww5i6x7/mjj6GnWjiG6C+Ilk/4tn1YOj55
JA0CFpfHstehZWA4Sflba2f3G7//6eyC6TQOGnpWLGYsVUqYnMJCnWwr+zD2yMNnVKURT5W7RPuD
K4nfW6NCYLsRqB+estVpuG3jZBJuJfR8CGWg4/LzZj5YA4Kdpq25UcxNwsAhZTzWMDfLO/LJwBGa
C4+AdNxu9k4co5UzVxasZz7r4RE2a5v2qL/CiowlkPYGayWNNcA4cDzuqV8S5m9o/eMSZP2ZRcOU
80W2djlpDzOUx631dEWjDgGK9dPcgYYsw5Xdahc1uKf4gyxsd2wZgxPUviE45M2isu9oaJDd8zpi
aXWGixJcoUs7zE1V3z3k6kuEtXACNZQqsAQahqXAn5L+LDUHObqjV535zJnBTEVbZKWBeaqm/gLL
uIHB3JgO7sqrZ0zq/EW9svWDT9u90gmFjY7U7AnIjQaxsYwSRtwSLXRNBw8dV4TeAE/E4Yo42rB9
JMJgH58szbQApAPVmP1Ahs4d1cQn3XjEGa+ShRw4OsbxFSEFTF8VBKgLlMDa+WJxEbGGh0pFkQxM
+J9eyOeVjg5NvWBiRZeXxJgJFp577zWgvIehWYGBilA0deXK2uvZ3prd6A/tyTjPADCyK8EsQ3zO
so2YBW+AamgU69mm9a82knfJmXUuqUpfiAzDKQPJ4Cx6eTRlKoNZ9VAajMrvNdIHb8XSLu93osrH
iSrxtvHG83CO7UYatmBqeRg1mHrw0wxrdf8iKhCuo9whzj7F7TIThC2oRM4tThbC/ZdfOoKKvTW3
xvuXT2J0rkyGeHVAZsO1/QfsQ64L1JZFpIV8JpNBas/9/gRvASurZ9jTFIt/BthetvW5yc1oaDVR
BhPq6Amt5AJuHs0zz2TrEDu3aqMzK5OHBh+c5hkRI7wIz3hkvCHkSEchwXrC5wDlEzecO8v6/eBv
4pLuWYxkISm1x8pC/LDUesBIsEOIqgE9j7ced7XSLPljQ6TpkscQ7u14iwTdBXNAxjRCJ/OCc2Ra
1Wzcdh4aeYjgibYJABAbhFQeWGQwj5fVQ1gx6WUnkoH0SHNIyvwBmBDHqPzJFWcdViOHEeNJJCpd
tByTzxTgnVNtg2EjDMhKMRdmZtXe5tU50DYcMrmDuBOEDY9reavw5+rbhCJdJr6yoF3YOBZ9GuqB
gc6K1T5HldqeyeLIh0vWEBztsYsUYAqWEZLBeYFo/n9ptEJJxLfXQxgFpJ7PpTsu5bZcjldIkR4q
07T/KHVwJd4+qN+9s2yFY5b9o/dOk4WSH81kQzgMFkn8pkjUr2M+E4MXN5lJ1PjqPoofHUtNQAWq
slTIzaTZo1c0QFEJMf+gXBvjU3ixwq8M1bc9nkU3ZwUHaRZOlXbvIbPyCAW5e8V6VFa2e+vvKUNX
6Si5H2WxtZydbCzDEJszcMx6QHBxiYWa22cGEz7ugAXY/Pfad+CcTBbNkfUMl/4S0uEY/BQSR1tm
Elf/F8P0y1ZFA84RYXCV495zLqm81TuyA+niwO0e5GHtyDMZKMQgtH7Kvqnfez6Gmrq0Kk9gD7Ph
XJDl0+vHMN7LSGz1E+KXuKgnTALE9Rtqa17eohBhznzVEQsDjxAqgRfzeVq7ufBVZtUrIXZQpejn
1ASHliEwYNpbUBh62bKmgRX6SelYIfSQPsQfsIEkkMjLwX54RJkGWC/VBAkLVMRohQC9KdE2Disj
WkjqXWcUQAiKGLwUOwspGY2Qhc/RX5MnN6lpAlGetQF3WfvQfYjw7jHMlhoc197BAoFtT0HuBmCQ
eWIbc0PZR3MGKS97SFE0tTlEGUwKcIGYJHGfJ9gpg2HJaoyrlAnOsglW5AZr5Rl7c09Hb5dvOHxC
CW9/jKJWaVmTGhehY+6db9Fid+sCfkf1pTfdPMWu+eYtcc9ts22TvaLdhG2Yia0Xbc1+o+rgn2fk
roz1r158NubbQ+2QIbZVKgjMjD6MYjHoc8P8HFimgr7z1aVo2wLjItxLejGTvH3pHFhvLyuUx6x1
wBSIOlmxz53yyfDeQhvgQeNjCcwRWtwzY9Glv0V3oyCKP6h0wxruqdD1BsFfrVwC9578juHxTRJx
t0C3mY6/WUtbI+Ss25DwhnQd8nnJxFExdtOaTZ5MKwcXmMyyegOYCiIkk4jMPo1c2qwBidps73TH
zOzM5AhrJAKgiWZHTo9klCxiHtK+usjuHrqf0HTBWKOO5l8LEK8smMCSxcGjxlchSjlN5RXbCzoU
Y+gcs4yBop2V8iOVnrVzxcFsMHhQP1L/WQFtNa/oDBpxAwc4y9FHb3SblIebHK0bMRowUdPW57jY
pEhnwBbrVNXDO6sQoToz9kveb0feigXKET2PkIaDiKPosfifiBntQ44cdtRQtNiPw9PygoOoN+To
zcIf9geq1W7NkH9OxsPATKvZJdqyYMKsUnR+V/5Gz5HKou2KV2x/HGMPXHJSFxvhV2R7LSbatPjm
uQTBoYRAi7W7Vq7rRnCTjXjRJvxAZIz8lTMb+qy6jr2XKfAj3p5inf9AbDca8iPXOWDOjq3sLVUE
VpNFgHWtVaC6V8tT2aGxjOM+9hgih1k2VenITRjCnSMAXKi4FtGaVsFFtUhDH5xk7aDWvG4plM+d
DQSC0YVv7IVhOqq+xGMezfnXi25O8wMbWc1YYoBcZH5cHsG4i+GmFlwIKKCLrbWTAwQ3owrQEDhA
shKbhVD7VetL0tHosMJGtOSvZ/kuSA+GdcS4SFTszWMrRz0zbQtaLgnPr0WzAv26DO6SdqhdtIkd
a/UvPV6mHsupACMUgdcgGiQdKRITOWU3mOxcGHoV6U8LB0ndMZLTgptvXLJoZaqbQvqoMrQVGwOl
C+RIe2MnCH20OXNl3IqcGVW4zdvfgfo3CQ9xixI8pR21XmXEIV2se2KCSCsTHZamvMokBSPzjLn6
LEK0Wham0Lb0YMBe4t5Ls3ipCrtO4rDX6MFYu3Q4I8NtaYKUyks+xFnWedfSsA+VFP41ZfFFcgl3
lZfqM0NSTuMoXEfUikkq/2m6c/KT8Z7IAKhKBUgD83w1RD/mS9uai7jM18Q9HxRrNejZuxu/OtIk
bb5crSeXy5MOJiz5MTMfVQIezW+XNvMcv/C2GYz7MEn2JZVkIDesVJUbevFpg4sfTEx3sVGSgl1F
Woj/LY3I3cBkWUC/cMdd56tcpthACn3lsExpWh64MuLQHBa01gv0/1M10PZ7v28OrdwcLEdZerl9
6dREZuHScP7Oc7SBmi+hm8EQ2kYXvx+XkqKDG3WWckS5KfVHlV0kkgw7cyATWYu2Nhc9fZZgbXac
NaVc/9h6yKrBOluO2O3QS8TknyN8c9CNDUm2tgL8okD+kJn7TJ3M/FKokGIHWHRmD3yxn4cZNBlr
WGYjOheyZ10b6RVoSdcrl/nIBphVVK2+OYyltlspCZmD2rDpZGkf++kubwOCw8ZVjEywQfigeNyb
bBGGpCN7zeGlQvqjJosm15YNPWcB4DXQ6Y2z6DQm9q11sHq0pnHKx27vh/nS8AD7oke2YmXWFyI2
J6ehG9Eaxggfpb0ZbPSEJ4IKK8H3RgvmJJ8x7pPe6w8epiBomzsDhoAcFfPagikK91GsMbJQOVcO
GDYyyognXkS8RoFf7DoeDQoTAHoqmZbFMswsjGdgiUDbwy1etDYgLdYXo0JyvRABlWTRKNyUCp5v
u90p+kuS3yNAlVycPT+KBcDGIoKggqdVsfRkYupSUehcgBGVEktbkI5P90eUJTGyFYO9fn8Kfabl
rJZC1Ia+QZuEMjCyWZQbrP2gNrK30Jkb6+HBiT9z+qrBoXMmaKM/SDX6B4IhRxM6DWitGqOzwUDV
ZE08jOjEapjPSTQLGzqcHrwra/U80acq2RQ2uLCBO1ul3HBeDtqlgnQwBSlhh0BB/D46HVbuPF2K
/SZv5n6kTAwMV5zAnkxvTKcZjAt33A7xsxirBT/onJjNeWwgrxspdNsfvWamxJgkPNrWzg22Ka4P
hqlUyjOkSVrFbp3zw8Kv0Itu1L/6xspSyABjc0lsPRXhVzteKLqT6J7j8W3IIAssRHbMJpChBVI3
8/xkWZHuYPOJxHg9YjIAJi6DMle2Qzx2FkKEYa0DcPOSeYW2U2cQIiXyjYliw7EoPt5RcG2IQpBg
4Fuoqy2djw3tvPjhAhraOON80B4tGUadkF/yC+YmpUpIHyokLTFpgyzGSDQZPCTv2D0GaqoG3t6A
/Zrrus1mXifN1QC9rdsvUiR4I14BK13lPuvHivEaTSXC7ByJQjBQlYAGUtGzpwrAVEyUCRCoVlRq
PEolci30AhAE0Dy0fOZ6utKAeuVutNNLZZ6UA90GDRyDwXlhfpQ5e7DgNwN8bDLDUHnCBd3LqJPZ
yDo3ExGQDn10xQfI4Q6+sBwuQU1nTCeiWIzdkJlmJGc4SB1ytOsWFDsLgrFPvYz+qv7Tk5eNlVjQ
KSqVeTDLSlGxsr9X4kfZgpzVtjC8rpDrKzphgECUiOm3FDApZkSudFxiTLTzitLQQgfWD9XcA7dX
v+pkawFA65l3VezmZG7tjJ9VA0Siydaqa+WJHdYoK8IpZixcTRlvSl2iov1qlbfvwRJN+JjPnU2K
Ka1kNVd7bCEj4QCduo3Lz9rEFcYaoavfnfto+4Pj32LnmGv3TN1XwadSPIFW2OVNivc8/BrtpdJT
pRg0LIz5kSbkKvVgBWaA/qOmJej5+6xfNJXOlYGEonc3TuuynvrROzDA3W+DaE1MUMVMRA7vMfdM
bvEA4ac8p3wpSXTqCzb66iu1mT3Eyi0PwbvCHMFqMQshKbgpZoOMUAJkGxkU8V7+FlQLlpmGuVcg
Sg0WsOOBW/SW5oj6Ar6799idLPMrQQ0dj+5cmD8cPUBX8jYgqvz56rVpFMgWzNx8hrEQk2pcjkHw
Ciqm9kRCEW2Q/nUN4kkTtYPyrDAa5IBDlF8l+rOZSuVfKTLQkGbuKidvXApcAaRDnqXoqJQwvZ4B
qmphwlMvQQh2HfOeUmazSAXMlkzWI47Q4tXqN7O/8kl0eEFYGYOWiyQCuYJpamx6+ezl14QgXeBH
4ZYIWMUkR4g3kK03iUfZemA8JPvLhM1sdFKiYwtRa9Kon7JC+y8tfBaCMd8R8AuLPk7DoVZUSwM9
26BNk8Cd2mwCaqpQv4AfLRMiIuVwxDCQynwWOCprtgWG/ck/QuiH9cl8JZwyfUbVYi81Hvp/UuwY
rR8mc40bu7H9heaZ25R+17Dymc8ozoVkG8UVeyWIkf2X2wo0YDyp2QOrDBVoChEME4rIQpu/vIEk
Ajdb9VmxisqZyA+hEbHYuCOrODKqkiLCVA46MWy0GcmKvDeo0SCWJ1ZC/9DtybkZkFB2i2yDz3FM
FrCZRcWu3vg3pWxeDCcz3HnBRQKvh6a92cq4F3H16Nk6c+D23eLyZwT3KoH9bBhTGMpVPORJ/lVi
S/H4kTOn5y+JZF0IIuzDiZANmDrFdLlhMq5C1EHoKlS6p1gGpR+gUNdvWljMtPaku9lCUy6SfpNI
l9TUt+JezeSteE9W5aOZ/jt6Kh8nuEnZjhQqR/dU96/ceKblobE8+EcGQRu0h78aJ0h2DlKi3v5U
/6CTSCpeyzT5lf/j6DyWW0eyIPpFiEDBFraP3lOkDKUNQhYoeO++vg968Xp6ZqJbFElUXZN50n0x
3K96OBj+pQA+4x4yhDDCZLr4m1TFejRe4/ioRbuS97cOVqaSa8dEEyH+Oobf/husM6CwlX/gvVTy
yDSBtR3LmOage0eiePDd1/JQYbdM7+V8zapPi75vNJ9F8Z6miGz/+J298Zhbd56QcXrkXLPZ+N0j
5EvLD0C/SXxHYTjBxdTPlqwJ6CYt2di5w0tNHZCSflib1kmySGHm3whOxHed6yfC2V55V71lRnXy
y5vTfmflthwkBl/6FoWJj9D4bOLaZzNVFi9G6PLEvGT52ziCg+rvdnObKwSho8Vd59g3xTWL06UT
Hg1x6+x7wwwlgVt86xzSzfZybQTnqLsZFO/jISrp5c4kpPPPlnLXg7aYriHzEd+4m/K9KsTC5k5N
4guGNvaJns4u8FJxelX3MfxO00+RbtlpttYtRd9Ns25PF6PZ4cAzjYNOWoiIDr4+YqrdlO2b0hE7
HpP4KvO9699CBm9Q7Xr/ULGq7M5FubZq4Av71r6ZLSJL/WVynnv0CyI7Q0GvaBmlYHhTX3IMO7zx
vnhrsn1dnBLxrqazPtwtDoJWvfCVERwD+J9L79fw7KOYELNxY86/jkkvWmdfHWtdN35maAKGXQV/
WvfKWF6MJxWxOP1XgEWgJAvMo8OyDvMiS5QAwyGzyz5/LsQz8UIIYC9OhAUJ3+F01cBCzkuLZ0fu
GoZB1jHB6xutC491hX1ktz22j5SNfI/jh8521rtSN8Yb377wN1V81b1nh1GstBlRZpzoSBOSq129
uM45rGAOPYXlIQ1R8e+GCUnkFrieDK8h8kUiIzzzEtly6etU4RsuOdbiLqrfAVp+3z85yRdgh4RP
NG/R5ZHlMhTUWpye3Z0g7CL7TeBrlj8x1196CgO1alEsyNBdCv/Vt7ZdhQZlXWJZ8j616msMPqfo
zZF4U7Wjl17pDpYbKpAQtnHFWZqbPwV3jcSDNaCmqXO0PH20Umy38uDTHsiHptQjDQdtZ56cx5Cc
ejrQmPVDKD7j8DXv3hznpRhZwKyqbIUZyB8PTXc0kg+L7Xx2CcKbzb+DlG0GCkZ7srpnnXsl+uZw
rO2lEeBJWCjWUmD0mkthnRiw1EyKMRAiM0WQ8JmioJT+zWOBVvu3SFA/wd0w7ob/o/MB5C98I8r0
ZrV8oH8FszJEjHz0JiJdMLft3kJYHvCtvcrhEPifVr0vBPOx/GMMvht9Y/eMv4tTP5wj4mK6XRRd
4BnTwMt+S0Yd5moO+Ph3fpraa92eAuNoVA96bB2iZxS9afA3KaMs87trXyN9U6KaZK3hHZKcDfFO
Ga98V5Piu652yPIGSeZo+i9HgkSwBE4SUo0ZnrwqzDYCrJ14KnFOppzFHWxIcLaQ2hcOnOcUehij
0CVlYSGDRSQls6rf+QGbhwdFw6zwFNmHTGw42lrrtSADAP2inf5VrPEVGZN0gAuUKKB1eGWF2BOG
HGg73WHahSKV00T2+7p7xwfRTMy49r44Mjz0cFVHwcNgxk0F/K/usQrzZxqsZRulCzpqMlV3siVw
1Py15kAFapoebV8Mv1aXs8qeE9V1n2R2sxksFPswep7bNF5sV33RpQbw3CVj2Lkw6lCMuhV5GT7q
q2OW/Jo4kjrGvwpjoa2e+/FBe5dT/kTXKH0iqC3z12U5mx7SgK32UcZ3K/ltBet9/X2wvgv7u8z/
SgT92UL0pAruw/7HiYcFBte5P2y1nznzMKUP66q7ZbzBBaupQjSG+eENwypj9A9TR7iJl5QsqWTn
y33a7PwalNlGEOjjAq/aDBPZ8LcmvkvJsPsReufktSJ3AaqiDuMOiR2VfPaXePcWpW/xzS3KL98H
txwODqCamTELyfhaMBVRLBOPvFzHWQM1IITS4YmjsPvHQxOWbzwDiXnRMGblryNzvWRr2NsxIxz1
WQVHFyY0NUq1r/ibkizd1YuFNbY+cR1Tf1TgxhHhko0OmYxPp8SRwIaGfdQ/NnjQNwxSgtSGv4nc
54gBEefE6KJc2dnkS6JOawpgH9rOHHFRcDAmQcEapeZC4JEZkcIr97G1inFljRF6EO+jS6c3zzFe
C71iyMSy0pg+pd/NrMMnySVgoHBu0+w88ic5N68xUzflWqfOxDbaS7BB0b42TR7ZHDHHt1/ZVBDj
zo5hxHlDuktleXAGaoMiP/qo6FPJllgC09MQfSMFGEBV5kl1dVz/eiza9Nja7uzGWoV6ZqPfca6R
a6GcI9+KP4J+L4IU0CjD2Cbx1kzrw9Cbx16L8dD9m6S/nsZirTGk9NwIhCEqyhBCSPgYfFoUFzMg
2gIcrRvbbjZpRwhFVRBfbYtl0d0gkG0nNzwLP3iqZfvUDBA4vJGW+9ik9wCodPfZeNO5ozhqQkAC
sb5qKU3bYtiX6kNHMZCO1LXwnVpjk6nklBLJXmZoU2yEw4S6Od3F56wXNOt6d8cgULiXMRi2KaO9
JgQigtRqZKljwgCKmk89f5rluwoXTExqXBYb/0qWiJrxHFcjHLDxLY4ynDvTsUXDIQZMk83Rm15U
EiynjGiknEQe8rxia1zoRYMqedzV8VeHK4yRTUymBFa/LR/lOk8wqvizNS7/DoAh044W2FfiP5th
CJmgUK0M5HXBJuYHpTkhtTS6IxB1jMRLy0DYBbhe68a1R36ZQ+SXTWtoU4wVCB1dA9cysoqavJmu
BMrvrshm5jzig2YWa1A3+gPoCb+c2OESQNT03V3XsP+1CedO7fQ3TG5detOqaZMrksra4GiKcS/r
9o4/ccqHI/LMo56MPFDikmXNEw3wxiKlDmcNrlFIEQM59fAT8uimk+1XSu0tGfu71vwOUm17134B
r2vL8WYEyaErgq1FjlaDsbdJzGNpVc9aGf1qCXFXzizvrfuj9+IOxWfZE9Pr9F9Rnd0LwXeHuhSb
fy/ba68N516Ic+ZM5zBGYswp2YTE7LEJ85zZJmyO3zV8p5Zko1mDr68QPmSkICVl8llXBYcIa4uB
SAYKGnn3IIMNtOhI5jrvJqCJlTZLcljLbqYeTcnq6ATo7JMJwUpo6QdJr5j7l72Kn8dQ/0tME/BX
3J1r728Q/b2T1lNu2ZBou6VjTdue5O/M7peePlxwmKGK0KGNmRZCPMqLjheddjY7BVTQORJQW8VL
n+9072jgZ913FA84edJP0z8Cl2G7Zc8SGAsyZu0R3STglWhvhirvhNrAhDaPaVDeWw/zWWoZj3yM
u4NxgbrPbVrmj6CfKmzU34M2/gw9wSgIFHcl2LkjV6bHVN5jfJi07b+qnMsNRDpJTjhbGUt19P3p
xVUp2Q2jeiIAEWGTZv3LSfUNGxxxPSdoVhKwa7JvFdhyiKTZwKG5W9U2onpZTAWrGsuu9kX0MAmp
8hDWAx4gr0VtpRFurcnfm7LaVSPkXmgrSD6bIjoYtLRtguoL/UkqWbfLdD+FNulGPbQ+a+tAp/D0
U0falG/ivoNBUrAeQV3FO7SRtdrlfbScCpz2TfWkjxjHoxDwSbDAWbJzzf7oBLDydW3ph867AsqV
+OlC9TxnZN/qfb2pnJbITBzCdUcXFh0VDduo8j1YnZsgwJ0v/2pysSRbAhnqc2m127HF+tTqexG9
DR1fblGJ29QO73pYk/NBqx2FF12I7xKRbnaQvo+yEIhwOazKpN3NUgDG8i1vGnNHstcAyA/xpxOw
XLfYd0TVNSiqfaem74mEBJ7xq2c5u6HlrpwRbA43tFUss67DroQ3HjWMSKdTrfF529PRCvWDHRiH
1oXuoaDrUyC4bPet6KOHdpXAWEqRqYQjNbYD6ac/tkV0LiO170FODgLJLWgErIN+MZ4Gho2h3WzN
sV1rAbQmO99EEALSxjvT1eDP2gVaeZ7/awcotSsiUoR7VhzqbLf+pWEnXw3TKpEaQ75hV0c1GqFm
P7EClEw9S1D4RMavgSoRRSqcRQNqPwnE1agA61zCfJ+Ea988E5/MX0NrB/+ha69GThvNnKU5kwVa
gT1S6rsY0OeBOx+9n9p8q+Y2Mv3MtY3rPwr9xbWf8NaI8HlQgiEwQAv/WDH/rsovxTgqiDuG7Ay2
nPemcpYJw4PxGnKOhbAmS6EtXEgdXijgrLLAhJSFDVgXOCi8K/7Z1tv3HOyB+mjN6wyvt31mKPre
wuXVZa/zZDPwbh79gglaY6ivXTO/IIvJaEnyal2BP3M/Aw7bhtk5G3Ya7LAl5xCWiameGtxjVEXN
iL79RHoWnnzqoGNI8EQAONsqQRDH61r74IeQvRC+yuy54OIp8Nu6xOw2C49L0qo9xOTHdHxyy1Wr
byfaWSrfhoRtq3qNxZaPo072mn8RwWdl/Rkm8vJn1/osrbtj0rtC79VR7pp3Q/3wfU8DiNcfKVjL
wH2D6YbvaKrRjB3XaibJnXKghGWoliD624FpGbN5Z41sHBOMzoo4js8DKi87hD7OoCDDwKC5pLG0
Bbl/POCe9s9p4RLiR2mgcDQutHWs2T2pulPyiBwmSH/8IoyAPI1x7N546UBHGlxj8qQlzzmzY9lh
CFH44nqQzfXsj37UhI0aFEhc1uU8a2MqbE9fJiDMgokakT0WMT6a/HBjxGjsi9IAiZNfLb6icOBY
jpdh7qwSgngq1nOOlpBR7a3862CykIu9rRpbzHhownlz0ZWSuMBTxD5naLKN7SfrqJmds9XaYX4t
O/qFcYf0g0Q0FsRkc8Q4eE3/AWqZ1AeQsBmQ4mAPNnlgwu5HJlqkZhE4BGhge/duvfwNUy5FnW0Y
5B2LUbIdDCydXnj7o7VC3NYSn5VvRfKkGS9+lLKj+EyjX914iJaG4uoPO7J1vXXEUSGdcyQ/Chs4
UPBtjVeZXvCdsEKkkJ8KqMTqa0a7GVja2tPQXjN2MCPrq//7bTo5mb4H6l8vXjNgfxPdUgcHISlf
swDX94MyKpU/gf7mGPBEXmKOanFvO7YwDZ5+J6VFQmrevzru0eVjCP364Gg/SUOc8GsYP020zQRl
TOYLT4eUh1B7UtNz0FAF1B+J8RmzdAimR5Bjf4VTzVafk2YROfaCC5WZOZtn7UEYFGL0e5jibtKg
hDwGlrISYR+Po/fZ5vp6igUerucKnUyV/A6ks3SCQ1f92anN4o/V96hh5FxoFkFVzEiL5BkdfIPi
xXY+ooSXNgVANMmzYijb/sYuhHukHawzsbsgpl+qJlmyw1vnjncbm2Qzf5XasFzNDLJGrAJqjXn0
VstiawdoGAcIX6IjDxYSaoz6FGGssZqMcMVUCbNMiI0H+5+RrbzC2HkaqYPoeQeHK1W0y9H29yHT
Jr+3DkNcrBz2qYUG0IwcVMdjJGn164gruIeIa0UDSSD8b/Vsw9+LUj/1Qf80sI1LbB4WzM8pCZ5D
GO/omUkvIsupk6ys70HEeTlZZ2UVW4F8Q/NRzVNiuCJcSz1d86rJHM/WeUWt3JebLHJWk0wQvoj3
QsE6KQeCwyHfyc3Y2+egwquVh2xAZgEEK5ngJYBqIWOEeox9e9QflAfLIohWTXm3w5hURlLtQjQ3
ah1ObPmwK/s2CjsEvgkNtK5r0AbjtcGvEA084aZ/KLOLktkRCzTIkVJbO5P3yj/aQ/ckVBTPqbOY
dFQBBlwQAyJWGcO+JuYKUohtQYUDhJACZJoM9MADBzDyyISFUd6zasOCUyQruEWLGi6YPY+em3KZ
U+JQm4XNcSABJsr6c6OmVYrKI4sg3wVs/zux7Jtx1ff+XmMChDZXAJeq+HlD724VCE87aTdydIF6
smI39UvLLG3y05W3qMgvsXxrpclxNXrkq9NlO0AqaXBWdtFvxx7bC4qMxlPrDnSkjtRVuQbipQkX
zslxUK6z+85BvQWN3JRMghhZjPIlEtE+LeWWvqTV86XbEv2muY+69pY6g0nqdP4QVMHXJNoOU70P
Jfmfi0k7OjR0DmVVzPJxZAbiAf7RqSUDgtN/eyZBFoqTfrYo/2nxm14wdYqHZY8vNnbZD2FU9BR2
uO6rhElTXCDTSnZwprPI5xV13CIsZr9LRFsYP9ySgOIPxXJ/xCnqtherfXPYEuX+rnZusf1taR8d
PX+sU82Ipyq+R3h3MecfbBGvzacwOAV5zJZw6nhN9bmwtWcVVTvmM/kqJok6q9Vpbg2LYlp6+HUG
QlLymwlQplsn0aUDqZCod2N4rsSXm5zM7tfOtoN607V1ZD5LEjyzTaxfq+o7lbt57D7m/U6nkzO1
Y9QvQZj74tWHGFw+2W28SklWEeV3zM5MNQju5GcrjrPpKACXjgJUl19ZjyL85rHRsFEZ+tYsOQkW
TZuvPJfQ9ffQtBc9o7yY3Vxvf+uzNxMD09pK273S8M0pCspXT3+pNbHgPwDew4qwN5aHZglbgv1U
ZngQ04MjyF5AHUcb6ECfpCRxBA5BvSa8iKTwighjtmDzj0lTzBPuyHrSo8GYJ95bpdCfmx0563fT
u44RjH2KywbYNw5ENhBIsXQn/WnZjQuz3jUcoVpss5pX64RtZIfXSDvXAo1f3+yDihSWCLZBEDDA
hbsPKzKHjFEZzbLCv2cNrMOcl4z7sPZa9u/1RmTTZvDMVT/oaFOHdVHUd8388DmmXQavYMqV1y9M
L0L9VW+80lx3jr80fbUWjbXsYrnuihJN9oc50pbAxfG8c61efCP8N3nXJHeR6rtQPod1hfdAlz6H
qonvIfluWgxvMS+fVd5QUweCVrd6wnyIpU4ueWxdGQ3rY8IbPpca2D3I2Os9glNQEZfISNnkgpuE
VU82CY11hs4lDcdN6jO0D94z5E4RsorAejPQCqOyKkk/m8p8OzYeeBR7NcTwmVBbqIl8x3EgsB3x
PWbXoiTbjEQNcnpTA9FWhmGdzVXOGt7jeOx0JtMNKpS/gQq0J/VoPk8iuNUDu1/8b/OavepGbuHX
hg1RJlmz2NOqHv3FUNTE/mGk5MU1mC1aMiYTts4KRYtxMBIeZcprbREa/A9cdbSim1i9FhHqN4wc
lHeNdug6cEI/BRuy3MB4k/4ZDaW3eJ/alvCkYInSbB6oFuuucv9ZdODTQHSdpraFO624s8gFOjZw
ux2SRougPVa9PMgai4XRbhTBGWMKOtQqBMsN9jDJsYtDkqDajktguoCce0cKkjJ1tkdjn4vsZLj1
RfHC6YiriF7PtetrYlmfY1qeCqBgk7hYAjaMy6PxzyjxRcwXvZ1o66nlmqkZlVTDOenbTdGSq5SI
c+CF97ITr7PzyFSIHI1IHWTCQ6EX2EKIqDfO8xMgImPbjfoP+d0nPw/AmcltpY88aA2MLwfMmjo7
AupdXu77yblO1sn3wq8pzu8+g6lUq9+Y1zF5ziHxNyAl/PYHZGPY1Pckt1BQAJzjp2pi/J4Hg23T
nmMPvlI08wKqc0B8dfLitUC2PHTLyUvqRSsXW1QcDa9tXoM5oVrpHwnQllqzdsnIjhxFFLIqzIXx
uM6D+mKEBSL1pD7wAB074aAzsTjTkCTb4l0gxJhtBlr1rrvsruwe0u10EEW8Y5CKAgvRulddlUOv
aXODjVV1qmhEVUSWnZM8OqtCnBGYP7Us13YQvFmB/eqL/uazi/P0ZwIAbglv0qiB2vKYp/1TG8Ph
XJE0jwS8fvdoGhqLKVniHOwRH1gUb/SKV51XZ1vM3wPKzkw85x5iGDG+eBpxLoNB21So5M2doo20
qIwd668P8p2elGvRq3XV+7chd1/5sffYCs4miqigRCzYo93UElh1KcW+4/QXz8Om11LKs/F6qlTN
qYPqN8BwWBWQF5Fyh+Z3WJMcVpEb5GrHIpFrWTzB8F9K8iBiHraIPWdd1kcXKhad+rw1K24B6vGR
LZrZlniJb+Y0XKcIqxh2Pq1CRT7jTUPC5BEQMYyPEmAnrCg7bjhhqFPeTQ+kcNTn44lvPtrEh47d
OWG8ydpyNZIi39o0c5N7jxFQ6EYEzjU+4aNeS4CKTnZPg3SDs1wLxkeDSCEKrTUaVxa95Mr71fPE
GL8NiL40jOMYeye7YRLXMiXOD/5EYHgPwxS6ogNW1BkQ/pgci6X5NdHMCcxZfq//VXqyEr29jTrz
MMbmSxLoa7u1d0XB1pOMVkD/KA/WqQqeRdOc0UH8Bbm1NMNm18CNd/t1x9etI0IdRnvShLsSpUiI
NisiXSw2kvVkN19hI9e9e0Pit+zK5FxR26j8OHoZCyIWHkxlYZbvXKxcox0wDk2veUc2Qem/jEOm
LSlILr1zFJ4gMl4B/hE0bUyvdKelZCZLGl20OaRnGdVPQ74lRhaO5OBr5zQDEmoiSPmSctiaPL9T
itMQ+IZiayyJxo257LMJicskjmWPLa7VEfLaB3zYb3br/g1/LsGmhmQeZZ3YjAroF0z4Fpa8VL1z
G2f7ZmP/ztM1I/YPBvuFMiyv5eQedV8/5/qIFXPcNAMgLodk7Ly7zuKBkq6q1yaY0NlVZtD1MpBU
ltTWplNvRVFfgx4oA+Zs4SXNmmbkXw0wQAQ+kEIXKqO5bkATiLE7gBNu3WnZWfItr7CC+uxv8rhe
MJNA+Tat5DnLkF1L6tUAcwK+ldhCF9UUdw+lmkpRG6AtNB92V60HMg+4rVj3Rc4ilu2+YwcNw16M
Mdgaj9BzXByxx0a89W9tSRcRtf2yTMfjwEqIxPfPsiEnrj7ILN3aXn00h26XmNCZmVl2dnSsQqSZ
LWHu8lQOePSOIkSflLG/6m0Ccopdo0H15dLRFKofhzl+YyzIU0/x9eVcgmQeFKwLmrY5+68JgsVo
/G6LdF2M3gKUnDk023TK1zHaqVFZRF1J2AImmAlj0VXOWte7dQF+Pbf54FN2XX690S3EL/mwTCHw
p8OGZnJXk7rbMON3iPmu6cjxYR5Lgql0urISw0Iev7ugE2sMQGBM5Ucpobg/tCink0IbIVAkB+GS
j3itEofpX7r0Z+Mkir+ybsAtvA9kM/hLouc9/HoNlNoRzPhcdRcMNkmO6mlEbaYK9kxcwFWnmJOY
s2QNEXb52VSospBvKZpak3TWTOHYKGA7TozB2MwrDLaC5iglv3oKcVB30frNNeHq6FzYjQfzpsQ6
iHwVkSQ1A5Ep3111zFh0y/BjjL7q6dHNI6IUjKGD0QeeH7/mZ6a1y5wil6sLl17OvjFfSxNbp3PQ
WUOpSjKfYeCu26iznw0VbjXxZDgk9VWqgaZNgRiagpSd1iD3OZ3DBoloyNsJH4JHByYsWF+FVnS7
rMbR5ylkQHYLxNqBtT/kD7eS4dIyqdfDt3RyvsyoeU9AwiyFrpbuhOG3MUp+fhR8mEZE6ZWJi6rI
+HFljKJUwj/pNV4t4CMjRsxRW8aTUwI5SyXDmhzQXMmvkMc2ZaCLIDvTY0g0aXEWZXOtIUEGpUK0
22buummOms8VZliDXLgpKk+NQNVumrcqCV+y0IKXMilZrDPiR8xEGFsF7sQrC041gehbxugwIyuL
2BdTdg62CLcOlw9pqBSTEH79ICZuEWnV4PQuo+14Wbt+fcwxFxquRXInVmbNtb7K3gXVOhDk6CfP
wiWzQovbb6B9yy5x1rEwVtLArMyAaSFpEDKFbMD5cboZDqLUkSdppiA7AG0Lf2uE8Liof7E2k0kv
PcSw6qNxs0tcaM+xZQPaCej582PYN8fILrdJX1BFOwgJ6mk8SvxbYdLteGPFOkqpeazhKhv3HmU+
hA7D70DRRXcvDJ9cka7iFK/+5Ji06o3OugRxAJ5/QJMIAXsNOYOQhMUNM3qU4AHlwA8JlLsL8DQb
AsdG2chTGoPDakDZ6wRu9AZja8MOUQXOf8myiJWpC6AgGLhDdES9diT3VctaNSzuxmD/mc4TiRzA
GTWb6J/gOulwxyPnrSPG1nCg+/PKo3tjpPCYhs8hJTKBTXK+ySzIaGbIlyQon82owIZiDxsr4eEy
6/6guZ258bKDaqL0kLb+RrqMkVOXHitI9H47pMGxLECvKOUjG19K7s3FEMD5jHSg+FlCINiUJGsx
hoA+lAn43e9WTYVPUTKpXpij1W4qnqJyTjyyq6+gdeNVEE6zBj3dxvZMr4H+OBjTtBwnPJrOrHIi
l0u0ql83mTasZDH89GX63RhEcjiipkVnim8wptejl4rU710ySQK5EvPXB0tZOiyrW5+drVmne71E
JOYyPyxleRJxyVK9hYarYgBdsdtAC8NJIVkILMxXSuifoMlxsMQT8gbxmfVItPtiGWXM3qrA/q6L
ol9VICF1m7epha/VQyoRE5mLKfEUdZoYcG9itKMe+3cnesed/Dy5rYFRPaV/IghNn1hzj8J/txEC
5FPwXaUoWmOTpLoI8baXpo+ii5ytqfxjlrNIc4BnlSPgxcp1tj4rlmWX0dCZlnXXIcyx69sIskUL
F7A+Y7RpWzT6L8qNKXkuJ4RDYwB+cVCTST08nWXPTKfuety1glqISKFUfdoJjNbef+4MmLkh602R
I7LsRLAaQkI9NJ57q3G+IqM7RBVJBNlkE6WIccIo/3rf/xsF84CBukAViOfKmLYU5UAWKFjJ7rmm
1Vq6OnJ8T//wmfYMA5KeyDCW1jirqQ2My8r09qUJ7lxo7rsHN6+DSFNb91jSTJi2/8tZk3JhMaio
bzZeE9GNP8IsNdAmxAtCzTJcUBFcYImvT2xEEmoS76WveTKy4SNysBlHE7mwwnJPefEcM55yok4g
+ebjsFzGf9ompyr+J11nYeYBIH6daGGtImRNaJl/DLCpmRDl5Mxim/KUlU/SPzqvXNnArPxUo2FD
O90GBpVN3uC97Qo0FXVJtXDz4vzgWoCua2K4o1iBsulQz/q5ixapXw+ZxUJzjABPTOZxkNAtjCK8
2Na7MsEB+D7IUX/WdUtiIyAkRKCohcW7UULAcN3h1pjF0bQMfVlOhJmy3apdKDYGK2BJ058k5Rtr
2ksqc6DAvrYzQGp7rXXIecc5OZk51Yl/7/jywPyEyqqZODjsulxO7nLwqeAdjf1Zpk6GZk1EqjyV
/78TpRWtjMrcxy1zo7oiLK1tEHnY2rVEVpdQdjE/xbPQpti7BnobV9otetBbyYwhQTyDha0l6MXG
e9iXeN/nSihu7FevRtzpdTsRFPhOkb9XAVMvUTW3RGD2qQ2KlbSaYDKB60F0Jaz83QoDtmhDgKku
VrRRFdQvQofGqdmZqjaXmcbJXuKqs0efRGxGL1qG9KaXH1GNSHHQM1b1tlWiATl1E4EghvQYy2sQ
55AgBx0uRB1a9/w+EkK/dFCB1U51q9H7wFlis2R5+SPzK7ZgJgO68Fq5+i/LgbusKgIWvTXRvoj3
vT5FD4qLznE43V2BctB3g61ik5PX5JDFKdEOqmr3PJeYFUMMafVM1BkMKBhwAccoQ93ceXKJAuAl
0ZujaGywRUSCcFbvLcS/NGuPjMeU7Vi8CBVZH0WtVytdJ2a4UT92R2rBaJT0fOB42b6Vi4p5canZ
W544NmUDX3V/AEPesfdPooC1A4YmI9dWeezy/1sCDR+6t3IkzsirvpHVMlmt4TjGkHLDPH7tDKa0
moPH0KZ/cgMfSS+zoY7HhxnNzUqyZNlhfqUAzxd9j7HIi9qAbYS4gxHNXaUv7MpLCChmrpiRTYti
ESV1xKC+NAriLYUHQGLqVngMRz/Vl037Y2c+RaDVPWxOqbKGY9Oy57Er654h8u/MDFD52Dmrsclh
IcinYHDngPEJ2kDHtjpBshHW+iMyqYws0ccIoVHmtShqqbunlZE1D4xzsRVBfXCCJ7OoLQ4y5Etx
6B6clu2vz2qsneJqwZcUU3Z3jnRG2oZt49s2bDBbyZ4YBsyGLLQ6rT4Nhv3jT+wfOvtXG2udfevA
9D9hTGY59rZIdmkPQb6pvwsNgcrkzYx9OpVWfyB+ndgD2l6y0Rz5RsEANU7xTbRSwnI19SLi0WO4
h5xpLLyzqp4SvZwzQABDhS2+ob4bngvYA1bMphsXObFDRjQtblMTJ3g+fWyEFjJaW4UvtjSDrWMy
s1Sd52yiOmGp1eGB8Epr53OlHjWocUkavZuZfR0rnbjr8iesuTK12ODf0XypvLD5pk1QR9RLkYnx
WGXXIPf5NHTmNO0AW82VEKVoWbsgx1xlBERkYpPQFQuRKVPMA0FhDnlArC9cATGWHAfEZsqJAVtc
H3rDeqn9FBCPhbdXZXo214p8b9jAR21d4F8c8KSP+YcbzSGMKXsGAw8FxF3G6XpwM43ijb3L6FDO
aREcnq6yGSj6T4k0fVwD4tnwmXeW8XAOO0msjG9aq66PT3HVMLaS6mLEA14s6q5AsXdIqhp4RtsS
BMN8utA/yKJQi9wxCp7LAVdVX/1gXkQdO2E10n1zFbths/cT56loms+8i5m0od7b1MgautahKxuc
q+siIe7zHFsUbYiXSLHxWyo4nWlbwaFu5f8xdh7LkSxpdn6Va7Vm9ITyELS5Y0akzkRCJlRtwiDd
Q2vh8fT8oqY5tB5uuGnrukABqESG+y/O+Q4Zvl0il9mGQfhqFyzXKOC7KYyfRa++fKfTW7O5nlMs
Qj2F8pXHgpkOB9BUJ3giGQbkPc1k052NubqdDB93q5MGazshkC2CLtLSISZRzoxoxNTktEwY0hAN
rj56TkdijxUybwnM29SkgHckvNWCBrrJUEdiDozigtWe7Pek4axTx4DkYtH39jaxymOyqpBpr6zJ
+ZicnjUpRoNwps00EmdTtcMRXPu7rUKM1g0rqLSAs2ZyoWAdch3az26RwjVkD7iyMoEHepfIRd8d
q+AqaAMsgdWcr21jU/j6dVAfRp2/FUb91iUMC6IQJ0sZt6+BkpjbOn79snWfLHFJCuje0F6JC/Q5
j8ZuY6X2z0zpymPMjZAYzUqRdtpNMAzTzgmR0uS7LC73edtCOsRlgPWzNPDAmaG11WRJY3m8ahX0
jehcjQ3cVticy8fHkjIRmSGhHdfjEozXuUzKU4R5a9DSUQjNt62MQ7IoLdSiTVYRbh2x1NczU+Vq
Mbj3bfubyPVPHw2TOQcna8jWYy8a9GoUI4xX1v1AhGVQUiHr0XqcJAtyUtyZHXy6IrCAa/HT5eGH
l0/EEmpCKVWMBIiBJFwMom3jpeRljsiSidwB37ptA+c3SsqPaq4fPbPfJsyXVtl4bzjDoo5sQQOW
L8UEwkCx12rljGwgW/rACYO0Y5HX3cFMibtdD7gBdUk7gpvME5wk3rgNJSwPHRvEhvcsYH1QS719
TZLbCKKyTmj91EALbSvWxW3SQVuzkJq4BzupfJwoRb4pDF5eP8HXnAbu3jK4RcbRnkiflfugDxBc
mw4+qSDYzhXOOERfr1NefKiSedPcsCRBMvkSlC2WM3dnTAlhn0HIyoOZY1xE+z+f18VyQ8zzQ5mb
F0faFzYYnxjUT72gsrYd2sK8+NMl7ZUqeJnZRQ5LvrsNo9JMfmTv3bb1Y8KgAEANbzI9D6+1MX8X
DqoYE4tilD5NI72P23RPpYOju6Asa2d2Qem9XbukA2a/S5Idg7pchzNMgIIJQZ8LNCWh2HUQZXO+
+pW3fGfHgA5lcptotiGEY8wMixbSSpquK8ugv7XHXWAQM+A4WPCSEM2BaXJa8beYV320yv3MUbPG
sXpVeQi59lGM+DhdL/PWoUB2V8a4JytkhlxcLH9ZdnIUNH0g17Vqf3vYywqFf7h2kGUqb/gcK+Op
DRO1K1/6KJnIXrvGC/DuqZkWswXSUrM2UCUjKKlGmIph+k2Kh72oZuyY3ocZ+jM96z5FAInEKXUp
/1Z9j7UTgMbJHQa5AfAKFsh3CYg3S5J7r7ETfg+duo9d89ilPeZuCphSQCuw+9bFiYxoKJ1Cuck9
rha16TxSL33MCFUU7uuQxqUag3wjBBe3v7ylOnHBt3trR2O7zgd+Z2HQPTkDArLZ/zQNYbPdgjjO
WSX0707iJRXY9Vay41ty+2SgoPIbJ6W51L2Vn+qxe83Dp1y6x7QoVhk6Ne0l3HZTxhgQU3jJDjQr
Sr2ZazrxbKp++sZ/teS+iZw7fqJTKjEoTh7CNgjFzK/jbaknSo+eEc2YWt8OaaRRx35vDstjHOpl
CgkOzRj8veMjjkpHqOkzxWDvyGntRxTJzkCxrWTEPmpa13BNXd97bUYXmqrjlmtupIn1vs0ek6uL
vR5nbjvolcOPxHxYyg1R9BdhMsRk1/kkofkQhaLZcyxKPpG9dgHDkWYqR/bTTbjKh5h3fKeNdU3P
PldWhHxh/LINzrpG0gxNs957FcjHxufd1ld0/q7HirNXJ5FRe0xxUF9JM6v41y8VmLWtlPFshtSB
hapoZSxn34lxoXSg6oiIp2E1k6yYLONctsqfuUHMkecWzbxoL16KnAjBwL6cnHPIoY5jklemjnjl
PCfD6pdvZuJbQIiOEDqrgMF5BsYnZyJa13Gwq2BgThXOqUxsJ2gOjjLvCheheBUZ8JImwir7Dk5K
BUu2Mtm9dEJvpoa0WGpBKy42vqoihIW/s/ZpFpT9aergmLOBHjhYVnGD8qwJdqhFDlS/haJRNCWC
BZ7pyi2P1kTIcyfRHhmtf6C1Xsuct2PmMgsZE3hFSjIxGju2RYzi8EQsyDcZIGAs9Pgc2L5/rGj2
/YT5NCPyZEbp6mGlb/siObeD8dBxju3SqX53atZtls/XFV5fnibW+W3i8PsySypWSz9KvywP4eSf
6r5cBNa3RWn6x5gF5kqU1kkrzqpKyWZPfbg3GjKhZcGQ14wMWgVSoDIJnVZo19/OLceXk01voYm2
1fNrdRWWQcAAHxsawt+NSHg8YhvacdnD7hh5Z7LyMm/hHSTrqcBw1oREWJTj11xR6nVRfdcbmJpS
1pplQNZjSdxMkaLHi/uuPbq9uA/0UD4WiNFY4vessG7odSDrm+CQI4XLo9tx4uuNWRAqNldvzLYo
s5yAmQ0lup6xeZoZfkYufKILmysUN/xGq0fGUAH9bPAmIutGaP6WEhaNcuOvSkQKK+wze0aSOFq3
gyI0YzLrHlkJw6K5mtBxCVItUxr0Sam9LTwAfZb51irHQFnQH+eo+S4W7UJy8BM6zSID9evHC6hz
pEpyrqLSpprREVSCathEPJVOekg9/hzYsMRhcjQb9PycX2SJ1qn7YqHU7A0eMzMWmn1t/8M8Z0bD
BfaRo7ZAFB3m1x3ZusFobfOq3He58zWXM7GAOSd8aGxk6j+YOSku7rSgGpX5OXaAksrROY8Wcl+r
+I5kNa6mCT6yg+nQBvQorJjFj0YMq+iIa6vMyLqtdpUIkMamLUvPIj5lYEDAKOOoqXz/IkRZ71J3
WsMpkfuWChnBSPiT8qRtZvnmJE2xl0O6/Mi0ybRa95V0WI2ObrIrO4d8cAIekHYZ9rpVOTm1jpHv
HQ+xW91N2aoCwBYwNibZl1JZB58Yq4rBgpoTZJ+8q0CEzQNnfzGvtHSBzwtMcJJuzxpHFPdtzkPf
crg0LQp+nmyigAb8HhMNsyEmlLY0KzCs0bhFOeiOlGnKVdBQwziFJhBApS2272obpd1vs6c3igf1
PKuh2cfEcglmJ63PkDaOqnOOj07VyGTljKxAaz2uxprEnNS4ZBPTm6CtnT13D/tAq9hIosObPJnP
sWvhmpfzEd7LBjcFuahF+JkEz1MNgdoz0W5UMr2T8XDJdQDFqrRZv6DmLXzOpblY5JlZ/l5ZzXmI
2chYOW+b2k7AoRT3KkPTboeLlV45T52X7CZHP/eF95lb9EtRiiLTndjZw2LqCasZE96Y7EDyGWyd
YJmrkAygfvoxI0jpuUMCi4+kIwynxWrXx+uERd1Ohm8cmd3KovXCSsNwqi/SVRg0b2Li/nYER31r
ea+qM61T7aPHs1sU87H9zl21nVwAnsKFIZCqCi0VkrnMUG+1pPJKh60TtOW6DNejQD7p0caWDYU2
4bgBN1k4En+joG9J4IpGw75ABcDbl7sFR8zWZY1PEuopznq9n+nCVnz2QRSIMHPOE9ge4gcZYjYA
YhkLlOBTh35ZP9Ve1O8SntWroK8PqYiYBYZ0v7gl7wrfe7Iyr9uIOWXnqNyNknBjeoPwVR/heifn
ZBPC55hUBP7Rc9nuyf4hzVChYsGYSg0V0/+aHEawbVhuG4FpQ8voMilB0lLGReP26ruyW8G80jiO
MiKGPsEgQ6yhaiJua83wI52I3rSprKHV08o1PWPH8MHOaUujLuPVVyh9Bk/Xu3q6jkJ/5EY3QeC7
AUFsebDp62WL12TRTs8MznSBpyJI83ofmZuh1Gcd4ukrC/fg2f14AHRyO5jP3VyQgj4UCPFLLhDM
WIwA/HILKkhUPFENQZ0t4VQgDz4nALZ1Vv+wYEw2jjT2YrRhAIfMVumH3D29A85shsVxLO79FvJC
hQkAfz16Sn2r3No7oqIcDrNuvhNUH7BMM2OtR3o7ZT0xgW1QWHacCNTCQyfIMjTXkY5JvPDUpho7
9OvkEDuGH/E52d1cdsM2RtntA27qQl5PxGNEWozFxlHWS66qYsPW0fC9kCC/9mEiYq2FMEMqBsnY
PirUOeu+Y6qeo+UP9wYpHesmC1/TKPqQbZNcOx1ZEdJX0SE2KggoCOUyl0A0/HSo+EpOeGUz+/Qs
uZ2zktHQQIPeZp9oF8CT2jb4Bneq914QfqWjd0h4HDmX2tuRrJrezMB5GujoWXH46z485S7fww7E
SQVQTYSOHTaMPtAjwwT/NjfGRuXpJdA2sHoNkrpUn82ArK9IB7BjPO2ZKUIg4tPBa07KHeXdNOPO
nqlmEeJl3FPkBMmUfbPECZOXxa07mvl6UgwuI/wAx2bq8A9yg9lMsrDyaaAJqNdGGAk7fwDq3VXu
3g+GfC1QcGUu/AfbjoAOFQypmU14PpRWr2owlbIQxRGVvnkWRYTb2+Pa89tp6+Tla/MZz+FOOnhY
Wly6w1Btcv0wh3G8CRCWr21ezSCFqSBj8uJkEa/nCvkSF/I7z/07wWEpVfX0rV2X/CYDf9DMfjm0
jOpaGRSpBkSIlAVQas83ReOvu88mE85WeO3FTYrrGX/n3LNax87EfpBkMffDwia6CdoUKrcxPej5
HLT0i2U9A7/LEDNN6K0tAIyltJzHkK7eVYQ6iERcpz0NZuyO586AiOsskmwtkFHTVnZkPFMr9kja
GGH69mrhhhj2V75MtjHqgdnJPhLc4IgdwNFx8S/KY5SiCm1m2DGFKRLkV63neHs6DRXi7grbej5y
yu8Tn5Uq81EmYqK4b23nXM8O5eeIEmPpYTIUmFjkaOXL2p7XCpaqa013eK/eXOGXnIEKb7moIN81
aAZH2O4hL0zZDoc8sjTP9F3WI3mfDQw0XeTCTY2QqXfATBeZmJk0EbDAaVunXoeAVB3RuIJzjkoG
6laAa2BswL2j4A4lYT0ukvc+4nXLrbTAKd/ADE0s0IuQBFPB8YBijjCauGy3ScPxMc4tk4kg57iI
2H/is9s6Dfqpumbi2SkKUdi0CD9po6tpJD8QlZhvNXKnq+4prSE0Yfcc1nnD/xtb+6lhb6LattgM
fnFjAIxbN8mmRqK2RlYdI7bgOorDvL021Zb8YXk9QJfm5GpQNPZQ0hpGO0a8qySnT+jl4z5R3a07
+BxThYdy0gsukcwRsXeMRvoabItupuvU9ue9Z7LcxYlsXP3669/+49//7XP6n/K7vCszFo1F+x//
zp8/MRM2sUR2+K9//I/dd3nznn+3f/7Wf33Wf/uk9eP/uvz1UzZ/nR+3l//+mcu3+6+/yJf/57df
v3fv//KHDVdFp+/7b/hU322fdX++CT/o8pn/vx/86/vPV7no6vvvX59L+7B8NRmXxa9/fujw9fcv
yzX/vBL/+UIsX/+fH1z+qX//uv7uuuy9+Pp//sr3e9v9/csO/mG7ti9MHlmkhV7w66/x+88HzH+E
nm9i+/At4Ti26fz6iwutU3//EsE/zMBG5+TbNmNLJ7R+/dWW/Z8PiX/wNQKB7o7ThB2W9ev//Mv/
5Vf0f39lfxU9Ira46Nq/fznO8m+p/vN3ufzbfNN1bRGidAis0HP4UTw+/vn+EBeSz7f+h5kmnba8
0GPyPmPf7KtTYxB7yo5uQh/VyZMpUknwJfb7vDrO4b12srUKZvoaBFuaOuDQYDTV1UO35Ic0YiPg
H20R1iy3D7VN2bK0bIsA6S6z5BBbkJx7b2PReaBqrnsGC4Z3NNUlr/K7LMus59yzb10UmDNK2bkt
2DMvzu20Z54R99ekccOaQu3UMzXXPXl0MWqETKp9W7E9RLlUaxHusqK4UxxZOnNAMSfO2U+NR2vy
XjJ7ZojSBBptjoCobY4IimHmuyQXegYqCFMBtORA4kaxppKIlcZ59Wm5t+iLl/FTjz4iwARRrPMy
/Cji8n3OgZs4X9Il0oyNmMPu0iUzqDOGJ/aYiMiXDKY/8n5yCEyZMbRybjgUwbhl37n1NmUOo/Nw
HhjVAl4voaCx0H2Xqjp51Ydi4t4b0c1oZ/claZD0aISFAGOtXnxfbW0TBLW08WAE29p1dkXDpWrp
ndfRXswGvCgcInhnUFk5162F1R8lxKYoDVzzciE97kLvyah9BGE6YMyXQidt2RMJj6H68NHKbZbm
qxGXpxnXDP2Gbhea+XNddM8c+In5Hfvl3fIiN7R3Xqg/GFiuO6WPYBS3hTWdhsLepHpmngDR1PE+
BiTutZ/tkxHem3t20ZyN/hLyMPkvmREehGPuunjaDw48Adcmo9S5HxLwjIpFQ+BGKDn9ncG7Dphf
FOyjWLJk9mb7mPFJQd+lm4ArvrOG61p7S9qgeEhfwuKpttL1jCNXJXcZB6UMckAUYj3YfKHMY+GY
FgfkG1hjpl3pvsoEwbU1znozaPSwjKwMQsczn3R7JSb09bB3SMk8VUAActsHltsNVDKNdRpc92kY
Yjr2q7S6yYEZ9G33abLz9X18JM17apqHdBq+midZylPXssszk3VZB8kRsM3aqJZZkEOUgQfhWJj9
TwS6y00VZGQCGW2vxHba2h27RggZKmAKuGxQJO5HJcmZLlTYUXqlr2qasMVZ7u9WWGJjDHjJ5Wxe
D1Otdq4rmH+L5QoM/GrLhPnUkmlTjLuhwlNcQM1DfYO3cyR0ehAtQOx3R/wuuOWij7gddyWd7GFQ
fnxjivw6N3GDjyEj9xwN8n1Rh83BLLpq0/Y1cqosCg8WYG9zss9mmxKx6akQyWPf3PhZ/GQCIbig
i3Qf+/IG42h3CtVw3zG9NoklGyjbR3NVWQ9YwSccnTV/P/2Njrb1SoyFKUFbNOcKNlOPZG9QnwNR
N+a5S0huWbRYIVwE19u7/uL3oLoF5WhNT3IJl0HQr1Gh6e6HlhHnWYasBPJ9rzfe8CQgLQvAj6OV
XbdGtWpG4lb43Xugf2aG2fbraJFOaVOsbzo0r7lvPg7DhIZl0SK8R2ZDZgytcfpZFOUhIFewQkoE
IX8TudE6CJgOmByOBH3OXnQ3tGdvkScRnBwwGEo9qkGsF33+aNV4YvBdDyQJZeyFWvt+Kl499PWA
MZ1yb1MF+Sieo+HSzadq2d7whknMm0iadzPVGE7qemdm6ihwXbrWkyEGVGdXbLMdAfs0JrDBwnet
zF1uGad4bFDC3TIjR0kCZ7h9U5PFs6bv+TWB2GS3zs8XS+ZkhbOfcZfE1b0iDLekOmShqxjviDnX
zCPzlqMA6HU9XUq4pUuBNuHsa9C7Amzesq5Yxp9sNDSxUqH7rJNsaxYBxOqMYhPTIhNjqZ9ztE41
tZ9HnBDJCqBK5paQigQwcKc2CdOUtngtwfXo5iX2zgGbt4QPQN80km2DCEXH2U1A5j3dw27U8lmO
MRx51t7thnVjnH6SZtj5cjMnYpcLsco1I3G2FxlbpxYz94Dsnntxtcyj/dbdxBP5nAXo1/KQdceU
mrAqoTLkL2MQo4FkUWMvOkT5lvfvOZB8ldsHz8OgF0C5MRcXlkvy1uviGhriYZvn/sa0fkv1U2ui
tvVP2yWfNVxQDel4jO9jy780C15lUldDaN83AwBupMfDMqXhOhPoZjlP2hElmo+KgdPEzX9mZ+YG
QJdTgO+3mv7GblvYS/BsieQCAHufIIVCcSc1flCS3zsoZrMd/jDJf/vz38J5ZdYRuOOkvoNssXWJ
c0VMk5goPuA2VKs6Iu0hdxGJ1E5tA9vFpTROvFLqeZidYxM2e90wJ2jSYN8RW2vK9FEwDTDy9GZk
Ejl5INneIut2wpprFx8dvsuYO5jM4ivmiKug/8D/XWAfnIGLLZPxnhkaZwdLHmTumQEnpgNiS2uU
PA5Fj3ZIAAkAQE3EaPbsJa88QUgSMbd08xmvTjwdLIiJcgR2Y5UfzIJ2osDovFjl/ICC/znq8usS
4RGRXFcT1lwdRNeDePNRaOTY1PoYYCZ6uGBTDCEPEH4hwC8zTICIsbuRk2Fj0bZoP6d5hRZE7yAl
FyktntPu+q7a5hDxTA36GIdX4J1a4yvkdFXLzkV8o3JiiS22QevAICedvtGvOZ7pxm6uXCybIc80
cAgk9+ia0QtAQirNes/1vuuJFIDRts9aD99gSskmVkFZHbDUnK2IX5vZpB+Rsxvwhwjko8WMB7Oc
Wuam4UNJJGaNNrcEciqXfSK3Z1LSaOXhj3T1PoqQ1pKnIExkHfbD2RjzmJ0E+O0ofFd6vHhF8sHG
G/yCVW99pLTKsUNEs+Fu9I2aqPRH6D01RJ3F7l7kKaMx8zd1DIVkxDQXsT6jIQdQhKPiYVMS+ZAy
1cbyJ1DBS3n0awAqxdcMWjULUTCIQTzV0r2LQsZNvAMCE9bCzIDCiAThI9M140cyfKzhQcYzFpSd
QlDjSnmd+U28yarg1aiw7QWBt2+CeS0niePb4E0RP/YBUjKp9FcG/2gV9ks1x2Q6DJ/spL6legRj
rh98U127YLQmiy5zGldNOG7TODmx06zn4aY2T51j/0gn+OqKYeOzfugbfWxG46uRnJIVnve65fyo
OQ76U1lNwVUcvIKNpcSB73Ts5huwQhtPwc2hi921yadInHXIGtrXhH4H9YuXfiEe2Ts1EI5oIuXT
wHdKi890GLTJpmelVmYnV7N36XENLUxlGkGVg0L7wPZwpZlpalKaiurUuxmQb1B+RnUbuhRqbc5V
jhIOzA8SZbwGuXiLwp8yLHE0NfsxRWti3jCPPeSadErFe8PH21hgl5yfY2WfRv7TTHxSV1V7Dmme
AtJiAuyYKZ1xxHrAGfGnf0FSJ2S12qEEWNflox2SWWRMzz71YeRH27hYa3OJrWJ5OSZnhZm4f65V
sBrCrzhD1TCOV60e93NtHqX5u8apvnDZfQMCY7rHuI3CCVtbp/eAP/n+zCCHgZs4u3icG5r3XCze
GUA+qvIwu5yuVuSRckDMTIbtn0ip3Md5x4jpMqesfgK2wjjMFfh8llebgWV2E5eX2E2O/MVtVnr3
Ho8/5t5mO/qavYK7qsxuXbvV67hs1uUnj+nRKNCBzKSjjebeoIxXTncf9otT1IWqU4lDjQ3JNsFd
IsX4Tkcy7oPpIUdHKEcuE/wbwEqpYgixXTuJIVeGMYA2b/30vo81E0gPBFM5c1wmwnWPXma8DpX7
Fvgq33DB39XaeUy8ah0hR2apSnRpnT0FLbmfMCvnzw6cbz4DH2RaCrAJes3W7SCmIWUALLQmesPp
KUWprUv15TEnKeniKHJCZKEBuqbltePoXGnnXrhsyEcb6ONXkT51fndlVWo1A7mcUwX37cAEFtkh
Ra3AT2LK965DKRcRisV2I4SZUT+k07FjmUKaEQYXH3mnPgv3Gs8XF8aJVeGNhwmKnAxCOii6qlU8
lw+LtIaZLIsWSpf0MI0hRvL+zLsdcw9Pii/YrjKJSmyQ/4A65pONjsx1BpYkETO3YTuH4zpNfJJU
NPYActHn4tbHUBSTsTvH3Tk/B90tlyUXyzLbgnTnydNkvnTeUvzux7l7TzWCm6g/xBqco7CuRfUj
ExRUGJSoNhZPfMdhMQDje595NmP+gTOJLpHco6vYKYQnVQlvrAiIgIzOMgSOTMtp4wC1ur0FMzaH
XNhKgls8A2sOA9T56I/OKbOfYy/ep/6LRbOURR9kNhA1O+ytUjyZJm9VFEx2+YNaehvD0lSF3PjF
g4W0BzYZApRV5Xw2KIpsIjnZ5UbBbuGeU/dvZxLZL4FJ4EluAQ8/mAjni+auH54rajDB9JElUNwQ
jiJeB6k2s8eNnZBdSZRJDcSpdwNkFTBwCYImYGrqLotVzIQ1LjkqWuNRaMIwRvrgitwWnaJm4NVl
9GZmL3OdcikHawtaqJzeDPKOouFW8/tJfKbdpg9OIdx2yGLKdqRbkn+iICoz3zW4N8zwA7X8VZIh
qC/mTVrskwW7ruG2Lfb4i9CsTZ1zX3x46ZIC8MU+aWuwYHJa/Njo9eL4oNlLzACiRUiajT0SkIPI
onyIx/6UwaYGRDsL9CvoOlAt73gwEJG/+5TwNpPIdsp3HgWWj2ENUS+VJIkHHV1P2157rDgCjh2M
LbApY2OfMjn1UM674V3DwLi2HdazFNVGBrM8fOtRmbGp5ErGCEnZoY3qypvsG1s325TfYV/2B8zX
Wyd7tt2fhixqDe7HSZtdpSBvuCXFVnw99Atlpy+xcpfJwQ4bQokWvXKNnX4wPkQS32dGhbuRU3I0
lpBAl9Blw8BUngePGgsp/iFW08OLLzgLal7BDD5sha4A08VIGAwqfESaNpAM41bj1zbN+jP3n+LC
N/ZdgNHOyu9TSTCZAa+ig6qfES0pxM6ie5n6/BiRGDOiE0DzuAjiEyKi8Y2gIEDqhe/XaPR+nDJg
zOXt5F13BYN/QosqDj8XG6UkBEqMIVeLsa8BFDE2uNfcPuhddl1K/a2Le+ZlV7DpusPM3MWhu2q7
dc5+zXA5nUvrE8E7t1R2dAiPGwi7Zd6Ksn16Y8vEXo/4XnqEUJws4lzm+dPJ2D2L/OgiZY6c94n3
BoFi4GFOHW29jKZ1hUylcZwbtEIvnAnwHw8sE7/Lst2NiIIFe9iaSHULI8RMPm/V5idUFDwoJABX
KYaNpL+y56PO1E2kX72hJLOc7IeieDWxcCREDFX4bwY32Uofy5CjL8RvHJTTbFzk84G4ZEG/I0Xk
ahyxaXzr7EubyS4iUq4V4r5lDT6ZyVb07ZqV7oB2KMH47481OHmeOmSMVhmcY6N/90NvYzPkuho0
fLOHzPRve6RX2GEXofH4PtK9NtZDYPmkBHVin1YJ5Cr27SNi+1WFX3kli01kjD9F6ct11tXeujBx
6mHiPmrXMk9nOHzJD+nX0jAPF69+SvwvU0M8GSk7mckjB/KiDTYYY6fsOT+o0Np70iB/0kmvVVB/
O+63k5DE5KbXPq321E3bEgtYjPzJ7un7oQdQjfh3nkaWTo2eJ+PvuDSesW5xM2A/5fGeuB0a06Hj
3y0LSsJnp5ppVl1tvfFQDTdUGBtzqiiK9c4ALzcbzCi94UdJoPGNe+ghEjTmWpLDZDIMHQEfA+eq
HeI/3ce5APTkfSWp2DUCFyvhwCwRGMxsguHNIz7FwCkYhveQ3eCm0OG5XPKszKR0kVR65U1fEGqy
CDo88xLZFRg2StosDH7rWq5DcgYHG29MeeyS+Yt2neUsGRhjeGkQQhMw79trkp6M+qXi2o+MH69o
r/Po1TbUlhb7z01p1nCFW8Ih4ZdPZsZyGaGzSwUhPuy4Jw+NRI/xO54wibY+VSJIjbidt737M8Go
YaPJBM3Cam7tqO1v4OIxkKVF8+fXiO55oMy3YGpiIzjQDiGkeLAzdGz2ZljYHN5w11XLdlBN72Fa
P0kDDQYUDC4pw39q0ubZSdr3Jh2/a/QJDnJBcwagVZ0cCBki/21DlzB2jAfXdgTdGYCdCW+Zq7Hm
WYkQCcYGi545P45CE1cCcZrCgzHsqhLNS1GFZ1dXJ/76yUzS55GW0bT39hTuvfBaJ1jjNSPq7gya
D4g6uTwgTWvkWtMc37vRYy5ikmIV0dAvkBXhw7GtxH2B/uPcjM94Yt32q27am6G5LIAQQU+bu5TL
/rxKJ/cxH882zZYDqxuWJEyeoq4QJgyY8QUuswqFkBzUPrDSpxbZMkKwO9WQeZzyG8+wFhTiI9Th
ychCvKDlZZiyr4qJj2EjfGLH5aJ3bc918okCbmcxPQuVv7XIsKH6sgs40OznB3/HBmrFC4G8W5/Q
FlPk4d7RPb80CljPoZcllDy5d9PnltCEDGC0DZtf+XvAkxdkgDwbn7n43dpwnrM3Xo5T5+108Szc
p1TwpGJUznyi+eqNRkzVJ1iIFWYm09zYiqRCsVhzpgNdcjT2j2PKOVG6wXokbSCtvavMhoM2hzcB
HBURYhK7z9F4Bs1nwtAjmRHa9N3Ot+pvkWNHhvwWTfsRWajXhtsWhDw6JPa2/MzhQ4u0gYQZ9J47
A3mlCVe2ozhJCcWR4ON8OqsY30LyW6bPMz2HEr9DweEXWPcR6vI2QZrF2jSbt5kotr1kIxKox7Ay
vxaOmNf1iMTDBu6ohZA79cAh5UggW3/XYiEI+vRZkSujK/tMjX7XEjOFQs4nFQzBPg4z79gW3L2j
jfIqywyyPB1eKqtFhF2kgX3EDUSX5pyTwLhBpHJRM1sIGnGevty9bcia6Y0Cv1CLTKwlnac3ZHVI
vPDFQqQNqZGTIS5ecz9+7voZwJss7tx0O2mM1drX76OKEVIXyGxdfd9OHPDkZr74HVFJM/kwmRU6
hzzzHW6zaYch2l/lCjRaxzcI6j/lZM1YCPJracG850Tu1TbWJKq3BImC3mtiGMIQThmImE25KTzu
mkkOO/ZWOxnoo4vNLicJNGfiZBQW/mSHBtR/YdraNjO5QgQdT8B7JDM9P3nVtnFwO5sgx4JkX6+Z
X6rcQChjqNOf/2GaigAxMa+TKCQNFN6ra1+LBlSRdIZ1SLy6QTEqffTe0Xy2o36fDmpbO58jNz5r
GmA2TbXrVSK2jmnfhl51WSzOzbHya1ggRfDhQUwpqgmFPc4pR8ufZODJT09VXrw2sfGJaYVkMGof
JrhoZ2FpssLIMYBTPE1P0/9m70yWI1X+K/wqfgH+ASQksK15lEqzujcZGpnnKeHp/XHtcNgbR3jv
jeJ23251qQqS33DOd7T/5kc93n7wvDi9WKITbl4EDJ269tD77g4cADJJXRxdeHd8BMzK2PnqfwzH
uknOkeQIqkA4qvHCGw+wA6ZI/F6wcQsSnOYlpsbI3sYIaWqGzzZXS20C9uEcGqAYNv1OZxF2X8Ol
+clQCcYTNwQjnmvjxcnR8HtyW+uNU9EsY3wND5NGsCuLcG+7JB4A6EUP2zHs5vllREpdPEX0iNkF
F+WYGZjT8b4DcQxdA2eqlV6BSVvP03IXa4nsJ86gxbnXzPGb53QklFikTIWtgcVbGlAEh/NxHDBt
lDpgxCUVd0Y2yoORi8ckbEsssfJQTgwM8VSA/yAkZhdetKs0Vs9e7xES58kkH+ewRy3gfQmL5Zhm
w3SXEsOgiEhQBfDiHU55cBPZJq9rdV/OILzbpt3VDU/z2qN3b5zzP1/MktvdqGn6zKx7NGMzOMs5
f3HSl7DysifTO5JgWm3c0H1AAZnsrWDjS+sqRmiwCGt+OxuLd+f2SIQznDu95159DGjV2I+HzuDz
qfFQoPzPeFAGQ3NCimADBmdVAefpPEC6G4dJbVu/2BIApzDZIB72vAU82ZHhlnb9ZvBHTns7CveF
4ing8V6sHYe3MOVqJ8bsBRd7fYRZfUlFqC62sLl7vcUtga2Tl/badz0Q0MTdVsKHYgYbPTCAd3JB
c1tndLVAAlyfAnyUMxrYtKk3zQRzb4xh9Ez1kON5JMWnJM8n83S2C8SvX8IVBUoE9bWSTB11+eGx
3UzyotoMMygCX4z3bt75mKqMGAQMSQ0BF2SPEHFTDmgDJy77s1856Oyd4oL/AOANBV83EutIezYz
xLyGkloppdrELTmjzzLKY8TwXAEzhlBmvmYlyccNeuKN9lhNFw7X9RDZhxLuhunZwT6o2Op5Y1Yd
5XKXol6UDmGiCdD2THioatIg2Hd9fDWigHiWeT7fxKyiO7Jw9smy7oqBA+HQEztVi+/B/uCjCF5T
IiBYSttrPyyKixN+g5UMnrD1jF1O+Z03O0AG74Owr94CiUirV38wnH0QJX/iAcxR28t2Yzu8IPBq
HW8nL7SOxS1uOGedxAG75rO57HUR78lboPXMGWIEifca55h6jO48eOy5pLAGYjcz4FD8PWWCo2zx
y27btDnrhMA/R5GeWkTfSFyfqPQD2AHUYCEMe5BYH4bFSjLQiMR8g8EcXqNt7RAm4YjonuglyuvI
vgX5jN5YIw5AtPQyiB6vTk8IZ+KqWxcg3UHRkh1ETwEQzSzcwjCfKSaLmwrbahcE9Ufs+T3+O/Ji
3AVb4oXVobONd/BEBhNpSkpppxed9G+FBzSyxwyWthF33Szxn7u3LAJQMxbzTofEByQFdgEPJOum
ySOFSF0iMe9h1RomHL18mn6VNeP40vUxAx1oTpwsUS9+SZVDFRqNt1AY5a5qUfLVUOfZYvChLV9E
5EHJ1zUzXOc2Whqq+jLr7GPCz0LYbKsxEk9Ty2oK/sSpaWrK0iO9Q3QQkaZ1VwCe55bpBCAamAGE
/Xk637SleBgNZlUKISPfvbsOctP3ib/1fQfBK1QfEjiIjU288oKwObeUt+Y4pI3tpzVcOBI6UNcd
jRRDY+fA55ELqQgJbcbPk2o4ZiI3TqWu1YE0gZ921h5DuaJ+9HuD+WNtnGY017T6sA5NWaHxTbtX
DCE1M6P0BNOJ+6yvgeTV2LM8mjIXpqaEwAk2CU+82W8Kx+V5G+fh3k/weA+g7AI0dPxUaLON+aV0
h3tBYh3Pk4VdYZjEcaBuSosdZ1sICHDaMvHKT0NfH5Km/KNM4O3KDz/ZLFFzzFwMCLbCxUyATuQj
r2q1U359UxHoD7NHMc86qVqHbkm5RCNtC2boGdAhOkBxEoh0NnpOgx3PkG6v2iWBD+tHkve80ZVf
bpsWo2SaucTQhcB3uorUNgMqeuO/aUZNAM798oBzHsAo/GxckHTofgfc3HsKx/YxdHJGc9V4hBO3
nj1R0D+kSDJGgJ8Bli82ITYE7SahW9RptG5YpR88e8f7HN/5KXCmaKrPcdwCDmn85d4V1rMUigT4
0T4iPq53huM9GUbxYwxp/1h67sRyKeUtKUOb98ULAPkaBRBoZT26NDDrumM9MNq9PNSlDT7Edc9V
HRx5B409fmy0M8FwF/nti5H43aFo8gmXs4uBPbAJjuG0Ra4DkNybJb6QAmhxXnjBAy7Mbe0yQ2fk
YD03qKLoA9P72jahnLaz+05SGM5H/ccOWveQC5Q6Q1V+KQg0f0Cd/TXKbw+GwXWa6+mZZIBuDaKS
Bi12XzvIgc9i4sxWA5i9f34JiQkg3tR3W8OJn+JccMLkCaVR3FaHwXKhUWvWc1UbvXM3NftmqtAx
m7J4jmugjxkBZKHVVieZpvzoKYZ4y6zrW6UJmE9dbHEIQusbFfIm9njOljbUuUjHydXN1bRRRjSu
5VTUzF4YaAR432Es8cVbvsQyNxD13mFb8E5mUzAjtgbGggSDAH43P3NUw//wYquhZQUw+f2dM2uM
AQ7Efa+Mbx4gQc3c+RTmnAQNmy0yoyxgYVE4kFm0wRs8esV1BtJytZYveTtho0nM+KASnrZ9MhGL
28bd8xgpIEHB9Dw6yGtc+SGMJMJX67DYVoa3BflRbvOicXH+poznZWmdUCQkK2cCNDO6zXwuyvo2
WIZ357I20d1OZbZ9qhrGAlND6xgjYH2wIntfd8W3EdTNNU2TUxXSanrYqZGRQujvkgjJTHZo+mG4
c+ju9qJO/8yM19Rk5zfCgZFrmVFxwwrzC0MBb1OG7we7cfE6Y2vapOHocVu4zjGM/H6b2zsxzEsQ
Tuhs7Uo3zwUuyhHyBxBut8AmFeavrkwQnyYdidYRG2uCDh8buEDngLQt4cvi0U+H4pGlLG5XbGON
Y5KM4Grv2ee5tBMkVWA1Lhg+qjFDnS6xo9v4SRNYOSi2+h1WWnGQTGF3JZjSrZDSgoKS/c5OEp0T
AoBNcqew080YCvFg6GnaycCpT5RrDzke1p1uefpUJhYA5M7Rnb98kYP4O2ubYBjWUm0D3X2uauPe
Wr6kunTXqeW8JLQGJDSX+tZGpr7ZiWT2xCbJgX11++f3fW+ieR3cmQTS3sB9nRKkDKsR+UEKASJO
A58W382vqNbOfBb6QcpBP7h+OJ7BhLzObRJsBW6UdVoF3dUpdH+tLDBUqzyP9wlQqTAwpoMtPaYh
VRlcTOJ3WAFAG0QxTnRf0kNNGyi0d83sirtAToIZsbJ3sjDZ23eT/doIghvKJj8UVeLdxGT8eCxM
eWpl9r2rA4lMD4mzGEjIYgRd9w29IcnmkQ7AZtSkf3RMPVmy5SV29DnbSrMlJjrmfwxZ+MaGod2N
9kTgOt1sMrd3lUMpO46LdbVp2dyjD6hVSJaeZ+QnjavouW9cREQIprFvZVcTh/oK5QFDNdxKG7Aq
q9Rv7aNFdOtJ9pVCfCfeO90TMOcz5wrzVFIhFeOlcNlpAJDLIVeWLZ6tqJ7vatEfeschkK9Nxvu2
im3YGl18L2ACpZXXbqI5nz9wb285uNXbHJrocVI0h9y/n6hxKdPG8j5Vcnz1YOFInkAHeBdYyXPX
u03EoNwCxaA6RMONOAbki4NS7zkU2n2yM3hj+I+VRQqTCx70uUicAyGNqN7Mq9sCnJMIxNayxSIa
9hnFROmArDR1SNPt1yQkUsGDlpM2M+Guvk3DWB8NheuwiiyWQwyATmJsqvdmacoC1t0aISWUi+nm
pUwx+JbjXvuTuOax3rdtCxDEbKx9I5q/kRLiarChA6LQMOAOkvxFxV7zQEn+HOJ0OON3MXeVIibG
Kppsr9GQrVTP2HpS6j4eKUkzZia6LuKtFEl+GAv9lNrqIfQbIpB6nz2vkzrvMUAGACz41t0GDnWV
MeqxVcNCdPj26sx7D4Px2ip570vtoiRjxxHqOD10mrijMHVhHNcJjeNW2vNEoDfZDXqBsHX+T5OR
aeh2ya6eM7gJchF7J2xItXsbg/ktr2hdZehV23FQ/gb7GTFUmr1Nh4IC5EPJKU3aganH+IW/uGpK
HI5x7ECq9d4gLH0UyvwT99Mrb1C8TkKF7r0Ql8lHGBKWrMbKbAQiXQUvACE2UTA6f6cBohQzL2+r
C6blYd4HD5JIohm7CizsCuQNQUVgwKqjTbIS9Ui0G3wSm9xh+GNDyzs1ysHTlrnPkTfAUgJnwqpM
XhNeo5EAg0ijwsVGFbJ4tQg8gwihaxMtWTtiJE8ZXuScBmavBnoy2o+qwNzYNSa6NtvMAVZnJN4v
yq80glwE0GjctaLML84QdPuKetZhhaZCg/2KG+FjwOVVpQJ/SFqNe9uUR+LH71p/GPltH6ujeguC
zgUN/oGU9rX1JnWoepIizXJ4CoAk4dhMwO5AG7VMQYF6bpKkBeeERqfXOrpp+6kMy/zgjAgPvM67
IkFCOI+p51j5OQpdAGlbDUQmYIgoqMfR4q2ahlF5GDAlTLuLn3NW+OrNoz1dm14qyBq1wzPUKDQn
JhPufBjEJa1oHge/GKnQoB/ZipmvW9dnUSbwyg2UOoU6+kjMroiGH6O6tZhm0qz3RUaocOTh6/Od
RQoiGg4WVgZ+9Nw0qrxq5ALsj3J3a5sjirKoB7EdouGssILiXOdynqz4Pp/C5L7377qaD8BhNLzS
vasoyCscswF4VOgOaxfE3MV1prtq9gEPzd6ZPcXO5QVfYutjKkVxB6vvozdlu+smL1wZo9dsxTz5
O3gTnzrrzFOOtSkL9B40PLLOgkw4cgHCUDK5MMNqX5pFfgxCWOPDw6DziQU3BhqrPpbkTc0SFaiv
/5aLbCatrR87sV10R8wwkwQNZBd3Nn/w3sTzdjYUWwRfLP4ldmIXr4ZgnyVdsjUy3ZwC3VzMIbjP
S/OnM0n5VROL/I6BpZ7Ix3PQ8gFRwOnUQnNq4gWqz+xDMsiB39EzLYqg6vucg0oitxoYiaRdR85A
p8XWjy3eNGsynhg9wVqYML0WMKvnuFw0B6BtmJ/hKamY5o6GBXwN6lfHZMTxYGx7M2EQedEnh7ag
HqVnv2vbuWbbI8nlBDaCVSo5GFrIXS1bYHnTb933+hJEjr4Yy5fABjRZSXWoQ1BEKeX9rkqmcBs5
Il37ljzEMJ83uRTPgygvlMukhRHawCaq4vHZ1/bdbNkkEaXvTpBvY0clO22mUOqZ+k0DHrkGPzma
2NbZly1RRonwBAzZw5AU9jW0qrMKVXvQDrZeMKTNpnKmXyczvIfZrf0HoxzBS4ygKwcywvo2Do+j
h5OLHZeztTLT3zPIOObpaB09KMCa4eZJPIfmbF5ITtiWTv/HJj4DRSiZ29UPB3mxq/0WJY+rPxKf
1XpSiW9XvkQBBAJ2m/P9DK2/e4/GXrKt8PNN3FKQNEQIkX6FLHOAvNCb5CaLvkCWSHusTWQVXhEw
EecRXlftHcf5CumvPk7s0FNJfTKrLz/D8V5ZhKxaCxs4t0BwwA5nrE+/XanoVThvpotowh7YpBE4
YHfYDRxGeLFEPt6TuCRRQMyppmfFBYJWkMLedeisRqKIE2Le1swgmW/gvkTKAWGgRG8YQ3VSgG7O
IylD6IisdAvLUzHfpMGxsprBbpvF29ouHaQCyR1n17iJc9bdipxVv7ZOVi6f7EIT0EiiCzs8fxeM
cD+lqPILEWVPrD/VdoKCA8+C9k+AS+589VxJs0YKzw/io8GS1JFGFIFOjd3k1n31zo55un3NkLsw
tIWs4+m9Ycz6WMvy1WektB9tFJoC5paD+Jt3Y3lIU7gXM0rKUsXcW5mrL4Wdvwyd8whQvcP9N5yF
Dq+c/X/tdv6MTTIPFHWdJuSrXdwJFnz8XbrsuFMAsdwwsI/ULgmBDjvFN8esAaICt0U2yOpAU08C
c0W9TcGC7Jmlmy3w63kbPANkhtgDgkQU0WhxltRhPueJ+VLbAHbkHhg2E2kWpl98N8j75qDZiBwp
iwNpl2ZuJCy43/eVHI5uFj5mY8PDy8qZ/7dtTIBCjxWGjaI1lWzwwe+E80XPkf71hj9Fb9EZJ3l3
DcIfKFqMF5uJSi8iamEmFmrMMCHEDEDWwUJIoskkbXBE1++xQpgCt960/kOUZzGVdISTTNHbVtyu
y1/jiDTbsr0QN8d+TKif2M5dYFU7nu5QFBrChUcZbM1Z6E2n2u8xBItc2RYoO3gYa+S9xr7Nj6Da
9n4Xo1SyyEazYgNqa1da29Fj1xixd1pPzkzQQVtfG2qqcwJJaO6crcLLsHaS5zquCR33iNwS9M7Y
0fjw9eTNKFUSGLPt8Gzh02OOiI/TnckWBxTKeohcSTPQjz47s81YNSmelr7cJHP4Q/LqPmMgcnJM
a2tLBzFCUDXXtnkafS54htrRLu/de1PKbDuaaIMk/SBwGvQXYFyUQpVK8TWszKHcp3XBnGnkseF/
D8IDUeJEMafdV5UaLSHiCC/YdNB7x4F1MecQV7MVL6LStzrv/X8OAR8nJB3A0s8yLI6SbeVH5c48
Eb6nUKBNz3E5gwnwGSkjvgBRhF0+T9HFtxUZERzFKy0Y9uX1tBXW/KbwUOOwhP8mgj9GJKp9F/60
MmwuhrFQ8DJ/3DjmcLTj4bOzJET7JjEP06NdYqXsJbyVqGPc62dsF10a8JDdkzcO5akfifzJ2pKS
MDL/mnbebf2SEBSlHuquhgJqhz2DCD7uYFCwEhOyv+AEXxYkwcF36w/TbrEVVdhz7X7mzp/KZ8fg
rGBswBs0tNadh1jPcb/QIbzGQdb8KUV8dXLP/fEgVQbiKUjK9qZb5T0zuPscOaguIa4BPWYP0NCc
QxbmJ4BTwEXiMX2K6vHW4wLYeH0k97rV3oGpWIhLp/jMUvu51/H00LnUQMWL36TTs1RsHQJ2tzgj
3UcvbspLAbaNcUr56RQFEUQ3nVjzwV04VO2yQfc7kLCKVnA9O+ShUmQuQZOM7YIcM4SQcGGkltbB
brLXVFUQuMBn7mGOR0D95yUmnrfk/72T0+IvtN3/zTrJYVjEP8W/lV/Rvx1+mi9OuwEP1X93Ui7f
4D+MlFbwL2nLwGWujWvR9YP/clJa7r88ASs3cB3Ts3A0Bv/lpHTcfyHmDCzPdIVt29LF3vifTkrH
/pcrfSlwZXr/abL8Pzgpbcvhlf13J6VteS7gME9YeDYlFYz9P52Unj1BT6L7XIvRMB7M/FfFffUQ
h/WLNYbFIol4Z3NIJjopeccqQ48wjiPpy424msrdITSB5EdM05kxPy7oklkr3vhlKCDxrZlfaMjA
NqNSuwQTl7yDl7cO3OSxCSBOZgFM9iAPzftyjH/mkXNnMt3HUZOpFEOzOUV2cx+1PIMZab96Mv1q
Ap5W0lTroby3sIY/ZU3zWVfgntjZiWOa3eI2HZ5aLOY7FVVohYpmZ4TR8Op0UUUQD7jEBvruxh6r
GxiR+TwvbFOUyupSJZa9nhDl6IT4XxmxS0dOmGw19HbgPv0RZ553aibIPXRVRzcOmFKlBaAha7rP
g/hHp/G095l2XRorDHcGOgb+Rbe973r8JW5Ng+SgjQ109OFW4qdMw7e5Goc3JiEobCUwzfS3Gaor
UyEaA4cqy59TjuGwPrVx/YEQ3IZwEXb4RuB29e3eyDDtpHmT0yXcYgwtqQ7Nl9w8sm7ujlm5lOH4
oUyfOisFvbPWAY9IWCjQ1iLERTPpKXZGN9fgoChs9KAJrEyHf3pl+MFzHrREfJFnhJLsQS72BhSp
x2Ty64Nngbh19LRa/HnoctPvMlYoZ7w0u5iM0PxxGrdehvp29A8t5+MqDWOi3+wIf4OXqU0cTg/o
HgC4NQipVTHKbRw0yOorBAX0h4QVjQH6Ar9tT/Yy3RPyZy6B3eTtlxpFt4b9uKSSsZjzgaauZuZc
i6AN8EhikXw443fKpB4OVYv60KvqlIyxR4sj82JVzdYTU8x8U6brejSfDS2jM+FoAbkzLHILJ9KM
GctTkqG1IrHr0OoKd6/Q/Ya9MkQyjwKzpVytKnh6NtCuJaVB7YQgnUxo5MRGFU8HjJotCj+9FUlW
rnFLMKoYPGsfJAxzhoAQX7Iw5gXoka3b7rfQrMALYMcblJVIw3ptsR+vikvShcWl7IiyKMCxrKw+
9W8WwgBu7P4kJagbhXeq8ZC9e2XxIUInolhU05n1F9ztvrqx2xzvdp0KgJZE+bQO2rbeEtBrnHq0
FACn837He9Se/by9ekvzC5DHJJ4KYGOPVSbbGH5q/5HeYIGioeJjX1oEk9gbVQ5fTzgrfpHe50jn
Zhw7x0oQwqDr8TnryBToRvstqnzz2MyLlA5xEmiCZRqh3Rc/JxMia6n0R8x4qzkI0iN2s7cgnD6c
gUrESHEYQ6L6m1W49/L2bgq941SnyCTZV+VRJlk3EF9Y15+uapCzj7eiM+cbUpRGuxA8XcQVXtV7
q6RxKFGN5KENp+TDGguEj3KBadTV0TX9VwYlR1ak1avTe5BaBdG0QBzZkrXhDUa+ifBz1fnk5bEI
sTdd7hkPflb8aQSJDJ6av918fnSCIv+0iuyHAftBDHH9aDFo3dYS+RjpdScjRKJO6uQRHLECjmmT
j1fkf30Rfzl4N/z5id0uPoK+urogUQoJwoQlaLpNQxRU81C0O79WNVaZgmqMgBjO7oXu5aEkIO88
UzBQJpZt7AYg9sW6OxGTuwVk5a2kWlB4on2QbZRCe7Z+SIZ/7d182sVY8U6yJC/XHfEGvovGqE9S
WXpVWcx/ZiLmV/2v7tGQNabBpRwsZ0ICaG9OUPmoboaVf1ek44bvtpURPIxyTkmj9+DY8CmvcToN
O0ZNZpldyzzoDpM/XJPFywQmAslsU75EdfzQhE6wDVRy7xcMnbvpd1LTk+fCNFKMjtNsOORLNlvj
f0NmitEmd+8499ATyqcksB6r/m4eLZMmpthEskdATpbgKsJaPjSIUdVjXY3OgQ4P3XexdNIl6kA3
ap5NQX87aN+6oGiIV5250NrGkQw/dKvAe+a4pSotMcWW1aZvgnezQObIbFTFNvSuiaXgVJcQFXtQ
7V70R02wjSd7ElvIFTPTlQT4zSawrA9Ck4De1xztytwJzox9QWVGqCmpqC2eQzC4h6CLH8lt0NgY
BcnwY7o7coMilJ1jEhtNcrma7JABUZ8aZmNGyOVb70PNYWy9OYxI0aZ186I5+6D7/IiFPBcO0lqj
RnkwivyrbeqYh13orsw8CndI/ICpVRHerrJViNFpMtnVQym2mPaOCC4CEnuGSi/YezRtevyMRrjq
WlsMU53+VlFYnDHZ3kaHzJIIM5fRxvMxTOafKKMNMdNvYeXGJsnwes2EHgy5LpZhyFtliB0olqfE
hTiT+flv3QXfpY4/7czuN34QHquiaFlKqw8Mo1fXVwBGNJMDCVkA5vKwkkaar2iq3tgmH7Xpdqfs
D9Pgb9ll1XWW17jkLUJqIDd22v5J0HkzwwIlN8MtX8d19TCYNShP9DuroTZnRgrNUS/DalcSoZGT
ILeqpIeaKGA7l9IbA1c5GbKjQhpOatGPUqbv8RUSPY2mMKcrsEMmD9MX8O33Ppjjhd87EY5u/JhO
RBKuuMBfSZ9aUBobNpKlkeVHi7t1Y5lde2FU2iREUmpE5UoZL3OVwhRzg1faM6DsDcEveZ8wN08C
nETdIZ1ItR5mGDwzw1PU/XO0MUtC3hNhUivwmsq62LhN/co7QYA0ZHEsil9FP+LGw2lRjH51ED7J
rLTcCb6iMt2A+fnRQc4zFR0C89vpoM3xwzL9Ayhuyqeu+83qIUYp7z41Zn3y8HRvLQGBx6Zdt6bi
fVTFTZjVnarRs8WSpGi/JK4zMuenGo++0/TvedspbJdLlJtiXm1xTYOeJm1qrrtwowf6Ht2lLwon
FGiBqCUjZMJU0/x2FYDRtkiGPTUWJgp8ULA6Jtmm+6FhNyWAA/jdhLLdxRq/RI44ZIpsE59Dqctd
CQ3L3sfoDxpXvHVJ353GXiDeKBNi40lzdm2iPaZk32YjWd1h1KyZTfw1wUFMES6D2mp+oiQad9L8
GQXydJBc865JhX3KTXaXJD2dxzlEzt3MzU4V3d9s+dPB3H+RVA8nCXL1nP9RFGQaU16tzHotG/Zu
trZg/NL75QUWNq+hR1YFu21deSzb0+HTddJPL4rsuzqv/4rZP4hAXwc1fqcDIKAiBcJtLDFZI+mg
3HZuZXzWrotIGDBHUshnAh7IwrKY5kZujCzc7L7VUH4z0mFdCf0aZW/94tR5c5pm/N652EGgcrt3
eN0xKRXJkYywN5eETXVpzWI4tAQWGrP9m/pMRA0PUXLJhSvUgy9NWFOoWB1T3cmGSc9ASaM9JBwq
vEYGzCgSzk4SvqipYZ46zH+KcXCuPfIjYrBuCc6PAlSBL6PrOKNoiab8Mwg9dr8zatsi+e27Tdj2
wcqI1uUs60NDgZRZPutCi5BzWuJbUwX3goI7Gv1pX5RsV0y/RyE1P4BovxkBYbzpvNWcojErOaKc
AbjWifW3xVEXj/jlu5qksvAhDLBOoVq0nO7BbeNNJYIvLLYIkebPsUMoYhoYyuRdXMh5jYAKEqWA
atmKb1+AaAjm4HOOOsyXLrmiOSENIVIWSXh62s4PRj1fI5cW3Y8NZoH22bRB06HciHcTaKSQsnIJ
tSISuMcdA86z2OZou3ZTMr9UuX0lpIufn60asa+irMhtHUPQYSU3lJdUZx8aCy8vQjuWUNs7MxpC
BvgjXDkc1fEzmvolO0kdkwCPo67UA4uUv4OibaqLjx5NsK7jZ89p9m6O/pRaKOZoB7ZZYoPmlHyY
oH8gbc3BnKDx6ZR0j2bn/+1h1p1M9bdIBMQnhE4IdBHOW03w6U4i2XBwU79DvpqoaXQdlOvBqa6o
xnPiPlCu0MDiBopIlhbJbzfrSzZC+JhS3EY4VZqKk4DG7NHkOb9NFOoVj+km3fLRyGS8cW1M3b6D
fx/jPj845gZr+sgsPW6KfH5yhvQMeJJNZwVRvLdtzP7IPCzw+VXDdx6zjs33xAM0FN6ZHHa8ZT2Y
wZTKq2gPucWSjEGq3KrnZuruKkI0zo7EMZok9yG51Rj7/Ec9tPtc2MhMqrvC44xqzU055k/kka38
KVdIxrkMOCfuAIove9MCyqlf0EtI904potzMyPVXveBoE0OS7aN2fk3T9hZNYBg1IfHz4D2Xc1Sf
Qzt4aaYWtGPYM2tXJbIJgx+8oyU2g3zfKgbCju71DslxmdR3hoOp3BqRD7cch3eTB+vfH9/mVM5P
JUHKhEkE10nfTU4Ys+3FZ5RFZPu2KO9qI5QHkkH25UwFI1oi0UiEiaGaFdFhRBiBgncBrwQh6UFB
8FPYofM6WgFYxznhyXNtZgNmbANbNSM1CWHEUrw2EckFFgXq3MCMiNaxhKDIAHMfVZa7Nz3u8863
zt2SkiX02GCAdH9LbL3E3HU6TXajqPAXQxCrJtIALc59Xtkm8dTVL8DnJCXOVw0vGbjlcTLj/FCZ
y5KZbssXKK2bF4zCFHmpjzMy9ChYtHFRNttB4geAsbjGuksQCc518+j21KOkJAAcOigR/lFEWa2s
2COTmggbkFTfUYEJuDMD+J88WosGh7ALPw2EEVBmS39bcQRvg+4ETzXUG08Kumoyc4do/hQND6Ce
+ng9Os5fewryXcTYhh66uDUuaad5gwLeJyfTQC/a17RbGeLQym4XJgADVkr/HYEjXOj5m4g5P9wG
SypHfpA2B+A6+EOwRThW8avCjme148MkmCjVsFin7BDTCL9Xbky/5GSRf8fqZBFAhClhSaJi++Db
yV8vwdKN4OzDAo3l6XI6BFN1NN1w4OBtCZEP3aNVsyqp6t7ZGDOjb9eOkPOyh8O9DrkLLb/3t3A8
xPCQp55RMC5QEJqSMrdZ62ZlvPV87A6m2X6HkVtsZuShJhKEFa8aryGrlHVaLv/lzNiqiunc06/w
iIXvos8B0WCrxFiQG17wNHBw2WnHwAbftpqbq8ezZ1Xn6tdsxANrJmNVE55Hf3jw6h4rU0kMgEHK
52rInosUqnuNvJ8Ou36XRB1TQjAg6jDermbok3quvntZ7OcBom7HahtLBXY0yjFSoi494m70/jHP
We9ZjqyftEJLMZhfCqQVvGEuyRrQAWD1r5qsqT1NMRUyq2Od5Ce0029ZzqQjTqerZ3HItkF2qlz9
CkTwGizpWdLGR6oN8dY3D0NqUzIRibZpC80VvvBwAcisOL7fec3Y5CHsUwhM4arr1AX7EfAAGCpV
OiQsnVCDGTB8Fc7i3aw/WWqO12qpT4t6ODdRcxgKdBQxeI5YQyxuyWnN/ZHNcJT627qzw/th+JKS
OQQIYmyS8wDxAUFoh/JlpSLCIXTHNAPKYFSxZjQhAnT615FuhWaUik6QlwOi5TkE1XlgEfLv7J3H
kuPK2l2fCH8ACT8lAZJFW67LTRBluuA9kAng6bXQN/SHpAgNNNfkxrnd53QXSTDzM3uvDXbybtGG
faIKE6fI0IeubR+HZkEraeANKtuHptP1E0FRjLVAJIi4SreRIj5rjHKLfAo0wKbxgcQJmChvMtca
HyPGvp0fQVUkYT2+ix2P/e26waFib4JzPLFaJQum2mYFbBdjQTbEjbp3lgR7I7iwzZoGlLET2tVT
9est35gVpzAv+vwx9mXIRqHVWrUfMpoAOM3ciXnaBW6Gd1tGz57ZCZr/9N1MkscSnfXOaZz0Dlv6
VjC7ZwXT0ny2TbQ13V3UQeEdeR82bZTBoMQoGJ0ZJJGwM68RUgxK2ZWRYVVSPMaiJV0S8Hcnis9x
RRBHTXena7ShHlNpQk3YX9eF/0mIzcUVxYsx2zbTRXxIip8yM/xXWjCK7/JuKAoPqykUHo1RlUj0
LkAQQCyqVpxzG49GhN5Zl9qLQXYPHAZrDx+Tnel8Vn7y0xqOvFbj3xHa6bZxiGMfopJVFcpgvuph
qhR2h5qPY+C4hBwP0eFW5HkBBpUoWKoRGycaq96S1Y/6jJGJtQM9hJl6f8aeV9wta4iiVbzpilcM
cR77vwgNWz55srf3rX+0S+CROucy5BuGjXYFxEGyLB6Lx8X3MH81hGtrfnQtF0S5mstdKpZ7DzPm
TjrVexq7PykgBvShGh0IFqg1L7Rik7lxZclqtehvTH7pnlQPM5Yqa16N7NGA+6py2GCNI+tdPqC5
rIjw0dWvwx3i00Q5MfDuDCchur3QIueOZLJ1ZMhfhkyuAeNe7SBXicADpMl4CUN7xcXLBYwQoYuf
QV0SExOlQV8S5dCarzy3vCElOpxmKVHhTgzfZuNYRTHWOb9/GynqXKZLaB7LgPXhJ74KpCANp4Au
3nVSLTjbUIy5VHNm9JKXZtAt8atFZyeSRzrQhcedPpMcM7eySBCjrt6gG75FPv07ouQkmH2UdEON
O4ACyJt7FSgHg3hVJRl35vjZS/jnDLdngdMtWVoZGp39VsfAtaKJG4KC0suSHrif+S40ig/KaWsr
5fzetdoVJcCtxtpCONAZS82VFgd14Pqc+kOGlMwDdqpThjX9sa/9X1OjHfcGYwxdHDvKwp3HzHqX
ae4czAn5NhmuMuIaIlTk9rfKWCJr+hzaBFhvbQ+VntDt7zR/1gVMOsOnYAAJvW2QUG8jXGghVhkE
uur4738yp8Zcz9c/yC3m0Gn6t1gnMK3If6Kuj4LOetUa/uBMUsLBuw5i7BsbSyXWdkQbuBGcj5Mf
jpLkPgJSFSBlLN7oEBhILTTAPljAod7VVs6F3KqTn7oGJC3NDMpKvLmwUFDzbGIuvo1T8P2rCX/c
JN4rCgtUDA4LVGVWVA/uya5NvHsrtp21IIdjc2q5zzGRD8+pq57QXuIdsMoskPFRtyQ9nG6WYYvT
IPK6Xx2KFtNIXoOktq2HlnuLWqLypu+pcxlBe34QZ/O6Qqm+Wp2XF43kv0T2DapVG5hdho6u9+/J
y3lKtQoVA6adrZ3fm3n84KMxYK8EX4cMdzLYeRi3JqnDREnUYLFA0DT2wJuf4auWPdoLxNVItVB/
ktfUsfqPBTPjQUZHryKjqmCDj0RNwz85btv0n24PPhYiGrcMHKnHFDHuAYfng6hhm/OA8/0xtBcc
WnzfOc0Wlw8LjmG1JTP3PLPJblbunrtQwpckvxVu/wLM6THWmp8088l2mahEevZWjWciQWzSJ9QN
T2SGHPsY0oXL+6ZsrLZWs3el9XesWVmT6xrkNcFBZSk5r+cr7lIiBDr5Y/o42Mg12s6i+0zMV42s
hbXx/ATCdlpE/Wr0cJUY9nyqHI0jtug7pI/MEw/5RJId48C/jQclo8HXlNHrAN9KH7AzhmXsg+fL
0foC8d+qdNnFFqZoX1XvWcOrhaH3+y9hm4HpJnuIbUabFmsENLT0o5G9bzr/UwfJv5VD/hgBtWvt
nFhUcHMZWwzbLEeeX3o5lmahZXLkVIP3A+utuZ8VH2+MDS5aYugCEddYO4GOmJhcNsNnVLDgs3jX
gf6hvLSIxOl503q254AgrKvRDs929KhTxeCc40kdmIwgVsSFkcrfkqhDcO5IIX3HPjtQ4jaNy0Vo
m0nYO/weqppnZSS4C9MPyP3gWBuuPRNX1tyWnNPR++yjoXdbrwjAD4CPvBX+yPQ44VSloAxkit2t
Kbwvr8BX5jCmbLg38NQTIa7BEN3M1mGxYW9EPQmsS8wmSIcMRGY9KDM+aGrlR6eI7inGTfBPxXnp
PkyjIOrHzU+OQmCBEgV9Kc7fwJ26Exylnb2YPzobZaaAqBuyKToqzxh2toZvXaUWoiD3Qbe45ZD+
Ec2DbRwNPLEdEWJEogWfND2DwhrfPBM22jBzTxoZymPIJpfU2BpW9ace+YB7QhlKk39IkNnT6tCG
68WFmFPoNw0fGlrpw6zJv4O/fikUF6qeaRd3yD4H556PFlvuYBSh1qGJWcwEAlbxyir8/j/fHxMR
Ob0Hvjd2Bm31g84HcU2v0i1GaNzC3FFE0hUMxXfZSgubesqiPgeX8tvF6V/w32YQYcQj1OVrbvKj
NrpPY1y8Y8b0QuotBycxfvU1XpCBhOeySO61OuKbNgUoxTksSEfj3mWUEa9NsvYJHeM28vhs0xQF
dbRSabKa8Y9Vo+/qxRXF263PyIfLeGthlRAewezRRCK9xT1EjZU373qjvZHmagaywq8iUFa64Cso
tOvtoHSAf1p3NArwnu2qImrW5xo0Ec28dlFeiyzHf0duwtPHrgFhU3qcXPOqCnsvycXmIgaxQd51
kGCbZLuT4Fbj8vebGdslId6N/bS0UGZWiD4EGZAzk/6h6h62poE0ylqfBqOd7lgWYPe13lvFGqvz
JCJ6GjhFFHi98NoSLVvxUOVjac+SGSzFJjKXZIDpyjepHtCW5Zr+qaMh3+hulGCd4X1WnFZMZp6S
HipgxomFtYOAUwMH4ErAKvgVnuFiMb9ommnmc9IHnBnDN9Eam/UfUsf+FpHPdrfnhDdm3pwq8v8W
6lmiGvv3dWVrLTbAxcfAxbrps0J1cDvWjv0wkCsCJTJPdmaPcpNOAXjSCpxlcs4ECnKnD5cGRmuo
gNXVWO92E8n1JCVreHX40q/ivsVA1Gr77hQYPqIZMiXpTOr8jowOuOHEASev7bKENd3ZtlNyCiO/
eECMvZ/H+7rilI+j+A/ciwcrcX70PHpKsRR4okabnbDeqPnh015bSHmKw7Tm9VvuSo/WCBUzAQHW
qfFt1Km2XWLtM8Mm6uoglHo5gBGJUDWRWwDf13px9GncADKGwKGTHz70Y8ZcR36PSBZ19g47qA2v
EzJ+DMagTqC0N5B0h8wELJeC1fVPlqt2ogP+W1n6AfPQs4sdODWaUFTaN5OKwyKzm6JpGdK8Cxaz
PTdRUM7Rfe9TY6NG3k1Ut4Gd3oRkJF9ayWmR/iXt/LMrV2uPd6o6rkNyKfsEmEYq3huvYpSinbu8
EgTQmGFXWn8LMOJkVwxqa7wXnsYcF1I0Ner7CJ1qm/gvXktVtzD70XuyU8TMtzihaQTs5cF639u5
czA66JQ0eXzG9MyVaGgYgWfvh9xj9r4ZtKQk2Eci/O3NK6Orr469VGDZ2dMi1wCynpHEuLgfhgxx
Qd4M1FD0C+xDtYHDyEjG9igMs907aEzJPXyX+ouiv99oY3NbOr6M1oL9rJGHCucQb2hxPynhHBOd
cYflTnw7qdQyMXqBARzMMMS9UX6hxaCQ4zHle0C17y5HDRM8CWEaPna+Mmro50MHDpuBJanNLfU0
PNIn9tZvXbwiqZCUHHDCPaIjQE1Xn3vywHZZP8MH68ttMnLrr2eu7oDQW1LnuUG7QOYHrbI9yQBD
yBu62pbRAb1j335NPsUKMs0hcP0oLKMCfBYCcQyuFR2GSRDo4hAkL/7oaPRDv9ZpyJEBBoOxayEV
glw+FCYnXpsQkWV1ABnlot/sFSEg1/VmMgExaI7NwtCsna1tBdawGqGiyAosRgXzEoIced619tmv
NOsezxuSCX4/j6cNPdhd71uvWcYE39QgiE4xv5yn7zwrf1LYoOhVimqn0z9YPtRSi/wfbl6XsK2R
Wl1EWBYc2Eb04uB2jF1eYoJ2TRLW6vE6+yZfx8rjG6C1ewswFi1+0YWl/E3VWu5GbK5aqxq4w/1T
RSjTrmTugvp9ASTCYWjCWXcUIWGZawES5AbJ6w4Fz/SSzqkRJMTFAswpt/9fXfcfdR1CNyIa/i/B
BC8pcQZ9/39mEwj+o/8o6kzxX66ru74Lx8DyBQ3Gf2cTmP9luJ7JLzuu65qWye/8z2wCh98y0Nvp
FuNfk5npfyvqbOO/hO2YpBZYqOBQwJn/L9kELlGh/7uiTmd/bJJ35/vs803jXw7D/5pN0Pro2FL+
noB7X4C7rYsnlv7uhTXTzXP9dmMqiwzQlfoUa9WDW4jvJVU+PGBSnDI7P1ELGvsJOxHk006cCsh0
UZp8RGbHqNjGytqsDJ/pSes8ujtF0JmnPQ3RcF+geGdr/ij47m4jkxBV5vKbaElPcw971+nhYS22
9jWawA7j6kuMxnFamBbXDNr8FWXi9DVV4OQ+9csgwrbGt6QaiHS1IKTOb8hPsUygAxkCPAdgCdMV
EWrKYzZi9K844JJdETF7MtyX2nPpfUoyVgeg+2ByyDHOdetmxh9g1pmXxGs7JX/ah4UUmG0PTKsV
KQgLO9ubnor2Q2CrLDTcnmgZFhuzM/y0dvZn7vp7VX0pZ8QKZ6JDtlFK2aIPE1VDEsG0n5hQfGof
Xx9XSi8xKI8K6e647shLCk4xHU2LsYAsXwbHQeLUm+e6dbFlWvs4AQY+5SbeaLUce50r08rmY1wb
7VYu37nDvt/3/qZRq6E4AsbFeGwjAwO7BHtEfCJN/bp+IkUR/VoE/iIqYb0zWOmxi1fWj6s+LO+E
6FMPNflSGcvvm64NFvEKgDVJTCDYHbqI+jUmCMIEhN3qpr/v8PUhd79XCcggh9F16GvdmVwul9jA
fZs0RNAXiLTbZjq9lJJRKQThfju79DQwZRc2dVtyxxoQj+5Itt+sGNiwtH+NnOZxqqNT4mYQ3MiY
3HpQ/WkcD1nqsBDkX9xUmvmMI51NSX9GOYYxzv5Monw8WF17TGeGPWMnT77HspydwLp31O5Z0tSh
7+hp2BDoiNCCHSPrT5NRQFF6lyjq79EpXE0t9fcTkBqMZRqK/GBK6e1SFWOwSbPvJvL4QFm9Runy
pXkxDjB9DkZlu+ehLr8aG0eWndxXCmnBQBJEELdIpCtbMj3pkjDisD5PCX+7MAY2h/GRXiTdYrv1
t5G/3n0WqjtTQesi54hJygsEHT1MUr53BFq8m5H3ZvC07dNWhy+GON8z2Hno6K46CGTG3TxnP1MX
SyZv8Z/Oy7F4VemzkZAG7KWmxvPinRkUoghyAAnFyvZDELwTc7EEtPuYsqjCjZfRZT70yXDQCpch
tkfWdTO/GLYagPSSdbp4DLsTdmEW3/pCREvYr7ezTOwlUHr63dpDAnslJUs918VOm53vWebeyceV
cXI+iAmwVmbmdETwFEaGRD7QA0AUi+bv6lmHrNeaN1ywddboYLDw85TQNkvdbalyd4OT1jh0ZoIc
0JqT7GlszWEyzotRPUiz6kMbpgzDcpasg0pmVIz2g6VadmUcA4lWo5eYzWfdmRU8d2boDNyfdJKw
HPM2Ml5MCRkivoT8UpvNdvOb93F0Y38GFyVzrvTYEH2tVyp2wG79eNK0OT7VbJrn5R+82/szDwBJ
rNr+SpfFPnp2HpoW0M9cqLfGr5wTZCH7xJHfB64HHNNIlAbhevQOPLB3CCOGcwur7ThnpLQNq5fP
tHCDjcCQdbpe6EcornLtofGb+sj2vLz5Xbtj3pDtBexEyCBdAMsMnIw76dth+bVbY8FqMeFdAzxe
RdjtW3XpahR7dt1mYTH8g0uhcEGb3LKUyl8JY5qCKm1f2IZ/okFdQPiTaoHFzvHUeI4knCLDdbZV
t4yHrERjS4DHjjTEZksKzj41uufE2vVUgnsNG2o9PsBJanZ8ICY4wjKL/iqf0aEsTAcUzbA2QN2y
ZZC8M/g3gsFtrsJI3EMde6d+tqFCTixKfGJbt0tjvnk++5suW6L9zqMnObEqRC6HMcXojq7PyV3Y
jPko1LfeQpAaA7mNPi2vKus4AEuiHbEUblWM6dGmbkOaFSbdckduL5ZDZsEbqaB8Y0tFiNx9pNhY
AKeb897yxtelnl7n1iLswNaZfPRQEtE/TQLBloDehi4nLnBxdq+6angP/HbXZjFOnwrJWs0J2xjm
S9w66QmDD+qyBHyPrV1rKZrHufiqPLL90HirqyeMR5Vqx5KPFmELCrgSw1xJhsQXFtR43y826tQM
lCESebWNW4A8WHwOaPpv7Rg59z48zLQIpQmFxuOjdrWxvJQw5kmJhWy4UmIixmR5wjDds0RzK1PK
gLTNX9qeJULs01+1pnnoa4XYa2aYZn9JMeZYN4mNX+R88jP+XwnWKWNnKas3cFTuLiPsrkdKA9q3
4ILgAMLexPorU0hVy/wiREU+gl3fj24zHGpyzPvMw7GjkSwczXM49fb0Ve6XrBi+cr9zVmmdtc+r
8gmwBZRy7KQtUzuuXoesY48s2wWfZ2CKGOo6CUH1h8YDcFKG3Ma4WG/oUu1tK/Q1yJGUJF8+WMR5
3bOK2Lt+YexjBLKBNSffMMTiraF5fx3PjrZGMR7NphF7ohAOIsrcPeuH96hrSPtopgfut2nTmkMc
ViMTb18fNXrmHH4ru7u4T/ogcnRSRtv+uBjcwowzzj0DLb1dN295ezcZ6m+zDvtHqvnnpTUfsZWh
INFhxsRxR/BD3d8IkzUulWsDtneStwyUbJ2ARudKQcjAVg55yC9baIQSxYcUxlmm3Mn4L2P0xfUR
3FZ9wdMXTF7mHS2DhlagHYVIxVi9M4sEGDJmTA2pbTG68hRVVbvtVR3vKlbsRix+OO/euwjmDAh7
4tKYQNCGB8IdsNRG7aGtipe6q627tm2bkxvPRwPS2pUdxoDwB8qiPhBp38PQCsa4f8O8apAHkU/b
kp1VoFWPjefJAPdWe5fosDPTwrr3poIR8EKUUhyvjH4pxLad8PACdy/CphKEDtUYyP0RC0G+alPr
Djt8elXSJGTTwalma/otEihuB3YCoeYsdyODqzmfWp5zXPT5jCRivM8XaHtV7weGpLAr198eLfE7
5YgX/Fk/jFkPDQjrquUCjkMONu2GpCUZxkRetGhJfzQ06HFQOagbFgQare4EbXGkJUVqZc/PUnYz
Trl51RhuZ4AD3Pfit6St5wW2887SH6oJx7vA6s51rC9BLvPP0ZygCWTgfeNslQ44BBC7E0tyAgHJ
S1HLQZYkLC8swTiPzLupuRU03jeKMwe9XR8xED0sKEzOk1nsmqXDwRjr0IQW5LUyu+i4UhlQpck9
SzFmzEwTUyvpT3Xt7bwyT46ApqBCdPCtsDSD90jccauPhdyhdQwJ0OWClMN3H0NYK4gkTSH9bDKr
YGrRgr1vXEFwxMDE3eZoQjSBkGCZSQVtnmfu+W3lHpje5DuzohicuomZNEt3Z71hisn6bTV1r/Lq
HHfOza/BdMv82kcNeRhWERYdKxS2DC7Jg0l3h4mE4b5r30V+ibUte/Oyy5JGEawYxUecVDwAMVS5
lIOVbSFW+pV8wKaXQ2/oojvNZtw5Tp9LNJWHFRW+EPMcVj4vwMI1gpbuozBSeZqerRmQd5O1SQiu
8cFpjNWj2O69BUfQgIlOuZrC2B30pFoeUZo8xvPK2U5s69iMBLSVqfrqamj9pijUzgRmxpIOlRhm
3K1eTV1I3tWmdkGrRmwTAnLB3jrk8Buk2GKngID6NYRUErqYHfioevrmkEzenZYibRbz6BN77PgX
+PEyjrAt4LyFDnZPUFJ6b/TMKXCgDKjN22OpedVxqlHmDLGxhgpRh6YQPUTtrXS9ErhUke2GifEC
ytR9ncMyWXotPZeonrUEa2qZoP7sipEbWQh2UMDsx6S6jawHdrpEIrMQ0W1A/yVQEeV9J/p4P/HE
dXaDKRsVrG7OfqCj20Esls7bqEyuized04mNgGlb7L7kMF5i7ME+nLnZ1PswYpCObKb96CLkJSxn
8IV6/hV3uNh2omFRyKNWue5ylt4c73Oj/IbOc5xKhL8MH+tw3JtFz2zKi6DAVXPAyM0IJC6pTWxp
T6ldv0ZxPoa6v+AdGPOvrJ+CGWcExy6yu7x0Q3OgDctkux/j7k9p69Uu9pS58SZgEC19QbDULjq3
rYROsI3kIRPiVgHOB4KGLdVCKOYyqW6XVj0uuFmFDQlgaIkcyrqJ2Hl/eO08wNrKST7HzqQm4XEs
qxa2+5rWCsvMCgdveAa7MN351b3T9fCuXfI1AMaEhSDLuHy2aTqYCwJXsxz/CoXjoXHYhCfoszdS
k9eUDNLUV2FJT89Ovn3OCr73VXm0p/hVkJUFdc5xQ6bCIRGAADZ0DF+5Xtx0K2gpnwJPLON+8Chu
TR/DUe+VB6I69k7OTGss0z+glPnEET8r4f5oOMsoL9HdGSj7zCJ/d8F2RfHylMj5bYiYlRnNZa6a
nQZy0PZ0Ds7l2fKjFy9D3Tcmw6On+3R3Gg+PNI8zLnuuXmbTUXVli0vMwT/xXPvaQ+VhTqHtHYVA
ejSK7TzXMN3YADc5SjLK7Hx8Sj1SX6Wu9GAeE5+FbhajYKP/SstT/i9OXVYRGis/9LgLs8I8Fl6c
8D11yWKJNVLJMbEk3vzG/hlcf0/CjQ9ctY+9cI0OcSD4kmPygkzuhfgjxhHKXI4UjHf1iHKn9fQN
LntWVrWPgj+rP4eMwWxRTeBdTDxr5bjx8ALHEhpXRqJas8B4MmuydTtZvjpe/six86bkOVE+Ziv8
eS4dBq8u9Q+6dI+1V37zFaLhQkDKqAAVQTLEh3//dp0pRGoDj2qqj+A6BMoWltwN1B2uv8JNoS6P
IOc1zjOa84o9bd6Ed3Ikml7rVQvXwS8OeOpoDFHQGVNCY5JOnB24nVlIetiz8TIDZ9smnou3Iuov
jMAQ8Egs0KnGDLOw3nTynu7Kuv8hb8cCL8cQqFcNeKEu2fVDJQ6ICp44WPa2tOx9ivgwjxZA+s2Q
73uCjgHDlWAs+Ju4C+T1ryjlFZLZfM80PC9YAtpeHlYqns7GmAFRfJYRkI20hgqNawpfl+Rluhr5
85mFuZ12MClwhTSxBCNdWA+6X+1xHcpgGMsf14IMaqQpSC1MVRp7rEQNVL1RhQamfajbvjoSDUgY
nKxCvcwfTHj0vgeMUAy8A6xGGT8baahGA3tTwyGmhQSLFoe4nYOKQfsa3ONtPN18h2ZUHjQqt50O
qGMzCv9v4+CVWoyVgD5lMUlsEiKe/EkBjV0XzTjYgILDzLr0khsQ78pH1JH2MJhEMo3VJSc0exKk
VAHBeS7p8DYqpnmak4thZNfIFn9QPLD2yP0/mBT247LonDAjhRB19NjsckY2xG1wpuiZC25dZJcM
Z1VRYgvT2SXvCOFEOHAaMoPDcS7AhmnVc1wZvxIDA2HmGysnZEnVp46efhnlO9+OMlys9qj4jbxE
mlJ0ZHCQ+MAc7ZM9E9Mogk5jY3BuOWxnACS5JF++y9wXT3SHDitiYpgoCecbrWFAQmyYzBO73p7V
YLTg+pPkYJPnUkdWCATzAYKhxeIEV1ju3VkJMvrO5DyyCo/JGJHrTXVHwl4XpMTC1zDeO/Q5tZcH
Cmqr6B8zpBrI+3g4YTbIBIaxdkcKH05Z5nUTYuJYFd1Waw1onhAra5NGPLVeImJdPQaPBzfvX/vB
JylB4QOIYbJty3gE5u0n1AmMwFDykZIRZ7TsOvsg2mgwDHCSINJVOcMU74EGNrlaFiMUSw1YR+v4
3kvT+qoL91SMZXFTWvdQNEM4O3CklggdrqCCPoEXudNFs5wMohgES/9YXcwUWUE75gfHJrIGBcmG
P46VM8Y69B5+gk3a51EuJfRdH+1hhHrRJkebJU73NeIJ2E0el1Lhik83KqcnyJRw2pclwJNgBYZj
XVFgYGrsLFiYPR7QIVshFI0pj1Bgb1mGbUekpbtdCtBKDGxZMBIKz9GBM2S18bgtmY1VhhGF4S4j
4XJAnJ9SlFObuL3zmbSVPBcrxAj5jXhpGlJveme6qREGkI/Sg8eB5HKIarQpxMwdC/eF8bYE/J+8
Id9F2yO0B5wfJUqD8t7gWuTnxGbHbHqXCd780cJnZDIvyUfa23lxUK/0MdF/PBGsgy6ejhFkqU/V
7L8wUca1Ixm+FY225c1N7lJhXGqYeTxzYCO4Bzem26To8pHAFf21tFzwkJDueJucddu3XcaYjWIX
t/ikUlrrSn1yIvtHf14OBCNBbkO/GC7cEogQua4EoIQhsdSpaNH7Zujrd11mRgFxkFyuWX9AmMmI
MHbIK4AwtSNzGh+azUfq5LCEiIJpryjwT4lkxgFB2AIgZ3zWsjzH/DjEynRP/MfYAa2YDkPNoC4s
GweTNtm4Ms29AzzzQ+vLq96VTy37w4uGcqaMiSQnaYUgp8x6lIlkCuxLJPkkBeW2v9OX1mGe1I4h
o+OT60IEsq3yuR3+6DoyFd3VTrXU0kNaphiqTHGoyug0EyoNKAUZQ4R6LG9qAN5xSaBk/jnLAc92
ihUkbYk0EtzA5Ac0O2/x8MyTLc8L6i+6ToEtmPSi3Z1wz7mjYvhK+KnpY+iwBjsk4dbUjBnjm4Gd
gzmkE01HW0KvEGQ2EP1K4Jij0LqkkYeZHKuYMbCcqKc7VfTjfVSD/JwHe9tXNVDmDNMeXpGtg2S3
AEAu6hSeDX6AjYcOAyESw7I+Zfux2NGDmPSH9qGzRnWnVcCwKuRlggSyYMH8BnQgPjaa8YMm5dmj
Jy6U+atR7JTRosjqEh/Cdcpg3SNG0j91a9MqWz79trYvGE7kce6mL4DLjxkiZpyCBEBieXD2naU9
zgPry6EjqQFNErEN4q2qMuwsE5osRKJJWALaBtqFOiDq8p61/LOosNbr5n0sJkoMU9xVFsmdycSE
rZv9bZESBVkY1kFPYeqUsoJulj0LT+h39/ZMGUybdUu69LEo45MsUHkhg70aNL3bpnHfykb+oh0z
gLIUbcAwnUuM6YA1p/2dGedIV6FXchBlmCXlwOgsTdIDoWdxsFgL3eOiJ8euwlyj0CWFdNFbUl6w
jRX9n8klik3R3+JuIiRkfEwRmu9Ebl9Fh1gVKYKz7SzyUej0oCHmxD8I8dpN+UMnkRiajXOEUoUD
WlGONQwbufcw1PnesVkTykxIsm2daWcntpkgqZbzeRmIwwUJNoGOHpvBOth4mxHNdMFMFFXHksZW
wgwNn7VQ07cs0su/2JCIOIZxK4BMYDEOl4TKTZiWDFS+UBLa3htDKBpAI0dw6bn7VOkD6y5kqwmW
/ZaX2wftMJOZlUNMGBFVevBy+XusykQi7h+7ggWHpXMu0ChWB5ucy0OrSN8wCgm5HGgvBQ13ov+d
9SQFUvNcZDk0+9KpAYU6DdVfwZNepOra4IZgKIw+2G+cJEScBS/ZYHMNxyDZNUTw1Cy1LhWiHbgK
JDwpHxvhoO9AbRkv/vAz6vCbIfLBfwJylyIH9YgwDaEdf6ar6YrVezrBt2Si5lqIR0DwWbxCnVqG
HgVR2u+0/GTGd19/uR6muHfqpby8OvErvFz8UR5TuKpvuD87fnZfy/d58erm6WcXETBlmktG3UoT
O4nMPuv68lrFbAyI1MF22f30VQy9rvRXEnoMws51/pDReO/ruNRmqZEDza6Fl85XGjAPKCYTM2Ip
AETp+d4LhIyHU+xOB6NyPt0eBJJdfUw2lGx3FG/wsbPdX5gDt3Geu0vmgwqGqQMzTUscpmKyOXRd
826ki3rw87dmVZfCK2Im1BTTQaSkp8aaewRoHGaNgVXLEV9oLWzMA7G5x6e6p6z/QHrV7VLl0nhM
Px5sPJhepjoXGco518A5KZvGhEXBtVsiZ79MaROOs3jliePG6pBmY7t+zz4Z86Bbsh9iYXwzuuN9
gIE5Zq8xXmN/zQhOuPOMiR9P4nRD0+jeLbwjwIWLM8cJVvzFexrbZFe56RNcMpBjiM+OY5egOo+1
KwN0di9x/EcUcLh0OKq1l/y2CaYVm2TAeurBiSmJjEFb9L3bDn/rrn80c+ta2TXE3gEiVz+THNX6
YUnoxNFsy8eiIjuxaeJf5uPPlMbmrsZXcvIsTjaEQod+RMQqzebCa3zQKJDJ4iF3B/QB9hJswjqJ
8gQUdwTrsPhi4hvnVvUds26s8+Y8TVF7hB7FFAExp9HeJAwHwnOc0NRQZlFyHaBEUUQQFGgNCFtK
Rgujrv4MgAwvwnIqHEegDiu97i4yBfqwkK+KdxQgXW5/FcUiWeYgqiOPR8MqxbHma9MjRNxtrQDX
OqAZdn5fYn7JkplpYKhKDzMQM9bnqXceB+EfVvALM14URBqjFFDEcF2mzn7SmFycXMOHRk7QUo2I
yppgGtQ919iUote3WvwZufsQATVhqUZr1jlFcXUL/VK4z5VrxZe+zDuSVKtbrnn6XZ3UFzlSbGcY
Av3QGCWJ2QjXiDn1gNIt1QfDlrNRl3sLR1fNnwq//KzSFwRNm5HWwiEqmDSBfZSUGPdnrFvxHYKb
pWFpNF1cYob9KgqJoCmKl5IpcSsek9E8szMIavPRYijssIcDfgwqhDlDk6AxUmtIwmZNK8EMw6Ly
JY+/oKDimaTX4yZs2MQabOlL6DXdLarelfNR47sgjO2KhgPrdv408aFK0zksEPG3XKSHJRFHzdD+
lISsQj3YtloGck5nb/c/ODqP5ciNLYh+ESLgzbYd2rMt3QZBN/CuCv7rdaDFi7fSSEMCqFt5M0+K
ubFZm7ubU9blhE4UQnVnB6dPhz1dRejiTSNYPVorzuiPwrX/eaBSMAzCjbRWGrv1HllRllfQTiRc
mlWr1nDR5dmBqk0gmzIsAi+hAWmTEzAzcRgTpO5+PYztHTYmwa6B1e/CsPFHu+pVAoxXJJUHjfUo
jYsNUbaimVE1wx+6GGrD5ifxTxafGYIWBYCbisrssntPuqMKTEgFHBuHKa5ljm+Y8Qtd+SzK4N2i
fltC9GFZjVT2qiFPY6dYDynxBspjiJYC/VQqYx25uEjwwDvINym1YWkfgcJR+ZAGxOmxbVuGLykG
r9x1lP7oNH/kaxlRqdfHl2EMX0cymx7F4mOZUNPJ9ZDCcYj0MlwDJFkkXHLEm8m6sineC68nq8PN
Wit2KvXlTjVS68XGpv7X4gNvmy3syNcx4hmH00oButTsPSuljQUqm3Vcwm2W9Ql7HqL0m67VVyNV
6jb9QSVM25KK9UhP3zRsxwhq+YjeAmdV490lFDAFl1G9GgXkTGMbhQZ8XSrc0Z5WJajuzuuvDWKP
KT8Em4yIrF1lvIykbXLaGQ1z9BlA+KLR7o3Z0wzPAc2yLhcA7WnDymSjs0/p8BVXGhXR7S9GdU4x
13rsK6v64HUPAz+r1vBTLbeF8WH11aIv3t36mgNybedSe+xkKiX3rX3rsZmqTCNECBfQpnyr6tdT
fDJs95Ky0uASQYNoTkFjsFK1Yl22CLr1hAOu3GnpD7kGlMx6Y1pfVj9nvVkIOyp2Z/4KqITNvtO8
taJBHVniR0L471ey189pUS07LTvaJBfgzkDdfLL6mDNWlAKg9OcQIJp/86rARuEOLSBwsnvOFbxp
xK+D6lIK/Kh1OJDH4pJZk8k99bQ/dtFPy4WEf+jRz6R8JT2kRXHAcxLpH4RJKeBIV/AntRuXuJ6I
YYpDKapw3kTNtTK4PJJPzM3QvMsZ4VoEykOtU3GuCtddTXh0F5DiTxXPSGto3k6SOFulsqjWee2J
XdZ24xUBjGK7soHoBVAqsfv4bKZevKNmkqzlN8Z63foMwq8JGtgsEkzggk0KEYBLULEOX9VX4aRU
WnbQBZNE3eN/RvHmP3eoaamF1MrExEbB0iy80+ZnPJDqztX0vURqWsYhM7YV4ixUGpy1ZgQT1guR
2Se8RnY5rKvZy5iB68WaCb+9/edM+GkR0DdhzXWcYtxVVYM4qPmatFhqojI8yGc2dL9pNsEX+TIK
nnTPXeVG/dOSyncDnpWFUEIOJv1ZCO0Q5wBj20R3VxlgZ5vPLYcMB4Qx0cdJO3QypF+Ua6JJWYiD
YBSjBMp9X79nQecHQDWTtNiRbt31emsuothCUc0phuYClVBX3qLDYIIvntmbO1k3MdKF2lKf7hUN
C78m5YbiLEyb25vCsoLcBhQv/hyuTDn1b563pKDcWLEwofTGuLLN2/UGdGp0IdtQffzru3hw3gYn
xG8QK+yM9ZOSHwRjb69G+MfN72qu7fXGhZNqPErDgXzmpo3GfeuB/qz6bxmZqyGRh9HNL1IMf92e
RewrfM1XO5c+Sl656LEhDNgCmAzy6LvD50lxjQXtIeaqaULqFJBpo/Y5uK5vleEWHwYqsrVuCGMv
SOAd2byTnDLm/ZAHb2mY/U9MeLCNWt3PHHcTRvqKX+sM9dk01RstTisqH3eVQjZQz67M5WeNy4NV
fZsNpo3R+arhjS2GnOhB2zPBRRRm58VHkyeYxgghudpZhsm1dJINGE3oDS2sGRu4DG3aT9LMm4nm
JJMX3RzlRk0IguRfZVx+6ZP9rc730d5BTGqgzQzk5GDLbaJAfR9MLCCODTI5JIniKkeLM9jwgoMT
8UbUQXts4047YZ9g791At6gy861Q3Htda6eaHP1hJvtYJfS8dPT8ib7EGLK/NbeUdnRj17H2lgsB
FjqK7GVtrccU/RP4pNUZ4UaVpCxULX23Qqhgtv6SZ5n2WlSoP9FD9xR732XMi3rLEimaWNJlHlwv
l4uY0tFa6pSSywC586nDNZWhHGw8Ya2jkrOsL26y3eX6Dg1yaakU65F3NvC1edcBBRA22CNRJX+G
LW+mYrwagR7t6z5ujkVRnTKDSHtSUxCnBLwmoDaTlemZBEiJj4TGCr65wvczR7+RZvpixziEeir+
NIfNv7nshSR6iCWMf3fdv1lmBZQv9YM4uRrjtwH5SZrKZsgcwsvxsncAlDl5v8kywnKDvavFu4Td
f1PFKetp8pnpxUurnJatzWrNW7LTGas96Agww29gEWXnrZqhxvOW+C42o7A9jd1H0opNyACWOepG
t1gzJ5PfaR/u0OHmYoL4HBkNhWn3eNCHm6ESyZ1o4MTWJjP63tzB75F+uUQGjJ4rStjtY5tDKoWv
th3pomRBT2bCBm3mBflPy0YiE7BgsINk+7oCvTAljIRSfim685oFKrgdokQjcystTdV+YA2+Nsfw
XFAmZRfDPpRQcwrSqlN6UqCXoM5l7r4c0x8NQ+baqFWeFTs+F7X8qILRXvaFdbZ53/bCUdylXlvD
Oh88iqC0Y58lZ9cxLqOwbuQ3HmEw+WLUTw4OoKKcWHw38UEPattvE4Le8Pry5ENn0q493zalb5LI
ISdnufx+VUzn9vQgP74EBexH2UUn8o8B6zRfPoNzWn5DIAZVptGPhWkALY2z5z2LmPXJF44x6QBq
mvuhuVHHxujNddC5mw1UQSrraFGFgrKWvbcN4oeYjXHFPzoEXtKQtIGt0J6pU8nM5VUbgbEH646Y
CCGMZWNO/kgrl13fVUWcPPZ7jWY+K07VMc5PKWrZsuoZvcqfIZZz0nzjuZeyOyid+xIDhvEStPn2
u2KRwJSxmSBkaRPLTuph2v59TiUDeraVS9ENvmo1G5WQatghc0wR52qzrToWeU9PVajqEXRwQZSL
aUWLBIykkYPzdZpoQ2h8QfxFYP8kwahX95m7IMAUlXjX1JD4PP9o2PqmEvqOMQvlgBQmejgZKgQh
bEZ8/owA+DQjP7BGfgLELBFRYLI0k7KyJ2QIsU37mvhOvGb5uRT4DLh7OZshFVgt11Sd1rgAcVD1
MRsORnThPMP6WLNYmocvfMuFNLaFmu6SOfhCl0eUiEvVZS+hfULpZ/8gjy5dObif19Fk+yHryirb
daZz75yaToJ8bbOuDZDe8oiKuk7xm/ojHtkLYg+t7b881jYE4pZNwcZsUkkP5em0Z3O2JsF+YlNk
s6VmOCVWRQiM9Isy7OXwwnyMSjX35YEBSSPAIDFXt4nsigy4WvKvrKobhQObtq/OZaLhDE7IK/Bl
nLR72iaU/1KXtXJ7HJXFjAeKxAuNSsyXhJXxRxigtWu8Dt4pmS4hnsuFaZ0ae6TkiuIRyNJ5Cnmp
mMUIw3dKyq6RpVMyaq63SbtuJcCIyb451YLwMFufDl9tVM9CZ7TXJurrA7GlgBPgMtiolR62lARh
JK+CfqEaQjsqJf5dDs7fjLIes0rOmeU+AkM5ctMgbuK9ON5aZpgQ9HDPpDqQg1HwxmWB8/RYpEFE
AoogNP4zv3Id05HhlpeUvJ3q4iSp525wbeXhsUxEgLkppI38gvK95eVyNe2YCqaLov8XC/zVJVfe
wEnUIwhfXjfBHFAkrOuoFpCSoJTqij9qnEBmTzfF40mbNFbVlcPGY2sl7j+SkEdoXd6MiX8NCLLi
S34ncvfSBen7pJU77ArLIUEwUBJr3w9SbE1ZX6NOPVL+dBp59MPOZufTyZvEe7MO4yfZTJ2Fk8IH
eXTr1aQRZSTkqatYbWOTuFWnQ+CsPCgVFF03YAFdL72HAm+kl7953aeXvTtEzzW8JqmH+Ncf+Vpv
gMzYtcu5LpcWDF4gke9p4sDh51cUvUowIBiAT3jQZiuZo1xa9g5bPdIrKj3wmY6thg8bLg5KcyDF
IQ/lI3PRFVRRilVT/xgtVfayZ2wkupdQfMOVDPZrMn13pskXLzZbJMXkmk7ub9S8WlNFYtFWblOa
A474qtRjXeKa1Nhcjb+Y+nnizfnupsAprX3N0F91iQjtVp/AmGjnrrcmKwhIaGzifgbHeGZ5CmU9
Y+PQJ5vS++tJl/HVbxgwwXeHQBmo8AhSVnUkhSn6gvSUnxDX6bnNvK2WputRG3ytd+6pFn6PcwFZ
oG7xiO2Brq5Ewq0yGzKfHH42xi/sgVgI43V0+/AI3dTZxt54UdSUaFDQhgdF40lt0j0JX672Kp+w
od9SpeM7MngKT6FThz/ZLLiezWFPA1NNq9i5X/KJmKs5H3xv38MBpIcbaCimvXKpGm5lFi6spjGX
jEQoJdGhL5tDUUxAP3pBJ4wFwKqqTlwxdjo9YDVgV3Afw0LKfJu76odimFybtR8wqwXVQhH2dfGu
zvpJBtjU0g5uJF/i1IB0BqGMNr9Qvw/tuI3U0Tfog49LHAETLPghPmB7XkDAWVGWy3pv+CjG+q2n
KR7kjkq6e1xZQ/VoKVoxDJ4xQ/sRDUXVjfHkf0w+bbHR6JNh2bhip7eXbHYWmo65pbRLvJdO/a33
XXbAEntrPHXtVow3QbRz1fgTLocFGMh6MDMf7enXtWPqYRTxQqbnRUsDc0Hk5sKv1bcTdRVP3ZFW
p2aTssFQSW3PTCGOY4OdUk/9xAubc7p3iqWVeEcRVR+QlQjuWXPDOjNElCGOOi9NrhFEsV+qqgOP
KbE7zPIreImAzZxXpwzLu17BADI03nWCbYUqc4vTb/wAkKUGZMsw/V1MeuMXJt5PcAVoQhum7DO2
YJxa0jiELl9Xy4LK67F9szvjmuflUbc8P4l/UyDEJasCob6O2KQ7+jMdnV8/F0aVcm/TXrdmdS9V
cZuq/jywYja5ODdecLNr+FJUGPfcjygDbkyAivGwTTyITZq2zOrgZjCMUXC6V8Q3Jqmue8zcxolC
BaHDvyRoj6vnyyWh3XBRNMZmaUz8AK03AwUoRxA2lJDdPl1g3cloj0lFKs8OV3OHtGPEh1KJ9tLk
heQf2eOhABpqBs8uVM8e0C7J8ZHqR9dhibdMFZgWsbWTLHUrY9gxz1yM0Tg2Js+rUBtQDkh6KEqJ
WLd55bskgysnfgl1JMFS+A2kPdEbj8pwsRSYtwgneTSouzh6JjjilnwNGmcfM4lUKo4EAk9B8a9u
rPOEGjTOY6Rt3gr0qrU2lbt4fM1iqvgazfHHwtqa2vcUkEwZKWlnSqRVqeBrRe9yaNqbwrAO4Kof
XSZnWykryoJerwzTOTHg+KqE5bhKrqqbfiTMBV1U3vW+edfa+KjZE12r7ZRdp5EYxBDcaFxc0A+z
dQPvEabKKnCQFUYss5GprsN7MGBQSli9mKN4HVn5rhMW+4FyEO2P2iiboHvHcLTx2BxokeKXAb1m
tHu0gMsVmz6GWPqtINWE+3eami8nr0lqds2etxqRJ6623KUPdtJtsKLB1HDDQ4Gi54T6fjSt4BAA
OF/YVfPuNfaGcDyAGctHU2joc9D3HRVlBEs3vdcO71nr7tsmmB9GGOpyYG4DQr2rVDtApM33yvCc
ZslU/ngEXDxuQrabHKlCvsdVeshz61Z70b6T2S16jbr44AVv1VByPyPhEhK2GmYApjn2XKl7/afx
sC8QzYIbDdys6MGlEP6sKEkvmK5JV9HESFs5jxSRZw/D5Cqo1tUwnhgza4zVmNHY+zmbolUU+Cvu
k2ckDS4mtY3LCs/WOrCadQsLcuHoSFONgyBp6btG0/wiLuYABeSXjuI0z6nvTjRrYSl+yO63J+Jq
Btl0GC1vL5OOB7g19qSMv0c3/MmrZK5Kw6HJidfoNnBU7Cf4Z5kccf7BEcmNYe1l0ckrWSi5lol4
y8edjnt+Juw3gvsAEmRpaDRC4OBJ0+hd03EoTnYmmZWxsmcT2f8q5bactjsQ2GdmOjxl9hK77bLQ
xJa6w1kM4TEE72GAWDZ0Ey6OFg5rp6pXOtGUtWFw22P5Szy62VuNTYdJVT+deHimLvaIeFozIcCm
zHHDBzLj3lZN9Towp0eAsdKxh5U+YAG0Deub78ezA/1lVZ+DDaYz4PKVy02cRH5M5egckS6JBy5H
JfvGBj8D+jaGq6ydFiqom1QcMpJNtBv9CpyAbNs+irJ8sSwgwEGIPTviNRkZxr2XglUz7H6EMuaU
ytSPhu3dAiUEn+QP4T3a53m69zLvJE0CToyTgd5cRwv1DGodMsyzsvXzmD6kA/qmQewXhLZLRv2O
ToG+2oyNetBYA491/Kz6p3BWlT3sQte69Fa48Yrk1VVG0A/QcE1FHmlkfWkH7SVl1pCUKbP6rTfu
DHANvy3zFFE/YzV/iQtxPxP+oP+l+X7EwW3TfjyYrE76p4JNQLB26jPaDAEOcU2vudnboHqhgiIK
IU8Vc5Wql5rLRBV4c40HiNRnqsORzb2jzm5GLaGBmti425o1RUS1npu053rUCCEFr2F2s3tn56Q0
B45EAGTwWyZYHRxtZbTsx4z0zu0fQ07yIOcMNinOhqXSkZJg5+LntcDrpJ40afspQaHuCsN1XyfD
38J9ITCKD2y03xTkoV7QHxZhbUg76wgQpkctK1+kamwD7mGlVT5Us9qPMt4OtXW3tRQUPk5N2Ewk
JOoJQ7e9bRoH3YKA9+ykyVcZATpTMw5zQ8Oi0L5dw8D1nGEmisAjNRq8zzxfTZZ51NzkEOYa0an8
NewRKIC0nNnvv6GZHm1pfYEcnj3w66ZRb4Gar6mL+VK4cfPB2WoNJL3SlphVsnCVo/hwplKiHG24
6p7CQHB04igznJ9I43o5FOldDQI/04cd6aItmANNKl8UuQxYbfBcIAc7ct/aSLw9qwpeDa14RWXk
wc+o8g0Z+4NobXCdoBBxM1jdRpMOUu9HFo3fqfD1SeMrV0c/CDc7aWQnxv9/IuAOENMWQW4fUbYJ
HlIrr13dLJVK/uuS6WRYxm3EPIgpw6905QGCZ9Umiq9WMYdOedDpJsy1DyMkMFS7oOe0Yh8moGXd
sNsGuqth0qy/cQR/YdTYWILlnkUcQIm57CqdcUM50UVFx1D2CR+ZnvC0vg8phxl0l0XaF39hm74H
VfZnuuU/dxAfZkBsUUqHCAafchmek541iLzRncheiQVXTOwwp6WOpz7QySTN0nmubSkgp7e8fMvB
+MVZj3+W3xNyb15YXALoDugTZauQJ1glheYrdozBQfLWuJ52bsIecLz9bbBKkt1spC7Vu4L/QjQI
L2lwNB39PTBbiSw+fsRpeRxZAPaxgJWPGw5LJOtt36BDeQLlG3PcEPJe9pwwCcIbBIvBe8vLYU/G
j4wul99s4gqbwiLULdxumkNyTI+uzmzgxXsp+BkbBu4TbC1h6PBeIUqzTij7h01lNBNfVO6CjrMn
/NUdtsPlXvB16OOvCQkUqE20wZMXLtQcpHLpNrDDhPHr2MjqlpqDJrh7WqWuegMcFT0uRL0XgFBW
+P6P6AKvyIJLQf06sS2iY/qyc5EHKYPvVflVw31ovG0eUtCdZVsV0YSGzavTu6vETfw6G9esj26p
kz/xb9zTUp17ebFJFvjWi03Jrk2YDVdpBy55Wd9ESqeyMr5R4SCqZtnK+pQMyS52fkhX7iszuFVm
lK31eaVUclqHyh0HzHYqiZBFURetR6vGJi98J9A/6ohnCoVhCzN4jYWQquvcOtTO1iqrH1IrZ3Jr
uFWy6ot71R1sZ7luwnmotuRSeMGPEOE2gWk8tb8Se8GqLzyNwRrlyqt5M0l2eYX3lHF3GqNsOXRl
DnkWTiYNYr94iZdaO304afAlkdWsitUPrnGqWX1B1hta1do0sHBRAUuo6RiP7p+DbEFOE+OsHXgH
p3gtmIZrujRqy4Oh4tav0k5Q8JKl7j4r9aONjHkTxsvJoxw65VZ6+rtuW3jVWd3SJL9urOEa9dYL
Afl96mGDGeksgM20MFEswiaCvjY+A2qlO501MqGXySyfg4WtTupgXqkfwYJbE9+ZAhZTg/vQmXzI
qTvvNYsLCJcYQOP/v6a/zfhTQJsFUnTx6BPgsPrSKT2L0owhtDy7MdVVOZp2jgmyCreMboDTMKu1
TxJmt8pBrzGyce9K9xkaz0BJXrzJob4Fn3PDltAqv92KHRj2z1yHsMNC1kHLYZLuN0N99LL+bmrR
qnNLv8g5HbOeItp62bLaK/TgQbXagmjx3U2aE5F2IiqS18DAiyWUTdgo1IDSSmJr6nEywrPI8Doq
1OkZhK2Na6wzmpkVinAAtLBchib2fPK121xJ91QzU/As009V+YyRrmsr92Pji93eYej7lYvugflo
n3mkUOns1lxxtQW2J8N5mccwU13UOMU9Z3pDWBYCgXtKdoBPLsQ498BUD5XqIv5aVHPwZYud4lxR
gLlwW/kdAy+PDIddinzE/GYpCVzalX13XP6EeKRl5JVqBPIQS5U1orCwQSjwUXX+0pb5y/4S3h3l
8ERpiR7m0Em6ke1GhiEb2KYwQQW5C2ImBOMarOWZyuY7ZrXNV6luE1oJtLtivAPTf5R82TDFrGry
L1mGdKuPyS6aZnkUgx7NMGPmfjQQ08OivZEO35TgOYNECVdFmKzijMhPc84K2tdlwmKSvc/kgWuD
CnxV22rdk+eOUJ4DGjdAYqWwFjPINI+sT3aazt2+HB9EO7+bAtAxxt1kiF8mrbmW4Z4zF6U+v6io
PbYJwEcCeLFc7D8eKjq+OA0+hRftagKJAVYDa5I8S7CCiQGrmzSnTJ3wCKs/pJ7gpJBPkHFOJpqM
tin3fendOu0qp4tp6du5BUDHR6WcWg9ambIUELoFpFhnRhRAbDQxVxgCg29GYHl0WYwK39ZqAsXO
l9ANDoxrXImnZajv7YRCbAetX1cfURYsxtmcalYt+md/hCCwZz6hZyFxtsmQPQxk7Nbubm2w18qL
les3q6GjVXVWYraIR0TqdTyUOr9nd9q0eXseBK4H66wY9g4AyQ9r5k3eILEzkpsYR8w828d1d6kr
rkMThAvI8IX4g/1MloFFRl6Nx8SoNua8Q83CR2Hiq+/Jc3MpNwYdqDfy2nJUHZ8l3Vep2guFO5rh
qEcmhHtMKHKmI325DNAai04Zv9Msumwr9N52CL3ZSPyFAVLjprbsm+6MLTdaZomNYkrOYlRWdVQA
M4o2msoSYqSvPitpFayggEQUH9uqb1owwSszRjILb1PrnLIhf5SUomvAOBXRH+hGfChcQb3wHAOt
TaHJZ+NPK8x3aVlHyGUr6jVZoKfWa63z2c8EGA12IqT7fI6dbetijLeDQ0F7UPWsOCpopGQvAQHQ
YcmtG4cORn0jFUKM5haktgs2w3saTczXtj6MjBpRaayJe2xtZROr2EGCMdmEGFX0HAhW/a82lTfP
YAuTMqhADbXNadty9UqpVwc6B9FEiBMf62VDNwYBnAYo2fhsQCWb+Xip0C8UXppIz18yDsRSKrvU
q9ifdbso6BChmZ+qHu69G9hXHTEzCNFWAdrxOYNGjWtDadammwWIGHhkBjoaQlj3A4kV7rqk2LVh
22NsyGL72nfXQiPskUoPgTQ7Cj6MhiQiP7e3YIc1ex7DYrxESvZFmvJ9GiPAAfNfDa1oLCaeKNv8
tNucOLOflyNwOjZuDeRV43WsNPTwsDhJRTm6VGBqxocI3z1an8ok//L0mQLRHgT45VjV/RqJmm/U
9F3Y2ssovc2QA14Ol6V2DPpukyN3ZjDCY9v9FSqZWBJt0YKi3Wssp7kzEllFtNuAqizdySJ6FDWS
BbV35hGhzKKU7OiNT0CxxjKocBEk0TZQQbMVqcWi2IrXKWv18M6tYSMy5twyuIA63kZcXdOQIvpI
c+9ZlPsQ9AKcvBzrMy5EGVGpJFrSWz4k1yYgMY/biHBDRTpdlz9onjMPGFwOm9/5Awxu9eQqfosA
TB/yqRqaPfGTPf7SrYt9IMpaHuH6Erh/+NYQwLMVoR2GSsqzGK7cZhG3BNjMFevVhl3eqP7TRlz9
QXwUjcnL4HHvD7eq9uaaA0Eb/FOJj5SLswhzVLYMIrbx1HznRXgZkNlrrAMLCvlek9qmifNgideI
P3oqj0n2kwdPJ9my3viLGZmKtLyrzL3xXPCTF34y5C/qdElGuU+76FdRjCWG02XfNu+hKfYkPPUR
R0xRWGBJVGaS2WBYqK8gQS5p6Z1Tys0Hs3q69bisOQQVBWt5qH+Go1jzzh9bo1rb8Uco9wM5z4Aj
riA5TAwnSqxlPj4cRqUc/QgVv/NZkzACdouRBEdXKstbTN4dn9sSgWNNueyehsxlnJuHJmSlIOV+
xDVN58suBmhWse4Kgr8sB9Ha5tilfuemqzy8OeLfgHRqZfEiIUxvaXtquq6u111UsdbtchsG/zw6
l8MGONjE2Ss3BoTW5Mvx0rXgtUJzCW244rxJeqLx593N7kMZlWUo5LbmCyPKTyNTAf/ctKh+gvxm
3rRelJQgX7pNJH1MMCQ1LeMNNS2Py523M3CTLKJePctYxcqcrwuVb5eZOf0lGchKG1G+75xixTbr
KKFeO0W3UgURtvjMDxGQA54j75MFxjkfXtX0FHIkK3MkmDfDTu8KBqHe7LmZoGCBjEysbg2iYJv0
j/krCD0PiuS4NChTc7JfDnhCFAO4tP5fXha+wqq3o8xJH/AHVKuhTB9GdXESEq3/YvadujHgVjmU
xa3h6p2o3669BXWwjMx7YxW+BvWbs5EBhp7Ua4LBnNMJhmm5sqNnb6ILjS/M3JSiNqIGiMcphC1W
F8gDeBkNkaebrFeZjiJyLzSmfWMu/AjphKaKxvX12L5z3iybq7TYn8cJufmsGt+Sovun27qzILbS
rsCfZEsX1WJrZD/cvKhVATGYo0bga2XP1jSfepdYz35wz1AL/I5IG03xhAf7Vj1HZXmt29JeeGH9
Lrq50c3K3deuHn+1OqRJGkMxTC+PXkWybKBtdq71klJnfyeR0ZLD4Gerq+bHlE1/CaCZSGn4A2mC
CSQpJZTHyBeFjq3DKUpKNEBA0+iOtGNlu0LX7N2AQIag0v2ohMyBb6py65Q3eELVJc8ebNvHDStK
DLO1UOlDkzlshafFx3UMvns+gFArSucHbbqcPkW3Veo/PX2U+a7Hfp17Tx2T4lhwHQ5ySmtAyiJf
BJ6zKNR/mf7ejsUGtUyoXJiKpe3thA02LN1AHbGqr4kPP9WHEFAB0rNmp1pt7YDSmTYYqFgJQx9d
lCbGRn7soX0IrXfSiW6y1RNIHPWLDV8iQIQsrz1Ps2Iou9FyN5ruw5/kvd9n1RIYCsXCeJzKDWFe
BqWr6FEHXyQX+9r6w1NsJqzuiYXb3ROnqIfPFcSEnk7LCY+E+SwI+NnBThSAlUJIED0sYfzn4i/B
HgK40ic8urTg1CrtpgZ7kOKZyytWWZLn9m8owtXMMLO3ZsRbrm6Ew4yLD07gzJ5vtCGfY2w+g/eX
9Cc9ejZ0YFXxvop+G3FRandl0rtDYVV3T1GDyZTskYwSDxOgBhTADfhvewTiUNOGErA5LCd67wwM
CioCzCHsdy7fX0qcSK+senlKCNm0FDs053YCwv1Xawfvrxu58Gp73pQlLe5l9Z5XAgtWfCzY5MGT
PTTiDNcRlPcbhYOqTltU0vEVBWlU00HJu4UUyV0dOH9Hkd0bQLyFU30IspzKuMqzo8fYbcb1pkG3
t6JuhdiynL0EGptqm6tuad+qGn0D67hYqGj+enjOgnNbeQCBP0AeAIVZhLzxbMrIGLotJm0uLXqC
J6haNl//PzmIGUFPslAtfS1nanDnQPnWrju8XcaibNZ0Ha0IdPZInU1JcF672dZnKN1Vb/oe7LG5
/tTmQPKmFy4SYPIq42hrvmlf07tJGrEWGHQYQKZkD+CIbAK8eXeZtMlO4ZRmeegRPiZ8xY4cWg47
RnxdFj6/vToR9uZHkxOtGUlvywnvARB+PdFXDj+atHy35wBv8PAGxF+EtJB5NCnfSn3Afv6ZUZLk
MSaK6Bo5x0KVR0dyh6v5VirLqPto+CmbHFI6H6mK/+/J6rXONbRIupaQvpxFq8qdi5moqN6w+aG5
uM25w0GeW184BQKVE6Jm6uwhicWkfAl4pDAg+trXUfTjfhPbfsAUWZtbWbFwwgPDJRH0GhE7OhAY
cvpnAJhAwFHLq9+ibHcZMYPe+oRpjO9l21vJNpwoSQEFPGAcnZHXDqtag+tIwfZzfmDMlWsjFVOw
yYqJWO0ytr4cfmoVlX3V+KXSQN5ONxp0FuAMhKQR0nx2nMlDwjPT/cOmidMECy5LJvZAoG7XVGDy
UuO1ZlOps0Y12hQcCwjEEURRs3c6kIvs8acBY9XczTWuXYvrNV+SmHd4LqvLWDCPTGmEinRE6Yhu
Ag93m1c+yqh4CG1+romVWgVDiJaqy67A/se2hveaNggzVR5FBFKI0hAW7G6EeKW3341iAwQZp0uv
IxiWqwn9smK5U7UlEPe7Bc+LdcSG8S4W1F9W5FDqAAY9eaUlhZA0BiREdQpQvaUnZiUSwTWIsBjQ
U9tuEho2kIZyw6+TlEgUf1G2BCsl2/VFrPh1GF7MuKDJkU6iAcknCotijR+7f6OxmsCn/Cmzirld
qatVmVrxOW7V1+AeVP+xdx47kivZlv2Vhxo/KxiFUQxq0B6uRXhoNSFCUgujJr++F+uhGw8N9KDn
DRQuUDdvZni600k7Z++9ttUhbSTyJYR1HmDpf+oYs07K7R8t3MgDyMEFppI4bC4dFF5cs5gDVD1w
YH1NVYQjGOC8oruEmFKOn7ufBWC/s5Fci97GlO/uLD7YDg2OmY9VUXUzeeMGatVhRrDiZoIVsj9F
IJj7t44gY2DeWuUPybhVeOmCF5zoR0lpkDs3h4AtjoU3jEfdhsKTeWUQG5SKEiQDMkjuRun53/+g
dAD3ek9jFwOcgUruW+SPZWn/peXQrAsHh3Ao6wiyofFFmVq/VRoJKQwgIKnBf5CO4nQf1z8+I9+q
o5tyNMz+fjmeIQ/skrCXN1YLOUPQAaxNH8Mr6PmtpaM716KauEveUwefRWUTdCR8R4K5szZcxt0l
99kgubWwPxLoVXXMiQcW+UgcJCzn6rGmTYR6i3x0yT21YHbDu4kCK0fWfAFbtpvuRFqAMsGGCi58
UxM3iyafboZSATbsiTvOxWs0B29DO53pWfoZuHxfBNlNKHLhbnKy+CSq6i5JG/vV1UO+sUV6ho7E
aWA3cD0lGHzI/IMlXJCW05xhdT52HbEgSXKrWTdYtfgO+9Z0Sm2qKizuyGV0aWdNq9h0pzmXK5vP
rjsbEkgbTlIZeW/AbwxiOgbk9Ly7CZR6/EPaupXzQ12klyIPPdiOzdcUnIAkf7RTv9VZcB9Z3aVQ
fJY6Q2ykcLXw/F+cO+0qxGxXptZZW5GzYE6umbJfCIzeawa7pdxioP7ONS49J4aWvxTlUkhDe3vE
gU2WREJ+i+TwPvbNl6kSrLItZQzyxibqQTAauwJKDBdrmA8ns1ePRWRBffxsMFVqzb/uefCzKWzE
b2139z0z9khWvCXxXvDE4DnN1vg3Tz5F+TDJh7i9Dep4m0mHB1l4MKqnwv3qcBhqjxZeGnOn4kDO
wQofNaEGEn9rFSXgBc2bJr8YKdoEPuoqxIhVIhJh26zWlZWAOld7rdL7mIc0ySmIF88Zu0XqJ9eV
RJ+KsCTSzzbsOOOV3OQX07tHaWfD9r/tXizxO9qvc8iLAoDkyLcWO2ZS2Aw3P3zLj2VkYVcrdi+0
PRPmMXY1aRJVx8/5VNNMOGz74KdI9YbGFjZf1LMt534g8mED6V8dNE+7IptuLZAJVGBZWztTn7T5
WQYzKM/HEAekWeFgSFmPd+m8H3msDhOh2gkQEYQSPVHyKuWm5p2dR3fXZahps1TvsTs+0KG9N2wc
VloF32VbHOlsfUpctdL1BUFz3eNdqrzkpTRPhmYLypxgx3I9ojlqzHz6fQreaeN77+V4Q0/PYx1A
qvEQ+Qj3sCVaF/c5afnMonYijW9mFqGV7Tz0jONopjBo7+cGWlza6mNAALU2XuKkfosVfC4HVjk3
bxcshv6i835dmsVVl85xqXsrabENObAK1l5WTIrY69go9BwaXBzMIVlhTAiDy9K934bxIRL9NUnh
4E00IzNcmPZtzTLLRpa3SXh64a3TcOsyhk2Rkqrt1nUoXgKUD1NX+5KBOAJA5Tvu2sVP0VEhA9R3
kGzvcEpnMHa6NrrE9r0qGpj5aE7dOuN/IroOVEwhu3aF4FIBd9uQ6WtaDlTGe09irmwGsh071bJs
AqnZ8Gw3Vf/R29NNsoNPwWO7X2e+C8GXucQMSApj3y0c+yXlAygYYxW94TP6ui38GzFPWHtpEJLJ
xWIIZ0yif3Cd53Ql1s0LR3xfRLwlp9xsuKza46K/Jz0ipMn6mf528tQB6QTKlAQ5mPlnmn5RM4/U
COH8uEij38d/f1Fi8Zt5EjTPMAg2UY7AXlrnHCtpZZ8ien8Kg4sNG0nWV5so/FHdsJkKNmNQqabk
mfv/qvHCC07x9zZ5HOhxcPAxkv24C5hZHHO869gO2KlzD+91IyJid05AOJ3z+lQiuuLIqHk6dnR9
0PoMISx9X2xPnTQOjhtsRlGdg6S4W+KTaXBfQXgsuZcNtXHAQkvhB6gn+VmkEz8Xk64U81PcczuY
hyNovjeDo1Ai8ExQFTZLd6vNfAfJnkh58zBCmOOZomliYt3EmqRB4LIidnbytLikZfQ1QhFwemab
SN9Tdr7pJ2A91j1tQysyCocdAMK1P3bfUVE/LkcrA8PJTRR0B03+xhcd7vAqXOG6X5tA80fC/wUo
AJGcTOy6begduLlw3QBMFAG/O+f7359g6FwavsMFLEI3OpUKcxBklNKzD7lWtAL4N8yYdVf/CQyD
SducUtN4bJgFpuASFlcPkusos0/Ke7b2zxhd7aY9eGN3WxSwDoknESQd+MbB1UCzwRdmTgepxIPd
jyd0tnNDuCJrNEQxMPgBpYWFLg8FdeCBvLqGfW0lAy1dgXJ8tGbwCGnv/UYMsXH36ij64YDuwYZ6
JkexjzFKtM12ZDGqGCLphxR2Be8J5VI8sNMrfGtLp8FzMkz74bu03J1LAIgY7sExfd7qdNo3DphI
t37vfHYxM2rNyyj3PjNJbutTZJTQOKxtXN8no/eaTOVFW5T3LJ8PXGTbOyrvJeBYORrz1V2SMoum
w9fDY7+FalKI9iq8YZ15b1G5s+ffbMq3PWqFEwFhSPLfpCueLC5+QbqBLx5H9YOUUFLwRkcgbtKp
2U2SVhy3OxotBq1WfMNUvQOoRDPDI73Fe8cejkaHhwYMptHH+97GVNtnt21GuQNidIhtlQDIpWRP
6ZS4clG9E94fvbUi8RQNAIhUv+ttkzgYkSA7w5Yf3RjFXU5vr26yLREkdC74CEeDh4D1Gw4LXmJl
MZrTE75Jk2cyhJ7l7tMKQhEZFTpNnvzB3zW9vu2rb69mkxXx1Wc80PB2+vRgsv8KOdFa7UNb6Svw
ZqbRbuM0MFEMg9696ZobyVs/X2sW9aX5W3fPaeTAq0kXHwL31J0ZVcfWbuHGVXgURgyyPK/x88qU
VlDmkrQKf0LaCgMOP34+v4bzLUVsv6reAr7e0XCBO+xF0fLhmziWvzBoABAK7uasA/cc/CTQT8r6
vaBrAvWNeHKEH7GPi2sEn/TEhn7fhvlNovHdbxmkCjLQcUUX6z1wKQCryDW4j8zw3Z2WgSvcOF8i
bXcd0B+JryzMup2K+dnGB0e+D80ZneAjAR/o4WQfC1adOftQ9thofjyKbsuZpS/9GDj3crtluf2R
Unxq5x9mSa40cV+lC0lzequD36Yw1vS5gknb+81XWo070XGolvKBU6qB0ASH++A6rxi1tnWJzO/j
IebYW6bnsr6f3exBOI+DJz6Fc5eN3QbhfhV2GGPcv7RQZ0g1K9KVlQ4/C2yyJm3pshLAhAFri2E1
cZMK5j+Tx/yYHdSIdwdoD8ftnbb/pkiQOhUHhxhdbj5b5RPASih+AidsAJ4RsRa0I0wi7IV0bzGH
wl3DfZ5sF3m+Jwni69sl5uYYxsbiZhbhXc7o9fMmeHRN8hmZ0Ojz4SGnNIjeZ+CL0V5U22BAUpiI
1zmPzb+bgO+sTN0vuaWC9vYYzX0ECSHLZqtivQcDcxx/gwpQZQd4Ix6bdUgkoVP1WmKjWyFGwp2x
t1i5DmkoWfUN3zGgDGY9ssi1n+IsBFEOUXCf9BdpH+pnhBbBATTb9/e80mCWp/F2JBXsJndxdo8R
HPup0Ip1zEsQXZMeEN6PZOMWbtnZDv5T1F/neTek5zgi77Z2P/xygXG9lxjzuhrd09QbUXOnO0Iv
PFjcaZw/c/S3Nvq6DcG/4YnlTefe6G4cEMt9w7V1jeJFrPepVGMhNaZn1MupTk7a9nfg905ewz5J
/WAH4OLBf+9zPBDWqq9ZSjbOPd8pzsc936toR7sAC5rmavd/Be1wtXWxeabBxGL2sJ4jI+pXQ32l
UqENm5PLA12PRGWHG1Nc26jajq249U5J++wA8UjN55C95pS7B7z6bn4EuLimwhPp6FQjOeZIot5t
y08f6/GbKj1qbCKzuZbjRx7CORNjeItNoqD+LLlxuppSwSE59ZS3HeOoowsaEC+PhSCH3sWp3cWQ
MGVqI3Gw9NPUvoS8ErK1rOchQ000lLEaghOEjyNNcnNvDMUTHS/iJHW8psq5uM5hI+9x1a1pv4W9
QeRmoxLqYsLUgJRoe9RbTexHGgPaVUpKnP5Ju8S/ciP8YuM3OLjzTJH3h401Ad56ltWOzCs9ywto
p/Fc8zga4W3ngB8bobRxyxZ2vI5C/Ukh7sKazd9MI5i3jTrA1om3QWT9oQl9dl2RXAqo1Nzww6ME
j34OICki3vlMjQDXcTccYwBfpxZ8GhbxqrpEQuX0UDQZsg5jrhX04auye1iAcIl2//6/jQtyLPYr
nKHLr5IN2BvJZD3Q3ZA/4Wt3ONk3mGe+kxIvgNEn0xX0k3NKWxtPtCj4/ij2YGqp7HDb4j5lTjmQ
i5HeMTIq5+ql0Ljadk62haKj3nZKYz23s7crJ58NRuGpEyvgn9ieoMdZ3odBSwPHq8HbSEuKU1NF
QBBTuuk0bRTwxYwEFopWX0OdyROlRvPJL7u/AlDmtulkvu6MBPPoPJDyhNZE+ssf93XFFDGZc7Mf
JrS80e/V3nfzO3+cND9UwSj1wmDbK5D8ncaRsvQE+wsUoO8rjeu2pnyuSSqSDpXL5sUSx6zrBH/B
/r62xnK79DjHEYDHaNnNSQ+0atZO5jHMCmdfg6NLc+GcXLILUwc5uXTVKccmy2XY3OkiKgn7kp/k
PAp6Jh6uQIe9Y1uz/Q5oFePsYdq7PArjcxTfqmE2TmX3ElNgfQbBaHYxrhnL6si3siczCqDYrhGz
dwhmrG+d1oci3EOTIw1E2GhrF82HH/fgVXngOgnYSHrLaap2uLAlWuTd3N3zxqmTrG/GOK4PMxcw
hE6I+iadVSauJ/oz1UXJP/gm3MTK6h2b+YwDRtw1wDc5AoYoe53p7WeXxxDhoMtMaGcW29QIvkdZ
wcFsmSWjajhGdsqtvCo/YqxWl1oEe2Ouc4qGy99hYiOPXxtiUBCfmlEcHZeQnxPocpOY9oZGLWvD
qMpaTWTprs37I4+2xxYijghgZkQS6Szq0+iEsAfzBgyOT20r3XOkOdOOubZagjbd5OOK2s1BF+xb
wYm9tE96VrDtSb2hxCtcWHnAyWDECAGub5zTxVYI1SCqs0NERobY13AhJ03giZlBH+qMPZhdLOv2
mLDh4BLsyHxJRAQlfiqpHgTrJOUUEH25hmiVe9cEv5O77+1C8faWCKM96ycl9ILS6a3dqJtnzyLM
luTVFbofskE50tppFvZZFc8NdOxD72DcZMG4KzPWayX4RV2C0QvtS9bJaV8pNkhWDykWDjy9CTxF
abjgXpXb6K8CQOo8cypyOiARI4BTaKZbtDdwqFM0srUzsIHGeMk1rszADupXhwPNXkZqPSxB2Lhj
2EvzeCn1QLoNx/LWzBYTDLdkGXXR1h3M7tpHTX/FVvxt10l6mEFzhIV5yWs4Lnk/xUSpcHnFPLK8
7G7mYljh0/JpEsXG28RwBf3S+1Ymd/Q0MpbJMeSolFOmk7vQqoEPIck6y90he6q7/AVsG8omsXkd
tePWMwfy925EeYcYXs0ocWC2p3Lrd09VLPWtFcW/dmrHO0m2FFercNdNpwCypSwqZAkEoKO2fiK4
8pwSPvTdYV6boiRtGjsPvkBEs5aVReu/xE3tbEy7+9FZjx7dS8p09phfaQRODbWWWMeKnPw+qLJ4
O9L6wdnJ5+ubd2IjM/FDYwPrApMsIbCKGGc9hpRmkgBhA4hsk+W9mV1LXAjI+CFwyMay6lslRwGU
68wifV13CDh+AeTQbs1nuvdIZfjDuFJy/DFiC2JcXDi4uYvnmSEsY1EL1YjPqgjrnZgvRs64NlRY
9aA0kcKm98fqfGL4FXTSfzPti06fqmj89Bo3IzTOeFJb2FfzJRw6l8PP0IXlBa25vCTG3xiO3jEw
RmdXze6dMabp0XVA2YouOYtaswcyrM0EPJxKWVi+PQIcJ2NS3N00HKBBniaWXmeNGSHAHRI08jFi
9X3w2/Smrgi4V4B6VvYX4SVvtVzjOhh+UmF80xJ7tELwwl7jVIcZjTrFKxSm6hHrh0rhk0cuYSBH
TA+Yyux7X39Moblnj2cT/oT5Fo7MbF1k0Alp1huSWAPUR4qx9RJeD0ceTV2+M6zWAXYnj3xmcuPL
Ilt77NlbXd4Glca1zsNl4yKfmxazS5R31FzBY44HbMFQz2wGgbo/Rg7sixzTGs3n/jbMfNjwtiBR
DjjGoh6VngSKc+N0WEVOeVwu8ttZge0SLLZwpVGf7D3QLhnuBY42twLuX1I66WbijBv03XMrVsuZ
T49ilV1YRfZUU19jX2UnbQQIkpPWBBZo96glrATx6oz2MS9Kj7iVy7MgbClKJL08iW7j008Lci6v
mGprj4BIB2XTNRnDS7xNvivbQ+bjFWw/2sq1L3ZJT02DYy1wq1vtUd9qeRzMeD6VawSonH18GG4y
UYljTs+7MnqSvhl3zlgscbHShI+HlFOP7UfUtn+ZcjlBFzZA4KLZy4mThSCBtAG5nprgyBq/OeYh
Lm0jbOKNz7xvF1G0lZbzW4Xua0L1Ob8c3XDP93aBxPWW5QYpTuRZUqTvWe0Np7n1HjDg0dzdwxt1
PB/EuuK71PUOOUQcgL7m37fIl5NX8fAkyWgHylnpdARXAY2DnAppec9rmP8i/cNC6T7NFoDSGKp9
lxNdS0Vlw1xwK3aKJFwjCKTfE+ytJVNT51gko3S467uq3UWp+dRUqboUVCqAuMEICy9bshJCY7zD
l38BbW09ByHK66AAIHeN/QWTyjiUDenycQ79y7zYsAeGB9Wb+6wKrJPCpZPwM84VzpMbm/+eupap
pb2W+B3NJC9ACfOthvlLIi28Sg35cU5nPpoKnq7ZfElfvIVJz7EGAqBT6ho/BHvIWo9bbZHfSFpM
kewtgEzTPht4MVRhZuamV+0DqsPBoBCLCJN/jBIA/HT9ljvGfdCzjI5rnTsDfOVRbGtPLfA26yzx
hKC0tiuoMUzSrnHgLcR81iKTu3EMJDKnXN0ZAxKvKVcPsF8CgPbVYH+yijN6WSHI5lsju9a6sp9r
DyZbCWA1NkWyoc6cLLj8iNQ4vrO6F7QKrGWJ/azOen1sC9wStmm+EAp41Jwrr3MaHxWzwy1g/FuU
n37LUe0ZtzxNbiY+rLLhFVWTu50d3ACAuYHmOW7DV8tBA2guvVWeZ0WcYgK/euNKx2AWzSxc0YJ9
bDBbHzBVP8fptW9H59Imbrvm7F5p86cYc3mZMDEYCvlSyfACPaI5KYhchqOxW5cO0A8Gg3iML66H
+Kgy/2RI8R6MuPYYMtklGksgwX+eOvqdS2+ArjilD6x5WGxKfXadAC4ivDhg6/6xCuWhF8wt+JC7
jZnxJBpS6zSObXpFab3RInivIKvjx6ERE5beAJ1q1fsCn3OMWw4Om9/7bCtoxbtzZxoxydm9D0OQ
n/3pnmbCEB/JUozismnKGciT1DfXdt2SnBVRf4jpmbZBYuHzOhMWgONj9O8E4A9TnFnbJph+CinU
zo1PPS1XhY2Q03rWqlMOsnrR/VGvQqYlZsvU4/MtHCw7cYfzl48POISpzznMVbKTwXCTWvXH4NkM
GGUA6Cz8ML3pmWfnrmEY3zsT966hA4lmtZS/mUWM+byFX2r2BFyHphKXGtWwGNMRxrVzyOqJOxam
XunNj45R+td8NNfgEl0e4BMg3pZlPsASKp84tYRFjYkJrhUG3+xAY/PijYjfoy60ri4Gp0pEANtq
Y9qTXYNQYg0vVUsok8p2vJiLz9EzxoOXAN4tvHzYo0n8tJKFPgYRMNWJ4axTwj1G1DygAAJNAhS5
H/igyeDnjdue3aDbWjEvl/KBi92Z3W7uVILb18dCk1TTXuSBQazTQjBRnPm4lClfk9au6JJtZT7i
dsdBggd2ler0C6M4Cr3wqZjL/Wut0seoxqZqcZNZR05GdUEtQQaOEABNt+52nq9+TFWzxowK+O3a
Pxdt7NJfl671aM7r0aHugW3mKbTa6j3Gk5f6umYIyEpMAP6dKQRZ+MMoCDm0LTiYmU6mscZRyCZ2
HfN9XuXFQq5Koz9ajmCXJJiUZhdm70gadxianYvvTtOfXo3NiwwF7T5VdO/YeBPT0EZwxrPbuuPw
6kHab+HADiF6CkMQvRZGMxK3ioYtXmnivUV9bjr8K6bTHIzZ+ashuK3DmVQ7ix2aZvueLktGlXHs
VqOvzQ3zDDbO5DRM9CGrqLwFChkAWdjR6U3IhcwmSfdvurt8WIblievE2v6npLOAjp8+3ETGgyHc
c0U8kejcuiZgtHbnFl9MfLTrbtgO3CX3JfayBkr7OpwwUsKbadf4kMebbPb3/1lmiQlUx57pZuUU
3vgcKioXiLUCU+7gvyWR2rq4pWmYLcRDFWBMKeOGAkLzyQ+cYf//m1z/3eRKier/vcj1f2Rfn0X8
W9DbytXd/q/f8F8lrqbxT8kArjylXINLWvJHDb9N+69/GP4/TcfyTd9yeFIo2/rfHa62+U/HUQ6F
rz4xWNty1T/+oymRIv/1D8v/J//KUnxfDf7J0+v/pcPV5A/ivDiFZXH4+dc/XNPwiApJB1KdabgW
AXZ+/fvzgRt8wwv8zymDS4TRI6SXLjqZdvwri/acTd4FZXJvpu7ZsnLYIMONYlhPW3a8XRr/0kC2
1IJ9tTZerZqEhRPCwU9pvR/h37ulc/bjFzZNbwWEsCU1rTGXzR//7T2++68X+R9Fl99RYdEur4be
2v/z1fvS83Du0ArEX8O2eGv/+6uf03HkWI/5vYjydzu0zpVP7MrlsJGgMRXWJRwMAlMhxkBK7DGZ
4XXBLRTiH/8VU5YeNTsGtMRiPc6Cgrvw3i0w8ciBlTN4K2yBCTolPkZKXNpSwel08HukTUqbd2Af
W2IyHGvZ15Cu1qSfirJ49hMe167HYcfq5Tct2HrXaLD0k+HeYv5h2+B/2YZb3lh2ChoKHAz0VYR0
UK0fkUMiTJAmgo/InW9+JN8F6BBz0Sw8aIVZ+uCMDeDOFDdYFRS7MsSl12oHG+h01zEtMDCPHuV3
yY82zJGb3WhuKlVvZkJ5N3mQJDdyYfvIpVS6GuKz41cfsjzjZ4D6F6JCdq6EQ5Ryp7d753YKeW90
6s+EoGDzznm0iDktMwEQD/Flpjz9+sUbJDLAXz1/TSB63kaE2Huz8jab6uoB8udltmskWAtTBogs
opk0lUwJYj4mNrfiyZ5EOl9cloDqsvpxsGO0AgW0MLfiY28G2Sb1aPWVnbEri+CSNUs+ocBDBjcj
aRZ1HO75qk47/sHKjGJD30EWTEYQ6vS1B2V2IwY22Q2YNjR33LTp1lfzQ6uJ8MyanlOLFWawdJPH
7JFXy69VVIQsXpjaIUgIw2yf1s0pCK0L1am/qWruEwZCLs49OsSXTLHLpzBymsbZtjE2msqhRrgr
vBfJNqFtACP5IS6PkG7AFIvn5IsnVMtk1Q+vuFvnGLz6ktEvg4xYjc/WatnCbQKniU8LMqx1vwqK
AW/CHl1NlWVKrD5/E+m4Gy3zvtLsO8N5InmD1jt8Cun+GJDbhzj4LixKIHyfwzsqs0uc96Ly5dqq
xReYrmvWNAC4p2e8t20K+cOY49cJ/xb8nhdX9C7J5WCBg8pTacMTok4X7jdoxbInaE7Yyh3qbqWT
/FQGYueFxtXMjQdridLEvEqOrHfdqE7JoF/Myhv5sUup8jzdjm1/buOKqmeiiJZj/1WTvqBOszSp
radofnUIGqwaPAAY/N0M5+xpFPmnqolN2f1KKOcEELa8sdsMW/dwZpV+Tg1gfxMm8+APLZXfXDFZ
LH9MAfnWxQ+YqM1QiQ/dDR+iCghAl6x84ZyBKF6wBU7zMkIO7avkvjJui1YgG04S0yJHOKe+G8Kr
IFm7qnPF4bP8ZpPQ0AOhkHj1xcOBRNMHoWMHAuJotB2zMY1sFrYbRfGwIiDpw3hEAHhFBaA+jLaR
CEOdlQOis+L2bSqbdlU5DuuEEcOh4Zyli3nV9hmVnV5hKhwYmczuIubh2Uu5DhzsKGyu/pwIEamz
fHxd5mdbU01cpVwhQ/UiIwSkgrNuAS8J3KA3GadBN/dyMLkEmPDDPN7iI7l4dMiB0B1WJl0kS2qS
810KebjCMEGr58VGz+qnnF7nhi6V0mdxRMd37wavYmpPII922WJSy1roOlFn/2G7p/PxeWKLcJMM
yX2Uayo9uau003SHneHYx/lXIwiOQppRmcZtTmIBGP+lqMWrLsz3OQVWGtpLR3UywyFifCdPesxb
rDMgakChB+4pciCBToiUvZMke3YQr5Xl6gPFOmSkMEdPtt4oM9oVtfOJmvHGkhBpOjKfNbsUzqxy
HZl8sIshr0N7A34NkGGePitL3gY5TVglAHYoL04abp3W/+bd4Yq3TnWPUVwvjTJWTo46MhqY47Qc
0ruzl6OdnoQb0M5kEemB+/3j0c85q1rt2E9irM7C6YjbhvYvVqm4L6qHWDwkMG0OwiKuJFEARsEz
C2TIhyj6px7Zgq4T496ySPy0ZEmQUsBfjLhvQtydpThSrfjdiruF8hLnKQAr+OFxduzt8r6c2Q92
QYd1m6wob3W5lj2QYG8xBtOybK8H08T57t5FTv1HxOKzSAi1kVG11jwjV8ksX7PQh1jV10cjLzZD
KuaTbqcfwvMcHMqchb60zyJBO+N7+emWrn2o4pBJiJrAOqIjA1x+f1M0nIPnMvGR50Er58Jaq9u4
3/BR/dAngEojt4JcRJXkeq/GFtwPJX+LrH3jaRxdbRLPa1Q4YtoDmCYLloOhzUdb9Y+J02wnjxBM
0QYJ8gu3x4iiXyAgkRSULq/8IXW3VRlyGin6jxBPmb1ViiCNbVUWe2D6rMp+AStSMEqf1wTDxfvy
w2LeDElEQanfrIkJEwzK3u2Jb0CkzeamSonKzsVPoKtzrvXTFMTYvz0XCd28T4v4apmYUbJm307D
r/Cd4qDTjlmK31ZIPdwUyoVV5e9aJ9xr6zOxCDrTS/ksgoPFBIzEhOjQte8V7sXOHG6x/3+4TfhT
ef2MiHmw++RrtmyoqTXf3BmPxMAlyTZpS3PL0QFI1kv3asvpMrj1bWf1QNDI2tdoIRt+dsAIt2lt
l3SKAbUO4aZZ+9L6syhvuSkpjBis4zCj5FNyRekmr9UYzTcbwguFGvQ4hY26pEFp3Rh1hoBXg/j1
StgYmF10i5u2ZGBbzbb7UHPY28gFPWYP3rvR1ne2bPEjWaTGKlx3npurTT4BeCh9ed+xBCxb0W5n
HXNX8aFATcnOZbCWngPbmpBppe2tE5rI2eWjZWEML+wOL6aPpJ80952lLt3sn/NWPdDf/tNb9c+g
w/uA0HcRaXjQdv4gJusttt1ngyx10Q4PBOFCkDMxKffwtTcLVug5BItq+e9VejNKqTeUbfkrkxhn
ZffDuhy7FpDhTCRp6J5cO/7zcCdpK8CS4M8DuiFaxpubYqdsowgLnOrYRysaTp0+vbQD6yDZ0KvK
HTZH86GSLzplPU67xCE763xylWP59+WzI4y/vMiw51bskpTYQt9ykAfLnzy0iLuoJUelq10HmO7G
bKafSuvbGi0Vc8hipw1uJuxQPFcDxHvM1v5Am2Y7xM8NncdsUBBOabfhGIwt3Xx2GwAoKuBgn3mY
0aLxOSvrTw44kAuXOsuoohltcFYgHMi7DbTdOuBa8NORTe0PQwiRtRA4bewakkEgaHpJkArmEa9C
EuKBmANSDpZG9UuJo6miwsPSmN++RU9N2U0r3rsJ2kAFyzB/GzkOsUJ2DE70wK+BGneW9E6xMSZA
NoVHlUe9NrW2CFTYp9pHLVSjJ7CybwB5qY3SENvKtHMRjvkcC7+9SrCRIrbkBkT7NnJFum9ANmkj
R+NMBelf4AujH1x8R+cXp31PpKJap09fuQu/wXN6pbx8hI9YbbyZpEycQJ1y7igbak68WRCq3vIm
+Ytt62dkwU6slk31PGOaFd7esFw2B5VY+EOKHeQM2B4cUgUDpVLYxmL/Qg1s1CT7OPEfrTL+SHqO
vdL8KswOe7qnf2w3pJ9hKr21tuUesAWudI93w970tBEhlAx/QTVdp8B9YnsT3qSyGNYce9cO586N
I5qdaJS1Fj5JhxbdvCICXIpHhyLa/eD595Lcus0pdm3Okd6A9/iFtfTEnW6jC4YOQ/2boUT5Ab2x
eCrSk0G/8IriB7nqzQoGyriB9vFKTUS7yknDpHZ3shLGjT7XX8iZzX9NkWnaH2OXpIIzXqo8/mDL
bZyNBg+L8gk3G/mO8i502jL7FYW+m5T4G0b3NWiuTlbSD5wbgCra5fZOpAwGFusy9RQucH6T8jYZ
umhpav4E7TZvKyP9HGW8qXz7yzbbA7KgpGiLHP978kpVUIpgtVDBCkzWbf9o9sa3MXafknBZ2rWP
jBO3GC8fW5sma5L3ber89BWnytEDtDujOTlmuvi8AM4twROBxJWkgIaJxmkLMcrhXtmY4i8L3m32
3sSjzdcAXsmCYBj1SHX4qpXNqWpxFlgZ/fWzcy6MJ48KQrfvfuk+oKVo+UOMDky76/5UwaaF5WjV
WOtQJ5RjvwYWQNb/SdmZLDeubFn2V9JyjleOxuFAWeYzK/akRElUQzUTmKRQwNH37dfXQti1zLxv
VDUMBSV2gPvxc/ZemzHfV+yU9oGOLzYNbT3MZJHkiuiUsiJGBOsA58MYk9381DRQC8CL6AaxVN7Q
eUKNQ6IdAOFi8apH6Mir9M3Q6maIo3M10I3KmSLx/BjhTWJOiLW1Buc7tmccnH2Er6w9RhHiA+0c
+9yAdshXn3CROjGu/yA2q5NyyvNczS8OLXOd6q9wms+6BtrHi0nH6tUjYrZMAM+Nz6KhQq1ttPop
Bk/S26h8DCR4XvWSJx7F7ZJarzr5K0S8JDtOh75t3nsxfhVNCmFtqmvErQfO6dwV6nPQBgzVCqma
kohZw/zgO8o7pcXvIvSMQ91YxbH74wK7OhMQSM/NIRnNaIoxNmd8mpked3TIz9TAr0aKZ2QsfvJA
iE0c3MWslseg+hNTM7MRKXsvGsgRSnk3Y9v9ghFXLumn2UZXD60P2N1MX8cy/h4HdPqLMUNyHexq
X8K7QW3DgJUYU12fl/wPP5SfjGIetQkyHo0nKw3zK3sgd91OmAcE0PNbSe2sqqu2L/Q5ABSR77BG
3YFff6lpKgDwNo1yZhFfPY+SPUNny32E94kgz5CIQOZ5RUh0jAOG3uZkAuzKMsy2TWdRyRE64ej4
3mwXNomXEl1biZckmi8SUduqlz67EXRJyu2nqQv2/DBfkclGxeljrXCy7N0t2Fe96CWKkg/feIK0
FDCSSJ9kKaBK5HFzlnkld20Xj/dCyZ5JTh5c2SBea05fN5G7HCVLXJsjSadhyM2jsrh/T4I4xPS/
UCpiNsHCpVae43fP3091+oRK5a1gkGiBdK8T792IOOmp3jtZImMLAsqCLDt6rIO3qs3efXpiHLEY
MTZNetIE5aLagQfpFp9phKZuIVT1ZAeHUE5Jp/EYmon4x836C0fyh5Ak42rmwIih+C3XylqlfHxl
ah+LIHuRdX9DKwYvEJ7pdWv20CwBdfVIjCiQUoIuNWF+Hf0mI49fOAgRmaX7rRbha1TzYTaBQ3iH
fgn9JYgjIqXZcPMVNzVZhPkL1P91VIH7yYdIrqUl7ksb+VTnludolDwu3JVAchqNo8PpIPH7V2HA
HI/kOWZqAnrZKztwzICO7OyWVKFf8wzCbE7HH2x9w5HA00M3uJhzghOMxfpkDX68m/R9Wjj5LSJA
pN/L4AoP3kPCKWY1SjXhlh72MQixY0mHhpdm9GdNr8tcyH1jNpHZbZkfwFGvOgj9VZRZPzarIJ0g
BjA1clzSO0Hz/6qTVx59jZLprZzHAybGD8UaD4422ZGOigeDEmgs0T1EDvLOrj+kVoUCr+cIUwTj
oqoKy60YOWiFTrVWrd+s575dienGkV29BbM8YD517szA+HFSb97boj5mFi81MHBLtmDPVqUEKpcY
AH1G46Ui0nE1Z5gQvEK+mj5hpZVolmD5N+2u8jinua4h5DOdVgTgedAm8eNG4c6Y0VR7pU0dEz6N
rVUtH8FdHMtLDaqETbJbz3FrcDoCEBeWDgMBdfbxC9i4uruBCckoebN1ymvrguE4kYCTKTQ75LeR
wiQ4/oRzjDVqn5e4ZWHO3gdDcy+j5ILotGLeFcHbsL/CAK1HhAhWuBdTI9VPBDEi9RKJGQj92tKP
8weuU0zYw3rmtLKelfuYEAMG8CIhryooIA8awVoEsIJ0+JZNHhW3aTG0So1j1uJi4h5+mwu+J4oR
eDG8hbgglYEpRlVGF+IVQRLQrORTcXrjvk7ahzjFYEfELf3bDPXGPNpXJr/gq3tKnDAobjslj+Hc
IecYrqiRkDjZ6JJbYALjG7Stz9ZiKUn9Z1flO9sarlU0viXdcIh4RsQC8Y+wnB0jmZfBIrHUi378
PsZgYjNNYfIrMY+uujF5Gqv6bHOE6TD4jA2fKaCLozG092MhH2sfubRyXrsYYgsUL0t0W4KZlunf
8O027d5X0cW3N8Ja9Pv0uLb+aN36jC5Rnx7KBuIGujw6GVhiK9cyj3+e21BjvQ6qOlunisaLnbGx
F+aDUbLNGC46NOnbYBfUS+JMH928k3o4OJ14phXL5Nc3ECd3+Z3K2ZMkgWQ9rLqwrk9aHFob4bbP
W6EOU0v/b35KbIxc9fQsIyDG6Xh1zI6zY9k+x8O7gIuPqWaa9Q+0SkkDtSBEByuYN0a38AbRfjMW
yG2Dy5j+RuJilQPWDa4FQzn+ylwTtu6g5plkS1Z1bnE/BEpvDWAVg0ocYsG7m4nJAfLEsMIrUGBv
bmDtosdntgAxaOSzkr/jXJ6cgAEbagUausZDZUhum1q8UKPk+y6TRy0ykPf94l8mUylyuJV1Vaeb
MunA4S1ETCtYuzJ+jhjsrgFUMXQEJ9f4dNgHd7kbR7gjAxHWRVffGt3X4LlPJXFGsJfNRZFRg7Ei
LXRKezxYNhoyvw1xcPiBhayLBnMzpDvhcHsVw7CFAAcBOhpf4VKR9zzSamPqfAe1LAQPjS2hQ3Gb
B95DbWBmsGL3DlKcsE7LbWaJqxU4x8apb+dsmZ7TLAE5wvnLCM8VLRPhtHsvUufeb26tdHzz3Mi+
De8jjr6Iv92Y8WjoQ6OGtAb0T5OMER4z7Kx3nnZeuhAobd8VPzTET4Hg21s6LgGKBhxnrBDgvKEE
QxagC1k39nFZMQRcvFWfGPs45qmVZpRo2xSUpMFkCCdWVYkzPp3Vk4Wr0+Xu8kL/gmhLcv+GkMnz
+bExJ5zKIUFOGeRIZ1nMiOfJbLJmMOIO4Cw2bkxNCiR3zHM6SVO7Mhdvv4rLm9Lvz0H60ncs7y7u
YTE19wNBclXmnetOXxjdMJFlcFFxTSeN6NYOTxeDws6Z/M6QIfVMlWrZfDvtdF/SHbWM3tkEcnzr
fWQrhTLOBRPo3urfJkCGwVDct/Q3Bt3MtI1JIE1simePDPs5wzsIpo/5X+c0t5rgq47Cn5sKtUQ9
cKmMo76ZuWsK3wbyhu8jD28iWOS5E96k4VK2IzNzbHEq0cjpeUarFLTbZEjo8efyI0apxh/uIi69
lSs6os9GWtgDuBweMcV3eTK0+3DMSGgynmNTX/K63JlmdDP4w9Utod0UAk5FZ3LEiwIGDyFN4Xjv
5+65xBouKxYLnjDMq6esf85n52sYB1gvOeSBnotQfgVCfpmp+ICP4AHUvMdXlg3xm+rfXUM+jH1z
cIT6YKYVQntlq/KXFpCrIDakCyxhi66bzDcqoKBrdkg9Zv6IfQxZ3oY2/QlqFnAYV/QH8mvHHcGe
woJk6uUrT0k0SPzdYA1vgQp/hBoODQU/BAB9acBWoby6pMZwta0Gr5oFA67eYW3JAkyTbGFEQMXz
R9uIv17dVByF1tvR24YUY0BjmglMBxMtX2MYxKuWQKAuGv7LyKN3uqi/DReJDNHvEsGq5257b+Ts
LRGW4EQNXZjOMd8zostTAYkgzNl642Ul5ZQp8D/YL05AO5LEdV2KD3fgnP+XIuxM3iVbBeXKmDAu
Swne2dZWdZm8Za+NqQLcKeX8LvW+iMV34KPIjfnr8LNPfQySSqXzG/pUdFh2us7ZCljkIDdI+YCk
hlhbmp++/sl8MMpaWjvDRXzpLRdlr4Qk0z588izrjHgZJWOy6B5bXFYShN304wfzR4bQE0yBQwvZ
nE55ZLPH8TyVfJwhVbTtyBC1MdxVr3/acNqZrs0gxz7aQXVtuRwXTELyxb5FmFt9t3wz/YDmrKnu
83h8ZHuU9ruK+mM11wR26lvEp2tsK9uy4x4yhgMz2S2phtfCZQqTT9/JNG9KM/oxy/nZz5trQUxc
2blfAQo0Go3uYzsO9XbI3a+6dd4A1665aJ/iSJ+boL435ve2xRlhO4913L66MO4GFktDQsMJ+LZa
QgNQi+MJi77b3jnLjn6+csNz5NrJ0Yhpd3BQesgDfSMCfJZ5ArlIWPmuE9XJLflQFf5adMoMsvty
VynshHA9nlM7vRXwlGl99CD1gE0s26djYcSg43bREtOXS3xJYeqf2ByvtZCPodNuM65oJxDnhHG0
6IcjbYr+uHw0bkhwzwJzqub+KviOQClmD0QZP6aa2ZINVrruy7VpiOc8CpZ2hHhWRbftcvPDVdGu
N6x9F3ZQqnlRo+KzW1ahRfxBF57YMeAOpvYIvZnccyq5UaNpfh5N78zR4Sfq7KNfy0eGichd44vL
Wsl8m5cKOmIT1y+25z/OymSAgpvDSwfSl2kIcETsLXybiKEtwUhhWQSI2zr65IVKuUFlQnvAOuLB
mNatyIBvSWvjZe19nQ9vy0IRS4q+2AaN6YbPQXUwG32p2AjLtvsd8ZebgFwmlPWPyztLZ/Exj/IL
SPu+bonXzBrABzx6TiiWZX8YbVao5c9LhumbKQTrJC3SrhixZwuNJMcfAEJjNg4UBo84VXdafhq0
/eUYXWQTXzgMPytYzOSjQMIbrgkRYlP11bRjw4zAebRD+YVqsNjYyPG0mM9B31+tifZxBP52M6Aq
XUrTquKiRQdK+/3DHsfr8gl3DZ8o4wU2qnXCARwEH/1b9mqE9iGgR5AcCRGnGPiOVZidezLgNkKS
0lVH0t+SedBECzo28990FVZ36XhCIfQnPTvciBgTwWR1aOgTxixwnM4myLqdDBXFV94YOyqqe5Wv
/qgw/tf3+L/Dn+IvGUbzz//g398FtXoU6vZf/vnP/U9x95n9NP+x/NZ/Pervv/PPzdP/ef6330X9
b+en3fO/PvJvv8if/+vpN5/t59/+sf2jr7l0P/X0+NN0afvnSXihyyP/X//zL5XO81T+/Oe/fxdd
3i5/LYyKvwl4LGX+Dz3K8vf/+r3lrf7nvz/91F//Ivn58xt/iX7sfwims75vStM1TWR8/yX68f7h
mZ65/I9SJuIe579VP+4/TB8MrO85yjEtUyDG+Uv1gyDIsl1L+HTAkFkr1/3/Uf3Yvr8oY/6u+zGF
B8IUVgseZlP+i3Kma7t8RgzGgdg/E2lJ+nuHXMTzTIx9RbVpabp0iuLYylDXlfAGapyQEgoikHHM
E4UxcZyFa5YRDehmHF/ysv5FbgGZDpENJpw5IVpSWEeLtlxH7qs3oeScYxpvrkeGwMDUv44e3QTo
gM/Rwt1XVj8eIwzDbYgz1bcRENaIl43affJjGrxenh7yDLUnDjRj3UA0yRxsmTphOUAHYKKQRxMB
yz8MfmQbv0jRd1sdEB60wPkRWSJbD7xzFnvzQc4Cr8h4F4z40tFmYntQGF1LDvajqB/9jFqQ7I95
bQXWxgB8tzL65DnNxbx1Q0fyo7Lk2Jgz2yBDzeOs57p4cT1ZUuVE6sZBb7UuDngkyKpEALIy1RIV
w1loSzwjNPAREF/CamZoRNgYaBOmgIgd/a3MiL/J8p8CK3ZtKFwrFrFXVMHR1sv1R4D6dRt12ELm
bgReUdIuzgeQgYkDAt0FlBgyjNoNkxFtg7n6qZPJADLYHXAXpXuRn9xmOPll/OqPVyP6E9B5gy/g
V8IDFy39Jz0PNLGJ+5FWnOILZ8QAmKSnueKQGTnW72xpJDhZux3bFjK9E9x5FMErFI5raCGwP5BA
D8bTAOZnKWvJeWFoTwUcHNzSB1Lbok/x4YFldvFFKCj0H7yuA+OLauzpjuEndzLG8Ip+ldsG4SZa
DI9Z8Bkw02zzp7aj62w36BDcaOnGBOduMPceRvFQTuey/x2YDEV6fe16hxGFjI82/CAHGWcOHZHI
y4p0aGP+FPwFgpxxKgfJMQr6p4nxapllGdJ3yrw03s9yfo9jGkWDCVusz827IfoNeOZWgC0yWuPX
YC++c5RJQ8NxuxgKBmwkSqeAYI+gpchJYSldl1kNOq7BjMVQMjC8M+UH6DRKdZ+Pr+sq2rYujJz5
Ojk+uP3Gi1c4Nkg/wocbMRTPwwtzlztlem9yACIYWtk9XM91MzhIc9HecLJA8R1QakF1pDQ8jh3G
/HL2kbzxlp2se6yXEC+z39dme+fa6qk21bG1fuOa/3KT6T5P5Qtc+duyb+5t49N1p/0QMhW0pX51
4bxM40lSiYSyeVRm+V2HwT4kSK+L07NTLjaoF4c0Qz68G8J/0FRFdNJvswDgVkYO/SrIa2vToHyr
I/M5dN1jEiCA0nBC6Y9ab1UdPvJVr6135ZZfVkyrICXoDLG28W17YJGJSybyiCPFTRcygUK78OE5
+GmMtqGauaGQx5IEfL3o0GPb1fBJYvaxnbqHKDaPds34lRK4detPg8GOhEfKMRNLPsi/kiXJl+5D
WVCtoPAqkXeB0zq5IRejLbpbnRkQFRm2q0TdWCK5EiKxrl0qHZ3iArI01Ck4du8ZMNkR9/UqtTos
0WPydUC05XKltm9RnL762CDJtoHeNgIe652nKHXpRXQM9yKdNKvhUpv2RBul15vRt45ULOTQcxni
dh5fa2e6g0XMOVGEV3fibJ5G9teopx15TQRlEV5duSm0wYLOLT2pNv7ucPkYjnP2s4Ts+JkZovQe
MPttRD3zQK0fuxkGRQo+yWeawgjRvLFa9YyA8TUa6OeP43CPVwGejNnw8bu05BH6f9gomFdqyRfM
vUPYmPu4jjnyFVTSDhl6tIEGwZtKJaEbQYtWrkouvmsem677ZdcF7MbeYQI42YBOM66CMoQ5VKF3
bPALh35sbW2zv5pe+hW5mIdNRGtbAb2vrdVl9L44kEEk8q23xq/eAst+nUY0U0DPz/iE9IrR7a0y
GIQvr8Ej1EQZ3LZthZu7NS+9B+43jCSZDA0ioDF9rBSuSSYwQoYfnGEnlmMQ7SZ9o3RB3WX2gk+s
d1XzPc02MPUKJx7dyBDB/2tPT5guDe11O4Fu38TV6zQrDMrNyDtFehQhMnKMj3p+9Y1zmo6/ghDx
Z2JvDWQAxmweVdXR5s/dzyjzG3Cn1Z6T81vhKfhDMwB0ojFbEpOjIkLtNX0ODocFwo8vEQuzNRoG
2DiPRadI2tVo+686ybDvk5+CVXxDRX1TKu9ZTsgNijj/lWjtr4IC0z1UlNth4GTgtO4hqRTNVZAt
q8A2iWPP2XC9HGkYArFVH/sbdBRvfWv/xsK8bYYCJzEWJrrfHAAW7uuE1My1r70kTDNoJD5x2NM0
YC8w86+92y7j/E5th9AD4TboNdLI/TzjBmqlSrdRGL1XrWNsG9drN2SCeAZkMBS82oqg5WGN4e7F
K+DmG52wt9kdJ2bZ0LDGUM+Nanxb2fii5uBIu3WDQRW9ncOZNesZEaNeICu+Q+tazwBTxocY1/FK
tISa1EOyUfiDOjee1l5cvUUNmbLAmj4ss3oy+/QFzeNh9kdIZP3i0KhPYw6Ms0PAsCZysFgP5Bp5
U7rPAnZB6J9E2KGBXDn4W4U5kH5EDCF2cELsMbAwNurEonrVmy7d0zll9WHnXDuhSWNivm0sZbO8
GTjStokcSV7tUaqUQwus1VvjLbzrIRYC87N+q2Y8CFW+joxDrdCn/ZG6t8QVP+aGpBUbfadeTSZw
I3ZQ0004zZm99Y3gSzA8Qxlh+htJZQBK1zuAVaZ3FTDtSzgOQTgywZiRl5LUj01YUXMwXsBA0t8I
xihr7WNIHv1tRZYyChCqgjCBHxcvO2bwbJBojuCjfTXGFLd+EWGCXXQtlZ3uDZErVhy8L3aGQjBm
EtjnXYHbNNMARsVjDLfDEPYb9RCSxkqb27xPT/i/qPnqUa29Wa51lW+1x5LLjoeCCrBdaCHZmhHK
rvyl1hxt52zAo1IosPwU2HERtt8ogWfmYavANEakbMG30wQ/bPvH0TO3nck0MJnTiSTD5g5CwYmr
mHFfeIAgH+3qDMlOXZHabgWkupp1bdzEZPtalbAPoi43SmSkyrcsYnhg1nXP5FoTMCymLy358pFT
Ls9G2+JYEixFQdAfycN8nJaYT1vRcwo50IdzuKB+buqZuLNqRl276J8BRQWbPq3fwSmAdv+dhMRE
1MF1DLPvUMt7eqRIMEda+FxcpNk0SKf1hzJp1SmbxjZkLVXUF6rqY5nj1JxG+SuOfFRV5UOTQdq0
TYK2St9ABUTBGvO1mCJODxkhC1MCNAIBT44GCGWOxzAoR5TAd+Z++9q86ihFyClfuPJJqZE1grqy
vOD6fi4zRGRDRHu1Mutzm2afIq9beq1A0fE+EuEOiien/7XWUf9chckDByguvyX/KvGuqBm/a6lh
oZFs07ObnmLHBMRE1JOOBlJWec310N7RY7IP2dgiDARBOlbz4zxNJCDP9FlIgkDMILPfcVCeW5WC
xpfVhC8MEmBf4+fWV3MhBMP/+VAByyWb78bJ4UD5NdlBaTuOKyNj281CyVAkBmFTT+YyFkM8bJHN
tc1DtaOzF2ACwFCWNwSA0fnD9B835F0Bap+Y+dFjAVKUoLtM3bTcN2PxHc8B9QuYs/oXQYneRgBG
W7UIhGkPMaorFYE0VZ6TjF4iF2NuvFmUQ+u8tWk7DU6M0p8eDNiNix8LBPbwSUHs1vlhCt8JrQy2
ns38CrsUwoFhDg+NNW1aCu29GYFQpo7fZaR2rUUe3cikyc4VfhUGNCU1YQFhZKzBgBK7AqR7WWYp
mTWE7DHiagrLgR/nPyODyHKwz2PLKMDQ4luO6GEQfaCMTNQjZ1ADH/ytIEBk12X2r7wsDv5g7jqX
UAgSO5mDYB+G+D6tCb3jDCm732YkKW0M/HlWMa7dKnFeXeBKjFbY3HBu+xaQYEolUkhgih6NrSz7
rZz4t1Esb3AlI3owXkT3hpAPVM7FEKzt/Rz77hqj808rYfVPpFsT2PMeREitUtvY99OMhA1Q2xaT
OUoBJUHJ5uAPEDpvy60cgAhUsj5A66CdHuf0NTGn+wanQ5OpCgSQd+ECOZF5DvVLf5T1wKKXwjMc
h/hpasxnlAFohpvJW3dISW31JgY7YiMjVZwhzb63TH2ymoOKGPRZKAvuGNKQavOYDHHxVLQ29rWk
OSmkW+gJALgNjBbqRZhtwbeSRvEgStwFRLP+anwHQp9Wm6qt443F7H9kj92UND3WsYVqwo0tc0Xz
knMPdK6g8LxbFDzs92JwT046vgsiG+hFO2qXhehcAPkFK2bh+CtY2ym+QY6n3aFCVHOYNchNtzBv
4sxgcloIdcJ2eU9qErmeiLEVfavQQgQiCshlMUr/yTS2AM9IY4Okscx/1QqdzyeNPHff9sYjbYiY
jHvOr7gwblCh3lba56hHzICl1KmYkAd46F1kSS9CKC7MoV8mKoxh984AQDFz+Ls6ozefeqzJRqOO
XVhtLUSAx8opTi5X17rMYbQJe1Nk7IK+tECjMtR0chYm14rSdZrYaMakpKPfvGiyAjSTQoqIfDu3
HJSyQydJBxODAX+WNnDfovUYZ2tTEf60Z7CbcruIh6lPHoNU7qjxUQSYu7qKvL2ZgRkfccesPa+k
U98NZyP2rG3scY537fRUY6nqh3DcBI4hVuVon728OxDGRYdZNs95Bkte1G659szi99SRCdMv6ZIG
aVCgjlEWyIH8cNM+FIsw0/R7d1tp40qQV7lkYmlB3TKhz8BfxPIM/YE5Jy76NPFY3AnrqhSkJIRg
B8604PJClqRA4c2d4TGWBuaLlhCbtEdP4omacPWxGNaNV/Y77K9vmeJk6TH0Imgd2PrUv6QG9sUK
5aukIbpVOnbWCa9LmZyZpGWTTE3WjHThuu4K2EsbjrGkFin3rR6dfc7vWjpkS9eYV9gt173NJyNm
gHCLWsdRaLURkpBYTcsg9vHSCyLkjJaiE6ztZUzMn6EDT1ZOI+KbaJcETDUnF61MGtKy97r6pgns
Byijfa3esrH8LSpuD4AJ07a0WhKFYHzSTcL+HS/4f/c9BdieTfKUVVfX70GZB9lNnaLt8mRxF5dj
eih6sBxpifihNFDnpPqTsgyXEqwAoMgEBAXfsQTBm4IRd5ADdqkFxKzTaKDV85+mRItFJK2IHatc
DjFtTWe6K59GlK60jLZZrF68LNZ0vl2MoukCxFQ8ZWSiGmU93LmldZrb+GLVxY+ab5UoDiy1GLMl
cBfZ4zPtguSm7xCz0OTycZytUpSeiAHag9U2VzuamCyk9JFdoD5+8qP1gAilQNdaCzIwG02TQs/m
yvbDT+Hd9kEM4uOVxFpGV6H/Yibt92SaRLJx/6OeJk9GNx8NsUPISEJ3pTeVQRNGFATNGUXERSaJ
83NTl+fL9Xq8sPdyy5vBa0fkhKjNbzERnZouWlwhfiW+3jq2wUVBEc+aBr3O5J6uO8T9dXEA3siQ
tuHgYpZozQx+SxFETVXDWtWBt+18ue8zmWyyvCaJYg4+/KrYDK716BXph10573ZyaWfnlSJdQTNH
K86ow0wxHhVW9AIKorYlC0U2/kRZ+6aoCZn9xBxhqifdufcgV363lvgaEoxZyzNHOv+2gBLmObxG
1OkoxkPCH5Lhxm7ltxNaVErieYbT1YG6xSUFWDwPDkWFaQzoGBJxgh9U5ez9onnybGB4NcT8P49D
Iv9VO+abYH1HJ+DtckFiid95wyomBWccKGIso6s5/DgHL+bAVRgp3dg0z7YAC9Q6RSJlgrqJWx9b
VVKsoz7GvhhzOUBI3TbOptQdidY0U6CVIRJizheysYJsz+MW0CXRyGydm76o0Ne0e3DT1RYoJzwG
LnhqQxMX4fxORiCnhV5uVfFaBY0mwAeTfzZcEouZthLdrpqrpzgNv0TrfpTSvh+AiJdN13CYB7At
WO+wwjDCistiLwtrabBON1nzLXKLu6sPLRxgyXfE0WIKvad5MJ/8Arl+33PeNYBWBIKu3NiBJbD6
dCPE7N148dYLrO++aT4WJPyqnkk31QEn+LSLTuZEcy2fNGWchGzgakSn3RdTlASrNEQmpyppDti3
NR2WPx6omq0fKw8y2aE+lll4B3hP0J2cgQvR5t+Vy/9LQzDCrHfWBKqoLQ9a5HuvUj7aIEFXuJP7
YhEhwXHbUAUxbQuc3wPfg2Sv95ntAO5Cg1VmL7pxXrIWiwXqVn4QNW84A9gvCkZn9VC8114M3/IT
B9dbJxkHdtxJGXjVKNI0r+lAD9p9LkRMIolnnkbDpSNokXjMMIvdS0D7ziGdFjV3ufZ/p0iAq6Y/
hbQrghldWK/5Mia7IwbZ/qqgZ60tkyUYKslgzmDtbKg/ZgKvPSSRakAeY6HGWsk6v6T5+AalbAXx
yaXNhDbR9NujsluQCvlE2IR/mm3yWaQ/AL4LsvfWCXcegoy1HZPobVMrTwZijlCU923dnk3YFZhU
b5OWCKuc7X2tsLz0iSPRlCQtIhz4py1hF53+NeFC7hpebN965A+zty1HeH2UhUBoWw7j1mxujA5K
V5B6tJGR2I8FllID/BTCP+dhjkWIKBWA7dK4wASwxIC0n0bqXlKl25MZkIs2z5SgKbEIU979ikea
RqVLGhwmpGhdoApwCveFGW1HzGOz5RZhibcWNhAmG7py0X1aY9kZkrMIbOhCvVdv62S8s4MpWDdE
v2XeUuoVwUX0fP2wzu6mMcFqMzM/aV6B8DyOCX2WRZCw5jPnDmDejKV1XQxJRLmEudWjhuK0sBe4
J0mE2TiTYZC+Rf5Umd8JFVbQzuJqxwWFDxp1cmpOr25kQmeDM7YJEqMCvZHtGKeTe6ic+xK41ooI
q2Lbx/o1RdecBg5BksQXYV2nqzDE7y2i+9CezC3O6pdWMg8p7bZdB56yee0DNZyOt90INzMTl7HB
dIsj3tp2cHupq5MjK+eVdgUomO4E0AInBcr2daIRYyrRryMwdPuuIOHPlEBPSudrSqE2yorxfNF3
SJ17g0VphnHoIiHeaNs/tK78QcOKj6TBMm5lnBU9jcXTmnLCCdHCIzCmU12BZ7NJsJwUJ5nc7ElD
kcxR+7C6ihriZ9Lw2QdBNd+4xi/yjfe5hXJ4aOkCWHG+sb3B3fhQ0Fq//YqYrFUMtZBdcgzXuaKv
gBICZUO27cX0OiVuvUtb3MwSFZmTQukMJ2Ob+pwkpVmerAyyakIaeNSdk4EslyDIPKpyE+Nfy8cu
Sc7u3eJXYKBwfoh2VV/NTG2AAJux/ZIqa9OFCNZAaJDo5EYWBkdSSexz49EC8+cApa+6qwzUBzp5
bRH8UwKNdLp9jlY2+XrZoG9x6IBpskk0s4xQYdyutqhBzJXEgMj6YX4QiLyfOrqSkFUWbknyHBv+
Q2AML8PgXpNWLDM2cKz0ZlA8uS0H93jcAftMIjs7LbExE952R23JYwS+a5dUhFX8HZBmIoJ3Bv1v
xFS82IsxJKvt32PQfpkBGoXAYwZfzAESVFZ8yI3wmIgfBYXo3zougLxx6l8dSl1KB+cyVLwpY7m8
Zc0Qqgla6hIOV6ROdwhXaJXErTqWFb4MMClrx8dUX6URYdXdhXgZdA0Tw/OqwuFmlc0206d8pBAH
3o1bIIYiNQXIaMjgC+sSm/OYn2Cb7HTn+9u+/vbL6d1D8r8xSuUwB6UbG1ti7zl+tAH6fewXIYyl
sjuW5t9WmRjQ7j8IniJQB1TKau4YiYPgxSOyYZMy12HYfM5lz9ki656TSv8kM3LVJH+HjUlEQEhi
aOnQXRk9e9sDU75NusvUDe+kDejDRNj1aZxhwochUQ3aNE+u/6nILkEx2GPWVtApo48k70KOLQkf
lNuCdiX3dOX5Eb4d7kJTZRbnhmwE6pVtC6cns9c7mXZLkIQihecmZ9GuBZ9WPsAKoCpHmUoxNSUZ
7MAJ3Mo4vdfKwcuQJw3DTZ/91rJunGB4Thb9qR8BYI4ayuqSm652GeIQLIa/hblHM4hXdsRhUaCS
WZSLh6ysycieEQwa8f9l7zyWG2e2Lf1EOJEwmQCmoqdIiqJcSROEXMF7m3j6+6FuRHffQQ963qPz
H6kkkSCQmXvvtb71GbCrkcGa/51tOtvki9PQaT1Fyw4WcW/Xxq7QzcXV0TexzbgfB/4KLoZHV4HS
c9KQHdPS+74OCSweFWLv8aEK/FNVxEwiqITpVmD/HRLrRk59ezfVEm4CKIOo/VaG/9z0/jUbFE0e
OM4WYy7cw7shPBtCF5ueWe4myobzNKvXsCbXMaB691tfbOYQd5grHcJBbO4saDF0cttg06dGt7JU
Rw9wVmvT8j4CK32r+yG+VFXziot5rxAOrLwYfhInjfdUmr9OyR7C2YudmP2NKIYjppVxrdl+qcjq
o5yjh97N1ZG9cVdEVGF9voj+mXBY2BJT5LUrIPi0O51NZzcx3M3k3svaZk88NUUdmdsb5Ck8CHX2
k3veB/z7qqB1CCxM5rMNOIQLJUEybHATf5Q1CDG6dJ1T/po5frsppLFc32X2o+sq1IDG0JyoU++6
XvebJEBDFkZfpQ23lhHE1ncduPs2BncJQGO7QAPWlmFyOo2XCeOqTds/SQOLt0RpZxd0stp6SD7C
JuPIL1D8TL2DXDcJH1RqI5INjMuUxpuJY+IG2dkyUNH5BtgTWlaHTOjY17faJJG3q+Zj6VQEkgEg
EOQ45SC8WESsbW05tATTxzIo3MfkoDUp8qWQJznrm6swsFGvZvNShllfkgV/m0T0uEINPy7VVNKY
39n3VZJt+677AeDE0yNH76gzdQZ9DVMxW5JY2wl4pwPreQlWioaw2+HdvkzBfAkFiIs8I1fIDyT9
yckN5iPemy+vmEZIa8b76NXEOpG6KGWLttpNPgj0EDWxx/Fk4PAhwTNIEFSjAhuJ16AM3iQz48+u
PRGc5J1YGe8GifqU0gE8hVWuXT6sdTZaA8psUjzQaVrqxVzouk0b3yrElKuxu8vKp9zvo/VYMVps
pnEb4qS+IwTbo2GOqmlCSeVBGN6EGS6CQTowAhq7Wo9Jv8cbT3ZkIG3kWQKQO4CjVd+7xFxPeKpj
LFp+nxGdFBekK8sW6XXnh+to4kA/miBegJLG0KSvw9hL1k6S7kbVv1DmE8zUnmyJmbyE8obiXe7Q
OfMZ8oQxwyK4zLO2FpMtLKbFZ2bAVs27tQqceDP3KoLZ+Zp50MEAM927xpgijrbu4pHtzMvpAis1
H9IyeSWrUK3CnrLIcYFLjMRUri3f+6iUN57Y4EEkLAKRHghJl9XuOe3iD2VJUrIEQLmhASMCzrLI
E/SSgoOOlOkOleihIdTobvbG5Bgm8r6SFpqcTL3FAvc3frNpjtzDkHUMPhYGn+dofz33ML8tSTpX
WPC7cdJOlDM7f245B9AQC8OV1dXDDk0y5ZTT/k2ZmM192e76mBNqZ+Yvpk8yi0aMt/Y71L9Wjho7
8vkQTFTPnDmnxdnR/6nQdhdI4Z7cJYkBpc+rX49LLll1GYLiyrpHtOGSH4eJW8HHoJlWH2tTPlUt
H4U9139dy8pXsnD3oxiBaet9MePE0j5ikLAky4TfuQ4otdc4n+izAqnZCzt7zXvmlK0yv62alruq
xYPT1K8p59+1nbl7o59hZ03eyYq5HQvZEmQ1845a2m/b3Gv2TeMiZ88B5xsy82iisp0N7mvhseIa
gfFSimlYwdU078Y1aoH2NKV4DErPzw5Bd0QSiLGuDJInuIYnoUAIZYQz6VwfBn+OEVAQiJON3+Tj
rmQcZMdK7IecsiUQuyyi2dpOJJeo7jEq22NlUTZNplkculGR46VJ9PRMFIwNQ+C6rg/4g2YiUtg5
XQOqEtSvxwEbxYrT4MhzguvCTNt3F2YqWabkyiHxlF1WnTl2/chXMxi7Y+CA+6uat04x25Hs9eBu
/ItWLAa+AxeCudSZjLVPS3ksFCPZ0fjV1sUUf1Wd/5N6+d9YEtLeENZeGvY2k9NbnwPNsXmqSHxh
JM1ysx5F+hMy/zLi+TdoSc/tWbbXA9hWO3euZGw796k9XnH8LoIgPI95Nn9F1KleSaMFhvu1HhP2
odQk2g1LILTOZnloAx7aCLSZx5dSwOPbjHMX7og5Pg12/h3UnbFuzCFcq8a7b2hBBIX5mTfdvLJ7
wjbEG0ou0hJgQdfVYWq4RMu0sg/TPc/zMswkFbdhiL7H8wR8wGY2HMMGTsb0lvXkm7RZSrGpLrlg
47EgTex8sR3gbtMeQ7XimeYnRyOG77OmLbGfLM3wVTPbd4ntWmx8NbUoY1twLEFGYG0KX1kExEs3
/h+zrNZdaa0KtN9HA5hRRiKQS6RIK6hJ0hBiD7YD8zTbk023uXmG8OCtBDPylTVhuauq0dnL4NYj
qguJC5x60m5C1c9nC+83DFq82v1lCB0kPOrJLcV+bMY/JZa9tWcRAt9AO86G/RzMCPRAJ0+BfkJU
/FdwSvSC5GGwGf6GdfyYNeVLHYM+tRuq+jjtz+NgdnsWprNIyDsrBhq7k1xBRqLhX8WvMiJw08TL
zSyfGf8lCfsfDeCeYRb/ovKDaZ0nNphtA1MA7Zma0Qme8uku7jU2Vduqj8argNZ3cEvi/mRaMqjN
9bajQEwa89dtsehqlPWqgnNnWoGijps2ydQd83Fp5RqdDSsGenZAZuKGgudkKwxm2i+4flTHfh3U
qIrgfWahQTzinBO051BWLKqkSPfVuSbVNrWnJ4dBZRJ+Kyv5qCDY0jQliz0MyOQLaUQNfVAc45Qq
cerbDWa7+iYTKJJF9mv7hJc4+Xxzi178yLI/uFnx3rJHP2acJTk5j8XJxzsQTmLTteGVOUK5j6k6
uHVdClBQRq8dGn1HeK8W8fEQbtS0FWNxbEKdfNZG9jgVFOyq6l3KVQDg9SRt8qtWzPTna5ddCyjm
9xDlv5CqkRHvySNjCPY3Hf1iEj3EpttcFnlZYH8E6Yx3cqacmvrh06umt8I1U0Jt4FGkrKa7Vi0c
9c55CZWm2Kjo7LQzzy/2EXFgRX6TQ2Vs/aR/JmgB3g2L9yHgCZyCNn2ImdAnHe21BtDTjn6sXtES
cd3B3IR+atE7BOJUhv2nGVDPMuv1fKJq+xreZkRihQMYZGDAQFokFP+gbYEUjLD/K+a0h1XZEOJE
zPU1w9ZBxhcuzzmmY2dY6WdLJuZd5AQ/cWD/7a36dVnJknKvtTC3ph1byFSyLyQAfT3QYufwRUN7
m8L4ZxKoycEDwoMUYew93qmfnb2RFrYWNbwbJkCx8PSekE+yCpp5V4MFQOvUv5MLBmmNUKuLNTi7
RsodLYnvwiJvOFWM5Lx+xQgD7gBcRo+mwiqyielV9VabwydipWWmyxSvR7Vz1+bVJjdBXCDV4UJk
jIxnlqvQji8tQRqzETSnuiQorSS9iKk+6wQgiVmRWV96SJSK/JJVtbdrVHG25fjiACtCh8hNHtqc
5zjREbFAH715cdgEwFzhge5keCtDsuLkQzESZYlTlBDZQJ76qjjVnMHmCl5ZRQPYrzAA5SNNzwp1
3qmX9akmOX6OGnfrqQaO3cBRLjbqk0ceMR5nA21vH69VRBs21TXBezRwpcvMypji4+T727qoraMX
g2xulkFBvEwEFn1gSIyQKZiu15IKohk02U7NrU4RvPS0d/Bj4iSN3Mc+7PaZ4Z6dUZB7Nm1E655b
Oziwu+j7BcnW4DkvgoUnkTpbS1UQ/BY7GDpm9BFl9DP0+6Z/hNJ0zmk5GgIt0JR6jykfcx3SGUlo
d9TMNmCdU0eHz1O604tjz896fouhiTzwnE+EoOahg5RQdcDIx5TRFTmrNbUB9r8XKyHMwpp+lhcZ
QDpWbnrNKvPNdoIn7YXPGhUpG+6hiubHMoyeQdO+DI53Ujo8lIK9oYieM+evr/u9M0c3J9Yvkxm9
2lnwkrfyacJJ5ExvYe1dshiWS6FOQfdEu+FAGsI1MD1Ch5qLhgxMUPo9zV+C55hKuNQTjdpHfXoV
y5Zi8ULH1lzbOVjvW1O1J4/OgtFUD0bokxaW/jGURUaNReIbY1/ALmoE118ch4y+WvUSuOmXlUfw
shrmHYCxmLTw/MU1JWsEYFY7/a209zJhmuljdLyD/MG9HxlnjtnP9hTuuobOc6ZXQ7THTsV75bxr
IX+kAXSg8v/TENA+Of3TEqi6LAgMJCGBuECPquwryYIP9pS/KmXTHZ3+FQcojj9aQ+SKIxwq7x06
2GnIw2rzhNRiPk6VPrcaZGpa3hf1uKn1QfrRnee0qx6F3OSfOcWp5muU90Zo/zGq/uIQ+gB8dmM4
Mzq1eQdreRV5iPxijJssx1FJR3awoa2FxomKLXXMa+b0H4mfHVUTvZXV/Oon82mYIN7X01/Xtb4a
ZZ5b7C0ytp84WjfzfWVP+1Dwk2F5D/1yJUvnVy5KTUOeJi+hMz29kRl1A8N+5L05a1V3zCbJmUs7
8ubWmfgzxOJat2CoTEe9B2n0FlXdZ9pdbGe8IZj5zKn30gTVcZXe5vd5Ln6LsnogCmIK6QqQ7m1z
UXgEN16YbGVHvREWm9IPXzXEXZ0Mt7jyjzlGb9cTOwAHcFBQzmC56oIK2W17K814FweHuuvPc+We
VEeEo6/3oUVuACx2hFsrVAqboH10OUR1ZADZfYPOZCZ1hB5D3uziZSz9KUr/wk64EcO6zjAwVFb0
qWkGQGRTGyFJzGrMN0b81zLo6KTPT9L2Nmlm7msNNMy0rm1tvBiKthuTD77/5kn95lGEGXyM0zS8
+Prq6/pSavvN5IFcHkC0ag+91W6gvmyzYLhZrn4r0uI6qf/+vo9YClBCl58mq36XD1h/H/2iuBY6
uQ3J+Nqm8WVIy4Pl909UI6vR+hfxc2rM9gk93i0q5pesCx4144rWuRiglCeEv4XoX4xUvIlk46j+
LEJxFeSv0yVgTKNO2RTfdMSL18MFHdclZpJl48QaGuOpt6Nb1PgXkXkgv+dHDx5+NZDtxquf+lVW
AeYYo9uykmDjXJv2yiFtUf0Zq2vYpK+jzI8kmvbeqp26l/bv7CMy0auQR4NzcDZedHltzeGMtt5r
r4SaUMScR8htDV2nVE0zkh1aDs12ivVJACXp0uQ69Qm5B/r4T9RH1lYZmtfI7C917xGuzmZYwWB2
eKYYQUZX4yGbt65pr71e35ZlbvmnzLawjA0v9jC8wG5lqg1svwtvdYtljrmIEvFNoRgLh/C1av6M
8XgxFStjF78xQb72g3vJsvg18Qk7qH9IBbpEUXEdXH3F4f7vjbVtdLMN58Usmf8al+X1+Mv1JHYO
42RZjE9tBidmYMw0ZtexfMqC6GRDTNPNsSPDFS7jq52El7xljeZPSd5BotSmrC7znJxJAHmTZDV2
kfG0fADL78/tlvTWnbLDG0qie3RoL6M9vUFOOE1sdDBC/9g6fJ0UWmN2vY9YqXcpx6fljjIH7zy5
3/BrrhTNN4xlD44Obx4Kez/POQUON4p/ig9UR9x8Mb7YhD61G0yPttffhMff6tVl+V7mBPu6gUFW
oF2OX3U8Q62cH5c3NTvxlfKtteqdredHRo7PSd8/odB9/7fpCPfdskaOsAyGo1ekoU+x677XcXSD
Qyvt/qr78qtoyCa0gie8wbvIGzYAhXy6f9ofN8KoP6K5R5v8YyfDNvczTu7R8/IS8jTbex3ZacH7
8kRxrS5mb74Nw/hMih+srItl6vuqfmzt4WlsnC83Lq6cpJ6YDdzknOz7QGw1+ql/t40YXpa7N4S8
VVjIF+jgeo5x71fdE5qeP/M83BJDvCGpeV/YvxOpU3XmvCPX2E2J3HJnskHAvtLBi1Xm15wHdNkn
RyffLf6ElCeySsbHoBue+y6+yfB3YEl27PDVMeTRI0py+TEGn/+2Vzynz73oLmOTn83SWUHbJzwo
/XLs9KN58+bmMdgGSfDS5H91MDxw0H1yJuMxCtpLPPLXZf/C8PCyiPsYbLWVRp5dkCQwPAGj+NPz
yBE+cmr0Q+8PL0YzESNxLBm0RUS4cwxZXta/j9FHDdpiSbJRlqGs5e/zDT94/fc6lXU0Bjhb4gcD
4o0GAuc8cg/zq+qKP6zAj446+mTyMsR/msLwOXHSP1Yk3nJuCjBuqL37l64PMIzM9yOSGX8Nf/bF
ca2HhnWrXgaMqfafJk/c59EWgfvea/gJlzOWrVCNFFvBt93yxQmjl2XzsqylytrYTfHVEe9uEjYM
1f+qqKgYHoWvNhDPnhU0tI1bOxWYI0l+JgdMIiXO211ezmfXV1vbEOfa6TfSD/cAXEjQg95ExZ7I
nvAC4xlhxSF3y3vGHydpzltCg1ZxlHOqTB+Xnb3x872ftN9RX63K2N2NKnw1DURTBhmqsL5WYZWf
bXdxsnTldYRqlZg/wFI4J1ksi9Xz5BRfsplec9v9bUeSlrKHyfBvZIzshLKJMSXaGeKklXqnyvZ2
TmkSCUFnKrxJQDSqsNeBcvcuxC5CsvZzPR2wrx5jlJU58Z4IzvGfmX4Fv37tTrS8+nnvIS5Cx7IL
Ouc05PwAUie30OtaWqu1Rl4ZB5q1wVkVfn+as+Jqh0vrS50IJTiHZXfSyaFxiQCY5YNgkDdl2+jK
JhFDmgTnFfQnzD6nyR02HY3qTtzHgnz5SCJQ/akIehPxcMvkG099/FDHW4fzMNQIIpHCkxPW9104
IIQmTkTUO0FqbYRYRtCWJL4dRdZrSKTaWOYrOnWXRf4XeBaz+eDZDBggWzlqKbyL4AnqX2aoHC8J
uwo5wqD1FIK8vVgcJ/QWFQrPMp22y3VeTpTIEoUfntC1H0tcMxapDEzujnJILyFnDk9+JX57U32M
xV0/YjZA8lrtfMmaxiB8qB4yUqjJVjrgD2OYM6PqjHglIaMEdBIk6CEkGr5D7iIrYUXqh5cS4pxN
eEiWEFnut4ug2aLrkTyGGcsNfy4Fr2Ng/udk0Bjxrpr0eYiK/eygEHtw32MC24Bj39e0tibl/zpt
cZT0JpQ0d5oGWokhyfd/3NNycA2TkAG0t7NYzgbxm7TeaVFXdu4u8c+WRJqjogP5k3BoMP8wLy35
ms+TaAEdN5ZXyddrKNsJgOI6AbFRTetheOzzdNW5055J8MqESLe8mBCfSGq9FB6ubxoHORpdg1rf
zemMheOW37pSWxJftnagDrGOaWF7R9so9pE5nweat0HrHTBJTXrVamtjuc62AyVkpnRmAuKkluSx
9qFKho0XgzIJ9NphRBMEy4NrrCqSq0IZNESKY9AZDmUuHjCIHecxP9g1MZm6XpsSSDyhHZ1Zbhy9
7VHvoTDdpHBnOLWsGQ0tMLbGwpcDCJkj6Sh+PGpwyQM08JaCjp37x0biilKA+xSpq2+DWL55znm5
AvzXcl5ePoU8dGj+N+sOzAEjvZvnTq9GSnaFL84wvTblZhL+kezHLV0FjOpZfBtGGOh2saPqfy+i
pVSLHvPUeU+CW4KUaSido9tbb9ND4E5XlP3vAQ1zqqxqYYF4W1fcSx79udTnpp2e0ZKdvDC/DqgL
KrLZ0+otq7NDkrQA1L1TJowz6w2YvvJ7VLRqpIUux9GPCOQZUlPyLJNRtVhH9Hq5v32OnGnpH5cN
r0ODGepgE07uoSEYJByN7Rg0u4a7MGpuXlox0Unyc2iy8xEVL9r44oLwS+rpOxA+g2V9NHnVJW5F
22XEnFOhy3WDtcWkXPWHdI/DA8/tAwFhTwxMrsTIsASKs6xGRKoQPRzUrKxONo6d5WhahzQ4Znij
nEOl3C7fZkdfy8Q7uP2StePhCmY1zcOtxoGhRwcHIYUC/x+y5C5o+BiLcTt0zkYl+8oxzlQkd8mJ
AK1ch3Q5osuk5h066k1TTdtA+3t2oI09GKSmbxaXEO5hcrWztUE+9/LlmYsNE3rHo3lhlj6wGCyS
c6W/Fk2FRsiIL3i3bIQTuC495FfdOid4TtvJj+4JzTGiRzoCR03s4IBYsETC33qX3HH3iVk9xIn9
YHnNThCjlERPFRNcoqJluMVBB6CKgXZ7G4OHWVMNymoHpWKn5vq9ssPHim2PqMg0kicEnnTQNHWw
B3Qp3DV8q63OFldVQVlc0EWS8BxzaID3EMGMMBS+1Lo1mh0hRRs7VyfFYHwECF2m48Yy0oMnULBO
0SnhEvgjnmm9V6TjYdt7rRI+OA54MRL5pZqjYlknvksGbv4Wz+mxh0lpfS03lVf7xxpBtCUP3pSf
dRTvHOQoiVa/SXYgOpZbD1ZUUe3NiYzxpTp0uqeQUibN7D91RdhoHO0M8z0IooMzFptK0sezTppb
paBI9HA4y+Ezl8a57ZkANdk5U8W+PojUvkoLBzLpRLbBCtMPW34w348dpjWWHTeAlDyPBzf3d3nt
kWI/rrq/gJ+MjeFy8aD+4zX8d8n5Wy0xLQFDOXqL6578KDq/y4vUBgLixN/RcbjjXvmA57q202g3
YamkQb0NyD4rBg4B/G8SBxtrJBKxfM/sYKtKj+yc8NFy7IdWOFsvGh5joz8BBTvTIVuxtjJBcLaw
8djjXowZJUZEYnxU7lHJ3PWLJa8XtBKq7bIwD/2wJ1mHGpJrUpP4y1ot+NB9scvp7hWT3NKaB/CK
hrb6dzV0Ala3LLajik6y4g4e4p3hqkMXjnvPQ6EU9xDexH3WubBuM9KZhpeKMVw6E3xt9YeUUhmT
Ptu1dU+CNIphfxeYiG1IeMATvtWFvGSMxtEqntp42AJo+umahn+X05GJ35Y7OW1JeprKh5mIvLEy
HpXPWYsMxATlSktewDxw0xXWhtn1HsUYiJ0KJuQfa2RUNbS7wqzWefTlUtdBHsgElGTvvqiKLfrp
HZ0koBsciqCr9XG+17I4Zo8zZ5I0ew4rk6Gi8yAMYhB7CqnG21XlcCnc7AhrYN9osQtivGoERsEG
uK/r5gFp90OQnRtwM3FcHIilI/ZueqpSip4K/EDsHxonA+1tnIhpWEM33KWIbGZ8nUsOm+BjmNCk
WrO318RSSo7c3nzqAB/pGeN3m6HacmrnJ7MSe4fCqEwqMtbokxXy2iTAorIheLEJT1tIhO32Ppi8
aGPPFQPinEogQFP//wEh/xJ+PJge//dMIJgoDMB+/wdSZPmJ/+aDOOo/ri2FFJYwHVMJ83+FAjli
IYcgJ7EBgMDKs8i8AYO3RP849n9wZblQzgGIKIdz///mg5j/EdKRQkjX92wbgsj/Cx/EIknof/JB
bGlaFnk7juXwh3gRS/LO/5ELFBXKaeaWfnU8u8jIcC8ADu8jX1yZEXCETzH3NNMUkPtqGKu6cV1s
sFHxTBpOv9I2RAq18JMZ7z1Gir2dYAJrNUk808pxlragj20LTWAbiz+ZQHhUdeBzpTkCNCga+vt5
/kPPEkkrGrXN2NtoZQILQIKe6b2Gs8R8g4c5sEbMaCp/m2Krh4+NG4zCGG3d8jLGIsCPp2gLKkU+
Vza1n7SI3nIP5VohBqR1irgRkzYJaYsIrjrbGCDzohl3kOnembVn3hHjGmxcgaW6Xt43I2tiazSP
U57GQETbAuh7MqzCWr8N6EzvQDUtwQK8T/h/TKWSEr7V7H8wLkYX46LNrQl8YPBAdl3YYtTk+i/T
x0jsXLPFAwdKBklL/iVtV2yrCSFx0RtsFfXg3ZG/mCLoRBvtO/oV95jJUKTkMCdYFEP9aXvqd04g
CIlIjdusYDjsuSSC2RLnsJ1fZyJ7N8DCSTeGuMj4xGVyAuFh7fbyV4WwFGNtEuyZCnLWMPHyngX0
/+GjronuG4FHoV5Y/HYzYuECPQnW2AGTvmooBtDA+gZ2PRGghUxmqB9Rj8y67Z3FPGpwyeHVbdJh
EQMa6FRack1WU15955nz0zMGXOO3wZpJwOBd5YVv0wjgo+64NYZ4QP/SkpakGD/emW1nA+9oxlUO
ZbspFzxTEzy1SY+CfRq+W3tk+LJYnixJ+yLoiKOu1aoOKC77Zv70Y+tbWi4SsWFpS/r9ogsgvL3B
z43myKAnxuwsiTrERIH7CmSZQCCLwZiTxOYdpkqWSnI3iUM0YfUHtoEKf2T8W/Dxj573pU39WgXx
X3aGd357eUxTCl8AgkCncrAo3gR3SwnryRMknXQk97h5SLeiyNmQFTcC5icIOGwodwz5kRBpgoGn
jjTmlFM1J68k3QzSttbNrLHVpHQiDXos67ZzfxFhfJk2PuiJPjlD1UDgQvZ+Etwya40MH0UUZ2H4
IQ7wd4UZAI/rpmBjWVktv6yNbEWJn35C5vxYsqWwhxKUmiZyvKvTkqjnjMxmzPogXbndVyRQw7Nq
sHQa8CKE3dBzJqlxVRrwuIMZZ+scpOCpy9HYkXj9PuSJcxXEtBL7kBk0Jeq/TsExZS4zcc6n2j8L
I4BXJ7s/Fu5d5LpS3qSb8u/HRtz7BB/tnHaYTknP44Dgojrq2RjYXLvnBlEoS1KY7KbeuKLKwE0B
Re7ONvhwRIDGDBerPJDpybxKyJ+5hvCJy+dviPvuzq5yd1UKcOB5/psVvPyqIdNZa+ezQ2a+rooK
Z2nEMjTN02PlVuA+nZg37/OUU6OikQ0IwnGi6od1huEpqiCUnQZXpsSGp+aESJEMTUYDYXrdSz9f
NyO6dI5YHyJXqFoCy0U5AHuJ1la+FykYx8QNgrUh4u8UoOgicDYX29nfMW7EHe5zhEAZavDIQCwO
nBjpl49EfkK+S/UPgGNyRL/uqXp5MBndGUuURYpjAu+n/Mj9gJntBJ1GpbGPylm4d6MfpdsRxyDa
G2IxGjf5ria8deBLMHFVBpHLsxoYdPIc6KYlD2SYom0wYhzsM998NxqFZS3wxCaLMRjNdYUVRhgm
TscBV7PRQMGZaAsYCp8QwWovYcT9g2KDFMVFBM+VShAnLwMUnUzIn4gZANKTw07XfM0D9t00iEdL
MdjoUTnYJH2C6Ah2x0rNqEnazhvWgrk7C1xibPUSEdOGLHW4o6yHMWUX6KST7UO3i1m3eKatJQLD
HmlGwAnj6c6xorDTYowyASHlBgkGKkBK7tIDuPPGutsTKgmaledgFxm2s1cKEFsYaiSz0F434YjF
FI8/MHRXszJkooIQb8EbEeqFh0EiMyKfiagaCHDYDdeQHRkQCtbe1OfoaXnAGFI/XAhBTFHHRufr
3m+JCq1dymE3x5k54fvrmYeIHF1aGjvD4+jzt6IZ2VBn+fM2N/ATEZILTbIob4Yfv3ljjinMaT8m
N/w2xwEiuFvnK+IsBD2fgCCzhGg41Q94cMhppRaz+vWw8Brg2Dxlk/nkFQKavlO/pE3NalEwiRUz
dt6CEe4GnQ8MRKAmq2wIUVukit3XdJmS0+87WPR177zF8xEY1Ho1koKmQM9gcaOjakr6VVT2as3Y
DZo0XeI1SBOuE0RUYGAQoNsczZNQhdyG+QC1GQLBFE3ADwUWmbgS6PnGZaED170KTNYVs0fH0ygX
Ip8Rv6ShCtaxX5LADUCHagswjGi4iOVgjXcdzTTWsapduNrZIhuqMJvrbi+tgevnoU+k3BcrryUk
kfYh62zCGcAdM+vK4YNf4Hf2uhtMcSDFBbCh7N+UtJ9cmdP9rTgmOVEIpSGkMdIShYcgwsN7h0QJ
nJplrkof2R9ULZYSxnh3uI46/MjuIicAbzTPaI6MZTQaOKnY68TJrxB47TvD5dhuBQzZhrL3ji5y
cyQcZrLmTg82iRnMJIBHPe0/8x1bRrS14QiuJcBOniNWIEJI2EmR4ZAvX+Lj9CQWRSN1j7HPoQQi
JnSCWb6V8Bq3YAbcdW9Kb3GMPPSz6xK87JqrLkRK6UgPzVRmMU00qfmnIgGPQzjzXqPIZMNj3hT7
7lc1dRm9FY9AkCa2VjKJeb4dLCw9QkKWG+9psnxIcYgc79LSpQeRF+pZoWpdjaxjPHryNU/NLw41
aHdlhurHD5OFXUFUjm3MG1uYj4zrsBHV5TORXRiFI+8rqJiFiKwrCf+p7HUubVKy0VBCwZneXAU3
otA0kdko/buyU39TeKDER7H/Aw18I0wPFz1iOSxJfBjC9TmF4tRZdFEW/oWRHJfRm+EooxtgrMEG
6sNtDuSAhb6iPx+6UJssBNfbyM/4cE1z3glJyUwvlWj0YHGiu3oimIqtkm55zq0Hz9UKonHJI8Ha
4FhYVYQoTqkBT74hBhK7J1iAysr+yjIlu8haVNssDvD96fEbtHh3BBLYHNGNkYPK4lyH77dcKrgN
Hun2nFJaMMfCAYHVtsmfUrtY4yuwlVXd4lJLOZ/WZig3ZY6OfCJBZ2M1JXoQVETrilhS1HRRDWlr
5o9IT5DVAI8uD9KJzk9hrwwHuwk5Q+6pIHliy+7Eg2AwA/EtGJyBA0IrMKCScKvgCXXHT3wHv4MT
zxxjGMEZk4ZgY9JzLB3mBg5S/E0Zsd37pf+dWFVBk9CTNJ5wbqQIRVGuog2uIiLWdERdUHDC3AVp
mmxKktpIsct/Wd5RNDY8AGaIJdvpcCI38O63WGiZjhT88qHtf9yYPTDpBryuZcNfDiu4LnRYOB7D
FYzQOgDxwfk2YStGpgDiLSmhAEeygzDblACT/LZbD4X3lqjlKRjz5UCydISY2925uv8OyQhGJNZC
6i2QH+FqntgYOEu2Cx5hEYzeBRM5lX4JLb9P7OhOjhyk8agHJ1gpz0nIQCQXaKw5baBqXJw15Qj9
Q7nld2TAahkiFxVxRucAO14BfgDSjkHiGMdARZstNbuz02LM4EAxbRE5dAc24xahINq42cteVe+i
CJ1BITj/xd2ZbLeNrVn6VbRyVDWACn0zyFzLbNRYsuywbIftCRck0QBIdEQPjvI1alyjGtRT3Dep
J6nvkGJcglJYDgGZwcrJXSFZ9xA8OOdv97+3wdxh44GbVyXk+ayc/6pZfQyDItyNLZ2BCGBIBNEu
L9W/a03yioW9Xl8p0iqa1LosQosW0phZMVqBrRqBloRwT2a0f10A9NVn1JuhwYsmjZFVZ4pEfrUo
l7+TcMzLZAHRBc2w0bKcZRAE0PvyqyVNmxqSNalxKJCYYv5Nq85VH58WKStosOiSinqpMlmsMp+A
NxLYI16A0lgYr5lfjnWkT0cOlDsoKBSUMNGdGBmLHMiWAuWUDg5LAas5MXXq/N4KF1mEpjGJoroa
F5HJebCC71m8hrwJlzHxlp4GaxtYez01kYChF3cxE7BVmUGCdwwKgpZZ+rxoyIrOUrsMx/KyQZyP
igAVdcYDTeNjihDnSqB6o5DEzpDooNFZgWC8ZVpfJ98crxDmHvsWPo30n6jWQ+oEWOhcMlrlLKyY
xm9S1f4A4Sc8AjLfvqzzNdVnRsMjpZhDJuOu1spHZ0bTsowbcoYQ4bswgIaXIVosl+StgOCATdZj
pAM0FcJpg76WyA5woVVVnOmrWJ4wbA5s1rREZEYoOfNoQ2hwGp4XsDSOoK+0RkUu80X0Eli1RSdm
JsQznFURXZYxqYunWs2kZGWSYJNwU84+mUQyk1VC2lEssJWMXQdCH4WUJsXLwbUmT1UPuJ0RL8Qj
MylUW3EFPbGiXMLB4ZOnQQ4M1y5jEMjjvS/qSkaqFzVPKiVuDM/WGOVbChYNkyaZ3+hnM09FjCtg
I32NLj1jhaieGfiqRGEmIzUS5rutXBBItm/Tgpfn2csai0VRUpVil7pIPW1BVtI7bCEmKQoMlUrC
ZllRcBmYGTh0ZqWjFHIRuSFASnJCr5r5pqkl/KhvCBJvFG8uZgjsQQDFQQeg8k03ZZyLSofMURNI
75IVDSTL+t1TIWCVauIIq2q+GguguYz1UAjx4D9AKAObBEMlmlGCyYlvP1JNxjOAxqCAVvNKo6gQ
iSC9XZnbS9kiAWAk11dt5j+YsTw7kzP4l/BvFc1lxhkkG+bHIvOs86hq7oI0l0Ar8umBj2RLxEkZ
Q3L8XWK0TXCPcXiypj2LrIoJ5FkWjwunNPAyOMUaLiEmoLC+GR0aKKTbMzrLAYYEqkJ42xD91Wky
L2YkM4VueOPQYJ4oq/gysc73aNLyC9OsJJ5qhvhKVCKQysx8GFARQIQuHwc5jNZqDK87eCYGlWof
jChqANznpWvlqLaRcaDpEUrJu1xumAJd+T9gOuBChfmNblJtR3rma9tAKlLKJWO1s4U19sGDjhxr
/aW08H4LgzPh56RaRUFWnbdY7bJl5od5Qn8U2CqqWA5+lO4mU1ZJQvKe48qXRFvXtCcoANXB+oo4
j9e6anw6sVUquoorXjUW0QSuDSsU6mGaL2c0wnBA8FP/sCsJiciqeFjEEeRnmvNtphCwckf1s8Ri
2MJb6swgh+torOcWIMPSI/xjsoPnWiOYUeogHqSVzfy50G9WIMrxyU7EEYIyR5GhIfIo0ZHS/YCl
Br7YZhmdycsFowo1+R5IyepMNpn9trKElm2MGmKUKBJslA65YULVTE4Ye9BFgc1sY+gqLHV10eoL
IOPI+tF0pdGtJ8zWwAxwVyAEA7VgYt+AeYYGxpfmtoE6a1NgXpj5+JzVIXqeszXZYtUo57KNJqnE
0NG0hdiYiclEol8JdqJsQAB7s/VXVL3SUU3cN8IA1zA2BdKUCPZBYUac0l5D266u/YmlWUQYCzCS
xVpN3qoZYdDasUm1lqVzrWVGdY4YErGavoZ4hvrNOFOgJ1vjYdErZxJYg/2wqFQUKGkPni3FQV4l
1HGQ8oT/OPJ+1KIKAlWuTE2F1JNIX4K8ZhFSw5lBPZjOSJ5bko5GzH8vNaymOls4l2BZTeojxLUA
AgF2V1h5Y5a8p1q4IlwWg84pMADVg8QikBrRd+ebWApCM7rJ8DJSG9/9DJ9IAVk047nnhC2IXxdr
crMWAwDh09dE1b8jrfhlveLMoxg4Tx0GvILMp6YYUEYlAgw+Qc14X8uqCqED1BweY14AInDCInAM
vGU7VnT/k4VThFzNA+/uNISbNe3/KCfmXC7SB2YLeTXSwhzVM+4hm7Qaqz58P2aB//RkRvArn+CD
aAz6P1qOqAYCwYEea+MH0HXxCX6CFp7RJUN+Z4vEnF1Xa2pmqmS1gMhwwIXQQeT1wbyoEIoGlXIH
AJ50QyH2cgrGeBLN+t0sdEaRZYb7l0t73kKOI4aHH+KlQOVo0K8S6wMwAi4ydjRBoVNxghjKR7qS
wQFIzSBPWkI2Tw0CnqUoAQCBQeGwLylJACFLx0xpQt8gNJnA7m1GPsh72etRHnPewqhlXqukwhIE
tPvQtYf5ZJV8X8ygGnTgtIOnAvM2WxlQ1lDLHdmx+ruu8brULP06g9tmrBfcJq1AIbKimFtYxeKC
MdcCiiuxAV7+fZ3qMCgvENg0dBAmNWoU0LKxvZWGE44tHK4FLfFoTTQ3xvSCzALbZpkVHD+zCloP
KywnVgvGpy5hBqglJnGoIH1e1bELSAim2KaieGDb0hi9acqNIgUjta9HZcmch6LSAM5tImavKcyz
MtHfM4jBlEWNYAS8fjZyS6CVI8t5MNewtCxK3I+RxsyJlBLzZkC6KmbwwuLdTI3za0WT0bqKJeX3
xsT9R9lCI5QKigupwN14MG6PPJ9KmppTHpLstLowBSWlExZAuXj30GqqwbfIsmHLsZARY1yTXEBn
SkxnUh8eWo4sjTD6qULN0rJoWOhUaEhYFWLrNcPuiFVCgJPh/1PZgvxF9rCQGp2JgtFcKjE6MYHJ
/5f8hOl3KRG6LgX4iAY2raW9vtcsIgmKlpwIlRHzBcg6mHkyt1XAqfhSVU1nEgTSsYgYJNo708Yr
5PGCYXpRGYTRrrYYgw6IZUbyitoW87jflpQRz8AANlP6BzWoPyGSYazuoGJaTiO0WdFu9tEBQNP+
nDerjWFtit7jkWiyV6tg6hsLaHXD5ep8nTbVJJPAMmRWo1wkzKZQGCI6SjX9Oz3Ne8PgW3ozSPyM
PLLPHC2BoyRHAa0lmGZ2aaGeyxAinhn2zDtnjMk5t9uY85qTOjNQwlG0KJ0wj83WpRxAhlDKcwg6
IFO0yaLlogZFZWjGxLf9H7WesjlhqJ8jdgYjSabiQxdUUfUYuCmhbnFG8rfCjkiwUqhrS8DW68k6
VpjFaT3lnAarM1kGqhDTXbeXjpexYRJvm9A5GPtkNlPZSsyLwq9RRYspgKXBajmx2+SzFeIO8WSI
VCTwVoBzti4ty2hGcZP9vpAzyAzS1jVz477RJAYflBQZypIiS1B4+pgsDvnhmOGqqIBXFRItCKs9
fmQUZB62GnoyNgkIxJ0Kt5GxAm252ZYG4VnTFJk/10Cq+J0iKif8l/42ikmgSQHTi6aihgJiE8h5
5GNMGxrugN6d5H1mFOmZlqT5d/jL0DYqFhn0fUxQwF3UjhfM7V9LSQVLYd3m30o1Ne4XWbU8l5ZJ
9jGp4tlXT1fjtw1dhnGgtfYNJbfgHOWdhjBMyS/XCjAledauf/gRUwUqs2FE5Rr3OqVhIzklMvQ5
n7ZascdQga7eeQbjLX5s/wiy9XfJkOepNCsuEGX/UtUS+aY/+7hUVp8pX98FEuleHNITj/SGk9Eg
hZNmqM7yB0z4xeT7Lf9VlfF9Uy0jkl4UFu1YIyuLMkJYf+l/bi3YKS19Yb2nrOO/z41o9VsRIh5u
yCVztGDjkf2LAoCPnH2Jqdb7hlP1cUG2gAgesO1Gt5jgLEImi7IEyaAZ/FUL+KvHuYXyMwZnmTOC
rVMQA8EOMSPimbEGc7lUUyioYcj7hmBh9dloFGbCVKj74UYpb9OormFkYGIvo00G9GijWUqOqETM
EnpR6o1WcQ2tjpR9KWquQArb6AilGGZZC+S5FQpGZ3UbLIB9obsbakLRVUGzMypmlClFS2SWL9SR
D3qJbM6aUayOC96Kes/ihHUL6iykekJoSRUIGmiQNNEBKIRYva3gGR0FEs0ZcIEpjK5IQ2q6DzcQ
kw2oon6TNViAJT++82blJ9uxYHFmNvsi173vhKBMQhiULPMZNV6seQiCzfuOEh7Dab6QZUEXCfAL
VsAsmTRdLyn/O6rCUKtnurW2nn3xkc8dOUugYmt9hYNUCL6zNGrogMziCXpfWIEKNspUY8tSL4PL
vHAmfrj8LkGKd2armnclO1DbxBpARR/xtTOtVX8j/g8uGYMXcTMA6dkMBcUqobSDkMA8hs+clABZ
3iWRKzxOtGfDirjGZAh7acN3VXp0LDOr/aYjNEb+hDuXFCIPO1NgLZA00n8p4vznDtFyAzg5q4n2
wwBpVD/2kkkQK8g9RxUBXwHFGpNKSEYsPUoENiVMWFfrCVp69jhz6Pma5iq8YO6eWLOK/ClpLnBA
Yd7JNhjMr3/zNe6aE8GIIiQXpg3hBezxbXMVtQizMxxGZcej65EY1CUCBzpCwzYj+B1MfaKKtrCG
NaX82ODXdamdMqRNHgBn/Ji7KuRqBbes4hV43BljsRaMxbB5hdRaICsgYOAuyKQ1FKkwgamC/VkH
zshqyu+VSgBF//0b0uTfmxpd4QLylcm6aDyh0E0PxtbgUlyY77Ka1pqZVIzzycvZhdGsAECL0St/
2UxWtUwbHw3RMGQUJZl5xTRNkaqrrLo8z0MTbkJt9SXOhe43dNbjSC2w6LXin8k5YMOF13DwwCSe
wR/vTANasee+FdF4VEP1IsqUH6YPtWYKwyDYPYc0UV6HjIdAFr8uNfQgSlQGkSmBTwx3TRGSWUbs
KB3gxfsym+XnfhDNbqLV2mfGV5SwaAVSDgKCgyJaOqI2C+G7hzj50gDAq8/IXBdJ1kDDqcTXKvoW
48BcfbacpetYFHF0Sr6lpIKHWOc1WGbFvzC4KEwwQffkgyOGaqt5SBlB5UNIs1ua6ONZRAIMeIhH
I+oa1etw7iW5fbaw4a1WuCJjqBFR+45QITGVGYqO6HLBLG8Uk3S9yqHxW1LCXerwvcol882Vn0GZ
0CzfL3I6RnJKP2hlUeevC3t2rmk50tyFT/k8Ntfjlc1cOQNAIUzZCGuaJq6Z4l11Vdm1dtYUvK6V
Am+Bbi2ss1Kv3CTRZ1MYWihrWGlxJesOlNwVfBKlCAMSB+UnP0UEBWZj7y0tU5Pxc4gW10usVCmV
5NiVgYjtIkE+JaStrUYMETuF6Yza0kPWgIo6DjEbq1YL7/TKoXgNqEBEABrlw8XijJSiGedO812v
KcTVSLDAKMRc1xh0Bo2bhYGA+YqRP9poCSDl1p/A9iFP6prKSI4KyTSJ1+xK3ZjXyIMX47yIVsyj
QLUUChJZFNHBf0uac22nMmW9KE2SewOu4IneyvFEUiTjnLrEVzKF8hy7CYa4yNq3cgIbUxkL8gSY
1CZVC3VhssjV30heKPqGbQppjVRfqQ7zmkBPYJ3PqRtlyxL6cgFCYUJt+cHKVyuuplUj2yerZ3ZB
8xv55vWHsorYSCb6x7YHcnUGfhlodZybH7xFCi8f5ZJz/OPyLDcX1iRhpPfbcgkvs3BsYy0T8+8R
d50hju82PdFb1JTjqSHZ9jSoV9QRIIGcJImlvVWtBjEBjxn8NKpCCA01WrNoY5P3pRRr7Ur5UQYk
554XL25zKkWXtm18JAYyxp4uMSEiYZspD42WdXrnrOhqLyEFWcoYlbhem6Mmx7uHXhXASANPXOUt
Ae6tV+1byeP5/Nwrf4eem/qiKkNCxp2YwJPgixIatzekyS4ZUZCxZUH11SJvelegC3HhN+t2yuDF
XZvDO14X2eq9NcNcKNrqYR06wQ0aRTBNgfYe+6kfX5e6BgY3p2wuay0fQRuOAkFhj00CpQvNaKRJ
vFzDhO9ZcMkL5kpzCT6GpDW7DQ2hsNo0C7SgZ1+iGV+lVKl2KS1tIeS1BdkKaE2rMepJ6COUq0q0
2BG9a64rqRFwZzCcS4aIR7Wg9i7ltfoZZwyzbx0sLqFy+KzDPA8FTbu61Axdu6gSryYNXEZfoZuh
/bQSxZca0EAR0BVkkuXryltDX18DJE65zt9JcY2rSlbpjwa5fInUVELBOwymWbtMPy1SjmZU05pe
0gaaMGtBnkq4Pp3BPbaEZIPzMLNn13DCNxeJ4jAPX84gqZa5xbTUCWI44DdEFDmtm/RrNqMaAv4f
VeyYELGmj/mNvIN2jqPn9bjRyCARi/ygWVB7hmHyFTZr6jgZ2teRpQpIvOieBlkj+FAoFMgzCj7L
WhVgGyP9HaqM1Y1mJ+Y0BemAvazCqZ0kxoVRs0llmasfEC1C8NRu8F2BF00U+K7PgyJtUVmH2t42
dUptDG1N6caU9PjtdpJC61oRj0TxtaQiuCLjmy8KjTNEJEAB1F8UEw8/Oynx35MMkaKzGSQNNxoc
uGCLmNGPKgewCN6L8IiJgJC55pFaa0BQPIxlWsJzjzr1+kpSEBIoC+p51iwDROzl1rmcQm0Z+BRK
Wj3BWhY6hOJG/s0OCnCi6TItxmWGtJJE9CyAwJTmqftY4KfFaIxGs7sKQ+ebkVCLInAB3rmARRPb
AzsXYoXRJPFXxnSR1elFiNs+jwOie2VB8lrRBTtTqgIMtxohaySrV1lFLR5Co2JsqRTUy1KFsaqt
lBtnxeCLTsVjnOna4ozC5I9qxrCoTDtlvNLoaSUUNcU0jeDWgLQW7jEKUareXqzBJoD/aKSPDLTn
8CdTffchaqEsS9dRMGaeIRyiosjZfl3blcNmtMCc4bGngskExrqRQUbBm3tT2kkbXmVS4uaBQR+p
WfpndVCgBJ8H06BZEnYIGgaY7tcT2OiqSRuBcDEkvCWVs/ZybfPVS4sGLe3qYtQGbXz212GtN25V
zFcbsbr75FEb70D17s+k8XoI3u1p400P5fC2ynyPengfKDAVn5LX/dG+sN7ThX5RQk8HNtqByG5W
2sj3/WyF0C2ConxAZc/QTw1Ttm1TsymZm6aOJl+YxN7jP0vI4imqoShcA5ohNsDZ/bcoRPuePvtT
4cDX/c3PvsF882IuH/71X5THR9rqKf7xRH9lD9RTTVdVw6bjqpkOeOHOHhinhmordEA1HVph29GB
8rLne6fkdV/vV7bpF7dAOURK/9VjgPyhhYKeRRppMXkEMrmzBYp6Sv+ItFA2FN1Qqbwe2xY4qDz2
uwjKqSqruglmnK6FJusHOyCf8v1VWVNkVVEEPPzYdmD7Sl5/C8DF8+JNUzMsXVVsi1O+Zwh0/dRh
INlSFaDvWAuht3lcl0A9VBP9q3fAkE9NHckezVF506pp8Ir3d4B/VZgn0GxZoxHEdTi2HbDkvnfA
PmWA0tK5BY7OFxUveW8HVOMUCR5ThWJaVTCVW99zVHaw7w6YHHPVNvj+DIbKGrDQzg5Iin1KNcSS
ZZ3LYGi4xmM7BHZfQ8jkDPZdtRyD8RgHFrmuIcRXcjBMVVMQbtRtxWFG5tgMwQCmUHMYEDBNRcHS
bd7y3j2QGBMyZJMsyeCKMDD0GIUd002Qe0cExqmuI21qEPQQFRz6A8Vgvop5KKyFySSVpRzdRVDl
vsZAN04RikMp2jYUW34SG2MOGQdzNKJmERRqyvHdhN4+0VRPTUtnTs0g+IWnQwzY7d0EhSk7TATe
grABmWtre/OO6CKo6vat9IiLzFPh8eH3tgxmwvD8nS2wT4kVbEM3FV01rK2tOC57SO7WMy4wec00
URm6UsEzy3zLzhYo+qntYCSQl8IdgOfbuqBjOgVKb6+oEf/aCkGPBhW6KYvvuH8RSJBMxkIJjBTN
RF3+6NIDs69DMLRTxVYJDNgFS5UZyezsgGSfKoRGZEdEjpsB2aM7Bf0PgcV8sE3o5+gK08Ei+Ns/
A/opvxXZoYy1xCkcW2C0i9Vebws1hyQIx+owW61Axi+mlvd2gDPAv/FbDUshLsnx5UiPAfvrt4BE
GDwcdsDiEGz8fmcLFAuPSB2B0j+VEmErj+0UbAO1HhtAJYQqCH7AMXXNAATX2QDdwl3anBFb207R
b9PyI3IG/d2hfirCfluhEqLoIvLr7ABxocPBkFXLkoHPblzFcUUEZu9SiXkKFNaicIw5EFFP1xc4
5EcgqGA3IC6WTU7CsV0Cp683FJYQTwAuV7chcVAOAmNVISSyIHbAWbBJ1JSPbQco6W8e6fWGQOM7
UiunYCQSYRIh9nTPGWj6qYWdFBXDTSnp+NIjg0iei9ljB4xTRdEtzYZDQlhCs5saaNoppVJLQVoD
f0DicHyHwOltCVSCHssm+dNM8/E77h0CxTklg7YMh7xAR/jg6LyhKohZ+h0CB2YYrCESwIpN8vP0
GjiaLAJiSkkapuLoqqYczp5boFMVFfVyjbqg6BIYXXeAodAtvASpk45JfGxWHVFEoPY1BORG4EXo
jqiPVePuBqjExcbGGRATQkHjHF2xjDvc9ww4p6JHTGOM8H8TFXW8gXmK+SMtVhSaK5roIG0+74gO
gfL4SL3cAWaO9N822YYtfdS+LdRpIUI7pREZkEKSJRzbFtDq73sKCAxpo9JC29XCuhtAYkAdVUd2
lVKScXz+0OgbF0IhRjwgGui6zdSFctBEtE6Jl0X/TDUhw1Mei5NHdAvocPc8AiZ1IhAjBL1Qr5lb
5rX9QyCzQwbukH3Y9tCO7RYoRu9bYIEl0CyZFy2Y4rSDXjruQCcp4ve4DBEZbv3vEZ0CUcnrfROU
U5M+qUGr0AJX4hwEx2RItFFtx9BwDJsc6tjOAU2tnleBWhEhn2Mp4Iae1gtVmVIRbVZ6TBQLOA5H
Fxzz0D13wKB5YqI4rYIa2jqFTlSg0jngu+s6YSPOx35MR47pJvQOjg1DdMwtikUK7dSnXUTt1KZO
xO44gA6OMEPa1m5eHxXpCkkyXRFwRY8Wv3sEoOOEWtygXmzboq9wbGZg0/DrlSFSEqVkbBEaPt50
4p59j+icgqoBRUAerVAxO75aUe8ceQsvJEXG1kFjtQky9nZAAIv4FxE7W46AGxxdZPyEivavgsvY
AUCDQEqg69qa+84ZEMyztNGpqVM1FpHB0WWIdH57+gJxCEDSygDoKAwLj9fZAkpFRApUB4ibKRjR
cP51S/ALDuMP4PYYatmHDWQ7mOcblPAWiPviH+wqhU8XeETpCjQyXsz5gxl485ef2nS+XXuLWRY/
/9s9ZIcML32ce0ESb6DEe/8oKpJ7P3b+Nn/yx4/fff+z9n81FUDp3Td99ivsfnkRzNEbuvcZZeT/
0j5+qRs3Aib+5ofnu3GQF26Hb5lc4Z8P+q//0nnSvdPy05XX8+zODRbdhTn+vRfOonkcuLuFxMvB
t/RddeQic+A+zHN/t9bmrQ+wEe9aN0bbr7PsEA/sl4cvjXvXexvQpZoHu3XEFghIeN9Vx250lzx0
35kIQfuue5sFJ9duvOwcBgHa67swly7uLjrAwb1g/OLkSvzP7ZuPu2cUWwwec/ejMCKvu2+X8UMS
z/PuJhOfDbLy4aoDXIu3bto1DfCm939W2Le8dn1oziBD6b/0jeCS5/1l887JoDvQf+3bhPnh59Ye
4GBcuWt36T/dkgHu9bWb5LsvvznIItXte/feufdu8uSKGAPs8jvuXhIenGVRrOz/yOFDUM27e2EO
YDLeuSGqmwdPbA7w5m7mqRvuvvjm1QlAS999+OBm7v08PLnMQzd+6G7HRsJhE4C83sZ9QPH3yUF2
BrjbH4gdgzQNMKC7XRCbQqFz9+PrH/o2iD03xWzsltqsLHDVfbf7k+8GYqN3K20WVgc4HZ/cRfB0
p4HD7j7p9bvxyQ3qrt0nORhg2TKDjvZpIAtCof/in9d382e2Q7TW+r7CL8G8iN1ot9DmDQ5h6i4h
UinTx4u4vzpFcFGK6fvcV2Xs5jADP/cJdAO1/p9wm2ZuEbbP2RJNod3Y/xPeBQ8P4fxk6ubFbjGx
/zr9m5+tjoX4o2r0swTo1g+WCSH6M1tkOiDqNZrTfV/Dxj+4J1dlFoT/99//Z750W/fkY/DgdYyN
EL4BuNr/4z4FUZJJ1/O86K6vAgMR/aW+X+d2Tiy/LJ9753DBAFEe4DPgwH9ITv7HySd3SbIXRO7u
scW7pzoBuHOAF3PllkEWLPfXFlASymADhBsfXCkMpHs/cKU8L5/5jAFe9S358DMrD2A6rl3Ifw+C
j+3WvGiqn6t//DGwPf6T+s+uDPLX//3xPG+MMnfov2T9p4Rrxz2MiV9MxP6+FwEGn85N552KYOT/
/0JceEcdrmOMBrjFbygKZFln1Rcv2bYj9DPP9kYcmu6zit5GX+s/mocQsHdjoZ854l/0w6MkZ2NP
iJNPLubZGiKw6qC4I2YHBnh4NyuJDbYLbWzGAH4Ekm3PPdhr0bXp+7iTuahJdvyTAI/3XfYymx8m
JAIa2nfZaV4kB5dDdC36Ljtez+/9k4/ztLwLg/vdeuLViTZN39XPgvhwL8SEQu9l3SyZPxchieG9
3otnbnw/360jdkKMnfdd9Ty4w8cU3Rr4EGn7eTnP4nze7h5RPLDzovN62cCdz7PIjbvLDrEP2Xze
3V0xrtB3d8dZAutPx8YjWNF/3YuSukXW2YRNy7zv815SITooWjBZ1/95Lws37D6tgDr1fdq38+zg
gG3Afb2XJS9857bzTtdtw0fQd+Vrt6gOTsMQrZZrOMLKwwhlw6jU94Fvw6Sirtc9wPoAmd51gHkv
5jHZatDdZ8H01Pexr8tmTlerzLpp0hBFoXdJ+MCe7J5RWLUNdrHvI1P/du+T7rIDXBGKEEX3YYeo
/9zMC3+eCUvRCao2rGB9N4JWTu12bcUQrvlD8sSwCeBb36f9QOOp9A4yZkHP0nfhjwlernvxNuQa
fdcVN/qwRb+BoPdeeGM1syDuHGIm0/vvxW3qdo0EhGkDrFq55HXZw24lcZUhG9v9+Poy+m09f+g6
D1VwgvTeYKggwW0cHuMN2UbftdG3ZIs7weVmQqn3unFQzB9OrmizPCTd7HEIKMAXgqt7zt0Y6Mxu
gzevUQxD9X12LDIOau5l3QM9RHJzC/zm4G4L3HPfJx63yPfmJ59vTm7mpSgdnXwHdrBbd7MxQ5hS
Oojzk+QHMVLXc6OuPkBZ5Ozbx/csvZwDmQChtP/0jwj5vtv0MblfumGnw0rBn8n5AZ7+KkE5onNg
HGDocBXtvsefmZW/r2rHNCbp6X+9qt3Yjd2HzvkZoqtzTp74pHYwhMN/N2+CgwBQoDH7HvZb7Hpx
8gGYYTbf1NneBatyDg54t/TGLAjKvb6f9Hlr628Ltzjo1OsDxABjHk9YtDfRPMPm7x53a9Tgvtj9
4pn7RYz6S03BMcW8u7v5gVUTjIS2/bOwYLv+33eBt03Rvhd4//kfq/b7v5oOAmkdub4INHYvS7y9
IUK5rePbX3WIPuE54KyTW6rp6f7K4Ml3Pz5z1n7xqF1Sy9utstmEIXzPZZ65845b2/BN9L3XPOuq
86xDBLNvk+zhYAuGCB6uytoNis7TCh6UvltwPacB1DWZyhDO5D053u7pNsfAHMBS/gY/eNZZVRBL
992CW7d8CE7eZO5h4CoPUK+5bQ/aKND79X/kR4cknvlkiozGE7+kDrDbvwO4OBmBc94978YjGQNs
yrc5oKnOqkN0gc5FHYRmW+D5BY5reyzEM0MxNoTR/FTGd891QMBXYI2GKLm8uStP3pV5JwR4XP3F
Q/OcR/vPAymovaPs/ef/j3PSc+S/umnjABdlnIAOBf/Ujd2GQPhOw5NbN6xc2un7B9p68TT8QrOp
xGhEAH33F3ZeTOZeXph5g4cyczs3kEO8+5jXRxY3bHDmemXnieGQ7L/yB/KpLiILkqmXlt0/sNPH
EPI/58IJgui+MTHv8Z9+szs/9nfNhIUe+U/n5Q5wN98I7H1n0QGO+Aj5aODEnWWVIdalfN31iwP0
SVDIK+OHYHechUMcAp089t2H/TXFYPs/T9Trhol2mAhRgqMNczIWkxO7ZTeeXNv99Hozsln05L9N
Po7/+26xzdIDHDYGzuZZ0o2m9QHOxTgBANudeTF+lrb/Yqr2R+Hhh6g7xM9CUoYI98ZuOj/5Ms8e
Op7XGCB0nywCeqFF53CbL1rul33Y1GvTYv90DDH8Ml3hchNMXHhyXtKS6JgPQWfS9/pMs6A4GBMb
ovY+RWMySbuWeQhI9Cdu+Dkjmt2V7QEihXP3rnsJ7QHO2jkTy51X9nLl++WD9vQgQIXb/yRcVknW
Yj4PZgwgjum/9tU8bjv7IEbUe5/d6+Du0PvD/D3AuvM8KfyOE6FpMcC6wd3BLugD+Op3lPU9NyfO
3T2hcE2weOx+fL3bA/aTFN0BCkR3hlg3dOtgt87mcQVJWV9bBrrjYNEBrvA7vOj9QSdiiMrAO7fE
9B6CGqAuHGAfkrUwkTQ2dmtttngIeOtNQMDdWXUIq75ZtWvS0YDbfczrz+/WUqJwmuduuVtusxfO
AMftI+F8t6OmDjEdvx2wfrOJr/afGdH53Y+v3xHGluYH+BwYcwdYV3TU3JPr+WGHXVAu973Xt4B/
DuY+1CE6BLflQdEdnuj+T/sp6eYf0K/1X/T2H/8rOfmURP/435uu5YfsH/8nvg/SzgVH86L/B1Gw
RF6146s3LDl93+EnN14fGjsIx/o/8GfvyS0cAkRKBrxk9uLkzM07gQAscv2fGUKb4CCEhYqy/7q3
tbt+OmZtDnC/vz+JuVHg7P/A34Pozr2ru8d4iK7P1og+veBCqPXnR/nvK9FB0w+a6leKdFQOY77F
Ex6mboEuuad5/8LfdOiS/qYi3lRUfg9Mzk8ZKfJfrFU89aEbmbzu+3/cy19dMqabeC9gdrtztA2t
nhbB/+K6hxvwTIL011ZkV5Ouf9jOIx4c/7+26JZY5jnQyQY11WvtzajeEz+/GWbtte5jPPUUKINa
3tMwcH8//j5TAJP9LxmC8icMbvtPLwJG5k73fzXlm/YnZUP6PPO6d3cI9pSPZX54IYYY2v+EU++O
YG20F7oGYW9PN0bhuU37yVZ2JbV7TXIrkC/0PgZdn3AM9v7NszYUkZ6dSf2z9OZvfBM72NuveOe9
A/TE++5/hf+wS/kmK++6/umlnX256MhLC2ijbrKPkZvdkTrtFhUecIAUh65bGYTdvtsQ1EPiaWmG
EzRs7/nGYQ9QdxOlaAB8NIE7Sw8B1blxK5eSxTN0LEMwuI3dFqDVc6iUISbCxgdnb4jC3iSJgvgg
5hoi/dit+3wb66cx6C/Gi+CjD2HXQ4B+zlj23pfOS2hAw6TsxnlPg5o9i/SLz30BbrBbSx3C/77l
shy8RkQKdxfzz8z+y8bpcTveuRmJ0ZO65xBtTzH9kosSV6fDpwzR6fzAZHiRCChQt9AwBLD2tmDY
qCjyjdm+mVdB11QNQa/FR1yX990QEC26/i/1E8NzwYP7sHn2T8mde1BWG4IKQwSE280ZczCT/Dmj
iKBS/y/DLn0J4Ctg+IBy1QaosDUNT3j8hmgJjegsBLnPRxKcP2vp1SEuxefbn37CADHBiDHg4ICO
cAgg25iSA9Sdu/e6iWCGaGTcut3AC1WB3We83rptZ1amMNkw31d2b/AQXZLt+oRJwGfCedTunljs
Cqpyux97fIGCCbaM6cHdUmJlNFeGAEhwsbZmv7O2Yh1zNrEtPPRNJY4wscs8EWJ3EQ8/JSj8xWhk
BBXuAVPEEOMRo0yUyzsHZwCbJVL+TkF7COjAOAmTQ9TLEOSb03tCyC5QeIgxu21AJiBLB/iXl+vv
vxDtueFSjH0/56ytAXz1eQkNfie7hQ9xd0p6WEH6/UCGO0cDPY7+CwsqY1Lzjt1W7AHaVB/mWbl7
vG3WPACe4nNWHj4suju7j3n99n6hs71mlLPz4hD5eGnl/YrM9LEm+gvlvef+b10lD/EX9+Hczf7t
/wEAAP//</cx:binary>
              </cx:geoCache>
            </cx:geography>
          </cx:layoutPr>
          <cx:valueColors>
            <cx:minColor>
              <a:srgbClr val="FFFF00"/>
            </cx:minColor>
            <cx:midColor>
              <a:srgbClr val="FF0000"/>
            </cx:midColor>
            <cx:maxColor>
              <a:schemeClr val="tx1"/>
            </cx:maxColor>
          </cx:valueColors>
          <cx:valueColorPositions count="3"/>
        </cx:series>
      </cx:plotAreaRegion>
    </cx:plotArea>
    <cx:legend pos="l" align="ctr" overlay="1"/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Diagram12"/>
  <sheetViews>
    <sheetView zoomScale="115"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Diagram13"/>
  <sheetViews>
    <sheetView zoomScale="115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microsoft.com/office/2014/relationships/chartEx" Target="../charts/chartEx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microsoft.com/office/2014/relationships/chartEx" Target="../charts/chartEx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4587" cy="6077107"/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Diagram 1">
              <a:extLst>
                <a:ext uri="{FF2B5EF4-FFF2-40B4-BE49-F238E27FC236}">
                  <a16:creationId xmlns:a16="http://schemas.microsoft.com/office/drawing/2014/main" id="{12DF088F-45FE-4BAF-9FEE-6A362E37543F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graphicFrame macro="">
          <xdr:nvGraphicFramePr>
            <xdr:cNvPr id="0" name=""/>
            <xdr:cNvGraphicFramePr/>
          </xdr:nvGraphicFramePr>
          <xdr:xfrm>
            <a:off x="0" y="0"/>
            <a:ext cx="0" cy="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</mc:Fallback>
    </mc:AlternateContent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sp macro="" textlink="">
      <cdr:nvSpPr>
        <cdr:cNvPr id="2" name="Rektangel 1">
          <a:extLst xmlns:a="http://schemas.openxmlformats.org/drawingml/2006/main">
            <a:ext uri="{FF2B5EF4-FFF2-40B4-BE49-F238E27FC236}">
              <a16:creationId xmlns:a16="http://schemas.microsoft.com/office/drawing/2014/main" id="{50CB8294-C135-4441-8094-EBEEB15318B6}"/>
            </a:ext>
          </a:extLst>
        </cdr:cNvPr>
        <cdr:cNvSpPr>
          <a:spLocks xmlns:a="http://schemas.openxmlformats.org/drawingml/2006/main" noTextEdit="1"/>
        </cdr:cNvSpPr>
      </cdr:nvSpPr>
      <cdr:spPr>
        <a:xfrm xmlns:a="http://schemas.openxmlformats.org/drawingml/2006/main">
          <a:off x="0" y="0"/>
          <a:ext cx="9304587" cy="6077107"/>
        </a:xfrm>
        <a:prstGeom xmlns:a="http://schemas.openxmlformats.org/drawingml/2006/main" prst="rect">
          <a:avLst/>
        </a:prstGeom>
        <a:solidFill xmlns:a="http://schemas.openxmlformats.org/drawingml/2006/main">
          <a:prstClr val="white"/>
        </a:solidFill>
        <a:ln xmlns:a="http://schemas.openxmlformats.org/drawingml/2006/main" w="1">
          <a:solidFill>
            <a:prstClr val="green"/>
          </a:solidFill>
        </a:ln>
      </cdr:spPr>
      <cdr:txBody>
        <a:bodyPr xmlns:a="http://schemas.openxmlformats.org/drawingml/2006/main" vertOverflow="clip" horzOverflow="clip"/>
        <a:lstStyle xmlns:a="http://schemas.openxmlformats.org/drawingml/2006/main"/>
        <a:p xmlns:a="http://schemas.openxmlformats.org/drawingml/2006/main">
          <a:r>
            <a:rPr lang="sv-SE" sz="1100"/>
            <a:t>Det här diagrammet är inte tillgängligt i din version av Excel.
Om du redigerar figuren eller sparar arbetsboken i ett annat filformat bryts diagrammet permanent.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304587" cy="6077107"/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Diagram 1">
              <a:extLst>
                <a:ext uri="{FF2B5EF4-FFF2-40B4-BE49-F238E27FC236}">
                  <a16:creationId xmlns:a16="http://schemas.microsoft.com/office/drawing/2014/main" id="{998A7D5F-0FD2-4F2B-97EC-9F921677CB04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graphicFrame macro="">
          <xdr:nvGraphicFramePr>
            <xdr:cNvPr id="0" name=""/>
            <xdr:cNvGraphicFramePr/>
          </xdr:nvGraphicFramePr>
          <xdr:xfrm>
            <a:off x="0" y="0"/>
            <a:ext cx="0" cy="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</mc:Fallback>
    </mc:AlternateContent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sp macro="" textlink="">
      <cdr:nvSpPr>
        <cdr:cNvPr id="2" name="Rektangel 1">
          <a:extLst xmlns:a="http://schemas.openxmlformats.org/drawingml/2006/main">
            <a:ext uri="{FF2B5EF4-FFF2-40B4-BE49-F238E27FC236}">
              <a16:creationId xmlns:a16="http://schemas.microsoft.com/office/drawing/2014/main" id="{55587573-7393-431A-ABC7-F22A993487A7}"/>
            </a:ext>
          </a:extLst>
        </cdr:cNvPr>
        <cdr:cNvSpPr>
          <a:spLocks xmlns:a="http://schemas.openxmlformats.org/drawingml/2006/main" noTextEdit="1"/>
        </cdr:cNvSpPr>
      </cdr:nvSpPr>
      <cdr:spPr>
        <a:xfrm xmlns:a="http://schemas.openxmlformats.org/drawingml/2006/main">
          <a:off x="0" y="0"/>
          <a:ext cx="9304587" cy="6077107"/>
        </a:xfrm>
        <a:prstGeom xmlns:a="http://schemas.openxmlformats.org/drawingml/2006/main" prst="rect">
          <a:avLst/>
        </a:prstGeom>
        <a:solidFill xmlns:a="http://schemas.openxmlformats.org/drawingml/2006/main">
          <a:prstClr val="white"/>
        </a:solidFill>
        <a:ln xmlns:a="http://schemas.openxmlformats.org/drawingml/2006/main" w="1">
          <a:solidFill>
            <a:prstClr val="green"/>
          </a:solidFill>
        </a:ln>
      </cdr:spPr>
      <cdr:txBody>
        <a:bodyPr xmlns:a="http://schemas.openxmlformats.org/drawingml/2006/main" vertOverflow="clip" horzOverflow="clip"/>
        <a:lstStyle xmlns:a="http://schemas.openxmlformats.org/drawingml/2006/main"/>
        <a:p xmlns:a="http://schemas.openxmlformats.org/drawingml/2006/main">
          <a:r>
            <a:rPr lang="sv-SE" sz="1100"/>
            <a:t>Det här diagrammet är inte tillgängligt i din version av Excel.
Om du redigerar figuren eller sparar arbetsboken i ett annat filformat bryts diagrammet permanent.</a:t>
          </a:r>
        </a:p>
      </cdr:txBody>
    </cdr:sp>
  </cdr:relSizeAnchor>
</c:userShape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hyperlink" Target="http://podd.schlagermicke.se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"/>
  <dimension ref="A1:BE57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Z65" sqref="Z65"/>
    </sheetView>
  </sheetViews>
  <sheetFormatPr defaultRowHeight="15" x14ac:dyDescent="0.25"/>
  <cols>
    <col min="1" max="1" width="20.42578125" bestFit="1" customWidth="1"/>
    <col min="2" max="53" width="3.7109375" bestFit="1" customWidth="1"/>
    <col min="54" max="54" width="3.7109375" customWidth="1"/>
    <col min="55" max="55" width="3.7109375" hidden="1" customWidth="1"/>
    <col min="56" max="56" width="3.85546875" hidden="1" customWidth="1"/>
    <col min="57" max="57" width="3.7109375" hidden="1" customWidth="1"/>
  </cols>
  <sheetData>
    <row r="1" spans="1:57" s="1" customFormat="1" ht="107.25" x14ac:dyDescent="0.25">
      <c r="A1" s="10" t="str">
        <f>"↗"&amp;CHAR(10)&amp;"Jury"&amp;CHAR(10)&amp;"Entry"&amp;CHAR(10)&amp;"↘"</f>
        <v>↗
Jury
Entry
↘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  <c r="AO1" s="1" t="s">
        <v>39</v>
      </c>
      <c r="AP1" s="1" t="s">
        <v>40</v>
      </c>
      <c r="AQ1" s="1" t="s">
        <v>41</v>
      </c>
      <c r="AR1" s="1" t="s">
        <v>42</v>
      </c>
      <c r="AS1" s="1" t="s">
        <v>43</v>
      </c>
      <c r="AT1" s="1" t="s">
        <v>44</v>
      </c>
      <c r="AU1" s="1" t="s">
        <v>45</v>
      </c>
      <c r="AV1" s="1" t="s">
        <v>46</v>
      </c>
      <c r="AW1" s="1" t="s">
        <v>47</v>
      </c>
      <c r="AX1" s="1" t="s">
        <v>48</v>
      </c>
      <c r="AY1" s="1" t="s">
        <v>49</v>
      </c>
      <c r="AZ1" s="1" t="s">
        <v>50</v>
      </c>
      <c r="BA1" s="1" t="s">
        <v>51</v>
      </c>
      <c r="BC1" s="1" t="s">
        <v>54</v>
      </c>
      <c r="BE1" s="1" t="s">
        <v>55</v>
      </c>
    </row>
    <row r="2" spans="1:57" x14ac:dyDescent="0.25">
      <c r="A2" t="s">
        <v>0</v>
      </c>
      <c r="B2" s="4"/>
      <c r="C2" s="4">
        <v>7</v>
      </c>
      <c r="D2" s="4">
        <v>10</v>
      </c>
      <c r="E2" s="4">
        <v>4</v>
      </c>
      <c r="F2" s="4">
        <v>8</v>
      </c>
      <c r="G2" s="4">
        <v>10</v>
      </c>
      <c r="H2" s="4">
        <v>14</v>
      </c>
      <c r="I2" s="4">
        <v>16</v>
      </c>
      <c r="J2" s="4">
        <v>10</v>
      </c>
      <c r="K2" s="4">
        <v>10</v>
      </c>
      <c r="L2" s="4">
        <v>12</v>
      </c>
      <c r="M2" s="4">
        <v>13</v>
      </c>
      <c r="N2" s="4">
        <v>6</v>
      </c>
      <c r="O2" s="4">
        <v>16</v>
      </c>
      <c r="P2" s="4">
        <v>13</v>
      </c>
      <c r="Q2" s="4">
        <v>15</v>
      </c>
      <c r="R2" s="4">
        <v>16</v>
      </c>
      <c r="S2" s="4">
        <v>13</v>
      </c>
      <c r="T2" s="4">
        <v>9</v>
      </c>
      <c r="U2" s="4">
        <v>12</v>
      </c>
      <c r="V2" s="4">
        <v>17</v>
      </c>
      <c r="W2" s="4">
        <v>12</v>
      </c>
      <c r="X2" s="4">
        <v>16</v>
      </c>
      <c r="Y2" s="4">
        <v>12</v>
      </c>
      <c r="Z2" s="4">
        <v>11</v>
      </c>
      <c r="AA2" s="4">
        <v>4</v>
      </c>
      <c r="AB2" s="4">
        <v>18</v>
      </c>
      <c r="AC2" s="4">
        <v>13</v>
      </c>
      <c r="AD2" s="4"/>
      <c r="AE2" s="4">
        <v>14</v>
      </c>
      <c r="AF2" s="4">
        <v>13</v>
      </c>
      <c r="AG2" s="4">
        <v>4</v>
      </c>
      <c r="AH2" s="4">
        <v>8</v>
      </c>
      <c r="AI2" s="4"/>
      <c r="AJ2" s="4">
        <v>12</v>
      </c>
      <c r="AK2" s="4">
        <v>12</v>
      </c>
      <c r="AL2" s="4">
        <v>12</v>
      </c>
      <c r="AM2" s="4">
        <v>14</v>
      </c>
      <c r="AN2" s="4">
        <v>12</v>
      </c>
      <c r="AO2" s="4">
        <v>14</v>
      </c>
      <c r="AP2" s="4">
        <v>6</v>
      </c>
      <c r="AQ2" s="4">
        <v>12</v>
      </c>
      <c r="AR2" s="4">
        <v>4</v>
      </c>
      <c r="AS2" s="4">
        <v>5</v>
      </c>
      <c r="AT2" s="4">
        <v>12</v>
      </c>
      <c r="AU2" s="4">
        <v>13</v>
      </c>
      <c r="AV2" s="4">
        <v>12</v>
      </c>
      <c r="AW2" s="4">
        <v>15</v>
      </c>
      <c r="AX2" s="4">
        <v>11</v>
      </c>
      <c r="AY2" s="4">
        <v>13</v>
      </c>
      <c r="AZ2" s="4">
        <v>10</v>
      </c>
      <c r="BA2" s="4"/>
      <c r="BC2" s="4">
        <f>MAX(B2:BA2)</f>
        <v>18</v>
      </c>
      <c r="BD2">
        <f>BC2-0.001*ROW(BD2)</f>
        <v>17.998000000000001</v>
      </c>
      <c r="BE2">
        <f>_xlfn.RANK.EQ(BD2,BD$2:BD$53)</f>
        <v>37</v>
      </c>
    </row>
    <row r="3" spans="1:57" x14ac:dyDescent="0.25">
      <c r="A3" t="s">
        <v>1</v>
      </c>
      <c r="B3" s="4">
        <v>4</v>
      </c>
      <c r="C3" s="4"/>
      <c r="D3" s="4">
        <v>4</v>
      </c>
      <c r="E3" s="4"/>
      <c r="F3" s="4">
        <v>3</v>
      </c>
      <c r="G3" s="4">
        <v>1</v>
      </c>
      <c r="H3" s="4">
        <v>5</v>
      </c>
      <c r="I3" s="4">
        <v>6</v>
      </c>
      <c r="J3" s="4">
        <v>5</v>
      </c>
      <c r="K3" s="4">
        <v>4</v>
      </c>
      <c r="L3" s="4">
        <v>4</v>
      </c>
      <c r="M3" s="4">
        <v>4</v>
      </c>
      <c r="N3" s="4">
        <v>2</v>
      </c>
      <c r="O3" s="4">
        <v>4</v>
      </c>
      <c r="P3" s="4">
        <v>5</v>
      </c>
      <c r="Q3" s="4">
        <v>5</v>
      </c>
      <c r="R3" s="4">
        <v>6</v>
      </c>
      <c r="S3" s="4">
        <v>3</v>
      </c>
      <c r="T3" s="4">
        <v>1</v>
      </c>
      <c r="U3" s="4">
        <v>5</v>
      </c>
      <c r="V3" s="4">
        <v>5</v>
      </c>
      <c r="W3" s="4">
        <v>2</v>
      </c>
      <c r="X3" s="4">
        <v>5</v>
      </c>
      <c r="Y3" s="4">
        <v>5</v>
      </c>
      <c r="Z3" s="4">
        <v>6</v>
      </c>
      <c r="AA3" s="4"/>
      <c r="AB3" s="4">
        <v>4</v>
      </c>
      <c r="AC3" s="4">
        <v>4</v>
      </c>
      <c r="AD3" s="4"/>
      <c r="AE3" s="4">
        <v>5</v>
      </c>
      <c r="AF3" s="4">
        <v>4</v>
      </c>
      <c r="AG3" s="4">
        <v>3</v>
      </c>
      <c r="AH3" s="4">
        <v>3</v>
      </c>
      <c r="AI3" s="4"/>
      <c r="AJ3" s="4">
        <v>5</v>
      </c>
      <c r="AK3" s="4">
        <v>5</v>
      </c>
      <c r="AL3" s="4">
        <v>4</v>
      </c>
      <c r="AM3" s="4">
        <v>5</v>
      </c>
      <c r="AN3" s="4">
        <v>6</v>
      </c>
      <c r="AO3" s="4">
        <v>4</v>
      </c>
      <c r="AP3" s="4">
        <v>1</v>
      </c>
      <c r="AQ3" s="4">
        <v>1</v>
      </c>
      <c r="AR3" s="4">
        <v>3</v>
      </c>
      <c r="AS3" s="4"/>
      <c r="AT3" s="4">
        <v>5</v>
      </c>
      <c r="AU3" s="4">
        <v>5</v>
      </c>
      <c r="AV3" s="4">
        <v>5</v>
      </c>
      <c r="AW3" s="4">
        <v>5</v>
      </c>
      <c r="AX3" s="4">
        <v>5</v>
      </c>
      <c r="AY3" s="4">
        <v>4</v>
      </c>
      <c r="AZ3" s="4">
        <v>4</v>
      </c>
      <c r="BA3" s="4"/>
      <c r="BC3" s="4">
        <f t="shared" ref="BC3:BC53" si="0">MAX(B3:BA3)</f>
        <v>6</v>
      </c>
      <c r="BD3">
        <f t="shared" ref="BD3:BD53" si="1">BC3-0.001*ROW(BD3)</f>
        <v>5.9969999999999999</v>
      </c>
      <c r="BE3">
        <f t="shared" ref="BE3:BE53" si="2">_xlfn.RANK.EQ(BD3,BD$2:BD$53)</f>
        <v>48</v>
      </c>
    </row>
    <row r="4" spans="1:57" x14ac:dyDescent="0.25">
      <c r="A4" t="s">
        <v>2</v>
      </c>
      <c r="B4" s="4">
        <v>16</v>
      </c>
      <c r="C4" s="4">
        <v>7</v>
      </c>
      <c r="D4" s="4"/>
      <c r="E4" s="4">
        <v>5</v>
      </c>
      <c r="F4" s="4">
        <v>8</v>
      </c>
      <c r="G4" s="4">
        <v>14</v>
      </c>
      <c r="H4" s="4">
        <v>13</v>
      </c>
      <c r="I4" s="4">
        <v>16</v>
      </c>
      <c r="J4" s="4">
        <v>10</v>
      </c>
      <c r="K4" s="4">
        <v>12</v>
      </c>
      <c r="L4" s="4">
        <v>11</v>
      </c>
      <c r="M4" s="4">
        <v>12</v>
      </c>
      <c r="N4" s="4">
        <v>9</v>
      </c>
      <c r="O4" s="4">
        <v>13</v>
      </c>
      <c r="P4" s="4">
        <v>15</v>
      </c>
      <c r="Q4" s="4">
        <v>13</v>
      </c>
      <c r="R4" s="4">
        <v>18</v>
      </c>
      <c r="S4" s="4">
        <v>15</v>
      </c>
      <c r="T4" s="4">
        <v>13</v>
      </c>
      <c r="U4" s="4">
        <v>14</v>
      </c>
      <c r="V4" s="4">
        <v>17</v>
      </c>
      <c r="W4" s="4">
        <v>12</v>
      </c>
      <c r="X4" s="4">
        <v>17</v>
      </c>
      <c r="Y4" s="4">
        <v>12</v>
      </c>
      <c r="Z4" s="4">
        <v>15</v>
      </c>
      <c r="AA4" s="4">
        <v>6</v>
      </c>
      <c r="AB4" s="4">
        <v>14</v>
      </c>
      <c r="AC4" s="4">
        <v>12</v>
      </c>
      <c r="AD4" s="4"/>
      <c r="AE4" s="4">
        <v>15</v>
      </c>
      <c r="AF4" s="4">
        <v>15</v>
      </c>
      <c r="AG4" s="4">
        <v>2</v>
      </c>
      <c r="AH4" s="4">
        <v>13</v>
      </c>
      <c r="AI4" s="4"/>
      <c r="AJ4" s="4">
        <v>16</v>
      </c>
      <c r="AK4" s="4">
        <v>13</v>
      </c>
      <c r="AL4" s="4">
        <v>13</v>
      </c>
      <c r="AM4" s="4">
        <v>13</v>
      </c>
      <c r="AN4" s="4">
        <v>15</v>
      </c>
      <c r="AO4" s="4">
        <v>15</v>
      </c>
      <c r="AP4" s="4">
        <v>11</v>
      </c>
      <c r="AQ4" s="4">
        <v>10</v>
      </c>
      <c r="AR4" s="4">
        <v>2</v>
      </c>
      <c r="AS4" s="4">
        <v>2</v>
      </c>
      <c r="AT4" s="4">
        <v>12</v>
      </c>
      <c r="AU4" s="4">
        <v>16</v>
      </c>
      <c r="AV4" s="4">
        <v>15</v>
      </c>
      <c r="AW4" s="4">
        <v>13</v>
      </c>
      <c r="AX4" s="4">
        <v>9</v>
      </c>
      <c r="AY4" s="4">
        <v>11</v>
      </c>
      <c r="AZ4" s="4">
        <v>11</v>
      </c>
      <c r="BA4" s="4"/>
      <c r="BC4" s="4">
        <f t="shared" si="0"/>
        <v>18</v>
      </c>
      <c r="BD4">
        <f t="shared" si="1"/>
        <v>17.995999999999999</v>
      </c>
      <c r="BE4">
        <f t="shared" si="2"/>
        <v>38</v>
      </c>
    </row>
    <row r="5" spans="1:57" x14ac:dyDescent="0.25">
      <c r="A5" t="s">
        <v>3</v>
      </c>
      <c r="B5" s="4">
        <v>5</v>
      </c>
      <c r="C5" s="4"/>
      <c r="D5" s="4">
        <v>4</v>
      </c>
      <c r="E5" s="4"/>
      <c r="F5" s="4">
        <v>3</v>
      </c>
      <c r="G5" s="4">
        <v>4</v>
      </c>
      <c r="H5" s="4">
        <v>4</v>
      </c>
      <c r="I5" s="4">
        <v>5</v>
      </c>
      <c r="J5" s="4">
        <v>1</v>
      </c>
      <c r="K5" s="4">
        <v>3</v>
      </c>
      <c r="L5" s="4">
        <v>2</v>
      </c>
      <c r="M5" s="4">
        <v>4</v>
      </c>
      <c r="N5" s="4">
        <v>4</v>
      </c>
      <c r="O5" s="4">
        <v>4</v>
      </c>
      <c r="P5" s="4">
        <v>3</v>
      </c>
      <c r="Q5" s="4">
        <v>4</v>
      </c>
      <c r="R5" s="4">
        <v>4</v>
      </c>
      <c r="S5" s="4">
        <v>3</v>
      </c>
      <c r="T5" s="4">
        <v>4</v>
      </c>
      <c r="U5" s="4">
        <v>4</v>
      </c>
      <c r="V5" s="4">
        <v>4</v>
      </c>
      <c r="W5" s="4">
        <v>3</v>
      </c>
      <c r="X5" s="4">
        <v>4</v>
      </c>
      <c r="Y5" s="4">
        <v>4</v>
      </c>
      <c r="Z5" s="4">
        <v>4</v>
      </c>
      <c r="AA5" s="4">
        <v>5</v>
      </c>
      <c r="AB5" s="4">
        <v>5</v>
      </c>
      <c r="AC5" s="4">
        <v>4</v>
      </c>
      <c r="AD5" s="4"/>
      <c r="AE5" s="4">
        <v>3</v>
      </c>
      <c r="AF5" s="4">
        <v>4</v>
      </c>
      <c r="AG5" s="4"/>
      <c r="AH5" s="4">
        <v>4</v>
      </c>
      <c r="AI5" s="4"/>
      <c r="AJ5" s="4">
        <v>3</v>
      </c>
      <c r="AK5" s="4">
        <v>4</v>
      </c>
      <c r="AL5" s="4">
        <v>5</v>
      </c>
      <c r="AM5" s="4">
        <v>3</v>
      </c>
      <c r="AN5" s="4">
        <v>2</v>
      </c>
      <c r="AO5" s="4">
        <v>2</v>
      </c>
      <c r="AP5" s="4">
        <v>3</v>
      </c>
      <c r="AQ5" s="4">
        <v>4</v>
      </c>
      <c r="AR5" s="4"/>
      <c r="AS5" s="4"/>
      <c r="AT5" s="4">
        <v>5</v>
      </c>
      <c r="AU5" s="4">
        <v>4</v>
      </c>
      <c r="AV5" s="4">
        <v>4</v>
      </c>
      <c r="AW5" s="4">
        <v>4</v>
      </c>
      <c r="AX5" s="4"/>
      <c r="AY5" s="4">
        <v>3</v>
      </c>
      <c r="AZ5" s="4">
        <v>5</v>
      </c>
      <c r="BA5" s="4"/>
      <c r="BC5" s="4">
        <f t="shared" si="0"/>
        <v>5</v>
      </c>
      <c r="BD5">
        <f t="shared" si="1"/>
        <v>4.9950000000000001</v>
      </c>
      <c r="BE5">
        <f t="shared" si="2"/>
        <v>50</v>
      </c>
    </row>
    <row r="6" spans="1:57" x14ac:dyDescent="0.25">
      <c r="A6" t="s">
        <v>4</v>
      </c>
      <c r="B6" s="4">
        <v>8</v>
      </c>
      <c r="C6" s="4">
        <v>3</v>
      </c>
      <c r="D6" s="4">
        <v>6</v>
      </c>
      <c r="E6" s="4">
        <v>2</v>
      </c>
      <c r="F6" s="4"/>
      <c r="G6" s="4">
        <v>5</v>
      </c>
      <c r="H6" s="4">
        <v>11</v>
      </c>
      <c r="I6" s="4">
        <v>47</v>
      </c>
      <c r="J6" s="4">
        <v>15</v>
      </c>
      <c r="K6" s="4">
        <v>7</v>
      </c>
      <c r="L6" s="4">
        <v>18</v>
      </c>
      <c r="M6" s="4">
        <v>29</v>
      </c>
      <c r="N6" s="4">
        <v>4</v>
      </c>
      <c r="O6" s="4">
        <v>41</v>
      </c>
      <c r="P6" s="4">
        <v>17</v>
      </c>
      <c r="Q6" s="4">
        <v>12</v>
      </c>
      <c r="R6" s="4">
        <v>41</v>
      </c>
      <c r="S6" s="4">
        <v>49</v>
      </c>
      <c r="T6" s="4">
        <v>6</v>
      </c>
      <c r="U6" s="4">
        <v>49</v>
      </c>
      <c r="V6" s="4">
        <v>31</v>
      </c>
      <c r="W6" s="4">
        <v>11</v>
      </c>
      <c r="X6" s="4">
        <v>24</v>
      </c>
      <c r="Y6" s="4">
        <v>40</v>
      </c>
      <c r="Z6" s="4">
        <v>30</v>
      </c>
      <c r="AA6" s="4">
        <v>37</v>
      </c>
      <c r="AB6" s="4">
        <v>11</v>
      </c>
      <c r="AC6" s="4">
        <v>13</v>
      </c>
      <c r="AD6" s="4">
        <v>31</v>
      </c>
      <c r="AE6" s="4">
        <v>23</v>
      </c>
      <c r="AF6" s="4">
        <v>8</v>
      </c>
      <c r="AG6" s="4">
        <v>18</v>
      </c>
      <c r="AH6" s="4">
        <v>7</v>
      </c>
      <c r="AI6" s="4">
        <v>1</v>
      </c>
      <c r="AJ6" s="4">
        <v>47</v>
      </c>
      <c r="AK6" s="4">
        <v>45</v>
      </c>
      <c r="AL6" s="4">
        <v>14</v>
      </c>
      <c r="AM6" s="4">
        <v>37</v>
      </c>
      <c r="AN6" s="4">
        <v>14</v>
      </c>
      <c r="AO6" s="4">
        <v>14</v>
      </c>
      <c r="AP6" s="4">
        <v>6</v>
      </c>
      <c r="AQ6" s="4">
        <v>6</v>
      </c>
      <c r="AR6" s="4">
        <v>2</v>
      </c>
      <c r="AS6" s="4">
        <v>4</v>
      </c>
      <c r="AT6" s="4">
        <v>17</v>
      </c>
      <c r="AU6" s="4">
        <v>43</v>
      </c>
      <c r="AV6" s="4">
        <v>47</v>
      </c>
      <c r="AW6" s="4">
        <v>47</v>
      </c>
      <c r="AX6" s="4">
        <v>26</v>
      </c>
      <c r="AY6" s="4">
        <v>9</v>
      </c>
      <c r="AZ6" s="4">
        <v>47</v>
      </c>
      <c r="BA6" s="4">
        <v>22</v>
      </c>
      <c r="BC6" s="4">
        <f t="shared" si="0"/>
        <v>49</v>
      </c>
      <c r="BD6">
        <f t="shared" si="1"/>
        <v>48.994</v>
      </c>
      <c r="BE6">
        <f t="shared" si="2"/>
        <v>13</v>
      </c>
    </row>
    <row r="7" spans="1:57" x14ac:dyDescent="0.25">
      <c r="A7" t="s">
        <v>5</v>
      </c>
      <c r="B7" s="4">
        <v>15</v>
      </c>
      <c r="C7" s="4">
        <v>3</v>
      </c>
      <c r="D7" s="4">
        <v>15</v>
      </c>
      <c r="E7" s="4">
        <v>5</v>
      </c>
      <c r="F7" s="4">
        <v>8</v>
      </c>
      <c r="G7" s="4"/>
      <c r="H7" s="4">
        <v>10</v>
      </c>
      <c r="I7" s="4">
        <v>13</v>
      </c>
      <c r="J7" s="4">
        <v>8</v>
      </c>
      <c r="K7" s="4">
        <v>10</v>
      </c>
      <c r="L7" s="4">
        <v>12</v>
      </c>
      <c r="M7" s="4">
        <v>14</v>
      </c>
      <c r="N7" s="4">
        <v>8</v>
      </c>
      <c r="O7" s="4">
        <v>13</v>
      </c>
      <c r="P7" s="4">
        <v>14</v>
      </c>
      <c r="Q7" s="4">
        <v>11</v>
      </c>
      <c r="R7" s="4">
        <v>15</v>
      </c>
      <c r="S7" s="4">
        <v>14</v>
      </c>
      <c r="T7" s="4">
        <v>13</v>
      </c>
      <c r="U7" s="4">
        <v>12</v>
      </c>
      <c r="V7" s="4">
        <v>16</v>
      </c>
      <c r="W7" s="4">
        <v>14</v>
      </c>
      <c r="X7" s="4">
        <v>16</v>
      </c>
      <c r="Y7" s="4">
        <v>14</v>
      </c>
      <c r="Z7" s="4">
        <v>14</v>
      </c>
      <c r="AA7" s="4">
        <v>8</v>
      </c>
      <c r="AB7" s="4">
        <v>15</v>
      </c>
      <c r="AC7" s="4">
        <v>14</v>
      </c>
      <c r="AD7" s="4"/>
      <c r="AE7" s="4">
        <v>14</v>
      </c>
      <c r="AF7" s="4">
        <v>15</v>
      </c>
      <c r="AG7" s="4"/>
      <c r="AH7" s="4">
        <v>13</v>
      </c>
      <c r="AI7" s="4"/>
      <c r="AJ7" s="4">
        <v>15</v>
      </c>
      <c r="AK7" s="4">
        <v>16</v>
      </c>
      <c r="AL7" s="4">
        <v>13</v>
      </c>
      <c r="AM7" s="4">
        <v>12</v>
      </c>
      <c r="AN7" s="4">
        <v>12</v>
      </c>
      <c r="AO7" s="4">
        <v>14</v>
      </c>
      <c r="AP7" s="4">
        <v>14</v>
      </c>
      <c r="AQ7" s="4">
        <v>11</v>
      </c>
      <c r="AR7" s="4"/>
      <c r="AS7" s="4">
        <v>5</v>
      </c>
      <c r="AT7" s="4">
        <v>14</v>
      </c>
      <c r="AU7" s="4">
        <v>16</v>
      </c>
      <c r="AV7" s="4">
        <v>14</v>
      </c>
      <c r="AW7" s="4">
        <v>14</v>
      </c>
      <c r="AX7" s="4">
        <v>7</v>
      </c>
      <c r="AY7" s="4">
        <v>12</v>
      </c>
      <c r="AZ7" s="4">
        <v>9</v>
      </c>
      <c r="BA7" s="4"/>
      <c r="BC7" s="4">
        <f t="shared" si="0"/>
        <v>16</v>
      </c>
      <c r="BD7">
        <f t="shared" si="1"/>
        <v>15.993</v>
      </c>
      <c r="BE7">
        <f t="shared" si="2"/>
        <v>41</v>
      </c>
    </row>
    <row r="8" spans="1:57" x14ac:dyDescent="0.25">
      <c r="A8" t="s">
        <v>6</v>
      </c>
      <c r="B8" s="4">
        <v>13</v>
      </c>
      <c r="C8" s="4">
        <v>6</v>
      </c>
      <c r="D8" s="4">
        <v>8</v>
      </c>
      <c r="E8" s="4">
        <v>2</v>
      </c>
      <c r="F8" s="4">
        <v>11</v>
      </c>
      <c r="G8" s="4">
        <v>4</v>
      </c>
      <c r="H8" s="4"/>
      <c r="I8" s="4">
        <v>15</v>
      </c>
      <c r="J8" s="4">
        <v>9</v>
      </c>
      <c r="K8" s="4">
        <v>13</v>
      </c>
      <c r="L8" s="4">
        <v>12</v>
      </c>
      <c r="M8" s="4">
        <v>11</v>
      </c>
      <c r="N8" s="4">
        <v>5</v>
      </c>
      <c r="O8" s="4">
        <v>14</v>
      </c>
      <c r="P8" s="4">
        <v>15</v>
      </c>
      <c r="Q8" s="4">
        <v>18</v>
      </c>
      <c r="R8" s="4">
        <v>13</v>
      </c>
      <c r="S8" s="4">
        <v>11</v>
      </c>
      <c r="T8" s="4">
        <v>10</v>
      </c>
      <c r="U8" s="4">
        <v>11</v>
      </c>
      <c r="V8" s="4">
        <v>12</v>
      </c>
      <c r="W8" s="4">
        <v>9</v>
      </c>
      <c r="X8" s="4">
        <v>12</v>
      </c>
      <c r="Y8" s="4">
        <v>13</v>
      </c>
      <c r="Z8" s="4">
        <v>14</v>
      </c>
      <c r="AA8" s="4">
        <v>5</v>
      </c>
      <c r="AB8" s="4">
        <v>13</v>
      </c>
      <c r="AC8" s="4">
        <v>15</v>
      </c>
      <c r="AD8" s="4"/>
      <c r="AE8" s="4">
        <v>15</v>
      </c>
      <c r="AF8" s="4">
        <v>12</v>
      </c>
      <c r="AG8" s="4">
        <v>3</v>
      </c>
      <c r="AH8" s="4">
        <v>7</v>
      </c>
      <c r="AI8" s="4"/>
      <c r="AJ8" s="4">
        <v>14</v>
      </c>
      <c r="AK8" s="4">
        <v>13</v>
      </c>
      <c r="AL8" s="4">
        <v>10</v>
      </c>
      <c r="AM8" s="4">
        <v>12</v>
      </c>
      <c r="AN8" s="4">
        <v>14</v>
      </c>
      <c r="AO8" s="4">
        <v>10</v>
      </c>
      <c r="AP8" s="4">
        <v>4</v>
      </c>
      <c r="AQ8" s="4">
        <v>12</v>
      </c>
      <c r="AR8" s="4">
        <v>3</v>
      </c>
      <c r="AS8" s="4">
        <v>4</v>
      </c>
      <c r="AT8" s="4">
        <v>13</v>
      </c>
      <c r="AU8" s="4">
        <v>9</v>
      </c>
      <c r="AV8" s="4">
        <v>12</v>
      </c>
      <c r="AW8" s="4">
        <v>13</v>
      </c>
      <c r="AX8" s="4">
        <v>9</v>
      </c>
      <c r="AY8" s="4">
        <v>15</v>
      </c>
      <c r="AZ8" s="4">
        <v>11</v>
      </c>
      <c r="BA8" s="4"/>
      <c r="BC8" s="4">
        <f t="shared" si="0"/>
        <v>18</v>
      </c>
      <c r="BD8">
        <f t="shared" si="1"/>
        <v>17.992000000000001</v>
      </c>
      <c r="BE8">
        <f t="shared" si="2"/>
        <v>39</v>
      </c>
    </row>
    <row r="9" spans="1:57" x14ac:dyDescent="0.25">
      <c r="A9" t="s">
        <v>7</v>
      </c>
      <c r="B9" s="4">
        <v>15</v>
      </c>
      <c r="C9" s="4">
        <v>5</v>
      </c>
      <c r="D9" s="4">
        <v>11</v>
      </c>
      <c r="E9" s="4">
        <v>6</v>
      </c>
      <c r="F9" s="4">
        <v>49</v>
      </c>
      <c r="G9" s="4">
        <v>9</v>
      </c>
      <c r="H9" s="4">
        <v>15</v>
      </c>
      <c r="I9" s="4"/>
      <c r="J9" s="4">
        <v>15</v>
      </c>
      <c r="K9" s="4">
        <v>9</v>
      </c>
      <c r="L9" s="4">
        <v>16</v>
      </c>
      <c r="M9" s="4">
        <v>31</v>
      </c>
      <c r="N9" s="4">
        <v>6</v>
      </c>
      <c r="O9" s="4">
        <v>45</v>
      </c>
      <c r="P9" s="4">
        <v>21</v>
      </c>
      <c r="Q9" s="4">
        <v>15</v>
      </c>
      <c r="R9" s="4">
        <v>50</v>
      </c>
      <c r="S9" s="4">
        <v>55</v>
      </c>
      <c r="T9" s="4">
        <v>8</v>
      </c>
      <c r="U9" s="4">
        <v>56</v>
      </c>
      <c r="V9" s="4">
        <v>35</v>
      </c>
      <c r="W9" s="4">
        <v>11</v>
      </c>
      <c r="X9" s="4">
        <v>26</v>
      </c>
      <c r="Y9" s="4">
        <v>48</v>
      </c>
      <c r="Z9" s="4">
        <v>38</v>
      </c>
      <c r="AA9" s="4">
        <v>43</v>
      </c>
      <c r="AB9" s="4">
        <v>18</v>
      </c>
      <c r="AC9" s="4">
        <v>12</v>
      </c>
      <c r="AD9" s="4">
        <v>36</v>
      </c>
      <c r="AE9" s="4">
        <v>23</v>
      </c>
      <c r="AF9" s="4">
        <v>16</v>
      </c>
      <c r="AG9" s="4">
        <v>24</v>
      </c>
      <c r="AH9" s="4">
        <v>11</v>
      </c>
      <c r="AI9" s="4">
        <v>1</v>
      </c>
      <c r="AJ9" s="4">
        <v>54</v>
      </c>
      <c r="AK9" s="4">
        <v>50</v>
      </c>
      <c r="AL9" s="4">
        <v>17</v>
      </c>
      <c r="AM9" s="4">
        <v>44</v>
      </c>
      <c r="AN9" s="4">
        <v>16</v>
      </c>
      <c r="AO9" s="4">
        <v>18</v>
      </c>
      <c r="AP9" s="4">
        <v>7</v>
      </c>
      <c r="AQ9" s="4">
        <v>10</v>
      </c>
      <c r="AR9" s="4">
        <v>3</v>
      </c>
      <c r="AS9" s="4">
        <v>5</v>
      </c>
      <c r="AT9" s="4">
        <v>21</v>
      </c>
      <c r="AU9" s="4">
        <v>54</v>
      </c>
      <c r="AV9" s="4">
        <v>54</v>
      </c>
      <c r="AW9" s="4">
        <v>51</v>
      </c>
      <c r="AX9" s="4">
        <v>28</v>
      </c>
      <c r="AY9" s="4">
        <v>13</v>
      </c>
      <c r="AZ9" s="4">
        <v>54</v>
      </c>
      <c r="BA9" s="4">
        <v>27</v>
      </c>
      <c r="BC9" s="4">
        <f t="shared" si="0"/>
        <v>56</v>
      </c>
      <c r="BD9">
        <f t="shared" si="1"/>
        <v>55.991</v>
      </c>
      <c r="BE9">
        <f t="shared" si="2"/>
        <v>6</v>
      </c>
    </row>
    <row r="10" spans="1:57" x14ac:dyDescent="0.25">
      <c r="A10" t="s">
        <v>8</v>
      </c>
      <c r="B10" s="4">
        <v>12</v>
      </c>
      <c r="C10" s="4">
        <v>10</v>
      </c>
      <c r="D10" s="4">
        <v>9</v>
      </c>
      <c r="E10" s="4"/>
      <c r="F10" s="4">
        <v>16</v>
      </c>
      <c r="G10" s="4">
        <v>7</v>
      </c>
      <c r="H10" s="4">
        <v>15</v>
      </c>
      <c r="I10" s="4">
        <v>20</v>
      </c>
      <c r="J10" s="4"/>
      <c r="K10" s="4">
        <v>12</v>
      </c>
      <c r="L10" s="4">
        <v>22</v>
      </c>
      <c r="M10" s="4">
        <v>21</v>
      </c>
      <c r="N10" s="4">
        <v>5</v>
      </c>
      <c r="O10" s="4">
        <v>18</v>
      </c>
      <c r="P10" s="4">
        <v>22</v>
      </c>
      <c r="Q10" s="4">
        <v>16</v>
      </c>
      <c r="R10" s="4">
        <v>19</v>
      </c>
      <c r="S10" s="4">
        <v>23</v>
      </c>
      <c r="T10" s="4">
        <v>5</v>
      </c>
      <c r="U10" s="4">
        <v>22</v>
      </c>
      <c r="V10" s="4">
        <v>22</v>
      </c>
      <c r="W10" s="4">
        <v>8</v>
      </c>
      <c r="X10" s="4">
        <v>22</v>
      </c>
      <c r="Y10" s="4">
        <v>19</v>
      </c>
      <c r="Z10" s="4">
        <v>18</v>
      </c>
      <c r="AA10" s="4">
        <v>5</v>
      </c>
      <c r="AB10" s="4">
        <v>15</v>
      </c>
      <c r="AC10" s="4">
        <v>15</v>
      </c>
      <c r="AD10" s="4">
        <v>1</v>
      </c>
      <c r="AE10" s="4">
        <v>23</v>
      </c>
      <c r="AF10" s="4">
        <v>11</v>
      </c>
      <c r="AG10" s="4">
        <v>5</v>
      </c>
      <c r="AH10" s="4">
        <v>7</v>
      </c>
      <c r="AI10" s="4"/>
      <c r="AJ10" s="4">
        <v>22</v>
      </c>
      <c r="AK10" s="4">
        <v>20</v>
      </c>
      <c r="AL10" s="4">
        <v>18</v>
      </c>
      <c r="AM10" s="4">
        <v>21</v>
      </c>
      <c r="AN10" s="4">
        <v>17</v>
      </c>
      <c r="AO10" s="4">
        <v>18</v>
      </c>
      <c r="AP10" s="4">
        <v>5</v>
      </c>
      <c r="AQ10" s="4">
        <v>8</v>
      </c>
      <c r="AR10" s="4">
        <v>5</v>
      </c>
      <c r="AS10" s="4">
        <v>9</v>
      </c>
      <c r="AT10" s="4">
        <v>22</v>
      </c>
      <c r="AU10" s="4">
        <v>21</v>
      </c>
      <c r="AV10" s="4">
        <v>23</v>
      </c>
      <c r="AW10" s="4">
        <v>17</v>
      </c>
      <c r="AX10" s="4">
        <v>21</v>
      </c>
      <c r="AY10" s="4">
        <v>14</v>
      </c>
      <c r="AZ10" s="4">
        <v>22</v>
      </c>
      <c r="BA10" s="4"/>
      <c r="BC10" s="4">
        <f t="shared" si="0"/>
        <v>23</v>
      </c>
      <c r="BD10">
        <f t="shared" si="1"/>
        <v>22.99</v>
      </c>
      <c r="BE10">
        <f t="shared" si="2"/>
        <v>30</v>
      </c>
    </row>
    <row r="11" spans="1:57" x14ac:dyDescent="0.25">
      <c r="A11" t="s">
        <v>9</v>
      </c>
      <c r="B11" s="4">
        <v>9</v>
      </c>
      <c r="C11" s="4">
        <v>5</v>
      </c>
      <c r="D11" s="4">
        <v>8</v>
      </c>
      <c r="E11" s="4">
        <v>3</v>
      </c>
      <c r="F11" s="4">
        <v>7</v>
      </c>
      <c r="G11" s="4">
        <v>4</v>
      </c>
      <c r="H11" s="4">
        <v>12</v>
      </c>
      <c r="I11" s="4">
        <v>9</v>
      </c>
      <c r="J11" s="4">
        <v>7</v>
      </c>
      <c r="K11" s="4"/>
      <c r="L11" s="4">
        <v>10</v>
      </c>
      <c r="M11" s="4">
        <v>9</v>
      </c>
      <c r="N11" s="4">
        <v>6</v>
      </c>
      <c r="O11" s="4">
        <v>11</v>
      </c>
      <c r="P11" s="4">
        <v>9</v>
      </c>
      <c r="Q11" s="4">
        <v>13</v>
      </c>
      <c r="R11" s="4">
        <v>7</v>
      </c>
      <c r="S11" s="4">
        <v>11</v>
      </c>
      <c r="T11" s="4">
        <v>9</v>
      </c>
      <c r="U11" s="4">
        <v>11</v>
      </c>
      <c r="V11" s="4">
        <v>7</v>
      </c>
      <c r="W11" s="4">
        <v>8</v>
      </c>
      <c r="X11" s="4">
        <v>9</v>
      </c>
      <c r="Y11" s="4">
        <v>10</v>
      </c>
      <c r="Z11" s="4">
        <v>12</v>
      </c>
      <c r="AA11" s="4">
        <v>4</v>
      </c>
      <c r="AB11" s="4">
        <v>10</v>
      </c>
      <c r="AC11" s="4">
        <v>11</v>
      </c>
      <c r="AD11" s="4"/>
      <c r="AE11" s="4">
        <v>10</v>
      </c>
      <c r="AF11" s="4">
        <v>7</v>
      </c>
      <c r="AG11" s="4">
        <v>2</v>
      </c>
      <c r="AH11" s="4">
        <v>5</v>
      </c>
      <c r="AI11" s="4"/>
      <c r="AJ11" s="4">
        <v>10</v>
      </c>
      <c r="AK11" s="4">
        <v>11</v>
      </c>
      <c r="AL11" s="4">
        <v>7</v>
      </c>
      <c r="AM11" s="4">
        <v>7</v>
      </c>
      <c r="AN11" s="4">
        <v>9</v>
      </c>
      <c r="AO11" s="4">
        <v>5</v>
      </c>
      <c r="AP11" s="4">
        <v>4</v>
      </c>
      <c r="AQ11" s="4">
        <v>8</v>
      </c>
      <c r="AR11" s="4">
        <v>2</v>
      </c>
      <c r="AS11" s="4">
        <v>2</v>
      </c>
      <c r="AT11" s="4">
        <v>10</v>
      </c>
      <c r="AU11" s="4">
        <v>7</v>
      </c>
      <c r="AV11" s="4">
        <v>11</v>
      </c>
      <c r="AW11" s="4">
        <v>12</v>
      </c>
      <c r="AX11" s="4">
        <v>8</v>
      </c>
      <c r="AY11" s="4">
        <v>12</v>
      </c>
      <c r="AZ11" s="4">
        <v>10</v>
      </c>
      <c r="BA11" s="4"/>
      <c r="BC11" s="4">
        <f t="shared" si="0"/>
        <v>13</v>
      </c>
      <c r="BD11">
        <f t="shared" si="1"/>
        <v>12.989000000000001</v>
      </c>
      <c r="BE11">
        <f t="shared" si="2"/>
        <v>44</v>
      </c>
    </row>
    <row r="12" spans="1:57" x14ac:dyDescent="0.25">
      <c r="A12" t="s">
        <v>10</v>
      </c>
      <c r="B12" s="4">
        <v>13</v>
      </c>
      <c r="C12" s="4">
        <v>8</v>
      </c>
      <c r="D12" s="4">
        <v>9</v>
      </c>
      <c r="E12" s="4">
        <v>2</v>
      </c>
      <c r="F12" s="4">
        <v>19</v>
      </c>
      <c r="G12" s="4">
        <v>8</v>
      </c>
      <c r="H12" s="4">
        <v>14</v>
      </c>
      <c r="I12" s="4">
        <v>19</v>
      </c>
      <c r="J12" s="4">
        <v>20</v>
      </c>
      <c r="K12" s="4">
        <v>12</v>
      </c>
      <c r="L12" s="4"/>
      <c r="M12" s="4">
        <v>24</v>
      </c>
      <c r="N12" s="4">
        <v>7</v>
      </c>
      <c r="O12" s="4">
        <v>22</v>
      </c>
      <c r="P12" s="4">
        <v>24</v>
      </c>
      <c r="Q12" s="4">
        <v>16</v>
      </c>
      <c r="R12" s="4">
        <v>18</v>
      </c>
      <c r="S12" s="4">
        <v>25</v>
      </c>
      <c r="T12" s="4">
        <v>7</v>
      </c>
      <c r="U12" s="4">
        <v>22</v>
      </c>
      <c r="V12" s="4">
        <v>21</v>
      </c>
      <c r="W12" s="4">
        <v>16</v>
      </c>
      <c r="X12" s="4">
        <v>22</v>
      </c>
      <c r="Y12" s="4">
        <v>24</v>
      </c>
      <c r="Z12" s="4">
        <v>20</v>
      </c>
      <c r="AA12" s="4">
        <v>4</v>
      </c>
      <c r="AB12" s="4">
        <v>16</v>
      </c>
      <c r="AC12" s="4">
        <v>21</v>
      </c>
      <c r="AD12" s="4">
        <v>1</v>
      </c>
      <c r="AE12" s="4">
        <v>26</v>
      </c>
      <c r="AF12" s="4">
        <v>11</v>
      </c>
      <c r="AG12" s="4">
        <v>5</v>
      </c>
      <c r="AH12" s="4">
        <v>7</v>
      </c>
      <c r="AI12" s="4"/>
      <c r="AJ12" s="4">
        <v>25</v>
      </c>
      <c r="AK12" s="4">
        <v>23</v>
      </c>
      <c r="AL12" s="4">
        <v>19</v>
      </c>
      <c r="AM12" s="4">
        <v>21</v>
      </c>
      <c r="AN12" s="4">
        <v>16</v>
      </c>
      <c r="AO12" s="4">
        <v>19</v>
      </c>
      <c r="AP12" s="4">
        <v>6</v>
      </c>
      <c r="AQ12" s="4">
        <v>11</v>
      </c>
      <c r="AR12" s="4">
        <v>5</v>
      </c>
      <c r="AS12" s="4">
        <v>6</v>
      </c>
      <c r="AT12" s="4">
        <v>23</v>
      </c>
      <c r="AU12" s="4">
        <v>22</v>
      </c>
      <c r="AV12" s="4">
        <v>25</v>
      </c>
      <c r="AW12" s="4">
        <v>21</v>
      </c>
      <c r="AX12" s="4">
        <v>21</v>
      </c>
      <c r="AY12" s="4">
        <v>17</v>
      </c>
      <c r="AZ12" s="4">
        <v>22</v>
      </c>
      <c r="BA12" s="4"/>
      <c r="BC12" s="4">
        <f t="shared" si="0"/>
        <v>26</v>
      </c>
      <c r="BD12">
        <f t="shared" si="1"/>
        <v>25.988</v>
      </c>
      <c r="BE12">
        <f t="shared" si="2"/>
        <v>24</v>
      </c>
    </row>
    <row r="13" spans="1:57" x14ac:dyDescent="0.25">
      <c r="A13" t="s">
        <v>11</v>
      </c>
      <c r="B13" s="4">
        <v>14</v>
      </c>
      <c r="C13" s="4">
        <v>5</v>
      </c>
      <c r="D13" s="4">
        <v>8</v>
      </c>
      <c r="E13" s="4">
        <v>5</v>
      </c>
      <c r="F13" s="4">
        <v>32</v>
      </c>
      <c r="G13" s="4">
        <v>11</v>
      </c>
      <c r="H13" s="4">
        <v>13</v>
      </c>
      <c r="I13" s="4">
        <v>33</v>
      </c>
      <c r="J13" s="4">
        <v>18</v>
      </c>
      <c r="K13" s="4">
        <v>10</v>
      </c>
      <c r="L13" s="4">
        <v>24</v>
      </c>
      <c r="M13" s="4"/>
      <c r="N13" s="4">
        <v>8</v>
      </c>
      <c r="O13" s="4">
        <v>33</v>
      </c>
      <c r="P13" s="4">
        <v>21</v>
      </c>
      <c r="Q13" s="4">
        <v>15</v>
      </c>
      <c r="R13" s="4">
        <v>30</v>
      </c>
      <c r="S13" s="4">
        <v>32</v>
      </c>
      <c r="T13" s="4">
        <v>8</v>
      </c>
      <c r="U13" s="4">
        <v>32</v>
      </c>
      <c r="V13" s="4">
        <v>30</v>
      </c>
      <c r="W13" s="4">
        <v>13</v>
      </c>
      <c r="X13" s="4">
        <v>28</v>
      </c>
      <c r="Y13" s="4">
        <v>34</v>
      </c>
      <c r="Z13" s="4">
        <v>30</v>
      </c>
      <c r="AA13" s="4">
        <v>18</v>
      </c>
      <c r="AB13" s="4">
        <v>19</v>
      </c>
      <c r="AC13" s="4">
        <v>17</v>
      </c>
      <c r="AD13" s="4">
        <v>12</v>
      </c>
      <c r="AE13" s="4">
        <v>25</v>
      </c>
      <c r="AF13" s="4">
        <v>14</v>
      </c>
      <c r="AG13" s="4">
        <v>4</v>
      </c>
      <c r="AH13" s="4">
        <v>10</v>
      </c>
      <c r="AI13" s="4"/>
      <c r="AJ13" s="4">
        <v>30</v>
      </c>
      <c r="AK13" s="4">
        <v>32</v>
      </c>
      <c r="AL13" s="4">
        <v>17</v>
      </c>
      <c r="AM13" s="4">
        <v>30</v>
      </c>
      <c r="AN13" s="4">
        <v>17</v>
      </c>
      <c r="AO13" s="4">
        <v>16</v>
      </c>
      <c r="AP13" s="4">
        <v>6</v>
      </c>
      <c r="AQ13" s="4">
        <v>9</v>
      </c>
      <c r="AR13" s="4">
        <v>4</v>
      </c>
      <c r="AS13" s="4">
        <v>7</v>
      </c>
      <c r="AT13" s="4">
        <v>24</v>
      </c>
      <c r="AU13" s="4">
        <v>34</v>
      </c>
      <c r="AV13" s="4">
        <v>38</v>
      </c>
      <c r="AW13" s="4">
        <v>31</v>
      </c>
      <c r="AX13" s="4">
        <v>29</v>
      </c>
      <c r="AY13" s="4">
        <v>14</v>
      </c>
      <c r="AZ13" s="4">
        <v>34</v>
      </c>
      <c r="BA13" s="4">
        <v>10</v>
      </c>
      <c r="BC13" s="4">
        <f t="shared" si="0"/>
        <v>38</v>
      </c>
      <c r="BD13">
        <f t="shared" si="1"/>
        <v>37.987000000000002</v>
      </c>
      <c r="BE13">
        <f t="shared" si="2"/>
        <v>19</v>
      </c>
    </row>
    <row r="14" spans="1:57" x14ac:dyDescent="0.25">
      <c r="A14" t="s">
        <v>12</v>
      </c>
      <c r="B14" s="4">
        <v>4</v>
      </c>
      <c r="C14" s="4">
        <v>1</v>
      </c>
      <c r="D14" s="4">
        <v>4</v>
      </c>
      <c r="E14" s="4">
        <v>3</v>
      </c>
      <c r="F14" s="4">
        <v>3</v>
      </c>
      <c r="G14" s="4">
        <v>4</v>
      </c>
      <c r="H14" s="4">
        <v>3</v>
      </c>
      <c r="I14" s="4">
        <v>3</v>
      </c>
      <c r="J14" s="4">
        <v>3</v>
      </c>
      <c r="K14" s="4">
        <v>3</v>
      </c>
      <c r="L14" s="4">
        <v>4</v>
      </c>
      <c r="M14" s="4">
        <v>6</v>
      </c>
      <c r="N14" s="4"/>
      <c r="O14" s="4">
        <v>3</v>
      </c>
      <c r="P14" s="4">
        <v>3</v>
      </c>
      <c r="Q14" s="4">
        <v>3</v>
      </c>
      <c r="R14" s="4">
        <v>4</v>
      </c>
      <c r="S14" s="4">
        <v>4</v>
      </c>
      <c r="T14" s="4">
        <v>4</v>
      </c>
      <c r="U14" s="4">
        <v>3</v>
      </c>
      <c r="V14" s="4">
        <v>4</v>
      </c>
      <c r="W14" s="4">
        <v>4</v>
      </c>
      <c r="X14" s="4">
        <v>6</v>
      </c>
      <c r="Y14" s="4">
        <v>3</v>
      </c>
      <c r="Z14" s="4">
        <v>3</v>
      </c>
      <c r="AA14" s="4">
        <v>2</v>
      </c>
      <c r="AB14" s="4">
        <v>5</v>
      </c>
      <c r="AC14" s="4">
        <v>4</v>
      </c>
      <c r="AD14" s="4"/>
      <c r="AE14" s="4">
        <v>5</v>
      </c>
      <c r="AF14" s="4">
        <v>4</v>
      </c>
      <c r="AG14" s="4"/>
      <c r="AH14" s="4">
        <v>5</v>
      </c>
      <c r="AI14" s="4"/>
      <c r="AJ14" s="4">
        <v>3</v>
      </c>
      <c r="AK14" s="4">
        <v>3</v>
      </c>
      <c r="AL14" s="4">
        <v>4</v>
      </c>
      <c r="AM14" s="4">
        <v>4</v>
      </c>
      <c r="AN14" s="4">
        <v>1</v>
      </c>
      <c r="AO14" s="4">
        <v>3</v>
      </c>
      <c r="AP14" s="4">
        <v>3</v>
      </c>
      <c r="AQ14" s="4">
        <v>3</v>
      </c>
      <c r="AR14" s="4"/>
      <c r="AS14" s="4"/>
      <c r="AT14" s="4">
        <v>4</v>
      </c>
      <c r="AU14" s="4">
        <v>4</v>
      </c>
      <c r="AV14" s="4">
        <v>6</v>
      </c>
      <c r="AW14" s="4">
        <v>3</v>
      </c>
      <c r="AX14" s="4">
        <v>2</v>
      </c>
      <c r="AY14" s="4">
        <v>2</v>
      </c>
      <c r="AZ14" s="4">
        <v>3</v>
      </c>
      <c r="BA14" s="4"/>
      <c r="BC14" s="4">
        <f t="shared" si="0"/>
        <v>6</v>
      </c>
      <c r="BD14">
        <f t="shared" si="1"/>
        <v>5.9859999999999998</v>
      </c>
      <c r="BE14">
        <f t="shared" si="2"/>
        <v>49</v>
      </c>
    </row>
    <row r="15" spans="1:57" x14ac:dyDescent="0.25">
      <c r="A15" t="s">
        <v>13</v>
      </c>
      <c r="B15" s="4">
        <v>18</v>
      </c>
      <c r="C15" s="4">
        <v>7</v>
      </c>
      <c r="D15" s="4">
        <v>11</v>
      </c>
      <c r="E15" s="4">
        <v>3</v>
      </c>
      <c r="F15" s="4">
        <v>45</v>
      </c>
      <c r="G15" s="4">
        <v>11</v>
      </c>
      <c r="H15" s="4">
        <v>19</v>
      </c>
      <c r="I15" s="4">
        <v>48</v>
      </c>
      <c r="J15" s="4">
        <v>17</v>
      </c>
      <c r="K15" s="4">
        <v>16</v>
      </c>
      <c r="L15" s="4">
        <v>24</v>
      </c>
      <c r="M15" s="4">
        <v>35</v>
      </c>
      <c r="N15" s="4">
        <v>5</v>
      </c>
      <c r="O15" s="4"/>
      <c r="P15" s="4">
        <v>23</v>
      </c>
      <c r="Q15" s="4">
        <v>20</v>
      </c>
      <c r="R15" s="4">
        <v>39</v>
      </c>
      <c r="S15" s="4">
        <v>48</v>
      </c>
      <c r="T15" s="4">
        <v>12</v>
      </c>
      <c r="U15" s="4">
        <v>47</v>
      </c>
      <c r="V15" s="4">
        <v>33</v>
      </c>
      <c r="W15" s="4">
        <v>16</v>
      </c>
      <c r="X15" s="4">
        <v>28</v>
      </c>
      <c r="Y15" s="4">
        <v>41</v>
      </c>
      <c r="Z15" s="4">
        <v>36</v>
      </c>
      <c r="AA15" s="4">
        <v>31</v>
      </c>
      <c r="AB15" s="4">
        <v>21</v>
      </c>
      <c r="AC15" s="4">
        <v>22</v>
      </c>
      <c r="AD15" s="4">
        <v>25</v>
      </c>
      <c r="AE15" s="4">
        <v>24</v>
      </c>
      <c r="AF15" s="4">
        <v>17</v>
      </c>
      <c r="AG15" s="4">
        <v>14</v>
      </c>
      <c r="AH15" s="4">
        <v>9</v>
      </c>
      <c r="AI15" s="4">
        <v>1</v>
      </c>
      <c r="AJ15" s="4">
        <v>47</v>
      </c>
      <c r="AK15" s="4">
        <v>45</v>
      </c>
      <c r="AL15" s="4">
        <v>16</v>
      </c>
      <c r="AM15" s="4">
        <v>36</v>
      </c>
      <c r="AN15" s="4">
        <v>20</v>
      </c>
      <c r="AO15" s="4">
        <v>19</v>
      </c>
      <c r="AP15" s="4">
        <v>8</v>
      </c>
      <c r="AQ15" s="4">
        <v>14</v>
      </c>
      <c r="AR15" s="4">
        <v>4</v>
      </c>
      <c r="AS15" s="4">
        <v>6</v>
      </c>
      <c r="AT15" s="4">
        <v>24</v>
      </c>
      <c r="AU15" s="4">
        <v>43</v>
      </c>
      <c r="AV15" s="4">
        <v>47</v>
      </c>
      <c r="AW15" s="4">
        <v>47</v>
      </c>
      <c r="AX15" s="4">
        <v>33</v>
      </c>
      <c r="AY15" s="4">
        <v>19</v>
      </c>
      <c r="AZ15" s="4">
        <v>46</v>
      </c>
      <c r="BA15" s="4">
        <v>17</v>
      </c>
      <c r="BC15" s="4">
        <f t="shared" si="0"/>
        <v>48</v>
      </c>
      <c r="BD15">
        <f t="shared" si="1"/>
        <v>47.984999999999999</v>
      </c>
      <c r="BE15">
        <f t="shared" si="2"/>
        <v>14</v>
      </c>
    </row>
    <row r="16" spans="1:57" x14ac:dyDescent="0.25">
      <c r="A16" t="s">
        <v>14</v>
      </c>
      <c r="B16" s="4">
        <v>13</v>
      </c>
      <c r="C16" s="4">
        <v>6</v>
      </c>
      <c r="D16" s="4">
        <v>10</v>
      </c>
      <c r="E16" s="4">
        <v>2</v>
      </c>
      <c r="F16" s="4">
        <v>19</v>
      </c>
      <c r="G16" s="4">
        <v>9</v>
      </c>
      <c r="H16" s="4">
        <v>15</v>
      </c>
      <c r="I16" s="4">
        <v>21</v>
      </c>
      <c r="J16" s="4">
        <v>19</v>
      </c>
      <c r="K16" s="4">
        <v>10</v>
      </c>
      <c r="L16" s="4">
        <v>22</v>
      </c>
      <c r="M16" s="4">
        <v>21</v>
      </c>
      <c r="N16" s="4">
        <v>4</v>
      </c>
      <c r="O16" s="4">
        <v>20</v>
      </c>
      <c r="P16" s="4"/>
      <c r="Q16" s="4">
        <v>17</v>
      </c>
      <c r="R16" s="4">
        <v>18</v>
      </c>
      <c r="S16" s="4">
        <v>23</v>
      </c>
      <c r="T16" s="4">
        <v>7</v>
      </c>
      <c r="U16" s="4">
        <v>20</v>
      </c>
      <c r="V16" s="4">
        <v>21</v>
      </c>
      <c r="W16" s="4">
        <v>15</v>
      </c>
      <c r="X16" s="4">
        <v>19</v>
      </c>
      <c r="Y16" s="4">
        <v>22</v>
      </c>
      <c r="Z16" s="4">
        <v>18</v>
      </c>
      <c r="AA16" s="4">
        <v>6</v>
      </c>
      <c r="AB16" s="4">
        <v>17</v>
      </c>
      <c r="AC16" s="4">
        <v>17</v>
      </c>
      <c r="AD16" s="4"/>
      <c r="AE16" s="4">
        <v>22</v>
      </c>
      <c r="AF16" s="4">
        <v>16</v>
      </c>
      <c r="AG16" s="4">
        <v>3</v>
      </c>
      <c r="AH16" s="4">
        <v>9</v>
      </c>
      <c r="AI16" s="4"/>
      <c r="AJ16" s="4">
        <v>26</v>
      </c>
      <c r="AK16" s="4">
        <v>20</v>
      </c>
      <c r="AL16" s="4">
        <v>16</v>
      </c>
      <c r="AM16" s="4">
        <v>18</v>
      </c>
      <c r="AN16" s="4">
        <v>18</v>
      </c>
      <c r="AO16" s="4">
        <v>21</v>
      </c>
      <c r="AP16" s="4">
        <v>8</v>
      </c>
      <c r="AQ16" s="4">
        <v>12</v>
      </c>
      <c r="AR16" s="4">
        <v>3</v>
      </c>
      <c r="AS16" s="4">
        <v>10</v>
      </c>
      <c r="AT16" s="4">
        <v>21</v>
      </c>
      <c r="AU16" s="4">
        <v>22</v>
      </c>
      <c r="AV16" s="4">
        <v>22</v>
      </c>
      <c r="AW16" s="4">
        <v>16</v>
      </c>
      <c r="AX16" s="4">
        <v>16</v>
      </c>
      <c r="AY16" s="4">
        <v>15</v>
      </c>
      <c r="AZ16" s="4">
        <v>20</v>
      </c>
      <c r="BA16" s="4"/>
      <c r="BC16" s="4">
        <f t="shared" si="0"/>
        <v>26</v>
      </c>
      <c r="BD16">
        <f t="shared" si="1"/>
        <v>25.984000000000002</v>
      </c>
      <c r="BE16">
        <f t="shared" si="2"/>
        <v>25</v>
      </c>
    </row>
    <row r="17" spans="1:57" x14ac:dyDescent="0.25">
      <c r="A17" t="s">
        <v>15</v>
      </c>
      <c r="B17" s="4">
        <v>14</v>
      </c>
      <c r="C17" s="4">
        <v>9</v>
      </c>
      <c r="D17" s="4">
        <v>7</v>
      </c>
      <c r="E17" s="4">
        <v>2</v>
      </c>
      <c r="F17" s="4">
        <v>12</v>
      </c>
      <c r="G17" s="4">
        <v>2</v>
      </c>
      <c r="H17" s="4">
        <v>18</v>
      </c>
      <c r="I17" s="4">
        <v>17</v>
      </c>
      <c r="J17" s="4">
        <v>14</v>
      </c>
      <c r="K17" s="4">
        <v>14</v>
      </c>
      <c r="L17" s="4">
        <v>15</v>
      </c>
      <c r="M17" s="4">
        <v>14</v>
      </c>
      <c r="N17" s="4">
        <v>4</v>
      </c>
      <c r="O17" s="4">
        <v>15</v>
      </c>
      <c r="P17" s="4">
        <v>17</v>
      </c>
      <c r="Q17" s="4"/>
      <c r="R17" s="4">
        <v>17</v>
      </c>
      <c r="S17" s="4">
        <v>13</v>
      </c>
      <c r="T17" s="4">
        <v>9</v>
      </c>
      <c r="U17" s="4">
        <v>14</v>
      </c>
      <c r="V17" s="4">
        <v>15</v>
      </c>
      <c r="W17" s="4">
        <v>9</v>
      </c>
      <c r="X17" s="4">
        <v>14</v>
      </c>
      <c r="Y17" s="4">
        <v>13</v>
      </c>
      <c r="Z17" s="4">
        <v>17</v>
      </c>
      <c r="AA17" s="4">
        <v>3</v>
      </c>
      <c r="AB17" s="4">
        <v>15</v>
      </c>
      <c r="AC17" s="4">
        <v>14</v>
      </c>
      <c r="AD17" s="4"/>
      <c r="AE17" s="4">
        <v>19</v>
      </c>
      <c r="AF17" s="4">
        <v>10</v>
      </c>
      <c r="AG17" s="4">
        <v>6</v>
      </c>
      <c r="AH17" s="4">
        <v>4</v>
      </c>
      <c r="AI17" s="4"/>
      <c r="AJ17" s="4">
        <v>15</v>
      </c>
      <c r="AK17" s="4">
        <v>16</v>
      </c>
      <c r="AL17" s="4">
        <v>11</v>
      </c>
      <c r="AM17" s="4">
        <v>14</v>
      </c>
      <c r="AN17" s="4">
        <v>17</v>
      </c>
      <c r="AO17" s="4">
        <v>11</v>
      </c>
      <c r="AP17" s="4">
        <v>3</v>
      </c>
      <c r="AQ17" s="4">
        <v>9</v>
      </c>
      <c r="AR17" s="4">
        <v>6</v>
      </c>
      <c r="AS17" s="4">
        <v>5</v>
      </c>
      <c r="AT17" s="4">
        <v>15</v>
      </c>
      <c r="AU17" s="4">
        <v>12</v>
      </c>
      <c r="AV17" s="4">
        <v>16</v>
      </c>
      <c r="AW17" s="4">
        <v>18</v>
      </c>
      <c r="AX17" s="4">
        <v>15</v>
      </c>
      <c r="AY17" s="4">
        <v>14</v>
      </c>
      <c r="AZ17" s="4">
        <v>13</v>
      </c>
      <c r="BA17" s="4"/>
      <c r="BC17" s="4">
        <f t="shared" si="0"/>
        <v>19</v>
      </c>
      <c r="BD17">
        <f t="shared" si="1"/>
        <v>18.983000000000001</v>
      </c>
      <c r="BE17">
        <f t="shared" si="2"/>
        <v>35</v>
      </c>
    </row>
    <row r="18" spans="1:57" x14ac:dyDescent="0.25">
      <c r="A18" t="s">
        <v>16</v>
      </c>
      <c r="B18" s="4">
        <v>15</v>
      </c>
      <c r="C18" s="4">
        <v>9</v>
      </c>
      <c r="D18" s="4">
        <v>14</v>
      </c>
      <c r="E18" s="4">
        <v>1</v>
      </c>
      <c r="F18" s="4">
        <v>41</v>
      </c>
      <c r="G18" s="4">
        <v>9</v>
      </c>
      <c r="H18" s="4">
        <v>14</v>
      </c>
      <c r="I18" s="4">
        <v>51</v>
      </c>
      <c r="J18" s="4">
        <v>16</v>
      </c>
      <c r="K18" s="4">
        <v>10</v>
      </c>
      <c r="L18" s="4">
        <v>15</v>
      </c>
      <c r="M18" s="4">
        <v>28</v>
      </c>
      <c r="N18" s="4">
        <v>6</v>
      </c>
      <c r="O18" s="4">
        <v>35</v>
      </c>
      <c r="P18" s="4">
        <v>19</v>
      </c>
      <c r="Q18" s="4">
        <v>17</v>
      </c>
      <c r="R18" s="4"/>
      <c r="S18" s="4">
        <v>47</v>
      </c>
      <c r="T18" s="4">
        <v>7</v>
      </c>
      <c r="U18" s="4">
        <v>51</v>
      </c>
      <c r="V18" s="4">
        <v>39</v>
      </c>
      <c r="W18" s="4">
        <v>13</v>
      </c>
      <c r="X18" s="4">
        <v>28</v>
      </c>
      <c r="Y18" s="4">
        <v>43</v>
      </c>
      <c r="Z18" s="4">
        <v>37</v>
      </c>
      <c r="AA18" s="4">
        <v>34</v>
      </c>
      <c r="AB18" s="4">
        <v>15</v>
      </c>
      <c r="AC18" s="4">
        <v>13</v>
      </c>
      <c r="AD18" s="4">
        <v>32</v>
      </c>
      <c r="AE18" s="4">
        <v>27</v>
      </c>
      <c r="AF18" s="4">
        <v>13</v>
      </c>
      <c r="AG18" s="4">
        <v>22</v>
      </c>
      <c r="AH18" s="4">
        <v>9</v>
      </c>
      <c r="AI18" s="4">
        <v>1</v>
      </c>
      <c r="AJ18" s="4">
        <v>47</v>
      </c>
      <c r="AK18" s="4">
        <v>49</v>
      </c>
      <c r="AL18" s="4">
        <v>16</v>
      </c>
      <c r="AM18" s="4">
        <v>44</v>
      </c>
      <c r="AN18" s="4">
        <v>18</v>
      </c>
      <c r="AO18" s="4">
        <v>18</v>
      </c>
      <c r="AP18" s="4">
        <v>9</v>
      </c>
      <c r="AQ18" s="4">
        <v>8</v>
      </c>
      <c r="AR18" s="4">
        <v>4</v>
      </c>
      <c r="AS18" s="4">
        <v>6</v>
      </c>
      <c r="AT18" s="4">
        <v>14</v>
      </c>
      <c r="AU18" s="4">
        <v>53</v>
      </c>
      <c r="AV18" s="4">
        <v>48</v>
      </c>
      <c r="AW18" s="4">
        <v>51</v>
      </c>
      <c r="AX18" s="4">
        <v>30</v>
      </c>
      <c r="AY18" s="4">
        <v>10</v>
      </c>
      <c r="AZ18" s="4">
        <v>51</v>
      </c>
      <c r="BA18" s="4">
        <v>26</v>
      </c>
      <c r="BC18" s="4">
        <f t="shared" si="0"/>
        <v>53</v>
      </c>
      <c r="BD18">
        <f t="shared" si="1"/>
        <v>52.981999999999999</v>
      </c>
      <c r="BE18">
        <f t="shared" si="2"/>
        <v>9</v>
      </c>
    </row>
    <row r="19" spans="1:57" x14ac:dyDescent="0.25">
      <c r="A19" t="s">
        <v>17</v>
      </c>
      <c r="B19" s="4">
        <v>14</v>
      </c>
      <c r="C19" s="4">
        <v>6</v>
      </c>
      <c r="D19" s="4">
        <v>11</v>
      </c>
      <c r="E19" s="4">
        <v>3</v>
      </c>
      <c r="F19" s="4">
        <v>48</v>
      </c>
      <c r="G19" s="4">
        <v>10</v>
      </c>
      <c r="H19" s="4">
        <v>14</v>
      </c>
      <c r="I19" s="4">
        <v>55</v>
      </c>
      <c r="J19" s="4">
        <v>19</v>
      </c>
      <c r="K19" s="4">
        <v>11</v>
      </c>
      <c r="L19" s="4">
        <v>22</v>
      </c>
      <c r="M19" s="4">
        <v>32</v>
      </c>
      <c r="N19" s="4">
        <v>6</v>
      </c>
      <c r="O19" s="4">
        <v>45</v>
      </c>
      <c r="P19" s="4">
        <v>22</v>
      </c>
      <c r="Q19" s="4">
        <v>17</v>
      </c>
      <c r="R19" s="4">
        <v>48</v>
      </c>
      <c r="S19" s="4"/>
      <c r="T19" s="4">
        <v>7</v>
      </c>
      <c r="U19" s="4">
        <v>57</v>
      </c>
      <c r="V19" s="4">
        <v>37</v>
      </c>
      <c r="W19" s="4">
        <v>14</v>
      </c>
      <c r="X19" s="4">
        <v>29</v>
      </c>
      <c r="Y19" s="4">
        <v>48</v>
      </c>
      <c r="Z19" s="4">
        <v>37</v>
      </c>
      <c r="AA19" s="4">
        <v>38</v>
      </c>
      <c r="AB19" s="4">
        <v>18</v>
      </c>
      <c r="AC19" s="4">
        <v>16</v>
      </c>
      <c r="AD19" s="4">
        <v>34</v>
      </c>
      <c r="AE19" s="4">
        <v>30</v>
      </c>
      <c r="AF19" s="4">
        <v>13</v>
      </c>
      <c r="AG19" s="4">
        <v>23</v>
      </c>
      <c r="AH19" s="4">
        <v>9</v>
      </c>
      <c r="AI19" s="4">
        <v>1</v>
      </c>
      <c r="AJ19" s="4">
        <v>55</v>
      </c>
      <c r="AK19" s="4">
        <v>53</v>
      </c>
      <c r="AL19" s="4">
        <v>20</v>
      </c>
      <c r="AM19" s="4">
        <v>46</v>
      </c>
      <c r="AN19" s="4">
        <v>18</v>
      </c>
      <c r="AO19" s="4">
        <v>19</v>
      </c>
      <c r="AP19" s="4">
        <v>8</v>
      </c>
      <c r="AQ19" s="4">
        <v>9</v>
      </c>
      <c r="AR19" s="4">
        <v>3</v>
      </c>
      <c r="AS19" s="4">
        <v>7</v>
      </c>
      <c r="AT19" s="4">
        <v>22</v>
      </c>
      <c r="AU19" s="4">
        <v>53</v>
      </c>
      <c r="AV19" s="4">
        <v>55</v>
      </c>
      <c r="AW19" s="4">
        <v>53</v>
      </c>
      <c r="AX19" s="4">
        <v>33</v>
      </c>
      <c r="AY19" s="4">
        <v>13</v>
      </c>
      <c r="AZ19" s="4">
        <v>57</v>
      </c>
      <c r="BA19" s="4">
        <v>25</v>
      </c>
      <c r="BC19" s="4">
        <f t="shared" si="0"/>
        <v>57</v>
      </c>
      <c r="BD19">
        <f t="shared" si="1"/>
        <v>56.981000000000002</v>
      </c>
      <c r="BE19">
        <f t="shared" si="2"/>
        <v>4</v>
      </c>
    </row>
    <row r="20" spans="1:57" x14ac:dyDescent="0.25">
      <c r="A20" t="s">
        <v>18</v>
      </c>
      <c r="B20" s="4">
        <v>14</v>
      </c>
      <c r="C20" s="4">
        <v>3</v>
      </c>
      <c r="D20" s="4">
        <v>13</v>
      </c>
      <c r="E20" s="4">
        <v>5</v>
      </c>
      <c r="F20" s="4">
        <v>8</v>
      </c>
      <c r="G20" s="4">
        <v>10</v>
      </c>
      <c r="H20" s="4">
        <v>13</v>
      </c>
      <c r="I20" s="4">
        <v>10</v>
      </c>
      <c r="J20" s="4">
        <v>7</v>
      </c>
      <c r="K20" s="4">
        <v>12</v>
      </c>
      <c r="L20" s="4">
        <v>11</v>
      </c>
      <c r="M20" s="4">
        <v>11</v>
      </c>
      <c r="N20" s="4">
        <v>7</v>
      </c>
      <c r="O20" s="4">
        <v>12</v>
      </c>
      <c r="P20" s="4">
        <v>10</v>
      </c>
      <c r="Q20" s="4">
        <v>14</v>
      </c>
      <c r="R20" s="4">
        <v>13</v>
      </c>
      <c r="S20" s="4">
        <v>11</v>
      </c>
      <c r="T20" s="4"/>
      <c r="U20" s="4">
        <v>11</v>
      </c>
      <c r="V20" s="4">
        <v>13</v>
      </c>
      <c r="W20" s="4">
        <v>11</v>
      </c>
      <c r="X20" s="4">
        <v>12</v>
      </c>
      <c r="Y20" s="4">
        <v>11</v>
      </c>
      <c r="Z20" s="4">
        <v>12</v>
      </c>
      <c r="AA20" s="4">
        <v>6</v>
      </c>
      <c r="AB20" s="4">
        <v>11</v>
      </c>
      <c r="AC20" s="4">
        <v>14</v>
      </c>
      <c r="AD20" s="4"/>
      <c r="AE20" s="4">
        <v>13</v>
      </c>
      <c r="AF20" s="4">
        <v>10</v>
      </c>
      <c r="AG20" s="4"/>
      <c r="AH20" s="4">
        <v>7</v>
      </c>
      <c r="AI20" s="4"/>
      <c r="AJ20" s="4">
        <v>11</v>
      </c>
      <c r="AK20" s="4">
        <v>14</v>
      </c>
      <c r="AL20" s="4">
        <v>11</v>
      </c>
      <c r="AM20" s="4">
        <v>10</v>
      </c>
      <c r="AN20" s="4">
        <v>11</v>
      </c>
      <c r="AO20" s="4">
        <v>10</v>
      </c>
      <c r="AP20" s="4">
        <v>7</v>
      </c>
      <c r="AQ20" s="4">
        <v>13</v>
      </c>
      <c r="AR20" s="4"/>
      <c r="AS20" s="4">
        <v>3</v>
      </c>
      <c r="AT20" s="4">
        <v>13</v>
      </c>
      <c r="AU20" s="4">
        <v>11</v>
      </c>
      <c r="AV20" s="4">
        <v>12</v>
      </c>
      <c r="AW20" s="4">
        <v>14</v>
      </c>
      <c r="AX20" s="4">
        <v>9</v>
      </c>
      <c r="AY20" s="4">
        <v>11</v>
      </c>
      <c r="AZ20" s="4">
        <v>12</v>
      </c>
      <c r="BA20" s="4"/>
      <c r="BC20" s="4">
        <f t="shared" si="0"/>
        <v>14</v>
      </c>
      <c r="BD20">
        <f t="shared" si="1"/>
        <v>13.98</v>
      </c>
      <c r="BE20">
        <f t="shared" si="2"/>
        <v>42</v>
      </c>
    </row>
    <row r="21" spans="1:57" x14ac:dyDescent="0.25">
      <c r="A21" t="s">
        <v>19</v>
      </c>
      <c r="B21" s="4">
        <v>13</v>
      </c>
      <c r="C21" s="4">
        <v>6</v>
      </c>
      <c r="D21" s="4">
        <v>9</v>
      </c>
      <c r="E21" s="4">
        <v>2</v>
      </c>
      <c r="F21" s="4">
        <v>48</v>
      </c>
      <c r="G21" s="4">
        <v>9</v>
      </c>
      <c r="H21" s="4">
        <v>13</v>
      </c>
      <c r="I21" s="4">
        <v>56</v>
      </c>
      <c r="J21" s="4">
        <v>18</v>
      </c>
      <c r="K21" s="4">
        <v>11</v>
      </c>
      <c r="L21" s="4">
        <v>22</v>
      </c>
      <c r="M21" s="4">
        <v>32</v>
      </c>
      <c r="N21" s="4">
        <v>5</v>
      </c>
      <c r="O21" s="4">
        <v>45</v>
      </c>
      <c r="P21" s="4">
        <v>21</v>
      </c>
      <c r="Q21" s="4">
        <v>16</v>
      </c>
      <c r="R21" s="4">
        <v>49</v>
      </c>
      <c r="S21" s="4">
        <v>57</v>
      </c>
      <c r="T21" s="4">
        <v>9</v>
      </c>
      <c r="U21" s="4"/>
      <c r="V21" s="4">
        <v>36</v>
      </c>
      <c r="W21" s="4">
        <v>14</v>
      </c>
      <c r="X21" s="4">
        <v>28</v>
      </c>
      <c r="Y21" s="4">
        <v>49</v>
      </c>
      <c r="Z21" s="4">
        <v>39</v>
      </c>
      <c r="AA21" s="4">
        <v>41</v>
      </c>
      <c r="AB21" s="4">
        <v>17</v>
      </c>
      <c r="AC21" s="4">
        <v>16</v>
      </c>
      <c r="AD21" s="4">
        <v>36</v>
      </c>
      <c r="AE21" s="4">
        <v>28</v>
      </c>
      <c r="AF21" s="4">
        <v>12</v>
      </c>
      <c r="AG21" s="4">
        <v>24</v>
      </c>
      <c r="AH21" s="4">
        <v>8</v>
      </c>
      <c r="AI21" s="4">
        <v>1</v>
      </c>
      <c r="AJ21" s="4">
        <v>55</v>
      </c>
      <c r="AK21" s="4">
        <v>54</v>
      </c>
      <c r="AL21" s="4">
        <v>18</v>
      </c>
      <c r="AM21" s="4">
        <v>47</v>
      </c>
      <c r="AN21" s="4">
        <v>17</v>
      </c>
      <c r="AO21" s="4">
        <v>19</v>
      </c>
      <c r="AP21" s="4">
        <v>7</v>
      </c>
      <c r="AQ21" s="4">
        <v>9</v>
      </c>
      <c r="AR21" s="4">
        <v>3</v>
      </c>
      <c r="AS21" s="4">
        <v>6</v>
      </c>
      <c r="AT21" s="4">
        <v>21</v>
      </c>
      <c r="AU21" s="4">
        <v>55</v>
      </c>
      <c r="AV21" s="4">
        <v>55</v>
      </c>
      <c r="AW21" s="4">
        <v>55</v>
      </c>
      <c r="AX21" s="4">
        <v>33</v>
      </c>
      <c r="AY21" s="4">
        <v>12</v>
      </c>
      <c r="AZ21" s="4">
        <v>56</v>
      </c>
      <c r="BA21" s="4">
        <v>27</v>
      </c>
      <c r="BC21" s="4">
        <f t="shared" si="0"/>
        <v>57</v>
      </c>
      <c r="BD21">
        <f t="shared" si="1"/>
        <v>56.978999999999999</v>
      </c>
      <c r="BE21">
        <f t="shared" si="2"/>
        <v>5</v>
      </c>
    </row>
    <row r="22" spans="1:57" x14ac:dyDescent="0.25">
      <c r="A22" t="s">
        <v>20</v>
      </c>
      <c r="B22" s="4">
        <v>21</v>
      </c>
      <c r="C22" s="4">
        <v>8</v>
      </c>
      <c r="D22" s="4">
        <v>16</v>
      </c>
      <c r="E22" s="4">
        <v>4</v>
      </c>
      <c r="F22" s="4">
        <v>35</v>
      </c>
      <c r="G22" s="4">
        <v>15</v>
      </c>
      <c r="H22" s="4">
        <v>17</v>
      </c>
      <c r="I22" s="4">
        <v>40</v>
      </c>
      <c r="J22" s="4">
        <v>20</v>
      </c>
      <c r="K22" s="4">
        <v>11</v>
      </c>
      <c r="L22" s="4">
        <v>24</v>
      </c>
      <c r="M22" s="4">
        <v>33</v>
      </c>
      <c r="N22" s="4">
        <v>7</v>
      </c>
      <c r="O22" s="4">
        <v>34</v>
      </c>
      <c r="P22" s="4">
        <v>25</v>
      </c>
      <c r="Q22" s="4">
        <v>20</v>
      </c>
      <c r="R22" s="4">
        <v>43</v>
      </c>
      <c r="S22" s="4">
        <v>40</v>
      </c>
      <c r="T22" s="4">
        <v>13</v>
      </c>
      <c r="U22" s="4">
        <v>41</v>
      </c>
      <c r="V22" s="4"/>
      <c r="W22" s="4">
        <v>20</v>
      </c>
      <c r="X22" s="4">
        <v>32</v>
      </c>
      <c r="Y22" s="4">
        <v>39</v>
      </c>
      <c r="Z22" s="4">
        <v>38</v>
      </c>
      <c r="AA22" s="4">
        <v>25</v>
      </c>
      <c r="AB22" s="4">
        <v>21</v>
      </c>
      <c r="AC22" s="4">
        <v>19</v>
      </c>
      <c r="AD22" s="4">
        <v>16</v>
      </c>
      <c r="AE22" s="4">
        <v>29</v>
      </c>
      <c r="AF22" s="4">
        <v>19</v>
      </c>
      <c r="AG22" s="4">
        <v>9</v>
      </c>
      <c r="AH22" s="4">
        <v>12</v>
      </c>
      <c r="AI22" s="4">
        <v>1</v>
      </c>
      <c r="AJ22" s="4">
        <v>38</v>
      </c>
      <c r="AK22" s="4">
        <v>40</v>
      </c>
      <c r="AL22" s="4">
        <v>24</v>
      </c>
      <c r="AM22" s="4">
        <v>38</v>
      </c>
      <c r="AN22" s="4">
        <v>23</v>
      </c>
      <c r="AO22" s="4">
        <v>25</v>
      </c>
      <c r="AP22" s="4">
        <v>12</v>
      </c>
      <c r="AQ22" s="4">
        <v>13</v>
      </c>
      <c r="AR22" s="4">
        <v>4</v>
      </c>
      <c r="AS22" s="4">
        <v>9</v>
      </c>
      <c r="AT22" s="4">
        <v>25</v>
      </c>
      <c r="AU22" s="4">
        <v>46</v>
      </c>
      <c r="AV22" s="4">
        <v>37</v>
      </c>
      <c r="AW22" s="4">
        <v>38</v>
      </c>
      <c r="AX22" s="4">
        <v>30</v>
      </c>
      <c r="AY22" s="4">
        <v>14</v>
      </c>
      <c r="AZ22" s="4">
        <v>40</v>
      </c>
      <c r="BA22" s="4">
        <v>10</v>
      </c>
      <c r="BC22" s="4">
        <f t="shared" si="0"/>
        <v>46</v>
      </c>
      <c r="BD22">
        <f t="shared" si="1"/>
        <v>45.978000000000002</v>
      </c>
      <c r="BE22">
        <f t="shared" si="2"/>
        <v>15</v>
      </c>
    </row>
    <row r="23" spans="1:57" x14ac:dyDescent="0.25">
      <c r="A23" t="s">
        <v>21</v>
      </c>
      <c r="B23" s="4">
        <v>18</v>
      </c>
      <c r="C23" s="4">
        <v>4</v>
      </c>
      <c r="D23" s="4">
        <v>13</v>
      </c>
      <c r="E23" s="4">
        <v>4</v>
      </c>
      <c r="F23" s="4">
        <v>18</v>
      </c>
      <c r="G23" s="4">
        <v>13</v>
      </c>
      <c r="H23" s="4">
        <v>14</v>
      </c>
      <c r="I23" s="4">
        <v>15</v>
      </c>
      <c r="J23" s="4">
        <v>11</v>
      </c>
      <c r="K23" s="4">
        <v>12</v>
      </c>
      <c r="L23" s="4">
        <v>18</v>
      </c>
      <c r="M23" s="4">
        <v>18</v>
      </c>
      <c r="N23" s="4">
        <v>7</v>
      </c>
      <c r="O23" s="4">
        <v>19</v>
      </c>
      <c r="P23" s="4">
        <v>18</v>
      </c>
      <c r="Q23" s="4">
        <v>16</v>
      </c>
      <c r="R23" s="4">
        <v>18</v>
      </c>
      <c r="S23" s="4">
        <v>22</v>
      </c>
      <c r="T23" s="4">
        <v>11</v>
      </c>
      <c r="U23" s="4">
        <v>16</v>
      </c>
      <c r="V23" s="4">
        <v>21</v>
      </c>
      <c r="W23" s="4"/>
      <c r="X23" s="4">
        <v>20</v>
      </c>
      <c r="Y23" s="4">
        <v>17</v>
      </c>
      <c r="Z23" s="4">
        <v>14</v>
      </c>
      <c r="AA23" s="4">
        <v>8</v>
      </c>
      <c r="AB23" s="4">
        <v>15</v>
      </c>
      <c r="AC23" s="4">
        <v>16</v>
      </c>
      <c r="AD23" s="4"/>
      <c r="AE23" s="4">
        <v>20</v>
      </c>
      <c r="AF23" s="4">
        <v>15</v>
      </c>
      <c r="AG23" s="4">
        <v>2</v>
      </c>
      <c r="AH23" s="4">
        <v>11</v>
      </c>
      <c r="AI23" s="4"/>
      <c r="AJ23" s="4">
        <v>19</v>
      </c>
      <c r="AK23" s="4">
        <v>19</v>
      </c>
      <c r="AL23" s="4">
        <v>15</v>
      </c>
      <c r="AM23" s="4">
        <v>16</v>
      </c>
      <c r="AN23" s="4">
        <v>16</v>
      </c>
      <c r="AO23" s="4">
        <v>18</v>
      </c>
      <c r="AP23" s="4">
        <v>13</v>
      </c>
      <c r="AQ23" s="4">
        <v>13</v>
      </c>
      <c r="AR23" s="4">
        <v>2</v>
      </c>
      <c r="AS23" s="4">
        <v>5</v>
      </c>
      <c r="AT23" s="4">
        <v>14</v>
      </c>
      <c r="AU23" s="4">
        <v>19</v>
      </c>
      <c r="AV23" s="4">
        <v>18</v>
      </c>
      <c r="AW23" s="4">
        <v>19</v>
      </c>
      <c r="AX23" s="4">
        <v>11</v>
      </c>
      <c r="AY23" s="4">
        <v>14</v>
      </c>
      <c r="AZ23" s="4">
        <v>16</v>
      </c>
      <c r="BA23" s="4"/>
      <c r="BC23" s="4">
        <f t="shared" si="0"/>
        <v>22</v>
      </c>
      <c r="BD23">
        <f t="shared" si="1"/>
        <v>21.977</v>
      </c>
      <c r="BE23">
        <f t="shared" si="2"/>
        <v>31</v>
      </c>
    </row>
    <row r="24" spans="1:57" x14ac:dyDescent="0.25">
      <c r="A24" t="s">
        <v>22</v>
      </c>
      <c r="B24" s="4">
        <v>18</v>
      </c>
      <c r="C24" s="4">
        <v>7</v>
      </c>
      <c r="D24" s="4">
        <v>13</v>
      </c>
      <c r="E24" s="4">
        <v>1</v>
      </c>
      <c r="F24" s="4">
        <v>24</v>
      </c>
      <c r="G24" s="4">
        <v>14</v>
      </c>
      <c r="H24" s="4">
        <v>14</v>
      </c>
      <c r="I24" s="4">
        <v>28</v>
      </c>
      <c r="J24" s="4">
        <v>20</v>
      </c>
      <c r="K24" s="4">
        <v>12</v>
      </c>
      <c r="L24" s="4">
        <v>22</v>
      </c>
      <c r="M24" s="4">
        <v>29</v>
      </c>
      <c r="N24" s="4">
        <v>8</v>
      </c>
      <c r="O24" s="4">
        <v>27</v>
      </c>
      <c r="P24" s="4">
        <v>20</v>
      </c>
      <c r="Q24" s="4">
        <v>15</v>
      </c>
      <c r="R24" s="4">
        <v>29</v>
      </c>
      <c r="S24" s="4">
        <v>32</v>
      </c>
      <c r="T24" s="4">
        <v>9</v>
      </c>
      <c r="U24" s="4">
        <v>29</v>
      </c>
      <c r="V24" s="4">
        <v>30</v>
      </c>
      <c r="W24" s="4">
        <v>17</v>
      </c>
      <c r="X24" s="4"/>
      <c r="Y24" s="4">
        <v>28</v>
      </c>
      <c r="Z24" s="4">
        <v>25</v>
      </c>
      <c r="AA24" s="4">
        <v>14</v>
      </c>
      <c r="AB24" s="4">
        <v>20</v>
      </c>
      <c r="AC24" s="4">
        <v>16</v>
      </c>
      <c r="AD24" s="4">
        <v>8</v>
      </c>
      <c r="AE24" s="4">
        <v>29</v>
      </c>
      <c r="AF24" s="4">
        <v>13</v>
      </c>
      <c r="AG24" s="4">
        <v>3</v>
      </c>
      <c r="AH24" s="4">
        <v>12</v>
      </c>
      <c r="AI24" s="4"/>
      <c r="AJ24" s="4">
        <v>26</v>
      </c>
      <c r="AK24" s="4">
        <v>30</v>
      </c>
      <c r="AL24" s="4">
        <v>20</v>
      </c>
      <c r="AM24" s="4">
        <v>32</v>
      </c>
      <c r="AN24" s="4">
        <v>17</v>
      </c>
      <c r="AO24" s="4">
        <v>22</v>
      </c>
      <c r="AP24" s="4">
        <v>11</v>
      </c>
      <c r="AQ24" s="4">
        <v>10</v>
      </c>
      <c r="AR24" s="4">
        <v>3</v>
      </c>
      <c r="AS24" s="4">
        <v>7</v>
      </c>
      <c r="AT24" s="4">
        <v>19</v>
      </c>
      <c r="AU24" s="4">
        <v>34</v>
      </c>
      <c r="AV24" s="4">
        <v>32</v>
      </c>
      <c r="AW24" s="4">
        <v>28</v>
      </c>
      <c r="AX24" s="4">
        <v>27</v>
      </c>
      <c r="AY24" s="4">
        <v>13</v>
      </c>
      <c r="AZ24" s="4">
        <v>30</v>
      </c>
      <c r="BA24" s="4">
        <v>7</v>
      </c>
      <c r="BC24" s="4">
        <f t="shared" si="0"/>
        <v>34</v>
      </c>
      <c r="BD24">
        <f t="shared" si="1"/>
        <v>33.975999999999999</v>
      </c>
      <c r="BE24">
        <f t="shared" si="2"/>
        <v>21</v>
      </c>
    </row>
    <row r="25" spans="1:57" x14ac:dyDescent="0.25">
      <c r="A25" t="s">
        <v>23</v>
      </c>
      <c r="B25" s="4">
        <v>12</v>
      </c>
      <c r="C25" s="4">
        <v>6</v>
      </c>
      <c r="D25" s="4">
        <v>7</v>
      </c>
      <c r="E25" s="4">
        <v>2</v>
      </c>
      <c r="F25" s="4">
        <v>41</v>
      </c>
      <c r="G25" s="4">
        <v>9</v>
      </c>
      <c r="H25" s="4">
        <v>14</v>
      </c>
      <c r="I25" s="4">
        <v>48</v>
      </c>
      <c r="J25" s="4">
        <v>18</v>
      </c>
      <c r="K25" s="4">
        <v>12</v>
      </c>
      <c r="L25" s="4">
        <v>22</v>
      </c>
      <c r="M25" s="4">
        <v>34</v>
      </c>
      <c r="N25" s="4">
        <v>2</v>
      </c>
      <c r="O25" s="4">
        <v>38</v>
      </c>
      <c r="P25" s="4">
        <v>22</v>
      </c>
      <c r="Q25" s="4">
        <v>14</v>
      </c>
      <c r="R25" s="4">
        <v>43</v>
      </c>
      <c r="S25" s="4">
        <v>47</v>
      </c>
      <c r="T25" s="4">
        <v>6</v>
      </c>
      <c r="U25" s="4">
        <v>50</v>
      </c>
      <c r="V25" s="4">
        <v>35</v>
      </c>
      <c r="W25" s="4">
        <v>11</v>
      </c>
      <c r="X25" s="4">
        <v>27</v>
      </c>
      <c r="Y25" s="4"/>
      <c r="Z25" s="4">
        <v>40</v>
      </c>
      <c r="AA25" s="4">
        <v>33</v>
      </c>
      <c r="AB25" s="4">
        <v>17</v>
      </c>
      <c r="AC25" s="4">
        <v>18</v>
      </c>
      <c r="AD25" s="4">
        <v>28</v>
      </c>
      <c r="AE25" s="4">
        <v>27</v>
      </c>
      <c r="AF25" s="4">
        <v>12</v>
      </c>
      <c r="AG25" s="4">
        <v>19</v>
      </c>
      <c r="AH25" s="4">
        <v>7</v>
      </c>
      <c r="AI25" s="4">
        <v>1</v>
      </c>
      <c r="AJ25" s="4">
        <v>49</v>
      </c>
      <c r="AK25" s="4">
        <v>52</v>
      </c>
      <c r="AL25" s="4">
        <v>20</v>
      </c>
      <c r="AM25" s="4">
        <v>44</v>
      </c>
      <c r="AN25" s="4">
        <v>19</v>
      </c>
      <c r="AO25" s="4">
        <v>17</v>
      </c>
      <c r="AP25" s="4">
        <v>7</v>
      </c>
      <c r="AQ25" s="4">
        <v>8</v>
      </c>
      <c r="AR25" s="4">
        <v>4</v>
      </c>
      <c r="AS25" s="4">
        <v>8</v>
      </c>
      <c r="AT25" s="4">
        <v>25</v>
      </c>
      <c r="AU25" s="4">
        <v>48</v>
      </c>
      <c r="AV25" s="4">
        <v>47</v>
      </c>
      <c r="AW25" s="4">
        <v>47</v>
      </c>
      <c r="AX25" s="4">
        <v>32</v>
      </c>
      <c r="AY25" s="4">
        <v>16</v>
      </c>
      <c r="AZ25" s="4">
        <v>51</v>
      </c>
      <c r="BA25" s="4">
        <v>22</v>
      </c>
      <c r="BC25" s="4">
        <f t="shared" si="0"/>
        <v>52</v>
      </c>
      <c r="BD25">
        <f t="shared" si="1"/>
        <v>51.975000000000001</v>
      </c>
      <c r="BE25">
        <f t="shared" si="2"/>
        <v>11</v>
      </c>
    </row>
    <row r="26" spans="1:57" x14ac:dyDescent="0.25">
      <c r="A26" t="s">
        <v>24</v>
      </c>
      <c r="B26" s="4">
        <v>14</v>
      </c>
      <c r="C26" s="4">
        <v>9</v>
      </c>
      <c r="D26" s="4">
        <v>10</v>
      </c>
      <c r="E26" s="4">
        <v>5</v>
      </c>
      <c r="F26" s="4">
        <v>32</v>
      </c>
      <c r="G26" s="4">
        <v>10</v>
      </c>
      <c r="H26" s="4">
        <v>16</v>
      </c>
      <c r="I26" s="4">
        <v>41</v>
      </c>
      <c r="J26" s="4">
        <v>18</v>
      </c>
      <c r="K26" s="4">
        <v>15</v>
      </c>
      <c r="L26" s="4">
        <v>19</v>
      </c>
      <c r="M26" s="4">
        <v>32</v>
      </c>
      <c r="N26" s="4">
        <v>8</v>
      </c>
      <c r="O26" s="4">
        <v>34</v>
      </c>
      <c r="P26" s="4">
        <v>20</v>
      </c>
      <c r="Q26" s="4">
        <v>20</v>
      </c>
      <c r="R26" s="4">
        <v>38</v>
      </c>
      <c r="S26" s="4">
        <v>37</v>
      </c>
      <c r="T26" s="4">
        <v>10</v>
      </c>
      <c r="U26" s="4">
        <v>45</v>
      </c>
      <c r="V26" s="4">
        <v>35</v>
      </c>
      <c r="W26" s="4">
        <v>12</v>
      </c>
      <c r="X26" s="4">
        <v>28</v>
      </c>
      <c r="Y26" s="4">
        <v>42</v>
      </c>
      <c r="Z26" s="4"/>
      <c r="AA26" s="4">
        <v>23</v>
      </c>
      <c r="AB26" s="4">
        <v>20</v>
      </c>
      <c r="AC26" s="4">
        <v>19</v>
      </c>
      <c r="AD26" s="4">
        <v>19</v>
      </c>
      <c r="AE26" s="4">
        <v>27</v>
      </c>
      <c r="AF26" s="4">
        <v>12</v>
      </c>
      <c r="AG26" s="4">
        <v>11</v>
      </c>
      <c r="AH26" s="4">
        <v>10</v>
      </c>
      <c r="AI26" s="4"/>
      <c r="AJ26" s="4">
        <v>37</v>
      </c>
      <c r="AK26" s="4">
        <v>42</v>
      </c>
      <c r="AL26" s="4">
        <v>19</v>
      </c>
      <c r="AM26" s="4">
        <v>35</v>
      </c>
      <c r="AN26" s="4">
        <v>21</v>
      </c>
      <c r="AO26" s="4">
        <v>16</v>
      </c>
      <c r="AP26" s="4">
        <v>9</v>
      </c>
      <c r="AQ26" s="4">
        <v>9</v>
      </c>
      <c r="AR26" s="4">
        <v>4</v>
      </c>
      <c r="AS26" s="4">
        <v>4</v>
      </c>
      <c r="AT26" s="4">
        <v>22</v>
      </c>
      <c r="AU26" s="4">
        <v>39</v>
      </c>
      <c r="AV26" s="4">
        <v>38</v>
      </c>
      <c r="AW26" s="4">
        <v>40</v>
      </c>
      <c r="AX26" s="4">
        <v>31</v>
      </c>
      <c r="AY26" s="4">
        <v>14</v>
      </c>
      <c r="AZ26" s="4">
        <v>40</v>
      </c>
      <c r="BA26" s="4">
        <v>14</v>
      </c>
      <c r="BC26" s="4">
        <f t="shared" si="0"/>
        <v>45</v>
      </c>
      <c r="BD26">
        <f t="shared" si="1"/>
        <v>44.973999999999997</v>
      </c>
      <c r="BE26">
        <f t="shared" si="2"/>
        <v>16</v>
      </c>
    </row>
    <row r="27" spans="1:57" x14ac:dyDescent="0.25">
      <c r="A27" t="s">
        <v>25</v>
      </c>
      <c r="B27" s="4">
        <v>7</v>
      </c>
      <c r="C27" s="4"/>
      <c r="D27" s="4">
        <v>6</v>
      </c>
      <c r="E27" s="4">
        <v>3</v>
      </c>
      <c r="F27" s="4">
        <v>37</v>
      </c>
      <c r="G27" s="4">
        <v>7</v>
      </c>
      <c r="H27" s="4">
        <v>7</v>
      </c>
      <c r="I27" s="4">
        <v>41</v>
      </c>
      <c r="J27" s="4">
        <v>5</v>
      </c>
      <c r="K27" s="4">
        <v>5</v>
      </c>
      <c r="L27" s="4">
        <v>7</v>
      </c>
      <c r="M27" s="4">
        <v>16</v>
      </c>
      <c r="N27" s="4">
        <v>3</v>
      </c>
      <c r="O27" s="4">
        <v>31</v>
      </c>
      <c r="P27" s="4">
        <v>8</v>
      </c>
      <c r="Q27" s="4">
        <v>7</v>
      </c>
      <c r="R27" s="4">
        <v>36</v>
      </c>
      <c r="S27" s="4">
        <v>41</v>
      </c>
      <c r="T27" s="4">
        <v>6</v>
      </c>
      <c r="U27" s="4">
        <v>42</v>
      </c>
      <c r="V27" s="4">
        <v>23</v>
      </c>
      <c r="W27" s="4">
        <v>8</v>
      </c>
      <c r="X27" s="4">
        <v>15</v>
      </c>
      <c r="Y27" s="4">
        <v>33</v>
      </c>
      <c r="Z27" s="4">
        <v>23</v>
      </c>
      <c r="AA27" s="4"/>
      <c r="AB27" s="4">
        <v>7</v>
      </c>
      <c r="AC27" s="4">
        <v>6</v>
      </c>
      <c r="AD27" s="4">
        <v>33</v>
      </c>
      <c r="AE27" s="4">
        <v>14</v>
      </c>
      <c r="AF27" s="4">
        <v>7</v>
      </c>
      <c r="AG27" s="4">
        <v>21</v>
      </c>
      <c r="AH27" s="4">
        <v>6</v>
      </c>
      <c r="AI27" s="4">
        <v>1</v>
      </c>
      <c r="AJ27" s="4">
        <v>40</v>
      </c>
      <c r="AK27" s="4">
        <v>38</v>
      </c>
      <c r="AL27" s="4">
        <v>6</v>
      </c>
      <c r="AM27" s="4">
        <v>32</v>
      </c>
      <c r="AN27" s="4">
        <v>6</v>
      </c>
      <c r="AO27" s="4">
        <v>7</v>
      </c>
      <c r="AP27" s="4">
        <v>7</v>
      </c>
      <c r="AQ27" s="4">
        <v>6</v>
      </c>
      <c r="AR27" s="4"/>
      <c r="AS27" s="4">
        <v>2</v>
      </c>
      <c r="AT27" s="4">
        <v>8</v>
      </c>
      <c r="AU27" s="4">
        <v>38</v>
      </c>
      <c r="AV27" s="4">
        <v>38</v>
      </c>
      <c r="AW27" s="4">
        <v>42</v>
      </c>
      <c r="AX27" s="4">
        <v>16</v>
      </c>
      <c r="AY27" s="4">
        <v>5</v>
      </c>
      <c r="AZ27" s="4">
        <v>40</v>
      </c>
      <c r="BA27" s="4">
        <v>24</v>
      </c>
      <c r="BC27" s="4">
        <f t="shared" si="0"/>
        <v>42</v>
      </c>
      <c r="BD27">
        <f t="shared" si="1"/>
        <v>41.972999999999999</v>
      </c>
      <c r="BE27">
        <f t="shared" si="2"/>
        <v>17</v>
      </c>
    </row>
    <row r="28" spans="1:57" x14ac:dyDescent="0.25">
      <c r="A28" t="s">
        <v>26</v>
      </c>
      <c r="B28" s="4">
        <v>16</v>
      </c>
      <c r="C28" s="4">
        <v>7</v>
      </c>
      <c r="D28" s="4">
        <v>9</v>
      </c>
      <c r="E28" s="4">
        <v>5</v>
      </c>
      <c r="F28" s="4">
        <v>11</v>
      </c>
      <c r="G28" s="4">
        <v>9</v>
      </c>
      <c r="H28" s="4">
        <v>12</v>
      </c>
      <c r="I28" s="4">
        <v>16</v>
      </c>
      <c r="J28" s="4">
        <v>11</v>
      </c>
      <c r="K28" s="4">
        <v>11</v>
      </c>
      <c r="L28" s="4">
        <v>13</v>
      </c>
      <c r="M28" s="4">
        <v>17</v>
      </c>
      <c r="N28" s="4">
        <v>8</v>
      </c>
      <c r="O28" s="4">
        <v>18</v>
      </c>
      <c r="P28" s="4">
        <v>16</v>
      </c>
      <c r="Q28" s="4">
        <v>15</v>
      </c>
      <c r="R28" s="4">
        <v>15</v>
      </c>
      <c r="S28" s="4">
        <v>12</v>
      </c>
      <c r="T28" s="4">
        <v>9</v>
      </c>
      <c r="U28" s="4">
        <v>14</v>
      </c>
      <c r="V28" s="4">
        <v>15</v>
      </c>
      <c r="W28" s="4">
        <v>12</v>
      </c>
      <c r="X28" s="4">
        <v>17</v>
      </c>
      <c r="Y28" s="4">
        <v>16</v>
      </c>
      <c r="Z28" s="4">
        <v>17</v>
      </c>
      <c r="AA28" s="4">
        <v>5</v>
      </c>
      <c r="AB28" s="4"/>
      <c r="AC28" s="4">
        <v>15</v>
      </c>
      <c r="AD28" s="4"/>
      <c r="AE28" s="4">
        <v>15</v>
      </c>
      <c r="AF28" s="4">
        <v>14</v>
      </c>
      <c r="AG28" s="4">
        <v>4</v>
      </c>
      <c r="AH28" s="4">
        <v>9</v>
      </c>
      <c r="AI28" s="4"/>
      <c r="AJ28" s="4">
        <v>13</v>
      </c>
      <c r="AK28" s="4">
        <v>15</v>
      </c>
      <c r="AL28" s="4">
        <v>13</v>
      </c>
      <c r="AM28" s="4">
        <v>13</v>
      </c>
      <c r="AN28" s="4">
        <v>12</v>
      </c>
      <c r="AO28" s="4">
        <v>14</v>
      </c>
      <c r="AP28" s="4">
        <v>7</v>
      </c>
      <c r="AQ28" s="4">
        <v>8</v>
      </c>
      <c r="AR28" s="4">
        <v>4</v>
      </c>
      <c r="AS28" s="4">
        <v>3</v>
      </c>
      <c r="AT28" s="4">
        <v>16</v>
      </c>
      <c r="AU28" s="4">
        <v>13</v>
      </c>
      <c r="AV28" s="4">
        <v>17</v>
      </c>
      <c r="AW28" s="4">
        <v>16</v>
      </c>
      <c r="AX28" s="4">
        <v>11</v>
      </c>
      <c r="AY28" s="4">
        <v>13</v>
      </c>
      <c r="AZ28" s="4">
        <v>16</v>
      </c>
      <c r="BA28" s="4"/>
      <c r="BC28" s="4">
        <f t="shared" si="0"/>
        <v>18</v>
      </c>
      <c r="BD28">
        <f t="shared" si="1"/>
        <v>17.972000000000001</v>
      </c>
      <c r="BE28">
        <f t="shared" si="2"/>
        <v>40</v>
      </c>
    </row>
    <row r="29" spans="1:57" x14ac:dyDescent="0.25">
      <c r="A29" t="s">
        <v>27</v>
      </c>
      <c r="B29" s="4">
        <v>15</v>
      </c>
      <c r="C29" s="4">
        <v>6</v>
      </c>
      <c r="D29" s="4">
        <v>10</v>
      </c>
      <c r="E29" s="4">
        <v>4</v>
      </c>
      <c r="F29" s="4">
        <v>15</v>
      </c>
      <c r="G29" s="4">
        <v>10</v>
      </c>
      <c r="H29" s="4">
        <v>17</v>
      </c>
      <c r="I29" s="4">
        <v>16</v>
      </c>
      <c r="J29" s="4">
        <v>15</v>
      </c>
      <c r="K29" s="4">
        <v>14</v>
      </c>
      <c r="L29" s="4">
        <v>21</v>
      </c>
      <c r="M29" s="4">
        <v>19</v>
      </c>
      <c r="N29" s="4">
        <v>6</v>
      </c>
      <c r="O29" s="4">
        <v>20</v>
      </c>
      <c r="P29" s="4">
        <v>20</v>
      </c>
      <c r="Q29" s="4">
        <v>16</v>
      </c>
      <c r="R29" s="4">
        <v>15</v>
      </c>
      <c r="S29" s="4">
        <v>19</v>
      </c>
      <c r="T29" s="4">
        <v>12</v>
      </c>
      <c r="U29" s="4">
        <v>21</v>
      </c>
      <c r="V29" s="4">
        <v>18</v>
      </c>
      <c r="W29" s="4">
        <v>13</v>
      </c>
      <c r="X29" s="4">
        <v>18</v>
      </c>
      <c r="Y29" s="4">
        <v>22</v>
      </c>
      <c r="Z29" s="4">
        <v>20</v>
      </c>
      <c r="AA29" s="4">
        <v>9</v>
      </c>
      <c r="AB29" s="4">
        <v>18</v>
      </c>
      <c r="AC29" s="4"/>
      <c r="AD29" s="4"/>
      <c r="AE29" s="4">
        <v>22</v>
      </c>
      <c r="AF29" s="4">
        <v>12</v>
      </c>
      <c r="AG29" s="4">
        <v>4</v>
      </c>
      <c r="AH29" s="4">
        <v>8</v>
      </c>
      <c r="AI29" s="4"/>
      <c r="AJ29" s="4">
        <v>20</v>
      </c>
      <c r="AK29" s="4">
        <v>22</v>
      </c>
      <c r="AL29" s="4">
        <v>17</v>
      </c>
      <c r="AM29" s="4">
        <v>17</v>
      </c>
      <c r="AN29" s="4">
        <v>16</v>
      </c>
      <c r="AO29" s="4">
        <v>17</v>
      </c>
      <c r="AP29" s="4">
        <v>8</v>
      </c>
      <c r="AQ29" s="4">
        <v>14</v>
      </c>
      <c r="AR29" s="4">
        <v>4</v>
      </c>
      <c r="AS29" s="4">
        <v>6</v>
      </c>
      <c r="AT29" s="4">
        <v>22</v>
      </c>
      <c r="AU29" s="4">
        <v>18</v>
      </c>
      <c r="AV29" s="4">
        <v>21</v>
      </c>
      <c r="AW29" s="4">
        <v>19</v>
      </c>
      <c r="AX29" s="4">
        <v>16</v>
      </c>
      <c r="AY29" s="4">
        <v>18</v>
      </c>
      <c r="AZ29" s="4">
        <v>24</v>
      </c>
      <c r="BA29" s="4"/>
      <c r="BC29" s="4">
        <f t="shared" si="0"/>
        <v>24</v>
      </c>
      <c r="BD29">
        <f t="shared" si="1"/>
        <v>23.971</v>
      </c>
      <c r="BE29">
        <f t="shared" si="2"/>
        <v>28</v>
      </c>
    </row>
    <row r="30" spans="1:57" x14ac:dyDescent="0.25">
      <c r="A30" t="s">
        <v>28</v>
      </c>
      <c r="B30" s="4"/>
      <c r="C30" s="4"/>
      <c r="D30" s="4"/>
      <c r="E30" s="4"/>
      <c r="F30" s="4">
        <v>31</v>
      </c>
      <c r="G30" s="4"/>
      <c r="H30" s="4"/>
      <c r="I30" s="4">
        <v>36</v>
      </c>
      <c r="J30" s="4">
        <v>1</v>
      </c>
      <c r="K30" s="4"/>
      <c r="L30" s="4">
        <v>1</v>
      </c>
      <c r="M30" s="4">
        <v>12</v>
      </c>
      <c r="N30" s="4"/>
      <c r="O30" s="4">
        <v>25</v>
      </c>
      <c r="P30" s="4"/>
      <c r="Q30" s="4"/>
      <c r="R30" s="4">
        <v>32</v>
      </c>
      <c r="S30" s="4">
        <v>34</v>
      </c>
      <c r="T30" s="4"/>
      <c r="U30" s="4">
        <v>36</v>
      </c>
      <c r="V30" s="4">
        <v>16</v>
      </c>
      <c r="W30" s="4"/>
      <c r="X30" s="4">
        <v>8</v>
      </c>
      <c r="Y30" s="4">
        <v>28</v>
      </c>
      <c r="Z30" s="4">
        <v>19</v>
      </c>
      <c r="AA30" s="4">
        <v>33</v>
      </c>
      <c r="AB30" s="4"/>
      <c r="AC30" s="4"/>
      <c r="AD30" s="4"/>
      <c r="AE30" s="4">
        <v>6</v>
      </c>
      <c r="AF30" s="4"/>
      <c r="AG30" s="4">
        <v>20</v>
      </c>
      <c r="AH30" s="4"/>
      <c r="AI30" s="4">
        <v>1</v>
      </c>
      <c r="AJ30" s="4">
        <v>34</v>
      </c>
      <c r="AK30" s="4">
        <v>33</v>
      </c>
      <c r="AL30" s="4"/>
      <c r="AM30" s="4">
        <v>29</v>
      </c>
      <c r="AN30" s="4"/>
      <c r="AO30" s="4"/>
      <c r="AP30" s="4"/>
      <c r="AQ30" s="4"/>
      <c r="AR30" s="4"/>
      <c r="AS30" s="4"/>
      <c r="AT30" s="4">
        <v>1</v>
      </c>
      <c r="AU30" s="4">
        <v>33</v>
      </c>
      <c r="AV30" s="4">
        <v>32</v>
      </c>
      <c r="AW30" s="4">
        <v>36</v>
      </c>
      <c r="AX30" s="4">
        <v>16</v>
      </c>
      <c r="AY30" s="4"/>
      <c r="AZ30" s="4">
        <v>35</v>
      </c>
      <c r="BA30" s="4">
        <v>27</v>
      </c>
      <c r="BC30" s="4">
        <f t="shared" si="0"/>
        <v>36</v>
      </c>
      <c r="BD30">
        <f t="shared" si="1"/>
        <v>35.97</v>
      </c>
      <c r="BE30">
        <f t="shared" si="2"/>
        <v>20</v>
      </c>
    </row>
    <row r="31" spans="1:57" x14ac:dyDescent="0.25">
      <c r="A31" t="s">
        <v>29</v>
      </c>
      <c r="B31" s="4">
        <v>14</v>
      </c>
      <c r="C31" s="4">
        <v>7</v>
      </c>
      <c r="D31" s="4">
        <v>9</v>
      </c>
      <c r="E31" s="4">
        <v>2</v>
      </c>
      <c r="F31" s="4">
        <v>24</v>
      </c>
      <c r="G31" s="4">
        <v>8</v>
      </c>
      <c r="H31" s="4">
        <v>16</v>
      </c>
      <c r="I31" s="4">
        <v>25</v>
      </c>
      <c r="J31" s="4">
        <v>21</v>
      </c>
      <c r="K31" s="4">
        <v>12</v>
      </c>
      <c r="L31" s="4">
        <v>24</v>
      </c>
      <c r="M31" s="4">
        <v>24</v>
      </c>
      <c r="N31" s="4">
        <v>7</v>
      </c>
      <c r="O31" s="4">
        <v>20</v>
      </c>
      <c r="P31" s="4">
        <v>23</v>
      </c>
      <c r="Q31" s="4">
        <v>20</v>
      </c>
      <c r="R31" s="4">
        <v>27</v>
      </c>
      <c r="S31" s="4">
        <v>31</v>
      </c>
      <c r="T31" s="4">
        <v>9</v>
      </c>
      <c r="U31" s="4">
        <v>31</v>
      </c>
      <c r="V31" s="4">
        <v>25</v>
      </c>
      <c r="W31" s="4">
        <v>14</v>
      </c>
      <c r="X31" s="4">
        <v>28</v>
      </c>
      <c r="Y31" s="4">
        <v>27</v>
      </c>
      <c r="Z31" s="4">
        <v>25</v>
      </c>
      <c r="AA31" s="4">
        <v>13</v>
      </c>
      <c r="AB31" s="4">
        <v>18</v>
      </c>
      <c r="AC31" s="4">
        <v>19</v>
      </c>
      <c r="AD31" s="4">
        <v>6</v>
      </c>
      <c r="AE31" s="4"/>
      <c r="AF31" s="4">
        <v>9</v>
      </c>
      <c r="AG31" s="4">
        <v>7</v>
      </c>
      <c r="AH31" s="4">
        <v>9</v>
      </c>
      <c r="AI31" s="4"/>
      <c r="AJ31" s="4">
        <v>26</v>
      </c>
      <c r="AK31" s="4">
        <v>30</v>
      </c>
      <c r="AL31" s="4">
        <v>19</v>
      </c>
      <c r="AM31" s="4">
        <v>28</v>
      </c>
      <c r="AN31" s="4">
        <v>18</v>
      </c>
      <c r="AO31" s="4">
        <v>18</v>
      </c>
      <c r="AP31" s="4">
        <v>9</v>
      </c>
      <c r="AQ31" s="4">
        <v>10</v>
      </c>
      <c r="AR31" s="4">
        <v>4</v>
      </c>
      <c r="AS31" s="4">
        <v>7</v>
      </c>
      <c r="AT31" s="4">
        <v>20</v>
      </c>
      <c r="AU31" s="4">
        <v>28</v>
      </c>
      <c r="AV31" s="4">
        <v>31</v>
      </c>
      <c r="AW31" s="4">
        <v>26</v>
      </c>
      <c r="AX31" s="4">
        <v>24</v>
      </c>
      <c r="AY31" s="4">
        <v>11</v>
      </c>
      <c r="AZ31" s="4">
        <v>30</v>
      </c>
      <c r="BA31" s="4">
        <v>5</v>
      </c>
      <c r="BC31" s="4">
        <f t="shared" si="0"/>
        <v>31</v>
      </c>
      <c r="BD31">
        <f t="shared" si="1"/>
        <v>30.969000000000001</v>
      </c>
      <c r="BE31">
        <f t="shared" si="2"/>
        <v>22</v>
      </c>
    </row>
    <row r="32" spans="1:57" x14ac:dyDescent="0.25">
      <c r="A32" t="s">
        <v>30</v>
      </c>
      <c r="B32" s="4">
        <v>17</v>
      </c>
      <c r="C32" s="4">
        <v>7</v>
      </c>
      <c r="D32" s="4">
        <v>12</v>
      </c>
      <c r="E32" s="4">
        <v>2</v>
      </c>
      <c r="F32" s="4">
        <v>12</v>
      </c>
      <c r="G32" s="4">
        <v>12</v>
      </c>
      <c r="H32" s="4">
        <v>15</v>
      </c>
      <c r="I32" s="4">
        <v>19</v>
      </c>
      <c r="J32" s="4">
        <v>13</v>
      </c>
      <c r="K32" s="4">
        <v>12</v>
      </c>
      <c r="L32" s="4">
        <v>13</v>
      </c>
      <c r="M32" s="4">
        <v>16</v>
      </c>
      <c r="N32" s="4">
        <v>6</v>
      </c>
      <c r="O32" s="4">
        <v>16</v>
      </c>
      <c r="P32" s="4">
        <v>19</v>
      </c>
      <c r="Q32" s="4">
        <v>14</v>
      </c>
      <c r="R32" s="4">
        <v>17</v>
      </c>
      <c r="S32" s="4">
        <v>15</v>
      </c>
      <c r="T32" s="4">
        <v>9</v>
      </c>
      <c r="U32" s="4">
        <v>14</v>
      </c>
      <c r="V32" s="4">
        <v>18</v>
      </c>
      <c r="W32" s="4">
        <v>13</v>
      </c>
      <c r="X32" s="4">
        <v>16</v>
      </c>
      <c r="Y32" s="4">
        <v>15</v>
      </c>
      <c r="Z32" s="4">
        <v>14</v>
      </c>
      <c r="AA32" s="4">
        <v>8</v>
      </c>
      <c r="AB32" s="4">
        <v>16</v>
      </c>
      <c r="AC32" s="4">
        <v>12</v>
      </c>
      <c r="AD32" s="4"/>
      <c r="AE32" s="4">
        <v>13</v>
      </c>
      <c r="AF32" s="4"/>
      <c r="AG32" s="4">
        <v>3</v>
      </c>
      <c r="AH32" s="4">
        <v>12</v>
      </c>
      <c r="AI32" s="4"/>
      <c r="AJ32" s="4">
        <v>18</v>
      </c>
      <c r="AK32" s="4">
        <v>13</v>
      </c>
      <c r="AL32" s="4">
        <v>13</v>
      </c>
      <c r="AM32" s="4">
        <v>13</v>
      </c>
      <c r="AN32" s="4">
        <v>15</v>
      </c>
      <c r="AO32" s="4">
        <v>18</v>
      </c>
      <c r="AP32" s="4">
        <v>8</v>
      </c>
      <c r="AQ32" s="4">
        <v>12</v>
      </c>
      <c r="AR32" s="4">
        <v>3</v>
      </c>
      <c r="AS32" s="4">
        <v>7</v>
      </c>
      <c r="AT32" s="4">
        <v>16</v>
      </c>
      <c r="AU32" s="4">
        <v>16</v>
      </c>
      <c r="AV32" s="4">
        <v>14</v>
      </c>
      <c r="AW32" s="4">
        <v>11</v>
      </c>
      <c r="AX32" s="4">
        <v>9</v>
      </c>
      <c r="AY32" s="4">
        <v>15</v>
      </c>
      <c r="AZ32" s="4">
        <v>12</v>
      </c>
      <c r="BA32" s="4"/>
      <c r="BC32" s="4">
        <f t="shared" si="0"/>
        <v>19</v>
      </c>
      <c r="BD32">
        <f t="shared" si="1"/>
        <v>18.968</v>
      </c>
      <c r="BE32">
        <f t="shared" si="2"/>
        <v>36</v>
      </c>
    </row>
    <row r="33" spans="1:57" x14ac:dyDescent="0.25">
      <c r="A33" t="s">
        <v>31</v>
      </c>
      <c r="B33" s="4">
        <v>3</v>
      </c>
      <c r="C33" s="4">
        <v>3</v>
      </c>
      <c r="D33" s="4">
        <v>1</v>
      </c>
      <c r="E33" s="4"/>
      <c r="F33" s="4">
        <v>18</v>
      </c>
      <c r="G33" s="4"/>
      <c r="H33" s="4">
        <v>3</v>
      </c>
      <c r="I33" s="4">
        <v>24</v>
      </c>
      <c r="J33" s="4">
        <v>3</v>
      </c>
      <c r="K33" s="4">
        <v>2</v>
      </c>
      <c r="L33" s="4">
        <v>3</v>
      </c>
      <c r="M33" s="4">
        <v>3</v>
      </c>
      <c r="N33" s="4"/>
      <c r="O33" s="4">
        <v>13</v>
      </c>
      <c r="P33" s="4">
        <v>3</v>
      </c>
      <c r="Q33" s="4">
        <v>3</v>
      </c>
      <c r="R33" s="4">
        <v>21</v>
      </c>
      <c r="S33" s="4">
        <v>22</v>
      </c>
      <c r="T33" s="4"/>
      <c r="U33" s="4">
        <v>24</v>
      </c>
      <c r="V33" s="4">
        <v>8</v>
      </c>
      <c r="W33" s="4">
        <v>1</v>
      </c>
      <c r="X33" s="4">
        <v>3</v>
      </c>
      <c r="Y33" s="4">
        <v>18</v>
      </c>
      <c r="Z33" s="4">
        <v>10</v>
      </c>
      <c r="AA33" s="4">
        <v>21</v>
      </c>
      <c r="AB33" s="4">
        <v>3</v>
      </c>
      <c r="AC33" s="4">
        <v>3</v>
      </c>
      <c r="AD33" s="4">
        <v>20</v>
      </c>
      <c r="AE33" s="4">
        <v>6</v>
      </c>
      <c r="AF33" s="4">
        <v>2</v>
      </c>
      <c r="AG33" s="4"/>
      <c r="AH33" s="4"/>
      <c r="AI33" s="4"/>
      <c r="AJ33" s="4">
        <v>24</v>
      </c>
      <c r="AK33" s="4">
        <v>22</v>
      </c>
      <c r="AL33" s="4">
        <v>2</v>
      </c>
      <c r="AM33" s="4">
        <v>18</v>
      </c>
      <c r="AN33" s="4">
        <v>3</v>
      </c>
      <c r="AO33" s="4">
        <v>2</v>
      </c>
      <c r="AP33" s="4"/>
      <c r="AQ33" s="4"/>
      <c r="AR33" s="4">
        <v>3</v>
      </c>
      <c r="AS33" s="4"/>
      <c r="AT33" s="4">
        <v>3</v>
      </c>
      <c r="AU33" s="4">
        <v>22</v>
      </c>
      <c r="AV33" s="4">
        <v>21</v>
      </c>
      <c r="AW33" s="4">
        <v>24</v>
      </c>
      <c r="AX33" s="4">
        <v>5</v>
      </c>
      <c r="AY33" s="4">
        <v>3</v>
      </c>
      <c r="AZ33" s="4">
        <v>24</v>
      </c>
      <c r="BA33" s="4">
        <v>16</v>
      </c>
      <c r="BC33" s="4">
        <f t="shared" si="0"/>
        <v>24</v>
      </c>
      <c r="BD33">
        <f t="shared" si="1"/>
        <v>23.966999999999999</v>
      </c>
      <c r="BE33">
        <f t="shared" si="2"/>
        <v>29</v>
      </c>
    </row>
    <row r="34" spans="1:57" x14ac:dyDescent="0.25">
      <c r="A34" t="s">
        <v>32</v>
      </c>
      <c r="B34" s="4">
        <v>6</v>
      </c>
      <c r="C34" s="4">
        <v>3</v>
      </c>
      <c r="D34" s="4">
        <v>8</v>
      </c>
      <c r="E34" s="4">
        <v>3</v>
      </c>
      <c r="F34" s="4">
        <v>5</v>
      </c>
      <c r="G34" s="4">
        <v>7</v>
      </c>
      <c r="H34" s="4">
        <v>5</v>
      </c>
      <c r="I34" s="4">
        <v>9</v>
      </c>
      <c r="J34" s="4">
        <v>4</v>
      </c>
      <c r="K34" s="4">
        <v>2</v>
      </c>
      <c r="L34" s="4">
        <v>3</v>
      </c>
      <c r="M34" s="4">
        <v>5</v>
      </c>
      <c r="N34" s="4">
        <v>6</v>
      </c>
      <c r="O34" s="4">
        <v>5</v>
      </c>
      <c r="P34" s="4">
        <v>6</v>
      </c>
      <c r="Q34" s="4">
        <v>4</v>
      </c>
      <c r="R34" s="4">
        <v>8</v>
      </c>
      <c r="S34" s="4">
        <v>4</v>
      </c>
      <c r="T34" s="4">
        <v>3</v>
      </c>
      <c r="U34" s="4">
        <v>6</v>
      </c>
      <c r="V34" s="4">
        <v>7</v>
      </c>
      <c r="W34" s="4">
        <v>4</v>
      </c>
      <c r="X34" s="4">
        <v>8</v>
      </c>
      <c r="Y34" s="4">
        <v>6</v>
      </c>
      <c r="Z34" s="4">
        <v>6</v>
      </c>
      <c r="AA34" s="4">
        <v>4</v>
      </c>
      <c r="AB34" s="4">
        <v>7</v>
      </c>
      <c r="AC34" s="4">
        <v>4</v>
      </c>
      <c r="AD34" s="4"/>
      <c r="AE34" s="4">
        <v>6</v>
      </c>
      <c r="AF34" s="4">
        <v>8</v>
      </c>
      <c r="AG34" s="4"/>
      <c r="AH34" s="4"/>
      <c r="AI34" s="4"/>
      <c r="AJ34" s="4">
        <v>6</v>
      </c>
      <c r="AK34" s="4">
        <v>4</v>
      </c>
      <c r="AL34" s="4">
        <v>5</v>
      </c>
      <c r="AM34" s="4">
        <v>6</v>
      </c>
      <c r="AN34" s="4">
        <v>6</v>
      </c>
      <c r="AO34" s="4">
        <v>6</v>
      </c>
      <c r="AP34" s="4">
        <v>6</v>
      </c>
      <c r="AQ34" s="4">
        <v>3</v>
      </c>
      <c r="AR34" s="4"/>
      <c r="AS34" s="4"/>
      <c r="AT34" s="4">
        <v>7</v>
      </c>
      <c r="AU34" s="4">
        <v>6</v>
      </c>
      <c r="AV34" s="4">
        <v>8</v>
      </c>
      <c r="AW34" s="4">
        <v>6</v>
      </c>
      <c r="AX34" s="4">
        <v>2</v>
      </c>
      <c r="AY34" s="4">
        <v>4</v>
      </c>
      <c r="AZ34" s="4">
        <v>2</v>
      </c>
      <c r="BA34" s="4"/>
      <c r="BC34" s="4">
        <f t="shared" si="0"/>
        <v>9</v>
      </c>
      <c r="BD34">
        <f t="shared" si="1"/>
        <v>8.9659999999999993</v>
      </c>
      <c r="BE34">
        <f t="shared" si="2"/>
        <v>45</v>
      </c>
    </row>
    <row r="35" spans="1:57" x14ac:dyDescent="0.25">
      <c r="A35" t="s">
        <v>33</v>
      </c>
      <c r="B35" s="4"/>
      <c r="C35" s="4"/>
      <c r="D35" s="4"/>
      <c r="E35" s="4"/>
      <c r="F35" s="4">
        <v>1</v>
      </c>
      <c r="G35" s="4"/>
      <c r="H35" s="4"/>
      <c r="I35" s="4">
        <v>1</v>
      </c>
      <c r="J35" s="4"/>
      <c r="K35" s="4"/>
      <c r="L35" s="4"/>
      <c r="M35" s="4"/>
      <c r="N35" s="4"/>
      <c r="O35" s="4">
        <v>1</v>
      </c>
      <c r="P35" s="4"/>
      <c r="Q35" s="4"/>
      <c r="R35" s="4">
        <v>1</v>
      </c>
      <c r="S35" s="4">
        <v>1</v>
      </c>
      <c r="T35" s="4"/>
      <c r="U35" s="4">
        <v>1</v>
      </c>
      <c r="V35" s="4">
        <v>1</v>
      </c>
      <c r="W35" s="4"/>
      <c r="X35" s="4"/>
      <c r="Y35" s="4">
        <v>1</v>
      </c>
      <c r="Z35" s="4"/>
      <c r="AA35" s="4">
        <v>1</v>
      </c>
      <c r="AB35" s="4"/>
      <c r="AC35" s="4"/>
      <c r="AD35" s="4">
        <v>1</v>
      </c>
      <c r="AE35" s="4"/>
      <c r="AF35" s="4"/>
      <c r="AG35" s="4"/>
      <c r="AH35" s="4"/>
      <c r="AI35" s="4"/>
      <c r="AJ35" s="4">
        <v>1</v>
      </c>
      <c r="AK35" s="4">
        <v>1</v>
      </c>
      <c r="AL35" s="4"/>
      <c r="AM35" s="4">
        <v>1</v>
      </c>
      <c r="AN35" s="4"/>
      <c r="AO35" s="4"/>
      <c r="AP35" s="4"/>
      <c r="AQ35" s="4"/>
      <c r="AR35" s="4"/>
      <c r="AS35" s="4"/>
      <c r="AT35" s="4"/>
      <c r="AU35" s="4">
        <v>1</v>
      </c>
      <c r="AV35" s="4">
        <v>1</v>
      </c>
      <c r="AW35" s="4">
        <v>1</v>
      </c>
      <c r="AX35" s="4">
        <v>1</v>
      </c>
      <c r="AY35" s="4"/>
      <c r="AZ35" s="4">
        <v>1</v>
      </c>
      <c r="BA35" s="4"/>
      <c r="BC35" s="4">
        <f t="shared" si="0"/>
        <v>1</v>
      </c>
      <c r="BD35">
        <f t="shared" si="1"/>
        <v>0.96499999999999997</v>
      </c>
      <c r="BE35">
        <f t="shared" si="2"/>
        <v>52</v>
      </c>
    </row>
    <row r="36" spans="1:57" x14ac:dyDescent="0.25">
      <c r="A36" t="s">
        <v>34</v>
      </c>
      <c r="B36" s="4">
        <v>12</v>
      </c>
      <c r="C36" s="4">
        <v>6</v>
      </c>
      <c r="D36" s="4">
        <v>11</v>
      </c>
      <c r="E36" s="4">
        <v>3</v>
      </c>
      <c r="F36" s="4">
        <v>49</v>
      </c>
      <c r="G36" s="4">
        <v>9</v>
      </c>
      <c r="H36" s="4">
        <v>13</v>
      </c>
      <c r="I36" s="4">
        <v>54</v>
      </c>
      <c r="J36" s="4">
        <v>17</v>
      </c>
      <c r="K36" s="4">
        <v>10</v>
      </c>
      <c r="L36" s="4">
        <v>23</v>
      </c>
      <c r="M36" s="4">
        <v>30</v>
      </c>
      <c r="N36" s="4">
        <v>4</v>
      </c>
      <c r="O36" s="4">
        <v>43</v>
      </c>
      <c r="P36" s="4">
        <v>24</v>
      </c>
      <c r="Q36" s="4">
        <v>14</v>
      </c>
      <c r="R36" s="4">
        <v>46</v>
      </c>
      <c r="S36" s="4">
        <v>54</v>
      </c>
      <c r="T36" s="4">
        <v>8</v>
      </c>
      <c r="U36" s="4">
        <v>54</v>
      </c>
      <c r="V36" s="4">
        <v>33</v>
      </c>
      <c r="W36" s="4">
        <v>14</v>
      </c>
      <c r="X36" s="4">
        <v>25</v>
      </c>
      <c r="Y36" s="4">
        <v>48</v>
      </c>
      <c r="Z36" s="4">
        <v>34</v>
      </c>
      <c r="AA36" s="4">
        <v>38</v>
      </c>
      <c r="AB36" s="4">
        <v>14</v>
      </c>
      <c r="AC36" s="4">
        <v>17</v>
      </c>
      <c r="AD36" s="4">
        <v>34</v>
      </c>
      <c r="AE36" s="4">
        <v>25</v>
      </c>
      <c r="AF36" s="4">
        <v>14</v>
      </c>
      <c r="AG36" s="4">
        <v>25</v>
      </c>
      <c r="AH36" s="4">
        <v>9</v>
      </c>
      <c r="AI36" s="4">
        <v>1</v>
      </c>
      <c r="AJ36" s="4"/>
      <c r="AK36" s="4">
        <v>53</v>
      </c>
      <c r="AL36" s="4">
        <v>16</v>
      </c>
      <c r="AM36" s="4">
        <v>43</v>
      </c>
      <c r="AN36" s="4">
        <v>16</v>
      </c>
      <c r="AO36" s="4">
        <v>17</v>
      </c>
      <c r="AP36" s="4">
        <v>8</v>
      </c>
      <c r="AQ36" s="4">
        <v>9</v>
      </c>
      <c r="AR36" s="4">
        <v>4</v>
      </c>
      <c r="AS36" s="4">
        <v>6</v>
      </c>
      <c r="AT36" s="4">
        <v>21</v>
      </c>
      <c r="AU36" s="4">
        <v>52</v>
      </c>
      <c r="AV36" s="4">
        <v>54</v>
      </c>
      <c r="AW36" s="4">
        <v>51</v>
      </c>
      <c r="AX36" s="4">
        <v>28</v>
      </c>
      <c r="AY36" s="4">
        <v>15</v>
      </c>
      <c r="AZ36" s="4">
        <v>52</v>
      </c>
      <c r="BA36" s="4">
        <v>26</v>
      </c>
      <c r="BC36" s="4">
        <f t="shared" si="0"/>
        <v>54</v>
      </c>
      <c r="BD36">
        <f t="shared" si="1"/>
        <v>53.963999999999999</v>
      </c>
      <c r="BE36">
        <f t="shared" si="2"/>
        <v>8</v>
      </c>
    </row>
    <row r="37" spans="1:57" x14ac:dyDescent="0.25">
      <c r="A37" t="s">
        <v>35</v>
      </c>
      <c r="B37" s="4">
        <v>17</v>
      </c>
      <c r="C37" s="4">
        <v>8</v>
      </c>
      <c r="D37" s="4">
        <v>12</v>
      </c>
      <c r="E37" s="4">
        <v>4</v>
      </c>
      <c r="F37" s="4">
        <v>47</v>
      </c>
      <c r="G37" s="4">
        <v>13</v>
      </c>
      <c r="H37" s="4">
        <v>17</v>
      </c>
      <c r="I37" s="4">
        <v>54</v>
      </c>
      <c r="J37" s="4">
        <v>19</v>
      </c>
      <c r="K37" s="4">
        <v>14</v>
      </c>
      <c r="L37" s="4">
        <v>25</v>
      </c>
      <c r="M37" s="4">
        <v>34</v>
      </c>
      <c r="N37" s="4">
        <v>6</v>
      </c>
      <c r="O37" s="4">
        <v>43</v>
      </c>
      <c r="P37" s="4">
        <v>24</v>
      </c>
      <c r="Q37" s="4">
        <v>20</v>
      </c>
      <c r="R37" s="4">
        <v>52</v>
      </c>
      <c r="S37" s="4">
        <v>56</v>
      </c>
      <c r="T37" s="4">
        <v>11</v>
      </c>
      <c r="U37" s="4">
        <v>59</v>
      </c>
      <c r="V37" s="4">
        <v>40</v>
      </c>
      <c r="W37" s="4">
        <v>17</v>
      </c>
      <c r="X37" s="4">
        <v>32</v>
      </c>
      <c r="Y37" s="4">
        <v>54</v>
      </c>
      <c r="Z37" s="4">
        <v>43</v>
      </c>
      <c r="AA37" s="4">
        <v>37</v>
      </c>
      <c r="AB37" s="4">
        <v>19</v>
      </c>
      <c r="AC37" s="4">
        <v>22</v>
      </c>
      <c r="AD37" s="4">
        <v>33</v>
      </c>
      <c r="AE37" s="4">
        <v>34</v>
      </c>
      <c r="AF37" s="4">
        <v>14</v>
      </c>
      <c r="AG37" s="4">
        <v>23</v>
      </c>
      <c r="AH37" s="4">
        <v>10</v>
      </c>
      <c r="AI37" s="4">
        <v>1</v>
      </c>
      <c r="AJ37" s="4">
        <v>56</v>
      </c>
      <c r="AK37" s="4"/>
      <c r="AL37" s="4">
        <v>25</v>
      </c>
      <c r="AM37" s="4">
        <v>52</v>
      </c>
      <c r="AN37" s="4">
        <v>21</v>
      </c>
      <c r="AO37" s="4">
        <v>20</v>
      </c>
      <c r="AP37" s="4">
        <v>11</v>
      </c>
      <c r="AQ37" s="4">
        <v>12</v>
      </c>
      <c r="AR37" s="4">
        <v>4</v>
      </c>
      <c r="AS37" s="4">
        <v>8</v>
      </c>
      <c r="AT37" s="4">
        <v>27</v>
      </c>
      <c r="AU37" s="4">
        <v>56</v>
      </c>
      <c r="AV37" s="4">
        <v>55</v>
      </c>
      <c r="AW37" s="4">
        <v>57</v>
      </c>
      <c r="AX37" s="4">
        <v>35</v>
      </c>
      <c r="AY37" s="4">
        <v>17</v>
      </c>
      <c r="AZ37" s="4">
        <v>56</v>
      </c>
      <c r="BA37" s="4">
        <v>26</v>
      </c>
      <c r="BC37" s="4">
        <f t="shared" si="0"/>
        <v>59</v>
      </c>
      <c r="BD37">
        <f t="shared" si="1"/>
        <v>58.963000000000001</v>
      </c>
      <c r="BE37">
        <f t="shared" si="2"/>
        <v>2</v>
      </c>
    </row>
    <row r="38" spans="1:57" x14ac:dyDescent="0.25">
      <c r="A38" t="s">
        <v>36</v>
      </c>
      <c r="B38" s="4">
        <v>14</v>
      </c>
      <c r="C38" s="4">
        <v>6</v>
      </c>
      <c r="D38" s="4">
        <v>10</v>
      </c>
      <c r="E38" s="4">
        <v>6</v>
      </c>
      <c r="F38" s="4">
        <v>14</v>
      </c>
      <c r="G38" s="4">
        <v>10</v>
      </c>
      <c r="H38" s="4">
        <v>12</v>
      </c>
      <c r="I38" s="4">
        <v>18</v>
      </c>
      <c r="J38" s="4">
        <v>15</v>
      </c>
      <c r="K38" s="4">
        <v>7</v>
      </c>
      <c r="L38" s="4">
        <v>17</v>
      </c>
      <c r="M38" s="4">
        <v>17</v>
      </c>
      <c r="N38" s="4">
        <v>7</v>
      </c>
      <c r="O38" s="4">
        <v>15</v>
      </c>
      <c r="P38" s="4">
        <v>18</v>
      </c>
      <c r="Q38" s="4">
        <v>13</v>
      </c>
      <c r="R38" s="4">
        <v>17</v>
      </c>
      <c r="S38" s="4">
        <v>19</v>
      </c>
      <c r="T38" s="4">
        <v>9</v>
      </c>
      <c r="U38" s="4">
        <v>21</v>
      </c>
      <c r="V38" s="4">
        <v>22</v>
      </c>
      <c r="W38" s="4">
        <v>13</v>
      </c>
      <c r="X38" s="4">
        <v>19</v>
      </c>
      <c r="Y38" s="4">
        <v>22</v>
      </c>
      <c r="Z38" s="4">
        <v>18</v>
      </c>
      <c r="AA38" s="4">
        <v>9</v>
      </c>
      <c r="AB38" s="4">
        <v>16</v>
      </c>
      <c r="AC38" s="4">
        <v>17</v>
      </c>
      <c r="AD38" s="4"/>
      <c r="AE38" s="4">
        <v>21</v>
      </c>
      <c r="AF38" s="4">
        <v>12</v>
      </c>
      <c r="AG38" s="4">
        <v>3</v>
      </c>
      <c r="AH38" s="4">
        <v>9</v>
      </c>
      <c r="AI38" s="4"/>
      <c r="AJ38" s="4">
        <v>18</v>
      </c>
      <c r="AK38" s="4">
        <v>22</v>
      </c>
      <c r="AL38" s="4"/>
      <c r="AM38" s="4">
        <v>19</v>
      </c>
      <c r="AN38" s="4">
        <v>13</v>
      </c>
      <c r="AO38" s="4">
        <v>16</v>
      </c>
      <c r="AP38" s="4">
        <v>8</v>
      </c>
      <c r="AQ38" s="4">
        <v>9</v>
      </c>
      <c r="AR38" s="4">
        <v>3</v>
      </c>
      <c r="AS38" s="4">
        <v>5</v>
      </c>
      <c r="AT38" s="4">
        <v>22</v>
      </c>
      <c r="AU38" s="4">
        <v>21</v>
      </c>
      <c r="AV38" s="4">
        <v>19</v>
      </c>
      <c r="AW38" s="4">
        <v>17</v>
      </c>
      <c r="AX38" s="4">
        <v>13</v>
      </c>
      <c r="AY38" s="4">
        <v>11</v>
      </c>
      <c r="AZ38" s="4">
        <v>22</v>
      </c>
      <c r="BA38" s="4"/>
      <c r="BC38" s="4">
        <f t="shared" si="0"/>
        <v>22</v>
      </c>
      <c r="BD38">
        <f t="shared" si="1"/>
        <v>21.962</v>
      </c>
      <c r="BE38">
        <f t="shared" si="2"/>
        <v>32</v>
      </c>
    </row>
    <row r="39" spans="1:57" x14ac:dyDescent="0.25">
      <c r="A39" t="s">
        <v>37</v>
      </c>
      <c r="B39" s="4">
        <v>13</v>
      </c>
      <c r="C39" s="4">
        <v>7</v>
      </c>
      <c r="D39" s="4">
        <v>9</v>
      </c>
      <c r="E39" s="4">
        <v>3</v>
      </c>
      <c r="F39" s="4">
        <v>35</v>
      </c>
      <c r="G39" s="4">
        <v>7</v>
      </c>
      <c r="H39" s="4">
        <v>12</v>
      </c>
      <c r="I39" s="4">
        <v>46</v>
      </c>
      <c r="J39" s="4">
        <v>18</v>
      </c>
      <c r="K39" s="4">
        <v>10</v>
      </c>
      <c r="L39" s="4">
        <v>19</v>
      </c>
      <c r="M39" s="4">
        <v>30</v>
      </c>
      <c r="N39" s="4">
        <v>8</v>
      </c>
      <c r="O39" s="4">
        <v>32</v>
      </c>
      <c r="P39" s="4">
        <v>18</v>
      </c>
      <c r="Q39" s="4">
        <v>13</v>
      </c>
      <c r="R39" s="4">
        <v>44</v>
      </c>
      <c r="S39" s="4">
        <v>46</v>
      </c>
      <c r="T39" s="4">
        <v>8</v>
      </c>
      <c r="U39" s="4">
        <v>48</v>
      </c>
      <c r="V39" s="4">
        <v>34</v>
      </c>
      <c r="W39" s="4">
        <v>11</v>
      </c>
      <c r="X39" s="4">
        <v>30</v>
      </c>
      <c r="Y39" s="4">
        <v>43</v>
      </c>
      <c r="Z39" s="4">
        <v>34</v>
      </c>
      <c r="AA39" s="4">
        <v>30</v>
      </c>
      <c r="AB39" s="4">
        <v>15</v>
      </c>
      <c r="AC39" s="4">
        <v>15</v>
      </c>
      <c r="AD39" s="4">
        <v>29</v>
      </c>
      <c r="AE39" s="4">
        <v>28</v>
      </c>
      <c r="AF39" s="4">
        <v>9</v>
      </c>
      <c r="AG39" s="4">
        <v>18</v>
      </c>
      <c r="AH39" s="4">
        <v>8</v>
      </c>
      <c r="AI39" s="4">
        <v>1</v>
      </c>
      <c r="AJ39" s="4">
        <v>44</v>
      </c>
      <c r="AK39" s="4">
        <v>47</v>
      </c>
      <c r="AL39" s="4">
        <v>19</v>
      </c>
      <c r="AM39" s="4"/>
      <c r="AN39" s="4">
        <v>11</v>
      </c>
      <c r="AO39" s="4">
        <v>14</v>
      </c>
      <c r="AP39" s="4">
        <v>5</v>
      </c>
      <c r="AQ39" s="4">
        <v>9</v>
      </c>
      <c r="AR39" s="4">
        <v>3</v>
      </c>
      <c r="AS39" s="4">
        <v>7</v>
      </c>
      <c r="AT39" s="4">
        <v>18</v>
      </c>
      <c r="AU39" s="4">
        <v>49</v>
      </c>
      <c r="AV39" s="4">
        <v>49</v>
      </c>
      <c r="AW39" s="4">
        <v>45</v>
      </c>
      <c r="AX39" s="4">
        <v>34</v>
      </c>
      <c r="AY39" s="4">
        <v>12</v>
      </c>
      <c r="AZ39" s="4">
        <v>50</v>
      </c>
      <c r="BA39" s="4">
        <v>23</v>
      </c>
      <c r="BC39" s="4">
        <f t="shared" si="0"/>
        <v>50</v>
      </c>
      <c r="BD39">
        <f t="shared" si="1"/>
        <v>49.960999999999999</v>
      </c>
      <c r="BE39">
        <f t="shared" si="2"/>
        <v>12</v>
      </c>
    </row>
    <row r="40" spans="1:57" x14ac:dyDescent="0.25">
      <c r="A40" t="s">
        <v>38</v>
      </c>
      <c r="B40" s="4">
        <v>17</v>
      </c>
      <c r="C40" s="4">
        <v>9</v>
      </c>
      <c r="D40" s="4">
        <v>15</v>
      </c>
      <c r="E40" s="4">
        <v>3</v>
      </c>
      <c r="F40" s="4">
        <v>19</v>
      </c>
      <c r="G40" s="4">
        <v>13</v>
      </c>
      <c r="H40" s="4">
        <v>19</v>
      </c>
      <c r="I40" s="4">
        <v>23</v>
      </c>
      <c r="J40" s="4">
        <v>16</v>
      </c>
      <c r="K40" s="4">
        <v>16</v>
      </c>
      <c r="L40" s="4">
        <v>18</v>
      </c>
      <c r="M40" s="4">
        <v>20</v>
      </c>
      <c r="N40" s="4">
        <v>6</v>
      </c>
      <c r="O40" s="4">
        <v>21</v>
      </c>
      <c r="P40" s="4">
        <v>22</v>
      </c>
      <c r="Q40" s="4">
        <v>22</v>
      </c>
      <c r="R40" s="4">
        <v>24</v>
      </c>
      <c r="S40" s="4">
        <v>23</v>
      </c>
      <c r="T40" s="4">
        <v>10</v>
      </c>
      <c r="U40" s="4">
        <v>25</v>
      </c>
      <c r="V40" s="4">
        <v>23</v>
      </c>
      <c r="W40" s="4">
        <v>17</v>
      </c>
      <c r="X40" s="4">
        <v>20</v>
      </c>
      <c r="Y40" s="4">
        <v>24</v>
      </c>
      <c r="Z40" s="4">
        <v>26</v>
      </c>
      <c r="AA40" s="4">
        <v>9</v>
      </c>
      <c r="AB40" s="4">
        <v>19</v>
      </c>
      <c r="AC40" s="4">
        <v>18</v>
      </c>
      <c r="AD40" s="4"/>
      <c r="AE40" s="4">
        <v>23</v>
      </c>
      <c r="AF40" s="4">
        <v>17</v>
      </c>
      <c r="AG40" s="4">
        <v>4</v>
      </c>
      <c r="AH40" s="4">
        <v>11</v>
      </c>
      <c r="AI40" s="4"/>
      <c r="AJ40" s="4">
        <v>23</v>
      </c>
      <c r="AK40" s="4">
        <v>22</v>
      </c>
      <c r="AL40" s="4">
        <v>17</v>
      </c>
      <c r="AM40" s="4">
        <v>17</v>
      </c>
      <c r="AN40" s="4"/>
      <c r="AO40" s="4">
        <v>20</v>
      </c>
      <c r="AP40" s="4">
        <v>11</v>
      </c>
      <c r="AQ40" s="4">
        <v>11</v>
      </c>
      <c r="AR40" s="4">
        <v>4</v>
      </c>
      <c r="AS40" s="4">
        <v>7</v>
      </c>
      <c r="AT40" s="4">
        <v>19</v>
      </c>
      <c r="AU40" s="4">
        <v>23</v>
      </c>
      <c r="AV40" s="4">
        <v>22</v>
      </c>
      <c r="AW40" s="4">
        <v>22</v>
      </c>
      <c r="AX40" s="4">
        <v>16</v>
      </c>
      <c r="AY40" s="4">
        <v>16</v>
      </c>
      <c r="AZ40" s="4">
        <v>22</v>
      </c>
      <c r="BA40" s="4"/>
      <c r="BC40" s="4">
        <f t="shared" si="0"/>
        <v>26</v>
      </c>
      <c r="BD40">
        <f t="shared" si="1"/>
        <v>25.96</v>
      </c>
      <c r="BE40">
        <f t="shared" si="2"/>
        <v>26</v>
      </c>
    </row>
    <row r="41" spans="1:57" x14ac:dyDescent="0.25">
      <c r="A41" t="s">
        <v>39</v>
      </c>
      <c r="B41" s="4">
        <v>19</v>
      </c>
      <c r="C41" s="4">
        <v>8</v>
      </c>
      <c r="D41" s="4">
        <v>16</v>
      </c>
      <c r="E41" s="4">
        <v>3</v>
      </c>
      <c r="F41" s="4">
        <v>19</v>
      </c>
      <c r="G41" s="4">
        <v>14</v>
      </c>
      <c r="H41" s="4">
        <v>17</v>
      </c>
      <c r="I41" s="4">
        <v>23</v>
      </c>
      <c r="J41" s="4">
        <v>20</v>
      </c>
      <c r="K41" s="4">
        <v>11</v>
      </c>
      <c r="L41" s="4">
        <v>22</v>
      </c>
      <c r="M41" s="4">
        <v>22</v>
      </c>
      <c r="N41" s="4">
        <v>6</v>
      </c>
      <c r="O41" s="4">
        <v>23</v>
      </c>
      <c r="P41" s="4">
        <v>26</v>
      </c>
      <c r="Q41" s="4">
        <v>18</v>
      </c>
      <c r="R41" s="4">
        <v>23</v>
      </c>
      <c r="S41" s="4">
        <v>24</v>
      </c>
      <c r="T41" s="4">
        <v>11</v>
      </c>
      <c r="U41" s="4">
        <v>23</v>
      </c>
      <c r="V41" s="4">
        <v>26</v>
      </c>
      <c r="W41" s="4">
        <v>18</v>
      </c>
      <c r="X41" s="4">
        <v>25</v>
      </c>
      <c r="Y41" s="4">
        <v>23</v>
      </c>
      <c r="Z41" s="4">
        <v>21</v>
      </c>
      <c r="AA41" s="4">
        <v>9</v>
      </c>
      <c r="AB41" s="4">
        <v>20</v>
      </c>
      <c r="AC41" s="4">
        <v>19</v>
      </c>
      <c r="AD41" s="4"/>
      <c r="AE41" s="4">
        <v>24</v>
      </c>
      <c r="AF41" s="4">
        <v>20</v>
      </c>
      <c r="AG41" s="4">
        <v>4</v>
      </c>
      <c r="AH41" s="4">
        <v>13</v>
      </c>
      <c r="AI41" s="4"/>
      <c r="AJ41" s="4">
        <v>24</v>
      </c>
      <c r="AK41" s="4">
        <v>21</v>
      </c>
      <c r="AL41" s="4">
        <v>20</v>
      </c>
      <c r="AM41" s="4">
        <v>20</v>
      </c>
      <c r="AN41" s="4">
        <v>20</v>
      </c>
      <c r="AO41" s="4"/>
      <c r="AP41" s="4">
        <v>12</v>
      </c>
      <c r="AQ41" s="4">
        <v>13</v>
      </c>
      <c r="AR41" s="4">
        <v>4</v>
      </c>
      <c r="AS41" s="4">
        <v>6</v>
      </c>
      <c r="AT41" s="4">
        <v>20</v>
      </c>
      <c r="AU41" s="4">
        <v>25</v>
      </c>
      <c r="AV41" s="4">
        <v>24</v>
      </c>
      <c r="AW41" s="4">
        <v>20</v>
      </c>
      <c r="AX41" s="4">
        <v>17</v>
      </c>
      <c r="AY41" s="4">
        <v>16</v>
      </c>
      <c r="AZ41" s="4">
        <v>22</v>
      </c>
      <c r="BA41" s="4"/>
      <c r="BC41" s="4">
        <f t="shared" si="0"/>
        <v>26</v>
      </c>
      <c r="BD41">
        <f t="shared" si="1"/>
        <v>25.959</v>
      </c>
      <c r="BE41">
        <f t="shared" si="2"/>
        <v>27</v>
      </c>
    </row>
    <row r="42" spans="1:57" x14ac:dyDescent="0.25">
      <c r="A42" t="s">
        <v>40</v>
      </c>
      <c r="B42" s="4">
        <v>5</v>
      </c>
      <c r="C42" s="4">
        <v>1</v>
      </c>
      <c r="D42" s="4">
        <v>6</v>
      </c>
      <c r="E42" s="4">
        <v>1</v>
      </c>
      <c r="F42" s="4">
        <v>3</v>
      </c>
      <c r="G42" s="4">
        <v>8</v>
      </c>
      <c r="H42" s="4">
        <v>2</v>
      </c>
      <c r="I42" s="4">
        <v>3</v>
      </c>
      <c r="J42" s="4">
        <v>2</v>
      </c>
      <c r="K42" s="4">
        <v>2</v>
      </c>
      <c r="L42" s="4">
        <v>3</v>
      </c>
      <c r="M42" s="4">
        <v>3</v>
      </c>
      <c r="N42" s="4">
        <v>2</v>
      </c>
      <c r="O42" s="4">
        <v>4</v>
      </c>
      <c r="P42" s="4">
        <v>4</v>
      </c>
      <c r="Q42" s="4">
        <v>3</v>
      </c>
      <c r="R42" s="4">
        <v>5</v>
      </c>
      <c r="S42" s="4">
        <v>4</v>
      </c>
      <c r="T42" s="4">
        <v>2</v>
      </c>
      <c r="U42" s="4">
        <v>5</v>
      </c>
      <c r="V42" s="4">
        <v>6</v>
      </c>
      <c r="W42" s="4">
        <v>7</v>
      </c>
      <c r="X42" s="4">
        <v>7</v>
      </c>
      <c r="Y42" s="4">
        <v>4</v>
      </c>
      <c r="Z42" s="4">
        <v>6</v>
      </c>
      <c r="AA42" s="4">
        <v>2</v>
      </c>
      <c r="AB42" s="4">
        <v>5</v>
      </c>
      <c r="AC42" s="4">
        <v>3</v>
      </c>
      <c r="AD42" s="4"/>
      <c r="AE42" s="4">
        <v>6</v>
      </c>
      <c r="AF42" s="4">
        <v>5</v>
      </c>
      <c r="AG42" s="4"/>
      <c r="AH42" s="4">
        <v>6</v>
      </c>
      <c r="AI42" s="4"/>
      <c r="AJ42" s="4">
        <v>5</v>
      </c>
      <c r="AK42" s="4">
        <v>6</v>
      </c>
      <c r="AL42" s="4">
        <v>4</v>
      </c>
      <c r="AM42" s="4">
        <v>4</v>
      </c>
      <c r="AN42" s="4">
        <v>5</v>
      </c>
      <c r="AO42" s="4">
        <v>6</v>
      </c>
      <c r="AP42" s="4"/>
      <c r="AQ42" s="4">
        <v>2</v>
      </c>
      <c r="AR42" s="4"/>
      <c r="AS42" s="4"/>
      <c r="AT42" s="4">
        <v>2</v>
      </c>
      <c r="AU42" s="4">
        <v>3</v>
      </c>
      <c r="AV42" s="4">
        <v>3</v>
      </c>
      <c r="AW42" s="4">
        <v>5</v>
      </c>
      <c r="AX42" s="4">
        <v>1</v>
      </c>
      <c r="AY42" s="4">
        <v>1</v>
      </c>
      <c r="AZ42" s="4">
        <v>1</v>
      </c>
      <c r="BA42" s="4"/>
      <c r="BC42" s="4">
        <f t="shared" si="0"/>
        <v>8</v>
      </c>
      <c r="BD42">
        <f t="shared" si="1"/>
        <v>7.9580000000000002</v>
      </c>
      <c r="BE42">
        <f t="shared" si="2"/>
        <v>46</v>
      </c>
    </row>
    <row r="43" spans="1:57" x14ac:dyDescent="0.25">
      <c r="A43" t="s">
        <v>41</v>
      </c>
      <c r="B43" s="4">
        <v>13</v>
      </c>
      <c r="C43" s="4">
        <v>3</v>
      </c>
      <c r="D43" s="4">
        <v>8</v>
      </c>
      <c r="E43" s="4">
        <v>4</v>
      </c>
      <c r="F43" s="4">
        <v>9</v>
      </c>
      <c r="G43" s="4">
        <v>8</v>
      </c>
      <c r="H43" s="4">
        <v>14</v>
      </c>
      <c r="I43" s="4">
        <v>11</v>
      </c>
      <c r="J43" s="4">
        <v>9</v>
      </c>
      <c r="K43" s="4">
        <v>10</v>
      </c>
      <c r="L43" s="4">
        <v>12</v>
      </c>
      <c r="M43" s="4">
        <v>9</v>
      </c>
      <c r="N43" s="4">
        <v>5</v>
      </c>
      <c r="O43" s="4">
        <v>13</v>
      </c>
      <c r="P43" s="4">
        <v>12</v>
      </c>
      <c r="Q43" s="4">
        <v>13</v>
      </c>
      <c r="R43" s="4">
        <v>11</v>
      </c>
      <c r="S43" s="4">
        <v>13</v>
      </c>
      <c r="T43" s="4">
        <v>11</v>
      </c>
      <c r="U43" s="4">
        <v>12</v>
      </c>
      <c r="V43" s="4">
        <v>12</v>
      </c>
      <c r="W43" s="4">
        <v>11</v>
      </c>
      <c r="X43" s="4">
        <v>9</v>
      </c>
      <c r="Y43" s="4">
        <v>11</v>
      </c>
      <c r="Z43" s="4">
        <v>8</v>
      </c>
      <c r="AA43" s="4">
        <v>6</v>
      </c>
      <c r="AB43" s="4">
        <v>10</v>
      </c>
      <c r="AC43" s="4">
        <v>14</v>
      </c>
      <c r="AD43" s="4"/>
      <c r="AE43" s="4">
        <v>12</v>
      </c>
      <c r="AF43" s="4">
        <v>11</v>
      </c>
      <c r="AG43" s="4"/>
      <c r="AH43" s="4">
        <v>7</v>
      </c>
      <c r="AI43" s="4"/>
      <c r="AJ43" s="4">
        <v>13</v>
      </c>
      <c r="AK43" s="4">
        <v>12</v>
      </c>
      <c r="AL43" s="4">
        <v>11</v>
      </c>
      <c r="AM43" s="4">
        <v>9</v>
      </c>
      <c r="AN43" s="4">
        <v>9</v>
      </c>
      <c r="AO43" s="4">
        <v>13</v>
      </c>
      <c r="AP43" s="4">
        <v>7</v>
      </c>
      <c r="AQ43" s="4"/>
      <c r="AR43" s="4"/>
      <c r="AS43" s="4">
        <v>6</v>
      </c>
      <c r="AT43" s="4">
        <v>12</v>
      </c>
      <c r="AU43" s="4">
        <v>11</v>
      </c>
      <c r="AV43" s="4">
        <v>10</v>
      </c>
      <c r="AW43" s="4">
        <v>11</v>
      </c>
      <c r="AX43" s="4">
        <v>8</v>
      </c>
      <c r="AY43" s="4">
        <v>11</v>
      </c>
      <c r="AZ43" s="4">
        <v>9</v>
      </c>
      <c r="BA43" s="4"/>
      <c r="BC43" s="4">
        <f t="shared" si="0"/>
        <v>14</v>
      </c>
      <c r="BD43">
        <f t="shared" si="1"/>
        <v>13.957000000000001</v>
      </c>
      <c r="BE43">
        <f t="shared" si="2"/>
        <v>43</v>
      </c>
    </row>
    <row r="44" spans="1:57" x14ac:dyDescent="0.25">
      <c r="A44" t="s">
        <v>42</v>
      </c>
      <c r="B44" s="4">
        <v>3</v>
      </c>
      <c r="C44" s="4">
        <v>3</v>
      </c>
      <c r="D44" s="4"/>
      <c r="E44" s="4"/>
      <c r="F44" s="4">
        <v>3</v>
      </c>
      <c r="G44" s="4"/>
      <c r="H44" s="4">
        <v>3</v>
      </c>
      <c r="I44" s="4">
        <v>3</v>
      </c>
      <c r="J44" s="4">
        <v>3</v>
      </c>
      <c r="K44" s="4">
        <v>1</v>
      </c>
      <c r="L44" s="4">
        <v>3</v>
      </c>
      <c r="M44" s="4">
        <v>3</v>
      </c>
      <c r="N44" s="4"/>
      <c r="O44" s="4">
        <v>3</v>
      </c>
      <c r="P44" s="4">
        <v>3</v>
      </c>
      <c r="Q44" s="4">
        <v>3</v>
      </c>
      <c r="R44" s="4">
        <v>3</v>
      </c>
      <c r="S44" s="4">
        <v>2</v>
      </c>
      <c r="T44" s="4"/>
      <c r="U44" s="4">
        <v>3</v>
      </c>
      <c r="V44" s="4">
        <v>3</v>
      </c>
      <c r="W44" s="4">
        <v>1</v>
      </c>
      <c r="X44" s="4">
        <v>3</v>
      </c>
      <c r="Y44" s="4">
        <v>3</v>
      </c>
      <c r="Z44" s="4">
        <v>3</v>
      </c>
      <c r="AA44" s="4"/>
      <c r="AB44" s="4">
        <v>3</v>
      </c>
      <c r="AC44" s="4">
        <v>3</v>
      </c>
      <c r="AD44" s="4"/>
      <c r="AE44" s="4">
        <v>3</v>
      </c>
      <c r="AF44" s="4">
        <v>1</v>
      </c>
      <c r="AG44" s="4">
        <v>3</v>
      </c>
      <c r="AH44" s="4"/>
      <c r="AI44" s="4"/>
      <c r="AJ44" s="4">
        <v>3</v>
      </c>
      <c r="AK44" s="4">
        <v>3</v>
      </c>
      <c r="AL44" s="4">
        <v>2</v>
      </c>
      <c r="AM44" s="4">
        <v>3</v>
      </c>
      <c r="AN44" s="4">
        <v>3</v>
      </c>
      <c r="AO44" s="4">
        <v>2</v>
      </c>
      <c r="AP44" s="4"/>
      <c r="AQ44" s="4"/>
      <c r="AR44" s="4"/>
      <c r="AS44" s="4"/>
      <c r="AT44" s="4">
        <v>3</v>
      </c>
      <c r="AU44" s="4">
        <v>3</v>
      </c>
      <c r="AV44" s="4">
        <v>3</v>
      </c>
      <c r="AW44" s="4">
        <v>3</v>
      </c>
      <c r="AX44" s="4">
        <v>3</v>
      </c>
      <c r="AY44" s="4">
        <v>3</v>
      </c>
      <c r="AZ44" s="4">
        <v>3</v>
      </c>
      <c r="BA44" s="4"/>
      <c r="BC44" s="4">
        <f t="shared" si="0"/>
        <v>3</v>
      </c>
      <c r="BD44">
        <f t="shared" si="1"/>
        <v>2.956</v>
      </c>
      <c r="BE44">
        <f t="shared" si="2"/>
        <v>51</v>
      </c>
    </row>
    <row r="45" spans="1:57" x14ac:dyDescent="0.25">
      <c r="A45" t="s">
        <v>43</v>
      </c>
      <c r="B45" s="4">
        <v>2</v>
      </c>
      <c r="C45" s="4"/>
      <c r="D45" s="4"/>
      <c r="E45" s="4"/>
      <c r="F45" s="4">
        <v>3</v>
      </c>
      <c r="G45" s="4">
        <v>1</v>
      </c>
      <c r="H45" s="4">
        <v>3</v>
      </c>
      <c r="I45" s="4">
        <v>4</v>
      </c>
      <c r="J45" s="4">
        <v>5</v>
      </c>
      <c r="K45" s="4">
        <v>2</v>
      </c>
      <c r="L45" s="4">
        <v>5</v>
      </c>
      <c r="M45" s="4">
        <v>5</v>
      </c>
      <c r="N45" s="4"/>
      <c r="O45" s="4">
        <v>2</v>
      </c>
      <c r="P45" s="4">
        <v>7</v>
      </c>
      <c r="Q45" s="4">
        <v>4</v>
      </c>
      <c r="R45" s="4">
        <v>4</v>
      </c>
      <c r="S45" s="4">
        <v>5</v>
      </c>
      <c r="T45" s="4">
        <v>1</v>
      </c>
      <c r="U45" s="4">
        <v>2</v>
      </c>
      <c r="V45" s="4">
        <v>5</v>
      </c>
      <c r="W45" s="4">
        <v>3</v>
      </c>
      <c r="X45" s="4">
        <v>3</v>
      </c>
      <c r="Y45" s="4">
        <v>5</v>
      </c>
      <c r="Z45" s="4">
        <v>2</v>
      </c>
      <c r="AA45" s="4"/>
      <c r="AB45" s="4">
        <v>3</v>
      </c>
      <c r="AC45" s="4">
        <v>3</v>
      </c>
      <c r="AD45" s="4"/>
      <c r="AE45" s="4">
        <v>5</v>
      </c>
      <c r="AF45" s="4">
        <v>3</v>
      </c>
      <c r="AG45" s="4"/>
      <c r="AH45" s="4"/>
      <c r="AI45" s="4"/>
      <c r="AJ45" s="4">
        <v>6</v>
      </c>
      <c r="AK45" s="4">
        <v>5</v>
      </c>
      <c r="AL45" s="4">
        <v>5</v>
      </c>
      <c r="AM45" s="4">
        <v>5</v>
      </c>
      <c r="AN45" s="4">
        <v>3</v>
      </c>
      <c r="AO45" s="4">
        <v>3</v>
      </c>
      <c r="AP45" s="4"/>
      <c r="AQ45" s="4">
        <v>3</v>
      </c>
      <c r="AR45" s="4"/>
      <c r="AS45" s="4"/>
      <c r="AT45" s="4">
        <v>5</v>
      </c>
      <c r="AU45" s="4">
        <v>3</v>
      </c>
      <c r="AV45" s="4">
        <v>5</v>
      </c>
      <c r="AW45" s="4">
        <v>3</v>
      </c>
      <c r="AX45" s="4">
        <v>3</v>
      </c>
      <c r="AY45" s="4">
        <v>3</v>
      </c>
      <c r="AZ45" s="4">
        <v>3</v>
      </c>
      <c r="BA45" s="4"/>
      <c r="BC45" s="4">
        <f t="shared" si="0"/>
        <v>7</v>
      </c>
      <c r="BD45">
        <f t="shared" si="1"/>
        <v>6.9550000000000001</v>
      </c>
      <c r="BE45">
        <f t="shared" si="2"/>
        <v>47</v>
      </c>
    </row>
    <row r="46" spans="1:57" x14ac:dyDescent="0.25">
      <c r="A46" t="s">
        <v>44</v>
      </c>
      <c r="B46" s="4">
        <v>11</v>
      </c>
      <c r="C46" s="4">
        <v>6</v>
      </c>
      <c r="D46" s="4">
        <v>9</v>
      </c>
      <c r="E46" s="4">
        <v>4</v>
      </c>
      <c r="F46" s="4">
        <v>16</v>
      </c>
      <c r="G46" s="4">
        <v>8</v>
      </c>
      <c r="H46" s="4">
        <v>11</v>
      </c>
      <c r="I46" s="4">
        <v>18</v>
      </c>
      <c r="J46" s="4">
        <v>17</v>
      </c>
      <c r="K46" s="4">
        <v>9</v>
      </c>
      <c r="L46" s="4">
        <v>19</v>
      </c>
      <c r="M46" s="4">
        <v>20</v>
      </c>
      <c r="N46" s="4">
        <v>5</v>
      </c>
      <c r="O46" s="4">
        <v>19</v>
      </c>
      <c r="P46" s="4">
        <v>17</v>
      </c>
      <c r="Q46" s="4">
        <v>14</v>
      </c>
      <c r="R46" s="4">
        <v>14</v>
      </c>
      <c r="S46" s="4">
        <v>18</v>
      </c>
      <c r="T46" s="4">
        <v>7</v>
      </c>
      <c r="U46" s="4">
        <v>21</v>
      </c>
      <c r="V46" s="4">
        <v>20</v>
      </c>
      <c r="W46" s="4">
        <v>9</v>
      </c>
      <c r="X46" s="4">
        <v>17</v>
      </c>
      <c r="Y46" s="4">
        <v>22</v>
      </c>
      <c r="Z46" s="4">
        <v>20</v>
      </c>
      <c r="AA46" s="4">
        <v>8</v>
      </c>
      <c r="AB46" s="4">
        <v>16</v>
      </c>
      <c r="AC46" s="4">
        <v>16</v>
      </c>
      <c r="AD46" s="4">
        <v>1</v>
      </c>
      <c r="AE46" s="4">
        <v>20</v>
      </c>
      <c r="AF46" s="4">
        <v>10</v>
      </c>
      <c r="AG46" s="4">
        <v>3</v>
      </c>
      <c r="AH46" s="4">
        <v>8</v>
      </c>
      <c r="AI46" s="4"/>
      <c r="AJ46" s="4">
        <v>20</v>
      </c>
      <c r="AK46" s="4">
        <v>21</v>
      </c>
      <c r="AL46" s="4">
        <v>20</v>
      </c>
      <c r="AM46" s="4">
        <v>17</v>
      </c>
      <c r="AN46" s="4">
        <v>15</v>
      </c>
      <c r="AO46" s="4">
        <v>14</v>
      </c>
      <c r="AP46" s="4">
        <v>5</v>
      </c>
      <c r="AQ46" s="4">
        <v>7</v>
      </c>
      <c r="AR46" s="4">
        <v>3</v>
      </c>
      <c r="AS46" s="4">
        <v>6</v>
      </c>
      <c r="AT46" s="4"/>
      <c r="AU46" s="4">
        <v>18</v>
      </c>
      <c r="AV46" s="4">
        <v>21</v>
      </c>
      <c r="AW46" s="4">
        <v>16</v>
      </c>
      <c r="AX46" s="4">
        <v>16</v>
      </c>
      <c r="AY46" s="4">
        <v>12</v>
      </c>
      <c r="AZ46" s="4">
        <v>18</v>
      </c>
      <c r="BA46" s="4"/>
      <c r="BC46" s="4">
        <f t="shared" si="0"/>
        <v>22</v>
      </c>
      <c r="BD46">
        <f t="shared" si="1"/>
        <v>21.954000000000001</v>
      </c>
      <c r="BE46">
        <f t="shared" si="2"/>
        <v>33</v>
      </c>
    </row>
    <row r="47" spans="1:57" x14ac:dyDescent="0.25">
      <c r="A47" t="s">
        <v>45</v>
      </c>
      <c r="B47" s="4">
        <v>14</v>
      </c>
      <c r="C47" s="4">
        <v>6</v>
      </c>
      <c r="D47" s="4">
        <v>10</v>
      </c>
      <c r="E47" s="4">
        <v>3</v>
      </c>
      <c r="F47" s="4">
        <v>46</v>
      </c>
      <c r="G47" s="4">
        <v>9</v>
      </c>
      <c r="H47" s="4">
        <v>13</v>
      </c>
      <c r="I47" s="4">
        <v>52</v>
      </c>
      <c r="J47" s="4">
        <v>19</v>
      </c>
      <c r="K47" s="4">
        <v>10</v>
      </c>
      <c r="L47" s="4">
        <v>22</v>
      </c>
      <c r="M47" s="4">
        <v>33</v>
      </c>
      <c r="N47" s="4">
        <v>6</v>
      </c>
      <c r="O47" s="4">
        <v>40</v>
      </c>
      <c r="P47" s="4">
        <v>21</v>
      </c>
      <c r="Q47" s="4">
        <v>16</v>
      </c>
      <c r="R47" s="4">
        <v>50</v>
      </c>
      <c r="S47" s="4">
        <v>54</v>
      </c>
      <c r="T47" s="4">
        <v>8</v>
      </c>
      <c r="U47" s="4">
        <v>55</v>
      </c>
      <c r="V47" s="4">
        <v>37</v>
      </c>
      <c r="W47" s="4">
        <v>14</v>
      </c>
      <c r="X47" s="4">
        <v>29</v>
      </c>
      <c r="Y47" s="4">
        <v>48</v>
      </c>
      <c r="Z47" s="4">
        <v>40</v>
      </c>
      <c r="AA47" s="4">
        <v>38</v>
      </c>
      <c r="AB47" s="4">
        <v>16</v>
      </c>
      <c r="AC47" s="4">
        <v>17</v>
      </c>
      <c r="AD47" s="4">
        <v>33</v>
      </c>
      <c r="AE47" s="4">
        <v>29</v>
      </c>
      <c r="AF47" s="4">
        <v>11</v>
      </c>
      <c r="AG47" s="4">
        <v>22</v>
      </c>
      <c r="AH47" s="4">
        <v>8</v>
      </c>
      <c r="AI47" s="4">
        <v>1</v>
      </c>
      <c r="AJ47" s="4">
        <v>53</v>
      </c>
      <c r="AK47" s="4">
        <v>54</v>
      </c>
      <c r="AL47" s="4">
        <v>19</v>
      </c>
      <c r="AM47" s="4">
        <v>49</v>
      </c>
      <c r="AN47" s="4">
        <v>16</v>
      </c>
      <c r="AO47" s="4">
        <v>19</v>
      </c>
      <c r="AP47" s="4">
        <v>7</v>
      </c>
      <c r="AQ47" s="4">
        <v>9</v>
      </c>
      <c r="AR47" s="4">
        <v>3</v>
      </c>
      <c r="AS47" s="4">
        <v>7</v>
      </c>
      <c r="AT47" s="4">
        <v>20</v>
      </c>
      <c r="AU47" s="4"/>
      <c r="AV47" s="4">
        <v>53</v>
      </c>
      <c r="AW47" s="4">
        <v>51</v>
      </c>
      <c r="AX47" s="4">
        <v>34</v>
      </c>
      <c r="AY47" s="4">
        <v>13</v>
      </c>
      <c r="AZ47" s="4">
        <v>56</v>
      </c>
      <c r="BA47" s="4">
        <v>27</v>
      </c>
      <c r="BC47" s="4">
        <f t="shared" si="0"/>
        <v>56</v>
      </c>
      <c r="BD47">
        <f t="shared" si="1"/>
        <v>55.953000000000003</v>
      </c>
      <c r="BE47">
        <f t="shared" si="2"/>
        <v>7</v>
      </c>
    </row>
    <row r="48" spans="1:57" x14ac:dyDescent="0.25">
      <c r="A48" t="s">
        <v>46</v>
      </c>
      <c r="B48" s="4">
        <v>17</v>
      </c>
      <c r="C48" s="4">
        <v>8</v>
      </c>
      <c r="D48" s="4">
        <v>15</v>
      </c>
      <c r="E48" s="4">
        <v>5</v>
      </c>
      <c r="F48" s="4">
        <v>48</v>
      </c>
      <c r="G48" s="4">
        <v>13</v>
      </c>
      <c r="H48" s="4">
        <v>18</v>
      </c>
      <c r="I48" s="4">
        <v>58</v>
      </c>
      <c r="J48" s="4">
        <v>22</v>
      </c>
      <c r="K48" s="4">
        <v>16</v>
      </c>
      <c r="L48" s="4">
        <v>26</v>
      </c>
      <c r="M48" s="4">
        <v>39</v>
      </c>
      <c r="N48" s="4">
        <v>10</v>
      </c>
      <c r="O48" s="4">
        <v>48</v>
      </c>
      <c r="P48" s="4">
        <v>26</v>
      </c>
      <c r="Q48" s="4">
        <v>21</v>
      </c>
      <c r="R48" s="4">
        <v>51</v>
      </c>
      <c r="S48" s="4">
        <v>59</v>
      </c>
      <c r="T48" s="4">
        <v>13</v>
      </c>
      <c r="U48" s="4">
        <v>60</v>
      </c>
      <c r="V48" s="4">
        <v>38</v>
      </c>
      <c r="W48" s="4">
        <v>17</v>
      </c>
      <c r="X48" s="4">
        <v>35</v>
      </c>
      <c r="Y48" s="4">
        <v>52</v>
      </c>
      <c r="Z48" s="4">
        <v>43</v>
      </c>
      <c r="AA48" s="4">
        <v>41</v>
      </c>
      <c r="AB48" s="4">
        <v>22</v>
      </c>
      <c r="AC48" s="4">
        <v>21</v>
      </c>
      <c r="AD48" s="4">
        <v>32</v>
      </c>
      <c r="AE48" s="4">
        <v>34</v>
      </c>
      <c r="AF48" s="4">
        <v>16</v>
      </c>
      <c r="AG48" s="4">
        <v>22</v>
      </c>
      <c r="AH48" s="4">
        <v>13</v>
      </c>
      <c r="AI48" s="4">
        <v>1</v>
      </c>
      <c r="AJ48" s="4">
        <v>57</v>
      </c>
      <c r="AK48" s="4">
        <v>57</v>
      </c>
      <c r="AL48" s="4">
        <v>22</v>
      </c>
      <c r="AM48" s="4">
        <v>53</v>
      </c>
      <c r="AN48" s="4">
        <v>21</v>
      </c>
      <c r="AO48" s="4">
        <v>21</v>
      </c>
      <c r="AP48" s="4">
        <v>10</v>
      </c>
      <c r="AQ48" s="4">
        <v>11</v>
      </c>
      <c r="AR48" s="4">
        <v>4</v>
      </c>
      <c r="AS48" s="4">
        <v>8</v>
      </c>
      <c r="AT48" s="4">
        <v>28</v>
      </c>
      <c r="AU48" s="4">
        <v>56</v>
      </c>
      <c r="AV48" s="4"/>
      <c r="AW48" s="4">
        <v>56</v>
      </c>
      <c r="AX48" s="4">
        <v>38</v>
      </c>
      <c r="AY48" s="4">
        <v>19</v>
      </c>
      <c r="AZ48" s="4">
        <v>62</v>
      </c>
      <c r="BA48" s="4">
        <v>24</v>
      </c>
      <c r="BC48" s="4">
        <f t="shared" si="0"/>
        <v>62</v>
      </c>
      <c r="BD48">
        <f t="shared" si="1"/>
        <v>61.951999999999998</v>
      </c>
      <c r="BE48">
        <f t="shared" si="2"/>
        <v>1</v>
      </c>
    </row>
    <row r="49" spans="1:57" x14ac:dyDescent="0.25">
      <c r="A49" t="s">
        <v>47</v>
      </c>
      <c r="B49" s="4">
        <v>11</v>
      </c>
      <c r="C49" s="4">
        <v>6</v>
      </c>
      <c r="D49" s="4">
        <v>8</v>
      </c>
      <c r="E49" s="4">
        <v>1</v>
      </c>
      <c r="F49" s="4">
        <v>46</v>
      </c>
      <c r="G49" s="4">
        <v>7</v>
      </c>
      <c r="H49" s="4">
        <v>11</v>
      </c>
      <c r="I49" s="4">
        <v>50</v>
      </c>
      <c r="J49" s="4">
        <v>11</v>
      </c>
      <c r="K49" s="4">
        <v>11</v>
      </c>
      <c r="L49" s="4">
        <v>16</v>
      </c>
      <c r="M49" s="4">
        <v>28</v>
      </c>
      <c r="N49" s="4">
        <v>4</v>
      </c>
      <c r="O49" s="4">
        <v>41</v>
      </c>
      <c r="P49" s="4">
        <v>13</v>
      </c>
      <c r="Q49" s="4">
        <v>16</v>
      </c>
      <c r="R49" s="4">
        <v>49</v>
      </c>
      <c r="S49" s="4">
        <v>50</v>
      </c>
      <c r="T49" s="4">
        <v>9</v>
      </c>
      <c r="U49" s="4">
        <v>53</v>
      </c>
      <c r="V49" s="4">
        <v>32</v>
      </c>
      <c r="W49" s="4">
        <v>12</v>
      </c>
      <c r="X49" s="4">
        <v>25</v>
      </c>
      <c r="Y49" s="4">
        <v>45</v>
      </c>
      <c r="Z49" s="4">
        <v>36</v>
      </c>
      <c r="AA49" s="4">
        <v>39</v>
      </c>
      <c r="AB49" s="4">
        <v>13</v>
      </c>
      <c r="AC49" s="4">
        <v>15</v>
      </c>
      <c r="AD49" s="4">
        <v>36</v>
      </c>
      <c r="AE49" s="4">
        <v>25</v>
      </c>
      <c r="AF49" s="4">
        <v>6</v>
      </c>
      <c r="AG49" s="4">
        <v>25</v>
      </c>
      <c r="AH49" s="4">
        <v>5</v>
      </c>
      <c r="AI49" s="4">
        <v>1</v>
      </c>
      <c r="AJ49" s="4">
        <v>49</v>
      </c>
      <c r="AK49" s="4">
        <v>51</v>
      </c>
      <c r="AL49" s="4">
        <v>14</v>
      </c>
      <c r="AM49" s="4">
        <v>43</v>
      </c>
      <c r="AN49" s="4">
        <v>16</v>
      </c>
      <c r="AO49" s="4">
        <v>12</v>
      </c>
      <c r="AP49" s="4">
        <v>7</v>
      </c>
      <c r="AQ49" s="4">
        <v>6</v>
      </c>
      <c r="AR49" s="4">
        <v>4</v>
      </c>
      <c r="AS49" s="4">
        <v>4</v>
      </c>
      <c r="AT49" s="4">
        <v>16</v>
      </c>
      <c r="AU49" s="4">
        <v>46</v>
      </c>
      <c r="AV49" s="4">
        <v>50</v>
      </c>
      <c r="AW49" s="4"/>
      <c r="AX49" s="4">
        <v>30</v>
      </c>
      <c r="AY49" s="4">
        <v>11</v>
      </c>
      <c r="AZ49" s="4">
        <v>52</v>
      </c>
      <c r="BA49" s="4">
        <v>27</v>
      </c>
      <c r="BC49" s="4">
        <f t="shared" si="0"/>
        <v>53</v>
      </c>
      <c r="BD49">
        <f t="shared" si="1"/>
        <v>52.951000000000001</v>
      </c>
      <c r="BE49">
        <f t="shared" si="2"/>
        <v>10</v>
      </c>
    </row>
    <row r="50" spans="1:57" x14ac:dyDescent="0.25">
      <c r="A50" t="s">
        <v>48</v>
      </c>
      <c r="B50" s="4">
        <v>12</v>
      </c>
      <c r="C50" s="4">
        <v>9</v>
      </c>
      <c r="D50" s="4">
        <v>9</v>
      </c>
      <c r="E50" s="4"/>
      <c r="F50" s="4">
        <v>27</v>
      </c>
      <c r="G50" s="4">
        <v>6</v>
      </c>
      <c r="H50" s="4">
        <v>13</v>
      </c>
      <c r="I50" s="4">
        <v>34</v>
      </c>
      <c r="J50" s="4">
        <v>20</v>
      </c>
      <c r="K50" s="4">
        <v>13</v>
      </c>
      <c r="L50" s="4">
        <v>24</v>
      </c>
      <c r="M50" s="4">
        <v>32</v>
      </c>
      <c r="N50" s="4">
        <v>6</v>
      </c>
      <c r="O50" s="4">
        <v>33</v>
      </c>
      <c r="P50" s="4">
        <v>19</v>
      </c>
      <c r="Q50" s="4">
        <v>16</v>
      </c>
      <c r="R50" s="4">
        <v>32</v>
      </c>
      <c r="S50" s="4">
        <v>36</v>
      </c>
      <c r="T50" s="4">
        <v>9</v>
      </c>
      <c r="U50" s="4">
        <v>36</v>
      </c>
      <c r="V50" s="4">
        <v>30</v>
      </c>
      <c r="W50" s="4">
        <v>11</v>
      </c>
      <c r="X50" s="4">
        <v>28</v>
      </c>
      <c r="Y50" s="4">
        <v>33</v>
      </c>
      <c r="Z50" s="4">
        <v>33</v>
      </c>
      <c r="AA50" s="4">
        <v>15</v>
      </c>
      <c r="AB50" s="4">
        <v>15</v>
      </c>
      <c r="AC50" s="4">
        <v>17</v>
      </c>
      <c r="AD50" s="4">
        <v>16</v>
      </c>
      <c r="AE50" s="4">
        <v>27</v>
      </c>
      <c r="AF50" s="4">
        <v>9</v>
      </c>
      <c r="AG50" s="4">
        <v>6</v>
      </c>
      <c r="AH50" s="4">
        <v>6</v>
      </c>
      <c r="AI50" s="4">
        <v>1</v>
      </c>
      <c r="AJ50" s="4">
        <v>33</v>
      </c>
      <c r="AK50" s="4">
        <v>37</v>
      </c>
      <c r="AL50" s="4">
        <v>17</v>
      </c>
      <c r="AM50" s="4">
        <v>37</v>
      </c>
      <c r="AN50" s="4">
        <v>16</v>
      </c>
      <c r="AO50" s="4">
        <v>17</v>
      </c>
      <c r="AP50" s="4">
        <v>3</v>
      </c>
      <c r="AQ50" s="4">
        <v>9</v>
      </c>
      <c r="AR50" s="4">
        <v>4</v>
      </c>
      <c r="AS50" s="4">
        <v>6</v>
      </c>
      <c r="AT50" s="4">
        <v>21</v>
      </c>
      <c r="AU50" s="4">
        <v>36</v>
      </c>
      <c r="AV50" s="4">
        <v>39</v>
      </c>
      <c r="AW50" s="4">
        <v>35</v>
      </c>
      <c r="AX50" s="4"/>
      <c r="AY50" s="4">
        <v>14</v>
      </c>
      <c r="AZ50" s="4">
        <v>40</v>
      </c>
      <c r="BA50" s="4">
        <v>12</v>
      </c>
      <c r="BC50" s="4">
        <f t="shared" si="0"/>
        <v>40</v>
      </c>
      <c r="BD50">
        <f t="shared" si="1"/>
        <v>39.950000000000003</v>
      </c>
      <c r="BE50">
        <f t="shared" si="2"/>
        <v>18</v>
      </c>
    </row>
    <row r="51" spans="1:57" x14ac:dyDescent="0.25">
      <c r="A51" t="s">
        <v>49</v>
      </c>
      <c r="B51" s="4">
        <v>19</v>
      </c>
      <c r="C51" s="4">
        <v>8</v>
      </c>
      <c r="D51" s="4">
        <v>13</v>
      </c>
      <c r="E51" s="4">
        <v>3</v>
      </c>
      <c r="F51" s="4">
        <v>13</v>
      </c>
      <c r="G51" s="4">
        <v>12</v>
      </c>
      <c r="H51" s="4">
        <v>20</v>
      </c>
      <c r="I51" s="4">
        <v>19</v>
      </c>
      <c r="J51" s="4">
        <v>15</v>
      </c>
      <c r="K51" s="4">
        <v>17</v>
      </c>
      <c r="L51" s="4">
        <v>20</v>
      </c>
      <c r="M51" s="4">
        <v>20</v>
      </c>
      <c r="N51" s="4">
        <v>6</v>
      </c>
      <c r="O51" s="4">
        <v>22</v>
      </c>
      <c r="P51" s="4">
        <v>21</v>
      </c>
      <c r="Q51" s="4">
        <v>19</v>
      </c>
      <c r="R51" s="4">
        <v>15</v>
      </c>
      <c r="S51" s="4">
        <v>20</v>
      </c>
      <c r="T51" s="4">
        <v>13</v>
      </c>
      <c r="U51" s="4">
        <v>19</v>
      </c>
      <c r="V51" s="4">
        <v>17</v>
      </c>
      <c r="W51" s="4">
        <v>13</v>
      </c>
      <c r="X51" s="4">
        <v>18</v>
      </c>
      <c r="Y51" s="4">
        <v>21</v>
      </c>
      <c r="Z51" s="4">
        <v>19</v>
      </c>
      <c r="AA51" s="4">
        <v>9</v>
      </c>
      <c r="AB51" s="4">
        <v>20</v>
      </c>
      <c r="AC51" s="4">
        <v>21</v>
      </c>
      <c r="AD51" s="4"/>
      <c r="AE51" s="4">
        <v>18</v>
      </c>
      <c r="AF51" s="4">
        <v>17</v>
      </c>
      <c r="AG51" s="4">
        <v>5</v>
      </c>
      <c r="AH51" s="4">
        <v>10</v>
      </c>
      <c r="AI51" s="4"/>
      <c r="AJ51" s="4">
        <v>22</v>
      </c>
      <c r="AK51" s="4">
        <v>20</v>
      </c>
      <c r="AL51" s="4">
        <v>15</v>
      </c>
      <c r="AM51" s="4">
        <v>17</v>
      </c>
      <c r="AN51" s="4">
        <v>16</v>
      </c>
      <c r="AO51" s="4">
        <v>17</v>
      </c>
      <c r="AP51" s="4">
        <v>7</v>
      </c>
      <c r="AQ51" s="4">
        <v>13</v>
      </c>
      <c r="AR51" s="4">
        <v>5</v>
      </c>
      <c r="AS51" s="4">
        <v>7</v>
      </c>
      <c r="AT51" s="4">
        <v>20</v>
      </c>
      <c r="AU51" s="4">
        <v>17</v>
      </c>
      <c r="AV51" s="4">
        <v>21</v>
      </c>
      <c r="AW51" s="4">
        <v>17</v>
      </c>
      <c r="AX51" s="4">
        <v>15</v>
      </c>
      <c r="AY51" s="4"/>
      <c r="AZ51" s="4">
        <v>20</v>
      </c>
      <c r="BA51" s="4"/>
      <c r="BC51" s="4">
        <f t="shared" si="0"/>
        <v>22</v>
      </c>
      <c r="BD51">
        <f t="shared" si="1"/>
        <v>21.949000000000002</v>
      </c>
      <c r="BE51">
        <f t="shared" si="2"/>
        <v>34</v>
      </c>
    </row>
    <row r="52" spans="1:57" x14ac:dyDescent="0.25">
      <c r="A52" t="s">
        <v>50</v>
      </c>
      <c r="B52" s="4">
        <v>14</v>
      </c>
      <c r="C52" s="4">
        <v>6</v>
      </c>
      <c r="D52" s="4">
        <v>10</v>
      </c>
      <c r="E52" s="4">
        <v>3</v>
      </c>
      <c r="F52" s="4">
        <v>49</v>
      </c>
      <c r="G52" s="4">
        <v>10</v>
      </c>
      <c r="H52" s="4">
        <v>14</v>
      </c>
      <c r="I52" s="4">
        <v>57</v>
      </c>
      <c r="J52" s="4">
        <v>19</v>
      </c>
      <c r="K52" s="4">
        <v>11</v>
      </c>
      <c r="L52" s="4">
        <v>23</v>
      </c>
      <c r="M52" s="4">
        <v>33</v>
      </c>
      <c r="N52" s="4">
        <v>6</v>
      </c>
      <c r="O52" s="4">
        <v>45</v>
      </c>
      <c r="P52" s="4">
        <v>22</v>
      </c>
      <c r="Q52" s="4">
        <v>17</v>
      </c>
      <c r="R52" s="4">
        <v>51</v>
      </c>
      <c r="S52" s="4">
        <v>58</v>
      </c>
      <c r="T52" s="4">
        <v>9</v>
      </c>
      <c r="U52" s="4">
        <v>59</v>
      </c>
      <c r="V52" s="4">
        <v>38</v>
      </c>
      <c r="W52" s="4">
        <v>15</v>
      </c>
      <c r="X52" s="4">
        <v>29</v>
      </c>
      <c r="Y52" s="4">
        <v>51</v>
      </c>
      <c r="Z52" s="4">
        <v>40</v>
      </c>
      <c r="AA52" s="4">
        <v>40</v>
      </c>
      <c r="AB52" s="4">
        <v>18</v>
      </c>
      <c r="AC52" s="4">
        <v>17</v>
      </c>
      <c r="AD52" s="4">
        <v>35</v>
      </c>
      <c r="AE52" s="4">
        <v>30</v>
      </c>
      <c r="AF52" s="4">
        <v>13</v>
      </c>
      <c r="AG52" s="4">
        <v>24</v>
      </c>
      <c r="AH52" s="4">
        <v>9</v>
      </c>
      <c r="AI52" s="4">
        <v>1</v>
      </c>
      <c r="AJ52" s="4">
        <v>56</v>
      </c>
      <c r="AK52" s="4">
        <v>55</v>
      </c>
      <c r="AL52" s="4">
        <v>20</v>
      </c>
      <c r="AM52" s="4">
        <v>48</v>
      </c>
      <c r="AN52" s="4">
        <v>18</v>
      </c>
      <c r="AO52" s="4">
        <v>20</v>
      </c>
      <c r="AP52" s="4">
        <v>8</v>
      </c>
      <c r="AQ52" s="4">
        <v>10</v>
      </c>
      <c r="AR52" s="4">
        <v>3</v>
      </c>
      <c r="AS52" s="4">
        <v>7</v>
      </c>
      <c r="AT52" s="4">
        <v>21</v>
      </c>
      <c r="AU52" s="4">
        <v>56</v>
      </c>
      <c r="AV52" s="4">
        <v>53</v>
      </c>
      <c r="AW52" s="4">
        <v>54</v>
      </c>
      <c r="AX52" s="4">
        <v>34</v>
      </c>
      <c r="AY52" s="4">
        <v>12</v>
      </c>
      <c r="AZ52" s="4"/>
      <c r="BA52" s="4">
        <v>27</v>
      </c>
      <c r="BC52" s="4">
        <f t="shared" si="0"/>
        <v>59</v>
      </c>
      <c r="BD52">
        <f t="shared" si="1"/>
        <v>58.948</v>
      </c>
      <c r="BE52">
        <f t="shared" si="2"/>
        <v>3</v>
      </c>
    </row>
    <row r="53" spans="1:57" x14ac:dyDescent="0.25">
      <c r="A53" t="s">
        <v>51</v>
      </c>
      <c r="B53" s="4"/>
      <c r="C53" s="4"/>
      <c r="D53" s="4"/>
      <c r="E53" s="4"/>
      <c r="F53" s="4">
        <v>22</v>
      </c>
      <c r="G53" s="4"/>
      <c r="H53" s="4"/>
      <c r="I53" s="4">
        <v>27</v>
      </c>
      <c r="J53" s="4"/>
      <c r="K53" s="4"/>
      <c r="L53" s="4"/>
      <c r="M53" s="4">
        <v>10</v>
      </c>
      <c r="N53" s="4"/>
      <c r="O53" s="4">
        <v>17</v>
      </c>
      <c r="P53" s="4"/>
      <c r="Q53" s="4"/>
      <c r="R53" s="4">
        <v>26</v>
      </c>
      <c r="S53" s="4">
        <v>25</v>
      </c>
      <c r="T53" s="4"/>
      <c r="U53" s="4">
        <v>27</v>
      </c>
      <c r="V53" s="4">
        <v>10</v>
      </c>
      <c r="W53" s="4"/>
      <c r="X53" s="4">
        <v>7</v>
      </c>
      <c r="Y53" s="4">
        <v>22</v>
      </c>
      <c r="Z53" s="4">
        <v>14</v>
      </c>
      <c r="AA53" s="4">
        <v>24</v>
      </c>
      <c r="AB53" s="4"/>
      <c r="AC53" s="4"/>
      <c r="AD53" s="4">
        <v>27</v>
      </c>
      <c r="AE53" s="4">
        <v>5</v>
      </c>
      <c r="AF53" s="4"/>
      <c r="AG53" s="4">
        <v>16</v>
      </c>
      <c r="AH53" s="4"/>
      <c r="AI53" s="4"/>
      <c r="AJ53" s="4">
        <v>26</v>
      </c>
      <c r="AK53" s="4">
        <v>26</v>
      </c>
      <c r="AL53" s="4"/>
      <c r="AM53" s="4">
        <v>23</v>
      </c>
      <c r="AN53" s="4"/>
      <c r="AO53" s="4"/>
      <c r="AP53" s="4"/>
      <c r="AQ53" s="4"/>
      <c r="AR53" s="4"/>
      <c r="AS53" s="4"/>
      <c r="AT53" s="4"/>
      <c r="AU53" s="4">
        <v>27</v>
      </c>
      <c r="AV53" s="4">
        <v>24</v>
      </c>
      <c r="AW53" s="4">
        <v>27</v>
      </c>
      <c r="AX53" s="4">
        <v>12</v>
      </c>
      <c r="AY53" s="4"/>
      <c r="AZ53" s="4">
        <v>27</v>
      </c>
      <c r="BA53" s="4"/>
      <c r="BC53" s="4">
        <f t="shared" si="0"/>
        <v>27</v>
      </c>
      <c r="BD53">
        <f t="shared" si="1"/>
        <v>26.946999999999999</v>
      </c>
      <c r="BE53">
        <f t="shared" si="2"/>
        <v>23</v>
      </c>
    </row>
    <row r="55" spans="1:57" hidden="1" x14ac:dyDescent="0.25">
      <c r="A55" t="s">
        <v>54</v>
      </c>
      <c r="B55" s="4">
        <f>MAX(B2:B53)</f>
        <v>21</v>
      </c>
      <c r="C55" s="4">
        <f t="shared" ref="C55:BA55" si="3">MAX(C2:C53)</f>
        <v>10</v>
      </c>
      <c r="D55" s="4">
        <f t="shared" si="3"/>
        <v>16</v>
      </c>
      <c r="E55" s="4">
        <f t="shared" si="3"/>
        <v>6</v>
      </c>
      <c r="F55" s="4">
        <f t="shared" si="3"/>
        <v>49</v>
      </c>
      <c r="G55" s="4">
        <f t="shared" si="3"/>
        <v>15</v>
      </c>
      <c r="H55" s="4">
        <f t="shared" si="3"/>
        <v>20</v>
      </c>
      <c r="I55" s="4">
        <f t="shared" si="3"/>
        <v>58</v>
      </c>
      <c r="J55" s="4">
        <f t="shared" si="3"/>
        <v>22</v>
      </c>
      <c r="K55" s="4">
        <f t="shared" si="3"/>
        <v>17</v>
      </c>
      <c r="L55" s="4">
        <f t="shared" si="3"/>
        <v>26</v>
      </c>
      <c r="M55" s="4">
        <f t="shared" si="3"/>
        <v>39</v>
      </c>
      <c r="N55" s="4">
        <f t="shared" si="3"/>
        <v>10</v>
      </c>
      <c r="O55" s="4">
        <f t="shared" si="3"/>
        <v>48</v>
      </c>
      <c r="P55" s="4">
        <f t="shared" si="3"/>
        <v>26</v>
      </c>
      <c r="Q55" s="4">
        <f t="shared" si="3"/>
        <v>22</v>
      </c>
      <c r="R55" s="4">
        <f t="shared" si="3"/>
        <v>52</v>
      </c>
      <c r="S55" s="4">
        <f t="shared" si="3"/>
        <v>59</v>
      </c>
      <c r="T55" s="4">
        <f t="shared" si="3"/>
        <v>13</v>
      </c>
      <c r="U55" s="4">
        <f t="shared" si="3"/>
        <v>60</v>
      </c>
      <c r="V55" s="4">
        <f t="shared" si="3"/>
        <v>40</v>
      </c>
      <c r="W55" s="4">
        <f t="shared" si="3"/>
        <v>20</v>
      </c>
      <c r="X55" s="4">
        <f t="shared" si="3"/>
        <v>35</v>
      </c>
      <c r="Y55" s="4">
        <f t="shared" si="3"/>
        <v>54</v>
      </c>
      <c r="Z55" s="4">
        <f t="shared" si="3"/>
        <v>43</v>
      </c>
      <c r="AA55" s="4">
        <f t="shared" si="3"/>
        <v>43</v>
      </c>
      <c r="AB55" s="4">
        <f t="shared" si="3"/>
        <v>22</v>
      </c>
      <c r="AC55" s="4">
        <f t="shared" si="3"/>
        <v>22</v>
      </c>
      <c r="AD55" s="4">
        <f t="shared" si="3"/>
        <v>36</v>
      </c>
      <c r="AE55" s="4">
        <f t="shared" si="3"/>
        <v>34</v>
      </c>
      <c r="AF55" s="4">
        <f t="shared" si="3"/>
        <v>20</v>
      </c>
      <c r="AG55" s="4">
        <f t="shared" si="3"/>
        <v>25</v>
      </c>
      <c r="AH55" s="4">
        <f t="shared" si="3"/>
        <v>13</v>
      </c>
      <c r="AI55" s="4">
        <f t="shared" si="3"/>
        <v>1</v>
      </c>
      <c r="AJ55" s="4">
        <f t="shared" si="3"/>
        <v>57</v>
      </c>
      <c r="AK55" s="4">
        <f t="shared" si="3"/>
        <v>57</v>
      </c>
      <c r="AL55" s="4">
        <f t="shared" si="3"/>
        <v>25</v>
      </c>
      <c r="AM55" s="4">
        <f t="shared" si="3"/>
        <v>53</v>
      </c>
      <c r="AN55" s="4">
        <f t="shared" si="3"/>
        <v>23</v>
      </c>
      <c r="AO55" s="4">
        <f t="shared" si="3"/>
        <v>25</v>
      </c>
      <c r="AP55" s="4">
        <f t="shared" si="3"/>
        <v>14</v>
      </c>
      <c r="AQ55" s="4">
        <f t="shared" si="3"/>
        <v>14</v>
      </c>
      <c r="AR55" s="4">
        <f t="shared" si="3"/>
        <v>6</v>
      </c>
      <c r="AS55" s="4">
        <f t="shared" si="3"/>
        <v>10</v>
      </c>
      <c r="AT55" s="4">
        <f t="shared" si="3"/>
        <v>28</v>
      </c>
      <c r="AU55" s="4">
        <f t="shared" si="3"/>
        <v>56</v>
      </c>
      <c r="AV55" s="4">
        <f t="shared" si="3"/>
        <v>55</v>
      </c>
      <c r="AW55" s="4">
        <f t="shared" si="3"/>
        <v>57</v>
      </c>
      <c r="AX55" s="4">
        <f t="shared" si="3"/>
        <v>38</v>
      </c>
      <c r="AY55" s="4">
        <f t="shared" si="3"/>
        <v>19</v>
      </c>
      <c r="AZ55" s="4">
        <f t="shared" si="3"/>
        <v>62</v>
      </c>
      <c r="BA55" s="4">
        <f t="shared" si="3"/>
        <v>27</v>
      </c>
    </row>
    <row r="56" spans="1:57" hidden="1" x14ac:dyDescent="0.25">
      <c r="B56">
        <f>B55-0.001*COLUMN(B56)</f>
        <v>20.998000000000001</v>
      </c>
      <c r="C56">
        <f t="shared" ref="C56:BA56" si="4">C55-0.001*COLUMN(C56)</f>
        <v>9.9969999999999999</v>
      </c>
      <c r="D56">
        <f t="shared" si="4"/>
        <v>15.996</v>
      </c>
      <c r="E56">
        <f t="shared" si="4"/>
        <v>5.9950000000000001</v>
      </c>
      <c r="F56">
        <f t="shared" si="4"/>
        <v>48.994</v>
      </c>
      <c r="G56">
        <f t="shared" si="4"/>
        <v>14.993</v>
      </c>
      <c r="H56">
        <f t="shared" si="4"/>
        <v>19.992000000000001</v>
      </c>
      <c r="I56">
        <f t="shared" si="4"/>
        <v>57.991</v>
      </c>
      <c r="J56">
        <f t="shared" si="4"/>
        <v>21.99</v>
      </c>
      <c r="K56">
        <f t="shared" si="4"/>
        <v>16.989000000000001</v>
      </c>
      <c r="L56">
        <f t="shared" si="4"/>
        <v>25.988</v>
      </c>
      <c r="M56">
        <f t="shared" si="4"/>
        <v>38.987000000000002</v>
      </c>
      <c r="N56">
        <f t="shared" si="4"/>
        <v>9.9860000000000007</v>
      </c>
      <c r="O56">
        <f t="shared" si="4"/>
        <v>47.984999999999999</v>
      </c>
      <c r="P56">
        <f t="shared" si="4"/>
        <v>25.984000000000002</v>
      </c>
      <c r="Q56">
        <f t="shared" si="4"/>
        <v>21.983000000000001</v>
      </c>
      <c r="R56">
        <f t="shared" si="4"/>
        <v>51.981999999999999</v>
      </c>
      <c r="S56">
        <f t="shared" si="4"/>
        <v>58.981000000000002</v>
      </c>
      <c r="T56">
        <f t="shared" si="4"/>
        <v>12.98</v>
      </c>
      <c r="U56">
        <f t="shared" si="4"/>
        <v>59.978999999999999</v>
      </c>
      <c r="V56">
        <f t="shared" si="4"/>
        <v>39.978000000000002</v>
      </c>
      <c r="W56">
        <f t="shared" si="4"/>
        <v>19.977</v>
      </c>
      <c r="X56">
        <f t="shared" si="4"/>
        <v>34.975999999999999</v>
      </c>
      <c r="Y56">
        <f t="shared" si="4"/>
        <v>53.975000000000001</v>
      </c>
      <c r="Z56">
        <f t="shared" si="4"/>
        <v>42.973999999999997</v>
      </c>
      <c r="AA56">
        <f t="shared" si="4"/>
        <v>42.972999999999999</v>
      </c>
      <c r="AB56">
        <f t="shared" si="4"/>
        <v>21.972000000000001</v>
      </c>
      <c r="AC56">
        <f t="shared" si="4"/>
        <v>21.971</v>
      </c>
      <c r="AD56">
        <f t="shared" si="4"/>
        <v>35.97</v>
      </c>
      <c r="AE56">
        <f t="shared" si="4"/>
        <v>33.969000000000001</v>
      </c>
      <c r="AF56">
        <f t="shared" si="4"/>
        <v>19.968</v>
      </c>
      <c r="AG56">
        <f t="shared" si="4"/>
        <v>24.966999999999999</v>
      </c>
      <c r="AH56">
        <f t="shared" si="4"/>
        <v>12.965999999999999</v>
      </c>
      <c r="AI56">
        <f t="shared" si="4"/>
        <v>0.96499999999999997</v>
      </c>
      <c r="AJ56">
        <f t="shared" si="4"/>
        <v>56.963999999999999</v>
      </c>
      <c r="AK56">
        <f t="shared" si="4"/>
        <v>56.963000000000001</v>
      </c>
      <c r="AL56">
        <f t="shared" si="4"/>
        <v>24.962</v>
      </c>
      <c r="AM56">
        <f t="shared" si="4"/>
        <v>52.960999999999999</v>
      </c>
      <c r="AN56">
        <f t="shared" si="4"/>
        <v>22.96</v>
      </c>
      <c r="AO56">
        <f t="shared" si="4"/>
        <v>24.959</v>
      </c>
      <c r="AP56">
        <f t="shared" si="4"/>
        <v>13.958</v>
      </c>
      <c r="AQ56">
        <f t="shared" si="4"/>
        <v>13.957000000000001</v>
      </c>
      <c r="AR56">
        <f t="shared" si="4"/>
        <v>5.9560000000000004</v>
      </c>
      <c r="AS56">
        <f t="shared" si="4"/>
        <v>9.9550000000000001</v>
      </c>
      <c r="AT56">
        <f t="shared" si="4"/>
        <v>27.954000000000001</v>
      </c>
      <c r="AU56">
        <f t="shared" si="4"/>
        <v>55.953000000000003</v>
      </c>
      <c r="AV56">
        <f t="shared" si="4"/>
        <v>54.951999999999998</v>
      </c>
      <c r="AW56">
        <f t="shared" si="4"/>
        <v>56.951000000000001</v>
      </c>
      <c r="AX56">
        <f t="shared" si="4"/>
        <v>37.950000000000003</v>
      </c>
      <c r="AY56">
        <f t="shared" si="4"/>
        <v>18.949000000000002</v>
      </c>
      <c r="AZ56">
        <f t="shared" si="4"/>
        <v>61.948</v>
      </c>
      <c r="BA56">
        <f t="shared" si="4"/>
        <v>26.946999999999999</v>
      </c>
    </row>
    <row r="57" spans="1:57" hidden="1" x14ac:dyDescent="0.25">
      <c r="A57" t="s">
        <v>55</v>
      </c>
      <c r="B57">
        <f>_xlfn.RANK.EQ(B56,$B56:$BA56)</f>
        <v>35</v>
      </c>
      <c r="C57">
        <f t="shared" ref="C57:BA57" si="5">_xlfn.RANK.EQ(C56,$B56:$BA56)</f>
        <v>47</v>
      </c>
      <c r="D57">
        <f t="shared" si="5"/>
        <v>41</v>
      </c>
      <c r="E57">
        <f t="shared" si="5"/>
        <v>50</v>
      </c>
      <c r="F57">
        <f t="shared" si="5"/>
        <v>13</v>
      </c>
      <c r="G57">
        <f t="shared" si="5"/>
        <v>42</v>
      </c>
      <c r="H57">
        <f t="shared" si="5"/>
        <v>36</v>
      </c>
      <c r="I57">
        <f t="shared" si="5"/>
        <v>4</v>
      </c>
      <c r="J57">
        <f t="shared" si="5"/>
        <v>31</v>
      </c>
      <c r="K57">
        <f t="shared" si="5"/>
        <v>40</v>
      </c>
      <c r="L57">
        <f t="shared" si="5"/>
        <v>25</v>
      </c>
      <c r="M57">
        <f t="shared" si="5"/>
        <v>18</v>
      </c>
      <c r="N57">
        <f t="shared" si="5"/>
        <v>48</v>
      </c>
      <c r="O57">
        <f t="shared" si="5"/>
        <v>14</v>
      </c>
      <c r="P57">
        <f t="shared" si="5"/>
        <v>26</v>
      </c>
      <c r="Q57">
        <f t="shared" si="5"/>
        <v>32</v>
      </c>
      <c r="R57">
        <f t="shared" si="5"/>
        <v>12</v>
      </c>
      <c r="S57">
        <f t="shared" si="5"/>
        <v>3</v>
      </c>
      <c r="T57">
        <f t="shared" si="5"/>
        <v>45</v>
      </c>
      <c r="U57">
        <f t="shared" si="5"/>
        <v>2</v>
      </c>
      <c r="V57">
        <f t="shared" si="5"/>
        <v>17</v>
      </c>
      <c r="W57">
        <f t="shared" si="5"/>
        <v>37</v>
      </c>
      <c r="X57">
        <f t="shared" si="5"/>
        <v>21</v>
      </c>
      <c r="Y57">
        <f t="shared" si="5"/>
        <v>10</v>
      </c>
      <c r="Z57">
        <f t="shared" si="5"/>
        <v>15</v>
      </c>
      <c r="AA57">
        <f t="shared" si="5"/>
        <v>16</v>
      </c>
      <c r="AB57">
        <f t="shared" si="5"/>
        <v>33</v>
      </c>
      <c r="AC57">
        <f t="shared" si="5"/>
        <v>34</v>
      </c>
      <c r="AD57">
        <f t="shared" si="5"/>
        <v>20</v>
      </c>
      <c r="AE57">
        <f t="shared" si="5"/>
        <v>22</v>
      </c>
      <c r="AF57">
        <f t="shared" si="5"/>
        <v>38</v>
      </c>
      <c r="AG57">
        <f t="shared" si="5"/>
        <v>27</v>
      </c>
      <c r="AH57">
        <f t="shared" si="5"/>
        <v>46</v>
      </c>
      <c r="AI57">
        <f t="shared" si="5"/>
        <v>52</v>
      </c>
      <c r="AJ57">
        <f t="shared" si="5"/>
        <v>5</v>
      </c>
      <c r="AK57">
        <f t="shared" si="5"/>
        <v>6</v>
      </c>
      <c r="AL57">
        <f t="shared" si="5"/>
        <v>28</v>
      </c>
      <c r="AM57">
        <f t="shared" si="5"/>
        <v>11</v>
      </c>
      <c r="AN57">
        <f t="shared" si="5"/>
        <v>30</v>
      </c>
      <c r="AO57">
        <f t="shared" si="5"/>
        <v>29</v>
      </c>
      <c r="AP57">
        <f t="shared" si="5"/>
        <v>43</v>
      </c>
      <c r="AQ57">
        <f t="shared" si="5"/>
        <v>44</v>
      </c>
      <c r="AR57">
        <f t="shared" si="5"/>
        <v>51</v>
      </c>
      <c r="AS57">
        <f t="shared" si="5"/>
        <v>49</v>
      </c>
      <c r="AT57">
        <f t="shared" si="5"/>
        <v>23</v>
      </c>
      <c r="AU57">
        <f t="shared" si="5"/>
        <v>8</v>
      </c>
      <c r="AV57">
        <f t="shared" si="5"/>
        <v>9</v>
      </c>
      <c r="AW57">
        <f t="shared" si="5"/>
        <v>7</v>
      </c>
      <c r="AX57">
        <f t="shared" si="5"/>
        <v>19</v>
      </c>
      <c r="AY57">
        <f t="shared" si="5"/>
        <v>39</v>
      </c>
      <c r="AZ57">
        <f t="shared" si="5"/>
        <v>1</v>
      </c>
      <c r="BA57">
        <f t="shared" si="5"/>
        <v>24</v>
      </c>
    </row>
  </sheetData>
  <conditionalFormatting sqref="B2:BA53">
    <cfRule type="expression" dxfId="300" priority="1">
      <formula>AND(B$1=$A2,B$1&lt;&gt;"")</formula>
    </cfRule>
    <cfRule type="colorScale" priority="3">
      <colorScale>
        <cfvo type="min"/>
        <cfvo type="max"/>
        <color rgb="FFFCFCFF"/>
        <color rgb="FF63BE7B"/>
      </colorScale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" operator="lessThan" id="{3B2DFADE-76A6-4F84-8708-09B426BEFEB9}">
            <xm:f>Settings!$B$1</xm:f>
            <x14:dxf>
              <font>
                <color theme="0" tint="-0.499984740745262"/>
              </font>
            </x14:dxf>
          </x14:cfRule>
          <xm:sqref>B2:BA53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"/>
  <dimension ref="A1:C7"/>
  <sheetViews>
    <sheetView tabSelected="1" workbookViewId="0">
      <selection activeCell="C8" sqref="C8"/>
    </sheetView>
  </sheetViews>
  <sheetFormatPr defaultRowHeight="15" x14ac:dyDescent="0.25"/>
  <cols>
    <col min="1" max="1" width="20.7109375" bestFit="1" customWidth="1"/>
    <col min="2" max="2" width="5" bestFit="1" customWidth="1"/>
    <col min="3" max="3" width="53.5703125" bestFit="1" customWidth="1"/>
  </cols>
  <sheetData>
    <row r="1" spans="1:3" x14ac:dyDescent="0.25">
      <c r="A1" t="s">
        <v>53</v>
      </c>
      <c r="B1" s="7">
        <v>12</v>
      </c>
      <c r="C1" s="9" t="s">
        <v>69</v>
      </c>
    </row>
    <row r="2" spans="1:3" x14ac:dyDescent="0.25">
      <c r="A2" t="s">
        <v>58</v>
      </c>
      <c r="B2" s="8">
        <f>ROW(Count!A53)-ROW(Count!A2)+1</f>
        <v>52</v>
      </c>
    </row>
    <row r="3" spans="1:3" x14ac:dyDescent="0.25">
      <c r="A3" t="s">
        <v>68</v>
      </c>
      <c r="B3" s="8">
        <f ca="1">COUNT('List Calculations'!H2:H2705)</f>
        <v>1445</v>
      </c>
    </row>
    <row r="5" spans="1:3" x14ac:dyDescent="0.25">
      <c r="C5" t="s">
        <v>71</v>
      </c>
    </row>
    <row r="6" spans="1:3" x14ac:dyDescent="0.25">
      <c r="C6" t="s">
        <v>72</v>
      </c>
    </row>
    <row r="7" spans="1:3" x14ac:dyDescent="0.25">
      <c r="C7" s="11" t="s">
        <v>73</v>
      </c>
    </row>
  </sheetData>
  <hyperlinks>
    <hyperlink ref="C7" r:id="rId1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6"/>
  <dimension ref="A1:DE109"/>
  <sheetViews>
    <sheetView topLeftCell="A43" workbookViewId="0">
      <selection activeCell="BE57" sqref="BE57"/>
    </sheetView>
  </sheetViews>
  <sheetFormatPr defaultRowHeight="15" x14ac:dyDescent="0.25"/>
  <cols>
    <col min="1" max="1" width="3" customWidth="1"/>
    <col min="2" max="2" width="20.42578125" customWidth="1"/>
    <col min="3" max="54" width="3.7109375" bestFit="1" customWidth="1"/>
    <col min="56" max="56" width="3" customWidth="1"/>
    <col min="57" max="57" width="20.42578125" customWidth="1"/>
    <col min="58" max="109" width="3.7109375" bestFit="1" customWidth="1"/>
  </cols>
  <sheetData>
    <row r="1" spans="1:54" x14ac:dyDescent="0.25">
      <c r="C1">
        <f>Count!B57</f>
        <v>35</v>
      </c>
      <c r="D1">
        <f>Count!C57</f>
        <v>47</v>
      </c>
      <c r="E1">
        <f>Count!D57</f>
        <v>41</v>
      </c>
      <c r="F1">
        <f>Count!E57</f>
        <v>50</v>
      </c>
      <c r="G1">
        <f>Count!F57</f>
        <v>13</v>
      </c>
      <c r="H1">
        <f>Count!G57</f>
        <v>42</v>
      </c>
      <c r="I1">
        <f>Count!H57</f>
        <v>36</v>
      </c>
      <c r="J1">
        <f>Count!I57</f>
        <v>4</v>
      </c>
      <c r="K1">
        <f>Count!J57</f>
        <v>31</v>
      </c>
      <c r="L1">
        <f>Count!K57</f>
        <v>40</v>
      </c>
      <c r="M1">
        <f>Count!L57</f>
        <v>25</v>
      </c>
      <c r="N1">
        <f>Count!M57</f>
        <v>18</v>
      </c>
      <c r="O1">
        <f>Count!N57</f>
        <v>48</v>
      </c>
      <c r="P1">
        <f>Count!O57</f>
        <v>14</v>
      </c>
      <c r="Q1">
        <f>Count!P57</f>
        <v>26</v>
      </c>
      <c r="R1">
        <f>Count!Q57</f>
        <v>32</v>
      </c>
      <c r="S1">
        <f>Count!R57</f>
        <v>12</v>
      </c>
      <c r="T1">
        <f>Count!S57</f>
        <v>3</v>
      </c>
      <c r="U1">
        <f>Count!T57</f>
        <v>45</v>
      </c>
      <c r="V1">
        <f>Count!U57</f>
        <v>2</v>
      </c>
      <c r="W1">
        <f>Count!V57</f>
        <v>17</v>
      </c>
      <c r="X1">
        <f>Count!W57</f>
        <v>37</v>
      </c>
      <c r="Y1">
        <f>Count!X57</f>
        <v>21</v>
      </c>
      <c r="Z1">
        <f>Count!Y57</f>
        <v>10</v>
      </c>
      <c r="AA1">
        <f>Count!Z57</f>
        <v>15</v>
      </c>
      <c r="AB1">
        <f>Count!AA57</f>
        <v>16</v>
      </c>
      <c r="AC1">
        <f>Count!AB57</f>
        <v>33</v>
      </c>
      <c r="AD1">
        <f>Count!AC57</f>
        <v>34</v>
      </c>
      <c r="AE1">
        <f>Count!AD57</f>
        <v>20</v>
      </c>
      <c r="AF1">
        <f>Count!AE57</f>
        <v>22</v>
      </c>
      <c r="AG1">
        <f>Count!AF57</f>
        <v>38</v>
      </c>
      <c r="AH1">
        <f>Count!AG57</f>
        <v>27</v>
      </c>
      <c r="AI1">
        <f>Count!AH57</f>
        <v>46</v>
      </c>
      <c r="AJ1">
        <f>Count!AI57</f>
        <v>52</v>
      </c>
      <c r="AK1">
        <f>Count!AJ57</f>
        <v>5</v>
      </c>
      <c r="AL1">
        <f>Count!AK57</f>
        <v>6</v>
      </c>
      <c r="AM1">
        <f>Count!AL57</f>
        <v>28</v>
      </c>
      <c r="AN1">
        <f>Count!AM57</f>
        <v>11</v>
      </c>
      <c r="AO1">
        <f>Count!AN57</f>
        <v>30</v>
      </c>
      <c r="AP1">
        <f>Count!AO57</f>
        <v>29</v>
      </c>
      <c r="AQ1">
        <f>Count!AP57</f>
        <v>43</v>
      </c>
      <c r="AR1">
        <f>Count!AQ57</f>
        <v>44</v>
      </c>
      <c r="AS1">
        <f>Count!AR57</f>
        <v>51</v>
      </c>
      <c r="AT1">
        <f>Count!AS57</f>
        <v>49</v>
      </c>
      <c r="AU1">
        <f>Count!AT57</f>
        <v>23</v>
      </c>
      <c r="AV1">
        <f>Count!AU57</f>
        <v>8</v>
      </c>
      <c r="AW1">
        <f>Count!AV57</f>
        <v>9</v>
      </c>
      <c r="AX1">
        <f>Count!AW57</f>
        <v>7</v>
      </c>
      <c r="AY1">
        <f>Count!AX57</f>
        <v>19</v>
      </c>
      <c r="AZ1">
        <f>Count!AY57</f>
        <v>39</v>
      </c>
      <c r="BA1">
        <f>Count!AZ57</f>
        <v>1</v>
      </c>
      <c r="BB1">
        <f>Count!BA57</f>
        <v>24</v>
      </c>
    </row>
    <row r="2" spans="1:54" s="1" customFormat="1" ht="107.25" x14ac:dyDescent="0.25">
      <c r="B2" s="6" t="str">
        <f>Count!$A$1</f>
        <v>↗
Jury
Entry
↘</v>
      </c>
      <c r="C2" s="1" t="str">
        <f>Count!B1</f>
        <v>Albania</v>
      </c>
      <c r="D2" s="1" t="str">
        <f>Count!C1</f>
        <v>Andorra</v>
      </c>
      <c r="E2" s="1" t="str">
        <f>Count!D1</f>
        <v>Armenia</v>
      </c>
      <c r="F2" s="1" t="str">
        <f>Count!E1</f>
        <v>Australia</v>
      </c>
      <c r="G2" s="1" t="str">
        <f>Count!F1</f>
        <v>Austria</v>
      </c>
      <c r="H2" s="1" t="str">
        <f>Count!G1</f>
        <v>Azerbaijan</v>
      </c>
      <c r="I2" s="1" t="str">
        <f>Count!H1</f>
        <v>Belarus</v>
      </c>
      <c r="J2" s="1" t="str">
        <f>Count!I1</f>
        <v>Belgium</v>
      </c>
      <c r="K2" s="1" t="str">
        <f>Count!J1</f>
        <v>Bosnia &amp; Herzegovina</v>
      </c>
      <c r="L2" s="1" t="str">
        <f>Count!K1</f>
        <v>Bulgaria</v>
      </c>
      <c r="M2" s="1" t="str">
        <f>Count!L1</f>
        <v>Croatia</v>
      </c>
      <c r="N2" s="1" t="str">
        <f>Count!M1</f>
        <v>Cyprus</v>
      </c>
      <c r="O2" s="1" t="str">
        <f>Count!N1</f>
        <v>Czech Republic</v>
      </c>
      <c r="P2" s="1" t="str">
        <f>Count!O1</f>
        <v>Denmark</v>
      </c>
      <c r="Q2" s="1" t="str">
        <f>Count!P1</f>
        <v>Estonia</v>
      </c>
      <c r="R2" s="1" t="str">
        <f>Count!Q1</f>
        <v>FYR Macedonia</v>
      </c>
      <c r="S2" s="1" t="str">
        <f>Count!R1</f>
        <v>Finland</v>
      </c>
      <c r="T2" s="1" t="str">
        <f>Count!S1</f>
        <v>France</v>
      </c>
      <c r="U2" s="1" t="str">
        <f>Count!T1</f>
        <v>Georgia</v>
      </c>
      <c r="V2" s="1" t="str">
        <f>Count!U1</f>
        <v>Germany</v>
      </c>
      <c r="W2" s="1" t="str">
        <f>Count!V1</f>
        <v>Greece</v>
      </c>
      <c r="X2" s="1" t="str">
        <f>Count!W1</f>
        <v>Hungary</v>
      </c>
      <c r="Y2" s="1" t="str">
        <f>Count!X1</f>
        <v>Iceland</v>
      </c>
      <c r="Z2" s="1" t="str">
        <f>Count!Y1</f>
        <v>Ireland</v>
      </c>
      <c r="AA2" s="1" t="str">
        <f>Count!Z1</f>
        <v>Israel</v>
      </c>
      <c r="AB2" s="1" t="str">
        <f>Count!AA1</f>
        <v>Italy</v>
      </c>
      <c r="AC2" s="1" t="str">
        <f>Count!AB1</f>
        <v>Latvia</v>
      </c>
      <c r="AD2" s="1" t="str">
        <f>Count!AC1</f>
        <v>Lithuania</v>
      </c>
      <c r="AE2" s="1" t="str">
        <f>Count!AD1</f>
        <v>Luxembourg</v>
      </c>
      <c r="AF2" s="1" t="str">
        <f>Count!AE1</f>
        <v>Malta</v>
      </c>
      <c r="AG2" s="1" t="str">
        <f>Count!AF1</f>
        <v>Moldova</v>
      </c>
      <c r="AH2" s="1" t="str">
        <f>Count!AG1</f>
        <v>Monaco</v>
      </c>
      <c r="AI2" s="1" t="str">
        <f>Count!AH1</f>
        <v>Montenegro</v>
      </c>
      <c r="AJ2" s="1" t="str">
        <f>Count!AI1</f>
        <v>Morocco</v>
      </c>
      <c r="AK2" s="1" t="str">
        <f>Count!AJ1</f>
        <v>Netherlands</v>
      </c>
      <c r="AL2" s="1" t="str">
        <f>Count!AK1</f>
        <v>Norway</v>
      </c>
      <c r="AM2" s="1" t="str">
        <f>Count!AL1</f>
        <v>Poland</v>
      </c>
      <c r="AN2" s="1" t="str">
        <f>Count!AM1</f>
        <v>Portugal</v>
      </c>
      <c r="AO2" s="1" t="str">
        <f>Count!AN1</f>
        <v>Romania</v>
      </c>
      <c r="AP2" s="1" t="str">
        <f>Count!AO1</f>
        <v>Russia</v>
      </c>
      <c r="AQ2" s="1" t="str">
        <f>Count!AP1</f>
        <v>San Marino</v>
      </c>
      <c r="AR2" s="1" t="str">
        <f>Count!AQ1</f>
        <v>Serbia</v>
      </c>
      <c r="AS2" s="1" t="str">
        <f>Count!AR1</f>
        <v>Serbia &amp; Montenegro</v>
      </c>
      <c r="AT2" s="1" t="str">
        <f>Count!AS1</f>
        <v>Slovakia</v>
      </c>
      <c r="AU2" s="1" t="str">
        <f>Count!AT1</f>
        <v>Slovenia</v>
      </c>
      <c r="AV2" s="1" t="str">
        <f>Count!AU1</f>
        <v>Spain</v>
      </c>
      <c r="AW2" s="1" t="str">
        <f>Count!AV1</f>
        <v>Sweden</v>
      </c>
      <c r="AX2" s="1" t="str">
        <f>Count!AW1</f>
        <v>Switzerland</v>
      </c>
      <c r="AY2" s="1" t="str">
        <f>Count!AX1</f>
        <v>Turkey</v>
      </c>
      <c r="AZ2" s="1" t="str">
        <f>Count!AY1</f>
        <v>Ukraine</v>
      </c>
      <c r="BA2" s="1" t="str">
        <f>Count!AZ1</f>
        <v>United Kingdom</v>
      </c>
      <c r="BB2" s="1" t="str">
        <f>Count!BA1</f>
        <v>Yugoslavia</v>
      </c>
    </row>
    <row r="3" spans="1:54" x14ac:dyDescent="0.25">
      <c r="A3">
        <f>Count!BE2</f>
        <v>37</v>
      </c>
      <c r="B3" t="str">
        <f>Count!A2</f>
        <v>Albania</v>
      </c>
      <c r="C3" s="4" t="str">
        <f>IF(Count!B2="","",Count!B2)</f>
        <v/>
      </c>
      <c r="D3" s="4">
        <f>IF(Count!C2="","",Count!C2)</f>
        <v>7</v>
      </c>
      <c r="E3" s="4">
        <f>IF(Count!D2="","",Count!D2)</f>
        <v>10</v>
      </c>
      <c r="F3" s="4">
        <f>IF(Count!E2="","",Count!E2)</f>
        <v>4</v>
      </c>
      <c r="G3" s="4">
        <f>IF(Count!F2="","",Count!F2)</f>
        <v>8</v>
      </c>
      <c r="H3" s="4">
        <f>IF(Count!G2="","",Count!G2)</f>
        <v>10</v>
      </c>
      <c r="I3" s="4">
        <f>IF(Count!H2="","",Count!H2)</f>
        <v>14</v>
      </c>
      <c r="J3" s="4">
        <f>IF(Count!I2="","",Count!I2)</f>
        <v>16</v>
      </c>
      <c r="K3" s="4">
        <f>IF(Count!J2="","",Count!J2)</f>
        <v>10</v>
      </c>
      <c r="L3" s="4">
        <f>IF(Count!K2="","",Count!K2)</f>
        <v>10</v>
      </c>
      <c r="M3" s="4">
        <f>IF(Count!L2="","",Count!L2)</f>
        <v>12</v>
      </c>
      <c r="N3" s="4">
        <f>IF(Count!M2="","",Count!M2)</f>
        <v>13</v>
      </c>
      <c r="O3" s="4">
        <f>IF(Count!N2="","",Count!N2)</f>
        <v>6</v>
      </c>
      <c r="P3" s="4">
        <f>IF(Count!O2="","",Count!O2)</f>
        <v>16</v>
      </c>
      <c r="Q3" s="4">
        <f>IF(Count!P2="","",Count!P2)</f>
        <v>13</v>
      </c>
      <c r="R3" s="4">
        <f>IF(Count!Q2="","",Count!Q2)</f>
        <v>15</v>
      </c>
      <c r="S3" s="4">
        <f>IF(Count!R2="","",Count!R2)</f>
        <v>16</v>
      </c>
      <c r="T3" s="4">
        <f>IF(Count!S2="","",Count!S2)</f>
        <v>13</v>
      </c>
      <c r="U3" s="4">
        <f>IF(Count!T2="","",Count!T2)</f>
        <v>9</v>
      </c>
      <c r="V3" s="4">
        <f>IF(Count!U2="","",Count!U2)</f>
        <v>12</v>
      </c>
      <c r="W3" s="4">
        <f>IF(Count!V2="","",Count!V2)</f>
        <v>17</v>
      </c>
      <c r="X3" s="4">
        <f>IF(Count!W2="","",Count!W2)</f>
        <v>12</v>
      </c>
      <c r="Y3" s="4">
        <f>IF(Count!X2="","",Count!X2)</f>
        <v>16</v>
      </c>
      <c r="Z3" s="4">
        <f>IF(Count!Y2="","",Count!Y2)</f>
        <v>12</v>
      </c>
      <c r="AA3" s="4">
        <f>IF(Count!Z2="","",Count!Z2)</f>
        <v>11</v>
      </c>
      <c r="AB3" s="4">
        <f>IF(Count!AA2="","",Count!AA2)</f>
        <v>4</v>
      </c>
      <c r="AC3" s="4">
        <f>IF(Count!AB2="","",Count!AB2)</f>
        <v>18</v>
      </c>
      <c r="AD3" s="4">
        <f>IF(Count!AC2="","",Count!AC2)</f>
        <v>13</v>
      </c>
      <c r="AE3" s="4" t="str">
        <f>IF(Count!AD2="","",Count!AD2)</f>
        <v/>
      </c>
      <c r="AF3" s="4">
        <f>IF(Count!AE2="","",Count!AE2)</f>
        <v>14</v>
      </c>
      <c r="AG3" s="4">
        <f>IF(Count!AF2="","",Count!AF2)</f>
        <v>13</v>
      </c>
      <c r="AH3" s="4">
        <f>IF(Count!AG2="","",Count!AG2)</f>
        <v>4</v>
      </c>
      <c r="AI3" s="4">
        <f>IF(Count!AH2="","",Count!AH2)</f>
        <v>8</v>
      </c>
      <c r="AJ3" s="4" t="str">
        <f>IF(Count!AI2="","",Count!AI2)</f>
        <v/>
      </c>
      <c r="AK3" s="4">
        <f>IF(Count!AJ2="","",Count!AJ2)</f>
        <v>12</v>
      </c>
      <c r="AL3" s="4">
        <f>IF(Count!AK2="","",Count!AK2)</f>
        <v>12</v>
      </c>
      <c r="AM3" s="4">
        <f>IF(Count!AL2="","",Count!AL2)</f>
        <v>12</v>
      </c>
      <c r="AN3" s="4">
        <f>IF(Count!AM2="","",Count!AM2)</f>
        <v>14</v>
      </c>
      <c r="AO3" s="4">
        <f>IF(Count!AN2="","",Count!AN2)</f>
        <v>12</v>
      </c>
      <c r="AP3" s="4">
        <f>IF(Count!AO2="","",Count!AO2)</f>
        <v>14</v>
      </c>
      <c r="AQ3" s="4">
        <f>IF(Count!AP2="","",Count!AP2)</f>
        <v>6</v>
      </c>
      <c r="AR3" s="4">
        <f>IF(Count!AQ2="","",Count!AQ2)</f>
        <v>12</v>
      </c>
      <c r="AS3" s="4">
        <f>IF(Count!AR2="","",Count!AR2)</f>
        <v>4</v>
      </c>
      <c r="AT3" s="4">
        <f>IF(Count!AS2="","",Count!AS2)</f>
        <v>5</v>
      </c>
      <c r="AU3" s="4">
        <f>IF(Count!AT2="","",Count!AT2)</f>
        <v>12</v>
      </c>
      <c r="AV3" s="4">
        <f>IF(Count!AU2="","",Count!AU2)</f>
        <v>13</v>
      </c>
      <c r="AW3" s="4">
        <f>IF(Count!AV2="","",Count!AV2)</f>
        <v>12</v>
      </c>
      <c r="AX3" s="4">
        <f>IF(Count!AW2="","",Count!AW2)</f>
        <v>15</v>
      </c>
      <c r="AY3" s="4">
        <f>IF(Count!AX2="","",Count!AX2)</f>
        <v>11</v>
      </c>
      <c r="AZ3" s="4">
        <f>IF(Count!AY2="","",Count!AY2)</f>
        <v>13</v>
      </c>
      <c r="BA3" s="4">
        <f>IF(Count!AZ2="","",Count!AZ2)</f>
        <v>10</v>
      </c>
      <c r="BB3" s="4" t="str">
        <f>IF(Count!BA2="","",Count!BA2)</f>
        <v/>
      </c>
    </row>
    <row r="4" spans="1:54" x14ac:dyDescent="0.25">
      <c r="A4">
        <f>Count!BE3</f>
        <v>48</v>
      </c>
      <c r="B4" t="str">
        <f>Count!A3</f>
        <v>Andorra</v>
      </c>
      <c r="C4" s="4">
        <f>IF(Count!B3="","",Count!B3)</f>
        <v>4</v>
      </c>
      <c r="D4" s="4" t="str">
        <f>IF(Count!C3="","",Count!C3)</f>
        <v/>
      </c>
      <c r="E4" s="4">
        <f>IF(Count!D3="","",Count!D3)</f>
        <v>4</v>
      </c>
      <c r="F4" s="4" t="str">
        <f>IF(Count!E3="","",Count!E3)</f>
        <v/>
      </c>
      <c r="G4" s="4">
        <f>IF(Count!F3="","",Count!F3)</f>
        <v>3</v>
      </c>
      <c r="H4" s="4">
        <f>IF(Count!G3="","",Count!G3)</f>
        <v>1</v>
      </c>
      <c r="I4" s="4">
        <f>IF(Count!H3="","",Count!H3)</f>
        <v>5</v>
      </c>
      <c r="J4" s="4">
        <f>IF(Count!I3="","",Count!I3)</f>
        <v>6</v>
      </c>
      <c r="K4" s="4">
        <f>IF(Count!J3="","",Count!J3)</f>
        <v>5</v>
      </c>
      <c r="L4" s="4">
        <f>IF(Count!K3="","",Count!K3)</f>
        <v>4</v>
      </c>
      <c r="M4" s="4">
        <f>IF(Count!L3="","",Count!L3)</f>
        <v>4</v>
      </c>
      <c r="N4" s="4">
        <f>IF(Count!M3="","",Count!M3)</f>
        <v>4</v>
      </c>
      <c r="O4" s="4">
        <f>IF(Count!N3="","",Count!N3)</f>
        <v>2</v>
      </c>
      <c r="P4" s="4">
        <f>IF(Count!O3="","",Count!O3)</f>
        <v>4</v>
      </c>
      <c r="Q4" s="4">
        <f>IF(Count!P3="","",Count!P3)</f>
        <v>5</v>
      </c>
      <c r="R4" s="4">
        <f>IF(Count!Q3="","",Count!Q3)</f>
        <v>5</v>
      </c>
      <c r="S4" s="4">
        <f>IF(Count!R3="","",Count!R3)</f>
        <v>6</v>
      </c>
      <c r="T4" s="4">
        <f>IF(Count!S3="","",Count!S3)</f>
        <v>3</v>
      </c>
      <c r="U4" s="4">
        <f>IF(Count!T3="","",Count!T3)</f>
        <v>1</v>
      </c>
      <c r="V4" s="4">
        <f>IF(Count!U3="","",Count!U3)</f>
        <v>5</v>
      </c>
      <c r="W4" s="4">
        <f>IF(Count!V3="","",Count!V3)</f>
        <v>5</v>
      </c>
      <c r="X4" s="4">
        <f>IF(Count!W3="","",Count!W3)</f>
        <v>2</v>
      </c>
      <c r="Y4" s="4">
        <f>IF(Count!X3="","",Count!X3)</f>
        <v>5</v>
      </c>
      <c r="Z4" s="4">
        <f>IF(Count!Y3="","",Count!Y3)</f>
        <v>5</v>
      </c>
      <c r="AA4" s="4">
        <f>IF(Count!Z3="","",Count!Z3)</f>
        <v>6</v>
      </c>
      <c r="AB4" s="4" t="str">
        <f>IF(Count!AA3="","",Count!AA3)</f>
        <v/>
      </c>
      <c r="AC4" s="4">
        <f>IF(Count!AB3="","",Count!AB3)</f>
        <v>4</v>
      </c>
      <c r="AD4" s="4">
        <f>IF(Count!AC3="","",Count!AC3)</f>
        <v>4</v>
      </c>
      <c r="AE4" s="4" t="str">
        <f>IF(Count!AD3="","",Count!AD3)</f>
        <v/>
      </c>
      <c r="AF4" s="4">
        <f>IF(Count!AE3="","",Count!AE3)</f>
        <v>5</v>
      </c>
      <c r="AG4" s="4">
        <f>IF(Count!AF3="","",Count!AF3)</f>
        <v>4</v>
      </c>
      <c r="AH4" s="4">
        <f>IF(Count!AG3="","",Count!AG3)</f>
        <v>3</v>
      </c>
      <c r="AI4" s="4">
        <f>IF(Count!AH3="","",Count!AH3)</f>
        <v>3</v>
      </c>
      <c r="AJ4" s="4" t="str">
        <f>IF(Count!AI3="","",Count!AI3)</f>
        <v/>
      </c>
      <c r="AK4" s="4">
        <f>IF(Count!AJ3="","",Count!AJ3)</f>
        <v>5</v>
      </c>
      <c r="AL4" s="4">
        <f>IF(Count!AK3="","",Count!AK3)</f>
        <v>5</v>
      </c>
      <c r="AM4" s="4">
        <f>IF(Count!AL3="","",Count!AL3)</f>
        <v>4</v>
      </c>
      <c r="AN4" s="4">
        <f>IF(Count!AM3="","",Count!AM3)</f>
        <v>5</v>
      </c>
      <c r="AO4" s="4">
        <f>IF(Count!AN3="","",Count!AN3)</f>
        <v>6</v>
      </c>
      <c r="AP4" s="4">
        <f>IF(Count!AO3="","",Count!AO3)</f>
        <v>4</v>
      </c>
      <c r="AQ4" s="4">
        <f>IF(Count!AP3="","",Count!AP3)</f>
        <v>1</v>
      </c>
      <c r="AR4" s="4">
        <f>IF(Count!AQ3="","",Count!AQ3)</f>
        <v>1</v>
      </c>
      <c r="AS4" s="4">
        <f>IF(Count!AR3="","",Count!AR3)</f>
        <v>3</v>
      </c>
      <c r="AT4" s="4" t="str">
        <f>IF(Count!AS3="","",Count!AS3)</f>
        <v/>
      </c>
      <c r="AU4" s="4">
        <f>IF(Count!AT3="","",Count!AT3)</f>
        <v>5</v>
      </c>
      <c r="AV4" s="4">
        <f>IF(Count!AU3="","",Count!AU3)</f>
        <v>5</v>
      </c>
      <c r="AW4" s="4">
        <f>IF(Count!AV3="","",Count!AV3)</f>
        <v>5</v>
      </c>
      <c r="AX4" s="4">
        <f>IF(Count!AW3="","",Count!AW3)</f>
        <v>5</v>
      </c>
      <c r="AY4" s="4">
        <f>IF(Count!AX3="","",Count!AX3)</f>
        <v>5</v>
      </c>
      <c r="AZ4" s="4">
        <f>IF(Count!AY3="","",Count!AY3)</f>
        <v>4</v>
      </c>
      <c r="BA4" s="4">
        <f>IF(Count!AZ3="","",Count!AZ3)</f>
        <v>4</v>
      </c>
      <c r="BB4" s="4" t="str">
        <f>IF(Count!BA3="","",Count!BA3)</f>
        <v/>
      </c>
    </row>
    <row r="5" spans="1:54" x14ac:dyDescent="0.25">
      <c r="A5">
        <f>Count!BE4</f>
        <v>38</v>
      </c>
      <c r="B5" t="str">
        <f>Count!A4</f>
        <v>Armenia</v>
      </c>
      <c r="C5" s="4">
        <f>IF(Count!B4="","",Count!B4)</f>
        <v>16</v>
      </c>
      <c r="D5" s="4">
        <f>IF(Count!C4="","",Count!C4)</f>
        <v>7</v>
      </c>
      <c r="E5" s="4" t="str">
        <f>IF(Count!D4="","",Count!D4)</f>
        <v/>
      </c>
      <c r="F5" s="4">
        <f>IF(Count!E4="","",Count!E4)</f>
        <v>5</v>
      </c>
      <c r="G5" s="4">
        <f>IF(Count!F4="","",Count!F4)</f>
        <v>8</v>
      </c>
      <c r="H5" s="4">
        <f>IF(Count!G4="","",Count!G4)</f>
        <v>14</v>
      </c>
      <c r="I5" s="4">
        <f>IF(Count!H4="","",Count!H4)</f>
        <v>13</v>
      </c>
      <c r="J5" s="4">
        <f>IF(Count!I4="","",Count!I4)</f>
        <v>16</v>
      </c>
      <c r="K5" s="4">
        <f>IF(Count!J4="","",Count!J4)</f>
        <v>10</v>
      </c>
      <c r="L5" s="4">
        <f>IF(Count!K4="","",Count!K4)</f>
        <v>12</v>
      </c>
      <c r="M5" s="4">
        <f>IF(Count!L4="","",Count!L4)</f>
        <v>11</v>
      </c>
      <c r="N5" s="4">
        <f>IF(Count!M4="","",Count!M4)</f>
        <v>12</v>
      </c>
      <c r="O5" s="4">
        <f>IF(Count!N4="","",Count!N4)</f>
        <v>9</v>
      </c>
      <c r="P5" s="4">
        <f>IF(Count!O4="","",Count!O4)</f>
        <v>13</v>
      </c>
      <c r="Q5" s="4">
        <f>IF(Count!P4="","",Count!P4)</f>
        <v>15</v>
      </c>
      <c r="R5" s="4">
        <f>IF(Count!Q4="","",Count!Q4)</f>
        <v>13</v>
      </c>
      <c r="S5" s="4">
        <f>IF(Count!R4="","",Count!R4)</f>
        <v>18</v>
      </c>
      <c r="T5" s="4">
        <f>IF(Count!S4="","",Count!S4)</f>
        <v>15</v>
      </c>
      <c r="U5" s="4">
        <f>IF(Count!T4="","",Count!T4)</f>
        <v>13</v>
      </c>
      <c r="V5" s="4">
        <f>IF(Count!U4="","",Count!U4)</f>
        <v>14</v>
      </c>
      <c r="W5" s="4">
        <f>IF(Count!V4="","",Count!V4)</f>
        <v>17</v>
      </c>
      <c r="X5" s="4">
        <f>IF(Count!W4="","",Count!W4)</f>
        <v>12</v>
      </c>
      <c r="Y5" s="4">
        <f>IF(Count!X4="","",Count!X4)</f>
        <v>17</v>
      </c>
      <c r="Z5" s="4">
        <f>IF(Count!Y4="","",Count!Y4)</f>
        <v>12</v>
      </c>
      <c r="AA5" s="4">
        <f>IF(Count!Z4="","",Count!Z4)</f>
        <v>15</v>
      </c>
      <c r="AB5" s="4">
        <f>IF(Count!AA4="","",Count!AA4)</f>
        <v>6</v>
      </c>
      <c r="AC5" s="4">
        <f>IF(Count!AB4="","",Count!AB4)</f>
        <v>14</v>
      </c>
      <c r="AD5" s="4">
        <f>IF(Count!AC4="","",Count!AC4)</f>
        <v>12</v>
      </c>
      <c r="AE5" s="4" t="str">
        <f>IF(Count!AD4="","",Count!AD4)</f>
        <v/>
      </c>
      <c r="AF5" s="4">
        <f>IF(Count!AE4="","",Count!AE4)</f>
        <v>15</v>
      </c>
      <c r="AG5" s="4">
        <f>IF(Count!AF4="","",Count!AF4)</f>
        <v>15</v>
      </c>
      <c r="AH5" s="4">
        <f>IF(Count!AG4="","",Count!AG4)</f>
        <v>2</v>
      </c>
      <c r="AI5" s="4">
        <f>IF(Count!AH4="","",Count!AH4)</f>
        <v>13</v>
      </c>
      <c r="AJ5" s="4" t="str">
        <f>IF(Count!AI4="","",Count!AI4)</f>
        <v/>
      </c>
      <c r="AK5" s="4">
        <f>IF(Count!AJ4="","",Count!AJ4)</f>
        <v>16</v>
      </c>
      <c r="AL5" s="4">
        <f>IF(Count!AK4="","",Count!AK4)</f>
        <v>13</v>
      </c>
      <c r="AM5" s="4">
        <f>IF(Count!AL4="","",Count!AL4)</f>
        <v>13</v>
      </c>
      <c r="AN5" s="4">
        <f>IF(Count!AM4="","",Count!AM4)</f>
        <v>13</v>
      </c>
      <c r="AO5" s="4">
        <f>IF(Count!AN4="","",Count!AN4)</f>
        <v>15</v>
      </c>
      <c r="AP5" s="4">
        <f>IF(Count!AO4="","",Count!AO4)</f>
        <v>15</v>
      </c>
      <c r="AQ5" s="4">
        <f>IF(Count!AP4="","",Count!AP4)</f>
        <v>11</v>
      </c>
      <c r="AR5" s="4">
        <f>IF(Count!AQ4="","",Count!AQ4)</f>
        <v>10</v>
      </c>
      <c r="AS5" s="4">
        <f>IF(Count!AR4="","",Count!AR4)</f>
        <v>2</v>
      </c>
      <c r="AT5" s="4">
        <f>IF(Count!AS4="","",Count!AS4)</f>
        <v>2</v>
      </c>
      <c r="AU5" s="4">
        <f>IF(Count!AT4="","",Count!AT4)</f>
        <v>12</v>
      </c>
      <c r="AV5" s="4">
        <f>IF(Count!AU4="","",Count!AU4)</f>
        <v>16</v>
      </c>
      <c r="AW5" s="4">
        <f>IF(Count!AV4="","",Count!AV4)</f>
        <v>15</v>
      </c>
      <c r="AX5" s="4">
        <f>IF(Count!AW4="","",Count!AW4)</f>
        <v>13</v>
      </c>
      <c r="AY5" s="4">
        <f>IF(Count!AX4="","",Count!AX4)</f>
        <v>9</v>
      </c>
      <c r="AZ5" s="4">
        <f>IF(Count!AY4="","",Count!AY4)</f>
        <v>11</v>
      </c>
      <c r="BA5" s="4">
        <f>IF(Count!AZ4="","",Count!AZ4)</f>
        <v>11</v>
      </c>
      <c r="BB5" s="4" t="str">
        <f>IF(Count!BA4="","",Count!BA4)</f>
        <v/>
      </c>
    </row>
    <row r="6" spans="1:54" x14ac:dyDescent="0.25">
      <c r="A6">
        <f>Count!BE5</f>
        <v>50</v>
      </c>
      <c r="B6" t="str">
        <f>Count!A5</f>
        <v>Australia</v>
      </c>
      <c r="C6" s="4">
        <f>IF(Count!B5="","",Count!B5)</f>
        <v>5</v>
      </c>
      <c r="D6" s="4" t="str">
        <f>IF(Count!C5="","",Count!C5)</f>
        <v/>
      </c>
      <c r="E6" s="4">
        <f>IF(Count!D5="","",Count!D5)</f>
        <v>4</v>
      </c>
      <c r="F6" s="4" t="str">
        <f>IF(Count!E5="","",Count!E5)</f>
        <v/>
      </c>
      <c r="G6" s="4">
        <f>IF(Count!F5="","",Count!F5)</f>
        <v>3</v>
      </c>
      <c r="H6" s="4">
        <f>IF(Count!G5="","",Count!G5)</f>
        <v>4</v>
      </c>
      <c r="I6" s="4">
        <f>IF(Count!H5="","",Count!H5)</f>
        <v>4</v>
      </c>
      <c r="J6" s="4">
        <f>IF(Count!I5="","",Count!I5)</f>
        <v>5</v>
      </c>
      <c r="K6" s="4">
        <f>IF(Count!J5="","",Count!J5)</f>
        <v>1</v>
      </c>
      <c r="L6" s="4">
        <f>IF(Count!K5="","",Count!K5)</f>
        <v>3</v>
      </c>
      <c r="M6" s="4">
        <f>IF(Count!L5="","",Count!L5)</f>
        <v>2</v>
      </c>
      <c r="N6" s="4">
        <f>IF(Count!M5="","",Count!M5)</f>
        <v>4</v>
      </c>
      <c r="O6" s="4">
        <f>IF(Count!N5="","",Count!N5)</f>
        <v>4</v>
      </c>
      <c r="P6" s="4">
        <f>IF(Count!O5="","",Count!O5)</f>
        <v>4</v>
      </c>
      <c r="Q6" s="4">
        <f>IF(Count!P5="","",Count!P5)</f>
        <v>3</v>
      </c>
      <c r="R6" s="4">
        <f>IF(Count!Q5="","",Count!Q5)</f>
        <v>4</v>
      </c>
      <c r="S6" s="4">
        <f>IF(Count!R5="","",Count!R5)</f>
        <v>4</v>
      </c>
      <c r="T6" s="4">
        <f>IF(Count!S5="","",Count!S5)</f>
        <v>3</v>
      </c>
      <c r="U6" s="4">
        <f>IF(Count!T5="","",Count!T5)</f>
        <v>4</v>
      </c>
      <c r="V6" s="4">
        <f>IF(Count!U5="","",Count!U5)</f>
        <v>4</v>
      </c>
      <c r="W6" s="4">
        <f>IF(Count!V5="","",Count!V5)</f>
        <v>4</v>
      </c>
      <c r="X6" s="4">
        <f>IF(Count!W5="","",Count!W5)</f>
        <v>3</v>
      </c>
      <c r="Y6" s="4">
        <f>IF(Count!X5="","",Count!X5)</f>
        <v>4</v>
      </c>
      <c r="Z6" s="4">
        <f>IF(Count!Y5="","",Count!Y5)</f>
        <v>4</v>
      </c>
      <c r="AA6" s="4">
        <f>IF(Count!Z5="","",Count!Z5)</f>
        <v>4</v>
      </c>
      <c r="AB6" s="4">
        <f>IF(Count!AA5="","",Count!AA5)</f>
        <v>5</v>
      </c>
      <c r="AC6" s="4">
        <f>IF(Count!AB5="","",Count!AB5)</f>
        <v>5</v>
      </c>
      <c r="AD6" s="4">
        <f>IF(Count!AC5="","",Count!AC5)</f>
        <v>4</v>
      </c>
      <c r="AE6" s="4" t="str">
        <f>IF(Count!AD5="","",Count!AD5)</f>
        <v/>
      </c>
      <c r="AF6" s="4">
        <f>IF(Count!AE5="","",Count!AE5)</f>
        <v>3</v>
      </c>
      <c r="AG6" s="4">
        <f>IF(Count!AF5="","",Count!AF5)</f>
        <v>4</v>
      </c>
      <c r="AH6" s="4" t="str">
        <f>IF(Count!AG5="","",Count!AG5)</f>
        <v/>
      </c>
      <c r="AI6" s="4">
        <f>IF(Count!AH5="","",Count!AH5)</f>
        <v>4</v>
      </c>
      <c r="AJ6" s="4" t="str">
        <f>IF(Count!AI5="","",Count!AI5)</f>
        <v/>
      </c>
      <c r="AK6" s="4">
        <f>IF(Count!AJ5="","",Count!AJ5)</f>
        <v>3</v>
      </c>
      <c r="AL6" s="4">
        <f>IF(Count!AK5="","",Count!AK5)</f>
        <v>4</v>
      </c>
      <c r="AM6" s="4">
        <f>IF(Count!AL5="","",Count!AL5)</f>
        <v>5</v>
      </c>
      <c r="AN6" s="4">
        <f>IF(Count!AM5="","",Count!AM5)</f>
        <v>3</v>
      </c>
      <c r="AO6" s="4">
        <f>IF(Count!AN5="","",Count!AN5)</f>
        <v>2</v>
      </c>
      <c r="AP6" s="4">
        <f>IF(Count!AO5="","",Count!AO5)</f>
        <v>2</v>
      </c>
      <c r="AQ6" s="4">
        <f>IF(Count!AP5="","",Count!AP5)</f>
        <v>3</v>
      </c>
      <c r="AR6" s="4">
        <f>IF(Count!AQ5="","",Count!AQ5)</f>
        <v>4</v>
      </c>
      <c r="AS6" s="4" t="str">
        <f>IF(Count!AR5="","",Count!AR5)</f>
        <v/>
      </c>
      <c r="AT6" s="4" t="str">
        <f>IF(Count!AS5="","",Count!AS5)</f>
        <v/>
      </c>
      <c r="AU6" s="4">
        <f>IF(Count!AT5="","",Count!AT5)</f>
        <v>5</v>
      </c>
      <c r="AV6" s="4">
        <f>IF(Count!AU5="","",Count!AU5)</f>
        <v>4</v>
      </c>
      <c r="AW6" s="4">
        <f>IF(Count!AV5="","",Count!AV5)</f>
        <v>4</v>
      </c>
      <c r="AX6" s="4">
        <f>IF(Count!AW5="","",Count!AW5)</f>
        <v>4</v>
      </c>
      <c r="AY6" s="4" t="str">
        <f>IF(Count!AX5="","",Count!AX5)</f>
        <v/>
      </c>
      <c r="AZ6" s="4">
        <f>IF(Count!AY5="","",Count!AY5)</f>
        <v>3</v>
      </c>
      <c r="BA6" s="4">
        <f>IF(Count!AZ5="","",Count!AZ5)</f>
        <v>5</v>
      </c>
      <c r="BB6" s="4" t="str">
        <f>IF(Count!BA5="","",Count!BA5)</f>
        <v/>
      </c>
    </row>
    <row r="7" spans="1:54" x14ac:dyDescent="0.25">
      <c r="A7">
        <f>Count!BE6</f>
        <v>13</v>
      </c>
      <c r="B7" t="str">
        <f>Count!A6</f>
        <v>Austria</v>
      </c>
      <c r="C7" s="4">
        <f>IF(Count!B6="","",Count!B6)</f>
        <v>8</v>
      </c>
      <c r="D7" s="4">
        <f>IF(Count!C6="","",Count!C6)</f>
        <v>3</v>
      </c>
      <c r="E7" s="4">
        <f>IF(Count!D6="","",Count!D6)</f>
        <v>6</v>
      </c>
      <c r="F7" s="4">
        <f>IF(Count!E6="","",Count!E6)</f>
        <v>2</v>
      </c>
      <c r="G7" s="4" t="str">
        <f>IF(Count!F6="","",Count!F6)</f>
        <v/>
      </c>
      <c r="H7" s="4">
        <f>IF(Count!G6="","",Count!G6)</f>
        <v>5</v>
      </c>
      <c r="I7" s="4">
        <f>IF(Count!H6="","",Count!H6)</f>
        <v>11</v>
      </c>
      <c r="J7" s="4">
        <f>IF(Count!I6="","",Count!I6)</f>
        <v>47</v>
      </c>
      <c r="K7" s="4">
        <f>IF(Count!J6="","",Count!J6)</f>
        <v>15</v>
      </c>
      <c r="L7" s="4">
        <f>IF(Count!K6="","",Count!K6)</f>
        <v>7</v>
      </c>
      <c r="M7" s="4">
        <f>IF(Count!L6="","",Count!L6)</f>
        <v>18</v>
      </c>
      <c r="N7" s="4">
        <f>IF(Count!M6="","",Count!M6)</f>
        <v>29</v>
      </c>
      <c r="O7" s="4">
        <f>IF(Count!N6="","",Count!N6)</f>
        <v>4</v>
      </c>
      <c r="P7" s="4">
        <f>IF(Count!O6="","",Count!O6)</f>
        <v>41</v>
      </c>
      <c r="Q7" s="4">
        <f>IF(Count!P6="","",Count!P6)</f>
        <v>17</v>
      </c>
      <c r="R7" s="4">
        <f>IF(Count!Q6="","",Count!Q6)</f>
        <v>12</v>
      </c>
      <c r="S7" s="4">
        <f>IF(Count!R6="","",Count!R6)</f>
        <v>41</v>
      </c>
      <c r="T7" s="4">
        <f>IF(Count!S6="","",Count!S6)</f>
        <v>49</v>
      </c>
      <c r="U7" s="4">
        <f>IF(Count!T6="","",Count!T6)</f>
        <v>6</v>
      </c>
      <c r="V7" s="4">
        <f>IF(Count!U6="","",Count!U6)</f>
        <v>49</v>
      </c>
      <c r="W7" s="4">
        <f>IF(Count!V6="","",Count!V6)</f>
        <v>31</v>
      </c>
      <c r="X7" s="4">
        <f>IF(Count!W6="","",Count!W6)</f>
        <v>11</v>
      </c>
      <c r="Y7" s="4">
        <f>IF(Count!X6="","",Count!X6)</f>
        <v>24</v>
      </c>
      <c r="Z7" s="4">
        <f>IF(Count!Y6="","",Count!Y6)</f>
        <v>40</v>
      </c>
      <c r="AA7" s="4">
        <f>IF(Count!Z6="","",Count!Z6)</f>
        <v>30</v>
      </c>
      <c r="AB7" s="4">
        <f>IF(Count!AA6="","",Count!AA6)</f>
        <v>37</v>
      </c>
      <c r="AC7" s="4">
        <f>IF(Count!AB6="","",Count!AB6)</f>
        <v>11</v>
      </c>
      <c r="AD7" s="4">
        <f>IF(Count!AC6="","",Count!AC6)</f>
        <v>13</v>
      </c>
      <c r="AE7" s="4">
        <f>IF(Count!AD6="","",Count!AD6)</f>
        <v>31</v>
      </c>
      <c r="AF7" s="4">
        <f>IF(Count!AE6="","",Count!AE6)</f>
        <v>23</v>
      </c>
      <c r="AG7" s="4">
        <f>IF(Count!AF6="","",Count!AF6)</f>
        <v>8</v>
      </c>
      <c r="AH7" s="4">
        <f>IF(Count!AG6="","",Count!AG6)</f>
        <v>18</v>
      </c>
      <c r="AI7" s="4">
        <f>IF(Count!AH6="","",Count!AH6)</f>
        <v>7</v>
      </c>
      <c r="AJ7" s="4">
        <f>IF(Count!AI6="","",Count!AI6)</f>
        <v>1</v>
      </c>
      <c r="AK7" s="4">
        <f>IF(Count!AJ6="","",Count!AJ6)</f>
        <v>47</v>
      </c>
      <c r="AL7" s="4">
        <f>IF(Count!AK6="","",Count!AK6)</f>
        <v>45</v>
      </c>
      <c r="AM7" s="4">
        <f>IF(Count!AL6="","",Count!AL6)</f>
        <v>14</v>
      </c>
      <c r="AN7" s="4">
        <f>IF(Count!AM6="","",Count!AM6)</f>
        <v>37</v>
      </c>
      <c r="AO7" s="4">
        <f>IF(Count!AN6="","",Count!AN6)</f>
        <v>14</v>
      </c>
      <c r="AP7" s="4">
        <f>IF(Count!AO6="","",Count!AO6)</f>
        <v>14</v>
      </c>
      <c r="AQ7" s="4">
        <f>IF(Count!AP6="","",Count!AP6)</f>
        <v>6</v>
      </c>
      <c r="AR7" s="4">
        <f>IF(Count!AQ6="","",Count!AQ6)</f>
        <v>6</v>
      </c>
      <c r="AS7" s="4">
        <f>IF(Count!AR6="","",Count!AR6)</f>
        <v>2</v>
      </c>
      <c r="AT7" s="4">
        <f>IF(Count!AS6="","",Count!AS6)</f>
        <v>4</v>
      </c>
      <c r="AU7" s="4">
        <f>IF(Count!AT6="","",Count!AT6)</f>
        <v>17</v>
      </c>
      <c r="AV7" s="4">
        <f>IF(Count!AU6="","",Count!AU6)</f>
        <v>43</v>
      </c>
      <c r="AW7" s="4">
        <f>IF(Count!AV6="","",Count!AV6)</f>
        <v>47</v>
      </c>
      <c r="AX7" s="4">
        <f>IF(Count!AW6="","",Count!AW6)</f>
        <v>47</v>
      </c>
      <c r="AY7" s="4">
        <f>IF(Count!AX6="","",Count!AX6)</f>
        <v>26</v>
      </c>
      <c r="AZ7" s="4">
        <f>IF(Count!AY6="","",Count!AY6)</f>
        <v>9</v>
      </c>
      <c r="BA7" s="4">
        <f>IF(Count!AZ6="","",Count!AZ6)</f>
        <v>47</v>
      </c>
      <c r="BB7" s="4">
        <f>IF(Count!BA6="","",Count!BA6)</f>
        <v>22</v>
      </c>
    </row>
    <row r="8" spans="1:54" x14ac:dyDescent="0.25">
      <c r="A8">
        <f>Count!BE7</f>
        <v>41</v>
      </c>
      <c r="B8" t="str">
        <f>Count!A7</f>
        <v>Azerbaijan</v>
      </c>
      <c r="C8" s="4">
        <f>IF(Count!B7="","",Count!B7)</f>
        <v>15</v>
      </c>
      <c r="D8" s="4">
        <f>IF(Count!C7="","",Count!C7)</f>
        <v>3</v>
      </c>
      <c r="E8" s="4">
        <f>IF(Count!D7="","",Count!D7)</f>
        <v>15</v>
      </c>
      <c r="F8" s="4">
        <f>IF(Count!E7="","",Count!E7)</f>
        <v>5</v>
      </c>
      <c r="G8" s="4">
        <f>IF(Count!F7="","",Count!F7)</f>
        <v>8</v>
      </c>
      <c r="H8" s="4" t="str">
        <f>IF(Count!G7="","",Count!G7)</f>
        <v/>
      </c>
      <c r="I8" s="4">
        <f>IF(Count!H7="","",Count!H7)</f>
        <v>10</v>
      </c>
      <c r="J8" s="4">
        <f>IF(Count!I7="","",Count!I7)</f>
        <v>13</v>
      </c>
      <c r="K8" s="4">
        <f>IF(Count!J7="","",Count!J7)</f>
        <v>8</v>
      </c>
      <c r="L8" s="4">
        <f>IF(Count!K7="","",Count!K7)</f>
        <v>10</v>
      </c>
      <c r="M8" s="4">
        <f>IF(Count!L7="","",Count!L7)</f>
        <v>12</v>
      </c>
      <c r="N8" s="4">
        <f>IF(Count!M7="","",Count!M7)</f>
        <v>14</v>
      </c>
      <c r="O8" s="4">
        <f>IF(Count!N7="","",Count!N7)</f>
        <v>8</v>
      </c>
      <c r="P8" s="4">
        <f>IF(Count!O7="","",Count!O7)</f>
        <v>13</v>
      </c>
      <c r="Q8" s="4">
        <f>IF(Count!P7="","",Count!P7)</f>
        <v>14</v>
      </c>
      <c r="R8" s="4">
        <f>IF(Count!Q7="","",Count!Q7)</f>
        <v>11</v>
      </c>
      <c r="S8" s="4">
        <f>IF(Count!R7="","",Count!R7)</f>
        <v>15</v>
      </c>
      <c r="T8" s="4">
        <f>IF(Count!S7="","",Count!S7)</f>
        <v>14</v>
      </c>
      <c r="U8" s="4">
        <f>IF(Count!T7="","",Count!T7)</f>
        <v>13</v>
      </c>
      <c r="V8" s="4">
        <f>IF(Count!U7="","",Count!U7)</f>
        <v>12</v>
      </c>
      <c r="W8" s="4">
        <f>IF(Count!V7="","",Count!V7)</f>
        <v>16</v>
      </c>
      <c r="X8" s="4">
        <f>IF(Count!W7="","",Count!W7)</f>
        <v>14</v>
      </c>
      <c r="Y8" s="4">
        <f>IF(Count!X7="","",Count!X7)</f>
        <v>16</v>
      </c>
      <c r="Z8" s="4">
        <f>IF(Count!Y7="","",Count!Y7)</f>
        <v>14</v>
      </c>
      <c r="AA8" s="4">
        <f>IF(Count!Z7="","",Count!Z7)</f>
        <v>14</v>
      </c>
      <c r="AB8" s="4">
        <f>IF(Count!AA7="","",Count!AA7)</f>
        <v>8</v>
      </c>
      <c r="AC8" s="4">
        <f>IF(Count!AB7="","",Count!AB7)</f>
        <v>15</v>
      </c>
      <c r="AD8" s="4">
        <f>IF(Count!AC7="","",Count!AC7)</f>
        <v>14</v>
      </c>
      <c r="AE8" s="4" t="str">
        <f>IF(Count!AD7="","",Count!AD7)</f>
        <v/>
      </c>
      <c r="AF8" s="4">
        <f>IF(Count!AE7="","",Count!AE7)</f>
        <v>14</v>
      </c>
      <c r="AG8" s="4">
        <f>IF(Count!AF7="","",Count!AF7)</f>
        <v>15</v>
      </c>
      <c r="AH8" s="4" t="str">
        <f>IF(Count!AG7="","",Count!AG7)</f>
        <v/>
      </c>
      <c r="AI8" s="4">
        <f>IF(Count!AH7="","",Count!AH7)</f>
        <v>13</v>
      </c>
      <c r="AJ8" s="4" t="str">
        <f>IF(Count!AI7="","",Count!AI7)</f>
        <v/>
      </c>
      <c r="AK8" s="4">
        <f>IF(Count!AJ7="","",Count!AJ7)</f>
        <v>15</v>
      </c>
      <c r="AL8" s="4">
        <f>IF(Count!AK7="","",Count!AK7)</f>
        <v>16</v>
      </c>
      <c r="AM8" s="4">
        <f>IF(Count!AL7="","",Count!AL7)</f>
        <v>13</v>
      </c>
      <c r="AN8" s="4">
        <f>IF(Count!AM7="","",Count!AM7)</f>
        <v>12</v>
      </c>
      <c r="AO8" s="4">
        <f>IF(Count!AN7="","",Count!AN7)</f>
        <v>12</v>
      </c>
      <c r="AP8" s="4">
        <f>IF(Count!AO7="","",Count!AO7)</f>
        <v>14</v>
      </c>
      <c r="AQ8" s="4">
        <f>IF(Count!AP7="","",Count!AP7)</f>
        <v>14</v>
      </c>
      <c r="AR8" s="4">
        <f>IF(Count!AQ7="","",Count!AQ7)</f>
        <v>11</v>
      </c>
      <c r="AS8" s="4" t="str">
        <f>IF(Count!AR7="","",Count!AR7)</f>
        <v/>
      </c>
      <c r="AT8" s="4">
        <f>IF(Count!AS7="","",Count!AS7)</f>
        <v>5</v>
      </c>
      <c r="AU8" s="4">
        <f>IF(Count!AT7="","",Count!AT7)</f>
        <v>14</v>
      </c>
      <c r="AV8" s="4">
        <f>IF(Count!AU7="","",Count!AU7)</f>
        <v>16</v>
      </c>
      <c r="AW8" s="4">
        <f>IF(Count!AV7="","",Count!AV7)</f>
        <v>14</v>
      </c>
      <c r="AX8" s="4">
        <f>IF(Count!AW7="","",Count!AW7)</f>
        <v>14</v>
      </c>
      <c r="AY8" s="4">
        <f>IF(Count!AX7="","",Count!AX7)</f>
        <v>7</v>
      </c>
      <c r="AZ8" s="4">
        <f>IF(Count!AY7="","",Count!AY7)</f>
        <v>12</v>
      </c>
      <c r="BA8" s="4">
        <f>IF(Count!AZ7="","",Count!AZ7)</f>
        <v>9</v>
      </c>
      <c r="BB8" s="4" t="str">
        <f>IF(Count!BA7="","",Count!BA7)</f>
        <v/>
      </c>
    </row>
    <row r="9" spans="1:54" x14ac:dyDescent="0.25">
      <c r="A9">
        <f>Count!BE8</f>
        <v>39</v>
      </c>
      <c r="B9" t="str">
        <f>Count!A8</f>
        <v>Belarus</v>
      </c>
      <c r="C9" s="4">
        <f>IF(Count!B8="","",Count!B8)</f>
        <v>13</v>
      </c>
      <c r="D9" s="4">
        <f>IF(Count!C8="","",Count!C8)</f>
        <v>6</v>
      </c>
      <c r="E9" s="4">
        <f>IF(Count!D8="","",Count!D8)</f>
        <v>8</v>
      </c>
      <c r="F9" s="4">
        <f>IF(Count!E8="","",Count!E8)</f>
        <v>2</v>
      </c>
      <c r="G9" s="4">
        <f>IF(Count!F8="","",Count!F8)</f>
        <v>11</v>
      </c>
      <c r="H9" s="4">
        <f>IF(Count!G8="","",Count!G8)</f>
        <v>4</v>
      </c>
      <c r="I9" s="4" t="str">
        <f>IF(Count!H8="","",Count!H8)</f>
        <v/>
      </c>
      <c r="J9" s="4">
        <f>IF(Count!I8="","",Count!I8)</f>
        <v>15</v>
      </c>
      <c r="K9" s="4">
        <f>IF(Count!J8="","",Count!J8)</f>
        <v>9</v>
      </c>
      <c r="L9" s="4">
        <f>IF(Count!K8="","",Count!K8)</f>
        <v>13</v>
      </c>
      <c r="M9" s="4">
        <f>IF(Count!L8="","",Count!L8)</f>
        <v>12</v>
      </c>
      <c r="N9" s="4">
        <f>IF(Count!M8="","",Count!M8)</f>
        <v>11</v>
      </c>
      <c r="O9" s="4">
        <f>IF(Count!N8="","",Count!N8)</f>
        <v>5</v>
      </c>
      <c r="P9" s="4">
        <f>IF(Count!O8="","",Count!O8)</f>
        <v>14</v>
      </c>
      <c r="Q9" s="4">
        <f>IF(Count!P8="","",Count!P8)</f>
        <v>15</v>
      </c>
      <c r="R9" s="4">
        <f>IF(Count!Q8="","",Count!Q8)</f>
        <v>18</v>
      </c>
      <c r="S9" s="4">
        <f>IF(Count!R8="","",Count!R8)</f>
        <v>13</v>
      </c>
      <c r="T9" s="4">
        <f>IF(Count!S8="","",Count!S8)</f>
        <v>11</v>
      </c>
      <c r="U9" s="4">
        <f>IF(Count!T8="","",Count!T8)</f>
        <v>10</v>
      </c>
      <c r="V9" s="4">
        <f>IF(Count!U8="","",Count!U8)</f>
        <v>11</v>
      </c>
      <c r="W9" s="4">
        <f>IF(Count!V8="","",Count!V8)</f>
        <v>12</v>
      </c>
      <c r="X9" s="4">
        <f>IF(Count!W8="","",Count!W8)</f>
        <v>9</v>
      </c>
      <c r="Y9" s="4">
        <f>IF(Count!X8="","",Count!X8)</f>
        <v>12</v>
      </c>
      <c r="Z9" s="4">
        <f>IF(Count!Y8="","",Count!Y8)</f>
        <v>13</v>
      </c>
      <c r="AA9" s="4">
        <f>IF(Count!Z8="","",Count!Z8)</f>
        <v>14</v>
      </c>
      <c r="AB9" s="4">
        <f>IF(Count!AA8="","",Count!AA8)</f>
        <v>5</v>
      </c>
      <c r="AC9" s="4">
        <f>IF(Count!AB8="","",Count!AB8)</f>
        <v>13</v>
      </c>
      <c r="AD9" s="4">
        <f>IF(Count!AC8="","",Count!AC8)</f>
        <v>15</v>
      </c>
      <c r="AE9" s="4" t="str">
        <f>IF(Count!AD8="","",Count!AD8)</f>
        <v/>
      </c>
      <c r="AF9" s="4">
        <f>IF(Count!AE8="","",Count!AE8)</f>
        <v>15</v>
      </c>
      <c r="AG9" s="4">
        <f>IF(Count!AF8="","",Count!AF8)</f>
        <v>12</v>
      </c>
      <c r="AH9" s="4">
        <f>IF(Count!AG8="","",Count!AG8)</f>
        <v>3</v>
      </c>
      <c r="AI9" s="4">
        <f>IF(Count!AH8="","",Count!AH8)</f>
        <v>7</v>
      </c>
      <c r="AJ9" s="4" t="str">
        <f>IF(Count!AI8="","",Count!AI8)</f>
        <v/>
      </c>
      <c r="AK9" s="4">
        <f>IF(Count!AJ8="","",Count!AJ8)</f>
        <v>14</v>
      </c>
      <c r="AL9" s="4">
        <f>IF(Count!AK8="","",Count!AK8)</f>
        <v>13</v>
      </c>
      <c r="AM9" s="4">
        <f>IF(Count!AL8="","",Count!AL8)</f>
        <v>10</v>
      </c>
      <c r="AN9" s="4">
        <f>IF(Count!AM8="","",Count!AM8)</f>
        <v>12</v>
      </c>
      <c r="AO9" s="4">
        <f>IF(Count!AN8="","",Count!AN8)</f>
        <v>14</v>
      </c>
      <c r="AP9" s="4">
        <f>IF(Count!AO8="","",Count!AO8)</f>
        <v>10</v>
      </c>
      <c r="AQ9" s="4">
        <f>IF(Count!AP8="","",Count!AP8)</f>
        <v>4</v>
      </c>
      <c r="AR9" s="4">
        <f>IF(Count!AQ8="","",Count!AQ8)</f>
        <v>12</v>
      </c>
      <c r="AS9" s="4">
        <f>IF(Count!AR8="","",Count!AR8)</f>
        <v>3</v>
      </c>
      <c r="AT9" s="4">
        <f>IF(Count!AS8="","",Count!AS8)</f>
        <v>4</v>
      </c>
      <c r="AU9" s="4">
        <f>IF(Count!AT8="","",Count!AT8)</f>
        <v>13</v>
      </c>
      <c r="AV9" s="4">
        <f>IF(Count!AU8="","",Count!AU8)</f>
        <v>9</v>
      </c>
      <c r="AW9" s="4">
        <f>IF(Count!AV8="","",Count!AV8)</f>
        <v>12</v>
      </c>
      <c r="AX9" s="4">
        <f>IF(Count!AW8="","",Count!AW8)</f>
        <v>13</v>
      </c>
      <c r="AY9" s="4">
        <f>IF(Count!AX8="","",Count!AX8)</f>
        <v>9</v>
      </c>
      <c r="AZ9" s="4">
        <f>IF(Count!AY8="","",Count!AY8)</f>
        <v>15</v>
      </c>
      <c r="BA9" s="4">
        <f>IF(Count!AZ8="","",Count!AZ8)</f>
        <v>11</v>
      </c>
      <c r="BB9" s="4" t="str">
        <f>IF(Count!BA8="","",Count!BA8)</f>
        <v/>
      </c>
    </row>
    <row r="10" spans="1:54" x14ac:dyDescent="0.25">
      <c r="A10">
        <f>Count!BE9</f>
        <v>6</v>
      </c>
      <c r="B10" t="str">
        <f>Count!A9</f>
        <v>Belgium</v>
      </c>
      <c r="C10" s="4">
        <f>IF(Count!B9="","",Count!B9)</f>
        <v>15</v>
      </c>
      <c r="D10" s="4">
        <f>IF(Count!C9="","",Count!C9)</f>
        <v>5</v>
      </c>
      <c r="E10" s="4">
        <f>IF(Count!D9="","",Count!D9)</f>
        <v>11</v>
      </c>
      <c r="F10" s="4">
        <f>IF(Count!E9="","",Count!E9)</f>
        <v>6</v>
      </c>
      <c r="G10" s="4">
        <f>IF(Count!F9="","",Count!F9)</f>
        <v>49</v>
      </c>
      <c r="H10" s="4">
        <f>IF(Count!G9="","",Count!G9)</f>
        <v>9</v>
      </c>
      <c r="I10" s="4">
        <f>IF(Count!H9="","",Count!H9)</f>
        <v>15</v>
      </c>
      <c r="J10" s="4" t="str">
        <f>IF(Count!I9="","",Count!I9)</f>
        <v/>
      </c>
      <c r="K10" s="4">
        <f>IF(Count!J9="","",Count!J9)</f>
        <v>15</v>
      </c>
      <c r="L10" s="4">
        <f>IF(Count!K9="","",Count!K9)</f>
        <v>9</v>
      </c>
      <c r="M10" s="4">
        <f>IF(Count!L9="","",Count!L9)</f>
        <v>16</v>
      </c>
      <c r="N10" s="4">
        <f>IF(Count!M9="","",Count!M9)</f>
        <v>31</v>
      </c>
      <c r="O10" s="4">
        <f>IF(Count!N9="","",Count!N9)</f>
        <v>6</v>
      </c>
      <c r="P10" s="4">
        <f>IF(Count!O9="","",Count!O9)</f>
        <v>45</v>
      </c>
      <c r="Q10" s="4">
        <f>IF(Count!P9="","",Count!P9)</f>
        <v>21</v>
      </c>
      <c r="R10" s="4">
        <f>IF(Count!Q9="","",Count!Q9)</f>
        <v>15</v>
      </c>
      <c r="S10" s="4">
        <f>IF(Count!R9="","",Count!R9)</f>
        <v>50</v>
      </c>
      <c r="T10" s="4">
        <f>IF(Count!S9="","",Count!S9)</f>
        <v>55</v>
      </c>
      <c r="U10" s="4">
        <f>IF(Count!T9="","",Count!T9)</f>
        <v>8</v>
      </c>
      <c r="V10" s="4">
        <f>IF(Count!U9="","",Count!U9)</f>
        <v>56</v>
      </c>
      <c r="W10" s="4">
        <f>IF(Count!V9="","",Count!V9)</f>
        <v>35</v>
      </c>
      <c r="X10" s="4">
        <f>IF(Count!W9="","",Count!W9)</f>
        <v>11</v>
      </c>
      <c r="Y10" s="4">
        <f>IF(Count!X9="","",Count!X9)</f>
        <v>26</v>
      </c>
      <c r="Z10" s="4">
        <f>IF(Count!Y9="","",Count!Y9)</f>
        <v>48</v>
      </c>
      <c r="AA10" s="4">
        <f>IF(Count!Z9="","",Count!Z9)</f>
        <v>38</v>
      </c>
      <c r="AB10" s="4">
        <f>IF(Count!AA9="","",Count!AA9)</f>
        <v>43</v>
      </c>
      <c r="AC10" s="4">
        <f>IF(Count!AB9="","",Count!AB9)</f>
        <v>18</v>
      </c>
      <c r="AD10" s="4">
        <f>IF(Count!AC9="","",Count!AC9)</f>
        <v>12</v>
      </c>
      <c r="AE10" s="4">
        <f>IF(Count!AD9="","",Count!AD9)</f>
        <v>36</v>
      </c>
      <c r="AF10" s="4">
        <f>IF(Count!AE9="","",Count!AE9)</f>
        <v>23</v>
      </c>
      <c r="AG10" s="4">
        <f>IF(Count!AF9="","",Count!AF9)</f>
        <v>16</v>
      </c>
      <c r="AH10" s="4">
        <f>IF(Count!AG9="","",Count!AG9)</f>
        <v>24</v>
      </c>
      <c r="AI10" s="4">
        <f>IF(Count!AH9="","",Count!AH9)</f>
        <v>11</v>
      </c>
      <c r="AJ10" s="4">
        <f>IF(Count!AI9="","",Count!AI9)</f>
        <v>1</v>
      </c>
      <c r="AK10" s="4">
        <f>IF(Count!AJ9="","",Count!AJ9)</f>
        <v>54</v>
      </c>
      <c r="AL10" s="4">
        <f>IF(Count!AK9="","",Count!AK9)</f>
        <v>50</v>
      </c>
      <c r="AM10" s="4">
        <f>IF(Count!AL9="","",Count!AL9)</f>
        <v>17</v>
      </c>
      <c r="AN10" s="4">
        <f>IF(Count!AM9="","",Count!AM9)</f>
        <v>44</v>
      </c>
      <c r="AO10" s="4">
        <f>IF(Count!AN9="","",Count!AN9)</f>
        <v>16</v>
      </c>
      <c r="AP10" s="4">
        <f>IF(Count!AO9="","",Count!AO9)</f>
        <v>18</v>
      </c>
      <c r="AQ10" s="4">
        <f>IF(Count!AP9="","",Count!AP9)</f>
        <v>7</v>
      </c>
      <c r="AR10" s="4">
        <f>IF(Count!AQ9="","",Count!AQ9)</f>
        <v>10</v>
      </c>
      <c r="AS10" s="4">
        <f>IF(Count!AR9="","",Count!AR9)</f>
        <v>3</v>
      </c>
      <c r="AT10" s="4">
        <f>IF(Count!AS9="","",Count!AS9)</f>
        <v>5</v>
      </c>
      <c r="AU10" s="4">
        <f>IF(Count!AT9="","",Count!AT9)</f>
        <v>21</v>
      </c>
      <c r="AV10" s="4">
        <f>IF(Count!AU9="","",Count!AU9)</f>
        <v>54</v>
      </c>
      <c r="AW10" s="4">
        <f>IF(Count!AV9="","",Count!AV9)</f>
        <v>54</v>
      </c>
      <c r="AX10" s="4">
        <f>IF(Count!AW9="","",Count!AW9)</f>
        <v>51</v>
      </c>
      <c r="AY10" s="4">
        <f>IF(Count!AX9="","",Count!AX9)</f>
        <v>28</v>
      </c>
      <c r="AZ10" s="4">
        <f>IF(Count!AY9="","",Count!AY9)</f>
        <v>13</v>
      </c>
      <c r="BA10" s="4">
        <f>IF(Count!AZ9="","",Count!AZ9)</f>
        <v>54</v>
      </c>
      <c r="BB10" s="4">
        <f>IF(Count!BA9="","",Count!BA9)</f>
        <v>27</v>
      </c>
    </row>
    <row r="11" spans="1:54" x14ac:dyDescent="0.25">
      <c r="A11">
        <f>Count!BE10</f>
        <v>30</v>
      </c>
      <c r="B11" t="str">
        <f>Count!A10</f>
        <v>Bosnia &amp; Herzegovina</v>
      </c>
      <c r="C11" s="4">
        <f>IF(Count!B10="","",Count!B10)</f>
        <v>12</v>
      </c>
      <c r="D11" s="4">
        <f>IF(Count!C10="","",Count!C10)</f>
        <v>10</v>
      </c>
      <c r="E11" s="4">
        <f>IF(Count!D10="","",Count!D10)</f>
        <v>9</v>
      </c>
      <c r="F11" s="4" t="str">
        <f>IF(Count!E10="","",Count!E10)</f>
        <v/>
      </c>
      <c r="G11" s="4">
        <f>IF(Count!F10="","",Count!F10)</f>
        <v>16</v>
      </c>
      <c r="H11" s="4">
        <f>IF(Count!G10="","",Count!G10)</f>
        <v>7</v>
      </c>
      <c r="I11" s="4">
        <f>IF(Count!H10="","",Count!H10)</f>
        <v>15</v>
      </c>
      <c r="J11" s="4">
        <f>IF(Count!I10="","",Count!I10)</f>
        <v>20</v>
      </c>
      <c r="K11" s="4" t="str">
        <f>IF(Count!J10="","",Count!J10)</f>
        <v/>
      </c>
      <c r="L11" s="4">
        <f>IF(Count!K10="","",Count!K10)</f>
        <v>12</v>
      </c>
      <c r="M11" s="4">
        <f>IF(Count!L10="","",Count!L10)</f>
        <v>22</v>
      </c>
      <c r="N11" s="4">
        <f>IF(Count!M10="","",Count!M10)</f>
        <v>21</v>
      </c>
      <c r="O11" s="4">
        <f>IF(Count!N10="","",Count!N10)</f>
        <v>5</v>
      </c>
      <c r="P11" s="4">
        <f>IF(Count!O10="","",Count!O10)</f>
        <v>18</v>
      </c>
      <c r="Q11" s="4">
        <f>IF(Count!P10="","",Count!P10)</f>
        <v>22</v>
      </c>
      <c r="R11" s="4">
        <f>IF(Count!Q10="","",Count!Q10)</f>
        <v>16</v>
      </c>
      <c r="S11" s="4">
        <f>IF(Count!R10="","",Count!R10)</f>
        <v>19</v>
      </c>
      <c r="T11" s="4">
        <f>IF(Count!S10="","",Count!S10)</f>
        <v>23</v>
      </c>
      <c r="U11" s="4">
        <f>IF(Count!T10="","",Count!T10)</f>
        <v>5</v>
      </c>
      <c r="V11" s="4">
        <f>IF(Count!U10="","",Count!U10)</f>
        <v>22</v>
      </c>
      <c r="W11" s="4">
        <f>IF(Count!V10="","",Count!V10)</f>
        <v>22</v>
      </c>
      <c r="X11" s="4">
        <f>IF(Count!W10="","",Count!W10)</f>
        <v>8</v>
      </c>
      <c r="Y11" s="4">
        <f>IF(Count!X10="","",Count!X10)</f>
        <v>22</v>
      </c>
      <c r="Z11" s="4">
        <f>IF(Count!Y10="","",Count!Y10)</f>
        <v>19</v>
      </c>
      <c r="AA11" s="4">
        <f>IF(Count!Z10="","",Count!Z10)</f>
        <v>18</v>
      </c>
      <c r="AB11" s="4">
        <f>IF(Count!AA10="","",Count!AA10)</f>
        <v>5</v>
      </c>
      <c r="AC11" s="4">
        <f>IF(Count!AB10="","",Count!AB10)</f>
        <v>15</v>
      </c>
      <c r="AD11" s="4">
        <f>IF(Count!AC10="","",Count!AC10)</f>
        <v>15</v>
      </c>
      <c r="AE11" s="4">
        <f>IF(Count!AD10="","",Count!AD10)</f>
        <v>1</v>
      </c>
      <c r="AF11" s="4">
        <f>IF(Count!AE10="","",Count!AE10)</f>
        <v>23</v>
      </c>
      <c r="AG11" s="4">
        <f>IF(Count!AF10="","",Count!AF10)</f>
        <v>11</v>
      </c>
      <c r="AH11" s="4">
        <f>IF(Count!AG10="","",Count!AG10)</f>
        <v>5</v>
      </c>
      <c r="AI11" s="4">
        <f>IF(Count!AH10="","",Count!AH10)</f>
        <v>7</v>
      </c>
      <c r="AJ11" s="4" t="str">
        <f>IF(Count!AI10="","",Count!AI10)</f>
        <v/>
      </c>
      <c r="AK11" s="4">
        <f>IF(Count!AJ10="","",Count!AJ10)</f>
        <v>22</v>
      </c>
      <c r="AL11" s="4">
        <f>IF(Count!AK10="","",Count!AK10)</f>
        <v>20</v>
      </c>
      <c r="AM11" s="4">
        <f>IF(Count!AL10="","",Count!AL10)</f>
        <v>18</v>
      </c>
      <c r="AN11" s="4">
        <f>IF(Count!AM10="","",Count!AM10)</f>
        <v>21</v>
      </c>
      <c r="AO11" s="4">
        <f>IF(Count!AN10="","",Count!AN10)</f>
        <v>17</v>
      </c>
      <c r="AP11" s="4">
        <f>IF(Count!AO10="","",Count!AO10)</f>
        <v>18</v>
      </c>
      <c r="AQ11" s="4">
        <f>IF(Count!AP10="","",Count!AP10)</f>
        <v>5</v>
      </c>
      <c r="AR11" s="4">
        <f>IF(Count!AQ10="","",Count!AQ10)</f>
        <v>8</v>
      </c>
      <c r="AS11" s="4">
        <f>IF(Count!AR10="","",Count!AR10)</f>
        <v>5</v>
      </c>
      <c r="AT11" s="4">
        <f>IF(Count!AS10="","",Count!AS10)</f>
        <v>9</v>
      </c>
      <c r="AU11" s="4">
        <f>IF(Count!AT10="","",Count!AT10)</f>
        <v>22</v>
      </c>
      <c r="AV11" s="4">
        <f>IF(Count!AU10="","",Count!AU10)</f>
        <v>21</v>
      </c>
      <c r="AW11" s="4">
        <f>IF(Count!AV10="","",Count!AV10)</f>
        <v>23</v>
      </c>
      <c r="AX11" s="4">
        <f>IF(Count!AW10="","",Count!AW10)</f>
        <v>17</v>
      </c>
      <c r="AY11" s="4">
        <f>IF(Count!AX10="","",Count!AX10)</f>
        <v>21</v>
      </c>
      <c r="AZ11" s="4">
        <f>IF(Count!AY10="","",Count!AY10)</f>
        <v>14</v>
      </c>
      <c r="BA11" s="4">
        <f>IF(Count!AZ10="","",Count!AZ10)</f>
        <v>22</v>
      </c>
      <c r="BB11" s="4" t="str">
        <f>IF(Count!BA10="","",Count!BA10)</f>
        <v/>
      </c>
    </row>
    <row r="12" spans="1:54" x14ac:dyDescent="0.25">
      <c r="A12">
        <f>Count!BE11</f>
        <v>44</v>
      </c>
      <c r="B12" t="str">
        <f>Count!A11</f>
        <v>Bulgaria</v>
      </c>
      <c r="C12" s="4">
        <f>IF(Count!B11="","",Count!B11)</f>
        <v>9</v>
      </c>
      <c r="D12" s="4">
        <f>IF(Count!C11="","",Count!C11)</f>
        <v>5</v>
      </c>
      <c r="E12" s="4">
        <f>IF(Count!D11="","",Count!D11)</f>
        <v>8</v>
      </c>
      <c r="F12" s="4">
        <f>IF(Count!E11="","",Count!E11)</f>
        <v>3</v>
      </c>
      <c r="G12" s="4">
        <f>IF(Count!F11="","",Count!F11)</f>
        <v>7</v>
      </c>
      <c r="H12" s="4">
        <f>IF(Count!G11="","",Count!G11)</f>
        <v>4</v>
      </c>
      <c r="I12" s="4">
        <f>IF(Count!H11="","",Count!H11)</f>
        <v>12</v>
      </c>
      <c r="J12" s="4">
        <f>IF(Count!I11="","",Count!I11)</f>
        <v>9</v>
      </c>
      <c r="K12" s="4">
        <f>IF(Count!J11="","",Count!J11)</f>
        <v>7</v>
      </c>
      <c r="L12" s="4" t="str">
        <f>IF(Count!K11="","",Count!K11)</f>
        <v/>
      </c>
      <c r="M12" s="4">
        <f>IF(Count!L11="","",Count!L11)</f>
        <v>10</v>
      </c>
      <c r="N12" s="4">
        <f>IF(Count!M11="","",Count!M11)</f>
        <v>9</v>
      </c>
      <c r="O12" s="4">
        <f>IF(Count!N11="","",Count!N11)</f>
        <v>6</v>
      </c>
      <c r="P12" s="4">
        <f>IF(Count!O11="","",Count!O11)</f>
        <v>11</v>
      </c>
      <c r="Q12" s="4">
        <f>IF(Count!P11="","",Count!P11)</f>
        <v>9</v>
      </c>
      <c r="R12" s="4">
        <f>IF(Count!Q11="","",Count!Q11)</f>
        <v>13</v>
      </c>
      <c r="S12" s="4">
        <f>IF(Count!R11="","",Count!R11)</f>
        <v>7</v>
      </c>
      <c r="T12" s="4">
        <f>IF(Count!S11="","",Count!S11)</f>
        <v>11</v>
      </c>
      <c r="U12" s="4">
        <f>IF(Count!T11="","",Count!T11)</f>
        <v>9</v>
      </c>
      <c r="V12" s="4">
        <f>IF(Count!U11="","",Count!U11)</f>
        <v>11</v>
      </c>
      <c r="W12" s="4">
        <f>IF(Count!V11="","",Count!V11)</f>
        <v>7</v>
      </c>
      <c r="X12" s="4">
        <f>IF(Count!W11="","",Count!W11)</f>
        <v>8</v>
      </c>
      <c r="Y12" s="4">
        <f>IF(Count!X11="","",Count!X11)</f>
        <v>9</v>
      </c>
      <c r="Z12" s="4">
        <f>IF(Count!Y11="","",Count!Y11)</f>
        <v>10</v>
      </c>
      <c r="AA12" s="4">
        <f>IF(Count!Z11="","",Count!Z11)</f>
        <v>12</v>
      </c>
      <c r="AB12" s="4">
        <f>IF(Count!AA11="","",Count!AA11)</f>
        <v>4</v>
      </c>
      <c r="AC12" s="4">
        <f>IF(Count!AB11="","",Count!AB11)</f>
        <v>10</v>
      </c>
      <c r="AD12" s="4">
        <f>IF(Count!AC11="","",Count!AC11)</f>
        <v>11</v>
      </c>
      <c r="AE12" s="4" t="str">
        <f>IF(Count!AD11="","",Count!AD11)</f>
        <v/>
      </c>
      <c r="AF12" s="4">
        <f>IF(Count!AE11="","",Count!AE11)</f>
        <v>10</v>
      </c>
      <c r="AG12" s="4">
        <f>IF(Count!AF11="","",Count!AF11)</f>
        <v>7</v>
      </c>
      <c r="AH12" s="4">
        <f>IF(Count!AG11="","",Count!AG11)</f>
        <v>2</v>
      </c>
      <c r="AI12" s="4">
        <f>IF(Count!AH11="","",Count!AH11)</f>
        <v>5</v>
      </c>
      <c r="AJ12" s="4" t="str">
        <f>IF(Count!AI11="","",Count!AI11)</f>
        <v/>
      </c>
      <c r="AK12" s="4">
        <f>IF(Count!AJ11="","",Count!AJ11)</f>
        <v>10</v>
      </c>
      <c r="AL12" s="4">
        <f>IF(Count!AK11="","",Count!AK11)</f>
        <v>11</v>
      </c>
      <c r="AM12" s="4">
        <f>IF(Count!AL11="","",Count!AL11)</f>
        <v>7</v>
      </c>
      <c r="AN12" s="4">
        <f>IF(Count!AM11="","",Count!AM11)</f>
        <v>7</v>
      </c>
      <c r="AO12" s="4">
        <f>IF(Count!AN11="","",Count!AN11)</f>
        <v>9</v>
      </c>
      <c r="AP12" s="4">
        <f>IF(Count!AO11="","",Count!AO11)</f>
        <v>5</v>
      </c>
      <c r="AQ12" s="4">
        <f>IF(Count!AP11="","",Count!AP11)</f>
        <v>4</v>
      </c>
      <c r="AR12" s="4">
        <f>IF(Count!AQ11="","",Count!AQ11)</f>
        <v>8</v>
      </c>
      <c r="AS12" s="4">
        <f>IF(Count!AR11="","",Count!AR11)</f>
        <v>2</v>
      </c>
      <c r="AT12" s="4">
        <f>IF(Count!AS11="","",Count!AS11)</f>
        <v>2</v>
      </c>
      <c r="AU12" s="4">
        <f>IF(Count!AT11="","",Count!AT11)</f>
        <v>10</v>
      </c>
      <c r="AV12" s="4">
        <f>IF(Count!AU11="","",Count!AU11)</f>
        <v>7</v>
      </c>
      <c r="AW12" s="4">
        <f>IF(Count!AV11="","",Count!AV11)</f>
        <v>11</v>
      </c>
      <c r="AX12" s="4">
        <f>IF(Count!AW11="","",Count!AW11)</f>
        <v>12</v>
      </c>
      <c r="AY12" s="4">
        <f>IF(Count!AX11="","",Count!AX11)</f>
        <v>8</v>
      </c>
      <c r="AZ12" s="4">
        <f>IF(Count!AY11="","",Count!AY11)</f>
        <v>12</v>
      </c>
      <c r="BA12" s="4">
        <f>IF(Count!AZ11="","",Count!AZ11)</f>
        <v>10</v>
      </c>
      <c r="BB12" s="4" t="str">
        <f>IF(Count!BA11="","",Count!BA11)</f>
        <v/>
      </c>
    </row>
    <row r="13" spans="1:54" x14ac:dyDescent="0.25">
      <c r="A13">
        <f>Count!BE12</f>
        <v>24</v>
      </c>
      <c r="B13" t="str">
        <f>Count!A12</f>
        <v>Croatia</v>
      </c>
      <c r="C13" s="4">
        <f>IF(Count!B12="","",Count!B12)</f>
        <v>13</v>
      </c>
      <c r="D13" s="4">
        <f>IF(Count!C12="","",Count!C12)</f>
        <v>8</v>
      </c>
      <c r="E13" s="4">
        <f>IF(Count!D12="","",Count!D12)</f>
        <v>9</v>
      </c>
      <c r="F13" s="4">
        <f>IF(Count!E12="","",Count!E12)</f>
        <v>2</v>
      </c>
      <c r="G13" s="4">
        <f>IF(Count!F12="","",Count!F12)</f>
        <v>19</v>
      </c>
      <c r="H13" s="4">
        <f>IF(Count!G12="","",Count!G12)</f>
        <v>8</v>
      </c>
      <c r="I13" s="4">
        <f>IF(Count!H12="","",Count!H12)</f>
        <v>14</v>
      </c>
      <c r="J13" s="4">
        <f>IF(Count!I12="","",Count!I12)</f>
        <v>19</v>
      </c>
      <c r="K13" s="4">
        <f>IF(Count!J12="","",Count!J12)</f>
        <v>20</v>
      </c>
      <c r="L13" s="4">
        <f>IF(Count!K12="","",Count!K12)</f>
        <v>12</v>
      </c>
      <c r="M13" s="4" t="str">
        <f>IF(Count!L12="","",Count!L12)</f>
        <v/>
      </c>
      <c r="N13" s="4">
        <f>IF(Count!M12="","",Count!M12)</f>
        <v>24</v>
      </c>
      <c r="O13" s="4">
        <f>IF(Count!N12="","",Count!N12)</f>
        <v>7</v>
      </c>
      <c r="P13" s="4">
        <f>IF(Count!O12="","",Count!O12)</f>
        <v>22</v>
      </c>
      <c r="Q13" s="4">
        <f>IF(Count!P12="","",Count!P12)</f>
        <v>24</v>
      </c>
      <c r="R13" s="4">
        <f>IF(Count!Q12="","",Count!Q12)</f>
        <v>16</v>
      </c>
      <c r="S13" s="4">
        <f>IF(Count!R12="","",Count!R12)</f>
        <v>18</v>
      </c>
      <c r="T13" s="4">
        <f>IF(Count!S12="","",Count!S12)</f>
        <v>25</v>
      </c>
      <c r="U13" s="4">
        <f>IF(Count!T12="","",Count!T12)</f>
        <v>7</v>
      </c>
      <c r="V13" s="4">
        <f>IF(Count!U12="","",Count!U12)</f>
        <v>22</v>
      </c>
      <c r="W13" s="4">
        <f>IF(Count!V12="","",Count!V12)</f>
        <v>21</v>
      </c>
      <c r="X13" s="4">
        <f>IF(Count!W12="","",Count!W12)</f>
        <v>16</v>
      </c>
      <c r="Y13" s="4">
        <f>IF(Count!X12="","",Count!X12)</f>
        <v>22</v>
      </c>
      <c r="Z13" s="4">
        <f>IF(Count!Y12="","",Count!Y12)</f>
        <v>24</v>
      </c>
      <c r="AA13" s="4">
        <f>IF(Count!Z12="","",Count!Z12)</f>
        <v>20</v>
      </c>
      <c r="AB13" s="4">
        <f>IF(Count!AA12="","",Count!AA12)</f>
        <v>4</v>
      </c>
      <c r="AC13" s="4">
        <f>IF(Count!AB12="","",Count!AB12)</f>
        <v>16</v>
      </c>
      <c r="AD13" s="4">
        <f>IF(Count!AC12="","",Count!AC12)</f>
        <v>21</v>
      </c>
      <c r="AE13" s="4">
        <f>IF(Count!AD12="","",Count!AD12)</f>
        <v>1</v>
      </c>
      <c r="AF13" s="4">
        <f>IF(Count!AE12="","",Count!AE12)</f>
        <v>26</v>
      </c>
      <c r="AG13" s="4">
        <f>IF(Count!AF12="","",Count!AF12)</f>
        <v>11</v>
      </c>
      <c r="AH13" s="4">
        <f>IF(Count!AG12="","",Count!AG12)</f>
        <v>5</v>
      </c>
      <c r="AI13" s="4">
        <f>IF(Count!AH12="","",Count!AH12)</f>
        <v>7</v>
      </c>
      <c r="AJ13" s="4" t="str">
        <f>IF(Count!AI12="","",Count!AI12)</f>
        <v/>
      </c>
      <c r="AK13" s="4">
        <f>IF(Count!AJ12="","",Count!AJ12)</f>
        <v>25</v>
      </c>
      <c r="AL13" s="4">
        <f>IF(Count!AK12="","",Count!AK12)</f>
        <v>23</v>
      </c>
      <c r="AM13" s="4">
        <f>IF(Count!AL12="","",Count!AL12)</f>
        <v>19</v>
      </c>
      <c r="AN13" s="4">
        <f>IF(Count!AM12="","",Count!AM12)</f>
        <v>21</v>
      </c>
      <c r="AO13" s="4">
        <f>IF(Count!AN12="","",Count!AN12)</f>
        <v>16</v>
      </c>
      <c r="AP13" s="4">
        <f>IF(Count!AO12="","",Count!AO12)</f>
        <v>19</v>
      </c>
      <c r="AQ13" s="4">
        <f>IF(Count!AP12="","",Count!AP12)</f>
        <v>6</v>
      </c>
      <c r="AR13" s="4">
        <f>IF(Count!AQ12="","",Count!AQ12)</f>
        <v>11</v>
      </c>
      <c r="AS13" s="4">
        <f>IF(Count!AR12="","",Count!AR12)</f>
        <v>5</v>
      </c>
      <c r="AT13" s="4">
        <f>IF(Count!AS12="","",Count!AS12)</f>
        <v>6</v>
      </c>
      <c r="AU13" s="4">
        <f>IF(Count!AT12="","",Count!AT12)</f>
        <v>23</v>
      </c>
      <c r="AV13" s="4">
        <f>IF(Count!AU12="","",Count!AU12)</f>
        <v>22</v>
      </c>
      <c r="AW13" s="4">
        <f>IF(Count!AV12="","",Count!AV12)</f>
        <v>25</v>
      </c>
      <c r="AX13" s="4">
        <f>IF(Count!AW12="","",Count!AW12)</f>
        <v>21</v>
      </c>
      <c r="AY13" s="4">
        <f>IF(Count!AX12="","",Count!AX12)</f>
        <v>21</v>
      </c>
      <c r="AZ13" s="4">
        <f>IF(Count!AY12="","",Count!AY12)</f>
        <v>17</v>
      </c>
      <c r="BA13" s="4">
        <f>IF(Count!AZ12="","",Count!AZ12)</f>
        <v>22</v>
      </c>
      <c r="BB13" s="4" t="str">
        <f>IF(Count!BA12="","",Count!BA12)</f>
        <v/>
      </c>
    </row>
    <row r="14" spans="1:54" x14ac:dyDescent="0.25">
      <c r="A14">
        <f>Count!BE13</f>
        <v>19</v>
      </c>
      <c r="B14" t="str">
        <f>Count!A13</f>
        <v>Cyprus</v>
      </c>
      <c r="C14" s="4">
        <f>IF(Count!B13="","",Count!B13)</f>
        <v>14</v>
      </c>
      <c r="D14" s="4">
        <f>IF(Count!C13="","",Count!C13)</f>
        <v>5</v>
      </c>
      <c r="E14" s="4">
        <f>IF(Count!D13="","",Count!D13)</f>
        <v>8</v>
      </c>
      <c r="F14" s="4">
        <f>IF(Count!E13="","",Count!E13)</f>
        <v>5</v>
      </c>
      <c r="G14" s="4">
        <f>IF(Count!F13="","",Count!F13)</f>
        <v>32</v>
      </c>
      <c r="H14" s="4">
        <f>IF(Count!G13="","",Count!G13)</f>
        <v>11</v>
      </c>
      <c r="I14" s="4">
        <f>IF(Count!H13="","",Count!H13)</f>
        <v>13</v>
      </c>
      <c r="J14" s="4">
        <f>IF(Count!I13="","",Count!I13)</f>
        <v>33</v>
      </c>
      <c r="K14" s="4">
        <f>IF(Count!J13="","",Count!J13)</f>
        <v>18</v>
      </c>
      <c r="L14" s="4">
        <f>IF(Count!K13="","",Count!K13)</f>
        <v>10</v>
      </c>
      <c r="M14" s="4">
        <f>IF(Count!L13="","",Count!L13)</f>
        <v>24</v>
      </c>
      <c r="N14" s="4" t="str">
        <f>IF(Count!M13="","",Count!M13)</f>
        <v/>
      </c>
      <c r="O14" s="4">
        <f>IF(Count!N13="","",Count!N13)</f>
        <v>8</v>
      </c>
      <c r="P14" s="4">
        <f>IF(Count!O13="","",Count!O13)</f>
        <v>33</v>
      </c>
      <c r="Q14" s="4">
        <f>IF(Count!P13="","",Count!P13)</f>
        <v>21</v>
      </c>
      <c r="R14" s="4">
        <f>IF(Count!Q13="","",Count!Q13)</f>
        <v>15</v>
      </c>
      <c r="S14" s="4">
        <f>IF(Count!R13="","",Count!R13)</f>
        <v>30</v>
      </c>
      <c r="T14" s="4">
        <f>IF(Count!S13="","",Count!S13)</f>
        <v>32</v>
      </c>
      <c r="U14" s="4">
        <f>IF(Count!T13="","",Count!T13)</f>
        <v>8</v>
      </c>
      <c r="V14" s="4">
        <f>IF(Count!U13="","",Count!U13)</f>
        <v>32</v>
      </c>
      <c r="W14" s="4">
        <f>IF(Count!V13="","",Count!V13)</f>
        <v>30</v>
      </c>
      <c r="X14" s="4">
        <f>IF(Count!W13="","",Count!W13)</f>
        <v>13</v>
      </c>
      <c r="Y14" s="4">
        <f>IF(Count!X13="","",Count!X13)</f>
        <v>28</v>
      </c>
      <c r="Z14" s="4">
        <f>IF(Count!Y13="","",Count!Y13)</f>
        <v>34</v>
      </c>
      <c r="AA14" s="4">
        <f>IF(Count!Z13="","",Count!Z13)</f>
        <v>30</v>
      </c>
      <c r="AB14" s="4">
        <f>IF(Count!AA13="","",Count!AA13)</f>
        <v>18</v>
      </c>
      <c r="AC14" s="4">
        <f>IF(Count!AB13="","",Count!AB13)</f>
        <v>19</v>
      </c>
      <c r="AD14" s="4">
        <f>IF(Count!AC13="","",Count!AC13)</f>
        <v>17</v>
      </c>
      <c r="AE14" s="4">
        <f>IF(Count!AD13="","",Count!AD13)</f>
        <v>12</v>
      </c>
      <c r="AF14" s="4">
        <f>IF(Count!AE13="","",Count!AE13)</f>
        <v>25</v>
      </c>
      <c r="AG14" s="4">
        <f>IF(Count!AF13="","",Count!AF13)</f>
        <v>14</v>
      </c>
      <c r="AH14" s="4">
        <f>IF(Count!AG13="","",Count!AG13)</f>
        <v>4</v>
      </c>
      <c r="AI14" s="4">
        <f>IF(Count!AH13="","",Count!AH13)</f>
        <v>10</v>
      </c>
      <c r="AJ14" s="4" t="str">
        <f>IF(Count!AI13="","",Count!AI13)</f>
        <v/>
      </c>
      <c r="AK14" s="4">
        <f>IF(Count!AJ13="","",Count!AJ13)</f>
        <v>30</v>
      </c>
      <c r="AL14" s="4">
        <f>IF(Count!AK13="","",Count!AK13)</f>
        <v>32</v>
      </c>
      <c r="AM14" s="4">
        <f>IF(Count!AL13="","",Count!AL13)</f>
        <v>17</v>
      </c>
      <c r="AN14" s="4">
        <f>IF(Count!AM13="","",Count!AM13)</f>
        <v>30</v>
      </c>
      <c r="AO14" s="4">
        <f>IF(Count!AN13="","",Count!AN13)</f>
        <v>17</v>
      </c>
      <c r="AP14" s="4">
        <f>IF(Count!AO13="","",Count!AO13)</f>
        <v>16</v>
      </c>
      <c r="AQ14" s="4">
        <f>IF(Count!AP13="","",Count!AP13)</f>
        <v>6</v>
      </c>
      <c r="AR14" s="4">
        <f>IF(Count!AQ13="","",Count!AQ13)</f>
        <v>9</v>
      </c>
      <c r="AS14" s="4">
        <f>IF(Count!AR13="","",Count!AR13)</f>
        <v>4</v>
      </c>
      <c r="AT14" s="4">
        <f>IF(Count!AS13="","",Count!AS13)</f>
        <v>7</v>
      </c>
      <c r="AU14" s="4">
        <f>IF(Count!AT13="","",Count!AT13)</f>
        <v>24</v>
      </c>
      <c r="AV14" s="4">
        <f>IF(Count!AU13="","",Count!AU13)</f>
        <v>34</v>
      </c>
      <c r="AW14" s="4">
        <f>IF(Count!AV13="","",Count!AV13)</f>
        <v>38</v>
      </c>
      <c r="AX14" s="4">
        <f>IF(Count!AW13="","",Count!AW13)</f>
        <v>31</v>
      </c>
      <c r="AY14" s="4">
        <f>IF(Count!AX13="","",Count!AX13)</f>
        <v>29</v>
      </c>
      <c r="AZ14" s="4">
        <f>IF(Count!AY13="","",Count!AY13)</f>
        <v>14</v>
      </c>
      <c r="BA14" s="4">
        <f>IF(Count!AZ13="","",Count!AZ13)</f>
        <v>34</v>
      </c>
      <c r="BB14" s="4">
        <f>IF(Count!BA13="","",Count!BA13)</f>
        <v>10</v>
      </c>
    </row>
    <row r="15" spans="1:54" x14ac:dyDescent="0.25">
      <c r="A15">
        <f>Count!BE14</f>
        <v>49</v>
      </c>
      <c r="B15" t="str">
        <f>Count!A14</f>
        <v>Czech Republic</v>
      </c>
      <c r="C15" s="4">
        <f>IF(Count!B14="","",Count!B14)</f>
        <v>4</v>
      </c>
      <c r="D15" s="4">
        <f>IF(Count!C14="","",Count!C14)</f>
        <v>1</v>
      </c>
      <c r="E15" s="4">
        <f>IF(Count!D14="","",Count!D14)</f>
        <v>4</v>
      </c>
      <c r="F15" s="4">
        <f>IF(Count!E14="","",Count!E14)</f>
        <v>3</v>
      </c>
      <c r="G15" s="4">
        <f>IF(Count!F14="","",Count!F14)</f>
        <v>3</v>
      </c>
      <c r="H15" s="4">
        <f>IF(Count!G14="","",Count!G14)</f>
        <v>4</v>
      </c>
      <c r="I15" s="4">
        <f>IF(Count!H14="","",Count!H14)</f>
        <v>3</v>
      </c>
      <c r="J15" s="4">
        <f>IF(Count!I14="","",Count!I14)</f>
        <v>3</v>
      </c>
      <c r="K15" s="4">
        <f>IF(Count!J14="","",Count!J14)</f>
        <v>3</v>
      </c>
      <c r="L15" s="4">
        <f>IF(Count!K14="","",Count!K14)</f>
        <v>3</v>
      </c>
      <c r="M15" s="4">
        <f>IF(Count!L14="","",Count!L14)</f>
        <v>4</v>
      </c>
      <c r="N15" s="4">
        <f>IF(Count!M14="","",Count!M14)</f>
        <v>6</v>
      </c>
      <c r="O15" s="4" t="str">
        <f>IF(Count!N14="","",Count!N14)</f>
        <v/>
      </c>
      <c r="P15" s="4">
        <f>IF(Count!O14="","",Count!O14)</f>
        <v>3</v>
      </c>
      <c r="Q15" s="4">
        <f>IF(Count!P14="","",Count!P14)</f>
        <v>3</v>
      </c>
      <c r="R15" s="4">
        <f>IF(Count!Q14="","",Count!Q14)</f>
        <v>3</v>
      </c>
      <c r="S15" s="4">
        <f>IF(Count!R14="","",Count!R14)</f>
        <v>4</v>
      </c>
      <c r="T15" s="4">
        <f>IF(Count!S14="","",Count!S14)</f>
        <v>4</v>
      </c>
      <c r="U15" s="4">
        <f>IF(Count!T14="","",Count!T14)</f>
        <v>4</v>
      </c>
      <c r="V15" s="4">
        <f>IF(Count!U14="","",Count!U14)</f>
        <v>3</v>
      </c>
      <c r="W15" s="4">
        <f>IF(Count!V14="","",Count!V14)</f>
        <v>4</v>
      </c>
      <c r="X15" s="4">
        <f>IF(Count!W14="","",Count!W14)</f>
        <v>4</v>
      </c>
      <c r="Y15" s="4">
        <f>IF(Count!X14="","",Count!X14)</f>
        <v>6</v>
      </c>
      <c r="Z15" s="4">
        <f>IF(Count!Y14="","",Count!Y14)</f>
        <v>3</v>
      </c>
      <c r="AA15" s="4">
        <f>IF(Count!Z14="","",Count!Z14)</f>
        <v>3</v>
      </c>
      <c r="AB15" s="4">
        <f>IF(Count!AA14="","",Count!AA14)</f>
        <v>2</v>
      </c>
      <c r="AC15" s="4">
        <f>IF(Count!AB14="","",Count!AB14)</f>
        <v>5</v>
      </c>
      <c r="AD15" s="4">
        <f>IF(Count!AC14="","",Count!AC14)</f>
        <v>4</v>
      </c>
      <c r="AE15" s="4" t="str">
        <f>IF(Count!AD14="","",Count!AD14)</f>
        <v/>
      </c>
      <c r="AF15" s="4">
        <f>IF(Count!AE14="","",Count!AE14)</f>
        <v>5</v>
      </c>
      <c r="AG15" s="4">
        <f>IF(Count!AF14="","",Count!AF14)</f>
        <v>4</v>
      </c>
      <c r="AH15" s="4" t="str">
        <f>IF(Count!AG14="","",Count!AG14)</f>
        <v/>
      </c>
      <c r="AI15" s="4">
        <f>IF(Count!AH14="","",Count!AH14)</f>
        <v>5</v>
      </c>
      <c r="AJ15" s="4" t="str">
        <f>IF(Count!AI14="","",Count!AI14)</f>
        <v/>
      </c>
      <c r="AK15" s="4">
        <f>IF(Count!AJ14="","",Count!AJ14)</f>
        <v>3</v>
      </c>
      <c r="AL15" s="4">
        <f>IF(Count!AK14="","",Count!AK14)</f>
        <v>3</v>
      </c>
      <c r="AM15" s="4">
        <f>IF(Count!AL14="","",Count!AL14)</f>
        <v>4</v>
      </c>
      <c r="AN15" s="4">
        <f>IF(Count!AM14="","",Count!AM14)</f>
        <v>4</v>
      </c>
      <c r="AO15" s="4">
        <f>IF(Count!AN14="","",Count!AN14)</f>
        <v>1</v>
      </c>
      <c r="AP15" s="4">
        <f>IF(Count!AO14="","",Count!AO14)</f>
        <v>3</v>
      </c>
      <c r="AQ15" s="4">
        <f>IF(Count!AP14="","",Count!AP14)</f>
        <v>3</v>
      </c>
      <c r="AR15" s="4">
        <f>IF(Count!AQ14="","",Count!AQ14)</f>
        <v>3</v>
      </c>
      <c r="AS15" s="4" t="str">
        <f>IF(Count!AR14="","",Count!AR14)</f>
        <v/>
      </c>
      <c r="AT15" s="4" t="str">
        <f>IF(Count!AS14="","",Count!AS14)</f>
        <v/>
      </c>
      <c r="AU15" s="4">
        <f>IF(Count!AT14="","",Count!AT14)</f>
        <v>4</v>
      </c>
      <c r="AV15" s="4">
        <f>IF(Count!AU14="","",Count!AU14)</f>
        <v>4</v>
      </c>
      <c r="AW15" s="4">
        <f>IF(Count!AV14="","",Count!AV14)</f>
        <v>6</v>
      </c>
      <c r="AX15" s="4">
        <f>IF(Count!AW14="","",Count!AW14)</f>
        <v>3</v>
      </c>
      <c r="AY15" s="4">
        <f>IF(Count!AX14="","",Count!AX14)</f>
        <v>2</v>
      </c>
      <c r="AZ15" s="4">
        <f>IF(Count!AY14="","",Count!AY14)</f>
        <v>2</v>
      </c>
      <c r="BA15" s="4">
        <f>IF(Count!AZ14="","",Count!AZ14)</f>
        <v>3</v>
      </c>
      <c r="BB15" s="4" t="str">
        <f>IF(Count!BA14="","",Count!BA14)</f>
        <v/>
      </c>
    </row>
    <row r="16" spans="1:54" x14ac:dyDescent="0.25">
      <c r="A16">
        <f>Count!BE15</f>
        <v>14</v>
      </c>
      <c r="B16" t="str">
        <f>Count!A15</f>
        <v>Denmark</v>
      </c>
      <c r="C16" s="4">
        <f>IF(Count!B15="","",Count!B15)</f>
        <v>18</v>
      </c>
      <c r="D16" s="4">
        <f>IF(Count!C15="","",Count!C15)</f>
        <v>7</v>
      </c>
      <c r="E16" s="4">
        <f>IF(Count!D15="","",Count!D15)</f>
        <v>11</v>
      </c>
      <c r="F16" s="4">
        <f>IF(Count!E15="","",Count!E15)</f>
        <v>3</v>
      </c>
      <c r="G16" s="4">
        <f>IF(Count!F15="","",Count!F15)</f>
        <v>45</v>
      </c>
      <c r="H16" s="4">
        <f>IF(Count!G15="","",Count!G15)</f>
        <v>11</v>
      </c>
      <c r="I16" s="4">
        <f>IF(Count!H15="","",Count!H15)</f>
        <v>19</v>
      </c>
      <c r="J16" s="4">
        <f>IF(Count!I15="","",Count!I15)</f>
        <v>48</v>
      </c>
      <c r="K16" s="4">
        <f>IF(Count!J15="","",Count!J15)</f>
        <v>17</v>
      </c>
      <c r="L16" s="4">
        <f>IF(Count!K15="","",Count!K15)</f>
        <v>16</v>
      </c>
      <c r="M16" s="4">
        <f>IF(Count!L15="","",Count!L15)</f>
        <v>24</v>
      </c>
      <c r="N16" s="4">
        <f>IF(Count!M15="","",Count!M15)</f>
        <v>35</v>
      </c>
      <c r="O16" s="4">
        <f>IF(Count!N15="","",Count!N15)</f>
        <v>5</v>
      </c>
      <c r="P16" s="4" t="str">
        <f>IF(Count!O15="","",Count!O15)</f>
        <v/>
      </c>
      <c r="Q16" s="4">
        <f>IF(Count!P15="","",Count!P15)</f>
        <v>23</v>
      </c>
      <c r="R16" s="4">
        <f>IF(Count!Q15="","",Count!Q15)</f>
        <v>20</v>
      </c>
      <c r="S16" s="4">
        <f>IF(Count!R15="","",Count!R15)</f>
        <v>39</v>
      </c>
      <c r="T16" s="4">
        <f>IF(Count!S15="","",Count!S15)</f>
        <v>48</v>
      </c>
      <c r="U16" s="4">
        <f>IF(Count!T15="","",Count!T15)</f>
        <v>12</v>
      </c>
      <c r="V16" s="4">
        <f>IF(Count!U15="","",Count!U15)</f>
        <v>47</v>
      </c>
      <c r="W16" s="4">
        <f>IF(Count!V15="","",Count!V15)</f>
        <v>33</v>
      </c>
      <c r="X16" s="4">
        <f>IF(Count!W15="","",Count!W15)</f>
        <v>16</v>
      </c>
      <c r="Y16" s="4">
        <f>IF(Count!X15="","",Count!X15)</f>
        <v>28</v>
      </c>
      <c r="Z16" s="4">
        <f>IF(Count!Y15="","",Count!Y15)</f>
        <v>41</v>
      </c>
      <c r="AA16" s="4">
        <f>IF(Count!Z15="","",Count!Z15)</f>
        <v>36</v>
      </c>
      <c r="AB16" s="4">
        <f>IF(Count!AA15="","",Count!AA15)</f>
        <v>31</v>
      </c>
      <c r="AC16" s="4">
        <f>IF(Count!AB15="","",Count!AB15)</f>
        <v>21</v>
      </c>
      <c r="AD16" s="4">
        <f>IF(Count!AC15="","",Count!AC15)</f>
        <v>22</v>
      </c>
      <c r="AE16" s="4">
        <f>IF(Count!AD15="","",Count!AD15)</f>
        <v>25</v>
      </c>
      <c r="AF16" s="4">
        <f>IF(Count!AE15="","",Count!AE15)</f>
        <v>24</v>
      </c>
      <c r="AG16" s="4">
        <f>IF(Count!AF15="","",Count!AF15)</f>
        <v>17</v>
      </c>
      <c r="AH16" s="4">
        <f>IF(Count!AG15="","",Count!AG15)</f>
        <v>14</v>
      </c>
      <c r="AI16" s="4">
        <f>IF(Count!AH15="","",Count!AH15)</f>
        <v>9</v>
      </c>
      <c r="AJ16" s="4">
        <f>IF(Count!AI15="","",Count!AI15)</f>
        <v>1</v>
      </c>
      <c r="AK16" s="4">
        <f>IF(Count!AJ15="","",Count!AJ15)</f>
        <v>47</v>
      </c>
      <c r="AL16" s="4">
        <f>IF(Count!AK15="","",Count!AK15)</f>
        <v>45</v>
      </c>
      <c r="AM16" s="4">
        <f>IF(Count!AL15="","",Count!AL15)</f>
        <v>16</v>
      </c>
      <c r="AN16" s="4">
        <f>IF(Count!AM15="","",Count!AM15)</f>
        <v>36</v>
      </c>
      <c r="AO16" s="4">
        <f>IF(Count!AN15="","",Count!AN15)</f>
        <v>20</v>
      </c>
      <c r="AP16" s="4">
        <f>IF(Count!AO15="","",Count!AO15)</f>
        <v>19</v>
      </c>
      <c r="AQ16" s="4">
        <f>IF(Count!AP15="","",Count!AP15)</f>
        <v>8</v>
      </c>
      <c r="AR16" s="4">
        <f>IF(Count!AQ15="","",Count!AQ15)</f>
        <v>14</v>
      </c>
      <c r="AS16" s="4">
        <f>IF(Count!AR15="","",Count!AR15)</f>
        <v>4</v>
      </c>
      <c r="AT16" s="4">
        <f>IF(Count!AS15="","",Count!AS15)</f>
        <v>6</v>
      </c>
      <c r="AU16" s="4">
        <f>IF(Count!AT15="","",Count!AT15)</f>
        <v>24</v>
      </c>
      <c r="AV16" s="4">
        <f>IF(Count!AU15="","",Count!AU15)</f>
        <v>43</v>
      </c>
      <c r="AW16" s="4">
        <f>IF(Count!AV15="","",Count!AV15)</f>
        <v>47</v>
      </c>
      <c r="AX16" s="4">
        <f>IF(Count!AW15="","",Count!AW15)</f>
        <v>47</v>
      </c>
      <c r="AY16" s="4">
        <f>IF(Count!AX15="","",Count!AX15)</f>
        <v>33</v>
      </c>
      <c r="AZ16" s="4">
        <f>IF(Count!AY15="","",Count!AY15)</f>
        <v>19</v>
      </c>
      <c r="BA16" s="4">
        <f>IF(Count!AZ15="","",Count!AZ15)</f>
        <v>46</v>
      </c>
      <c r="BB16" s="4">
        <f>IF(Count!BA15="","",Count!BA15)</f>
        <v>17</v>
      </c>
    </row>
    <row r="17" spans="1:54" x14ac:dyDescent="0.25">
      <c r="A17">
        <f>Count!BE16</f>
        <v>25</v>
      </c>
      <c r="B17" t="str">
        <f>Count!A16</f>
        <v>Estonia</v>
      </c>
      <c r="C17" s="4">
        <f>IF(Count!B16="","",Count!B16)</f>
        <v>13</v>
      </c>
      <c r="D17" s="4">
        <f>IF(Count!C16="","",Count!C16)</f>
        <v>6</v>
      </c>
      <c r="E17" s="4">
        <f>IF(Count!D16="","",Count!D16)</f>
        <v>10</v>
      </c>
      <c r="F17" s="4">
        <f>IF(Count!E16="","",Count!E16)</f>
        <v>2</v>
      </c>
      <c r="G17" s="4">
        <f>IF(Count!F16="","",Count!F16)</f>
        <v>19</v>
      </c>
      <c r="H17" s="4">
        <f>IF(Count!G16="","",Count!G16)</f>
        <v>9</v>
      </c>
      <c r="I17" s="4">
        <f>IF(Count!H16="","",Count!H16)</f>
        <v>15</v>
      </c>
      <c r="J17" s="4">
        <f>IF(Count!I16="","",Count!I16)</f>
        <v>21</v>
      </c>
      <c r="K17" s="4">
        <f>IF(Count!J16="","",Count!J16)</f>
        <v>19</v>
      </c>
      <c r="L17" s="4">
        <f>IF(Count!K16="","",Count!K16)</f>
        <v>10</v>
      </c>
      <c r="M17" s="4">
        <f>IF(Count!L16="","",Count!L16)</f>
        <v>22</v>
      </c>
      <c r="N17" s="4">
        <f>IF(Count!M16="","",Count!M16)</f>
        <v>21</v>
      </c>
      <c r="O17" s="4">
        <f>IF(Count!N16="","",Count!N16)</f>
        <v>4</v>
      </c>
      <c r="P17" s="4">
        <f>IF(Count!O16="","",Count!O16)</f>
        <v>20</v>
      </c>
      <c r="Q17" s="4" t="str">
        <f>IF(Count!P16="","",Count!P16)</f>
        <v/>
      </c>
      <c r="R17" s="4">
        <f>IF(Count!Q16="","",Count!Q16)</f>
        <v>17</v>
      </c>
      <c r="S17" s="4">
        <f>IF(Count!R16="","",Count!R16)</f>
        <v>18</v>
      </c>
      <c r="T17" s="4">
        <f>IF(Count!S16="","",Count!S16)</f>
        <v>23</v>
      </c>
      <c r="U17" s="4">
        <f>IF(Count!T16="","",Count!T16)</f>
        <v>7</v>
      </c>
      <c r="V17" s="4">
        <f>IF(Count!U16="","",Count!U16)</f>
        <v>20</v>
      </c>
      <c r="W17" s="4">
        <f>IF(Count!V16="","",Count!V16)</f>
        <v>21</v>
      </c>
      <c r="X17" s="4">
        <f>IF(Count!W16="","",Count!W16)</f>
        <v>15</v>
      </c>
      <c r="Y17" s="4">
        <f>IF(Count!X16="","",Count!X16)</f>
        <v>19</v>
      </c>
      <c r="Z17" s="4">
        <f>IF(Count!Y16="","",Count!Y16)</f>
        <v>22</v>
      </c>
      <c r="AA17" s="4">
        <f>IF(Count!Z16="","",Count!Z16)</f>
        <v>18</v>
      </c>
      <c r="AB17" s="4">
        <f>IF(Count!AA16="","",Count!AA16)</f>
        <v>6</v>
      </c>
      <c r="AC17" s="4">
        <f>IF(Count!AB16="","",Count!AB16)</f>
        <v>17</v>
      </c>
      <c r="AD17" s="4">
        <f>IF(Count!AC16="","",Count!AC16)</f>
        <v>17</v>
      </c>
      <c r="AE17" s="4" t="str">
        <f>IF(Count!AD16="","",Count!AD16)</f>
        <v/>
      </c>
      <c r="AF17" s="4">
        <f>IF(Count!AE16="","",Count!AE16)</f>
        <v>22</v>
      </c>
      <c r="AG17" s="4">
        <f>IF(Count!AF16="","",Count!AF16)</f>
        <v>16</v>
      </c>
      <c r="AH17" s="4">
        <f>IF(Count!AG16="","",Count!AG16)</f>
        <v>3</v>
      </c>
      <c r="AI17" s="4">
        <f>IF(Count!AH16="","",Count!AH16)</f>
        <v>9</v>
      </c>
      <c r="AJ17" s="4" t="str">
        <f>IF(Count!AI16="","",Count!AI16)</f>
        <v/>
      </c>
      <c r="AK17" s="4">
        <f>IF(Count!AJ16="","",Count!AJ16)</f>
        <v>26</v>
      </c>
      <c r="AL17" s="4">
        <f>IF(Count!AK16="","",Count!AK16)</f>
        <v>20</v>
      </c>
      <c r="AM17" s="4">
        <f>IF(Count!AL16="","",Count!AL16)</f>
        <v>16</v>
      </c>
      <c r="AN17" s="4">
        <f>IF(Count!AM16="","",Count!AM16)</f>
        <v>18</v>
      </c>
      <c r="AO17" s="4">
        <f>IF(Count!AN16="","",Count!AN16)</f>
        <v>18</v>
      </c>
      <c r="AP17" s="4">
        <f>IF(Count!AO16="","",Count!AO16)</f>
        <v>21</v>
      </c>
      <c r="AQ17" s="4">
        <f>IF(Count!AP16="","",Count!AP16)</f>
        <v>8</v>
      </c>
      <c r="AR17" s="4">
        <f>IF(Count!AQ16="","",Count!AQ16)</f>
        <v>12</v>
      </c>
      <c r="AS17" s="4">
        <f>IF(Count!AR16="","",Count!AR16)</f>
        <v>3</v>
      </c>
      <c r="AT17" s="4">
        <f>IF(Count!AS16="","",Count!AS16)</f>
        <v>10</v>
      </c>
      <c r="AU17" s="4">
        <f>IF(Count!AT16="","",Count!AT16)</f>
        <v>21</v>
      </c>
      <c r="AV17" s="4">
        <f>IF(Count!AU16="","",Count!AU16)</f>
        <v>22</v>
      </c>
      <c r="AW17" s="4">
        <f>IF(Count!AV16="","",Count!AV16)</f>
        <v>22</v>
      </c>
      <c r="AX17" s="4">
        <f>IF(Count!AW16="","",Count!AW16)</f>
        <v>16</v>
      </c>
      <c r="AY17" s="4">
        <f>IF(Count!AX16="","",Count!AX16)</f>
        <v>16</v>
      </c>
      <c r="AZ17" s="4">
        <f>IF(Count!AY16="","",Count!AY16)</f>
        <v>15</v>
      </c>
      <c r="BA17" s="4">
        <f>IF(Count!AZ16="","",Count!AZ16)</f>
        <v>20</v>
      </c>
      <c r="BB17" s="4" t="str">
        <f>IF(Count!BA16="","",Count!BA16)</f>
        <v/>
      </c>
    </row>
    <row r="18" spans="1:54" x14ac:dyDescent="0.25">
      <c r="A18">
        <f>Count!BE17</f>
        <v>35</v>
      </c>
      <c r="B18" t="str">
        <f>Count!A17</f>
        <v>FYR Macedonia</v>
      </c>
      <c r="C18" s="4">
        <f>IF(Count!B17="","",Count!B17)</f>
        <v>14</v>
      </c>
      <c r="D18" s="4">
        <f>IF(Count!C17="","",Count!C17)</f>
        <v>9</v>
      </c>
      <c r="E18" s="4">
        <f>IF(Count!D17="","",Count!D17)</f>
        <v>7</v>
      </c>
      <c r="F18" s="4">
        <f>IF(Count!E17="","",Count!E17)</f>
        <v>2</v>
      </c>
      <c r="G18" s="4">
        <f>IF(Count!F17="","",Count!F17)</f>
        <v>12</v>
      </c>
      <c r="H18" s="4">
        <f>IF(Count!G17="","",Count!G17)</f>
        <v>2</v>
      </c>
      <c r="I18" s="4">
        <f>IF(Count!H17="","",Count!H17)</f>
        <v>18</v>
      </c>
      <c r="J18" s="4">
        <f>IF(Count!I17="","",Count!I17)</f>
        <v>17</v>
      </c>
      <c r="K18" s="4">
        <f>IF(Count!J17="","",Count!J17)</f>
        <v>14</v>
      </c>
      <c r="L18" s="4">
        <f>IF(Count!K17="","",Count!K17)</f>
        <v>14</v>
      </c>
      <c r="M18" s="4">
        <f>IF(Count!L17="","",Count!L17)</f>
        <v>15</v>
      </c>
      <c r="N18" s="4">
        <f>IF(Count!M17="","",Count!M17)</f>
        <v>14</v>
      </c>
      <c r="O18" s="4">
        <f>IF(Count!N17="","",Count!N17)</f>
        <v>4</v>
      </c>
      <c r="P18" s="4">
        <f>IF(Count!O17="","",Count!O17)</f>
        <v>15</v>
      </c>
      <c r="Q18" s="4">
        <f>IF(Count!P17="","",Count!P17)</f>
        <v>17</v>
      </c>
      <c r="R18" s="4" t="str">
        <f>IF(Count!Q17="","",Count!Q17)</f>
        <v/>
      </c>
      <c r="S18" s="4">
        <f>IF(Count!R17="","",Count!R17)</f>
        <v>17</v>
      </c>
      <c r="T18" s="4">
        <f>IF(Count!S17="","",Count!S17)</f>
        <v>13</v>
      </c>
      <c r="U18" s="4">
        <f>IF(Count!T17="","",Count!T17)</f>
        <v>9</v>
      </c>
      <c r="V18" s="4">
        <f>IF(Count!U17="","",Count!U17)</f>
        <v>14</v>
      </c>
      <c r="W18" s="4">
        <f>IF(Count!V17="","",Count!V17)</f>
        <v>15</v>
      </c>
      <c r="X18" s="4">
        <f>IF(Count!W17="","",Count!W17)</f>
        <v>9</v>
      </c>
      <c r="Y18" s="4">
        <f>IF(Count!X17="","",Count!X17)</f>
        <v>14</v>
      </c>
      <c r="Z18" s="4">
        <f>IF(Count!Y17="","",Count!Y17)</f>
        <v>13</v>
      </c>
      <c r="AA18" s="4">
        <f>IF(Count!Z17="","",Count!Z17)</f>
        <v>17</v>
      </c>
      <c r="AB18" s="4">
        <f>IF(Count!AA17="","",Count!AA17)</f>
        <v>3</v>
      </c>
      <c r="AC18" s="4">
        <f>IF(Count!AB17="","",Count!AB17)</f>
        <v>15</v>
      </c>
      <c r="AD18" s="4">
        <f>IF(Count!AC17="","",Count!AC17)</f>
        <v>14</v>
      </c>
      <c r="AE18" s="4" t="str">
        <f>IF(Count!AD17="","",Count!AD17)</f>
        <v/>
      </c>
      <c r="AF18" s="4">
        <f>IF(Count!AE17="","",Count!AE17)</f>
        <v>19</v>
      </c>
      <c r="AG18" s="4">
        <f>IF(Count!AF17="","",Count!AF17)</f>
        <v>10</v>
      </c>
      <c r="AH18" s="4">
        <f>IF(Count!AG17="","",Count!AG17)</f>
        <v>6</v>
      </c>
      <c r="AI18" s="4">
        <f>IF(Count!AH17="","",Count!AH17)</f>
        <v>4</v>
      </c>
      <c r="AJ18" s="4" t="str">
        <f>IF(Count!AI17="","",Count!AI17)</f>
        <v/>
      </c>
      <c r="AK18" s="4">
        <f>IF(Count!AJ17="","",Count!AJ17)</f>
        <v>15</v>
      </c>
      <c r="AL18" s="4">
        <f>IF(Count!AK17="","",Count!AK17)</f>
        <v>16</v>
      </c>
      <c r="AM18" s="4">
        <f>IF(Count!AL17="","",Count!AL17)</f>
        <v>11</v>
      </c>
      <c r="AN18" s="4">
        <f>IF(Count!AM17="","",Count!AM17)</f>
        <v>14</v>
      </c>
      <c r="AO18" s="4">
        <f>IF(Count!AN17="","",Count!AN17)</f>
        <v>17</v>
      </c>
      <c r="AP18" s="4">
        <f>IF(Count!AO17="","",Count!AO17)</f>
        <v>11</v>
      </c>
      <c r="AQ18" s="4">
        <f>IF(Count!AP17="","",Count!AP17)</f>
        <v>3</v>
      </c>
      <c r="AR18" s="4">
        <f>IF(Count!AQ17="","",Count!AQ17)</f>
        <v>9</v>
      </c>
      <c r="AS18" s="4">
        <f>IF(Count!AR17="","",Count!AR17)</f>
        <v>6</v>
      </c>
      <c r="AT18" s="4">
        <f>IF(Count!AS17="","",Count!AS17)</f>
        <v>5</v>
      </c>
      <c r="AU18" s="4">
        <f>IF(Count!AT17="","",Count!AT17)</f>
        <v>15</v>
      </c>
      <c r="AV18" s="4">
        <f>IF(Count!AU17="","",Count!AU17)</f>
        <v>12</v>
      </c>
      <c r="AW18" s="4">
        <f>IF(Count!AV17="","",Count!AV17)</f>
        <v>16</v>
      </c>
      <c r="AX18" s="4">
        <f>IF(Count!AW17="","",Count!AW17)</f>
        <v>18</v>
      </c>
      <c r="AY18" s="4">
        <f>IF(Count!AX17="","",Count!AX17)</f>
        <v>15</v>
      </c>
      <c r="AZ18" s="4">
        <f>IF(Count!AY17="","",Count!AY17)</f>
        <v>14</v>
      </c>
      <c r="BA18" s="4">
        <f>IF(Count!AZ17="","",Count!AZ17)</f>
        <v>13</v>
      </c>
      <c r="BB18" s="4" t="str">
        <f>IF(Count!BA17="","",Count!BA17)</f>
        <v/>
      </c>
    </row>
    <row r="19" spans="1:54" x14ac:dyDescent="0.25">
      <c r="A19">
        <f>Count!BE18</f>
        <v>9</v>
      </c>
      <c r="B19" t="str">
        <f>Count!A18</f>
        <v>Finland</v>
      </c>
      <c r="C19" s="4">
        <f>IF(Count!B18="","",Count!B18)</f>
        <v>15</v>
      </c>
      <c r="D19" s="4">
        <f>IF(Count!C18="","",Count!C18)</f>
        <v>9</v>
      </c>
      <c r="E19" s="4">
        <f>IF(Count!D18="","",Count!D18)</f>
        <v>14</v>
      </c>
      <c r="F19" s="4">
        <f>IF(Count!E18="","",Count!E18)</f>
        <v>1</v>
      </c>
      <c r="G19" s="4">
        <f>IF(Count!F18="","",Count!F18)</f>
        <v>41</v>
      </c>
      <c r="H19" s="4">
        <f>IF(Count!G18="","",Count!G18)</f>
        <v>9</v>
      </c>
      <c r="I19" s="4">
        <f>IF(Count!H18="","",Count!H18)</f>
        <v>14</v>
      </c>
      <c r="J19" s="4">
        <f>IF(Count!I18="","",Count!I18)</f>
        <v>51</v>
      </c>
      <c r="K19" s="4">
        <f>IF(Count!J18="","",Count!J18)</f>
        <v>16</v>
      </c>
      <c r="L19" s="4">
        <f>IF(Count!K18="","",Count!K18)</f>
        <v>10</v>
      </c>
      <c r="M19" s="4">
        <f>IF(Count!L18="","",Count!L18)</f>
        <v>15</v>
      </c>
      <c r="N19" s="4">
        <f>IF(Count!M18="","",Count!M18)</f>
        <v>28</v>
      </c>
      <c r="O19" s="4">
        <f>IF(Count!N18="","",Count!N18)</f>
        <v>6</v>
      </c>
      <c r="P19" s="4">
        <f>IF(Count!O18="","",Count!O18)</f>
        <v>35</v>
      </c>
      <c r="Q19" s="4">
        <f>IF(Count!P18="","",Count!P18)</f>
        <v>19</v>
      </c>
      <c r="R19" s="4">
        <f>IF(Count!Q18="","",Count!Q18)</f>
        <v>17</v>
      </c>
      <c r="S19" s="4" t="str">
        <f>IF(Count!R18="","",Count!R18)</f>
        <v/>
      </c>
      <c r="T19" s="4">
        <f>IF(Count!S18="","",Count!S18)</f>
        <v>47</v>
      </c>
      <c r="U19" s="4">
        <f>IF(Count!T18="","",Count!T18)</f>
        <v>7</v>
      </c>
      <c r="V19" s="4">
        <f>IF(Count!U18="","",Count!U18)</f>
        <v>51</v>
      </c>
      <c r="W19" s="4">
        <f>IF(Count!V18="","",Count!V18)</f>
        <v>39</v>
      </c>
      <c r="X19" s="4">
        <f>IF(Count!W18="","",Count!W18)</f>
        <v>13</v>
      </c>
      <c r="Y19" s="4">
        <f>IF(Count!X18="","",Count!X18)</f>
        <v>28</v>
      </c>
      <c r="Z19" s="4">
        <f>IF(Count!Y18="","",Count!Y18)</f>
        <v>43</v>
      </c>
      <c r="AA19" s="4">
        <f>IF(Count!Z18="","",Count!Z18)</f>
        <v>37</v>
      </c>
      <c r="AB19" s="4">
        <f>IF(Count!AA18="","",Count!AA18)</f>
        <v>34</v>
      </c>
      <c r="AC19" s="4">
        <f>IF(Count!AB18="","",Count!AB18)</f>
        <v>15</v>
      </c>
      <c r="AD19" s="4">
        <f>IF(Count!AC18="","",Count!AC18)</f>
        <v>13</v>
      </c>
      <c r="AE19" s="4">
        <f>IF(Count!AD18="","",Count!AD18)</f>
        <v>32</v>
      </c>
      <c r="AF19" s="4">
        <f>IF(Count!AE18="","",Count!AE18)</f>
        <v>27</v>
      </c>
      <c r="AG19" s="4">
        <f>IF(Count!AF18="","",Count!AF18)</f>
        <v>13</v>
      </c>
      <c r="AH19" s="4">
        <f>IF(Count!AG18="","",Count!AG18)</f>
        <v>22</v>
      </c>
      <c r="AI19" s="4">
        <f>IF(Count!AH18="","",Count!AH18)</f>
        <v>9</v>
      </c>
      <c r="AJ19" s="4">
        <f>IF(Count!AI18="","",Count!AI18)</f>
        <v>1</v>
      </c>
      <c r="AK19" s="4">
        <f>IF(Count!AJ18="","",Count!AJ18)</f>
        <v>47</v>
      </c>
      <c r="AL19" s="4">
        <f>IF(Count!AK18="","",Count!AK18)</f>
        <v>49</v>
      </c>
      <c r="AM19" s="4">
        <f>IF(Count!AL18="","",Count!AL18)</f>
        <v>16</v>
      </c>
      <c r="AN19" s="4">
        <f>IF(Count!AM18="","",Count!AM18)</f>
        <v>44</v>
      </c>
      <c r="AO19" s="4">
        <f>IF(Count!AN18="","",Count!AN18)</f>
        <v>18</v>
      </c>
      <c r="AP19" s="4">
        <f>IF(Count!AO18="","",Count!AO18)</f>
        <v>18</v>
      </c>
      <c r="AQ19" s="4">
        <f>IF(Count!AP18="","",Count!AP18)</f>
        <v>9</v>
      </c>
      <c r="AR19" s="4">
        <f>IF(Count!AQ18="","",Count!AQ18)</f>
        <v>8</v>
      </c>
      <c r="AS19" s="4">
        <f>IF(Count!AR18="","",Count!AR18)</f>
        <v>4</v>
      </c>
      <c r="AT19" s="4">
        <f>IF(Count!AS18="","",Count!AS18)</f>
        <v>6</v>
      </c>
      <c r="AU19" s="4">
        <f>IF(Count!AT18="","",Count!AT18)</f>
        <v>14</v>
      </c>
      <c r="AV19" s="4">
        <f>IF(Count!AU18="","",Count!AU18)</f>
        <v>53</v>
      </c>
      <c r="AW19" s="4">
        <f>IF(Count!AV18="","",Count!AV18)</f>
        <v>48</v>
      </c>
      <c r="AX19" s="4">
        <f>IF(Count!AW18="","",Count!AW18)</f>
        <v>51</v>
      </c>
      <c r="AY19" s="4">
        <f>IF(Count!AX18="","",Count!AX18)</f>
        <v>30</v>
      </c>
      <c r="AZ19" s="4">
        <f>IF(Count!AY18="","",Count!AY18)</f>
        <v>10</v>
      </c>
      <c r="BA19" s="4">
        <f>IF(Count!AZ18="","",Count!AZ18)</f>
        <v>51</v>
      </c>
      <c r="BB19" s="4">
        <f>IF(Count!BA18="","",Count!BA18)</f>
        <v>26</v>
      </c>
    </row>
    <row r="20" spans="1:54" x14ac:dyDescent="0.25">
      <c r="A20">
        <f>Count!BE19</f>
        <v>4</v>
      </c>
      <c r="B20" t="str">
        <f>Count!A19</f>
        <v>France</v>
      </c>
      <c r="C20" s="4">
        <f>IF(Count!B19="","",Count!B19)</f>
        <v>14</v>
      </c>
      <c r="D20" s="4">
        <f>IF(Count!C19="","",Count!C19)</f>
        <v>6</v>
      </c>
      <c r="E20" s="4">
        <f>IF(Count!D19="","",Count!D19)</f>
        <v>11</v>
      </c>
      <c r="F20" s="4">
        <f>IF(Count!E19="","",Count!E19)</f>
        <v>3</v>
      </c>
      <c r="G20" s="4">
        <f>IF(Count!F19="","",Count!F19)</f>
        <v>48</v>
      </c>
      <c r="H20" s="4">
        <f>IF(Count!G19="","",Count!G19)</f>
        <v>10</v>
      </c>
      <c r="I20" s="4">
        <f>IF(Count!H19="","",Count!H19)</f>
        <v>14</v>
      </c>
      <c r="J20" s="4">
        <f>IF(Count!I19="","",Count!I19)</f>
        <v>55</v>
      </c>
      <c r="K20" s="4">
        <f>IF(Count!J19="","",Count!J19)</f>
        <v>19</v>
      </c>
      <c r="L20" s="4">
        <f>IF(Count!K19="","",Count!K19)</f>
        <v>11</v>
      </c>
      <c r="M20" s="4">
        <f>IF(Count!L19="","",Count!L19)</f>
        <v>22</v>
      </c>
      <c r="N20" s="4">
        <f>IF(Count!M19="","",Count!M19)</f>
        <v>32</v>
      </c>
      <c r="O20" s="4">
        <f>IF(Count!N19="","",Count!N19)</f>
        <v>6</v>
      </c>
      <c r="P20" s="4">
        <f>IF(Count!O19="","",Count!O19)</f>
        <v>45</v>
      </c>
      <c r="Q20" s="4">
        <f>IF(Count!P19="","",Count!P19)</f>
        <v>22</v>
      </c>
      <c r="R20" s="4">
        <f>IF(Count!Q19="","",Count!Q19)</f>
        <v>17</v>
      </c>
      <c r="S20" s="4">
        <f>IF(Count!R19="","",Count!R19)</f>
        <v>48</v>
      </c>
      <c r="T20" s="4" t="str">
        <f>IF(Count!S19="","",Count!S19)</f>
        <v/>
      </c>
      <c r="U20" s="4">
        <f>IF(Count!T19="","",Count!T19)</f>
        <v>7</v>
      </c>
      <c r="V20" s="4">
        <f>IF(Count!U19="","",Count!U19)</f>
        <v>57</v>
      </c>
      <c r="W20" s="4">
        <f>IF(Count!V19="","",Count!V19)</f>
        <v>37</v>
      </c>
      <c r="X20" s="4">
        <f>IF(Count!W19="","",Count!W19)</f>
        <v>14</v>
      </c>
      <c r="Y20" s="4">
        <f>IF(Count!X19="","",Count!X19)</f>
        <v>29</v>
      </c>
      <c r="Z20" s="4">
        <f>IF(Count!Y19="","",Count!Y19)</f>
        <v>48</v>
      </c>
      <c r="AA20" s="4">
        <f>IF(Count!Z19="","",Count!Z19)</f>
        <v>37</v>
      </c>
      <c r="AB20" s="4">
        <f>IF(Count!AA19="","",Count!AA19)</f>
        <v>38</v>
      </c>
      <c r="AC20" s="4">
        <f>IF(Count!AB19="","",Count!AB19)</f>
        <v>18</v>
      </c>
      <c r="AD20" s="4">
        <f>IF(Count!AC19="","",Count!AC19)</f>
        <v>16</v>
      </c>
      <c r="AE20" s="4">
        <f>IF(Count!AD19="","",Count!AD19)</f>
        <v>34</v>
      </c>
      <c r="AF20" s="4">
        <f>IF(Count!AE19="","",Count!AE19)</f>
        <v>30</v>
      </c>
      <c r="AG20" s="4">
        <f>IF(Count!AF19="","",Count!AF19)</f>
        <v>13</v>
      </c>
      <c r="AH20" s="4">
        <f>IF(Count!AG19="","",Count!AG19)</f>
        <v>23</v>
      </c>
      <c r="AI20" s="4">
        <f>IF(Count!AH19="","",Count!AH19)</f>
        <v>9</v>
      </c>
      <c r="AJ20" s="4">
        <f>IF(Count!AI19="","",Count!AI19)</f>
        <v>1</v>
      </c>
      <c r="AK20" s="4">
        <f>IF(Count!AJ19="","",Count!AJ19)</f>
        <v>55</v>
      </c>
      <c r="AL20" s="4">
        <f>IF(Count!AK19="","",Count!AK19)</f>
        <v>53</v>
      </c>
      <c r="AM20" s="4">
        <f>IF(Count!AL19="","",Count!AL19)</f>
        <v>20</v>
      </c>
      <c r="AN20" s="4">
        <f>IF(Count!AM19="","",Count!AM19)</f>
        <v>46</v>
      </c>
      <c r="AO20" s="4">
        <f>IF(Count!AN19="","",Count!AN19)</f>
        <v>18</v>
      </c>
      <c r="AP20" s="4">
        <f>IF(Count!AO19="","",Count!AO19)</f>
        <v>19</v>
      </c>
      <c r="AQ20" s="4">
        <f>IF(Count!AP19="","",Count!AP19)</f>
        <v>8</v>
      </c>
      <c r="AR20" s="4">
        <f>IF(Count!AQ19="","",Count!AQ19)</f>
        <v>9</v>
      </c>
      <c r="AS20" s="4">
        <f>IF(Count!AR19="","",Count!AR19)</f>
        <v>3</v>
      </c>
      <c r="AT20" s="4">
        <f>IF(Count!AS19="","",Count!AS19)</f>
        <v>7</v>
      </c>
      <c r="AU20" s="4">
        <f>IF(Count!AT19="","",Count!AT19)</f>
        <v>22</v>
      </c>
      <c r="AV20" s="4">
        <f>IF(Count!AU19="","",Count!AU19)</f>
        <v>53</v>
      </c>
      <c r="AW20" s="4">
        <f>IF(Count!AV19="","",Count!AV19)</f>
        <v>55</v>
      </c>
      <c r="AX20" s="4">
        <f>IF(Count!AW19="","",Count!AW19)</f>
        <v>53</v>
      </c>
      <c r="AY20" s="4">
        <f>IF(Count!AX19="","",Count!AX19)</f>
        <v>33</v>
      </c>
      <c r="AZ20" s="4">
        <f>IF(Count!AY19="","",Count!AY19)</f>
        <v>13</v>
      </c>
      <c r="BA20" s="4">
        <f>IF(Count!AZ19="","",Count!AZ19)</f>
        <v>57</v>
      </c>
      <c r="BB20" s="4">
        <f>IF(Count!BA19="","",Count!BA19)</f>
        <v>25</v>
      </c>
    </row>
    <row r="21" spans="1:54" x14ac:dyDescent="0.25">
      <c r="A21">
        <f>Count!BE20</f>
        <v>42</v>
      </c>
      <c r="B21" t="str">
        <f>Count!A20</f>
        <v>Georgia</v>
      </c>
      <c r="C21" s="4">
        <f>IF(Count!B20="","",Count!B20)</f>
        <v>14</v>
      </c>
      <c r="D21" s="4">
        <f>IF(Count!C20="","",Count!C20)</f>
        <v>3</v>
      </c>
      <c r="E21" s="4">
        <f>IF(Count!D20="","",Count!D20)</f>
        <v>13</v>
      </c>
      <c r="F21" s="4">
        <f>IF(Count!E20="","",Count!E20)</f>
        <v>5</v>
      </c>
      <c r="G21" s="4">
        <f>IF(Count!F20="","",Count!F20)</f>
        <v>8</v>
      </c>
      <c r="H21" s="4">
        <f>IF(Count!G20="","",Count!G20)</f>
        <v>10</v>
      </c>
      <c r="I21" s="4">
        <f>IF(Count!H20="","",Count!H20)</f>
        <v>13</v>
      </c>
      <c r="J21" s="4">
        <f>IF(Count!I20="","",Count!I20)</f>
        <v>10</v>
      </c>
      <c r="K21" s="4">
        <f>IF(Count!J20="","",Count!J20)</f>
        <v>7</v>
      </c>
      <c r="L21" s="4">
        <f>IF(Count!K20="","",Count!K20)</f>
        <v>12</v>
      </c>
      <c r="M21" s="4">
        <f>IF(Count!L20="","",Count!L20)</f>
        <v>11</v>
      </c>
      <c r="N21" s="4">
        <f>IF(Count!M20="","",Count!M20)</f>
        <v>11</v>
      </c>
      <c r="O21" s="4">
        <f>IF(Count!N20="","",Count!N20)</f>
        <v>7</v>
      </c>
      <c r="P21" s="4">
        <f>IF(Count!O20="","",Count!O20)</f>
        <v>12</v>
      </c>
      <c r="Q21" s="4">
        <f>IF(Count!P20="","",Count!P20)</f>
        <v>10</v>
      </c>
      <c r="R21" s="4">
        <f>IF(Count!Q20="","",Count!Q20)</f>
        <v>14</v>
      </c>
      <c r="S21" s="4">
        <f>IF(Count!R20="","",Count!R20)</f>
        <v>13</v>
      </c>
      <c r="T21" s="4">
        <f>IF(Count!S20="","",Count!S20)</f>
        <v>11</v>
      </c>
      <c r="U21" s="4" t="str">
        <f>IF(Count!T20="","",Count!T20)</f>
        <v/>
      </c>
      <c r="V21" s="4">
        <f>IF(Count!U20="","",Count!U20)</f>
        <v>11</v>
      </c>
      <c r="W21" s="4">
        <f>IF(Count!V20="","",Count!V20)</f>
        <v>13</v>
      </c>
      <c r="X21" s="4">
        <f>IF(Count!W20="","",Count!W20)</f>
        <v>11</v>
      </c>
      <c r="Y21" s="4">
        <f>IF(Count!X20="","",Count!X20)</f>
        <v>12</v>
      </c>
      <c r="Z21" s="4">
        <f>IF(Count!Y20="","",Count!Y20)</f>
        <v>11</v>
      </c>
      <c r="AA21" s="4">
        <f>IF(Count!Z20="","",Count!Z20)</f>
        <v>12</v>
      </c>
      <c r="AB21" s="4">
        <f>IF(Count!AA20="","",Count!AA20)</f>
        <v>6</v>
      </c>
      <c r="AC21" s="4">
        <f>IF(Count!AB20="","",Count!AB20)</f>
        <v>11</v>
      </c>
      <c r="AD21" s="4">
        <f>IF(Count!AC20="","",Count!AC20)</f>
        <v>14</v>
      </c>
      <c r="AE21" s="4" t="str">
        <f>IF(Count!AD20="","",Count!AD20)</f>
        <v/>
      </c>
      <c r="AF21" s="4">
        <f>IF(Count!AE20="","",Count!AE20)</f>
        <v>13</v>
      </c>
      <c r="AG21" s="4">
        <f>IF(Count!AF20="","",Count!AF20)</f>
        <v>10</v>
      </c>
      <c r="AH21" s="4" t="str">
        <f>IF(Count!AG20="","",Count!AG20)</f>
        <v/>
      </c>
      <c r="AI21" s="4">
        <f>IF(Count!AH20="","",Count!AH20)</f>
        <v>7</v>
      </c>
      <c r="AJ21" s="4" t="str">
        <f>IF(Count!AI20="","",Count!AI20)</f>
        <v/>
      </c>
      <c r="AK21" s="4">
        <f>IF(Count!AJ20="","",Count!AJ20)</f>
        <v>11</v>
      </c>
      <c r="AL21" s="4">
        <f>IF(Count!AK20="","",Count!AK20)</f>
        <v>14</v>
      </c>
      <c r="AM21" s="4">
        <f>IF(Count!AL20="","",Count!AL20)</f>
        <v>11</v>
      </c>
      <c r="AN21" s="4">
        <f>IF(Count!AM20="","",Count!AM20)</f>
        <v>10</v>
      </c>
      <c r="AO21" s="4">
        <f>IF(Count!AN20="","",Count!AN20)</f>
        <v>11</v>
      </c>
      <c r="AP21" s="4">
        <f>IF(Count!AO20="","",Count!AO20)</f>
        <v>10</v>
      </c>
      <c r="AQ21" s="4">
        <f>IF(Count!AP20="","",Count!AP20)</f>
        <v>7</v>
      </c>
      <c r="AR21" s="4">
        <f>IF(Count!AQ20="","",Count!AQ20)</f>
        <v>13</v>
      </c>
      <c r="AS21" s="4" t="str">
        <f>IF(Count!AR20="","",Count!AR20)</f>
        <v/>
      </c>
      <c r="AT21" s="4">
        <f>IF(Count!AS20="","",Count!AS20)</f>
        <v>3</v>
      </c>
      <c r="AU21" s="4">
        <f>IF(Count!AT20="","",Count!AT20)</f>
        <v>13</v>
      </c>
      <c r="AV21" s="4">
        <f>IF(Count!AU20="","",Count!AU20)</f>
        <v>11</v>
      </c>
      <c r="AW21" s="4">
        <f>IF(Count!AV20="","",Count!AV20)</f>
        <v>12</v>
      </c>
      <c r="AX21" s="4">
        <f>IF(Count!AW20="","",Count!AW20)</f>
        <v>14</v>
      </c>
      <c r="AY21" s="4">
        <f>IF(Count!AX20="","",Count!AX20)</f>
        <v>9</v>
      </c>
      <c r="AZ21" s="4">
        <f>IF(Count!AY20="","",Count!AY20)</f>
        <v>11</v>
      </c>
      <c r="BA21" s="4">
        <f>IF(Count!AZ20="","",Count!AZ20)</f>
        <v>12</v>
      </c>
      <c r="BB21" s="4" t="str">
        <f>IF(Count!BA20="","",Count!BA20)</f>
        <v/>
      </c>
    </row>
    <row r="22" spans="1:54" x14ac:dyDescent="0.25">
      <c r="A22">
        <f>Count!BE21</f>
        <v>5</v>
      </c>
      <c r="B22" t="str">
        <f>Count!A21</f>
        <v>Germany</v>
      </c>
      <c r="C22" s="4">
        <f>IF(Count!B21="","",Count!B21)</f>
        <v>13</v>
      </c>
      <c r="D22" s="4">
        <f>IF(Count!C21="","",Count!C21)</f>
        <v>6</v>
      </c>
      <c r="E22" s="4">
        <f>IF(Count!D21="","",Count!D21)</f>
        <v>9</v>
      </c>
      <c r="F22" s="4">
        <f>IF(Count!E21="","",Count!E21)</f>
        <v>2</v>
      </c>
      <c r="G22" s="4">
        <f>IF(Count!F21="","",Count!F21)</f>
        <v>48</v>
      </c>
      <c r="H22" s="4">
        <f>IF(Count!G21="","",Count!G21)</f>
        <v>9</v>
      </c>
      <c r="I22" s="4">
        <f>IF(Count!H21="","",Count!H21)</f>
        <v>13</v>
      </c>
      <c r="J22" s="4">
        <f>IF(Count!I21="","",Count!I21)</f>
        <v>56</v>
      </c>
      <c r="K22" s="4">
        <f>IF(Count!J21="","",Count!J21)</f>
        <v>18</v>
      </c>
      <c r="L22" s="4">
        <f>IF(Count!K21="","",Count!K21)</f>
        <v>11</v>
      </c>
      <c r="M22" s="4">
        <f>IF(Count!L21="","",Count!L21)</f>
        <v>22</v>
      </c>
      <c r="N22" s="4">
        <f>IF(Count!M21="","",Count!M21)</f>
        <v>32</v>
      </c>
      <c r="O22" s="4">
        <f>IF(Count!N21="","",Count!N21)</f>
        <v>5</v>
      </c>
      <c r="P22" s="4">
        <f>IF(Count!O21="","",Count!O21)</f>
        <v>45</v>
      </c>
      <c r="Q22" s="4">
        <f>IF(Count!P21="","",Count!P21)</f>
        <v>21</v>
      </c>
      <c r="R22" s="4">
        <f>IF(Count!Q21="","",Count!Q21)</f>
        <v>16</v>
      </c>
      <c r="S22" s="4">
        <f>IF(Count!R21="","",Count!R21)</f>
        <v>49</v>
      </c>
      <c r="T22" s="4">
        <f>IF(Count!S21="","",Count!S21)</f>
        <v>57</v>
      </c>
      <c r="U22" s="4">
        <f>IF(Count!T21="","",Count!T21)</f>
        <v>9</v>
      </c>
      <c r="V22" s="4" t="str">
        <f>IF(Count!U21="","",Count!U21)</f>
        <v/>
      </c>
      <c r="W22" s="4">
        <f>IF(Count!V21="","",Count!V21)</f>
        <v>36</v>
      </c>
      <c r="X22" s="4">
        <f>IF(Count!W21="","",Count!W21)</f>
        <v>14</v>
      </c>
      <c r="Y22" s="4">
        <f>IF(Count!X21="","",Count!X21)</f>
        <v>28</v>
      </c>
      <c r="Z22" s="4">
        <f>IF(Count!Y21="","",Count!Y21)</f>
        <v>49</v>
      </c>
      <c r="AA22" s="4">
        <f>IF(Count!Z21="","",Count!Z21)</f>
        <v>39</v>
      </c>
      <c r="AB22" s="4">
        <f>IF(Count!AA21="","",Count!AA21)</f>
        <v>41</v>
      </c>
      <c r="AC22" s="4">
        <f>IF(Count!AB21="","",Count!AB21)</f>
        <v>17</v>
      </c>
      <c r="AD22" s="4">
        <f>IF(Count!AC21="","",Count!AC21)</f>
        <v>16</v>
      </c>
      <c r="AE22" s="4">
        <f>IF(Count!AD21="","",Count!AD21)</f>
        <v>36</v>
      </c>
      <c r="AF22" s="4">
        <f>IF(Count!AE21="","",Count!AE21)</f>
        <v>28</v>
      </c>
      <c r="AG22" s="4">
        <f>IF(Count!AF21="","",Count!AF21)</f>
        <v>12</v>
      </c>
      <c r="AH22" s="4">
        <f>IF(Count!AG21="","",Count!AG21)</f>
        <v>24</v>
      </c>
      <c r="AI22" s="4">
        <f>IF(Count!AH21="","",Count!AH21)</f>
        <v>8</v>
      </c>
      <c r="AJ22" s="4">
        <f>IF(Count!AI21="","",Count!AI21)</f>
        <v>1</v>
      </c>
      <c r="AK22" s="4">
        <f>IF(Count!AJ21="","",Count!AJ21)</f>
        <v>55</v>
      </c>
      <c r="AL22" s="4">
        <f>IF(Count!AK21="","",Count!AK21)</f>
        <v>54</v>
      </c>
      <c r="AM22" s="4">
        <f>IF(Count!AL21="","",Count!AL21)</f>
        <v>18</v>
      </c>
      <c r="AN22" s="4">
        <f>IF(Count!AM21="","",Count!AM21)</f>
        <v>47</v>
      </c>
      <c r="AO22" s="4">
        <f>IF(Count!AN21="","",Count!AN21)</f>
        <v>17</v>
      </c>
      <c r="AP22" s="4">
        <f>IF(Count!AO21="","",Count!AO21)</f>
        <v>19</v>
      </c>
      <c r="AQ22" s="4">
        <f>IF(Count!AP21="","",Count!AP21)</f>
        <v>7</v>
      </c>
      <c r="AR22" s="4">
        <f>IF(Count!AQ21="","",Count!AQ21)</f>
        <v>9</v>
      </c>
      <c r="AS22" s="4">
        <f>IF(Count!AR21="","",Count!AR21)</f>
        <v>3</v>
      </c>
      <c r="AT22" s="4">
        <f>IF(Count!AS21="","",Count!AS21)</f>
        <v>6</v>
      </c>
      <c r="AU22" s="4">
        <f>IF(Count!AT21="","",Count!AT21)</f>
        <v>21</v>
      </c>
      <c r="AV22" s="4">
        <f>IF(Count!AU21="","",Count!AU21)</f>
        <v>55</v>
      </c>
      <c r="AW22" s="4">
        <f>IF(Count!AV21="","",Count!AV21)</f>
        <v>55</v>
      </c>
      <c r="AX22" s="4">
        <f>IF(Count!AW21="","",Count!AW21)</f>
        <v>55</v>
      </c>
      <c r="AY22" s="4">
        <f>IF(Count!AX21="","",Count!AX21)</f>
        <v>33</v>
      </c>
      <c r="AZ22" s="4">
        <f>IF(Count!AY21="","",Count!AY21)</f>
        <v>12</v>
      </c>
      <c r="BA22" s="4">
        <f>IF(Count!AZ21="","",Count!AZ21)</f>
        <v>56</v>
      </c>
      <c r="BB22" s="4">
        <f>IF(Count!BA21="","",Count!BA21)</f>
        <v>27</v>
      </c>
    </row>
    <row r="23" spans="1:54" x14ac:dyDescent="0.25">
      <c r="A23">
        <f>Count!BE22</f>
        <v>15</v>
      </c>
      <c r="B23" t="str">
        <f>Count!A22</f>
        <v>Greece</v>
      </c>
      <c r="C23" s="4">
        <f>IF(Count!B22="","",Count!B22)</f>
        <v>21</v>
      </c>
      <c r="D23" s="4">
        <f>IF(Count!C22="","",Count!C22)</f>
        <v>8</v>
      </c>
      <c r="E23" s="4">
        <f>IF(Count!D22="","",Count!D22)</f>
        <v>16</v>
      </c>
      <c r="F23" s="4">
        <f>IF(Count!E22="","",Count!E22)</f>
        <v>4</v>
      </c>
      <c r="G23" s="4">
        <f>IF(Count!F22="","",Count!F22)</f>
        <v>35</v>
      </c>
      <c r="H23" s="4">
        <f>IF(Count!G22="","",Count!G22)</f>
        <v>15</v>
      </c>
      <c r="I23" s="4">
        <f>IF(Count!H22="","",Count!H22)</f>
        <v>17</v>
      </c>
      <c r="J23" s="4">
        <f>IF(Count!I22="","",Count!I22)</f>
        <v>40</v>
      </c>
      <c r="K23" s="4">
        <f>IF(Count!J22="","",Count!J22)</f>
        <v>20</v>
      </c>
      <c r="L23" s="4">
        <f>IF(Count!K22="","",Count!K22)</f>
        <v>11</v>
      </c>
      <c r="M23" s="4">
        <f>IF(Count!L22="","",Count!L22)</f>
        <v>24</v>
      </c>
      <c r="N23" s="4">
        <f>IF(Count!M22="","",Count!M22)</f>
        <v>33</v>
      </c>
      <c r="O23" s="4">
        <f>IF(Count!N22="","",Count!N22)</f>
        <v>7</v>
      </c>
      <c r="P23" s="4">
        <f>IF(Count!O22="","",Count!O22)</f>
        <v>34</v>
      </c>
      <c r="Q23" s="4">
        <f>IF(Count!P22="","",Count!P22)</f>
        <v>25</v>
      </c>
      <c r="R23" s="4">
        <f>IF(Count!Q22="","",Count!Q22)</f>
        <v>20</v>
      </c>
      <c r="S23" s="4">
        <f>IF(Count!R22="","",Count!R22)</f>
        <v>43</v>
      </c>
      <c r="T23" s="4">
        <f>IF(Count!S22="","",Count!S22)</f>
        <v>40</v>
      </c>
      <c r="U23" s="4">
        <f>IF(Count!T22="","",Count!T22)</f>
        <v>13</v>
      </c>
      <c r="V23" s="4">
        <f>IF(Count!U22="","",Count!U22)</f>
        <v>41</v>
      </c>
      <c r="W23" s="4" t="str">
        <f>IF(Count!V22="","",Count!V22)</f>
        <v/>
      </c>
      <c r="X23" s="4">
        <f>IF(Count!W22="","",Count!W22)</f>
        <v>20</v>
      </c>
      <c r="Y23" s="4">
        <f>IF(Count!X22="","",Count!X22)</f>
        <v>32</v>
      </c>
      <c r="Z23" s="4">
        <f>IF(Count!Y22="","",Count!Y22)</f>
        <v>39</v>
      </c>
      <c r="AA23" s="4">
        <f>IF(Count!Z22="","",Count!Z22)</f>
        <v>38</v>
      </c>
      <c r="AB23" s="4">
        <f>IF(Count!AA22="","",Count!AA22)</f>
        <v>25</v>
      </c>
      <c r="AC23" s="4">
        <f>IF(Count!AB22="","",Count!AB22)</f>
        <v>21</v>
      </c>
      <c r="AD23" s="4">
        <f>IF(Count!AC22="","",Count!AC22)</f>
        <v>19</v>
      </c>
      <c r="AE23" s="4">
        <f>IF(Count!AD22="","",Count!AD22)</f>
        <v>16</v>
      </c>
      <c r="AF23" s="4">
        <f>IF(Count!AE22="","",Count!AE22)</f>
        <v>29</v>
      </c>
      <c r="AG23" s="4">
        <f>IF(Count!AF22="","",Count!AF22)</f>
        <v>19</v>
      </c>
      <c r="AH23" s="4">
        <f>IF(Count!AG22="","",Count!AG22)</f>
        <v>9</v>
      </c>
      <c r="AI23" s="4">
        <f>IF(Count!AH22="","",Count!AH22)</f>
        <v>12</v>
      </c>
      <c r="AJ23" s="4">
        <f>IF(Count!AI22="","",Count!AI22)</f>
        <v>1</v>
      </c>
      <c r="AK23" s="4">
        <f>IF(Count!AJ22="","",Count!AJ22)</f>
        <v>38</v>
      </c>
      <c r="AL23" s="4">
        <f>IF(Count!AK22="","",Count!AK22)</f>
        <v>40</v>
      </c>
      <c r="AM23" s="4">
        <f>IF(Count!AL22="","",Count!AL22)</f>
        <v>24</v>
      </c>
      <c r="AN23" s="4">
        <f>IF(Count!AM22="","",Count!AM22)</f>
        <v>38</v>
      </c>
      <c r="AO23" s="4">
        <f>IF(Count!AN22="","",Count!AN22)</f>
        <v>23</v>
      </c>
      <c r="AP23" s="4">
        <f>IF(Count!AO22="","",Count!AO22)</f>
        <v>25</v>
      </c>
      <c r="AQ23" s="4">
        <f>IF(Count!AP22="","",Count!AP22)</f>
        <v>12</v>
      </c>
      <c r="AR23" s="4">
        <f>IF(Count!AQ22="","",Count!AQ22)</f>
        <v>13</v>
      </c>
      <c r="AS23" s="4">
        <f>IF(Count!AR22="","",Count!AR22)</f>
        <v>4</v>
      </c>
      <c r="AT23" s="4">
        <f>IF(Count!AS22="","",Count!AS22)</f>
        <v>9</v>
      </c>
      <c r="AU23" s="4">
        <f>IF(Count!AT22="","",Count!AT22)</f>
        <v>25</v>
      </c>
      <c r="AV23" s="4">
        <f>IF(Count!AU22="","",Count!AU22)</f>
        <v>46</v>
      </c>
      <c r="AW23" s="4">
        <f>IF(Count!AV22="","",Count!AV22)</f>
        <v>37</v>
      </c>
      <c r="AX23" s="4">
        <f>IF(Count!AW22="","",Count!AW22)</f>
        <v>38</v>
      </c>
      <c r="AY23" s="4">
        <f>IF(Count!AX22="","",Count!AX22)</f>
        <v>30</v>
      </c>
      <c r="AZ23" s="4">
        <f>IF(Count!AY22="","",Count!AY22)</f>
        <v>14</v>
      </c>
      <c r="BA23" s="4">
        <f>IF(Count!AZ22="","",Count!AZ22)</f>
        <v>40</v>
      </c>
      <c r="BB23" s="4">
        <f>IF(Count!BA22="","",Count!BA22)</f>
        <v>10</v>
      </c>
    </row>
    <row r="24" spans="1:54" x14ac:dyDescent="0.25">
      <c r="A24">
        <f>Count!BE23</f>
        <v>31</v>
      </c>
      <c r="B24" t="str">
        <f>Count!A23</f>
        <v>Hungary</v>
      </c>
      <c r="C24" s="4">
        <f>IF(Count!B23="","",Count!B23)</f>
        <v>18</v>
      </c>
      <c r="D24" s="4">
        <f>IF(Count!C23="","",Count!C23)</f>
        <v>4</v>
      </c>
      <c r="E24" s="4">
        <f>IF(Count!D23="","",Count!D23)</f>
        <v>13</v>
      </c>
      <c r="F24" s="4">
        <f>IF(Count!E23="","",Count!E23)</f>
        <v>4</v>
      </c>
      <c r="G24" s="4">
        <f>IF(Count!F23="","",Count!F23)</f>
        <v>18</v>
      </c>
      <c r="H24" s="4">
        <f>IF(Count!G23="","",Count!G23)</f>
        <v>13</v>
      </c>
      <c r="I24" s="4">
        <f>IF(Count!H23="","",Count!H23)</f>
        <v>14</v>
      </c>
      <c r="J24" s="4">
        <f>IF(Count!I23="","",Count!I23)</f>
        <v>15</v>
      </c>
      <c r="K24" s="4">
        <f>IF(Count!J23="","",Count!J23)</f>
        <v>11</v>
      </c>
      <c r="L24" s="4">
        <f>IF(Count!K23="","",Count!K23)</f>
        <v>12</v>
      </c>
      <c r="M24" s="4">
        <f>IF(Count!L23="","",Count!L23)</f>
        <v>18</v>
      </c>
      <c r="N24" s="4">
        <f>IF(Count!M23="","",Count!M23)</f>
        <v>18</v>
      </c>
      <c r="O24" s="4">
        <f>IF(Count!N23="","",Count!N23)</f>
        <v>7</v>
      </c>
      <c r="P24" s="4">
        <f>IF(Count!O23="","",Count!O23)</f>
        <v>19</v>
      </c>
      <c r="Q24" s="4">
        <f>IF(Count!P23="","",Count!P23)</f>
        <v>18</v>
      </c>
      <c r="R24" s="4">
        <f>IF(Count!Q23="","",Count!Q23)</f>
        <v>16</v>
      </c>
      <c r="S24" s="4">
        <f>IF(Count!R23="","",Count!R23)</f>
        <v>18</v>
      </c>
      <c r="T24" s="4">
        <f>IF(Count!S23="","",Count!S23)</f>
        <v>22</v>
      </c>
      <c r="U24" s="4">
        <f>IF(Count!T23="","",Count!T23)</f>
        <v>11</v>
      </c>
      <c r="V24" s="4">
        <f>IF(Count!U23="","",Count!U23)</f>
        <v>16</v>
      </c>
      <c r="W24" s="4">
        <f>IF(Count!V23="","",Count!V23)</f>
        <v>21</v>
      </c>
      <c r="X24" s="4" t="str">
        <f>IF(Count!W23="","",Count!W23)</f>
        <v/>
      </c>
      <c r="Y24" s="4">
        <f>IF(Count!X23="","",Count!X23)</f>
        <v>20</v>
      </c>
      <c r="Z24" s="4">
        <f>IF(Count!Y23="","",Count!Y23)</f>
        <v>17</v>
      </c>
      <c r="AA24" s="4">
        <f>IF(Count!Z23="","",Count!Z23)</f>
        <v>14</v>
      </c>
      <c r="AB24" s="4">
        <f>IF(Count!AA23="","",Count!AA23)</f>
        <v>8</v>
      </c>
      <c r="AC24" s="4">
        <f>IF(Count!AB23="","",Count!AB23)</f>
        <v>15</v>
      </c>
      <c r="AD24" s="4">
        <f>IF(Count!AC23="","",Count!AC23)</f>
        <v>16</v>
      </c>
      <c r="AE24" s="4" t="str">
        <f>IF(Count!AD23="","",Count!AD23)</f>
        <v/>
      </c>
      <c r="AF24" s="4">
        <f>IF(Count!AE23="","",Count!AE23)</f>
        <v>20</v>
      </c>
      <c r="AG24" s="4">
        <f>IF(Count!AF23="","",Count!AF23)</f>
        <v>15</v>
      </c>
      <c r="AH24" s="4">
        <f>IF(Count!AG23="","",Count!AG23)</f>
        <v>2</v>
      </c>
      <c r="AI24" s="4">
        <f>IF(Count!AH23="","",Count!AH23)</f>
        <v>11</v>
      </c>
      <c r="AJ24" s="4" t="str">
        <f>IF(Count!AI23="","",Count!AI23)</f>
        <v/>
      </c>
      <c r="AK24" s="4">
        <f>IF(Count!AJ23="","",Count!AJ23)</f>
        <v>19</v>
      </c>
      <c r="AL24" s="4">
        <f>IF(Count!AK23="","",Count!AK23)</f>
        <v>19</v>
      </c>
      <c r="AM24" s="4">
        <f>IF(Count!AL23="","",Count!AL23)</f>
        <v>15</v>
      </c>
      <c r="AN24" s="4">
        <f>IF(Count!AM23="","",Count!AM23)</f>
        <v>16</v>
      </c>
      <c r="AO24" s="4">
        <f>IF(Count!AN23="","",Count!AN23)</f>
        <v>16</v>
      </c>
      <c r="AP24" s="4">
        <f>IF(Count!AO23="","",Count!AO23)</f>
        <v>18</v>
      </c>
      <c r="AQ24" s="4">
        <f>IF(Count!AP23="","",Count!AP23)</f>
        <v>13</v>
      </c>
      <c r="AR24" s="4">
        <f>IF(Count!AQ23="","",Count!AQ23)</f>
        <v>13</v>
      </c>
      <c r="AS24" s="4">
        <f>IF(Count!AR23="","",Count!AR23)</f>
        <v>2</v>
      </c>
      <c r="AT24" s="4">
        <f>IF(Count!AS23="","",Count!AS23)</f>
        <v>5</v>
      </c>
      <c r="AU24" s="4">
        <f>IF(Count!AT23="","",Count!AT23)</f>
        <v>14</v>
      </c>
      <c r="AV24" s="4">
        <f>IF(Count!AU23="","",Count!AU23)</f>
        <v>19</v>
      </c>
      <c r="AW24" s="4">
        <f>IF(Count!AV23="","",Count!AV23)</f>
        <v>18</v>
      </c>
      <c r="AX24" s="4">
        <f>IF(Count!AW23="","",Count!AW23)</f>
        <v>19</v>
      </c>
      <c r="AY24" s="4">
        <f>IF(Count!AX23="","",Count!AX23)</f>
        <v>11</v>
      </c>
      <c r="AZ24" s="4">
        <f>IF(Count!AY23="","",Count!AY23)</f>
        <v>14</v>
      </c>
      <c r="BA24" s="4">
        <f>IF(Count!AZ23="","",Count!AZ23)</f>
        <v>16</v>
      </c>
      <c r="BB24" s="4" t="str">
        <f>IF(Count!BA23="","",Count!BA23)</f>
        <v/>
      </c>
    </row>
    <row r="25" spans="1:54" x14ac:dyDescent="0.25">
      <c r="A25">
        <f>Count!BE24</f>
        <v>21</v>
      </c>
      <c r="B25" t="str">
        <f>Count!A24</f>
        <v>Iceland</v>
      </c>
      <c r="C25" s="4">
        <f>IF(Count!B24="","",Count!B24)</f>
        <v>18</v>
      </c>
      <c r="D25" s="4">
        <f>IF(Count!C24="","",Count!C24)</f>
        <v>7</v>
      </c>
      <c r="E25" s="4">
        <f>IF(Count!D24="","",Count!D24)</f>
        <v>13</v>
      </c>
      <c r="F25" s="4">
        <f>IF(Count!E24="","",Count!E24)</f>
        <v>1</v>
      </c>
      <c r="G25" s="4">
        <f>IF(Count!F24="","",Count!F24)</f>
        <v>24</v>
      </c>
      <c r="H25" s="4">
        <f>IF(Count!G24="","",Count!G24)</f>
        <v>14</v>
      </c>
      <c r="I25" s="4">
        <f>IF(Count!H24="","",Count!H24)</f>
        <v>14</v>
      </c>
      <c r="J25" s="4">
        <f>IF(Count!I24="","",Count!I24)</f>
        <v>28</v>
      </c>
      <c r="K25" s="4">
        <f>IF(Count!J24="","",Count!J24)</f>
        <v>20</v>
      </c>
      <c r="L25" s="4">
        <f>IF(Count!K24="","",Count!K24)</f>
        <v>12</v>
      </c>
      <c r="M25" s="4">
        <f>IF(Count!L24="","",Count!L24)</f>
        <v>22</v>
      </c>
      <c r="N25" s="4">
        <f>IF(Count!M24="","",Count!M24)</f>
        <v>29</v>
      </c>
      <c r="O25" s="4">
        <f>IF(Count!N24="","",Count!N24)</f>
        <v>8</v>
      </c>
      <c r="P25" s="4">
        <f>IF(Count!O24="","",Count!O24)</f>
        <v>27</v>
      </c>
      <c r="Q25" s="4">
        <f>IF(Count!P24="","",Count!P24)</f>
        <v>20</v>
      </c>
      <c r="R25" s="4">
        <f>IF(Count!Q24="","",Count!Q24)</f>
        <v>15</v>
      </c>
      <c r="S25" s="4">
        <f>IF(Count!R24="","",Count!R24)</f>
        <v>29</v>
      </c>
      <c r="T25" s="4">
        <f>IF(Count!S24="","",Count!S24)</f>
        <v>32</v>
      </c>
      <c r="U25" s="4">
        <f>IF(Count!T24="","",Count!T24)</f>
        <v>9</v>
      </c>
      <c r="V25" s="4">
        <f>IF(Count!U24="","",Count!U24)</f>
        <v>29</v>
      </c>
      <c r="W25" s="4">
        <f>IF(Count!V24="","",Count!V24)</f>
        <v>30</v>
      </c>
      <c r="X25" s="4">
        <f>IF(Count!W24="","",Count!W24)</f>
        <v>17</v>
      </c>
      <c r="Y25" s="4" t="str">
        <f>IF(Count!X24="","",Count!X24)</f>
        <v/>
      </c>
      <c r="Z25" s="4">
        <f>IF(Count!Y24="","",Count!Y24)</f>
        <v>28</v>
      </c>
      <c r="AA25" s="4">
        <f>IF(Count!Z24="","",Count!Z24)</f>
        <v>25</v>
      </c>
      <c r="AB25" s="4">
        <f>IF(Count!AA24="","",Count!AA24)</f>
        <v>14</v>
      </c>
      <c r="AC25" s="4">
        <f>IF(Count!AB24="","",Count!AB24)</f>
        <v>20</v>
      </c>
      <c r="AD25" s="4">
        <f>IF(Count!AC24="","",Count!AC24)</f>
        <v>16</v>
      </c>
      <c r="AE25" s="4">
        <f>IF(Count!AD24="","",Count!AD24)</f>
        <v>8</v>
      </c>
      <c r="AF25" s="4">
        <f>IF(Count!AE24="","",Count!AE24)</f>
        <v>29</v>
      </c>
      <c r="AG25" s="4">
        <f>IF(Count!AF24="","",Count!AF24)</f>
        <v>13</v>
      </c>
      <c r="AH25" s="4">
        <f>IF(Count!AG24="","",Count!AG24)</f>
        <v>3</v>
      </c>
      <c r="AI25" s="4">
        <f>IF(Count!AH24="","",Count!AH24)</f>
        <v>12</v>
      </c>
      <c r="AJ25" s="4" t="str">
        <f>IF(Count!AI24="","",Count!AI24)</f>
        <v/>
      </c>
      <c r="AK25" s="4">
        <f>IF(Count!AJ24="","",Count!AJ24)</f>
        <v>26</v>
      </c>
      <c r="AL25" s="4">
        <f>IF(Count!AK24="","",Count!AK24)</f>
        <v>30</v>
      </c>
      <c r="AM25" s="4">
        <f>IF(Count!AL24="","",Count!AL24)</f>
        <v>20</v>
      </c>
      <c r="AN25" s="4">
        <f>IF(Count!AM24="","",Count!AM24)</f>
        <v>32</v>
      </c>
      <c r="AO25" s="4">
        <f>IF(Count!AN24="","",Count!AN24)</f>
        <v>17</v>
      </c>
      <c r="AP25" s="4">
        <f>IF(Count!AO24="","",Count!AO24)</f>
        <v>22</v>
      </c>
      <c r="AQ25" s="4">
        <f>IF(Count!AP24="","",Count!AP24)</f>
        <v>11</v>
      </c>
      <c r="AR25" s="4">
        <f>IF(Count!AQ24="","",Count!AQ24)</f>
        <v>10</v>
      </c>
      <c r="AS25" s="4">
        <f>IF(Count!AR24="","",Count!AR24)</f>
        <v>3</v>
      </c>
      <c r="AT25" s="4">
        <f>IF(Count!AS24="","",Count!AS24)</f>
        <v>7</v>
      </c>
      <c r="AU25" s="4">
        <f>IF(Count!AT24="","",Count!AT24)</f>
        <v>19</v>
      </c>
      <c r="AV25" s="4">
        <f>IF(Count!AU24="","",Count!AU24)</f>
        <v>34</v>
      </c>
      <c r="AW25" s="4">
        <f>IF(Count!AV24="","",Count!AV24)</f>
        <v>32</v>
      </c>
      <c r="AX25" s="4">
        <f>IF(Count!AW24="","",Count!AW24)</f>
        <v>28</v>
      </c>
      <c r="AY25" s="4">
        <f>IF(Count!AX24="","",Count!AX24)</f>
        <v>27</v>
      </c>
      <c r="AZ25" s="4">
        <f>IF(Count!AY24="","",Count!AY24)</f>
        <v>13</v>
      </c>
      <c r="BA25" s="4">
        <f>IF(Count!AZ24="","",Count!AZ24)</f>
        <v>30</v>
      </c>
      <c r="BB25" s="4">
        <f>IF(Count!BA24="","",Count!BA24)</f>
        <v>7</v>
      </c>
    </row>
    <row r="26" spans="1:54" x14ac:dyDescent="0.25">
      <c r="A26">
        <f>Count!BE25</f>
        <v>11</v>
      </c>
      <c r="B26" t="str">
        <f>Count!A25</f>
        <v>Ireland</v>
      </c>
      <c r="C26" s="4">
        <f>IF(Count!B25="","",Count!B25)</f>
        <v>12</v>
      </c>
      <c r="D26" s="4">
        <f>IF(Count!C25="","",Count!C25)</f>
        <v>6</v>
      </c>
      <c r="E26" s="4">
        <f>IF(Count!D25="","",Count!D25)</f>
        <v>7</v>
      </c>
      <c r="F26" s="4">
        <f>IF(Count!E25="","",Count!E25)</f>
        <v>2</v>
      </c>
      <c r="G26" s="4">
        <f>IF(Count!F25="","",Count!F25)</f>
        <v>41</v>
      </c>
      <c r="H26" s="4">
        <f>IF(Count!G25="","",Count!G25)</f>
        <v>9</v>
      </c>
      <c r="I26" s="4">
        <f>IF(Count!H25="","",Count!H25)</f>
        <v>14</v>
      </c>
      <c r="J26" s="4">
        <f>IF(Count!I25="","",Count!I25)</f>
        <v>48</v>
      </c>
      <c r="K26" s="4">
        <f>IF(Count!J25="","",Count!J25)</f>
        <v>18</v>
      </c>
      <c r="L26" s="4">
        <f>IF(Count!K25="","",Count!K25)</f>
        <v>12</v>
      </c>
      <c r="M26" s="4">
        <f>IF(Count!L25="","",Count!L25)</f>
        <v>22</v>
      </c>
      <c r="N26" s="4">
        <f>IF(Count!M25="","",Count!M25)</f>
        <v>34</v>
      </c>
      <c r="O26" s="4">
        <f>IF(Count!N25="","",Count!N25)</f>
        <v>2</v>
      </c>
      <c r="P26" s="4">
        <f>IF(Count!O25="","",Count!O25)</f>
        <v>38</v>
      </c>
      <c r="Q26" s="4">
        <f>IF(Count!P25="","",Count!P25)</f>
        <v>22</v>
      </c>
      <c r="R26" s="4">
        <f>IF(Count!Q25="","",Count!Q25)</f>
        <v>14</v>
      </c>
      <c r="S26" s="4">
        <f>IF(Count!R25="","",Count!R25)</f>
        <v>43</v>
      </c>
      <c r="T26" s="4">
        <f>IF(Count!S25="","",Count!S25)</f>
        <v>47</v>
      </c>
      <c r="U26" s="4">
        <f>IF(Count!T25="","",Count!T25)</f>
        <v>6</v>
      </c>
      <c r="V26" s="4">
        <f>IF(Count!U25="","",Count!U25)</f>
        <v>50</v>
      </c>
      <c r="W26" s="4">
        <f>IF(Count!V25="","",Count!V25)</f>
        <v>35</v>
      </c>
      <c r="X26" s="4">
        <f>IF(Count!W25="","",Count!W25)</f>
        <v>11</v>
      </c>
      <c r="Y26" s="4">
        <f>IF(Count!X25="","",Count!X25)</f>
        <v>27</v>
      </c>
      <c r="Z26" s="4" t="str">
        <f>IF(Count!Y25="","",Count!Y25)</f>
        <v/>
      </c>
      <c r="AA26" s="4">
        <f>IF(Count!Z25="","",Count!Z25)</f>
        <v>40</v>
      </c>
      <c r="AB26" s="4">
        <f>IF(Count!AA25="","",Count!AA25)</f>
        <v>33</v>
      </c>
      <c r="AC26" s="4">
        <f>IF(Count!AB25="","",Count!AB25)</f>
        <v>17</v>
      </c>
      <c r="AD26" s="4">
        <f>IF(Count!AC25="","",Count!AC25)</f>
        <v>18</v>
      </c>
      <c r="AE26" s="4">
        <f>IF(Count!AD25="","",Count!AD25)</f>
        <v>28</v>
      </c>
      <c r="AF26" s="4">
        <f>IF(Count!AE25="","",Count!AE25)</f>
        <v>27</v>
      </c>
      <c r="AG26" s="4">
        <f>IF(Count!AF25="","",Count!AF25)</f>
        <v>12</v>
      </c>
      <c r="AH26" s="4">
        <f>IF(Count!AG25="","",Count!AG25)</f>
        <v>19</v>
      </c>
      <c r="AI26" s="4">
        <f>IF(Count!AH25="","",Count!AH25)</f>
        <v>7</v>
      </c>
      <c r="AJ26" s="4">
        <f>IF(Count!AI25="","",Count!AI25)</f>
        <v>1</v>
      </c>
      <c r="AK26" s="4">
        <f>IF(Count!AJ25="","",Count!AJ25)</f>
        <v>49</v>
      </c>
      <c r="AL26" s="4">
        <f>IF(Count!AK25="","",Count!AK25)</f>
        <v>52</v>
      </c>
      <c r="AM26" s="4">
        <f>IF(Count!AL25="","",Count!AL25)</f>
        <v>20</v>
      </c>
      <c r="AN26" s="4">
        <f>IF(Count!AM25="","",Count!AM25)</f>
        <v>44</v>
      </c>
      <c r="AO26" s="4">
        <f>IF(Count!AN25="","",Count!AN25)</f>
        <v>19</v>
      </c>
      <c r="AP26" s="4">
        <f>IF(Count!AO25="","",Count!AO25)</f>
        <v>17</v>
      </c>
      <c r="AQ26" s="4">
        <f>IF(Count!AP25="","",Count!AP25)</f>
        <v>7</v>
      </c>
      <c r="AR26" s="4">
        <f>IF(Count!AQ25="","",Count!AQ25)</f>
        <v>8</v>
      </c>
      <c r="AS26" s="4">
        <f>IF(Count!AR25="","",Count!AR25)</f>
        <v>4</v>
      </c>
      <c r="AT26" s="4">
        <f>IF(Count!AS25="","",Count!AS25)</f>
        <v>8</v>
      </c>
      <c r="AU26" s="4">
        <f>IF(Count!AT25="","",Count!AT25)</f>
        <v>25</v>
      </c>
      <c r="AV26" s="4">
        <f>IF(Count!AU25="","",Count!AU25)</f>
        <v>48</v>
      </c>
      <c r="AW26" s="4">
        <f>IF(Count!AV25="","",Count!AV25)</f>
        <v>47</v>
      </c>
      <c r="AX26" s="4">
        <f>IF(Count!AW25="","",Count!AW25)</f>
        <v>47</v>
      </c>
      <c r="AY26" s="4">
        <f>IF(Count!AX25="","",Count!AX25)</f>
        <v>32</v>
      </c>
      <c r="AZ26" s="4">
        <f>IF(Count!AY25="","",Count!AY25)</f>
        <v>16</v>
      </c>
      <c r="BA26" s="4">
        <f>IF(Count!AZ25="","",Count!AZ25)</f>
        <v>51</v>
      </c>
      <c r="BB26" s="4">
        <f>IF(Count!BA25="","",Count!BA25)</f>
        <v>22</v>
      </c>
    </row>
    <row r="27" spans="1:54" x14ac:dyDescent="0.25">
      <c r="A27">
        <f>Count!BE26</f>
        <v>16</v>
      </c>
      <c r="B27" t="str">
        <f>Count!A26</f>
        <v>Israel</v>
      </c>
      <c r="C27" s="4">
        <f>IF(Count!B26="","",Count!B26)</f>
        <v>14</v>
      </c>
      <c r="D27" s="4">
        <f>IF(Count!C26="","",Count!C26)</f>
        <v>9</v>
      </c>
      <c r="E27" s="4">
        <f>IF(Count!D26="","",Count!D26)</f>
        <v>10</v>
      </c>
      <c r="F27" s="4">
        <f>IF(Count!E26="","",Count!E26)</f>
        <v>5</v>
      </c>
      <c r="G27" s="4">
        <f>IF(Count!F26="","",Count!F26)</f>
        <v>32</v>
      </c>
      <c r="H27" s="4">
        <f>IF(Count!G26="","",Count!G26)</f>
        <v>10</v>
      </c>
      <c r="I27" s="4">
        <f>IF(Count!H26="","",Count!H26)</f>
        <v>16</v>
      </c>
      <c r="J27" s="4">
        <f>IF(Count!I26="","",Count!I26)</f>
        <v>41</v>
      </c>
      <c r="K27" s="4">
        <f>IF(Count!J26="","",Count!J26)</f>
        <v>18</v>
      </c>
      <c r="L27" s="4">
        <f>IF(Count!K26="","",Count!K26)</f>
        <v>15</v>
      </c>
      <c r="M27" s="4">
        <f>IF(Count!L26="","",Count!L26)</f>
        <v>19</v>
      </c>
      <c r="N27" s="4">
        <f>IF(Count!M26="","",Count!M26)</f>
        <v>32</v>
      </c>
      <c r="O27" s="4">
        <f>IF(Count!N26="","",Count!N26)</f>
        <v>8</v>
      </c>
      <c r="P27" s="4">
        <f>IF(Count!O26="","",Count!O26)</f>
        <v>34</v>
      </c>
      <c r="Q27" s="4">
        <f>IF(Count!P26="","",Count!P26)</f>
        <v>20</v>
      </c>
      <c r="R27" s="4">
        <f>IF(Count!Q26="","",Count!Q26)</f>
        <v>20</v>
      </c>
      <c r="S27" s="4">
        <f>IF(Count!R26="","",Count!R26)</f>
        <v>38</v>
      </c>
      <c r="T27" s="4">
        <f>IF(Count!S26="","",Count!S26)</f>
        <v>37</v>
      </c>
      <c r="U27" s="4">
        <f>IF(Count!T26="","",Count!T26)</f>
        <v>10</v>
      </c>
      <c r="V27" s="4">
        <f>IF(Count!U26="","",Count!U26)</f>
        <v>45</v>
      </c>
      <c r="W27" s="4">
        <f>IF(Count!V26="","",Count!V26)</f>
        <v>35</v>
      </c>
      <c r="X27" s="4">
        <f>IF(Count!W26="","",Count!W26)</f>
        <v>12</v>
      </c>
      <c r="Y27" s="4">
        <f>IF(Count!X26="","",Count!X26)</f>
        <v>28</v>
      </c>
      <c r="Z27" s="4">
        <f>IF(Count!Y26="","",Count!Y26)</f>
        <v>42</v>
      </c>
      <c r="AA27" s="4" t="str">
        <f>IF(Count!Z26="","",Count!Z26)</f>
        <v/>
      </c>
      <c r="AB27" s="4">
        <f>IF(Count!AA26="","",Count!AA26)</f>
        <v>23</v>
      </c>
      <c r="AC27" s="4">
        <f>IF(Count!AB26="","",Count!AB26)</f>
        <v>20</v>
      </c>
      <c r="AD27" s="4">
        <f>IF(Count!AC26="","",Count!AC26)</f>
        <v>19</v>
      </c>
      <c r="AE27" s="4">
        <f>IF(Count!AD26="","",Count!AD26)</f>
        <v>19</v>
      </c>
      <c r="AF27" s="4">
        <f>IF(Count!AE26="","",Count!AE26)</f>
        <v>27</v>
      </c>
      <c r="AG27" s="4">
        <f>IF(Count!AF26="","",Count!AF26)</f>
        <v>12</v>
      </c>
      <c r="AH27" s="4">
        <f>IF(Count!AG26="","",Count!AG26)</f>
        <v>11</v>
      </c>
      <c r="AI27" s="4">
        <f>IF(Count!AH26="","",Count!AH26)</f>
        <v>10</v>
      </c>
      <c r="AJ27" s="4" t="str">
        <f>IF(Count!AI26="","",Count!AI26)</f>
        <v/>
      </c>
      <c r="AK27" s="4">
        <f>IF(Count!AJ26="","",Count!AJ26)</f>
        <v>37</v>
      </c>
      <c r="AL27" s="4">
        <f>IF(Count!AK26="","",Count!AK26)</f>
        <v>42</v>
      </c>
      <c r="AM27" s="4">
        <f>IF(Count!AL26="","",Count!AL26)</f>
        <v>19</v>
      </c>
      <c r="AN27" s="4">
        <f>IF(Count!AM26="","",Count!AM26)</f>
        <v>35</v>
      </c>
      <c r="AO27" s="4">
        <f>IF(Count!AN26="","",Count!AN26)</f>
        <v>21</v>
      </c>
      <c r="AP27" s="4">
        <f>IF(Count!AO26="","",Count!AO26)</f>
        <v>16</v>
      </c>
      <c r="AQ27" s="4">
        <f>IF(Count!AP26="","",Count!AP26)</f>
        <v>9</v>
      </c>
      <c r="AR27" s="4">
        <f>IF(Count!AQ26="","",Count!AQ26)</f>
        <v>9</v>
      </c>
      <c r="AS27" s="4">
        <f>IF(Count!AR26="","",Count!AR26)</f>
        <v>4</v>
      </c>
      <c r="AT27" s="4">
        <f>IF(Count!AS26="","",Count!AS26)</f>
        <v>4</v>
      </c>
      <c r="AU27" s="4">
        <f>IF(Count!AT26="","",Count!AT26)</f>
        <v>22</v>
      </c>
      <c r="AV27" s="4">
        <f>IF(Count!AU26="","",Count!AU26)</f>
        <v>39</v>
      </c>
      <c r="AW27" s="4">
        <f>IF(Count!AV26="","",Count!AV26)</f>
        <v>38</v>
      </c>
      <c r="AX27" s="4">
        <f>IF(Count!AW26="","",Count!AW26)</f>
        <v>40</v>
      </c>
      <c r="AY27" s="4">
        <f>IF(Count!AX26="","",Count!AX26)</f>
        <v>31</v>
      </c>
      <c r="AZ27" s="4">
        <f>IF(Count!AY26="","",Count!AY26)</f>
        <v>14</v>
      </c>
      <c r="BA27" s="4">
        <f>IF(Count!AZ26="","",Count!AZ26)</f>
        <v>40</v>
      </c>
      <c r="BB27" s="4">
        <f>IF(Count!BA26="","",Count!BA26)</f>
        <v>14</v>
      </c>
    </row>
    <row r="28" spans="1:54" x14ac:dyDescent="0.25">
      <c r="A28">
        <f>Count!BE27</f>
        <v>17</v>
      </c>
      <c r="B28" t="str">
        <f>Count!A27</f>
        <v>Italy</v>
      </c>
      <c r="C28" s="4">
        <f>IF(Count!B27="","",Count!B27)</f>
        <v>7</v>
      </c>
      <c r="D28" s="4" t="str">
        <f>IF(Count!C27="","",Count!C27)</f>
        <v/>
      </c>
      <c r="E28" s="4">
        <f>IF(Count!D27="","",Count!D27)</f>
        <v>6</v>
      </c>
      <c r="F28" s="4">
        <f>IF(Count!E27="","",Count!E27)</f>
        <v>3</v>
      </c>
      <c r="G28" s="4">
        <f>IF(Count!F27="","",Count!F27)</f>
        <v>37</v>
      </c>
      <c r="H28" s="4">
        <f>IF(Count!G27="","",Count!G27)</f>
        <v>7</v>
      </c>
      <c r="I28" s="4">
        <f>IF(Count!H27="","",Count!H27)</f>
        <v>7</v>
      </c>
      <c r="J28" s="4">
        <f>IF(Count!I27="","",Count!I27)</f>
        <v>41</v>
      </c>
      <c r="K28" s="4">
        <f>IF(Count!J27="","",Count!J27)</f>
        <v>5</v>
      </c>
      <c r="L28" s="4">
        <f>IF(Count!K27="","",Count!K27)</f>
        <v>5</v>
      </c>
      <c r="M28" s="4">
        <f>IF(Count!L27="","",Count!L27)</f>
        <v>7</v>
      </c>
      <c r="N28" s="4">
        <f>IF(Count!M27="","",Count!M27)</f>
        <v>16</v>
      </c>
      <c r="O28" s="4">
        <f>IF(Count!N27="","",Count!N27)</f>
        <v>3</v>
      </c>
      <c r="P28" s="4">
        <f>IF(Count!O27="","",Count!O27)</f>
        <v>31</v>
      </c>
      <c r="Q28" s="4">
        <f>IF(Count!P27="","",Count!P27)</f>
        <v>8</v>
      </c>
      <c r="R28" s="4">
        <f>IF(Count!Q27="","",Count!Q27)</f>
        <v>7</v>
      </c>
      <c r="S28" s="4">
        <f>IF(Count!R27="","",Count!R27)</f>
        <v>36</v>
      </c>
      <c r="T28" s="4">
        <f>IF(Count!S27="","",Count!S27)</f>
        <v>41</v>
      </c>
      <c r="U28" s="4">
        <f>IF(Count!T27="","",Count!T27)</f>
        <v>6</v>
      </c>
      <c r="V28" s="4">
        <f>IF(Count!U27="","",Count!U27)</f>
        <v>42</v>
      </c>
      <c r="W28" s="4">
        <f>IF(Count!V27="","",Count!V27)</f>
        <v>23</v>
      </c>
      <c r="X28" s="4">
        <f>IF(Count!W27="","",Count!W27)</f>
        <v>8</v>
      </c>
      <c r="Y28" s="4">
        <f>IF(Count!X27="","",Count!X27)</f>
        <v>15</v>
      </c>
      <c r="Z28" s="4">
        <f>IF(Count!Y27="","",Count!Y27)</f>
        <v>33</v>
      </c>
      <c r="AA28" s="4">
        <f>IF(Count!Z27="","",Count!Z27)</f>
        <v>23</v>
      </c>
      <c r="AB28" s="4" t="str">
        <f>IF(Count!AA27="","",Count!AA27)</f>
        <v/>
      </c>
      <c r="AC28" s="4">
        <f>IF(Count!AB27="","",Count!AB27)</f>
        <v>7</v>
      </c>
      <c r="AD28" s="4">
        <f>IF(Count!AC27="","",Count!AC27)</f>
        <v>6</v>
      </c>
      <c r="AE28" s="4">
        <f>IF(Count!AD27="","",Count!AD27)</f>
        <v>33</v>
      </c>
      <c r="AF28" s="4">
        <f>IF(Count!AE27="","",Count!AE27)</f>
        <v>14</v>
      </c>
      <c r="AG28" s="4">
        <f>IF(Count!AF27="","",Count!AF27)</f>
        <v>7</v>
      </c>
      <c r="AH28" s="4">
        <f>IF(Count!AG27="","",Count!AG27)</f>
        <v>21</v>
      </c>
      <c r="AI28" s="4">
        <f>IF(Count!AH27="","",Count!AH27)</f>
        <v>6</v>
      </c>
      <c r="AJ28" s="4">
        <f>IF(Count!AI27="","",Count!AI27)</f>
        <v>1</v>
      </c>
      <c r="AK28" s="4">
        <f>IF(Count!AJ27="","",Count!AJ27)</f>
        <v>40</v>
      </c>
      <c r="AL28" s="4">
        <f>IF(Count!AK27="","",Count!AK27)</f>
        <v>38</v>
      </c>
      <c r="AM28" s="4">
        <f>IF(Count!AL27="","",Count!AL27)</f>
        <v>6</v>
      </c>
      <c r="AN28" s="4">
        <f>IF(Count!AM27="","",Count!AM27)</f>
        <v>32</v>
      </c>
      <c r="AO28" s="4">
        <f>IF(Count!AN27="","",Count!AN27)</f>
        <v>6</v>
      </c>
      <c r="AP28" s="4">
        <f>IF(Count!AO27="","",Count!AO27)</f>
        <v>7</v>
      </c>
      <c r="AQ28" s="4">
        <f>IF(Count!AP27="","",Count!AP27)</f>
        <v>7</v>
      </c>
      <c r="AR28" s="4">
        <f>IF(Count!AQ27="","",Count!AQ27)</f>
        <v>6</v>
      </c>
      <c r="AS28" s="4" t="str">
        <f>IF(Count!AR27="","",Count!AR27)</f>
        <v/>
      </c>
      <c r="AT28" s="4">
        <f>IF(Count!AS27="","",Count!AS27)</f>
        <v>2</v>
      </c>
      <c r="AU28" s="4">
        <f>IF(Count!AT27="","",Count!AT27)</f>
        <v>8</v>
      </c>
      <c r="AV28" s="4">
        <f>IF(Count!AU27="","",Count!AU27)</f>
        <v>38</v>
      </c>
      <c r="AW28" s="4">
        <f>IF(Count!AV27="","",Count!AV27)</f>
        <v>38</v>
      </c>
      <c r="AX28" s="4">
        <f>IF(Count!AW27="","",Count!AW27)</f>
        <v>42</v>
      </c>
      <c r="AY28" s="4">
        <f>IF(Count!AX27="","",Count!AX27)</f>
        <v>16</v>
      </c>
      <c r="AZ28" s="4">
        <f>IF(Count!AY27="","",Count!AY27)</f>
        <v>5</v>
      </c>
      <c r="BA28" s="4">
        <f>IF(Count!AZ27="","",Count!AZ27)</f>
        <v>40</v>
      </c>
      <c r="BB28" s="4">
        <f>IF(Count!BA27="","",Count!BA27)</f>
        <v>24</v>
      </c>
    </row>
    <row r="29" spans="1:54" x14ac:dyDescent="0.25">
      <c r="A29">
        <f>Count!BE28</f>
        <v>40</v>
      </c>
      <c r="B29" t="str">
        <f>Count!A28</f>
        <v>Latvia</v>
      </c>
      <c r="C29" s="4">
        <f>IF(Count!B28="","",Count!B28)</f>
        <v>16</v>
      </c>
      <c r="D29" s="4">
        <f>IF(Count!C28="","",Count!C28)</f>
        <v>7</v>
      </c>
      <c r="E29" s="4">
        <f>IF(Count!D28="","",Count!D28)</f>
        <v>9</v>
      </c>
      <c r="F29" s="4">
        <f>IF(Count!E28="","",Count!E28)</f>
        <v>5</v>
      </c>
      <c r="G29" s="4">
        <f>IF(Count!F28="","",Count!F28)</f>
        <v>11</v>
      </c>
      <c r="H29" s="4">
        <f>IF(Count!G28="","",Count!G28)</f>
        <v>9</v>
      </c>
      <c r="I29" s="4">
        <f>IF(Count!H28="","",Count!H28)</f>
        <v>12</v>
      </c>
      <c r="J29" s="4">
        <f>IF(Count!I28="","",Count!I28)</f>
        <v>16</v>
      </c>
      <c r="K29" s="4">
        <f>IF(Count!J28="","",Count!J28)</f>
        <v>11</v>
      </c>
      <c r="L29" s="4">
        <f>IF(Count!K28="","",Count!K28)</f>
        <v>11</v>
      </c>
      <c r="M29" s="4">
        <f>IF(Count!L28="","",Count!L28)</f>
        <v>13</v>
      </c>
      <c r="N29" s="4">
        <f>IF(Count!M28="","",Count!M28)</f>
        <v>17</v>
      </c>
      <c r="O29" s="4">
        <f>IF(Count!N28="","",Count!N28)</f>
        <v>8</v>
      </c>
      <c r="P29" s="4">
        <f>IF(Count!O28="","",Count!O28)</f>
        <v>18</v>
      </c>
      <c r="Q29" s="4">
        <f>IF(Count!P28="","",Count!P28)</f>
        <v>16</v>
      </c>
      <c r="R29" s="4">
        <f>IF(Count!Q28="","",Count!Q28)</f>
        <v>15</v>
      </c>
      <c r="S29" s="4">
        <f>IF(Count!R28="","",Count!R28)</f>
        <v>15</v>
      </c>
      <c r="T29" s="4">
        <f>IF(Count!S28="","",Count!S28)</f>
        <v>12</v>
      </c>
      <c r="U29" s="4">
        <f>IF(Count!T28="","",Count!T28)</f>
        <v>9</v>
      </c>
      <c r="V29" s="4">
        <f>IF(Count!U28="","",Count!U28)</f>
        <v>14</v>
      </c>
      <c r="W29" s="4">
        <f>IF(Count!V28="","",Count!V28)</f>
        <v>15</v>
      </c>
      <c r="X29" s="4">
        <f>IF(Count!W28="","",Count!W28)</f>
        <v>12</v>
      </c>
      <c r="Y29" s="4">
        <f>IF(Count!X28="","",Count!X28)</f>
        <v>17</v>
      </c>
      <c r="Z29" s="4">
        <f>IF(Count!Y28="","",Count!Y28)</f>
        <v>16</v>
      </c>
      <c r="AA29" s="4">
        <f>IF(Count!Z28="","",Count!Z28)</f>
        <v>17</v>
      </c>
      <c r="AB29" s="4">
        <f>IF(Count!AA28="","",Count!AA28)</f>
        <v>5</v>
      </c>
      <c r="AC29" s="4" t="str">
        <f>IF(Count!AB28="","",Count!AB28)</f>
        <v/>
      </c>
      <c r="AD29" s="4">
        <f>IF(Count!AC28="","",Count!AC28)</f>
        <v>15</v>
      </c>
      <c r="AE29" s="4" t="str">
        <f>IF(Count!AD28="","",Count!AD28)</f>
        <v/>
      </c>
      <c r="AF29" s="4">
        <f>IF(Count!AE28="","",Count!AE28)</f>
        <v>15</v>
      </c>
      <c r="AG29" s="4">
        <f>IF(Count!AF28="","",Count!AF28)</f>
        <v>14</v>
      </c>
      <c r="AH29" s="4">
        <f>IF(Count!AG28="","",Count!AG28)</f>
        <v>4</v>
      </c>
      <c r="AI29" s="4">
        <f>IF(Count!AH28="","",Count!AH28)</f>
        <v>9</v>
      </c>
      <c r="AJ29" s="4" t="str">
        <f>IF(Count!AI28="","",Count!AI28)</f>
        <v/>
      </c>
      <c r="AK29" s="4">
        <f>IF(Count!AJ28="","",Count!AJ28)</f>
        <v>13</v>
      </c>
      <c r="AL29" s="4">
        <f>IF(Count!AK28="","",Count!AK28)</f>
        <v>15</v>
      </c>
      <c r="AM29" s="4">
        <f>IF(Count!AL28="","",Count!AL28)</f>
        <v>13</v>
      </c>
      <c r="AN29" s="4">
        <f>IF(Count!AM28="","",Count!AM28)</f>
        <v>13</v>
      </c>
      <c r="AO29" s="4">
        <f>IF(Count!AN28="","",Count!AN28)</f>
        <v>12</v>
      </c>
      <c r="AP29" s="4">
        <f>IF(Count!AO28="","",Count!AO28)</f>
        <v>14</v>
      </c>
      <c r="AQ29" s="4">
        <f>IF(Count!AP28="","",Count!AP28)</f>
        <v>7</v>
      </c>
      <c r="AR29" s="4">
        <f>IF(Count!AQ28="","",Count!AQ28)</f>
        <v>8</v>
      </c>
      <c r="AS29" s="4">
        <f>IF(Count!AR28="","",Count!AR28)</f>
        <v>4</v>
      </c>
      <c r="AT29" s="4">
        <f>IF(Count!AS28="","",Count!AS28)</f>
        <v>3</v>
      </c>
      <c r="AU29" s="4">
        <f>IF(Count!AT28="","",Count!AT28)</f>
        <v>16</v>
      </c>
      <c r="AV29" s="4">
        <f>IF(Count!AU28="","",Count!AU28)</f>
        <v>13</v>
      </c>
      <c r="AW29" s="4">
        <f>IF(Count!AV28="","",Count!AV28)</f>
        <v>17</v>
      </c>
      <c r="AX29" s="4">
        <f>IF(Count!AW28="","",Count!AW28)</f>
        <v>16</v>
      </c>
      <c r="AY29" s="4">
        <f>IF(Count!AX28="","",Count!AX28)</f>
        <v>11</v>
      </c>
      <c r="AZ29" s="4">
        <f>IF(Count!AY28="","",Count!AY28)</f>
        <v>13</v>
      </c>
      <c r="BA29" s="4">
        <f>IF(Count!AZ28="","",Count!AZ28)</f>
        <v>16</v>
      </c>
      <c r="BB29" s="4" t="str">
        <f>IF(Count!BA28="","",Count!BA28)</f>
        <v/>
      </c>
    </row>
    <row r="30" spans="1:54" x14ac:dyDescent="0.25">
      <c r="A30">
        <f>Count!BE29</f>
        <v>28</v>
      </c>
      <c r="B30" t="str">
        <f>Count!A29</f>
        <v>Lithuania</v>
      </c>
      <c r="C30" s="4">
        <f>IF(Count!B29="","",Count!B29)</f>
        <v>15</v>
      </c>
      <c r="D30" s="4">
        <f>IF(Count!C29="","",Count!C29)</f>
        <v>6</v>
      </c>
      <c r="E30" s="4">
        <f>IF(Count!D29="","",Count!D29)</f>
        <v>10</v>
      </c>
      <c r="F30" s="4">
        <f>IF(Count!E29="","",Count!E29)</f>
        <v>4</v>
      </c>
      <c r="G30" s="4">
        <f>IF(Count!F29="","",Count!F29)</f>
        <v>15</v>
      </c>
      <c r="H30" s="4">
        <f>IF(Count!G29="","",Count!G29)</f>
        <v>10</v>
      </c>
      <c r="I30" s="4">
        <f>IF(Count!H29="","",Count!H29)</f>
        <v>17</v>
      </c>
      <c r="J30" s="4">
        <f>IF(Count!I29="","",Count!I29)</f>
        <v>16</v>
      </c>
      <c r="K30" s="4">
        <f>IF(Count!J29="","",Count!J29)</f>
        <v>15</v>
      </c>
      <c r="L30" s="4">
        <f>IF(Count!K29="","",Count!K29)</f>
        <v>14</v>
      </c>
      <c r="M30" s="4">
        <f>IF(Count!L29="","",Count!L29)</f>
        <v>21</v>
      </c>
      <c r="N30" s="4">
        <f>IF(Count!M29="","",Count!M29)</f>
        <v>19</v>
      </c>
      <c r="O30" s="4">
        <f>IF(Count!N29="","",Count!N29)</f>
        <v>6</v>
      </c>
      <c r="P30" s="4">
        <f>IF(Count!O29="","",Count!O29)</f>
        <v>20</v>
      </c>
      <c r="Q30" s="4">
        <f>IF(Count!P29="","",Count!P29)</f>
        <v>20</v>
      </c>
      <c r="R30" s="4">
        <f>IF(Count!Q29="","",Count!Q29)</f>
        <v>16</v>
      </c>
      <c r="S30" s="4">
        <f>IF(Count!R29="","",Count!R29)</f>
        <v>15</v>
      </c>
      <c r="T30" s="4">
        <f>IF(Count!S29="","",Count!S29)</f>
        <v>19</v>
      </c>
      <c r="U30" s="4">
        <f>IF(Count!T29="","",Count!T29)</f>
        <v>12</v>
      </c>
      <c r="V30" s="4">
        <f>IF(Count!U29="","",Count!U29)</f>
        <v>21</v>
      </c>
      <c r="W30" s="4">
        <f>IF(Count!V29="","",Count!V29)</f>
        <v>18</v>
      </c>
      <c r="X30" s="4">
        <f>IF(Count!W29="","",Count!W29)</f>
        <v>13</v>
      </c>
      <c r="Y30" s="4">
        <f>IF(Count!X29="","",Count!X29)</f>
        <v>18</v>
      </c>
      <c r="Z30" s="4">
        <f>IF(Count!Y29="","",Count!Y29)</f>
        <v>22</v>
      </c>
      <c r="AA30" s="4">
        <f>IF(Count!Z29="","",Count!Z29)</f>
        <v>20</v>
      </c>
      <c r="AB30" s="4">
        <f>IF(Count!AA29="","",Count!AA29)</f>
        <v>9</v>
      </c>
      <c r="AC30" s="4">
        <f>IF(Count!AB29="","",Count!AB29)</f>
        <v>18</v>
      </c>
      <c r="AD30" s="4" t="str">
        <f>IF(Count!AC29="","",Count!AC29)</f>
        <v/>
      </c>
      <c r="AE30" s="4" t="str">
        <f>IF(Count!AD29="","",Count!AD29)</f>
        <v/>
      </c>
      <c r="AF30" s="4">
        <f>IF(Count!AE29="","",Count!AE29)</f>
        <v>22</v>
      </c>
      <c r="AG30" s="4">
        <f>IF(Count!AF29="","",Count!AF29)</f>
        <v>12</v>
      </c>
      <c r="AH30" s="4">
        <f>IF(Count!AG29="","",Count!AG29)</f>
        <v>4</v>
      </c>
      <c r="AI30" s="4">
        <f>IF(Count!AH29="","",Count!AH29)</f>
        <v>8</v>
      </c>
      <c r="AJ30" s="4" t="str">
        <f>IF(Count!AI29="","",Count!AI29)</f>
        <v/>
      </c>
      <c r="AK30" s="4">
        <f>IF(Count!AJ29="","",Count!AJ29)</f>
        <v>20</v>
      </c>
      <c r="AL30" s="4">
        <f>IF(Count!AK29="","",Count!AK29)</f>
        <v>22</v>
      </c>
      <c r="AM30" s="4">
        <f>IF(Count!AL29="","",Count!AL29)</f>
        <v>17</v>
      </c>
      <c r="AN30" s="4">
        <f>IF(Count!AM29="","",Count!AM29)</f>
        <v>17</v>
      </c>
      <c r="AO30" s="4">
        <f>IF(Count!AN29="","",Count!AN29)</f>
        <v>16</v>
      </c>
      <c r="AP30" s="4">
        <f>IF(Count!AO29="","",Count!AO29)</f>
        <v>17</v>
      </c>
      <c r="AQ30" s="4">
        <f>IF(Count!AP29="","",Count!AP29)</f>
        <v>8</v>
      </c>
      <c r="AR30" s="4">
        <f>IF(Count!AQ29="","",Count!AQ29)</f>
        <v>14</v>
      </c>
      <c r="AS30" s="4">
        <f>IF(Count!AR29="","",Count!AR29)</f>
        <v>4</v>
      </c>
      <c r="AT30" s="4">
        <f>IF(Count!AS29="","",Count!AS29)</f>
        <v>6</v>
      </c>
      <c r="AU30" s="4">
        <f>IF(Count!AT29="","",Count!AT29)</f>
        <v>22</v>
      </c>
      <c r="AV30" s="4">
        <f>IF(Count!AU29="","",Count!AU29)</f>
        <v>18</v>
      </c>
      <c r="AW30" s="4">
        <f>IF(Count!AV29="","",Count!AV29)</f>
        <v>21</v>
      </c>
      <c r="AX30" s="4">
        <f>IF(Count!AW29="","",Count!AW29)</f>
        <v>19</v>
      </c>
      <c r="AY30" s="4">
        <f>IF(Count!AX29="","",Count!AX29)</f>
        <v>16</v>
      </c>
      <c r="AZ30" s="4">
        <f>IF(Count!AY29="","",Count!AY29)</f>
        <v>18</v>
      </c>
      <c r="BA30" s="4">
        <f>IF(Count!AZ29="","",Count!AZ29)</f>
        <v>24</v>
      </c>
      <c r="BB30" s="4" t="str">
        <f>IF(Count!BA29="","",Count!BA29)</f>
        <v/>
      </c>
    </row>
    <row r="31" spans="1:54" x14ac:dyDescent="0.25">
      <c r="A31">
        <f>Count!BE30</f>
        <v>20</v>
      </c>
      <c r="B31" t="str">
        <f>Count!A30</f>
        <v>Luxembourg</v>
      </c>
      <c r="C31" s="4" t="str">
        <f>IF(Count!B30="","",Count!B30)</f>
        <v/>
      </c>
      <c r="D31" s="4" t="str">
        <f>IF(Count!C30="","",Count!C30)</f>
        <v/>
      </c>
      <c r="E31" s="4" t="str">
        <f>IF(Count!D30="","",Count!D30)</f>
        <v/>
      </c>
      <c r="F31" s="4" t="str">
        <f>IF(Count!E30="","",Count!E30)</f>
        <v/>
      </c>
      <c r="G31" s="4">
        <f>IF(Count!F30="","",Count!F30)</f>
        <v>31</v>
      </c>
      <c r="H31" s="4" t="str">
        <f>IF(Count!G30="","",Count!G30)</f>
        <v/>
      </c>
      <c r="I31" s="4" t="str">
        <f>IF(Count!H30="","",Count!H30)</f>
        <v/>
      </c>
      <c r="J31" s="4">
        <f>IF(Count!I30="","",Count!I30)</f>
        <v>36</v>
      </c>
      <c r="K31" s="4">
        <f>IF(Count!J30="","",Count!J30)</f>
        <v>1</v>
      </c>
      <c r="L31" s="4" t="str">
        <f>IF(Count!K30="","",Count!K30)</f>
        <v/>
      </c>
      <c r="M31" s="4">
        <f>IF(Count!L30="","",Count!L30)</f>
        <v>1</v>
      </c>
      <c r="N31" s="4">
        <f>IF(Count!M30="","",Count!M30)</f>
        <v>12</v>
      </c>
      <c r="O31" s="4" t="str">
        <f>IF(Count!N30="","",Count!N30)</f>
        <v/>
      </c>
      <c r="P31" s="4">
        <f>IF(Count!O30="","",Count!O30)</f>
        <v>25</v>
      </c>
      <c r="Q31" s="4" t="str">
        <f>IF(Count!P30="","",Count!P30)</f>
        <v/>
      </c>
      <c r="R31" s="4" t="str">
        <f>IF(Count!Q30="","",Count!Q30)</f>
        <v/>
      </c>
      <c r="S31" s="4">
        <f>IF(Count!R30="","",Count!R30)</f>
        <v>32</v>
      </c>
      <c r="T31" s="4">
        <f>IF(Count!S30="","",Count!S30)</f>
        <v>34</v>
      </c>
      <c r="U31" s="4" t="str">
        <f>IF(Count!T30="","",Count!T30)</f>
        <v/>
      </c>
      <c r="V31" s="4">
        <f>IF(Count!U30="","",Count!U30)</f>
        <v>36</v>
      </c>
      <c r="W31" s="4">
        <f>IF(Count!V30="","",Count!V30)</f>
        <v>16</v>
      </c>
      <c r="X31" s="4" t="str">
        <f>IF(Count!W30="","",Count!W30)</f>
        <v/>
      </c>
      <c r="Y31" s="4">
        <f>IF(Count!X30="","",Count!X30)</f>
        <v>8</v>
      </c>
      <c r="Z31" s="4">
        <f>IF(Count!Y30="","",Count!Y30)</f>
        <v>28</v>
      </c>
      <c r="AA31" s="4">
        <f>IF(Count!Z30="","",Count!Z30)</f>
        <v>19</v>
      </c>
      <c r="AB31" s="4">
        <f>IF(Count!AA30="","",Count!AA30)</f>
        <v>33</v>
      </c>
      <c r="AC31" s="4" t="str">
        <f>IF(Count!AB30="","",Count!AB30)</f>
        <v/>
      </c>
      <c r="AD31" s="4" t="str">
        <f>IF(Count!AC30="","",Count!AC30)</f>
        <v/>
      </c>
      <c r="AE31" s="4" t="str">
        <f>IF(Count!AD30="","",Count!AD30)</f>
        <v/>
      </c>
      <c r="AF31" s="4">
        <f>IF(Count!AE30="","",Count!AE30)</f>
        <v>6</v>
      </c>
      <c r="AG31" s="4" t="str">
        <f>IF(Count!AF30="","",Count!AF30)</f>
        <v/>
      </c>
      <c r="AH31" s="4">
        <f>IF(Count!AG30="","",Count!AG30)</f>
        <v>20</v>
      </c>
      <c r="AI31" s="4" t="str">
        <f>IF(Count!AH30="","",Count!AH30)</f>
        <v/>
      </c>
      <c r="AJ31" s="4">
        <f>IF(Count!AI30="","",Count!AI30)</f>
        <v>1</v>
      </c>
      <c r="AK31" s="4">
        <f>IF(Count!AJ30="","",Count!AJ30)</f>
        <v>34</v>
      </c>
      <c r="AL31" s="4">
        <f>IF(Count!AK30="","",Count!AK30)</f>
        <v>33</v>
      </c>
      <c r="AM31" s="4" t="str">
        <f>IF(Count!AL30="","",Count!AL30)</f>
        <v/>
      </c>
      <c r="AN31" s="4">
        <f>IF(Count!AM30="","",Count!AM30)</f>
        <v>29</v>
      </c>
      <c r="AO31" s="4" t="str">
        <f>IF(Count!AN30="","",Count!AN30)</f>
        <v/>
      </c>
      <c r="AP31" s="4" t="str">
        <f>IF(Count!AO30="","",Count!AO30)</f>
        <v/>
      </c>
      <c r="AQ31" s="4" t="str">
        <f>IF(Count!AP30="","",Count!AP30)</f>
        <v/>
      </c>
      <c r="AR31" s="4" t="str">
        <f>IF(Count!AQ30="","",Count!AQ30)</f>
        <v/>
      </c>
      <c r="AS31" s="4" t="str">
        <f>IF(Count!AR30="","",Count!AR30)</f>
        <v/>
      </c>
      <c r="AT31" s="4" t="str">
        <f>IF(Count!AS30="","",Count!AS30)</f>
        <v/>
      </c>
      <c r="AU31" s="4">
        <f>IF(Count!AT30="","",Count!AT30)</f>
        <v>1</v>
      </c>
      <c r="AV31" s="4">
        <f>IF(Count!AU30="","",Count!AU30)</f>
        <v>33</v>
      </c>
      <c r="AW31" s="4">
        <f>IF(Count!AV30="","",Count!AV30)</f>
        <v>32</v>
      </c>
      <c r="AX31" s="4">
        <f>IF(Count!AW30="","",Count!AW30)</f>
        <v>36</v>
      </c>
      <c r="AY31" s="4">
        <f>IF(Count!AX30="","",Count!AX30)</f>
        <v>16</v>
      </c>
      <c r="AZ31" s="4" t="str">
        <f>IF(Count!AY30="","",Count!AY30)</f>
        <v/>
      </c>
      <c r="BA31" s="4">
        <f>IF(Count!AZ30="","",Count!AZ30)</f>
        <v>35</v>
      </c>
      <c r="BB31" s="4">
        <f>IF(Count!BA30="","",Count!BA30)</f>
        <v>27</v>
      </c>
    </row>
    <row r="32" spans="1:54" x14ac:dyDescent="0.25">
      <c r="A32">
        <f>Count!BE31</f>
        <v>22</v>
      </c>
      <c r="B32" t="str">
        <f>Count!A31</f>
        <v>Malta</v>
      </c>
      <c r="C32" s="4">
        <f>IF(Count!B31="","",Count!B31)</f>
        <v>14</v>
      </c>
      <c r="D32" s="4">
        <f>IF(Count!C31="","",Count!C31)</f>
        <v>7</v>
      </c>
      <c r="E32" s="4">
        <f>IF(Count!D31="","",Count!D31)</f>
        <v>9</v>
      </c>
      <c r="F32" s="4">
        <f>IF(Count!E31="","",Count!E31)</f>
        <v>2</v>
      </c>
      <c r="G32" s="4">
        <f>IF(Count!F31="","",Count!F31)</f>
        <v>24</v>
      </c>
      <c r="H32" s="4">
        <f>IF(Count!G31="","",Count!G31)</f>
        <v>8</v>
      </c>
      <c r="I32" s="4">
        <f>IF(Count!H31="","",Count!H31)</f>
        <v>16</v>
      </c>
      <c r="J32" s="4">
        <f>IF(Count!I31="","",Count!I31)</f>
        <v>25</v>
      </c>
      <c r="K32" s="4">
        <f>IF(Count!J31="","",Count!J31)</f>
        <v>21</v>
      </c>
      <c r="L32" s="4">
        <f>IF(Count!K31="","",Count!K31)</f>
        <v>12</v>
      </c>
      <c r="M32" s="4">
        <f>IF(Count!L31="","",Count!L31)</f>
        <v>24</v>
      </c>
      <c r="N32" s="4">
        <f>IF(Count!M31="","",Count!M31)</f>
        <v>24</v>
      </c>
      <c r="O32" s="4">
        <f>IF(Count!N31="","",Count!N31)</f>
        <v>7</v>
      </c>
      <c r="P32" s="4">
        <f>IF(Count!O31="","",Count!O31)</f>
        <v>20</v>
      </c>
      <c r="Q32" s="4">
        <f>IF(Count!P31="","",Count!P31)</f>
        <v>23</v>
      </c>
      <c r="R32" s="4">
        <f>IF(Count!Q31="","",Count!Q31)</f>
        <v>20</v>
      </c>
      <c r="S32" s="4">
        <f>IF(Count!R31="","",Count!R31)</f>
        <v>27</v>
      </c>
      <c r="T32" s="4">
        <f>IF(Count!S31="","",Count!S31)</f>
        <v>31</v>
      </c>
      <c r="U32" s="4">
        <f>IF(Count!T31="","",Count!T31)</f>
        <v>9</v>
      </c>
      <c r="V32" s="4">
        <f>IF(Count!U31="","",Count!U31)</f>
        <v>31</v>
      </c>
      <c r="W32" s="4">
        <f>IF(Count!V31="","",Count!V31)</f>
        <v>25</v>
      </c>
      <c r="X32" s="4">
        <f>IF(Count!W31="","",Count!W31)</f>
        <v>14</v>
      </c>
      <c r="Y32" s="4">
        <f>IF(Count!X31="","",Count!X31)</f>
        <v>28</v>
      </c>
      <c r="Z32" s="4">
        <f>IF(Count!Y31="","",Count!Y31)</f>
        <v>27</v>
      </c>
      <c r="AA32" s="4">
        <f>IF(Count!Z31="","",Count!Z31)</f>
        <v>25</v>
      </c>
      <c r="AB32" s="4">
        <f>IF(Count!AA31="","",Count!AA31)</f>
        <v>13</v>
      </c>
      <c r="AC32" s="4">
        <f>IF(Count!AB31="","",Count!AB31)</f>
        <v>18</v>
      </c>
      <c r="AD32" s="4">
        <f>IF(Count!AC31="","",Count!AC31)</f>
        <v>19</v>
      </c>
      <c r="AE32" s="4">
        <f>IF(Count!AD31="","",Count!AD31)</f>
        <v>6</v>
      </c>
      <c r="AF32" s="4" t="str">
        <f>IF(Count!AE31="","",Count!AE31)</f>
        <v/>
      </c>
      <c r="AG32" s="4">
        <f>IF(Count!AF31="","",Count!AF31)</f>
        <v>9</v>
      </c>
      <c r="AH32" s="4">
        <f>IF(Count!AG31="","",Count!AG31)</f>
        <v>7</v>
      </c>
      <c r="AI32" s="4">
        <f>IF(Count!AH31="","",Count!AH31)</f>
        <v>9</v>
      </c>
      <c r="AJ32" s="4" t="str">
        <f>IF(Count!AI31="","",Count!AI31)</f>
        <v/>
      </c>
      <c r="AK32" s="4">
        <f>IF(Count!AJ31="","",Count!AJ31)</f>
        <v>26</v>
      </c>
      <c r="AL32" s="4">
        <f>IF(Count!AK31="","",Count!AK31)</f>
        <v>30</v>
      </c>
      <c r="AM32" s="4">
        <f>IF(Count!AL31="","",Count!AL31)</f>
        <v>19</v>
      </c>
      <c r="AN32" s="4">
        <f>IF(Count!AM31="","",Count!AM31)</f>
        <v>28</v>
      </c>
      <c r="AO32" s="4">
        <f>IF(Count!AN31="","",Count!AN31)</f>
        <v>18</v>
      </c>
      <c r="AP32" s="4">
        <f>IF(Count!AO31="","",Count!AO31)</f>
        <v>18</v>
      </c>
      <c r="AQ32" s="4">
        <f>IF(Count!AP31="","",Count!AP31)</f>
        <v>9</v>
      </c>
      <c r="AR32" s="4">
        <f>IF(Count!AQ31="","",Count!AQ31)</f>
        <v>10</v>
      </c>
      <c r="AS32" s="4">
        <f>IF(Count!AR31="","",Count!AR31)</f>
        <v>4</v>
      </c>
      <c r="AT32" s="4">
        <f>IF(Count!AS31="","",Count!AS31)</f>
        <v>7</v>
      </c>
      <c r="AU32" s="4">
        <f>IF(Count!AT31="","",Count!AT31)</f>
        <v>20</v>
      </c>
      <c r="AV32" s="4">
        <f>IF(Count!AU31="","",Count!AU31)</f>
        <v>28</v>
      </c>
      <c r="AW32" s="4">
        <f>IF(Count!AV31="","",Count!AV31)</f>
        <v>31</v>
      </c>
      <c r="AX32" s="4">
        <f>IF(Count!AW31="","",Count!AW31)</f>
        <v>26</v>
      </c>
      <c r="AY32" s="4">
        <f>IF(Count!AX31="","",Count!AX31)</f>
        <v>24</v>
      </c>
      <c r="AZ32" s="4">
        <f>IF(Count!AY31="","",Count!AY31)</f>
        <v>11</v>
      </c>
      <c r="BA32" s="4">
        <f>IF(Count!AZ31="","",Count!AZ31)</f>
        <v>30</v>
      </c>
      <c r="BB32" s="4">
        <f>IF(Count!BA31="","",Count!BA31)</f>
        <v>5</v>
      </c>
    </row>
    <row r="33" spans="1:54" x14ac:dyDescent="0.25">
      <c r="A33">
        <f>Count!BE32</f>
        <v>36</v>
      </c>
      <c r="B33" t="str">
        <f>Count!A32</f>
        <v>Moldova</v>
      </c>
      <c r="C33" s="4">
        <f>IF(Count!B32="","",Count!B32)</f>
        <v>17</v>
      </c>
      <c r="D33" s="4">
        <f>IF(Count!C32="","",Count!C32)</f>
        <v>7</v>
      </c>
      <c r="E33" s="4">
        <f>IF(Count!D32="","",Count!D32)</f>
        <v>12</v>
      </c>
      <c r="F33" s="4">
        <f>IF(Count!E32="","",Count!E32)</f>
        <v>2</v>
      </c>
      <c r="G33" s="4">
        <f>IF(Count!F32="","",Count!F32)</f>
        <v>12</v>
      </c>
      <c r="H33" s="4">
        <f>IF(Count!G32="","",Count!G32)</f>
        <v>12</v>
      </c>
      <c r="I33" s="4">
        <f>IF(Count!H32="","",Count!H32)</f>
        <v>15</v>
      </c>
      <c r="J33" s="4">
        <f>IF(Count!I32="","",Count!I32)</f>
        <v>19</v>
      </c>
      <c r="K33" s="4">
        <f>IF(Count!J32="","",Count!J32)</f>
        <v>13</v>
      </c>
      <c r="L33" s="4">
        <f>IF(Count!K32="","",Count!K32)</f>
        <v>12</v>
      </c>
      <c r="M33" s="4">
        <f>IF(Count!L32="","",Count!L32)</f>
        <v>13</v>
      </c>
      <c r="N33" s="4">
        <f>IF(Count!M32="","",Count!M32)</f>
        <v>16</v>
      </c>
      <c r="O33" s="4">
        <f>IF(Count!N32="","",Count!N32)</f>
        <v>6</v>
      </c>
      <c r="P33" s="4">
        <f>IF(Count!O32="","",Count!O32)</f>
        <v>16</v>
      </c>
      <c r="Q33" s="4">
        <f>IF(Count!P32="","",Count!P32)</f>
        <v>19</v>
      </c>
      <c r="R33" s="4">
        <f>IF(Count!Q32="","",Count!Q32)</f>
        <v>14</v>
      </c>
      <c r="S33" s="4">
        <f>IF(Count!R32="","",Count!R32)</f>
        <v>17</v>
      </c>
      <c r="T33" s="4">
        <f>IF(Count!S32="","",Count!S32)</f>
        <v>15</v>
      </c>
      <c r="U33" s="4">
        <f>IF(Count!T32="","",Count!T32)</f>
        <v>9</v>
      </c>
      <c r="V33" s="4">
        <f>IF(Count!U32="","",Count!U32)</f>
        <v>14</v>
      </c>
      <c r="W33" s="4">
        <f>IF(Count!V32="","",Count!V32)</f>
        <v>18</v>
      </c>
      <c r="X33" s="4">
        <f>IF(Count!W32="","",Count!W32)</f>
        <v>13</v>
      </c>
      <c r="Y33" s="4">
        <f>IF(Count!X32="","",Count!X32)</f>
        <v>16</v>
      </c>
      <c r="Z33" s="4">
        <f>IF(Count!Y32="","",Count!Y32)</f>
        <v>15</v>
      </c>
      <c r="AA33" s="4">
        <f>IF(Count!Z32="","",Count!Z32)</f>
        <v>14</v>
      </c>
      <c r="AB33" s="4">
        <f>IF(Count!AA32="","",Count!AA32)</f>
        <v>8</v>
      </c>
      <c r="AC33" s="4">
        <f>IF(Count!AB32="","",Count!AB32)</f>
        <v>16</v>
      </c>
      <c r="AD33" s="4">
        <f>IF(Count!AC32="","",Count!AC32)</f>
        <v>12</v>
      </c>
      <c r="AE33" s="4" t="str">
        <f>IF(Count!AD32="","",Count!AD32)</f>
        <v/>
      </c>
      <c r="AF33" s="4">
        <f>IF(Count!AE32="","",Count!AE32)</f>
        <v>13</v>
      </c>
      <c r="AG33" s="4" t="str">
        <f>IF(Count!AF32="","",Count!AF32)</f>
        <v/>
      </c>
      <c r="AH33" s="4">
        <f>IF(Count!AG32="","",Count!AG32)</f>
        <v>3</v>
      </c>
      <c r="AI33" s="4">
        <f>IF(Count!AH32="","",Count!AH32)</f>
        <v>12</v>
      </c>
      <c r="AJ33" s="4" t="str">
        <f>IF(Count!AI32="","",Count!AI32)</f>
        <v/>
      </c>
      <c r="AK33" s="4">
        <f>IF(Count!AJ32="","",Count!AJ32)</f>
        <v>18</v>
      </c>
      <c r="AL33" s="4">
        <f>IF(Count!AK32="","",Count!AK32)</f>
        <v>13</v>
      </c>
      <c r="AM33" s="4">
        <f>IF(Count!AL32="","",Count!AL32)</f>
        <v>13</v>
      </c>
      <c r="AN33" s="4">
        <f>IF(Count!AM32="","",Count!AM32)</f>
        <v>13</v>
      </c>
      <c r="AO33" s="4">
        <f>IF(Count!AN32="","",Count!AN32)</f>
        <v>15</v>
      </c>
      <c r="AP33" s="4">
        <f>IF(Count!AO32="","",Count!AO32)</f>
        <v>18</v>
      </c>
      <c r="AQ33" s="4">
        <f>IF(Count!AP32="","",Count!AP32)</f>
        <v>8</v>
      </c>
      <c r="AR33" s="4">
        <f>IF(Count!AQ32="","",Count!AQ32)</f>
        <v>12</v>
      </c>
      <c r="AS33" s="4">
        <f>IF(Count!AR32="","",Count!AR32)</f>
        <v>3</v>
      </c>
      <c r="AT33" s="4">
        <f>IF(Count!AS32="","",Count!AS32)</f>
        <v>7</v>
      </c>
      <c r="AU33" s="4">
        <f>IF(Count!AT32="","",Count!AT32)</f>
        <v>16</v>
      </c>
      <c r="AV33" s="4">
        <f>IF(Count!AU32="","",Count!AU32)</f>
        <v>16</v>
      </c>
      <c r="AW33" s="4">
        <f>IF(Count!AV32="","",Count!AV32)</f>
        <v>14</v>
      </c>
      <c r="AX33" s="4">
        <f>IF(Count!AW32="","",Count!AW32)</f>
        <v>11</v>
      </c>
      <c r="AY33" s="4">
        <f>IF(Count!AX32="","",Count!AX32)</f>
        <v>9</v>
      </c>
      <c r="AZ33" s="4">
        <f>IF(Count!AY32="","",Count!AY32)</f>
        <v>15</v>
      </c>
      <c r="BA33" s="4">
        <f>IF(Count!AZ32="","",Count!AZ32)</f>
        <v>12</v>
      </c>
      <c r="BB33" s="4" t="str">
        <f>IF(Count!BA32="","",Count!BA32)</f>
        <v/>
      </c>
    </row>
    <row r="34" spans="1:54" x14ac:dyDescent="0.25">
      <c r="A34">
        <f>Count!BE33</f>
        <v>29</v>
      </c>
      <c r="B34" t="str">
        <f>Count!A33</f>
        <v>Monaco</v>
      </c>
      <c r="C34" s="4">
        <f>IF(Count!B33="","",Count!B33)</f>
        <v>3</v>
      </c>
      <c r="D34" s="4">
        <f>IF(Count!C33="","",Count!C33)</f>
        <v>3</v>
      </c>
      <c r="E34" s="4">
        <f>IF(Count!D33="","",Count!D33)</f>
        <v>1</v>
      </c>
      <c r="F34" s="4" t="str">
        <f>IF(Count!E33="","",Count!E33)</f>
        <v/>
      </c>
      <c r="G34" s="4">
        <f>IF(Count!F33="","",Count!F33)</f>
        <v>18</v>
      </c>
      <c r="H34" s="4" t="str">
        <f>IF(Count!G33="","",Count!G33)</f>
        <v/>
      </c>
      <c r="I34" s="4">
        <f>IF(Count!H33="","",Count!H33)</f>
        <v>3</v>
      </c>
      <c r="J34" s="4">
        <f>IF(Count!I33="","",Count!I33)</f>
        <v>24</v>
      </c>
      <c r="K34" s="4">
        <f>IF(Count!J33="","",Count!J33)</f>
        <v>3</v>
      </c>
      <c r="L34" s="4">
        <f>IF(Count!K33="","",Count!K33)</f>
        <v>2</v>
      </c>
      <c r="M34" s="4">
        <f>IF(Count!L33="","",Count!L33)</f>
        <v>3</v>
      </c>
      <c r="N34" s="4">
        <f>IF(Count!M33="","",Count!M33)</f>
        <v>3</v>
      </c>
      <c r="O34" s="4" t="str">
        <f>IF(Count!N33="","",Count!N33)</f>
        <v/>
      </c>
      <c r="P34" s="4">
        <f>IF(Count!O33="","",Count!O33)</f>
        <v>13</v>
      </c>
      <c r="Q34" s="4">
        <f>IF(Count!P33="","",Count!P33)</f>
        <v>3</v>
      </c>
      <c r="R34" s="4">
        <f>IF(Count!Q33="","",Count!Q33)</f>
        <v>3</v>
      </c>
      <c r="S34" s="4">
        <f>IF(Count!R33="","",Count!R33)</f>
        <v>21</v>
      </c>
      <c r="T34" s="4">
        <f>IF(Count!S33="","",Count!S33)</f>
        <v>22</v>
      </c>
      <c r="U34" s="4" t="str">
        <f>IF(Count!T33="","",Count!T33)</f>
        <v/>
      </c>
      <c r="V34" s="4">
        <f>IF(Count!U33="","",Count!U33)</f>
        <v>24</v>
      </c>
      <c r="W34" s="4">
        <f>IF(Count!V33="","",Count!V33)</f>
        <v>8</v>
      </c>
      <c r="X34" s="4">
        <f>IF(Count!W33="","",Count!W33)</f>
        <v>1</v>
      </c>
      <c r="Y34" s="4">
        <f>IF(Count!X33="","",Count!X33)</f>
        <v>3</v>
      </c>
      <c r="Z34" s="4">
        <f>IF(Count!Y33="","",Count!Y33)</f>
        <v>18</v>
      </c>
      <c r="AA34" s="4">
        <f>IF(Count!Z33="","",Count!Z33)</f>
        <v>10</v>
      </c>
      <c r="AB34" s="4">
        <f>IF(Count!AA33="","",Count!AA33)</f>
        <v>21</v>
      </c>
      <c r="AC34" s="4">
        <f>IF(Count!AB33="","",Count!AB33)</f>
        <v>3</v>
      </c>
      <c r="AD34" s="4">
        <f>IF(Count!AC33="","",Count!AC33)</f>
        <v>3</v>
      </c>
      <c r="AE34" s="4">
        <f>IF(Count!AD33="","",Count!AD33)</f>
        <v>20</v>
      </c>
      <c r="AF34" s="4">
        <f>IF(Count!AE33="","",Count!AE33)</f>
        <v>6</v>
      </c>
      <c r="AG34" s="4">
        <f>IF(Count!AF33="","",Count!AF33)</f>
        <v>2</v>
      </c>
      <c r="AH34" s="4" t="str">
        <f>IF(Count!AG33="","",Count!AG33)</f>
        <v/>
      </c>
      <c r="AI34" s="4" t="str">
        <f>IF(Count!AH33="","",Count!AH33)</f>
        <v/>
      </c>
      <c r="AJ34" s="4" t="str">
        <f>IF(Count!AI33="","",Count!AI33)</f>
        <v/>
      </c>
      <c r="AK34" s="4">
        <f>IF(Count!AJ33="","",Count!AJ33)</f>
        <v>24</v>
      </c>
      <c r="AL34" s="4">
        <f>IF(Count!AK33="","",Count!AK33)</f>
        <v>22</v>
      </c>
      <c r="AM34" s="4">
        <f>IF(Count!AL33="","",Count!AL33)</f>
        <v>2</v>
      </c>
      <c r="AN34" s="4">
        <f>IF(Count!AM33="","",Count!AM33)</f>
        <v>18</v>
      </c>
      <c r="AO34" s="4">
        <f>IF(Count!AN33="","",Count!AN33)</f>
        <v>3</v>
      </c>
      <c r="AP34" s="4">
        <f>IF(Count!AO33="","",Count!AO33)</f>
        <v>2</v>
      </c>
      <c r="AQ34" s="4" t="str">
        <f>IF(Count!AP33="","",Count!AP33)</f>
        <v/>
      </c>
      <c r="AR34" s="4" t="str">
        <f>IF(Count!AQ33="","",Count!AQ33)</f>
        <v/>
      </c>
      <c r="AS34" s="4">
        <f>IF(Count!AR33="","",Count!AR33)</f>
        <v>3</v>
      </c>
      <c r="AT34" s="4" t="str">
        <f>IF(Count!AS33="","",Count!AS33)</f>
        <v/>
      </c>
      <c r="AU34" s="4">
        <f>IF(Count!AT33="","",Count!AT33)</f>
        <v>3</v>
      </c>
      <c r="AV34" s="4">
        <f>IF(Count!AU33="","",Count!AU33)</f>
        <v>22</v>
      </c>
      <c r="AW34" s="4">
        <f>IF(Count!AV33="","",Count!AV33)</f>
        <v>21</v>
      </c>
      <c r="AX34" s="4">
        <f>IF(Count!AW33="","",Count!AW33)</f>
        <v>24</v>
      </c>
      <c r="AY34" s="4">
        <f>IF(Count!AX33="","",Count!AX33)</f>
        <v>5</v>
      </c>
      <c r="AZ34" s="4">
        <f>IF(Count!AY33="","",Count!AY33)</f>
        <v>3</v>
      </c>
      <c r="BA34" s="4">
        <f>IF(Count!AZ33="","",Count!AZ33)</f>
        <v>24</v>
      </c>
      <c r="BB34" s="4">
        <f>IF(Count!BA33="","",Count!BA33)</f>
        <v>16</v>
      </c>
    </row>
    <row r="35" spans="1:54" x14ac:dyDescent="0.25">
      <c r="A35">
        <f>Count!BE34</f>
        <v>45</v>
      </c>
      <c r="B35" t="str">
        <f>Count!A34</f>
        <v>Montenegro</v>
      </c>
      <c r="C35" s="4">
        <f>IF(Count!B34="","",Count!B34)</f>
        <v>6</v>
      </c>
      <c r="D35" s="4">
        <f>IF(Count!C34="","",Count!C34)</f>
        <v>3</v>
      </c>
      <c r="E35" s="4">
        <f>IF(Count!D34="","",Count!D34)</f>
        <v>8</v>
      </c>
      <c r="F35" s="4">
        <f>IF(Count!E34="","",Count!E34)</f>
        <v>3</v>
      </c>
      <c r="G35" s="4">
        <f>IF(Count!F34="","",Count!F34)</f>
        <v>5</v>
      </c>
      <c r="H35" s="4">
        <f>IF(Count!G34="","",Count!G34)</f>
        <v>7</v>
      </c>
      <c r="I35" s="4">
        <f>IF(Count!H34="","",Count!H34)</f>
        <v>5</v>
      </c>
      <c r="J35" s="4">
        <f>IF(Count!I34="","",Count!I34)</f>
        <v>9</v>
      </c>
      <c r="K35" s="4">
        <f>IF(Count!J34="","",Count!J34)</f>
        <v>4</v>
      </c>
      <c r="L35" s="4">
        <f>IF(Count!K34="","",Count!K34)</f>
        <v>2</v>
      </c>
      <c r="M35" s="4">
        <f>IF(Count!L34="","",Count!L34)</f>
        <v>3</v>
      </c>
      <c r="N35" s="4">
        <f>IF(Count!M34="","",Count!M34)</f>
        <v>5</v>
      </c>
      <c r="O35" s="4">
        <f>IF(Count!N34="","",Count!N34)</f>
        <v>6</v>
      </c>
      <c r="P35" s="4">
        <f>IF(Count!O34="","",Count!O34)</f>
        <v>5</v>
      </c>
      <c r="Q35" s="4">
        <f>IF(Count!P34="","",Count!P34)</f>
        <v>6</v>
      </c>
      <c r="R35" s="4">
        <f>IF(Count!Q34="","",Count!Q34)</f>
        <v>4</v>
      </c>
      <c r="S35" s="4">
        <f>IF(Count!R34="","",Count!R34)</f>
        <v>8</v>
      </c>
      <c r="T35" s="4">
        <f>IF(Count!S34="","",Count!S34)</f>
        <v>4</v>
      </c>
      <c r="U35" s="4">
        <f>IF(Count!T34="","",Count!T34)</f>
        <v>3</v>
      </c>
      <c r="V35" s="4">
        <f>IF(Count!U34="","",Count!U34)</f>
        <v>6</v>
      </c>
      <c r="W35" s="4">
        <f>IF(Count!V34="","",Count!V34)</f>
        <v>7</v>
      </c>
      <c r="X35" s="4">
        <f>IF(Count!W34="","",Count!W34)</f>
        <v>4</v>
      </c>
      <c r="Y35" s="4">
        <f>IF(Count!X34="","",Count!X34)</f>
        <v>8</v>
      </c>
      <c r="Z35" s="4">
        <f>IF(Count!Y34="","",Count!Y34)</f>
        <v>6</v>
      </c>
      <c r="AA35" s="4">
        <f>IF(Count!Z34="","",Count!Z34)</f>
        <v>6</v>
      </c>
      <c r="AB35" s="4">
        <f>IF(Count!AA34="","",Count!AA34)</f>
        <v>4</v>
      </c>
      <c r="AC35" s="4">
        <f>IF(Count!AB34="","",Count!AB34)</f>
        <v>7</v>
      </c>
      <c r="AD35" s="4">
        <f>IF(Count!AC34="","",Count!AC34)</f>
        <v>4</v>
      </c>
      <c r="AE35" s="4" t="str">
        <f>IF(Count!AD34="","",Count!AD34)</f>
        <v/>
      </c>
      <c r="AF35" s="4">
        <f>IF(Count!AE34="","",Count!AE34)</f>
        <v>6</v>
      </c>
      <c r="AG35" s="4">
        <f>IF(Count!AF34="","",Count!AF34)</f>
        <v>8</v>
      </c>
      <c r="AH35" s="4" t="str">
        <f>IF(Count!AG34="","",Count!AG34)</f>
        <v/>
      </c>
      <c r="AI35" s="4" t="str">
        <f>IF(Count!AH34="","",Count!AH34)</f>
        <v/>
      </c>
      <c r="AJ35" s="4" t="str">
        <f>IF(Count!AI34="","",Count!AI34)</f>
        <v/>
      </c>
      <c r="AK35" s="4">
        <f>IF(Count!AJ34="","",Count!AJ34)</f>
        <v>6</v>
      </c>
      <c r="AL35" s="4">
        <f>IF(Count!AK34="","",Count!AK34)</f>
        <v>4</v>
      </c>
      <c r="AM35" s="4">
        <f>IF(Count!AL34="","",Count!AL34)</f>
        <v>5</v>
      </c>
      <c r="AN35" s="4">
        <f>IF(Count!AM34="","",Count!AM34)</f>
        <v>6</v>
      </c>
      <c r="AO35" s="4">
        <f>IF(Count!AN34="","",Count!AN34)</f>
        <v>6</v>
      </c>
      <c r="AP35" s="4">
        <f>IF(Count!AO34="","",Count!AO34)</f>
        <v>6</v>
      </c>
      <c r="AQ35" s="4">
        <f>IF(Count!AP34="","",Count!AP34)</f>
        <v>6</v>
      </c>
      <c r="AR35" s="4">
        <f>IF(Count!AQ34="","",Count!AQ34)</f>
        <v>3</v>
      </c>
      <c r="AS35" s="4" t="str">
        <f>IF(Count!AR34="","",Count!AR34)</f>
        <v/>
      </c>
      <c r="AT35" s="4" t="str">
        <f>IF(Count!AS34="","",Count!AS34)</f>
        <v/>
      </c>
      <c r="AU35" s="4">
        <f>IF(Count!AT34="","",Count!AT34)</f>
        <v>7</v>
      </c>
      <c r="AV35" s="4">
        <f>IF(Count!AU34="","",Count!AU34)</f>
        <v>6</v>
      </c>
      <c r="AW35" s="4">
        <f>IF(Count!AV34="","",Count!AV34)</f>
        <v>8</v>
      </c>
      <c r="AX35" s="4">
        <f>IF(Count!AW34="","",Count!AW34)</f>
        <v>6</v>
      </c>
      <c r="AY35" s="4">
        <f>IF(Count!AX34="","",Count!AX34)</f>
        <v>2</v>
      </c>
      <c r="AZ35" s="4">
        <f>IF(Count!AY34="","",Count!AY34)</f>
        <v>4</v>
      </c>
      <c r="BA35" s="4">
        <f>IF(Count!AZ34="","",Count!AZ34)</f>
        <v>2</v>
      </c>
      <c r="BB35" s="4" t="str">
        <f>IF(Count!BA34="","",Count!BA34)</f>
        <v/>
      </c>
    </row>
    <row r="36" spans="1:54" x14ac:dyDescent="0.25">
      <c r="A36">
        <f>Count!BE35</f>
        <v>52</v>
      </c>
      <c r="B36" t="str">
        <f>Count!A35</f>
        <v>Morocco</v>
      </c>
      <c r="C36" s="4" t="str">
        <f>IF(Count!B35="","",Count!B35)</f>
        <v/>
      </c>
      <c r="D36" s="4" t="str">
        <f>IF(Count!C35="","",Count!C35)</f>
        <v/>
      </c>
      <c r="E36" s="4" t="str">
        <f>IF(Count!D35="","",Count!D35)</f>
        <v/>
      </c>
      <c r="F36" s="4" t="str">
        <f>IF(Count!E35="","",Count!E35)</f>
        <v/>
      </c>
      <c r="G36" s="4">
        <f>IF(Count!F35="","",Count!F35)</f>
        <v>1</v>
      </c>
      <c r="H36" s="4" t="str">
        <f>IF(Count!G35="","",Count!G35)</f>
        <v/>
      </c>
      <c r="I36" s="4" t="str">
        <f>IF(Count!H35="","",Count!H35)</f>
        <v/>
      </c>
      <c r="J36" s="4">
        <f>IF(Count!I35="","",Count!I35)</f>
        <v>1</v>
      </c>
      <c r="K36" s="4" t="str">
        <f>IF(Count!J35="","",Count!J35)</f>
        <v/>
      </c>
      <c r="L36" s="4" t="str">
        <f>IF(Count!K35="","",Count!K35)</f>
        <v/>
      </c>
      <c r="M36" s="4" t="str">
        <f>IF(Count!L35="","",Count!L35)</f>
        <v/>
      </c>
      <c r="N36" s="4" t="str">
        <f>IF(Count!M35="","",Count!M35)</f>
        <v/>
      </c>
      <c r="O36" s="4" t="str">
        <f>IF(Count!N35="","",Count!N35)</f>
        <v/>
      </c>
      <c r="P36" s="4">
        <f>IF(Count!O35="","",Count!O35)</f>
        <v>1</v>
      </c>
      <c r="Q36" s="4" t="str">
        <f>IF(Count!P35="","",Count!P35)</f>
        <v/>
      </c>
      <c r="R36" s="4" t="str">
        <f>IF(Count!Q35="","",Count!Q35)</f>
        <v/>
      </c>
      <c r="S36" s="4">
        <f>IF(Count!R35="","",Count!R35)</f>
        <v>1</v>
      </c>
      <c r="T36" s="4">
        <f>IF(Count!S35="","",Count!S35)</f>
        <v>1</v>
      </c>
      <c r="U36" s="4" t="str">
        <f>IF(Count!T35="","",Count!T35)</f>
        <v/>
      </c>
      <c r="V36" s="4">
        <f>IF(Count!U35="","",Count!U35)</f>
        <v>1</v>
      </c>
      <c r="W36" s="4">
        <f>IF(Count!V35="","",Count!V35)</f>
        <v>1</v>
      </c>
      <c r="X36" s="4" t="str">
        <f>IF(Count!W35="","",Count!W35)</f>
        <v/>
      </c>
      <c r="Y36" s="4" t="str">
        <f>IF(Count!X35="","",Count!X35)</f>
        <v/>
      </c>
      <c r="Z36" s="4">
        <f>IF(Count!Y35="","",Count!Y35)</f>
        <v>1</v>
      </c>
      <c r="AA36" s="4" t="str">
        <f>IF(Count!Z35="","",Count!Z35)</f>
        <v/>
      </c>
      <c r="AB36" s="4">
        <f>IF(Count!AA35="","",Count!AA35)</f>
        <v>1</v>
      </c>
      <c r="AC36" s="4" t="str">
        <f>IF(Count!AB35="","",Count!AB35)</f>
        <v/>
      </c>
      <c r="AD36" s="4" t="str">
        <f>IF(Count!AC35="","",Count!AC35)</f>
        <v/>
      </c>
      <c r="AE36" s="4">
        <f>IF(Count!AD35="","",Count!AD35)</f>
        <v>1</v>
      </c>
      <c r="AF36" s="4" t="str">
        <f>IF(Count!AE35="","",Count!AE35)</f>
        <v/>
      </c>
      <c r="AG36" s="4" t="str">
        <f>IF(Count!AF35="","",Count!AF35)</f>
        <v/>
      </c>
      <c r="AH36" s="4" t="str">
        <f>IF(Count!AG35="","",Count!AG35)</f>
        <v/>
      </c>
      <c r="AI36" s="4" t="str">
        <f>IF(Count!AH35="","",Count!AH35)</f>
        <v/>
      </c>
      <c r="AJ36" s="4" t="str">
        <f>IF(Count!AI35="","",Count!AI35)</f>
        <v/>
      </c>
      <c r="AK36" s="4">
        <f>IF(Count!AJ35="","",Count!AJ35)</f>
        <v>1</v>
      </c>
      <c r="AL36" s="4">
        <f>IF(Count!AK35="","",Count!AK35)</f>
        <v>1</v>
      </c>
      <c r="AM36" s="4" t="str">
        <f>IF(Count!AL35="","",Count!AL35)</f>
        <v/>
      </c>
      <c r="AN36" s="4">
        <f>IF(Count!AM35="","",Count!AM35)</f>
        <v>1</v>
      </c>
      <c r="AO36" s="4" t="str">
        <f>IF(Count!AN35="","",Count!AN35)</f>
        <v/>
      </c>
      <c r="AP36" s="4" t="str">
        <f>IF(Count!AO35="","",Count!AO35)</f>
        <v/>
      </c>
      <c r="AQ36" s="4" t="str">
        <f>IF(Count!AP35="","",Count!AP35)</f>
        <v/>
      </c>
      <c r="AR36" s="4" t="str">
        <f>IF(Count!AQ35="","",Count!AQ35)</f>
        <v/>
      </c>
      <c r="AS36" s="4" t="str">
        <f>IF(Count!AR35="","",Count!AR35)</f>
        <v/>
      </c>
      <c r="AT36" s="4" t="str">
        <f>IF(Count!AS35="","",Count!AS35)</f>
        <v/>
      </c>
      <c r="AU36" s="4" t="str">
        <f>IF(Count!AT35="","",Count!AT35)</f>
        <v/>
      </c>
      <c r="AV36" s="4">
        <f>IF(Count!AU35="","",Count!AU35)</f>
        <v>1</v>
      </c>
      <c r="AW36" s="4">
        <f>IF(Count!AV35="","",Count!AV35)</f>
        <v>1</v>
      </c>
      <c r="AX36" s="4">
        <f>IF(Count!AW35="","",Count!AW35)</f>
        <v>1</v>
      </c>
      <c r="AY36" s="4">
        <f>IF(Count!AX35="","",Count!AX35)</f>
        <v>1</v>
      </c>
      <c r="AZ36" s="4" t="str">
        <f>IF(Count!AY35="","",Count!AY35)</f>
        <v/>
      </c>
      <c r="BA36" s="4">
        <f>IF(Count!AZ35="","",Count!AZ35)</f>
        <v>1</v>
      </c>
      <c r="BB36" s="4" t="str">
        <f>IF(Count!BA35="","",Count!BA35)</f>
        <v/>
      </c>
    </row>
    <row r="37" spans="1:54" x14ac:dyDescent="0.25">
      <c r="A37">
        <f>Count!BE36</f>
        <v>8</v>
      </c>
      <c r="B37" t="str">
        <f>Count!A36</f>
        <v>Netherlands</v>
      </c>
      <c r="C37" s="4">
        <f>IF(Count!B36="","",Count!B36)</f>
        <v>12</v>
      </c>
      <c r="D37" s="4">
        <f>IF(Count!C36="","",Count!C36)</f>
        <v>6</v>
      </c>
      <c r="E37" s="4">
        <f>IF(Count!D36="","",Count!D36)</f>
        <v>11</v>
      </c>
      <c r="F37" s="4">
        <f>IF(Count!E36="","",Count!E36)</f>
        <v>3</v>
      </c>
      <c r="G37" s="4">
        <f>IF(Count!F36="","",Count!F36)</f>
        <v>49</v>
      </c>
      <c r="H37" s="4">
        <f>IF(Count!G36="","",Count!G36)</f>
        <v>9</v>
      </c>
      <c r="I37" s="4">
        <f>IF(Count!H36="","",Count!H36)</f>
        <v>13</v>
      </c>
      <c r="J37" s="4">
        <f>IF(Count!I36="","",Count!I36)</f>
        <v>54</v>
      </c>
      <c r="K37" s="4">
        <f>IF(Count!J36="","",Count!J36)</f>
        <v>17</v>
      </c>
      <c r="L37" s="4">
        <f>IF(Count!K36="","",Count!K36)</f>
        <v>10</v>
      </c>
      <c r="M37" s="4">
        <f>IF(Count!L36="","",Count!L36)</f>
        <v>23</v>
      </c>
      <c r="N37" s="4">
        <f>IF(Count!M36="","",Count!M36)</f>
        <v>30</v>
      </c>
      <c r="O37" s="4">
        <f>IF(Count!N36="","",Count!N36)</f>
        <v>4</v>
      </c>
      <c r="P37" s="4">
        <f>IF(Count!O36="","",Count!O36)</f>
        <v>43</v>
      </c>
      <c r="Q37" s="4">
        <f>IF(Count!P36="","",Count!P36)</f>
        <v>24</v>
      </c>
      <c r="R37" s="4">
        <f>IF(Count!Q36="","",Count!Q36)</f>
        <v>14</v>
      </c>
      <c r="S37" s="4">
        <f>IF(Count!R36="","",Count!R36)</f>
        <v>46</v>
      </c>
      <c r="T37" s="4">
        <f>IF(Count!S36="","",Count!S36)</f>
        <v>54</v>
      </c>
      <c r="U37" s="4">
        <f>IF(Count!T36="","",Count!T36)</f>
        <v>8</v>
      </c>
      <c r="V37" s="4">
        <f>IF(Count!U36="","",Count!U36)</f>
        <v>54</v>
      </c>
      <c r="W37" s="4">
        <f>IF(Count!V36="","",Count!V36)</f>
        <v>33</v>
      </c>
      <c r="X37" s="4">
        <f>IF(Count!W36="","",Count!W36)</f>
        <v>14</v>
      </c>
      <c r="Y37" s="4">
        <f>IF(Count!X36="","",Count!X36)</f>
        <v>25</v>
      </c>
      <c r="Z37" s="4">
        <f>IF(Count!Y36="","",Count!Y36)</f>
        <v>48</v>
      </c>
      <c r="AA37" s="4">
        <f>IF(Count!Z36="","",Count!Z36)</f>
        <v>34</v>
      </c>
      <c r="AB37" s="4">
        <f>IF(Count!AA36="","",Count!AA36)</f>
        <v>38</v>
      </c>
      <c r="AC37" s="4">
        <f>IF(Count!AB36="","",Count!AB36)</f>
        <v>14</v>
      </c>
      <c r="AD37" s="4">
        <f>IF(Count!AC36="","",Count!AC36)</f>
        <v>17</v>
      </c>
      <c r="AE37" s="4">
        <f>IF(Count!AD36="","",Count!AD36)</f>
        <v>34</v>
      </c>
      <c r="AF37" s="4">
        <f>IF(Count!AE36="","",Count!AE36)</f>
        <v>25</v>
      </c>
      <c r="AG37" s="4">
        <f>IF(Count!AF36="","",Count!AF36)</f>
        <v>14</v>
      </c>
      <c r="AH37" s="4">
        <f>IF(Count!AG36="","",Count!AG36)</f>
        <v>25</v>
      </c>
      <c r="AI37" s="4">
        <f>IF(Count!AH36="","",Count!AH36)</f>
        <v>9</v>
      </c>
      <c r="AJ37" s="4">
        <f>IF(Count!AI36="","",Count!AI36)</f>
        <v>1</v>
      </c>
      <c r="AK37" s="4" t="str">
        <f>IF(Count!AJ36="","",Count!AJ36)</f>
        <v/>
      </c>
      <c r="AL37" s="4">
        <f>IF(Count!AK36="","",Count!AK36)</f>
        <v>53</v>
      </c>
      <c r="AM37" s="4">
        <f>IF(Count!AL36="","",Count!AL36)</f>
        <v>16</v>
      </c>
      <c r="AN37" s="4">
        <f>IF(Count!AM36="","",Count!AM36)</f>
        <v>43</v>
      </c>
      <c r="AO37" s="4">
        <f>IF(Count!AN36="","",Count!AN36)</f>
        <v>16</v>
      </c>
      <c r="AP37" s="4">
        <f>IF(Count!AO36="","",Count!AO36)</f>
        <v>17</v>
      </c>
      <c r="AQ37" s="4">
        <f>IF(Count!AP36="","",Count!AP36)</f>
        <v>8</v>
      </c>
      <c r="AR37" s="4">
        <f>IF(Count!AQ36="","",Count!AQ36)</f>
        <v>9</v>
      </c>
      <c r="AS37" s="4">
        <f>IF(Count!AR36="","",Count!AR36)</f>
        <v>4</v>
      </c>
      <c r="AT37" s="4">
        <f>IF(Count!AS36="","",Count!AS36)</f>
        <v>6</v>
      </c>
      <c r="AU37" s="4">
        <f>IF(Count!AT36="","",Count!AT36)</f>
        <v>21</v>
      </c>
      <c r="AV37" s="4">
        <f>IF(Count!AU36="","",Count!AU36)</f>
        <v>52</v>
      </c>
      <c r="AW37" s="4">
        <f>IF(Count!AV36="","",Count!AV36)</f>
        <v>54</v>
      </c>
      <c r="AX37" s="4">
        <f>IF(Count!AW36="","",Count!AW36)</f>
        <v>51</v>
      </c>
      <c r="AY37" s="4">
        <f>IF(Count!AX36="","",Count!AX36)</f>
        <v>28</v>
      </c>
      <c r="AZ37" s="4">
        <f>IF(Count!AY36="","",Count!AY36)</f>
        <v>15</v>
      </c>
      <c r="BA37" s="4">
        <f>IF(Count!AZ36="","",Count!AZ36)</f>
        <v>52</v>
      </c>
      <c r="BB37" s="4">
        <f>IF(Count!BA36="","",Count!BA36)</f>
        <v>26</v>
      </c>
    </row>
    <row r="38" spans="1:54" x14ac:dyDescent="0.25">
      <c r="A38">
        <f>Count!BE37</f>
        <v>2</v>
      </c>
      <c r="B38" t="str">
        <f>Count!A37</f>
        <v>Norway</v>
      </c>
      <c r="C38" s="4">
        <f>IF(Count!B37="","",Count!B37)</f>
        <v>17</v>
      </c>
      <c r="D38" s="4">
        <f>IF(Count!C37="","",Count!C37)</f>
        <v>8</v>
      </c>
      <c r="E38" s="4">
        <f>IF(Count!D37="","",Count!D37)</f>
        <v>12</v>
      </c>
      <c r="F38" s="4">
        <f>IF(Count!E37="","",Count!E37)</f>
        <v>4</v>
      </c>
      <c r="G38" s="4">
        <f>IF(Count!F37="","",Count!F37)</f>
        <v>47</v>
      </c>
      <c r="H38" s="4">
        <f>IF(Count!G37="","",Count!G37)</f>
        <v>13</v>
      </c>
      <c r="I38" s="4">
        <f>IF(Count!H37="","",Count!H37)</f>
        <v>17</v>
      </c>
      <c r="J38" s="4">
        <f>IF(Count!I37="","",Count!I37)</f>
        <v>54</v>
      </c>
      <c r="K38" s="4">
        <f>IF(Count!J37="","",Count!J37)</f>
        <v>19</v>
      </c>
      <c r="L38" s="4">
        <f>IF(Count!K37="","",Count!K37)</f>
        <v>14</v>
      </c>
      <c r="M38" s="4">
        <f>IF(Count!L37="","",Count!L37)</f>
        <v>25</v>
      </c>
      <c r="N38" s="4">
        <f>IF(Count!M37="","",Count!M37)</f>
        <v>34</v>
      </c>
      <c r="O38" s="4">
        <f>IF(Count!N37="","",Count!N37)</f>
        <v>6</v>
      </c>
      <c r="P38" s="4">
        <f>IF(Count!O37="","",Count!O37)</f>
        <v>43</v>
      </c>
      <c r="Q38" s="4">
        <f>IF(Count!P37="","",Count!P37)</f>
        <v>24</v>
      </c>
      <c r="R38" s="4">
        <f>IF(Count!Q37="","",Count!Q37)</f>
        <v>20</v>
      </c>
      <c r="S38" s="4">
        <f>IF(Count!R37="","",Count!R37)</f>
        <v>52</v>
      </c>
      <c r="T38" s="4">
        <f>IF(Count!S37="","",Count!S37)</f>
        <v>56</v>
      </c>
      <c r="U38" s="4">
        <f>IF(Count!T37="","",Count!T37)</f>
        <v>11</v>
      </c>
      <c r="V38" s="4">
        <f>IF(Count!U37="","",Count!U37)</f>
        <v>59</v>
      </c>
      <c r="W38" s="4">
        <f>IF(Count!V37="","",Count!V37)</f>
        <v>40</v>
      </c>
      <c r="X38" s="4">
        <f>IF(Count!W37="","",Count!W37)</f>
        <v>17</v>
      </c>
      <c r="Y38" s="4">
        <f>IF(Count!X37="","",Count!X37)</f>
        <v>32</v>
      </c>
      <c r="Z38" s="4">
        <f>IF(Count!Y37="","",Count!Y37)</f>
        <v>54</v>
      </c>
      <c r="AA38" s="4">
        <f>IF(Count!Z37="","",Count!Z37)</f>
        <v>43</v>
      </c>
      <c r="AB38" s="4">
        <f>IF(Count!AA37="","",Count!AA37)</f>
        <v>37</v>
      </c>
      <c r="AC38" s="4">
        <f>IF(Count!AB37="","",Count!AB37)</f>
        <v>19</v>
      </c>
      <c r="AD38" s="4">
        <f>IF(Count!AC37="","",Count!AC37)</f>
        <v>22</v>
      </c>
      <c r="AE38" s="4">
        <f>IF(Count!AD37="","",Count!AD37)</f>
        <v>33</v>
      </c>
      <c r="AF38" s="4">
        <f>IF(Count!AE37="","",Count!AE37)</f>
        <v>34</v>
      </c>
      <c r="AG38" s="4">
        <f>IF(Count!AF37="","",Count!AF37)</f>
        <v>14</v>
      </c>
      <c r="AH38" s="4">
        <f>IF(Count!AG37="","",Count!AG37)</f>
        <v>23</v>
      </c>
      <c r="AI38" s="4">
        <f>IF(Count!AH37="","",Count!AH37)</f>
        <v>10</v>
      </c>
      <c r="AJ38" s="4">
        <f>IF(Count!AI37="","",Count!AI37)</f>
        <v>1</v>
      </c>
      <c r="AK38" s="4">
        <f>IF(Count!AJ37="","",Count!AJ37)</f>
        <v>56</v>
      </c>
      <c r="AL38" s="4" t="str">
        <f>IF(Count!AK37="","",Count!AK37)</f>
        <v/>
      </c>
      <c r="AM38" s="4">
        <f>IF(Count!AL37="","",Count!AL37)</f>
        <v>25</v>
      </c>
      <c r="AN38" s="4">
        <f>IF(Count!AM37="","",Count!AM37)</f>
        <v>52</v>
      </c>
      <c r="AO38" s="4">
        <f>IF(Count!AN37="","",Count!AN37)</f>
        <v>21</v>
      </c>
      <c r="AP38" s="4">
        <f>IF(Count!AO37="","",Count!AO37)</f>
        <v>20</v>
      </c>
      <c r="AQ38" s="4">
        <f>IF(Count!AP37="","",Count!AP37)</f>
        <v>11</v>
      </c>
      <c r="AR38" s="4">
        <f>IF(Count!AQ37="","",Count!AQ37)</f>
        <v>12</v>
      </c>
      <c r="AS38" s="4">
        <f>IF(Count!AR37="","",Count!AR37)</f>
        <v>4</v>
      </c>
      <c r="AT38" s="4">
        <f>IF(Count!AS37="","",Count!AS37)</f>
        <v>8</v>
      </c>
      <c r="AU38" s="4">
        <f>IF(Count!AT37="","",Count!AT37)</f>
        <v>27</v>
      </c>
      <c r="AV38" s="4">
        <f>IF(Count!AU37="","",Count!AU37)</f>
        <v>56</v>
      </c>
      <c r="AW38" s="4">
        <f>IF(Count!AV37="","",Count!AV37)</f>
        <v>55</v>
      </c>
      <c r="AX38" s="4">
        <f>IF(Count!AW37="","",Count!AW37)</f>
        <v>57</v>
      </c>
      <c r="AY38" s="4">
        <f>IF(Count!AX37="","",Count!AX37)</f>
        <v>35</v>
      </c>
      <c r="AZ38" s="4">
        <f>IF(Count!AY37="","",Count!AY37)</f>
        <v>17</v>
      </c>
      <c r="BA38" s="4">
        <f>IF(Count!AZ37="","",Count!AZ37)</f>
        <v>56</v>
      </c>
      <c r="BB38" s="4">
        <f>IF(Count!BA37="","",Count!BA37)</f>
        <v>26</v>
      </c>
    </row>
    <row r="39" spans="1:54" x14ac:dyDescent="0.25">
      <c r="A39">
        <f>Count!BE38</f>
        <v>32</v>
      </c>
      <c r="B39" t="str">
        <f>Count!A38</f>
        <v>Poland</v>
      </c>
      <c r="C39" s="4">
        <f>IF(Count!B38="","",Count!B38)</f>
        <v>14</v>
      </c>
      <c r="D39" s="4">
        <f>IF(Count!C38="","",Count!C38)</f>
        <v>6</v>
      </c>
      <c r="E39" s="4">
        <f>IF(Count!D38="","",Count!D38)</f>
        <v>10</v>
      </c>
      <c r="F39" s="4">
        <f>IF(Count!E38="","",Count!E38)</f>
        <v>6</v>
      </c>
      <c r="G39" s="4">
        <f>IF(Count!F38="","",Count!F38)</f>
        <v>14</v>
      </c>
      <c r="H39" s="4">
        <f>IF(Count!G38="","",Count!G38)</f>
        <v>10</v>
      </c>
      <c r="I39" s="4">
        <f>IF(Count!H38="","",Count!H38)</f>
        <v>12</v>
      </c>
      <c r="J39" s="4">
        <f>IF(Count!I38="","",Count!I38)</f>
        <v>18</v>
      </c>
      <c r="K39" s="4">
        <f>IF(Count!J38="","",Count!J38)</f>
        <v>15</v>
      </c>
      <c r="L39" s="4">
        <f>IF(Count!K38="","",Count!K38)</f>
        <v>7</v>
      </c>
      <c r="M39" s="4">
        <f>IF(Count!L38="","",Count!L38)</f>
        <v>17</v>
      </c>
      <c r="N39" s="4">
        <f>IF(Count!M38="","",Count!M38)</f>
        <v>17</v>
      </c>
      <c r="O39" s="4">
        <f>IF(Count!N38="","",Count!N38)</f>
        <v>7</v>
      </c>
      <c r="P39" s="4">
        <f>IF(Count!O38="","",Count!O38)</f>
        <v>15</v>
      </c>
      <c r="Q39" s="4">
        <f>IF(Count!P38="","",Count!P38)</f>
        <v>18</v>
      </c>
      <c r="R39" s="4">
        <f>IF(Count!Q38="","",Count!Q38)</f>
        <v>13</v>
      </c>
      <c r="S39" s="4">
        <f>IF(Count!R38="","",Count!R38)</f>
        <v>17</v>
      </c>
      <c r="T39" s="4">
        <f>IF(Count!S38="","",Count!S38)</f>
        <v>19</v>
      </c>
      <c r="U39" s="4">
        <f>IF(Count!T38="","",Count!T38)</f>
        <v>9</v>
      </c>
      <c r="V39" s="4">
        <f>IF(Count!U38="","",Count!U38)</f>
        <v>21</v>
      </c>
      <c r="W39" s="4">
        <f>IF(Count!V38="","",Count!V38)</f>
        <v>22</v>
      </c>
      <c r="X39" s="4">
        <f>IF(Count!W38="","",Count!W38)</f>
        <v>13</v>
      </c>
      <c r="Y39" s="4">
        <f>IF(Count!X38="","",Count!X38)</f>
        <v>19</v>
      </c>
      <c r="Z39" s="4">
        <f>IF(Count!Y38="","",Count!Y38)</f>
        <v>22</v>
      </c>
      <c r="AA39" s="4">
        <f>IF(Count!Z38="","",Count!Z38)</f>
        <v>18</v>
      </c>
      <c r="AB39" s="4">
        <f>IF(Count!AA38="","",Count!AA38)</f>
        <v>9</v>
      </c>
      <c r="AC39" s="4">
        <f>IF(Count!AB38="","",Count!AB38)</f>
        <v>16</v>
      </c>
      <c r="AD39" s="4">
        <f>IF(Count!AC38="","",Count!AC38)</f>
        <v>17</v>
      </c>
      <c r="AE39" s="4" t="str">
        <f>IF(Count!AD38="","",Count!AD38)</f>
        <v/>
      </c>
      <c r="AF39" s="4">
        <f>IF(Count!AE38="","",Count!AE38)</f>
        <v>21</v>
      </c>
      <c r="AG39" s="4">
        <f>IF(Count!AF38="","",Count!AF38)</f>
        <v>12</v>
      </c>
      <c r="AH39" s="4">
        <f>IF(Count!AG38="","",Count!AG38)</f>
        <v>3</v>
      </c>
      <c r="AI39" s="4">
        <f>IF(Count!AH38="","",Count!AH38)</f>
        <v>9</v>
      </c>
      <c r="AJ39" s="4" t="str">
        <f>IF(Count!AI38="","",Count!AI38)</f>
        <v/>
      </c>
      <c r="AK39" s="4">
        <f>IF(Count!AJ38="","",Count!AJ38)</f>
        <v>18</v>
      </c>
      <c r="AL39" s="4">
        <f>IF(Count!AK38="","",Count!AK38)</f>
        <v>22</v>
      </c>
      <c r="AM39" s="4" t="str">
        <f>IF(Count!AL38="","",Count!AL38)</f>
        <v/>
      </c>
      <c r="AN39" s="4">
        <f>IF(Count!AM38="","",Count!AM38)</f>
        <v>19</v>
      </c>
      <c r="AO39" s="4">
        <f>IF(Count!AN38="","",Count!AN38)</f>
        <v>13</v>
      </c>
      <c r="AP39" s="4">
        <f>IF(Count!AO38="","",Count!AO38)</f>
        <v>16</v>
      </c>
      <c r="AQ39" s="4">
        <f>IF(Count!AP38="","",Count!AP38)</f>
        <v>8</v>
      </c>
      <c r="AR39" s="4">
        <f>IF(Count!AQ38="","",Count!AQ38)</f>
        <v>9</v>
      </c>
      <c r="AS39" s="4">
        <f>IF(Count!AR38="","",Count!AR38)</f>
        <v>3</v>
      </c>
      <c r="AT39" s="4">
        <f>IF(Count!AS38="","",Count!AS38)</f>
        <v>5</v>
      </c>
      <c r="AU39" s="4">
        <f>IF(Count!AT38="","",Count!AT38)</f>
        <v>22</v>
      </c>
      <c r="AV39" s="4">
        <f>IF(Count!AU38="","",Count!AU38)</f>
        <v>21</v>
      </c>
      <c r="AW39" s="4">
        <f>IF(Count!AV38="","",Count!AV38)</f>
        <v>19</v>
      </c>
      <c r="AX39" s="4">
        <f>IF(Count!AW38="","",Count!AW38)</f>
        <v>17</v>
      </c>
      <c r="AY39" s="4">
        <f>IF(Count!AX38="","",Count!AX38)</f>
        <v>13</v>
      </c>
      <c r="AZ39" s="4">
        <f>IF(Count!AY38="","",Count!AY38)</f>
        <v>11</v>
      </c>
      <c r="BA39" s="4">
        <f>IF(Count!AZ38="","",Count!AZ38)</f>
        <v>22</v>
      </c>
      <c r="BB39" s="4" t="str">
        <f>IF(Count!BA38="","",Count!BA38)</f>
        <v/>
      </c>
    </row>
    <row r="40" spans="1:54" x14ac:dyDescent="0.25">
      <c r="A40">
        <f>Count!BE39</f>
        <v>12</v>
      </c>
      <c r="B40" t="str">
        <f>Count!A39</f>
        <v>Portugal</v>
      </c>
      <c r="C40" s="4">
        <f>IF(Count!B39="","",Count!B39)</f>
        <v>13</v>
      </c>
      <c r="D40" s="4">
        <f>IF(Count!C39="","",Count!C39)</f>
        <v>7</v>
      </c>
      <c r="E40" s="4">
        <f>IF(Count!D39="","",Count!D39)</f>
        <v>9</v>
      </c>
      <c r="F40" s="4">
        <f>IF(Count!E39="","",Count!E39)</f>
        <v>3</v>
      </c>
      <c r="G40" s="4">
        <f>IF(Count!F39="","",Count!F39)</f>
        <v>35</v>
      </c>
      <c r="H40" s="4">
        <f>IF(Count!G39="","",Count!G39)</f>
        <v>7</v>
      </c>
      <c r="I40" s="4">
        <f>IF(Count!H39="","",Count!H39)</f>
        <v>12</v>
      </c>
      <c r="J40" s="4">
        <f>IF(Count!I39="","",Count!I39)</f>
        <v>46</v>
      </c>
      <c r="K40" s="4">
        <f>IF(Count!J39="","",Count!J39)</f>
        <v>18</v>
      </c>
      <c r="L40" s="4">
        <f>IF(Count!K39="","",Count!K39)</f>
        <v>10</v>
      </c>
      <c r="M40" s="4">
        <f>IF(Count!L39="","",Count!L39)</f>
        <v>19</v>
      </c>
      <c r="N40" s="4">
        <f>IF(Count!M39="","",Count!M39)</f>
        <v>30</v>
      </c>
      <c r="O40" s="4">
        <f>IF(Count!N39="","",Count!N39)</f>
        <v>8</v>
      </c>
      <c r="P40" s="4">
        <f>IF(Count!O39="","",Count!O39)</f>
        <v>32</v>
      </c>
      <c r="Q40" s="4">
        <f>IF(Count!P39="","",Count!P39)</f>
        <v>18</v>
      </c>
      <c r="R40" s="4">
        <f>IF(Count!Q39="","",Count!Q39)</f>
        <v>13</v>
      </c>
      <c r="S40" s="4">
        <f>IF(Count!R39="","",Count!R39)</f>
        <v>44</v>
      </c>
      <c r="T40" s="4">
        <f>IF(Count!S39="","",Count!S39)</f>
        <v>46</v>
      </c>
      <c r="U40" s="4">
        <f>IF(Count!T39="","",Count!T39)</f>
        <v>8</v>
      </c>
      <c r="V40" s="4">
        <f>IF(Count!U39="","",Count!U39)</f>
        <v>48</v>
      </c>
      <c r="W40" s="4">
        <f>IF(Count!V39="","",Count!V39)</f>
        <v>34</v>
      </c>
      <c r="X40" s="4">
        <f>IF(Count!W39="","",Count!W39)</f>
        <v>11</v>
      </c>
      <c r="Y40" s="4">
        <f>IF(Count!X39="","",Count!X39)</f>
        <v>30</v>
      </c>
      <c r="Z40" s="4">
        <f>IF(Count!Y39="","",Count!Y39)</f>
        <v>43</v>
      </c>
      <c r="AA40" s="4">
        <f>IF(Count!Z39="","",Count!Z39)</f>
        <v>34</v>
      </c>
      <c r="AB40" s="4">
        <f>IF(Count!AA39="","",Count!AA39)</f>
        <v>30</v>
      </c>
      <c r="AC40" s="4">
        <f>IF(Count!AB39="","",Count!AB39)</f>
        <v>15</v>
      </c>
      <c r="AD40" s="4">
        <f>IF(Count!AC39="","",Count!AC39)</f>
        <v>15</v>
      </c>
      <c r="AE40" s="4">
        <f>IF(Count!AD39="","",Count!AD39)</f>
        <v>29</v>
      </c>
      <c r="AF40" s="4">
        <f>IF(Count!AE39="","",Count!AE39)</f>
        <v>28</v>
      </c>
      <c r="AG40" s="4">
        <f>IF(Count!AF39="","",Count!AF39)</f>
        <v>9</v>
      </c>
      <c r="AH40" s="4">
        <f>IF(Count!AG39="","",Count!AG39)</f>
        <v>18</v>
      </c>
      <c r="AI40" s="4">
        <f>IF(Count!AH39="","",Count!AH39)</f>
        <v>8</v>
      </c>
      <c r="AJ40" s="4">
        <f>IF(Count!AI39="","",Count!AI39)</f>
        <v>1</v>
      </c>
      <c r="AK40" s="4">
        <f>IF(Count!AJ39="","",Count!AJ39)</f>
        <v>44</v>
      </c>
      <c r="AL40" s="4">
        <f>IF(Count!AK39="","",Count!AK39)</f>
        <v>47</v>
      </c>
      <c r="AM40" s="4">
        <f>IF(Count!AL39="","",Count!AL39)</f>
        <v>19</v>
      </c>
      <c r="AN40" s="4" t="str">
        <f>IF(Count!AM39="","",Count!AM39)</f>
        <v/>
      </c>
      <c r="AO40" s="4">
        <f>IF(Count!AN39="","",Count!AN39)</f>
        <v>11</v>
      </c>
      <c r="AP40" s="4">
        <f>IF(Count!AO39="","",Count!AO39)</f>
        <v>14</v>
      </c>
      <c r="AQ40" s="4">
        <f>IF(Count!AP39="","",Count!AP39)</f>
        <v>5</v>
      </c>
      <c r="AR40" s="4">
        <f>IF(Count!AQ39="","",Count!AQ39)</f>
        <v>9</v>
      </c>
      <c r="AS40" s="4">
        <f>IF(Count!AR39="","",Count!AR39)</f>
        <v>3</v>
      </c>
      <c r="AT40" s="4">
        <f>IF(Count!AS39="","",Count!AS39)</f>
        <v>7</v>
      </c>
      <c r="AU40" s="4">
        <f>IF(Count!AT39="","",Count!AT39)</f>
        <v>18</v>
      </c>
      <c r="AV40" s="4">
        <f>IF(Count!AU39="","",Count!AU39)</f>
        <v>49</v>
      </c>
      <c r="AW40" s="4">
        <f>IF(Count!AV39="","",Count!AV39)</f>
        <v>49</v>
      </c>
      <c r="AX40" s="4">
        <f>IF(Count!AW39="","",Count!AW39)</f>
        <v>45</v>
      </c>
      <c r="AY40" s="4">
        <f>IF(Count!AX39="","",Count!AX39)</f>
        <v>34</v>
      </c>
      <c r="AZ40" s="4">
        <f>IF(Count!AY39="","",Count!AY39)</f>
        <v>12</v>
      </c>
      <c r="BA40" s="4">
        <f>IF(Count!AZ39="","",Count!AZ39)</f>
        <v>50</v>
      </c>
      <c r="BB40" s="4">
        <f>IF(Count!BA39="","",Count!BA39)</f>
        <v>23</v>
      </c>
    </row>
    <row r="41" spans="1:54" x14ac:dyDescent="0.25">
      <c r="A41">
        <f>Count!BE40</f>
        <v>26</v>
      </c>
      <c r="B41" t="str">
        <f>Count!A40</f>
        <v>Romania</v>
      </c>
      <c r="C41" s="4">
        <f>IF(Count!B40="","",Count!B40)</f>
        <v>17</v>
      </c>
      <c r="D41" s="4">
        <f>IF(Count!C40="","",Count!C40)</f>
        <v>9</v>
      </c>
      <c r="E41" s="4">
        <f>IF(Count!D40="","",Count!D40)</f>
        <v>15</v>
      </c>
      <c r="F41" s="4">
        <f>IF(Count!E40="","",Count!E40)</f>
        <v>3</v>
      </c>
      <c r="G41" s="4">
        <f>IF(Count!F40="","",Count!F40)</f>
        <v>19</v>
      </c>
      <c r="H41" s="4">
        <f>IF(Count!G40="","",Count!G40)</f>
        <v>13</v>
      </c>
      <c r="I41" s="4">
        <f>IF(Count!H40="","",Count!H40)</f>
        <v>19</v>
      </c>
      <c r="J41" s="4">
        <f>IF(Count!I40="","",Count!I40)</f>
        <v>23</v>
      </c>
      <c r="K41" s="4">
        <f>IF(Count!J40="","",Count!J40)</f>
        <v>16</v>
      </c>
      <c r="L41" s="4">
        <f>IF(Count!K40="","",Count!K40)</f>
        <v>16</v>
      </c>
      <c r="M41" s="4">
        <f>IF(Count!L40="","",Count!L40)</f>
        <v>18</v>
      </c>
      <c r="N41" s="4">
        <f>IF(Count!M40="","",Count!M40)</f>
        <v>20</v>
      </c>
      <c r="O41" s="4">
        <f>IF(Count!N40="","",Count!N40)</f>
        <v>6</v>
      </c>
      <c r="P41" s="4">
        <f>IF(Count!O40="","",Count!O40)</f>
        <v>21</v>
      </c>
      <c r="Q41" s="4">
        <f>IF(Count!P40="","",Count!P40)</f>
        <v>22</v>
      </c>
      <c r="R41" s="4">
        <f>IF(Count!Q40="","",Count!Q40)</f>
        <v>22</v>
      </c>
      <c r="S41" s="4">
        <f>IF(Count!R40="","",Count!R40)</f>
        <v>24</v>
      </c>
      <c r="T41" s="4">
        <f>IF(Count!S40="","",Count!S40)</f>
        <v>23</v>
      </c>
      <c r="U41" s="4">
        <f>IF(Count!T40="","",Count!T40)</f>
        <v>10</v>
      </c>
      <c r="V41" s="4">
        <f>IF(Count!U40="","",Count!U40)</f>
        <v>25</v>
      </c>
      <c r="W41" s="4">
        <f>IF(Count!V40="","",Count!V40)</f>
        <v>23</v>
      </c>
      <c r="X41" s="4">
        <f>IF(Count!W40="","",Count!W40)</f>
        <v>17</v>
      </c>
      <c r="Y41" s="4">
        <f>IF(Count!X40="","",Count!X40)</f>
        <v>20</v>
      </c>
      <c r="Z41" s="4">
        <f>IF(Count!Y40="","",Count!Y40)</f>
        <v>24</v>
      </c>
      <c r="AA41" s="4">
        <f>IF(Count!Z40="","",Count!Z40)</f>
        <v>26</v>
      </c>
      <c r="AB41" s="4">
        <f>IF(Count!AA40="","",Count!AA40)</f>
        <v>9</v>
      </c>
      <c r="AC41" s="4">
        <f>IF(Count!AB40="","",Count!AB40)</f>
        <v>19</v>
      </c>
      <c r="AD41" s="4">
        <f>IF(Count!AC40="","",Count!AC40)</f>
        <v>18</v>
      </c>
      <c r="AE41" s="4" t="str">
        <f>IF(Count!AD40="","",Count!AD40)</f>
        <v/>
      </c>
      <c r="AF41" s="4">
        <f>IF(Count!AE40="","",Count!AE40)</f>
        <v>23</v>
      </c>
      <c r="AG41" s="4">
        <f>IF(Count!AF40="","",Count!AF40)</f>
        <v>17</v>
      </c>
      <c r="AH41" s="4">
        <f>IF(Count!AG40="","",Count!AG40)</f>
        <v>4</v>
      </c>
      <c r="AI41" s="4">
        <f>IF(Count!AH40="","",Count!AH40)</f>
        <v>11</v>
      </c>
      <c r="AJ41" s="4" t="str">
        <f>IF(Count!AI40="","",Count!AI40)</f>
        <v/>
      </c>
      <c r="AK41" s="4">
        <f>IF(Count!AJ40="","",Count!AJ40)</f>
        <v>23</v>
      </c>
      <c r="AL41" s="4">
        <f>IF(Count!AK40="","",Count!AK40)</f>
        <v>22</v>
      </c>
      <c r="AM41" s="4">
        <f>IF(Count!AL40="","",Count!AL40)</f>
        <v>17</v>
      </c>
      <c r="AN41" s="4">
        <f>IF(Count!AM40="","",Count!AM40)</f>
        <v>17</v>
      </c>
      <c r="AO41" s="4" t="str">
        <f>IF(Count!AN40="","",Count!AN40)</f>
        <v/>
      </c>
      <c r="AP41" s="4">
        <f>IF(Count!AO40="","",Count!AO40)</f>
        <v>20</v>
      </c>
      <c r="AQ41" s="4">
        <f>IF(Count!AP40="","",Count!AP40)</f>
        <v>11</v>
      </c>
      <c r="AR41" s="4">
        <f>IF(Count!AQ40="","",Count!AQ40)</f>
        <v>11</v>
      </c>
      <c r="AS41" s="4">
        <f>IF(Count!AR40="","",Count!AR40)</f>
        <v>4</v>
      </c>
      <c r="AT41" s="4">
        <f>IF(Count!AS40="","",Count!AS40)</f>
        <v>7</v>
      </c>
      <c r="AU41" s="4">
        <f>IF(Count!AT40="","",Count!AT40)</f>
        <v>19</v>
      </c>
      <c r="AV41" s="4">
        <f>IF(Count!AU40="","",Count!AU40)</f>
        <v>23</v>
      </c>
      <c r="AW41" s="4">
        <f>IF(Count!AV40="","",Count!AV40)</f>
        <v>22</v>
      </c>
      <c r="AX41" s="4">
        <f>IF(Count!AW40="","",Count!AW40)</f>
        <v>22</v>
      </c>
      <c r="AY41" s="4">
        <f>IF(Count!AX40="","",Count!AX40)</f>
        <v>16</v>
      </c>
      <c r="AZ41" s="4">
        <f>IF(Count!AY40="","",Count!AY40)</f>
        <v>16</v>
      </c>
      <c r="BA41" s="4">
        <f>IF(Count!AZ40="","",Count!AZ40)</f>
        <v>22</v>
      </c>
      <c r="BB41" s="4" t="str">
        <f>IF(Count!BA40="","",Count!BA40)</f>
        <v/>
      </c>
    </row>
    <row r="42" spans="1:54" x14ac:dyDescent="0.25">
      <c r="A42">
        <f>Count!BE41</f>
        <v>27</v>
      </c>
      <c r="B42" t="str">
        <f>Count!A41</f>
        <v>Russia</v>
      </c>
      <c r="C42" s="4">
        <f>IF(Count!B41="","",Count!B41)</f>
        <v>19</v>
      </c>
      <c r="D42" s="4">
        <f>IF(Count!C41="","",Count!C41)</f>
        <v>8</v>
      </c>
      <c r="E42" s="4">
        <f>IF(Count!D41="","",Count!D41)</f>
        <v>16</v>
      </c>
      <c r="F42" s="4">
        <f>IF(Count!E41="","",Count!E41)</f>
        <v>3</v>
      </c>
      <c r="G42" s="4">
        <f>IF(Count!F41="","",Count!F41)</f>
        <v>19</v>
      </c>
      <c r="H42" s="4">
        <f>IF(Count!G41="","",Count!G41)</f>
        <v>14</v>
      </c>
      <c r="I42" s="4">
        <f>IF(Count!H41="","",Count!H41)</f>
        <v>17</v>
      </c>
      <c r="J42" s="4">
        <f>IF(Count!I41="","",Count!I41)</f>
        <v>23</v>
      </c>
      <c r="K42" s="4">
        <f>IF(Count!J41="","",Count!J41)</f>
        <v>20</v>
      </c>
      <c r="L42" s="4">
        <f>IF(Count!K41="","",Count!K41)</f>
        <v>11</v>
      </c>
      <c r="M42" s="4">
        <f>IF(Count!L41="","",Count!L41)</f>
        <v>22</v>
      </c>
      <c r="N42" s="4">
        <f>IF(Count!M41="","",Count!M41)</f>
        <v>22</v>
      </c>
      <c r="O42" s="4">
        <f>IF(Count!N41="","",Count!N41)</f>
        <v>6</v>
      </c>
      <c r="P42" s="4">
        <f>IF(Count!O41="","",Count!O41)</f>
        <v>23</v>
      </c>
      <c r="Q42" s="4">
        <f>IF(Count!P41="","",Count!P41)</f>
        <v>26</v>
      </c>
      <c r="R42" s="4">
        <f>IF(Count!Q41="","",Count!Q41)</f>
        <v>18</v>
      </c>
      <c r="S42" s="4">
        <f>IF(Count!R41="","",Count!R41)</f>
        <v>23</v>
      </c>
      <c r="T42" s="4">
        <f>IF(Count!S41="","",Count!S41)</f>
        <v>24</v>
      </c>
      <c r="U42" s="4">
        <f>IF(Count!T41="","",Count!T41)</f>
        <v>11</v>
      </c>
      <c r="V42" s="4">
        <f>IF(Count!U41="","",Count!U41)</f>
        <v>23</v>
      </c>
      <c r="W42" s="4">
        <f>IF(Count!V41="","",Count!V41)</f>
        <v>26</v>
      </c>
      <c r="X42" s="4">
        <f>IF(Count!W41="","",Count!W41)</f>
        <v>18</v>
      </c>
      <c r="Y42" s="4">
        <f>IF(Count!X41="","",Count!X41)</f>
        <v>25</v>
      </c>
      <c r="Z42" s="4">
        <f>IF(Count!Y41="","",Count!Y41)</f>
        <v>23</v>
      </c>
      <c r="AA42" s="4">
        <f>IF(Count!Z41="","",Count!Z41)</f>
        <v>21</v>
      </c>
      <c r="AB42" s="4">
        <f>IF(Count!AA41="","",Count!AA41)</f>
        <v>9</v>
      </c>
      <c r="AC42" s="4">
        <f>IF(Count!AB41="","",Count!AB41)</f>
        <v>20</v>
      </c>
      <c r="AD42" s="4">
        <f>IF(Count!AC41="","",Count!AC41)</f>
        <v>19</v>
      </c>
      <c r="AE42" s="4" t="str">
        <f>IF(Count!AD41="","",Count!AD41)</f>
        <v/>
      </c>
      <c r="AF42" s="4">
        <f>IF(Count!AE41="","",Count!AE41)</f>
        <v>24</v>
      </c>
      <c r="AG42" s="4">
        <f>IF(Count!AF41="","",Count!AF41)</f>
        <v>20</v>
      </c>
      <c r="AH42" s="4">
        <f>IF(Count!AG41="","",Count!AG41)</f>
        <v>4</v>
      </c>
      <c r="AI42" s="4">
        <f>IF(Count!AH41="","",Count!AH41)</f>
        <v>13</v>
      </c>
      <c r="AJ42" s="4" t="str">
        <f>IF(Count!AI41="","",Count!AI41)</f>
        <v/>
      </c>
      <c r="AK42" s="4">
        <f>IF(Count!AJ41="","",Count!AJ41)</f>
        <v>24</v>
      </c>
      <c r="AL42" s="4">
        <f>IF(Count!AK41="","",Count!AK41)</f>
        <v>21</v>
      </c>
      <c r="AM42" s="4">
        <f>IF(Count!AL41="","",Count!AL41)</f>
        <v>20</v>
      </c>
      <c r="AN42" s="4">
        <f>IF(Count!AM41="","",Count!AM41)</f>
        <v>20</v>
      </c>
      <c r="AO42" s="4">
        <f>IF(Count!AN41="","",Count!AN41)</f>
        <v>20</v>
      </c>
      <c r="AP42" s="4" t="str">
        <f>IF(Count!AO41="","",Count!AO41)</f>
        <v/>
      </c>
      <c r="AQ42" s="4">
        <f>IF(Count!AP41="","",Count!AP41)</f>
        <v>12</v>
      </c>
      <c r="AR42" s="4">
        <f>IF(Count!AQ41="","",Count!AQ41)</f>
        <v>13</v>
      </c>
      <c r="AS42" s="4">
        <f>IF(Count!AR41="","",Count!AR41)</f>
        <v>4</v>
      </c>
      <c r="AT42" s="4">
        <f>IF(Count!AS41="","",Count!AS41)</f>
        <v>6</v>
      </c>
      <c r="AU42" s="4">
        <f>IF(Count!AT41="","",Count!AT41)</f>
        <v>20</v>
      </c>
      <c r="AV42" s="4">
        <f>IF(Count!AU41="","",Count!AU41)</f>
        <v>25</v>
      </c>
      <c r="AW42" s="4">
        <f>IF(Count!AV41="","",Count!AV41)</f>
        <v>24</v>
      </c>
      <c r="AX42" s="4">
        <f>IF(Count!AW41="","",Count!AW41)</f>
        <v>20</v>
      </c>
      <c r="AY42" s="4">
        <f>IF(Count!AX41="","",Count!AX41)</f>
        <v>17</v>
      </c>
      <c r="AZ42" s="4">
        <f>IF(Count!AY41="","",Count!AY41)</f>
        <v>16</v>
      </c>
      <c r="BA42" s="4">
        <f>IF(Count!AZ41="","",Count!AZ41)</f>
        <v>22</v>
      </c>
      <c r="BB42" s="4" t="str">
        <f>IF(Count!BA41="","",Count!BA41)</f>
        <v/>
      </c>
    </row>
    <row r="43" spans="1:54" x14ac:dyDescent="0.25">
      <c r="A43">
        <f>Count!BE42</f>
        <v>46</v>
      </c>
      <c r="B43" t="str">
        <f>Count!A42</f>
        <v>San Marino</v>
      </c>
      <c r="C43" s="4">
        <f>IF(Count!B42="","",Count!B42)</f>
        <v>5</v>
      </c>
      <c r="D43" s="4">
        <f>IF(Count!C42="","",Count!C42)</f>
        <v>1</v>
      </c>
      <c r="E43" s="4">
        <f>IF(Count!D42="","",Count!D42)</f>
        <v>6</v>
      </c>
      <c r="F43" s="4">
        <f>IF(Count!E42="","",Count!E42)</f>
        <v>1</v>
      </c>
      <c r="G43" s="4">
        <f>IF(Count!F42="","",Count!F42)</f>
        <v>3</v>
      </c>
      <c r="H43" s="4">
        <f>IF(Count!G42="","",Count!G42)</f>
        <v>8</v>
      </c>
      <c r="I43" s="4">
        <f>IF(Count!H42="","",Count!H42)</f>
        <v>2</v>
      </c>
      <c r="J43" s="4">
        <f>IF(Count!I42="","",Count!I42)</f>
        <v>3</v>
      </c>
      <c r="K43" s="4">
        <f>IF(Count!J42="","",Count!J42)</f>
        <v>2</v>
      </c>
      <c r="L43" s="4">
        <f>IF(Count!K42="","",Count!K42)</f>
        <v>2</v>
      </c>
      <c r="M43" s="4">
        <f>IF(Count!L42="","",Count!L42)</f>
        <v>3</v>
      </c>
      <c r="N43" s="4">
        <f>IF(Count!M42="","",Count!M42)</f>
        <v>3</v>
      </c>
      <c r="O43" s="4">
        <f>IF(Count!N42="","",Count!N42)</f>
        <v>2</v>
      </c>
      <c r="P43" s="4">
        <f>IF(Count!O42="","",Count!O42)</f>
        <v>4</v>
      </c>
      <c r="Q43" s="4">
        <f>IF(Count!P42="","",Count!P42)</f>
        <v>4</v>
      </c>
      <c r="R43" s="4">
        <f>IF(Count!Q42="","",Count!Q42)</f>
        <v>3</v>
      </c>
      <c r="S43" s="4">
        <f>IF(Count!R42="","",Count!R42)</f>
        <v>5</v>
      </c>
      <c r="T43" s="4">
        <f>IF(Count!S42="","",Count!S42)</f>
        <v>4</v>
      </c>
      <c r="U43" s="4">
        <f>IF(Count!T42="","",Count!T42)</f>
        <v>2</v>
      </c>
      <c r="V43" s="4">
        <f>IF(Count!U42="","",Count!U42)</f>
        <v>5</v>
      </c>
      <c r="W43" s="4">
        <f>IF(Count!V42="","",Count!V42)</f>
        <v>6</v>
      </c>
      <c r="X43" s="4">
        <f>IF(Count!W42="","",Count!W42)</f>
        <v>7</v>
      </c>
      <c r="Y43" s="4">
        <f>IF(Count!X42="","",Count!X42)</f>
        <v>7</v>
      </c>
      <c r="Z43" s="4">
        <f>IF(Count!Y42="","",Count!Y42)</f>
        <v>4</v>
      </c>
      <c r="AA43" s="4">
        <f>IF(Count!Z42="","",Count!Z42)</f>
        <v>6</v>
      </c>
      <c r="AB43" s="4">
        <f>IF(Count!AA42="","",Count!AA42)</f>
        <v>2</v>
      </c>
      <c r="AC43" s="4">
        <f>IF(Count!AB42="","",Count!AB42)</f>
        <v>5</v>
      </c>
      <c r="AD43" s="4">
        <f>IF(Count!AC42="","",Count!AC42)</f>
        <v>3</v>
      </c>
      <c r="AE43" s="4" t="str">
        <f>IF(Count!AD42="","",Count!AD42)</f>
        <v/>
      </c>
      <c r="AF43" s="4">
        <f>IF(Count!AE42="","",Count!AE42)</f>
        <v>6</v>
      </c>
      <c r="AG43" s="4">
        <f>IF(Count!AF42="","",Count!AF42)</f>
        <v>5</v>
      </c>
      <c r="AH43" s="4" t="str">
        <f>IF(Count!AG42="","",Count!AG42)</f>
        <v/>
      </c>
      <c r="AI43" s="4">
        <f>IF(Count!AH42="","",Count!AH42)</f>
        <v>6</v>
      </c>
      <c r="AJ43" s="4" t="str">
        <f>IF(Count!AI42="","",Count!AI42)</f>
        <v/>
      </c>
      <c r="AK43" s="4">
        <f>IF(Count!AJ42="","",Count!AJ42)</f>
        <v>5</v>
      </c>
      <c r="AL43" s="4">
        <f>IF(Count!AK42="","",Count!AK42)</f>
        <v>6</v>
      </c>
      <c r="AM43" s="4">
        <f>IF(Count!AL42="","",Count!AL42)</f>
        <v>4</v>
      </c>
      <c r="AN43" s="4">
        <f>IF(Count!AM42="","",Count!AM42)</f>
        <v>4</v>
      </c>
      <c r="AO43" s="4">
        <f>IF(Count!AN42="","",Count!AN42)</f>
        <v>5</v>
      </c>
      <c r="AP43" s="4">
        <f>IF(Count!AO42="","",Count!AO42)</f>
        <v>6</v>
      </c>
      <c r="AQ43" s="4" t="str">
        <f>IF(Count!AP42="","",Count!AP42)</f>
        <v/>
      </c>
      <c r="AR43" s="4">
        <f>IF(Count!AQ42="","",Count!AQ42)</f>
        <v>2</v>
      </c>
      <c r="AS43" s="4" t="str">
        <f>IF(Count!AR42="","",Count!AR42)</f>
        <v/>
      </c>
      <c r="AT43" s="4" t="str">
        <f>IF(Count!AS42="","",Count!AS42)</f>
        <v/>
      </c>
      <c r="AU43" s="4">
        <f>IF(Count!AT42="","",Count!AT42)</f>
        <v>2</v>
      </c>
      <c r="AV43" s="4">
        <f>IF(Count!AU42="","",Count!AU42)</f>
        <v>3</v>
      </c>
      <c r="AW43" s="4">
        <f>IF(Count!AV42="","",Count!AV42)</f>
        <v>3</v>
      </c>
      <c r="AX43" s="4">
        <f>IF(Count!AW42="","",Count!AW42)</f>
        <v>5</v>
      </c>
      <c r="AY43" s="4">
        <f>IF(Count!AX42="","",Count!AX42)</f>
        <v>1</v>
      </c>
      <c r="AZ43" s="4">
        <f>IF(Count!AY42="","",Count!AY42)</f>
        <v>1</v>
      </c>
      <c r="BA43" s="4">
        <f>IF(Count!AZ42="","",Count!AZ42)</f>
        <v>1</v>
      </c>
      <c r="BB43" s="4" t="str">
        <f>IF(Count!BA42="","",Count!BA42)</f>
        <v/>
      </c>
    </row>
    <row r="44" spans="1:54" x14ac:dyDescent="0.25">
      <c r="A44">
        <f>Count!BE43</f>
        <v>43</v>
      </c>
      <c r="B44" t="str">
        <f>Count!A43</f>
        <v>Serbia</v>
      </c>
      <c r="C44" s="4">
        <f>IF(Count!B43="","",Count!B43)</f>
        <v>13</v>
      </c>
      <c r="D44" s="4">
        <f>IF(Count!C43="","",Count!C43)</f>
        <v>3</v>
      </c>
      <c r="E44" s="4">
        <f>IF(Count!D43="","",Count!D43)</f>
        <v>8</v>
      </c>
      <c r="F44" s="4">
        <f>IF(Count!E43="","",Count!E43)</f>
        <v>4</v>
      </c>
      <c r="G44" s="4">
        <f>IF(Count!F43="","",Count!F43)</f>
        <v>9</v>
      </c>
      <c r="H44" s="4">
        <f>IF(Count!G43="","",Count!G43)</f>
        <v>8</v>
      </c>
      <c r="I44" s="4">
        <f>IF(Count!H43="","",Count!H43)</f>
        <v>14</v>
      </c>
      <c r="J44" s="4">
        <f>IF(Count!I43="","",Count!I43)</f>
        <v>11</v>
      </c>
      <c r="K44" s="4">
        <f>IF(Count!J43="","",Count!J43)</f>
        <v>9</v>
      </c>
      <c r="L44" s="4">
        <f>IF(Count!K43="","",Count!K43)</f>
        <v>10</v>
      </c>
      <c r="M44" s="4">
        <f>IF(Count!L43="","",Count!L43)</f>
        <v>12</v>
      </c>
      <c r="N44" s="4">
        <f>IF(Count!M43="","",Count!M43)</f>
        <v>9</v>
      </c>
      <c r="O44" s="4">
        <f>IF(Count!N43="","",Count!N43)</f>
        <v>5</v>
      </c>
      <c r="P44" s="4">
        <f>IF(Count!O43="","",Count!O43)</f>
        <v>13</v>
      </c>
      <c r="Q44" s="4">
        <f>IF(Count!P43="","",Count!P43)</f>
        <v>12</v>
      </c>
      <c r="R44" s="4">
        <f>IF(Count!Q43="","",Count!Q43)</f>
        <v>13</v>
      </c>
      <c r="S44" s="4">
        <f>IF(Count!R43="","",Count!R43)</f>
        <v>11</v>
      </c>
      <c r="T44" s="4">
        <f>IF(Count!S43="","",Count!S43)</f>
        <v>13</v>
      </c>
      <c r="U44" s="4">
        <f>IF(Count!T43="","",Count!T43)</f>
        <v>11</v>
      </c>
      <c r="V44" s="4">
        <f>IF(Count!U43="","",Count!U43)</f>
        <v>12</v>
      </c>
      <c r="W44" s="4">
        <f>IF(Count!V43="","",Count!V43)</f>
        <v>12</v>
      </c>
      <c r="X44" s="4">
        <f>IF(Count!W43="","",Count!W43)</f>
        <v>11</v>
      </c>
      <c r="Y44" s="4">
        <f>IF(Count!X43="","",Count!X43)</f>
        <v>9</v>
      </c>
      <c r="Z44" s="4">
        <f>IF(Count!Y43="","",Count!Y43)</f>
        <v>11</v>
      </c>
      <c r="AA44" s="4">
        <f>IF(Count!Z43="","",Count!Z43)</f>
        <v>8</v>
      </c>
      <c r="AB44" s="4">
        <f>IF(Count!AA43="","",Count!AA43)</f>
        <v>6</v>
      </c>
      <c r="AC44" s="4">
        <f>IF(Count!AB43="","",Count!AB43)</f>
        <v>10</v>
      </c>
      <c r="AD44" s="4">
        <f>IF(Count!AC43="","",Count!AC43)</f>
        <v>14</v>
      </c>
      <c r="AE44" s="4" t="str">
        <f>IF(Count!AD43="","",Count!AD43)</f>
        <v/>
      </c>
      <c r="AF44" s="4">
        <f>IF(Count!AE43="","",Count!AE43)</f>
        <v>12</v>
      </c>
      <c r="AG44" s="4">
        <f>IF(Count!AF43="","",Count!AF43)</f>
        <v>11</v>
      </c>
      <c r="AH44" s="4" t="str">
        <f>IF(Count!AG43="","",Count!AG43)</f>
        <v/>
      </c>
      <c r="AI44" s="4">
        <f>IF(Count!AH43="","",Count!AH43)</f>
        <v>7</v>
      </c>
      <c r="AJ44" s="4" t="str">
        <f>IF(Count!AI43="","",Count!AI43)</f>
        <v/>
      </c>
      <c r="AK44" s="4">
        <f>IF(Count!AJ43="","",Count!AJ43)</f>
        <v>13</v>
      </c>
      <c r="AL44" s="4">
        <f>IF(Count!AK43="","",Count!AK43)</f>
        <v>12</v>
      </c>
      <c r="AM44" s="4">
        <f>IF(Count!AL43="","",Count!AL43)</f>
        <v>11</v>
      </c>
      <c r="AN44" s="4">
        <f>IF(Count!AM43="","",Count!AM43)</f>
        <v>9</v>
      </c>
      <c r="AO44" s="4">
        <f>IF(Count!AN43="","",Count!AN43)</f>
        <v>9</v>
      </c>
      <c r="AP44" s="4">
        <f>IF(Count!AO43="","",Count!AO43)</f>
        <v>13</v>
      </c>
      <c r="AQ44" s="4">
        <f>IF(Count!AP43="","",Count!AP43)</f>
        <v>7</v>
      </c>
      <c r="AR44" s="4" t="str">
        <f>IF(Count!AQ43="","",Count!AQ43)</f>
        <v/>
      </c>
      <c r="AS44" s="4" t="str">
        <f>IF(Count!AR43="","",Count!AR43)</f>
        <v/>
      </c>
      <c r="AT44" s="4">
        <f>IF(Count!AS43="","",Count!AS43)</f>
        <v>6</v>
      </c>
      <c r="AU44" s="4">
        <f>IF(Count!AT43="","",Count!AT43)</f>
        <v>12</v>
      </c>
      <c r="AV44" s="4">
        <f>IF(Count!AU43="","",Count!AU43)</f>
        <v>11</v>
      </c>
      <c r="AW44" s="4">
        <f>IF(Count!AV43="","",Count!AV43)</f>
        <v>10</v>
      </c>
      <c r="AX44" s="4">
        <f>IF(Count!AW43="","",Count!AW43)</f>
        <v>11</v>
      </c>
      <c r="AY44" s="4">
        <f>IF(Count!AX43="","",Count!AX43)</f>
        <v>8</v>
      </c>
      <c r="AZ44" s="4">
        <f>IF(Count!AY43="","",Count!AY43)</f>
        <v>11</v>
      </c>
      <c r="BA44" s="4">
        <f>IF(Count!AZ43="","",Count!AZ43)</f>
        <v>9</v>
      </c>
      <c r="BB44" s="4" t="str">
        <f>IF(Count!BA43="","",Count!BA43)</f>
        <v/>
      </c>
    </row>
    <row r="45" spans="1:54" x14ac:dyDescent="0.25">
      <c r="A45">
        <f>Count!BE44</f>
        <v>51</v>
      </c>
      <c r="B45" t="str">
        <f>Count!A44</f>
        <v>Serbia &amp; Montenegro</v>
      </c>
      <c r="C45" s="4">
        <f>IF(Count!B44="","",Count!B44)</f>
        <v>3</v>
      </c>
      <c r="D45" s="4">
        <f>IF(Count!C44="","",Count!C44)</f>
        <v>3</v>
      </c>
      <c r="E45" s="4" t="str">
        <f>IF(Count!D44="","",Count!D44)</f>
        <v/>
      </c>
      <c r="F45" s="4" t="str">
        <f>IF(Count!E44="","",Count!E44)</f>
        <v/>
      </c>
      <c r="G45" s="4">
        <f>IF(Count!F44="","",Count!F44)</f>
        <v>3</v>
      </c>
      <c r="H45" s="4" t="str">
        <f>IF(Count!G44="","",Count!G44)</f>
        <v/>
      </c>
      <c r="I45" s="4">
        <f>IF(Count!H44="","",Count!H44)</f>
        <v>3</v>
      </c>
      <c r="J45" s="4">
        <f>IF(Count!I44="","",Count!I44)</f>
        <v>3</v>
      </c>
      <c r="K45" s="4">
        <f>IF(Count!J44="","",Count!J44)</f>
        <v>3</v>
      </c>
      <c r="L45" s="4">
        <f>IF(Count!K44="","",Count!K44)</f>
        <v>1</v>
      </c>
      <c r="M45" s="4">
        <f>IF(Count!L44="","",Count!L44)</f>
        <v>3</v>
      </c>
      <c r="N45" s="4">
        <f>IF(Count!M44="","",Count!M44)</f>
        <v>3</v>
      </c>
      <c r="O45" s="4" t="str">
        <f>IF(Count!N44="","",Count!N44)</f>
        <v/>
      </c>
      <c r="P45" s="4">
        <f>IF(Count!O44="","",Count!O44)</f>
        <v>3</v>
      </c>
      <c r="Q45" s="4">
        <f>IF(Count!P44="","",Count!P44)</f>
        <v>3</v>
      </c>
      <c r="R45" s="4">
        <f>IF(Count!Q44="","",Count!Q44)</f>
        <v>3</v>
      </c>
      <c r="S45" s="4">
        <f>IF(Count!R44="","",Count!R44)</f>
        <v>3</v>
      </c>
      <c r="T45" s="4">
        <f>IF(Count!S44="","",Count!S44)</f>
        <v>2</v>
      </c>
      <c r="U45" s="4" t="str">
        <f>IF(Count!T44="","",Count!T44)</f>
        <v/>
      </c>
      <c r="V45" s="4">
        <f>IF(Count!U44="","",Count!U44)</f>
        <v>3</v>
      </c>
      <c r="W45" s="4">
        <f>IF(Count!V44="","",Count!V44)</f>
        <v>3</v>
      </c>
      <c r="X45" s="4">
        <f>IF(Count!W44="","",Count!W44)</f>
        <v>1</v>
      </c>
      <c r="Y45" s="4">
        <f>IF(Count!X44="","",Count!X44)</f>
        <v>3</v>
      </c>
      <c r="Z45" s="4">
        <f>IF(Count!Y44="","",Count!Y44)</f>
        <v>3</v>
      </c>
      <c r="AA45" s="4">
        <f>IF(Count!Z44="","",Count!Z44)</f>
        <v>3</v>
      </c>
      <c r="AB45" s="4" t="str">
        <f>IF(Count!AA44="","",Count!AA44)</f>
        <v/>
      </c>
      <c r="AC45" s="4">
        <f>IF(Count!AB44="","",Count!AB44)</f>
        <v>3</v>
      </c>
      <c r="AD45" s="4">
        <f>IF(Count!AC44="","",Count!AC44)</f>
        <v>3</v>
      </c>
      <c r="AE45" s="4" t="str">
        <f>IF(Count!AD44="","",Count!AD44)</f>
        <v/>
      </c>
      <c r="AF45" s="4">
        <f>IF(Count!AE44="","",Count!AE44)</f>
        <v>3</v>
      </c>
      <c r="AG45" s="4">
        <f>IF(Count!AF44="","",Count!AF44)</f>
        <v>1</v>
      </c>
      <c r="AH45" s="4">
        <f>IF(Count!AG44="","",Count!AG44)</f>
        <v>3</v>
      </c>
      <c r="AI45" s="4" t="str">
        <f>IF(Count!AH44="","",Count!AH44)</f>
        <v/>
      </c>
      <c r="AJ45" s="4" t="str">
        <f>IF(Count!AI44="","",Count!AI44)</f>
        <v/>
      </c>
      <c r="AK45" s="4">
        <f>IF(Count!AJ44="","",Count!AJ44)</f>
        <v>3</v>
      </c>
      <c r="AL45" s="4">
        <f>IF(Count!AK44="","",Count!AK44)</f>
        <v>3</v>
      </c>
      <c r="AM45" s="4">
        <f>IF(Count!AL44="","",Count!AL44)</f>
        <v>2</v>
      </c>
      <c r="AN45" s="4">
        <f>IF(Count!AM44="","",Count!AM44)</f>
        <v>3</v>
      </c>
      <c r="AO45" s="4">
        <f>IF(Count!AN44="","",Count!AN44)</f>
        <v>3</v>
      </c>
      <c r="AP45" s="4">
        <f>IF(Count!AO44="","",Count!AO44)</f>
        <v>2</v>
      </c>
      <c r="AQ45" s="4" t="str">
        <f>IF(Count!AP44="","",Count!AP44)</f>
        <v/>
      </c>
      <c r="AR45" s="4" t="str">
        <f>IF(Count!AQ44="","",Count!AQ44)</f>
        <v/>
      </c>
      <c r="AS45" s="4" t="str">
        <f>IF(Count!AR44="","",Count!AR44)</f>
        <v/>
      </c>
      <c r="AT45" s="4" t="str">
        <f>IF(Count!AS44="","",Count!AS44)</f>
        <v/>
      </c>
      <c r="AU45" s="4">
        <f>IF(Count!AT44="","",Count!AT44)</f>
        <v>3</v>
      </c>
      <c r="AV45" s="4">
        <f>IF(Count!AU44="","",Count!AU44)</f>
        <v>3</v>
      </c>
      <c r="AW45" s="4">
        <f>IF(Count!AV44="","",Count!AV44)</f>
        <v>3</v>
      </c>
      <c r="AX45" s="4">
        <f>IF(Count!AW44="","",Count!AW44)</f>
        <v>3</v>
      </c>
      <c r="AY45" s="4">
        <f>IF(Count!AX44="","",Count!AX44)</f>
        <v>3</v>
      </c>
      <c r="AZ45" s="4">
        <f>IF(Count!AY44="","",Count!AY44)</f>
        <v>3</v>
      </c>
      <c r="BA45" s="4">
        <f>IF(Count!AZ44="","",Count!AZ44)</f>
        <v>3</v>
      </c>
      <c r="BB45" s="4" t="str">
        <f>IF(Count!BA44="","",Count!BA44)</f>
        <v/>
      </c>
    </row>
    <row r="46" spans="1:54" x14ac:dyDescent="0.25">
      <c r="A46">
        <f>Count!BE45</f>
        <v>47</v>
      </c>
      <c r="B46" t="str">
        <f>Count!A45</f>
        <v>Slovakia</v>
      </c>
      <c r="C46" s="4">
        <f>IF(Count!B45="","",Count!B45)</f>
        <v>2</v>
      </c>
      <c r="D46" s="4" t="str">
        <f>IF(Count!C45="","",Count!C45)</f>
        <v/>
      </c>
      <c r="E46" s="4" t="str">
        <f>IF(Count!D45="","",Count!D45)</f>
        <v/>
      </c>
      <c r="F46" s="4" t="str">
        <f>IF(Count!E45="","",Count!E45)</f>
        <v/>
      </c>
      <c r="G46" s="4">
        <f>IF(Count!F45="","",Count!F45)</f>
        <v>3</v>
      </c>
      <c r="H46" s="4">
        <f>IF(Count!G45="","",Count!G45)</f>
        <v>1</v>
      </c>
      <c r="I46" s="4">
        <f>IF(Count!H45="","",Count!H45)</f>
        <v>3</v>
      </c>
      <c r="J46" s="4">
        <f>IF(Count!I45="","",Count!I45)</f>
        <v>4</v>
      </c>
      <c r="K46" s="4">
        <f>IF(Count!J45="","",Count!J45)</f>
        <v>5</v>
      </c>
      <c r="L46" s="4">
        <f>IF(Count!K45="","",Count!K45)</f>
        <v>2</v>
      </c>
      <c r="M46" s="4">
        <f>IF(Count!L45="","",Count!L45)</f>
        <v>5</v>
      </c>
      <c r="N46" s="4">
        <f>IF(Count!M45="","",Count!M45)</f>
        <v>5</v>
      </c>
      <c r="O46" s="4" t="str">
        <f>IF(Count!N45="","",Count!N45)</f>
        <v/>
      </c>
      <c r="P46" s="4">
        <f>IF(Count!O45="","",Count!O45)</f>
        <v>2</v>
      </c>
      <c r="Q46" s="4">
        <f>IF(Count!P45="","",Count!P45)</f>
        <v>7</v>
      </c>
      <c r="R46" s="4">
        <f>IF(Count!Q45="","",Count!Q45)</f>
        <v>4</v>
      </c>
      <c r="S46" s="4">
        <f>IF(Count!R45="","",Count!R45)</f>
        <v>4</v>
      </c>
      <c r="T46" s="4">
        <f>IF(Count!S45="","",Count!S45)</f>
        <v>5</v>
      </c>
      <c r="U46" s="4">
        <f>IF(Count!T45="","",Count!T45)</f>
        <v>1</v>
      </c>
      <c r="V46" s="4">
        <f>IF(Count!U45="","",Count!U45)</f>
        <v>2</v>
      </c>
      <c r="W46" s="4">
        <f>IF(Count!V45="","",Count!V45)</f>
        <v>5</v>
      </c>
      <c r="X46" s="4">
        <f>IF(Count!W45="","",Count!W45)</f>
        <v>3</v>
      </c>
      <c r="Y46" s="4">
        <f>IF(Count!X45="","",Count!X45)</f>
        <v>3</v>
      </c>
      <c r="Z46" s="4">
        <f>IF(Count!Y45="","",Count!Y45)</f>
        <v>5</v>
      </c>
      <c r="AA46" s="4">
        <f>IF(Count!Z45="","",Count!Z45)</f>
        <v>2</v>
      </c>
      <c r="AB46" s="4" t="str">
        <f>IF(Count!AA45="","",Count!AA45)</f>
        <v/>
      </c>
      <c r="AC46" s="4">
        <f>IF(Count!AB45="","",Count!AB45)</f>
        <v>3</v>
      </c>
      <c r="AD46" s="4">
        <f>IF(Count!AC45="","",Count!AC45)</f>
        <v>3</v>
      </c>
      <c r="AE46" s="4" t="str">
        <f>IF(Count!AD45="","",Count!AD45)</f>
        <v/>
      </c>
      <c r="AF46" s="4">
        <f>IF(Count!AE45="","",Count!AE45)</f>
        <v>5</v>
      </c>
      <c r="AG46" s="4">
        <f>IF(Count!AF45="","",Count!AF45)</f>
        <v>3</v>
      </c>
      <c r="AH46" s="4" t="str">
        <f>IF(Count!AG45="","",Count!AG45)</f>
        <v/>
      </c>
      <c r="AI46" s="4" t="str">
        <f>IF(Count!AH45="","",Count!AH45)</f>
        <v/>
      </c>
      <c r="AJ46" s="4" t="str">
        <f>IF(Count!AI45="","",Count!AI45)</f>
        <v/>
      </c>
      <c r="AK46" s="4">
        <f>IF(Count!AJ45="","",Count!AJ45)</f>
        <v>6</v>
      </c>
      <c r="AL46" s="4">
        <f>IF(Count!AK45="","",Count!AK45)</f>
        <v>5</v>
      </c>
      <c r="AM46" s="4">
        <f>IF(Count!AL45="","",Count!AL45)</f>
        <v>5</v>
      </c>
      <c r="AN46" s="4">
        <f>IF(Count!AM45="","",Count!AM45)</f>
        <v>5</v>
      </c>
      <c r="AO46" s="4">
        <f>IF(Count!AN45="","",Count!AN45)</f>
        <v>3</v>
      </c>
      <c r="AP46" s="4">
        <f>IF(Count!AO45="","",Count!AO45)</f>
        <v>3</v>
      </c>
      <c r="AQ46" s="4" t="str">
        <f>IF(Count!AP45="","",Count!AP45)</f>
        <v/>
      </c>
      <c r="AR46" s="4">
        <f>IF(Count!AQ45="","",Count!AQ45)</f>
        <v>3</v>
      </c>
      <c r="AS46" s="4" t="str">
        <f>IF(Count!AR45="","",Count!AR45)</f>
        <v/>
      </c>
      <c r="AT46" s="4" t="str">
        <f>IF(Count!AS45="","",Count!AS45)</f>
        <v/>
      </c>
      <c r="AU46" s="4">
        <f>IF(Count!AT45="","",Count!AT45)</f>
        <v>5</v>
      </c>
      <c r="AV46" s="4">
        <f>IF(Count!AU45="","",Count!AU45)</f>
        <v>3</v>
      </c>
      <c r="AW46" s="4">
        <f>IF(Count!AV45="","",Count!AV45)</f>
        <v>5</v>
      </c>
      <c r="AX46" s="4">
        <f>IF(Count!AW45="","",Count!AW45)</f>
        <v>3</v>
      </c>
      <c r="AY46" s="4">
        <f>IF(Count!AX45="","",Count!AX45)</f>
        <v>3</v>
      </c>
      <c r="AZ46" s="4">
        <f>IF(Count!AY45="","",Count!AY45)</f>
        <v>3</v>
      </c>
      <c r="BA46" s="4">
        <f>IF(Count!AZ45="","",Count!AZ45)</f>
        <v>3</v>
      </c>
      <c r="BB46" s="4" t="str">
        <f>IF(Count!BA45="","",Count!BA45)</f>
        <v/>
      </c>
    </row>
    <row r="47" spans="1:54" x14ac:dyDescent="0.25">
      <c r="A47">
        <f>Count!BE46</f>
        <v>33</v>
      </c>
      <c r="B47" t="str">
        <f>Count!A46</f>
        <v>Slovenia</v>
      </c>
      <c r="C47" s="4">
        <f>IF(Count!B46="","",Count!B46)</f>
        <v>11</v>
      </c>
      <c r="D47" s="4">
        <f>IF(Count!C46="","",Count!C46)</f>
        <v>6</v>
      </c>
      <c r="E47" s="4">
        <f>IF(Count!D46="","",Count!D46)</f>
        <v>9</v>
      </c>
      <c r="F47" s="4">
        <f>IF(Count!E46="","",Count!E46)</f>
        <v>4</v>
      </c>
      <c r="G47" s="4">
        <f>IF(Count!F46="","",Count!F46)</f>
        <v>16</v>
      </c>
      <c r="H47" s="4">
        <f>IF(Count!G46="","",Count!G46)</f>
        <v>8</v>
      </c>
      <c r="I47" s="4">
        <f>IF(Count!H46="","",Count!H46)</f>
        <v>11</v>
      </c>
      <c r="J47" s="4">
        <f>IF(Count!I46="","",Count!I46)</f>
        <v>18</v>
      </c>
      <c r="K47" s="4">
        <f>IF(Count!J46="","",Count!J46)</f>
        <v>17</v>
      </c>
      <c r="L47" s="4">
        <f>IF(Count!K46="","",Count!K46)</f>
        <v>9</v>
      </c>
      <c r="M47" s="4">
        <f>IF(Count!L46="","",Count!L46)</f>
        <v>19</v>
      </c>
      <c r="N47" s="4">
        <f>IF(Count!M46="","",Count!M46)</f>
        <v>20</v>
      </c>
      <c r="O47" s="4">
        <f>IF(Count!N46="","",Count!N46)</f>
        <v>5</v>
      </c>
      <c r="P47" s="4">
        <f>IF(Count!O46="","",Count!O46)</f>
        <v>19</v>
      </c>
      <c r="Q47" s="4">
        <f>IF(Count!P46="","",Count!P46)</f>
        <v>17</v>
      </c>
      <c r="R47" s="4">
        <f>IF(Count!Q46="","",Count!Q46)</f>
        <v>14</v>
      </c>
      <c r="S47" s="4">
        <f>IF(Count!R46="","",Count!R46)</f>
        <v>14</v>
      </c>
      <c r="T47" s="4">
        <f>IF(Count!S46="","",Count!S46)</f>
        <v>18</v>
      </c>
      <c r="U47" s="4">
        <f>IF(Count!T46="","",Count!T46)</f>
        <v>7</v>
      </c>
      <c r="V47" s="4">
        <f>IF(Count!U46="","",Count!U46)</f>
        <v>21</v>
      </c>
      <c r="W47" s="4">
        <f>IF(Count!V46="","",Count!V46)</f>
        <v>20</v>
      </c>
      <c r="X47" s="4">
        <f>IF(Count!W46="","",Count!W46)</f>
        <v>9</v>
      </c>
      <c r="Y47" s="4">
        <f>IF(Count!X46="","",Count!X46)</f>
        <v>17</v>
      </c>
      <c r="Z47" s="4">
        <f>IF(Count!Y46="","",Count!Y46)</f>
        <v>22</v>
      </c>
      <c r="AA47" s="4">
        <f>IF(Count!Z46="","",Count!Z46)</f>
        <v>20</v>
      </c>
      <c r="AB47" s="4">
        <f>IF(Count!AA46="","",Count!AA46)</f>
        <v>8</v>
      </c>
      <c r="AC47" s="4">
        <f>IF(Count!AB46="","",Count!AB46)</f>
        <v>16</v>
      </c>
      <c r="AD47" s="4">
        <f>IF(Count!AC46="","",Count!AC46)</f>
        <v>16</v>
      </c>
      <c r="AE47" s="4">
        <f>IF(Count!AD46="","",Count!AD46)</f>
        <v>1</v>
      </c>
      <c r="AF47" s="4">
        <f>IF(Count!AE46="","",Count!AE46)</f>
        <v>20</v>
      </c>
      <c r="AG47" s="4">
        <f>IF(Count!AF46="","",Count!AF46)</f>
        <v>10</v>
      </c>
      <c r="AH47" s="4">
        <f>IF(Count!AG46="","",Count!AG46)</f>
        <v>3</v>
      </c>
      <c r="AI47" s="4">
        <f>IF(Count!AH46="","",Count!AH46)</f>
        <v>8</v>
      </c>
      <c r="AJ47" s="4" t="str">
        <f>IF(Count!AI46="","",Count!AI46)</f>
        <v/>
      </c>
      <c r="AK47" s="4">
        <f>IF(Count!AJ46="","",Count!AJ46)</f>
        <v>20</v>
      </c>
      <c r="AL47" s="4">
        <f>IF(Count!AK46="","",Count!AK46)</f>
        <v>21</v>
      </c>
      <c r="AM47" s="4">
        <f>IF(Count!AL46="","",Count!AL46)</f>
        <v>20</v>
      </c>
      <c r="AN47" s="4">
        <f>IF(Count!AM46="","",Count!AM46)</f>
        <v>17</v>
      </c>
      <c r="AO47" s="4">
        <f>IF(Count!AN46="","",Count!AN46)</f>
        <v>15</v>
      </c>
      <c r="AP47" s="4">
        <f>IF(Count!AO46="","",Count!AO46)</f>
        <v>14</v>
      </c>
      <c r="AQ47" s="4">
        <f>IF(Count!AP46="","",Count!AP46)</f>
        <v>5</v>
      </c>
      <c r="AR47" s="4">
        <f>IF(Count!AQ46="","",Count!AQ46)</f>
        <v>7</v>
      </c>
      <c r="AS47" s="4">
        <f>IF(Count!AR46="","",Count!AR46)</f>
        <v>3</v>
      </c>
      <c r="AT47" s="4">
        <f>IF(Count!AS46="","",Count!AS46)</f>
        <v>6</v>
      </c>
      <c r="AU47" s="4" t="str">
        <f>IF(Count!AT46="","",Count!AT46)</f>
        <v/>
      </c>
      <c r="AV47" s="4">
        <f>IF(Count!AU46="","",Count!AU46)</f>
        <v>18</v>
      </c>
      <c r="AW47" s="4">
        <f>IF(Count!AV46="","",Count!AV46)</f>
        <v>21</v>
      </c>
      <c r="AX47" s="4">
        <f>IF(Count!AW46="","",Count!AW46)</f>
        <v>16</v>
      </c>
      <c r="AY47" s="4">
        <f>IF(Count!AX46="","",Count!AX46)</f>
        <v>16</v>
      </c>
      <c r="AZ47" s="4">
        <f>IF(Count!AY46="","",Count!AY46)</f>
        <v>12</v>
      </c>
      <c r="BA47" s="4">
        <f>IF(Count!AZ46="","",Count!AZ46)</f>
        <v>18</v>
      </c>
      <c r="BB47" s="4" t="str">
        <f>IF(Count!BA46="","",Count!BA46)</f>
        <v/>
      </c>
    </row>
    <row r="48" spans="1:54" x14ac:dyDescent="0.25">
      <c r="A48">
        <f>Count!BE47</f>
        <v>7</v>
      </c>
      <c r="B48" t="str">
        <f>Count!A47</f>
        <v>Spain</v>
      </c>
      <c r="C48" s="4">
        <f>IF(Count!B47="","",Count!B47)</f>
        <v>14</v>
      </c>
      <c r="D48" s="4">
        <f>IF(Count!C47="","",Count!C47)</f>
        <v>6</v>
      </c>
      <c r="E48" s="4">
        <f>IF(Count!D47="","",Count!D47)</f>
        <v>10</v>
      </c>
      <c r="F48" s="4">
        <f>IF(Count!E47="","",Count!E47)</f>
        <v>3</v>
      </c>
      <c r="G48" s="4">
        <f>IF(Count!F47="","",Count!F47)</f>
        <v>46</v>
      </c>
      <c r="H48" s="4">
        <f>IF(Count!G47="","",Count!G47)</f>
        <v>9</v>
      </c>
      <c r="I48" s="4">
        <f>IF(Count!H47="","",Count!H47)</f>
        <v>13</v>
      </c>
      <c r="J48" s="4">
        <f>IF(Count!I47="","",Count!I47)</f>
        <v>52</v>
      </c>
      <c r="K48" s="4">
        <f>IF(Count!J47="","",Count!J47)</f>
        <v>19</v>
      </c>
      <c r="L48" s="4">
        <f>IF(Count!K47="","",Count!K47)</f>
        <v>10</v>
      </c>
      <c r="M48" s="4">
        <f>IF(Count!L47="","",Count!L47)</f>
        <v>22</v>
      </c>
      <c r="N48" s="4">
        <f>IF(Count!M47="","",Count!M47)</f>
        <v>33</v>
      </c>
      <c r="O48" s="4">
        <f>IF(Count!N47="","",Count!N47)</f>
        <v>6</v>
      </c>
      <c r="P48" s="4">
        <f>IF(Count!O47="","",Count!O47)</f>
        <v>40</v>
      </c>
      <c r="Q48" s="4">
        <f>IF(Count!P47="","",Count!P47)</f>
        <v>21</v>
      </c>
      <c r="R48" s="4">
        <f>IF(Count!Q47="","",Count!Q47)</f>
        <v>16</v>
      </c>
      <c r="S48" s="4">
        <f>IF(Count!R47="","",Count!R47)</f>
        <v>50</v>
      </c>
      <c r="T48" s="4">
        <f>IF(Count!S47="","",Count!S47)</f>
        <v>54</v>
      </c>
      <c r="U48" s="4">
        <f>IF(Count!T47="","",Count!T47)</f>
        <v>8</v>
      </c>
      <c r="V48" s="4">
        <f>IF(Count!U47="","",Count!U47)</f>
        <v>55</v>
      </c>
      <c r="W48" s="4">
        <f>IF(Count!V47="","",Count!V47)</f>
        <v>37</v>
      </c>
      <c r="X48" s="4">
        <f>IF(Count!W47="","",Count!W47)</f>
        <v>14</v>
      </c>
      <c r="Y48" s="4">
        <f>IF(Count!X47="","",Count!X47)</f>
        <v>29</v>
      </c>
      <c r="Z48" s="4">
        <f>IF(Count!Y47="","",Count!Y47)</f>
        <v>48</v>
      </c>
      <c r="AA48" s="4">
        <f>IF(Count!Z47="","",Count!Z47)</f>
        <v>40</v>
      </c>
      <c r="AB48" s="4">
        <f>IF(Count!AA47="","",Count!AA47)</f>
        <v>38</v>
      </c>
      <c r="AC48" s="4">
        <f>IF(Count!AB47="","",Count!AB47)</f>
        <v>16</v>
      </c>
      <c r="AD48" s="4">
        <f>IF(Count!AC47="","",Count!AC47)</f>
        <v>17</v>
      </c>
      <c r="AE48" s="4">
        <f>IF(Count!AD47="","",Count!AD47)</f>
        <v>33</v>
      </c>
      <c r="AF48" s="4">
        <f>IF(Count!AE47="","",Count!AE47)</f>
        <v>29</v>
      </c>
      <c r="AG48" s="4">
        <f>IF(Count!AF47="","",Count!AF47)</f>
        <v>11</v>
      </c>
      <c r="AH48" s="4">
        <f>IF(Count!AG47="","",Count!AG47)</f>
        <v>22</v>
      </c>
      <c r="AI48" s="4">
        <f>IF(Count!AH47="","",Count!AH47)</f>
        <v>8</v>
      </c>
      <c r="AJ48" s="4">
        <f>IF(Count!AI47="","",Count!AI47)</f>
        <v>1</v>
      </c>
      <c r="AK48" s="4">
        <f>IF(Count!AJ47="","",Count!AJ47)</f>
        <v>53</v>
      </c>
      <c r="AL48" s="4">
        <f>IF(Count!AK47="","",Count!AK47)</f>
        <v>54</v>
      </c>
      <c r="AM48" s="4">
        <f>IF(Count!AL47="","",Count!AL47)</f>
        <v>19</v>
      </c>
      <c r="AN48" s="4">
        <f>IF(Count!AM47="","",Count!AM47)</f>
        <v>49</v>
      </c>
      <c r="AO48" s="4">
        <f>IF(Count!AN47="","",Count!AN47)</f>
        <v>16</v>
      </c>
      <c r="AP48" s="4">
        <f>IF(Count!AO47="","",Count!AO47)</f>
        <v>19</v>
      </c>
      <c r="AQ48" s="4">
        <f>IF(Count!AP47="","",Count!AP47)</f>
        <v>7</v>
      </c>
      <c r="AR48" s="4">
        <f>IF(Count!AQ47="","",Count!AQ47)</f>
        <v>9</v>
      </c>
      <c r="AS48" s="4">
        <f>IF(Count!AR47="","",Count!AR47)</f>
        <v>3</v>
      </c>
      <c r="AT48" s="4">
        <f>IF(Count!AS47="","",Count!AS47)</f>
        <v>7</v>
      </c>
      <c r="AU48" s="4">
        <f>IF(Count!AT47="","",Count!AT47)</f>
        <v>20</v>
      </c>
      <c r="AV48" s="4" t="str">
        <f>IF(Count!AU47="","",Count!AU47)</f>
        <v/>
      </c>
      <c r="AW48" s="4">
        <f>IF(Count!AV47="","",Count!AV47)</f>
        <v>53</v>
      </c>
      <c r="AX48" s="4">
        <f>IF(Count!AW47="","",Count!AW47)</f>
        <v>51</v>
      </c>
      <c r="AY48" s="4">
        <f>IF(Count!AX47="","",Count!AX47)</f>
        <v>34</v>
      </c>
      <c r="AZ48" s="4">
        <f>IF(Count!AY47="","",Count!AY47)</f>
        <v>13</v>
      </c>
      <c r="BA48" s="4">
        <f>IF(Count!AZ47="","",Count!AZ47)</f>
        <v>56</v>
      </c>
      <c r="BB48" s="4">
        <f>IF(Count!BA47="","",Count!BA47)</f>
        <v>27</v>
      </c>
    </row>
    <row r="49" spans="1:109" x14ac:dyDescent="0.25">
      <c r="A49">
        <f>Count!BE48</f>
        <v>1</v>
      </c>
      <c r="B49" t="str">
        <f>Count!A48</f>
        <v>Sweden</v>
      </c>
      <c r="C49" s="4">
        <f>IF(Count!B48="","",Count!B48)</f>
        <v>17</v>
      </c>
      <c r="D49" s="4">
        <f>IF(Count!C48="","",Count!C48)</f>
        <v>8</v>
      </c>
      <c r="E49" s="4">
        <f>IF(Count!D48="","",Count!D48)</f>
        <v>15</v>
      </c>
      <c r="F49" s="4">
        <f>IF(Count!E48="","",Count!E48)</f>
        <v>5</v>
      </c>
      <c r="G49" s="4">
        <f>IF(Count!F48="","",Count!F48)</f>
        <v>48</v>
      </c>
      <c r="H49" s="4">
        <f>IF(Count!G48="","",Count!G48)</f>
        <v>13</v>
      </c>
      <c r="I49" s="4">
        <f>IF(Count!H48="","",Count!H48)</f>
        <v>18</v>
      </c>
      <c r="J49" s="4">
        <f>IF(Count!I48="","",Count!I48)</f>
        <v>58</v>
      </c>
      <c r="K49" s="4">
        <f>IF(Count!J48="","",Count!J48)</f>
        <v>22</v>
      </c>
      <c r="L49" s="4">
        <f>IF(Count!K48="","",Count!K48)</f>
        <v>16</v>
      </c>
      <c r="M49" s="4">
        <f>IF(Count!L48="","",Count!L48)</f>
        <v>26</v>
      </c>
      <c r="N49" s="4">
        <f>IF(Count!M48="","",Count!M48)</f>
        <v>39</v>
      </c>
      <c r="O49" s="4">
        <f>IF(Count!N48="","",Count!N48)</f>
        <v>10</v>
      </c>
      <c r="P49" s="4">
        <f>IF(Count!O48="","",Count!O48)</f>
        <v>48</v>
      </c>
      <c r="Q49" s="4">
        <f>IF(Count!P48="","",Count!P48)</f>
        <v>26</v>
      </c>
      <c r="R49" s="4">
        <f>IF(Count!Q48="","",Count!Q48)</f>
        <v>21</v>
      </c>
      <c r="S49" s="4">
        <f>IF(Count!R48="","",Count!R48)</f>
        <v>51</v>
      </c>
      <c r="T49" s="4">
        <f>IF(Count!S48="","",Count!S48)</f>
        <v>59</v>
      </c>
      <c r="U49" s="4">
        <f>IF(Count!T48="","",Count!T48)</f>
        <v>13</v>
      </c>
      <c r="V49" s="4">
        <f>IF(Count!U48="","",Count!U48)</f>
        <v>60</v>
      </c>
      <c r="W49" s="4">
        <f>IF(Count!V48="","",Count!V48)</f>
        <v>38</v>
      </c>
      <c r="X49" s="4">
        <f>IF(Count!W48="","",Count!W48)</f>
        <v>17</v>
      </c>
      <c r="Y49" s="4">
        <f>IF(Count!X48="","",Count!X48)</f>
        <v>35</v>
      </c>
      <c r="Z49" s="4">
        <f>IF(Count!Y48="","",Count!Y48)</f>
        <v>52</v>
      </c>
      <c r="AA49" s="4">
        <f>IF(Count!Z48="","",Count!Z48)</f>
        <v>43</v>
      </c>
      <c r="AB49" s="4">
        <f>IF(Count!AA48="","",Count!AA48)</f>
        <v>41</v>
      </c>
      <c r="AC49" s="4">
        <f>IF(Count!AB48="","",Count!AB48)</f>
        <v>22</v>
      </c>
      <c r="AD49" s="4">
        <f>IF(Count!AC48="","",Count!AC48)</f>
        <v>21</v>
      </c>
      <c r="AE49" s="4">
        <f>IF(Count!AD48="","",Count!AD48)</f>
        <v>32</v>
      </c>
      <c r="AF49" s="4">
        <f>IF(Count!AE48="","",Count!AE48)</f>
        <v>34</v>
      </c>
      <c r="AG49" s="4">
        <f>IF(Count!AF48="","",Count!AF48)</f>
        <v>16</v>
      </c>
      <c r="AH49" s="4">
        <f>IF(Count!AG48="","",Count!AG48)</f>
        <v>22</v>
      </c>
      <c r="AI49" s="4">
        <f>IF(Count!AH48="","",Count!AH48)</f>
        <v>13</v>
      </c>
      <c r="AJ49" s="4">
        <f>IF(Count!AI48="","",Count!AI48)</f>
        <v>1</v>
      </c>
      <c r="AK49" s="4">
        <f>IF(Count!AJ48="","",Count!AJ48)</f>
        <v>57</v>
      </c>
      <c r="AL49" s="4">
        <f>IF(Count!AK48="","",Count!AK48)</f>
        <v>57</v>
      </c>
      <c r="AM49" s="4">
        <f>IF(Count!AL48="","",Count!AL48)</f>
        <v>22</v>
      </c>
      <c r="AN49" s="4">
        <f>IF(Count!AM48="","",Count!AM48)</f>
        <v>53</v>
      </c>
      <c r="AO49" s="4">
        <f>IF(Count!AN48="","",Count!AN48)</f>
        <v>21</v>
      </c>
      <c r="AP49" s="4">
        <f>IF(Count!AO48="","",Count!AO48)</f>
        <v>21</v>
      </c>
      <c r="AQ49" s="4">
        <f>IF(Count!AP48="","",Count!AP48)</f>
        <v>10</v>
      </c>
      <c r="AR49" s="4">
        <f>IF(Count!AQ48="","",Count!AQ48)</f>
        <v>11</v>
      </c>
      <c r="AS49" s="4">
        <f>IF(Count!AR48="","",Count!AR48)</f>
        <v>4</v>
      </c>
      <c r="AT49" s="4">
        <f>IF(Count!AS48="","",Count!AS48)</f>
        <v>8</v>
      </c>
      <c r="AU49" s="4">
        <f>IF(Count!AT48="","",Count!AT48)</f>
        <v>28</v>
      </c>
      <c r="AV49" s="4">
        <f>IF(Count!AU48="","",Count!AU48)</f>
        <v>56</v>
      </c>
      <c r="AW49" s="4" t="str">
        <f>IF(Count!AV48="","",Count!AV48)</f>
        <v/>
      </c>
      <c r="AX49" s="4">
        <f>IF(Count!AW48="","",Count!AW48)</f>
        <v>56</v>
      </c>
      <c r="AY49" s="4">
        <f>IF(Count!AX48="","",Count!AX48)</f>
        <v>38</v>
      </c>
      <c r="AZ49" s="4">
        <f>IF(Count!AY48="","",Count!AY48)</f>
        <v>19</v>
      </c>
      <c r="BA49" s="4">
        <f>IF(Count!AZ48="","",Count!AZ48)</f>
        <v>62</v>
      </c>
      <c r="BB49" s="4">
        <f>IF(Count!BA48="","",Count!BA48)</f>
        <v>24</v>
      </c>
    </row>
    <row r="50" spans="1:109" x14ac:dyDescent="0.25">
      <c r="A50">
        <f>Count!BE49</f>
        <v>10</v>
      </c>
      <c r="B50" t="str">
        <f>Count!A49</f>
        <v>Switzerland</v>
      </c>
      <c r="C50" s="4">
        <f>IF(Count!B49="","",Count!B49)</f>
        <v>11</v>
      </c>
      <c r="D50" s="4">
        <f>IF(Count!C49="","",Count!C49)</f>
        <v>6</v>
      </c>
      <c r="E50" s="4">
        <f>IF(Count!D49="","",Count!D49)</f>
        <v>8</v>
      </c>
      <c r="F50" s="4">
        <f>IF(Count!E49="","",Count!E49)</f>
        <v>1</v>
      </c>
      <c r="G50" s="4">
        <f>IF(Count!F49="","",Count!F49)</f>
        <v>46</v>
      </c>
      <c r="H50" s="4">
        <f>IF(Count!G49="","",Count!G49)</f>
        <v>7</v>
      </c>
      <c r="I50" s="4">
        <f>IF(Count!H49="","",Count!H49)</f>
        <v>11</v>
      </c>
      <c r="J50" s="4">
        <f>IF(Count!I49="","",Count!I49)</f>
        <v>50</v>
      </c>
      <c r="K50" s="4">
        <f>IF(Count!J49="","",Count!J49)</f>
        <v>11</v>
      </c>
      <c r="L50" s="4">
        <f>IF(Count!K49="","",Count!K49)</f>
        <v>11</v>
      </c>
      <c r="M50" s="4">
        <f>IF(Count!L49="","",Count!L49)</f>
        <v>16</v>
      </c>
      <c r="N50" s="4">
        <f>IF(Count!M49="","",Count!M49)</f>
        <v>28</v>
      </c>
      <c r="O50" s="4">
        <f>IF(Count!N49="","",Count!N49)</f>
        <v>4</v>
      </c>
      <c r="P50" s="4">
        <f>IF(Count!O49="","",Count!O49)</f>
        <v>41</v>
      </c>
      <c r="Q50" s="4">
        <f>IF(Count!P49="","",Count!P49)</f>
        <v>13</v>
      </c>
      <c r="R50" s="4">
        <f>IF(Count!Q49="","",Count!Q49)</f>
        <v>16</v>
      </c>
      <c r="S50" s="4">
        <f>IF(Count!R49="","",Count!R49)</f>
        <v>49</v>
      </c>
      <c r="T50" s="4">
        <f>IF(Count!S49="","",Count!S49)</f>
        <v>50</v>
      </c>
      <c r="U50" s="4">
        <f>IF(Count!T49="","",Count!T49)</f>
        <v>9</v>
      </c>
      <c r="V50" s="4">
        <f>IF(Count!U49="","",Count!U49)</f>
        <v>53</v>
      </c>
      <c r="W50" s="4">
        <f>IF(Count!V49="","",Count!V49)</f>
        <v>32</v>
      </c>
      <c r="X50" s="4">
        <f>IF(Count!W49="","",Count!W49)</f>
        <v>12</v>
      </c>
      <c r="Y50" s="4">
        <f>IF(Count!X49="","",Count!X49)</f>
        <v>25</v>
      </c>
      <c r="Z50" s="4">
        <f>IF(Count!Y49="","",Count!Y49)</f>
        <v>45</v>
      </c>
      <c r="AA50" s="4">
        <f>IF(Count!Z49="","",Count!Z49)</f>
        <v>36</v>
      </c>
      <c r="AB50" s="4">
        <f>IF(Count!AA49="","",Count!AA49)</f>
        <v>39</v>
      </c>
      <c r="AC50" s="4">
        <f>IF(Count!AB49="","",Count!AB49)</f>
        <v>13</v>
      </c>
      <c r="AD50" s="4">
        <f>IF(Count!AC49="","",Count!AC49)</f>
        <v>15</v>
      </c>
      <c r="AE50" s="4">
        <f>IF(Count!AD49="","",Count!AD49)</f>
        <v>36</v>
      </c>
      <c r="AF50" s="4">
        <f>IF(Count!AE49="","",Count!AE49)</f>
        <v>25</v>
      </c>
      <c r="AG50" s="4">
        <f>IF(Count!AF49="","",Count!AF49)</f>
        <v>6</v>
      </c>
      <c r="AH50" s="4">
        <f>IF(Count!AG49="","",Count!AG49)</f>
        <v>25</v>
      </c>
      <c r="AI50" s="4">
        <f>IF(Count!AH49="","",Count!AH49)</f>
        <v>5</v>
      </c>
      <c r="AJ50" s="4">
        <f>IF(Count!AI49="","",Count!AI49)</f>
        <v>1</v>
      </c>
      <c r="AK50" s="4">
        <f>IF(Count!AJ49="","",Count!AJ49)</f>
        <v>49</v>
      </c>
      <c r="AL50" s="4">
        <f>IF(Count!AK49="","",Count!AK49)</f>
        <v>51</v>
      </c>
      <c r="AM50" s="4">
        <f>IF(Count!AL49="","",Count!AL49)</f>
        <v>14</v>
      </c>
      <c r="AN50" s="4">
        <f>IF(Count!AM49="","",Count!AM49)</f>
        <v>43</v>
      </c>
      <c r="AO50" s="4">
        <f>IF(Count!AN49="","",Count!AN49)</f>
        <v>16</v>
      </c>
      <c r="AP50" s="4">
        <f>IF(Count!AO49="","",Count!AO49)</f>
        <v>12</v>
      </c>
      <c r="AQ50" s="4">
        <f>IF(Count!AP49="","",Count!AP49)</f>
        <v>7</v>
      </c>
      <c r="AR50" s="4">
        <f>IF(Count!AQ49="","",Count!AQ49)</f>
        <v>6</v>
      </c>
      <c r="AS50" s="4">
        <f>IF(Count!AR49="","",Count!AR49)</f>
        <v>4</v>
      </c>
      <c r="AT50" s="4">
        <f>IF(Count!AS49="","",Count!AS49)</f>
        <v>4</v>
      </c>
      <c r="AU50" s="4">
        <f>IF(Count!AT49="","",Count!AT49)</f>
        <v>16</v>
      </c>
      <c r="AV50" s="4">
        <f>IF(Count!AU49="","",Count!AU49)</f>
        <v>46</v>
      </c>
      <c r="AW50" s="4">
        <f>IF(Count!AV49="","",Count!AV49)</f>
        <v>50</v>
      </c>
      <c r="AX50" s="4" t="str">
        <f>IF(Count!AW49="","",Count!AW49)</f>
        <v/>
      </c>
      <c r="AY50" s="4">
        <f>IF(Count!AX49="","",Count!AX49)</f>
        <v>30</v>
      </c>
      <c r="AZ50" s="4">
        <f>IF(Count!AY49="","",Count!AY49)</f>
        <v>11</v>
      </c>
      <c r="BA50" s="4">
        <f>IF(Count!AZ49="","",Count!AZ49)</f>
        <v>52</v>
      </c>
      <c r="BB50" s="4">
        <f>IF(Count!BA49="","",Count!BA49)</f>
        <v>27</v>
      </c>
    </row>
    <row r="51" spans="1:109" x14ac:dyDescent="0.25">
      <c r="A51">
        <f>Count!BE50</f>
        <v>18</v>
      </c>
      <c r="B51" t="str">
        <f>Count!A50</f>
        <v>Turkey</v>
      </c>
      <c r="C51" s="4">
        <f>IF(Count!B50="","",Count!B50)</f>
        <v>12</v>
      </c>
      <c r="D51" s="4">
        <f>IF(Count!C50="","",Count!C50)</f>
        <v>9</v>
      </c>
      <c r="E51" s="4">
        <f>IF(Count!D50="","",Count!D50)</f>
        <v>9</v>
      </c>
      <c r="F51" s="4" t="str">
        <f>IF(Count!E50="","",Count!E50)</f>
        <v/>
      </c>
      <c r="G51" s="4">
        <f>IF(Count!F50="","",Count!F50)</f>
        <v>27</v>
      </c>
      <c r="H51" s="4">
        <f>IF(Count!G50="","",Count!G50)</f>
        <v>6</v>
      </c>
      <c r="I51" s="4">
        <f>IF(Count!H50="","",Count!H50)</f>
        <v>13</v>
      </c>
      <c r="J51" s="4">
        <f>IF(Count!I50="","",Count!I50)</f>
        <v>34</v>
      </c>
      <c r="K51" s="4">
        <f>IF(Count!J50="","",Count!J50)</f>
        <v>20</v>
      </c>
      <c r="L51" s="4">
        <f>IF(Count!K50="","",Count!K50)</f>
        <v>13</v>
      </c>
      <c r="M51" s="4">
        <f>IF(Count!L50="","",Count!L50)</f>
        <v>24</v>
      </c>
      <c r="N51" s="4">
        <f>IF(Count!M50="","",Count!M50)</f>
        <v>32</v>
      </c>
      <c r="O51" s="4">
        <f>IF(Count!N50="","",Count!N50)</f>
        <v>6</v>
      </c>
      <c r="P51" s="4">
        <f>IF(Count!O50="","",Count!O50)</f>
        <v>33</v>
      </c>
      <c r="Q51" s="4">
        <f>IF(Count!P50="","",Count!P50)</f>
        <v>19</v>
      </c>
      <c r="R51" s="4">
        <f>IF(Count!Q50="","",Count!Q50)</f>
        <v>16</v>
      </c>
      <c r="S51" s="4">
        <f>IF(Count!R50="","",Count!R50)</f>
        <v>32</v>
      </c>
      <c r="T51" s="4">
        <f>IF(Count!S50="","",Count!S50)</f>
        <v>36</v>
      </c>
      <c r="U51" s="4">
        <f>IF(Count!T50="","",Count!T50)</f>
        <v>9</v>
      </c>
      <c r="V51" s="4">
        <f>IF(Count!U50="","",Count!U50)</f>
        <v>36</v>
      </c>
      <c r="W51" s="4">
        <f>IF(Count!V50="","",Count!V50)</f>
        <v>30</v>
      </c>
      <c r="X51" s="4">
        <f>IF(Count!W50="","",Count!W50)</f>
        <v>11</v>
      </c>
      <c r="Y51" s="4">
        <f>IF(Count!X50="","",Count!X50)</f>
        <v>28</v>
      </c>
      <c r="Z51" s="4">
        <f>IF(Count!Y50="","",Count!Y50)</f>
        <v>33</v>
      </c>
      <c r="AA51" s="4">
        <f>IF(Count!Z50="","",Count!Z50)</f>
        <v>33</v>
      </c>
      <c r="AB51" s="4">
        <f>IF(Count!AA50="","",Count!AA50)</f>
        <v>15</v>
      </c>
      <c r="AC51" s="4">
        <f>IF(Count!AB50="","",Count!AB50)</f>
        <v>15</v>
      </c>
      <c r="AD51" s="4">
        <f>IF(Count!AC50="","",Count!AC50)</f>
        <v>17</v>
      </c>
      <c r="AE51" s="4">
        <f>IF(Count!AD50="","",Count!AD50)</f>
        <v>16</v>
      </c>
      <c r="AF51" s="4">
        <f>IF(Count!AE50="","",Count!AE50)</f>
        <v>27</v>
      </c>
      <c r="AG51" s="4">
        <f>IF(Count!AF50="","",Count!AF50)</f>
        <v>9</v>
      </c>
      <c r="AH51" s="4">
        <f>IF(Count!AG50="","",Count!AG50)</f>
        <v>6</v>
      </c>
      <c r="AI51" s="4">
        <f>IF(Count!AH50="","",Count!AH50)</f>
        <v>6</v>
      </c>
      <c r="AJ51" s="4">
        <f>IF(Count!AI50="","",Count!AI50)</f>
        <v>1</v>
      </c>
      <c r="AK51" s="4">
        <f>IF(Count!AJ50="","",Count!AJ50)</f>
        <v>33</v>
      </c>
      <c r="AL51" s="4">
        <f>IF(Count!AK50="","",Count!AK50)</f>
        <v>37</v>
      </c>
      <c r="AM51" s="4">
        <f>IF(Count!AL50="","",Count!AL50)</f>
        <v>17</v>
      </c>
      <c r="AN51" s="4">
        <f>IF(Count!AM50="","",Count!AM50)</f>
        <v>37</v>
      </c>
      <c r="AO51" s="4">
        <f>IF(Count!AN50="","",Count!AN50)</f>
        <v>16</v>
      </c>
      <c r="AP51" s="4">
        <f>IF(Count!AO50="","",Count!AO50)</f>
        <v>17</v>
      </c>
      <c r="AQ51" s="4">
        <f>IF(Count!AP50="","",Count!AP50)</f>
        <v>3</v>
      </c>
      <c r="AR51" s="4">
        <f>IF(Count!AQ50="","",Count!AQ50)</f>
        <v>9</v>
      </c>
      <c r="AS51" s="4">
        <f>IF(Count!AR50="","",Count!AR50)</f>
        <v>4</v>
      </c>
      <c r="AT51" s="4">
        <f>IF(Count!AS50="","",Count!AS50)</f>
        <v>6</v>
      </c>
      <c r="AU51" s="4">
        <f>IF(Count!AT50="","",Count!AT50)</f>
        <v>21</v>
      </c>
      <c r="AV51" s="4">
        <f>IF(Count!AU50="","",Count!AU50)</f>
        <v>36</v>
      </c>
      <c r="AW51" s="4">
        <f>IF(Count!AV50="","",Count!AV50)</f>
        <v>39</v>
      </c>
      <c r="AX51" s="4">
        <f>IF(Count!AW50="","",Count!AW50)</f>
        <v>35</v>
      </c>
      <c r="AY51" s="4" t="str">
        <f>IF(Count!AX50="","",Count!AX50)</f>
        <v/>
      </c>
      <c r="AZ51" s="4">
        <f>IF(Count!AY50="","",Count!AY50)</f>
        <v>14</v>
      </c>
      <c r="BA51" s="4">
        <f>IF(Count!AZ50="","",Count!AZ50)</f>
        <v>40</v>
      </c>
      <c r="BB51" s="4">
        <f>IF(Count!BA50="","",Count!BA50)</f>
        <v>12</v>
      </c>
    </row>
    <row r="52" spans="1:109" x14ac:dyDescent="0.25">
      <c r="A52">
        <f>Count!BE51</f>
        <v>34</v>
      </c>
      <c r="B52" t="str">
        <f>Count!A51</f>
        <v>Ukraine</v>
      </c>
      <c r="C52" s="4">
        <f>IF(Count!B51="","",Count!B51)</f>
        <v>19</v>
      </c>
      <c r="D52" s="4">
        <f>IF(Count!C51="","",Count!C51)</f>
        <v>8</v>
      </c>
      <c r="E52" s="4">
        <f>IF(Count!D51="","",Count!D51)</f>
        <v>13</v>
      </c>
      <c r="F52" s="4">
        <f>IF(Count!E51="","",Count!E51)</f>
        <v>3</v>
      </c>
      <c r="G52" s="4">
        <f>IF(Count!F51="","",Count!F51)</f>
        <v>13</v>
      </c>
      <c r="H52" s="4">
        <f>IF(Count!G51="","",Count!G51)</f>
        <v>12</v>
      </c>
      <c r="I52" s="4">
        <f>IF(Count!H51="","",Count!H51)</f>
        <v>20</v>
      </c>
      <c r="J52" s="4">
        <f>IF(Count!I51="","",Count!I51)</f>
        <v>19</v>
      </c>
      <c r="K52" s="4">
        <f>IF(Count!J51="","",Count!J51)</f>
        <v>15</v>
      </c>
      <c r="L52" s="4">
        <f>IF(Count!K51="","",Count!K51)</f>
        <v>17</v>
      </c>
      <c r="M52" s="4">
        <f>IF(Count!L51="","",Count!L51)</f>
        <v>20</v>
      </c>
      <c r="N52" s="4">
        <f>IF(Count!M51="","",Count!M51)</f>
        <v>20</v>
      </c>
      <c r="O52" s="4">
        <f>IF(Count!N51="","",Count!N51)</f>
        <v>6</v>
      </c>
      <c r="P52" s="4">
        <f>IF(Count!O51="","",Count!O51)</f>
        <v>22</v>
      </c>
      <c r="Q52" s="4">
        <f>IF(Count!P51="","",Count!P51)</f>
        <v>21</v>
      </c>
      <c r="R52" s="4">
        <f>IF(Count!Q51="","",Count!Q51)</f>
        <v>19</v>
      </c>
      <c r="S52" s="4">
        <f>IF(Count!R51="","",Count!R51)</f>
        <v>15</v>
      </c>
      <c r="T52" s="4">
        <f>IF(Count!S51="","",Count!S51)</f>
        <v>20</v>
      </c>
      <c r="U52" s="4">
        <f>IF(Count!T51="","",Count!T51)</f>
        <v>13</v>
      </c>
      <c r="V52" s="4">
        <f>IF(Count!U51="","",Count!U51)</f>
        <v>19</v>
      </c>
      <c r="W52" s="4">
        <f>IF(Count!V51="","",Count!V51)</f>
        <v>17</v>
      </c>
      <c r="X52" s="4">
        <f>IF(Count!W51="","",Count!W51)</f>
        <v>13</v>
      </c>
      <c r="Y52" s="4">
        <f>IF(Count!X51="","",Count!X51)</f>
        <v>18</v>
      </c>
      <c r="Z52" s="4">
        <f>IF(Count!Y51="","",Count!Y51)</f>
        <v>21</v>
      </c>
      <c r="AA52" s="4">
        <f>IF(Count!Z51="","",Count!Z51)</f>
        <v>19</v>
      </c>
      <c r="AB52" s="4">
        <f>IF(Count!AA51="","",Count!AA51)</f>
        <v>9</v>
      </c>
      <c r="AC52" s="4">
        <f>IF(Count!AB51="","",Count!AB51)</f>
        <v>20</v>
      </c>
      <c r="AD52" s="4">
        <f>IF(Count!AC51="","",Count!AC51)</f>
        <v>21</v>
      </c>
      <c r="AE52" s="4" t="str">
        <f>IF(Count!AD51="","",Count!AD51)</f>
        <v/>
      </c>
      <c r="AF52" s="4">
        <f>IF(Count!AE51="","",Count!AE51)</f>
        <v>18</v>
      </c>
      <c r="AG52" s="4">
        <f>IF(Count!AF51="","",Count!AF51)</f>
        <v>17</v>
      </c>
      <c r="AH52" s="4">
        <f>IF(Count!AG51="","",Count!AG51)</f>
        <v>5</v>
      </c>
      <c r="AI52" s="4">
        <f>IF(Count!AH51="","",Count!AH51)</f>
        <v>10</v>
      </c>
      <c r="AJ52" s="4" t="str">
        <f>IF(Count!AI51="","",Count!AI51)</f>
        <v/>
      </c>
      <c r="AK52" s="4">
        <f>IF(Count!AJ51="","",Count!AJ51)</f>
        <v>22</v>
      </c>
      <c r="AL52" s="4">
        <f>IF(Count!AK51="","",Count!AK51)</f>
        <v>20</v>
      </c>
      <c r="AM52" s="4">
        <f>IF(Count!AL51="","",Count!AL51)</f>
        <v>15</v>
      </c>
      <c r="AN52" s="4">
        <f>IF(Count!AM51="","",Count!AM51)</f>
        <v>17</v>
      </c>
      <c r="AO52" s="4">
        <f>IF(Count!AN51="","",Count!AN51)</f>
        <v>16</v>
      </c>
      <c r="AP52" s="4">
        <f>IF(Count!AO51="","",Count!AO51)</f>
        <v>17</v>
      </c>
      <c r="AQ52" s="4">
        <f>IF(Count!AP51="","",Count!AP51)</f>
        <v>7</v>
      </c>
      <c r="AR52" s="4">
        <f>IF(Count!AQ51="","",Count!AQ51)</f>
        <v>13</v>
      </c>
      <c r="AS52" s="4">
        <f>IF(Count!AR51="","",Count!AR51)</f>
        <v>5</v>
      </c>
      <c r="AT52" s="4">
        <f>IF(Count!AS51="","",Count!AS51)</f>
        <v>7</v>
      </c>
      <c r="AU52" s="4">
        <f>IF(Count!AT51="","",Count!AT51)</f>
        <v>20</v>
      </c>
      <c r="AV52" s="4">
        <f>IF(Count!AU51="","",Count!AU51)</f>
        <v>17</v>
      </c>
      <c r="AW52" s="4">
        <f>IF(Count!AV51="","",Count!AV51)</f>
        <v>21</v>
      </c>
      <c r="AX52" s="4">
        <f>IF(Count!AW51="","",Count!AW51)</f>
        <v>17</v>
      </c>
      <c r="AY52" s="4">
        <f>IF(Count!AX51="","",Count!AX51)</f>
        <v>15</v>
      </c>
      <c r="AZ52" s="4" t="str">
        <f>IF(Count!AY51="","",Count!AY51)</f>
        <v/>
      </c>
      <c r="BA52" s="4">
        <f>IF(Count!AZ51="","",Count!AZ51)</f>
        <v>20</v>
      </c>
      <c r="BB52" s="4" t="str">
        <f>IF(Count!BA51="","",Count!BA51)</f>
        <v/>
      </c>
    </row>
    <row r="53" spans="1:109" x14ac:dyDescent="0.25">
      <c r="A53">
        <f>Count!BE52</f>
        <v>3</v>
      </c>
      <c r="B53" t="str">
        <f>Count!A52</f>
        <v>United Kingdom</v>
      </c>
      <c r="C53" s="4">
        <f>IF(Count!B52="","",Count!B52)</f>
        <v>14</v>
      </c>
      <c r="D53" s="4">
        <f>IF(Count!C52="","",Count!C52)</f>
        <v>6</v>
      </c>
      <c r="E53" s="4">
        <f>IF(Count!D52="","",Count!D52)</f>
        <v>10</v>
      </c>
      <c r="F53" s="4">
        <f>IF(Count!E52="","",Count!E52)</f>
        <v>3</v>
      </c>
      <c r="G53" s="4">
        <f>IF(Count!F52="","",Count!F52)</f>
        <v>49</v>
      </c>
      <c r="H53" s="4">
        <f>IF(Count!G52="","",Count!G52)</f>
        <v>10</v>
      </c>
      <c r="I53" s="4">
        <f>IF(Count!H52="","",Count!H52)</f>
        <v>14</v>
      </c>
      <c r="J53" s="4">
        <f>IF(Count!I52="","",Count!I52)</f>
        <v>57</v>
      </c>
      <c r="K53" s="4">
        <f>IF(Count!J52="","",Count!J52)</f>
        <v>19</v>
      </c>
      <c r="L53" s="4">
        <f>IF(Count!K52="","",Count!K52)</f>
        <v>11</v>
      </c>
      <c r="M53" s="4">
        <f>IF(Count!L52="","",Count!L52)</f>
        <v>23</v>
      </c>
      <c r="N53" s="4">
        <f>IF(Count!M52="","",Count!M52)</f>
        <v>33</v>
      </c>
      <c r="O53" s="4">
        <f>IF(Count!N52="","",Count!N52)</f>
        <v>6</v>
      </c>
      <c r="P53" s="4">
        <f>IF(Count!O52="","",Count!O52)</f>
        <v>45</v>
      </c>
      <c r="Q53" s="4">
        <f>IF(Count!P52="","",Count!P52)</f>
        <v>22</v>
      </c>
      <c r="R53" s="4">
        <f>IF(Count!Q52="","",Count!Q52)</f>
        <v>17</v>
      </c>
      <c r="S53" s="4">
        <f>IF(Count!R52="","",Count!R52)</f>
        <v>51</v>
      </c>
      <c r="T53" s="4">
        <f>IF(Count!S52="","",Count!S52)</f>
        <v>58</v>
      </c>
      <c r="U53" s="4">
        <f>IF(Count!T52="","",Count!T52)</f>
        <v>9</v>
      </c>
      <c r="V53" s="4">
        <f>IF(Count!U52="","",Count!U52)</f>
        <v>59</v>
      </c>
      <c r="W53" s="4">
        <f>IF(Count!V52="","",Count!V52)</f>
        <v>38</v>
      </c>
      <c r="X53" s="4">
        <f>IF(Count!W52="","",Count!W52)</f>
        <v>15</v>
      </c>
      <c r="Y53" s="4">
        <f>IF(Count!X52="","",Count!X52)</f>
        <v>29</v>
      </c>
      <c r="Z53" s="4">
        <f>IF(Count!Y52="","",Count!Y52)</f>
        <v>51</v>
      </c>
      <c r="AA53" s="4">
        <f>IF(Count!Z52="","",Count!Z52)</f>
        <v>40</v>
      </c>
      <c r="AB53" s="4">
        <f>IF(Count!AA52="","",Count!AA52)</f>
        <v>40</v>
      </c>
      <c r="AC53" s="4">
        <f>IF(Count!AB52="","",Count!AB52)</f>
        <v>18</v>
      </c>
      <c r="AD53" s="4">
        <f>IF(Count!AC52="","",Count!AC52)</f>
        <v>17</v>
      </c>
      <c r="AE53" s="4">
        <f>IF(Count!AD52="","",Count!AD52)</f>
        <v>35</v>
      </c>
      <c r="AF53" s="4">
        <f>IF(Count!AE52="","",Count!AE52)</f>
        <v>30</v>
      </c>
      <c r="AG53" s="4">
        <f>IF(Count!AF52="","",Count!AF52)</f>
        <v>13</v>
      </c>
      <c r="AH53" s="4">
        <f>IF(Count!AG52="","",Count!AG52)</f>
        <v>24</v>
      </c>
      <c r="AI53" s="4">
        <f>IF(Count!AH52="","",Count!AH52)</f>
        <v>9</v>
      </c>
      <c r="AJ53" s="4">
        <f>IF(Count!AI52="","",Count!AI52)</f>
        <v>1</v>
      </c>
      <c r="AK53" s="4">
        <f>IF(Count!AJ52="","",Count!AJ52)</f>
        <v>56</v>
      </c>
      <c r="AL53" s="4">
        <f>IF(Count!AK52="","",Count!AK52)</f>
        <v>55</v>
      </c>
      <c r="AM53" s="4">
        <f>IF(Count!AL52="","",Count!AL52)</f>
        <v>20</v>
      </c>
      <c r="AN53" s="4">
        <f>IF(Count!AM52="","",Count!AM52)</f>
        <v>48</v>
      </c>
      <c r="AO53" s="4">
        <f>IF(Count!AN52="","",Count!AN52)</f>
        <v>18</v>
      </c>
      <c r="AP53" s="4">
        <f>IF(Count!AO52="","",Count!AO52)</f>
        <v>20</v>
      </c>
      <c r="AQ53" s="4">
        <f>IF(Count!AP52="","",Count!AP52)</f>
        <v>8</v>
      </c>
      <c r="AR53" s="4">
        <f>IF(Count!AQ52="","",Count!AQ52)</f>
        <v>10</v>
      </c>
      <c r="AS53" s="4">
        <f>IF(Count!AR52="","",Count!AR52)</f>
        <v>3</v>
      </c>
      <c r="AT53" s="4">
        <f>IF(Count!AS52="","",Count!AS52)</f>
        <v>7</v>
      </c>
      <c r="AU53" s="4">
        <f>IF(Count!AT52="","",Count!AT52)</f>
        <v>21</v>
      </c>
      <c r="AV53" s="4">
        <f>IF(Count!AU52="","",Count!AU52)</f>
        <v>56</v>
      </c>
      <c r="AW53" s="4">
        <f>IF(Count!AV52="","",Count!AV52)</f>
        <v>53</v>
      </c>
      <c r="AX53" s="4">
        <f>IF(Count!AW52="","",Count!AW52)</f>
        <v>54</v>
      </c>
      <c r="AY53" s="4">
        <f>IF(Count!AX52="","",Count!AX52)</f>
        <v>34</v>
      </c>
      <c r="AZ53" s="4">
        <f>IF(Count!AY52="","",Count!AY52)</f>
        <v>12</v>
      </c>
      <c r="BA53" s="4" t="str">
        <f>IF(Count!AZ52="","",Count!AZ52)</f>
        <v/>
      </c>
      <c r="BB53" s="4">
        <f>IF(Count!BA52="","",Count!BA52)</f>
        <v>27</v>
      </c>
    </row>
    <row r="54" spans="1:109" x14ac:dyDescent="0.25">
      <c r="A54">
        <f>Count!BE53</f>
        <v>23</v>
      </c>
      <c r="B54" t="str">
        <f>Count!A53</f>
        <v>Yugoslavia</v>
      </c>
      <c r="C54" s="4" t="str">
        <f>IF(Count!B53="","",Count!B53)</f>
        <v/>
      </c>
      <c r="D54" s="4" t="str">
        <f>IF(Count!C53="","",Count!C53)</f>
        <v/>
      </c>
      <c r="E54" s="4" t="str">
        <f>IF(Count!D53="","",Count!D53)</f>
        <v/>
      </c>
      <c r="F54" s="4" t="str">
        <f>IF(Count!E53="","",Count!E53)</f>
        <v/>
      </c>
      <c r="G54" s="4">
        <f>IF(Count!F53="","",Count!F53)</f>
        <v>22</v>
      </c>
      <c r="H54" s="4" t="str">
        <f>IF(Count!G53="","",Count!G53)</f>
        <v/>
      </c>
      <c r="I54" s="4" t="str">
        <f>IF(Count!H53="","",Count!H53)</f>
        <v/>
      </c>
      <c r="J54" s="4">
        <f>IF(Count!I53="","",Count!I53)</f>
        <v>27</v>
      </c>
      <c r="K54" s="4" t="str">
        <f>IF(Count!J53="","",Count!J53)</f>
        <v/>
      </c>
      <c r="L54" s="4" t="str">
        <f>IF(Count!K53="","",Count!K53)</f>
        <v/>
      </c>
      <c r="M54" s="4" t="str">
        <f>IF(Count!L53="","",Count!L53)</f>
        <v/>
      </c>
      <c r="N54" s="4">
        <f>IF(Count!M53="","",Count!M53)</f>
        <v>10</v>
      </c>
      <c r="O54" s="4" t="str">
        <f>IF(Count!N53="","",Count!N53)</f>
        <v/>
      </c>
      <c r="P54" s="4">
        <f>IF(Count!O53="","",Count!O53)</f>
        <v>17</v>
      </c>
      <c r="Q54" s="4" t="str">
        <f>IF(Count!P53="","",Count!P53)</f>
        <v/>
      </c>
      <c r="R54" s="4" t="str">
        <f>IF(Count!Q53="","",Count!Q53)</f>
        <v/>
      </c>
      <c r="S54" s="4">
        <f>IF(Count!R53="","",Count!R53)</f>
        <v>26</v>
      </c>
      <c r="T54" s="4">
        <f>IF(Count!S53="","",Count!S53)</f>
        <v>25</v>
      </c>
      <c r="U54" s="4" t="str">
        <f>IF(Count!T53="","",Count!T53)</f>
        <v/>
      </c>
      <c r="V54" s="4">
        <f>IF(Count!U53="","",Count!U53)</f>
        <v>27</v>
      </c>
      <c r="W54" s="4">
        <f>IF(Count!V53="","",Count!V53)</f>
        <v>10</v>
      </c>
      <c r="X54" s="4" t="str">
        <f>IF(Count!W53="","",Count!W53)</f>
        <v/>
      </c>
      <c r="Y54" s="4">
        <f>IF(Count!X53="","",Count!X53)</f>
        <v>7</v>
      </c>
      <c r="Z54" s="4">
        <f>IF(Count!Y53="","",Count!Y53)</f>
        <v>22</v>
      </c>
      <c r="AA54" s="4">
        <f>IF(Count!Z53="","",Count!Z53)</f>
        <v>14</v>
      </c>
      <c r="AB54" s="4">
        <f>IF(Count!AA53="","",Count!AA53)</f>
        <v>24</v>
      </c>
      <c r="AC54" s="4" t="str">
        <f>IF(Count!AB53="","",Count!AB53)</f>
        <v/>
      </c>
      <c r="AD54" s="4" t="str">
        <f>IF(Count!AC53="","",Count!AC53)</f>
        <v/>
      </c>
      <c r="AE54" s="4">
        <f>IF(Count!AD53="","",Count!AD53)</f>
        <v>27</v>
      </c>
      <c r="AF54" s="4">
        <f>IF(Count!AE53="","",Count!AE53)</f>
        <v>5</v>
      </c>
      <c r="AG54" s="4" t="str">
        <f>IF(Count!AF53="","",Count!AF53)</f>
        <v/>
      </c>
      <c r="AH54" s="4">
        <f>IF(Count!AG53="","",Count!AG53)</f>
        <v>16</v>
      </c>
      <c r="AI54" s="4" t="str">
        <f>IF(Count!AH53="","",Count!AH53)</f>
        <v/>
      </c>
      <c r="AJ54" s="4" t="str">
        <f>IF(Count!AI53="","",Count!AI53)</f>
        <v/>
      </c>
      <c r="AK54" s="4">
        <f>IF(Count!AJ53="","",Count!AJ53)</f>
        <v>26</v>
      </c>
      <c r="AL54" s="4">
        <f>IF(Count!AK53="","",Count!AK53)</f>
        <v>26</v>
      </c>
      <c r="AM54" s="4" t="str">
        <f>IF(Count!AL53="","",Count!AL53)</f>
        <v/>
      </c>
      <c r="AN54" s="4">
        <f>IF(Count!AM53="","",Count!AM53)</f>
        <v>23</v>
      </c>
      <c r="AO54" s="4" t="str">
        <f>IF(Count!AN53="","",Count!AN53)</f>
        <v/>
      </c>
      <c r="AP54" s="4" t="str">
        <f>IF(Count!AO53="","",Count!AO53)</f>
        <v/>
      </c>
      <c r="AQ54" s="4" t="str">
        <f>IF(Count!AP53="","",Count!AP53)</f>
        <v/>
      </c>
      <c r="AR54" s="4" t="str">
        <f>IF(Count!AQ53="","",Count!AQ53)</f>
        <v/>
      </c>
      <c r="AS54" s="4" t="str">
        <f>IF(Count!AR53="","",Count!AR53)</f>
        <v/>
      </c>
      <c r="AT54" s="4" t="str">
        <f>IF(Count!AS53="","",Count!AS53)</f>
        <v/>
      </c>
      <c r="AU54" s="4" t="str">
        <f>IF(Count!AT53="","",Count!AT53)</f>
        <v/>
      </c>
      <c r="AV54" s="4">
        <f>IF(Count!AU53="","",Count!AU53)</f>
        <v>27</v>
      </c>
      <c r="AW54" s="4">
        <f>IF(Count!AV53="","",Count!AV53)</f>
        <v>24</v>
      </c>
      <c r="AX54" s="4">
        <f>IF(Count!AW53="","",Count!AW53)</f>
        <v>27</v>
      </c>
      <c r="AY54" s="4">
        <f>IF(Count!AX53="","",Count!AX53)</f>
        <v>12</v>
      </c>
      <c r="AZ54" s="4" t="str">
        <f>IF(Count!AY53="","",Count!AY53)</f>
        <v/>
      </c>
      <c r="BA54" s="4">
        <f>IF(Count!AZ53="","",Count!AZ53)</f>
        <v>27</v>
      </c>
      <c r="BB54" s="4" t="str">
        <f>IF(Count!BA53="","",Count!BA53)</f>
        <v/>
      </c>
    </row>
    <row r="56" spans="1:109" x14ac:dyDescent="0.25">
      <c r="C56">
        <f>C1</f>
        <v>35</v>
      </c>
      <c r="D56">
        <f t="shared" ref="D56:BB57" si="0">D1</f>
        <v>47</v>
      </c>
      <c r="E56">
        <f t="shared" si="0"/>
        <v>41</v>
      </c>
      <c r="F56">
        <f t="shared" si="0"/>
        <v>50</v>
      </c>
      <c r="G56">
        <f t="shared" si="0"/>
        <v>13</v>
      </c>
      <c r="H56">
        <f t="shared" si="0"/>
        <v>42</v>
      </c>
      <c r="I56">
        <f t="shared" si="0"/>
        <v>36</v>
      </c>
      <c r="J56">
        <f t="shared" si="0"/>
        <v>4</v>
      </c>
      <c r="K56">
        <f t="shared" si="0"/>
        <v>31</v>
      </c>
      <c r="L56">
        <f t="shared" si="0"/>
        <v>40</v>
      </c>
      <c r="M56">
        <f t="shared" si="0"/>
        <v>25</v>
      </c>
      <c r="N56">
        <f t="shared" si="0"/>
        <v>18</v>
      </c>
      <c r="O56">
        <f t="shared" si="0"/>
        <v>48</v>
      </c>
      <c r="P56">
        <f t="shared" si="0"/>
        <v>14</v>
      </c>
      <c r="Q56">
        <f t="shared" si="0"/>
        <v>26</v>
      </c>
      <c r="R56">
        <f t="shared" si="0"/>
        <v>32</v>
      </c>
      <c r="S56">
        <f t="shared" si="0"/>
        <v>12</v>
      </c>
      <c r="T56">
        <f t="shared" si="0"/>
        <v>3</v>
      </c>
      <c r="U56">
        <f t="shared" si="0"/>
        <v>45</v>
      </c>
      <c r="V56">
        <f t="shared" si="0"/>
        <v>2</v>
      </c>
      <c r="W56">
        <f t="shared" si="0"/>
        <v>17</v>
      </c>
      <c r="X56">
        <f t="shared" si="0"/>
        <v>37</v>
      </c>
      <c r="Y56">
        <f t="shared" si="0"/>
        <v>21</v>
      </c>
      <c r="Z56">
        <f t="shared" si="0"/>
        <v>10</v>
      </c>
      <c r="AA56">
        <f t="shared" si="0"/>
        <v>15</v>
      </c>
      <c r="AB56">
        <f t="shared" si="0"/>
        <v>16</v>
      </c>
      <c r="AC56">
        <f t="shared" si="0"/>
        <v>33</v>
      </c>
      <c r="AD56">
        <f t="shared" si="0"/>
        <v>34</v>
      </c>
      <c r="AE56">
        <f t="shared" si="0"/>
        <v>20</v>
      </c>
      <c r="AF56">
        <f t="shared" si="0"/>
        <v>22</v>
      </c>
      <c r="AG56">
        <f t="shared" si="0"/>
        <v>38</v>
      </c>
      <c r="AH56">
        <f t="shared" si="0"/>
        <v>27</v>
      </c>
      <c r="AI56">
        <f t="shared" si="0"/>
        <v>46</v>
      </c>
      <c r="AJ56">
        <f t="shared" si="0"/>
        <v>52</v>
      </c>
      <c r="AK56">
        <f t="shared" si="0"/>
        <v>5</v>
      </c>
      <c r="AL56">
        <f t="shared" si="0"/>
        <v>6</v>
      </c>
      <c r="AM56">
        <f t="shared" si="0"/>
        <v>28</v>
      </c>
      <c r="AN56">
        <f t="shared" si="0"/>
        <v>11</v>
      </c>
      <c r="AO56">
        <f t="shared" si="0"/>
        <v>30</v>
      </c>
      <c r="AP56">
        <f t="shared" si="0"/>
        <v>29</v>
      </c>
      <c r="AQ56">
        <f t="shared" si="0"/>
        <v>43</v>
      </c>
      <c r="AR56">
        <f t="shared" si="0"/>
        <v>44</v>
      </c>
      <c r="AS56">
        <f t="shared" si="0"/>
        <v>51</v>
      </c>
      <c r="AT56">
        <f t="shared" si="0"/>
        <v>49</v>
      </c>
      <c r="AU56">
        <f t="shared" si="0"/>
        <v>23</v>
      </c>
      <c r="AV56">
        <f t="shared" si="0"/>
        <v>8</v>
      </c>
      <c r="AW56">
        <f t="shared" si="0"/>
        <v>9</v>
      </c>
      <c r="AX56">
        <f t="shared" si="0"/>
        <v>7</v>
      </c>
      <c r="AY56">
        <f t="shared" si="0"/>
        <v>19</v>
      </c>
      <c r="AZ56">
        <f t="shared" si="0"/>
        <v>39</v>
      </c>
      <c r="BA56">
        <f t="shared" si="0"/>
        <v>1</v>
      </c>
      <c r="BB56">
        <f t="shared" si="0"/>
        <v>24</v>
      </c>
      <c r="BF56">
        <v>1</v>
      </c>
      <c r="BG56">
        <v>2</v>
      </c>
      <c r="BH56">
        <v>3</v>
      </c>
      <c r="BI56">
        <v>4</v>
      </c>
      <c r="BJ56">
        <v>5</v>
      </c>
      <c r="BK56">
        <v>6</v>
      </c>
      <c r="BL56">
        <v>7</v>
      </c>
      <c r="BM56">
        <v>8</v>
      </c>
      <c r="BN56">
        <v>9</v>
      </c>
      <c r="BO56">
        <v>10</v>
      </c>
      <c r="BP56">
        <v>11</v>
      </c>
      <c r="BQ56">
        <v>12</v>
      </c>
      <c r="BR56">
        <v>13</v>
      </c>
      <c r="BS56">
        <v>14</v>
      </c>
      <c r="BT56">
        <v>15</v>
      </c>
      <c r="BU56">
        <v>16</v>
      </c>
      <c r="BV56">
        <v>17</v>
      </c>
      <c r="BW56">
        <v>18</v>
      </c>
      <c r="BX56">
        <v>19</v>
      </c>
      <c r="BY56">
        <v>20</v>
      </c>
      <c r="BZ56">
        <v>21</v>
      </c>
      <c r="CA56">
        <v>22</v>
      </c>
      <c r="CB56">
        <v>23</v>
      </c>
      <c r="CC56">
        <v>24</v>
      </c>
      <c r="CD56">
        <v>25</v>
      </c>
      <c r="CE56">
        <v>26</v>
      </c>
      <c r="CF56">
        <v>27</v>
      </c>
      <c r="CG56">
        <v>28</v>
      </c>
      <c r="CH56">
        <v>29</v>
      </c>
      <c r="CI56">
        <v>30</v>
      </c>
      <c r="CJ56">
        <v>31</v>
      </c>
      <c r="CK56">
        <v>32</v>
      </c>
      <c r="CL56">
        <v>33</v>
      </c>
      <c r="CM56">
        <v>34</v>
      </c>
      <c r="CN56">
        <v>35</v>
      </c>
      <c r="CO56">
        <v>36</v>
      </c>
      <c r="CP56">
        <v>37</v>
      </c>
      <c r="CQ56">
        <v>38</v>
      </c>
      <c r="CR56">
        <v>39</v>
      </c>
      <c r="CS56">
        <v>40</v>
      </c>
      <c r="CT56">
        <v>41</v>
      </c>
      <c r="CU56">
        <v>42</v>
      </c>
      <c r="CV56">
        <v>43</v>
      </c>
      <c r="CW56">
        <v>44</v>
      </c>
      <c r="CX56">
        <v>45</v>
      </c>
      <c r="CY56">
        <v>46</v>
      </c>
      <c r="CZ56">
        <v>47</v>
      </c>
      <c r="DA56">
        <v>48</v>
      </c>
      <c r="DB56">
        <v>49</v>
      </c>
      <c r="DC56">
        <v>50</v>
      </c>
      <c r="DD56">
        <v>51</v>
      </c>
      <c r="DE56">
        <v>52</v>
      </c>
    </row>
    <row r="57" spans="1:109" s="1" customFormat="1" ht="107.25" x14ac:dyDescent="0.25">
      <c r="B57" s="6" t="str">
        <f>Count!$A$1</f>
        <v>↗
Jury
Entry
↘</v>
      </c>
      <c r="C57" s="1" t="str">
        <f>C2</f>
        <v>Albania</v>
      </c>
      <c r="D57" s="1" t="str">
        <f t="shared" si="0"/>
        <v>Andorra</v>
      </c>
      <c r="E57" s="1" t="str">
        <f t="shared" si="0"/>
        <v>Armenia</v>
      </c>
      <c r="F57" s="1" t="str">
        <f t="shared" si="0"/>
        <v>Australia</v>
      </c>
      <c r="G57" s="1" t="str">
        <f t="shared" si="0"/>
        <v>Austria</v>
      </c>
      <c r="H57" s="1" t="str">
        <f t="shared" si="0"/>
        <v>Azerbaijan</v>
      </c>
      <c r="I57" s="1" t="str">
        <f t="shared" si="0"/>
        <v>Belarus</v>
      </c>
      <c r="J57" s="1" t="str">
        <f t="shared" si="0"/>
        <v>Belgium</v>
      </c>
      <c r="K57" s="1" t="str">
        <f t="shared" si="0"/>
        <v>Bosnia &amp; Herzegovina</v>
      </c>
      <c r="L57" s="1" t="str">
        <f t="shared" si="0"/>
        <v>Bulgaria</v>
      </c>
      <c r="M57" s="1" t="str">
        <f t="shared" si="0"/>
        <v>Croatia</v>
      </c>
      <c r="N57" s="1" t="str">
        <f t="shared" si="0"/>
        <v>Cyprus</v>
      </c>
      <c r="O57" s="1" t="str">
        <f t="shared" si="0"/>
        <v>Czech Republic</v>
      </c>
      <c r="P57" s="1" t="str">
        <f t="shared" si="0"/>
        <v>Denmark</v>
      </c>
      <c r="Q57" s="1" t="str">
        <f t="shared" si="0"/>
        <v>Estonia</v>
      </c>
      <c r="R57" s="1" t="str">
        <f t="shared" si="0"/>
        <v>FYR Macedonia</v>
      </c>
      <c r="S57" s="1" t="str">
        <f t="shared" si="0"/>
        <v>Finland</v>
      </c>
      <c r="T57" s="1" t="str">
        <f t="shared" si="0"/>
        <v>France</v>
      </c>
      <c r="U57" s="1" t="str">
        <f t="shared" si="0"/>
        <v>Georgia</v>
      </c>
      <c r="V57" s="1" t="str">
        <f t="shared" si="0"/>
        <v>Germany</v>
      </c>
      <c r="W57" s="1" t="str">
        <f t="shared" si="0"/>
        <v>Greece</v>
      </c>
      <c r="X57" s="1" t="str">
        <f t="shared" si="0"/>
        <v>Hungary</v>
      </c>
      <c r="Y57" s="1" t="str">
        <f t="shared" si="0"/>
        <v>Iceland</v>
      </c>
      <c r="Z57" s="1" t="str">
        <f t="shared" si="0"/>
        <v>Ireland</v>
      </c>
      <c r="AA57" s="1" t="str">
        <f t="shared" si="0"/>
        <v>Israel</v>
      </c>
      <c r="AB57" s="1" t="str">
        <f t="shared" si="0"/>
        <v>Italy</v>
      </c>
      <c r="AC57" s="1" t="str">
        <f t="shared" si="0"/>
        <v>Latvia</v>
      </c>
      <c r="AD57" s="1" t="str">
        <f t="shared" si="0"/>
        <v>Lithuania</v>
      </c>
      <c r="AE57" s="1" t="str">
        <f t="shared" si="0"/>
        <v>Luxembourg</v>
      </c>
      <c r="AF57" s="1" t="str">
        <f t="shared" si="0"/>
        <v>Malta</v>
      </c>
      <c r="AG57" s="1" t="str">
        <f t="shared" si="0"/>
        <v>Moldova</v>
      </c>
      <c r="AH57" s="1" t="str">
        <f t="shared" si="0"/>
        <v>Monaco</v>
      </c>
      <c r="AI57" s="1" t="str">
        <f t="shared" si="0"/>
        <v>Montenegro</v>
      </c>
      <c r="AJ57" s="1" t="str">
        <f t="shared" si="0"/>
        <v>Morocco</v>
      </c>
      <c r="AK57" s="1" t="str">
        <f t="shared" si="0"/>
        <v>Netherlands</v>
      </c>
      <c r="AL57" s="1" t="str">
        <f t="shared" si="0"/>
        <v>Norway</v>
      </c>
      <c r="AM57" s="1" t="str">
        <f t="shared" si="0"/>
        <v>Poland</v>
      </c>
      <c r="AN57" s="1" t="str">
        <f t="shared" si="0"/>
        <v>Portugal</v>
      </c>
      <c r="AO57" s="1" t="str">
        <f t="shared" si="0"/>
        <v>Romania</v>
      </c>
      <c r="AP57" s="1" t="str">
        <f t="shared" si="0"/>
        <v>Russia</v>
      </c>
      <c r="AQ57" s="1" t="str">
        <f t="shared" si="0"/>
        <v>San Marino</v>
      </c>
      <c r="AR57" s="1" t="str">
        <f t="shared" si="0"/>
        <v>Serbia</v>
      </c>
      <c r="AS57" s="1" t="str">
        <f t="shared" si="0"/>
        <v>Serbia &amp; Montenegro</v>
      </c>
      <c r="AT57" s="1" t="str">
        <f t="shared" si="0"/>
        <v>Slovakia</v>
      </c>
      <c r="AU57" s="1" t="str">
        <f t="shared" si="0"/>
        <v>Slovenia</v>
      </c>
      <c r="AV57" s="1" t="str">
        <f t="shared" si="0"/>
        <v>Spain</v>
      </c>
      <c r="AW57" s="1" t="str">
        <f t="shared" si="0"/>
        <v>Sweden</v>
      </c>
      <c r="AX57" s="1" t="str">
        <f t="shared" si="0"/>
        <v>Switzerland</v>
      </c>
      <c r="AY57" s="1" t="str">
        <f t="shared" si="0"/>
        <v>Turkey</v>
      </c>
      <c r="AZ57" s="1" t="str">
        <f t="shared" si="0"/>
        <v>Ukraine</v>
      </c>
      <c r="BA57" s="1" t="str">
        <f t="shared" si="0"/>
        <v>United Kingdom</v>
      </c>
      <c r="BB57" s="1" t="str">
        <f t="shared" si="0"/>
        <v>Yugoslavia</v>
      </c>
      <c r="BE57" s="6" t="str">
        <f>Count!$A$1</f>
        <v>↗
Jury
Entry
↘</v>
      </c>
      <c r="BF57" s="1" t="str">
        <f>HLOOKUP(BF$56,$C$56:$BB$109,ROW(BF57)-ROW(BF$56)+1,FALSE)</f>
        <v>United Kingdom</v>
      </c>
      <c r="BG57" s="1" t="str">
        <f t="shared" ref="BG57:DE61" si="1">HLOOKUP(BG$56,$C$56:$BB$109,ROW(BG57)-ROW(BG$56)+1,FALSE)</f>
        <v>Germany</v>
      </c>
      <c r="BH57" s="1" t="str">
        <f t="shared" si="1"/>
        <v>France</v>
      </c>
      <c r="BI57" s="1" t="str">
        <f t="shared" si="1"/>
        <v>Belgium</v>
      </c>
      <c r="BJ57" s="1" t="str">
        <f t="shared" si="1"/>
        <v>Netherlands</v>
      </c>
      <c r="BK57" s="1" t="str">
        <f t="shared" si="1"/>
        <v>Norway</v>
      </c>
      <c r="BL57" s="1" t="str">
        <f t="shared" si="1"/>
        <v>Switzerland</v>
      </c>
      <c r="BM57" s="1" t="str">
        <f t="shared" si="1"/>
        <v>Spain</v>
      </c>
      <c r="BN57" s="1" t="str">
        <f t="shared" si="1"/>
        <v>Sweden</v>
      </c>
      <c r="BO57" s="1" t="str">
        <f t="shared" si="1"/>
        <v>Ireland</v>
      </c>
      <c r="BP57" s="1" t="str">
        <f t="shared" si="1"/>
        <v>Portugal</v>
      </c>
      <c r="BQ57" s="1" t="str">
        <f t="shared" si="1"/>
        <v>Finland</v>
      </c>
      <c r="BR57" s="1" t="str">
        <f t="shared" si="1"/>
        <v>Austria</v>
      </c>
      <c r="BS57" s="1" t="str">
        <f t="shared" si="1"/>
        <v>Denmark</v>
      </c>
      <c r="BT57" s="1" t="str">
        <f t="shared" si="1"/>
        <v>Israel</v>
      </c>
      <c r="BU57" s="1" t="str">
        <f t="shared" si="1"/>
        <v>Italy</v>
      </c>
      <c r="BV57" s="1" t="str">
        <f t="shared" si="1"/>
        <v>Greece</v>
      </c>
      <c r="BW57" s="1" t="str">
        <f t="shared" si="1"/>
        <v>Cyprus</v>
      </c>
      <c r="BX57" s="1" t="str">
        <f t="shared" si="1"/>
        <v>Turkey</v>
      </c>
      <c r="BY57" s="1" t="str">
        <f t="shared" si="1"/>
        <v>Luxembourg</v>
      </c>
      <c r="BZ57" s="1" t="str">
        <f t="shared" si="1"/>
        <v>Iceland</v>
      </c>
      <c r="CA57" s="1" t="str">
        <f t="shared" si="1"/>
        <v>Malta</v>
      </c>
      <c r="CB57" s="1" t="str">
        <f t="shared" si="1"/>
        <v>Slovenia</v>
      </c>
      <c r="CC57" s="1" t="str">
        <f t="shared" si="1"/>
        <v>Yugoslavia</v>
      </c>
      <c r="CD57" s="1" t="str">
        <f t="shared" si="1"/>
        <v>Croatia</v>
      </c>
      <c r="CE57" s="1" t="str">
        <f t="shared" si="1"/>
        <v>Estonia</v>
      </c>
      <c r="CF57" s="1" t="str">
        <f t="shared" si="1"/>
        <v>Monaco</v>
      </c>
      <c r="CG57" s="1" t="str">
        <f t="shared" si="1"/>
        <v>Poland</v>
      </c>
      <c r="CH57" s="1" t="str">
        <f t="shared" si="1"/>
        <v>Russia</v>
      </c>
      <c r="CI57" s="1" t="str">
        <f t="shared" si="1"/>
        <v>Romania</v>
      </c>
      <c r="CJ57" s="1" t="str">
        <f t="shared" si="1"/>
        <v>Bosnia &amp; Herzegovina</v>
      </c>
      <c r="CK57" s="1" t="str">
        <f t="shared" si="1"/>
        <v>FYR Macedonia</v>
      </c>
      <c r="CL57" s="1" t="str">
        <f t="shared" si="1"/>
        <v>Latvia</v>
      </c>
      <c r="CM57" s="1" t="str">
        <f t="shared" si="1"/>
        <v>Lithuania</v>
      </c>
      <c r="CN57" s="1" t="str">
        <f t="shared" si="1"/>
        <v>Albania</v>
      </c>
      <c r="CO57" s="1" t="str">
        <f t="shared" si="1"/>
        <v>Belarus</v>
      </c>
      <c r="CP57" s="1" t="str">
        <f t="shared" si="1"/>
        <v>Hungary</v>
      </c>
      <c r="CQ57" s="1" t="str">
        <f t="shared" si="1"/>
        <v>Moldova</v>
      </c>
      <c r="CR57" s="1" t="str">
        <f t="shared" si="1"/>
        <v>Ukraine</v>
      </c>
      <c r="CS57" s="1" t="str">
        <f t="shared" si="1"/>
        <v>Bulgaria</v>
      </c>
      <c r="CT57" s="1" t="str">
        <f t="shared" si="1"/>
        <v>Armenia</v>
      </c>
      <c r="CU57" s="1" t="str">
        <f t="shared" si="1"/>
        <v>Azerbaijan</v>
      </c>
      <c r="CV57" s="1" t="str">
        <f t="shared" si="1"/>
        <v>San Marino</v>
      </c>
      <c r="CW57" s="1" t="str">
        <f t="shared" si="1"/>
        <v>Serbia</v>
      </c>
      <c r="CX57" s="1" t="str">
        <f t="shared" si="1"/>
        <v>Georgia</v>
      </c>
      <c r="CY57" s="1" t="str">
        <f t="shared" si="1"/>
        <v>Montenegro</v>
      </c>
      <c r="CZ57" s="1" t="str">
        <f t="shared" si="1"/>
        <v>Andorra</v>
      </c>
      <c r="DA57" s="1" t="str">
        <f t="shared" si="1"/>
        <v>Czech Republic</v>
      </c>
      <c r="DB57" s="1" t="str">
        <f t="shared" si="1"/>
        <v>Slovakia</v>
      </c>
      <c r="DC57" s="1" t="str">
        <f t="shared" si="1"/>
        <v>Australia</v>
      </c>
      <c r="DD57" s="1" t="str">
        <f t="shared" si="1"/>
        <v>Serbia &amp; Montenegro</v>
      </c>
      <c r="DE57" s="1" t="str">
        <f t="shared" si="1"/>
        <v>Morocco</v>
      </c>
    </row>
    <row r="58" spans="1:109" x14ac:dyDescent="0.25">
      <c r="A58">
        <v>1</v>
      </c>
      <c r="B58" t="str">
        <f>VLOOKUP($A58,$A$3:$BB$54,COLUMN(B58),FALSE)</f>
        <v>Sweden</v>
      </c>
      <c r="C58" s="4">
        <f t="shared" ref="C58:AS64" si="2">VLOOKUP($A58,$A$3:$BB$54,COLUMN(C58),FALSE)</f>
        <v>17</v>
      </c>
      <c r="D58" s="4">
        <f t="shared" si="2"/>
        <v>8</v>
      </c>
      <c r="E58" s="4">
        <f t="shared" si="2"/>
        <v>15</v>
      </c>
      <c r="F58" s="4">
        <f t="shared" si="2"/>
        <v>5</v>
      </c>
      <c r="G58" s="4">
        <f t="shared" si="2"/>
        <v>48</v>
      </c>
      <c r="H58" s="4">
        <f t="shared" si="2"/>
        <v>13</v>
      </c>
      <c r="I58" s="4">
        <f t="shared" si="2"/>
        <v>18</v>
      </c>
      <c r="J58" s="4">
        <f t="shared" si="2"/>
        <v>58</v>
      </c>
      <c r="K58" s="4">
        <f t="shared" si="2"/>
        <v>22</v>
      </c>
      <c r="L58" s="4">
        <f t="shared" si="2"/>
        <v>16</v>
      </c>
      <c r="M58" s="4">
        <f t="shared" si="2"/>
        <v>26</v>
      </c>
      <c r="N58" s="4">
        <f t="shared" si="2"/>
        <v>39</v>
      </c>
      <c r="O58" s="4">
        <f t="shared" si="2"/>
        <v>10</v>
      </c>
      <c r="P58" s="4">
        <f t="shared" si="2"/>
        <v>48</v>
      </c>
      <c r="Q58" s="4">
        <f t="shared" si="2"/>
        <v>26</v>
      </c>
      <c r="R58" s="4">
        <f t="shared" si="2"/>
        <v>21</v>
      </c>
      <c r="S58" s="4">
        <f t="shared" si="2"/>
        <v>51</v>
      </c>
      <c r="T58" s="4">
        <f t="shared" si="2"/>
        <v>59</v>
      </c>
      <c r="U58" s="4">
        <f t="shared" si="2"/>
        <v>13</v>
      </c>
      <c r="V58" s="4">
        <f t="shared" si="2"/>
        <v>60</v>
      </c>
      <c r="W58" s="4">
        <f t="shared" si="2"/>
        <v>38</v>
      </c>
      <c r="X58" s="4">
        <f t="shared" si="2"/>
        <v>17</v>
      </c>
      <c r="Y58" s="4">
        <f t="shared" si="2"/>
        <v>35</v>
      </c>
      <c r="Z58" s="4">
        <f t="shared" si="2"/>
        <v>52</v>
      </c>
      <c r="AA58" s="4">
        <f t="shared" si="2"/>
        <v>43</v>
      </c>
      <c r="AB58" s="4">
        <f t="shared" si="2"/>
        <v>41</v>
      </c>
      <c r="AC58" s="4">
        <f t="shared" si="2"/>
        <v>22</v>
      </c>
      <c r="AD58" s="4">
        <f t="shared" si="2"/>
        <v>21</v>
      </c>
      <c r="AE58" s="4">
        <f t="shared" si="2"/>
        <v>32</v>
      </c>
      <c r="AF58" s="4">
        <f t="shared" si="2"/>
        <v>34</v>
      </c>
      <c r="AG58" s="4">
        <f t="shared" si="2"/>
        <v>16</v>
      </c>
      <c r="AH58" s="4">
        <f t="shared" si="2"/>
        <v>22</v>
      </c>
      <c r="AI58" s="4">
        <f t="shared" si="2"/>
        <v>13</v>
      </c>
      <c r="AJ58" s="4">
        <f t="shared" si="2"/>
        <v>1</v>
      </c>
      <c r="AK58" s="4">
        <f t="shared" si="2"/>
        <v>57</v>
      </c>
      <c r="AL58" s="4">
        <f t="shared" si="2"/>
        <v>57</v>
      </c>
      <c r="AM58" s="4">
        <f t="shared" si="2"/>
        <v>22</v>
      </c>
      <c r="AN58" s="4">
        <f t="shared" si="2"/>
        <v>53</v>
      </c>
      <c r="AO58" s="4">
        <f t="shared" si="2"/>
        <v>21</v>
      </c>
      <c r="AP58" s="4">
        <f t="shared" si="2"/>
        <v>21</v>
      </c>
      <c r="AQ58" s="4">
        <f t="shared" si="2"/>
        <v>10</v>
      </c>
      <c r="AR58" s="4">
        <f t="shared" si="2"/>
        <v>11</v>
      </c>
      <c r="AS58" s="4">
        <f t="shared" si="2"/>
        <v>4</v>
      </c>
      <c r="AT58" s="4">
        <f>VLOOKUP($A58,$A$3:$BB$54,COLUMN(AT58),FALSE)</f>
        <v>8</v>
      </c>
      <c r="AU58" s="4">
        <f t="shared" ref="AU58:BB73" si="3">VLOOKUP($A58,$A$3:$BB$54,COLUMN(AU58),FALSE)</f>
        <v>28</v>
      </c>
      <c r="AV58" s="4">
        <f t="shared" si="3"/>
        <v>56</v>
      </c>
      <c r="AW58" s="4" t="str">
        <f t="shared" si="3"/>
        <v/>
      </c>
      <c r="AX58" s="4">
        <f t="shared" si="3"/>
        <v>56</v>
      </c>
      <c r="AY58" s="4">
        <f t="shared" si="3"/>
        <v>38</v>
      </c>
      <c r="AZ58" s="4">
        <f t="shared" si="3"/>
        <v>19</v>
      </c>
      <c r="BA58" s="4">
        <f t="shared" si="3"/>
        <v>62</v>
      </c>
      <c r="BB58" s="4">
        <f t="shared" si="3"/>
        <v>24</v>
      </c>
      <c r="BD58" s="5">
        <f>A58</f>
        <v>1</v>
      </c>
      <c r="BE58" s="5" t="str">
        <f>B58</f>
        <v>Sweden</v>
      </c>
      <c r="BF58" s="4">
        <f>HLOOKUP(BF$56,$C$56:$BB$109,ROW(BF58)-ROW(BF$56)+1,FALSE)</f>
        <v>62</v>
      </c>
      <c r="BG58" s="4">
        <f t="shared" si="1"/>
        <v>60</v>
      </c>
      <c r="BH58" s="4">
        <f t="shared" si="1"/>
        <v>59</v>
      </c>
      <c r="BI58" s="4">
        <f t="shared" si="1"/>
        <v>58</v>
      </c>
      <c r="BJ58" s="4">
        <f t="shared" si="1"/>
        <v>57</v>
      </c>
      <c r="BK58" s="4">
        <f t="shared" si="1"/>
        <v>57</v>
      </c>
      <c r="BL58" s="4">
        <f t="shared" si="1"/>
        <v>56</v>
      </c>
      <c r="BM58" s="4">
        <f t="shared" si="1"/>
        <v>56</v>
      </c>
      <c r="BN58" s="4" t="str">
        <f t="shared" si="1"/>
        <v/>
      </c>
      <c r="BO58" s="4">
        <f t="shared" si="1"/>
        <v>52</v>
      </c>
      <c r="BP58" s="4">
        <f t="shared" si="1"/>
        <v>53</v>
      </c>
      <c r="BQ58" s="4">
        <f t="shared" si="1"/>
        <v>51</v>
      </c>
      <c r="BR58" s="4">
        <f t="shared" si="1"/>
        <v>48</v>
      </c>
      <c r="BS58" s="4">
        <f t="shared" si="1"/>
        <v>48</v>
      </c>
      <c r="BT58" s="4">
        <f t="shared" si="1"/>
        <v>43</v>
      </c>
      <c r="BU58" s="4">
        <f t="shared" si="1"/>
        <v>41</v>
      </c>
      <c r="BV58" s="4">
        <f t="shared" si="1"/>
        <v>38</v>
      </c>
      <c r="BW58" s="4">
        <f t="shared" si="1"/>
        <v>39</v>
      </c>
      <c r="BX58" s="4">
        <f t="shared" si="1"/>
        <v>38</v>
      </c>
      <c r="BY58" s="4">
        <f t="shared" si="1"/>
        <v>32</v>
      </c>
      <c r="BZ58" s="4">
        <f t="shared" si="1"/>
        <v>35</v>
      </c>
      <c r="CA58" s="4">
        <f t="shared" si="1"/>
        <v>34</v>
      </c>
      <c r="CB58" s="4">
        <f t="shared" si="1"/>
        <v>28</v>
      </c>
      <c r="CC58" s="4">
        <f t="shared" si="1"/>
        <v>24</v>
      </c>
      <c r="CD58" s="4">
        <f t="shared" si="1"/>
        <v>26</v>
      </c>
      <c r="CE58" s="4">
        <f t="shared" si="1"/>
        <v>26</v>
      </c>
      <c r="CF58" s="4">
        <f t="shared" si="1"/>
        <v>22</v>
      </c>
      <c r="CG58" s="4">
        <f t="shared" si="1"/>
        <v>22</v>
      </c>
      <c r="CH58" s="4">
        <f t="shared" si="1"/>
        <v>21</v>
      </c>
      <c r="CI58" s="4">
        <f t="shared" si="1"/>
        <v>21</v>
      </c>
      <c r="CJ58" s="4">
        <f t="shared" si="1"/>
        <v>22</v>
      </c>
      <c r="CK58" s="4">
        <f t="shared" si="1"/>
        <v>21</v>
      </c>
      <c r="CL58" s="4">
        <f t="shared" si="1"/>
        <v>22</v>
      </c>
      <c r="CM58" s="4">
        <f t="shared" si="1"/>
        <v>21</v>
      </c>
      <c r="CN58" s="4">
        <f t="shared" si="1"/>
        <v>17</v>
      </c>
      <c r="CO58" s="4">
        <f t="shared" si="1"/>
        <v>18</v>
      </c>
      <c r="CP58" s="4">
        <f t="shared" si="1"/>
        <v>17</v>
      </c>
      <c r="CQ58" s="4">
        <f t="shared" si="1"/>
        <v>16</v>
      </c>
      <c r="CR58" s="4">
        <f t="shared" si="1"/>
        <v>19</v>
      </c>
      <c r="CS58" s="4">
        <f t="shared" si="1"/>
        <v>16</v>
      </c>
      <c r="CT58" s="4">
        <f t="shared" si="1"/>
        <v>15</v>
      </c>
      <c r="CU58" s="4">
        <f t="shared" si="1"/>
        <v>13</v>
      </c>
      <c r="CV58" s="4">
        <f t="shared" si="1"/>
        <v>10</v>
      </c>
      <c r="CW58" s="4">
        <f t="shared" si="1"/>
        <v>11</v>
      </c>
      <c r="CX58" s="4">
        <f t="shared" si="1"/>
        <v>13</v>
      </c>
      <c r="CY58" s="4">
        <f t="shared" si="1"/>
        <v>13</v>
      </c>
      <c r="CZ58" s="4">
        <f t="shared" si="1"/>
        <v>8</v>
      </c>
      <c r="DA58" s="4">
        <f t="shared" si="1"/>
        <v>10</v>
      </c>
      <c r="DB58" s="4">
        <f t="shared" si="1"/>
        <v>8</v>
      </c>
      <c r="DC58" s="4">
        <f t="shared" si="1"/>
        <v>5</v>
      </c>
      <c r="DD58" s="4">
        <f t="shared" si="1"/>
        <v>4</v>
      </c>
      <c r="DE58" s="4">
        <f t="shared" si="1"/>
        <v>1</v>
      </c>
    </row>
    <row r="59" spans="1:109" x14ac:dyDescent="0.25">
      <c r="A59">
        <v>2</v>
      </c>
      <c r="B59" t="str">
        <f t="shared" ref="B59:Q79" si="4">VLOOKUP($A59,$A$3:$BB$54,COLUMN(B59),FALSE)</f>
        <v>Norway</v>
      </c>
      <c r="C59" s="4">
        <f t="shared" si="4"/>
        <v>17</v>
      </c>
      <c r="D59" s="4">
        <f t="shared" si="4"/>
        <v>8</v>
      </c>
      <c r="E59" s="4">
        <f t="shared" si="4"/>
        <v>12</v>
      </c>
      <c r="F59" s="4">
        <f t="shared" si="4"/>
        <v>4</v>
      </c>
      <c r="G59" s="4">
        <f t="shared" si="4"/>
        <v>47</v>
      </c>
      <c r="H59" s="4">
        <f t="shared" si="4"/>
        <v>13</v>
      </c>
      <c r="I59" s="4">
        <f t="shared" si="4"/>
        <v>17</v>
      </c>
      <c r="J59" s="4">
        <f t="shared" si="4"/>
        <v>54</v>
      </c>
      <c r="K59" s="4">
        <f t="shared" si="4"/>
        <v>19</v>
      </c>
      <c r="L59" s="4">
        <f t="shared" si="4"/>
        <v>14</v>
      </c>
      <c r="M59" s="4">
        <f t="shared" si="4"/>
        <v>25</v>
      </c>
      <c r="N59" s="4">
        <f t="shared" si="4"/>
        <v>34</v>
      </c>
      <c r="O59" s="4">
        <f t="shared" si="4"/>
        <v>6</v>
      </c>
      <c r="P59" s="4">
        <f t="shared" si="4"/>
        <v>43</v>
      </c>
      <c r="Q59" s="4">
        <f t="shared" si="4"/>
        <v>24</v>
      </c>
      <c r="R59" s="4">
        <f t="shared" si="2"/>
        <v>20</v>
      </c>
      <c r="S59" s="4">
        <f t="shared" si="2"/>
        <v>52</v>
      </c>
      <c r="T59" s="4">
        <f t="shared" si="2"/>
        <v>56</v>
      </c>
      <c r="U59" s="4">
        <f t="shared" si="2"/>
        <v>11</v>
      </c>
      <c r="V59" s="4">
        <f t="shared" si="2"/>
        <v>59</v>
      </c>
      <c r="W59" s="4">
        <f t="shared" si="2"/>
        <v>40</v>
      </c>
      <c r="X59" s="4">
        <f t="shared" si="2"/>
        <v>17</v>
      </c>
      <c r="Y59" s="4">
        <f t="shared" si="2"/>
        <v>32</v>
      </c>
      <c r="Z59" s="4">
        <f t="shared" si="2"/>
        <v>54</v>
      </c>
      <c r="AA59" s="4">
        <f t="shared" si="2"/>
        <v>43</v>
      </c>
      <c r="AB59" s="4">
        <f t="shared" si="2"/>
        <v>37</v>
      </c>
      <c r="AC59" s="4">
        <f t="shared" si="2"/>
        <v>19</v>
      </c>
      <c r="AD59" s="4">
        <f t="shared" si="2"/>
        <v>22</v>
      </c>
      <c r="AE59" s="4">
        <f t="shared" si="2"/>
        <v>33</v>
      </c>
      <c r="AF59" s="4">
        <f t="shared" si="2"/>
        <v>34</v>
      </c>
      <c r="AG59" s="4">
        <f t="shared" si="2"/>
        <v>14</v>
      </c>
      <c r="AH59" s="4">
        <f t="shared" si="2"/>
        <v>23</v>
      </c>
      <c r="AI59" s="4">
        <f t="shared" si="2"/>
        <v>10</v>
      </c>
      <c r="AJ59" s="4">
        <f t="shared" si="2"/>
        <v>1</v>
      </c>
      <c r="AK59" s="4">
        <f t="shared" si="2"/>
        <v>56</v>
      </c>
      <c r="AL59" s="4" t="str">
        <f t="shared" si="2"/>
        <v/>
      </c>
      <c r="AM59" s="4">
        <f t="shared" si="2"/>
        <v>25</v>
      </c>
      <c r="AN59" s="4">
        <f t="shared" si="2"/>
        <v>52</v>
      </c>
      <c r="AO59" s="4">
        <f t="shared" si="2"/>
        <v>21</v>
      </c>
      <c r="AP59" s="4">
        <f t="shared" si="2"/>
        <v>20</v>
      </c>
      <c r="AQ59" s="4">
        <f t="shared" si="2"/>
        <v>11</v>
      </c>
      <c r="AR59" s="4">
        <f t="shared" si="2"/>
        <v>12</v>
      </c>
      <c r="AS59" s="4">
        <f t="shared" si="2"/>
        <v>4</v>
      </c>
      <c r="AT59" s="4">
        <f t="shared" ref="AT59:BB99" si="5">VLOOKUP($A59,$A$3:$BB$54,COLUMN(AT59),FALSE)</f>
        <v>8</v>
      </c>
      <c r="AU59" s="4">
        <f t="shared" si="5"/>
        <v>27</v>
      </c>
      <c r="AV59" s="4">
        <f t="shared" si="5"/>
        <v>56</v>
      </c>
      <c r="AW59" s="4">
        <f t="shared" si="5"/>
        <v>55</v>
      </c>
      <c r="AX59" s="4">
        <f t="shared" si="5"/>
        <v>57</v>
      </c>
      <c r="AY59" s="4">
        <f t="shared" si="5"/>
        <v>35</v>
      </c>
      <c r="AZ59" s="4">
        <f t="shared" si="5"/>
        <v>17</v>
      </c>
      <c r="BA59" s="4">
        <f t="shared" si="5"/>
        <v>56</v>
      </c>
      <c r="BB59" s="4">
        <f t="shared" si="5"/>
        <v>26</v>
      </c>
      <c r="BD59" s="5">
        <f t="shared" ref="BD59:BE109" si="6">A59</f>
        <v>2</v>
      </c>
      <c r="BE59" s="5" t="str">
        <f t="shared" si="6"/>
        <v>Norway</v>
      </c>
      <c r="BF59" s="4">
        <f t="shared" ref="BF59:BU77" si="7">HLOOKUP(BF$56,$C$56:$BB$109,ROW(BF59)-ROW(BF$56)+1,FALSE)</f>
        <v>56</v>
      </c>
      <c r="BG59" s="4">
        <f t="shared" si="1"/>
        <v>59</v>
      </c>
      <c r="BH59" s="4">
        <f t="shared" si="1"/>
        <v>56</v>
      </c>
      <c r="BI59" s="4">
        <f t="shared" si="1"/>
        <v>54</v>
      </c>
      <c r="BJ59" s="4">
        <f t="shared" si="1"/>
        <v>56</v>
      </c>
      <c r="BK59" s="4" t="str">
        <f t="shared" si="1"/>
        <v/>
      </c>
      <c r="BL59" s="4">
        <f t="shared" si="1"/>
        <v>57</v>
      </c>
      <c r="BM59" s="4">
        <f t="shared" si="1"/>
        <v>56</v>
      </c>
      <c r="BN59" s="4">
        <f t="shared" si="1"/>
        <v>55</v>
      </c>
      <c r="BO59" s="4">
        <f t="shared" si="1"/>
        <v>54</v>
      </c>
      <c r="BP59" s="4">
        <f t="shared" si="1"/>
        <v>52</v>
      </c>
      <c r="BQ59" s="4">
        <f t="shared" si="1"/>
        <v>52</v>
      </c>
      <c r="BR59" s="4">
        <f t="shared" si="1"/>
        <v>47</v>
      </c>
      <c r="BS59" s="4">
        <f t="shared" si="1"/>
        <v>43</v>
      </c>
      <c r="BT59" s="4">
        <f t="shared" si="1"/>
        <v>43</v>
      </c>
      <c r="BU59" s="4">
        <f t="shared" si="1"/>
        <v>37</v>
      </c>
      <c r="BV59" s="4">
        <f t="shared" si="1"/>
        <v>40</v>
      </c>
      <c r="BW59" s="4">
        <f t="shared" si="1"/>
        <v>34</v>
      </c>
      <c r="BX59" s="4">
        <f t="shared" si="1"/>
        <v>35</v>
      </c>
      <c r="BY59" s="4">
        <f t="shared" si="1"/>
        <v>33</v>
      </c>
      <c r="BZ59" s="4">
        <f t="shared" si="1"/>
        <v>32</v>
      </c>
      <c r="CA59" s="4">
        <f t="shared" si="1"/>
        <v>34</v>
      </c>
      <c r="CB59" s="4">
        <f t="shared" si="1"/>
        <v>27</v>
      </c>
      <c r="CC59" s="4">
        <f t="shared" si="1"/>
        <v>26</v>
      </c>
      <c r="CD59" s="4">
        <f t="shared" si="1"/>
        <v>25</v>
      </c>
      <c r="CE59" s="4">
        <f t="shared" si="1"/>
        <v>24</v>
      </c>
      <c r="CF59" s="4">
        <f t="shared" si="1"/>
        <v>23</v>
      </c>
      <c r="CG59" s="4">
        <f t="shared" si="1"/>
        <v>25</v>
      </c>
      <c r="CH59" s="4">
        <f t="shared" si="1"/>
        <v>20</v>
      </c>
      <c r="CI59" s="4">
        <f t="shared" si="1"/>
        <v>21</v>
      </c>
      <c r="CJ59" s="4">
        <f t="shared" si="1"/>
        <v>19</v>
      </c>
      <c r="CK59" s="4">
        <f t="shared" si="1"/>
        <v>20</v>
      </c>
      <c r="CL59" s="4">
        <f t="shared" si="1"/>
        <v>19</v>
      </c>
      <c r="CM59" s="4">
        <f t="shared" si="1"/>
        <v>22</v>
      </c>
      <c r="CN59" s="4">
        <f t="shared" si="1"/>
        <v>17</v>
      </c>
      <c r="CO59" s="4">
        <f t="shared" si="1"/>
        <v>17</v>
      </c>
      <c r="CP59" s="4">
        <f t="shared" si="1"/>
        <v>17</v>
      </c>
      <c r="CQ59" s="4">
        <f t="shared" si="1"/>
        <v>14</v>
      </c>
      <c r="CR59" s="4">
        <f t="shared" si="1"/>
        <v>17</v>
      </c>
      <c r="CS59" s="4">
        <f t="shared" si="1"/>
        <v>14</v>
      </c>
      <c r="CT59" s="4">
        <f t="shared" si="1"/>
        <v>12</v>
      </c>
      <c r="CU59" s="4">
        <f t="shared" si="1"/>
        <v>13</v>
      </c>
      <c r="CV59" s="4">
        <f t="shared" si="1"/>
        <v>11</v>
      </c>
      <c r="CW59" s="4">
        <f t="shared" si="1"/>
        <v>12</v>
      </c>
      <c r="CX59" s="4">
        <f t="shared" si="1"/>
        <v>11</v>
      </c>
      <c r="CY59" s="4">
        <f t="shared" si="1"/>
        <v>10</v>
      </c>
      <c r="CZ59" s="4">
        <f t="shared" si="1"/>
        <v>8</v>
      </c>
      <c r="DA59" s="4">
        <f t="shared" si="1"/>
        <v>6</v>
      </c>
      <c r="DB59" s="4">
        <f t="shared" si="1"/>
        <v>8</v>
      </c>
      <c r="DC59" s="4">
        <f t="shared" si="1"/>
        <v>4</v>
      </c>
      <c r="DD59" s="4">
        <f t="shared" si="1"/>
        <v>4</v>
      </c>
      <c r="DE59" s="4">
        <f t="shared" si="1"/>
        <v>1</v>
      </c>
    </row>
    <row r="60" spans="1:109" x14ac:dyDescent="0.25">
      <c r="A60">
        <v>3</v>
      </c>
      <c r="B60" t="str">
        <f t="shared" si="4"/>
        <v>United Kingdom</v>
      </c>
      <c r="C60" s="4">
        <f t="shared" si="2"/>
        <v>14</v>
      </c>
      <c r="D60" s="4">
        <f t="shared" si="2"/>
        <v>6</v>
      </c>
      <c r="E60" s="4">
        <f t="shared" si="2"/>
        <v>10</v>
      </c>
      <c r="F60" s="4">
        <f t="shared" si="2"/>
        <v>3</v>
      </c>
      <c r="G60" s="4">
        <f t="shared" si="2"/>
        <v>49</v>
      </c>
      <c r="H60" s="4">
        <f t="shared" si="2"/>
        <v>10</v>
      </c>
      <c r="I60" s="4">
        <f t="shared" si="2"/>
        <v>14</v>
      </c>
      <c r="J60" s="4">
        <f t="shared" si="2"/>
        <v>57</v>
      </c>
      <c r="K60" s="4">
        <f t="shared" si="2"/>
        <v>19</v>
      </c>
      <c r="L60" s="4">
        <f t="shared" si="2"/>
        <v>11</v>
      </c>
      <c r="M60" s="4">
        <f t="shared" si="2"/>
        <v>23</v>
      </c>
      <c r="N60" s="4">
        <f t="shared" si="2"/>
        <v>33</v>
      </c>
      <c r="O60" s="4">
        <f t="shared" si="2"/>
        <v>6</v>
      </c>
      <c r="P60" s="4">
        <f t="shared" si="2"/>
        <v>45</v>
      </c>
      <c r="Q60" s="4">
        <f t="shared" si="2"/>
        <v>22</v>
      </c>
      <c r="R60" s="4">
        <f t="shared" si="2"/>
        <v>17</v>
      </c>
      <c r="S60" s="4">
        <f t="shared" si="2"/>
        <v>51</v>
      </c>
      <c r="T60" s="4">
        <f t="shared" si="2"/>
        <v>58</v>
      </c>
      <c r="U60" s="4">
        <f t="shared" si="2"/>
        <v>9</v>
      </c>
      <c r="V60" s="4">
        <f t="shared" si="2"/>
        <v>59</v>
      </c>
      <c r="W60" s="4">
        <f t="shared" si="2"/>
        <v>38</v>
      </c>
      <c r="X60" s="4">
        <f t="shared" si="2"/>
        <v>15</v>
      </c>
      <c r="Y60" s="4">
        <f t="shared" si="2"/>
        <v>29</v>
      </c>
      <c r="Z60" s="4">
        <f t="shared" si="2"/>
        <v>51</v>
      </c>
      <c r="AA60" s="4">
        <f t="shared" si="2"/>
        <v>40</v>
      </c>
      <c r="AB60" s="4">
        <f t="shared" si="2"/>
        <v>40</v>
      </c>
      <c r="AC60" s="4">
        <f t="shared" si="2"/>
        <v>18</v>
      </c>
      <c r="AD60" s="4">
        <f t="shared" si="2"/>
        <v>17</v>
      </c>
      <c r="AE60" s="4">
        <f t="shared" si="2"/>
        <v>35</v>
      </c>
      <c r="AF60" s="4">
        <f t="shared" si="2"/>
        <v>30</v>
      </c>
      <c r="AG60" s="4">
        <f t="shared" si="2"/>
        <v>13</v>
      </c>
      <c r="AH60" s="4">
        <f t="shared" si="2"/>
        <v>24</v>
      </c>
      <c r="AI60" s="4">
        <f t="shared" si="2"/>
        <v>9</v>
      </c>
      <c r="AJ60" s="4">
        <f t="shared" si="2"/>
        <v>1</v>
      </c>
      <c r="AK60" s="4">
        <f t="shared" si="2"/>
        <v>56</v>
      </c>
      <c r="AL60" s="4">
        <f t="shared" si="2"/>
        <v>55</v>
      </c>
      <c r="AM60" s="4">
        <f t="shared" si="2"/>
        <v>20</v>
      </c>
      <c r="AN60" s="4">
        <f t="shared" si="2"/>
        <v>48</v>
      </c>
      <c r="AO60" s="4">
        <f t="shared" si="2"/>
        <v>18</v>
      </c>
      <c r="AP60" s="4">
        <f t="shared" si="2"/>
        <v>20</v>
      </c>
      <c r="AQ60" s="4">
        <f t="shared" si="2"/>
        <v>8</v>
      </c>
      <c r="AR60" s="4">
        <f t="shared" si="2"/>
        <v>10</v>
      </c>
      <c r="AS60" s="4">
        <f t="shared" si="2"/>
        <v>3</v>
      </c>
      <c r="AT60" s="4">
        <f t="shared" si="5"/>
        <v>7</v>
      </c>
      <c r="AU60" s="4">
        <f t="shared" si="3"/>
        <v>21</v>
      </c>
      <c r="AV60" s="4">
        <f t="shared" si="3"/>
        <v>56</v>
      </c>
      <c r="AW60" s="4">
        <f t="shared" si="3"/>
        <v>53</v>
      </c>
      <c r="AX60" s="4">
        <f t="shared" si="3"/>
        <v>54</v>
      </c>
      <c r="AY60" s="4">
        <f t="shared" si="3"/>
        <v>34</v>
      </c>
      <c r="AZ60" s="4">
        <f t="shared" si="3"/>
        <v>12</v>
      </c>
      <c r="BA60" s="4" t="str">
        <f t="shared" si="3"/>
        <v/>
      </c>
      <c r="BB60" s="4">
        <f t="shared" si="3"/>
        <v>27</v>
      </c>
      <c r="BD60" s="5">
        <f t="shared" si="6"/>
        <v>3</v>
      </c>
      <c r="BE60" s="5" t="str">
        <f t="shared" si="6"/>
        <v>United Kingdom</v>
      </c>
      <c r="BF60" s="4" t="str">
        <f t="shared" si="7"/>
        <v/>
      </c>
      <c r="BG60" s="4">
        <f t="shared" si="1"/>
        <v>59</v>
      </c>
      <c r="BH60" s="4">
        <f t="shared" si="1"/>
        <v>58</v>
      </c>
      <c r="BI60" s="4">
        <f t="shared" si="1"/>
        <v>57</v>
      </c>
      <c r="BJ60" s="4">
        <f t="shared" si="1"/>
        <v>56</v>
      </c>
      <c r="BK60" s="4">
        <f t="shared" si="1"/>
        <v>55</v>
      </c>
      <c r="BL60" s="4">
        <f t="shared" si="1"/>
        <v>54</v>
      </c>
      <c r="BM60" s="4">
        <f t="shared" si="1"/>
        <v>56</v>
      </c>
      <c r="BN60" s="4">
        <f t="shared" si="1"/>
        <v>53</v>
      </c>
      <c r="BO60" s="4">
        <f t="shared" si="1"/>
        <v>51</v>
      </c>
      <c r="BP60" s="4">
        <f t="shared" si="1"/>
        <v>48</v>
      </c>
      <c r="BQ60" s="4">
        <f t="shared" si="1"/>
        <v>51</v>
      </c>
      <c r="BR60" s="4">
        <f t="shared" si="1"/>
        <v>49</v>
      </c>
      <c r="BS60" s="4">
        <f t="shared" si="1"/>
        <v>45</v>
      </c>
      <c r="BT60" s="4">
        <f t="shared" si="1"/>
        <v>40</v>
      </c>
      <c r="BU60" s="4">
        <f t="shared" si="1"/>
        <v>40</v>
      </c>
      <c r="BV60" s="4">
        <f t="shared" si="1"/>
        <v>38</v>
      </c>
      <c r="BW60" s="4">
        <f t="shared" si="1"/>
        <v>33</v>
      </c>
      <c r="BX60" s="4">
        <f t="shared" si="1"/>
        <v>34</v>
      </c>
      <c r="BY60" s="4">
        <f t="shared" si="1"/>
        <v>35</v>
      </c>
      <c r="BZ60" s="4">
        <f t="shared" si="1"/>
        <v>29</v>
      </c>
      <c r="CA60" s="4">
        <f t="shared" si="1"/>
        <v>30</v>
      </c>
      <c r="CB60" s="4">
        <f t="shared" si="1"/>
        <v>21</v>
      </c>
      <c r="CC60" s="4">
        <f t="shared" si="1"/>
        <v>27</v>
      </c>
      <c r="CD60" s="4">
        <f t="shared" si="1"/>
        <v>23</v>
      </c>
      <c r="CE60" s="4">
        <f t="shared" si="1"/>
        <v>22</v>
      </c>
      <c r="CF60" s="4">
        <f t="shared" si="1"/>
        <v>24</v>
      </c>
      <c r="CG60" s="4">
        <f t="shared" si="1"/>
        <v>20</v>
      </c>
      <c r="CH60" s="4">
        <f t="shared" si="1"/>
        <v>20</v>
      </c>
      <c r="CI60" s="4">
        <f t="shared" si="1"/>
        <v>18</v>
      </c>
      <c r="CJ60" s="4">
        <f t="shared" si="1"/>
        <v>19</v>
      </c>
      <c r="CK60" s="4">
        <f t="shared" si="1"/>
        <v>17</v>
      </c>
      <c r="CL60" s="4">
        <f t="shared" si="1"/>
        <v>18</v>
      </c>
      <c r="CM60" s="4">
        <f t="shared" si="1"/>
        <v>17</v>
      </c>
      <c r="CN60" s="4">
        <f t="shared" si="1"/>
        <v>14</v>
      </c>
      <c r="CO60" s="4">
        <f t="shared" si="1"/>
        <v>14</v>
      </c>
      <c r="CP60" s="4">
        <f t="shared" si="1"/>
        <v>15</v>
      </c>
      <c r="CQ60" s="4">
        <f t="shared" si="1"/>
        <v>13</v>
      </c>
      <c r="CR60" s="4">
        <f t="shared" si="1"/>
        <v>12</v>
      </c>
      <c r="CS60" s="4">
        <f t="shared" si="1"/>
        <v>11</v>
      </c>
      <c r="CT60" s="4">
        <f t="shared" si="1"/>
        <v>10</v>
      </c>
      <c r="CU60" s="4">
        <f t="shared" si="1"/>
        <v>10</v>
      </c>
      <c r="CV60" s="4">
        <f t="shared" si="1"/>
        <v>8</v>
      </c>
      <c r="CW60" s="4">
        <f t="shared" si="1"/>
        <v>10</v>
      </c>
      <c r="CX60" s="4">
        <f t="shared" si="1"/>
        <v>9</v>
      </c>
      <c r="CY60" s="4">
        <f t="shared" si="1"/>
        <v>9</v>
      </c>
      <c r="CZ60" s="4">
        <f t="shared" si="1"/>
        <v>6</v>
      </c>
      <c r="DA60" s="4">
        <f t="shared" si="1"/>
        <v>6</v>
      </c>
      <c r="DB60" s="4">
        <f t="shared" si="1"/>
        <v>7</v>
      </c>
      <c r="DC60" s="4">
        <f t="shared" si="1"/>
        <v>3</v>
      </c>
      <c r="DD60" s="4">
        <f t="shared" si="1"/>
        <v>3</v>
      </c>
      <c r="DE60" s="4">
        <f t="shared" si="1"/>
        <v>1</v>
      </c>
    </row>
    <row r="61" spans="1:109" x14ac:dyDescent="0.25">
      <c r="A61">
        <v>4</v>
      </c>
      <c r="B61" t="str">
        <f t="shared" si="4"/>
        <v>France</v>
      </c>
      <c r="C61" s="4">
        <f t="shared" si="2"/>
        <v>14</v>
      </c>
      <c r="D61" s="4">
        <f t="shared" si="2"/>
        <v>6</v>
      </c>
      <c r="E61" s="4">
        <f t="shared" si="2"/>
        <v>11</v>
      </c>
      <c r="F61" s="4">
        <f t="shared" si="2"/>
        <v>3</v>
      </c>
      <c r="G61" s="4">
        <f t="shared" si="2"/>
        <v>48</v>
      </c>
      <c r="H61" s="4">
        <f t="shared" si="2"/>
        <v>10</v>
      </c>
      <c r="I61" s="4">
        <f t="shared" si="2"/>
        <v>14</v>
      </c>
      <c r="J61" s="4">
        <f t="shared" si="2"/>
        <v>55</v>
      </c>
      <c r="K61" s="4">
        <f t="shared" si="2"/>
        <v>19</v>
      </c>
      <c r="L61" s="4">
        <f t="shared" si="2"/>
        <v>11</v>
      </c>
      <c r="M61" s="4">
        <f t="shared" si="2"/>
        <v>22</v>
      </c>
      <c r="N61" s="4">
        <f t="shared" si="2"/>
        <v>32</v>
      </c>
      <c r="O61" s="4">
        <f t="shared" si="2"/>
        <v>6</v>
      </c>
      <c r="P61" s="4">
        <f t="shared" si="2"/>
        <v>45</v>
      </c>
      <c r="Q61" s="4">
        <f t="shared" si="2"/>
        <v>22</v>
      </c>
      <c r="R61" s="4">
        <f t="shared" si="2"/>
        <v>17</v>
      </c>
      <c r="S61" s="4">
        <f t="shared" si="2"/>
        <v>48</v>
      </c>
      <c r="T61" s="4" t="str">
        <f t="shared" si="2"/>
        <v/>
      </c>
      <c r="U61" s="4">
        <f t="shared" si="2"/>
        <v>7</v>
      </c>
      <c r="V61" s="4">
        <f t="shared" si="2"/>
        <v>57</v>
      </c>
      <c r="W61" s="4">
        <f t="shared" si="2"/>
        <v>37</v>
      </c>
      <c r="X61" s="4">
        <f t="shared" si="2"/>
        <v>14</v>
      </c>
      <c r="Y61" s="4">
        <f t="shared" si="2"/>
        <v>29</v>
      </c>
      <c r="Z61" s="4">
        <f t="shared" si="2"/>
        <v>48</v>
      </c>
      <c r="AA61" s="4">
        <f t="shared" si="2"/>
        <v>37</v>
      </c>
      <c r="AB61" s="4">
        <f t="shared" si="2"/>
        <v>38</v>
      </c>
      <c r="AC61" s="4">
        <f t="shared" si="2"/>
        <v>18</v>
      </c>
      <c r="AD61" s="4">
        <f t="shared" si="2"/>
        <v>16</v>
      </c>
      <c r="AE61" s="4">
        <f t="shared" si="2"/>
        <v>34</v>
      </c>
      <c r="AF61" s="4">
        <f t="shared" si="2"/>
        <v>30</v>
      </c>
      <c r="AG61" s="4">
        <f t="shared" si="2"/>
        <v>13</v>
      </c>
      <c r="AH61" s="4">
        <f t="shared" si="2"/>
        <v>23</v>
      </c>
      <c r="AI61" s="4">
        <f t="shared" si="2"/>
        <v>9</v>
      </c>
      <c r="AJ61" s="4">
        <f t="shared" si="2"/>
        <v>1</v>
      </c>
      <c r="AK61" s="4">
        <f t="shared" si="2"/>
        <v>55</v>
      </c>
      <c r="AL61" s="4">
        <f t="shared" si="2"/>
        <v>53</v>
      </c>
      <c r="AM61" s="4">
        <f t="shared" si="2"/>
        <v>20</v>
      </c>
      <c r="AN61" s="4">
        <f t="shared" si="2"/>
        <v>46</v>
      </c>
      <c r="AO61" s="4">
        <f t="shared" si="2"/>
        <v>18</v>
      </c>
      <c r="AP61" s="4">
        <f t="shared" si="2"/>
        <v>19</v>
      </c>
      <c r="AQ61" s="4">
        <f t="shared" si="2"/>
        <v>8</v>
      </c>
      <c r="AR61" s="4">
        <f t="shared" si="2"/>
        <v>9</v>
      </c>
      <c r="AS61" s="4">
        <f t="shared" si="2"/>
        <v>3</v>
      </c>
      <c r="AT61" s="4">
        <f t="shared" si="5"/>
        <v>7</v>
      </c>
      <c r="AU61" s="4">
        <f t="shared" si="3"/>
        <v>22</v>
      </c>
      <c r="AV61" s="4">
        <f t="shared" si="3"/>
        <v>53</v>
      </c>
      <c r="AW61" s="4">
        <f t="shared" si="3"/>
        <v>55</v>
      </c>
      <c r="AX61" s="4">
        <f t="shared" si="3"/>
        <v>53</v>
      </c>
      <c r="AY61" s="4">
        <f t="shared" si="3"/>
        <v>33</v>
      </c>
      <c r="AZ61" s="4">
        <f t="shared" si="3"/>
        <v>13</v>
      </c>
      <c r="BA61" s="4">
        <f t="shared" si="3"/>
        <v>57</v>
      </c>
      <c r="BB61" s="4">
        <f t="shared" si="3"/>
        <v>25</v>
      </c>
      <c r="BD61" s="5">
        <f t="shared" si="6"/>
        <v>4</v>
      </c>
      <c r="BE61" s="5" t="str">
        <f t="shared" si="6"/>
        <v>France</v>
      </c>
      <c r="BF61" s="4">
        <f t="shared" si="7"/>
        <v>57</v>
      </c>
      <c r="BG61" s="4">
        <f t="shared" si="1"/>
        <v>57</v>
      </c>
      <c r="BH61" s="4" t="str">
        <f t="shared" si="1"/>
        <v/>
      </c>
      <c r="BI61" s="4">
        <f t="shared" si="1"/>
        <v>55</v>
      </c>
      <c r="BJ61" s="4">
        <f t="shared" si="1"/>
        <v>55</v>
      </c>
      <c r="BK61" s="4">
        <f t="shared" si="1"/>
        <v>53</v>
      </c>
      <c r="BL61" s="4">
        <f t="shared" si="1"/>
        <v>53</v>
      </c>
      <c r="BM61" s="4">
        <f t="shared" si="1"/>
        <v>53</v>
      </c>
      <c r="BN61" s="4">
        <f t="shared" si="1"/>
        <v>55</v>
      </c>
      <c r="BO61" s="4">
        <f t="shared" si="1"/>
        <v>48</v>
      </c>
      <c r="BP61" s="4">
        <f t="shared" si="1"/>
        <v>46</v>
      </c>
      <c r="BQ61" s="4">
        <f t="shared" si="1"/>
        <v>48</v>
      </c>
      <c r="BR61" s="4">
        <f t="shared" si="1"/>
        <v>48</v>
      </c>
      <c r="BS61" s="4">
        <f t="shared" si="1"/>
        <v>45</v>
      </c>
      <c r="BT61" s="4">
        <f t="shared" si="1"/>
        <v>37</v>
      </c>
      <c r="BU61" s="4">
        <f t="shared" si="1"/>
        <v>38</v>
      </c>
      <c r="BV61" s="4">
        <f t="shared" si="1"/>
        <v>37</v>
      </c>
      <c r="BW61" s="4">
        <f t="shared" si="1"/>
        <v>32</v>
      </c>
      <c r="BX61" s="4">
        <f t="shared" si="1"/>
        <v>33</v>
      </c>
      <c r="BY61" s="4">
        <f t="shared" si="1"/>
        <v>34</v>
      </c>
      <c r="BZ61" s="4">
        <f t="shared" si="1"/>
        <v>29</v>
      </c>
      <c r="CA61" s="4">
        <f t="shared" si="1"/>
        <v>30</v>
      </c>
      <c r="CB61" s="4">
        <f t="shared" si="1"/>
        <v>22</v>
      </c>
      <c r="CC61" s="4">
        <f t="shared" si="1"/>
        <v>25</v>
      </c>
      <c r="CD61" s="4">
        <f t="shared" si="1"/>
        <v>22</v>
      </c>
      <c r="CE61" s="4">
        <f t="shared" si="1"/>
        <v>22</v>
      </c>
      <c r="CF61" s="4">
        <f t="shared" si="1"/>
        <v>23</v>
      </c>
      <c r="CG61" s="4">
        <f t="shared" si="1"/>
        <v>20</v>
      </c>
      <c r="CH61" s="4">
        <f t="shared" si="1"/>
        <v>19</v>
      </c>
      <c r="CI61" s="4">
        <f t="shared" si="1"/>
        <v>18</v>
      </c>
      <c r="CJ61" s="4">
        <f t="shared" si="1"/>
        <v>19</v>
      </c>
      <c r="CK61" s="4">
        <f t="shared" si="1"/>
        <v>17</v>
      </c>
      <c r="CL61" s="4">
        <f t="shared" si="1"/>
        <v>18</v>
      </c>
      <c r="CM61" s="4">
        <f t="shared" si="1"/>
        <v>16</v>
      </c>
      <c r="CN61" s="4">
        <f t="shared" si="1"/>
        <v>14</v>
      </c>
      <c r="CO61" s="4">
        <f t="shared" si="1"/>
        <v>14</v>
      </c>
      <c r="CP61" s="4">
        <f t="shared" si="1"/>
        <v>14</v>
      </c>
      <c r="CQ61" s="4">
        <f t="shared" si="1"/>
        <v>13</v>
      </c>
      <c r="CR61" s="4">
        <f t="shared" si="1"/>
        <v>13</v>
      </c>
      <c r="CS61" s="4">
        <f t="shared" si="1"/>
        <v>11</v>
      </c>
      <c r="CT61" s="4">
        <f t="shared" si="1"/>
        <v>11</v>
      </c>
      <c r="CU61" s="4">
        <f t="shared" si="1"/>
        <v>10</v>
      </c>
      <c r="CV61" s="4">
        <f t="shared" si="1"/>
        <v>8</v>
      </c>
      <c r="CW61" s="4">
        <f t="shared" si="1"/>
        <v>9</v>
      </c>
      <c r="CX61" s="4">
        <f t="shared" si="1"/>
        <v>7</v>
      </c>
      <c r="CY61" s="4">
        <f t="shared" si="1"/>
        <v>9</v>
      </c>
      <c r="CZ61" s="4">
        <f t="shared" si="1"/>
        <v>6</v>
      </c>
      <c r="DA61" s="4">
        <f t="shared" si="1"/>
        <v>6</v>
      </c>
      <c r="DB61" s="4">
        <f t="shared" si="1"/>
        <v>7</v>
      </c>
      <c r="DC61" s="4">
        <f t="shared" si="1"/>
        <v>3</v>
      </c>
      <c r="DD61" s="4">
        <f t="shared" si="1"/>
        <v>3</v>
      </c>
      <c r="DE61" s="4">
        <f t="shared" si="1"/>
        <v>1</v>
      </c>
    </row>
    <row r="62" spans="1:109" x14ac:dyDescent="0.25">
      <c r="A62">
        <v>5</v>
      </c>
      <c r="B62" t="str">
        <f t="shared" si="4"/>
        <v>Germany</v>
      </c>
      <c r="C62" s="4">
        <f t="shared" si="2"/>
        <v>13</v>
      </c>
      <c r="D62" s="4">
        <f t="shared" si="2"/>
        <v>6</v>
      </c>
      <c r="E62" s="4">
        <f t="shared" si="2"/>
        <v>9</v>
      </c>
      <c r="F62" s="4">
        <f t="shared" si="2"/>
        <v>2</v>
      </c>
      <c r="G62" s="4">
        <f t="shared" si="2"/>
        <v>48</v>
      </c>
      <c r="H62" s="4">
        <f t="shared" si="2"/>
        <v>9</v>
      </c>
      <c r="I62" s="4">
        <f t="shared" si="2"/>
        <v>13</v>
      </c>
      <c r="J62" s="4">
        <f t="shared" si="2"/>
        <v>56</v>
      </c>
      <c r="K62" s="4">
        <f t="shared" si="2"/>
        <v>18</v>
      </c>
      <c r="L62" s="4">
        <f t="shared" si="2"/>
        <v>11</v>
      </c>
      <c r="M62" s="4">
        <f t="shared" si="2"/>
        <v>22</v>
      </c>
      <c r="N62" s="4">
        <f t="shared" si="2"/>
        <v>32</v>
      </c>
      <c r="O62" s="4">
        <f t="shared" si="2"/>
        <v>5</v>
      </c>
      <c r="P62" s="4">
        <f t="shared" si="2"/>
        <v>45</v>
      </c>
      <c r="Q62" s="4">
        <f t="shared" si="2"/>
        <v>21</v>
      </c>
      <c r="R62" s="4">
        <f t="shared" si="2"/>
        <v>16</v>
      </c>
      <c r="S62" s="4">
        <f t="shared" si="2"/>
        <v>49</v>
      </c>
      <c r="T62" s="4">
        <f t="shared" si="2"/>
        <v>57</v>
      </c>
      <c r="U62" s="4">
        <f t="shared" si="2"/>
        <v>9</v>
      </c>
      <c r="V62" s="4" t="str">
        <f t="shared" si="2"/>
        <v/>
      </c>
      <c r="W62" s="4">
        <f t="shared" si="2"/>
        <v>36</v>
      </c>
      <c r="X62" s="4">
        <f t="shared" si="2"/>
        <v>14</v>
      </c>
      <c r="Y62" s="4">
        <f t="shared" si="2"/>
        <v>28</v>
      </c>
      <c r="Z62" s="4">
        <f t="shared" si="2"/>
        <v>49</v>
      </c>
      <c r="AA62" s="4">
        <f t="shared" si="2"/>
        <v>39</v>
      </c>
      <c r="AB62" s="4">
        <f t="shared" si="2"/>
        <v>41</v>
      </c>
      <c r="AC62" s="4">
        <f t="shared" si="2"/>
        <v>17</v>
      </c>
      <c r="AD62" s="4">
        <f t="shared" si="2"/>
        <v>16</v>
      </c>
      <c r="AE62" s="4">
        <f t="shared" si="2"/>
        <v>36</v>
      </c>
      <c r="AF62" s="4">
        <f t="shared" si="2"/>
        <v>28</v>
      </c>
      <c r="AG62" s="4">
        <f t="shared" si="2"/>
        <v>12</v>
      </c>
      <c r="AH62" s="4">
        <f t="shared" si="2"/>
        <v>24</v>
      </c>
      <c r="AI62" s="4">
        <f t="shared" si="2"/>
        <v>8</v>
      </c>
      <c r="AJ62" s="4">
        <f t="shared" si="2"/>
        <v>1</v>
      </c>
      <c r="AK62" s="4">
        <f t="shared" si="2"/>
        <v>55</v>
      </c>
      <c r="AL62" s="4">
        <f t="shared" si="2"/>
        <v>54</v>
      </c>
      <c r="AM62" s="4">
        <f t="shared" si="2"/>
        <v>18</v>
      </c>
      <c r="AN62" s="4">
        <f t="shared" si="2"/>
        <v>47</v>
      </c>
      <c r="AO62" s="4">
        <f t="shared" si="2"/>
        <v>17</v>
      </c>
      <c r="AP62" s="4">
        <f t="shared" si="2"/>
        <v>19</v>
      </c>
      <c r="AQ62" s="4">
        <f t="shared" si="2"/>
        <v>7</v>
      </c>
      <c r="AR62" s="4">
        <f t="shared" si="2"/>
        <v>9</v>
      </c>
      <c r="AS62" s="4">
        <f t="shared" si="2"/>
        <v>3</v>
      </c>
      <c r="AT62" s="4">
        <f t="shared" si="5"/>
        <v>6</v>
      </c>
      <c r="AU62" s="4">
        <f t="shared" si="3"/>
        <v>21</v>
      </c>
      <c r="AV62" s="4">
        <f t="shared" si="3"/>
        <v>55</v>
      </c>
      <c r="AW62" s="4">
        <f t="shared" si="3"/>
        <v>55</v>
      </c>
      <c r="AX62" s="4">
        <f t="shared" si="3"/>
        <v>55</v>
      </c>
      <c r="AY62" s="4">
        <f t="shared" si="3"/>
        <v>33</v>
      </c>
      <c r="AZ62" s="4">
        <f t="shared" si="3"/>
        <v>12</v>
      </c>
      <c r="BA62" s="4">
        <f t="shared" si="3"/>
        <v>56</v>
      </c>
      <c r="BB62" s="4">
        <f t="shared" si="3"/>
        <v>27</v>
      </c>
      <c r="BD62" s="5">
        <f t="shared" si="6"/>
        <v>5</v>
      </c>
      <c r="BE62" s="5" t="str">
        <f t="shared" si="6"/>
        <v>Germany</v>
      </c>
      <c r="BF62" s="4">
        <f t="shared" si="7"/>
        <v>56</v>
      </c>
      <c r="BG62" s="4" t="str">
        <f t="shared" si="7"/>
        <v/>
      </c>
      <c r="BH62" s="4">
        <f t="shared" si="7"/>
        <v>57</v>
      </c>
      <c r="BI62" s="4">
        <f t="shared" si="7"/>
        <v>56</v>
      </c>
      <c r="BJ62" s="4">
        <f t="shared" si="7"/>
        <v>55</v>
      </c>
      <c r="BK62" s="4">
        <f t="shared" si="7"/>
        <v>54</v>
      </c>
      <c r="BL62" s="4">
        <f t="shared" si="7"/>
        <v>55</v>
      </c>
      <c r="BM62" s="4">
        <f t="shared" si="7"/>
        <v>55</v>
      </c>
      <c r="BN62" s="4">
        <f t="shared" si="7"/>
        <v>55</v>
      </c>
      <c r="BO62" s="4">
        <f t="shared" si="7"/>
        <v>49</v>
      </c>
      <c r="BP62" s="4">
        <f t="shared" si="7"/>
        <v>47</v>
      </c>
      <c r="BQ62" s="4">
        <f t="shared" si="7"/>
        <v>49</v>
      </c>
      <c r="BR62" s="4">
        <f t="shared" si="7"/>
        <v>48</v>
      </c>
      <c r="BS62" s="4">
        <f t="shared" si="7"/>
        <v>45</v>
      </c>
      <c r="BT62" s="4">
        <f t="shared" si="7"/>
        <v>39</v>
      </c>
      <c r="BU62" s="4">
        <f t="shared" si="7"/>
        <v>41</v>
      </c>
      <c r="BV62" s="4">
        <f t="shared" ref="BV62:CK80" si="8">HLOOKUP(BV$56,$C$56:$BB$109,ROW(BV62)-ROW(BV$56)+1,FALSE)</f>
        <v>36</v>
      </c>
      <c r="BW62" s="4">
        <f t="shared" si="8"/>
        <v>32</v>
      </c>
      <c r="BX62" s="4">
        <f t="shared" si="8"/>
        <v>33</v>
      </c>
      <c r="BY62" s="4">
        <f t="shared" si="8"/>
        <v>36</v>
      </c>
      <c r="BZ62" s="4">
        <f t="shared" si="8"/>
        <v>28</v>
      </c>
      <c r="CA62" s="4">
        <f t="shared" si="8"/>
        <v>28</v>
      </c>
      <c r="CB62" s="4">
        <f t="shared" si="8"/>
        <v>21</v>
      </c>
      <c r="CC62" s="4">
        <f t="shared" si="8"/>
        <v>27</v>
      </c>
      <c r="CD62" s="4">
        <f t="shared" si="8"/>
        <v>22</v>
      </c>
      <c r="CE62" s="4">
        <f t="shared" si="8"/>
        <v>21</v>
      </c>
      <c r="CF62" s="4">
        <f t="shared" si="8"/>
        <v>24</v>
      </c>
      <c r="CG62" s="4">
        <f t="shared" si="8"/>
        <v>18</v>
      </c>
      <c r="CH62" s="4">
        <f t="shared" si="8"/>
        <v>19</v>
      </c>
      <c r="CI62" s="4">
        <f t="shared" si="8"/>
        <v>17</v>
      </c>
      <c r="CJ62" s="4">
        <f t="shared" si="8"/>
        <v>18</v>
      </c>
      <c r="CK62" s="4">
        <f t="shared" si="8"/>
        <v>16</v>
      </c>
      <c r="CL62" s="4">
        <f t="shared" ref="CL62:DA77" si="9">HLOOKUP(CL$56,$C$56:$BB$109,ROW(CL62)-ROW(CL$56)+1,FALSE)</f>
        <v>17</v>
      </c>
      <c r="CM62" s="4">
        <f t="shared" si="9"/>
        <v>16</v>
      </c>
      <c r="CN62" s="4">
        <f t="shared" si="9"/>
        <v>13</v>
      </c>
      <c r="CO62" s="4">
        <f t="shared" si="9"/>
        <v>13</v>
      </c>
      <c r="CP62" s="4">
        <f t="shared" si="9"/>
        <v>14</v>
      </c>
      <c r="CQ62" s="4">
        <f t="shared" si="9"/>
        <v>12</v>
      </c>
      <c r="CR62" s="4">
        <f t="shared" si="9"/>
        <v>12</v>
      </c>
      <c r="CS62" s="4">
        <f t="shared" si="9"/>
        <v>11</v>
      </c>
      <c r="CT62" s="4">
        <f t="shared" si="9"/>
        <v>9</v>
      </c>
      <c r="CU62" s="4">
        <f t="shared" si="9"/>
        <v>9</v>
      </c>
      <c r="CV62" s="4">
        <f t="shared" si="9"/>
        <v>7</v>
      </c>
      <c r="CW62" s="4">
        <f t="shared" si="9"/>
        <v>9</v>
      </c>
      <c r="CX62" s="4">
        <f t="shared" si="9"/>
        <v>9</v>
      </c>
      <c r="CY62" s="4">
        <f t="shared" si="9"/>
        <v>8</v>
      </c>
      <c r="CZ62" s="4">
        <f t="shared" si="9"/>
        <v>6</v>
      </c>
      <c r="DA62" s="4">
        <f t="shared" si="9"/>
        <v>5</v>
      </c>
      <c r="DB62" s="4">
        <f t="shared" ref="DB62:DE76" si="10">HLOOKUP(DB$56,$C$56:$BB$109,ROW(DB62)-ROW(DB$56)+1,FALSE)</f>
        <v>6</v>
      </c>
      <c r="DC62" s="4">
        <f t="shared" si="10"/>
        <v>2</v>
      </c>
      <c r="DD62" s="4">
        <f t="shared" si="10"/>
        <v>3</v>
      </c>
      <c r="DE62" s="4">
        <f t="shared" si="10"/>
        <v>1</v>
      </c>
    </row>
    <row r="63" spans="1:109" x14ac:dyDescent="0.25">
      <c r="A63">
        <v>6</v>
      </c>
      <c r="B63" t="str">
        <f t="shared" si="4"/>
        <v>Belgium</v>
      </c>
      <c r="C63" s="4">
        <f t="shared" si="2"/>
        <v>15</v>
      </c>
      <c r="D63" s="4">
        <f t="shared" si="2"/>
        <v>5</v>
      </c>
      <c r="E63" s="4">
        <f t="shared" si="2"/>
        <v>11</v>
      </c>
      <c r="F63" s="4">
        <f t="shared" si="2"/>
        <v>6</v>
      </c>
      <c r="G63" s="4">
        <f t="shared" si="2"/>
        <v>49</v>
      </c>
      <c r="H63" s="4">
        <f t="shared" si="2"/>
        <v>9</v>
      </c>
      <c r="I63" s="4">
        <f t="shared" si="2"/>
        <v>15</v>
      </c>
      <c r="J63" s="4" t="str">
        <f t="shared" si="2"/>
        <v/>
      </c>
      <c r="K63" s="4">
        <f t="shared" si="2"/>
        <v>15</v>
      </c>
      <c r="L63" s="4">
        <f t="shared" si="2"/>
        <v>9</v>
      </c>
      <c r="M63" s="4">
        <f t="shared" si="2"/>
        <v>16</v>
      </c>
      <c r="N63" s="4">
        <f t="shared" si="2"/>
        <v>31</v>
      </c>
      <c r="O63" s="4">
        <f t="shared" si="2"/>
        <v>6</v>
      </c>
      <c r="P63" s="4">
        <f t="shared" si="2"/>
        <v>45</v>
      </c>
      <c r="Q63" s="4">
        <f t="shared" si="2"/>
        <v>21</v>
      </c>
      <c r="R63" s="4">
        <f t="shared" si="2"/>
        <v>15</v>
      </c>
      <c r="S63" s="4">
        <f t="shared" si="2"/>
        <v>50</v>
      </c>
      <c r="T63" s="4">
        <f t="shared" si="2"/>
        <v>55</v>
      </c>
      <c r="U63" s="4">
        <f t="shared" si="2"/>
        <v>8</v>
      </c>
      <c r="V63" s="4">
        <f t="shared" si="2"/>
        <v>56</v>
      </c>
      <c r="W63" s="4">
        <f t="shared" si="2"/>
        <v>35</v>
      </c>
      <c r="X63" s="4">
        <f t="shared" si="2"/>
        <v>11</v>
      </c>
      <c r="Y63" s="4">
        <f t="shared" si="2"/>
        <v>26</v>
      </c>
      <c r="Z63" s="4">
        <f t="shared" si="2"/>
        <v>48</v>
      </c>
      <c r="AA63" s="4">
        <f t="shared" si="2"/>
        <v>38</v>
      </c>
      <c r="AB63" s="4">
        <f t="shared" si="2"/>
        <v>43</v>
      </c>
      <c r="AC63" s="4">
        <f t="shared" si="2"/>
        <v>18</v>
      </c>
      <c r="AD63" s="4">
        <f t="shared" si="2"/>
        <v>12</v>
      </c>
      <c r="AE63" s="4">
        <f t="shared" si="2"/>
        <v>36</v>
      </c>
      <c r="AF63" s="4">
        <f t="shared" si="2"/>
        <v>23</v>
      </c>
      <c r="AG63" s="4">
        <f t="shared" si="2"/>
        <v>16</v>
      </c>
      <c r="AH63" s="4">
        <f t="shared" si="2"/>
        <v>24</v>
      </c>
      <c r="AI63" s="4">
        <f t="shared" si="2"/>
        <v>11</v>
      </c>
      <c r="AJ63" s="4">
        <f t="shared" si="2"/>
        <v>1</v>
      </c>
      <c r="AK63" s="4">
        <f t="shared" si="2"/>
        <v>54</v>
      </c>
      <c r="AL63" s="4">
        <f t="shared" si="2"/>
        <v>50</v>
      </c>
      <c r="AM63" s="4">
        <f t="shared" si="2"/>
        <v>17</v>
      </c>
      <c r="AN63" s="4">
        <f t="shared" si="2"/>
        <v>44</v>
      </c>
      <c r="AO63" s="4">
        <f t="shared" si="2"/>
        <v>16</v>
      </c>
      <c r="AP63" s="4">
        <f t="shared" si="2"/>
        <v>18</v>
      </c>
      <c r="AQ63" s="4">
        <f t="shared" si="2"/>
        <v>7</v>
      </c>
      <c r="AR63" s="4">
        <f t="shared" si="2"/>
        <v>10</v>
      </c>
      <c r="AS63" s="4">
        <f t="shared" si="2"/>
        <v>3</v>
      </c>
      <c r="AT63" s="4">
        <f t="shared" si="5"/>
        <v>5</v>
      </c>
      <c r="AU63" s="4">
        <f t="shared" si="3"/>
        <v>21</v>
      </c>
      <c r="AV63" s="4">
        <f t="shared" si="3"/>
        <v>54</v>
      </c>
      <c r="AW63" s="4">
        <f t="shared" si="3"/>
        <v>54</v>
      </c>
      <c r="AX63" s="4">
        <f t="shared" si="3"/>
        <v>51</v>
      </c>
      <c r="AY63" s="4">
        <f t="shared" si="3"/>
        <v>28</v>
      </c>
      <c r="AZ63" s="4">
        <f t="shared" si="3"/>
        <v>13</v>
      </c>
      <c r="BA63" s="4">
        <f t="shared" si="3"/>
        <v>54</v>
      </c>
      <c r="BB63" s="4">
        <f t="shared" si="3"/>
        <v>27</v>
      </c>
      <c r="BD63" s="5">
        <f t="shared" si="6"/>
        <v>6</v>
      </c>
      <c r="BE63" s="5" t="str">
        <f t="shared" si="6"/>
        <v>Belgium</v>
      </c>
      <c r="BF63" s="4">
        <f t="shared" si="7"/>
        <v>54</v>
      </c>
      <c r="BG63" s="4">
        <f t="shared" si="7"/>
        <v>56</v>
      </c>
      <c r="BH63" s="4">
        <f t="shared" si="7"/>
        <v>55</v>
      </c>
      <c r="BI63" s="4" t="str">
        <f t="shared" si="7"/>
        <v/>
      </c>
      <c r="BJ63" s="4">
        <f t="shared" si="7"/>
        <v>54</v>
      </c>
      <c r="BK63" s="4">
        <f t="shared" si="7"/>
        <v>50</v>
      </c>
      <c r="BL63" s="4">
        <f t="shared" si="7"/>
        <v>51</v>
      </c>
      <c r="BM63" s="4">
        <f t="shared" si="7"/>
        <v>54</v>
      </c>
      <c r="BN63" s="4">
        <f t="shared" si="7"/>
        <v>54</v>
      </c>
      <c r="BO63" s="4">
        <f t="shared" si="7"/>
        <v>48</v>
      </c>
      <c r="BP63" s="4">
        <f t="shared" si="7"/>
        <v>44</v>
      </c>
      <c r="BQ63" s="4">
        <f t="shared" si="7"/>
        <v>50</v>
      </c>
      <c r="BR63" s="4">
        <f t="shared" si="7"/>
        <v>49</v>
      </c>
      <c r="BS63" s="4">
        <f t="shared" si="7"/>
        <v>45</v>
      </c>
      <c r="BT63" s="4">
        <f t="shared" si="7"/>
        <v>38</v>
      </c>
      <c r="BU63" s="4">
        <f t="shared" si="7"/>
        <v>43</v>
      </c>
      <c r="BV63" s="4">
        <f t="shared" si="8"/>
        <v>35</v>
      </c>
      <c r="BW63" s="4">
        <f t="shared" si="8"/>
        <v>31</v>
      </c>
      <c r="BX63" s="4">
        <f t="shared" si="8"/>
        <v>28</v>
      </c>
      <c r="BY63" s="4">
        <f t="shared" si="8"/>
        <v>36</v>
      </c>
      <c r="BZ63" s="4">
        <f t="shared" si="8"/>
        <v>26</v>
      </c>
      <c r="CA63" s="4">
        <f t="shared" si="8"/>
        <v>23</v>
      </c>
      <c r="CB63" s="4">
        <f t="shared" si="8"/>
        <v>21</v>
      </c>
      <c r="CC63" s="4">
        <f t="shared" si="8"/>
        <v>27</v>
      </c>
      <c r="CD63" s="4">
        <f t="shared" si="8"/>
        <v>16</v>
      </c>
      <c r="CE63" s="4">
        <f t="shared" si="8"/>
        <v>21</v>
      </c>
      <c r="CF63" s="4">
        <f t="shared" si="8"/>
        <v>24</v>
      </c>
      <c r="CG63" s="4">
        <f t="shared" si="8"/>
        <v>17</v>
      </c>
      <c r="CH63" s="4">
        <f t="shared" si="8"/>
        <v>18</v>
      </c>
      <c r="CI63" s="4">
        <f t="shared" si="8"/>
        <v>16</v>
      </c>
      <c r="CJ63" s="4">
        <f t="shared" si="8"/>
        <v>15</v>
      </c>
      <c r="CK63" s="4">
        <f t="shared" si="8"/>
        <v>15</v>
      </c>
      <c r="CL63" s="4">
        <f t="shared" si="9"/>
        <v>18</v>
      </c>
      <c r="CM63" s="4">
        <f t="shared" si="9"/>
        <v>12</v>
      </c>
      <c r="CN63" s="4">
        <f t="shared" si="9"/>
        <v>15</v>
      </c>
      <c r="CO63" s="4">
        <f t="shared" si="9"/>
        <v>15</v>
      </c>
      <c r="CP63" s="4">
        <f t="shared" si="9"/>
        <v>11</v>
      </c>
      <c r="CQ63" s="4">
        <f t="shared" si="9"/>
        <v>16</v>
      </c>
      <c r="CR63" s="4">
        <f t="shared" si="9"/>
        <v>13</v>
      </c>
      <c r="CS63" s="4">
        <f t="shared" si="9"/>
        <v>9</v>
      </c>
      <c r="CT63" s="4">
        <f t="shared" si="9"/>
        <v>11</v>
      </c>
      <c r="CU63" s="4">
        <f t="shared" si="9"/>
        <v>9</v>
      </c>
      <c r="CV63" s="4">
        <f t="shared" si="9"/>
        <v>7</v>
      </c>
      <c r="CW63" s="4">
        <f t="shared" si="9"/>
        <v>10</v>
      </c>
      <c r="CX63" s="4">
        <f t="shared" si="9"/>
        <v>8</v>
      </c>
      <c r="CY63" s="4">
        <f t="shared" si="9"/>
        <v>11</v>
      </c>
      <c r="CZ63" s="4">
        <f t="shared" si="9"/>
        <v>5</v>
      </c>
      <c r="DA63" s="4">
        <f t="shared" si="9"/>
        <v>6</v>
      </c>
      <c r="DB63" s="4">
        <f t="shared" si="10"/>
        <v>5</v>
      </c>
      <c r="DC63" s="4">
        <f t="shared" si="10"/>
        <v>6</v>
      </c>
      <c r="DD63" s="4">
        <f t="shared" si="10"/>
        <v>3</v>
      </c>
      <c r="DE63" s="4">
        <f t="shared" si="10"/>
        <v>1</v>
      </c>
    </row>
    <row r="64" spans="1:109" x14ac:dyDescent="0.25">
      <c r="A64">
        <v>7</v>
      </c>
      <c r="B64" t="str">
        <f t="shared" si="4"/>
        <v>Spain</v>
      </c>
      <c r="C64" s="4">
        <f t="shared" si="2"/>
        <v>14</v>
      </c>
      <c r="D64" s="4">
        <f t="shared" si="2"/>
        <v>6</v>
      </c>
      <c r="E64" s="4">
        <f t="shared" si="2"/>
        <v>10</v>
      </c>
      <c r="F64" s="4">
        <f t="shared" si="2"/>
        <v>3</v>
      </c>
      <c r="G64" s="4">
        <f t="shared" si="2"/>
        <v>46</v>
      </c>
      <c r="H64" s="4">
        <f t="shared" si="2"/>
        <v>9</v>
      </c>
      <c r="I64" s="4">
        <f t="shared" si="2"/>
        <v>13</v>
      </c>
      <c r="J64" s="4">
        <f t="shared" si="2"/>
        <v>52</v>
      </c>
      <c r="K64" s="4">
        <f t="shared" si="2"/>
        <v>19</v>
      </c>
      <c r="L64" s="4">
        <f t="shared" si="2"/>
        <v>10</v>
      </c>
      <c r="M64" s="4">
        <f t="shared" si="2"/>
        <v>22</v>
      </c>
      <c r="N64" s="4">
        <f t="shared" si="2"/>
        <v>33</v>
      </c>
      <c r="O64" s="4">
        <f t="shared" ref="O64:AS72" si="11">VLOOKUP($A64,$A$3:$BB$54,COLUMN(O64),FALSE)</f>
        <v>6</v>
      </c>
      <c r="P64" s="4">
        <f t="shared" si="11"/>
        <v>40</v>
      </c>
      <c r="Q64" s="4">
        <f t="shared" si="11"/>
        <v>21</v>
      </c>
      <c r="R64" s="4">
        <f t="shared" si="11"/>
        <v>16</v>
      </c>
      <c r="S64" s="4">
        <f t="shared" si="11"/>
        <v>50</v>
      </c>
      <c r="T64" s="4">
        <f t="shared" si="11"/>
        <v>54</v>
      </c>
      <c r="U64" s="4">
        <f t="shared" si="11"/>
        <v>8</v>
      </c>
      <c r="V64" s="4">
        <f t="shared" si="11"/>
        <v>55</v>
      </c>
      <c r="W64" s="4">
        <f t="shared" si="11"/>
        <v>37</v>
      </c>
      <c r="X64" s="4">
        <f t="shared" si="11"/>
        <v>14</v>
      </c>
      <c r="Y64" s="4">
        <f t="shared" si="11"/>
        <v>29</v>
      </c>
      <c r="Z64" s="4">
        <f t="shared" si="11"/>
        <v>48</v>
      </c>
      <c r="AA64" s="4">
        <f t="shared" si="11"/>
        <v>40</v>
      </c>
      <c r="AB64" s="4">
        <f t="shared" si="11"/>
        <v>38</v>
      </c>
      <c r="AC64" s="4">
        <f t="shared" si="11"/>
        <v>16</v>
      </c>
      <c r="AD64" s="4">
        <f t="shared" si="11"/>
        <v>17</v>
      </c>
      <c r="AE64" s="4">
        <f t="shared" si="11"/>
        <v>33</v>
      </c>
      <c r="AF64" s="4">
        <f t="shared" si="11"/>
        <v>29</v>
      </c>
      <c r="AG64" s="4">
        <f t="shared" si="11"/>
        <v>11</v>
      </c>
      <c r="AH64" s="4">
        <f t="shared" si="11"/>
        <v>22</v>
      </c>
      <c r="AI64" s="4">
        <f t="shared" si="11"/>
        <v>8</v>
      </c>
      <c r="AJ64" s="4">
        <f t="shared" si="11"/>
        <v>1</v>
      </c>
      <c r="AK64" s="4">
        <f t="shared" si="11"/>
        <v>53</v>
      </c>
      <c r="AL64" s="4">
        <f t="shared" si="11"/>
        <v>54</v>
      </c>
      <c r="AM64" s="4">
        <f t="shared" si="11"/>
        <v>19</v>
      </c>
      <c r="AN64" s="4">
        <f t="shared" si="11"/>
        <v>49</v>
      </c>
      <c r="AO64" s="4">
        <f t="shared" si="11"/>
        <v>16</v>
      </c>
      <c r="AP64" s="4">
        <f t="shared" si="11"/>
        <v>19</v>
      </c>
      <c r="AQ64" s="4">
        <f t="shared" si="11"/>
        <v>7</v>
      </c>
      <c r="AR64" s="4">
        <f t="shared" si="11"/>
        <v>9</v>
      </c>
      <c r="AS64" s="4">
        <f t="shared" si="11"/>
        <v>3</v>
      </c>
      <c r="AT64" s="4">
        <f t="shared" si="5"/>
        <v>7</v>
      </c>
      <c r="AU64" s="4">
        <f t="shared" si="3"/>
        <v>20</v>
      </c>
      <c r="AV64" s="4" t="str">
        <f t="shared" si="3"/>
        <v/>
      </c>
      <c r="AW64" s="4">
        <f t="shared" si="3"/>
        <v>53</v>
      </c>
      <c r="AX64" s="4">
        <f t="shared" si="3"/>
        <v>51</v>
      </c>
      <c r="AY64" s="4">
        <f t="shared" si="3"/>
        <v>34</v>
      </c>
      <c r="AZ64" s="4">
        <f t="shared" si="3"/>
        <v>13</v>
      </c>
      <c r="BA64" s="4">
        <f t="shared" si="3"/>
        <v>56</v>
      </c>
      <c r="BB64" s="4">
        <f t="shared" si="3"/>
        <v>27</v>
      </c>
      <c r="BD64" s="5">
        <f t="shared" si="6"/>
        <v>7</v>
      </c>
      <c r="BE64" s="5" t="str">
        <f t="shared" si="6"/>
        <v>Spain</v>
      </c>
      <c r="BF64" s="4">
        <f t="shared" si="7"/>
        <v>56</v>
      </c>
      <c r="BG64" s="4">
        <f t="shared" si="7"/>
        <v>55</v>
      </c>
      <c r="BH64" s="4">
        <f t="shared" si="7"/>
        <v>54</v>
      </c>
      <c r="BI64" s="4">
        <f t="shared" si="7"/>
        <v>52</v>
      </c>
      <c r="BJ64" s="4">
        <f t="shared" si="7"/>
        <v>53</v>
      </c>
      <c r="BK64" s="4">
        <f t="shared" si="7"/>
        <v>54</v>
      </c>
      <c r="BL64" s="4">
        <f t="shared" si="7"/>
        <v>51</v>
      </c>
      <c r="BM64" s="4" t="str">
        <f t="shared" si="7"/>
        <v/>
      </c>
      <c r="BN64" s="4">
        <f t="shared" si="7"/>
        <v>53</v>
      </c>
      <c r="BO64" s="4">
        <f t="shared" si="7"/>
        <v>48</v>
      </c>
      <c r="BP64" s="4">
        <f t="shared" si="7"/>
        <v>49</v>
      </c>
      <c r="BQ64" s="4">
        <f t="shared" si="7"/>
        <v>50</v>
      </c>
      <c r="BR64" s="4">
        <f t="shared" si="7"/>
        <v>46</v>
      </c>
      <c r="BS64" s="4">
        <f t="shared" si="7"/>
        <v>40</v>
      </c>
      <c r="BT64" s="4">
        <f t="shared" si="7"/>
        <v>40</v>
      </c>
      <c r="BU64" s="4">
        <f t="shared" si="7"/>
        <v>38</v>
      </c>
      <c r="BV64" s="4">
        <f t="shared" si="8"/>
        <v>37</v>
      </c>
      <c r="BW64" s="4">
        <f t="shared" si="8"/>
        <v>33</v>
      </c>
      <c r="BX64" s="4">
        <f t="shared" si="8"/>
        <v>34</v>
      </c>
      <c r="BY64" s="4">
        <f t="shared" si="8"/>
        <v>33</v>
      </c>
      <c r="BZ64" s="4">
        <f t="shared" si="8"/>
        <v>29</v>
      </c>
      <c r="CA64" s="4">
        <f t="shared" si="8"/>
        <v>29</v>
      </c>
      <c r="CB64" s="4">
        <f t="shared" si="8"/>
        <v>20</v>
      </c>
      <c r="CC64" s="4">
        <f t="shared" si="8"/>
        <v>27</v>
      </c>
      <c r="CD64" s="4">
        <f t="shared" si="8"/>
        <v>22</v>
      </c>
      <c r="CE64" s="4">
        <f t="shared" si="8"/>
        <v>21</v>
      </c>
      <c r="CF64" s="4">
        <f t="shared" si="8"/>
        <v>22</v>
      </c>
      <c r="CG64" s="4">
        <f t="shared" si="8"/>
        <v>19</v>
      </c>
      <c r="CH64" s="4">
        <f t="shared" si="8"/>
        <v>19</v>
      </c>
      <c r="CI64" s="4">
        <f t="shared" si="8"/>
        <v>16</v>
      </c>
      <c r="CJ64" s="4">
        <f t="shared" si="8"/>
        <v>19</v>
      </c>
      <c r="CK64" s="4">
        <f t="shared" si="8"/>
        <v>16</v>
      </c>
      <c r="CL64" s="4">
        <f t="shared" si="9"/>
        <v>16</v>
      </c>
      <c r="CM64" s="4">
        <f t="shared" si="9"/>
        <v>17</v>
      </c>
      <c r="CN64" s="4">
        <f t="shared" si="9"/>
        <v>14</v>
      </c>
      <c r="CO64" s="4">
        <f t="shared" si="9"/>
        <v>13</v>
      </c>
      <c r="CP64" s="4">
        <f t="shared" si="9"/>
        <v>14</v>
      </c>
      <c r="CQ64" s="4">
        <f t="shared" si="9"/>
        <v>11</v>
      </c>
      <c r="CR64" s="4">
        <f t="shared" si="9"/>
        <v>13</v>
      </c>
      <c r="CS64" s="4">
        <f t="shared" si="9"/>
        <v>10</v>
      </c>
      <c r="CT64" s="4">
        <f t="shared" si="9"/>
        <v>10</v>
      </c>
      <c r="CU64" s="4">
        <f t="shared" si="9"/>
        <v>9</v>
      </c>
      <c r="CV64" s="4">
        <f t="shared" si="9"/>
        <v>7</v>
      </c>
      <c r="CW64" s="4">
        <f t="shared" si="9"/>
        <v>9</v>
      </c>
      <c r="CX64" s="4">
        <f t="shared" si="9"/>
        <v>8</v>
      </c>
      <c r="CY64" s="4">
        <f t="shared" si="9"/>
        <v>8</v>
      </c>
      <c r="CZ64" s="4">
        <f t="shared" si="9"/>
        <v>6</v>
      </c>
      <c r="DA64" s="4">
        <f t="shared" si="9"/>
        <v>6</v>
      </c>
      <c r="DB64" s="4">
        <f t="shared" si="10"/>
        <v>7</v>
      </c>
      <c r="DC64" s="4">
        <f t="shared" si="10"/>
        <v>3</v>
      </c>
      <c r="DD64" s="4">
        <f t="shared" si="10"/>
        <v>3</v>
      </c>
      <c r="DE64" s="4">
        <f t="shared" si="10"/>
        <v>1</v>
      </c>
    </row>
    <row r="65" spans="1:109" x14ac:dyDescent="0.25">
      <c r="A65">
        <v>8</v>
      </c>
      <c r="B65" t="str">
        <f t="shared" si="4"/>
        <v>Netherlands</v>
      </c>
      <c r="C65" s="4">
        <f t="shared" si="4"/>
        <v>12</v>
      </c>
      <c r="D65" s="4">
        <f t="shared" si="4"/>
        <v>6</v>
      </c>
      <c r="E65" s="4">
        <f t="shared" si="4"/>
        <v>11</v>
      </c>
      <c r="F65" s="4">
        <f t="shared" si="4"/>
        <v>3</v>
      </c>
      <c r="G65" s="4">
        <f t="shared" si="4"/>
        <v>49</v>
      </c>
      <c r="H65" s="4">
        <f t="shared" si="4"/>
        <v>9</v>
      </c>
      <c r="I65" s="4">
        <f t="shared" si="4"/>
        <v>13</v>
      </c>
      <c r="J65" s="4">
        <f t="shared" si="4"/>
        <v>54</v>
      </c>
      <c r="K65" s="4">
        <f t="shared" si="4"/>
        <v>17</v>
      </c>
      <c r="L65" s="4">
        <f t="shared" si="4"/>
        <v>10</v>
      </c>
      <c r="M65" s="4">
        <f t="shared" si="4"/>
        <v>23</v>
      </c>
      <c r="N65" s="4">
        <f t="shared" si="4"/>
        <v>30</v>
      </c>
      <c r="O65" s="4">
        <f t="shared" si="4"/>
        <v>4</v>
      </c>
      <c r="P65" s="4">
        <f t="shared" si="4"/>
        <v>43</v>
      </c>
      <c r="Q65" s="4">
        <f t="shared" si="4"/>
        <v>24</v>
      </c>
      <c r="R65" s="4">
        <f t="shared" si="11"/>
        <v>14</v>
      </c>
      <c r="S65" s="4">
        <f t="shared" si="11"/>
        <v>46</v>
      </c>
      <c r="T65" s="4">
        <f t="shared" si="11"/>
        <v>54</v>
      </c>
      <c r="U65" s="4">
        <f t="shared" si="11"/>
        <v>8</v>
      </c>
      <c r="V65" s="4">
        <f t="shared" si="11"/>
        <v>54</v>
      </c>
      <c r="W65" s="4">
        <f t="shared" si="11"/>
        <v>33</v>
      </c>
      <c r="X65" s="4">
        <f t="shared" si="11"/>
        <v>14</v>
      </c>
      <c r="Y65" s="4">
        <f t="shared" si="11"/>
        <v>25</v>
      </c>
      <c r="Z65" s="4">
        <f t="shared" si="11"/>
        <v>48</v>
      </c>
      <c r="AA65" s="4">
        <f t="shared" si="11"/>
        <v>34</v>
      </c>
      <c r="AB65" s="4">
        <f t="shared" si="11"/>
        <v>38</v>
      </c>
      <c r="AC65" s="4">
        <f t="shared" si="11"/>
        <v>14</v>
      </c>
      <c r="AD65" s="4">
        <f t="shared" si="11"/>
        <v>17</v>
      </c>
      <c r="AE65" s="4">
        <f t="shared" si="11"/>
        <v>34</v>
      </c>
      <c r="AF65" s="4">
        <f t="shared" si="11"/>
        <v>25</v>
      </c>
      <c r="AG65" s="4">
        <f t="shared" si="11"/>
        <v>14</v>
      </c>
      <c r="AH65" s="4">
        <f t="shared" si="11"/>
        <v>25</v>
      </c>
      <c r="AI65" s="4">
        <f t="shared" si="11"/>
        <v>9</v>
      </c>
      <c r="AJ65" s="4">
        <f t="shared" si="11"/>
        <v>1</v>
      </c>
      <c r="AK65" s="4" t="str">
        <f t="shared" si="11"/>
        <v/>
      </c>
      <c r="AL65" s="4">
        <f t="shared" si="11"/>
        <v>53</v>
      </c>
      <c r="AM65" s="4">
        <f t="shared" si="11"/>
        <v>16</v>
      </c>
      <c r="AN65" s="4">
        <f t="shared" si="11"/>
        <v>43</v>
      </c>
      <c r="AO65" s="4">
        <f t="shared" si="11"/>
        <v>16</v>
      </c>
      <c r="AP65" s="4">
        <f t="shared" si="11"/>
        <v>17</v>
      </c>
      <c r="AQ65" s="4">
        <f t="shared" si="11"/>
        <v>8</v>
      </c>
      <c r="AR65" s="4">
        <f t="shared" si="11"/>
        <v>9</v>
      </c>
      <c r="AS65" s="4">
        <f t="shared" si="11"/>
        <v>4</v>
      </c>
      <c r="AT65" s="4">
        <f t="shared" si="5"/>
        <v>6</v>
      </c>
      <c r="AU65" s="4">
        <f t="shared" si="3"/>
        <v>21</v>
      </c>
      <c r="AV65" s="4">
        <f t="shared" si="3"/>
        <v>52</v>
      </c>
      <c r="AW65" s="4">
        <f t="shared" si="3"/>
        <v>54</v>
      </c>
      <c r="AX65" s="4">
        <f t="shared" si="3"/>
        <v>51</v>
      </c>
      <c r="AY65" s="4">
        <f t="shared" si="3"/>
        <v>28</v>
      </c>
      <c r="AZ65" s="4">
        <f t="shared" si="3"/>
        <v>15</v>
      </c>
      <c r="BA65" s="4">
        <f t="shared" si="3"/>
        <v>52</v>
      </c>
      <c r="BB65" s="4">
        <f t="shared" si="3"/>
        <v>26</v>
      </c>
      <c r="BD65" s="5">
        <f t="shared" si="6"/>
        <v>8</v>
      </c>
      <c r="BE65" s="5" t="str">
        <f t="shared" si="6"/>
        <v>Netherlands</v>
      </c>
      <c r="BF65" s="4">
        <f t="shared" si="7"/>
        <v>52</v>
      </c>
      <c r="BG65" s="4">
        <f t="shared" si="7"/>
        <v>54</v>
      </c>
      <c r="BH65" s="4">
        <f t="shared" si="7"/>
        <v>54</v>
      </c>
      <c r="BI65" s="4">
        <f t="shared" si="7"/>
        <v>54</v>
      </c>
      <c r="BJ65" s="4" t="str">
        <f t="shared" si="7"/>
        <v/>
      </c>
      <c r="BK65" s="4">
        <f t="shared" si="7"/>
        <v>53</v>
      </c>
      <c r="BL65" s="4">
        <f t="shared" si="7"/>
        <v>51</v>
      </c>
      <c r="BM65" s="4">
        <f t="shared" si="7"/>
        <v>52</v>
      </c>
      <c r="BN65" s="4">
        <f t="shared" si="7"/>
        <v>54</v>
      </c>
      <c r="BO65" s="4">
        <f t="shared" si="7"/>
        <v>48</v>
      </c>
      <c r="BP65" s="4">
        <f t="shared" si="7"/>
        <v>43</v>
      </c>
      <c r="BQ65" s="4">
        <f t="shared" si="7"/>
        <v>46</v>
      </c>
      <c r="BR65" s="4">
        <f t="shared" si="7"/>
        <v>49</v>
      </c>
      <c r="BS65" s="4">
        <f t="shared" si="7"/>
        <v>43</v>
      </c>
      <c r="BT65" s="4">
        <f t="shared" si="7"/>
        <v>34</v>
      </c>
      <c r="BU65" s="4">
        <f t="shared" si="7"/>
        <v>38</v>
      </c>
      <c r="BV65" s="4">
        <f t="shared" si="8"/>
        <v>33</v>
      </c>
      <c r="BW65" s="4">
        <f t="shared" si="8"/>
        <v>30</v>
      </c>
      <c r="BX65" s="4">
        <f t="shared" si="8"/>
        <v>28</v>
      </c>
      <c r="BY65" s="4">
        <f t="shared" si="8"/>
        <v>34</v>
      </c>
      <c r="BZ65" s="4">
        <f t="shared" si="8"/>
        <v>25</v>
      </c>
      <c r="CA65" s="4">
        <f t="shared" si="8"/>
        <v>25</v>
      </c>
      <c r="CB65" s="4">
        <f t="shared" si="8"/>
        <v>21</v>
      </c>
      <c r="CC65" s="4">
        <f t="shared" si="8"/>
        <v>26</v>
      </c>
      <c r="CD65" s="4">
        <f t="shared" si="8"/>
        <v>23</v>
      </c>
      <c r="CE65" s="4">
        <f t="shared" si="8"/>
        <v>24</v>
      </c>
      <c r="CF65" s="4">
        <f t="shared" si="8"/>
        <v>25</v>
      </c>
      <c r="CG65" s="4">
        <f t="shared" si="8"/>
        <v>16</v>
      </c>
      <c r="CH65" s="4">
        <f t="shared" si="8"/>
        <v>17</v>
      </c>
      <c r="CI65" s="4">
        <f t="shared" si="8"/>
        <v>16</v>
      </c>
      <c r="CJ65" s="4">
        <f t="shared" si="8"/>
        <v>17</v>
      </c>
      <c r="CK65" s="4">
        <f t="shared" si="8"/>
        <v>14</v>
      </c>
      <c r="CL65" s="4">
        <f t="shared" si="9"/>
        <v>14</v>
      </c>
      <c r="CM65" s="4">
        <f t="shared" si="9"/>
        <v>17</v>
      </c>
      <c r="CN65" s="4">
        <f t="shared" si="9"/>
        <v>12</v>
      </c>
      <c r="CO65" s="4">
        <f t="shared" si="9"/>
        <v>13</v>
      </c>
      <c r="CP65" s="4">
        <f t="shared" si="9"/>
        <v>14</v>
      </c>
      <c r="CQ65" s="4">
        <f t="shared" si="9"/>
        <v>14</v>
      </c>
      <c r="CR65" s="4">
        <f t="shared" si="9"/>
        <v>15</v>
      </c>
      <c r="CS65" s="4">
        <f t="shared" si="9"/>
        <v>10</v>
      </c>
      <c r="CT65" s="4">
        <f t="shared" si="9"/>
        <v>11</v>
      </c>
      <c r="CU65" s="4">
        <f t="shared" si="9"/>
        <v>9</v>
      </c>
      <c r="CV65" s="4">
        <f t="shared" si="9"/>
        <v>8</v>
      </c>
      <c r="CW65" s="4">
        <f t="shared" si="9"/>
        <v>9</v>
      </c>
      <c r="CX65" s="4">
        <f t="shared" si="9"/>
        <v>8</v>
      </c>
      <c r="CY65" s="4">
        <f t="shared" si="9"/>
        <v>9</v>
      </c>
      <c r="CZ65" s="4">
        <f t="shared" si="9"/>
        <v>6</v>
      </c>
      <c r="DA65" s="4">
        <f t="shared" si="9"/>
        <v>4</v>
      </c>
      <c r="DB65" s="4">
        <f t="shared" si="10"/>
        <v>6</v>
      </c>
      <c r="DC65" s="4">
        <f t="shared" si="10"/>
        <v>3</v>
      </c>
      <c r="DD65" s="4">
        <f t="shared" si="10"/>
        <v>4</v>
      </c>
      <c r="DE65" s="4">
        <f t="shared" si="10"/>
        <v>1</v>
      </c>
    </row>
    <row r="66" spans="1:109" x14ac:dyDescent="0.25">
      <c r="A66">
        <v>9</v>
      </c>
      <c r="B66" t="str">
        <f t="shared" si="4"/>
        <v>Finland</v>
      </c>
      <c r="C66" s="4">
        <f t="shared" si="4"/>
        <v>15</v>
      </c>
      <c r="D66" s="4">
        <f t="shared" si="4"/>
        <v>9</v>
      </c>
      <c r="E66" s="4">
        <f t="shared" si="4"/>
        <v>14</v>
      </c>
      <c r="F66" s="4">
        <f t="shared" si="4"/>
        <v>1</v>
      </c>
      <c r="G66" s="4">
        <f t="shared" si="4"/>
        <v>41</v>
      </c>
      <c r="H66" s="4">
        <f t="shared" si="4"/>
        <v>9</v>
      </c>
      <c r="I66" s="4">
        <f t="shared" si="4"/>
        <v>14</v>
      </c>
      <c r="J66" s="4">
        <f t="shared" si="4"/>
        <v>51</v>
      </c>
      <c r="K66" s="4">
        <f t="shared" si="4"/>
        <v>16</v>
      </c>
      <c r="L66" s="4">
        <f t="shared" si="4"/>
        <v>10</v>
      </c>
      <c r="M66" s="4">
        <f t="shared" si="4"/>
        <v>15</v>
      </c>
      <c r="N66" s="4">
        <f t="shared" si="4"/>
        <v>28</v>
      </c>
      <c r="O66" s="4">
        <f t="shared" si="4"/>
        <v>6</v>
      </c>
      <c r="P66" s="4">
        <f t="shared" si="4"/>
        <v>35</v>
      </c>
      <c r="Q66" s="4">
        <f t="shared" si="4"/>
        <v>19</v>
      </c>
      <c r="R66" s="4">
        <f t="shared" si="11"/>
        <v>17</v>
      </c>
      <c r="S66" s="4" t="str">
        <f t="shared" si="11"/>
        <v/>
      </c>
      <c r="T66" s="4">
        <f t="shared" si="11"/>
        <v>47</v>
      </c>
      <c r="U66" s="4">
        <f t="shared" si="11"/>
        <v>7</v>
      </c>
      <c r="V66" s="4">
        <f t="shared" si="11"/>
        <v>51</v>
      </c>
      <c r="W66" s="4">
        <f t="shared" si="11"/>
        <v>39</v>
      </c>
      <c r="X66" s="4">
        <f t="shared" si="11"/>
        <v>13</v>
      </c>
      <c r="Y66" s="4">
        <f t="shared" si="11"/>
        <v>28</v>
      </c>
      <c r="Z66" s="4">
        <f t="shared" si="11"/>
        <v>43</v>
      </c>
      <c r="AA66" s="4">
        <f t="shared" si="11"/>
        <v>37</v>
      </c>
      <c r="AB66" s="4">
        <f t="shared" si="11"/>
        <v>34</v>
      </c>
      <c r="AC66" s="4">
        <f t="shared" si="11"/>
        <v>15</v>
      </c>
      <c r="AD66" s="4">
        <f t="shared" si="11"/>
        <v>13</v>
      </c>
      <c r="AE66" s="4">
        <f t="shared" si="11"/>
        <v>32</v>
      </c>
      <c r="AF66" s="4">
        <f t="shared" si="11"/>
        <v>27</v>
      </c>
      <c r="AG66" s="4">
        <f t="shared" si="11"/>
        <v>13</v>
      </c>
      <c r="AH66" s="4">
        <f t="shared" si="11"/>
        <v>22</v>
      </c>
      <c r="AI66" s="4">
        <f t="shared" si="11"/>
        <v>9</v>
      </c>
      <c r="AJ66" s="4">
        <f t="shared" si="11"/>
        <v>1</v>
      </c>
      <c r="AK66" s="4">
        <f t="shared" si="11"/>
        <v>47</v>
      </c>
      <c r="AL66" s="4">
        <f t="shared" si="11"/>
        <v>49</v>
      </c>
      <c r="AM66" s="4">
        <f t="shared" si="11"/>
        <v>16</v>
      </c>
      <c r="AN66" s="4">
        <f t="shared" si="11"/>
        <v>44</v>
      </c>
      <c r="AO66" s="4">
        <f t="shared" si="11"/>
        <v>18</v>
      </c>
      <c r="AP66" s="4">
        <f t="shared" si="11"/>
        <v>18</v>
      </c>
      <c r="AQ66" s="4">
        <f t="shared" si="11"/>
        <v>9</v>
      </c>
      <c r="AR66" s="4">
        <f t="shared" si="11"/>
        <v>8</v>
      </c>
      <c r="AS66" s="4">
        <f t="shared" si="11"/>
        <v>4</v>
      </c>
      <c r="AT66" s="4">
        <f t="shared" si="5"/>
        <v>6</v>
      </c>
      <c r="AU66" s="4">
        <f t="shared" si="3"/>
        <v>14</v>
      </c>
      <c r="AV66" s="4">
        <f t="shared" si="3"/>
        <v>53</v>
      </c>
      <c r="AW66" s="4">
        <f t="shared" si="3"/>
        <v>48</v>
      </c>
      <c r="AX66" s="4">
        <f t="shared" si="3"/>
        <v>51</v>
      </c>
      <c r="AY66" s="4">
        <f t="shared" si="3"/>
        <v>30</v>
      </c>
      <c r="AZ66" s="4">
        <f t="shared" si="3"/>
        <v>10</v>
      </c>
      <c r="BA66" s="4">
        <f t="shared" si="3"/>
        <v>51</v>
      </c>
      <c r="BB66" s="4">
        <f t="shared" si="3"/>
        <v>26</v>
      </c>
      <c r="BD66" s="5">
        <f t="shared" si="6"/>
        <v>9</v>
      </c>
      <c r="BE66" s="5" t="str">
        <f t="shared" si="6"/>
        <v>Finland</v>
      </c>
      <c r="BF66" s="4">
        <f t="shared" si="7"/>
        <v>51</v>
      </c>
      <c r="BG66" s="4">
        <f t="shared" si="7"/>
        <v>51</v>
      </c>
      <c r="BH66" s="4">
        <f t="shared" si="7"/>
        <v>47</v>
      </c>
      <c r="BI66" s="4">
        <f t="shared" si="7"/>
        <v>51</v>
      </c>
      <c r="BJ66" s="4">
        <f t="shared" si="7"/>
        <v>47</v>
      </c>
      <c r="BK66" s="4">
        <f t="shared" si="7"/>
        <v>49</v>
      </c>
      <c r="BL66" s="4">
        <f t="shared" si="7"/>
        <v>51</v>
      </c>
      <c r="BM66" s="4">
        <f t="shared" si="7"/>
        <v>53</v>
      </c>
      <c r="BN66" s="4">
        <f t="shared" si="7"/>
        <v>48</v>
      </c>
      <c r="BO66" s="4">
        <f t="shared" si="7"/>
        <v>43</v>
      </c>
      <c r="BP66" s="4">
        <f t="shared" si="7"/>
        <v>44</v>
      </c>
      <c r="BQ66" s="4" t="str">
        <f t="shared" si="7"/>
        <v/>
      </c>
      <c r="BR66" s="4">
        <f t="shared" si="7"/>
        <v>41</v>
      </c>
      <c r="BS66" s="4">
        <f t="shared" si="7"/>
        <v>35</v>
      </c>
      <c r="BT66" s="4">
        <f t="shared" si="7"/>
        <v>37</v>
      </c>
      <c r="BU66" s="4">
        <f t="shared" si="7"/>
        <v>34</v>
      </c>
      <c r="BV66" s="4">
        <f t="shared" si="8"/>
        <v>39</v>
      </c>
      <c r="BW66" s="4">
        <f t="shared" si="8"/>
        <v>28</v>
      </c>
      <c r="BX66" s="4">
        <f t="shared" si="8"/>
        <v>30</v>
      </c>
      <c r="BY66" s="4">
        <f t="shared" si="8"/>
        <v>32</v>
      </c>
      <c r="BZ66" s="4">
        <f t="shared" si="8"/>
        <v>28</v>
      </c>
      <c r="CA66" s="4">
        <f t="shared" si="8"/>
        <v>27</v>
      </c>
      <c r="CB66" s="4">
        <f t="shared" si="8"/>
        <v>14</v>
      </c>
      <c r="CC66" s="4">
        <f t="shared" si="8"/>
        <v>26</v>
      </c>
      <c r="CD66" s="4">
        <f t="shared" si="8"/>
        <v>15</v>
      </c>
      <c r="CE66" s="4">
        <f t="shared" si="8"/>
        <v>19</v>
      </c>
      <c r="CF66" s="4">
        <f t="shared" si="8"/>
        <v>22</v>
      </c>
      <c r="CG66" s="4">
        <f t="shared" si="8"/>
        <v>16</v>
      </c>
      <c r="CH66" s="4">
        <f t="shared" si="8"/>
        <v>18</v>
      </c>
      <c r="CI66" s="4">
        <f t="shared" si="8"/>
        <v>18</v>
      </c>
      <c r="CJ66" s="4">
        <f t="shared" si="8"/>
        <v>16</v>
      </c>
      <c r="CK66" s="4">
        <f t="shared" si="8"/>
        <v>17</v>
      </c>
      <c r="CL66" s="4">
        <f t="shared" si="9"/>
        <v>15</v>
      </c>
      <c r="CM66" s="4">
        <f t="shared" si="9"/>
        <v>13</v>
      </c>
      <c r="CN66" s="4">
        <f t="shared" si="9"/>
        <v>15</v>
      </c>
      <c r="CO66" s="4">
        <f t="shared" si="9"/>
        <v>14</v>
      </c>
      <c r="CP66" s="4">
        <f t="shared" si="9"/>
        <v>13</v>
      </c>
      <c r="CQ66" s="4">
        <f t="shared" si="9"/>
        <v>13</v>
      </c>
      <c r="CR66" s="4">
        <f t="shared" si="9"/>
        <v>10</v>
      </c>
      <c r="CS66" s="4">
        <f t="shared" si="9"/>
        <v>10</v>
      </c>
      <c r="CT66" s="4">
        <f t="shared" si="9"/>
        <v>14</v>
      </c>
      <c r="CU66" s="4">
        <f t="shared" si="9"/>
        <v>9</v>
      </c>
      <c r="CV66" s="4">
        <f t="shared" si="9"/>
        <v>9</v>
      </c>
      <c r="CW66" s="4">
        <f t="shared" si="9"/>
        <v>8</v>
      </c>
      <c r="CX66" s="4">
        <f t="shared" si="9"/>
        <v>7</v>
      </c>
      <c r="CY66" s="4">
        <f t="shared" si="9"/>
        <v>9</v>
      </c>
      <c r="CZ66" s="4">
        <f t="shared" si="9"/>
        <v>9</v>
      </c>
      <c r="DA66" s="4">
        <f t="shared" si="9"/>
        <v>6</v>
      </c>
      <c r="DB66" s="4">
        <f t="shared" si="10"/>
        <v>6</v>
      </c>
      <c r="DC66" s="4">
        <f t="shared" si="10"/>
        <v>1</v>
      </c>
      <c r="DD66" s="4">
        <f t="shared" si="10"/>
        <v>4</v>
      </c>
      <c r="DE66" s="4">
        <f t="shared" si="10"/>
        <v>1</v>
      </c>
    </row>
    <row r="67" spans="1:109" x14ac:dyDescent="0.25">
      <c r="A67">
        <v>10</v>
      </c>
      <c r="B67" t="str">
        <f t="shared" si="4"/>
        <v>Switzerland</v>
      </c>
      <c r="C67" s="4">
        <f t="shared" si="4"/>
        <v>11</v>
      </c>
      <c r="D67" s="4">
        <f t="shared" si="4"/>
        <v>6</v>
      </c>
      <c r="E67" s="4">
        <f t="shared" si="4"/>
        <v>8</v>
      </c>
      <c r="F67" s="4">
        <f t="shared" si="4"/>
        <v>1</v>
      </c>
      <c r="G67" s="4">
        <f t="shared" si="4"/>
        <v>46</v>
      </c>
      <c r="H67" s="4">
        <f t="shared" si="4"/>
        <v>7</v>
      </c>
      <c r="I67" s="4">
        <f t="shared" si="4"/>
        <v>11</v>
      </c>
      <c r="J67" s="4">
        <f t="shared" si="4"/>
        <v>50</v>
      </c>
      <c r="K67" s="4">
        <f t="shared" si="4"/>
        <v>11</v>
      </c>
      <c r="L67" s="4">
        <f t="shared" si="4"/>
        <v>11</v>
      </c>
      <c r="M67" s="4">
        <f t="shared" si="4"/>
        <v>16</v>
      </c>
      <c r="N67" s="4">
        <f t="shared" si="4"/>
        <v>28</v>
      </c>
      <c r="O67" s="4">
        <f t="shared" si="4"/>
        <v>4</v>
      </c>
      <c r="P67" s="4">
        <f t="shared" si="4"/>
        <v>41</v>
      </c>
      <c r="Q67" s="4">
        <f t="shared" si="4"/>
        <v>13</v>
      </c>
      <c r="R67" s="4">
        <f t="shared" si="11"/>
        <v>16</v>
      </c>
      <c r="S67" s="4">
        <f t="shared" si="11"/>
        <v>49</v>
      </c>
      <c r="T67" s="4">
        <f t="shared" si="11"/>
        <v>50</v>
      </c>
      <c r="U67" s="4">
        <f t="shared" si="11"/>
        <v>9</v>
      </c>
      <c r="V67" s="4">
        <f t="shared" si="11"/>
        <v>53</v>
      </c>
      <c r="W67" s="4">
        <f t="shared" si="11"/>
        <v>32</v>
      </c>
      <c r="X67" s="4">
        <f t="shared" si="11"/>
        <v>12</v>
      </c>
      <c r="Y67" s="4">
        <f t="shared" si="11"/>
        <v>25</v>
      </c>
      <c r="Z67" s="4">
        <f t="shared" si="11"/>
        <v>45</v>
      </c>
      <c r="AA67" s="4">
        <f t="shared" si="11"/>
        <v>36</v>
      </c>
      <c r="AB67" s="4">
        <f t="shared" si="11"/>
        <v>39</v>
      </c>
      <c r="AC67" s="4">
        <f t="shared" si="11"/>
        <v>13</v>
      </c>
      <c r="AD67" s="4">
        <f t="shared" si="11"/>
        <v>15</v>
      </c>
      <c r="AE67" s="4">
        <f t="shared" si="11"/>
        <v>36</v>
      </c>
      <c r="AF67" s="4">
        <f t="shared" si="11"/>
        <v>25</v>
      </c>
      <c r="AG67" s="4">
        <f t="shared" si="11"/>
        <v>6</v>
      </c>
      <c r="AH67" s="4">
        <f t="shared" si="11"/>
        <v>25</v>
      </c>
      <c r="AI67" s="4">
        <f t="shared" si="11"/>
        <v>5</v>
      </c>
      <c r="AJ67" s="4">
        <f t="shared" si="11"/>
        <v>1</v>
      </c>
      <c r="AK67" s="4">
        <f t="shared" si="11"/>
        <v>49</v>
      </c>
      <c r="AL67" s="4">
        <f t="shared" si="11"/>
        <v>51</v>
      </c>
      <c r="AM67" s="4">
        <f t="shared" si="11"/>
        <v>14</v>
      </c>
      <c r="AN67" s="4">
        <f t="shared" si="11"/>
        <v>43</v>
      </c>
      <c r="AO67" s="4">
        <f t="shared" si="11"/>
        <v>16</v>
      </c>
      <c r="AP67" s="4">
        <f t="shared" si="11"/>
        <v>12</v>
      </c>
      <c r="AQ67" s="4">
        <f t="shared" si="11"/>
        <v>7</v>
      </c>
      <c r="AR67" s="4">
        <f t="shared" si="11"/>
        <v>6</v>
      </c>
      <c r="AS67" s="4">
        <f t="shared" si="11"/>
        <v>4</v>
      </c>
      <c r="AT67" s="4">
        <f t="shared" si="5"/>
        <v>4</v>
      </c>
      <c r="AU67" s="4">
        <f t="shared" si="3"/>
        <v>16</v>
      </c>
      <c r="AV67" s="4">
        <f t="shared" si="3"/>
        <v>46</v>
      </c>
      <c r="AW67" s="4">
        <f t="shared" si="3"/>
        <v>50</v>
      </c>
      <c r="AX67" s="4" t="str">
        <f t="shared" si="3"/>
        <v/>
      </c>
      <c r="AY67" s="4">
        <f t="shared" si="3"/>
        <v>30</v>
      </c>
      <c r="AZ67" s="4">
        <f t="shared" si="3"/>
        <v>11</v>
      </c>
      <c r="BA67" s="4">
        <f t="shared" si="3"/>
        <v>52</v>
      </c>
      <c r="BB67" s="4">
        <f t="shared" si="3"/>
        <v>27</v>
      </c>
      <c r="BD67" s="5">
        <f t="shared" si="6"/>
        <v>10</v>
      </c>
      <c r="BE67" s="5" t="str">
        <f t="shared" si="6"/>
        <v>Switzerland</v>
      </c>
      <c r="BF67" s="4">
        <f t="shared" si="7"/>
        <v>52</v>
      </c>
      <c r="BG67" s="4">
        <f t="shared" si="7"/>
        <v>53</v>
      </c>
      <c r="BH67" s="4">
        <f t="shared" si="7"/>
        <v>50</v>
      </c>
      <c r="BI67" s="4">
        <f t="shared" si="7"/>
        <v>50</v>
      </c>
      <c r="BJ67" s="4">
        <f t="shared" si="7"/>
        <v>49</v>
      </c>
      <c r="BK67" s="4">
        <f t="shared" si="7"/>
        <v>51</v>
      </c>
      <c r="BL67" s="4" t="str">
        <f t="shared" si="7"/>
        <v/>
      </c>
      <c r="BM67" s="4">
        <f t="shared" si="7"/>
        <v>46</v>
      </c>
      <c r="BN67" s="4">
        <f t="shared" si="7"/>
        <v>50</v>
      </c>
      <c r="BO67" s="4">
        <f t="shared" si="7"/>
        <v>45</v>
      </c>
      <c r="BP67" s="4">
        <f t="shared" si="7"/>
        <v>43</v>
      </c>
      <c r="BQ67" s="4">
        <f t="shared" si="7"/>
        <v>49</v>
      </c>
      <c r="BR67" s="4">
        <f t="shared" si="7"/>
        <v>46</v>
      </c>
      <c r="BS67" s="4">
        <f t="shared" si="7"/>
        <v>41</v>
      </c>
      <c r="BT67" s="4">
        <f t="shared" si="7"/>
        <v>36</v>
      </c>
      <c r="BU67" s="4">
        <f t="shared" si="7"/>
        <v>39</v>
      </c>
      <c r="BV67" s="4">
        <f t="shared" si="8"/>
        <v>32</v>
      </c>
      <c r="BW67" s="4">
        <f t="shared" si="8"/>
        <v>28</v>
      </c>
      <c r="BX67" s="4">
        <f t="shared" si="8"/>
        <v>30</v>
      </c>
      <c r="BY67" s="4">
        <f t="shared" si="8"/>
        <v>36</v>
      </c>
      <c r="BZ67" s="4">
        <f t="shared" si="8"/>
        <v>25</v>
      </c>
      <c r="CA67" s="4">
        <f t="shared" si="8"/>
        <v>25</v>
      </c>
      <c r="CB67" s="4">
        <f t="shared" si="8"/>
        <v>16</v>
      </c>
      <c r="CC67" s="4">
        <f t="shared" si="8"/>
        <v>27</v>
      </c>
      <c r="CD67" s="4">
        <f t="shared" si="8"/>
        <v>16</v>
      </c>
      <c r="CE67" s="4">
        <f t="shared" si="8"/>
        <v>13</v>
      </c>
      <c r="CF67" s="4">
        <f t="shared" si="8"/>
        <v>25</v>
      </c>
      <c r="CG67" s="4">
        <f t="shared" si="8"/>
        <v>14</v>
      </c>
      <c r="CH67" s="4">
        <f t="shared" si="8"/>
        <v>12</v>
      </c>
      <c r="CI67" s="4">
        <f t="shared" si="8"/>
        <v>16</v>
      </c>
      <c r="CJ67" s="4">
        <f t="shared" si="8"/>
        <v>11</v>
      </c>
      <c r="CK67" s="4">
        <f t="shared" si="8"/>
        <v>16</v>
      </c>
      <c r="CL67" s="4">
        <f t="shared" si="9"/>
        <v>13</v>
      </c>
      <c r="CM67" s="4">
        <f t="shared" si="9"/>
        <v>15</v>
      </c>
      <c r="CN67" s="4">
        <f t="shared" si="9"/>
        <v>11</v>
      </c>
      <c r="CO67" s="4">
        <f t="shared" si="9"/>
        <v>11</v>
      </c>
      <c r="CP67" s="4">
        <f t="shared" si="9"/>
        <v>12</v>
      </c>
      <c r="CQ67" s="4">
        <f t="shared" si="9"/>
        <v>6</v>
      </c>
      <c r="CR67" s="4">
        <f t="shared" si="9"/>
        <v>11</v>
      </c>
      <c r="CS67" s="4">
        <f t="shared" si="9"/>
        <v>11</v>
      </c>
      <c r="CT67" s="4">
        <f t="shared" si="9"/>
        <v>8</v>
      </c>
      <c r="CU67" s="4">
        <f t="shared" si="9"/>
        <v>7</v>
      </c>
      <c r="CV67" s="4">
        <f t="shared" si="9"/>
        <v>7</v>
      </c>
      <c r="CW67" s="4">
        <f t="shared" si="9"/>
        <v>6</v>
      </c>
      <c r="CX67" s="4">
        <f t="shared" si="9"/>
        <v>9</v>
      </c>
      <c r="CY67" s="4">
        <f t="shared" si="9"/>
        <v>5</v>
      </c>
      <c r="CZ67" s="4">
        <f t="shared" si="9"/>
        <v>6</v>
      </c>
      <c r="DA67" s="4">
        <f t="shared" si="9"/>
        <v>4</v>
      </c>
      <c r="DB67" s="4">
        <f t="shared" si="10"/>
        <v>4</v>
      </c>
      <c r="DC67" s="4">
        <f t="shared" si="10"/>
        <v>1</v>
      </c>
      <c r="DD67" s="4">
        <f t="shared" si="10"/>
        <v>4</v>
      </c>
      <c r="DE67" s="4">
        <f t="shared" si="10"/>
        <v>1</v>
      </c>
    </row>
    <row r="68" spans="1:109" x14ac:dyDescent="0.25">
      <c r="A68">
        <v>11</v>
      </c>
      <c r="B68" t="str">
        <f t="shared" si="4"/>
        <v>Ireland</v>
      </c>
      <c r="C68" s="4">
        <f t="shared" si="4"/>
        <v>12</v>
      </c>
      <c r="D68" s="4">
        <f t="shared" si="4"/>
        <v>6</v>
      </c>
      <c r="E68" s="4">
        <f t="shared" si="4"/>
        <v>7</v>
      </c>
      <c r="F68" s="4">
        <f t="shared" si="4"/>
        <v>2</v>
      </c>
      <c r="G68" s="4">
        <f t="shared" si="4"/>
        <v>41</v>
      </c>
      <c r="H68" s="4">
        <f t="shared" si="4"/>
        <v>9</v>
      </c>
      <c r="I68" s="4">
        <f t="shared" si="4"/>
        <v>14</v>
      </c>
      <c r="J68" s="4">
        <f t="shared" si="4"/>
        <v>48</v>
      </c>
      <c r="K68" s="4">
        <f t="shared" si="4"/>
        <v>18</v>
      </c>
      <c r="L68" s="4">
        <f t="shared" si="4"/>
        <v>12</v>
      </c>
      <c r="M68" s="4">
        <f t="shared" si="4"/>
        <v>22</v>
      </c>
      <c r="N68" s="4">
        <f t="shared" si="4"/>
        <v>34</v>
      </c>
      <c r="O68" s="4">
        <f t="shared" si="4"/>
        <v>2</v>
      </c>
      <c r="P68" s="4">
        <f t="shared" si="4"/>
        <v>38</v>
      </c>
      <c r="Q68" s="4">
        <f t="shared" si="4"/>
        <v>22</v>
      </c>
      <c r="R68" s="4">
        <f t="shared" si="11"/>
        <v>14</v>
      </c>
      <c r="S68" s="4">
        <f t="shared" si="11"/>
        <v>43</v>
      </c>
      <c r="T68" s="4">
        <f t="shared" si="11"/>
        <v>47</v>
      </c>
      <c r="U68" s="4">
        <f t="shared" si="11"/>
        <v>6</v>
      </c>
      <c r="V68" s="4">
        <f t="shared" si="11"/>
        <v>50</v>
      </c>
      <c r="W68" s="4">
        <f t="shared" si="11"/>
        <v>35</v>
      </c>
      <c r="X68" s="4">
        <f t="shared" si="11"/>
        <v>11</v>
      </c>
      <c r="Y68" s="4">
        <f t="shared" si="11"/>
        <v>27</v>
      </c>
      <c r="Z68" s="4" t="str">
        <f t="shared" si="11"/>
        <v/>
      </c>
      <c r="AA68" s="4">
        <f t="shared" si="11"/>
        <v>40</v>
      </c>
      <c r="AB68" s="4">
        <f t="shared" si="11"/>
        <v>33</v>
      </c>
      <c r="AC68" s="4">
        <f t="shared" si="11"/>
        <v>17</v>
      </c>
      <c r="AD68" s="4">
        <f t="shared" si="11"/>
        <v>18</v>
      </c>
      <c r="AE68" s="4">
        <f t="shared" si="11"/>
        <v>28</v>
      </c>
      <c r="AF68" s="4">
        <f t="shared" si="11"/>
        <v>27</v>
      </c>
      <c r="AG68" s="4">
        <f t="shared" si="11"/>
        <v>12</v>
      </c>
      <c r="AH68" s="4">
        <f t="shared" si="11"/>
        <v>19</v>
      </c>
      <c r="AI68" s="4">
        <f t="shared" si="11"/>
        <v>7</v>
      </c>
      <c r="AJ68" s="4">
        <f t="shared" si="11"/>
        <v>1</v>
      </c>
      <c r="AK68" s="4">
        <f t="shared" si="11"/>
        <v>49</v>
      </c>
      <c r="AL68" s="4">
        <f t="shared" si="11"/>
        <v>52</v>
      </c>
      <c r="AM68" s="4">
        <f t="shared" si="11"/>
        <v>20</v>
      </c>
      <c r="AN68" s="4">
        <f t="shared" si="11"/>
        <v>44</v>
      </c>
      <c r="AO68" s="4">
        <f t="shared" si="11"/>
        <v>19</v>
      </c>
      <c r="AP68" s="4">
        <f t="shared" si="11"/>
        <v>17</v>
      </c>
      <c r="AQ68" s="4">
        <f t="shared" si="11"/>
        <v>7</v>
      </c>
      <c r="AR68" s="4">
        <f t="shared" si="11"/>
        <v>8</v>
      </c>
      <c r="AS68" s="4">
        <f t="shared" si="11"/>
        <v>4</v>
      </c>
      <c r="AT68" s="4">
        <f t="shared" si="5"/>
        <v>8</v>
      </c>
      <c r="AU68" s="4">
        <f t="shared" si="3"/>
        <v>25</v>
      </c>
      <c r="AV68" s="4">
        <f t="shared" si="3"/>
        <v>48</v>
      </c>
      <c r="AW68" s="4">
        <f t="shared" si="3"/>
        <v>47</v>
      </c>
      <c r="AX68" s="4">
        <f t="shared" si="3"/>
        <v>47</v>
      </c>
      <c r="AY68" s="4">
        <f t="shared" si="3"/>
        <v>32</v>
      </c>
      <c r="AZ68" s="4">
        <f t="shared" si="3"/>
        <v>16</v>
      </c>
      <c r="BA68" s="4">
        <f t="shared" si="3"/>
        <v>51</v>
      </c>
      <c r="BB68" s="4">
        <f t="shared" si="3"/>
        <v>22</v>
      </c>
      <c r="BD68" s="5">
        <f t="shared" si="6"/>
        <v>11</v>
      </c>
      <c r="BE68" s="5" t="str">
        <f t="shared" si="6"/>
        <v>Ireland</v>
      </c>
      <c r="BF68" s="4">
        <f t="shared" si="7"/>
        <v>51</v>
      </c>
      <c r="BG68" s="4">
        <f t="shared" si="7"/>
        <v>50</v>
      </c>
      <c r="BH68" s="4">
        <f t="shared" si="7"/>
        <v>47</v>
      </c>
      <c r="BI68" s="4">
        <f t="shared" si="7"/>
        <v>48</v>
      </c>
      <c r="BJ68" s="4">
        <f t="shared" si="7"/>
        <v>49</v>
      </c>
      <c r="BK68" s="4">
        <f t="shared" si="7"/>
        <v>52</v>
      </c>
      <c r="BL68" s="4">
        <f t="shared" si="7"/>
        <v>47</v>
      </c>
      <c r="BM68" s="4">
        <f t="shared" si="7"/>
        <v>48</v>
      </c>
      <c r="BN68" s="4">
        <f t="shared" si="7"/>
        <v>47</v>
      </c>
      <c r="BO68" s="4" t="str">
        <f t="shared" si="7"/>
        <v/>
      </c>
      <c r="BP68" s="4">
        <f t="shared" si="7"/>
        <v>44</v>
      </c>
      <c r="BQ68" s="4">
        <f t="shared" si="7"/>
        <v>43</v>
      </c>
      <c r="BR68" s="4">
        <f t="shared" si="7"/>
        <v>41</v>
      </c>
      <c r="BS68" s="4">
        <f t="shared" si="7"/>
        <v>38</v>
      </c>
      <c r="BT68" s="4">
        <f t="shared" si="7"/>
        <v>40</v>
      </c>
      <c r="BU68" s="4">
        <f t="shared" si="7"/>
        <v>33</v>
      </c>
      <c r="BV68" s="4">
        <f t="shared" si="8"/>
        <v>35</v>
      </c>
      <c r="BW68" s="4">
        <f t="shared" si="8"/>
        <v>34</v>
      </c>
      <c r="BX68" s="4">
        <f t="shared" si="8"/>
        <v>32</v>
      </c>
      <c r="BY68" s="4">
        <f t="shared" si="8"/>
        <v>28</v>
      </c>
      <c r="BZ68" s="4">
        <f t="shared" si="8"/>
        <v>27</v>
      </c>
      <c r="CA68" s="4">
        <f t="shared" si="8"/>
        <v>27</v>
      </c>
      <c r="CB68" s="4">
        <f t="shared" si="8"/>
        <v>25</v>
      </c>
      <c r="CC68" s="4">
        <f t="shared" si="8"/>
        <v>22</v>
      </c>
      <c r="CD68" s="4">
        <f t="shared" si="8"/>
        <v>22</v>
      </c>
      <c r="CE68" s="4">
        <f t="shared" si="8"/>
        <v>22</v>
      </c>
      <c r="CF68" s="4">
        <f t="shared" si="8"/>
        <v>19</v>
      </c>
      <c r="CG68" s="4">
        <f t="shared" si="8"/>
        <v>20</v>
      </c>
      <c r="CH68" s="4">
        <f t="shared" si="8"/>
        <v>17</v>
      </c>
      <c r="CI68" s="4">
        <f t="shared" si="8"/>
        <v>19</v>
      </c>
      <c r="CJ68" s="4">
        <f t="shared" si="8"/>
        <v>18</v>
      </c>
      <c r="CK68" s="4">
        <f t="shared" si="8"/>
        <v>14</v>
      </c>
      <c r="CL68" s="4">
        <f t="shared" si="9"/>
        <v>17</v>
      </c>
      <c r="CM68" s="4">
        <f t="shared" si="9"/>
        <v>18</v>
      </c>
      <c r="CN68" s="4">
        <f t="shared" si="9"/>
        <v>12</v>
      </c>
      <c r="CO68" s="4">
        <f t="shared" si="9"/>
        <v>14</v>
      </c>
      <c r="CP68" s="4">
        <f t="shared" si="9"/>
        <v>11</v>
      </c>
      <c r="CQ68" s="4">
        <f t="shared" si="9"/>
        <v>12</v>
      </c>
      <c r="CR68" s="4">
        <f t="shared" si="9"/>
        <v>16</v>
      </c>
      <c r="CS68" s="4">
        <f t="shared" si="9"/>
        <v>12</v>
      </c>
      <c r="CT68" s="4">
        <f t="shared" si="9"/>
        <v>7</v>
      </c>
      <c r="CU68" s="4">
        <f t="shared" si="9"/>
        <v>9</v>
      </c>
      <c r="CV68" s="4">
        <f t="shared" si="9"/>
        <v>7</v>
      </c>
      <c r="CW68" s="4">
        <f t="shared" si="9"/>
        <v>8</v>
      </c>
      <c r="CX68" s="4">
        <f t="shared" si="9"/>
        <v>6</v>
      </c>
      <c r="CY68" s="4">
        <f t="shared" si="9"/>
        <v>7</v>
      </c>
      <c r="CZ68" s="4">
        <f t="shared" si="9"/>
        <v>6</v>
      </c>
      <c r="DA68" s="4">
        <f t="shared" si="9"/>
        <v>2</v>
      </c>
      <c r="DB68" s="4">
        <f t="shared" si="10"/>
        <v>8</v>
      </c>
      <c r="DC68" s="4">
        <f t="shared" si="10"/>
        <v>2</v>
      </c>
      <c r="DD68" s="4">
        <f t="shared" si="10"/>
        <v>4</v>
      </c>
      <c r="DE68" s="4">
        <f t="shared" si="10"/>
        <v>1</v>
      </c>
    </row>
    <row r="69" spans="1:109" x14ac:dyDescent="0.25">
      <c r="A69">
        <v>12</v>
      </c>
      <c r="B69" t="str">
        <f t="shared" si="4"/>
        <v>Portugal</v>
      </c>
      <c r="C69" s="4">
        <f t="shared" si="4"/>
        <v>13</v>
      </c>
      <c r="D69" s="4">
        <f t="shared" si="4"/>
        <v>7</v>
      </c>
      <c r="E69" s="4">
        <f t="shared" si="4"/>
        <v>9</v>
      </c>
      <c r="F69" s="4">
        <f t="shared" si="4"/>
        <v>3</v>
      </c>
      <c r="G69" s="4">
        <f t="shared" si="4"/>
        <v>35</v>
      </c>
      <c r="H69" s="4">
        <f t="shared" si="4"/>
        <v>7</v>
      </c>
      <c r="I69" s="4">
        <f t="shared" si="4"/>
        <v>12</v>
      </c>
      <c r="J69" s="4">
        <f t="shared" si="4"/>
        <v>46</v>
      </c>
      <c r="K69" s="4">
        <f t="shared" si="4"/>
        <v>18</v>
      </c>
      <c r="L69" s="4">
        <f t="shared" si="4"/>
        <v>10</v>
      </c>
      <c r="M69" s="4">
        <f t="shared" si="4"/>
        <v>19</v>
      </c>
      <c r="N69" s="4">
        <f t="shared" si="4"/>
        <v>30</v>
      </c>
      <c r="O69" s="4">
        <f t="shared" si="4"/>
        <v>8</v>
      </c>
      <c r="P69" s="4">
        <f t="shared" si="4"/>
        <v>32</v>
      </c>
      <c r="Q69" s="4">
        <f t="shared" si="4"/>
        <v>18</v>
      </c>
      <c r="R69" s="4">
        <f t="shared" si="11"/>
        <v>13</v>
      </c>
      <c r="S69" s="4">
        <f t="shared" si="11"/>
        <v>44</v>
      </c>
      <c r="T69" s="4">
        <f t="shared" si="11"/>
        <v>46</v>
      </c>
      <c r="U69" s="4">
        <f t="shared" si="11"/>
        <v>8</v>
      </c>
      <c r="V69" s="4">
        <f t="shared" si="11"/>
        <v>48</v>
      </c>
      <c r="W69" s="4">
        <f t="shared" si="11"/>
        <v>34</v>
      </c>
      <c r="X69" s="4">
        <f t="shared" si="11"/>
        <v>11</v>
      </c>
      <c r="Y69" s="4">
        <f t="shared" si="11"/>
        <v>30</v>
      </c>
      <c r="Z69" s="4">
        <f t="shared" si="11"/>
        <v>43</v>
      </c>
      <c r="AA69" s="4">
        <f t="shared" si="11"/>
        <v>34</v>
      </c>
      <c r="AB69" s="4">
        <f t="shared" si="11"/>
        <v>30</v>
      </c>
      <c r="AC69" s="4">
        <f t="shared" si="11"/>
        <v>15</v>
      </c>
      <c r="AD69" s="4">
        <f t="shared" si="11"/>
        <v>15</v>
      </c>
      <c r="AE69" s="4">
        <f t="shared" si="11"/>
        <v>29</v>
      </c>
      <c r="AF69" s="4">
        <f t="shared" si="11"/>
        <v>28</v>
      </c>
      <c r="AG69" s="4">
        <f t="shared" si="11"/>
        <v>9</v>
      </c>
      <c r="AH69" s="4">
        <f t="shared" si="11"/>
        <v>18</v>
      </c>
      <c r="AI69" s="4">
        <f t="shared" si="11"/>
        <v>8</v>
      </c>
      <c r="AJ69" s="4">
        <f t="shared" si="11"/>
        <v>1</v>
      </c>
      <c r="AK69" s="4">
        <f t="shared" si="11"/>
        <v>44</v>
      </c>
      <c r="AL69" s="4">
        <f t="shared" si="11"/>
        <v>47</v>
      </c>
      <c r="AM69" s="4">
        <f t="shared" si="11"/>
        <v>19</v>
      </c>
      <c r="AN69" s="4" t="str">
        <f t="shared" si="11"/>
        <v/>
      </c>
      <c r="AO69" s="4">
        <f t="shared" si="11"/>
        <v>11</v>
      </c>
      <c r="AP69" s="4">
        <f t="shared" si="11"/>
        <v>14</v>
      </c>
      <c r="AQ69" s="4">
        <f t="shared" si="11"/>
        <v>5</v>
      </c>
      <c r="AR69" s="4">
        <f t="shared" si="11"/>
        <v>9</v>
      </c>
      <c r="AS69" s="4">
        <f t="shared" si="11"/>
        <v>3</v>
      </c>
      <c r="AT69" s="4">
        <f t="shared" si="5"/>
        <v>7</v>
      </c>
      <c r="AU69" s="4">
        <f t="shared" si="3"/>
        <v>18</v>
      </c>
      <c r="AV69" s="4">
        <f t="shared" si="3"/>
        <v>49</v>
      </c>
      <c r="AW69" s="4">
        <f t="shared" si="3"/>
        <v>49</v>
      </c>
      <c r="AX69" s="4">
        <f t="shared" si="3"/>
        <v>45</v>
      </c>
      <c r="AY69" s="4">
        <f t="shared" si="3"/>
        <v>34</v>
      </c>
      <c r="AZ69" s="4">
        <f t="shared" si="3"/>
        <v>12</v>
      </c>
      <c r="BA69" s="4">
        <f t="shared" si="3"/>
        <v>50</v>
      </c>
      <c r="BB69" s="4">
        <f t="shared" si="3"/>
        <v>23</v>
      </c>
      <c r="BD69" s="5">
        <f t="shared" si="6"/>
        <v>12</v>
      </c>
      <c r="BE69" s="5" t="str">
        <f t="shared" si="6"/>
        <v>Portugal</v>
      </c>
      <c r="BF69" s="4">
        <f t="shared" si="7"/>
        <v>50</v>
      </c>
      <c r="BG69" s="4">
        <f t="shared" si="7"/>
        <v>48</v>
      </c>
      <c r="BH69" s="4">
        <f t="shared" si="7"/>
        <v>46</v>
      </c>
      <c r="BI69" s="4">
        <f t="shared" si="7"/>
        <v>46</v>
      </c>
      <c r="BJ69" s="4">
        <f t="shared" si="7"/>
        <v>44</v>
      </c>
      <c r="BK69" s="4">
        <f t="shared" si="7"/>
        <v>47</v>
      </c>
      <c r="BL69" s="4">
        <f t="shared" si="7"/>
        <v>45</v>
      </c>
      <c r="BM69" s="4">
        <f t="shared" si="7"/>
        <v>49</v>
      </c>
      <c r="BN69" s="4">
        <f t="shared" si="7"/>
        <v>49</v>
      </c>
      <c r="BO69" s="4">
        <f t="shared" si="7"/>
        <v>43</v>
      </c>
      <c r="BP69" s="4" t="str">
        <f t="shared" si="7"/>
        <v/>
      </c>
      <c r="BQ69" s="4">
        <f t="shared" si="7"/>
        <v>44</v>
      </c>
      <c r="BR69" s="4">
        <f t="shared" si="7"/>
        <v>35</v>
      </c>
      <c r="BS69" s="4">
        <f t="shared" si="7"/>
        <v>32</v>
      </c>
      <c r="BT69" s="4">
        <f t="shared" si="7"/>
        <v>34</v>
      </c>
      <c r="BU69" s="4">
        <f t="shared" si="7"/>
        <v>30</v>
      </c>
      <c r="BV69" s="4">
        <f t="shared" si="8"/>
        <v>34</v>
      </c>
      <c r="BW69" s="4">
        <f t="shared" si="8"/>
        <v>30</v>
      </c>
      <c r="BX69" s="4">
        <f t="shared" si="8"/>
        <v>34</v>
      </c>
      <c r="BY69" s="4">
        <f t="shared" si="8"/>
        <v>29</v>
      </c>
      <c r="BZ69" s="4">
        <f t="shared" si="8"/>
        <v>30</v>
      </c>
      <c r="CA69" s="4">
        <f t="shared" si="8"/>
        <v>28</v>
      </c>
      <c r="CB69" s="4">
        <f t="shared" si="8"/>
        <v>18</v>
      </c>
      <c r="CC69" s="4">
        <f t="shared" si="8"/>
        <v>23</v>
      </c>
      <c r="CD69" s="4">
        <f t="shared" si="8"/>
        <v>19</v>
      </c>
      <c r="CE69" s="4">
        <f t="shared" si="8"/>
        <v>18</v>
      </c>
      <c r="CF69" s="4">
        <f t="shared" si="8"/>
        <v>18</v>
      </c>
      <c r="CG69" s="4">
        <f t="shared" si="8"/>
        <v>19</v>
      </c>
      <c r="CH69" s="4">
        <f t="shared" si="8"/>
        <v>14</v>
      </c>
      <c r="CI69" s="4">
        <f t="shared" si="8"/>
        <v>11</v>
      </c>
      <c r="CJ69" s="4">
        <f t="shared" si="8"/>
        <v>18</v>
      </c>
      <c r="CK69" s="4">
        <f t="shared" si="8"/>
        <v>13</v>
      </c>
      <c r="CL69" s="4">
        <f t="shared" si="9"/>
        <v>15</v>
      </c>
      <c r="CM69" s="4">
        <f t="shared" si="9"/>
        <v>15</v>
      </c>
      <c r="CN69" s="4">
        <f t="shared" si="9"/>
        <v>13</v>
      </c>
      <c r="CO69" s="4">
        <f t="shared" si="9"/>
        <v>12</v>
      </c>
      <c r="CP69" s="4">
        <f t="shared" si="9"/>
        <v>11</v>
      </c>
      <c r="CQ69" s="4">
        <f t="shared" si="9"/>
        <v>9</v>
      </c>
      <c r="CR69" s="4">
        <f t="shared" si="9"/>
        <v>12</v>
      </c>
      <c r="CS69" s="4">
        <f t="shared" si="9"/>
        <v>10</v>
      </c>
      <c r="CT69" s="4">
        <f t="shared" si="9"/>
        <v>9</v>
      </c>
      <c r="CU69" s="4">
        <f t="shared" si="9"/>
        <v>7</v>
      </c>
      <c r="CV69" s="4">
        <f t="shared" si="9"/>
        <v>5</v>
      </c>
      <c r="CW69" s="4">
        <f t="shared" si="9"/>
        <v>9</v>
      </c>
      <c r="CX69" s="4">
        <f t="shared" si="9"/>
        <v>8</v>
      </c>
      <c r="CY69" s="4">
        <f t="shared" si="9"/>
        <v>8</v>
      </c>
      <c r="CZ69" s="4">
        <f t="shared" si="9"/>
        <v>7</v>
      </c>
      <c r="DA69" s="4">
        <f t="shared" si="9"/>
        <v>8</v>
      </c>
      <c r="DB69" s="4">
        <f t="shared" si="10"/>
        <v>7</v>
      </c>
      <c r="DC69" s="4">
        <f t="shared" si="10"/>
        <v>3</v>
      </c>
      <c r="DD69" s="4">
        <f t="shared" si="10"/>
        <v>3</v>
      </c>
      <c r="DE69" s="4">
        <f t="shared" si="10"/>
        <v>1</v>
      </c>
    </row>
    <row r="70" spans="1:109" x14ac:dyDescent="0.25">
      <c r="A70">
        <v>13</v>
      </c>
      <c r="B70" t="str">
        <f t="shared" si="4"/>
        <v>Austria</v>
      </c>
      <c r="C70" s="4">
        <f t="shared" si="4"/>
        <v>8</v>
      </c>
      <c r="D70" s="4">
        <f t="shared" si="4"/>
        <v>3</v>
      </c>
      <c r="E70" s="4">
        <f t="shared" si="4"/>
        <v>6</v>
      </c>
      <c r="F70" s="4">
        <f t="shared" si="4"/>
        <v>2</v>
      </c>
      <c r="G70" s="4" t="str">
        <f t="shared" si="4"/>
        <v/>
      </c>
      <c r="H70" s="4">
        <f t="shared" si="4"/>
        <v>5</v>
      </c>
      <c r="I70" s="4">
        <f t="shared" si="4"/>
        <v>11</v>
      </c>
      <c r="J70" s="4">
        <f t="shared" si="4"/>
        <v>47</v>
      </c>
      <c r="K70" s="4">
        <f t="shared" si="4"/>
        <v>15</v>
      </c>
      <c r="L70" s="4">
        <f t="shared" si="4"/>
        <v>7</v>
      </c>
      <c r="M70" s="4">
        <f t="shared" si="4"/>
        <v>18</v>
      </c>
      <c r="N70" s="4">
        <f t="shared" si="4"/>
        <v>29</v>
      </c>
      <c r="O70" s="4">
        <f t="shared" si="4"/>
        <v>4</v>
      </c>
      <c r="P70" s="4">
        <f t="shared" si="4"/>
        <v>41</v>
      </c>
      <c r="Q70" s="4">
        <f t="shared" si="4"/>
        <v>17</v>
      </c>
      <c r="R70" s="4">
        <f t="shared" si="11"/>
        <v>12</v>
      </c>
      <c r="S70" s="4">
        <f t="shared" si="11"/>
        <v>41</v>
      </c>
      <c r="T70" s="4">
        <f t="shared" si="11"/>
        <v>49</v>
      </c>
      <c r="U70" s="4">
        <f t="shared" si="11"/>
        <v>6</v>
      </c>
      <c r="V70" s="4">
        <f t="shared" si="11"/>
        <v>49</v>
      </c>
      <c r="W70" s="4">
        <f t="shared" si="11"/>
        <v>31</v>
      </c>
      <c r="X70" s="4">
        <f t="shared" si="11"/>
        <v>11</v>
      </c>
      <c r="Y70" s="4">
        <f t="shared" si="11"/>
        <v>24</v>
      </c>
      <c r="Z70" s="4">
        <f t="shared" si="11"/>
        <v>40</v>
      </c>
      <c r="AA70" s="4">
        <f t="shared" si="11"/>
        <v>30</v>
      </c>
      <c r="AB70" s="4">
        <f t="shared" si="11"/>
        <v>37</v>
      </c>
      <c r="AC70" s="4">
        <f t="shared" si="11"/>
        <v>11</v>
      </c>
      <c r="AD70" s="4">
        <f t="shared" si="11"/>
        <v>13</v>
      </c>
      <c r="AE70" s="4">
        <f t="shared" si="11"/>
        <v>31</v>
      </c>
      <c r="AF70" s="4">
        <f t="shared" si="11"/>
        <v>23</v>
      </c>
      <c r="AG70" s="4">
        <f t="shared" si="11"/>
        <v>8</v>
      </c>
      <c r="AH70" s="4">
        <f t="shared" si="11"/>
        <v>18</v>
      </c>
      <c r="AI70" s="4">
        <f t="shared" si="11"/>
        <v>7</v>
      </c>
      <c r="AJ70" s="4">
        <f t="shared" si="11"/>
        <v>1</v>
      </c>
      <c r="AK70" s="4">
        <f t="shared" si="11"/>
        <v>47</v>
      </c>
      <c r="AL70" s="4">
        <f t="shared" si="11"/>
        <v>45</v>
      </c>
      <c r="AM70" s="4">
        <f t="shared" si="11"/>
        <v>14</v>
      </c>
      <c r="AN70" s="4">
        <f t="shared" si="11"/>
        <v>37</v>
      </c>
      <c r="AO70" s="4">
        <f t="shared" si="11"/>
        <v>14</v>
      </c>
      <c r="AP70" s="4">
        <f t="shared" si="11"/>
        <v>14</v>
      </c>
      <c r="AQ70" s="4">
        <f t="shared" si="11"/>
        <v>6</v>
      </c>
      <c r="AR70" s="4">
        <f t="shared" si="11"/>
        <v>6</v>
      </c>
      <c r="AS70" s="4">
        <f t="shared" si="11"/>
        <v>2</v>
      </c>
      <c r="AT70" s="4">
        <f t="shared" si="5"/>
        <v>4</v>
      </c>
      <c r="AU70" s="4">
        <f t="shared" si="3"/>
        <v>17</v>
      </c>
      <c r="AV70" s="4">
        <f t="shared" si="3"/>
        <v>43</v>
      </c>
      <c r="AW70" s="4">
        <f t="shared" si="3"/>
        <v>47</v>
      </c>
      <c r="AX70" s="4">
        <f t="shared" si="3"/>
        <v>47</v>
      </c>
      <c r="AY70" s="4">
        <f t="shared" si="3"/>
        <v>26</v>
      </c>
      <c r="AZ70" s="4">
        <f t="shared" si="3"/>
        <v>9</v>
      </c>
      <c r="BA70" s="4">
        <f t="shared" si="3"/>
        <v>47</v>
      </c>
      <c r="BB70" s="4">
        <f t="shared" si="3"/>
        <v>22</v>
      </c>
      <c r="BD70" s="5">
        <f t="shared" si="6"/>
        <v>13</v>
      </c>
      <c r="BE70" s="5" t="str">
        <f t="shared" si="6"/>
        <v>Austria</v>
      </c>
      <c r="BF70" s="4">
        <f t="shared" si="7"/>
        <v>47</v>
      </c>
      <c r="BG70" s="4">
        <f t="shared" si="7"/>
        <v>49</v>
      </c>
      <c r="BH70" s="4">
        <f t="shared" si="7"/>
        <v>49</v>
      </c>
      <c r="BI70" s="4">
        <f t="shared" si="7"/>
        <v>47</v>
      </c>
      <c r="BJ70" s="4">
        <f t="shared" si="7"/>
        <v>47</v>
      </c>
      <c r="BK70" s="4">
        <f t="shared" si="7"/>
        <v>45</v>
      </c>
      <c r="BL70" s="4">
        <f t="shared" si="7"/>
        <v>47</v>
      </c>
      <c r="BM70" s="4">
        <f t="shared" si="7"/>
        <v>43</v>
      </c>
      <c r="BN70" s="4">
        <f t="shared" si="7"/>
        <v>47</v>
      </c>
      <c r="BO70" s="4">
        <f t="shared" si="7"/>
        <v>40</v>
      </c>
      <c r="BP70" s="4">
        <f t="shared" si="7"/>
        <v>37</v>
      </c>
      <c r="BQ70" s="4">
        <f t="shared" si="7"/>
        <v>41</v>
      </c>
      <c r="BR70" s="4" t="str">
        <f t="shared" si="7"/>
        <v/>
      </c>
      <c r="BS70" s="4">
        <f t="shared" si="7"/>
        <v>41</v>
      </c>
      <c r="BT70" s="4">
        <f t="shared" si="7"/>
        <v>30</v>
      </c>
      <c r="BU70" s="4">
        <f t="shared" si="7"/>
        <v>37</v>
      </c>
      <c r="BV70" s="4">
        <f t="shared" si="8"/>
        <v>31</v>
      </c>
      <c r="BW70" s="4">
        <f t="shared" si="8"/>
        <v>29</v>
      </c>
      <c r="BX70" s="4">
        <f t="shared" si="8"/>
        <v>26</v>
      </c>
      <c r="BY70" s="4">
        <f t="shared" si="8"/>
        <v>31</v>
      </c>
      <c r="BZ70" s="4">
        <f t="shared" si="8"/>
        <v>24</v>
      </c>
      <c r="CA70" s="4">
        <f t="shared" si="8"/>
        <v>23</v>
      </c>
      <c r="CB70" s="4">
        <f t="shared" si="8"/>
        <v>17</v>
      </c>
      <c r="CC70" s="4">
        <f t="shared" si="8"/>
        <v>22</v>
      </c>
      <c r="CD70" s="4">
        <f t="shared" si="8"/>
        <v>18</v>
      </c>
      <c r="CE70" s="4">
        <f t="shared" si="8"/>
        <v>17</v>
      </c>
      <c r="CF70" s="4">
        <f t="shared" si="8"/>
        <v>18</v>
      </c>
      <c r="CG70" s="4">
        <f t="shared" si="8"/>
        <v>14</v>
      </c>
      <c r="CH70" s="4">
        <f t="shared" si="8"/>
        <v>14</v>
      </c>
      <c r="CI70" s="4">
        <f t="shared" si="8"/>
        <v>14</v>
      </c>
      <c r="CJ70" s="4">
        <f t="shared" si="8"/>
        <v>15</v>
      </c>
      <c r="CK70" s="4">
        <f t="shared" si="8"/>
        <v>12</v>
      </c>
      <c r="CL70" s="4">
        <f t="shared" si="9"/>
        <v>11</v>
      </c>
      <c r="CM70" s="4">
        <f t="shared" si="9"/>
        <v>13</v>
      </c>
      <c r="CN70" s="4">
        <f t="shared" si="9"/>
        <v>8</v>
      </c>
      <c r="CO70" s="4">
        <f t="shared" si="9"/>
        <v>11</v>
      </c>
      <c r="CP70" s="4">
        <f t="shared" si="9"/>
        <v>11</v>
      </c>
      <c r="CQ70" s="4">
        <f t="shared" si="9"/>
        <v>8</v>
      </c>
      <c r="CR70" s="4">
        <f t="shared" si="9"/>
        <v>9</v>
      </c>
      <c r="CS70" s="4">
        <f t="shared" si="9"/>
        <v>7</v>
      </c>
      <c r="CT70" s="4">
        <f t="shared" si="9"/>
        <v>6</v>
      </c>
      <c r="CU70" s="4">
        <f t="shared" si="9"/>
        <v>5</v>
      </c>
      <c r="CV70" s="4">
        <f t="shared" si="9"/>
        <v>6</v>
      </c>
      <c r="CW70" s="4">
        <f t="shared" si="9"/>
        <v>6</v>
      </c>
      <c r="CX70" s="4">
        <f t="shared" si="9"/>
        <v>6</v>
      </c>
      <c r="CY70" s="4">
        <f t="shared" si="9"/>
        <v>7</v>
      </c>
      <c r="CZ70" s="4">
        <f t="shared" si="9"/>
        <v>3</v>
      </c>
      <c r="DA70" s="4">
        <f t="shared" si="9"/>
        <v>4</v>
      </c>
      <c r="DB70" s="4">
        <f t="shared" si="10"/>
        <v>4</v>
      </c>
      <c r="DC70" s="4">
        <f t="shared" si="10"/>
        <v>2</v>
      </c>
      <c r="DD70" s="4">
        <f t="shared" si="10"/>
        <v>2</v>
      </c>
      <c r="DE70" s="4">
        <f t="shared" si="10"/>
        <v>1</v>
      </c>
    </row>
    <row r="71" spans="1:109" x14ac:dyDescent="0.25">
      <c r="A71">
        <v>14</v>
      </c>
      <c r="B71" t="str">
        <f t="shared" si="4"/>
        <v>Denmark</v>
      </c>
      <c r="C71" s="4">
        <f t="shared" si="4"/>
        <v>18</v>
      </c>
      <c r="D71" s="4">
        <f t="shared" si="4"/>
        <v>7</v>
      </c>
      <c r="E71" s="4">
        <f t="shared" si="4"/>
        <v>11</v>
      </c>
      <c r="F71" s="4">
        <f t="shared" si="4"/>
        <v>3</v>
      </c>
      <c r="G71" s="4">
        <f t="shared" si="4"/>
        <v>45</v>
      </c>
      <c r="H71" s="4">
        <f t="shared" si="4"/>
        <v>11</v>
      </c>
      <c r="I71" s="4">
        <f t="shared" si="4"/>
        <v>19</v>
      </c>
      <c r="J71" s="4">
        <f t="shared" si="4"/>
        <v>48</v>
      </c>
      <c r="K71" s="4">
        <f t="shared" si="4"/>
        <v>17</v>
      </c>
      <c r="L71" s="4">
        <f t="shared" si="4"/>
        <v>16</v>
      </c>
      <c r="M71" s="4">
        <f t="shared" si="4"/>
        <v>24</v>
      </c>
      <c r="N71" s="4">
        <f t="shared" si="4"/>
        <v>35</v>
      </c>
      <c r="O71" s="4">
        <f t="shared" si="4"/>
        <v>5</v>
      </c>
      <c r="P71" s="4" t="str">
        <f t="shared" si="4"/>
        <v/>
      </c>
      <c r="Q71" s="4">
        <f t="shared" si="4"/>
        <v>23</v>
      </c>
      <c r="R71" s="4">
        <f t="shared" si="11"/>
        <v>20</v>
      </c>
      <c r="S71" s="4">
        <f t="shared" si="11"/>
        <v>39</v>
      </c>
      <c r="T71" s="4">
        <f t="shared" si="11"/>
        <v>48</v>
      </c>
      <c r="U71" s="4">
        <f t="shared" si="11"/>
        <v>12</v>
      </c>
      <c r="V71" s="4">
        <f t="shared" si="11"/>
        <v>47</v>
      </c>
      <c r="W71" s="4">
        <f t="shared" si="11"/>
        <v>33</v>
      </c>
      <c r="X71" s="4">
        <f t="shared" si="11"/>
        <v>16</v>
      </c>
      <c r="Y71" s="4">
        <f t="shared" si="11"/>
        <v>28</v>
      </c>
      <c r="Z71" s="4">
        <f t="shared" si="11"/>
        <v>41</v>
      </c>
      <c r="AA71" s="4">
        <f t="shared" si="11"/>
        <v>36</v>
      </c>
      <c r="AB71" s="4">
        <f t="shared" si="11"/>
        <v>31</v>
      </c>
      <c r="AC71" s="4">
        <f t="shared" si="11"/>
        <v>21</v>
      </c>
      <c r="AD71" s="4">
        <f t="shared" si="11"/>
        <v>22</v>
      </c>
      <c r="AE71" s="4">
        <f t="shared" si="11"/>
        <v>25</v>
      </c>
      <c r="AF71" s="4">
        <f t="shared" si="11"/>
        <v>24</v>
      </c>
      <c r="AG71" s="4">
        <f t="shared" si="11"/>
        <v>17</v>
      </c>
      <c r="AH71" s="4">
        <f t="shared" si="11"/>
        <v>14</v>
      </c>
      <c r="AI71" s="4">
        <f t="shared" si="11"/>
        <v>9</v>
      </c>
      <c r="AJ71" s="4">
        <f t="shared" si="11"/>
        <v>1</v>
      </c>
      <c r="AK71" s="4">
        <f t="shared" si="11"/>
        <v>47</v>
      </c>
      <c r="AL71" s="4">
        <f t="shared" si="11"/>
        <v>45</v>
      </c>
      <c r="AM71" s="4">
        <f t="shared" si="11"/>
        <v>16</v>
      </c>
      <c r="AN71" s="4">
        <f t="shared" si="11"/>
        <v>36</v>
      </c>
      <c r="AO71" s="4">
        <f t="shared" si="11"/>
        <v>20</v>
      </c>
      <c r="AP71" s="4">
        <f t="shared" si="11"/>
        <v>19</v>
      </c>
      <c r="AQ71" s="4">
        <f t="shared" si="11"/>
        <v>8</v>
      </c>
      <c r="AR71" s="4">
        <f t="shared" si="11"/>
        <v>14</v>
      </c>
      <c r="AS71" s="4">
        <f t="shared" si="11"/>
        <v>4</v>
      </c>
      <c r="AT71" s="4">
        <f t="shared" si="5"/>
        <v>6</v>
      </c>
      <c r="AU71" s="4">
        <f t="shared" si="3"/>
        <v>24</v>
      </c>
      <c r="AV71" s="4">
        <f t="shared" si="3"/>
        <v>43</v>
      </c>
      <c r="AW71" s="4">
        <f t="shared" si="3"/>
        <v>47</v>
      </c>
      <c r="AX71" s="4">
        <f t="shared" si="3"/>
        <v>47</v>
      </c>
      <c r="AY71" s="4">
        <f t="shared" si="3"/>
        <v>33</v>
      </c>
      <c r="AZ71" s="4">
        <f t="shared" si="3"/>
        <v>19</v>
      </c>
      <c r="BA71" s="4">
        <f t="shared" si="3"/>
        <v>46</v>
      </c>
      <c r="BB71" s="4">
        <f t="shared" si="3"/>
        <v>17</v>
      </c>
      <c r="BD71" s="5">
        <f t="shared" si="6"/>
        <v>14</v>
      </c>
      <c r="BE71" s="5" t="str">
        <f t="shared" si="6"/>
        <v>Denmark</v>
      </c>
      <c r="BF71" s="4">
        <f t="shared" si="7"/>
        <v>46</v>
      </c>
      <c r="BG71" s="4">
        <f t="shared" si="7"/>
        <v>47</v>
      </c>
      <c r="BH71" s="4">
        <f t="shared" si="7"/>
        <v>48</v>
      </c>
      <c r="BI71" s="4">
        <f t="shared" si="7"/>
        <v>48</v>
      </c>
      <c r="BJ71" s="4">
        <f t="shared" si="7"/>
        <v>47</v>
      </c>
      <c r="BK71" s="4">
        <f t="shared" si="7"/>
        <v>45</v>
      </c>
      <c r="BL71" s="4">
        <f t="shared" si="7"/>
        <v>47</v>
      </c>
      <c r="BM71" s="4">
        <f t="shared" si="7"/>
        <v>43</v>
      </c>
      <c r="BN71" s="4">
        <f t="shared" si="7"/>
        <v>47</v>
      </c>
      <c r="BO71" s="4">
        <f t="shared" si="7"/>
        <v>41</v>
      </c>
      <c r="BP71" s="4">
        <f t="shared" si="7"/>
        <v>36</v>
      </c>
      <c r="BQ71" s="4">
        <f t="shared" si="7"/>
        <v>39</v>
      </c>
      <c r="BR71" s="4">
        <f t="shared" si="7"/>
        <v>45</v>
      </c>
      <c r="BS71" s="4" t="str">
        <f t="shared" si="7"/>
        <v/>
      </c>
      <c r="BT71" s="4">
        <f t="shared" si="7"/>
        <v>36</v>
      </c>
      <c r="BU71" s="4">
        <f t="shared" si="7"/>
        <v>31</v>
      </c>
      <c r="BV71" s="4">
        <f t="shared" si="8"/>
        <v>33</v>
      </c>
      <c r="BW71" s="4">
        <f t="shared" si="8"/>
        <v>35</v>
      </c>
      <c r="BX71" s="4">
        <f t="shared" si="8"/>
        <v>33</v>
      </c>
      <c r="BY71" s="4">
        <f t="shared" si="8"/>
        <v>25</v>
      </c>
      <c r="BZ71" s="4">
        <f t="shared" si="8"/>
        <v>28</v>
      </c>
      <c r="CA71" s="4">
        <f t="shared" si="8"/>
        <v>24</v>
      </c>
      <c r="CB71" s="4">
        <f t="shared" si="8"/>
        <v>24</v>
      </c>
      <c r="CC71" s="4">
        <f t="shared" si="8"/>
        <v>17</v>
      </c>
      <c r="CD71" s="4">
        <f t="shared" si="8"/>
        <v>24</v>
      </c>
      <c r="CE71" s="4">
        <f t="shared" si="8"/>
        <v>23</v>
      </c>
      <c r="CF71" s="4">
        <f t="shared" si="8"/>
        <v>14</v>
      </c>
      <c r="CG71" s="4">
        <f t="shared" si="8"/>
        <v>16</v>
      </c>
      <c r="CH71" s="4">
        <f t="shared" si="8"/>
        <v>19</v>
      </c>
      <c r="CI71" s="4">
        <f t="shared" si="8"/>
        <v>20</v>
      </c>
      <c r="CJ71" s="4">
        <f t="shared" si="8"/>
        <v>17</v>
      </c>
      <c r="CK71" s="4">
        <f t="shared" si="8"/>
        <v>20</v>
      </c>
      <c r="CL71" s="4">
        <f t="shared" si="9"/>
        <v>21</v>
      </c>
      <c r="CM71" s="4">
        <f t="shared" si="9"/>
        <v>22</v>
      </c>
      <c r="CN71" s="4">
        <f t="shared" si="9"/>
        <v>18</v>
      </c>
      <c r="CO71" s="4">
        <f t="shared" si="9"/>
        <v>19</v>
      </c>
      <c r="CP71" s="4">
        <f t="shared" si="9"/>
        <v>16</v>
      </c>
      <c r="CQ71" s="4">
        <f t="shared" si="9"/>
        <v>17</v>
      </c>
      <c r="CR71" s="4">
        <f t="shared" si="9"/>
        <v>19</v>
      </c>
      <c r="CS71" s="4">
        <f t="shared" si="9"/>
        <v>16</v>
      </c>
      <c r="CT71" s="4">
        <f t="shared" si="9"/>
        <v>11</v>
      </c>
      <c r="CU71" s="4">
        <f t="shared" si="9"/>
        <v>11</v>
      </c>
      <c r="CV71" s="4">
        <f t="shared" si="9"/>
        <v>8</v>
      </c>
      <c r="CW71" s="4">
        <f t="shared" si="9"/>
        <v>14</v>
      </c>
      <c r="CX71" s="4">
        <f t="shared" si="9"/>
        <v>12</v>
      </c>
      <c r="CY71" s="4">
        <f t="shared" si="9"/>
        <v>9</v>
      </c>
      <c r="CZ71" s="4">
        <f t="shared" si="9"/>
        <v>7</v>
      </c>
      <c r="DA71" s="4">
        <f t="shared" si="9"/>
        <v>5</v>
      </c>
      <c r="DB71" s="4">
        <f t="shared" si="10"/>
        <v>6</v>
      </c>
      <c r="DC71" s="4">
        <f t="shared" si="10"/>
        <v>3</v>
      </c>
      <c r="DD71" s="4">
        <f t="shared" si="10"/>
        <v>4</v>
      </c>
      <c r="DE71" s="4">
        <f t="shared" si="10"/>
        <v>1</v>
      </c>
    </row>
    <row r="72" spans="1:109" x14ac:dyDescent="0.25">
      <c r="A72">
        <v>15</v>
      </c>
      <c r="B72" t="str">
        <f t="shared" si="4"/>
        <v>Greece</v>
      </c>
      <c r="C72" s="4">
        <f t="shared" si="4"/>
        <v>21</v>
      </c>
      <c r="D72" s="4">
        <f t="shared" si="4"/>
        <v>8</v>
      </c>
      <c r="E72" s="4">
        <f t="shared" si="4"/>
        <v>16</v>
      </c>
      <c r="F72" s="4">
        <f t="shared" si="4"/>
        <v>4</v>
      </c>
      <c r="G72" s="4">
        <f t="shared" si="4"/>
        <v>35</v>
      </c>
      <c r="H72" s="4">
        <f t="shared" si="4"/>
        <v>15</v>
      </c>
      <c r="I72" s="4">
        <f t="shared" si="4"/>
        <v>17</v>
      </c>
      <c r="J72" s="4">
        <f t="shared" si="4"/>
        <v>40</v>
      </c>
      <c r="K72" s="4">
        <f t="shared" si="4"/>
        <v>20</v>
      </c>
      <c r="L72" s="4">
        <f t="shared" si="4"/>
        <v>11</v>
      </c>
      <c r="M72" s="4">
        <f t="shared" si="4"/>
        <v>24</v>
      </c>
      <c r="N72" s="4">
        <f t="shared" si="4"/>
        <v>33</v>
      </c>
      <c r="O72" s="4">
        <f t="shared" si="4"/>
        <v>7</v>
      </c>
      <c r="P72" s="4">
        <f t="shared" si="4"/>
        <v>34</v>
      </c>
      <c r="Q72" s="4">
        <f t="shared" si="4"/>
        <v>25</v>
      </c>
      <c r="R72" s="4">
        <f t="shared" si="11"/>
        <v>20</v>
      </c>
      <c r="S72" s="4">
        <f t="shared" si="11"/>
        <v>43</v>
      </c>
      <c r="T72" s="4">
        <f t="shared" si="11"/>
        <v>40</v>
      </c>
      <c r="U72" s="4">
        <f t="shared" si="11"/>
        <v>13</v>
      </c>
      <c r="V72" s="4">
        <f t="shared" si="11"/>
        <v>41</v>
      </c>
      <c r="W72" s="4" t="str">
        <f t="shared" si="11"/>
        <v/>
      </c>
      <c r="X72" s="4">
        <f t="shared" si="11"/>
        <v>20</v>
      </c>
      <c r="Y72" s="4">
        <f t="shared" si="11"/>
        <v>32</v>
      </c>
      <c r="Z72" s="4">
        <f t="shared" si="11"/>
        <v>39</v>
      </c>
      <c r="AA72" s="4">
        <f t="shared" si="11"/>
        <v>38</v>
      </c>
      <c r="AB72" s="4">
        <f t="shared" si="11"/>
        <v>25</v>
      </c>
      <c r="AC72" s="4">
        <f t="shared" si="11"/>
        <v>21</v>
      </c>
      <c r="AD72" s="4">
        <f t="shared" si="11"/>
        <v>19</v>
      </c>
      <c r="AE72" s="4">
        <f t="shared" si="11"/>
        <v>16</v>
      </c>
      <c r="AF72" s="4">
        <f t="shared" si="11"/>
        <v>29</v>
      </c>
      <c r="AG72" s="4">
        <f t="shared" si="11"/>
        <v>19</v>
      </c>
      <c r="AH72" s="4">
        <f t="shared" si="11"/>
        <v>9</v>
      </c>
      <c r="AI72" s="4">
        <f t="shared" si="11"/>
        <v>12</v>
      </c>
      <c r="AJ72" s="4">
        <f t="shared" si="11"/>
        <v>1</v>
      </c>
      <c r="AK72" s="4">
        <f t="shared" si="11"/>
        <v>38</v>
      </c>
      <c r="AL72" s="4">
        <f t="shared" si="11"/>
        <v>40</v>
      </c>
      <c r="AM72" s="4">
        <f t="shared" si="11"/>
        <v>24</v>
      </c>
      <c r="AN72" s="4">
        <f t="shared" si="11"/>
        <v>38</v>
      </c>
      <c r="AO72" s="4">
        <f t="shared" si="11"/>
        <v>23</v>
      </c>
      <c r="AP72" s="4">
        <f t="shared" si="11"/>
        <v>25</v>
      </c>
      <c r="AQ72" s="4">
        <f t="shared" si="11"/>
        <v>12</v>
      </c>
      <c r="AR72" s="4">
        <f t="shared" si="11"/>
        <v>13</v>
      </c>
      <c r="AS72" s="4">
        <f t="shared" si="11"/>
        <v>4</v>
      </c>
      <c r="AT72" s="4">
        <f t="shared" si="5"/>
        <v>9</v>
      </c>
      <c r="AU72" s="4">
        <f t="shared" si="3"/>
        <v>25</v>
      </c>
      <c r="AV72" s="4">
        <f t="shared" si="3"/>
        <v>46</v>
      </c>
      <c r="AW72" s="4">
        <f t="shared" si="3"/>
        <v>37</v>
      </c>
      <c r="AX72" s="4">
        <f t="shared" si="3"/>
        <v>38</v>
      </c>
      <c r="AY72" s="4">
        <f t="shared" si="3"/>
        <v>30</v>
      </c>
      <c r="AZ72" s="4">
        <f t="shared" si="3"/>
        <v>14</v>
      </c>
      <c r="BA72" s="4">
        <f t="shared" si="3"/>
        <v>40</v>
      </c>
      <c r="BB72" s="4">
        <f t="shared" si="3"/>
        <v>10</v>
      </c>
      <c r="BD72" s="5">
        <f t="shared" si="6"/>
        <v>15</v>
      </c>
      <c r="BE72" s="5" t="str">
        <f t="shared" si="6"/>
        <v>Greece</v>
      </c>
      <c r="BF72" s="4">
        <f t="shared" si="7"/>
        <v>40</v>
      </c>
      <c r="BG72" s="4">
        <f t="shared" si="7"/>
        <v>41</v>
      </c>
      <c r="BH72" s="4">
        <f t="shared" si="7"/>
        <v>40</v>
      </c>
      <c r="BI72" s="4">
        <f t="shared" si="7"/>
        <v>40</v>
      </c>
      <c r="BJ72" s="4">
        <f t="shared" si="7"/>
        <v>38</v>
      </c>
      <c r="BK72" s="4">
        <f t="shared" si="7"/>
        <v>40</v>
      </c>
      <c r="BL72" s="4">
        <f t="shared" si="7"/>
        <v>38</v>
      </c>
      <c r="BM72" s="4">
        <f t="shared" si="7"/>
        <v>46</v>
      </c>
      <c r="BN72" s="4">
        <f t="shared" si="7"/>
        <v>37</v>
      </c>
      <c r="BO72" s="4">
        <f t="shared" si="7"/>
        <v>39</v>
      </c>
      <c r="BP72" s="4">
        <f t="shared" si="7"/>
        <v>38</v>
      </c>
      <c r="BQ72" s="4">
        <f t="shared" si="7"/>
        <v>43</v>
      </c>
      <c r="BR72" s="4">
        <f t="shared" si="7"/>
        <v>35</v>
      </c>
      <c r="BS72" s="4">
        <f t="shared" si="7"/>
        <v>34</v>
      </c>
      <c r="BT72" s="4">
        <f t="shared" si="7"/>
        <v>38</v>
      </c>
      <c r="BU72" s="4">
        <f t="shared" si="7"/>
        <v>25</v>
      </c>
      <c r="BV72" s="4" t="str">
        <f t="shared" si="8"/>
        <v/>
      </c>
      <c r="BW72" s="4">
        <f t="shared" si="8"/>
        <v>33</v>
      </c>
      <c r="BX72" s="4">
        <f t="shared" si="8"/>
        <v>30</v>
      </c>
      <c r="BY72" s="4">
        <f t="shared" si="8"/>
        <v>16</v>
      </c>
      <c r="BZ72" s="4">
        <f t="shared" si="8"/>
        <v>32</v>
      </c>
      <c r="CA72" s="4">
        <f t="shared" si="8"/>
        <v>29</v>
      </c>
      <c r="CB72" s="4">
        <f t="shared" si="8"/>
        <v>25</v>
      </c>
      <c r="CC72" s="4">
        <f t="shared" si="8"/>
        <v>10</v>
      </c>
      <c r="CD72" s="4">
        <f t="shared" si="8"/>
        <v>24</v>
      </c>
      <c r="CE72" s="4">
        <f t="shared" si="8"/>
        <v>25</v>
      </c>
      <c r="CF72" s="4">
        <f t="shared" si="8"/>
        <v>9</v>
      </c>
      <c r="CG72" s="4">
        <f t="shared" si="8"/>
        <v>24</v>
      </c>
      <c r="CH72" s="4">
        <f t="shared" si="8"/>
        <v>25</v>
      </c>
      <c r="CI72" s="4">
        <f t="shared" si="8"/>
        <v>23</v>
      </c>
      <c r="CJ72" s="4">
        <f t="shared" si="8"/>
        <v>20</v>
      </c>
      <c r="CK72" s="4">
        <f t="shared" si="8"/>
        <v>20</v>
      </c>
      <c r="CL72" s="4">
        <f t="shared" si="9"/>
        <v>21</v>
      </c>
      <c r="CM72" s="4">
        <f t="shared" si="9"/>
        <v>19</v>
      </c>
      <c r="CN72" s="4">
        <f t="shared" si="9"/>
        <v>21</v>
      </c>
      <c r="CO72" s="4">
        <f t="shared" si="9"/>
        <v>17</v>
      </c>
      <c r="CP72" s="4">
        <f t="shared" si="9"/>
        <v>20</v>
      </c>
      <c r="CQ72" s="4">
        <f t="shared" si="9"/>
        <v>19</v>
      </c>
      <c r="CR72" s="4">
        <f t="shared" si="9"/>
        <v>14</v>
      </c>
      <c r="CS72" s="4">
        <f t="shared" si="9"/>
        <v>11</v>
      </c>
      <c r="CT72" s="4">
        <f t="shared" si="9"/>
        <v>16</v>
      </c>
      <c r="CU72" s="4">
        <f t="shared" si="9"/>
        <v>15</v>
      </c>
      <c r="CV72" s="4">
        <f t="shared" si="9"/>
        <v>12</v>
      </c>
      <c r="CW72" s="4">
        <f t="shared" si="9"/>
        <v>13</v>
      </c>
      <c r="CX72" s="4">
        <f t="shared" si="9"/>
        <v>13</v>
      </c>
      <c r="CY72" s="4">
        <f t="shared" si="9"/>
        <v>12</v>
      </c>
      <c r="CZ72" s="4">
        <f t="shared" si="9"/>
        <v>8</v>
      </c>
      <c r="DA72" s="4">
        <f t="shared" si="9"/>
        <v>7</v>
      </c>
      <c r="DB72" s="4">
        <f t="shared" si="10"/>
        <v>9</v>
      </c>
      <c r="DC72" s="4">
        <f t="shared" si="10"/>
        <v>4</v>
      </c>
      <c r="DD72" s="4">
        <f t="shared" si="10"/>
        <v>4</v>
      </c>
      <c r="DE72" s="4">
        <f t="shared" si="10"/>
        <v>1</v>
      </c>
    </row>
    <row r="73" spans="1:109" x14ac:dyDescent="0.25">
      <c r="A73">
        <v>16</v>
      </c>
      <c r="B73" t="str">
        <f t="shared" si="4"/>
        <v>Israel</v>
      </c>
      <c r="C73" s="4">
        <f t="shared" si="4"/>
        <v>14</v>
      </c>
      <c r="D73" s="4">
        <f t="shared" si="4"/>
        <v>9</v>
      </c>
      <c r="E73" s="4">
        <f t="shared" si="4"/>
        <v>10</v>
      </c>
      <c r="F73" s="4">
        <f t="shared" si="4"/>
        <v>5</v>
      </c>
      <c r="G73" s="4">
        <f t="shared" si="4"/>
        <v>32</v>
      </c>
      <c r="H73" s="4">
        <f t="shared" si="4"/>
        <v>10</v>
      </c>
      <c r="I73" s="4">
        <f t="shared" si="4"/>
        <v>16</v>
      </c>
      <c r="J73" s="4">
        <f t="shared" si="4"/>
        <v>41</v>
      </c>
      <c r="K73" s="4">
        <f t="shared" si="4"/>
        <v>18</v>
      </c>
      <c r="L73" s="4">
        <f t="shared" si="4"/>
        <v>15</v>
      </c>
      <c r="M73" s="4">
        <f t="shared" si="4"/>
        <v>19</v>
      </c>
      <c r="N73" s="4">
        <f t="shared" si="4"/>
        <v>32</v>
      </c>
      <c r="O73" s="4">
        <f t="shared" si="4"/>
        <v>8</v>
      </c>
      <c r="P73" s="4">
        <f t="shared" si="4"/>
        <v>34</v>
      </c>
      <c r="Q73" s="4">
        <f t="shared" si="4"/>
        <v>20</v>
      </c>
      <c r="R73" s="4">
        <f t="shared" ref="R73:AS78" si="12">VLOOKUP($A73,$A$3:$BB$54,COLUMN(R73),FALSE)</f>
        <v>20</v>
      </c>
      <c r="S73" s="4">
        <f t="shared" si="12"/>
        <v>38</v>
      </c>
      <c r="T73" s="4">
        <f t="shared" si="12"/>
        <v>37</v>
      </c>
      <c r="U73" s="4">
        <f t="shared" si="12"/>
        <v>10</v>
      </c>
      <c r="V73" s="4">
        <f t="shared" si="12"/>
        <v>45</v>
      </c>
      <c r="W73" s="4">
        <f t="shared" si="12"/>
        <v>35</v>
      </c>
      <c r="X73" s="4">
        <f t="shared" si="12"/>
        <v>12</v>
      </c>
      <c r="Y73" s="4">
        <f t="shared" si="12"/>
        <v>28</v>
      </c>
      <c r="Z73" s="4">
        <f t="shared" si="12"/>
        <v>42</v>
      </c>
      <c r="AA73" s="4" t="str">
        <f t="shared" si="12"/>
        <v/>
      </c>
      <c r="AB73" s="4">
        <f t="shared" si="12"/>
        <v>23</v>
      </c>
      <c r="AC73" s="4">
        <f t="shared" si="12"/>
        <v>20</v>
      </c>
      <c r="AD73" s="4">
        <f t="shared" si="12"/>
        <v>19</v>
      </c>
      <c r="AE73" s="4">
        <f t="shared" si="12"/>
        <v>19</v>
      </c>
      <c r="AF73" s="4">
        <f t="shared" si="12"/>
        <v>27</v>
      </c>
      <c r="AG73" s="4">
        <f t="shared" si="12"/>
        <v>12</v>
      </c>
      <c r="AH73" s="4">
        <f t="shared" si="12"/>
        <v>11</v>
      </c>
      <c r="AI73" s="4">
        <f t="shared" si="12"/>
        <v>10</v>
      </c>
      <c r="AJ73" s="4" t="str">
        <f t="shared" si="12"/>
        <v/>
      </c>
      <c r="AK73" s="4">
        <f t="shared" si="12"/>
        <v>37</v>
      </c>
      <c r="AL73" s="4">
        <f t="shared" si="12"/>
        <v>42</v>
      </c>
      <c r="AM73" s="4">
        <f t="shared" si="12"/>
        <v>19</v>
      </c>
      <c r="AN73" s="4">
        <f t="shared" si="12"/>
        <v>35</v>
      </c>
      <c r="AO73" s="4">
        <f t="shared" si="12"/>
        <v>21</v>
      </c>
      <c r="AP73" s="4">
        <f t="shared" si="12"/>
        <v>16</v>
      </c>
      <c r="AQ73" s="4">
        <f t="shared" si="12"/>
        <v>9</v>
      </c>
      <c r="AR73" s="4">
        <f t="shared" si="12"/>
        <v>9</v>
      </c>
      <c r="AS73" s="4">
        <f t="shared" si="12"/>
        <v>4</v>
      </c>
      <c r="AT73" s="4">
        <f t="shared" si="5"/>
        <v>4</v>
      </c>
      <c r="AU73" s="4">
        <f t="shared" si="3"/>
        <v>22</v>
      </c>
      <c r="AV73" s="4">
        <f t="shared" si="3"/>
        <v>39</v>
      </c>
      <c r="AW73" s="4">
        <f t="shared" si="3"/>
        <v>38</v>
      </c>
      <c r="AX73" s="4">
        <f t="shared" si="3"/>
        <v>40</v>
      </c>
      <c r="AY73" s="4">
        <f t="shared" si="3"/>
        <v>31</v>
      </c>
      <c r="AZ73" s="4">
        <f t="shared" si="3"/>
        <v>14</v>
      </c>
      <c r="BA73" s="4">
        <f t="shared" si="3"/>
        <v>40</v>
      </c>
      <c r="BB73" s="4">
        <f t="shared" si="3"/>
        <v>14</v>
      </c>
      <c r="BD73" s="5">
        <f t="shared" si="6"/>
        <v>16</v>
      </c>
      <c r="BE73" s="5" t="str">
        <f t="shared" si="6"/>
        <v>Israel</v>
      </c>
      <c r="BF73" s="4">
        <f t="shared" si="7"/>
        <v>40</v>
      </c>
      <c r="BG73" s="4">
        <f t="shared" si="7"/>
        <v>45</v>
      </c>
      <c r="BH73" s="4">
        <f t="shared" si="7"/>
        <v>37</v>
      </c>
      <c r="BI73" s="4">
        <f t="shared" si="7"/>
        <v>41</v>
      </c>
      <c r="BJ73" s="4">
        <f t="shared" si="7"/>
        <v>37</v>
      </c>
      <c r="BK73" s="4">
        <f t="shared" si="7"/>
        <v>42</v>
      </c>
      <c r="BL73" s="4">
        <f t="shared" si="7"/>
        <v>40</v>
      </c>
      <c r="BM73" s="4">
        <f t="shared" si="7"/>
        <v>39</v>
      </c>
      <c r="BN73" s="4">
        <f t="shared" si="7"/>
        <v>38</v>
      </c>
      <c r="BO73" s="4">
        <f t="shared" si="7"/>
        <v>42</v>
      </c>
      <c r="BP73" s="4">
        <f t="shared" si="7"/>
        <v>35</v>
      </c>
      <c r="BQ73" s="4">
        <f t="shared" si="7"/>
        <v>38</v>
      </c>
      <c r="BR73" s="4">
        <f t="shared" si="7"/>
        <v>32</v>
      </c>
      <c r="BS73" s="4">
        <f t="shared" si="7"/>
        <v>34</v>
      </c>
      <c r="BT73" s="4" t="str">
        <f t="shared" si="7"/>
        <v/>
      </c>
      <c r="BU73" s="4">
        <f t="shared" si="7"/>
        <v>23</v>
      </c>
      <c r="BV73" s="4">
        <f t="shared" si="8"/>
        <v>35</v>
      </c>
      <c r="BW73" s="4">
        <f t="shared" si="8"/>
        <v>32</v>
      </c>
      <c r="BX73" s="4">
        <f t="shared" si="8"/>
        <v>31</v>
      </c>
      <c r="BY73" s="4">
        <f t="shared" si="8"/>
        <v>19</v>
      </c>
      <c r="BZ73" s="4">
        <f t="shared" si="8"/>
        <v>28</v>
      </c>
      <c r="CA73" s="4">
        <f t="shared" si="8"/>
        <v>27</v>
      </c>
      <c r="CB73" s="4">
        <f t="shared" si="8"/>
        <v>22</v>
      </c>
      <c r="CC73" s="4">
        <f t="shared" si="8"/>
        <v>14</v>
      </c>
      <c r="CD73" s="4">
        <f t="shared" si="8"/>
        <v>19</v>
      </c>
      <c r="CE73" s="4">
        <f t="shared" si="8"/>
        <v>20</v>
      </c>
      <c r="CF73" s="4">
        <f t="shared" si="8"/>
        <v>11</v>
      </c>
      <c r="CG73" s="4">
        <f t="shared" si="8"/>
        <v>19</v>
      </c>
      <c r="CH73" s="4">
        <f t="shared" si="8"/>
        <v>16</v>
      </c>
      <c r="CI73" s="4">
        <f t="shared" si="8"/>
        <v>21</v>
      </c>
      <c r="CJ73" s="4">
        <f t="shared" si="8"/>
        <v>18</v>
      </c>
      <c r="CK73" s="4">
        <f t="shared" si="8"/>
        <v>20</v>
      </c>
      <c r="CL73" s="4">
        <f t="shared" si="9"/>
        <v>20</v>
      </c>
      <c r="CM73" s="4">
        <f t="shared" si="9"/>
        <v>19</v>
      </c>
      <c r="CN73" s="4">
        <f t="shared" si="9"/>
        <v>14</v>
      </c>
      <c r="CO73" s="4">
        <f t="shared" si="9"/>
        <v>16</v>
      </c>
      <c r="CP73" s="4">
        <f t="shared" si="9"/>
        <v>12</v>
      </c>
      <c r="CQ73" s="4">
        <f t="shared" si="9"/>
        <v>12</v>
      </c>
      <c r="CR73" s="4">
        <f t="shared" si="9"/>
        <v>14</v>
      </c>
      <c r="CS73" s="4">
        <f t="shared" si="9"/>
        <v>15</v>
      </c>
      <c r="CT73" s="4">
        <f t="shared" si="9"/>
        <v>10</v>
      </c>
      <c r="CU73" s="4">
        <f t="shared" si="9"/>
        <v>10</v>
      </c>
      <c r="CV73" s="4">
        <f t="shared" si="9"/>
        <v>9</v>
      </c>
      <c r="CW73" s="4">
        <f t="shared" si="9"/>
        <v>9</v>
      </c>
      <c r="CX73" s="4">
        <f t="shared" si="9"/>
        <v>10</v>
      </c>
      <c r="CY73" s="4">
        <f t="shared" si="9"/>
        <v>10</v>
      </c>
      <c r="CZ73" s="4">
        <f t="shared" si="9"/>
        <v>9</v>
      </c>
      <c r="DA73" s="4">
        <f t="shared" si="9"/>
        <v>8</v>
      </c>
      <c r="DB73" s="4">
        <f t="shared" si="10"/>
        <v>4</v>
      </c>
      <c r="DC73" s="4">
        <f t="shared" si="10"/>
        <v>5</v>
      </c>
      <c r="DD73" s="4">
        <f t="shared" si="10"/>
        <v>4</v>
      </c>
      <c r="DE73" s="4" t="str">
        <f t="shared" si="10"/>
        <v/>
      </c>
    </row>
    <row r="74" spans="1:109" x14ac:dyDescent="0.25">
      <c r="A74">
        <v>17</v>
      </c>
      <c r="B74" t="str">
        <f t="shared" si="4"/>
        <v>Italy</v>
      </c>
      <c r="C74" s="4">
        <f t="shared" si="4"/>
        <v>7</v>
      </c>
      <c r="D74" s="4" t="str">
        <f t="shared" si="4"/>
        <v/>
      </c>
      <c r="E74" s="4">
        <f t="shared" si="4"/>
        <v>6</v>
      </c>
      <c r="F74" s="4">
        <f t="shared" si="4"/>
        <v>3</v>
      </c>
      <c r="G74" s="4">
        <f t="shared" si="4"/>
        <v>37</v>
      </c>
      <c r="H74" s="4">
        <f t="shared" si="4"/>
        <v>7</v>
      </c>
      <c r="I74" s="4">
        <f t="shared" si="4"/>
        <v>7</v>
      </c>
      <c r="J74" s="4">
        <f t="shared" si="4"/>
        <v>41</v>
      </c>
      <c r="K74" s="4">
        <f t="shared" si="4"/>
        <v>5</v>
      </c>
      <c r="L74" s="4">
        <f t="shared" si="4"/>
        <v>5</v>
      </c>
      <c r="M74" s="4">
        <f t="shared" si="4"/>
        <v>7</v>
      </c>
      <c r="N74" s="4">
        <f t="shared" si="4"/>
        <v>16</v>
      </c>
      <c r="O74" s="4">
        <f t="shared" si="4"/>
        <v>3</v>
      </c>
      <c r="P74" s="4">
        <f t="shared" si="4"/>
        <v>31</v>
      </c>
      <c r="Q74" s="4">
        <f t="shared" si="4"/>
        <v>8</v>
      </c>
      <c r="R74" s="4">
        <f t="shared" si="12"/>
        <v>7</v>
      </c>
      <c r="S74" s="4">
        <f t="shared" si="12"/>
        <v>36</v>
      </c>
      <c r="T74" s="4">
        <f t="shared" si="12"/>
        <v>41</v>
      </c>
      <c r="U74" s="4">
        <f t="shared" si="12"/>
        <v>6</v>
      </c>
      <c r="V74" s="4">
        <f t="shared" si="12"/>
        <v>42</v>
      </c>
      <c r="W74" s="4">
        <f t="shared" si="12"/>
        <v>23</v>
      </c>
      <c r="X74" s="4">
        <f t="shared" si="12"/>
        <v>8</v>
      </c>
      <c r="Y74" s="4">
        <f t="shared" si="12"/>
        <v>15</v>
      </c>
      <c r="Z74" s="4">
        <f t="shared" si="12"/>
        <v>33</v>
      </c>
      <c r="AA74" s="4">
        <f t="shared" si="12"/>
        <v>23</v>
      </c>
      <c r="AB74" s="4" t="str">
        <f t="shared" si="12"/>
        <v/>
      </c>
      <c r="AC74" s="4">
        <f t="shared" si="12"/>
        <v>7</v>
      </c>
      <c r="AD74" s="4">
        <f t="shared" si="12"/>
        <v>6</v>
      </c>
      <c r="AE74" s="4">
        <f t="shared" si="12"/>
        <v>33</v>
      </c>
      <c r="AF74" s="4">
        <f t="shared" si="12"/>
        <v>14</v>
      </c>
      <c r="AG74" s="4">
        <f t="shared" si="12"/>
        <v>7</v>
      </c>
      <c r="AH74" s="4">
        <f t="shared" si="12"/>
        <v>21</v>
      </c>
      <c r="AI74" s="4">
        <f t="shared" si="12"/>
        <v>6</v>
      </c>
      <c r="AJ74" s="4">
        <f t="shared" si="12"/>
        <v>1</v>
      </c>
      <c r="AK74" s="4">
        <f t="shared" si="12"/>
        <v>40</v>
      </c>
      <c r="AL74" s="4">
        <f t="shared" si="12"/>
        <v>38</v>
      </c>
      <c r="AM74" s="4">
        <f t="shared" si="12"/>
        <v>6</v>
      </c>
      <c r="AN74" s="4">
        <f t="shared" si="12"/>
        <v>32</v>
      </c>
      <c r="AO74" s="4">
        <f t="shared" si="12"/>
        <v>6</v>
      </c>
      <c r="AP74" s="4">
        <f t="shared" si="12"/>
        <v>7</v>
      </c>
      <c r="AQ74" s="4">
        <f t="shared" si="12"/>
        <v>7</v>
      </c>
      <c r="AR74" s="4">
        <f t="shared" si="12"/>
        <v>6</v>
      </c>
      <c r="AS74" s="4" t="str">
        <f t="shared" si="12"/>
        <v/>
      </c>
      <c r="AT74" s="4">
        <f t="shared" si="5"/>
        <v>2</v>
      </c>
      <c r="AU74" s="4">
        <f t="shared" si="5"/>
        <v>8</v>
      </c>
      <c r="AV74" s="4">
        <f t="shared" si="5"/>
        <v>38</v>
      </c>
      <c r="AW74" s="4">
        <f t="shared" si="5"/>
        <v>38</v>
      </c>
      <c r="AX74" s="4">
        <f t="shared" si="5"/>
        <v>42</v>
      </c>
      <c r="AY74" s="4">
        <f t="shared" si="5"/>
        <v>16</v>
      </c>
      <c r="AZ74" s="4">
        <f t="shared" si="5"/>
        <v>5</v>
      </c>
      <c r="BA74" s="4">
        <f t="shared" si="5"/>
        <v>40</v>
      </c>
      <c r="BB74" s="4">
        <f t="shared" si="5"/>
        <v>24</v>
      </c>
      <c r="BD74" s="5">
        <f t="shared" si="6"/>
        <v>17</v>
      </c>
      <c r="BE74" s="5" t="str">
        <f t="shared" si="6"/>
        <v>Italy</v>
      </c>
      <c r="BF74" s="4">
        <f t="shared" si="7"/>
        <v>40</v>
      </c>
      <c r="BG74" s="4">
        <f t="shared" si="7"/>
        <v>42</v>
      </c>
      <c r="BH74" s="4">
        <f t="shared" si="7"/>
        <v>41</v>
      </c>
      <c r="BI74" s="4">
        <f t="shared" si="7"/>
        <v>41</v>
      </c>
      <c r="BJ74" s="4">
        <f t="shared" si="7"/>
        <v>40</v>
      </c>
      <c r="BK74" s="4">
        <f t="shared" si="7"/>
        <v>38</v>
      </c>
      <c r="BL74" s="4">
        <f t="shared" si="7"/>
        <v>42</v>
      </c>
      <c r="BM74" s="4">
        <f t="shared" si="7"/>
        <v>38</v>
      </c>
      <c r="BN74" s="4">
        <f t="shared" si="7"/>
        <v>38</v>
      </c>
      <c r="BO74" s="4">
        <f t="shared" si="7"/>
        <v>33</v>
      </c>
      <c r="BP74" s="4">
        <f t="shared" si="7"/>
        <v>32</v>
      </c>
      <c r="BQ74" s="4">
        <f t="shared" si="7"/>
        <v>36</v>
      </c>
      <c r="BR74" s="4">
        <f t="shared" si="7"/>
        <v>37</v>
      </c>
      <c r="BS74" s="4">
        <f t="shared" si="7"/>
        <v>31</v>
      </c>
      <c r="BT74" s="4">
        <f t="shared" si="7"/>
        <v>23</v>
      </c>
      <c r="BU74" s="4" t="str">
        <f t="shared" si="7"/>
        <v/>
      </c>
      <c r="BV74" s="4">
        <f t="shared" si="8"/>
        <v>23</v>
      </c>
      <c r="BW74" s="4">
        <f t="shared" si="8"/>
        <v>16</v>
      </c>
      <c r="BX74" s="4">
        <f t="shared" si="8"/>
        <v>16</v>
      </c>
      <c r="BY74" s="4">
        <f t="shared" si="8"/>
        <v>33</v>
      </c>
      <c r="BZ74" s="4">
        <f t="shared" si="8"/>
        <v>15</v>
      </c>
      <c r="CA74" s="4">
        <f t="shared" si="8"/>
        <v>14</v>
      </c>
      <c r="CB74" s="4">
        <f t="shared" si="8"/>
        <v>8</v>
      </c>
      <c r="CC74" s="4">
        <f t="shared" si="8"/>
        <v>24</v>
      </c>
      <c r="CD74" s="4">
        <f t="shared" si="8"/>
        <v>7</v>
      </c>
      <c r="CE74" s="4">
        <f t="shared" si="8"/>
        <v>8</v>
      </c>
      <c r="CF74" s="4">
        <f t="shared" si="8"/>
        <v>21</v>
      </c>
      <c r="CG74" s="4">
        <f t="shared" si="8"/>
        <v>6</v>
      </c>
      <c r="CH74" s="4">
        <f t="shared" si="8"/>
        <v>7</v>
      </c>
      <c r="CI74" s="4">
        <f t="shared" si="8"/>
        <v>6</v>
      </c>
      <c r="CJ74" s="4">
        <f t="shared" si="8"/>
        <v>5</v>
      </c>
      <c r="CK74" s="4">
        <f t="shared" si="8"/>
        <v>7</v>
      </c>
      <c r="CL74" s="4">
        <f t="shared" si="9"/>
        <v>7</v>
      </c>
      <c r="CM74" s="4">
        <f t="shared" si="9"/>
        <v>6</v>
      </c>
      <c r="CN74" s="4">
        <f t="shared" si="9"/>
        <v>7</v>
      </c>
      <c r="CO74" s="4">
        <f t="shared" si="9"/>
        <v>7</v>
      </c>
      <c r="CP74" s="4">
        <f t="shared" si="9"/>
        <v>8</v>
      </c>
      <c r="CQ74" s="4">
        <f t="shared" si="9"/>
        <v>7</v>
      </c>
      <c r="CR74" s="4">
        <f t="shared" si="9"/>
        <v>5</v>
      </c>
      <c r="CS74" s="4">
        <f t="shared" si="9"/>
        <v>5</v>
      </c>
      <c r="CT74" s="4">
        <f t="shared" si="9"/>
        <v>6</v>
      </c>
      <c r="CU74" s="4">
        <f t="shared" si="9"/>
        <v>7</v>
      </c>
      <c r="CV74" s="4">
        <f t="shared" si="9"/>
        <v>7</v>
      </c>
      <c r="CW74" s="4">
        <f t="shared" si="9"/>
        <v>6</v>
      </c>
      <c r="CX74" s="4">
        <f t="shared" si="9"/>
        <v>6</v>
      </c>
      <c r="CY74" s="4">
        <f t="shared" si="9"/>
        <v>6</v>
      </c>
      <c r="CZ74" s="4" t="str">
        <f t="shared" si="9"/>
        <v/>
      </c>
      <c r="DA74" s="4">
        <f t="shared" si="9"/>
        <v>3</v>
      </c>
      <c r="DB74" s="4">
        <f t="shared" si="10"/>
        <v>2</v>
      </c>
      <c r="DC74" s="4">
        <f t="shared" si="10"/>
        <v>3</v>
      </c>
      <c r="DD74" s="4" t="str">
        <f t="shared" si="10"/>
        <v/>
      </c>
      <c r="DE74" s="4">
        <f t="shared" si="10"/>
        <v>1</v>
      </c>
    </row>
    <row r="75" spans="1:109" x14ac:dyDescent="0.25">
      <c r="A75">
        <v>18</v>
      </c>
      <c r="B75" t="str">
        <f t="shared" si="4"/>
        <v>Turkey</v>
      </c>
      <c r="C75" s="4">
        <f t="shared" si="4"/>
        <v>12</v>
      </c>
      <c r="D75" s="4">
        <f t="shared" si="4"/>
        <v>9</v>
      </c>
      <c r="E75" s="4">
        <f t="shared" si="4"/>
        <v>9</v>
      </c>
      <c r="F75" s="4" t="str">
        <f t="shared" si="4"/>
        <v/>
      </c>
      <c r="G75" s="4">
        <f t="shared" si="4"/>
        <v>27</v>
      </c>
      <c r="H75" s="4">
        <f t="shared" si="4"/>
        <v>6</v>
      </c>
      <c r="I75" s="4">
        <f t="shared" si="4"/>
        <v>13</v>
      </c>
      <c r="J75" s="4">
        <f t="shared" si="4"/>
        <v>34</v>
      </c>
      <c r="K75" s="4">
        <f t="shared" si="4"/>
        <v>20</v>
      </c>
      <c r="L75" s="4">
        <f t="shared" si="4"/>
        <v>13</v>
      </c>
      <c r="M75" s="4">
        <f t="shared" si="4"/>
        <v>24</v>
      </c>
      <c r="N75" s="4">
        <f t="shared" si="4"/>
        <v>32</v>
      </c>
      <c r="O75" s="4">
        <f t="shared" si="4"/>
        <v>6</v>
      </c>
      <c r="P75" s="4">
        <f t="shared" si="4"/>
        <v>33</v>
      </c>
      <c r="Q75" s="4">
        <f t="shared" si="4"/>
        <v>19</v>
      </c>
      <c r="R75" s="4">
        <f t="shared" si="12"/>
        <v>16</v>
      </c>
      <c r="S75" s="4">
        <f t="shared" si="12"/>
        <v>32</v>
      </c>
      <c r="T75" s="4">
        <f t="shared" si="12"/>
        <v>36</v>
      </c>
      <c r="U75" s="4">
        <f t="shared" si="12"/>
        <v>9</v>
      </c>
      <c r="V75" s="4">
        <f t="shared" si="12"/>
        <v>36</v>
      </c>
      <c r="W75" s="4">
        <f t="shared" si="12"/>
        <v>30</v>
      </c>
      <c r="X75" s="4">
        <f t="shared" si="12"/>
        <v>11</v>
      </c>
      <c r="Y75" s="4">
        <f t="shared" si="12"/>
        <v>28</v>
      </c>
      <c r="Z75" s="4">
        <f t="shared" si="12"/>
        <v>33</v>
      </c>
      <c r="AA75" s="4">
        <f t="shared" si="12"/>
        <v>33</v>
      </c>
      <c r="AB75" s="4">
        <f t="shared" si="12"/>
        <v>15</v>
      </c>
      <c r="AC75" s="4">
        <f t="shared" si="12"/>
        <v>15</v>
      </c>
      <c r="AD75" s="4">
        <f t="shared" si="12"/>
        <v>17</v>
      </c>
      <c r="AE75" s="4">
        <f t="shared" si="12"/>
        <v>16</v>
      </c>
      <c r="AF75" s="4">
        <f t="shared" si="12"/>
        <v>27</v>
      </c>
      <c r="AG75" s="4">
        <f t="shared" si="12"/>
        <v>9</v>
      </c>
      <c r="AH75" s="4">
        <f t="shared" si="12"/>
        <v>6</v>
      </c>
      <c r="AI75" s="4">
        <f t="shared" si="12"/>
        <v>6</v>
      </c>
      <c r="AJ75" s="4">
        <f t="shared" si="12"/>
        <v>1</v>
      </c>
      <c r="AK75" s="4">
        <f t="shared" si="12"/>
        <v>33</v>
      </c>
      <c r="AL75" s="4">
        <f t="shared" si="12"/>
        <v>37</v>
      </c>
      <c r="AM75" s="4">
        <f t="shared" si="12"/>
        <v>17</v>
      </c>
      <c r="AN75" s="4">
        <f t="shared" si="12"/>
        <v>37</v>
      </c>
      <c r="AO75" s="4">
        <f t="shared" si="12"/>
        <v>16</v>
      </c>
      <c r="AP75" s="4">
        <f t="shared" si="12"/>
        <v>17</v>
      </c>
      <c r="AQ75" s="4">
        <f t="shared" si="12"/>
        <v>3</v>
      </c>
      <c r="AR75" s="4">
        <f t="shared" si="12"/>
        <v>9</v>
      </c>
      <c r="AS75" s="4">
        <f t="shared" si="12"/>
        <v>4</v>
      </c>
      <c r="AT75" s="4">
        <f t="shared" si="5"/>
        <v>6</v>
      </c>
      <c r="AU75" s="4">
        <f t="shared" si="5"/>
        <v>21</v>
      </c>
      <c r="AV75" s="4">
        <f t="shared" si="5"/>
        <v>36</v>
      </c>
      <c r="AW75" s="4">
        <f t="shared" si="5"/>
        <v>39</v>
      </c>
      <c r="AX75" s="4">
        <f t="shared" si="5"/>
        <v>35</v>
      </c>
      <c r="AY75" s="4" t="str">
        <f t="shared" si="5"/>
        <v/>
      </c>
      <c r="AZ75" s="4">
        <f t="shared" si="5"/>
        <v>14</v>
      </c>
      <c r="BA75" s="4">
        <f t="shared" si="5"/>
        <v>40</v>
      </c>
      <c r="BB75" s="4">
        <f t="shared" si="5"/>
        <v>12</v>
      </c>
      <c r="BD75" s="5">
        <f t="shared" si="6"/>
        <v>18</v>
      </c>
      <c r="BE75" s="5" t="str">
        <f t="shared" si="6"/>
        <v>Turkey</v>
      </c>
      <c r="BF75" s="4">
        <f t="shared" si="7"/>
        <v>40</v>
      </c>
      <c r="BG75" s="4">
        <f t="shared" si="7"/>
        <v>36</v>
      </c>
      <c r="BH75" s="4">
        <f t="shared" si="7"/>
        <v>36</v>
      </c>
      <c r="BI75" s="4">
        <f t="shared" si="7"/>
        <v>34</v>
      </c>
      <c r="BJ75" s="4">
        <f t="shared" si="7"/>
        <v>33</v>
      </c>
      <c r="BK75" s="4">
        <f t="shared" si="7"/>
        <v>37</v>
      </c>
      <c r="BL75" s="4">
        <f t="shared" si="7"/>
        <v>35</v>
      </c>
      <c r="BM75" s="4">
        <f t="shared" si="7"/>
        <v>36</v>
      </c>
      <c r="BN75" s="4">
        <f t="shared" si="7"/>
        <v>39</v>
      </c>
      <c r="BO75" s="4">
        <f t="shared" si="7"/>
        <v>33</v>
      </c>
      <c r="BP75" s="4">
        <f t="shared" si="7"/>
        <v>37</v>
      </c>
      <c r="BQ75" s="4">
        <f t="shared" si="7"/>
        <v>32</v>
      </c>
      <c r="BR75" s="4">
        <f t="shared" si="7"/>
        <v>27</v>
      </c>
      <c r="BS75" s="4">
        <f t="shared" si="7"/>
        <v>33</v>
      </c>
      <c r="BT75" s="4">
        <f t="shared" si="7"/>
        <v>33</v>
      </c>
      <c r="BU75" s="4">
        <f t="shared" si="7"/>
        <v>15</v>
      </c>
      <c r="BV75" s="4">
        <f t="shared" si="8"/>
        <v>30</v>
      </c>
      <c r="BW75" s="4">
        <f t="shared" si="8"/>
        <v>32</v>
      </c>
      <c r="BX75" s="4" t="str">
        <f t="shared" si="8"/>
        <v/>
      </c>
      <c r="BY75" s="4">
        <f t="shared" si="8"/>
        <v>16</v>
      </c>
      <c r="BZ75" s="4">
        <f t="shared" si="8"/>
        <v>28</v>
      </c>
      <c r="CA75" s="4">
        <f t="shared" si="8"/>
        <v>27</v>
      </c>
      <c r="CB75" s="4">
        <f t="shared" si="8"/>
        <v>21</v>
      </c>
      <c r="CC75" s="4">
        <f t="shared" si="8"/>
        <v>12</v>
      </c>
      <c r="CD75" s="4">
        <f t="shared" si="8"/>
        <v>24</v>
      </c>
      <c r="CE75" s="4">
        <f t="shared" si="8"/>
        <v>19</v>
      </c>
      <c r="CF75" s="4">
        <f t="shared" si="8"/>
        <v>6</v>
      </c>
      <c r="CG75" s="4">
        <f t="shared" si="8"/>
        <v>17</v>
      </c>
      <c r="CH75" s="4">
        <f t="shared" si="8"/>
        <v>17</v>
      </c>
      <c r="CI75" s="4">
        <f t="shared" si="8"/>
        <v>16</v>
      </c>
      <c r="CJ75" s="4">
        <f t="shared" si="8"/>
        <v>20</v>
      </c>
      <c r="CK75" s="4">
        <f t="shared" si="8"/>
        <v>16</v>
      </c>
      <c r="CL75" s="4">
        <f t="shared" si="9"/>
        <v>15</v>
      </c>
      <c r="CM75" s="4">
        <f t="shared" si="9"/>
        <v>17</v>
      </c>
      <c r="CN75" s="4">
        <f t="shared" si="9"/>
        <v>12</v>
      </c>
      <c r="CO75" s="4">
        <f t="shared" si="9"/>
        <v>13</v>
      </c>
      <c r="CP75" s="4">
        <f t="shared" si="9"/>
        <v>11</v>
      </c>
      <c r="CQ75" s="4">
        <f t="shared" si="9"/>
        <v>9</v>
      </c>
      <c r="CR75" s="4">
        <f t="shared" si="9"/>
        <v>14</v>
      </c>
      <c r="CS75" s="4">
        <f t="shared" si="9"/>
        <v>13</v>
      </c>
      <c r="CT75" s="4">
        <f t="shared" si="9"/>
        <v>9</v>
      </c>
      <c r="CU75" s="4">
        <f t="shared" si="9"/>
        <v>6</v>
      </c>
      <c r="CV75" s="4">
        <f t="shared" si="9"/>
        <v>3</v>
      </c>
      <c r="CW75" s="4">
        <f t="shared" si="9"/>
        <v>9</v>
      </c>
      <c r="CX75" s="4">
        <f t="shared" si="9"/>
        <v>9</v>
      </c>
      <c r="CY75" s="4">
        <f t="shared" si="9"/>
        <v>6</v>
      </c>
      <c r="CZ75" s="4">
        <f t="shared" si="9"/>
        <v>9</v>
      </c>
      <c r="DA75" s="4">
        <f t="shared" si="9"/>
        <v>6</v>
      </c>
      <c r="DB75" s="4">
        <f t="shared" si="10"/>
        <v>6</v>
      </c>
      <c r="DC75" s="4" t="str">
        <f t="shared" si="10"/>
        <v/>
      </c>
      <c r="DD75" s="4">
        <f t="shared" si="10"/>
        <v>4</v>
      </c>
      <c r="DE75" s="4">
        <f t="shared" si="10"/>
        <v>1</v>
      </c>
    </row>
    <row r="76" spans="1:109" x14ac:dyDescent="0.25">
      <c r="A76">
        <v>19</v>
      </c>
      <c r="B76" t="str">
        <f t="shared" si="4"/>
        <v>Cyprus</v>
      </c>
      <c r="C76" s="4">
        <f t="shared" si="4"/>
        <v>14</v>
      </c>
      <c r="D76" s="4">
        <f t="shared" si="4"/>
        <v>5</v>
      </c>
      <c r="E76" s="4">
        <f t="shared" si="4"/>
        <v>8</v>
      </c>
      <c r="F76" s="4">
        <f t="shared" si="4"/>
        <v>5</v>
      </c>
      <c r="G76" s="4">
        <f t="shared" si="4"/>
        <v>32</v>
      </c>
      <c r="H76" s="4">
        <f t="shared" si="4"/>
        <v>11</v>
      </c>
      <c r="I76" s="4">
        <f t="shared" si="4"/>
        <v>13</v>
      </c>
      <c r="J76" s="4">
        <f t="shared" si="4"/>
        <v>33</v>
      </c>
      <c r="K76" s="4">
        <f t="shared" si="4"/>
        <v>18</v>
      </c>
      <c r="L76" s="4">
        <f t="shared" si="4"/>
        <v>10</v>
      </c>
      <c r="M76" s="4">
        <f t="shared" si="4"/>
        <v>24</v>
      </c>
      <c r="N76" s="4" t="str">
        <f t="shared" si="4"/>
        <v/>
      </c>
      <c r="O76" s="4">
        <f t="shared" si="4"/>
        <v>8</v>
      </c>
      <c r="P76" s="4">
        <f t="shared" si="4"/>
        <v>33</v>
      </c>
      <c r="Q76" s="4">
        <f t="shared" si="4"/>
        <v>21</v>
      </c>
      <c r="R76" s="4">
        <f t="shared" si="12"/>
        <v>15</v>
      </c>
      <c r="S76" s="4">
        <f t="shared" si="12"/>
        <v>30</v>
      </c>
      <c r="T76" s="4">
        <f t="shared" si="12"/>
        <v>32</v>
      </c>
      <c r="U76" s="4">
        <f t="shared" si="12"/>
        <v>8</v>
      </c>
      <c r="V76" s="4">
        <f t="shared" si="12"/>
        <v>32</v>
      </c>
      <c r="W76" s="4">
        <f t="shared" si="12"/>
        <v>30</v>
      </c>
      <c r="X76" s="4">
        <f t="shared" si="12"/>
        <v>13</v>
      </c>
      <c r="Y76" s="4">
        <f t="shared" si="12"/>
        <v>28</v>
      </c>
      <c r="Z76" s="4">
        <f t="shared" si="12"/>
        <v>34</v>
      </c>
      <c r="AA76" s="4">
        <f t="shared" si="12"/>
        <v>30</v>
      </c>
      <c r="AB76" s="4">
        <f t="shared" si="12"/>
        <v>18</v>
      </c>
      <c r="AC76" s="4">
        <f t="shared" si="12"/>
        <v>19</v>
      </c>
      <c r="AD76" s="4">
        <f t="shared" si="12"/>
        <v>17</v>
      </c>
      <c r="AE76" s="4">
        <f t="shared" si="12"/>
        <v>12</v>
      </c>
      <c r="AF76" s="4">
        <f t="shared" si="12"/>
        <v>25</v>
      </c>
      <c r="AG76" s="4">
        <f t="shared" si="12"/>
        <v>14</v>
      </c>
      <c r="AH76" s="4">
        <f t="shared" si="12"/>
        <v>4</v>
      </c>
      <c r="AI76" s="4">
        <f t="shared" si="12"/>
        <v>10</v>
      </c>
      <c r="AJ76" s="4" t="str">
        <f t="shared" si="12"/>
        <v/>
      </c>
      <c r="AK76" s="4">
        <f t="shared" si="12"/>
        <v>30</v>
      </c>
      <c r="AL76" s="4">
        <f t="shared" si="12"/>
        <v>32</v>
      </c>
      <c r="AM76" s="4">
        <f t="shared" si="12"/>
        <v>17</v>
      </c>
      <c r="AN76" s="4">
        <f t="shared" si="12"/>
        <v>30</v>
      </c>
      <c r="AO76" s="4">
        <f t="shared" si="12"/>
        <v>17</v>
      </c>
      <c r="AP76" s="4">
        <f t="shared" si="12"/>
        <v>16</v>
      </c>
      <c r="AQ76" s="4">
        <f t="shared" si="12"/>
        <v>6</v>
      </c>
      <c r="AR76" s="4">
        <f t="shared" si="12"/>
        <v>9</v>
      </c>
      <c r="AS76" s="4">
        <f t="shared" si="12"/>
        <v>4</v>
      </c>
      <c r="AT76" s="4">
        <f t="shared" si="5"/>
        <v>7</v>
      </c>
      <c r="AU76" s="4">
        <f t="shared" si="5"/>
        <v>24</v>
      </c>
      <c r="AV76" s="4">
        <f t="shared" si="5"/>
        <v>34</v>
      </c>
      <c r="AW76" s="4">
        <f t="shared" si="5"/>
        <v>38</v>
      </c>
      <c r="AX76" s="4">
        <f t="shared" si="5"/>
        <v>31</v>
      </c>
      <c r="AY76" s="4">
        <f t="shared" si="5"/>
        <v>29</v>
      </c>
      <c r="AZ76" s="4">
        <f t="shared" si="5"/>
        <v>14</v>
      </c>
      <c r="BA76" s="4">
        <f t="shared" si="5"/>
        <v>34</v>
      </c>
      <c r="BB76" s="4">
        <f t="shared" si="5"/>
        <v>10</v>
      </c>
      <c r="BD76" s="5">
        <f t="shared" si="6"/>
        <v>19</v>
      </c>
      <c r="BE76" s="5" t="str">
        <f t="shared" si="6"/>
        <v>Cyprus</v>
      </c>
      <c r="BF76" s="4">
        <f t="shared" si="7"/>
        <v>34</v>
      </c>
      <c r="BG76" s="4">
        <f t="shared" si="7"/>
        <v>32</v>
      </c>
      <c r="BH76" s="4">
        <f t="shared" si="7"/>
        <v>32</v>
      </c>
      <c r="BI76" s="4">
        <f t="shared" si="7"/>
        <v>33</v>
      </c>
      <c r="BJ76" s="4">
        <f t="shared" si="7"/>
        <v>30</v>
      </c>
      <c r="BK76" s="4">
        <f t="shared" si="7"/>
        <v>32</v>
      </c>
      <c r="BL76" s="4">
        <f t="shared" si="7"/>
        <v>31</v>
      </c>
      <c r="BM76" s="4">
        <f t="shared" si="7"/>
        <v>34</v>
      </c>
      <c r="BN76" s="4">
        <f t="shared" si="7"/>
        <v>38</v>
      </c>
      <c r="BO76" s="4">
        <f t="shared" si="7"/>
        <v>34</v>
      </c>
      <c r="BP76" s="4">
        <f t="shared" si="7"/>
        <v>30</v>
      </c>
      <c r="BQ76" s="4">
        <f t="shared" si="7"/>
        <v>30</v>
      </c>
      <c r="BR76" s="4">
        <f t="shared" si="7"/>
        <v>32</v>
      </c>
      <c r="BS76" s="4">
        <f t="shared" si="7"/>
        <v>33</v>
      </c>
      <c r="BT76" s="4">
        <f t="shared" si="7"/>
        <v>30</v>
      </c>
      <c r="BU76" s="4">
        <f t="shared" si="7"/>
        <v>18</v>
      </c>
      <c r="BV76" s="4">
        <f t="shared" si="8"/>
        <v>30</v>
      </c>
      <c r="BW76" s="4" t="str">
        <f t="shared" si="8"/>
        <v/>
      </c>
      <c r="BX76" s="4">
        <f t="shared" si="8"/>
        <v>29</v>
      </c>
      <c r="BY76" s="4">
        <f t="shared" si="8"/>
        <v>12</v>
      </c>
      <c r="BZ76" s="4">
        <f t="shared" si="8"/>
        <v>28</v>
      </c>
      <c r="CA76" s="4">
        <f t="shared" si="8"/>
        <v>25</v>
      </c>
      <c r="CB76" s="4">
        <f t="shared" si="8"/>
        <v>24</v>
      </c>
      <c r="CC76" s="4">
        <f t="shared" si="8"/>
        <v>10</v>
      </c>
      <c r="CD76" s="4">
        <f t="shared" si="8"/>
        <v>24</v>
      </c>
      <c r="CE76" s="4">
        <f t="shared" si="8"/>
        <v>21</v>
      </c>
      <c r="CF76" s="4">
        <f t="shared" si="8"/>
        <v>4</v>
      </c>
      <c r="CG76" s="4">
        <f t="shared" si="8"/>
        <v>17</v>
      </c>
      <c r="CH76" s="4">
        <f t="shared" si="8"/>
        <v>16</v>
      </c>
      <c r="CI76" s="4">
        <f t="shared" si="8"/>
        <v>17</v>
      </c>
      <c r="CJ76" s="4">
        <f t="shared" si="8"/>
        <v>18</v>
      </c>
      <c r="CK76" s="4">
        <f t="shared" si="8"/>
        <v>15</v>
      </c>
      <c r="CL76" s="4">
        <f t="shared" si="9"/>
        <v>19</v>
      </c>
      <c r="CM76" s="4">
        <f t="shared" si="9"/>
        <v>17</v>
      </c>
      <c r="CN76" s="4">
        <f t="shared" si="9"/>
        <v>14</v>
      </c>
      <c r="CO76" s="4">
        <f t="shared" si="9"/>
        <v>13</v>
      </c>
      <c r="CP76" s="4">
        <f t="shared" si="9"/>
        <v>13</v>
      </c>
      <c r="CQ76" s="4">
        <f t="shared" si="9"/>
        <v>14</v>
      </c>
      <c r="CR76" s="4">
        <f t="shared" si="9"/>
        <v>14</v>
      </c>
      <c r="CS76" s="4">
        <f t="shared" si="9"/>
        <v>10</v>
      </c>
      <c r="CT76" s="4">
        <f t="shared" si="9"/>
        <v>8</v>
      </c>
      <c r="CU76" s="4">
        <f t="shared" si="9"/>
        <v>11</v>
      </c>
      <c r="CV76" s="4">
        <f t="shared" si="9"/>
        <v>6</v>
      </c>
      <c r="CW76" s="4">
        <f t="shared" si="9"/>
        <v>9</v>
      </c>
      <c r="CX76" s="4">
        <f t="shared" si="9"/>
        <v>8</v>
      </c>
      <c r="CY76" s="4">
        <f t="shared" si="9"/>
        <v>10</v>
      </c>
      <c r="CZ76" s="4">
        <f t="shared" si="9"/>
        <v>5</v>
      </c>
      <c r="DA76" s="4">
        <f t="shared" si="9"/>
        <v>8</v>
      </c>
      <c r="DB76" s="4">
        <f t="shared" si="10"/>
        <v>7</v>
      </c>
      <c r="DC76" s="4">
        <f t="shared" si="10"/>
        <v>5</v>
      </c>
      <c r="DD76" s="4">
        <f t="shared" si="10"/>
        <v>4</v>
      </c>
      <c r="DE76" s="4" t="str">
        <f t="shared" si="10"/>
        <v/>
      </c>
    </row>
    <row r="77" spans="1:109" x14ac:dyDescent="0.25">
      <c r="A77">
        <v>20</v>
      </c>
      <c r="B77" t="str">
        <f t="shared" si="4"/>
        <v>Luxembourg</v>
      </c>
      <c r="C77" s="4" t="str">
        <f t="shared" si="4"/>
        <v/>
      </c>
      <c r="D77" s="4" t="str">
        <f t="shared" si="4"/>
        <v/>
      </c>
      <c r="E77" s="4" t="str">
        <f t="shared" si="4"/>
        <v/>
      </c>
      <c r="F77" s="4" t="str">
        <f t="shared" si="4"/>
        <v/>
      </c>
      <c r="G77" s="4">
        <f t="shared" si="4"/>
        <v>31</v>
      </c>
      <c r="H77" s="4" t="str">
        <f t="shared" si="4"/>
        <v/>
      </c>
      <c r="I77" s="4" t="str">
        <f t="shared" si="4"/>
        <v/>
      </c>
      <c r="J77" s="4">
        <f t="shared" si="4"/>
        <v>36</v>
      </c>
      <c r="K77" s="4">
        <f t="shared" si="4"/>
        <v>1</v>
      </c>
      <c r="L77" s="4" t="str">
        <f t="shared" si="4"/>
        <v/>
      </c>
      <c r="M77" s="4">
        <f t="shared" si="4"/>
        <v>1</v>
      </c>
      <c r="N77" s="4">
        <f t="shared" si="4"/>
        <v>12</v>
      </c>
      <c r="O77" s="4" t="str">
        <f t="shared" si="4"/>
        <v/>
      </c>
      <c r="P77" s="4">
        <f t="shared" si="4"/>
        <v>25</v>
      </c>
      <c r="Q77" s="4" t="str">
        <f t="shared" si="4"/>
        <v/>
      </c>
      <c r="R77" s="4" t="str">
        <f t="shared" si="12"/>
        <v/>
      </c>
      <c r="S77" s="4">
        <f t="shared" si="12"/>
        <v>32</v>
      </c>
      <c r="T77" s="4">
        <f t="shared" si="12"/>
        <v>34</v>
      </c>
      <c r="U77" s="4" t="str">
        <f t="shared" si="12"/>
        <v/>
      </c>
      <c r="V77" s="4">
        <f t="shared" si="12"/>
        <v>36</v>
      </c>
      <c r="W77" s="4">
        <f t="shared" si="12"/>
        <v>16</v>
      </c>
      <c r="X77" s="4" t="str">
        <f t="shared" si="12"/>
        <v/>
      </c>
      <c r="Y77" s="4">
        <f t="shared" si="12"/>
        <v>8</v>
      </c>
      <c r="Z77" s="4">
        <f t="shared" si="12"/>
        <v>28</v>
      </c>
      <c r="AA77" s="4">
        <f t="shared" si="12"/>
        <v>19</v>
      </c>
      <c r="AB77" s="4">
        <f t="shared" si="12"/>
        <v>33</v>
      </c>
      <c r="AC77" s="4" t="str">
        <f t="shared" si="12"/>
        <v/>
      </c>
      <c r="AD77" s="4" t="str">
        <f t="shared" si="12"/>
        <v/>
      </c>
      <c r="AE77" s="4" t="str">
        <f t="shared" si="12"/>
        <v/>
      </c>
      <c r="AF77" s="4">
        <f t="shared" si="12"/>
        <v>6</v>
      </c>
      <c r="AG77" s="4" t="str">
        <f t="shared" si="12"/>
        <v/>
      </c>
      <c r="AH77" s="4">
        <f t="shared" si="12"/>
        <v>20</v>
      </c>
      <c r="AI77" s="4" t="str">
        <f t="shared" si="12"/>
        <v/>
      </c>
      <c r="AJ77" s="4">
        <f t="shared" si="12"/>
        <v>1</v>
      </c>
      <c r="AK77" s="4">
        <f t="shared" si="12"/>
        <v>34</v>
      </c>
      <c r="AL77" s="4">
        <f t="shared" si="12"/>
        <v>33</v>
      </c>
      <c r="AM77" s="4" t="str">
        <f t="shared" si="12"/>
        <v/>
      </c>
      <c r="AN77" s="4">
        <f t="shared" si="12"/>
        <v>29</v>
      </c>
      <c r="AO77" s="4" t="str">
        <f t="shared" si="12"/>
        <v/>
      </c>
      <c r="AP77" s="4" t="str">
        <f t="shared" si="12"/>
        <v/>
      </c>
      <c r="AQ77" s="4" t="str">
        <f t="shared" si="12"/>
        <v/>
      </c>
      <c r="AR77" s="4" t="str">
        <f t="shared" si="12"/>
        <v/>
      </c>
      <c r="AS77" s="4" t="str">
        <f t="shared" si="12"/>
        <v/>
      </c>
      <c r="AT77" s="4" t="str">
        <f t="shared" si="5"/>
        <v/>
      </c>
      <c r="AU77" s="4">
        <f t="shared" si="5"/>
        <v>1</v>
      </c>
      <c r="AV77" s="4">
        <f t="shared" si="5"/>
        <v>33</v>
      </c>
      <c r="AW77" s="4">
        <f t="shared" si="5"/>
        <v>32</v>
      </c>
      <c r="AX77" s="4">
        <f t="shared" si="5"/>
        <v>36</v>
      </c>
      <c r="AY77" s="4">
        <f t="shared" si="5"/>
        <v>16</v>
      </c>
      <c r="AZ77" s="4" t="str">
        <f t="shared" si="5"/>
        <v/>
      </c>
      <c r="BA77" s="4">
        <f t="shared" si="5"/>
        <v>35</v>
      </c>
      <c r="BB77" s="4">
        <f t="shared" si="5"/>
        <v>27</v>
      </c>
      <c r="BD77" s="5">
        <f t="shared" si="6"/>
        <v>20</v>
      </c>
      <c r="BE77" s="5" t="str">
        <f t="shared" si="6"/>
        <v>Luxembourg</v>
      </c>
      <c r="BF77" s="4">
        <f t="shared" si="7"/>
        <v>35</v>
      </c>
      <c r="BG77" s="4">
        <f t="shared" si="7"/>
        <v>36</v>
      </c>
      <c r="BH77" s="4">
        <f t="shared" si="7"/>
        <v>34</v>
      </c>
      <c r="BI77" s="4">
        <f t="shared" si="7"/>
        <v>36</v>
      </c>
      <c r="BJ77" s="4">
        <f t="shared" si="7"/>
        <v>34</v>
      </c>
      <c r="BK77" s="4">
        <f t="shared" si="7"/>
        <v>33</v>
      </c>
      <c r="BL77" s="4">
        <f t="shared" si="7"/>
        <v>36</v>
      </c>
      <c r="BM77" s="4">
        <f t="shared" si="7"/>
        <v>33</v>
      </c>
      <c r="BN77" s="4">
        <f t="shared" si="7"/>
        <v>32</v>
      </c>
      <c r="BO77" s="4">
        <f t="shared" si="7"/>
        <v>28</v>
      </c>
      <c r="BP77" s="4">
        <f t="shared" si="7"/>
        <v>29</v>
      </c>
      <c r="BQ77" s="4">
        <f t="shared" si="7"/>
        <v>32</v>
      </c>
      <c r="BR77" s="4">
        <f t="shared" ref="BR77:CG92" si="13">HLOOKUP(BR$56,$C$56:$BB$109,ROW(BR77)-ROW(BR$56)+1,FALSE)</f>
        <v>31</v>
      </c>
      <c r="BS77" s="4">
        <f t="shared" si="13"/>
        <v>25</v>
      </c>
      <c r="BT77" s="4">
        <f t="shared" si="13"/>
        <v>19</v>
      </c>
      <c r="BU77" s="4">
        <f t="shared" si="13"/>
        <v>33</v>
      </c>
      <c r="BV77" s="4">
        <f t="shared" si="13"/>
        <v>16</v>
      </c>
      <c r="BW77" s="4">
        <f t="shared" si="13"/>
        <v>12</v>
      </c>
      <c r="BX77" s="4">
        <f t="shared" si="13"/>
        <v>16</v>
      </c>
      <c r="BY77" s="4" t="str">
        <f t="shared" si="13"/>
        <v/>
      </c>
      <c r="BZ77" s="4">
        <f t="shared" si="13"/>
        <v>8</v>
      </c>
      <c r="CA77" s="4">
        <f t="shared" si="13"/>
        <v>6</v>
      </c>
      <c r="CB77" s="4">
        <f t="shared" si="13"/>
        <v>1</v>
      </c>
      <c r="CC77" s="4">
        <f t="shared" si="13"/>
        <v>27</v>
      </c>
      <c r="CD77" s="4">
        <f t="shared" si="13"/>
        <v>1</v>
      </c>
      <c r="CE77" s="4" t="str">
        <f t="shared" si="13"/>
        <v/>
      </c>
      <c r="CF77" s="4">
        <f t="shared" si="13"/>
        <v>20</v>
      </c>
      <c r="CG77" s="4" t="str">
        <f t="shared" si="13"/>
        <v/>
      </c>
      <c r="CH77" s="4" t="str">
        <f t="shared" si="8"/>
        <v/>
      </c>
      <c r="CI77" s="4" t="str">
        <f t="shared" si="8"/>
        <v/>
      </c>
      <c r="CJ77" s="4">
        <f t="shared" si="8"/>
        <v>1</v>
      </c>
      <c r="CK77" s="4" t="str">
        <f t="shared" si="8"/>
        <v/>
      </c>
      <c r="CL77" s="4" t="str">
        <f t="shared" si="9"/>
        <v/>
      </c>
      <c r="CM77" s="4" t="str">
        <f t="shared" si="9"/>
        <v/>
      </c>
      <c r="CN77" s="4" t="str">
        <f t="shared" si="9"/>
        <v/>
      </c>
      <c r="CO77" s="4" t="str">
        <f t="shared" si="9"/>
        <v/>
      </c>
      <c r="CP77" s="4" t="str">
        <f t="shared" si="9"/>
        <v/>
      </c>
      <c r="CQ77" s="4" t="str">
        <f t="shared" si="9"/>
        <v/>
      </c>
      <c r="CR77" s="4" t="str">
        <f t="shared" si="9"/>
        <v/>
      </c>
      <c r="CS77" s="4" t="str">
        <f t="shared" si="9"/>
        <v/>
      </c>
      <c r="CT77" s="4" t="str">
        <f t="shared" si="9"/>
        <v/>
      </c>
      <c r="CU77" s="4" t="str">
        <f t="shared" si="9"/>
        <v/>
      </c>
      <c r="CV77" s="4" t="str">
        <f t="shared" si="9"/>
        <v/>
      </c>
      <c r="CW77" s="4" t="str">
        <f t="shared" si="9"/>
        <v/>
      </c>
      <c r="CX77" s="4" t="str">
        <f t="shared" si="9"/>
        <v/>
      </c>
      <c r="CY77" s="4" t="str">
        <f t="shared" si="9"/>
        <v/>
      </c>
      <c r="CZ77" s="4" t="str">
        <f t="shared" si="9"/>
        <v/>
      </c>
      <c r="DA77" s="4" t="str">
        <f t="shared" ref="DA77:DE96" si="14">HLOOKUP(DA$56,$C$56:$BB$109,ROW(DA77)-ROW(DA$56)+1,FALSE)</f>
        <v/>
      </c>
      <c r="DB77" s="4" t="str">
        <f t="shared" si="14"/>
        <v/>
      </c>
      <c r="DC77" s="4" t="str">
        <f t="shared" si="14"/>
        <v/>
      </c>
      <c r="DD77" s="4" t="str">
        <f t="shared" si="14"/>
        <v/>
      </c>
      <c r="DE77" s="4">
        <f t="shared" si="14"/>
        <v>1</v>
      </c>
    </row>
    <row r="78" spans="1:109" x14ac:dyDescent="0.25">
      <c r="A78">
        <v>21</v>
      </c>
      <c r="B78" t="str">
        <f t="shared" si="4"/>
        <v>Iceland</v>
      </c>
      <c r="C78" s="4">
        <f t="shared" si="4"/>
        <v>18</v>
      </c>
      <c r="D78" s="4">
        <f t="shared" si="4"/>
        <v>7</v>
      </c>
      <c r="E78" s="4">
        <f t="shared" si="4"/>
        <v>13</v>
      </c>
      <c r="F78" s="4">
        <f t="shared" si="4"/>
        <v>1</v>
      </c>
      <c r="G78" s="4">
        <f t="shared" si="4"/>
        <v>24</v>
      </c>
      <c r="H78" s="4">
        <f t="shared" si="4"/>
        <v>14</v>
      </c>
      <c r="I78" s="4">
        <f t="shared" si="4"/>
        <v>14</v>
      </c>
      <c r="J78" s="4">
        <f t="shared" si="4"/>
        <v>28</v>
      </c>
      <c r="K78" s="4">
        <f t="shared" si="4"/>
        <v>20</v>
      </c>
      <c r="L78" s="4">
        <f t="shared" si="4"/>
        <v>12</v>
      </c>
      <c r="M78" s="4">
        <f t="shared" si="4"/>
        <v>22</v>
      </c>
      <c r="N78" s="4">
        <f t="shared" si="4"/>
        <v>29</v>
      </c>
      <c r="O78" s="4">
        <f t="shared" si="4"/>
        <v>8</v>
      </c>
      <c r="P78" s="4">
        <f t="shared" si="4"/>
        <v>27</v>
      </c>
      <c r="Q78" s="4">
        <f t="shared" si="4"/>
        <v>20</v>
      </c>
      <c r="R78" s="4">
        <f t="shared" si="12"/>
        <v>15</v>
      </c>
      <c r="S78" s="4">
        <f t="shared" si="12"/>
        <v>29</v>
      </c>
      <c r="T78" s="4">
        <f t="shared" si="12"/>
        <v>32</v>
      </c>
      <c r="U78" s="4">
        <f t="shared" si="12"/>
        <v>9</v>
      </c>
      <c r="V78" s="4">
        <f t="shared" si="12"/>
        <v>29</v>
      </c>
      <c r="W78" s="4">
        <f t="shared" si="12"/>
        <v>30</v>
      </c>
      <c r="X78" s="4">
        <f t="shared" si="12"/>
        <v>17</v>
      </c>
      <c r="Y78" s="4" t="str">
        <f t="shared" si="12"/>
        <v/>
      </c>
      <c r="Z78" s="4">
        <f t="shared" si="12"/>
        <v>28</v>
      </c>
      <c r="AA78" s="4">
        <f t="shared" si="12"/>
        <v>25</v>
      </c>
      <c r="AB78" s="4">
        <f t="shared" si="12"/>
        <v>14</v>
      </c>
      <c r="AC78" s="4">
        <f t="shared" si="12"/>
        <v>20</v>
      </c>
      <c r="AD78" s="4">
        <f t="shared" si="12"/>
        <v>16</v>
      </c>
      <c r="AE78" s="4">
        <f t="shared" si="12"/>
        <v>8</v>
      </c>
      <c r="AF78" s="4">
        <f t="shared" si="12"/>
        <v>29</v>
      </c>
      <c r="AG78" s="4">
        <f t="shared" si="12"/>
        <v>13</v>
      </c>
      <c r="AH78" s="4">
        <f t="shared" si="12"/>
        <v>3</v>
      </c>
      <c r="AI78" s="4">
        <f t="shared" si="12"/>
        <v>12</v>
      </c>
      <c r="AJ78" s="4" t="str">
        <f t="shared" si="12"/>
        <v/>
      </c>
      <c r="AK78" s="4">
        <f t="shared" si="12"/>
        <v>26</v>
      </c>
      <c r="AL78" s="4">
        <f t="shared" si="12"/>
        <v>30</v>
      </c>
      <c r="AM78" s="4">
        <f t="shared" si="12"/>
        <v>20</v>
      </c>
      <c r="AN78" s="4">
        <f t="shared" si="12"/>
        <v>32</v>
      </c>
      <c r="AO78" s="4">
        <f t="shared" si="12"/>
        <v>17</v>
      </c>
      <c r="AP78" s="4">
        <f t="shared" si="12"/>
        <v>22</v>
      </c>
      <c r="AQ78" s="4">
        <f t="shared" si="12"/>
        <v>11</v>
      </c>
      <c r="AR78" s="4">
        <f t="shared" si="12"/>
        <v>10</v>
      </c>
      <c r="AS78" s="4">
        <f t="shared" si="12"/>
        <v>3</v>
      </c>
      <c r="AT78" s="4">
        <f t="shared" si="5"/>
        <v>7</v>
      </c>
      <c r="AU78" s="4">
        <f t="shared" si="5"/>
        <v>19</v>
      </c>
      <c r="AV78" s="4">
        <f t="shared" si="5"/>
        <v>34</v>
      </c>
      <c r="AW78" s="4">
        <f t="shared" si="5"/>
        <v>32</v>
      </c>
      <c r="AX78" s="4">
        <f t="shared" si="5"/>
        <v>28</v>
      </c>
      <c r="AY78" s="4">
        <f t="shared" si="5"/>
        <v>27</v>
      </c>
      <c r="AZ78" s="4">
        <f t="shared" si="5"/>
        <v>13</v>
      </c>
      <c r="BA78" s="4">
        <f t="shared" si="5"/>
        <v>30</v>
      </c>
      <c r="BB78" s="4">
        <f t="shared" si="5"/>
        <v>7</v>
      </c>
      <c r="BD78" s="5">
        <f t="shared" si="6"/>
        <v>21</v>
      </c>
      <c r="BE78" s="5" t="str">
        <f t="shared" si="6"/>
        <v>Iceland</v>
      </c>
      <c r="BF78" s="4">
        <f t="shared" ref="BF78:BU93" si="15">HLOOKUP(BF$56,$C$56:$BB$109,ROW(BF78)-ROW(BF$56)+1,FALSE)</f>
        <v>30</v>
      </c>
      <c r="BG78" s="4">
        <f t="shared" si="15"/>
        <v>29</v>
      </c>
      <c r="BH78" s="4">
        <f t="shared" si="15"/>
        <v>32</v>
      </c>
      <c r="BI78" s="4">
        <f t="shared" si="15"/>
        <v>28</v>
      </c>
      <c r="BJ78" s="4">
        <f t="shared" si="15"/>
        <v>26</v>
      </c>
      <c r="BK78" s="4">
        <f t="shared" si="15"/>
        <v>30</v>
      </c>
      <c r="BL78" s="4">
        <f t="shared" si="15"/>
        <v>28</v>
      </c>
      <c r="BM78" s="4">
        <f t="shared" si="15"/>
        <v>34</v>
      </c>
      <c r="BN78" s="4">
        <f t="shared" si="15"/>
        <v>32</v>
      </c>
      <c r="BO78" s="4">
        <f t="shared" si="15"/>
        <v>28</v>
      </c>
      <c r="BP78" s="4">
        <f t="shared" si="15"/>
        <v>32</v>
      </c>
      <c r="BQ78" s="4">
        <f t="shared" si="15"/>
        <v>29</v>
      </c>
      <c r="BR78" s="4">
        <f t="shared" si="15"/>
        <v>24</v>
      </c>
      <c r="BS78" s="4">
        <f t="shared" si="15"/>
        <v>27</v>
      </c>
      <c r="BT78" s="4">
        <f t="shared" si="15"/>
        <v>25</v>
      </c>
      <c r="BU78" s="4">
        <f t="shared" si="15"/>
        <v>14</v>
      </c>
      <c r="BV78" s="4">
        <f t="shared" si="13"/>
        <v>30</v>
      </c>
      <c r="BW78" s="4">
        <f t="shared" si="13"/>
        <v>29</v>
      </c>
      <c r="BX78" s="4">
        <f t="shared" si="13"/>
        <v>27</v>
      </c>
      <c r="BY78" s="4">
        <f t="shared" si="13"/>
        <v>8</v>
      </c>
      <c r="BZ78" s="4" t="str">
        <f t="shared" si="13"/>
        <v/>
      </c>
      <c r="CA78" s="4">
        <f t="shared" si="13"/>
        <v>29</v>
      </c>
      <c r="CB78" s="4">
        <f t="shared" si="13"/>
        <v>19</v>
      </c>
      <c r="CC78" s="4">
        <f t="shared" si="13"/>
        <v>7</v>
      </c>
      <c r="CD78" s="4">
        <f t="shared" si="13"/>
        <v>22</v>
      </c>
      <c r="CE78" s="4">
        <f t="shared" si="13"/>
        <v>20</v>
      </c>
      <c r="CF78" s="4">
        <f t="shared" si="13"/>
        <v>3</v>
      </c>
      <c r="CG78" s="4">
        <f t="shared" si="13"/>
        <v>20</v>
      </c>
      <c r="CH78" s="4">
        <f t="shared" si="8"/>
        <v>22</v>
      </c>
      <c r="CI78" s="4">
        <f t="shared" si="8"/>
        <v>17</v>
      </c>
      <c r="CJ78" s="4">
        <f t="shared" si="8"/>
        <v>20</v>
      </c>
      <c r="CK78" s="4">
        <f t="shared" si="8"/>
        <v>15</v>
      </c>
      <c r="CL78" s="4">
        <f t="shared" ref="CL78:DA96" si="16">HLOOKUP(CL$56,$C$56:$BB$109,ROW(CL78)-ROW(CL$56)+1,FALSE)</f>
        <v>20</v>
      </c>
      <c r="CM78" s="4">
        <f t="shared" si="16"/>
        <v>16</v>
      </c>
      <c r="CN78" s="4">
        <f t="shared" si="16"/>
        <v>18</v>
      </c>
      <c r="CO78" s="4">
        <f t="shared" si="16"/>
        <v>14</v>
      </c>
      <c r="CP78" s="4">
        <f t="shared" si="16"/>
        <v>17</v>
      </c>
      <c r="CQ78" s="4">
        <f t="shared" si="16"/>
        <v>13</v>
      </c>
      <c r="CR78" s="4">
        <f t="shared" si="16"/>
        <v>13</v>
      </c>
      <c r="CS78" s="4">
        <f t="shared" si="16"/>
        <v>12</v>
      </c>
      <c r="CT78" s="4">
        <f t="shared" si="16"/>
        <v>13</v>
      </c>
      <c r="CU78" s="4">
        <f t="shared" si="16"/>
        <v>14</v>
      </c>
      <c r="CV78" s="4">
        <f t="shared" si="16"/>
        <v>11</v>
      </c>
      <c r="CW78" s="4">
        <f t="shared" si="16"/>
        <v>10</v>
      </c>
      <c r="CX78" s="4">
        <f t="shared" si="16"/>
        <v>9</v>
      </c>
      <c r="CY78" s="4">
        <f t="shared" si="16"/>
        <v>12</v>
      </c>
      <c r="CZ78" s="4">
        <f t="shared" si="16"/>
        <v>7</v>
      </c>
      <c r="DA78" s="4">
        <f t="shared" si="16"/>
        <v>8</v>
      </c>
      <c r="DB78" s="4">
        <f t="shared" si="14"/>
        <v>7</v>
      </c>
      <c r="DC78" s="4">
        <f t="shared" si="14"/>
        <v>1</v>
      </c>
      <c r="DD78" s="4">
        <f t="shared" si="14"/>
        <v>3</v>
      </c>
      <c r="DE78" s="4" t="str">
        <f t="shared" si="14"/>
        <v/>
      </c>
    </row>
    <row r="79" spans="1:109" x14ac:dyDescent="0.25">
      <c r="A79">
        <v>22</v>
      </c>
      <c r="B79" t="str">
        <f t="shared" si="4"/>
        <v>Malta</v>
      </c>
      <c r="C79" s="4">
        <f t="shared" si="4"/>
        <v>14</v>
      </c>
      <c r="D79" s="4">
        <f t="shared" si="4"/>
        <v>7</v>
      </c>
      <c r="E79" s="4">
        <f t="shared" si="4"/>
        <v>9</v>
      </c>
      <c r="F79" s="4">
        <f t="shared" si="4"/>
        <v>2</v>
      </c>
      <c r="G79" s="4">
        <f t="shared" si="4"/>
        <v>24</v>
      </c>
      <c r="H79" s="4">
        <f t="shared" si="4"/>
        <v>8</v>
      </c>
      <c r="I79" s="4">
        <f t="shared" si="4"/>
        <v>16</v>
      </c>
      <c r="J79" s="4">
        <f t="shared" si="4"/>
        <v>25</v>
      </c>
      <c r="K79" s="4">
        <f t="shared" si="4"/>
        <v>21</v>
      </c>
      <c r="L79" s="4">
        <f t="shared" ref="L79:AS87" si="17">VLOOKUP($A79,$A$3:$BB$54,COLUMN(L79),FALSE)</f>
        <v>12</v>
      </c>
      <c r="M79" s="4">
        <f t="shared" si="17"/>
        <v>24</v>
      </c>
      <c r="N79" s="4">
        <f t="shared" si="17"/>
        <v>24</v>
      </c>
      <c r="O79" s="4">
        <f t="shared" si="17"/>
        <v>7</v>
      </c>
      <c r="P79" s="4">
        <f t="shared" si="17"/>
        <v>20</v>
      </c>
      <c r="Q79" s="4">
        <f t="shared" si="17"/>
        <v>23</v>
      </c>
      <c r="R79" s="4">
        <f t="shared" si="17"/>
        <v>20</v>
      </c>
      <c r="S79" s="4">
        <f t="shared" si="17"/>
        <v>27</v>
      </c>
      <c r="T79" s="4">
        <f t="shared" si="17"/>
        <v>31</v>
      </c>
      <c r="U79" s="4">
        <f t="shared" si="17"/>
        <v>9</v>
      </c>
      <c r="V79" s="4">
        <f t="shared" si="17"/>
        <v>31</v>
      </c>
      <c r="W79" s="4">
        <f t="shared" si="17"/>
        <v>25</v>
      </c>
      <c r="X79" s="4">
        <f t="shared" si="17"/>
        <v>14</v>
      </c>
      <c r="Y79" s="4">
        <f t="shared" si="17"/>
        <v>28</v>
      </c>
      <c r="Z79" s="4">
        <f t="shared" si="17"/>
        <v>27</v>
      </c>
      <c r="AA79" s="4">
        <f t="shared" si="17"/>
        <v>25</v>
      </c>
      <c r="AB79" s="4">
        <f t="shared" si="17"/>
        <v>13</v>
      </c>
      <c r="AC79" s="4">
        <f t="shared" si="17"/>
        <v>18</v>
      </c>
      <c r="AD79" s="4">
        <f t="shared" si="17"/>
        <v>19</v>
      </c>
      <c r="AE79" s="4">
        <f t="shared" si="17"/>
        <v>6</v>
      </c>
      <c r="AF79" s="4" t="str">
        <f t="shared" si="17"/>
        <v/>
      </c>
      <c r="AG79" s="4">
        <f t="shared" si="17"/>
        <v>9</v>
      </c>
      <c r="AH79" s="4">
        <f t="shared" si="17"/>
        <v>7</v>
      </c>
      <c r="AI79" s="4">
        <f t="shared" si="17"/>
        <v>9</v>
      </c>
      <c r="AJ79" s="4" t="str">
        <f t="shared" si="17"/>
        <v/>
      </c>
      <c r="AK79" s="4">
        <f t="shared" si="17"/>
        <v>26</v>
      </c>
      <c r="AL79" s="4">
        <f t="shared" si="17"/>
        <v>30</v>
      </c>
      <c r="AM79" s="4">
        <f t="shared" si="17"/>
        <v>19</v>
      </c>
      <c r="AN79" s="4">
        <f t="shared" si="17"/>
        <v>28</v>
      </c>
      <c r="AO79" s="4">
        <f t="shared" si="17"/>
        <v>18</v>
      </c>
      <c r="AP79" s="4">
        <f t="shared" si="17"/>
        <v>18</v>
      </c>
      <c r="AQ79" s="4">
        <f t="shared" si="17"/>
        <v>9</v>
      </c>
      <c r="AR79" s="4">
        <f t="shared" si="17"/>
        <v>10</v>
      </c>
      <c r="AS79" s="4">
        <f t="shared" si="17"/>
        <v>4</v>
      </c>
      <c r="AT79" s="4">
        <f t="shared" si="5"/>
        <v>7</v>
      </c>
      <c r="AU79" s="4">
        <f t="shared" si="5"/>
        <v>20</v>
      </c>
      <c r="AV79" s="4">
        <f t="shared" si="5"/>
        <v>28</v>
      </c>
      <c r="AW79" s="4">
        <f t="shared" si="5"/>
        <v>31</v>
      </c>
      <c r="AX79" s="4">
        <f t="shared" si="5"/>
        <v>26</v>
      </c>
      <c r="AY79" s="4">
        <f t="shared" si="5"/>
        <v>24</v>
      </c>
      <c r="AZ79" s="4">
        <f t="shared" si="5"/>
        <v>11</v>
      </c>
      <c r="BA79" s="4">
        <f t="shared" si="5"/>
        <v>30</v>
      </c>
      <c r="BB79" s="4">
        <f t="shared" si="5"/>
        <v>5</v>
      </c>
      <c r="BD79" s="5">
        <f t="shared" si="6"/>
        <v>22</v>
      </c>
      <c r="BE79" s="5" t="str">
        <f t="shared" si="6"/>
        <v>Malta</v>
      </c>
      <c r="BF79" s="4">
        <f t="shared" si="15"/>
        <v>30</v>
      </c>
      <c r="BG79" s="4">
        <f t="shared" si="15"/>
        <v>31</v>
      </c>
      <c r="BH79" s="4">
        <f t="shared" si="15"/>
        <v>31</v>
      </c>
      <c r="BI79" s="4">
        <f t="shared" si="15"/>
        <v>25</v>
      </c>
      <c r="BJ79" s="4">
        <f t="shared" si="15"/>
        <v>26</v>
      </c>
      <c r="BK79" s="4">
        <f t="shared" si="15"/>
        <v>30</v>
      </c>
      <c r="BL79" s="4">
        <f t="shared" si="15"/>
        <v>26</v>
      </c>
      <c r="BM79" s="4">
        <f t="shared" si="15"/>
        <v>28</v>
      </c>
      <c r="BN79" s="4">
        <f t="shared" si="15"/>
        <v>31</v>
      </c>
      <c r="BO79" s="4">
        <f t="shared" si="15"/>
        <v>27</v>
      </c>
      <c r="BP79" s="4">
        <f t="shared" si="15"/>
        <v>28</v>
      </c>
      <c r="BQ79" s="4">
        <f t="shared" si="15"/>
        <v>27</v>
      </c>
      <c r="BR79" s="4">
        <f t="shared" si="15"/>
        <v>24</v>
      </c>
      <c r="BS79" s="4">
        <f t="shared" si="15"/>
        <v>20</v>
      </c>
      <c r="BT79" s="4">
        <f t="shared" si="15"/>
        <v>25</v>
      </c>
      <c r="BU79" s="4">
        <f t="shared" si="15"/>
        <v>13</v>
      </c>
      <c r="BV79" s="4">
        <f t="shared" si="13"/>
        <v>25</v>
      </c>
      <c r="BW79" s="4">
        <f t="shared" si="13"/>
        <v>24</v>
      </c>
      <c r="BX79" s="4">
        <f t="shared" si="13"/>
        <v>24</v>
      </c>
      <c r="BY79" s="4">
        <f t="shared" si="13"/>
        <v>6</v>
      </c>
      <c r="BZ79" s="4">
        <f t="shared" si="13"/>
        <v>28</v>
      </c>
      <c r="CA79" s="4" t="str">
        <f t="shared" si="13"/>
        <v/>
      </c>
      <c r="CB79" s="4">
        <f t="shared" si="13"/>
        <v>20</v>
      </c>
      <c r="CC79" s="4">
        <f t="shared" si="13"/>
        <v>5</v>
      </c>
      <c r="CD79" s="4">
        <f t="shared" si="13"/>
        <v>24</v>
      </c>
      <c r="CE79" s="4">
        <f t="shared" si="13"/>
        <v>23</v>
      </c>
      <c r="CF79" s="4">
        <f t="shared" si="13"/>
        <v>7</v>
      </c>
      <c r="CG79" s="4">
        <f t="shared" si="13"/>
        <v>19</v>
      </c>
      <c r="CH79" s="4">
        <f t="shared" si="8"/>
        <v>18</v>
      </c>
      <c r="CI79" s="4">
        <f t="shared" si="8"/>
        <v>18</v>
      </c>
      <c r="CJ79" s="4">
        <f t="shared" si="8"/>
        <v>21</v>
      </c>
      <c r="CK79" s="4">
        <f t="shared" si="8"/>
        <v>20</v>
      </c>
      <c r="CL79" s="4">
        <f t="shared" si="16"/>
        <v>18</v>
      </c>
      <c r="CM79" s="4">
        <f t="shared" si="16"/>
        <v>19</v>
      </c>
      <c r="CN79" s="4">
        <f t="shared" si="16"/>
        <v>14</v>
      </c>
      <c r="CO79" s="4">
        <f t="shared" si="16"/>
        <v>16</v>
      </c>
      <c r="CP79" s="4">
        <f t="shared" si="16"/>
        <v>14</v>
      </c>
      <c r="CQ79" s="4">
        <f t="shared" si="16"/>
        <v>9</v>
      </c>
      <c r="CR79" s="4">
        <f t="shared" si="16"/>
        <v>11</v>
      </c>
      <c r="CS79" s="4">
        <f t="shared" si="16"/>
        <v>12</v>
      </c>
      <c r="CT79" s="4">
        <f t="shared" si="16"/>
        <v>9</v>
      </c>
      <c r="CU79" s="4">
        <f t="shared" si="16"/>
        <v>8</v>
      </c>
      <c r="CV79" s="4">
        <f t="shared" si="16"/>
        <v>9</v>
      </c>
      <c r="CW79" s="4">
        <f t="shared" si="16"/>
        <v>10</v>
      </c>
      <c r="CX79" s="4">
        <f t="shared" si="16"/>
        <v>9</v>
      </c>
      <c r="CY79" s="4">
        <f t="shared" si="16"/>
        <v>9</v>
      </c>
      <c r="CZ79" s="4">
        <f t="shared" si="16"/>
        <v>7</v>
      </c>
      <c r="DA79" s="4">
        <f t="shared" si="16"/>
        <v>7</v>
      </c>
      <c r="DB79" s="4">
        <f t="shared" si="14"/>
        <v>7</v>
      </c>
      <c r="DC79" s="4">
        <f t="shared" si="14"/>
        <v>2</v>
      </c>
      <c r="DD79" s="4">
        <f t="shared" si="14"/>
        <v>4</v>
      </c>
      <c r="DE79" s="4" t="str">
        <f t="shared" si="14"/>
        <v/>
      </c>
    </row>
    <row r="80" spans="1:109" x14ac:dyDescent="0.25">
      <c r="A80">
        <v>23</v>
      </c>
      <c r="B80" t="str">
        <f t="shared" ref="B80:Q95" si="18">VLOOKUP($A80,$A$3:$BB$54,COLUMN(B80),FALSE)</f>
        <v>Yugoslavia</v>
      </c>
      <c r="C80" s="4" t="str">
        <f t="shared" si="18"/>
        <v/>
      </c>
      <c r="D80" s="4" t="str">
        <f t="shared" si="18"/>
        <v/>
      </c>
      <c r="E80" s="4" t="str">
        <f t="shared" si="18"/>
        <v/>
      </c>
      <c r="F80" s="4" t="str">
        <f t="shared" si="18"/>
        <v/>
      </c>
      <c r="G80" s="4">
        <f t="shared" si="18"/>
        <v>22</v>
      </c>
      <c r="H80" s="4" t="str">
        <f t="shared" si="18"/>
        <v/>
      </c>
      <c r="I80" s="4" t="str">
        <f t="shared" si="18"/>
        <v/>
      </c>
      <c r="J80" s="4">
        <f t="shared" si="18"/>
        <v>27</v>
      </c>
      <c r="K80" s="4" t="str">
        <f t="shared" si="18"/>
        <v/>
      </c>
      <c r="L80" s="4" t="str">
        <f t="shared" si="18"/>
        <v/>
      </c>
      <c r="M80" s="4" t="str">
        <f t="shared" si="18"/>
        <v/>
      </c>
      <c r="N80" s="4">
        <f t="shared" si="18"/>
        <v>10</v>
      </c>
      <c r="O80" s="4" t="str">
        <f t="shared" si="18"/>
        <v/>
      </c>
      <c r="P80" s="4">
        <f t="shared" si="18"/>
        <v>17</v>
      </c>
      <c r="Q80" s="4" t="str">
        <f t="shared" si="18"/>
        <v/>
      </c>
      <c r="R80" s="4" t="str">
        <f t="shared" si="17"/>
        <v/>
      </c>
      <c r="S80" s="4">
        <f t="shared" si="17"/>
        <v>26</v>
      </c>
      <c r="T80" s="4">
        <f t="shared" si="17"/>
        <v>25</v>
      </c>
      <c r="U80" s="4" t="str">
        <f t="shared" si="17"/>
        <v/>
      </c>
      <c r="V80" s="4">
        <f t="shared" si="17"/>
        <v>27</v>
      </c>
      <c r="W80" s="4">
        <f t="shared" si="17"/>
        <v>10</v>
      </c>
      <c r="X80" s="4" t="str">
        <f t="shared" si="17"/>
        <v/>
      </c>
      <c r="Y80" s="4">
        <f t="shared" si="17"/>
        <v>7</v>
      </c>
      <c r="Z80" s="4">
        <f t="shared" si="17"/>
        <v>22</v>
      </c>
      <c r="AA80" s="4">
        <f t="shared" si="17"/>
        <v>14</v>
      </c>
      <c r="AB80" s="4">
        <f t="shared" si="17"/>
        <v>24</v>
      </c>
      <c r="AC80" s="4" t="str">
        <f t="shared" si="17"/>
        <v/>
      </c>
      <c r="AD80" s="4" t="str">
        <f t="shared" si="17"/>
        <v/>
      </c>
      <c r="AE80" s="4">
        <f t="shared" si="17"/>
        <v>27</v>
      </c>
      <c r="AF80" s="4">
        <f t="shared" si="17"/>
        <v>5</v>
      </c>
      <c r="AG80" s="4" t="str">
        <f t="shared" si="17"/>
        <v/>
      </c>
      <c r="AH80" s="4">
        <f t="shared" si="17"/>
        <v>16</v>
      </c>
      <c r="AI80" s="4" t="str">
        <f t="shared" si="17"/>
        <v/>
      </c>
      <c r="AJ80" s="4" t="str">
        <f t="shared" si="17"/>
        <v/>
      </c>
      <c r="AK80" s="4">
        <f t="shared" si="17"/>
        <v>26</v>
      </c>
      <c r="AL80" s="4">
        <f t="shared" si="17"/>
        <v>26</v>
      </c>
      <c r="AM80" s="4" t="str">
        <f t="shared" si="17"/>
        <v/>
      </c>
      <c r="AN80" s="4">
        <f t="shared" si="17"/>
        <v>23</v>
      </c>
      <c r="AO80" s="4" t="str">
        <f t="shared" si="17"/>
        <v/>
      </c>
      <c r="AP80" s="4" t="str">
        <f t="shared" si="17"/>
        <v/>
      </c>
      <c r="AQ80" s="4" t="str">
        <f t="shared" si="17"/>
        <v/>
      </c>
      <c r="AR80" s="4" t="str">
        <f t="shared" si="17"/>
        <v/>
      </c>
      <c r="AS80" s="4" t="str">
        <f t="shared" si="17"/>
        <v/>
      </c>
      <c r="AT80" s="4" t="str">
        <f t="shared" si="5"/>
        <v/>
      </c>
      <c r="AU80" s="4" t="str">
        <f t="shared" si="5"/>
        <v/>
      </c>
      <c r="AV80" s="4">
        <f t="shared" si="5"/>
        <v>27</v>
      </c>
      <c r="AW80" s="4">
        <f t="shared" si="5"/>
        <v>24</v>
      </c>
      <c r="AX80" s="4">
        <f t="shared" si="5"/>
        <v>27</v>
      </c>
      <c r="AY80" s="4">
        <f t="shared" si="5"/>
        <v>12</v>
      </c>
      <c r="AZ80" s="4" t="str">
        <f t="shared" si="5"/>
        <v/>
      </c>
      <c r="BA80" s="4">
        <f t="shared" si="5"/>
        <v>27</v>
      </c>
      <c r="BB80" s="4" t="str">
        <f t="shared" si="5"/>
        <v/>
      </c>
      <c r="BD80" s="5">
        <f t="shared" si="6"/>
        <v>23</v>
      </c>
      <c r="BE80" s="5" t="str">
        <f t="shared" si="6"/>
        <v>Yugoslavia</v>
      </c>
      <c r="BF80" s="4">
        <f t="shared" si="15"/>
        <v>27</v>
      </c>
      <c r="BG80" s="4">
        <f t="shared" si="15"/>
        <v>27</v>
      </c>
      <c r="BH80" s="4">
        <f t="shared" si="15"/>
        <v>25</v>
      </c>
      <c r="BI80" s="4">
        <f t="shared" si="15"/>
        <v>27</v>
      </c>
      <c r="BJ80" s="4">
        <f t="shared" si="15"/>
        <v>26</v>
      </c>
      <c r="BK80" s="4">
        <f t="shared" si="15"/>
        <v>26</v>
      </c>
      <c r="BL80" s="4">
        <f t="shared" si="15"/>
        <v>27</v>
      </c>
      <c r="BM80" s="4">
        <f t="shared" si="15"/>
        <v>27</v>
      </c>
      <c r="BN80" s="4">
        <f t="shared" si="15"/>
        <v>24</v>
      </c>
      <c r="BO80" s="4">
        <f t="shared" si="15"/>
        <v>22</v>
      </c>
      <c r="BP80" s="4">
        <f t="shared" si="15"/>
        <v>23</v>
      </c>
      <c r="BQ80" s="4">
        <f t="shared" si="15"/>
        <v>26</v>
      </c>
      <c r="BR80" s="4">
        <f t="shared" si="15"/>
        <v>22</v>
      </c>
      <c r="BS80" s="4">
        <f t="shared" si="15"/>
        <v>17</v>
      </c>
      <c r="BT80" s="4">
        <f t="shared" si="15"/>
        <v>14</v>
      </c>
      <c r="BU80" s="4">
        <f t="shared" si="15"/>
        <v>24</v>
      </c>
      <c r="BV80" s="4">
        <f t="shared" si="13"/>
        <v>10</v>
      </c>
      <c r="BW80" s="4">
        <f t="shared" si="13"/>
        <v>10</v>
      </c>
      <c r="BX80" s="4">
        <f t="shared" si="13"/>
        <v>12</v>
      </c>
      <c r="BY80" s="4">
        <f t="shared" si="13"/>
        <v>27</v>
      </c>
      <c r="BZ80" s="4">
        <f t="shared" si="13"/>
        <v>7</v>
      </c>
      <c r="CA80" s="4">
        <f t="shared" si="13"/>
        <v>5</v>
      </c>
      <c r="CB80" s="4" t="str">
        <f t="shared" si="13"/>
        <v/>
      </c>
      <c r="CC80" s="4" t="str">
        <f t="shared" si="13"/>
        <v/>
      </c>
      <c r="CD80" s="4" t="str">
        <f t="shared" si="13"/>
        <v/>
      </c>
      <c r="CE80" s="4" t="str">
        <f t="shared" si="13"/>
        <v/>
      </c>
      <c r="CF80" s="4">
        <f t="shared" si="13"/>
        <v>16</v>
      </c>
      <c r="CG80" s="4" t="str">
        <f t="shared" si="13"/>
        <v/>
      </c>
      <c r="CH80" s="4" t="str">
        <f t="shared" si="8"/>
        <v/>
      </c>
      <c r="CI80" s="4" t="str">
        <f t="shared" si="8"/>
        <v/>
      </c>
      <c r="CJ80" s="4" t="str">
        <f t="shared" si="8"/>
        <v/>
      </c>
      <c r="CK80" s="4" t="str">
        <f t="shared" ref="CK80:CZ96" si="19">HLOOKUP(CK$56,$C$56:$BB$109,ROW(CK80)-ROW(CK$56)+1,FALSE)</f>
        <v/>
      </c>
      <c r="CL80" s="4" t="str">
        <f t="shared" si="19"/>
        <v/>
      </c>
      <c r="CM80" s="4" t="str">
        <f t="shared" si="19"/>
        <v/>
      </c>
      <c r="CN80" s="4" t="str">
        <f t="shared" si="19"/>
        <v/>
      </c>
      <c r="CO80" s="4" t="str">
        <f t="shared" si="19"/>
        <v/>
      </c>
      <c r="CP80" s="4" t="str">
        <f t="shared" si="19"/>
        <v/>
      </c>
      <c r="CQ80" s="4" t="str">
        <f t="shared" si="19"/>
        <v/>
      </c>
      <c r="CR80" s="4" t="str">
        <f t="shared" si="19"/>
        <v/>
      </c>
      <c r="CS80" s="4" t="str">
        <f t="shared" si="19"/>
        <v/>
      </c>
      <c r="CT80" s="4" t="str">
        <f t="shared" si="19"/>
        <v/>
      </c>
      <c r="CU80" s="4" t="str">
        <f t="shared" si="19"/>
        <v/>
      </c>
      <c r="CV80" s="4" t="str">
        <f t="shared" si="19"/>
        <v/>
      </c>
      <c r="CW80" s="4" t="str">
        <f t="shared" si="19"/>
        <v/>
      </c>
      <c r="CX80" s="4" t="str">
        <f t="shared" si="19"/>
        <v/>
      </c>
      <c r="CY80" s="4" t="str">
        <f t="shared" si="19"/>
        <v/>
      </c>
      <c r="CZ80" s="4" t="str">
        <f t="shared" si="19"/>
        <v/>
      </c>
      <c r="DA80" s="4" t="str">
        <f t="shared" si="16"/>
        <v/>
      </c>
      <c r="DB80" s="4" t="str">
        <f t="shared" si="14"/>
        <v/>
      </c>
      <c r="DC80" s="4" t="str">
        <f t="shared" si="14"/>
        <v/>
      </c>
      <c r="DD80" s="4" t="str">
        <f t="shared" si="14"/>
        <v/>
      </c>
      <c r="DE80" s="4" t="str">
        <f t="shared" si="14"/>
        <v/>
      </c>
    </row>
    <row r="81" spans="1:109" x14ac:dyDescent="0.25">
      <c r="A81">
        <v>24</v>
      </c>
      <c r="B81" t="str">
        <f t="shared" si="18"/>
        <v>Croatia</v>
      </c>
      <c r="C81" s="4">
        <f t="shared" si="18"/>
        <v>13</v>
      </c>
      <c r="D81" s="4">
        <f t="shared" si="18"/>
        <v>8</v>
      </c>
      <c r="E81" s="4">
        <f t="shared" si="18"/>
        <v>9</v>
      </c>
      <c r="F81" s="4">
        <f t="shared" si="18"/>
        <v>2</v>
      </c>
      <c r="G81" s="4">
        <f t="shared" si="18"/>
        <v>19</v>
      </c>
      <c r="H81" s="4">
        <f t="shared" si="18"/>
        <v>8</v>
      </c>
      <c r="I81" s="4">
        <f t="shared" si="18"/>
        <v>14</v>
      </c>
      <c r="J81" s="4">
        <f t="shared" si="18"/>
        <v>19</v>
      </c>
      <c r="K81" s="4">
        <f t="shared" si="18"/>
        <v>20</v>
      </c>
      <c r="L81" s="4">
        <f t="shared" si="18"/>
        <v>12</v>
      </c>
      <c r="M81" s="4" t="str">
        <f t="shared" si="18"/>
        <v/>
      </c>
      <c r="N81" s="4">
        <f t="shared" si="18"/>
        <v>24</v>
      </c>
      <c r="O81" s="4">
        <f t="shared" si="18"/>
        <v>7</v>
      </c>
      <c r="P81" s="4">
        <f t="shared" si="18"/>
        <v>22</v>
      </c>
      <c r="Q81" s="4">
        <f t="shared" si="18"/>
        <v>24</v>
      </c>
      <c r="R81" s="4">
        <f t="shared" si="17"/>
        <v>16</v>
      </c>
      <c r="S81" s="4">
        <f t="shared" si="17"/>
        <v>18</v>
      </c>
      <c r="T81" s="4">
        <f t="shared" si="17"/>
        <v>25</v>
      </c>
      <c r="U81" s="4">
        <f t="shared" si="17"/>
        <v>7</v>
      </c>
      <c r="V81" s="4">
        <f t="shared" si="17"/>
        <v>22</v>
      </c>
      <c r="W81" s="4">
        <f t="shared" si="17"/>
        <v>21</v>
      </c>
      <c r="X81" s="4">
        <f t="shared" si="17"/>
        <v>16</v>
      </c>
      <c r="Y81" s="4">
        <f t="shared" si="17"/>
        <v>22</v>
      </c>
      <c r="Z81" s="4">
        <f t="shared" si="17"/>
        <v>24</v>
      </c>
      <c r="AA81" s="4">
        <f t="shared" si="17"/>
        <v>20</v>
      </c>
      <c r="AB81" s="4">
        <f t="shared" si="17"/>
        <v>4</v>
      </c>
      <c r="AC81" s="4">
        <f t="shared" si="17"/>
        <v>16</v>
      </c>
      <c r="AD81" s="4">
        <f t="shared" si="17"/>
        <v>21</v>
      </c>
      <c r="AE81" s="4">
        <f t="shared" si="17"/>
        <v>1</v>
      </c>
      <c r="AF81" s="4">
        <f t="shared" si="17"/>
        <v>26</v>
      </c>
      <c r="AG81" s="4">
        <f t="shared" si="17"/>
        <v>11</v>
      </c>
      <c r="AH81" s="4">
        <f t="shared" si="17"/>
        <v>5</v>
      </c>
      <c r="AI81" s="4">
        <f t="shared" si="17"/>
        <v>7</v>
      </c>
      <c r="AJ81" s="4" t="str">
        <f t="shared" si="17"/>
        <v/>
      </c>
      <c r="AK81" s="4">
        <f t="shared" si="17"/>
        <v>25</v>
      </c>
      <c r="AL81" s="4">
        <f t="shared" si="17"/>
        <v>23</v>
      </c>
      <c r="AM81" s="4">
        <f t="shared" si="17"/>
        <v>19</v>
      </c>
      <c r="AN81" s="4">
        <f t="shared" si="17"/>
        <v>21</v>
      </c>
      <c r="AO81" s="4">
        <f t="shared" si="17"/>
        <v>16</v>
      </c>
      <c r="AP81" s="4">
        <f t="shared" si="17"/>
        <v>19</v>
      </c>
      <c r="AQ81" s="4">
        <f t="shared" si="17"/>
        <v>6</v>
      </c>
      <c r="AR81" s="4">
        <f t="shared" si="17"/>
        <v>11</v>
      </c>
      <c r="AS81" s="4">
        <f t="shared" si="17"/>
        <v>5</v>
      </c>
      <c r="AT81" s="4">
        <f t="shared" si="5"/>
        <v>6</v>
      </c>
      <c r="AU81" s="4">
        <f t="shared" si="5"/>
        <v>23</v>
      </c>
      <c r="AV81" s="4">
        <f t="shared" si="5"/>
        <v>22</v>
      </c>
      <c r="AW81" s="4">
        <f t="shared" si="5"/>
        <v>25</v>
      </c>
      <c r="AX81" s="4">
        <f t="shared" si="5"/>
        <v>21</v>
      </c>
      <c r="AY81" s="4">
        <f t="shared" si="5"/>
        <v>21</v>
      </c>
      <c r="AZ81" s="4">
        <f t="shared" si="5"/>
        <v>17</v>
      </c>
      <c r="BA81" s="4">
        <f t="shared" si="5"/>
        <v>22</v>
      </c>
      <c r="BB81" s="4" t="str">
        <f t="shared" si="5"/>
        <v/>
      </c>
      <c r="BD81" s="5">
        <f t="shared" si="6"/>
        <v>24</v>
      </c>
      <c r="BE81" s="5" t="str">
        <f t="shared" si="6"/>
        <v>Croatia</v>
      </c>
      <c r="BF81" s="4">
        <f t="shared" si="15"/>
        <v>22</v>
      </c>
      <c r="BG81" s="4">
        <f t="shared" si="15"/>
        <v>22</v>
      </c>
      <c r="BH81" s="4">
        <f t="shared" si="15"/>
        <v>25</v>
      </c>
      <c r="BI81" s="4">
        <f t="shared" si="15"/>
        <v>19</v>
      </c>
      <c r="BJ81" s="4">
        <f t="shared" si="15"/>
        <v>25</v>
      </c>
      <c r="BK81" s="4">
        <f t="shared" si="15"/>
        <v>23</v>
      </c>
      <c r="BL81" s="4">
        <f t="shared" si="15"/>
        <v>21</v>
      </c>
      <c r="BM81" s="4">
        <f t="shared" si="15"/>
        <v>22</v>
      </c>
      <c r="BN81" s="4">
        <f t="shared" si="15"/>
        <v>25</v>
      </c>
      <c r="BO81" s="4">
        <f t="shared" si="15"/>
        <v>24</v>
      </c>
      <c r="BP81" s="4">
        <f t="shared" si="15"/>
        <v>21</v>
      </c>
      <c r="BQ81" s="4">
        <f t="shared" si="15"/>
        <v>18</v>
      </c>
      <c r="BR81" s="4">
        <f t="shared" si="15"/>
        <v>19</v>
      </c>
      <c r="BS81" s="4">
        <f t="shared" si="15"/>
        <v>22</v>
      </c>
      <c r="BT81" s="4">
        <f t="shared" si="15"/>
        <v>20</v>
      </c>
      <c r="BU81" s="4">
        <f t="shared" si="15"/>
        <v>4</v>
      </c>
      <c r="BV81" s="4">
        <f t="shared" si="13"/>
        <v>21</v>
      </c>
      <c r="BW81" s="4">
        <f t="shared" si="13"/>
        <v>24</v>
      </c>
      <c r="BX81" s="4">
        <f t="shared" si="13"/>
        <v>21</v>
      </c>
      <c r="BY81" s="4">
        <f t="shared" si="13"/>
        <v>1</v>
      </c>
      <c r="BZ81" s="4">
        <f t="shared" si="13"/>
        <v>22</v>
      </c>
      <c r="CA81" s="4">
        <f t="shared" si="13"/>
        <v>26</v>
      </c>
      <c r="CB81" s="4">
        <f t="shared" si="13"/>
        <v>23</v>
      </c>
      <c r="CC81" s="4" t="str">
        <f t="shared" si="13"/>
        <v/>
      </c>
      <c r="CD81" s="4" t="str">
        <f t="shared" si="13"/>
        <v/>
      </c>
      <c r="CE81" s="4">
        <f t="shared" si="13"/>
        <v>24</v>
      </c>
      <c r="CF81" s="4">
        <f t="shared" si="13"/>
        <v>5</v>
      </c>
      <c r="CG81" s="4">
        <f t="shared" si="13"/>
        <v>19</v>
      </c>
      <c r="CH81" s="4">
        <f t="shared" ref="CH81:CW97" si="20">HLOOKUP(CH$56,$C$56:$BB$109,ROW(CH81)-ROW(CH$56)+1,FALSE)</f>
        <v>19</v>
      </c>
      <c r="CI81" s="4">
        <f t="shared" si="20"/>
        <v>16</v>
      </c>
      <c r="CJ81" s="4">
        <f t="shared" si="20"/>
        <v>20</v>
      </c>
      <c r="CK81" s="4">
        <f t="shared" si="20"/>
        <v>16</v>
      </c>
      <c r="CL81" s="4">
        <f t="shared" si="20"/>
        <v>16</v>
      </c>
      <c r="CM81" s="4">
        <f t="shared" si="20"/>
        <v>21</v>
      </c>
      <c r="CN81" s="4">
        <f t="shared" si="20"/>
        <v>13</v>
      </c>
      <c r="CO81" s="4">
        <f t="shared" si="20"/>
        <v>14</v>
      </c>
      <c r="CP81" s="4">
        <f t="shared" si="20"/>
        <v>16</v>
      </c>
      <c r="CQ81" s="4">
        <f t="shared" si="20"/>
        <v>11</v>
      </c>
      <c r="CR81" s="4">
        <f t="shared" si="20"/>
        <v>17</v>
      </c>
      <c r="CS81" s="4">
        <f t="shared" si="20"/>
        <v>12</v>
      </c>
      <c r="CT81" s="4">
        <f t="shared" si="20"/>
        <v>9</v>
      </c>
      <c r="CU81" s="4">
        <f t="shared" si="20"/>
        <v>8</v>
      </c>
      <c r="CV81" s="4">
        <f t="shared" si="20"/>
        <v>6</v>
      </c>
      <c r="CW81" s="4">
        <f t="shared" si="20"/>
        <v>11</v>
      </c>
      <c r="CX81" s="4">
        <f t="shared" si="19"/>
        <v>7</v>
      </c>
      <c r="CY81" s="4">
        <f t="shared" si="19"/>
        <v>7</v>
      </c>
      <c r="CZ81" s="4">
        <f t="shared" si="19"/>
        <v>8</v>
      </c>
      <c r="DA81" s="4">
        <f t="shared" si="16"/>
        <v>7</v>
      </c>
      <c r="DB81" s="4">
        <f t="shared" si="14"/>
        <v>6</v>
      </c>
      <c r="DC81" s="4">
        <f t="shared" si="14"/>
        <v>2</v>
      </c>
      <c r="DD81" s="4">
        <f t="shared" si="14"/>
        <v>5</v>
      </c>
      <c r="DE81" s="4" t="str">
        <f t="shared" si="14"/>
        <v/>
      </c>
    </row>
    <row r="82" spans="1:109" x14ac:dyDescent="0.25">
      <c r="A82">
        <v>25</v>
      </c>
      <c r="B82" t="str">
        <f t="shared" si="18"/>
        <v>Estonia</v>
      </c>
      <c r="C82" s="4">
        <f t="shared" si="18"/>
        <v>13</v>
      </c>
      <c r="D82" s="4">
        <f t="shared" si="18"/>
        <v>6</v>
      </c>
      <c r="E82" s="4">
        <f t="shared" si="18"/>
        <v>10</v>
      </c>
      <c r="F82" s="4">
        <f t="shared" si="18"/>
        <v>2</v>
      </c>
      <c r="G82" s="4">
        <f t="shared" si="18"/>
        <v>19</v>
      </c>
      <c r="H82" s="4">
        <f t="shared" si="18"/>
        <v>9</v>
      </c>
      <c r="I82" s="4">
        <f t="shared" si="18"/>
        <v>15</v>
      </c>
      <c r="J82" s="4">
        <f t="shared" si="18"/>
        <v>21</v>
      </c>
      <c r="K82" s="4">
        <f t="shared" si="18"/>
        <v>19</v>
      </c>
      <c r="L82" s="4">
        <f t="shared" si="18"/>
        <v>10</v>
      </c>
      <c r="M82" s="4">
        <f t="shared" si="18"/>
        <v>22</v>
      </c>
      <c r="N82" s="4">
        <f t="shared" si="18"/>
        <v>21</v>
      </c>
      <c r="O82" s="4">
        <f t="shared" si="18"/>
        <v>4</v>
      </c>
      <c r="P82" s="4">
        <f t="shared" si="18"/>
        <v>20</v>
      </c>
      <c r="Q82" s="4" t="str">
        <f t="shared" si="18"/>
        <v/>
      </c>
      <c r="R82" s="4">
        <f t="shared" si="17"/>
        <v>17</v>
      </c>
      <c r="S82" s="4">
        <f t="shared" si="17"/>
        <v>18</v>
      </c>
      <c r="T82" s="4">
        <f t="shared" si="17"/>
        <v>23</v>
      </c>
      <c r="U82" s="4">
        <f t="shared" si="17"/>
        <v>7</v>
      </c>
      <c r="V82" s="4">
        <f t="shared" si="17"/>
        <v>20</v>
      </c>
      <c r="W82" s="4">
        <f t="shared" si="17"/>
        <v>21</v>
      </c>
      <c r="X82" s="4">
        <f t="shared" si="17"/>
        <v>15</v>
      </c>
      <c r="Y82" s="4">
        <f t="shared" si="17"/>
        <v>19</v>
      </c>
      <c r="Z82" s="4">
        <f t="shared" si="17"/>
        <v>22</v>
      </c>
      <c r="AA82" s="4">
        <f t="shared" si="17"/>
        <v>18</v>
      </c>
      <c r="AB82" s="4">
        <f t="shared" si="17"/>
        <v>6</v>
      </c>
      <c r="AC82" s="4">
        <f t="shared" si="17"/>
        <v>17</v>
      </c>
      <c r="AD82" s="4">
        <f t="shared" si="17"/>
        <v>17</v>
      </c>
      <c r="AE82" s="4" t="str">
        <f t="shared" si="17"/>
        <v/>
      </c>
      <c r="AF82" s="4">
        <f t="shared" si="17"/>
        <v>22</v>
      </c>
      <c r="AG82" s="4">
        <f t="shared" si="17"/>
        <v>16</v>
      </c>
      <c r="AH82" s="4">
        <f t="shared" si="17"/>
        <v>3</v>
      </c>
      <c r="AI82" s="4">
        <f t="shared" si="17"/>
        <v>9</v>
      </c>
      <c r="AJ82" s="4" t="str">
        <f t="shared" si="17"/>
        <v/>
      </c>
      <c r="AK82" s="4">
        <f t="shared" si="17"/>
        <v>26</v>
      </c>
      <c r="AL82" s="4">
        <f t="shared" si="17"/>
        <v>20</v>
      </c>
      <c r="AM82" s="4">
        <f t="shared" si="17"/>
        <v>16</v>
      </c>
      <c r="AN82" s="4">
        <f t="shared" si="17"/>
        <v>18</v>
      </c>
      <c r="AO82" s="4">
        <f t="shared" si="17"/>
        <v>18</v>
      </c>
      <c r="AP82" s="4">
        <f t="shared" si="17"/>
        <v>21</v>
      </c>
      <c r="AQ82" s="4">
        <f t="shared" si="17"/>
        <v>8</v>
      </c>
      <c r="AR82" s="4">
        <f t="shared" si="17"/>
        <v>12</v>
      </c>
      <c r="AS82" s="4">
        <f t="shared" si="17"/>
        <v>3</v>
      </c>
      <c r="AT82" s="4">
        <f t="shared" si="5"/>
        <v>10</v>
      </c>
      <c r="AU82" s="4">
        <f t="shared" si="5"/>
        <v>21</v>
      </c>
      <c r="AV82" s="4">
        <f t="shared" si="5"/>
        <v>22</v>
      </c>
      <c r="AW82" s="4">
        <f t="shared" si="5"/>
        <v>22</v>
      </c>
      <c r="AX82" s="4">
        <f t="shared" si="5"/>
        <v>16</v>
      </c>
      <c r="AY82" s="4">
        <f t="shared" si="5"/>
        <v>16</v>
      </c>
      <c r="AZ82" s="4">
        <f t="shared" si="5"/>
        <v>15</v>
      </c>
      <c r="BA82" s="4">
        <f t="shared" si="5"/>
        <v>20</v>
      </c>
      <c r="BB82" s="4" t="str">
        <f t="shared" si="5"/>
        <v/>
      </c>
      <c r="BD82" s="5">
        <f t="shared" si="6"/>
        <v>25</v>
      </c>
      <c r="BE82" s="5" t="str">
        <f t="shared" si="6"/>
        <v>Estonia</v>
      </c>
      <c r="BF82" s="4">
        <f t="shared" si="15"/>
        <v>20</v>
      </c>
      <c r="BG82" s="4">
        <f t="shared" si="15"/>
        <v>20</v>
      </c>
      <c r="BH82" s="4">
        <f t="shared" si="15"/>
        <v>23</v>
      </c>
      <c r="BI82" s="4">
        <f t="shared" si="15"/>
        <v>21</v>
      </c>
      <c r="BJ82" s="4">
        <f t="shared" si="15"/>
        <v>26</v>
      </c>
      <c r="BK82" s="4">
        <f t="shared" si="15"/>
        <v>20</v>
      </c>
      <c r="BL82" s="4">
        <f t="shared" si="15"/>
        <v>16</v>
      </c>
      <c r="BM82" s="4">
        <f t="shared" si="15"/>
        <v>22</v>
      </c>
      <c r="BN82" s="4">
        <f t="shared" si="15"/>
        <v>22</v>
      </c>
      <c r="BO82" s="4">
        <f t="shared" si="15"/>
        <v>22</v>
      </c>
      <c r="BP82" s="4">
        <f t="shared" si="15"/>
        <v>18</v>
      </c>
      <c r="BQ82" s="4">
        <f t="shared" si="15"/>
        <v>18</v>
      </c>
      <c r="BR82" s="4">
        <f t="shared" si="15"/>
        <v>19</v>
      </c>
      <c r="BS82" s="4">
        <f t="shared" si="15"/>
        <v>20</v>
      </c>
      <c r="BT82" s="4">
        <f t="shared" si="15"/>
        <v>18</v>
      </c>
      <c r="BU82" s="4">
        <f t="shared" si="15"/>
        <v>6</v>
      </c>
      <c r="BV82" s="4">
        <f t="shared" si="13"/>
        <v>21</v>
      </c>
      <c r="BW82" s="4">
        <f t="shared" si="13"/>
        <v>21</v>
      </c>
      <c r="BX82" s="4">
        <f t="shared" si="13"/>
        <v>16</v>
      </c>
      <c r="BY82" s="4" t="str">
        <f t="shared" si="13"/>
        <v/>
      </c>
      <c r="BZ82" s="4">
        <f t="shared" si="13"/>
        <v>19</v>
      </c>
      <c r="CA82" s="4">
        <f t="shared" si="13"/>
        <v>22</v>
      </c>
      <c r="CB82" s="4">
        <f t="shared" si="13"/>
        <v>21</v>
      </c>
      <c r="CC82" s="4" t="str">
        <f t="shared" si="13"/>
        <v/>
      </c>
      <c r="CD82" s="4">
        <f t="shared" si="13"/>
        <v>22</v>
      </c>
      <c r="CE82" s="4" t="str">
        <f t="shared" si="13"/>
        <v/>
      </c>
      <c r="CF82" s="4">
        <f t="shared" si="13"/>
        <v>3</v>
      </c>
      <c r="CG82" s="4">
        <f t="shared" si="13"/>
        <v>16</v>
      </c>
      <c r="CH82" s="4">
        <f t="shared" si="20"/>
        <v>21</v>
      </c>
      <c r="CI82" s="4">
        <f t="shared" si="20"/>
        <v>18</v>
      </c>
      <c r="CJ82" s="4">
        <f t="shared" si="20"/>
        <v>19</v>
      </c>
      <c r="CK82" s="4">
        <f t="shared" si="20"/>
        <v>17</v>
      </c>
      <c r="CL82" s="4">
        <f t="shared" si="20"/>
        <v>17</v>
      </c>
      <c r="CM82" s="4">
        <f t="shared" si="20"/>
        <v>17</v>
      </c>
      <c r="CN82" s="4">
        <f t="shared" si="20"/>
        <v>13</v>
      </c>
      <c r="CO82" s="4">
        <f t="shared" si="20"/>
        <v>15</v>
      </c>
      <c r="CP82" s="4">
        <f t="shared" si="20"/>
        <v>15</v>
      </c>
      <c r="CQ82" s="4">
        <f t="shared" si="20"/>
        <v>16</v>
      </c>
      <c r="CR82" s="4">
        <f t="shared" si="20"/>
        <v>15</v>
      </c>
      <c r="CS82" s="4">
        <f t="shared" si="20"/>
        <v>10</v>
      </c>
      <c r="CT82" s="4">
        <f t="shared" si="20"/>
        <v>10</v>
      </c>
      <c r="CU82" s="4">
        <f t="shared" si="20"/>
        <v>9</v>
      </c>
      <c r="CV82" s="4">
        <f t="shared" si="20"/>
        <v>8</v>
      </c>
      <c r="CW82" s="4">
        <f t="shared" si="20"/>
        <v>12</v>
      </c>
      <c r="CX82" s="4">
        <f t="shared" si="19"/>
        <v>7</v>
      </c>
      <c r="CY82" s="4">
        <f t="shared" si="19"/>
        <v>9</v>
      </c>
      <c r="CZ82" s="4">
        <f t="shared" si="19"/>
        <v>6</v>
      </c>
      <c r="DA82" s="4">
        <f t="shared" si="16"/>
        <v>4</v>
      </c>
      <c r="DB82" s="4">
        <f t="shared" si="14"/>
        <v>10</v>
      </c>
      <c r="DC82" s="4">
        <f t="shared" si="14"/>
        <v>2</v>
      </c>
      <c r="DD82" s="4">
        <f t="shared" si="14"/>
        <v>3</v>
      </c>
      <c r="DE82" s="4" t="str">
        <f t="shared" si="14"/>
        <v/>
      </c>
    </row>
    <row r="83" spans="1:109" x14ac:dyDescent="0.25">
      <c r="A83">
        <v>26</v>
      </c>
      <c r="B83" t="str">
        <f t="shared" si="18"/>
        <v>Romania</v>
      </c>
      <c r="C83" s="4">
        <f t="shared" si="18"/>
        <v>17</v>
      </c>
      <c r="D83" s="4">
        <f t="shared" si="18"/>
        <v>9</v>
      </c>
      <c r="E83" s="4">
        <f t="shared" si="18"/>
        <v>15</v>
      </c>
      <c r="F83" s="4">
        <f t="shared" si="18"/>
        <v>3</v>
      </c>
      <c r="G83" s="4">
        <f t="shared" si="18"/>
        <v>19</v>
      </c>
      <c r="H83" s="4">
        <f t="shared" si="18"/>
        <v>13</v>
      </c>
      <c r="I83" s="4">
        <f t="shared" si="18"/>
        <v>19</v>
      </c>
      <c r="J83" s="4">
        <f t="shared" si="18"/>
        <v>23</v>
      </c>
      <c r="K83" s="4">
        <f t="shared" si="18"/>
        <v>16</v>
      </c>
      <c r="L83" s="4">
        <f t="shared" si="18"/>
        <v>16</v>
      </c>
      <c r="M83" s="4">
        <f t="shared" si="18"/>
        <v>18</v>
      </c>
      <c r="N83" s="4">
        <f t="shared" si="18"/>
        <v>20</v>
      </c>
      <c r="O83" s="4">
        <f t="shared" si="18"/>
        <v>6</v>
      </c>
      <c r="P83" s="4">
        <f t="shared" si="18"/>
        <v>21</v>
      </c>
      <c r="Q83" s="4">
        <f t="shared" si="18"/>
        <v>22</v>
      </c>
      <c r="R83" s="4">
        <f t="shared" si="17"/>
        <v>22</v>
      </c>
      <c r="S83" s="4">
        <f t="shared" si="17"/>
        <v>24</v>
      </c>
      <c r="T83" s="4">
        <f t="shared" si="17"/>
        <v>23</v>
      </c>
      <c r="U83" s="4">
        <f t="shared" si="17"/>
        <v>10</v>
      </c>
      <c r="V83" s="4">
        <f t="shared" si="17"/>
        <v>25</v>
      </c>
      <c r="W83" s="4">
        <f t="shared" si="17"/>
        <v>23</v>
      </c>
      <c r="X83" s="4">
        <f t="shared" si="17"/>
        <v>17</v>
      </c>
      <c r="Y83" s="4">
        <f t="shared" si="17"/>
        <v>20</v>
      </c>
      <c r="Z83" s="4">
        <f t="shared" si="17"/>
        <v>24</v>
      </c>
      <c r="AA83" s="4">
        <f t="shared" si="17"/>
        <v>26</v>
      </c>
      <c r="AB83" s="4">
        <f t="shared" si="17"/>
        <v>9</v>
      </c>
      <c r="AC83" s="4">
        <f t="shared" si="17"/>
        <v>19</v>
      </c>
      <c r="AD83" s="4">
        <f t="shared" si="17"/>
        <v>18</v>
      </c>
      <c r="AE83" s="4" t="str">
        <f t="shared" si="17"/>
        <v/>
      </c>
      <c r="AF83" s="4">
        <f t="shared" si="17"/>
        <v>23</v>
      </c>
      <c r="AG83" s="4">
        <f t="shared" si="17"/>
        <v>17</v>
      </c>
      <c r="AH83" s="4">
        <f t="shared" si="17"/>
        <v>4</v>
      </c>
      <c r="AI83" s="4">
        <f t="shared" si="17"/>
        <v>11</v>
      </c>
      <c r="AJ83" s="4" t="str">
        <f t="shared" si="17"/>
        <v/>
      </c>
      <c r="AK83" s="4">
        <f t="shared" si="17"/>
        <v>23</v>
      </c>
      <c r="AL83" s="4">
        <f t="shared" si="17"/>
        <v>22</v>
      </c>
      <c r="AM83" s="4">
        <f t="shared" si="17"/>
        <v>17</v>
      </c>
      <c r="AN83" s="4">
        <f t="shared" si="17"/>
        <v>17</v>
      </c>
      <c r="AO83" s="4" t="str">
        <f t="shared" si="17"/>
        <v/>
      </c>
      <c r="AP83" s="4">
        <f t="shared" si="17"/>
        <v>20</v>
      </c>
      <c r="AQ83" s="4">
        <f t="shared" si="17"/>
        <v>11</v>
      </c>
      <c r="AR83" s="4">
        <f t="shared" si="17"/>
        <v>11</v>
      </c>
      <c r="AS83" s="4">
        <f t="shared" si="17"/>
        <v>4</v>
      </c>
      <c r="AT83" s="4">
        <f t="shared" si="5"/>
        <v>7</v>
      </c>
      <c r="AU83" s="4">
        <f t="shared" si="5"/>
        <v>19</v>
      </c>
      <c r="AV83" s="4">
        <f t="shared" si="5"/>
        <v>23</v>
      </c>
      <c r="AW83" s="4">
        <f t="shared" si="5"/>
        <v>22</v>
      </c>
      <c r="AX83" s="4">
        <f t="shared" si="5"/>
        <v>22</v>
      </c>
      <c r="AY83" s="4">
        <f t="shared" si="5"/>
        <v>16</v>
      </c>
      <c r="AZ83" s="4">
        <f t="shared" si="5"/>
        <v>16</v>
      </c>
      <c r="BA83" s="4">
        <f t="shared" si="5"/>
        <v>22</v>
      </c>
      <c r="BB83" s="4" t="str">
        <f t="shared" si="5"/>
        <v/>
      </c>
      <c r="BD83" s="5">
        <f t="shared" si="6"/>
        <v>26</v>
      </c>
      <c r="BE83" s="5" t="str">
        <f t="shared" si="6"/>
        <v>Romania</v>
      </c>
      <c r="BF83" s="4">
        <f t="shared" si="15"/>
        <v>22</v>
      </c>
      <c r="BG83" s="4">
        <f t="shared" si="15"/>
        <v>25</v>
      </c>
      <c r="BH83" s="4">
        <f t="shared" si="15"/>
        <v>23</v>
      </c>
      <c r="BI83" s="4">
        <f t="shared" si="15"/>
        <v>23</v>
      </c>
      <c r="BJ83" s="4">
        <f t="shared" si="15"/>
        <v>23</v>
      </c>
      <c r="BK83" s="4">
        <f t="shared" si="15"/>
        <v>22</v>
      </c>
      <c r="BL83" s="4">
        <f t="shared" si="15"/>
        <v>22</v>
      </c>
      <c r="BM83" s="4">
        <f t="shared" si="15"/>
        <v>23</v>
      </c>
      <c r="BN83" s="4">
        <f t="shared" si="15"/>
        <v>22</v>
      </c>
      <c r="BO83" s="4">
        <f t="shared" si="15"/>
        <v>24</v>
      </c>
      <c r="BP83" s="4">
        <f t="shared" si="15"/>
        <v>17</v>
      </c>
      <c r="BQ83" s="4">
        <f t="shared" si="15"/>
        <v>24</v>
      </c>
      <c r="BR83" s="4">
        <f t="shared" si="15"/>
        <v>19</v>
      </c>
      <c r="BS83" s="4">
        <f t="shared" si="15"/>
        <v>21</v>
      </c>
      <c r="BT83" s="4">
        <f t="shared" si="15"/>
        <v>26</v>
      </c>
      <c r="BU83" s="4">
        <f t="shared" si="15"/>
        <v>9</v>
      </c>
      <c r="BV83" s="4">
        <f t="shared" si="13"/>
        <v>23</v>
      </c>
      <c r="BW83" s="4">
        <f t="shared" si="13"/>
        <v>20</v>
      </c>
      <c r="BX83" s="4">
        <f t="shared" si="13"/>
        <v>16</v>
      </c>
      <c r="BY83" s="4" t="str">
        <f t="shared" si="13"/>
        <v/>
      </c>
      <c r="BZ83" s="4">
        <f t="shared" si="13"/>
        <v>20</v>
      </c>
      <c r="CA83" s="4">
        <f t="shared" si="13"/>
        <v>23</v>
      </c>
      <c r="CB83" s="4">
        <f t="shared" si="13"/>
        <v>19</v>
      </c>
      <c r="CC83" s="4" t="str">
        <f t="shared" si="13"/>
        <v/>
      </c>
      <c r="CD83" s="4">
        <f t="shared" si="13"/>
        <v>18</v>
      </c>
      <c r="CE83" s="4">
        <f t="shared" si="13"/>
        <v>22</v>
      </c>
      <c r="CF83" s="4">
        <f t="shared" si="13"/>
        <v>4</v>
      </c>
      <c r="CG83" s="4">
        <f t="shared" si="13"/>
        <v>17</v>
      </c>
      <c r="CH83" s="4">
        <f t="shared" si="20"/>
        <v>20</v>
      </c>
      <c r="CI83" s="4" t="str">
        <f t="shared" si="20"/>
        <v/>
      </c>
      <c r="CJ83" s="4">
        <f t="shared" si="20"/>
        <v>16</v>
      </c>
      <c r="CK83" s="4">
        <f t="shared" si="20"/>
        <v>22</v>
      </c>
      <c r="CL83" s="4">
        <f t="shared" si="20"/>
        <v>19</v>
      </c>
      <c r="CM83" s="4">
        <f t="shared" si="20"/>
        <v>18</v>
      </c>
      <c r="CN83" s="4">
        <f t="shared" si="20"/>
        <v>17</v>
      </c>
      <c r="CO83" s="4">
        <f t="shared" si="20"/>
        <v>19</v>
      </c>
      <c r="CP83" s="4">
        <f t="shared" si="20"/>
        <v>17</v>
      </c>
      <c r="CQ83" s="4">
        <f t="shared" si="20"/>
        <v>17</v>
      </c>
      <c r="CR83" s="4">
        <f t="shared" si="20"/>
        <v>16</v>
      </c>
      <c r="CS83" s="4">
        <f t="shared" si="20"/>
        <v>16</v>
      </c>
      <c r="CT83" s="4">
        <f t="shared" si="20"/>
        <v>15</v>
      </c>
      <c r="CU83" s="4">
        <f t="shared" si="20"/>
        <v>13</v>
      </c>
      <c r="CV83" s="4">
        <f t="shared" si="20"/>
        <v>11</v>
      </c>
      <c r="CW83" s="4">
        <f t="shared" si="20"/>
        <v>11</v>
      </c>
      <c r="CX83" s="4">
        <f t="shared" si="19"/>
        <v>10</v>
      </c>
      <c r="CY83" s="4">
        <f t="shared" si="19"/>
        <v>11</v>
      </c>
      <c r="CZ83" s="4">
        <f t="shared" si="19"/>
        <v>9</v>
      </c>
      <c r="DA83" s="4">
        <f t="shared" si="16"/>
        <v>6</v>
      </c>
      <c r="DB83" s="4">
        <f t="shared" si="14"/>
        <v>7</v>
      </c>
      <c r="DC83" s="4">
        <f t="shared" si="14"/>
        <v>3</v>
      </c>
      <c r="DD83" s="4">
        <f t="shared" si="14"/>
        <v>4</v>
      </c>
      <c r="DE83" s="4" t="str">
        <f t="shared" si="14"/>
        <v/>
      </c>
    </row>
    <row r="84" spans="1:109" x14ac:dyDescent="0.25">
      <c r="A84">
        <v>27</v>
      </c>
      <c r="B84" t="str">
        <f t="shared" si="18"/>
        <v>Russia</v>
      </c>
      <c r="C84" s="4">
        <f t="shared" si="18"/>
        <v>19</v>
      </c>
      <c r="D84" s="4">
        <f t="shared" si="18"/>
        <v>8</v>
      </c>
      <c r="E84" s="4">
        <f t="shared" si="18"/>
        <v>16</v>
      </c>
      <c r="F84" s="4">
        <f t="shared" si="18"/>
        <v>3</v>
      </c>
      <c r="G84" s="4">
        <f t="shared" si="18"/>
        <v>19</v>
      </c>
      <c r="H84" s="4">
        <f t="shared" si="18"/>
        <v>14</v>
      </c>
      <c r="I84" s="4">
        <f t="shared" si="18"/>
        <v>17</v>
      </c>
      <c r="J84" s="4">
        <f t="shared" si="18"/>
        <v>23</v>
      </c>
      <c r="K84" s="4">
        <f t="shared" si="18"/>
        <v>20</v>
      </c>
      <c r="L84" s="4">
        <f t="shared" si="18"/>
        <v>11</v>
      </c>
      <c r="M84" s="4">
        <f t="shared" si="18"/>
        <v>22</v>
      </c>
      <c r="N84" s="4">
        <f t="shared" si="18"/>
        <v>22</v>
      </c>
      <c r="O84" s="4">
        <f t="shared" si="18"/>
        <v>6</v>
      </c>
      <c r="P84" s="4">
        <f t="shared" si="18"/>
        <v>23</v>
      </c>
      <c r="Q84" s="4">
        <f t="shared" si="18"/>
        <v>26</v>
      </c>
      <c r="R84" s="4">
        <f t="shared" si="17"/>
        <v>18</v>
      </c>
      <c r="S84" s="4">
        <f t="shared" si="17"/>
        <v>23</v>
      </c>
      <c r="T84" s="4">
        <f t="shared" si="17"/>
        <v>24</v>
      </c>
      <c r="U84" s="4">
        <f t="shared" si="17"/>
        <v>11</v>
      </c>
      <c r="V84" s="4">
        <f t="shared" si="17"/>
        <v>23</v>
      </c>
      <c r="W84" s="4">
        <f t="shared" si="17"/>
        <v>26</v>
      </c>
      <c r="X84" s="4">
        <f t="shared" si="17"/>
        <v>18</v>
      </c>
      <c r="Y84" s="4">
        <f t="shared" si="17"/>
        <v>25</v>
      </c>
      <c r="Z84" s="4">
        <f t="shared" si="17"/>
        <v>23</v>
      </c>
      <c r="AA84" s="4">
        <f t="shared" si="17"/>
        <v>21</v>
      </c>
      <c r="AB84" s="4">
        <f t="shared" si="17"/>
        <v>9</v>
      </c>
      <c r="AC84" s="4">
        <f t="shared" si="17"/>
        <v>20</v>
      </c>
      <c r="AD84" s="4">
        <f t="shared" si="17"/>
        <v>19</v>
      </c>
      <c r="AE84" s="4" t="str">
        <f t="shared" si="17"/>
        <v/>
      </c>
      <c r="AF84" s="4">
        <f t="shared" si="17"/>
        <v>24</v>
      </c>
      <c r="AG84" s="4">
        <f t="shared" si="17"/>
        <v>20</v>
      </c>
      <c r="AH84" s="4">
        <f t="shared" si="17"/>
        <v>4</v>
      </c>
      <c r="AI84" s="4">
        <f t="shared" si="17"/>
        <v>13</v>
      </c>
      <c r="AJ84" s="4" t="str">
        <f t="shared" si="17"/>
        <v/>
      </c>
      <c r="AK84" s="4">
        <f t="shared" si="17"/>
        <v>24</v>
      </c>
      <c r="AL84" s="4">
        <f t="shared" si="17"/>
        <v>21</v>
      </c>
      <c r="AM84" s="4">
        <f t="shared" si="17"/>
        <v>20</v>
      </c>
      <c r="AN84" s="4">
        <f t="shared" si="17"/>
        <v>20</v>
      </c>
      <c r="AO84" s="4">
        <f t="shared" si="17"/>
        <v>20</v>
      </c>
      <c r="AP84" s="4" t="str">
        <f t="shared" si="17"/>
        <v/>
      </c>
      <c r="AQ84" s="4">
        <f t="shared" si="17"/>
        <v>12</v>
      </c>
      <c r="AR84" s="4">
        <f t="shared" si="17"/>
        <v>13</v>
      </c>
      <c r="AS84" s="4">
        <f t="shared" si="17"/>
        <v>4</v>
      </c>
      <c r="AT84" s="4">
        <f t="shared" si="5"/>
        <v>6</v>
      </c>
      <c r="AU84" s="4">
        <f t="shared" si="5"/>
        <v>20</v>
      </c>
      <c r="AV84" s="4">
        <f t="shared" si="5"/>
        <v>25</v>
      </c>
      <c r="AW84" s="4">
        <f t="shared" si="5"/>
        <v>24</v>
      </c>
      <c r="AX84" s="4">
        <f t="shared" si="5"/>
        <v>20</v>
      </c>
      <c r="AY84" s="4">
        <f t="shared" si="5"/>
        <v>17</v>
      </c>
      <c r="AZ84" s="4">
        <f t="shared" si="5"/>
        <v>16</v>
      </c>
      <c r="BA84" s="4">
        <f t="shared" si="5"/>
        <v>22</v>
      </c>
      <c r="BB84" s="4" t="str">
        <f t="shared" si="5"/>
        <v/>
      </c>
      <c r="BD84" s="5">
        <f t="shared" si="6"/>
        <v>27</v>
      </c>
      <c r="BE84" s="5" t="str">
        <f t="shared" si="6"/>
        <v>Russia</v>
      </c>
      <c r="BF84" s="4">
        <f t="shared" si="15"/>
        <v>22</v>
      </c>
      <c r="BG84" s="4">
        <f t="shared" si="15"/>
        <v>23</v>
      </c>
      <c r="BH84" s="4">
        <f t="shared" si="15"/>
        <v>24</v>
      </c>
      <c r="BI84" s="4">
        <f t="shared" si="15"/>
        <v>23</v>
      </c>
      <c r="BJ84" s="4">
        <f t="shared" si="15"/>
        <v>24</v>
      </c>
      <c r="BK84" s="4">
        <f t="shared" si="15"/>
        <v>21</v>
      </c>
      <c r="BL84" s="4">
        <f t="shared" si="15"/>
        <v>20</v>
      </c>
      <c r="BM84" s="4">
        <f t="shared" si="15"/>
        <v>25</v>
      </c>
      <c r="BN84" s="4">
        <f t="shared" si="15"/>
        <v>24</v>
      </c>
      <c r="BO84" s="4">
        <f t="shared" si="15"/>
        <v>23</v>
      </c>
      <c r="BP84" s="4">
        <f t="shared" si="15"/>
        <v>20</v>
      </c>
      <c r="BQ84" s="4">
        <f t="shared" si="15"/>
        <v>23</v>
      </c>
      <c r="BR84" s="4">
        <f t="shared" si="15"/>
        <v>19</v>
      </c>
      <c r="BS84" s="4">
        <f t="shared" si="15"/>
        <v>23</v>
      </c>
      <c r="BT84" s="4">
        <f t="shared" si="15"/>
        <v>21</v>
      </c>
      <c r="BU84" s="4">
        <f t="shared" si="15"/>
        <v>9</v>
      </c>
      <c r="BV84" s="4">
        <f t="shared" si="13"/>
        <v>26</v>
      </c>
      <c r="BW84" s="4">
        <f t="shared" si="13"/>
        <v>22</v>
      </c>
      <c r="BX84" s="4">
        <f t="shared" si="13"/>
        <v>17</v>
      </c>
      <c r="BY84" s="4" t="str">
        <f t="shared" si="13"/>
        <v/>
      </c>
      <c r="BZ84" s="4">
        <f t="shared" si="13"/>
        <v>25</v>
      </c>
      <c r="CA84" s="4">
        <f t="shared" si="13"/>
        <v>24</v>
      </c>
      <c r="CB84" s="4">
        <f t="shared" si="13"/>
        <v>20</v>
      </c>
      <c r="CC84" s="4" t="str">
        <f t="shared" si="13"/>
        <v/>
      </c>
      <c r="CD84" s="4">
        <f t="shared" si="13"/>
        <v>22</v>
      </c>
      <c r="CE84" s="4">
        <f t="shared" si="13"/>
        <v>26</v>
      </c>
      <c r="CF84" s="4">
        <f t="shared" si="13"/>
        <v>4</v>
      </c>
      <c r="CG84" s="4">
        <f t="shared" si="13"/>
        <v>20</v>
      </c>
      <c r="CH84" s="4" t="str">
        <f t="shared" si="20"/>
        <v/>
      </c>
      <c r="CI84" s="4">
        <f t="shared" si="20"/>
        <v>20</v>
      </c>
      <c r="CJ84" s="4">
        <f t="shared" si="20"/>
        <v>20</v>
      </c>
      <c r="CK84" s="4">
        <f t="shared" si="20"/>
        <v>18</v>
      </c>
      <c r="CL84" s="4">
        <f t="shared" si="20"/>
        <v>20</v>
      </c>
      <c r="CM84" s="4">
        <f t="shared" si="20"/>
        <v>19</v>
      </c>
      <c r="CN84" s="4">
        <f t="shared" si="20"/>
        <v>19</v>
      </c>
      <c r="CO84" s="4">
        <f t="shared" si="20"/>
        <v>17</v>
      </c>
      <c r="CP84" s="4">
        <f t="shared" si="20"/>
        <v>18</v>
      </c>
      <c r="CQ84" s="4">
        <f t="shared" si="20"/>
        <v>20</v>
      </c>
      <c r="CR84" s="4">
        <f t="shared" si="20"/>
        <v>16</v>
      </c>
      <c r="CS84" s="4">
        <f t="shared" si="20"/>
        <v>11</v>
      </c>
      <c r="CT84" s="4">
        <f t="shared" si="20"/>
        <v>16</v>
      </c>
      <c r="CU84" s="4">
        <f t="shared" si="20"/>
        <v>14</v>
      </c>
      <c r="CV84" s="4">
        <f t="shared" si="20"/>
        <v>12</v>
      </c>
      <c r="CW84" s="4">
        <f t="shared" si="20"/>
        <v>13</v>
      </c>
      <c r="CX84" s="4">
        <f t="shared" si="19"/>
        <v>11</v>
      </c>
      <c r="CY84" s="4">
        <f t="shared" si="19"/>
        <v>13</v>
      </c>
      <c r="CZ84" s="4">
        <f t="shared" si="19"/>
        <v>8</v>
      </c>
      <c r="DA84" s="4">
        <f t="shared" si="16"/>
        <v>6</v>
      </c>
      <c r="DB84" s="4">
        <f t="shared" si="14"/>
        <v>6</v>
      </c>
      <c r="DC84" s="4">
        <f t="shared" si="14"/>
        <v>3</v>
      </c>
      <c r="DD84" s="4">
        <f t="shared" si="14"/>
        <v>4</v>
      </c>
      <c r="DE84" s="4" t="str">
        <f t="shared" si="14"/>
        <v/>
      </c>
    </row>
    <row r="85" spans="1:109" x14ac:dyDescent="0.25">
      <c r="A85">
        <v>28</v>
      </c>
      <c r="B85" t="str">
        <f t="shared" si="18"/>
        <v>Lithuania</v>
      </c>
      <c r="C85" s="4">
        <f t="shared" si="18"/>
        <v>15</v>
      </c>
      <c r="D85" s="4">
        <f t="shared" si="18"/>
        <v>6</v>
      </c>
      <c r="E85" s="4">
        <f t="shared" si="18"/>
        <v>10</v>
      </c>
      <c r="F85" s="4">
        <f t="shared" si="18"/>
        <v>4</v>
      </c>
      <c r="G85" s="4">
        <f t="shared" si="18"/>
        <v>15</v>
      </c>
      <c r="H85" s="4">
        <f t="shared" si="18"/>
        <v>10</v>
      </c>
      <c r="I85" s="4">
        <f t="shared" si="18"/>
        <v>17</v>
      </c>
      <c r="J85" s="4">
        <f t="shared" si="18"/>
        <v>16</v>
      </c>
      <c r="K85" s="4">
        <f t="shared" si="18"/>
        <v>15</v>
      </c>
      <c r="L85" s="4">
        <f t="shared" si="18"/>
        <v>14</v>
      </c>
      <c r="M85" s="4">
        <f t="shared" si="18"/>
        <v>21</v>
      </c>
      <c r="N85" s="4">
        <f t="shared" si="18"/>
        <v>19</v>
      </c>
      <c r="O85" s="4">
        <f t="shared" si="18"/>
        <v>6</v>
      </c>
      <c r="P85" s="4">
        <f t="shared" si="18"/>
        <v>20</v>
      </c>
      <c r="Q85" s="4">
        <f t="shared" si="18"/>
        <v>20</v>
      </c>
      <c r="R85" s="4">
        <f t="shared" si="17"/>
        <v>16</v>
      </c>
      <c r="S85" s="4">
        <f t="shared" si="17"/>
        <v>15</v>
      </c>
      <c r="T85" s="4">
        <f t="shared" si="17"/>
        <v>19</v>
      </c>
      <c r="U85" s="4">
        <f t="shared" si="17"/>
        <v>12</v>
      </c>
      <c r="V85" s="4">
        <f t="shared" si="17"/>
        <v>21</v>
      </c>
      <c r="W85" s="4">
        <f t="shared" si="17"/>
        <v>18</v>
      </c>
      <c r="X85" s="4">
        <f t="shared" si="17"/>
        <v>13</v>
      </c>
      <c r="Y85" s="4">
        <f t="shared" si="17"/>
        <v>18</v>
      </c>
      <c r="Z85" s="4">
        <f t="shared" si="17"/>
        <v>22</v>
      </c>
      <c r="AA85" s="4">
        <f t="shared" si="17"/>
        <v>20</v>
      </c>
      <c r="AB85" s="4">
        <f t="shared" si="17"/>
        <v>9</v>
      </c>
      <c r="AC85" s="4">
        <f t="shared" si="17"/>
        <v>18</v>
      </c>
      <c r="AD85" s="4" t="str">
        <f t="shared" si="17"/>
        <v/>
      </c>
      <c r="AE85" s="4" t="str">
        <f t="shared" si="17"/>
        <v/>
      </c>
      <c r="AF85" s="4">
        <f t="shared" si="17"/>
        <v>22</v>
      </c>
      <c r="AG85" s="4">
        <f t="shared" si="17"/>
        <v>12</v>
      </c>
      <c r="AH85" s="4">
        <f t="shared" si="17"/>
        <v>4</v>
      </c>
      <c r="AI85" s="4">
        <f t="shared" si="17"/>
        <v>8</v>
      </c>
      <c r="AJ85" s="4" t="str">
        <f t="shared" si="17"/>
        <v/>
      </c>
      <c r="AK85" s="4">
        <f t="shared" si="17"/>
        <v>20</v>
      </c>
      <c r="AL85" s="4">
        <f t="shared" si="17"/>
        <v>22</v>
      </c>
      <c r="AM85" s="4">
        <f t="shared" si="17"/>
        <v>17</v>
      </c>
      <c r="AN85" s="4">
        <f t="shared" si="17"/>
        <v>17</v>
      </c>
      <c r="AO85" s="4">
        <f t="shared" si="17"/>
        <v>16</v>
      </c>
      <c r="AP85" s="4">
        <f t="shared" si="17"/>
        <v>17</v>
      </c>
      <c r="AQ85" s="4">
        <f t="shared" si="17"/>
        <v>8</v>
      </c>
      <c r="AR85" s="4">
        <f t="shared" si="17"/>
        <v>14</v>
      </c>
      <c r="AS85" s="4">
        <f t="shared" si="17"/>
        <v>4</v>
      </c>
      <c r="AT85" s="4">
        <f t="shared" si="5"/>
        <v>6</v>
      </c>
      <c r="AU85" s="4">
        <f t="shared" si="5"/>
        <v>22</v>
      </c>
      <c r="AV85" s="4">
        <f t="shared" si="5"/>
        <v>18</v>
      </c>
      <c r="AW85" s="4">
        <f t="shared" si="5"/>
        <v>21</v>
      </c>
      <c r="AX85" s="4">
        <f t="shared" si="5"/>
        <v>19</v>
      </c>
      <c r="AY85" s="4">
        <f t="shared" si="5"/>
        <v>16</v>
      </c>
      <c r="AZ85" s="4">
        <f t="shared" si="5"/>
        <v>18</v>
      </c>
      <c r="BA85" s="4">
        <f t="shared" si="5"/>
        <v>24</v>
      </c>
      <c r="BB85" s="4" t="str">
        <f t="shared" si="5"/>
        <v/>
      </c>
      <c r="BD85" s="5">
        <f t="shared" si="6"/>
        <v>28</v>
      </c>
      <c r="BE85" s="5" t="str">
        <f t="shared" si="6"/>
        <v>Lithuania</v>
      </c>
      <c r="BF85" s="4">
        <f t="shared" si="15"/>
        <v>24</v>
      </c>
      <c r="BG85" s="4">
        <f t="shared" si="15"/>
        <v>21</v>
      </c>
      <c r="BH85" s="4">
        <f t="shared" si="15"/>
        <v>19</v>
      </c>
      <c r="BI85" s="4">
        <f t="shared" si="15"/>
        <v>16</v>
      </c>
      <c r="BJ85" s="4">
        <f t="shared" si="15"/>
        <v>20</v>
      </c>
      <c r="BK85" s="4">
        <f t="shared" si="15"/>
        <v>22</v>
      </c>
      <c r="BL85" s="4">
        <f t="shared" si="15"/>
        <v>19</v>
      </c>
      <c r="BM85" s="4">
        <f t="shared" si="15"/>
        <v>18</v>
      </c>
      <c r="BN85" s="4">
        <f t="shared" si="15"/>
        <v>21</v>
      </c>
      <c r="BO85" s="4">
        <f t="shared" si="15"/>
        <v>22</v>
      </c>
      <c r="BP85" s="4">
        <f t="shared" si="15"/>
        <v>17</v>
      </c>
      <c r="BQ85" s="4">
        <f t="shared" si="15"/>
        <v>15</v>
      </c>
      <c r="BR85" s="4">
        <f t="shared" si="15"/>
        <v>15</v>
      </c>
      <c r="BS85" s="4">
        <f t="shared" si="15"/>
        <v>20</v>
      </c>
      <c r="BT85" s="4">
        <f t="shared" si="15"/>
        <v>20</v>
      </c>
      <c r="BU85" s="4">
        <f t="shared" si="15"/>
        <v>9</v>
      </c>
      <c r="BV85" s="4">
        <f t="shared" si="13"/>
        <v>18</v>
      </c>
      <c r="BW85" s="4">
        <f t="shared" si="13"/>
        <v>19</v>
      </c>
      <c r="BX85" s="4">
        <f t="shared" si="13"/>
        <v>16</v>
      </c>
      <c r="BY85" s="4" t="str">
        <f t="shared" si="13"/>
        <v/>
      </c>
      <c r="BZ85" s="4">
        <f t="shared" si="13"/>
        <v>18</v>
      </c>
      <c r="CA85" s="4">
        <f t="shared" si="13"/>
        <v>22</v>
      </c>
      <c r="CB85" s="4">
        <f t="shared" si="13"/>
        <v>22</v>
      </c>
      <c r="CC85" s="4" t="str">
        <f t="shared" si="13"/>
        <v/>
      </c>
      <c r="CD85" s="4">
        <f t="shared" si="13"/>
        <v>21</v>
      </c>
      <c r="CE85" s="4">
        <f t="shared" si="13"/>
        <v>20</v>
      </c>
      <c r="CF85" s="4">
        <f t="shared" si="13"/>
        <v>4</v>
      </c>
      <c r="CG85" s="4">
        <f t="shared" si="13"/>
        <v>17</v>
      </c>
      <c r="CH85" s="4">
        <f t="shared" si="20"/>
        <v>17</v>
      </c>
      <c r="CI85" s="4">
        <f t="shared" si="20"/>
        <v>16</v>
      </c>
      <c r="CJ85" s="4">
        <f t="shared" si="20"/>
        <v>15</v>
      </c>
      <c r="CK85" s="4">
        <f t="shared" si="20"/>
        <v>16</v>
      </c>
      <c r="CL85" s="4">
        <f t="shared" si="20"/>
        <v>18</v>
      </c>
      <c r="CM85" s="4" t="str">
        <f t="shared" si="20"/>
        <v/>
      </c>
      <c r="CN85" s="4">
        <f t="shared" si="20"/>
        <v>15</v>
      </c>
      <c r="CO85" s="4">
        <f t="shared" si="20"/>
        <v>17</v>
      </c>
      <c r="CP85" s="4">
        <f t="shared" si="20"/>
        <v>13</v>
      </c>
      <c r="CQ85" s="4">
        <f t="shared" si="20"/>
        <v>12</v>
      </c>
      <c r="CR85" s="4">
        <f t="shared" si="20"/>
        <v>18</v>
      </c>
      <c r="CS85" s="4">
        <f t="shared" si="20"/>
        <v>14</v>
      </c>
      <c r="CT85" s="4">
        <f t="shared" si="20"/>
        <v>10</v>
      </c>
      <c r="CU85" s="4">
        <f t="shared" si="20"/>
        <v>10</v>
      </c>
      <c r="CV85" s="4">
        <f t="shared" si="20"/>
        <v>8</v>
      </c>
      <c r="CW85" s="4">
        <f t="shared" si="20"/>
        <v>14</v>
      </c>
      <c r="CX85" s="4">
        <f t="shared" si="19"/>
        <v>12</v>
      </c>
      <c r="CY85" s="4">
        <f t="shared" si="19"/>
        <v>8</v>
      </c>
      <c r="CZ85" s="4">
        <f t="shared" si="19"/>
        <v>6</v>
      </c>
      <c r="DA85" s="4">
        <f t="shared" si="16"/>
        <v>6</v>
      </c>
      <c r="DB85" s="4">
        <f t="shared" si="14"/>
        <v>6</v>
      </c>
      <c r="DC85" s="4">
        <f t="shared" si="14"/>
        <v>4</v>
      </c>
      <c r="DD85" s="4">
        <f t="shared" si="14"/>
        <v>4</v>
      </c>
      <c r="DE85" s="4" t="str">
        <f t="shared" si="14"/>
        <v/>
      </c>
    </row>
    <row r="86" spans="1:109" x14ac:dyDescent="0.25">
      <c r="A86">
        <v>29</v>
      </c>
      <c r="B86" t="str">
        <f t="shared" si="18"/>
        <v>Monaco</v>
      </c>
      <c r="C86" s="4">
        <f t="shared" si="18"/>
        <v>3</v>
      </c>
      <c r="D86" s="4">
        <f t="shared" si="18"/>
        <v>3</v>
      </c>
      <c r="E86" s="4">
        <f t="shared" si="18"/>
        <v>1</v>
      </c>
      <c r="F86" s="4" t="str">
        <f t="shared" si="18"/>
        <v/>
      </c>
      <c r="G86" s="4">
        <f t="shared" si="18"/>
        <v>18</v>
      </c>
      <c r="H86" s="4" t="str">
        <f t="shared" si="18"/>
        <v/>
      </c>
      <c r="I86" s="4">
        <f t="shared" si="18"/>
        <v>3</v>
      </c>
      <c r="J86" s="4">
        <f t="shared" si="18"/>
        <v>24</v>
      </c>
      <c r="K86" s="4">
        <f t="shared" si="18"/>
        <v>3</v>
      </c>
      <c r="L86" s="4">
        <f t="shared" si="18"/>
        <v>2</v>
      </c>
      <c r="M86" s="4">
        <f t="shared" si="18"/>
        <v>3</v>
      </c>
      <c r="N86" s="4">
        <f t="shared" si="18"/>
        <v>3</v>
      </c>
      <c r="O86" s="4" t="str">
        <f t="shared" si="18"/>
        <v/>
      </c>
      <c r="P86" s="4">
        <f t="shared" si="18"/>
        <v>13</v>
      </c>
      <c r="Q86" s="4">
        <f t="shared" si="18"/>
        <v>3</v>
      </c>
      <c r="R86" s="4">
        <f t="shared" si="17"/>
        <v>3</v>
      </c>
      <c r="S86" s="4">
        <f t="shared" si="17"/>
        <v>21</v>
      </c>
      <c r="T86" s="4">
        <f t="shared" si="17"/>
        <v>22</v>
      </c>
      <c r="U86" s="4" t="str">
        <f t="shared" si="17"/>
        <v/>
      </c>
      <c r="V86" s="4">
        <f t="shared" si="17"/>
        <v>24</v>
      </c>
      <c r="W86" s="4">
        <f t="shared" si="17"/>
        <v>8</v>
      </c>
      <c r="X86" s="4">
        <f t="shared" si="17"/>
        <v>1</v>
      </c>
      <c r="Y86" s="4">
        <f t="shared" si="17"/>
        <v>3</v>
      </c>
      <c r="Z86" s="4">
        <f t="shared" si="17"/>
        <v>18</v>
      </c>
      <c r="AA86" s="4">
        <f t="shared" si="17"/>
        <v>10</v>
      </c>
      <c r="AB86" s="4">
        <f t="shared" si="17"/>
        <v>21</v>
      </c>
      <c r="AC86" s="4">
        <f t="shared" si="17"/>
        <v>3</v>
      </c>
      <c r="AD86" s="4">
        <f t="shared" si="17"/>
        <v>3</v>
      </c>
      <c r="AE86" s="4">
        <f t="shared" si="17"/>
        <v>20</v>
      </c>
      <c r="AF86" s="4">
        <f t="shared" si="17"/>
        <v>6</v>
      </c>
      <c r="AG86" s="4">
        <f t="shared" si="17"/>
        <v>2</v>
      </c>
      <c r="AH86" s="4" t="str">
        <f t="shared" si="17"/>
        <v/>
      </c>
      <c r="AI86" s="4" t="str">
        <f t="shared" si="17"/>
        <v/>
      </c>
      <c r="AJ86" s="4" t="str">
        <f t="shared" si="17"/>
        <v/>
      </c>
      <c r="AK86" s="4">
        <f t="shared" si="17"/>
        <v>24</v>
      </c>
      <c r="AL86" s="4">
        <f t="shared" si="17"/>
        <v>22</v>
      </c>
      <c r="AM86" s="4">
        <f t="shared" si="17"/>
        <v>2</v>
      </c>
      <c r="AN86" s="4">
        <f t="shared" si="17"/>
        <v>18</v>
      </c>
      <c r="AO86" s="4">
        <f t="shared" si="17"/>
        <v>3</v>
      </c>
      <c r="AP86" s="4">
        <f t="shared" si="17"/>
        <v>2</v>
      </c>
      <c r="AQ86" s="4" t="str">
        <f t="shared" si="17"/>
        <v/>
      </c>
      <c r="AR86" s="4" t="str">
        <f t="shared" si="17"/>
        <v/>
      </c>
      <c r="AS86" s="4">
        <f t="shared" si="17"/>
        <v>3</v>
      </c>
      <c r="AT86" s="4" t="str">
        <f t="shared" si="5"/>
        <v/>
      </c>
      <c r="AU86" s="4">
        <f t="shared" si="5"/>
        <v>3</v>
      </c>
      <c r="AV86" s="4">
        <f t="shared" si="5"/>
        <v>22</v>
      </c>
      <c r="AW86" s="4">
        <f t="shared" si="5"/>
        <v>21</v>
      </c>
      <c r="AX86" s="4">
        <f t="shared" si="5"/>
        <v>24</v>
      </c>
      <c r="AY86" s="4">
        <f t="shared" si="5"/>
        <v>5</v>
      </c>
      <c r="AZ86" s="4">
        <f t="shared" si="5"/>
        <v>3</v>
      </c>
      <c r="BA86" s="4">
        <f t="shared" si="5"/>
        <v>24</v>
      </c>
      <c r="BB86" s="4">
        <f t="shared" si="5"/>
        <v>16</v>
      </c>
      <c r="BD86" s="5">
        <f t="shared" si="6"/>
        <v>29</v>
      </c>
      <c r="BE86" s="5" t="str">
        <f t="shared" si="6"/>
        <v>Monaco</v>
      </c>
      <c r="BF86" s="4">
        <f t="shared" si="15"/>
        <v>24</v>
      </c>
      <c r="BG86" s="4">
        <f t="shared" si="15"/>
        <v>24</v>
      </c>
      <c r="BH86" s="4">
        <f t="shared" si="15"/>
        <v>22</v>
      </c>
      <c r="BI86" s="4">
        <f t="shared" si="15"/>
        <v>24</v>
      </c>
      <c r="BJ86" s="4">
        <f t="shared" si="15"/>
        <v>24</v>
      </c>
      <c r="BK86" s="4">
        <f t="shared" si="15"/>
        <v>22</v>
      </c>
      <c r="BL86" s="4">
        <f t="shared" si="15"/>
        <v>24</v>
      </c>
      <c r="BM86" s="4">
        <f t="shared" si="15"/>
        <v>22</v>
      </c>
      <c r="BN86" s="4">
        <f t="shared" si="15"/>
        <v>21</v>
      </c>
      <c r="BO86" s="4">
        <f t="shared" si="15"/>
        <v>18</v>
      </c>
      <c r="BP86" s="4">
        <f t="shared" si="15"/>
        <v>18</v>
      </c>
      <c r="BQ86" s="4">
        <f t="shared" si="15"/>
        <v>21</v>
      </c>
      <c r="BR86" s="4">
        <f t="shared" si="15"/>
        <v>18</v>
      </c>
      <c r="BS86" s="4">
        <f t="shared" si="15"/>
        <v>13</v>
      </c>
      <c r="BT86" s="4">
        <f t="shared" si="15"/>
        <v>10</v>
      </c>
      <c r="BU86" s="4">
        <f t="shared" si="15"/>
        <v>21</v>
      </c>
      <c r="BV86" s="4">
        <f t="shared" si="13"/>
        <v>8</v>
      </c>
      <c r="BW86" s="4">
        <f t="shared" si="13"/>
        <v>3</v>
      </c>
      <c r="BX86" s="4">
        <f t="shared" si="13"/>
        <v>5</v>
      </c>
      <c r="BY86" s="4">
        <f t="shared" si="13"/>
        <v>20</v>
      </c>
      <c r="BZ86" s="4">
        <f t="shared" si="13"/>
        <v>3</v>
      </c>
      <c r="CA86" s="4">
        <f t="shared" si="13"/>
        <v>6</v>
      </c>
      <c r="CB86" s="4">
        <f t="shared" si="13"/>
        <v>3</v>
      </c>
      <c r="CC86" s="4">
        <f t="shared" si="13"/>
        <v>16</v>
      </c>
      <c r="CD86" s="4">
        <f t="shared" si="13"/>
        <v>3</v>
      </c>
      <c r="CE86" s="4">
        <f t="shared" si="13"/>
        <v>3</v>
      </c>
      <c r="CF86" s="4" t="str">
        <f t="shared" si="13"/>
        <v/>
      </c>
      <c r="CG86" s="4">
        <f t="shared" si="13"/>
        <v>2</v>
      </c>
      <c r="CH86" s="4">
        <f t="shared" si="20"/>
        <v>2</v>
      </c>
      <c r="CI86" s="4">
        <f t="shared" si="20"/>
        <v>3</v>
      </c>
      <c r="CJ86" s="4">
        <f t="shared" si="20"/>
        <v>3</v>
      </c>
      <c r="CK86" s="4">
        <f t="shared" si="20"/>
        <v>3</v>
      </c>
      <c r="CL86" s="4">
        <f t="shared" si="20"/>
        <v>3</v>
      </c>
      <c r="CM86" s="4">
        <f t="shared" si="20"/>
        <v>3</v>
      </c>
      <c r="CN86" s="4">
        <f t="shared" si="20"/>
        <v>3</v>
      </c>
      <c r="CO86" s="4">
        <f t="shared" si="20"/>
        <v>3</v>
      </c>
      <c r="CP86" s="4">
        <f t="shared" si="20"/>
        <v>1</v>
      </c>
      <c r="CQ86" s="4">
        <f t="shared" si="20"/>
        <v>2</v>
      </c>
      <c r="CR86" s="4">
        <f t="shared" si="20"/>
        <v>3</v>
      </c>
      <c r="CS86" s="4">
        <f t="shared" si="20"/>
        <v>2</v>
      </c>
      <c r="CT86" s="4">
        <f t="shared" si="20"/>
        <v>1</v>
      </c>
      <c r="CU86" s="4" t="str">
        <f t="shared" si="20"/>
        <v/>
      </c>
      <c r="CV86" s="4" t="str">
        <f t="shared" si="20"/>
        <v/>
      </c>
      <c r="CW86" s="4" t="str">
        <f t="shared" si="20"/>
        <v/>
      </c>
      <c r="CX86" s="4" t="str">
        <f t="shared" si="19"/>
        <v/>
      </c>
      <c r="CY86" s="4" t="str">
        <f t="shared" si="19"/>
        <v/>
      </c>
      <c r="CZ86" s="4">
        <f t="shared" si="19"/>
        <v>3</v>
      </c>
      <c r="DA86" s="4" t="str">
        <f t="shared" si="16"/>
        <v/>
      </c>
      <c r="DB86" s="4" t="str">
        <f t="shared" si="14"/>
        <v/>
      </c>
      <c r="DC86" s="4" t="str">
        <f t="shared" si="14"/>
        <v/>
      </c>
      <c r="DD86" s="4">
        <f t="shared" si="14"/>
        <v>3</v>
      </c>
      <c r="DE86" s="4" t="str">
        <f t="shared" si="14"/>
        <v/>
      </c>
    </row>
    <row r="87" spans="1:109" x14ac:dyDescent="0.25">
      <c r="A87">
        <v>30</v>
      </c>
      <c r="B87" t="str">
        <f t="shared" si="18"/>
        <v>Bosnia &amp; Herzegovina</v>
      </c>
      <c r="C87" s="4">
        <f t="shared" si="18"/>
        <v>12</v>
      </c>
      <c r="D87" s="4">
        <f t="shared" si="18"/>
        <v>10</v>
      </c>
      <c r="E87" s="4">
        <f t="shared" si="18"/>
        <v>9</v>
      </c>
      <c r="F87" s="4" t="str">
        <f t="shared" si="18"/>
        <v/>
      </c>
      <c r="G87" s="4">
        <f t="shared" si="18"/>
        <v>16</v>
      </c>
      <c r="H87" s="4">
        <f t="shared" si="18"/>
        <v>7</v>
      </c>
      <c r="I87" s="4">
        <f t="shared" si="18"/>
        <v>15</v>
      </c>
      <c r="J87" s="4">
        <f t="shared" si="18"/>
        <v>20</v>
      </c>
      <c r="K87" s="4" t="str">
        <f t="shared" si="18"/>
        <v/>
      </c>
      <c r="L87" s="4">
        <f t="shared" si="18"/>
        <v>12</v>
      </c>
      <c r="M87" s="4">
        <f t="shared" si="18"/>
        <v>22</v>
      </c>
      <c r="N87" s="4">
        <f t="shared" si="18"/>
        <v>21</v>
      </c>
      <c r="O87" s="4">
        <f t="shared" si="18"/>
        <v>5</v>
      </c>
      <c r="P87" s="4">
        <f t="shared" si="18"/>
        <v>18</v>
      </c>
      <c r="Q87" s="4">
        <f t="shared" si="18"/>
        <v>22</v>
      </c>
      <c r="R87" s="4">
        <f t="shared" si="17"/>
        <v>16</v>
      </c>
      <c r="S87" s="4">
        <f t="shared" si="17"/>
        <v>19</v>
      </c>
      <c r="T87" s="4">
        <f t="shared" si="17"/>
        <v>23</v>
      </c>
      <c r="U87" s="4">
        <f t="shared" si="17"/>
        <v>5</v>
      </c>
      <c r="V87" s="4">
        <f t="shared" si="17"/>
        <v>22</v>
      </c>
      <c r="W87" s="4">
        <f t="shared" si="17"/>
        <v>22</v>
      </c>
      <c r="X87" s="4">
        <f t="shared" si="17"/>
        <v>8</v>
      </c>
      <c r="Y87" s="4">
        <f t="shared" si="17"/>
        <v>22</v>
      </c>
      <c r="Z87" s="4">
        <f t="shared" si="17"/>
        <v>19</v>
      </c>
      <c r="AA87" s="4">
        <f t="shared" si="17"/>
        <v>18</v>
      </c>
      <c r="AB87" s="4">
        <f t="shared" si="17"/>
        <v>5</v>
      </c>
      <c r="AC87" s="4">
        <f t="shared" si="17"/>
        <v>15</v>
      </c>
      <c r="AD87" s="4">
        <f t="shared" si="17"/>
        <v>15</v>
      </c>
      <c r="AE87" s="4">
        <f t="shared" si="17"/>
        <v>1</v>
      </c>
      <c r="AF87" s="4">
        <f t="shared" si="17"/>
        <v>23</v>
      </c>
      <c r="AG87" s="4">
        <f t="shared" si="17"/>
        <v>11</v>
      </c>
      <c r="AH87" s="4">
        <f t="shared" si="17"/>
        <v>5</v>
      </c>
      <c r="AI87" s="4">
        <f t="shared" si="17"/>
        <v>7</v>
      </c>
      <c r="AJ87" s="4" t="str">
        <f t="shared" si="17"/>
        <v/>
      </c>
      <c r="AK87" s="4">
        <f t="shared" si="17"/>
        <v>22</v>
      </c>
      <c r="AL87" s="4">
        <f t="shared" si="17"/>
        <v>20</v>
      </c>
      <c r="AM87" s="4">
        <f t="shared" si="17"/>
        <v>18</v>
      </c>
      <c r="AN87" s="4">
        <f t="shared" si="17"/>
        <v>21</v>
      </c>
      <c r="AO87" s="4">
        <f t="shared" si="17"/>
        <v>17</v>
      </c>
      <c r="AP87" s="4">
        <f t="shared" si="17"/>
        <v>18</v>
      </c>
      <c r="AQ87" s="4">
        <f t="shared" ref="AQ87:AS87" si="21">VLOOKUP($A87,$A$3:$BB$54,COLUMN(AQ87),FALSE)</f>
        <v>5</v>
      </c>
      <c r="AR87" s="4">
        <f t="shared" si="21"/>
        <v>8</v>
      </c>
      <c r="AS87" s="4">
        <f t="shared" si="21"/>
        <v>5</v>
      </c>
      <c r="AT87" s="4">
        <f t="shared" si="5"/>
        <v>9</v>
      </c>
      <c r="AU87" s="4">
        <f t="shared" si="5"/>
        <v>22</v>
      </c>
      <c r="AV87" s="4">
        <f t="shared" si="5"/>
        <v>21</v>
      </c>
      <c r="AW87" s="4">
        <f t="shared" si="5"/>
        <v>23</v>
      </c>
      <c r="AX87" s="4">
        <f t="shared" si="5"/>
        <v>17</v>
      </c>
      <c r="AY87" s="4">
        <f t="shared" si="5"/>
        <v>21</v>
      </c>
      <c r="AZ87" s="4">
        <f t="shared" si="5"/>
        <v>14</v>
      </c>
      <c r="BA87" s="4">
        <f t="shared" si="5"/>
        <v>22</v>
      </c>
      <c r="BB87" s="4" t="str">
        <f t="shared" si="5"/>
        <v/>
      </c>
      <c r="BD87" s="5">
        <f t="shared" si="6"/>
        <v>30</v>
      </c>
      <c r="BE87" s="5" t="str">
        <f t="shared" si="6"/>
        <v>Bosnia &amp; Herzegovina</v>
      </c>
      <c r="BF87" s="4">
        <f t="shared" si="15"/>
        <v>22</v>
      </c>
      <c r="BG87" s="4">
        <f t="shared" si="15"/>
        <v>22</v>
      </c>
      <c r="BH87" s="4">
        <f t="shared" si="15"/>
        <v>23</v>
      </c>
      <c r="BI87" s="4">
        <f t="shared" si="15"/>
        <v>20</v>
      </c>
      <c r="BJ87" s="4">
        <f t="shared" si="15"/>
        <v>22</v>
      </c>
      <c r="BK87" s="4">
        <f t="shared" si="15"/>
        <v>20</v>
      </c>
      <c r="BL87" s="4">
        <f t="shared" si="15"/>
        <v>17</v>
      </c>
      <c r="BM87" s="4">
        <f t="shared" si="15"/>
        <v>21</v>
      </c>
      <c r="BN87" s="4">
        <f t="shared" si="15"/>
        <v>23</v>
      </c>
      <c r="BO87" s="4">
        <f t="shared" si="15"/>
        <v>19</v>
      </c>
      <c r="BP87" s="4">
        <f t="shared" si="15"/>
        <v>21</v>
      </c>
      <c r="BQ87" s="4">
        <f t="shared" si="15"/>
        <v>19</v>
      </c>
      <c r="BR87" s="4">
        <f t="shared" si="15"/>
        <v>16</v>
      </c>
      <c r="BS87" s="4">
        <f t="shared" si="15"/>
        <v>18</v>
      </c>
      <c r="BT87" s="4">
        <f t="shared" si="15"/>
        <v>18</v>
      </c>
      <c r="BU87" s="4">
        <f t="shared" si="15"/>
        <v>5</v>
      </c>
      <c r="BV87" s="4">
        <f t="shared" si="13"/>
        <v>22</v>
      </c>
      <c r="BW87" s="4">
        <f t="shared" si="13"/>
        <v>21</v>
      </c>
      <c r="BX87" s="4">
        <f t="shared" si="13"/>
        <v>21</v>
      </c>
      <c r="BY87" s="4">
        <f t="shared" si="13"/>
        <v>1</v>
      </c>
      <c r="BZ87" s="4">
        <f t="shared" si="13"/>
        <v>22</v>
      </c>
      <c r="CA87" s="4">
        <f t="shared" si="13"/>
        <v>23</v>
      </c>
      <c r="CB87" s="4">
        <f t="shared" si="13"/>
        <v>22</v>
      </c>
      <c r="CC87" s="4" t="str">
        <f t="shared" si="13"/>
        <v/>
      </c>
      <c r="CD87" s="4">
        <f t="shared" si="13"/>
        <v>22</v>
      </c>
      <c r="CE87" s="4">
        <f t="shared" si="13"/>
        <v>22</v>
      </c>
      <c r="CF87" s="4">
        <f t="shared" si="13"/>
        <v>5</v>
      </c>
      <c r="CG87" s="4">
        <f t="shared" si="13"/>
        <v>18</v>
      </c>
      <c r="CH87" s="4">
        <f t="shared" si="20"/>
        <v>18</v>
      </c>
      <c r="CI87" s="4">
        <f t="shared" si="20"/>
        <v>17</v>
      </c>
      <c r="CJ87" s="4" t="str">
        <f t="shared" si="20"/>
        <v/>
      </c>
      <c r="CK87" s="4">
        <f t="shared" si="20"/>
        <v>16</v>
      </c>
      <c r="CL87" s="4">
        <f t="shared" si="20"/>
        <v>15</v>
      </c>
      <c r="CM87" s="4">
        <f t="shared" si="20"/>
        <v>15</v>
      </c>
      <c r="CN87" s="4">
        <f t="shared" si="20"/>
        <v>12</v>
      </c>
      <c r="CO87" s="4">
        <f t="shared" si="20"/>
        <v>15</v>
      </c>
      <c r="CP87" s="4">
        <f t="shared" si="20"/>
        <v>8</v>
      </c>
      <c r="CQ87" s="4">
        <f t="shared" si="20"/>
        <v>11</v>
      </c>
      <c r="CR87" s="4">
        <f t="shared" si="20"/>
        <v>14</v>
      </c>
      <c r="CS87" s="4">
        <f t="shared" si="20"/>
        <v>12</v>
      </c>
      <c r="CT87" s="4">
        <f t="shared" si="20"/>
        <v>9</v>
      </c>
      <c r="CU87" s="4">
        <f t="shared" si="20"/>
        <v>7</v>
      </c>
      <c r="CV87" s="4">
        <f t="shared" si="20"/>
        <v>5</v>
      </c>
      <c r="CW87" s="4">
        <f t="shared" si="20"/>
        <v>8</v>
      </c>
      <c r="CX87" s="4">
        <f t="shared" si="19"/>
        <v>5</v>
      </c>
      <c r="CY87" s="4">
        <f t="shared" si="19"/>
        <v>7</v>
      </c>
      <c r="CZ87" s="4">
        <f t="shared" si="19"/>
        <v>10</v>
      </c>
      <c r="DA87" s="4">
        <f t="shared" si="16"/>
        <v>5</v>
      </c>
      <c r="DB87" s="4">
        <f t="shared" si="14"/>
        <v>9</v>
      </c>
      <c r="DC87" s="4" t="str">
        <f t="shared" si="14"/>
        <v/>
      </c>
      <c r="DD87" s="4">
        <f t="shared" si="14"/>
        <v>5</v>
      </c>
      <c r="DE87" s="4" t="str">
        <f t="shared" si="14"/>
        <v/>
      </c>
    </row>
    <row r="88" spans="1:109" x14ac:dyDescent="0.25">
      <c r="A88">
        <v>31</v>
      </c>
      <c r="B88" t="str">
        <f t="shared" si="18"/>
        <v>Hungary</v>
      </c>
      <c r="C88" s="4">
        <f t="shared" si="18"/>
        <v>18</v>
      </c>
      <c r="D88" s="4">
        <f t="shared" si="18"/>
        <v>4</v>
      </c>
      <c r="E88" s="4">
        <f t="shared" si="18"/>
        <v>13</v>
      </c>
      <c r="F88" s="4">
        <f t="shared" si="18"/>
        <v>4</v>
      </c>
      <c r="G88" s="4">
        <f t="shared" si="18"/>
        <v>18</v>
      </c>
      <c r="H88" s="4">
        <f t="shared" si="18"/>
        <v>13</v>
      </c>
      <c r="I88" s="4">
        <f t="shared" si="18"/>
        <v>14</v>
      </c>
      <c r="J88" s="4">
        <f t="shared" si="18"/>
        <v>15</v>
      </c>
      <c r="K88" s="4">
        <f t="shared" si="18"/>
        <v>11</v>
      </c>
      <c r="L88" s="4">
        <f t="shared" si="18"/>
        <v>12</v>
      </c>
      <c r="M88" s="4">
        <f t="shared" si="18"/>
        <v>18</v>
      </c>
      <c r="N88" s="4">
        <f t="shared" si="18"/>
        <v>18</v>
      </c>
      <c r="O88" s="4">
        <f t="shared" si="18"/>
        <v>7</v>
      </c>
      <c r="P88" s="4">
        <f t="shared" si="18"/>
        <v>19</v>
      </c>
      <c r="Q88" s="4">
        <f t="shared" si="18"/>
        <v>18</v>
      </c>
      <c r="R88" s="4">
        <f t="shared" ref="R88:AS94" si="22">VLOOKUP($A88,$A$3:$BB$54,COLUMN(R88),FALSE)</f>
        <v>16</v>
      </c>
      <c r="S88" s="4">
        <f t="shared" si="22"/>
        <v>18</v>
      </c>
      <c r="T88" s="4">
        <f t="shared" si="22"/>
        <v>22</v>
      </c>
      <c r="U88" s="4">
        <f t="shared" si="22"/>
        <v>11</v>
      </c>
      <c r="V88" s="4">
        <f t="shared" si="22"/>
        <v>16</v>
      </c>
      <c r="W88" s="4">
        <f t="shared" si="22"/>
        <v>21</v>
      </c>
      <c r="X88" s="4" t="str">
        <f t="shared" si="22"/>
        <v/>
      </c>
      <c r="Y88" s="4">
        <f t="shared" si="22"/>
        <v>20</v>
      </c>
      <c r="Z88" s="4">
        <f t="shared" si="22"/>
        <v>17</v>
      </c>
      <c r="AA88" s="4">
        <f t="shared" si="22"/>
        <v>14</v>
      </c>
      <c r="AB88" s="4">
        <f t="shared" si="22"/>
        <v>8</v>
      </c>
      <c r="AC88" s="4">
        <f t="shared" si="22"/>
        <v>15</v>
      </c>
      <c r="AD88" s="4">
        <f t="shared" si="22"/>
        <v>16</v>
      </c>
      <c r="AE88" s="4" t="str">
        <f t="shared" si="22"/>
        <v/>
      </c>
      <c r="AF88" s="4">
        <f t="shared" si="22"/>
        <v>20</v>
      </c>
      <c r="AG88" s="4">
        <f t="shared" si="22"/>
        <v>15</v>
      </c>
      <c r="AH88" s="4">
        <f t="shared" si="22"/>
        <v>2</v>
      </c>
      <c r="AI88" s="4">
        <f t="shared" si="22"/>
        <v>11</v>
      </c>
      <c r="AJ88" s="4" t="str">
        <f t="shared" si="22"/>
        <v/>
      </c>
      <c r="AK88" s="4">
        <f t="shared" si="22"/>
        <v>19</v>
      </c>
      <c r="AL88" s="4">
        <f t="shared" si="22"/>
        <v>19</v>
      </c>
      <c r="AM88" s="4">
        <f t="shared" si="22"/>
        <v>15</v>
      </c>
      <c r="AN88" s="4">
        <f t="shared" si="22"/>
        <v>16</v>
      </c>
      <c r="AO88" s="4">
        <f t="shared" si="22"/>
        <v>16</v>
      </c>
      <c r="AP88" s="4">
        <f t="shared" si="22"/>
        <v>18</v>
      </c>
      <c r="AQ88" s="4">
        <f t="shared" si="22"/>
        <v>13</v>
      </c>
      <c r="AR88" s="4">
        <f t="shared" si="22"/>
        <v>13</v>
      </c>
      <c r="AS88" s="4">
        <f t="shared" si="22"/>
        <v>2</v>
      </c>
      <c r="AT88" s="4">
        <f t="shared" si="5"/>
        <v>5</v>
      </c>
      <c r="AU88" s="4">
        <f t="shared" si="5"/>
        <v>14</v>
      </c>
      <c r="AV88" s="4">
        <f t="shared" si="5"/>
        <v>19</v>
      </c>
      <c r="AW88" s="4">
        <f t="shared" si="5"/>
        <v>18</v>
      </c>
      <c r="AX88" s="4">
        <f t="shared" si="5"/>
        <v>19</v>
      </c>
      <c r="AY88" s="4">
        <f t="shared" si="5"/>
        <v>11</v>
      </c>
      <c r="AZ88" s="4">
        <f t="shared" si="5"/>
        <v>14</v>
      </c>
      <c r="BA88" s="4">
        <f t="shared" si="5"/>
        <v>16</v>
      </c>
      <c r="BB88" s="4" t="str">
        <f t="shared" si="5"/>
        <v/>
      </c>
      <c r="BD88" s="5">
        <f t="shared" si="6"/>
        <v>31</v>
      </c>
      <c r="BE88" s="5" t="str">
        <f t="shared" si="6"/>
        <v>Hungary</v>
      </c>
      <c r="BF88" s="4">
        <f t="shared" si="15"/>
        <v>16</v>
      </c>
      <c r="BG88" s="4">
        <f t="shared" si="15"/>
        <v>16</v>
      </c>
      <c r="BH88" s="4">
        <f t="shared" si="15"/>
        <v>22</v>
      </c>
      <c r="BI88" s="4">
        <f t="shared" si="15"/>
        <v>15</v>
      </c>
      <c r="BJ88" s="4">
        <f t="shared" si="15"/>
        <v>19</v>
      </c>
      <c r="BK88" s="4">
        <f t="shared" si="15"/>
        <v>19</v>
      </c>
      <c r="BL88" s="4">
        <f t="shared" si="15"/>
        <v>19</v>
      </c>
      <c r="BM88" s="4">
        <f t="shared" si="15"/>
        <v>19</v>
      </c>
      <c r="BN88" s="4">
        <f t="shared" si="15"/>
        <v>18</v>
      </c>
      <c r="BO88" s="4">
        <f t="shared" si="15"/>
        <v>17</v>
      </c>
      <c r="BP88" s="4">
        <f t="shared" si="15"/>
        <v>16</v>
      </c>
      <c r="BQ88" s="4">
        <f t="shared" si="15"/>
        <v>18</v>
      </c>
      <c r="BR88" s="4">
        <f t="shared" si="15"/>
        <v>18</v>
      </c>
      <c r="BS88" s="4">
        <f t="shared" si="15"/>
        <v>19</v>
      </c>
      <c r="BT88" s="4">
        <f t="shared" si="15"/>
        <v>14</v>
      </c>
      <c r="BU88" s="4">
        <f t="shared" si="15"/>
        <v>8</v>
      </c>
      <c r="BV88" s="4">
        <f t="shared" si="13"/>
        <v>21</v>
      </c>
      <c r="BW88" s="4">
        <f t="shared" si="13"/>
        <v>18</v>
      </c>
      <c r="BX88" s="4">
        <f t="shared" si="13"/>
        <v>11</v>
      </c>
      <c r="BY88" s="4" t="str">
        <f t="shared" si="13"/>
        <v/>
      </c>
      <c r="BZ88" s="4">
        <f t="shared" si="13"/>
        <v>20</v>
      </c>
      <c r="CA88" s="4">
        <f t="shared" si="13"/>
        <v>20</v>
      </c>
      <c r="CB88" s="4">
        <f t="shared" si="13"/>
        <v>14</v>
      </c>
      <c r="CC88" s="4" t="str">
        <f t="shared" si="13"/>
        <v/>
      </c>
      <c r="CD88" s="4">
        <f t="shared" si="13"/>
        <v>18</v>
      </c>
      <c r="CE88" s="4">
        <f t="shared" si="13"/>
        <v>18</v>
      </c>
      <c r="CF88" s="4">
        <f t="shared" si="13"/>
        <v>2</v>
      </c>
      <c r="CG88" s="4">
        <f t="shared" si="13"/>
        <v>15</v>
      </c>
      <c r="CH88" s="4">
        <f t="shared" si="20"/>
        <v>18</v>
      </c>
      <c r="CI88" s="4">
        <f t="shared" si="20"/>
        <v>16</v>
      </c>
      <c r="CJ88" s="4">
        <f t="shared" si="20"/>
        <v>11</v>
      </c>
      <c r="CK88" s="4">
        <f t="shared" si="20"/>
        <v>16</v>
      </c>
      <c r="CL88" s="4">
        <f t="shared" si="20"/>
        <v>15</v>
      </c>
      <c r="CM88" s="4">
        <f t="shared" si="20"/>
        <v>16</v>
      </c>
      <c r="CN88" s="4">
        <f t="shared" si="20"/>
        <v>18</v>
      </c>
      <c r="CO88" s="4">
        <f t="shared" si="20"/>
        <v>14</v>
      </c>
      <c r="CP88" s="4" t="str">
        <f t="shared" si="20"/>
        <v/>
      </c>
      <c r="CQ88" s="4">
        <f t="shared" si="20"/>
        <v>15</v>
      </c>
      <c r="CR88" s="4">
        <f t="shared" si="20"/>
        <v>14</v>
      </c>
      <c r="CS88" s="4">
        <f t="shared" si="20"/>
        <v>12</v>
      </c>
      <c r="CT88" s="4">
        <f t="shared" si="20"/>
        <v>13</v>
      </c>
      <c r="CU88" s="4">
        <f t="shared" si="20"/>
        <v>13</v>
      </c>
      <c r="CV88" s="4">
        <f t="shared" si="20"/>
        <v>13</v>
      </c>
      <c r="CW88" s="4">
        <f t="shared" si="20"/>
        <v>13</v>
      </c>
      <c r="CX88" s="4">
        <f t="shared" si="19"/>
        <v>11</v>
      </c>
      <c r="CY88" s="4">
        <f t="shared" si="19"/>
        <v>11</v>
      </c>
      <c r="CZ88" s="4">
        <f t="shared" si="19"/>
        <v>4</v>
      </c>
      <c r="DA88" s="4">
        <f t="shared" si="16"/>
        <v>7</v>
      </c>
      <c r="DB88" s="4">
        <f t="shared" si="14"/>
        <v>5</v>
      </c>
      <c r="DC88" s="4">
        <f t="shared" si="14"/>
        <v>4</v>
      </c>
      <c r="DD88" s="4">
        <f t="shared" si="14"/>
        <v>2</v>
      </c>
      <c r="DE88" s="4" t="str">
        <f t="shared" si="14"/>
        <v/>
      </c>
    </row>
    <row r="89" spans="1:109" x14ac:dyDescent="0.25">
      <c r="A89">
        <v>32</v>
      </c>
      <c r="B89" t="str">
        <f t="shared" si="18"/>
        <v>Poland</v>
      </c>
      <c r="C89" s="4">
        <f t="shared" si="18"/>
        <v>14</v>
      </c>
      <c r="D89" s="4">
        <f t="shared" si="18"/>
        <v>6</v>
      </c>
      <c r="E89" s="4">
        <f t="shared" si="18"/>
        <v>10</v>
      </c>
      <c r="F89" s="4">
        <f t="shared" si="18"/>
        <v>6</v>
      </c>
      <c r="G89" s="4">
        <f t="shared" si="18"/>
        <v>14</v>
      </c>
      <c r="H89" s="4">
        <f t="shared" si="18"/>
        <v>10</v>
      </c>
      <c r="I89" s="4">
        <f t="shared" si="18"/>
        <v>12</v>
      </c>
      <c r="J89" s="4">
        <f t="shared" si="18"/>
        <v>18</v>
      </c>
      <c r="K89" s="4">
        <f t="shared" si="18"/>
        <v>15</v>
      </c>
      <c r="L89" s="4">
        <f t="shared" si="18"/>
        <v>7</v>
      </c>
      <c r="M89" s="4">
        <f t="shared" si="18"/>
        <v>17</v>
      </c>
      <c r="N89" s="4">
        <f t="shared" si="18"/>
        <v>17</v>
      </c>
      <c r="O89" s="4">
        <f t="shared" si="18"/>
        <v>7</v>
      </c>
      <c r="P89" s="4">
        <f t="shared" si="18"/>
        <v>15</v>
      </c>
      <c r="Q89" s="4">
        <f t="shared" si="18"/>
        <v>18</v>
      </c>
      <c r="R89" s="4">
        <f t="shared" si="22"/>
        <v>13</v>
      </c>
      <c r="S89" s="4">
        <f t="shared" si="22"/>
        <v>17</v>
      </c>
      <c r="T89" s="4">
        <f t="shared" si="22"/>
        <v>19</v>
      </c>
      <c r="U89" s="4">
        <f t="shared" si="22"/>
        <v>9</v>
      </c>
      <c r="V89" s="4">
        <f t="shared" si="22"/>
        <v>21</v>
      </c>
      <c r="W89" s="4">
        <f t="shared" si="22"/>
        <v>22</v>
      </c>
      <c r="X89" s="4">
        <f t="shared" si="22"/>
        <v>13</v>
      </c>
      <c r="Y89" s="4">
        <f t="shared" si="22"/>
        <v>19</v>
      </c>
      <c r="Z89" s="4">
        <f t="shared" si="22"/>
        <v>22</v>
      </c>
      <c r="AA89" s="4">
        <f t="shared" si="22"/>
        <v>18</v>
      </c>
      <c r="AB89" s="4">
        <f t="shared" si="22"/>
        <v>9</v>
      </c>
      <c r="AC89" s="4">
        <f t="shared" si="22"/>
        <v>16</v>
      </c>
      <c r="AD89" s="4">
        <f t="shared" si="22"/>
        <v>17</v>
      </c>
      <c r="AE89" s="4" t="str">
        <f t="shared" si="22"/>
        <v/>
      </c>
      <c r="AF89" s="4">
        <f t="shared" si="22"/>
        <v>21</v>
      </c>
      <c r="AG89" s="4">
        <f t="shared" si="22"/>
        <v>12</v>
      </c>
      <c r="AH89" s="4">
        <f t="shared" si="22"/>
        <v>3</v>
      </c>
      <c r="AI89" s="4">
        <f t="shared" si="22"/>
        <v>9</v>
      </c>
      <c r="AJ89" s="4" t="str">
        <f t="shared" si="22"/>
        <v/>
      </c>
      <c r="AK89" s="4">
        <f t="shared" si="22"/>
        <v>18</v>
      </c>
      <c r="AL89" s="4">
        <f t="shared" si="22"/>
        <v>22</v>
      </c>
      <c r="AM89" s="4" t="str">
        <f t="shared" si="22"/>
        <v/>
      </c>
      <c r="AN89" s="4">
        <f t="shared" si="22"/>
        <v>19</v>
      </c>
      <c r="AO89" s="4">
        <f t="shared" si="22"/>
        <v>13</v>
      </c>
      <c r="AP89" s="4">
        <f t="shared" si="22"/>
        <v>16</v>
      </c>
      <c r="AQ89" s="4">
        <f t="shared" si="22"/>
        <v>8</v>
      </c>
      <c r="AR89" s="4">
        <f t="shared" si="22"/>
        <v>9</v>
      </c>
      <c r="AS89" s="4">
        <f t="shared" si="22"/>
        <v>3</v>
      </c>
      <c r="AT89" s="4">
        <f t="shared" si="5"/>
        <v>5</v>
      </c>
      <c r="AU89" s="4">
        <f t="shared" si="5"/>
        <v>22</v>
      </c>
      <c r="AV89" s="4">
        <f t="shared" si="5"/>
        <v>21</v>
      </c>
      <c r="AW89" s="4">
        <f t="shared" si="5"/>
        <v>19</v>
      </c>
      <c r="AX89" s="4">
        <f t="shared" si="5"/>
        <v>17</v>
      </c>
      <c r="AY89" s="4">
        <f t="shared" si="5"/>
        <v>13</v>
      </c>
      <c r="AZ89" s="4">
        <f t="shared" si="5"/>
        <v>11</v>
      </c>
      <c r="BA89" s="4">
        <f t="shared" si="5"/>
        <v>22</v>
      </c>
      <c r="BB89" s="4" t="str">
        <f t="shared" si="5"/>
        <v/>
      </c>
      <c r="BD89" s="5">
        <f t="shared" si="6"/>
        <v>32</v>
      </c>
      <c r="BE89" s="5" t="str">
        <f t="shared" si="6"/>
        <v>Poland</v>
      </c>
      <c r="BF89" s="4">
        <f t="shared" si="15"/>
        <v>22</v>
      </c>
      <c r="BG89" s="4">
        <f t="shared" si="15"/>
        <v>21</v>
      </c>
      <c r="BH89" s="4">
        <f t="shared" si="15"/>
        <v>19</v>
      </c>
      <c r="BI89" s="4">
        <f t="shared" si="15"/>
        <v>18</v>
      </c>
      <c r="BJ89" s="4">
        <f t="shared" si="15"/>
        <v>18</v>
      </c>
      <c r="BK89" s="4">
        <f t="shared" si="15"/>
        <v>22</v>
      </c>
      <c r="BL89" s="4">
        <f t="shared" si="15"/>
        <v>17</v>
      </c>
      <c r="BM89" s="4">
        <f t="shared" si="15"/>
        <v>21</v>
      </c>
      <c r="BN89" s="4">
        <f t="shared" si="15"/>
        <v>19</v>
      </c>
      <c r="BO89" s="4">
        <f t="shared" si="15"/>
        <v>22</v>
      </c>
      <c r="BP89" s="4">
        <f t="shared" si="15"/>
        <v>19</v>
      </c>
      <c r="BQ89" s="4">
        <f t="shared" si="15"/>
        <v>17</v>
      </c>
      <c r="BR89" s="4">
        <f t="shared" si="15"/>
        <v>14</v>
      </c>
      <c r="BS89" s="4">
        <f t="shared" si="15"/>
        <v>15</v>
      </c>
      <c r="BT89" s="4">
        <f t="shared" si="15"/>
        <v>18</v>
      </c>
      <c r="BU89" s="4">
        <f t="shared" si="15"/>
        <v>9</v>
      </c>
      <c r="BV89" s="4">
        <f t="shared" si="13"/>
        <v>22</v>
      </c>
      <c r="BW89" s="4">
        <f t="shared" si="13"/>
        <v>17</v>
      </c>
      <c r="BX89" s="4">
        <f t="shared" si="13"/>
        <v>13</v>
      </c>
      <c r="BY89" s="4" t="str">
        <f t="shared" si="13"/>
        <v/>
      </c>
      <c r="BZ89" s="4">
        <f t="shared" si="13"/>
        <v>19</v>
      </c>
      <c r="CA89" s="4">
        <f t="shared" si="13"/>
        <v>21</v>
      </c>
      <c r="CB89" s="4">
        <f t="shared" si="13"/>
        <v>22</v>
      </c>
      <c r="CC89" s="4" t="str">
        <f t="shared" si="13"/>
        <v/>
      </c>
      <c r="CD89" s="4">
        <f t="shared" si="13"/>
        <v>17</v>
      </c>
      <c r="CE89" s="4">
        <f t="shared" si="13"/>
        <v>18</v>
      </c>
      <c r="CF89" s="4">
        <f t="shared" si="13"/>
        <v>3</v>
      </c>
      <c r="CG89" s="4" t="str">
        <f t="shared" si="13"/>
        <v/>
      </c>
      <c r="CH89" s="4">
        <f t="shared" si="20"/>
        <v>16</v>
      </c>
      <c r="CI89" s="4">
        <f t="shared" si="20"/>
        <v>13</v>
      </c>
      <c r="CJ89" s="4">
        <f t="shared" si="20"/>
        <v>15</v>
      </c>
      <c r="CK89" s="4">
        <f t="shared" si="20"/>
        <v>13</v>
      </c>
      <c r="CL89" s="4">
        <f t="shared" si="20"/>
        <v>16</v>
      </c>
      <c r="CM89" s="4">
        <f t="shared" si="20"/>
        <v>17</v>
      </c>
      <c r="CN89" s="4">
        <f t="shared" si="20"/>
        <v>14</v>
      </c>
      <c r="CO89" s="4">
        <f t="shared" si="20"/>
        <v>12</v>
      </c>
      <c r="CP89" s="4">
        <f t="shared" si="20"/>
        <v>13</v>
      </c>
      <c r="CQ89" s="4">
        <f t="shared" si="20"/>
        <v>12</v>
      </c>
      <c r="CR89" s="4">
        <f t="shared" si="20"/>
        <v>11</v>
      </c>
      <c r="CS89" s="4">
        <f t="shared" si="20"/>
        <v>7</v>
      </c>
      <c r="CT89" s="4">
        <f t="shared" si="20"/>
        <v>10</v>
      </c>
      <c r="CU89" s="4">
        <f t="shared" si="20"/>
        <v>10</v>
      </c>
      <c r="CV89" s="4">
        <f t="shared" si="20"/>
        <v>8</v>
      </c>
      <c r="CW89" s="4">
        <f t="shared" si="20"/>
        <v>9</v>
      </c>
      <c r="CX89" s="4">
        <f t="shared" si="19"/>
        <v>9</v>
      </c>
      <c r="CY89" s="4">
        <f t="shared" si="19"/>
        <v>9</v>
      </c>
      <c r="CZ89" s="4">
        <f t="shared" si="19"/>
        <v>6</v>
      </c>
      <c r="DA89" s="4">
        <f t="shared" si="16"/>
        <v>7</v>
      </c>
      <c r="DB89" s="4">
        <f t="shared" si="14"/>
        <v>5</v>
      </c>
      <c r="DC89" s="4">
        <f t="shared" si="14"/>
        <v>6</v>
      </c>
      <c r="DD89" s="4">
        <f t="shared" si="14"/>
        <v>3</v>
      </c>
      <c r="DE89" s="4" t="str">
        <f t="shared" si="14"/>
        <v/>
      </c>
    </row>
    <row r="90" spans="1:109" x14ac:dyDescent="0.25">
      <c r="A90">
        <v>33</v>
      </c>
      <c r="B90" t="str">
        <f t="shared" si="18"/>
        <v>Slovenia</v>
      </c>
      <c r="C90" s="4">
        <f t="shared" si="18"/>
        <v>11</v>
      </c>
      <c r="D90" s="4">
        <f t="shared" si="18"/>
        <v>6</v>
      </c>
      <c r="E90" s="4">
        <f t="shared" si="18"/>
        <v>9</v>
      </c>
      <c r="F90" s="4">
        <f t="shared" si="18"/>
        <v>4</v>
      </c>
      <c r="G90" s="4">
        <f t="shared" si="18"/>
        <v>16</v>
      </c>
      <c r="H90" s="4">
        <f t="shared" si="18"/>
        <v>8</v>
      </c>
      <c r="I90" s="4">
        <f t="shared" si="18"/>
        <v>11</v>
      </c>
      <c r="J90" s="4">
        <f t="shared" si="18"/>
        <v>18</v>
      </c>
      <c r="K90" s="4">
        <f t="shared" si="18"/>
        <v>17</v>
      </c>
      <c r="L90" s="4">
        <f t="shared" si="18"/>
        <v>9</v>
      </c>
      <c r="M90" s="4">
        <f t="shared" si="18"/>
        <v>19</v>
      </c>
      <c r="N90" s="4">
        <f t="shared" si="18"/>
        <v>20</v>
      </c>
      <c r="O90" s="4">
        <f t="shared" si="18"/>
        <v>5</v>
      </c>
      <c r="P90" s="4">
        <f t="shared" si="18"/>
        <v>19</v>
      </c>
      <c r="Q90" s="4">
        <f t="shared" si="18"/>
        <v>17</v>
      </c>
      <c r="R90" s="4">
        <f t="shared" si="22"/>
        <v>14</v>
      </c>
      <c r="S90" s="4">
        <f t="shared" si="22"/>
        <v>14</v>
      </c>
      <c r="T90" s="4">
        <f t="shared" si="22"/>
        <v>18</v>
      </c>
      <c r="U90" s="4">
        <f t="shared" si="22"/>
        <v>7</v>
      </c>
      <c r="V90" s="4">
        <f t="shared" si="22"/>
        <v>21</v>
      </c>
      <c r="W90" s="4">
        <f t="shared" si="22"/>
        <v>20</v>
      </c>
      <c r="X90" s="4">
        <f t="shared" si="22"/>
        <v>9</v>
      </c>
      <c r="Y90" s="4">
        <f t="shared" si="22"/>
        <v>17</v>
      </c>
      <c r="Z90" s="4">
        <f t="shared" si="22"/>
        <v>22</v>
      </c>
      <c r="AA90" s="4">
        <f t="shared" si="22"/>
        <v>20</v>
      </c>
      <c r="AB90" s="4">
        <f t="shared" si="22"/>
        <v>8</v>
      </c>
      <c r="AC90" s="4">
        <f t="shared" si="22"/>
        <v>16</v>
      </c>
      <c r="AD90" s="4">
        <f t="shared" si="22"/>
        <v>16</v>
      </c>
      <c r="AE90" s="4">
        <f t="shared" si="22"/>
        <v>1</v>
      </c>
      <c r="AF90" s="4">
        <f t="shared" si="22"/>
        <v>20</v>
      </c>
      <c r="AG90" s="4">
        <f t="shared" si="22"/>
        <v>10</v>
      </c>
      <c r="AH90" s="4">
        <f t="shared" si="22"/>
        <v>3</v>
      </c>
      <c r="AI90" s="4">
        <f t="shared" si="22"/>
        <v>8</v>
      </c>
      <c r="AJ90" s="4" t="str">
        <f t="shared" si="22"/>
        <v/>
      </c>
      <c r="AK90" s="4">
        <f t="shared" si="22"/>
        <v>20</v>
      </c>
      <c r="AL90" s="4">
        <f t="shared" si="22"/>
        <v>21</v>
      </c>
      <c r="AM90" s="4">
        <f t="shared" si="22"/>
        <v>20</v>
      </c>
      <c r="AN90" s="4">
        <f t="shared" si="22"/>
        <v>17</v>
      </c>
      <c r="AO90" s="4">
        <f t="shared" si="22"/>
        <v>15</v>
      </c>
      <c r="AP90" s="4">
        <f t="shared" si="22"/>
        <v>14</v>
      </c>
      <c r="AQ90" s="4">
        <f t="shared" si="22"/>
        <v>5</v>
      </c>
      <c r="AR90" s="4">
        <f t="shared" si="22"/>
        <v>7</v>
      </c>
      <c r="AS90" s="4">
        <f t="shared" si="22"/>
        <v>3</v>
      </c>
      <c r="AT90" s="4">
        <f t="shared" si="5"/>
        <v>6</v>
      </c>
      <c r="AU90" s="4" t="str">
        <f t="shared" si="5"/>
        <v/>
      </c>
      <c r="AV90" s="4">
        <f t="shared" si="5"/>
        <v>18</v>
      </c>
      <c r="AW90" s="4">
        <f t="shared" si="5"/>
        <v>21</v>
      </c>
      <c r="AX90" s="4">
        <f t="shared" si="5"/>
        <v>16</v>
      </c>
      <c r="AY90" s="4">
        <f t="shared" si="5"/>
        <v>16</v>
      </c>
      <c r="AZ90" s="4">
        <f t="shared" si="5"/>
        <v>12</v>
      </c>
      <c r="BA90" s="4">
        <f t="shared" si="5"/>
        <v>18</v>
      </c>
      <c r="BB90" s="4" t="str">
        <f t="shared" si="5"/>
        <v/>
      </c>
      <c r="BD90" s="5">
        <f t="shared" si="6"/>
        <v>33</v>
      </c>
      <c r="BE90" s="5" t="str">
        <f t="shared" si="6"/>
        <v>Slovenia</v>
      </c>
      <c r="BF90" s="4">
        <f t="shared" si="15"/>
        <v>18</v>
      </c>
      <c r="BG90" s="4">
        <f t="shared" si="15"/>
        <v>21</v>
      </c>
      <c r="BH90" s="4">
        <f t="shared" si="15"/>
        <v>18</v>
      </c>
      <c r="BI90" s="4">
        <f t="shared" si="15"/>
        <v>18</v>
      </c>
      <c r="BJ90" s="4">
        <f t="shared" si="15"/>
        <v>20</v>
      </c>
      <c r="BK90" s="4">
        <f t="shared" si="15"/>
        <v>21</v>
      </c>
      <c r="BL90" s="4">
        <f t="shared" si="15"/>
        <v>16</v>
      </c>
      <c r="BM90" s="4">
        <f t="shared" si="15"/>
        <v>18</v>
      </c>
      <c r="BN90" s="4">
        <f t="shared" si="15"/>
        <v>21</v>
      </c>
      <c r="BO90" s="4">
        <f t="shared" si="15"/>
        <v>22</v>
      </c>
      <c r="BP90" s="4">
        <f t="shared" si="15"/>
        <v>17</v>
      </c>
      <c r="BQ90" s="4">
        <f t="shared" si="15"/>
        <v>14</v>
      </c>
      <c r="BR90" s="4">
        <f t="shared" si="15"/>
        <v>16</v>
      </c>
      <c r="BS90" s="4">
        <f t="shared" si="15"/>
        <v>19</v>
      </c>
      <c r="BT90" s="4">
        <f t="shared" si="15"/>
        <v>20</v>
      </c>
      <c r="BU90" s="4">
        <f t="shared" si="15"/>
        <v>8</v>
      </c>
      <c r="BV90" s="4">
        <f t="shared" si="13"/>
        <v>20</v>
      </c>
      <c r="BW90" s="4">
        <f t="shared" si="13"/>
        <v>20</v>
      </c>
      <c r="BX90" s="4">
        <f t="shared" si="13"/>
        <v>16</v>
      </c>
      <c r="BY90" s="4">
        <f t="shared" si="13"/>
        <v>1</v>
      </c>
      <c r="BZ90" s="4">
        <f t="shared" si="13"/>
        <v>17</v>
      </c>
      <c r="CA90" s="4">
        <f t="shared" si="13"/>
        <v>20</v>
      </c>
      <c r="CB90" s="4" t="str">
        <f t="shared" si="13"/>
        <v/>
      </c>
      <c r="CC90" s="4" t="str">
        <f t="shared" si="13"/>
        <v/>
      </c>
      <c r="CD90" s="4">
        <f t="shared" si="13"/>
        <v>19</v>
      </c>
      <c r="CE90" s="4">
        <f t="shared" si="13"/>
        <v>17</v>
      </c>
      <c r="CF90" s="4">
        <f t="shared" si="13"/>
        <v>3</v>
      </c>
      <c r="CG90" s="4">
        <f t="shared" si="13"/>
        <v>20</v>
      </c>
      <c r="CH90" s="4">
        <f t="shared" si="20"/>
        <v>14</v>
      </c>
      <c r="CI90" s="4">
        <f t="shared" si="20"/>
        <v>15</v>
      </c>
      <c r="CJ90" s="4">
        <f t="shared" si="20"/>
        <v>17</v>
      </c>
      <c r="CK90" s="4">
        <f t="shared" si="20"/>
        <v>14</v>
      </c>
      <c r="CL90" s="4">
        <f t="shared" si="20"/>
        <v>16</v>
      </c>
      <c r="CM90" s="4">
        <f t="shared" si="20"/>
        <v>16</v>
      </c>
      <c r="CN90" s="4">
        <f t="shared" si="20"/>
        <v>11</v>
      </c>
      <c r="CO90" s="4">
        <f t="shared" si="20"/>
        <v>11</v>
      </c>
      <c r="CP90" s="4">
        <f t="shared" si="20"/>
        <v>9</v>
      </c>
      <c r="CQ90" s="4">
        <f t="shared" si="20"/>
        <v>10</v>
      </c>
      <c r="CR90" s="4">
        <f t="shared" si="20"/>
        <v>12</v>
      </c>
      <c r="CS90" s="4">
        <f t="shared" si="20"/>
        <v>9</v>
      </c>
      <c r="CT90" s="4">
        <f t="shared" si="20"/>
        <v>9</v>
      </c>
      <c r="CU90" s="4">
        <f t="shared" si="20"/>
        <v>8</v>
      </c>
      <c r="CV90" s="4">
        <f t="shared" si="20"/>
        <v>5</v>
      </c>
      <c r="CW90" s="4">
        <f t="shared" si="20"/>
        <v>7</v>
      </c>
      <c r="CX90" s="4">
        <f t="shared" si="19"/>
        <v>7</v>
      </c>
      <c r="CY90" s="4">
        <f t="shared" si="19"/>
        <v>8</v>
      </c>
      <c r="CZ90" s="4">
        <f t="shared" si="19"/>
        <v>6</v>
      </c>
      <c r="DA90" s="4">
        <f t="shared" si="16"/>
        <v>5</v>
      </c>
      <c r="DB90" s="4">
        <f t="shared" si="14"/>
        <v>6</v>
      </c>
      <c r="DC90" s="4">
        <f t="shared" si="14"/>
        <v>4</v>
      </c>
      <c r="DD90" s="4">
        <f t="shared" si="14"/>
        <v>3</v>
      </c>
      <c r="DE90" s="4" t="str">
        <f t="shared" si="14"/>
        <v/>
      </c>
    </row>
    <row r="91" spans="1:109" x14ac:dyDescent="0.25">
      <c r="A91">
        <v>34</v>
      </c>
      <c r="B91" t="str">
        <f t="shared" si="18"/>
        <v>Ukraine</v>
      </c>
      <c r="C91" s="4">
        <f t="shared" si="18"/>
        <v>19</v>
      </c>
      <c r="D91" s="4">
        <f t="shared" si="18"/>
        <v>8</v>
      </c>
      <c r="E91" s="4">
        <f t="shared" si="18"/>
        <v>13</v>
      </c>
      <c r="F91" s="4">
        <f t="shared" si="18"/>
        <v>3</v>
      </c>
      <c r="G91" s="4">
        <f t="shared" si="18"/>
        <v>13</v>
      </c>
      <c r="H91" s="4">
        <f t="shared" si="18"/>
        <v>12</v>
      </c>
      <c r="I91" s="4">
        <f t="shared" si="18"/>
        <v>20</v>
      </c>
      <c r="J91" s="4">
        <f t="shared" si="18"/>
        <v>19</v>
      </c>
      <c r="K91" s="4">
        <f t="shared" si="18"/>
        <v>15</v>
      </c>
      <c r="L91" s="4">
        <f t="shared" si="18"/>
        <v>17</v>
      </c>
      <c r="M91" s="4">
        <f t="shared" si="18"/>
        <v>20</v>
      </c>
      <c r="N91" s="4">
        <f t="shared" si="18"/>
        <v>20</v>
      </c>
      <c r="O91" s="4">
        <f t="shared" si="18"/>
        <v>6</v>
      </c>
      <c r="P91" s="4">
        <f t="shared" si="18"/>
        <v>22</v>
      </c>
      <c r="Q91" s="4">
        <f t="shared" si="18"/>
        <v>21</v>
      </c>
      <c r="R91" s="4">
        <f t="shared" si="22"/>
        <v>19</v>
      </c>
      <c r="S91" s="4">
        <f t="shared" si="22"/>
        <v>15</v>
      </c>
      <c r="T91" s="4">
        <f t="shared" si="22"/>
        <v>20</v>
      </c>
      <c r="U91" s="4">
        <f t="shared" si="22"/>
        <v>13</v>
      </c>
      <c r="V91" s="4">
        <f t="shared" si="22"/>
        <v>19</v>
      </c>
      <c r="W91" s="4">
        <f t="shared" si="22"/>
        <v>17</v>
      </c>
      <c r="X91" s="4">
        <f t="shared" si="22"/>
        <v>13</v>
      </c>
      <c r="Y91" s="4">
        <f t="shared" si="22"/>
        <v>18</v>
      </c>
      <c r="Z91" s="4">
        <f t="shared" si="22"/>
        <v>21</v>
      </c>
      <c r="AA91" s="4">
        <f t="shared" si="22"/>
        <v>19</v>
      </c>
      <c r="AB91" s="4">
        <f t="shared" si="22"/>
        <v>9</v>
      </c>
      <c r="AC91" s="4">
        <f t="shared" si="22"/>
        <v>20</v>
      </c>
      <c r="AD91" s="4">
        <f t="shared" si="22"/>
        <v>21</v>
      </c>
      <c r="AE91" s="4" t="str">
        <f t="shared" si="22"/>
        <v/>
      </c>
      <c r="AF91" s="4">
        <f t="shared" si="22"/>
        <v>18</v>
      </c>
      <c r="AG91" s="4">
        <f t="shared" si="22"/>
        <v>17</v>
      </c>
      <c r="AH91" s="4">
        <f t="shared" si="22"/>
        <v>5</v>
      </c>
      <c r="AI91" s="4">
        <f t="shared" si="22"/>
        <v>10</v>
      </c>
      <c r="AJ91" s="4" t="str">
        <f t="shared" si="22"/>
        <v/>
      </c>
      <c r="AK91" s="4">
        <f t="shared" si="22"/>
        <v>22</v>
      </c>
      <c r="AL91" s="4">
        <f t="shared" si="22"/>
        <v>20</v>
      </c>
      <c r="AM91" s="4">
        <f t="shared" si="22"/>
        <v>15</v>
      </c>
      <c r="AN91" s="4">
        <f t="shared" si="22"/>
        <v>17</v>
      </c>
      <c r="AO91" s="4">
        <f t="shared" si="22"/>
        <v>16</v>
      </c>
      <c r="AP91" s="4">
        <f t="shared" si="22"/>
        <v>17</v>
      </c>
      <c r="AQ91" s="4">
        <f t="shared" si="22"/>
        <v>7</v>
      </c>
      <c r="AR91" s="4">
        <f t="shared" si="22"/>
        <v>13</v>
      </c>
      <c r="AS91" s="4">
        <f t="shared" si="22"/>
        <v>5</v>
      </c>
      <c r="AT91" s="4">
        <f t="shared" si="5"/>
        <v>7</v>
      </c>
      <c r="AU91" s="4">
        <f t="shared" si="5"/>
        <v>20</v>
      </c>
      <c r="AV91" s="4">
        <f t="shared" si="5"/>
        <v>17</v>
      </c>
      <c r="AW91" s="4">
        <f t="shared" si="5"/>
        <v>21</v>
      </c>
      <c r="AX91" s="4">
        <f t="shared" si="5"/>
        <v>17</v>
      </c>
      <c r="AY91" s="4">
        <f t="shared" si="5"/>
        <v>15</v>
      </c>
      <c r="AZ91" s="4" t="str">
        <f t="shared" si="5"/>
        <v/>
      </c>
      <c r="BA91" s="4">
        <f t="shared" si="5"/>
        <v>20</v>
      </c>
      <c r="BB91" s="4" t="str">
        <f t="shared" si="5"/>
        <v/>
      </c>
      <c r="BD91" s="5">
        <f t="shared" si="6"/>
        <v>34</v>
      </c>
      <c r="BE91" s="5" t="str">
        <f t="shared" si="6"/>
        <v>Ukraine</v>
      </c>
      <c r="BF91" s="4">
        <f t="shared" si="15"/>
        <v>20</v>
      </c>
      <c r="BG91" s="4">
        <f t="shared" si="15"/>
        <v>19</v>
      </c>
      <c r="BH91" s="4">
        <f t="shared" si="15"/>
        <v>20</v>
      </c>
      <c r="BI91" s="4">
        <f t="shared" si="15"/>
        <v>19</v>
      </c>
      <c r="BJ91" s="4">
        <f t="shared" si="15"/>
        <v>22</v>
      </c>
      <c r="BK91" s="4">
        <f t="shared" si="15"/>
        <v>20</v>
      </c>
      <c r="BL91" s="4">
        <f t="shared" si="15"/>
        <v>17</v>
      </c>
      <c r="BM91" s="4">
        <f t="shared" si="15"/>
        <v>17</v>
      </c>
      <c r="BN91" s="4">
        <f t="shared" si="15"/>
        <v>21</v>
      </c>
      <c r="BO91" s="4">
        <f t="shared" si="15"/>
        <v>21</v>
      </c>
      <c r="BP91" s="4">
        <f t="shared" si="15"/>
        <v>17</v>
      </c>
      <c r="BQ91" s="4">
        <f t="shared" si="15"/>
        <v>15</v>
      </c>
      <c r="BR91" s="4">
        <f t="shared" si="15"/>
        <v>13</v>
      </c>
      <c r="BS91" s="4">
        <f t="shared" si="15"/>
        <v>22</v>
      </c>
      <c r="BT91" s="4">
        <f t="shared" si="15"/>
        <v>19</v>
      </c>
      <c r="BU91" s="4">
        <f t="shared" si="15"/>
        <v>9</v>
      </c>
      <c r="BV91" s="4">
        <f t="shared" si="13"/>
        <v>17</v>
      </c>
      <c r="BW91" s="4">
        <f t="shared" si="13"/>
        <v>20</v>
      </c>
      <c r="BX91" s="4">
        <f t="shared" si="13"/>
        <v>15</v>
      </c>
      <c r="BY91" s="4" t="str">
        <f t="shared" si="13"/>
        <v/>
      </c>
      <c r="BZ91" s="4">
        <f t="shared" si="13"/>
        <v>18</v>
      </c>
      <c r="CA91" s="4">
        <f t="shared" si="13"/>
        <v>18</v>
      </c>
      <c r="CB91" s="4">
        <f t="shared" si="13"/>
        <v>20</v>
      </c>
      <c r="CC91" s="4" t="str">
        <f t="shared" si="13"/>
        <v/>
      </c>
      <c r="CD91" s="4">
        <f t="shared" si="13"/>
        <v>20</v>
      </c>
      <c r="CE91" s="4">
        <f t="shared" si="13"/>
        <v>21</v>
      </c>
      <c r="CF91" s="4">
        <f t="shared" si="13"/>
        <v>5</v>
      </c>
      <c r="CG91" s="4">
        <f t="shared" si="13"/>
        <v>15</v>
      </c>
      <c r="CH91" s="4">
        <f t="shared" si="20"/>
        <v>17</v>
      </c>
      <c r="CI91" s="4">
        <f t="shared" si="20"/>
        <v>16</v>
      </c>
      <c r="CJ91" s="4">
        <f t="shared" si="20"/>
        <v>15</v>
      </c>
      <c r="CK91" s="4">
        <f t="shared" si="20"/>
        <v>19</v>
      </c>
      <c r="CL91" s="4">
        <f t="shared" si="20"/>
        <v>20</v>
      </c>
      <c r="CM91" s="4">
        <f t="shared" si="20"/>
        <v>21</v>
      </c>
      <c r="CN91" s="4">
        <f t="shared" si="20"/>
        <v>19</v>
      </c>
      <c r="CO91" s="4">
        <f t="shared" si="20"/>
        <v>20</v>
      </c>
      <c r="CP91" s="4">
        <f t="shared" si="20"/>
        <v>13</v>
      </c>
      <c r="CQ91" s="4">
        <f t="shared" si="20"/>
        <v>17</v>
      </c>
      <c r="CR91" s="4" t="str">
        <f t="shared" si="20"/>
        <v/>
      </c>
      <c r="CS91" s="4">
        <f t="shared" si="20"/>
        <v>17</v>
      </c>
      <c r="CT91" s="4">
        <f t="shared" si="20"/>
        <v>13</v>
      </c>
      <c r="CU91" s="4">
        <f t="shared" si="20"/>
        <v>12</v>
      </c>
      <c r="CV91" s="4">
        <f t="shared" si="20"/>
        <v>7</v>
      </c>
      <c r="CW91" s="4">
        <f t="shared" si="20"/>
        <v>13</v>
      </c>
      <c r="CX91" s="4">
        <f t="shared" si="19"/>
        <v>13</v>
      </c>
      <c r="CY91" s="4">
        <f t="shared" si="19"/>
        <v>10</v>
      </c>
      <c r="CZ91" s="4">
        <f t="shared" si="19"/>
        <v>8</v>
      </c>
      <c r="DA91" s="4">
        <f t="shared" si="16"/>
        <v>6</v>
      </c>
      <c r="DB91" s="4">
        <f t="shared" si="14"/>
        <v>7</v>
      </c>
      <c r="DC91" s="4">
        <f t="shared" si="14"/>
        <v>3</v>
      </c>
      <c r="DD91" s="4">
        <f t="shared" si="14"/>
        <v>5</v>
      </c>
      <c r="DE91" s="4" t="str">
        <f t="shared" si="14"/>
        <v/>
      </c>
    </row>
    <row r="92" spans="1:109" x14ac:dyDescent="0.25">
      <c r="A92">
        <v>35</v>
      </c>
      <c r="B92" t="str">
        <f t="shared" si="18"/>
        <v>FYR Macedonia</v>
      </c>
      <c r="C92" s="4">
        <f t="shared" si="18"/>
        <v>14</v>
      </c>
      <c r="D92" s="4">
        <f t="shared" si="18"/>
        <v>9</v>
      </c>
      <c r="E92" s="4">
        <f t="shared" si="18"/>
        <v>7</v>
      </c>
      <c r="F92" s="4">
        <f t="shared" si="18"/>
        <v>2</v>
      </c>
      <c r="G92" s="4">
        <f t="shared" si="18"/>
        <v>12</v>
      </c>
      <c r="H92" s="4">
        <f t="shared" si="18"/>
        <v>2</v>
      </c>
      <c r="I92" s="4">
        <f t="shared" si="18"/>
        <v>18</v>
      </c>
      <c r="J92" s="4">
        <f t="shared" si="18"/>
        <v>17</v>
      </c>
      <c r="K92" s="4">
        <f t="shared" si="18"/>
        <v>14</v>
      </c>
      <c r="L92" s="4">
        <f t="shared" si="18"/>
        <v>14</v>
      </c>
      <c r="M92" s="4">
        <f t="shared" si="18"/>
        <v>15</v>
      </c>
      <c r="N92" s="4">
        <f t="shared" si="18"/>
        <v>14</v>
      </c>
      <c r="O92" s="4">
        <f t="shared" si="18"/>
        <v>4</v>
      </c>
      <c r="P92" s="4">
        <f t="shared" si="18"/>
        <v>15</v>
      </c>
      <c r="Q92" s="4">
        <f t="shared" si="18"/>
        <v>17</v>
      </c>
      <c r="R92" s="4" t="str">
        <f t="shared" si="22"/>
        <v/>
      </c>
      <c r="S92" s="4">
        <f t="shared" si="22"/>
        <v>17</v>
      </c>
      <c r="T92" s="4">
        <f t="shared" si="22"/>
        <v>13</v>
      </c>
      <c r="U92" s="4">
        <f t="shared" si="22"/>
        <v>9</v>
      </c>
      <c r="V92" s="4">
        <f t="shared" si="22"/>
        <v>14</v>
      </c>
      <c r="W92" s="4">
        <f t="shared" si="22"/>
        <v>15</v>
      </c>
      <c r="X92" s="4">
        <f t="shared" si="22"/>
        <v>9</v>
      </c>
      <c r="Y92" s="4">
        <f t="shared" si="22"/>
        <v>14</v>
      </c>
      <c r="Z92" s="4">
        <f t="shared" si="22"/>
        <v>13</v>
      </c>
      <c r="AA92" s="4">
        <f t="shared" si="22"/>
        <v>17</v>
      </c>
      <c r="AB92" s="4">
        <f t="shared" si="22"/>
        <v>3</v>
      </c>
      <c r="AC92" s="4">
        <f t="shared" si="22"/>
        <v>15</v>
      </c>
      <c r="AD92" s="4">
        <f t="shared" si="22"/>
        <v>14</v>
      </c>
      <c r="AE92" s="4" t="str">
        <f t="shared" si="22"/>
        <v/>
      </c>
      <c r="AF92" s="4">
        <f t="shared" si="22"/>
        <v>19</v>
      </c>
      <c r="AG92" s="4">
        <f t="shared" si="22"/>
        <v>10</v>
      </c>
      <c r="AH92" s="4">
        <f t="shared" si="22"/>
        <v>6</v>
      </c>
      <c r="AI92" s="4">
        <f t="shared" si="22"/>
        <v>4</v>
      </c>
      <c r="AJ92" s="4" t="str">
        <f t="shared" si="22"/>
        <v/>
      </c>
      <c r="AK92" s="4">
        <f t="shared" si="22"/>
        <v>15</v>
      </c>
      <c r="AL92" s="4">
        <f t="shared" si="22"/>
        <v>16</v>
      </c>
      <c r="AM92" s="4">
        <f t="shared" si="22"/>
        <v>11</v>
      </c>
      <c r="AN92" s="4">
        <f t="shared" si="22"/>
        <v>14</v>
      </c>
      <c r="AO92" s="4">
        <f t="shared" si="22"/>
        <v>17</v>
      </c>
      <c r="AP92" s="4">
        <f t="shared" si="22"/>
        <v>11</v>
      </c>
      <c r="AQ92" s="4">
        <f t="shared" si="22"/>
        <v>3</v>
      </c>
      <c r="AR92" s="4">
        <f t="shared" si="22"/>
        <v>9</v>
      </c>
      <c r="AS92" s="4">
        <f t="shared" si="22"/>
        <v>6</v>
      </c>
      <c r="AT92" s="4">
        <f t="shared" si="5"/>
        <v>5</v>
      </c>
      <c r="AU92" s="4">
        <f t="shared" si="5"/>
        <v>15</v>
      </c>
      <c r="AV92" s="4">
        <f t="shared" si="5"/>
        <v>12</v>
      </c>
      <c r="AW92" s="4">
        <f t="shared" si="5"/>
        <v>16</v>
      </c>
      <c r="AX92" s="4">
        <f t="shared" si="5"/>
        <v>18</v>
      </c>
      <c r="AY92" s="4">
        <f t="shared" si="5"/>
        <v>15</v>
      </c>
      <c r="AZ92" s="4">
        <f t="shared" si="5"/>
        <v>14</v>
      </c>
      <c r="BA92" s="4">
        <f t="shared" si="5"/>
        <v>13</v>
      </c>
      <c r="BB92" s="4" t="str">
        <f t="shared" si="5"/>
        <v/>
      </c>
      <c r="BD92" s="5">
        <f t="shared" si="6"/>
        <v>35</v>
      </c>
      <c r="BE92" s="5" t="str">
        <f t="shared" si="6"/>
        <v>FYR Macedonia</v>
      </c>
      <c r="BF92" s="4">
        <f t="shared" si="15"/>
        <v>13</v>
      </c>
      <c r="BG92" s="4">
        <f t="shared" si="15"/>
        <v>14</v>
      </c>
      <c r="BH92" s="4">
        <f t="shared" si="15"/>
        <v>13</v>
      </c>
      <c r="BI92" s="4">
        <f t="shared" si="15"/>
        <v>17</v>
      </c>
      <c r="BJ92" s="4">
        <f t="shared" si="15"/>
        <v>15</v>
      </c>
      <c r="BK92" s="4">
        <f t="shared" si="15"/>
        <v>16</v>
      </c>
      <c r="BL92" s="4">
        <f t="shared" si="15"/>
        <v>18</v>
      </c>
      <c r="BM92" s="4">
        <f t="shared" si="15"/>
        <v>12</v>
      </c>
      <c r="BN92" s="4">
        <f t="shared" si="15"/>
        <v>16</v>
      </c>
      <c r="BO92" s="4">
        <f t="shared" si="15"/>
        <v>13</v>
      </c>
      <c r="BP92" s="4">
        <f t="shared" si="15"/>
        <v>14</v>
      </c>
      <c r="BQ92" s="4">
        <f t="shared" si="15"/>
        <v>17</v>
      </c>
      <c r="BR92" s="4">
        <f t="shared" si="15"/>
        <v>12</v>
      </c>
      <c r="BS92" s="4">
        <f t="shared" si="15"/>
        <v>15</v>
      </c>
      <c r="BT92" s="4">
        <f t="shared" si="15"/>
        <v>17</v>
      </c>
      <c r="BU92" s="4">
        <f t="shared" si="15"/>
        <v>3</v>
      </c>
      <c r="BV92" s="4">
        <f t="shared" si="13"/>
        <v>15</v>
      </c>
      <c r="BW92" s="4">
        <f t="shared" si="13"/>
        <v>14</v>
      </c>
      <c r="BX92" s="4">
        <f t="shared" si="13"/>
        <v>15</v>
      </c>
      <c r="BY92" s="4" t="str">
        <f t="shared" si="13"/>
        <v/>
      </c>
      <c r="BZ92" s="4">
        <f t="shared" si="13"/>
        <v>14</v>
      </c>
      <c r="CA92" s="4">
        <f t="shared" si="13"/>
        <v>19</v>
      </c>
      <c r="CB92" s="4">
        <f t="shared" si="13"/>
        <v>15</v>
      </c>
      <c r="CC92" s="4" t="str">
        <f t="shared" si="13"/>
        <v/>
      </c>
      <c r="CD92" s="4">
        <f t="shared" si="13"/>
        <v>15</v>
      </c>
      <c r="CE92" s="4">
        <f t="shared" si="13"/>
        <v>17</v>
      </c>
      <c r="CF92" s="4">
        <f t="shared" si="13"/>
        <v>6</v>
      </c>
      <c r="CG92" s="4">
        <f t="shared" si="13"/>
        <v>11</v>
      </c>
      <c r="CH92" s="4">
        <f t="shared" si="20"/>
        <v>11</v>
      </c>
      <c r="CI92" s="4">
        <f t="shared" si="20"/>
        <v>17</v>
      </c>
      <c r="CJ92" s="4">
        <f t="shared" si="20"/>
        <v>14</v>
      </c>
      <c r="CK92" s="4" t="str">
        <f t="shared" si="20"/>
        <v/>
      </c>
      <c r="CL92" s="4">
        <f t="shared" si="20"/>
        <v>15</v>
      </c>
      <c r="CM92" s="4">
        <f t="shared" si="20"/>
        <v>14</v>
      </c>
      <c r="CN92" s="4">
        <f t="shared" si="20"/>
        <v>14</v>
      </c>
      <c r="CO92" s="4">
        <f t="shared" si="20"/>
        <v>18</v>
      </c>
      <c r="CP92" s="4">
        <f t="shared" si="20"/>
        <v>9</v>
      </c>
      <c r="CQ92" s="4">
        <f t="shared" si="20"/>
        <v>10</v>
      </c>
      <c r="CR92" s="4">
        <f t="shared" si="20"/>
        <v>14</v>
      </c>
      <c r="CS92" s="4">
        <f t="shared" si="20"/>
        <v>14</v>
      </c>
      <c r="CT92" s="4">
        <f t="shared" si="20"/>
        <v>7</v>
      </c>
      <c r="CU92" s="4">
        <f t="shared" si="20"/>
        <v>2</v>
      </c>
      <c r="CV92" s="4">
        <f t="shared" si="20"/>
        <v>3</v>
      </c>
      <c r="CW92" s="4">
        <f t="shared" si="20"/>
        <v>9</v>
      </c>
      <c r="CX92" s="4">
        <f t="shared" si="19"/>
        <v>9</v>
      </c>
      <c r="CY92" s="4">
        <f t="shared" si="19"/>
        <v>4</v>
      </c>
      <c r="CZ92" s="4">
        <f t="shared" si="19"/>
        <v>9</v>
      </c>
      <c r="DA92" s="4">
        <f t="shared" si="16"/>
        <v>4</v>
      </c>
      <c r="DB92" s="4">
        <f t="shared" si="14"/>
        <v>5</v>
      </c>
      <c r="DC92" s="4">
        <f t="shared" si="14"/>
        <v>2</v>
      </c>
      <c r="DD92" s="4">
        <f t="shared" si="14"/>
        <v>6</v>
      </c>
      <c r="DE92" s="4" t="str">
        <f t="shared" si="14"/>
        <v/>
      </c>
    </row>
    <row r="93" spans="1:109" x14ac:dyDescent="0.25">
      <c r="A93">
        <v>36</v>
      </c>
      <c r="B93" t="str">
        <f t="shared" si="18"/>
        <v>Moldova</v>
      </c>
      <c r="C93" s="4">
        <f t="shared" si="18"/>
        <v>17</v>
      </c>
      <c r="D93" s="4">
        <f t="shared" si="18"/>
        <v>7</v>
      </c>
      <c r="E93" s="4">
        <f t="shared" si="18"/>
        <v>12</v>
      </c>
      <c r="F93" s="4">
        <f t="shared" si="18"/>
        <v>2</v>
      </c>
      <c r="G93" s="4">
        <f t="shared" si="18"/>
        <v>12</v>
      </c>
      <c r="H93" s="4">
        <f t="shared" si="18"/>
        <v>12</v>
      </c>
      <c r="I93" s="4">
        <f t="shared" si="18"/>
        <v>15</v>
      </c>
      <c r="J93" s="4">
        <f t="shared" si="18"/>
        <v>19</v>
      </c>
      <c r="K93" s="4">
        <f t="shared" si="18"/>
        <v>13</v>
      </c>
      <c r="L93" s="4">
        <f t="shared" si="18"/>
        <v>12</v>
      </c>
      <c r="M93" s="4">
        <f t="shared" si="18"/>
        <v>13</v>
      </c>
      <c r="N93" s="4">
        <f t="shared" si="18"/>
        <v>16</v>
      </c>
      <c r="O93" s="4">
        <f t="shared" si="18"/>
        <v>6</v>
      </c>
      <c r="P93" s="4">
        <f t="shared" si="18"/>
        <v>16</v>
      </c>
      <c r="Q93" s="4">
        <f t="shared" si="18"/>
        <v>19</v>
      </c>
      <c r="R93" s="4">
        <f t="shared" si="22"/>
        <v>14</v>
      </c>
      <c r="S93" s="4">
        <f t="shared" si="22"/>
        <v>17</v>
      </c>
      <c r="T93" s="4">
        <f t="shared" si="22"/>
        <v>15</v>
      </c>
      <c r="U93" s="4">
        <f t="shared" si="22"/>
        <v>9</v>
      </c>
      <c r="V93" s="4">
        <f t="shared" si="22"/>
        <v>14</v>
      </c>
      <c r="W93" s="4">
        <f t="shared" si="22"/>
        <v>18</v>
      </c>
      <c r="X93" s="4">
        <f t="shared" si="22"/>
        <v>13</v>
      </c>
      <c r="Y93" s="4">
        <f t="shared" si="22"/>
        <v>16</v>
      </c>
      <c r="Z93" s="4">
        <f t="shared" si="22"/>
        <v>15</v>
      </c>
      <c r="AA93" s="4">
        <f t="shared" si="22"/>
        <v>14</v>
      </c>
      <c r="AB93" s="4">
        <f t="shared" si="22"/>
        <v>8</v>
      </c>
      <c r="AC93" s="4">
        <f t="shared" si="22"/>
        <v>16</v>
      </c>
      <c r="AD93" s="4">
        <f t="shared" si="22"/>
        <v>12</v>
      </c>
      <c r="AE93" s="4" t="str">
        <f t="shared" si="22"/>
        <v/>
      </c>
      <c r="AF93" s="4">
        <f t="shared" si="22"/>
        <v>13</v>
      </c>
      <c r="AG93" s="4" t="str">
        <f t="shared" si="22"/>
        <v/>
      </c>
      <c r="AH93" s="4">
        <f t="shared" si="22"/>
        <v>3</v>
      </c>
      <c r="AI93" s="4">
        <f t="shared" si="22"/>
        <v>12</v>
      </c>
      <c r="AJ93" s="4" t="str">
        <f t="shared" si="22"/>
        <v/>
      </c>
      <c r="AK93" s="4">
        <f t="shared" si="22"/>
        <v>18</v>
      </c>
      <c r="AL93" s="4">
        <f t="shared" si="22"/>
        <v>13</v>
      </c>
      <c r="AM93" s="4">
        <f t="shared" si="22"/>
        <v>13</v>
      </c>
      <c r="AN93" s="4">
        <f t="shared" si="22"/>
        <v>13</v>
      </c>
      <c r="AO93" s="4">
        <f t="shared" si="22"/>
        <v>15</v>
      </c>
      <c r="AP93" s="4">
        <f t="shared" si="22"/>
        <v>18</v>
      </c>
      <c r="AQ93" s="4">
        <f t="shared" si="22"/>
        <v>8</v>
      </c>
      <c r="AR93" s="4">
        <f t="shared" si="22"/>
        <v>12</v>
      </c>
      <c r="AS93" s="4">
        <f t="shared" si="22"/>
        <v>3</v>
      </c>
      <c r="AT93" s="4">
        <f t="shared" si="5"/>
        <v>7</v>
      </c>
      <c r="AU93" s="4">
        <f t="shared" si="5"/>
        <v>16</v>
      </c>
      <c r="AV93" s="4">
        <f t="shared" si="5"/>
        <v>16</v>
      </c>
      <c r="AW93" s="4">
        <f t="shared" si="5"/>
        <v>14</v>
      </c>
      <c r="AX93" s="4">
        <f t="shared" si="5"/>
        <v>11</v>
      </c>
      <c r="AY93" s="4">
        <f t="shared" si="5"/>
        <v>9</v>
      </c>
      <c r="AZ93" s="4">
        <f t="shared" si="5"/>
        <v>15</v>
      </c>
      <c r="BA93" s="4">
        <f t="shared" si="5"/>
        <v>12</v>
      </c>
      <c r="BB93" s="4" t="str">
        <f t="shared" si="5"/>
        <v/>
      </c>
      <c r="BD93" s="5">
        <f t="shared" si="6"/>
        <v>36</v>
      </c>
      <c r="BE93" s="5" t="str">
        <f t="shared" si="6"/>
        <v>Moldova</v>
      </c>
      <c r="BF93" s="4">
        <f t="shared" si="15"/>
        <v>12</v>
      </c>
      <c r="BG93" s="4">
        <f t="shared" si="15"/>
        <v>14</v>
      </c>
      <c r="BH93" s="4">
        <f t="shared" si="15"/>
        <v>15</v>
      </c>
      <c r="BI93" s="4">
        <f t="shared" si="15"/>
        <v>19</v>
      </c>
      <c r="BJ93" s="4">
        <f t="shared" si="15"/>
        <v>18</v>
      </c>
      <c r="BK93" s="4">
        <f t="shared" si="15"/>
        <v>13</v>
      </c>
      <c r="BL93" s="4">
        <f t="shared" si="15"/>
        <v>11</v>
      </c>
      <c r="BM93" s="4">
        <f t="shared" si="15"/>
        <v>16</v>
      </c>
      <c r="BN93" s="4">
        <f t="shared" si="15"/>
        <v>14</v>
      </c>
      <c r="BO93" s="4">
        <f t="shared" si="15"/>
        <v>15</v>
      </c>
      <c r="BP93" s="4">
        <f t="shared" si="15"/>
        <v>13</v>
      </c>
      <c r="BQ93" s="4">
        <f t="shared" si="15"/>
        <v>17</v>
      </c>
      <c r="BR93" s="4">
        <f t="shared" si="15"/>
        <v>12</v>
      </c>
      <c r="BS93" s="4">
        <f t="shared" si="15"/>
        <v>16</v>
      </c>
      <c r="BT93" s="4">
        <f t="shared" si="15"/>
        <v>14</v>
      </c>
      <c r="BU93" s="4">
        <f t="shared" ref="BU93:CJ108" si="23">HLOOKUP(BU$56,$C$56:$BB$109,ROW(BU93)-ROW(BU$56)+1,FALSE)</f>
        <v>8</v>
      </c>
      <c r="BV93" s="4">
        <f t="shared" si="23"/>
        <v>18</v>
      </c>
      <c r="BW93" s="4">
        <f t="shared" si="23"/>
        <v>16</v>
      </c>
      <c r="BX93" s="4">
        <f t="shared" si="23"/>
        <v>9</v>
      </c>
      <c r="BY93" s="4" t="str">
        <f t="shared" si="23"/>
        <v/>
      </c>
      <c r="BZ93" s="4">
        <f t="shared" si="23"/>
        <v>16</v>
      </c>
      <c r="CA93" s="4">
        <f t="shared" si="23"/>
        <v>13</v>
      </c>
      <c r="CB93" s="4">
        <f t="shared" si="23"/>
        <v>16</v>
      </c>
      <c r="CC93" s="4" t="str">
        <f t="shared" si="23"/>
        <v/>
      </c>
      <c r="CD93" s="4">
        <f t="shared" si="23"/>
        <v>13</v>
      </c>
      <c r="CE93" s="4">
        <f t="shared" si="23"/>
        <v>19</v>
      </c>
      <c r="CF93" s="4">
        <f t="shared" si="23"/>
        <v>3</v>
      </c>
      <c r="CG93" s="4">
        <f t="shared" si="23"/>
        <v>13</v>
      </c>
      <c r="CH93" s="4">
        <f t="shared" si="23"/>
        <v>18</v>
      </c>
      <c r="CI93" s="4">
        <f t="shared" si="23"/>
        <v>15</v>
      </c>
      <c r="CJ93" s="4">
        <f t="shared" si="23"/>
        <v>13</v>
      </c>
      <c r="CK93" s="4">
        <f t="shared" si="20"/>
        <v>14</v>
      </c>
      <c r="CL93" s="4">
        <f t="shared" si="20"/>
        <v>16</v>
      </c>
      <c r="CM93" s="4">
        <f t="shared" si="20"/>
        <v>12</v>
      </c>
      <c r="CN93" s="4">
        <f t="shared" si="20"/>
        <v>17</v>
      </c>
      <c r="CO93" s="4">
        <f t="shared" si="20"/>
        <v>15</v>
      </c>
      <c r="CP93" s="4">
        <f t="shared" si="20"/>
        <v>13</v>
      </c>
      <c r="CQ93" s="4" t="str">
        <f t="shared" si="20"/>
        <v/>
      </c>
      <c r="CR93" s="4">
        <f t="shared" si="20"/>
        <v>15</v>
      </c>
      <c r="CS93" s="4">
        <f t="shared" si="20"/>
        <v>12</v>
      </c>
      <c r="CT93" s="4">
        <f t="shared" si="20"/>
        <v>12</v>
      </c>
      <c r="CU93" s="4">
        <f t="shared" si="20"/>
        <v>12</v>
      </c>
      <c r="CV93" s="4">
        <f t="shared" si="20"/>
        <v>8</v>
      </c>
      <c r="CW93" s="4">
        <f t="shared" si="20"/>
        <v>12</v>
      </c>
      <c r="CX93" s="4">
        <f t="shared" si="19"/>
        <v>9</v>
      </c>
      <c r="CY93" s="4">
        <f t="shared" si="19"/>
        <v>12</v>
      </c>
      <c r="CZ93" s="4">
        <f t="shared" si="19"/>
        <v>7</v>
      </c>
      <c r="DA93" s="4">
        <f t="shared" si="16"/>
        <v>6</v>
      </c>
      <c r="DB93" s="4">
        <f t="shared" si="14"/>
        <v>7</v>
      </c>
      <c r="DC93" s="4">
        <f t="shared" si="14"/>
        <v>2</v>
      </c>
      <c r="DD93" s="4">
        <f t="shared" si="14"/>
        <v>3</v>
      </c>
      <c r="DE93" s="4" t="str">
        <f t="shared" si="14"/>
        <v/>
      </c>
    </row>
    <row r="94" spans="1:109" x14ac:dyDescent="0.25">
      <c r="A94">
        <v>37</v>
      </c>
      <c r="B94" t="str">
        <f t="shared" si="18"/>
        <v>Albania</v>
      </c>
      <c r="C94" s="4" t="str">
        <f t="shared" si="18"/>
        <v/>
      </c>
      <c r="D94" s="4">
        <f t="shared" si="18"/>
        <v>7</v>
      </c>
      <c r="E94" s="4">
        <f t="shared" si="18"/>
        <v>10</v>
      </c>
      <c r="F94" s="4">
        <f t="shared" si="18"/>
        <v>4</v>
      </c>
      <c r="G94" s="4">
        <f t="shared" si="18"/>
        <v>8</v>
      </c>
      <c r="H94" s="4">
        <f t="shared" si="18"/>
        <v>10</v>
      </c>
      <c r="I94" s="4">
        <f t="shared" si="18"/>
        <v>14</v>
      </c>
      <c r="J94" s="4">
        <f t="shared" si="18"/>
        <v>16</v>
      </c>
      <c r="K94" s="4">
        <f t="shared" si="18"/>
        <v>10</v>
      </c>
      <c r="L94" s="4">
        <f t="shared" si="18"/>
        <v>10</v>
      </c>
      <c r="M94" s="4">
        <f t="shared" si="18"/>
        <v>12</v>
      </c>
      <c r="N94" s="4">
        <f t="shared" si="18"/>
        <v>13</v>
      </c>
      <c r="O94" s="4">
        <f t="shared" si="18"/>
        <v>6</v>
      </c>
      <c r="P94" s="4">
        <f t="shared" si="18"/>
        <v>16</v>
      </c>
      <c r="Q94" s="4">
        <f t="shared" si="18"/>
        <v>13</v>
      </c>
      <c r="R94" s="4">
        <f t="shared" si="22"/>
        <v>15</v>
      </c>
      <c r="S94" s="4">
        <f t="shared" si="22"/>
        <v>16</v>
      </c>
      <c r="T94" s="4">
        <f t="shared" si="22"/>
        <v>13</v>
      </c>
      <c r="U94" s="4">
        <f t="shared" si="22"/>
        <v>9</v>
      </c>
      <c r="V94" s="4">
        <f t="shared" si="22"/>
        <v>12</v>
      </c>
      <c r="W94" s="4">
        <f t="shared" si="22"/>
        <v>17</v>
      </c>
      <c r="X94" s="4">
        <f t="shared" si="22"/>
        <v>12</v>
      </c>
      <c r="Y94" s="4">
        <f t="shared" si="22"/>
        <v>16</v>
      </c>
      <c r="Z94" s="4">
        <f t="shared" si="22"/>
        <v>12</v>
      </c>
      <c r="AA94" s="4">
        <f t="shared" si="22"/>
        <v>11</v>
      </c>
      <c r="AB94" s="4">
        <f t="shared" si="22"/>
        <v>4</v>
      </c>
      <c r="AC94" s="4">
        <f t="shared" si="22"/>
        <v>18</v>
      </c>
      <c r="AD94" s="4">
        <f t="shared" si="22"/>
        <v>13</v>
      </c>
      <c r="AE94" s="4" t="str">
        <f t="shared" si="22"/>
        <v/>
      </c>
      <c r="AF94" s="4">
        <f t="shared" si="22"/>
        <v>14</v>
      </c>
      <c r="AG94" s="4">
        <f t="shared" si="22"/>
        <v>13</v>
      </c>
      <c r="AH94" s="4">
        <f t="shared" si="22"/>
        <v>4</v>
      </c>
      <c r="AI94" s="4">
        <f t="shared" si="22"/>
        <v>8</v>
      </c>
      <c r="AJ94" s="4" t="str">
        <f t="shared" si="22"/>
        <v/>
      </c>
      <c r="AK94" s="4">
        <f t="shared" si="22"/>
        <v>12</v>
      </c>
      <c r="AL94" s="4">
        <f t="shared" si="22"/>
        <v>12</v>
      </c>
      <c r="AM94" s="4">
        <f t="shared" si="22"/>
        <v>12</v>
      </c>
      <c r="AN94" s="4">
        <f t="shared" si="22"/>
        <v>14</v>
      </c>
      <c r="AO94" s="4">
        <f t="shared" si="22"/>
        <v>12</v>
      </c>
      <c r="AP94" s="4">
        <f t="shared" si="22"/>
        <v>14</v>
      </c>
      <c r="AQ94" s="4">
        <f t="shared" si="22"/>
        <v>6</v>
      </c>
      <c r="AR94" s="4">
        <f t="shared" si="22"/>
        <v>12</v>
      </c>
      <c r="AS94" s="4">
        <f t="shared" si="22"/>
        <v>4</v>
      </c>
      <c r="AT94" s="4">
        <f t="shared" si="5"/>
        <v>5</v>
      </c>
      <c r="AU94" s="4">
        <f t="shared" si="5"/>
        <v>12</v>
      </c>
      <c r="AV94" s="4">
        <f t="shared" si="5"/>
        <v>13</v>
      </c>
      <c r="AW94" s="4">
        <f t="shared" si="5"/>
        <v>12</v>
      </c>
      <c r="AX94" s="4">
        <f t="shared" si="5"/>
        <v>15</v>
      </c>
      <c r="AY94" s="4">
        <f t="shared" si="5"/>
        <v>11</v>
      </c>
      <c r="AZ94" s="4">
        <f t="shared" si="5"/>
        <v>13</v>
      </c>
      <c r="BA94" s="4">
        <f t="shared" si="5"/>
        <v>10</v>
      </c>
      <c r="BB94" s="4" t="str">
        <f t="shared" si="5"/>
        <v/>
      </c>
      <c r="BD94" s="5">
        <f t="shared" si="6"/>
        <v>37</v>
      </c>
      <c r="BE94" s="5" t="str">
        <f t="shared" si="6"/>
        <v>Albania</v>
      </c>
      <c r="BF94" s="4">
        <f t="shared" ref="BF94:BU109" si="24">HLOOKUP(BF$56,$C$56:$BB$109,ROW(BF94)-ROW(BF$56)+1,FALSE)</f>
        <v>10</v>
      </c>
      <c r="BG94" s="4">
        <f t="shared" si="24"/>
        <v>12</v>
      </c>
      <c r="BH94" s="4">
        <f t="shared" si="24"/>
        <v>13</v>
      </c>
      <c r="BI94" s="4">
        <f t="shared" si="24"/>
        <v>16</v>
      </c>
      <c r="BJ94" s="4">
        <f t="shared" si="24"/>
        <v>12</v>
      </c>
      <c r="BK94" s="4">
        <f t="shared" si="24"/>
        <v>12</v>
      </c>
      <c r="BL94" s="4">
        <f t="shared" si="24"/>
        <v>15</v>
      </c>
      <c r="BM94" s="4">
        <f t="shared" si="24"/>
        <v>13</v>
      </c>
      <c r="BN94" s="4">
        <f t="shared" si="24"/>
        <v>12</v>
      </c>
      <c r="BO94" s="4">
        <f t="shared" si="24"/>
        <v>12</v>
      </c>
      <c r="BP94" s="4">
        <f t="shared" si="24"/>
        <v>14</v>
      </c>
      <c r="BQ94" s="4">
        <f t="shared" si="24"/>
        <v>16</v>
      </c>
      <c r="BR94" s="4">
        <f t="shared" si="24"/>
        <v>8</v>
      </c>
      <c r="BS94" s="4">
        <f t="shared" si="24"/>
        <v>16</v>
      </c>
      <c r="BT94" s="4">
        <f t="shared" si="24"/>
        <v>11</v>
      </c>
      <c r="BU94" s="4">
        <f t="shared" si="24"/>
        <v>4</v>
      </c>
      <c r="BV94" s="4">
        <f t="shared" si="23"/>
        <v>17</v>
      </c>
      <c r="BW94" s="4">
        <f t="shared" si="23"/>
        <v>13</v>
      </c>
      <c r="BX94" s="4">
        <f t="shared" si="23"/>
        <v>11</v>
      </c>
      <c r="BY94" s="4" t="str">
        <f t="shared" si="23"/>
        <v/>
      </c>
      <c r="BZ94" s="4">
        <f t="shared" si="23"/>
        <v>16</v>
      </c>
      <c r="CA94" s="4">
        <f t="shared" si="23"/>
        <v>14</v>
      </c>
      <c r="CB94" s="4">
        <f t="shared" si="23"/>
        <v>12</v>
      </c>
      <c r="CC94" s="4" t="str">
        <f t="shared" si="23"/>
        <v/>
      </c>
      <c r="CD94" s="4">
        <f t="shared" si="23"/>
        <v>12</v>
      </c>
      <c r="CE94" s="4">
        <f t="shared" si="23"/>
        <v>13</v>
      </c>
      <c r="CF94" s="4">
        <f t="shared" si="23"/>
        <v>4</v>
      </c>
      <c r="CG94" s="4">
        <f t="shared" si="23"/>
        <v>12</v>
      </c>
      <c r="CH94" s="4">
        <f t="shared" si="23"/>
        <v>14</v>
      </c>
      <c r="CI94" s="4">
        <f t="shared" si="23"/>
        <v>12</v>
      </c>
      <c r="CJ94" s="4">
        <f t="shared" si="23"/>
        <v>10</v>
      </c>
      <c r="CK94" s="4">
        <f t="shared" si="20"/>
        <v>15</v>
      </c>
      <c r="CL94" s="4">
        <f t="shared" si="20"/>
        <v>18</v>
      </c>
      <c r="CM94" s="4">
        <f t="shared" si="20"/>
        <v>13</v>
      </c>
      <c r="CN94" s="4" t="str">
        <f t="shared" si="20"/>
        <v/>
      </c>
      <c r="CO94" s="4">
        <f t="shared" si="20"/>
        <v>14</v>
      </c>
      <c r="CP94" s="4">
        <f t="shared" si="20"/>
        <v>12</v>
      </c>
      <c r="CQ94" s="4">
        <f t="shared" si="20"/>
        <v>13</v>
      </c>
      <c r="CR94" s="4">
        <f t="shared" si="20"/>
        <v>13</v>
      </c>
      <c r="CS94" s="4">
        <f t="shared" si="20"/>
        <v>10</v>
      </c>
      <c r="CT94" s="4">
        <f t="shared" si="20"/>
        <v>10</v>
      </c>
      <c r="CU94" s="4">
        <f t="shared" si="20"/>
        <v>10</v>
      </c>
      <c r="CV94" s="4">
        <f t="shared" si="20"/>
        <v>6</v>
      </c>
      <c r="CW94" s="4">
        <f t="shared" si="20"/>
        <v>12</v>
      </c>
      <c r="CX94" s="4">
        <f t="shared" si="19"/>
        <v>9</v>
      </c>
      <c r="CY94" s="4">
        <f t="shared" si="19"/>
        <v>8</v>
      </c>
      <c r="CZ94" s="4">
        <f t="shared" si="19"/>
        <v>7</v>
      </c>
      <c r="DA94" s="4">
        <f t="shared" si="16"/>
        <v>6</v>
      </c>
      <c r="DB94" s="4">
        <f t="shared" si="14"/>
        <v>5</v>
      </c>
      <c r="DC94" s="4">
        <f t="shared" si="14"/>
        <v>4</v>
      </c>
      <c r="DD94" s="4">
        <f t="shared" si="14"/>
        <v>4</v>
      </c>
      <c r="DE94" s="4" t="str">
        <f t="shared" si="14"/>
        <v/>
      </c>
    </row>
    <row r="95" spans="1:109" x14ac:dyDescent="0.25">
      <c r="A95">
        <v>38</v>
      </c>
      <c r="B95" t="str">
        <f t="shared" si="18"/>
        <v>Armenia</v>
      </c>
      <c r="C95" s="4">
        <f t="shared" si="18"/>
        <v>16</v>
      </c>
      <c r="D95" s="4">
        <f t="shared" si="18"/>
        <v>7</v>
      </c>
      <c r="E95" s="4" t="str">
        <f t="shared" si="18"/>
        <v/>
      </c>
      <c r="F95" s="4">
        <f t="shared" si="18"/>
        <v>5</v>
      </c>
      <c r="G95" s="4">
        <f t="shared" si="18"/>
        <v>8</v>
      </c>
      <c r="H95" s="4">
        <f t="shared" si="18"/>
        <v>14</v>
      </c>
      <c r="I95" s="4">
        <f t="shared" si="18"/>
        <v>13</v>
      </c>
      <c r="J95" s="4">
        <f t="shared" si="18"/>
        <v>16</v>
      </c>
      <c r="K95" s="4">
        <f t="shared" si="18"/>
        <v>10</v>
      </c>
      <c r="L95" s="4">
        <f t="shared" si="18"/>
        <v>12</v>
      </c>
      <c r="M95" s="4">
        <f t="shared" si="18"/>
        <v>11</v>
      </c>
      <c r="N95" s="4">
        <f t="shared" si="18"/>
        <v>12</v>
      </c>
      <c r="O95" s="4">
        <f t="shared" si="18"/>
        <v>9</v>
      </c>
      <c r="P95" s="4">
        <f t="shared" si="18"/>
        <v>13</v>
      </c>
      <c r="Q95" s="4">
        <f t="shared" ref="Q95:BB103" si="25">VLOOKUP($A95,$A$3:$BB$54,COLUMN(Q95),FALSE)</f>
        <v>15</v>
      </c>
      <c r="R95" s="4">
        <f t="shared" si="25"/>
        <v>13</v>
      </c>
      <c r="S95" s="4">
        <f t="shared" si="25"/>
        <v>18</v>
      </c>
      <c r="T95" s="4">
        <f t="shared" si="25"/>
        <v>15</v>
      </c>
      <c r="U95" s="4">
        <f t="shared" si="25"/>
        <v>13</v>
      </c>
      <c r="V95" s="4">
        <f t="shared" si="25"/>
        <v>14</v>
      </c>
      <c r="W95" s="4">
        <f t="shared" si="25"/>
        <v>17</v>
      </c>
      <c r="X95" s="4">
        <f t="shared" si="25"/>
        <v>12</v>
      </c>
      <c r="Y95" s="4">
        <f t="shared" si="25"/>
        <v>17</v>
      </c>
      <c r="Z95" s="4">
        <f t="shared" si="25"/>
        <v>12</v>
      </c>
      <c r="AA95" s="4">
        <f t="shared" si="25"/>
        <v>15</v>
      </c>
      <c r="AB95" s="4">
        <f t="shared" si="25"/>
        <v>6</v>
      </c>
      <c r="AC95" s="4">
        <f t="shared" si="25"/>
        <v>14</v>
      </c>
      <c r="AD95" s="4">
        <f t="shared" si="25"/>
        <v>12</v>
      </c>
      <c r="AE95" s="4" t="str">
        <f t="shared" si="25"/>
        <v/>
      </c>
      <c r="AF95" s="4">
        <f t="shared" si="25"/>
        <v>15</v>
      </c>
      <c r="AG95" s="4">
        <f t="shared" si="25"/>
        <v>15</v>
      </c>
      <c r="AH95" s="4">
        <f t="shared" si="25"/>
        <v>2</v>
      </c>
      <c r="AI95" s="4">
        <f t="shared" si="25"/>
        <v>13</v>
      </c>
      <c r="AJ95" s="4" t="str">
        <f t="shared" si="25"/>
        <v/>
      </c>
      <c r="AK95" s="4">
        <f t="shared" si="25"/>
        <v>16</v>
      </c>
      <c r="AL95" s="4">
        <f t="shared" si="25"/>
        <v>13</v>
      </c>
      <c r="AM95" s="4">
        <f t="shared" si="25"/>
        <v>13</v>
      </c>
      <c r="AN95" s="4">
        <f t="shared" si="25"/>
        <v>13</v>
      </c>
      <c r="AO95" s="4">
        <f t="shared" si="25"/>
        <v>15</v>
      </c>
      <c r="AP95" s="4">
        <f t="shared" si="25"/>
        <v>15</v>
      </c>
      <c r="AQ95" s="4">
        <f t="shared" si="25"/>
        <v>11</v>
      </c>
      <c r="AR95" s="4">
        <f t="shared" si="25"/>
        <v>10</v>
      </c>
      <c r="AS95" s="4">
        <f t="shared" si="25"/>
        <v>2</v>
      </c>
      <c r="AT95" s="4">
        <f t="shared" si="5"/>
        <v>2</v>
      </c>
      <c r="AU95" s="4">
        <f t="shared" si="5"/>
        <v>12</v>
      </c>
      <c r="AV95" s="4">
        <f t="shared" si="5"/>
        <v>16</v>
      </c>
      <c r="AW95" s="4">
        <f t="shared" si="5"/>
        <v>15</v>
      </c>
      <c r="AX95" s="4">
        <f t="shared" si="5"/>
        <v>13</v>
      </c>
      <c r="AY95" s="4">
        <f t="shared" si="5"/>
        <v>9</v>
      </c>
      <c r="AZ95" s="4">
        <f t="shared" si="5"/>
        <v>11</v>
      </c>
      <c r="BA95" s="4">
        <f t="shared" si="5"/>
        <v>11</v>
      </c>
      <c r="BB95" s="4" t="str">
        <f t="shared" si="5"/>
        <v/>
      </c>
      <c r="BD95" s="5">
        <f t="shared" si="6"/>
        <v>38</v>
      </c>
      <c r="BE95" s="5" t="str">
        <f t="shared" si="6"/>
        <v>Armenia</v>
      </c>
      <c r="BF95" s="4">
        <f t="shared" si="24"/>
        <v>11</v>
      </c>
      <c r="BG95" s="4">
        <f t="shared" si="24"/>
        <v>14</v>
      </c>
      <c r="BH95" s="4">
        <f t="shared" si="24"/>
        <v>15</v>
      </c>
      <c r="BI95" s="4">
        <f t="shared" si="24"/>
        <v>16</v>
      </c>
      <c r="BJ95" s="4">
        <f t="shared" si="24"/>
        <v>16</v>
      </c>
      <c r="BK95" s="4">
        <f t="shared" si="24"/>
        <v>13</v>
      </c>
      <c r="BL95" s="4">
        <f t="shared" si="24"/>
        <v>13</v>
      </c>
      <c r="BM95" s="4">
        <f t="shared" si="24"/>
        <v>16</v>
      </c>
      <c r="BN95" s="4">
        <f t="shared" si="24"/>
        <v>15</v>
      </c>
      <c r="BO95" s="4">
        <f t="shared" si="24"/>
        <v>12</v>
      </c>
      <c r="BP95" s="4">
        <f t="shared" si="24"/>
        <v>13</v>
      </c>
      <c r="BQ95" s="4">
        <f t="shared" si="24"/>
        <v>18</v>
      </c>
      <c r="BR95" s="4">
        <f t="shared" si="24"/>
        <v>8</v>
      </c>
      <c r="BS95" s="4">
        <f t="shared" si="24"/>
        <v>13</v>
      </c>
      <c r="BT95" s="4">
        <f t="shared" si="24"/>
        <v>15</v>
      </c>
      <c r="BU95" s="4">
        <f t="shared" si="24"/>
        <v>6</v>
      </c>
      <c r="BV95" s="4">
        <f t="shared" si="23"/>
        <v>17</v>
      </c>
      <c r="BW95" s="4">
        <f t="shared" si="23"/>
        <v>12</v>
      </c>
      <c r="BX95" s="4">
        <f t="shared" si="23"/>
        <v>9</v>
      </c>
      <c r="BY95" s="4" t="str">
        <f t="shared" si="23"/>
        <v/>
      </c>
      <c r="BZ95" s="4">
        <f t="shared" si="23"/>
        <v>17</v>
      </c>
      <c r="CA95" s="4">
        <f t="shared" si="23"/>
        <v>15</v>
      </c>
      <c r="CB95" s="4">
        <f t="shared" si="23"/>
        <v>12</v>
      </c>
      <c r="CC95" s="4" t="str">
        <f t="shared" si="23"/>
        <v/>
      </c>
      <c r="CD95" s="4">
        <f t="shared" si="23"/>
        <v>11</v>
      </c>
      <c r="CE95" s="4">
        <f t="shared" si="23"/>
        <v>15</v>
      </c>
      <c r="CF95" s="4">
        <f t="shared" si="23"/>
        <v>2</v>
      </c>
      <c r="CG95" s="4">
        <f t="shared" si="23"/>
        <v>13</v>
      </c>
      <c r="CH95" s="4">
        <f t="shared" si="23"/>
        <v>15</v>
      </c>
      <c r="CI95" s="4">
        <f t="shared" si="23"/>
        <v>15</v>
      </c>
      <c r="CJ95" s="4">
        <f t="shared" si="23"/>
        <v>10</v>
      </c>
      <c r="CK95" s="4">
        <f t="shared" si="20"/>
        <v>13</v>
      </c>
      <c r="CL95" s="4">
        <f t="shared" si="20"/>
        <v>14</v>
      </c>
      <c r="CM95" s="4">
        <f t="shared" si="20"/>
        <v>12</v>
      </c>
      <c r="CN95" s="4">
        <f t="shared" si="20"/>
        <v>16</v>
      </c>
      <c r="CO95" s="4">
        <f t="shared" si="20"/>
        <v>13</v>
      </c>
      <c r="CP95" s="4">
        <f t="shared" si="20"/>
        <v>12</v>
      </c>
      <c r="CQ95" s="4">
        <f t="shared" si="20"/>
        <v>15</v>
      </c>
      <c r="CR95" s="4">
        <f t="shared" si="20"/>
        <v>11</v>
      </c>
      <c r="CS95" s="4">
        <f t="shared" si="20"/>
        <v>12</v>
      </c>
      <c r="CT95" s="4" t="str">
        <f t="shared" si="20"/>
        <v/>
      </c>
      <c r="CU95" s="4">
        <f t="shared" si="20"/>
        <v>14</v>
      </c>
      <c r="CV95" s="4">
        <f t="shared" si="20"/>
        <v>11</v>
      </c>
      <c r="CW95" s="4">
        <f t="shared" si="20"/>
        <v>10</v>
      </c>
      <c r="CX95" s="4">
        <f t="shared" si="19"/>
        <v>13</v>
      </c>
      <c r="CY95" s="4">
        <f t="shared" si="19"/>
        <v>13</v>
      </c>
      <c r="CZ95" s="4">
        <f t="shared" si="19"/>
        <v>7</v>
      </c>
      <c r="DA95" s="4">
        <f t="shared" si="16"/>
        <v>9</v>
      </c>
      <c r="DB95" s="4">
        <f t="shared" si="14"/>
        <v>2</v>
      </c>
      <c r="DC95" s="4">
        <f t="shared" si="14"/>
        <v>5</v>
      </c>
      <c r="DD95" s="4">
        <f t="shared" si="14"/>
        <v>2</v>
      </c>
      <c r="DE95" s="4" t="str">
        <f t="shared" si="14"/>
        <v/>
      </c>
    </row>
    <row r="96" spans="1:109" x14ac:dyDescent="0.25">
      <c r="A96">
        <v>39</v>
      </c>
      <c r="B96" t="str">
        <f t="shared" ref="B96:Q109" si="26">VLOOKUP($A96,$A$3:$BB$54,COLUMN(B96),FALSE)</f>
        <v>Belarus</v>
      </c>
      <c r="C96" s="4">
        <f t="shared" si="26"/>
        <v>13</v>
      </c>
      <c r="D96" s="4">
        <f t="shared" si="26"/>
        <v>6</v>
      </c>
      <c r="E96" s="4">
        <f t="shared" si="26"/>
        <v>8</v>
      </c>
      <c r="F96" s="4">
        <f t="shared" si="26"/>
        <v>2</v>
      </c>
      <c r="G96" s="4">
        <f t="shared" si="26"/>
        <v>11</v>
      </c>
      <c r="H96" s="4">
        <f t="shared" si="26"/>
        <v>4</v>
      </c>
      <c r="I96" s="4" t="str">
        <f t="shared" si="26"/>
        <v/>
      </c>
      <c r="J96" s="4">
        <f t="shared" si="26"/>
        <v>15</v>
      </c>
      <c r="K96" s="4">
        <f t="shared" si="26"/>
        <v>9</v>
      </c>
      <c r="L96" s="4">
        <f t="shared" si="26"/>
        <v>13</v>
      </c>
      <c r="M96" s="4">
        <f t="shared" si="26"/>
        <v>12</v>
      </c>
      <c r="N96" s="4">
        <f t="shared" si="26"/>
        <v>11</v>
      </c>
      <c r="O96" s="4">
        <f t="shared" si="26"/>
        <v>5</v>
      </c>
      <c r="P96" s="4">
        <f t="shared" si="26"/>
        <v>14</v>
      </c>
      <c r="Q96" s="4">
        <f t="shared" si="26"/>
        <v>15</v>
      </c>
      <c r="R96" s="4">
        <f t="shared" si="25"/>
        <v>18</v>
      </c>
      <c r="S96" s="4">
        <f t="shared" si="25"/>
        <v>13</v>
      </c>
      <c r="T96" s="4">
        <f t="shared" si="25"/>
        <v>11</v>
      </c>
      <c r="U96" s="4">
        <f t="shared" si="25"/>
        <v>10</v>
      </c>
      <c r="V96" s="4">
        <f t="shared" si="25"/>
        <v>11</v>
      </c>
      <c r="W96" s="4">
        <f t="shared" si="25"/>
        <v>12</v>
      </c>
      <c r="X96" s="4">
        <f t="shared" si="25"/>
        <v>9</v>
      </c>
      <c r="Y96" s="4">
        <f t="shared" si="25"/>
        <v>12</v>
      </c>
      <c r="Z96" s="4">
        <f t="shared" si="25"/>
        <v>13</v>
      </c>
      <c r="AA96" s="4">
        <f t="shared" si="25"/>
        <v>14</v>
      </c>
      <c r="AB96" s="4">
        <f t="shared" si="25"/>
        <v>5</v>
      </c>
      <c r="AC96" s="4">
        <f t="shared" si="25"/>
        <v>13</v>
      </c>
      <c r="AD96" s="4">
        <f t="shared" si="25"/>
        <v>15</v>
      </c>
      <c r="AE96" s="4" t="str">
        <f t="shared" si="25"/>
        <v/>
      </c>
      <c r="AF96" s="4">
        <f t="shared" si="25"/>
        <v>15</v>
      </c>
      <c r="AG96" s="4">
        <f t="shared" si="25"/>
        <v>12</v>
      </c>
      <c r="AH96" s="4">
        <f t="shared" si="25"/>
        <v>3</v>
      </c>
      <c r="AI96" s="4">
        <f t="shared" si="25"/>
        <v>7</v>
      </c>
      <c r="AJ96" s="4" t="str">
        <f t="shared" si="25"/>
        <v/>
      </c>
      <c r="AK96" s="4">
        <f t="shared" si="25"/>
        <v>14</v>
      </c>
      <c r="AL96" s="4">
        <f t="shared" si="25"/>
        <v>13</v>
      </c>
      <c r="AM96" s="4">
        <f t="shared" si="25"/>
        <v>10</v>
      </c>
      <c r="AN96" s="4">
        <f t="shared" si="25"/>
        <v>12</v>
      </c>
      <c r="AO96" s="4">
        <f t="shared" si="25"/>
        <v>14</v>
      </c>
      <c r="AP96" s="4">
        <f t="shared" si="25"/>
        <v>10</v>
      </c>
      <c r="AQ96" s="4">
        <f t="shared" si="25"/>
        <v>4</v>
      </c>
      <c r="AR96" s="4">
        <f t="shared" si="25"/>
        <v>12</v>
      </c>
      <c r="AS96" s="4">
        <f t="shared" si="25"/>
        <v>3</v>
      </c>
      <c r="AT96" s="4">
        <f t="shared" si="5"/>
        <v>4</v>
      </c>
      <c r="AU96" s="4">
        <f t="shared" si="5"/>
        <v>13</v>
      </c>
      <c r="AV96" s="4">
        <f t="shared" si="5"/>
        <v>9</v>
      </c>
      <c r="AW96" s="4">
        <f t="shared" si="5"/>
        <v>12</v>
      </c>
      <c r="AX96" s="4">
        <f t="shared" si="5"/>
        <v>13</v>
      </c>
      <c r="AY96" s="4">
        <f t="shared" si="5"/>
        <v>9</v>
      </c>
      <c r="AZ96" s="4">
        <f t="shared" si="5"/>
        <v>15</v>
      </c>
      <c r="BA96" s="4">
        <f t="shared" si="5"/>
        <v>11</v>
      </c>
      <c r="BB96" s="4" t="str">
        <f t="shared" si="5"/>
        <v/>
      </c>
      <c r="BD96" s="5">
        <f t="shared" si="6"/>
        <v>39</v>
      </c>
      <c r="BE96" s="5" t="str">
        <f t="shared" si="6"/>
        <v>Belarus</v>
      </c>
      <c r="BF96" s="4">
        <f t="shared" si="24"/>
        <v>11</v>
      </c>
      <c r="BG96" s="4">
        <f t="shared" si="24"/>
        <v>11</v>
      </c>
      <c r="BH96" s="4">
        <f t="shared" si="24"/>
        <v>11</v>
      </c>
      <c r="BI96" s="4">
        <f t="shared" si="24"/>
        <v>15</v>
      </c>
      <c r="BJ96" s="4">
        <f t="shared" si="24"/>
        <v>14</v>
      </c>
      <c r="BK96" s="4">
        <f t="shared" si="24"/>
        <v>13</v>
      </c>
      <c r="BL96" s="4">
        <f t="shared" si="24"/>
        <v>13</v>
      </c>
      <c r="BM96" s="4">
        <f t="shared" si="24"/>
        <v>9</v>
      </c>
      <c r="BN96" s="4">
        <f t="shared" si="24"/>
        <v>12</v>
      </c>
      <c r="BO96" s="4">
        <f t="shared" si="24"/>
        <v>13</v>
      </c>
      <c r="BP96" s="4">
        <f t="shared" si="24"/>
        <v>12</v>
      </c>
      <c r="BQ96" s="4">
        <f t="shared" si="24"/>
        <v>13</v>
      </c>
      <c r="BR96" s="4">
        <f t="shared" si="24"/>
        <v>11</v>
      </c>
      <c r="BS96" s="4">
        <f t="shared" si="24"/>
        <v>14</v>
      </c>
      <c r="BT96" s="4">
        <f t="shared" si="24"/>
        <v>14</v>
      </c>
      <c r="BU96" s="4">
        <f t="shared" si="24"/>
        <v>5</v>
      </c>
      <c r="BV96" s="4">
        <f t="shared" si="23"/>
        <v>12</v>
      </c>
      <c r="BW96" s="4">
        <f t="shared" si="23"/>
        <v>11</v>
      </c>
      <c r="BX96" s="4">
        <f t="shared" si="23"/>
        <v>9</v>
      </c>
      <c r="BY96" s="4" t="str">
        <f t="shared" si="23"/>
        <v/>
      </c>
      <c r="BZ96" s="4">
        <f t="shared" si="23"/>
        <v>12</v>
      </c>
      <c r="CA96" s="4">
        <f t="shared" si="23"/>
        <v>15</v>
      </c>
      <c r="CB96" s="4">
        <f t="shared" si="23"/>
        <v>13</v>
      </c>
      <c r="CC96" s="4" t="str">
        <f t="shared" si="23"/>
        <v/>
      </c>
      <c r="CD96" s="4">
        <f t="shared" si="23"/>
        <v>12</v>
      </c>
      <c r="CE96" s="4">
        <f t="shared" si="23"/>
        <v>15</v>
      </c>
      <c r="CF96" s="4">
        <f t="shared" si="23"/>
        <v>3</v>
      </c>
      <c r="CG96" s="4">
        <f t="shared" si="23"/>
        <v>10</v>
      </c>
      <c r="CH96" s="4">
        <f t="shared" si="23"/>
        <v>10</v>
      </c>
      <c r="CI96" s="4">
        <f t="shared" si="23"/>
        <v>14</v>
      </c>
      <c r="CJ96" s="4">
        <f t="shared" si="23"/>
        <v>9</v>
      </c>
      <c r="CK96" s="4">
        <f t="shared" si="20"/>
        <v>18</v>
      </c>
      <c r="CL96" s="4">
        <f t="shared" si="20"/>
        <v>13</v>
      </c>
      <c r="CM96" s="4">
        <f t="shared" si="20"/>
        <v>15</v>
      </c>
      <c r="CN96" s="4">
        <f t="shared" si="20"/>
        <v>13</v>
      </c>
      <c r="CO96" s="4" t="str">
        <f t="shared" si="20"/>
        <v/>
      </c>
      <c r="CP96" s="4">
        <f t="shared" si="20"/>
        <v>9</v>
      </c>
      <c r="CQ96" s="4">
        <f t="shared" si="20"/>
        <v>12</v>
      </c>
      <c r="CR96" s="4">
        <f t="shared" si="20"/>
        <v>15</v>
      </c>
      <c r="CS96" s="4">
        <f t="shared" si="20"/>
        <v>13</v>
      </c>
      <c r="CT96" s="4">
        <f t="shared" si="20"/>
        <v>8</v>
      </c>
      <c r="CU96" s="4">
        <f t="shared" si="20"/>
        <v>4</v>
      </c>
      <c r="CV96" s="4">
        <f t="shared" si="20"/>
        <v>4</v>
      </c>
      <c r="CW96" s="4">
        <f t="shared" si="20"/>
        <v>12</v>
      </c>
      <c r="CX96" s="4">
        <f t="shared" si="19"/>
        <v>10</v>
      </c>
      <c r="CY96" s="4">
        <f t="shared" si="19"/>
        <v>7</v>
      </c>
      <c r="CZ96" s="4">
        <f t="shared" si="19"/>
        <v>6</v>
      </c>
      <c r="DA96" s="4">
        <f t="shared" si="16"/>
        <v>5</v>
      </c>
      <c r="DB96" s="4">
        <f t="shared" si="14"/>
        <v>4</v>
      </c>
      <c r="DC96" s="4">
        <f t="shared" si="14"/>
        <v>2</v>
      </c>
      <c r="DD96" s="4">
        <f t="shared" si="14"/>
        <v>3</v>
      </c>
      <c r="DE96" s="4" t="str">
        <f t="shared" si="14"/>
        <v/>
      </c>
    </row>
    <row r="97" spans="1:109" x14ac:dyDescent="0.25">
      <c r="A97">
        <v>40</v>
      </c>
      <c r="B97" t="str">
        <f t="shared" si="26"/>
        <v>Latvia</v>
      </c>
      <c r="C97" s="4">
        <f t="shared" si="26"/>
        <v>16</v>
      </c>
      <c r="D97" s="4">
        <f t="shared" si="26"/>
        <v>7</v>
      </c>
      <c r="E97" s="4">
        <f t="shared" si="26"/>
        <v>9</v>
      </c>
      <c r="F97" s="4">
        <f t="shared" si="26"/>
        <v>5</v>
      </c>
      <c r="G97" s="4">
        <f t="shared" si="26"/>
        <v>11</v>
      </c>
      <c r="H97" s="4">
        <f t="shared" si="26"/>
        <v>9</v>
      </c>
      <c r="I97" s="4">
        <f t="shared" si="26"/>
        <v>12</v>
      </c>
      <c r="J97" s="4">
        <f t="shared" si="26"/>
        <v>16</v>
      </c>
      <c r="K97" s="4">
        <f t="shared" si="26"/>
        <v>11</v>
      </c>
      <c r="L97" s="4">
        <f t="shared" si="26"/>
        <v>11</v>
      </c>
      <c r="M97" s="4">
        <f t="shared" si="26"/>
        <v>13</v>
      </c>
      <c r="N97" s="4">
        <f t="shared" si="26"/>
        <v>17</v>
      </c>
      <c r="O97" s="4">
        <f t="shared" si="26"/>
        <v>8</v>
      </c>
      <c r="P97" s="4">
        <f t="shared" si="26"/>
        <v>18</v>
      </c>
      <c r="Q97" s="4">
        <f t="shared" si="26"/>
        <v>16</v>
      </c>
      <c r="R97" s="4">
        <f t="shared" si="25"/>
        <v>15</v>
      </c>
      <c r="S97" s="4">
        <f t="shared" si="25"/>
        <v>15</v>
      </c>
      <c r="T97" s="4">
        <f t="shared" si="25"/>
        <v>12</v>
      </c>
      <c r="U97" s="4">
        <f t="shared" si="25"/>
        <v>9</v>
      </c>
      <c r="V97" s="4">
        <f t="shared" si="25"/>
        <v>14</v>
      </c>
      <c r="W97" s="4">
        <f t="shared" si="25"/>
        <v>15</v>
      </c>
      <c r="X97" s="4">
        <f t="shared" si="25"/>
        <v>12</v>
      </c>
      <c r="Y97" s="4">
        <f t="shared" si="25"/>
        <v>17</v>
      </c>
      <c r="Z97" s="4">
        <f t="shared" si="25"/>
        <v>16</v>
      </c>
      <c r="AA97" s="4">
        <f t="shared" si="25"/>
        <v>17</v>
      </c>
      <c r="AB97" s="4">
        <f t="shared" si="25"/>
        <v>5</v>
      </c>
      <c r="AC97" s="4" t="str">
        <f t="shared" si="25"/>
        <v/>
      </c>
      <c r="AD97" s="4">
        <f t="shared" si="25"/>
        <v>15</v>
      </c>
      <c r="AE97" s="4" t="str">
        <f t="shared" si="25"/>
        <v/>
      </c>
      <c r="AF97" s="4">
        <f t="shared" si="25"/>
        <v>15</v>
      </c>
      <c r="AG97" s="4">
        <f t="shared" si="25"/>
        <v>14</v>
      </c>
      <c r="AH97" s="4">
        <f t="shared" si="25"/>
        <v>4</v>
      </c>
      <c r="AI97" s="4">
        <f t="shared" si="25"/>
        <v>9</v>
      </c>
      <c r="AJ97" s="4" t="str">
        <f t="shared" si="25"/>
        <v/>
      </c>
      <c r="AK97" s="4">
        <f t="shared" si="25"/>
        <v>13</v>
      </c>
      <c r="AL97" s="4">
        <f t="shared" si="25"/>
        <v>15</v>
      </c>
      <c r="AM97" s="4">
        <f t="shared" si="25"/>
        <v>13</v>
      </c>
      <c r="AN97" s="4">
        <f t="shared" si="25"/>
        <v>13</v>
      </c>
      <c r="AO97" s="4">
        <f t="shared" si="25"/>
        <v>12</v>
      </c>
      <c r="AP97" s="4">
        <f t="shared" si="25"/>
        <v>14</v>
      </c>
      <c r="AQ97" s="4">
        <f t="shared" si="25"/>
        <v>7</v>
      </c>
      <c r="AR97" s="4">
        <f t="shared" si="25"/>
        <v>8</v>
      </c>
      <c r="AS97" s="4">
        <f t="shared" si="25"/>
        <v>4</v>
      </c>
      <c r="AT97" s="4">
        <f t="shared" si="5"/>
        <v>3</v>
      </c>
      <c r="AU97" s="4">
        <f t="shared" si="5"/>
        <v>16</v>
      </c>
      <c r="AV97" s="4">
        <f t="shared" si="5"/>
        <v>13</v>
      </c>
      <c r="AW97" s="4">
        <f t="shared" si="5"/>
        <v>17</v>
      </c>
      <c r="AX97" s="4">
        <f t="shared" si="5"/>
        <v>16</v>
      </c>
      <c r="AY97" s="4">
        <f t="shared" si="5"/>
        <v>11</v>
      </c>
      <c r="AZ97" s="4">
        <f t="shared" si="5"/>
        <v>13</v>
      </c>
      <c r="BA97" s="4">
        <f t="shared" si="5"/>
        <v>16</v>
      </c>
      <c r="BB97" s="4" t="str">
        <f t="shared" si="5"/>
        <v/>
      </c>
      <c r="BD97" s="5">
        <f t="shared" si="6"/>
        <v>40</v>
      </c>
      <c r="BE97" s="5" t="str">
        <f t="shared" si="6"/>
        <v>Latvia</v>
      </c>
      <c r="BF97" s="4">
        <f t="shared" si="24"/>
        <v>16</v>
      </c>
      <c r="BG97" s="4">
        <f t="shared" si="24"/>
        <v>14</v>
      </c>
      <c r="BH97" s="4">
        <f t="shared" si="24"/>
        <v>12</v>
      </c>
      <c r="BI97" s="4">
        <f t="shared" si="24"/>
        <v>16</v>
      </c>
      <c r="BJ97" s="4">
        <f t="shared" si="24"/>
        <v>13</v>
      </c>
      <c r="BK97" s="4">
        <f t="shared" si="24"/>
        <v>15</v>
      </c>
      <c r="BL97" s="4">
        <f t="shared" si="24"/>
        <v>16</v>
      </c>
      <c r="BM97" s="4">
        <f t="shared" si="24"/>
        <v>13</v>
      </c>
      <c r="BN97" s="4">
        <f t="shared" si="24"/>
        <v>17</v>
      </c>
      <c r="BO97" s="4">
        <f t="shared" si="24"/>
        <v>16</v>
      </c>
      <c r="BP97" s="4">
        <f t="shared" si="24"/>
        <v>13</v>
      </c>
      <c r="BQ97" s="4">
        <f t="shared" si="24"/>
        <v>15</v>
      </c>
      <c r="BR97" s="4">
        <f t="shared" si="24"/>
        <v>11</v>
      </c>
      <c r="BS97" s="4">
        <f t="shared" si="24"/>
        <v>18</v>
      </c>
      <c r="BT97" s="4">
        <f t="shared" si="24"/>
        <v>17</v>
      </c>
      <c r="BU97" s="4">
        <f t="shared" si="24"/>
        <v>5</v>
      </c>
      <c r="BV97" s="4">
        <f t="shared" si="23"/>
        <v>15</v>
      </c>
      <c r="BW97" s="4">
        <f t="shared" si="23"/>
        <v>17</v>
      </c>
      <c r="BX97" s="4">
        <f t="shared" si="23"/>
        <v>11</v>
      </c>
      <c r="BY97" s="4" t="str">
        <f t="shared" si="23"/>
        <v/>
      </c>
      <c r="BZ97" s="4">
        <f t="shared" si="23"/>
        <v>17</v>
      </c>
      <c r="CA97" s="4">
        <f t="shared" si="23"/>
        <v>15</v>
      </c>
      <c r="CB97" s="4">
        <f t="shared" si="23"/>
        <v>16</v>
      </c>
      <c r="CC97" s="4" t="str">
        <f t="shared" si="23"/>
        <v/>
      </c>
      <c r="CD97" s="4">
        <f t="shared" si="23"/>
        <v>13</v>
      </c>
      <c r="CE97" s="4">
        <f t="shared" si="23"/>
        <v>16</v>
      </c>
      <c r="CF97" s="4">
        <f t="shared" si="23"/>
        <v>4</v>
      </c>
      <c r="CG97" s="4">
        <f t="shared" si="23"/>
        <v>13</v>
      </c>
      <c r="CH97" s="4">
        <f t="shared" si="23"/>
        <v>14</v>
      </c>
      <c r="CI97" s="4">
        <f t="shared" si="23"/>
        <v>12</v>
      </c>
      <c r="CJ97" s="4">
        <f t="shared" si="23"/>
        <v>11</v>
      </c>
      <c r="CK97" s="4">
        <f t="shared" si="20"/>
        <v>15</v>
      </c>
      <c r="CL97" s="4" t="str">
        <f t="shared" si="20"/>
        <v/>
      </c>
      <c r="CM97" s="4">
        <f t="shared" si="20"/>
        <v>15</v>
      </c>
      <c r="CN97" s="4">
        <f t="shared" si="20"/>
        <v>16</v>
      </c>
      <c r="CO97" s="4">
        <f t="shared" si="20"/>
        <v>12</v>
      </c>
      <c r="CP97" s="4">
        <f t="shared" si="20"/>
        <v>12</v>
      </c>
      <c r="CQ97" s="4">
        <f t="shared" si="20"/>
        <v>14</v>
      </c>
      <c r="CR97" s="4">
        <f t="shared" si="20"/>
        <v>13</v>
      </c>
      <c r="CS97" s="4">
        <f t="shared" si="20"/>
        <v>11</v>
      </c>
      <c r="CT97" s="4">
        <f t="shared" si="20"/>
        <v>9</v>
      </c>
      <c r="CU97" s="4">
        <f t="shared" si="20"/>
        <v>9</v>
      </c>
      <c r="CV97" s="4">
        <f t="shared" ref="CV97:DE108" si="27">HLOOKUP(CV$56,$C$56:$BB$109,ROW(CV97)-ROW(CV$56)+1,FALSE)</f>
        <v>7</v>
      </c>
      <c r="CW97" s="4">
        <f t="shared" si="27"/>
        <v>8</v>
      </c>
      <c r="CX97" s="4">
        <f t="shared" si="27"/>
        <v>9</v>
      </c>
      <c r="CY97" s="4">
        <f t="shared" si="27"/>
        <v>9</v>
      </c>
      <c r="CZ97" s="4">
        <f t="shared" si="27"/>
        <v>7</v>
      </c>
      <c r="DA97" s="4">
        <f t="shared" si="27"/>
        <v>8</v>
      </c>
      <c r="DB97" s="4">
        <f t="shared" si="27"/>
        <v>3</v>
      </c>
      <c r="DC97" s="4">
        <f t="shared" si="27"/>
        <v>5</v>
      </c>
      <c r="DD97" s="4">
        <f t="shared" si="27"/>
        <v>4</v>
      </c>
      <c r="DE97" s="4" t="str">
        <f t="shared" si="27"/>
        <v/>
      </c>
    </row>
    <row r="98" spans="1:109" x14ac:dyDescent="0.25">
      <c r="A98">
        <v>41</v>
      </c>
      <c r="B98" t="str">
        <f t="shared" si="26"/>
        <v>Azerbaijan</v>
      </c>
      <c r="C98" s="4">
        <f t="shared" si="26"/>
        <v>15</v>
      </c>
      <c r="D98" s="4">
        <f t="shared" si="26"/>
        <v>3</v>
      </c>
      <c r="E98" s="4">
        <f t="shared" si="26"/>
        <v>15</v>
      </c>
      <c r="F98" s="4">
        <f t="shared" si="26"/>
        <v>5</v>
      </c>
      <c r="G98" s="4">
        <f t="shared" si="26"/>
        <v>8</v>
      </c>
      <c r="H98" s="4" t="str">
        <f t="shared" si="26"/>
        <v/>
      </c>
      <c r="I98" s="4">
        <f t="shared" si="26"/>
        <v>10</v>
      </c>
      <c r="J98" s="4">
        <f t="shared" si="26"/>
        <v>13</v>
      </c>
      <c r="K98" s="4">
        <f t="shared" si="26"/>
        <v>8</v>
      </c>
      <c r="L98" s="4">
        <f t="shared" si="26"/>
        <v>10</v>
      </c>
      <c r="M98" s="4">
        <f t="shared" si="26"/>
        <v>12</v>
      </c>
      <c r="N98" s="4">
        <f t="shared" si="26"/>
        <v>14</v>
      </c>
      <c r="O98" s="4">
        <f t="shared" si="26"/>
        <v>8</v>
      </c>
      <c r="P98" s="4">
        <f t="shared" si="26"/>
        <v>13</v>
      </c>
      <c r="Q98" s="4">
        <f t="shared" si="26"/>
        <v>14</v>
      </c>
      <c r="R98" s="4">
        <f t="shared" si="25"/>
        <v>11</v>
      </c>
      <c r="S98" s="4">
        <f t="shared" si="25"/>
        <v>15</v>
      </c>
      <c r="T98" s="4">
        <f t="shared" si="25"/>
        <v>14</v>
      </c>
      <c r="U98" s="4">
        <f t="shared" si="25"/>
        <v>13</v>
      </c>
      <c r="V98" s="4">
        <f t="shared" si="25"/>
        <v>12</v>
      </c>
      <c r="W98" s="4">
        <f t="shared" si="25"/>
        <v>16</v>
      </c>
      <c r="X98" s="4">
        <f t="shared" si="25"/>
        <v>14</v>
      </c>
      <c r="Y98" s="4">
        <f t="shared" si="25"/>
        <v>16</v>
      </c>
      <c r="Z98" s="4">
        <f t="shared" si="25"/>
        <v>14</v>
      </c>
      <c r="AA98" s="4">
        <f t="shared" si="25"/>
        <v>14</v>
      </c>
      <c r="AB98" s="4">
        <f t="shared" si="25"/>
        <v>8</v>
      </c>
      <c r="AC98" s="4">
        <f t="shared" si="25"/>
        <v>15</v>
      </c>
      <c r="AD98" s="4">
        <f t="shared" si="25"/>
        <v>14</v>
      </c>
      <c r="AE98" s="4" t="str">
        <f t="shared" si="25"/>
        <v/>
      </c>
      <c r="AF98" s="4">
        <f t="shared" si="25"/>
        <v>14</v>
      </c>
      <c r="AG98" s="4">
        <f t="shared" si="25"/>
        <v>15</v>
      </c>
      <c r="AH98" s="4" t="str">
        <f t="shared" si="25"/>
        <v/>
      </c>
      <c r="AI98" s="4">
        <f t="shared" si="25"/>
        <v>13</v>
      </c>
      <c r="AJ98" s="4" t="str">
        <f t="shared" si="25"/>
        <v/>
      </c>
      <c r="AK98" s="4">
        <f t="shared" si="25"/>
        <v>15</v>
      </c>
      <c r="AL98" s="4">
        <f t="shared" si="25"/>
        <v>16</v>
      </c>
      <c r="AM98" s="4">
        <f t="shared" si="25"/>
        <v>13</v>
      </c>
      <c r="AN98" s="4">
        <f t="shared" si="25"/>
        <v>12</v>
      </c>
      <c r="AO98" s="4">
        <f t="shared" si="25"/>
        <v>12</v>
      </c>
      <c r="AP98" s="4">
        <f t="shared" si="25"/>
        <v>14</v>
      </c>
      <c r="AQ98" s="4">
        <f t="shared" si="25"/>
        <v>14</v>
      </c>
      <c r="AR98" s="4">
        <f t="shared" si="25"/>
        <v>11</v>
      </c>
      <c r="AS98" s="4" t="str">
        <f t="shared" si="25"/>
        <v/>
      </c>
      <c r="AT98" s="4">
        <f t="shared" si="5"/>
        <v>5</v>
      </c>
      <c r="AU98" s="4">
        <f t="shared" si="5"/>
        <v>14</v>
      </c>
      <c r="AV98" s="4">
        <f t="shared" si="5"/>
        <v>16</v>
      </c>
      <c r="AW98" s="4">
        <f t="shared" si="5"/>
        <v>14</v>
      </c>
      <c r="AX98" s="4">
        <f t="shared" si="5"/>
        <v>14</v>
      </c>
      <c r="AY98" s="4">
        <f t="shared" si="5"/>
        <v>7</v>
      </c>
      <c r="AZ98" s="4">
        <f t="shared" si="5"/>
        <v>12</v>
      </c>
      <c r="BA98" s="4">
        <f t="shared" si="5"/>
        <v>9</v>
      </c>
      <c r="BB98" s="4" t="str">
        <f t="shared" si="5"/>
        <v/>
      </c>
      <c r="BD98" s="5">
        <f t="shared" si="6"/>
        <v>41</v>
      </c>
      <c r="BE98" s="5" t="str">
        <f t="shared" si="6"/>
        <v>Azerbaijan</v>
      </c>
      <c r="BF98" s="4">
        <f t="shared" si="24"/>
        <v>9</v>
      </c>
      <c r="BG98" s="4">
        <f t="shared" si="24"/>
        <v>12</v>
      </c>
      <c r="BH98" s="4">
        <f t="shared" si="24"/>
        <v>14</v>
      </c>
      <c r="BI98" s="4">
        <f t="shared" si="24"/>
        <v>13</v>
      </c>
      <c r="BJ98" s="4">
        <f t="shared" si="24"/>
        <v>15</v>
      </c>
      <c r="BK98" s="4">
        <f t="shared" si="24"/>
        <v>16</v>
      </c>
      <c r="BL98" s="4">
        <f t="shared" si="24"/>
        <v>14</v>
      </c>
      <c r="BM98" s="4">
        <f t="shared" si="24"/>
        <v>16</v>
      </c>
      <c r="BN98" s="4">
        <f t="shared" si="24"/>
        <v>14</v>
      </c>
      <c r="BO98" s="4">
        <f t="shared" si="24"/>
        <v>14</v>
      </c>
      <c r="BP98" s="4">
        <f t="shared" si="24"/>
        <v>12</v>
      </c>
      <c r="BQ98" s="4">
        <f t="shared" si="24"/>
        <v>15</v>
      </c>
      <c r="BR98" s="4">
        <f t="shared" si="24"/>
        <v>8</v>
      </c>
      <c r="BS98" s="4">
        <f t="shared" si="24"/>
        <v>13</v>
      </c>
      <c r="BT98" s="4">
        <f t="shared" si="24"/>
        <v>14</v>
      </c>
      <c r="BU98" s="4">
        <f t="shared" si="24"/>
        <v>8</v>
      </c>
      <c r="BV98" s="4">
        <f t="shared" si="23"/>
        <v>16</v>
      </c>
      <c r="BW98" s="4">
        <f t="shared" si="23"/>
        <v>14</v>
      </c>
      <c r="BX98" s="4">
        <f t="shared" si="23"/>
        <v>7</v>
      </c>
      <c r="BY98" s="4" t="str">
        <f t="shared" si="23"/>
        <v/>
      </c>
      <c r="BZ98" s="4">
        <f t="shared" si="23"/>
        <v>16</v>
      </c>
      <c r="CA98" s="4">
        <f t="shared" si="23"/>
        <v>14</v>
      </c>
      <c r="CB98" s="4">
        <f t="shared" si="23"/>
        <v>14</v>
      </c>
      <c r="CC98" s="4" t="str">
        <f t="shared" si="23"/>
        <v/>
      </c>
      <c r="CD98" s="4">
        <f t="shared" si="23"/>
        <v>12</v>
      </c>
      <c r="CE98" s="4">
        <f t="shared" si="23"/>
        <v>14</v>
      </c>
      <c r="CF98" s="4" t="str">
        <f t="shared" si="23"/>
        <v/>
      </c>
      <c r="CG98" s="4">
        <f t="shared" si="23"/>
        <v>13</v>
      </c>
      <c r="CH98" s="4">
        <f t="shared" si="23"/>
        <v>14</v>
      </c>
      <c r="CI98" s="4">
        <f t="shared" si="23"/>
        <v>12</v>
      </c>
      <c r="CJ98" s="4">
        <f t="shared" si="23"/>
        <v>8</v>
      </c>
      <c r="CK98" s="4">
        <f t="shared" ref="CK98:CZ108" si="28">HLOOKUP(CK$56,$C$56:$BB$109,ROW(CK98)-ROW(CK$56)+1,FALSE)</f>
        <v>11</v>
      </c>
      <c r="CL98" s="4">
        <f t="shared" si="28"/>
        <v>15</v>
      </c>
      <c r="CM98" s="4">
        <f t="shared" si="28"/>
        <v>14</v>
      </c>
      <c r="CN98" s="4">
        <f t="shared" si="28"/>
        <v>15</v>
      </c>
      <c r="CO98" s="4">
        <f t="shared" si="28"/>
        <v>10</v>
      </c>
      <c r="CP98" s="4">
        <f t="shared" si="28"/>
        <v>14</v>
      </c>
      <c r="CQ98" s="4">
        <f t="shared" si="28"/>
        <v>15</v>
      </c>
      <c r="CR98" s="4">
        <f t="shared" si="28"/>
        <v>12</v>
      </c>
      <c r="CS98" s="4">
        <f t="shared" si="28"/>
        <v>10</v>
      </c>
      <c r="CT98" s="4">
        <f t="shared" si="28"/>
        <v>15</v>
      </c>
      <c r="CU98" s="4" t="str">
        <f t="shared" si="28"/>
        <v/>
      </c>
      <c r="CV98" s="4">
        <f t="shared" si="28"/>
        <v>14</v>
      </c>
      <c r="CW98" s="4">
        <f t="shared" si="28"/>
        <v>11</v>
      </c>
      <c r="CX98" s="4">
        <f t="shared" si="28"/>
        <v>13</v>
      </c>
      <c r="CY98" s="4">
        <f t="shared" si="28"/>
        <v>13</v>
      </c>
      <c r="CZ98" s="4">
        <f t="shared" si="28"/>
        <v>3</v>
      </c>
      <c r="DA98" s="4">
        <f t="shared" si="27"/>
        <v>8</v>
      </c>
      <c r="DB98" s="4">
        <f t="shared" si="27"/>
        <v>5</v>
      </c>
      <c r="DC98" s="4">
        <f t="shared" si="27"/>
        <v>5</v>
      </c>
      <c r="DD98" s="4" t="str">
        <f t="shared" si="27"/>
        <v/>
      </c>
      <c r="DE98" s="4" t="str">
        <f t="shared" si="27"/>
        <v/>
      </c>
    </row>
    <row r="99" spans="1:109" x14ac:dyDescent="0.25">
      <c r="A99">
        <v>42</v>
      </c>
      <c r="B99" t="str">
        <f t="shared" si="26"/>
        <v>Georgia</v>
      </c>
      <c r="C99" s="4">
        <f t="shared" si="26"/>
        <v>14</v>
      </c>
      <c r="D99" s="4">
        <f t="shared" si="26"/>
        <v>3</v>
      </c>
      <c r="E99" s="4">
        <f t="shared" si="26"/>
        <v>13</v>
      </c>
      <c r="F99" s="4">
        <f t="shared" si="26"/>
        <v>5</v>
      </c>
      <c r="G99" s="4">
        <f t="shared" si="26"/>
        <v>8</v>
      </c>
      <c r="H99" s="4">
        <f t="shared" si="26"/>
        <v>10</v>
      </c>
      <c r="I99" s="4">
        <f t="shared" si="26"/>
        <v>13</v>
      </c>
      <c r="J99" s="4">
        <f t="shared" si="26"/>
        <v>10</v>
      </c>
      <c r="K99" s="4">
        <f t="shared" si="26"/>
        <v>7</v>
      </c>
      <c r="L99" s="4">
        <f t="shared" si="26"/>
        <v>12</v>
      </c>
      <c r="M99" s="4">
        <f t="shared" si="26"/>
        <v>11</v>
      </c>
      <c r="N99" s="4">
        <f t="shared" si="26"/>
        <v>11</v>
      </c>
      <c r="O99" s="4">
        <f t="shared" si="26"/>
        <v>7</v>
      </c>
      <c r="P99" s="4">
        <f t="shared" si="26"/>
        <v>12</v>
      </c>
      <c r="Q99" s="4">
        <f t="shared" si="26"/>
        <v>10</v>
      </c>
      <c r="R99" s="4">
        <f t="shared" si="25"/>
        <v>14</v>
      </c>
      <c r="S99" s="4">
        <f t="shared" si="25"/>
        <v>13</v>
      </c>
      <c r="T99" s="4">
        <f t="shared" si="25"/>
        <v>11</v>
      </c>
      <c r="U99" s="4" t="str">
        <f t="shared" si="25"/>
        <v/>
      </c>
      <c r="V99" s="4">
        <f t="shared" si="25"/>
        <v>11</v>
      </c>
      <c r="W99" s="4">
        <f t="shared" si="25"/>
        <v>13</v>
      </c>
      <c r="X99" s="4">
        <f t="shared" si="25"/>
        <v>11</v>
      </c>
      <c r="Y99" s="4">
        <f t="shared" si="25"/>
        <v>12</v>
      </c>
      <c r="Z99" s="4">
        <f t="shared" si="25"/>
        <v>11</v>
      </c>
      <c r="AA99" s="4">
        <f t="shared" si="25"/>
        <v>12</v>
      </c>
      <c r="AB99" s="4">
        <f t="shared" si="25"/>
        <v>6</v>
      </c>
      <c r="AC99" s="4">
        <f t="shared" si="25"/>
        <v>11</v>
      </c>
      <c r="AD99" s="4">
        <f t="shared" si="25"/>
        <v>14</v>
      </c>
      <c r="AE99" s="4" t="str">
        <f t="shared" si="25"/>
        <v/>
      </c>
      <c r="AF99" s="4">
        <f t="shared" si="25"/>
        <v>13</v>
      </c>
      <c r="AG99" s="4">
        <f t="shared" si="25"/>
        <v>10</v>
      </c>
      <c r="AH99" s="4" t="str">
        <f t="shared" si="25"/>
        <v/>
      </c>
      <c r="AI99" s="4">
        <f t="shared" si="25"/>
        <v>7</v>
      </c>
      <c r="AJ99" s="4" t="str">
        <f t="shared" si="25"/>
        <v/>
      </c>
      <c r="AK99" s="4">
        <f t="shared" si="25"/>
        <v>11</v>
      </c>
      <c r="AL99" s="4">
        <f t="shared" si="25"/>
        <v>14</v>
      </c>
      <c r="AM99" s="4">
        <f t="shared" si="25"/>
        <v>11</v>
      </c>
      <c r="AN99" s="4">
        <f t="shared" si="25"/>
        <v>10</v>
      </c>
      <c r="AO99" s="4">
        <f t="shared" si="25"/>
        <v>11</v>
      </c>
      <c r="AP99" s="4">
        <f t="shared" si="25"/>
        <v>10</v>
      </c>
      <c r="AQ99" s="4">
        <f t="shared" si="25"/>
        <v>7</v>
      </c>
      <c r="AR99" s="4">
        <f t="shared" si="25"/>
        <v>13</v>
      </c>
      <c r="AS99" s="4" t="str">
        <f t="shared" si="25"/>
        <v/>
      </c>
      <c r="AT99" s="4">
        <f t="shared" si="5"/>
        <v>3</v>
      </c>
      <c r="AU99" s="4">
        <f t="shared" si="5"/>
        <v>13</v>
      </c>
      <c r="AV99" s="4">
        <f t="shared" si="5"/>
        <v>11</v>
      </c>
      <c r="AW99" s="4">
        <f t="shared" si="5"/>
        <v>12</v>
      </c>
      <c r="AX99" s="4">
        <f t="shared" si="5"/>
        <v>14</v>
      </c>
      <c r="AY99" s="4">
        <f t="shared" si="5"/>
        <v>9</v>
      </c>
      <c r="AZ99" s="4">
        <f t="shared" si="5"/>
        <v>11</v>
      </c>
      <c r="BA99" s="4">
        <f t="shared" ref="BA99:BB99" si="29">VLOOKUP($A99,$A$3:$BB$54,COLUMN(BA99),FALSE)</f>
        <v>12</v>
      </c>
      <c r="BB99" s="4" t="str">
        <f t="shared" si="29"/>
        <v/>
      </c>
      <c r="BD99" s="5">
        <f t="shared" si="6"/>
        <v>42</v>
      </c>
      <c r="BE99" s="5" t="str">
        <f t="shared" si="6"/>
        <v>Georgia</v>
      </c>
      <c r="BF99" s="4">
        <f t="shared" si="24"/>
        <v>12</v>
      </c>
      <c r="BG99" s="4">
        <f t="shared" si="24"/>
        <v>11</v>
      </c>
      <c r="BH99" s="4">
        <f t="shared" si="24"/>
        <v>11</v>
      </c>
      <c r="BI99" s="4">
        <f t="shared" si="24"/>
        <v>10</v>
      </c>
      <c r="BJ99" s="4">
        <f t="shared" si="24"/>
        <v>11</v>
      </c>
      <c r="BK99" s="4">
        <f t="shared" si="24"/>
        <v>14</v>
      </c>
      <c r="BL99" s="4">
        <f t="shared" si="24"/>
        <v>14</v>
      </c>
      <c r="BM99" s="4">
        <f t="shared" si="24"/>
        <v>11</v>
      </c>
      <c r="BN99" s="4">
        <f t="shared" si="24"/>
        <v>12</v>
      </c>
      <c r="BO99" s="4">
        <f t="shared" si="24"/>
        <v>11</v>
      </c>
      <c r="BP99" s="4">
        <f t="shared" si="24"/>
        <v>10</v>
      </c>
      <c r="BQ99" s="4">
        <f t="shared" si="24"/>
        <v>13</v>
      </c>
      <c r="BR99" s="4">
        <f t="shared" si="24"/>
        <v>8</v>
      </c>
      <c r="BS99" s="4">
        <f t="shared" si="24"/>
        <v>12</v>
      </c>
      <c r="BT99" s="4">
        <f t="shared" si="24"/>
        <v>12</v>
      </c>
      <c r="BU99" s="4">
        <f t="shared" si="24"/>
        <v>6</v>
      </c>
      <c r="BV99" s="4">
        <f t="shared" si="23"/>
        <v>13</v>
      </c>
      <c r="BW99" s="4">
        <f t="shared" si="23"/>
        <v>11</v>
      </c>
      <c r="BX99" s="4">
        <f t="shared" si="23"/>
        <v>9</v>
      </c>
      <c r="BY99" s="4" t="str">
        <f t="shared" si="23"/>
        <v/>
      </c>
      <c r="BZ99" s="4">
        <f t="shared" si="23"/>
        <v>12</v>
      </c>
      <c r="CA99" s="4">
        <f t="shared" si="23"/>
        <v>13</v>
      </c>
      <c r="CB99" s="4">
        <f t="shared" si="23"/>
        <v>13</v>
      </c>
      <c r="CC99" s="4" t="str">
        <f t="shared" si="23"/>
        <v/>
      </c>
      <c r="CD99" s="4">
        <f t="shared" si="23"/>
        <v>11</v>
      </c>
      <c r="CE99" s="4">
        <f t="shared" si="23"/>
        <v>10</v>
      </c>
      <c r="CF99" s="4" t="str">
        <f t="shared" si="23"/>
        <v/>
      </c>
      <c r="CG99" s="4">
        <f t="shared" si="23"/>
        <v>11</v>
      </c>
      <c r="CH99" s="4">
        <f t="shared" si="23"/>
        <v>10</v>
      </c>
      <c r="CI99" s="4">
        <f t="shared" si="23"/>
        <v>11</v>
      </c>
      <c r="CJ99" s="4">
        <f t="shared" si="23"/>
        <v>7</v>
      </c>
      <c r="CK99" s="4">
        <f t="shared" si="28"/>
        <v>14</v>
      </c>
      <c r="CL99" s="4">
        <f t="shared" si="28"/>
        <v>11</v>
      </c>
      <c r="CM99" s="4">
        <f t="shared" si="28"/>
        <v>14</v>
      </c>
      <c r="CN99" s="4">
        <f t="shared" si="28"/>
        <v>14</v>
      </c>
      <c r="CO99" s="4">
        <f t="shared" si="28"/>
        <v>13</v>
      </c>
      <c r="CP99" s="4">
        <f t="shared" si="28"/>
        <v>11</v>
      </c>
      <c r="CQ99" s="4">
        <f t="shared" si="28"/>
        <v>10</v>
      </c>
      <c r="CR99" s="4">
        <f t="shared" si="28"/>
        <v>11</v>
      </c>
      <c r="CS99" s="4">
        <f t="shared" si="28"/>
        <v>12</v>
      </c>
      <c r="CT99" s="4">
        <f t="shared" si="28"/>
        <v>13</v>
      </c>
      <c r="CU99" s="4">
        <f t="shared" si="28"/>
        <v>10</v>
      </c>
      <c r="CV99" s="4">
        <f t="shared" si="28"/>
        <v>7</v>
      </c>
      <c r="CW99" s="4">
        <f t="shared" si="28"/>
        <v>13</v>
      </c>
      <c r="CX99" s="4" t="str">
        <f t="shared" si="28"/>
        <v/>
      </c>
      <c r="CY99" s="4">
        <f t="shared" si="28"/>
        <v>7</v>
      </c>
      <c r="CZ99" s="4">
        <f t="shared" si="28"/>
        <v>3</v>
      </c>
      <c r="DA99" s="4">
        <f t="shared" si="27"/>
        <v>7</v>
      </c>
      <c r="DB99" s="4">
        <f t="shared" si="27"/>
        <v>3</v>
      </c>
      <c r="DC99" s="4">
        <f t="shared" si="27"/>
        <v>5</v>
      </c>
      <c r="DD99" s="4" t="str">
        <f t="shared" si="27"/>
        <v/>
      </c>
      <c r="DE99" s="4" t="str">
        <f t="shared" si="27"/>
        <v/>
      </c>
    </row>
    <row r="100" spans="1:109" x14ac:dyDescent="0.25">
      <c r="A100">
        <v>43</v>
      </c>
      <c r="B100" t="str">
        <f t="shared" si="26"/>
        <v>Serbia</v>
      </c>
      <c r="C100" s="4">
        <f t="shared" si="26"/>
        <v>13</v>
      </c>
      <c r="D100" s="4">
        <f t="shared" si="26"/>
        <v>3</v>
      </c>
      <c r="E100" s="4">
        <f t="shared" si="26"/>
        <v>8</v>
      </c>
      <c r="F100" s="4">
        <f t="shared" si="26"/>
        <v>4</v>
      </c>
      <c r="G100" s="4">
        <f t="shared" si="26"/>
        <v>9</v>
      </c>
      <c r="H100" s="4">
        <f t="shared" si="26"/>
        <v>8</v>
      </c>
      <c r="I100" s="4">
        <f t="shared" si="26"/>
        <v>14</v>
      </c>
      <c r="J100" s="4">
        <f t="shared" si="26"/>
        <v>11</v>
      </c>
      <c r="K100" s="4">
        <f t="shared" si="26"/>
        <v>9</v>
      </c>
      <c r="L100" s="4">
        <f t="shared" si="26"/>
        <v>10</v>
      </c>
      <c r="M100" s="4">
        <f t="shared" si="26"/>
        <v>12</v>
      </c>
      <c r="N100" s="4">
        <f t="shared" si="26"/>
        <v>9</v>
      </c>
      <c r="O100" s="4">
        <f t="shared" si="26"/>
        <v>5</v>
      </c>
      <c r="P100" s="4">
        <f t="shared" si="26"/>
        <v>13</v>
      </c>
      <c r="Q100" s="4">
        <f t="shared" si="26"/>
        <v>12</v>
      </c>
      <c r="R100" s="4">
        <f t="shared" si="25"/>
        <v>13</v>
      </c>
      <c r="S100" s="4">
        <f t="shared" si="25"/>
        <v>11</v>
      </c>
      <c r="T100" s="4">
        <f t="shared" si="25"/>
        <v>13</v>
      </c>
      <c r="U100" s="4">
        <f t="shared" si="25"/>
        <v>11</v>
      </c>
      <c r="V100" s="4">
        <f t="shared" si="25"/>
        <v>12</v>
      </c>
      <c r="W100" s="4">
        <f t="shared" si="25"/>
        <v>12</v>
      </c>
      <c r="X100" s="4">
        <f t="shared" si="25"/>
        <v>11</v>
      </c>
      <c r="Y100" s="4">
        <f t="shared" si="25"/>
        <v>9</v>
      </c>
      <c r="Z100" s="4">
        <f t="shared" si="25"/>
        <v>11</v>
      </c>
      <c r="AA100" s="4">
        <f t="shared" si="25"/>
        <v>8</v>
      </c>
      <c r="AB100" s="4">
        <f t="shared" si="25"/>
        <v>6</v>
      </c>
      <c r="AC100" s="4">
        <f t="shared" si="25"/>
        <v>10</v>
      </c>
      <c r="AD100" s="4">
        <f t="shared" si="25"/>
        <v>14</v>
      </c>
      <c r="AE100" s="4" t="str">
        <f t="shared" si="25"/>
        <v/>
      </c>
      <c r="AF100" s="4">
        <f t="shared" si="25"/>
        <v>12</v>
      </c>
      <c r="AG100" s="4">
        <f t="shared" si="25"/>
        <v>11</v>
      </c>
      <c r="AH100" s="4" t="str">
        <f t="shared" si="25"/>
        <v/>
      </c>
      <c r="AI100" s="4">
        <f t="shared" si="25"/>
        <v>7</v>
      </c>
      <c r="AJ100" s="4" t="str">
        <f t="shared" si="25"/>
        <v/>
      </c>
      <c r="AK100" s="4">
        <f t="shared" si="25"/>
        <v>13</v>
      </c>
      <c r="AL100" s="4">
        <f t="shared" si="25"/>
        <v>12</v>
      </c>
      <c r="AM100" s="4">
        <f t="shared" si="25"/>
        <v>11</v>
      </c>
      <c r="AN100" s="4">
        <f t="shared" si="25"/>
        <v>9</v>
      </c>
      <c r="AO100" s="4">
        <f t="shared" si="25"/>
        <v>9</v>
      </c>
      <c r="AP100" s="4">
        <f t="shared" si="25"/>
        <v>13</v>
      </c>
      <c r="AQ100" s="4">
        <f t="shared" si="25"/>
        <v>7</v>
      </c>
      <c r="AR100" s="4" t="str">
        <f t="shared" si="25"/>
        <v/>
      </c>
      <c r="AS100" s="4" t="str">
        <f t="shared" si="25"/>
        <v/>
      </c>
      <c r="AT100" s="4">
        <f t="shared" si="25"/>
        <v>6</v>
      </c>
      <c r="AU100" s="4">
        <f t="shared" si="25"/>
        <v>12</v>
      </c>
      <c r="AV100" s="4">
        <f t="shared" si="25"/>
        <v>11</v>
      </c>
      <c r="AW100" s="4">
        <f t="shared" si="25"/>
        <v>10</v>
      </c>
      <c r="AX100" s="4">
        <f t="shared" si="25"/>
        <v>11</v>
      </c>
      <c r="AY100" s="4">
        <f t="shared" si="25"/>
        <v>8</v>
      </c>
      <c r="AZ100" s="4">
        <f t="shared" si="25"/>
        <v>11</v>
      </c>
      <c r="BA100" s="4">
        <f t="shared" si="25"/>
        <v>9</v>
      </c>
      <c r="BB100" s="4" t="str">
        <f t="shared" si="25"/>
        <v/>
      </c>
      <c r="BD100" s="5">
        <f t="shared" si="6"/>
        <v>43</v>
      </c>
      <c r="BE100" s="5" t="str">
        <f t="shared" si="6"/>
        <v>Serbia</v>
      </c>
      <c r="BF100" s="4">
        <f t="shared" si="24"/>
        <v>9</v>
      </c>
      <c r="BG100" s="4">
        <f t="shared" si="24"/>
        <v>12</v>
      </c>
      <c r="BH100" s="4">
        <f t="shared" si="24"/>
        <v>13</v>
      </c>
      <c r="BI100" s="4">
        <f t="shared" si="24"/>
        <v>11</v>
      </c>
      <c r="BJ100" s="4">
        <f t="shared" si="24"/>
        <v>13</v>
      </c>
      <c r="BK100" s="4">
        <f t="shared" si="24"/>
        <v>12</v>
      </c>
      <c r="BL100" s="4">
        <f t="shared" si="24"/>
        <v>11</v>
      </c>
      <c r="BM100" s="4">
        <f t="shared" si="24"/>
        <v>11</v>
      </c>
      <c r="BN100" s="4">
        <f t="shared" si="24"/>
        <v>10</v>
      </c>
      <c r="BO100" s="4">
        <f t="shared" si="24"/>
        <v>11</v>
      </c>
      <c r="BP100" s="4">
        <f t="shared" si="24"/>
        <v>9</v>
      </c>
      <c r="BQ100" s="4">
        <f t="shared" si="24"/>
        <v>11</v>
      </c>
      <c r="BR100" s="4">
        <f t="shared" si="24"/>
        <v>9</v>
      </c>
      <c r="BS100" s="4">
        <f t="shared" si="24"/>
        <v>13</v>
      </c>
      <c r="BT100" s="4">
        <f t="shared" si="24"/>
        <v>8</v>
      </c>
      <c r="BU100" s="4">
        <f t="shared" si="24"/>
        <v>6</v>
      </c>
      <c r="BV100" s="4">
        <f t="shared" si="23"/>
        <v>12</v>
      </c>
      <c r="BW100" s="4">
        <f t="shared" si="23"/>
        <v>9</v>
      </c>
      <c r="BX100" s="4">
        <f t="shared" si="23"/>
        <v>8</v>
      </c>
      <c r="BY100" s="4" t="str">
        <f t="shared" si="23"/>
        <v/>
      </c>
      <c r="BZ100" s="4">
        <f t="shared" si="23"/>
        <v>9</v>
      </c>
      <c r="CA100" s="4">
        <f t="shared" si="23"/>
        <v>12</v>
      </c>
      <c r="CB100" s="4">
        <f t="shared" si="23"/>
        <v>12</v>
      </c>
      <c r="CC100" s="4" t="str">
        <f t="shared" si="23"/>
        <v/>
      </c>
      <c r="CD100" s="4">
        <f t="shared" si="23"/>
        <v>12</v>
      </c>
      <c r="CE100" s="4">
        <f t="shared" si="23"/>
        <v>12</v>
      </c>
      <c r="CF100" s="4" t="str">
        <f t="shared" si="23"/>
        <v/>
      </c>
      <c r="CG100" s="4">
        <f t="shared" si="23"/>
        <v>11</v>
      </c>
      <c r="CH100" s="4">
        <f t="shared" si="23"/>
        <v>13</v>
      </c>
      <c r="CI100" s="4">
        <f t="shared" si="23"/>
        <v>9</v>
      </c>
      <c r="CJ100" s="4">
        <f t="shared" si="23"/>
        <v>9</v>
      </c>
      <c r="CK100" s="4">
        <f t="shared" si="28"/>
        <v>13</v>
      </c>
      <c r="CL100" s="4">
        <f t="shared" si="28"/>
        <v>10</v>
      </c>
      <c r="CM100" s="4">
        <f t="shared" si="28"/>
        <v>14</v>
      </c>
      <c r="CN100" s="4">
        <f t="shared" si="28"/>
        <v>13</v>
      </c>
      <c r="CO100" s="4">
        <f t="shared" si="28"/>
        <v>14</v>
      </c>
      <c r="CP100" s="4">
        <f t="shared" si="28"/>
        <v>11</v>
      </c>
      <c r="CQ100" s="4">
        <f t="shared" si="28"/>
        <v>11</v>
      </c>
      <c r="CR100" s="4">
        <f t="shared" si="28"/>
        <v>11</v>
      </c>
      <c r="CS100" s="4">
        <f t="shared" si="28"/>
        <v>10</v>
      </c>
      <c r="CT100" s="4">
        <f t="shared" si="28"/>
        <v>8</v>
      </c>
      <c r="CU100" s="4">
        <f t="shared" si="28"/>
        <v>8</v>
      </c>
      <c r="CV100" s="4">
        <f t="shared" si="28"/>
        <v>7</v>
      </c>
      <c r="CW100" s="4" t="str">
        <f t="shared" si="28"/>
        <v/>
      </c>
      <c r="CX100" s="4">
        <f t="shared" si="28"/>
        <v>11</v>
      </c>
      <c r="CY100" s="4">
        <f t="shared" si="28"/>
        <v>7</v>
      </c>
      <c r="CZ100" s="4">
        <f t="shared" si="28"/>
        <v>3</v>
      </c>
      <c r="DA100" s="4">
        <f t="shared" si="27"/>
        <v>5</v>
      </c>
      <c r="DB100" s="4">
        <f t="shared" si="27"/>
        <v>6</v>
      </c>
      <c r="DC100" s="4">
        <f t="shared" si="27"/>
        <v>4</v>
      </c>
      <c r="DD100" s="4" t="str">
        <f t="shared" si="27"/>
        <v/>
      </c>
      <c r="DE100" s="4" t="str">
        <f t="shared" si="27"/>
        <v/>
      </c>
    </row>
    <row r="101" spans="1:109" x14ac:dyDescent="0.25">
      <c r="A101">
        <v>44</v>
      </c>
      <c r="B101" t="str">
        <f t="shared" si="26"/>
        <v>Bulgaria</v>
      </c>
      <c r="C101" s="4">
        <f t="shared" si="26"/>
        <v>9</v>
      </c>
      <c r="D101" s="4">
        <f t="shared" si="26"/>
        <v>5</v>
      </c>
      <c r="E101" s="4">
        <f t="shared" si="26"/>
        <v>8</v>
      </c>
      <c r="F101" s="4">
        <f t="shared" si="26"/>
        <v>3</v>
      </c>
      <c r="G101" s="4">
        <f t="shared" si="26"/>
        <v>7</v>
      </c>
      <c r="H101" s="4">
        <f t="shared" si="26"/>
        <v>4</v>
      </c>
      <c r="I101" s="4">
        <f t="shared" si="26"/>
        <v>12</v>
      </c>
      <c r="J101" s="4">
        <f t="shared" si="26"/>
        <v>9</v>
      </c>
      <c r="K101" s="4">
        <f t="shared" si="26"/>
        <v>7</v>
      </c>
      <c r="L101" s="4" t="str">
        <f t="shared" si="26"/>
        <v/>
      </c>
      <c r="M101" s="4">
        <f t="shared" si="26"/>
        <v>10</v>
      </c>
      <c r="N101" s="4">
        <f t="shared" si="26"/>
        <v>9</v>
      </c>
      <c r="O101" s="4">
        <f t="shared" si="26"/>
        <v>6</v>
      </c>
      <c r="P101" s="4">
        <f t="shared" si="26"/>
        <v>11</v>
      </c>
      <c r="Q101" s="4">
        <f t="shared" si="26"/>
        <v>9</v>
      </c>
      <c r="R101" s="4">
        <f t="shared" si="25"/>
        <v>13</v>
      </c>
      <c r="S101" s="4">
        <f t="shared" si="25"/>
        <v>7</v>
      </c>
      <c r="T101" s="4">
        <f t="shared" si="25"/>
        <v>11</v>
      </c>
      <c r="U101" s="4">
        <f t="shared" si="25"/>
        <v>9</v>
      </c>
      <c r="V101" s="4">
        <f t="shared" si="25"/>
        <v>11</v>
      </c>
      <c r="W101" s="4">
        <f t="shared" si="25"/>
        <v>7</v>
      </c>
      <c r="X101" s="4">
        <f t="shared" si="25"/>
        <v>8</v>
      </c>
      <c r="Y101" s="4">
        <f t="shared" si="25"/>
        <v>9</v>
      </c>
      <c r="Z101" s="4">
        <f t="shared" si="25"/>
        <v>10</v>
      </c>
      <c r="AA101" s="4">
        <f t="shared" si="25"/>
        <v>12</v>
      </c>
      <c r="AB101" s="4">
        <f t="shared" si="25"/>
        <v>4</v>
      </c>
      <c r="AC101" s="4">
        <f t="shared" si="25"/>
        <v>10</v>
      </c>
      <c r="AD101" s="4">
        <f t="shared" si="25"/>
        <v>11</v>
      </c>
      <c r="AE101" s="4" t="str">
        <f t="shared" si="25"/>
        <v/>
      </c>
      <c r="AF101" s="4">
        <f t="shared" si="25"/>
        <v>10</v>
      </c>
      <c r="AG101" s="4">
        <f t="shared" si="25"/>
        <v>7</v>
      </c>
      <c r="AH101" s="4">
        <f t="shared" si="25"/>
        <v>2</v>
      </c>
      <c r="AI101" s="4">
        <f t="shared" si="25"/>
        <v>5</v>
      </c>
      <c r="AJ101" s="4" t="str">
        <f t="shared" si="25"/>
        <v/>
      </c>
      <c r="AK101" s="4">
        <f t="shared" si="25"/>
        <v>10</v>
      </c>
      <c r="AL101" s="4">
        <f t="shared" si="25"/>
        <v>11</v>
      </c>
      <c r="AM101" s="4">
        <f t="shared" si="25"/>
        <v>7</v>
      </c>
      <c r="AN101" s="4">
        <f t="shared" si="25"/>
        <v>7</v>
      </c>
      <c r="AO101" s="4">
        <f t="shared" si="25"/>
        <v>9</v>
      </c>
      <c r="AP101" s="4">
        <f t="shared" si="25"/>
        <v>5</v>
      </c>
      <c r="AQ101" s="4">
        <f t="shared" si="25"/>
        <v>4</v>
      </c>
      <c r="AR101" s="4">
        <f t="shared" si="25"/>
        <v>8</v>
      </c>
      <c r="AS101" s="4">
        <f t="shared" si="25"/>
        <v>2</v>
      </c>
      <c r="AT101" s="4">
        <f t="shared" si="25"/>
        <v>2</v>
      </c>
      <c r="AU101" s="4">
        <f t="shared" si="25"/>
        <v>10</v>
      </c>
      <c r="AV101" s="4">
        <f t="shared" si="25"/>
        <v>7</v>
      </c>
      <c r="AW101" s="4">
        <f t="shared" si="25"/>
        <v>11</v>
      </c>
      <c r="AX101" s="4">
        <f t="shared" si="25"/>
        <v>12</v>
      </c>
      <c r="AY101" s="4">
        <f t="shared" si="25"/>
        <v>8</v>
      </c>
      <c r="AZ101" s="4">
        <f t="shared" si="25"/>
        <v>12</v>
      </c>
      <c r="BA101" s="4">
        <f t="shared" si="25"/>
        <v>10</v>
      </c>
      <c r="BB101" s="4" t="str">
        <f t="shared" si="25"/>
        <v/>
      </c>
      <c r="BD101" s="5">
        <f t="shared" si="6"/>
        <v>44</v>
      </c>
      <c r="BE101" s="5" t="str">
        <f t="shared" si="6"/>
        <v>Bulgaria</v>
      </c>
      <c r="BF101" s="4">
        <f t="shared" si="24"/>
        <v>10</v>
      </c>
      <c r="BG101" s="4">
        <f t="shared" si="24"/>
        <v>11</v>
      </c>
      <c r="BH101" s="4">
        <f t="shared" si="24"/>
        <v>11</v>
      </c>
      <c r="BI101" s="4">
        <f t="shared" si="24"/>
        <v>9</v>
      </c>
      <c r="BJ101" s="4">
        <f t="shared" si="24"/>
        <v>10</v>
      </c>
      <c r="BK101" s="4">
        <f t="shared" si="24"/>
        <v>11</v>
      </c>
      <c r="BL101" s="4">
        <f t="shared" si="24"/>
        <v>12</v>
      </c>
      <c r="BM101" s="4">
        <f t="shared" si="24"/>
        <v>7</v>
      </c>
      <c r="BN101" s="4">
        <f t="shared" si="24"/>
        <v>11</v>
      </c>
      <c r="BO101" s="4">
        <f t="shared" si="24"/>
        <v>10</v>
      </c>
      <c r="BP101" s="4">
        <f t="shared" si="24"/>
        <v>7</v>
      </c>
      <c r="BQ101" s="4">
        <f t="shared" si="24"/>
        <v>7</v>
      </c>
      <c r="BR101" s="4">
        <f t="shared" si="24"/>
        <v>7</v>
      </c>
      <c r="BS101" s="4">
        <f t="shared" si="24"/>
        <v>11</v>
      </c>
      <c r="BT101" s="4">
        <f t="shared" si="24"/>
        <v>12</v>
      </c>
      <c r="BU101" s="4">
        <f t="shared" si="24"/>
        <v>4</v>
      </c>
      <c r="BV101" s="4">
        <f t="shared" si="23"/>
        <v>7</v>
      </c>
      <c r="BW101" s="4">
        <f t="shared" si="23"/>
        <v>9</v>
      </c>
      <c r="BX101" s="4">
        <f t="shared" si="23"/>
        <v>8</v>
      </c>
      <c r="BY101" s="4" t="str">
        <f t="shared" si="23"/>
        <v/>
      </c>
      <c r="BZ101" s="4">
        <f t="shared" si="23"/>
        <v>9</v>
      </c>
      <c r="CA101" s="4">
        <f t="shared" si="23"/>
        <v>10</v>
      </c>
      <c r="CB101" s="4">
        <f t="shared" si="23"/>
        <v>10</v>
      </c>
      <c r="CC101" s="4" t="str">
        <f t="shared" si="23"/>
        <v/>
      </c>
      <c r="CD101" s="4">
        <f t="shared" si="23"/>
        <v>10</v>
      </c>
      <c r="CE101" s="4">
        <f t="shared" si="23"/>
        <v>9</v>
      </c>
      <c r="CF101" s="4">
        <f t="shared" si="23"/>
        <v>2</v>
      </c>
      <c r="CG101" s="4">
        <f t="shared" si="23"/>
        <v>7</v>
      </c>
      <c r="CH101" s="4">
        <f t="shared" si="23"/>
        <v>5</v>
      </c>
      <c r="CI101" s="4">
        <f t="shared" si="23"/>
        <v>9</v>
      </c>
      <c r="CJ101" s="4">
        <f t="shared" si="23"/>
        <v>7</v>
      </c>
      <c r="CK101" s="4">
        <f t="shared" si="28"/>
        <v>13</v>
      </c>
      <c r="CL101" s="4">
        <f t="shared" si="28"/>
        <v>10</v>
      </c>
      <c r="CM101" s="4">
        <f t="shared" si="28"/>
        <v>11</v>
      </c>
      <c r="CN101" s="4">
        <f t="shared" si="28"/>
        <v>9</v>
      </c>
      <c r="CO101" s="4">
        <f t="shared" si="28"/>
        <v>12</v>
      </c>
      <c r="CP101" s="4">
        <f t="shared" si="28"/>
        <v>8</v>
      </c>
      <c r="CQ101" s="4">
        <f t="shared" si="28"/>
        <v>7</v>
      </c>
      <c r="CR101" s="4">
        <f t="shared" si="28"/>
        <v>12</v>
      </c>
      <c r="CS101" s="4" t="str">
        <f t="shared" si="28"/>
        <v/>
      </c>
      <c r="CT101" s="4">
        <f t="shared" si="28"/>
        <v>8</v>
      </c>
      <c r="CU101" s="4">
        <f t="shared" si="28"/>
        <v>4</v>
      </c>
      <c r="CV101" s="4">
        <f t="shared" si="28"/>
        <v>4</v>
      </c>
      <c r="CW101" s="4">
        <f t="shared" si="28"/>
        <v>8</v>
      </c>
      <c r="CX101" s="4">
        <f t="shared" si="28"/>
        <v>9</v>
      </c>
      <c r="CY101" s="4">
        <f t="shared" si="28"/>
        <v>5</v>
      </c>
      <c r="CZ101" s="4">
        <f t="shared" si="28"/>
        <v>5</v>
      </c>
      <c r="DA101" s="4">
        <f t="shared" si="27"/>
        <v>6</v>
      </c>
      <c r="DB101" s="4">
        <f t="shared" si="27"/>
        <v>2</v>
      </c>
      <c r="DC101" s="4">
        <f t="shared" si="27"/>
        <v>3</v>
      </c>
      <c r="DD101" s="4">
        <f t="shared" si="27"/>
        <v>2</v>
      </c>
      <c r="DE101" s="4" t="str">
        <f t="shared" si="27"/>
        <v/>
      </c>
    </row>
    <row r="102" spans="1:109" x14ac:dyDescent="0.25">
      <c r="A102">
        <v>45</v>
      </c>
      <c r="B102" t="str">
        <f t="shared" si="26"/>
        <v>Montenegro</v>
      </c>
      <c r="C102" s="4">
        <f t="shared" si="26"/>
        <v>6</v>
      </c>
      <c r="D102" s="4">
        <f t="shared" si="26"/>
        <v>3</v>
      </c>
      <c r="E102" s="4">
        <f t="shared" si="26"/>
        <v>8</v>
      </c>
      <c r="F102" s="4">
        <f t="shared" si="26"/>
        <v>3</v>
      </c>
      <c r="G102" s="4">
        <f t="shared" si="26"/>
        <v>5</v>
      </c>
      <c r="H102" s="4">
        <f t="shared" si="26"/>
        <v>7</v>
      </c>
      <c r="I102" s="4">
        <f t="shared" si="26"/>
        <v>5</v>
      </c>
      <c r="J102" s="4">
        <f t="shared" si="26"/>
        <v>9</v>
      </c>
      <c r="K102" s="4">
        <f t="shared" si="26"/>
        <v>4</v>
      </c>
      <c r="L102" s="4">
        <f t="shared" si="26"/>
        <v>2</v>
      </c>
      <c r="M102" s="4">
        <f t="shared" si="26"/>
        <v>3</v>
      </c>
      <c r="N102" s="4">
        <f t="shared" si="26"/>
        <v>5</v>
      </c>
      <c r="O102" s="4">
        <f t="shared" si="26"/>
        <v>6</v>
      </c>
      <c r="P102" s="4">
        <f t="shared" si="26"/>
        <v>5</v>
      </c>
      <c r="Q102" s="4">
        <f t="shared" si="26"/>
        <v>6</v>
      </c>
      <c r="R102" s="4">
        <f t="shared" si="25"/>
        <v>4</v>
      </c>
      <c r="S102" s="4">
        <f t="shared" si="25"/>
        <v>8</v>
      </c>
      <c r="T102" s="4">
        <f t="shared" si="25"/>
        <v>4</v>
      </c>
      <c r="U102" s="4">
        <f t="shared" si="25"/>
        <v>3</v>
      </c>
      <c r="V102" s="4">
        <f t="shared" si="25"/>
        <v>6</v>
      </c>
      <c r="W102" s="4">
        <f t="shared" si="25"/>
        <v>7</v>
      </c>
      <c r="X102" s="4">
        <f t="shared" si="25"/>
        <v>4</v>
      </c>
      <c r="Y102" s="4">
        <f t="shared" si="25"/>
        <v>8</v>
      </c>
      <c r="Z102" s="4">
        <f t="shared" si="25"/>
        <v>6</v>
      </c>
      <c r="AA102" s="4">
        <f t="shared" si="25"/>
        <v>6</v>
      </c>
      <c r="AB102" s="4">
        <f t="shared" si="25"/>
        <v>4</v>
      </c>
      <c r="AC102" s="4">
        <f t="shared" si="25"/>
        <v>7</v>
      </c>
      <c r="AD102" s="4">
        <f t="shared" si="25"/>
        <v>4</v>
      </c>
      <c r="AE102" s="4" t="str">
        <f t="shared" si="25"/>
        <v/>
      </c>
      <c r="AF102" s="4">
        <f t="shared" si="25"/>
        <v>6</v>
      </c>
      <c r="AG102" s="4">
        <f t="shared" si="25"/>
        <v>8</v>
      </c>
      <c r="AH102" s="4" t="str">
        <f t="shared" si="25"/>
        <v/>
      </c>
      <c r="AI102" s="4" t="str">
        <f t="shared" si="25"/>
        <v/>
      </c>
      <c r="AJ102" s="4" t="str">
        <f t="shared" si="25"/>
        <v/>
      </c>
      <c r="AK102" s="4">
        <f t="shared" si="25"/>
        <v>6</v>
      </c>
      <c r="AL102" s="4">
        <f t="shared" si="25"/>
        <v>4</v>
      </c>
      <c r="AM102" s="4">
        <f t="shared" si="25"/>
        <v>5</v>
      </c>
      <c r="AN102" s="4">
        <f t="shared" si="25"/>
        <v>6</v>
      </c>
      <c r="AO102" s="4">
        <f t="shared" si="25"/>
        <v>6</v>
      </c>
      <c r="AP102" s="4">
        <f t="shared" si="25"/>
        <v>6</v>
      </c>
      <c r="AQ102" s="4">
        <f t="shared" si="25"/>
        <v>6</v>
      </c>
      <c r="AR102" s="4">
        <f t="shared" si="25"/>
        <v>3</v>
      </c>
      <c r="AS102" s="4" t="str">
        <f t="shared" si="25"/>
        <v/>
      </c>
      <c r="AT102" s="4" t="str">
        <f t="shared" si="25"/>
        <v/>
      </c>
      <c r="AU102" s="4">
        <f t="shared" si="25"/>
        <v>7</v>
      </c>
      <c r="AV102" s="4">
        <f t="shared" si="25"/>
        <v>6</v>
      </c>
      <c r="AW102" s="4">
        <f t="shared" si="25"/>
        <v>8</v>
      </c>
      <c r="AX102" s="4">
        <f t="shared" si="25"/>
        <v>6</v>
      </c>
      <c r="AY102" s="4">
        <f t="shared" si="25"/>
        <v>2</v>
      </c>
      <c r="AZ102" s="4">
        <f t="shared" si="25"/>
        <v>4</v>
      </c>
      <c r="BA102" s="4">
        <f t="shared" si="25"/>
        <v>2</v>
      </c>
      <c r="BB102" s="4" t="str">
        <f t="shared" si="25"/>
        <v/>
      </c>
      <c r="BD102" s="5">
        <f t="shared" si="6"/>
        <v>45</v>
      </c>
      <c r="BE102" s="5" t="str">
        <f t="shared" si="6"/>
        <v>Montenegro</v>
      </c>
      <c r="BF102" s="4">
        <f t="shared" si="24"/>
        <v>2</v>
      </c>
      <c r="BG102" s="4">
        <f t="shared" si="24"/>
        <v>6</v>
      </c>
      <c r="BH102" s="4">
        <f t="shared" si="24"/>
        <v>4</v>
      </c>
      <c r="BI102" s="4">
        <f t="shared" si="24"/>
        <v>9</v>
      </c>
      <c r="BJ102" s="4">
        <f t="shared" si="24"/>
        <v>6</v>
      </c>
      <c r="BK102" s="4">
        <f t="shared" si="24"/>
        <v>4</v>
      </c>
      <c r="BL102" s="4">
        <f t="shared" si="24"/>
        <v>6</v>
      </c>
      <c r="BM102" s="4">
        <f t="shared" si="24"/>
        <v>6</v>
      </c>
      <c r="BN102" s="4">
        <f t="shared" si="24"/>
        <v>8</v>
      </c>
      <c r="BO102" s="4">
        <f t="shared" si="24"/>
        <v>6</v>
      </c>
      <c r="BP102" s="4">
        <f t="shared" si="24"/>
        <v>6</v>
      </c>
      <c r="BQ102" s="4">
        <f t="shared" si="24"/>
        <v>8</v>
      </c>
      <c r="BR102" s="4">
        <f t="shared" si="24"/>
        <v>5</v>
      </c>
      <c r="BS102" s="4">
        <f t="shared" si="24"/>
        <v>5</v>
      </c>
      <c r="BT102" s="4">
        <f t="shared" si="24"/>
        <v>6</v>
      </c>
      <c r="BU102" s="4">
        <f t="shared" si="24"/>
        <v>4</v>
      </c>
      <c r="BV102" s="4">
        <f t="shared" si="23"/>
        <v>7</v>
      </c>
      <c r="BW102" s="4">
        <f t="shared" si="23"/>
        <v>5</v>
      </c>
      <c r="BX102" s="4">
        <f t="shared" si="23"/>
        <v>2</v>
      </c>
      <c r="BY102" s="4" t="str">
        <f t="shared" si="23"/>
        <v/>
      </c>
      <c r="BZ102" s="4">
        <f t="shared" si="23"/>
        <v>8</v>
      </c>
      <c r="CA102" s="4">
        <f t="shared" si="23"/>
        <v>6</v>
      </c>
      <c r="CB102" s="4">
        <f t="shared" si="23"/>
        <v>7</v>
      </c>
      <c r="CC102" s="4" t="str">
        <f t="shared" si="23"/>
        <v/>
      </c>
      <c r="CD102" s="4">
        <f t="shared" si="23"/>
        <v>3</v>
      </c>
      <c r="CE102" s="4">
        <f t="shared" si="23"/>
        <v>6</v>
      </c>
      <c r="CF102" s="4" t="str">
        <f t="shared" si="23"/>
        <v/>
      </c>
      <c r="CG102" s="4">
        <f t="shared" si="23"/>
        <v>5</v>
      </c>
      <c r="CH102" s="4">
        <f t="shared" si="23"/>
        <v>6</v>
      </c>
      <c r="CI102" s="4">
        <f t="shared" si="23"/>
        <v>6</v>
      </c>
      <c r="CJ102" s="4">
        <f t="shared" si="23"/>
        <v>4</v>
      </c>
      <c r="CK102" s="4">
        <f t="shared" si="28"/>
        <v>4</v>
      </c>
      <c r="CL102" s="4">
        <f t="shared" si="28"/>
        <v>7</v>
      </c>
      <c r="CM102" s="4">
        <f t="shared" si="28"/>
        <v>4</v>
      </c>
      <c r="CN102" s="4">
        <f t="shared" si="28"/>
        <v>6</v>
      </c>
      <c r="CO102" s="4">
        <f t="shared" si="28"/>
        <v>5</v>
      </c>
      <c r="CP102" s="4">
        <f t="shared" si="28"/>
        <v>4</v>
      </c>
      <c r="CQ102" s="4">
        <f t="shared" si="28"/>
        <v>8</v>
      </c>
      <c r="CR102" s="4">
        <f t="shared" si="28"/>
        <v>4</v>
      </c>
      <c r="CS102" s="4">
        <f t="shared" si="28"/>
        <v>2</v>
      </c>
      <c r="CT102" s="4">
        <f t="shared" si="28"/>
        <v>8</v>
      </c>
      <c r="CU102" s="4">
        <f t="shared" si="28"/>
        <v>7</v>
      </c>
      <c r="CV102" s="4">
        <f t="shared" si="28"/>
        <v>6</v>
      </c>
      <c r="CW102" s="4">
        <f t="shared" si="28"/>
        <v>3</v>
      </c>
      <c r="CX102" s="4">
        <f t="shared" si="28"/>
        <v>3</v>
      </c>
      <c r="CY102" s="4" t="str">
        <f t="shared" si="28"/>
        <v/>
      </c>
      <c r="CZ102" s="4">
        <f t="shared" si="28"/>
        <v>3</v>
      </c>
      <c r="DA102" s="4">
        <f t="shared" si="27"/>
        <v>6</v>
      </c>
      <c r="DB102" s="4" t="str">
        <f t="shared" si="27"/>
        <v/>
      </c>
      <c r="DC102" s="4">
        <f t="shared" si="27"/>
        <v>3</v>
      </c>
      <c r="DD102" s="4" t="str">
        <f t="shared" si="27"/>
        <v/>
      </c>
      <c r="DE102" s="4" t="str">
        <f t="shared" si="27"/>
        <v/>
      </c>
    </row>
    <row r="103" spans="1:109" x14ac:dyDescent="0.25">
      <c r="A103">
        <v>46</v>
      </c>
      <c r="B103" t="str">
        <f t="shared" si="26"/>
        <v>San Marino</v>
      </c>
      <c r="C103" s="4">
        <f t="shared" si="26"/>
        <v>5</v>
      </c>
      <c r="D103" s="4">
        <f t="shared" si="26"/>
        <v>1</v>
      </c>
      <c r="E103" s="4">
        <f t="shared" si="26"/>
        <v>6</v>
      </c>
      <c r="F103" s="4">
        <f t="shared" si="26"/>
        <v>1</v>
      </c>
      <c r="G103" s="4">
        <f t="shared" si="26"/>
        <v>3</v>
      </c>
      <c r="H103" s="4">
        <f t="shared" si="26"/>
        <v>8</v>
      </c>
      <c r="I103" s="4">
        <f t="shared" si="26"/>
        <v>2</v>
      </c>
      <c r="J103" s="4">
        <f t="shared" si="26"/>
        <v>3</v>
      </c>
      <c r="K103" s="4">
        <f t="shared" si="26"/>
        <v>2</v>
      </c>
      <c r="L103" s="4">
        <f t="shared" si="26"/>
        <v>2</v>
      </c>
      <c r="M103" s="4">
        <f t="shared" si="26"/>
        <v>3</v>
      </c>
      <c r="N103" s="4">
        <f t="shared" si="26"/>
        <v>3</v>
      </c>
      <c r="O103" s="4">
        <f t="shared" si="26"/>
        <v>2</v>
      </c>
      <c r="P103" s="4">
        <f t="shared" si="26"/>
        <v>4</v>
      </c>
      <c r="Q103" s="4">
        <f t="shared" si="26"/>
        <v>4</v>
      </c>
      <c r="R103" s="4">
        <f t="shared" si="25"/>
        <v>3</v>
      </c>
      <c r="S103" s="4">
        <f t="shared" si="25"/>
        <v>5</v>
      </c>
      <c r="T103" s="4">
        <f t="shared" si="25"/>
        <v>4</v>
      </c>
      <c r="U103" s="4">
        <f t="shared" ref="U103:BB109" si="30">VLOOKUP($A103,$A$3:$BB$54,COLUMN(U103),FALSE)</f>
        <v>2</v>
      </c>
      <c r="V103" s="4">
        <f t="shared" si="30"/>
        <v>5</v>
      </c>
      <c r="W103" s="4">
        <f t="shared" si="30"/>
        <v>6</v>
      </c>
      <c r="X103" s="4">
        <f t="shared" si="30"/>
        <v>7</v>
      </c>
      <c r="Y103" s="4">
        <f t="shared" si="30"/>
        <v>7</v>
      </c>
      <c r="Z103" s="4">
        <f t="shared" si="30"/>
        <v>4</v>
      </c>
      <c r="AA103" s="4">
        <f t="shared" si="30"/>
        <v>6</v>
      </c>
      <c r="AB103" s="4">
        <f t="shared" si="30"/>
        <v>2</v>
      </c>
      <c r="AC103" s="4">
        <f t="shared" si="30"/>
        <v>5</v>
      </c>
      <c r="AD103" s="4">
        <f t="shared" si="30"/>
        <v>3</v>
      </c>
      <c r="AE103" s="4" t="str">
        <f t="shared" si="30"/>
        <v/>
      </c>
      <c r="AF103" s="4">
        <f t="shared" si="30"/>
        <v>6</v>
      </c>
      <c r="AG103" s="4">
        <f t="shared" si="30"/>
        <v>5</v>
      </c>
      <c r="AH103" s="4" t="str">
        <f t="shared" si="30"/>
        <v/>
      </c>
      <c r="AI103" s="4">
        <f t="shared" si="30"/>
        <v>6</v>
      </c>
      <c r="AJ103" s="4" t="str">
        <f t="shared" si="30"/>
        <v/>
      </c>
      <c r="AK103" s="4">
        <f t="shared" si="30"/>
        <v>5</v>
      </c>
      <c r="AL103" s="4">
        <f t="shared" si="30"/>
        <v>6</v>
      </c>
      <c r="AM103" s="4">
        <f t="shared" si="30"/>
        <v>4</v>
      </c>
      <c r="AN103" s="4">
        <f t="shared" si="30"/>
        <v>4</v>
      </c>
      <c r="AO103" s="4">
        <f t="shared" si="30"/>
        <v>5</v>
      </c>
      <c r="AP103" s="4">
        <f t="shared" si="30"/>
        <v>6</v>
      </c>
      <c r="AQ103" s="4" t="str">
        <f t="shared" si="30"/>
        <v/>
      </c>
      <c r="AR103" s="4">
        <f t="shared" si="30"/>
        <v>2</v>
      </c>
      <c r="AS103" s="4" t="str">
        <f t="shared" si="30"/>
        <v/>
      </c>
      <c r="AT103" s="4" t="str">
        <f t="shared" si="30"/>
        <v/>
      </c>
      <c r="AU103" s="4">
        <f t="shared" si="30"/>
        <v>2</v>
      </c>
      <c r="AV103" s="4">
        <f t="shared" si="30"/>
        <v>3</v>
      </c>
      <c r="AW103" s="4">
        <f t="shared" si="30"/>
        <v>3</v>
      </c>
      <c r="AX103" s="4">
        <f t="shared" si="30"/>
        <v>5</v>
      </c>
      <c r="AY103" s="4">
        <f t="shared" si="30"/>
        <v>1</v>
      </c>
      <c r="AZ103" s="4">
        <f t="shared" si="30"/>
        <v>1</v>
      </c>
      <c r="BA103" s="4">
        <f t="shared" si="30"/>
        <v>1</v>
      </c>
      <c r="BB103" s="4" t="str">
        <f t="shared" si="30"/>
        <v/>
      </c>
      <c r="BD103" s="5">
        <f t="shared" si="6"/>
        <v>46</v>
      </c>
      <c r="BE103" s="5" t="str">
        <f t="shared" si="6"/>
        <v>San Marino</v>
      </c>
      <c r="BF103" s="4">
        <f t="shared" si="24"/>
        <v>1</v>
      </c>
      <c r="BG103" s="4">
        <f t="shared" si="24"/>
        <v>5</v>
      </c>
      <c r="BH103" s="4">
        <f t="shared" si="24"/>
        <v>4</v>
      </c>
      <c r="BI103" s="4">
        <f t="shared" si="24"/>
        <v>3</v>
      </c>
      <c r="BJ103" s="4">
        <f t="shared" si="24"/>
        <v>5</v>
      </c>
      <c r="BK103" s="4">
        <f t="shared" si="24"/>
        <v>6</v>
      </c>
      <c r="BL103" s="4">
        <f t="shared" si="24"/>
        <v>5</v>
      </c>
      <c r="BM103" s="4">
        <f t="shared" si="24"/>
        <v>3</v>
      </c>
      <c r="BN103" s="4">
        <f t="shared" si="24"/>
        <v>3</v>
      </c>
      <c r="BO103" s="4">
        <f t="shared" si="24"/>
        <v>4</v>
      </c>
      <c r="BP103" s="4">
        <f t="shared" si="24"/>
        <v>4</v>
      </c>
      <c r="BQ103" s="4">
        <f t="shared" si="24"/>
        <v>5</v>
      </c>
      <c r="BR103" s="4">
        <f t="shared" si="24"/>
        <v>3</v>
      </c>
      <c r="BS103" s="4">
        <f t="shared" si="24"/>
        <v>4</v>
      </c>
      <c r="BT103" s="4">
        <f t="shared" si="24"/>
        <v>6</v>
      </c>
      <c r="BU103" s="4">
        <f t="shared" si="24"/>
        <v>2</v>
      </c>
      <c r="BV103" s="4">
        <f t="shared" si="23"/>
        <v>6</v>
      </c>
      <c r="BW103" s="4">
        <f t="shared" si="23"/>
        <v>3</v>
      </c>
      <c r="BX103" s="4">
        <f t="shared" si="23"/>
        <v>1</v>
      </c>
      <c r="BY103" s="4" t="str">
        <f t="shared" si="23"/>
        <v/>
      </c>
      <c r="BZ103" s="4">
        <f t="shared" si="23"/>
        <v>7</v>
      </c>
      <c r="CA103" s="4">
        <f t="shared" si="23"/>
        <v>6</v>
      </c>
      <c r="CB103" s="4">
        <f t="shared" si="23"/>
        <v>2</v>
      </c>
      <c r="CC103" s="4" t="str">
        <f t="shared" si="23"/>
        <v/>
      </c>
      <c r="CD103" s="4">
        <f t="shared" si="23"/>
        <v>3</v>
      </c>
      <c r="CE103" s="4">
        <f t="shared" si="23"/>
        <v>4</v>
      </c>
      <c r="CF103" s="4" t="str">
        <f t="shared" si="23"/>
        <v/>
      </c>
      <c r="CG103" s="4">
        <f t="shared" si="23"/>
        <v>4</v>
      </c>
      <c r="CH103" s="4">
        <f t="shared" si="23"/>
        <v>6</v>
      </c>
      <c r="CI103" s="4">
        <f t="shared" si="23"/>
        <v>5</v>
      </c>
      <c r="CJ103" s="4">
        <f t="shared" si="23"/>
        <v>2</v>
      </c>
      <c r="CK103" s="4">
        <f t="shared" si="28"/>
        <v>3</v>
      </c>
      <c r="CL103" s="4">
        <f t="shared" si="28"/>
        <v>5</v>
      </c>
      <c r="CM103" s="4">
        <f t="shared" si="28"/>
        <v>3</v>
      </c>
      <c r="CN103" s="4">
        <f t="shared" si="28"/>
        <v>5</v>
      </c>
      <c r="CO103" s="4">
        <f t="shared" si="28"/>
        <v>2</v>
      </c>
      <c r="CP103" s="4">
        <f t="shared" si="28"/>
        <v>7</v>
      </c>
      <c r="CQ103" s="4">
        <f t="shared" si="28"/>
        <v>5</v>
      </c>
      <c r="CR103" s="4">
        <f t="shared" si="28"/>
        <v>1</v>
      </c>
      <c r="CS103" s="4">
        <f t="shared" si="28"/>
        <v>2</v>
      </c>
      <c r="CT103" s="4">
        <f t="shared" si="28"/>
        <v>6</v>
      </c>
      <c r="CU103" s="4">
        <f t="shared" si="28"/>
        <v>8</v>
      </c>
      <c r="CV103" s="4" t="str">
        <f t="shared" si="28"/>
        <v/>
      </c>
      <c r="CW103" s="4">
        <f t="shared" si="28"/>
        <v>2</v>
      </c>
      <c r="CX103" s="4">
        <f t="shared" si="28"/>
        <v>2</v>
      </c>
      <c r="CY103" s="4">
        <f t="shared" si="28"/>
        <v>6</v>
      </c>
      <c r="CZ103" s="4">
        <f t="shared" si="28"/>
        <v>1</v>
      </c>
      <c r="DA103" s="4">
        <f t="shared" si="27"/>
        <v>2</v>
      </c>
      <c r="DB103" s="4" t="str">
        <f t="shared" si="27"/>
        <v/>
      </c>
      <c r="DC103" s="4">
        <f t="shared" si="27"/>
        <v>1</v>
      </c>
      <c r="DD103" s="4" t="str">
        <f t="shared" si="27"/>
        <v/>
      </c>
      <c r="DE103" s="4" t="str">
        <f t="shared" si="27"/>
        <v/>
      </c>
    </row>
    <row r="104" spans="1:109" x14ac:dyDescent="0.25">
      <c r="A104">
        <v>47</v>
      </c>
      <c r="B104" t="str">
        <f t="shared" si="26"/>
        <v>Slovakia</v>
      </c>
      <c r="C104" s="4">
        <f t="shared" si="26"/>
        <v>2</v>
      </c>
      <c r="D104" s="4" t="str">
        <f t="shared" si="26"/>
        <v/>
      </c>
      <c r="E104" s="4" t="str">
        <f t="shared" si="26"/>
        <v/>
      </c>
      <c r="F104" s="4" t="str">
        <f t="shared" si="26"/>
        <v/>
      </c>
      <c r="G104" s="4">
        <f t="shared" si="26"/>
        <v>3</v>
      </c>
      <c r="H104" s="4">
        <f t="shared" si="26"/>
        <v>1</v>
      </c>
      <c r="I104" s="4">
        <f t="shared" si="26"/>
        <v>3</v>
      </c>
      <c r="J104" s="4">
        <f t="shared" si="26"/>
        <v>4</v>
      </c>
      <c r="K104" s="4">
        <f t="shared" si="26"/>
        <v>5</v>
      </c>
      <c r="L104" s="4">
        <f t="shared" si="26"/>
        <v>2</v>
      </c>
      <c r="M104" s="4">
        <f t="shared" si="26"/>
        <v>5</v>
      </c>
      <c r="N104" s="4">
        <f t="shared" si="26"/>
        <v>5</v>
      </c>
      <c r="O104" s="4" t="str">
        <f t="shared" si="26"/>
        <v/>
      </c>
      <c r="P104" s="4">
        <f t="shared" si="26"/>
        <v>2</v>
      </c>
      <c r="Q104" s="4">
        <f t="shared" si="26"/>
        <v>7</v>
      </c>
      <c r="R104" s="4">
        <f t="shared" ref="R104:AU109" si="31">VLOOKUP($A104,$A$3:$BB$54,COLUMN(R104),FALSE)</f>
        <v>4</v>
      </c>
      <c r="S104" s="4">
        <f t="shared" si="31"/>
        <v>4</v>
      </c>
      <c r="T104" s="4">
        <f t="shared" si="31"/>
        <v>5</v>
      </c>
      <c r="U104" s="4">
        <f t="shared" si="31"/>
        <v>1</v>
      </c>
      <c r="V104" s="4">
        <f t="shared" si="31"/>
        <v>2</v>
      </c>
      <c r="W104" s="4">
        <f t="shared" si="31"/>
        <v>5</v>
      </c>
      <c r="X104" s="4">
        <f t="shared" si="31"/>
        <v>3</v>
      </c>
      <c r="Y104" s="4">
        <f t="shared" si="31"/>
        <v>3</v>
      </c>
      <c r="Z104" s="4">
        <f t="shared" si="31"/>
        <v>5</v>
      </c>
      <c r="AA104" s="4">
        <f t="shared" si="31"/>
        <v>2</v>
      </c>
      <c r="AB104" s="4" t="str">
        <f t="shared" si="31"/>
        <v/>
      </c>
      <c r="AC104" s="4">
        <f t="shared" si="31"/>
        <v>3</v>
      </c>
      <c r="AD104" s="4">
        <f t="shared" si="31"/>
        <v>3</v>
      </c>
      <c r="AE104" s="4" t="str">
        <f t="shared" si="31"/>
        <v/>
      </c>
      <c r="AF104" s="4">
        <f t="shared" si="31"/>
        <v>5</v>
      </c>
      <c r="AG104" s="4">
        <f t="shared" si="31"/>
        <v>3</v>
      </c>
      <c r="AH104" s="4" t="str">
        <f t="shared" si="31"/>
        <v/>
      </c>
      <c r="AI104" s="4" t="str">
        <f t="shared" si="31"/>
        <v/>
      </c>
      <c r="AJ104" s="4" t="str">
        <f t="shared" si="31"/>
        <v/>
      </c>
      <c r="AK104" s="4">
        <f t="shared" si="31"/>
        <v>6</v>
      </c>
      <c r="AL104" s="4">
        <f t="shared" si="31"/>
        <v>5</v>
      </c>
      <c r="AM104" s="4">
        <f t="shared" si="31"/>
        <v>5</v>
      </c>
      <c r="AN104" s="4">
        <f t="shared" si="31"/>
        <v>5</v>
      </c>
      <c r="AO104" s="4">
        <f t="shared" si="31"/>
        <v>3</v>
      </c>
      <c r="AP104" s="4">
        <f t="shared" si="31"/>
        <v>3</v>
      </c>
      <c r="AQ104" s="4" t="str">
        <f t="shared" si="31"/>
        <v/>
      </c>
      <c r="AR104" s="4">
        <f t="shared" si="31"/>
        <v>3</v>
      </c>
      <c r="AS104" s="4" t="str">
        <f t="shared" si="31"/>
        <v/>
      </c>
      <c r="AT104" s="4" t="str">
        <f t="shared" si="30"/>
        <v/>
      </c>
      <c r="AU104" s="4">
        <f t="shared" si="30"/>
        <v>5</v>
      </c>
      <c r="AV104" s="4">
        <f t="shared" si="30"/>
        <v>3</v>
      </c>
      <c r="AW104" s="4">
        <f t="shared" si="30"/>
        <v>5</v>
      </c>
      <c r="AX104" s="4">
        <f t="shared" si="30"/>
        <v>3</v>
      </c>
      <c r="AY104" s="4">
        <f t="shared" si="30"/>
        <v>3</v>
      </c>
      <c r="AZ104" s="4">
        <f t="shared" si="30"/>
        <v>3</v>
      </c>
      <c r="BA104" s="4">
        <f t="shared" si="30"/>
        <v>3</v>
      </c>
      <c r="BB104" s="4" t="str">
        <f t="shared" si="30"/>
        <v/>
      </c>
      <c r="BD104" s="5">
        <f t="shared" si="6"/>
        <v>47</v>
      </c>
      <c r="BE104" s="5" t="str">
        <f t="shared" si="6"/>
        <v>Slovakia</v>
      </c>
      <c r="BF104" s="4">
        <f t="shared" si="24"/>
        <v>3</v>
      </c>
      <c r="BG104" s="4">
        <f t="shared" si="24"/>
        <v>2</v>
      </c>
      <c r="BH104" s="4">
        <f t="shared" si="24"/>
        <v>5</v>
      </c>
      <c r="BI104" s="4">
        <f t="shared" si="24"/>
        <v>4</v>
      </c>
      <c r="BJ104" s="4">
        <f t="shared" si="24"/>
        <v>6</v>
      </c>
      <c r="BK104" s="4">
        <f t="shared" si="24"/>
        <v>5</v>
      </c>
      <c r="BL104" s="4">
        <f t="shared" si="24"/>
        <v>3</v>
      </c>
      <c r="BM104" s="4">
        <f t="shared" si="24"/>
        <v>3</v>
      </c>
      <c r="BN104" s="4">
        <f t="shared" si="24"/>
        <v>5</v>
      </c>
      <c r="BO104" s="4">
        <f t="shared" si="24"/>
        <v>5</v>
      </c>
      <c r="BP104" s="4">
        <f t="shared" si="24"/>
        <v>5</v>
      </c>
      <c r="BQ104" s="4">
        <f t="shared" si="24"/>
        <v>4</v>
      </c>
      <c r="BR104" s="4">
        <f t="shared" si="24"/>
        <v>3</v>
      </c>
      <c r="BS104" s="4">
        <f t="shared" si="24"/>
        <v>2</v>
      </c>
      <c r="BT104" s="4">
        <f t="shared" si="24"/>
        <v>2</v>
      </c>
      <c r="BU104" s="4" t="str">
        <f t="shared" si="24"/>
        <v/>
      </c>
      <c r="BV104" s="4">
        <f t="shared" si="23"/>
        <v>5</v>
      </c>
      <c r="BW104" s="4">
        <f t="shared" si="23"/>
        <v>5</v>
      </c>
      <c r="BX104" s="4">
        <f t="shared" si="23"/>
        <v>3</v>
      </c>
      <c r="BY104" s="4" t="str">
        <f t="shared" si="23"/>
        <v/>
      </c>
      <c r="BZ104" s="4">
        <f t="shared" si="23"/>
        <v>3</v>
      </c>
      <c r="CA104" s="4">
        <f t="shared" si="23"/>
        <v>5</v>
      </c>
      <c r="CB104" s="4">
        <f t="shared" si="23"/>
        <v>5</v>
      </c>
      <c r="CC104" s="4" t="str">
        <f t="shared" si="23"/>
        <v/>
      </c>
      <c r="CD104" s="4">
        <f t="shared" si="23"/>
        <v>5</v>
      </c>
      <c r="CE104" s="4">
        <f t="shared" si="23"/>
        <v>7</v>
      </c>
      <c r="CF104" s="4" t="str">
        <f t="shared" si="23"/>
        <v/>
      </c>
      <c r="CG104" s="4">
        <f t="shared" si="23"/>
        <v>5</v>
      </c>
      <c r="CH104" s="4">
        <f t="shared" si="23"/>
        <v>3</v>
      </c>
      <c r="CI104" s="4">
        <f t="shared" si="23"/>
        <v>3</v>
      </c>
      <c r="CJ104" s="4">
        <f t="shared" si="23"/>
        <v>5</v>
      </c>
      <c r="CK104" s="4">
        <f t="shared" si="28"/>
        <v>4</v>
      </c>
      <c r="CL104" s="4">
        <f t="shared" si="28"/>
        <v>3</v>
      </c>
      <c r="CM104" s="4">
        <f t="shared" si="28"/>
        <v>3</v>
      </c>
      <c r="CN104" s="4">
        <f t="shared" si="28"/>
        <v>2</v>
      </c>
      <c r="CO104" s="4">
        <f t="shared" si="28"/>
        <v>3</v>
      </c>
      <c r="CP104" s="4">
        <f t="shared" si="28"/>
        <v>3</v>
      </c>
      <c r="CQ104" s="4">
        <f t="shared" si="28"/>
        <v>3</v>
      </c>
      <c r="CR104" s="4">
        <f t="shared" si="28"/>
        <v>3</v>
      </c>
      <c r="CS104" s="4">
        <f t="shared" si="28"/>
        <v>2</v>
      </c>
      <c r="CT104" s="4" t="str">
        <f t="shared" si="28"/>
        <v/>
      </c>
      <c r="CU104" s="4">
        <f t="shared" si="28"/>
        <v>1</v>
      </c>
      <c r="CV104" s="4" t="str">
        <f t="shared" si="28"/>
        <v/>
      </c>
      <c r="CW104" s="4">
        <f t="shared" si="28"/>
        <v>3</v>
      </c>
      <c r="CX104" s="4">
        <f t="shared" si="28"/>
        <v>1</v>
      </c>
      <c r="CY104" s="4" t="str">
        <f t="shared" si="28"/>
        <v/>
      </c>
      <c r="CZ104" s="4" t="str">
        <f t="shared" si="28"/>
        <v/>
      </c>
      <c r="DA104" s="4" t="str">
        <f t="shared" si="27"/>
        <v/>
      </c>
      <c r="DB104" s="4" t="str">
        <f t="shared" si="27"/>
        <v/>
      </c>
      <c r="DC104" s="4" t="str">
        <f t="shared" si="27"/>
        <v/>
      </c>
      <c r="DD104" s="4" t="str">
        <f t="shared" si="27"/>
        <v/>
      </c>
      <c r="DE104" s="4" t="str">
        <f t="shared" si="27"/>
        <v/>
      </c>
    </row>
    <row r="105" spans="1:109" x14ac:dyDescent="0.25">
      <c r="A105">
        <v>48</v>
      </c>
      <c r="B105" t="str">
        <f t="shared" si="26"/>
        <v>Andorra</v>
      </c>
      <c r="C105" s="4">
        <f t="shared" si="26"/>
        <v>4</v>
      </c>
      <c r="D105" s="4" t="str">
        <f t="shared" si="26"/>
        <v/>
      </c>
      <c r="E105" s="4">
        <f t="shared" si="26"/>
        <v>4</v>
      </c>
      <c r="F105" s="4" t="str">
        <f t="shared" si="26"/>
        <v/>
      </c>
      <c r="G105" s="4">
        <f t="shared" si="26"/>
        <v>3</v>
      </c>
      <c r="H105" s="4">
        <f t="shared" si="26"/>
        <v>1</v>
      </c>
      <c r="I105" s="4">
        <f t="shared" si="26"/>
        <v>5</v>
      </c>
      <c r="J105" s="4">
        <f t="shared" si="26"/>
        <v>6</v>
      </c>
      <c r="K105" s="4">
        <f t="shared" si="26"/>
        <v>5</v>
      </c>
      <c r="L105" s="4">
        <f t="shared" si="26"/>
        <v>4</v>
      </c>
      <c r="M105" s="4">
        <f t="shared" si="26"/>
        <v>4</v>
      </c>
      <c r="N105" s="4">
        <f t="shared" si="26"/>
        <v>4</v>
      </c>
      <c r="O105" s="4">
        <f t="shared" si="26"/>
        <v>2</v>
      </c>
      <c r="P105" s="4">
        <f t="shared" si="26"/>
        <v>4</v>
      </c>
      <c r="Q105" s="4">
        <f t="shared" si="26"/>
        <v>5</v>
      </c>
      <c r="R105" s="4">
        <f t="shared" si="31"/>
        <v>5</v>
      </c>
      <c r="S105" s="4">
        <f t="shared" si="31"/>
        <v>6</v>
      </c>
      <c r="T105" s="4">
        <f t="shared" si="31"/>
        <v>3</v>
      </c>
      <c r="U105" s="4">
        <f t="shared" si="31"/>
        <v>1</v>
      </c>
      <c r="V105" s="4">
        <f t="shared" si="31"/>
        <v>5</v>
      </c>
      <c r="W105" s="4">
        <f t="shared" si="31"/>
        <v>5</v>
      </c>
      <c r="X105" s="4">
        <f t="shared" si="31"/>
        <v>2</v>
      </c>
      <c r="Y105" s="4">
        <f t="shared" si="31"/>
        <v>5</v>
      </c>
      <c r="Z105" s="4">
        <f t="shared" si="31"/>
        <v>5</v>
      </c>
      <c r="AA105" s="4">
        <f t="shared" si="31"/>
        <v>6</v>
      </c>
      <c r="AB105" s="4" t="str">
        <f t="shared" si="31"/>
        <v/>
      </c>
      <c r="AC105" s="4">
        <f t="shared" si="31"/>
        <v>4</v>
      </c>
      <c r="AD105" s="4">
        <f t="shared" si="31"/>
        <v>4</v>
      </c>
      <c r="AE105" s="4" t="str">
        <f t="shared" si="31"/>
        <v/>
      </c>
      <c r="AF105" s="4">
        <f t="shared" si="31"/>
        <v>5</v>
      </c>
      <c r="AG105" s="4">
        <f t="shared" si="31"/>
        <v>4</v>
      </c>
      <c r="AH105" s="4">
        <f t="shared" si="31"/>
        <v>3</v>
      </c>
      <c r="AI105" s="4">
        <f t="shared" si="31"/>
        <v>3</v>
      </c>
      <c r="AJ105" s="4" t="str">
        <f t="shared" si="31"/>
        <v/>
      </c>
      <c r="AK105" s="4">
        <f t="shared" si="31"/>
        <v>5</v>
      </c>
      <c r="AL105" s="4">
        <f t="shared" si="31"/>
        <v>5</v>
      </c>
      <c r="AM105" s="4">
        <f t="shared" si="31"/>
        <v>4</v>
      </c>
      <c r="AN105" s="4">
        <f t="shared" si="31"/>
        <v>5</v>
      </c>
      <c r="AO105" s="4">
        <f t="shared" si="31"/>
        <v>6</v>
      </c>
      <c r="AP105" s="4">
        <f t="shared" si="31"/>
        <v>4</v>
      </c>
      <c r="AQ105" s="4">
        <f t="shared" si="31"/>
        <v>1</v>
      </c>
      <c r="AR105" s="4">
        <f t="shared" si="31"/>
        <v>1</v>
      </c>
      <c r="AS105" s="4">
        <f t="shared" si="31"/>
        <v>3</v>
      </c>
      <c r="AT105" s="4" t="str">
        <f t="shared" si="30"/>
        <v/>
      </c>
      <c r="AU105" s="4">
        <f t="shared" si="30"/>
        <v>5</v>
      </c>
      <c r="AV105" s="4">
        <f t="shared" si="30"/>
        <v>5</v>
      </c>
      <c r="AW105" s="4">
        <f t="shared" si="30"/>
        <v>5</v>
      </c>
      <c r="AX105" s="4">
        <f t="shared" si="30"/>
        <v>5</v>
      </c>
      <c r="AY105" s="4">
        <f t="shared" si="30"/>
        <v>5</v>
      </c>
      <c r="AZ105" s="4">
        <f t="shared" si="30"/>
        <v>4</v>
      </c>
      <c r="BA105" s="4">
        <f t="shared" si="30"/>
        <v>4</v>
      </c>
      <c r="BB105" s="4" t="str">
        <f t="shared" si="30"/>
        <v/>
      </c>
      <c r="BD105" s="5">
        <f t="shared" si="6"/>
        <v>48</v>
      </c>
      <c r="BE105" s="5" t="str">
        <f t="shared" si="6"/>
        <v>Andorra</v>
      </c>
      <c r="BF105" s="4">
        <f t="shared" si="24"/>
        <v>4</v>
      </c>
      <c r="BG105" s="4">
        <f t="shared" si="24"/>
        <v>5</v>
      </c>
      <c r="BH105" s="4">
        <f t="shared" si="24"/>
        <v>3</v>
      </c>
      <c r="BI105" s="4">
        <f t="shared" si="24"/>
        <v>6</v>
      </c>
      <c r="BJ105" s="4">
        <f t="shared" si="24"/>
        <v>5</v>
      </c>
      <c r="BK105" s="4">
        <f t="shared" si="24"/>
        <v>5</v>
      </c>
      <c r="BL105" s="4">
        <f t="shared" si="24"/>
        <v>5</v>
      </c>
      <c r="BM105" s="4">
        <f t="shared" si="24"/>
        <v>5</v>
      </c>
      <c r="BN105" s="4">
        <f t="shared" si="24"/>
        <v>5</v>
      </c>
      <c r="BO105" s="4">
        <f t="shared" si="24"/>
        <v>5</v>
      </c>
      <c r="BP105" s="4">
        <f t="shared" si="24"/>
        <v>5</v>
      </c>
      <c r="BQ105" s="4">
        <f t="shared" si="24"/>
        <v>6</v>
      </c>
      <c r="BR105" s="4">
        <f t="shared" si="24"/>
        <v>3</v>
      </c>
      <c r="BS105" s="4">
        <f t="shared" si="24"/>
        <v>4</v>
      </c>
      <c r="BT105" s="4">
        <f t="shared" si="24"/>
        <v>6</v>
      </c>
      <c r="BU105" s="4" t="str">
        <f t="shared" si="24"/>
        <v/>
      </c>
      <c r="BV105" s="4">
        <f t="shared" si="23"/>
        <v>5</v>
      </c>
      <c r="BW105" s="4">
        <f t="shared" si="23"/>
        <v>4</v>
      </c>
      <c r="BX105" s="4">
        <f t="shared" si="23"/>
        <v>5</v>
      </c>
      <c r="BY105" s="4" t="str">
        <f t="shared" si="23"/>
        <v/>
      </c>
      <c r="BZ105" s="4">
        <f t="shared" si="23"/>
        <v>5</v>
      </c>
      <c r="CA105" s="4">
        <f t="shared" si="23"/>
        <v>5</v>
      </c>
      <c r="CB105" s="4">
        <f t="shared" si="23"/>
        <v>5</v>
      </c>
      <c r="CC105" s="4" t="str">
        <f t="shared" si="23"/>
        <v/>
      </c>
      <c r="CD105" s="4">
        <f t="shared" si="23"/>
        <v>4</v>
      </c>
      <c r="CE105" s="4">
        <f t="shared" si="23"/>
        <v>5</v>
      </c>
      <c r="CF105" s="4">
        <f t="shared" si="23"/>
        <v>3</v>
      </c>
      <c r="CG105" s="4">
        <f t="shared" si="23"/>
        <v>4</v>
      </c>
      <c r="CH105" s="4">
        <f t="shared" si="23"/>
        <v>4</v>
      </c>
      <c r="CI105" s="4">
        <f t="shared" si="23"/>
        <v>6</v>
      </c>
      <c r="CJ105" s="4">
        <f t="shared" si="23"/>
        <v>5</v>
      </c>
      <c r="CK105" s="4">
        <f t="shared" si="28"/>
        <v>5</v>
      </c>
      <c r="CL105" s="4">
        <f t="shared" si="28"/>
        <v>4</v>
      </c>
      <c r="CM105" s="4">
        <f t="shared" si="28"/>
        <v>4</v>
      </c>
      <c r="CN105" s="4">
        <f t="shared" si="28"/>
        <v>4</v>
      </c>
      <c r="CO105" s="4">
        <f t="shared" si="28"/>
        <v>5</v>
      </c>
      <c r="CP105" s="4">
        <f t="shared" si="28"/>
        <v>2</v>
      </c>
      <c r="CQ105" s="4">
        <f t="shared" si="28"/>
        <v>4</v>
      </c>
      <c r="CR105" s="4">
        <f t="shared" si="28"/>
        <v>4</v>
      </c>
      <c r="CS105" s="4">
        <f t="shared" si="28"/>
        <v>4</v>
      </c>
      <c r="CT105" s="4">
        <f t="shared" si="28"/>
        <v>4</v>
      </c>
      <c r="CU105" s="4">
        <f t="shared" si="28"/>
        <v>1</v>
      </c>
      <c r="CV105" s="4">
        <f t="shared" si="28"/>
        <v>1</v>
      </c>
      <c r="CW105" s="4">
        <f t="shared" si="28"/>
        <v>1</v>
      </c>
      <c r="CX105" s="4">
        <f t="shared" si="28"/>
        <v>1</v>
      </c>
      <c r="CY105" s="4">
        <f t="shared" si="28"/>
        <v>3</v>
      </c>
      <c r="CZ105" s="4" t="str">
        <f t="shared" si="28"/>
        <v/>
      </c>
      <c r="DA105" s="4">
        <f t="shared" si="27"/>
        <v>2</v>
      </c>
      <c r="DB105" s="4" t="str">
        <f t="shared" si="27"/>
        <v/>
      </c>
      <c r="DC105" s="4" t="str">
        <f t="shared" si="27"/>
        <v/>
      </c>
      <c r="DD105" s="4">
        <f t="shared" si="27"/>
        <v>3</v>
      </c>
      <c r="DE105" s="4" t="str">
        <f t="shared" si="27"/>
        <v/>
      </c>
    </row>
    <row r="106" spans="1:109" x14ac:dyDescent="0.25">
      <c r="A106">
        <v>49</v>
      </c>
      <c r="B106" t="str">
        <f t="shared" si="26"/>
        <v>Czech Republic</v>
      </c>
      <c r="C106" s="4">
        <f t="shared" si="26"/>
        <v>4</v>
      </c>
      <c r="D106" s="4">
        <f t="shared" si="26"/>
        <v>1</v>
      </c>
      <c r="E106" s="4">
        <f t="shared" si="26"/>
        <v>4</v>
      </c>
      <c r="F106" s="4">
        <f t="shared" si="26"/>
        <v>3</v>
      </c>
      <c r="G106" s="4">
        <f t="shared" si="26"/>
        <v>3</v>
      </c>
      <c r="H106" s="4">
        <f t="shared" si="26"/>
        <v>4</v>
      </c>
      <c r="I106" s="4">
        <f t="shared" si="26"/>
        <v>3</v>
      </c>
      <c r="J106" s="4">
        <f t="shared" si="26"/>
        <v>3</v>
      </c>
      <c r="K106" s="4">
        <f t="shared" si="26"/>
        <v>3</v>
      </c>
      <c r="L106" s="4">
        <f t="shared" si="26"/>
        <v>3</v>
      </c>
      <c r="M106" s="4">
        <f t="shared" si="26"/>
        <v>4</v>
      </c>
      <c r="N106" s="4">
        <f t="shared" si="26"/>
        <v>6</v>
      </c>
      <c r="O106" s="4" t="str">
        <f t="shared" si="26"/>
        <v/>
      </c>
      <c r="P106" s="4">
        <f t="shared" si="26"/>
        <v>3</v>
      </c>
      <c r="Q106" s="4">
        <f t="shared" si="26"/>
        <v>3</v>
      </c>
      <c r="R106" s="4">
        <f t="shared" si="31"/>
        <v>3</v>
      </c>
      <c r="S106" s="4">
        <f t="shared" si="31"/>
        <v>4</v>
      </c>
      <c r="T106" s="4">
        <f t="shared" si="31"/>
        <v>4</v>
      </c>
      <c r="U106" s="4">
        <f t="shared" si="31"/>
        <v>4</v>
      </c>
      <c r="V106" s="4">
        <f t="shared" si="31"/>
        <v>3</v>
      </c>
      <c r="W106" s="4">
        <f t="shared" si="31"/>
        <v>4</v>
      </c>
      <c r="X106" s="4">
        <f t="shared" si="31"/>
        <v>4</v>
      </c>
      <c r="Y106" s="4">
        <f t="shared" si="31"/>
        <v>6</v>
      </c>
      <c r="Z106" s="4">
        <f t="shared" si="31"/>
        <v>3</v>
      </c>
      <c r="AA106" s="4">
        <f t="shared" si="31"/>
        <v>3</v>
      </c>
      <c r="AB106" s="4">
        <f t="shared" si="31"/>
        <v>2</v>
      </c>
      <c r="AC106" s="4">
        <f t="shared" si="31"/>
        <v>5</v>
      </c>
      <c r="AD106" s="4">
        <f t="shared" si="31"/>
        <v>4</v>
      </c>
      <c r="AE106" s="4" t="str">
        <f t="shared" si="31"/>
        <v/>
      </c>
      <c r="AF106" s="4">
        <f t="shared" si="31"/>
        <v>5</v>
      </c>
      <c r="AG106" s="4">
        <f t="shared" si="31"/>
        <v>4</v>
      </c>
      <c r="AH106" s="4" t="str">
        <f t="shared" si="31"/>
        <v/>
      </c>
      <c r="AI106" s="4">
        <f t="shared" si="31"/>
        <v>5</v>
      </c>
      <c r="AJ106" s="4" t="str">
        <f t="shared" si="31"/>
        <v/>
      </c>
      <c r="AK106" s="4">
        <f t="shared" si="31"/>
        <v>3</v>
      </c>
      <c r="AL106" s="4">
        <f t="shared" si="31"/>
        <v>3</v>
      </c>
      <c r="AM106" s="4">
        <f t="shared" si="31"/>
        <v>4</v>
      </c>
      <c r="AN106" s="4">
        <f t="shared" si="31"/>
        <v>4</v>
      </c>
      <c r="AO106" s="4">
        <f t="shared" si="31"/>
        <v>1</v>
      </c>
      <c r="AP106" s="4">
        <f t="shared" si="31"/>
        <v>3</v>
      </c>
      <c r="AQ106" s="4">
        <f t="shared" si="31"/>
        <v>3</v>
      </c>
      <c r="AR106" s="4">
        <f t="shared" si="31"/>
        <v>3</v>
      </c>
      <c r="AS106" s="4" t="str">
        <f t="shared" si="31"/>
        <v/>
      </c>
      <c r="AT106" s="4" t="str">
        <f t="shared" si="30"/>
        <v/>
      </c>
      <c r="AU106" s="4">
        <f t="shared" si="31"/>
        <v>4</v>
      </c>
      <c r="AV106" s="4">
        <f t="shared" si="30"/>
        <v>4</v>
      </c>
      <c r="AW106" s="4">
        <f t="shared" si="30"/>
        <v>6</v>
      </c>
      <c r="AX106" s="4">
        <f t="shared" si="30"/>
        <v>3</v>
      </c>
      <c r="AY106" s="4">
        <f t="shared" si="30"/>
        <v>2</v>
      </c>
      <c r="AZ106" s="4">
        <f t="shared" si="30"/>
        <v>2</v>
      </c>
      <c r="BA106" s="4">
        <f t="shared" si="30"/>
        <v>3</v>
      </c>
      <c r="BB106" s="4" t="str">
        <f t="shared" si="30"/>
        <v/>
      </c>
      <c r="BD106" s="5">
        <f t="shared" si="6"/>
        <v>49</v>
      </c>
      <c r="BE106" s="5" t="str">
        <f t="shared" si="6"/>
        <v>Czech Republic</v>
      </c>
      <c r="BF106" s="4">
        <f t="shared" si="24"/>
        <v>3</v>
      </c>
      <c r="BG106" s="4">
        <f t="shared" si="24"/>
        <v>3</v>
      </c>
      <c r="BH106" s="4">
        <f t="shared" si="24"/>
        <v>4</v>
      </c>
      <c r="BI106" s="4">
        <f t="shared" si="24"/>
        <v>3</v>
      </c>
      <c r="BJ106" s="4">
        <f t="shared" si="24"/>
        <v>3</v>
      </c>
      <c r="BK106" s="4">
        <f t="shared" si="24"/>
        <v>3</v>
      </c>
      <c r="BL106" s="4">
        <f t="shared" si="24"/>
        <v>3</v>
      </c>
      <c r="BM106" s="4">
        <f t="shared" si="24"/>
        <v>4</v>
      </c>
      <c r="BN106" s="4">
        <f t="shared" si="24"/>
        <v>6</v>
      </c>
      <c r="BO106" s="4">
        <f t="shared" si="24"/>
        <v>3</v>
      </c>
      <c r="BP106" s="4">
        <f t="shared" si="24"/>
        <v>4</v>
      </c>
      <c r="BQ106" s="4">
        <f t="shared" si="24"/>
        <v>4</v>
      </c>
      <c r="BR106" s="4">
        <f t="shared" si="24"/>
        <v>3</v>
      </c>
      <c r="BS106" s="4">
        <f t="shared" si="24"/>
        <v>3</v>
      </c>
      <c r="BT106" s="4">
        <f t="shared" si="24"/>
        <v>3</v>
      </c>
      <c r="BU106" s="4">
        <f t="shared" si="24"/>
        <v>2</v>
      </c>
      <c r="BV106" s="4">
        <f t="shared" si="23"/>
        <v>4</v>
      </c>
      <c r="BW106" s="4">
        <f t="shared" si="23"/>
        <v>6</v>
      </c>
      <c r="BX106" s="4">
        <f t="shared" si="23"/>
        <v>2</v>
      </c>
      <c r="BY106" s="4" t="str">
        <f t="shared" si="23"/>
        <v/>
      </c>
      <c r="BZ106" s="4">
        <f t="shared" si="23"/>
        <v>6</v>
      </c>
      <c r="CA106" s="4">
        <f t="shared" si="23"/>
        <v>5</v>
      </c>
      <c r="CB106" s="4">
        <f t="shared" si="23"/>
        <v>4</v>
      </c>
      <c r="CC106" s="4" t="str">
        <f t="shared" si="23"/>
        <v/>
      </c>
      <c r="CD106" s="4">
        <f t="shared" si="23"/>
        <v>4</v>
      </c>
      <c r="CE106" s="4">
        <f t="shared" si="23"/>
        <v>3</v>
      </c>
      <c r="CF106" s="4" t="str">
        <f t="shared" si="23"/>
        <v/>
      </c>
      <c r="CG106" s="4">
        <f t="shared" si="23"/>
        <v>4</v>
      </c>
      <c r="CH106" s="4">
        <f t="shared" si="23"/>
        <v>3</v>
      </c>
      <c r="CI106" s="4">
        <f t="shared" si="23"/>
        <v>1</v>
      </c>
      <c r="CJ106" s="4">
        <f t="shared" si="23"/>
        <v>3</v>
      </c>
      <c r="CK106" s="4">
        <f t="shared" si="28"/>
        <v>3</v>
      </c>
      <c r="CL106" s="4">
        <f t="shared" si="28"/>
        <v>5</v>
      </c>
      <c r="CM106" s="4">
        <f t="shared" si="28"/>
        <v>4</v>
      </c>
      <c r="CN106" s="4">
        <f t="shared" si="28"/>
        <v>4</v>
      </c>
      <c r="CO106" s="4">
        <f t="shared" si="28"/>
        <v>3</v>
      </c>
      <c r="CP106" s="4">
        <f t="shared" si="28"/>
        <v>4</v>
      </c>
      <c r="CQ106" s="4">
        <f t="shared" si="28"/>
        <v>4</v>
      </c>
      <c r="CR106" s="4">
        <f t="shared" si="28"/>
        <v>2</v>
      </c>
      <c r="CS106" s="4">
        <f t="shared" si="28"/>
        <v>3</v>
      </c>
      <c r="CT106" s="4">
        <f t="shared" si="28"/>
        <v>4</v>
      </c>
      <c r="CU106" s="4">
        <f t="shared" si="28"/>
        <v>4</v>
      </c>
      <c r="CV106" s="4">
        <f t="shared" si="28"/>
        <v>3</v>
      </c>
      <c r="CW106" s="4">
        <f t="shared" si="28"/>
        <v>3</v>
      </c>
      <c r="CX106" s="4">
        <f t="shared" si="28"/>
        <v>4</v>
      </c>
      <c r="CY106" s="4">
        <f t="shared" si="28"/>
        <v>5</v>
      </c>
      <c r="CZ106" s="4">
        <f t="shared" si="28"/>
        <v>1</v>
      </c>
      <c r="DA106" s="4" t="str">
        <f t="shared" si="27"/>
        <v/>
      </c>
      <c r="DB106" s="4" t="str">
        <f t="shared" si="27"/>
        <v/>
      </c>
      <c r="DC106" s="4">
        <f t="shared" si="27"/>
        <v>3</v>
      </c>
      <c r="DD106" s="4" t="str">
        <f t="shared" si="27"/>
        <v/>
      </c>
      <c r="DE106" s="4" t="str">
        <f t="shared" si="27"/>
        <v/>
      </c>
    </row>
    <row r="107" spans="1:109" x14ac:dyDescent="0.25">
      <c r="A107">
        <v>50</v>
      </c>
      <c r="B107" t="str">
        <f t="shared" si="26"/>
        <v>Australia</v>
      </c>
      <c r="C107" s="4">
        <f t="shared" si="26"/>
        <v>5</v>
      </c>
      <c r="D107" s="4" t="str">
        <f t="shared" si="26"/>
        <v/>
      </c>
      <c r="E107" s="4">
        <f t="shared" si="26"/>
        <v>4</v>
      </c>
      <c r="F107" s="4" t="str">
        <f t="shared" si="26"/>
        <v/>
      </c>
      <c r="G107" s="4">
        <f t="shared" si="26"/>
        <v>3</v>
      </c>
      <c r="H107" s="4">
        <f t="shared" si="26"/>
        <v>4</v>
      </c>
      <c r="I107" s="4">
        <f t="shared" si="26"/>
        <v>4</v>
      </c>
      <c r="J107" s="4">
        <f t="shared" si="26"/>
        <v>5</v>
      </c>
      <c r="K107" s="4">
        <f t="shared" si="26"/>
        <v>1</v>
      </c>
      <c r="L107" s="4">
        <f t="shared" si="26"/>
        <v>3</v>
      </c>
      <c r="M107" s="4">
        <f t="shared" si="26"/>
        <v>2</v>
      </c>
      <c r="N107" s="4">
        <f t="shared" si="26"/>
        <v>4</v>
      </c>
      <c r="O107" s="4">
        <f t="shared" si="26"/>
        <v>4</v>
      </c>
      <c r="P107" s="4">
        <f t="shared" si="26"/>
        <v>4</v>
      </c>
      <c r="Q107" s="4">
        <f t="shared" si="26"/>
        <v>3</v>
      </c>
      <c r="R107" s="4">
        <f t="shared" si="31"/>
        <v>4</v>
      </c>
      <c r="S107" s="4">
        <f t="shared" si="31"/>
        <v>4</v>
      </c>
      <c r="T107" s="4">
        <f t="shared" si="31"/>
        <v>3</v>
      </c>
      <c r="U107" s="4">
        <f t="shared" si="31"/>
        <v>4</v>
      </c>
      <c r="V107" s="4">
        <f t="shared" si="31"/>
        <v>4</v>
      </c>
      <c r="W107" s="4">
        <f t="shared" si="31"/>
        <v>4</v>
      </c>
      <c r="X107" s="4">
        <f t="shared" si="31"/>
        <v>3</v>
      </c>
      <c r="Y107" s="4">
        <f t="shared" si="31"/>
        <v>4</v>
      </c>
      <c r="Z107" s="4">
        <f t="shared" si="31"/>
        <v>4</v>
      </c>
      <c r="AA107" s="4">
        <f t="shared" si="31"/>
        <v>4</v>
      </c>
      <c r="AB107" s="4">
        <f t="shared" si="31"/>
        <v>5</v>
      </c>
      <c r="AC107" s="4">
        <f t="shared" si="31"/>
        <v>5</v>
      </c>
      <c r="AD107" s="4">
        <f t="shared" si="31"/>
        <v>4</v>
      </c>
      <c r="AE107" s="4" t="str">
        <f t="shared" si="31"/>
        <v/>
      </c>
      <c r="AF107" s="4">
        <f t="shared" si="31"/>
        <v>3</v>
      </c>
      <c r="AG107" s="4">
        <f t="shared" si="31"/>
        <v>4</v>
      </c>
      <c r="AH107" s="4" t="str">
        <f t="shared" si="31"/>
        <v/>
      </c>
      <c r="AI107" s="4">
        <f t="shared" si="31"/>
        <v>4</v>
      </c>
      <c r="AJ107" s="4" t="str">
        <f t="shared" si="31"/>
        <v/>
      </c>
      <c r="AK107" s="4">
        <f t="shared" si="31"/>
        <v>3</v>
      </c>
      <c r="AL107" s="4">
        <f t="shared" si="31"/>
        <v>4</v>
      </c>
      <c r="AM107" s="4">
        <f t="shared" si="31"/>
        <v>5</v>
      </c>
      <c r="AN107" s="4">
        <f t="shared" si="31"/>
        <v>3</v>
      </c>
      <c r="AO107" s="4">
        <f t="shared" si="31"/>
        <v>2</v>
      </c>
      <c r="AP107" s="4">
        <f t="shared" si="31"/>
        <v>2</v>
      </c>
      <c r="AQ107" s="4">
        <f t="shared" si="31"/>
        <v>3</v>
      </c>
      <c r="AR107" s="4">
        <f t="shared" si="31"/>
        <v>4</v>
      </c>
      <c r="AS107" s="4" t="str">
        <f t="shared" si="31"/>
        <v/>
      </c>
      <c r="AT107" s="4" t="str">
        <f t="shared" si="30"/>
        <v/>
      </c>
      <c r="AU107" s="4">
        <f t="shared" si="30"/>
        <v>5</v>
      </c>
      <c r="AV107" s="4">
        <f t="shared" si="30"/>
        <v>4</v>
      </c>
      <c r="AW107" s="4">
        <f t="shared" si="30"/>
        <v>4</v>
      </c>
      <c r="AX107" s="4">
        <f t="shared" si="30"/>
        <v>4</v>
      </c>
      <c r="AY107" s="4" t="str">
        <f t="shared" si="30"/>
        <v/>
      </c>
      <c r="AZ107" s="4">
        <f t="shared" si="30"/>
        <v>3</v>
      </c>
      <c r="BA107" s="4">
        <f t="shared" si="30"/>
        <v>5</v>
      </c>
      <c r="BB107" s="4" t="str">
        <f t="shared" si="30"/>
        <v/>
      </c>
      <c r="BD107" s="5">
        <f t="shared" si="6"/>
        <v>50</v>
      </c>
      <c r="BE107" s="5" t="str">
        <f t="shared" si="6"/>
        <v>Australia</v>
      </c>
      <c r="BF107" s="4">
        <f t="shared" si="24"/>
        <v>5</v>
      </c>
      <c r="BG107" s="4">
        <f t="shared" si="24"/>
        <v>4</v>
      </c>
      <c r="BH107" s="4">
        <f t="shared" si="24"/>
        <v>3</v>
      </c>
      <c r="BI107" s="4">
        <f t="shared" si="24"/>
        <v>5</v>
      </c>
      <c r="BJ107" s="4">
        <f t="shared" si="24"/>
        <v>3</v>
      </c>
      <c r="BK107" s="4">
        <f t="shared" si="24"/>
        <v>4</v>
      </c>
      <c r="BL107" s="4">
        <f t="shared" si="24"/>
        <v>4</v>
      </c>
      <c r="BM107" s="4">
        <f t="shared" si="24"/>
        <v>4</v>
      </c>
      <c r="BN107" s="4">
        <f t="shared" si="24"/>
        <v>4</v>
      </c>
      <c r="BO107" s="4">
        <f t="shared" si="24"/>
        <v>4</v>
      </c>
      <c r="BP107" s="4">
        <f t="shared" si="24"/>
        <v>3</v>
      </c>
      <c r="BQ107" s="4">
        <f t="shared" si="24"/>
        <v>4</v>
      </c>
      <c r="BR107" s="4">
        <f t="shared" si="24"/>
        <v>3</v>
      </c>
      <c r="BS107" s="4">
        <f t="shared" si="24"/>
        <v>4</v>
      </c>
      <c r="BT107" s="4">
        <f t="shared" si="24"/>
        <v>4</v>
      </c>
      <c r="BU107" s="4">
        <f t="shared" si="24"/>
        <v>5</v>
      </c>
      <c r="BV107" s="4">
        <f t="shared" si="23"/>
        <v>4</v>
      </c>
      <c r="BW107" s="4">
        <f t="shared" si="23"/>
        <v>4</v>
      </c>
      <c r="BX107" s="4" t="str">
        <f t="shared" si="23"/>
        <v/>
      </c>
      <c r="BY107" s="4" t="str">
        <f t="shared" si="23"/>
        <v/>
      </c>
      <c r="BZ107" s="4">
        <f t="shared" si="23"/>
        <v>4</v>
      </c>
      <c r="CA107" s="4">
        <f t="shared" si="23"/>
        <v>3</v>
      </c>
      <c r="CB107" s="4">
        <f t="shared" si="23"/>
        <v>5</v>
      </c>
      <c r="CC107" s="4" t="str">
        <f t="shared" si="23"/>
        <v/>
      </c>
      <c r="CD107" s="4">
        <f t="shared" si="23"/>
        <v>2</v>
      </c>
      <c r="CE107" s="4">
        <f t="shared" si="23"/>
        <v>3</v>
      </c>
      <c r="CF107" s="4" t="str">
        <f t="shared" si="23"/>
        <v/>
      </c>
      <c r="CG107" s="4">
        <f t="shared" si="23"/>
        <v>5</v>
      </c>
      <c r="CH107" s="4">
        <f t="shared" si="23"/>
        <v>2</v>
      </c>
      <c r="CI107" s="4">
        <f t="shared" si="23"/>
        <v>2</v>
      </c>
      <c r="CJ107" s="4">
        <f t="shared" si="23"/>
        <v>1</v>
      </c>
      <c r="CK107" s="4">
        <f t="shared" si="28"/>
        <v>4</v>
      </c>
      <c r="CL107" s="4">
        <f t="shared" si="28"/>
        <v>5</v>
      </c>
      <c r="CM107" s="4">
        <f t="shared" si="28"/>
        <v>4</v>
      </c>
      <c r="CN107" s="4">
        <f t="shared" si="28"/>
        <v>5</v>
      </c>
      <c r="CO107" s="4">
        <f t="shared" si="28"/>
        <v>4</v>
      </c>
      <c r="CP107" s="4">
        <f t="shared" si="28"/>
        <v>3</v>
      </c>
      <c r="CQ107" s="4">
        <f t="shared" si="28"/>
        <v>4</v>
      </c>
      <c r="CR107" s="4">
        <f t="shared" si="28"/>
        <v>3</v>
      </c>
      <c r="CS107" s="4">
        <f t="shared" si="28"/>
        <v>3</v>
      </c>
      <c r="CT107" s="4">
        <f t="shared" si="28"/>
        <v>4</v>
      </c>
      <c r="CU107" s="4">
        <f t="shared" si="28"/>
        <v>4</v>
      </c>
      <c r="CV107" s="4">
        <f t="shared" si="28"/>
        <v>3</v>
      </c>
      <c r="CW107" s="4">
        <f t="shared" si="28"/>
        <v>4</v>
      </c>
      <c r="CX107" s="4">
        <f t="shared" si="28"/>
        <v>4</v>
      </c>
      <c r="CY107" s="4">
        <f t="shared" si="28"/>
        <v>4</v>
      </c>
      <c r="CZ107" s="4" t="str">
        <f t="shared" si="28"/>
        <v/>
      </c>
      <c r="DA107" s="4">
        <f t="shared" si="27"/>
        <v>4</v>
      </c>
      <c r="DB107" s="4" t="str">
        <f t="shared" si="27"/>
        <v/>
      </c>
      <c r="DC107" s="4" t="str">
        <f t="shared" si="27"/>
        <v/>
      </c>
      <c r="DD107" s="4" t="str">
        <f t="shared" si="27"/>
        <v/>
      </c>
      <c r="DE107" s="4" t="str">
        <f t="shared" si="27"/>
        <v/>
      </c>
    </row>
    <row r="108" spans="1:109" x14ac:dyDescent="0.25">
      <c r="A108">
        <v>51</v>
      </c>
      <c r="B108" t="str">
        <f t="shared" si="26"/>
        <v>Serbia &amp; Montenegro</v>
      </c>
      <c r="C108" s="4">
        <f t="shared" si="26"/>
        <v>3</v>
      </c>
      <c r="D108" s="4">
        <f t="shared" si="26"/>
        <v>3</v>
      </c>
      <c r="E108" s="4" t="str">
        <f t="shared" si="26"/>
        <v/>
      </c>
      <c r="F108" s="4" t="str">
        <f t="shared" si="26"/>
        <v/>
      </c>
      <c r="G108" s="4">
        <f t="shared" si="26"/>
        <v>3</v>
      </c>
      <c r="H108" s="4" t="str">
        <f t="shared" si="26"/>
        <v/>
      </c>
      <c r="I108" s="4">
        <f t="shared" si="26"/>
        <v>3</v>
      </c>
      <c r="J108" s="4">
        <f t="shared" si="26"/>
        <v>3</v>
      </c>
      <c r="K108" s="4">
        <f t="shared" si="26"/>
        <v>3</v>
      </c>
      <c r="L108" s="4">
        <f t="shared" si="26"/>
        <v>1</v>
      </c>
      <c r="M108" s="4">
        <f t="shared" si="26"/>
        <v>3</v>
      </c>
      <c r="N108" s="4">
        <f t="shared" si="26"/>
        <v>3</v>
      </c>
      <c r="O108" s="4" t="str">
        <f t="shared" si="26"/>
        <v/>
      </c>
      <c r="P108" s="4">
        <f t="shared" si="26"/>
        <v>3</v>
      </c>
      <c r="Q108" s="4">
        <f t="shared" si="26"/>
        <v>3</v>
      </c>
      <c r="R108" s="4">
        <f t="shared" si="31"/>
        <v>3</v>
      </c>
      <c r="S108" s="4">
        <f t="shared" si="31"/>
        <v>3</v>
      </c>
      <c r="T108" s="4">
        <f t="shared" si="31"/>
        <v>2</v>
      </c>
      <c r="U108" s="4" t="str">
        <f t="shared" si="31"/>
        <v/>
      </c>
      <c r="V108" s="4">
        <f t="shared" si="31"/>
        <v>3</v>
      </c>
      <c r="W108" s="4">
        <f t="shared" si="31"/>
        <v>3</v>
      </c>
      <c r="X108" s="4">
        <f t="shared" si="31"/>
        <v>1</v>
      </c>
      <c r="Y108" s="4">
        <f t="shared" si="31"/>
        <v>3</v>
      </c>
      <c r="Z108" s="4">
        <f t="shared" si="31"/>
        <v>3</v>
      </c>
      <c r="AA108" s="4">
        <f t="shared" si="31"/>
        <v>3</v>
      </c>
      <c r="AB108" s="4" t="str">
        <f t="shared" si="31"/>
        <v/>
      </c>
      <c r="AC108" s="4">
        <f t="shared" si="31"/>
        <v>3</v>
      </c>
      <c r="AD108" s="4">
        <f t="shared" si="31"/>
        <v>3</v>
      </c>
      <c r="AE108" s="4" t="str">
        <f t="shared" si="31"/>
        <v/>
      </c>
      <c r="AF108" s="4">
        <f t="shared" si="31"/>
        <v>3</v>
      </c>
      <c r="AG108" s="4">
        <f t="shared" si="31"/>
        <v>1</v>
      </c>
      <c r="AH108" s="4">
        <f t="shared" si="31"/>
        <v>3</v>
      </c>
      <c r="AI108" s="4" t="str">
        <f t="shared" si="31"/>
        <v/>
      </c>
      <c r="AJ108" s="4" t="str">
        <f t="shared" si="31"/>
        <v/>
      </c>
      <c r="AK108" s="4">
        <f t="shared" si="31"/>
        <v>3</v>
      </c>
      <c r="AL108" s="4">
        <f t="shared" si="31"/>
        <v>3</v>
      </c>
      <c r="AM108" s="4">
        <f t="shared" si="31"/>
        <v>2</v>
      </c>
      <c r="AN108" s="4">
        <f t="shared" si="31"/>
        <v>3</v>
      </c>
      <c r="AO108" s="4">
        <f t="shared" si="31"/>
        <v>3</v>
      </c>
      <c r="AP108" s="4">
        <f t="shared" si="31"/>
        <v>2</v>
      </c>
      <c r="AQ108" s="4" t="str">
        <f t="shared" si="31"/>
        <v/>
      </c>
      <c r="AR108" s="4" t="str">
        <f t="shared" si="31"/>
        <v/>
      </c>
      <c r="AS108" s="4" t="str">
        <f t="shared" si="31"/>
        <v/>
      </c>
      <c r="AT108" s="4" t="str">
        <f t="shared" si="30"/>
        <v/>
      </c>
      <c r="AU108" s="4">
        <f t="shared" si="30"/>
        <v>3</v>
      </c>
      <c r="AV108" s="4">
        <f t="shared" si="30"/>
        <v>3</v>
      </c>
      <c r="AW108" s="4">
        <f t="shared" si="30"/>
        <v>3</v>
      </c>
      <c r="AX108" s="4">
        <f t="shared" si="30"/>
        <v>3</v>
      </c>
      <c r="AY108" s="4">
        <f t="shared" si="30"/>
        <v>3</v>
      </c>
      <c r="AZ108" s="4">
        <f t="shared" si="30"/>
        <v>3</v>
      </c>
      <c r="BA108" s="4">
        <f t="shared" si="30"/>
        <v>3</v>
      </c>
      <c r="BB108" s="4" t="str">
        <f t="shared" si="30"/>
        <v/>
      </c>
      <c r="BD108" s="5">
        <f t="shared" si="6"/>
        <v>51</v>
      </c>
      <c r="BE108" s="5" t="str">
        <f t="shared" si="6"/>
        <v>Serbia &amp; Montenegro</v>
      </c>
      <c r="BF108" s="4">
        <f t="shared" si="24"/>
        <v>3</v>
      </c>
      <c r="BG108" s="4">
        <f t="shared" si="24"/>
        <v>3</v>
      </c>
      <c r="BH108" s="4">
        <f t="shared" si="24"/>
        <v>2</v>
      </c>
      <c r="BI108" s="4">
        <f t="shared" si="24"/>
        <v>3</v>
      </c>
      <c r="BJ108" s="4">
        <f t="shared" si="24"/>
        <v>3</v>
      </c>
      <c r="BK108" s="4">
        <f t="shared" si="24"/>
        <v>3</v>
      </c>
      <c r="BL108" s="4">
        <f t="shared" si="24"/>
        <v>3</v>
      </c>
      <c r="BM108" s="4">
        <f t="shared" si="24"/>
        <v>3</v>
      </c>
      <c r="BN108" s="4">
        <f t="shared" si="24"/>
        <v>3</v>
      </c>
      <c r="BO108" s="4">
        <f t="shared" si="24"/>
        <v>3</v>
      </c>
      <c r="BP108" s="4">
        <f t="shared" si="24"/>
        <v>3</v>
      </c>
      <c r="BQ108" s="4">
        <f t="shared" si="24"/>
        <v>3</v>
      </c>
      <c r="BR108" s="4">
        <f t="shared" si="24"/>
        <v>3</v>
      </c>
      <c r="BS108" s="4">
        <f t="shared" si="24"/>
        <v>3</v>
      </c>
      <c r="BT108" s="4">
        <f t="shared" si="24"/>
        <v>3</v>
      </c>
      <c r="BU108" s="4" t="str">
        <f t="shared" si="24"/>
        <v/>
      </c>
      <c r="BV108" s="4">
        <f t="shared" si="23"/>
        <v>3</v>
      </c>
      <c r="BW108" s="4">
        <f t="shared" si="23"/>
        <v>3</v>
      </c>
      <c r="BX108" s="4">
        <f t="shared" si="23"/>
        <v>3</v>
      </c>
      <c r="BY108" s="4" t="str">
        <f t="shared" si="23"/>
        <v/>
      </c>
      <c r="BZ108" s="4">
        <f t="shared" si="23"/>
        <v>3</v>
      </c>
      <c r="CA108" s="4">
        <f t="shared" si="23"/>
        <v>3</v>
      </c>
      <c r="CB108" s="4">
        <f t="shared" si="23"/>
        <v>3</v>
      </c>
      <c r="CC108" s="4" t="str">
        <f t="shared" si="23"/>
        <v/>
      </c>
      <c r="CD108" s="4">
        <f t="shared" si="23"/>
        <v>3</v>
      </c>
      <c r="CE108" s="4">
        <f t="shared" si="23"/>
        <v>3</v>
      </c>
      <c r="CF108" s="4">
        <f t="shared" si="23"/>
        <v>3</v>
      </c>
      <c r="CG108" s="4">
        <f t="shared" si="23"/>
        <v>2</v>
      </c>
      <c r="CH108" s="4">
        <f t="shared" si="23"/>
        <v>2</v>
      </c>
      <c r="CI108" s="4">
        <f t="shared" si="23"/>
        <v>3</v>
      </c>
      <c r="CJ108" s="4">
        <f t="shared" si="23"/>
        <v>3</v>
      </c>
      <c r="CK108" s="4">
        <f t="shared" si="28"/>
        <v>3</v>
      </c>
      <c r="CL108" s="4">
        <f t="shared" si="28"/>
        <v>3</v>
      </c>
      <c r="CM108" s="4">
        <f t="shared" si="28"/>
        <v>3</v>
      </c>
      <c r="CN108" s="4">
        <f t="shared" si="28"/>
        <v>3</v>
      </c>
      <c r="CO108" s="4">
        <f t="shared" si="28"/>
        <v>3</v>
      </c>
      <c r="CP108" s="4">
        <f t="shared" si="28"/>
        <v>1</v>
      </c>
      <c r="CQ108" s="4">
        <f t="shared" si="28"/>
        <v>1</v>
      </c>
      <c r="CR108" s="4">
        <f t="shared" si="28"/>
        <v>3</v>
      </c>
      <c r="CS108" s="4">
        <f t="shared" si="28"/>
        <v>1</v>
      </c>
      <c r="CT108" s="4" t="str">
        <f t="shared" si="28"/>
        <v/>
      </c>
      <c r="CU108" s="4" t="str">
        <f t="shared" si="28"/>
        <v/>
      </c>
      <c r="CV108" s="4" t="str">
        <f t="shared" si="28"/>
        <v/>
      </c>
      <c r="CW108" s="4" t="str">
        <f t="shared" si="28"/>
        <v/>
      </c>
      <c r="CX108" s="4" t="str">
        <f t="shared" si="28"/>
        <v/>
      </c>
      <c r="CY108" s="4" t="str">
        <f t="shared" si="28"/>
        <v/>
      </c>
      <c r="CZ108" s="4">
        <f t="shared" si="28"/>
        <v>3</v>
      </c>
      <c r="DA108" s="4" t="str">
        <f t="shared" si="27"/>
        <v/>
      </c>
      <c r="DB108" s="4" t="str">
        <f t="shared" si="27"/>
        <v/>
      </c>
      <c r="DC108" s="4" t="str">
        <f t="shared" si="27"/>
        <v/>
      </c>
      <c r="DD108" s="4" t="str">
        <f t="shared" si="27"/>
        <v/>
      </c>
      <c r="DE108" s="4" t="str">
        <f t="shared" si="27"/>
        <v/>
      </c>
    </row>
    <row r="109" spans="1:109" x14ac:dyDescent="0.25">
      <c r="A109">
        <v>52</v>
      </c>
      <c r="B109" t="str">
        <f t="shared" si="26"/>
        <v>Morocco</v>
      </c>
      <c r="C109" s="4" t="str">
        <f t="shared" si="26"/>
        <v/>
      </c>
      <c r="D109" s="4" t="str">
        <f t="shared" si="26"/>
        <v/>
      </c>
      <c r="E109" s="4" t="str">
        <f t="shared" si="26"/>
        <v/>
      </c>
      <c r="F109" s="4" t="str">
        <f t="shared" si="26"/>
        <v/>
      </c>
      <c r="G109" s="4">
        <f t="shared" si="26"/>
        <v>1</v>
      </c>
      <c r="H109" s="4" t="str">
        <f t="shared" si="26"/>
        <v/>
      </c>
      <c r="I109" s="4" t="str">
        <f t="shared" si="26"/>
        <v/>
      </c>
      <c r="J109" s="4">
        <f t="shared" si="26"/>
        <v>1</v>
      </c>
      <c r="K109" s="4" t="str">
        <f t="shared" si="26"/>
        <v/>
      </c>
      <c r="L109" s="4" t="str">
        <f t="shared" si="26"/>
        <v/>
      </c>
      <c r="M109" s="4" t="str">
        <f t="shared" si="26"/>
        <v/>
      </c>
      <c r="N109" s="4" t="str">
        <f t="shared" si="26"/>
        <v/>
      </c>
      <c r="O109" s="4" t="str">
        <f t="shared" si="26"/>
        <v/>
      </c>
      <c r="P109" s="4">
        <f t="shared" si="26"/>
        <v>1</v>
      </c>
      <c r="Q109" s="4" t="str">
        <f t="shared" si="26"/>
        <v/>
      </c>
      <c r="R109" s="4" t="str">
        <f t="shared" si="31"/>
        <v/>
      </c>
      <c r="S109" s="4">
        <f t="shared" si="31"/>
        <v>1</v>
      </c>
      <c r="T109" s="4">
        <f t="shared" si="31"/>
        <v>1</v>
      </c>
      <c r="U109" s="4" t="str">
        <f t="shared" si="31"/>
        <v/>
      </c>
      <c r="V109" s="4">
        <f t="shared" si="31"/>
        <v>1</v>
      </c>
      <c r="W109" s="4">
        <f t="shared" si="31"/>
        <v>1</v>
      </c>
      <c r="X109" s="4" t="str">
        <f t="shared" si="31"/>
        <v/>
      </c>
      <c r="Y109" s="4" t="str">
        <f t="shared" si="31"/>
        <v/>
      </c>
      <c r="Z109" s="4">
        <f t="shared" si="31"/>
        <v>1</v>
      </c>
      <c r="AA109" s="4" t="str">
        <f t="shared" si="31"/>
        <v/>
      </c>
      <c r="AB109" s="4">
        <f t="shared" si="31"/>
        <v>1</v>
      </c>
      <c r="AC109" s="4" t="str">
        <f t="shared" si="31"/>
        <v/>
      </c>
      <c r="AD109" s="4" t="str">
        <f t="shared" si="31"/>
        <v/>
      </c>
      <c r="AE109" s="4">
        <f t="shared" si="31"/>
        <v>1</v>
      </c>
      <c r="AF109" s="4" t="str">
        <f t="shared" si="31"/>
        <v/>
      </c>
      <c r="AG109" s="4" t="str">
        <f t="shared" si="31"/>
        <v/>
      </c>
      <c r="AH109" s="4" t="str">
        <f t="shared" si="31"/>
        <v/>
      </c>
      <c r="AI109" s="4" t="str">
        <f t="shared" si="31"/>
        <v/>
      </c>
      <c r="AJ109" s="4" t="str">
        <f t="shared" si="31"/>
        <v/>
      </c>
      <c r="AK109" s="4">
        <f t="shared" si="31"/>
        <v>1</v>
      </c>
      <c r="AL109" s="4">
        <f t="shared" si="31"/>
        <v>1</v>
      </c>
      <c r="AM109" s="4" t="str">
        <f t="shared" si="31"/>
        <v/>
      </c>
      <c r="AN109" s="4">
        <f t="shared" si="31"/>
        <v>1</v>
      </c>
      <c r="AO109" s="4" t="str">
        <f t="shared" si="31"/>
        <v/>
      </c>
      <c r="AP109" s="4" t="str">
        <f t="shared" si="31"/>
        <v/>
      </c>
      <c r="AQ109" s="4" t="str">
        <f t="shared" si="31"/>
        <v/>
      </c>
      <c r="AR109" s="4" t="str">
        <f t="shared" si="31"/>
        <v/>
      </c>
      <c r="AS109" s="4" t="str">
        <f t="shared" si="31"/>
        <v/>
      </c>
      <c r="AT109" s="4" t="str">
        <f t="shared" si="30"/>
        <v/>
      </c>
      <c r="AU109" s="4" t="str">
        <f t="shared" si="30"/>
        <v/>
      </c>
      <c r="AV109" s="4">
        <f t="shared" si="30"/>
        <v>1</v>
      </c>
      <c r="AW109" s="4">
        <f t="shared" si="30"/>
        <v>1</v>
      </c>
      <c r="AX109" s="4">
        <f t="shared" si="30"/>
        <v>1</v>
      </c>
      <c r="AY109" s="4">
        <f t="shared" si="30"/>
        <v>1</v>
      </c>
      <c r="AZ109" s="4" t="str">
        <f t="shared" si="30"/>
        <v/>
      </c>
      <c r="BA109" s="4">
        <f t="shared" si="30"/>
        <v>1</v>
      </c>
      <c r="BB109" s="4" t="str">
        <f t="shared" si="30"/>
        <v/>
      </c>
      <c r="BD109" s="5">
        <f t="shared" si="6"/>
        <v>52</v>
      </c>
      <c r="BE109" s="5" t="str">
        <f t="shared" si="6"/>
        <v>Morocco</v>
      </c>
      <c r="BF109" s="4">
        <f t="shared" si="24"/>
        <v>1</v>
      </c>
      <c r="BG109" s="4">
        <f t="shared" si="24"/>
        <v>1</v>
      </c>
      <c r="BH109" s="4">
        <f t="shared" si="24"/>
        <v>1</v>
      </c>
      <c r="BI109" s="4">
        <f t="shared" si="24"/>
        <v>1</v>
      </c>
      <c r="BJ109" s="4">
        <f t="shared" si="24"/>
        <v>1</v>
      </c>
      <c r="BK109" s="4">
        <f t="shared" si="24"/>
        <v>1</v>
      </c>
      <c r="BL109" s="4">
        <f t="shared" si="24"/>
        <v>1</v>
      </c>
      <c r="BM109" s="4">
        <f t="shared" si="24"/>
        <v>1</v>
      </c>
      <c r="BN109" s="4">
        <f t="shared" si="24"/>
        <v>1</v>
      </c>
      <c r="BO109" s="4">
        <f t="shared" si="24"/>
        <v>1</v>
      </c>
      <c r="BP109" s="4">
        <f t="shared" si="24"/>
        <v>1</v>
      </c>
      <c r="BQ109" s="4">
        <f t="shared" si="24"/>
        <v>1</v>
      </c>
      <c r="BR109" s="4">
        <f t="shared" si="24"/>
        <v>1</v>
      </c>
      <c r="BS109" s="4">
        <f t="shared" si="24"/>
        <v>1</v>
      </c>
      <c r="BT109" s="4" t="str">
        <f t="shared" si="24"/>
        <v/>
      </c>
      <c r="BU109" s="4">
        <f t="shared" ref="BU109:DE109" si="32">HLOOKUP(BU$56,$C$56:$BB$109,ROW(BU109)-ROW(BU$56)+1,FALSE)</f>
        <v>1</v>
      </c>
      <c r="BV109" s="4">
        <f t="shared" si="32"/>
        <v>1</v>
      </c>
      <c r="BW109" s="4" t="str">
        <f t="shared" si="32"/>
        <v/>
      </c>
      <c r="BX109" s="4">
        <f t="shared" si="32"/>
        <v>1</v>
      </c>
      <c r="BY109" s="4">
        <f t="shared" si="32"/>
        <v>1</v>
      </c>
      <c r="BZ109" s="4" t="str">
        <f t="shared" si="32"/>
        <v/>
      </c>
      <c r="CA109" s="4" t="str">
        <f t="shared" si="32"/>
        <v/>
      </c>
      <c r="CB109" s="4" t="str">
        <f t="shared" si="32"/>
        <v/>
      </c>
      <c r="CC109" s="4" t="str">
        <f t="shared" si="32"/>
        <v/>
      </c>
      <c r="CD109" s="4" t="str">
        <f t="shared" si="32"/>
        <v/>
      </c>
      <c r="CE109" s="4" t="str">
        <f t="shared" si="32"/>
        <v/>
      </c>
      <c r="CF109" s="4" t="str">
        <f t="shared" si="32"/>
        <v/>
      </c>
      <c r="CG109" s="4" t="str">
        <f t="shared" si="32"/>
        <v/>
      </c>
      <c r="CH109" s="4" t="str">
        <f t="shared" si="32"/>
        <v/>
      </c>
      <c r="CI109" s="4" t="str">
        <f t="shared" si="32"/>
        <v/>
      </c>
      <c r="CJ109" s="4" t="str">
        <f t="shared" si="32"/>
        <v/>
      </c>
      <c r="CK109" s="4" t="str">
        <f t="shared" si="32"/>
        <v/>
      </c>
      <c r="CL109" s="4" t="str">
        <f t="shared" si="32"/>
        <v/>
      </c>
      <c r="CM109" s="4" t="str">
        <f t="shared" si="32"/>
        <v/>
      </c>
      <c r="CN109" s="4" t="str">
        <f t="shared" si="32"/>
        <v/>
      </c>
      <c r="CO109" s="4" t="str">
        <f t="shared" si="32"/>
        <v/>
      </c>
      <c r="CP109" s="4" t="str">
        <f t="shared" si="32"/>
        <v/>
      </c>
      <c r="CQ109" s="4" t="str">
        <f t="shared" si="32"/>
        <v/>
      </c>
      <c r="CR109" s="4" t="str">
        <f t="shared" si="32"/>
        <v/>
      </c>
      <c r="CS109" s="4" t="str">
        <f t="shared" si="32"/>
        <v/>
      </c>
      <c r="CT109" s="4" t="str">
        <f t="shared" si="32"/>
        <v/>
      </c>
      <c r="CU109" s="4" t="str">
        <f t="shared" si="32"/>
        <v/>
      </c>
      <c r="CV109" s="4" t="str">
        <f t="shared" si="32"/>
        <v/>
      </c>
      <c r="CW109" s="4" t="str">
        <f t="shared" si="32"/>
        <v/>
      </c>
      <c r="CX109" s="4" t="str">
        <f t="shared" si="32"/>
        <v/>
      </c>
      <c r="CY109" s="4" t="str">
        <f t="shared" si="32"/>
        <v/>
      </c>
      <c r="CZ109" s="4" t="str">
        <f t="shared" si="32"/>
        <v/>
      </c>
      <c r="DA109" s="4" t="str">
        <f t="shared" si="32"/>
        <v/>
      </c>
      <c r="DB109" s="4" t="str">
        <f t="shared" si="32"/>
        <v/>
      </c>
      <c r="DC109" s="4" t="str">
        <f t="shared" si="32"/>
        <v/>
      </c>
      <c r="DD109" s="4" t="str">
        <f t="shared" si="32"/>
        <v/>
      </c>
      <c r="DE109" s="4" t="str">
        <f t="shared" si="32"/>
        <v/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"/>
  <dimension ref="A1:DE109"/>
  <sheetViews>
    <sheetView workbookViewId="0">
      <selection activeCell="B2" sqref="B2"/>
    </sheetView>
  </sheetViews>
  <sheetFormatPr defaultRowHeight="15" x14ac:dyDescent="0.25"/>
  <cols>
    <col min="1" max="1" width="3" bestFit="1" customWidth="1"/>
    <col min="2" max="2" width="20.42578125" bestFit="1" customWidth="1"/>
    <col min="3" max="5" width="5.28515625" bestFit="1" customWidth="1"/>
    <col min="6" max="6" width="5.5703125" bestFit="1" customWidth="1"/>
    <col min="7" max="35" width="5.28515625" bestFit="1" customWidth="1"/>
    <col min="36" max="36" width="5.5703125" bestFit="1" customWidth="1"/>
    <col min="37" max="54" width="5.28515625" bestFit="1" customWidth="1"/>
    <col min="56" max="56" width="3" bestFit="1" customWidth="1"/>
    <col min="57" max="57" width="20.42578125" bestFit="1" customWidth="1"/>
    <col min="58" max="106" width="5.28515625" bestFit="1" customWidth="1"/>
    <col min="107" max="107" width="5.5703125" bestFit="1" customWidth="1"/>
    <col min="108" max="108" width="5.28515625" bestFit="1" customWidth="1"/>
    <col min="109" max="109" width="5.5703125" bestFit="1" customWidth="1"/>
  </cols>
  <sheetData>
    <row r="1" spans="1:54" x14ac:dyDescent="0.25">
      <c r="C1">
        <f>Count!B57</f>
        <v>35</v>
      </c>
      <c r="D1">
        <f>Count!C57</f>
        <v>47</v>
      </c>
      <c r="E1">
        <f>Count!D57</f>
        <v>41</v>
      </c>
      <c r="F1">
        <f>Count!E57</f>
        <v>50</v>
      </c>
      <c r="G1">
        <f>Count!F57</f>
        <v>13</v>
      </c>
      <c r="H1">
        <f>Count!G57</f>
        <v>42</v>
      </c>
      <c r="I1">
        <f>Count!H57</f>
        <v>36</v>
      </c>
      <c r="J1">
        <f>Count!I57</f>
        <v>4</v>
      </c>
      <c r="K1">
        <f>Count!J57</f>
        <v>31</v>
      </c>
      <c r="L1">
        <f>Count!K57</f>
        <v>40</v>
      </c>
      <c r="M1">
        <f>Count!L57</f>
        <v>25</v>
      </c>
      <c r="N1">
        <f>Count!M57</f>
        <v>18</v>
      </c>
      <c r="O1">
        <f>Count!N57</f>
        <v>48</v>
      </c>
      <c r="P1">
        <f>Count!O57</f>
        <v>14</v>
      </c>
      <c r="Q1">
        <f>Count!P57</f>
        <v>26</v>
      </c>
      <c r="R1">
        <f>Count!Q57</f>
        <v>32</v>
      </c>
      <c r="S1">
        <f>Count!R57</f>
        <v>12</v>
      </c>
      <c r="T1">
        <f>Count!S57</f>
        <v>3</v>
      </c>
      <c r="U1">
        <f>Count!T57</f>
        <v>45</v>
      </c>
      <c r="V1">
        <f>Count!U57</f>
        <v>2</v>
      </c>
      <c r="W1">
        <f>Count!V57</f>
        <v>17</v>
      </c>
      <c r="X1">
        <f>Count!W57</f>
        <v>37</v>
      </c>
      <c r="Y1">
        <f>Count!X57</f>
        <v>21</v>
      </c>
      <c r="Z1">
        <f>Count!Y57</f>
        <v>10</v>
      </c>
      <c r="AA1">
        <f>Count!Z57</f>
        <v>15</v>
      </c>
      <c r="AB1">
        <f>Count!AA57</f>
        <v>16</v>
      </c>
      <c r="AC1">
        <f>Count!AB57</f>
        <v>33</v>
      </c>
      <c r="AD1">
        <f>Count!AC57</f>
        <v>34</v>
      </c>
      <c r="AE1">
        <f>Count!AD57</f>
        <v>20</v>
      </c>
      <c r="AF1">
        <f>Count!AE57</f>
        <v>22</v>
      </c>
      <c r="AG1">
        <f>Count!AF57</f>
        <v>38</v>
      </c>
      <c r="AH1">
        <f>Count!AG57</f>
        <v>27</v>
      </c>
      <c r="AI1">
        <f>Count!AH57</f>
        <v>46</v>
      </c>
      <c r="AJ1">
        <f>Count!AI57</f>
        <v>52</v>
      </c>
      <c r="AK1">
        <f>Count!AJ57</f>
        <v>5</v>
      </c>
      <c r="AL1">
        <f>Count!AK57</f>
        <v>6</v>
      </c>
      <c r="AM1">
        <f>Count!AL57</f>
        <v>28</v>
      </c>
      <c r="AN1">
        <f>Count!AM57</f>
        <v>11</v>
      </c>
      <c r="AO1">
        <f>Count!AN57</f>
        <v>30</v>
      </c>
      <c r="AP1">
        <f>Count!AO57</f>
        <v>29</v>
      </c>
      <c r="AQ1">
        <f>Count!AP57</f>
        <v>43</v>
      </c>
      <c r="AR1">
        <f>Count!AQ57</f>
        <v>44</v>
      </c>
      <c r="AS1">
        <f>Count!AR57</f>
        <v>51</v>
      </c>
      <c r="AT1">
        <f>Count!AS57</f>
        <v>49</v>
      </c>
      <c r="AU1">
        <f>Count!AT57</f>
        <v>23</v>
      </c>
      <c r="AV1">
        <f>Count!AU57</f>
        <v>8</v>
      </c>
      <c r="AW1">
        <f>Count!AV57</f>
        <v>9</v>
      </c>
      <c r="AX1">
        <f>Count!AW57</f>
        <v>7</v>
      </c>
      <c r="AY1">
        <f>Count!AX57</f>
        <v>19</v>
      </c>
      <c r="AZ1">
        <f>Count!AY57</f>
        <v>39</v>
      </c>
      <c r="BA1">
        <f>Count!AZ57</f>
        <v>1</v>
      </c>
      <c r="BB1">
        <f>Count!BA57</f>
        <v>24</v>
      </c>
    </row>
    <row r="2" spans="1:54" s="1" customFormat="1" ht="107.25" x14ac:dyDescent="0.25">
      <c r="B2" s="6" t="str">
        <f>Count!$A$1</f>
        <v>↗
Jury
Entry
↘</v>
      </c>
      <c r="C2" s="1" t="str">
        <f>Avg!B1</f>
        <v>Albania</v>
      </c>
      <c r="D2" s="1" t="str">
        <f>Avg!C1</f>
        <v>Andorra</v>
      </c>
      <c r="E2" s="1" t="str">
        <f>Avg!D1</f>
        <v>Armenia</v>
      </c>
      <c r="F2" s="1" t="str">
        <f>Avg!E1</f>
        <v>Australia</v>
      </c>
      <c r="G2" s="1" t="str">
        <f>Avg!F1</f>
        <v>Austria</v>
      </c>
      <c r="H2" s="1" t="str">
        <f>Avg!G1</f>
        <v>Azerbaijan</v>
      </c>
      <c r="I2" s="1" t="str">
        <f>Avg!H1</f>
        <v>Belarus</v>
      </c>
      <c r="J2" s="1" t="str">
        <f>Avg!I1</f>
        <v>Belgium</v>
      </c>
      <c r="K2" s="1" t="str">
        <f>Avg!J1</f>
        <v>Bosnia &amp; Herzegovina</v>
      </c>
      <c r="L2" s="1" t="str">
        <f>Avg!K1</f>
        <v>Bulgaria</v>
      </c>
      <c r="M2" s="1" t="str">
        <f>Avg!L1</f>
        <v>Croatia</v>
      </c>
      <c r="N2" s="1" t="str">
        <f>Avg!M1</f>
        <v>Cyprus</v>
      </c>
      <c r="O2" s="1" t="str">
        <f>Avg!N1</f>
        <v>Czech Republic</v>
      </c>
      <c r="P2" s="1" t="str">
        <f>Avg!O1</f>
        <v>Denmark</v>
      </c>
      <c r="Q2" s="1" t="str">
        <f>Avg!P1</f>
        <v>Estonia</v>
      </c>
      <c r="R2" s="1" t="str">
        <f>Avg!Q1</f>
        <v>FYR Macedonia</v>
      </c>
      <c r="S2" s="1" t="str">
        <f>Avg!R1</f>
        <v>Finland</v>
      </c>
      <c r="T2" s="1" t="str">
        <f>Avg!S1</f>
        <v>France</v>
      </c>
      <c r="U2" s="1" t="str">
        <f>Avg!T1</f>
        <v>Georgia</v>
      </c>
      <c r="V2" s="1" t="str">
        <f>Avg!U1</f>
        <v>Germany</v>
      </c>
      <c r="W2" s="1" t="str">
        <f>Avg!V1</f>
        <v>Greece</v>
      </c>
      <c r="X2" s="1" t="str">
        <f>Avg!W1</f>
        <v>Hungary</v>
      </c>
      <c r="Y2" s="1" t="str">
        <f>Avg!X1</f>
        <v>Iceland</v>
      </c>
      <c r="Z2" s="1" t="str">
        <f>Avg!Y1</f>
        <v>Ireland</v>
      </c>
      <c r="AA2" s="1" t="str">
        <f>Avg!Z1</f>
        <v>Israel</v>
      </c>
      <c r="AB2" s="1" t="str">
        <f>Avg!AA1</f>
        <v>Italy</v>
      </c>
      <c r="AC2" s="1" t="str">
        <f>Avg!AB1</f>
        <v>Latvia</v>
      </c>
      <c r="AD2" s="1" t="str">
        <f>Avg!AC1</f>
        <v>Lithuania</v>
      </c>
      <c r="AE2" s="1" t="str">
        <f>Avg!AD1</f>
        <v>Luxembourg</v>
      </c>
      <c r="AF2" s="1" t="str">
        <f>Avg!AE1</f>
        <v>Malta</v>
      </c>
      <c r="AG2" s="1" t="str">
        <f>Avg!AF1</f>
        <v>Moldova</v>
      </c>
      <c r="AH2" s="1" t="str">
        <f>Avg!AG1</f>
        <v>Monaco</v>
      </c>
      <c r="AI2" s="1" t="str">
        <f>Avg!AH1</f>
        <v>Montenegro</v>
      </c>
      <c r="AJ2" s="1" t="str">
        <f>Avg!AI1</f>
        <v>Morocco</v>
      </c>
      <c r="AK2" s="1" t="str">
        <f>Avg!AJ1</f>
        <v>Netherlands</v>
      </c>
      <c r="AL2" s="1" t="str">
        <f>Avg!AK1</f>
        <v>Norway</v>
      </c>
      <c r="AM2" s="1" t="str">
        <f>Avg!AL1</f>
        <v>Poland</v>
      </c>
      <c r="AN2" s="1" t="str">
        <f>Avg!AM1</f>
        <v>Portugal</v>
      </c>
      <c r="AO2" s="1" t="str">
        <f>Avg!AN1</f>
        <v>Romania</v>
      </c>
      <c r="AP2" s="1" t="str">
        <f>Avg!AO1</f>
        <v>Russia</v>
      </c>
      <c r="AQ2" s="1" t="str">
        <f>Avg!AP1</f>
        <v>San Marino</v>
      </c>
      <c r="AR2" s="1" t="str">
        <f>Avg!AQ1</f>
        <v>Serbia</v>
      </c>
      <c r="AS2" s="1" t="str">
        <f>Avg!AR1</f>
        <v>Serbia &amp; Montenegro</v>
      </c>
      <c r="AT2" s="1" t="str">
        <f>Avg!AS1</f>
        <v>Slovakia</v>
      </c>
      <c r="AU2" s="1" t="str">
        <f>Avg!AT1</f>
        <v>Slovenia</v>
      </c>
      <c r="AV2" s="1" t="str">
        <f>Avg!AU1</f>
        <v>Spain</v>
      </c>
      <c r="AW2" s="1" t="str">
        <f>Avg!AV1</f>
        <v>Sweden</v>
      </c>
      <c r="AX2" s="1" t="str">
        <f>Avg!AW1</f>
        <v>Switzerland</v>
      </c>
      <c r="AY2" s="1" t="str">
        <f>Avg!AX1</f>
        <v>Turkey</v>
      </c>
      <c r="AZ2" s="1" t="str">
        <f>Avg!AY1</f>
        <v>Ukraine</v>
      </c>
      <c r="BA2" s="1" t="str">
        <f>Avg!AZ1</f>
        <v>United Kingdom</v>
      </c>
      <c r="BB2" s="1" t="str">
        <f>Avg!BA1</f>
        <v>Yugoslavia</v>
      </c>
    </row>
    <row r="3" spans="1:54" x14ac:dyDescent="0.25">
      <c r="A3">
        <f>Count!BE2</f>
        <v>37</v>
      </c>
      <c r="B3" t="str">
        <f>Avg!A2</f>
        <v>Albania</v>
      </c>
      <c r="C3" s="2" t="str">
        <f>IF(Avg!B2="","",Avg!B2)</f>
        <v/>
      </c>
      <c r="D3" s="2">
        <f>IF(Avg!C2="","",Avg!C2)</f>
        <v>-1.2778629756795401</v>
      </c>
      <c r="E3" s="2">
        <f>IF(Avg!D2="","",Avg!D2)</f>
        <v>-1.9319401323382099</v>
      </c>
      <c r="F3" s="2">
        <f>IF(Avg!E2="","",Avg!E2)</f>
        <v>-2.83301550978896</v>
      </c>
      <c r="G3" s="2">
        <f>IF(Avg!F2="","",Avg!F2)</f>
        <v>1.79722640877649</v>
      </c>
      <c r="H3" s="2">
        <f>IF(Avg!G2="","",Avg!G2)</f>
        <v>0.54200961655565205</v>
      </c>
      <c r="I3" s="2">
        <f>IF(Avg!H2="","",Avg!H2)</f>
        <v>-2.1226598498059199</v>
      </c>
      <c r="J3" s="2">
        <f>IF(Avg!I2="","",Avg!I2)</f>
        <v>0.78004862348330495</v>
      </c>
      <c r="K3" s="2">
        <f>IF(Avg!J2="","",Avg!J2)</f>
        <v>1.8487840014888699</v>
      </c>
      <c r="L3" s="2">
        <f>IF(Avg!K2="","",Avg!K2)</f>
        <v>-1.1795164371076099</v>
      </c>
      <c r="M3" s="2">
        <f>IF(Avg!L2="","",Avg!L2)</f>
        <v>3.76095756737829</v>
      </c>
      <c r="N3" s="2">
        <f>IF(Avg!M2="","",Avg!M2)</f>
        <v>-1.82920156173627</v>
      </c>
      <c r="O3" s="2">
        <f>IF(Avg!N2="","",Avg!N2)</f>
        <v>-1.9218560297563401</v>
      </c>
      <c r="P3" s="2">
        <f>IF(Avg!O2="","",Avg!O2)</f>
        <v>-0.75263986858018705</v>
      </c>
      <c r="Q3" s="2">
        <f>IF(Avg!P2="","",Avg!P2)</f>
        <v>-2.3692552215267701</v>
      </c>
      <c r="R3" s="2">
        <f>IF(Avg!Q2="","",Avg!Q2)</f>
        <v>8.81440636240335</v>
      </c>
      <c r="S3" s="2">
        <f>IF(Avg!R2="","",Avg!R2)</f>
        <v>-1.3408486718383299</v>
      </c>
      <c r="T3" s="2">
        <f>IF(Avg!S2="","",Avg!S2)</f>
        <v>-0.75231283420395501</v>
      </c>
      <c r="U3" s="2">
        <f>IF(Avg!T2="","",Avg!T2)</f>
        <v>-1.6527836163266201</v>
      </c>
      <c r="V3" s="2">
        <f>IF(Avg!U2="","",Avg!U2)</f>
        <v>5.3429841057661902E-2</v>
      </c>
      <c r="W3" s="2">
        <f>IF(Avg!V2="","",Avg!V2)</f>
        <v>6.69978948532862</v>
      </c>
      <c r="X3" s="2">
        <f>IF(Avg!W2="","",Avg!W2)</f>
        <v>-0.60290961208002203</v>
      </c>
      <c r="Y3" s="2">
        <f>IF(Avg!X2="","",Avg!X2)</f>
        <v>-1.01139988002183</v>
      </c>
      <c r="Z3" s="2">
        <f>IF(Avg!Y2="","",Avg!Y2)</f>
        <v>-1.9637710136431901</v>
      </c>
      <c r="AA3" s="2">
        <f>IF(Avg!Z2="","",Avg!Z2)</f>
        <v>-1.7730598146199701</v>
      </c>
      <c r="AB3" s="2">
        <f>IF(Avg!AA2="","",Avg!AA2)</f>
        <v>7.3414417453891101</v>
      </c>
      <c r="AC3" s="2">
        <f>IF(Avg!AB2="","",Avg!AB2)</f>
        <v>-2.1704427161908302</v>
      </c>
      <c r="AD3" s="2">
        <f>IF(Avg!AC2="","",Avg!AC2)</f>
        <v>-2.4797638649301499</v>
      </c>
      <c r="AE3" s="2" t="str">
        <f>IF(Avg!AD2="","",Avg!AD2)</f>
        <v/>
      </c>
      <c r="AF3" s="2">
        <f>IF(Avg!AE2="","",Avg!AE2)</f>
        <v>-0.62595976626373895</v>
      </c>
      <c r="AG3" s="2">
        <f>IF(Avg!AF2="","",Avg!AF2)</f>
        <v>-1.0561500100999499</v>
      </c>
      <c r="AH3" s="2">
        <f>IF(Avg!AG2="","",Avg!AG2)</f>
        <v>-2.0524064595610598</v>
      </c>
      <c r="AI3" s="2">
        <f>IF(Avg!AH2="","",Avg!AH2)</f>
        <v>8.0181890216387792</v>
      </c>
      <c r="AJ3" s="2" t="str">
        <f>IF(Avg!AI2="","",Avg!AI2)</f>
        <v/>
      </c>
      <c r="AK3" s="2">
        <f>IF(Avg!AJ2="","",Avg!AJ2)</f>
        <v>-1.73335982332067</v>
      </c>
      <c r="AL3" s="2">
        <f>IF(Avg!AK2="","",Avg!AK2)</f>
        <v>-0.91479913206261498</v>
      </c>
      <c r="AM3" s="2">
        <f>IF(Avg!AL2="","",Avg!AL2)</f>
        <v>-1.3667978856238601</v>
      </c>
      <c r="AN3" s="2">
        <f>IF(Avg!AM2="","",Avg!AM2)</f>
        <v>-2.1296951009773299</v>
      </c>
      <c r="AO3" s="2">
        <f>IF(Avg!AN2="","",Avg!AN2)</f>
        <v>-1.62946489578444</v>
      </c>
      <c r="AP3" s="2">
        <f>IF(Avg!AO2="","",Avg!AO2)</f>
        <v>-2.0351913564970801</v>
      </c>
      <c r="AQ3" s="2">
        <f>IF(Avg!AP2="","",Avg!AP2)</f>
        <v>4.2656847781847702</v>
      </c>
      <c r="AR3" s="2">
        <f>IF(Avg!AQ2="","",Avg!AQ2)</f>
        <v>-1.5640602641791499</v>
      </c>
      <c r="AS3" s="2">
        <f>IF(Avg!AR2="","",Avg!AR2)</f>
        <v>2.69759354043893</v>
      </c>
      <c r="AT3" s="2">
        <f>IF(Avg!AS2="","",Avg!AS2)</f>
        <v>-2.0895776772247299</v>
      </c>
      <c r="AU3" s="2">
        <f>IF(Avg!AT2="","",Avg!AT2)</f>
        <v>-6.2733604997088493E-2</v>
      </c>
      <c r="AV3" s="2">
        <f>IF(Avg!AU2="","",Avg!AU2)</f>
        <v>-1.5810445191856399</v>
      </c>
      <c r="AW3" s="2">
        <f>IF(Avg!AV2="","",Avg!AV2)</f>
        <v>-0.32161264669767398</v>
      </c>
      <c r="AX3" s="2">
        <f>IF(Avg!AW2="","",Avg!AW2)</f>
        <v>5.4378761479784004</v>
      </c>
      <c r="AY3" s="2">
        <f>IF(Avg!AX2="","",Avg!AX2)</f>
        <v>3.0710446189581302</v>
      </c>
      <c r="AZ3" s="2">
        <f>IF(Avg!AY2="","",Avg!AY2)</f>
        <v>-1.84621685638314</v>
      </c>
      <c r="BA3" s="2">
        <f>IF(Avg!AZ2="","",Avg!AZ2)</f>
        <v>-0.96073980803493497</v>
      </c>
      <c r="BB3" s="2" t="str">
        <f>IF(Avg!BA2="","",Avg!BA2)</f>
        <v/>
      </c>
    </row>
    <row r="4" spans="1:54" x14ac:dyDescent="0.25">
      <c r="A4">
        <f>Count!BE3</f>
        <v>48</v>
      </c>
      <c r="B4" t="str">
        <f>Avg!A3</f>
        <v>Andorra</v>
      </c>
      <c r="C4" s="2">
        <f>IF(Avg!B3="","",Avg!B3)</f>
        <v>0.68675948894979699</v>
      </c>
      <c r="D4" s="2" t="str">
        <f>IF(Avg!C3="","",Avg!C3)</f>
        <v/>
      </c>
      <c r="E4" s="2">
        <f>IF(Avg!D3="","",Avg!D3)</f>
        <v>-0.941858932102834</v>
      </c>
      <c r="F4" s="2" t="str">
        <f>IF(Avg!E3="","",Avg!E3)</f>
        <v/>
      </c>
      <c r="G4" s="2">
        <f>IF(Avg!F3="","",Avg!F3)</f>
        <v>-1.0122486093281899</v>
      </c>
      <c r="H4" s="2">
        <f>IF(Avg!G3="","",Avg!G3)</f>
        <v>-1.1000000000000001</v>
      </c>
      <c r="I4" s="2">
        <f>IF(Avg!H3="","",Avg!H3)</f>
        <v>4.9407591159837602E-2</v>
      </c>
      <c r="J4" s="2">
        <f>IF(Avg!I3="","",Avg!I3)</f>
        <v>-0.80882700736680102</v>
      </c>
      <c r="K4" s="2">
        <f>IF(Avg!J3="","",Avg!J3)</f>
        <v>-0.87059240884016198</v>
      </c>
      <c r="L4" s="2">
        <f>IF(Avg!K3="","",Avg!K3)</f>
        <v>-0.84449051105020301</v>
      </c>
      <c r="M4" s="2">
        <f>IF(Avg!L3="","",Avg!L3)</f>
        <v>-0.31324051105020201</v>
      </c>
      <c r="N4" s="2">
        <f>IF(Avg!M3="","",Avg!M3)</f>
        <v>-0.81324051105020301</v>
      </c>
      <c r="O4" s="2">
        <f>IF(Avg!N3="","",Avg!N3)</f>
        <v>2.2743902439024302</v>
      </c>
      <c r="P4" s="2">
        <f>IF(Avg!O3="","",Avg!O3)</f>
        <v>-0.81324051105020301</v>
      </c>
      <c r="Q4" s="2">
        <f>IF(Avg!P3="","",Avg!P3)</f>
        <v>0.729407591159837</v>
      </c>
      <c r="R4" s="2">
        <f>IF(Avg!Q3="","",Avg!Q3)</f>
        <v>-0.55059240884016203</v>
      </c>
      <c r="S4" s="2">
        <f>IF(Avg!R3="","",Avg!R3)</f>
        <v>2.4506325966531298E-2</v>
      </c>
      <c r="T4" s="2">
        <f>IF(Avg!S3="","",Avg!S3)</f>
        <v>-0.95932068140027005</v>
      </c>
      <c r="U4" s="2">
        <f>IF(Avg!T3="","",Avg!T3)</f>
        <v>-1.9512195121951199</v>
      </c>
      <c r="V4" s="2">
        <f>IF(Avg!U3="","",Avg!U3)</f>
        <v>-0.87059240884016198</v>
      </c>
      <c r="W4" s="2">
        <f>IF(Avg!V3="","",Avg!V3)</f>
        <v>-7.0592408840162296E-2</v>
      </c>
      <c r="X4" s="2">
        <f>IF(Avg!W3="","",Avg!W3)</f>
        <v>-1.3308729139922899</v>
      </c>
      <c r="Y4" s="2">
        <f>IF(Avg!X3="","",Avg!X3)</f>
        <v>0.44940759115983703</v>
      </c>
      <c r="Z4" s="2">
        <f>IF(Avg!Y3="","",Avg!Y3)</f>
        <v>0.12940759115983699</v>
      </c>
      <c r="AA4" s="2">
        <f>IF(Avg!Z3="","",Avg!Z3)</f>
        <v>0.19117299263319801</v>
      </c>
      <c r="AB4" s="2" t="str">
        <f>IF(Avg!AA3="","",Avg!AA3)</f>
        <v/>
      </c>
      <c r="AC4" s="2">
        <f>IF(Avg!AB3="","",Avg!AB3)</f>
        <v>-0.81324051105020301</v>
      </c>
      <c r="AD4" s="2">
        <f>IF(Avg!AC3="","",Avg!AC3)</f>
        <v>-0.31324051105020201</v>
      </c>
      <c r="AE4" s="2" t="str">
        <f>IF(Avg!AD3="","",Avg!AD3)</f>
        <v/>
      </c>
      <c r="AF4" s="2">
        <f>IF(Avg!AE3="","",Avg!AE3)</f>
        <v>-0.15059240884016201</v>
      </c>
      <c r="AG4" s="2">
        <f>IF(Avg!AF3="","",Avg!AF3)</f>
        <v>5.5094889497970803E-3</v>
      </c>
      <c r="AH4" s="2">
        <f>IF(Avg!AG3="","",Avg!AG3)</f>
        <v>-0.43391417733522902</v>
      </c>
      <c r="AI4" s="2">
        <f>IF(Avg!AH3="","",Avg!AH3)</f>
        <v>-1.1837398373983701</v>
      </c>
      <c r="AJ4" s="2" t="str">
        <f>IF(Avg!AI3="","",Avg!AI3)</f>
        <v/>
      </c>
      <c r="AK4" s="2">
        <f>IF(Avg!AJ3="","",Avg!AJ3)</f>
        <v>0.52940759115983704</v>
      </c>
      <c r="AL4" s="2">
        <f>IF(Avg!AK3="","",Avg!AK3)</f>
        <v>-0.47059240884016201</v>
      </c>
      <c r="AM4" s="2">
        <f>IF(Avg!AL3="","",Avg!AL3)</f>
        <v>0.75550948894979697</v>
      </c>
      <c r="AN4" s="2">
        <f>IF(Avg!AM3="","",Avg!AM3)</f>
        <v>1.2494075911598299</v>
      </c>
      <c r="AO4" s="2">
        <f>IF(Avg!AN3="","",Avg!AN3)</f>
        <v>-0.80882700736680102</v>
      </c>
      <c r="AP4" s="2">
        <f>IF(Avg!AO3="","",Avg!AO3)</f>
        <v>5.5094889497970204E-3</v>
      </c>
      <c r="AQ4" s="2">
        <f>IF(Avg!AP3="","",Avg!AP3)</f>
        <v>-1.1000000000000001</v>
      </c>
      <c r="AR4" s="2">
        <f>IF(Avg!AQ3="","",Avg!AQ3)</f>
        <v>-1.9512195121951199</v>
      </c>
      <c r="AS4" s="2">
        <f>IF(Avg!AR3="","",Avg!AR3)</f>
        <v>-0.43391417733522902</v>
      </c>
      <c r="AT4" s="2" t="str">
        <f>IF(Avg!AS3="","",Avg!AS3)</f>
        <v/>
      </c>
      <c r="AU4" s="2">
        <f>IF(Avg!AT3="","",Avg!AT3)</f>
        <v>0.12940759115983699</v>
      </c>
      <c r="AV4" s="2">
        <f>IF(Avg!AU3="","",Avg!AU3)</f>
        <v>9.9294075911598298</v>
      </c>
      <c r="AW4" s="2">
        <f>IF(Avg!AV3="","",Avg!AV3)</f>
        <v>-0.35059240884016202</v>
      </c>
      <c r="AX4" s="2">
        <f>IF(Avg!AW3="","",Avg!AW3)</f>
        <v>-0.75059240884016198</v>
      </c>
      <c r="AY4" s="2">
        <f>IF(Avg!AX3="","",Avg!AX3)</f>
        <v>-0.15059240884016201</v>
      </c>
      <c r="AZ4" s="2">
        <f>IF(Avg!AY3="","",Avg!AY3)</f>
        <v>-0.81324051105020301</v>
      </c>
      <c r="BA4" s="2">
        <f>IF(Avg!AZ3="","",Avg!AZ3)</f>
        <v>-0.81324051105020301</v>
      </c>
      <c r="BB4" s="2" t="str">
        <f>IF(Avg!BA3="","",Avg!BA3)</f>
        <v/>
      </c>
    </row>
    <row r="5" spans="1:54" x14ac:dyDescent="0.25">
      <c r="A5">
        <f>Count!BE4</f>
        <v>38</v>
      </c>
      <c r="B5" t="str">
        <f>Avg!A4</f>
        <v>Armenia</v>
      </c>
      <c r="C5" s="2">
        <f>IF(Avg!B4="","",Avg!B4)</f>
        <v>-1.7810771884130201</v>
      </c>
      <c r="D5" s="2">
        <f>IF(Avg!C4="","",Avg!C4)</f>
        <v>-3.91312149812219</v>
      </c>
      <c r="E5" s="2" t="str">
        <f>IF(Avg!D4="","",Avg!D4)</f>
        <v/>
      </c>
      <c r="F5" s="2">
        <f>IF(Avg!E4="","",Avg!E4)</f>
        <v>-1.9887741790373299</v>
      </c>
      <c r="G5" s="2">
        <f>IF(Avg!F4="","",Avg!F4)</f>
        <v>-0.88419717094701</v>
      </c>
      <c r="H5" s="2">
        <f>IF(Avg!G4="","",Avg!G4)</f>
        <v>-4.9371304916887597</v>
      </c>
      <c r="I5" s="2">
        <f>IF(Avg!H4="","",Avg!H4)</f>
        <v>2.2530691914088901</v>
      </c>
      <c r="J5" s="2">
        <f>IF(Avg!I4="","",Avg!I4)</f>
        <v>2.87610482913083</v>
      </c>
      <c r="K5" s="2">
        <f>IF(Avg!J4="","",Avg!J4)</f>
        <v>-2.7477376802644802</v>
      </c>
      <c r="L5" s="2">
        <f>IF(Avg!K4="","",Avg!K4)</f>
        <v>4.6804100980960897</v>
      </c>
      <c r="M5" s="2">
        <f>IF(Avg!L4="","",Avg!L4)</f>
        <v>-3.5037181994961499</v>
      </c>
      <c r="N5" s="2">
        <f>IF(Avg!M4="","",Avg!M4)</f>
        <v>4.2357841830754399</v>
      </c>
      <c r="O5" s="2">
        <f>IF(Avg!N4="","",Avg!N4)</f>
        <v>3.33971674860509</v>
      </c>
      <c r="P5" s="2">
        <f>IF(Avg!O4="","",Avg!O4)</f>
        <v>-3.28487800501353</v>
      </c>
      <c r="Q5" s="2">
        <f>IF(Avg!P4="","",Avg!P4)</f>
        <v>-3.4881197612078001</v>
      </c>
      <c r="R5" s="2">
        <f>IF(Avg!Q4="","",Avg!Q4)</f>
        <v>-1.2539238155841099</v>
      </c>
      <c r="S5" s="2">
        <f>IF(Avg!R4="","",Avg!R4)</f>
        <v>-3.0047521726764201</v>
      </c>
      <c r="T5" s="2">
        <f>IF(Avg!S4="","",Avg!S4)</f>
        <v>5.1863246832366299</v>
      </c>
      <c r="U5" s="2">
        <f>IF(Avg!T4="","",Avg!T4)</f>
        <v>7.3295315462381199</v>
      </c>
      <c r="V5" s="2">
        <f>IF(Avg!U4="","",Avg!U4)</f>
        <v>0.39708555242354698</v>
      </c>
      <c r="W5" s="2">
        <f>IF(Avg!V4="","",Avg!V4)</f>
        <v>4.5955874828008101</v>
      </c>
      <c r="X5" s="2">
        <f>IF(Avg!W4="","",Avg!W4)</f>
        <v>-2.0908571504447599</v>
      </c>
      <c r="Y5" s="2">
        <f>IF(Avg!X4="","",Avg!X4)</f>
        <v>-2.98853704420296</v>
      </c>
      <c r="Z5" s="2">
        <f>IF(Avg!Y4="","",Avg!Y4)</f>
        <v>-3.7398800220005199</v>
      </c>
      <c r="AA5" s="2">
        <f>IF(Avg!Z4="","",Avg!Z4)</f>
        <v>3.0914465155953099</v>
      </c>
      <c r="AB5" s="2">
        <f>IF(Avg!AA4="","",Avg!AA4)</f>
        <v>-2.01751535501535</v>
      </c>
      <c r="AC5" s="2">
        <f>IF(Avg!AB4="","",Avg!AB4)</f>
        <v>-1.90017844089307</v>
      </c>
      <c r="AD5" s="2">
        <f>IF(Avg!AC4="","",Avg!AC4)</f>
        <v>-2.85284363647343</v>
      </c>
      <c r="AE5" s="2" t="str">
        <f>IF(Avg!AD4="","",Avg!AD4)</f>
        <v/>
      </c>
      <c r="AF5" s="2">
        <f>IF(Avg!AE4="","",Avg!AE4)</f>
        <v>-1.03219383528188</v>
      </c>
      <c r="AG5" s="2">
        <f>IF(Avg!AF4="","",Avg!AF4)</f>
        <v>0.652272395654937</v>
      </c>
      <c r="AH5" s="2">
        <f>IF(Avg!AG4="","",Avg!AG4)</f>
        <v>-3.7702702702702702</v>
      </c>
      <c r="AI5" s="2">
        <f>IF(Avg!AH4="","",Avg!AH4)</f>
        <v>0.243951977028522</v>
      </c>
      <c r="AJ5" s="2" t="str">
        <f>IF(Avg!AI4="","",Avg!AI4)</f>
        <v/>
      </c>
      <c r="AK5" s="2">
        <f>IF(Avg!AJ4="","",Avg!AJ4)</f>
        <v>3.8431689738676802</v>
      </c>
      <c r="AL5" s="2">
        <f>IF(Avg!AK4="","",Avg!AK4)</f>
        <v>-3.1820383738844198</v>
      </c>
      <c r="AM5" s="2">
        <f>IF(Avg!AL4="","",Avg!AL4)</f>
        <v>1.10795202787067</v>
      </c>
      <c r="AN5" s="2">
        <f>IF(Avg!AM4="","",Avg!AM4)</f>
        <v>-2.7964901673609899</v>
      </c>
      <c r="AO5" s="2">
        <f>IF(Avg!AN4="","",Avg!AN4)</f>
        <v>-3.0395589667846602E-2</v>
      </c>
      <c r="AP5" s="2">
        <f>IF(Avg!AO4="","",Avg!AO4)</f>
        <v>6.86870285087796</v>
      </c>
      <c r="AQ5" s="2">
        <f>IF(Avg!AP4="","",Avg!AP4)</f>
        <v>0.12529085746789001</v>
      </c>
      <c r="AR5" s="2">
        <f>IF(Avg!AQ4="","",Avg!AQ4)</f>
        <v>-2.0829710347083599</v>
      </c>
      <c r="AS5" s="2">
        <f>IF(Avg!AR4="","",Avg!AR4)</f>
        <v>-3.7702702702702702</v>
      </c>
      <c r="AT5" s="2">
        <f>IF(Avg!AS4="","",Avg!AS4)</f>
        <v>0.29179566563467402</v>
      </c>
      <c r="AU5" s="2">
        <f>IF(Avg!AT4="","",Avg!AT4)</f>
        <v>-2.6255943077148101</v>
      </c>
      <c r="AV5" s="2">
        <f>IF(Avg!AU4="","",Avg!AU4)</f>
        <v>2.8394089226980799</v>
      </c>
      <c r="AW5" s="2">
        <f>IF(Avg!AV4="","",Avg!AV4)</f>
        <v>-1.6748497807009799</v>
      </c>
      <c r="AX5" s="2">
        <f>IF(Avg!AW4="","",Avg!AW4)</f>
        <v>-3.39104144941227</v>
      </c>
      <c r="AY5" s="2">
        <f>IF(Avg!AX4="","",Avg!AX4)</f>
        <v>4.4242242149108</v>
      </c>
      <c r="AZ5" s="2">
        <f>IF(Avg!AY4="","",Avg!AY4)</f>
        <v>2.8826885888245002</v>
      </c>
      <c r="BA5" s="2">
        <f>IF(Avg!AZ4="","",Avg!AZ4)</f>
        <v>-2.6216385898447698</v>
      </c>
      <c r="BB5" s="2" t="str">
        <f>IF(Avg!BA4="","",Avg!BA4)</f>
        <v/>
      </c>
    </row>
    <row r="6" spans="1:54" x14ac:dyDescent="0.25">
      <c r="A6">
        <f>Count!BE5</f>
        <v>50</v>
      </c>
      <c r="B6" t="str">
        <f>Avg!A5</f>
        <v>Australia</v>
      </c>
      <c r="C6" s="2">
        <f>IF(Avg!B5="","",Avg!B5)</f>
        <v>0.55134788189987105</v>
      </c>
      <c r="D6" s="2" t="str">
        <f>IF(Avg!C5="","",Avg!C5)</f>
        <v/>
      </c>
      <c r="E6" s="2">
        <f>IF(Avg!D5="","",Avg!D5)</f>
        <v>-4.9358151476251599</v>
      </c>
      <c r="F6" s="2" t="str">
        <f>IF(Avg!E5="","",Avg!E5)</f>
        <v/>
      </c>
      <c r="G6" s="2">
        <f>IF(Avg!F5="","",Avg!F5)</f>
        <v>1.7522464698331099</v>
      </c>
      <c r="H6" s="2">
        <f>IF(Avg!G5="","",Avg!G5)</f>
        <v>-2.9358151476251599</v>
      </c>
      <c r="I6" s="2">
        <f>IF(Avg!H5="","",Avg!H5)</f>
        <v>-0.81081514762516005</v>
      </c>
      <c r="J6" s="2">
        <f>IF(Avg!I5="","",Avg!I5)</f>
        <v>2.5513478818998698</v>
      </c>
      <c r="K6" s="2">
        <f>IF(Avg!J5="","",Avg!J5)</f>
        <v>0.53658536585365901</v>
      </c>
      <c r="L6" s="2">
        <f>IF(Avg!K5="","",Avg!K5)</f>
        <v>-0.361788617886178</v>
      </c>
      <c r="M6" s="2">
        <f>IF(Avg!L5="","",Avg!L5)</f>
        <v>3.2073170731707301</v>
      </c>
      <c r="N6" s="2">
        <f>IF(Avg!M5="","",Avg!M5)</f>
        <v>0.56418485237483895</v>
      </c>
      <c r="O6" s="2">
        <f>IF(Avg!N5="","",Avg!N5)</f>
        <v>-1.6858151476251599</v>
      </c>
      <c r="P6" s="2">
        <f>IF(Avg!O5="","",Avg!O5)</f>
        <v>4.9391848523748401</v>
      </c>
      <c r="Q6" s="2">
        <f>IF(Avg!P5="","",Avg!P5)</f>
        <v>1.41891313649978</v>
      </c>
      <c r="R6" s="2">
        <f>IF(Avg!Q5="","",Avg!Q5)</f>
        <v>-2.8108151476251599</v>
      </c>
      <c r="S6" s="2">
        <f>IF(Avg!R5="","",Avg!R5)</f>
        <v>2.0641848523748298</v>
      </c>
      <c r="T6" s="2">
        <f>IF(Avg!S5="","",Avg!S5)</f>
        <v>-3.9144201968335399</v>
      </c>
      <c r="U6" s="2">
        <f>IF(Avg!T5="","",Avg!T5)</f>
        <v>-3.5213414634146298</v>
      </c>
      <c r="V6" s="2">
        <f>IF(Avg!U5="","",Avg!U5)</f>
        <v>0.43918485237483901</v>
      </c>
      <c r="W6" s="2">
        <f>IF(Avg!V5="","",Avg!V5)</f>
        <v>-3.1858151476251599</v>
      </c>
      <c r="X6" s="2">
        <f>IF(Avg!W5="","",Avg!W5)</f>
        <v>2.7522464698331102</v>
      </c>
      <c r="Y6" s="2">
        <f>IF(Avg!X5="","",Avg!X5)</f>
        <v>5.5641848523748401</v>
      </c>
      <c r="Z6" s="2">
        <f>IF(Avg!Y5="","",Avg!Y5)</f>
        <v>-3.3108151476251599</v>
      </c>
      <c r="AA6" s="2">
        <f>IF(Avg!Z5="","",Avg!Z5)</f>
        <v>1.9391848523748301</v>
      </c>
      <c r="AB6" s="2">
        <f>IF(Avg!AA5="","",Avg!AA5)</f>
        <v>-3.6486521181001201</v>
      </c>
      <c r="AC6" s="2">
        <f>IF(Avg!AB5="","",Avg!AB5)</f>
        <v>0.151347881899871</v>
      </c>
      <c r="AD6" s="2">
        <f>IF(Avg!AC5="","",Avg!AC5)</f>
        <v>-6.0815147625160298E-2</v>
      </c>
      <c r="AE6" s="2" t="str">
        <f>IF(Avg!AD5="","",Avg!AD5)</f>
        <v/>
      </c>
      <c r="AF6" s="2">
        <f>IF(Avg!AE5="","",Avg!AE5)</f>
        <v>-0.24775353016688001</v>
      </c>
      <c r="AG6" s="2">
        <f>IF(Avg!AF5="","",Avg!AF5)</f>
        <v>-0.18581514762515999</v>
      </c>
      <c r="AH6" s="2" t="str">
        <f>IF(Avg!AG5="","",Avg!AG5)</f>
        <v/>
      </c>
      <c r="AI6" s="2">
        <f>IF(Avg!AH5="","",Avg!AH5)</f>
        <v>-5.4358151476251599</v>
      </c>
      <c r="AJ6" s="2" t="str">
        <f>IF(Avg!AI5="","",Avg!AI5)</f>
        <v/>
      </c>
      <c r="AK6" s="2">
        <f>IF(Avg!AJ5="","",Avg!AJ5)</f>
        <v>2.4189131364997798</v>
      </c>
      <c r="AL6" s="2">
        <f>IF(Avg!AK5="","",Avg!AK5)</f>
        <v>3.1891848523748401</v>
      </c>
      <c r="AM6" s="2">
        <f>IF(Avg!AL5="","",Avg!AL5)</f>
        <v>2.75134788189987</v>
      </c>
      <c r="AN6" s="2">
        <f>IF(Avg!AM5="","",Avg!AM5)</f>
        <v>-2.09328198545143</v>
      </c>
      <c r="AO6" s="2">
        <f>IF(Avg!AN5="","",Avg!AN5)</f>
        <v>-1.63992297817715</v>
      </c>
      <c r="AP6" s="2">
        <f>IF(Avg!AO5="","",Avg!AO5)</f>
        <v>-3.81065468549422</v>
      </c>
      <c r="AQ6" s="2">
        <f>IF(Avg!AP5="","",Avg!AP5)</f>
        <v>-2.9144201968335399</v>
      </c>
      <c r="AR6" s="2">
        <f>IF(Avg!AQ5="","",Avg!AQ5)</f>
        <v>-2.3108151476251599</v>
      </c>
      <c r="AS6" s="2" t="str">
        <f>IF(Avg!AR5="","",Avg!AR5)</f>
        <v/>
      </c>
      <c r="AT6" s="2" t="str">
        <f>IF(Avg!AS5="","",Avg!AS5)</f>
        <v/>
      </c>
      <c r="AU6" s="2">
        <f>IF(Avg!AT5="","",Avg!AT5)</f>
        <v>-0.44865211810012701</v>
      </c>
      <c r="AV6" s="2">
        <f>IF(Avg!AU5="","",Avg!AU5)</f>
        <v>1.3141848523748301</v>
      </c>
      <c r="AW6" s="2">
        <f>IF(Avg!AV5="","",Avg!AV5)</f>
        <v>7.5641848523748401</v>
      </c>
      <c r="AX6" s="2">
        <f>IF(Avg!AW5="","",Avg!AW5)</f>
        <v>1.1891848523748301</v>
      </c>
      <c r="AY6" s="2" t="str">
        <f>IF(Avg!AX5="","",Avg!AX5)</f>
        <v/>
      </c>
      <c r="AZ6" s="2">
        <f>IF(Avg!AY5="","",Avg!AY5)</f>
        <v>-1.0284552845528401</v>
      </c>
      <c r="BA6" s="2">
        <f>IF(Avg!AZ5="","",Avg!AZ5)</f>
        <v>2.1513478818998699</v>
      </c>
      <c r="BB6" s="2" t="str">
        <f>IF(Avg!BA5="","",Avg!BA5)</f>
        <v/>
      </c>
    </row>
    <row r="7" spans="1:54" x14ac:dyDescent="0.25">
      <c r="A7">
        <f>Count!BE6</f>
        <v>13</v>
      </c>
      <c r="B7" t="str">
        <f>Avg!A6</f>
        <v>Austria</v>
      </c>
      <c r="C7" s="2">
        <f>IF(Avg!B6="","",Avg!B6)</f>
        <v>-0.53324412892769701</v>
      </c>
      <c r="D7" s="2">
        <f>IF(Avg!C6="","",Avg!C6)</f>
        <v>2.2852741610122802</v>
      </c>
      <c r="E7" s="2">
        <f>IF(Avg!D6="","",Avg!D6)</f>
        <v>-1.95322274834469</v>
      </c>
      <c r="F7" s="2">
        <f>IF(Avg!E6="","",Avg!E6)</f>
        <v>-0.118824265165728</v>
      </c>
      <c r="G7" s="2" t="str">
        <f>IF(Avg!F6="","",Avg!F6)</f>
        <v/>
      </c>
      <c r="H7" s="2">
        <f>IF(Avg!G6="","",Avg!G6)</f>
        <v>-3.52435510289168</v>
      </c>
      <c r="I7" s="2">
        <f>IF(Avg!H6="","",Avg!H6)</f>
        <v>-2.06633508118066</v>
      </c>
      <c r="J7" s="2">
        <f>IF(Avg!I6="","",Avg!I6)</f>
        <v>0.50955896048315397</v>
      </c>
      <c r="K7" s="2">
        <f>IF(Avg!J6="","",Avg!J6)</f>
        <v>1.1655598682292301</v>
      </c>
      <c r="L7" s="2">
        <f>IF(Avg!K6="","",Avg!K6)</f>
        <v>3.2891698557570499</v>
      </c>
      <c r="M7" s="2">
        <f>IF(Avg!L6="","",Avg!L6)</f>
        <v>-0.46176912912289902</v>
      </c>
      <c r="N7" s="2">
        <f>IF(Avg!M6="","",Avg!M6)</f>
        <v>-0.37668945270042897</v>
      </c>
      <c r="O7" s="2">
        <f>IF(Avg!N6="","",Avg!N6)</f>
        <v>0.79119762351469602</v>
      </c>
      <c r="P7" s="2">
        <f>IF(Avg!O6="","",Avg!O6)</f>
        <v>0.49713204289283502</v>
      </c>
      <c r="Q7" s="2">
        <f>IF(Avg!P6="","",Avg!P6)</f>
        <v>-8.5044403418983505E-2</v>
      </c>
      <c r="R7" s="2">
        <f>IF(Avg!Q6="","",Avg!Q6)</f>
        <v>-2.2365317954300901</v>
      </c>
      <c r="S7" s="2">
        <f>IF(Avg!R6="","",Avg!R6)</f>
        <v>-0.19912699793125799</v>
      </c>
      <c r="T7" s="2">
        <f>IF(Avg!S6="","",Avg!S6)</f>
        <v>0.21316596160566401</v>
      </c>
      <c r="U7" s="2">
        <f>IF(Avg!T6="","",Avg!T6)</f>
        <v>0.30658117322392697</v>
      </c>
      <c r="V7" s="2">
        <f>IF(Avg!U6="","",Avg!U6)</f>
        <v>0.137590276786282</v>
      </c>
      <c r="W7" s="2">
        <f>IF(Avg!V6="","",Avg!V6)</f>
        <v>0.56893470135220703</v>
      </c>
      <c r="X7" s="2">
        <f>IF(Avg!W6="","",Avg!W6)</f>
        <v>0.76520240984880905</v>
      </c>
      <c r="Y7" s="2">
        <f>IF(Avg!X6="","",Avg!X6)</f>
        <v>0.23928153896644</v>
      </c>
      <c r="Z7" s="2">
        <f>IF(Avg!Y6="","",Avg!Y6)</f>
        <v>0.72220958139745695</v>
      </c>
      <c r="AA7" s="2">
        <f>IF(Avg!Z6="","",Avg!Z6)</f>
        <v>-0.18454014517686501</v>
      </c>
      <c r="AB7" s="2">
        <f>IF(Avg!AA6="","",Avg!AA6)</f>
        <v>0.47568803260489401</v>
      </c>
      <c r="AC7" s="2">
        <f>IF(Avg!AB6="","",Avg!AB6)</f>
        <v>-0.12470832188530399</v>
      </c>
      <c r="AD7" s="2">
        <f>IF(Avg!AC6="","",Avg!AC6)</f>
        <v>-0.870816808545676</v>
      </c>
      <c r="AE7" s="2">
        <f>IF(Avg!AD6="","",Avg!AD6)</f>
        <v>-0.73187187824659095</v>
      </c>
      <c r="AF7" s="2">
        <f>IF(Avg!AE6="","",Avg!AE6)</f>
        <v>-1.0189964607106601</v>
      </c>
      <c r="AG7" s="2">
        <f>IF(Avg!AF6="","",Avg!AF6)</f>
        <v>-0.68324412892769704</v>
      </c>
      <c r="AH7" s="2">
        <f>IF(Avg!AG6="","",Avg!AG6)</f>
        <v>0.168874664875696</v>
      </c>
      <c r="AI7" s="2">
        <f>IF(Avg!AH6="","",Avg!AH6)</f>
        <v>-3.19868072307096</v>
      </c>
      <c r="AJ7" s="2">
        <f>IF(Avg!AI6="","",Avg!AI6)</f>
        <v>-0.55555555555555503</v>
      </c>
      <c r="AK7" s="2">
        <f>IF(Avg!AJ6="","",Avg!AJ6)</f>
        <v>0.12981731071496899</v>
      </c>
      <c r="AL7" s="2">
        <f>IF(Avg!AK6="","",Avg!AK6)</f>
        <v>-0.85134698306302303</v>
      </c>
      <c r="AM7" s="2">
        <f>IF(Avg!AL6="","",Avg!AL6)</f>
        <v>-0.97355037568468294</v>
      </c>
      <c r="AN7" s="2">
        <f>IF(Avg!AM6="","",Avg!AM6)</f>
        <v>3.65079300732098E-2</v>
      </c>
      <c r="AO7" s="2">
        <f>IF(Avg!AN6="","",Avg!AN6)</f>
        <v>-0.84273238143092599</v>
      </c>
      <c r="AP7" s="2">
        <f>IF(Avg!AO6="","",Avg!AO6)</f>
        <v>-0.63470830265572198</v>
      </c>
      <c r="AQ7" s="2">
        <f>IF(Avg!AP6="","",Avg!AP6)</f>
        <v>-3.3931029366202599</v>
      </c>
      <c r="AR7" s="2">
        <f>IF(Avg!AQ6="","",Avg!AQ6)</f>
        <v>-0.73343717329596603</v>
      </c>
      <c r="AS7" s="2">
        <f>IF(Avg!AR6="","",Avg!AR6)</f>
        <v>-0.52330827067669095</v>
      </c>
      <c r="AT7" s="2">
        <f>IF(Avg!AS6="","",Avg!AS6)</f>
        <v>0.50078463203463197</v>
      </c>
      <c r="AU7" s="2">
        <f>IF(Avg!AT6="","",Avg!AT6)</f>
        <v>0.87720464737792803</v>
      </c>
      <c r="AV7" s="2">
        <f>IF(Avg!AU6="","",Avg!AU6)</f>
        <v>0.18757072055762899</v>
      </c>
      <c r="AW7" s="2">
        <f>IF(Avg!AV6="","",Avg!AV6)</f>
        <v>0.19365068227825499</v>
      </c>
      <c r="AX7" s="2">
        <f>IF(Avg!AW6="","",Avg!AW6)</f>
        <v>0.36120699483687302</v>
      </c>
      <c r="AY7" s="2">
        <f>IF(Avg!AX6="","",Avg!AX6)</f>
        <v>0.92687068052235499</v>
      </c>
      <c r="AZ7" s="2">
        <f>IF(Avg!AY6="","",Avg!AY6)</f>
        <v>-1.4688747161489899</v>
      </c>
      <c r="BA7" s="2">
        <f>IF(Avg!AZ6="","",Avg!AZ6)</f>
        <v>0.76455860900595596</v>
      </c>
      <c r="BB7" s="2">
        <f>IF(Avg!BA6="","",Avg!BA6)</f>
        <v>0.13264067842593</v>
      </c>
    </row>
    <row r="8" spans="1:54" x14ac:dyDescent="0.25">
      <c r="A8">
        <f>Count!BE7</f>
        <v>41</v>
      </c>
      <c r="B8" t="str">
        <f>Avg!A7</f>
        <v>Azerbaijan</v>
      </c>
      <c r="C8" s="2">
        <f>IF(Avg!B7="","",Avg!B7)</f>
        <v>-1.1104609970339001</v>
      </c>
      <c r="D8" s="2">
        <f>IF(Avg!C7="","",Avg!C7)</f>
        <v>0.66945412311265895</v>
      </c>
      <c r="E8" s="2">
        <f>IF(Avg!D7="","",Avg!D7)</f>
        <v>-4.6730820562977096</v>
      </c>
      <c r="F8" s="2">
        <f>IF(Avg!E7="","",Avg!E7)</f>
        <v>-2.4387588314677999</v>
      </c>
      <c r="G8" s="2">
        <f>IF(Avg!F7="","",Avg!F7)</f>
        <v>-1.0565754354225101</v>
      </c>
      <c r="H8" s="2" t="str">
        <f>IF(Avg!G7="","",Avg!G7)</f>
        <v/>
      </c>
      <c r="I8" s="2">
        <f>IF(Avg!H7="","",Avg!H7)</f>
        <v>2.457798110818</v>
      </c>
      <c r="J8" s="2">
        <f>IF(Avg!I7="","",Avg!I7)</f>
        <v>-1.11305360849198</v>
      </c>
      <c r="K8" s="2">
        <f>IF(Avg!J7="","",Avg!J7)</f>
        <v>1.8606429055361899</v>
      </c>
      <c r="L8" s="2">
        <f>IF(Avg!K7="","",Avg!K7)</f>
        <v>2.2814400210233798</v>
      </c>
      <c r="M8" s="2">
        <f>IF(Avg!L7="","",Avg!L7)</f>
        <v>-0.64926990729254197</v>
      </c>
      <c r="N8" s="2">
        <f>IF(Avg!M7="","",Avg!M7)</f>
        <v>1.8599976396536</v>
      </c>
      <c r="O8" s="2">
        <f>IF(Avg!N7="","",Avg!N7)</f>
        <v>6.4205710264998599</v>
      </c>
      <c r="P8" s="2">
        <f>IF(Avg!O7="","",Avg!O7)</f>
        <v>-2.3841113433268002</v>
      </c>
      <c r="Q8" s="2">
        <f>IF(Avg!P7="","",Avg!P7)</f>
        <v>-1.5283134742656399</v>
      </c>
      <c r="R8" s="2">
        <f>IF(Avg!Q7="","",Avg!Q7)</f>
        <v>-1.6125280332276399</v>
      </c>
      <c r="S8" s="2">
        <f>IF(Avg!R7="","",Avg!R7)</f>
        <v>-3.2521696805072899</v>
      </c>
      <c r="T8" s="2">
        <f>IF(Avg!S7="","",Avg!S7)</f>
        <v>-1.5651555795287999</v>
      </c>
      <c r="U8" s="2">
        <f>IF(Avg!T7="","",Avg!T7)</f>
        <v>6.97455203512816</v>
      </c>
      <c r="V8" s="2">
        <f>IF(Avg!U7="","",Avg!U7)</f>
        <v>-2.8781506971253399</v>
      </c>
      <c r="W8" s="2">
        <f>IF(Avg!V7="","",Avg!V7)</f>
        <v>0.72787663881012699</v>
      </c>
      <c r="X8" s="2">
        <f>IF(Avg!W7="","",Avg!W7)</f>
        <v>2.6439714045981701</v>
      </c>
      <c r="Y8" s="2">
        <f>IF(Avg!X7="","",Avg!X7)</f>
        <v>-1.0908208401814601</v>
      </c>
      <c r="Z8" s="2">
        <f>IF(Avg!Y7="","",Avg!Y7)</f>
        <v>-2.1827252389715301</v>
      </c>
      <c r="AA8" s="2">
        <f>IF(Avg!Z7="","",Avg!Z7)</f>
        <v>0.69267755372449402</v>
      </c>
      <c r="AB8" s="2">
        <f>IF(Avg!AA7="","",Avg!AA7)</f>
        <v>-0.88716754068567205</v>
      </c>
      <c r="AC8" s="2">
        <f>IF(Avg!AB7="","",Avg!AB7)</f>
        <v>-1.8449708009554699</v>
      </c>
      <c r="AD8" s="2">
        <f>IF(Avg!AC7="","",Avg!AC7)</f>
        <v>1.01013190388561</v>
      </c>
      <c r="AE8" s="2" t="str">
        <f>IF(Avg!AD7="","",Avg!AD7)</f>
        <v/>
      </c>
      <c r="AF8" s="2">
        <f>IF(Avg!AE7="","",Avg!AE7)</f>
        <v>2.9853246125480202</v>
      </c>
      <c r="AG8" s="2">
        <f>IF(Avg!AF7="","",Avg!AF7)</f>
        <v>4.3805916345450404</v>
      </c>
      <c r="AH8" s="2" t="str">
        <f>IF(Avg!AG7="","",Avg!AG7)</f>
        <v/>
      </c>
      <c r="AI8" s="2">
        <f>IF(Avg!AH7="","",Avg!AH7)</f>
        <v>2.34248758234332</v>
      </c>
      <c r="AJ8" s="2" t="str">
        <f>IF(Avg!AI7="","",Avg!AI7)</f>
        <v/>
      </c>
      <c r="AK8" s="2">
        <f>IF(Avg!AJ7="","",Avg!AJ7)</f>
        <v>-1.5362298308832301</v>
      </c>
      <c r="AL8" s="2">
        <f>IF(Avg!AK7="","",Avg!AK7)</f>
        <v>-2.6233714262053498</v>
      </c>
      <c r="AM8" s="2">
        <f>IF(Avg!AL7="","",Avg!AL7)</f>
        <v>0.53158461215620501</v>
      </c>
      <c r="AN8" s="2">
        <f>IF(Avg!AM7="","",Avg!AM7)</f>
        <v>-0.48370410269809899</v>
      </c>
      <c r="AO8" s="2">
        <f>IF(Avg!AN7="","",Avg!AN7)</f>
        <v>0.395011067580538</v>
      </c>
      <c r="AP8" s="2">
        <f>IF(Avg!AO7="","",Avg!AO7)</f>
        <v>5.8931150971629203</v>
      </c>
      <c r="AQ8" s="2">
        <f>IF(Avg!AP7="","",Avg!AP7)</f>
        <v>0.26558297605602899</v>
      </c>
      <c r="AR8" s="2">
        <f>IF(Avg!AQ7="","",Avg!AQ7)</f>
        <v>-2.8318718473083</v>
      </c>
      <c r="AS8" s="2" t="str">
        <f>IF(Avg!AR7="","",Avg!AR7)</f>
        <v/>
      </c>
      <c r="AT8" s="2">
        <f>IF(Avg!AS7="","",Avg!AS7)</f>
        <v>0.48631436314363102</v>
      </c>
      <c r="AU8" s="2">
        <f>IF(Avg!AT7="","",Avg!AT7)</f>
        <v>-2.3221452174892501</v>
      </c>
      <c r="AV8" s="2">
        <f>IF(Avg!AU7="","",Avg!AU7)</f>
        <v>-2.7096233611898701</v>
      </c>
      <c r="AW8" s="2">
        <f>IF(Avg!AV7="","",Avg!AV7)</f>
        <v>-1.8326160724979199</v>
      </c>
      <c r="AX8" s="2">
        <f>IF(Avg!AW7="","",Avg!AW7)</f>
        <v>-2.8287510177040698</v>
      </c>
      <c r="AY8" s="2">
        <f>IF(Avg!AX7="","",Avg!AX7)</f>
        <v>7.1590120601085898</v>
      </c>
      <c r="AZ8" s="2">
        <f>IF(Avg!AY7="","",Avg!AY7)</f>
        <v>5.3552468994301403</v>
      </c>
      <c r="BA8" s="2">
        <f>IF(Avg!AZ7="","",Avg!AZ7)</f>
        <v>-2.9552243213133198</v>
      </c>
      <c r="BB8" s="2" t="str">
        <f>IF(Avg!BA7="","",Avg!BA7)</f>
        <v/>
      </c>
    </row>
    <row r="9" spans="1:54" x14ac:dyDescent="0.25">
      <c r="A9">
        <f>Count!BE8</f>
        <v>39</v>
      </c>
      <c r="B9" t="str">
        <f>Avg!A8</f>
        <v>Belarus</v>
      </c>
      <c r="C9" s="2">
        <f>IF(Avg!B8="","",Avg!B8)</f>
        <v>-1.6016982631052299</v>
      </c>
      <c r="D9" s="2">
        <f>IF(Avg!C8="","",Avg!C8)</f>
        <v>-1.95628274294833</v>
      </c>
      <c r="E9" s="2">
        <f>IF(Avg!D8="","",Avg!D8)</f>
        <v>3.64342287442215</v>
      </c>
      <c r="F9" s="2">
        <f>IF(Avg!E8="","",Avg!E8)</f>
        <v>-0.112195121951219</v>
      </c>
      <c r="G9" s="2">
        <f>IF(Avg!F8="","",Avg!F8)</f>
        <v>-0.72929912212500603</v>
      </c>
      <c r="H9" s="2">
        <f>IF(Avg!G8="","",Avg!G8)</f>
        <v>5.2273553895826002</v>
      </c>
      <c r="I9" s="2" t="str">
        <f>IF(Avg!H8="","",Avg!H8)</f>
        <v/>
      </c>
      <c r="J9" s="2">
        <f>IF(Avg!I8="","",Avg!I8)</f>
        <v>-2.2607575423102499</v>
      </c>
      <c r="K9" s="2">
        <f>IF(Avg!J8="","",Avg!J8)</f>
        <v>-1.2241231358217599</v>
      </c>
      <c r="L9" s="2">
        <f>IF(Avg!K8="","",Avg!K8)</f>
        <v>0.53309366065727903</v>
      </c>
      <c r="M9" s="2">
        <f>IF(Avg!L8="","",Avg!L8)</f>
        <v>-0.81727353428794702</v>
      </c>
      <c r="N9" s="2">
        <f>IF(Avg!M8="","",Avg!M8)</f>
        <v>1.0853673743596699</v>
      </c>
      <c r="O9" s="2">
        <f>IF(Avg!N8="","",Avg!N8)</f>
        <v>-0.34037456445992997</v>
      </c>
      <c r="P9" s="2">
        <f>IF(Avg!O8="","",Avg!O8)</f>
        <v>-1.9893920846481301</v>
      </c>
      <c r="Q9" s="2">
        <f>IF(Avg!P8="","",Avg!P8)</f>
        <v>-0.24717911093770001</v>
      </c>
      <c r="R9" s="2">
        <f>IF(Avg!Q8="","",Avg!Q8)</f>
        <v>-5.3899259114750402E-2</v>
      </c>
      <c r="S9" s="2">
        <f>IF(Avg!R8="","",Avg!R8)</f>
        <v>-1.39331914222611</v>
      </c>
      <c r="T9" s="2">
        <f>IF(Avg!S8="","",Avg!S8)</f>
        <v>-1.0190524927607201</v>
      </c>
      <c r="U9" s="2">
        <f>IF(Avg!T8="","",Avg!T8)</f>
        <v>4.9024360039266002</v>
      </c>
      <c r="V9" s="2">
        <f>IF(Avg!U8="","",Avg!U8)</f>
        <v>-2.0877977181235998</v>
      </c>
      <c r="W9" s="2">
        <f>IF(Avg!V8="","",Avg!V8)</f>
        <v>1.1207792625883699</v>
      </c>
      <c r="X9" s="2">
        <f>IF(Avg!W8="","",Avg!W8)</f>
        <v>-1.3965243238670699</v>
      </c>
      <c r="Y9" s="2">
        <f>IF(Avg!X8="","",Avg!X8)</f>
        <v>-0.96538145169733502</v>
      </c>
      <c r="Z9" s="2">
        <f>IF(Avg!Y8="","",Avg!Y8)</f>
        <v>-1.62923543181887</v>
      </c>
      <c r="AA9" s="2">
        <f>IF(Avg!Z8="","",Avg!Z8)</f>
        <v>1.74606709902533</v>
      </c>
      <c r="AB9" s="2">
        <f>IF(Avg!AA8="","",Avg!AA8)</f>
        <v>-0.95811568833391603</v>
      </c>
      <c r="AC9" s="2">
        <f>IF(Avg!AB8="","",Avg!AB8)</f>
        <v>1.99734019843322</v>
      </c>
      <c r="AD9" s="2">
        <f>IF(Avg!AC8="","",Avg!AC8)</f>
        <v>2.5650267714152402</v>
      </c>
      <c r="AE9" s="2" t="str">
        <f>IF(Avg!AD8="","",Avg!AD8)</f>
        <v/>
      </c>
      <c r="AF9" s="2">
        <f>IF(Avg!AE8="","",Avg!AE8)</f>
        <v>1.0428208890622901</v>
      </c>
      <c r="AG9" s="2">
        <f>IF(Avg!AF8="","",Avg!AF8)</f>
        <v>4.0969697387788502</v>
      </c>
      <c r="AH9" s="2">
        <f>IF(Avg!AG8="","",Avg!AG8)</f>
        <v>-0.44864272166903701</v>
      </c>
      <c r="AI9" s="2">
        <f>IF(Avg!AH8="","",Avg!AH8)</f>
        <v>0.14537903794964099</v>
      </c>
      <c r="AJ9" s="2" t="str">
        <f>IF(Avg!AI8="","",Avg!AI8)</f>
        <v/>
      </c>
      <c r="AK9" s="2">
        <f>IF(Avg!AJ8="","",Avg!AJ8)</f>
        <v>-1.87407845919795</v>
      </c>
      <c r="AL9" s="2">
        <f>IF(Avg!AK8="","",Avg!AK8)</f>
        <v>-2.2491449340813099</v>
      </c>
      <c r="AM9" s="2">
        <f>IF(Avg!AL8="","",Avg!AL8)</f>
        <v>1.04250090457973</v>
      </c>
      <c r="AN9" s="2">
        <f>IF(Avg!AM8="","",Avg!AM8)</f>
        <v>-1.1150202545869099</v>
      </c>
      <c r="AO9" s="2">
        <f>IF(Avg!AN8="","",Avg!AN8)</f>
        <v>-1.42536147240323</v>
      </c>
      <c r="AP9" s="2">
        <f>IF(Avg!AO8="","",Avg!AO8)</f>
        <v>5.1000527109248601</v>
      </c>
      <c r="AQ9" s="2">
        <f>IF(Avg!AP8="","",Avg!AP8)</f>
        <v>-2.5226446104173901</v>
      </c>
      <c r="AR9" s="2">
        <f>IF(Avg!AQ8="","",Avg!AQ8)</f>
        <v>-1.4776618734785301</v>
      </c>
      <c r="AS9" s="2">
        <f>IF(Avg!AR8="","",Avg!AR8)</f>
        <v>-0.78197605500237</v>
      </c>
      <c r="AT9" s="2">
        <f>IF(Avg!AS8="","",Avg!AS8)</f>
        <v>-1.2104779411764699</v>
      </c>
      <c r="AU9" s="2">
        <f>IF(Avg!AT8="","",Avg!AT8)</f>
        <v>-1.6344887569251301</v>
      </c>
      <c r="AV9" s="2">
        <f>IF(Avg!AU8="","",Avg!AU8)</f>
        <v>-1.6961972110399499</v>
      </c>
      <c r="AW9" s="2">
        <f>IF(Avg!AV8="","",Avg!AV8)</f>
        <v>-1.5404427262071301</v>
      </c>
      <c r="AX9" s="2">
        <f>IF(Avg!AW8="","",Avg!AW8)</f>
        <v>-2.3634803535637898</v>
      </c>
      <c r="AY9" s="2">
        <f>IF(Avg!AX8="","",Avg!AX8)</f>
        <v>-0.84247047475734305</v>
      </c>
      <c r="AZ9" s="2">
        <f>IF(Avg!AY8="","",Avg!AY8)</f>
        <v>7.99181248570095</v>
      </c>
      <c r="BA9" s="2">
        <f>IF(Avg!AZ8="","",Avg!AZ8)</f>
        <v>-1.5228626531885301</v>
      </c>
      <c r="BB9" s="2" t="str">
        <f>IF(Avg!BA8="","",Avg!BA8)</f>
        <v/>
      </c>
    </row>
    <row r="10" spans="1:54" x14ac:dyDescent="0.25">
      <c r="A10">
        <f>Count!BE9</f>
        <v>6</v>
      </c>
      <c r="B10" t="str">
        <f>Avg!A9</f>
        <v>Belgium</v>
      </c>
      <c r="C10" s="2">
        <f>IF(Avg!B9="","",Avg!B9)</f>
        <v>-2.06862519729779</v>
      </c>
      <c r="D10" s="2">
        <f>IF(Avg!C9="","",Avg!C9)</f>
        <v>0.80610276515282897</v>
      </c>
      <c r="E10" s="2">
        <f>IF(Avg!D9="","",Avg!D9)</f>
        <v>-1.35562559233224</v>
      </c>
      <c r="F10" s="2">
        <f>IF(Avg!E9="","",Avg!E9)</f>
        <v>3.5767092645622802</v>
      </c>
      <c r="G10" s="2">
        <f>IF(Avg!F9="","",Avg!F9)</f>
        <v>-0.54190608121248396</v>
      </c>
      <c r="H10" s="2">
        <f>IF(Avg!G9="","",Avg!G9)</f>
        <v>-2.3698125375402901</v>
      </c>
      <c r="I10" s="2">
        <f>IF(Avg!H9="","",Avg!H9)</f>
        <v>-0.94818635509424898</v>
      </c>
      <c r="J10" s="2" t="str">
        <f>IF(Avg!I9="","",Avg!I9)</f>
        <v/>
      </c>
      <c r="K10" s="2">
        <f>IF(Avg!J9="","",Avg!J9)</f>
        <v>-0.86155506311503405</v>
      </c>
      <c r="L10" s="2">
        <f>IF(Avg!K9="","",Avg!K9)</f>
        <v>0.171061427969322</v>
      </c>
      <c r="M10" s="2">
        <f>IF(Avg!L9="","",Avg!L9)</f>
        <v>-1.67534599036315</v>
      </c>
      <c r="N10" s="2">
        <f>IF(Avg!M9="","",Avg!M9)</f>
        <v>-0.87072079630340804</v>
      </c>
      <c r="O10" s="2">
        <f>IF(Avg!N9="","",Avg!N9)</f>
        <v>-1.0898504273504199</v>
      </c>
      <c r="P10" s="2">
        <f>IF(Avg!O9="","",Avg!O9)</f>
        <v>0.47253180254195398</v>
      </c>
      <c r="Q10" s="2">
        <f>IF(Avg!P9="","",Avg!P9)</f>
        <v>0.58560955519123803</v>
      </c>
      <c r="R10" s="2">
        <f>IF(Avg!Q9="","",Avg!Q9)</f>
        <v>-1.7494967415676701</v>
      </c>
      <c r="S10" s="2">
        <f>IF(Avg!R9="","",Avg!R9)</f>
        <v>0.28817567776066499</v>
      </c>
      <c r="T10" s="2">
        <f>IF(Avg!S9="","",Avg!S9)</f>
        <v>0.92945591589681398</v>
      </c>
      <c r="U10" s="2">
        <f>IF(Avg!T9="","",Avg!T9)</f>
        <v>-9.3259086515665196E-2</v>
      </c>
      <c r="V10" s="2">
        <f>IF(Avg!U9="","",Avg!U9)</f>
        <v>0.104235368526476</v>
      </c>
      <c r="W10" s="2">
        <f>IF(Avg!V9="","",Avg!V9)</f>
        <v>-0.25449111541483599</v>
      </c>
      <c r="X10" s="2">
        <f>IF(Avg!W9="","",Avg!W9)</f>
        <v>-7.3376749317855303E-2</v>
      </c>
      <c r="Y10" s="2">
        <f>IF(Avg!X9="","",Avg!X9)</f>
        <v>3.9433662495280401E-2</v>
      </c>
      <c r="Z10" s="2">
        <f>IF(Avg!Y9="","",Avg!Y9)</f>
        <v>0.73625191460727202</v>
      </c>
      <c r="AA10" s="2">
        <f>IF(Avg!Z9="","",Avg!Z9)</f>
        <v>-0.46751400657645098</v>
      </c>
      <c r="AB10" s="2">
        <f>IF(Avg!AA9="","",Avg!AA9)</f>
        <v>-0.45219069476824503</v>
      </c>
      <c r="AC10" s="2">
        <f>IF(Avg!AB9="","",Avg!AB9)</f>
        <v>0.34262103608036698</v>
      </c>
      <c r="AD10" s="2">
        <f>IF(Avg!AC9="","",Avg!AC9)</f>
        <v>9.9107317399651507E-2</v>
      </c>
      <c r="AE10" s="2">
        <f>IF(Avg!AD9="","",Avg!AD9)</f>
        <v>7.9088488576362595E-2</v>
      </c>
      <c r="AF10" s="2">
        <f>IF(Avg!AE9="","",Avg!AE9)</f>
        <v>-0.82548574281680298</v>
      </c>
      <c r="AG10" s="2">
        <f>IF(Avg!AF9="","",Avg!AF9)</f>
        <v>-1.4762408843714401</v>
      </c>
      <c r="AH10" s="2">
        <f>IF(Avg!AG9="","",Avg!AG9)</f>
        <v>0.32355340846052899</v>
      </c>
      <c r="AI10" s="2">
        <f>IF(Avg!AH9="","",Avg!AH9)</f>
        <v>-1.74287073220896</v>
      </c>
      <c r="AJ10" s="2">
        <f>IF(Avg!AI9="","",Avg!AI9)</f>
        <v>-0.77777777777777701</v>
      </c>
      <c r="AK10" s="2">
        <f>IF(Avg!AJ9="","",Avg!AJ9)</f>
        <v>1.9806179541629301</v>
      </c>
      <c r="AL10" s="2">
        <f>IF(Avg!AK9="","",Avg!AK9)</f>
        <v>-0.232315272936234</v>
      </c>
      <c r="AM10" s="2">
        <f>IF(Avg!AL9="","",Avg!AL9)</f>
        <v>1.75907610017517</v>
      </c>
      <c r="AN10" s="2">
        <f>IF(Avg!AM9="","",Avg!AM9)</f>
        <v>0.75253962955729004</v>
      </c>
      <c r="AO10" s="2">
        <f>IF(Avg!AN9="","",Avg!AN9)</f>
        <v>-0.54042046495654195</v>
      </c>
      <c r="AP10" s="2">
        <f>IF(Avg!AO9="","",Avg!AO9)</f>
        <v>0.61817313695339204</v>
      </c>
      <c r="AQ10" s="2">
        <f>IF(Avg!AP9="","",Avg!AP9)</f>
        <v>-3.0492567571118401E-2</v>
      </c>
      <c r="AR10" s="2">
        <f>IF(Avg!AQ9="","",Avg!AQ9)</f>
        <v>-1.5670963043002499</v>
      </c>
      <c r="AS10" s="2">
        <f>IF(Avg!AR9="","",Avg!AR9)</f>
        <v>-0.94267425320056897</v>
      </c>
      <c r="AT10" s="2">
        <f>IF(Avg!AS9="","",Avg!AS9)</f>
        <v>1.1477037187563499</v>
      </c>
      <c r="AU10" s="2">
        <f>IF(Avg!AT9="","",Avg!AT9)</f>
        <v>5.8321837524599997E-2</v>
      </c>
      <c r="AV10" s="2">
        <f>IF(Avg!AU9="","",Avg!AU9)</f>
        <v>0.17154313597368001</v>
      </c>
      <c r="AW10" s="2">
        <f>IF(Avg!AV9="","",Avg!AV9)</f>
        <v>-0.20358586713089799</v>
      </c>
      <c r="AX10" s="2">
        <f>IF(Avg!AW9="","",Avg!AW9)</f>
        <v>-0.27333092281545401</v>
      </c>
      <c r="AY10" s="2">
        <f>IF(Avg!AX9="","",Avg!AX9)</f>
        <v>6.9450037996273903E-2</v>
      </c>
      <c r="AZ10" s="2">
        <f>IF(Avg!AY9="","",Avg!AY9)</f>
        <v>-0.85185943372862805</v>
      </c>
      <c r="BA10" s="2">
        <f>IF(Avg!AZ9="","",Avg!AZ9)</f>
        <v>0.25829048273564598</v>
      </c>
      <c r="BB10" s="2">
        <f>IF(Avg!BA9="","",Avg!BA9)</f>
        <v>-0.25004276387145302</v>
      </c>
    </row>
    <row r="11" spans="1:54" x14ac:dyDescent="0.25">
      <c r="A11">
        <f>Count!BE10</f>
        <v>30</v>
      </c>
      <c r="B11" t="str">
        <f>Avg!A10</f>
        <v>Bosnia &amp; Herzegovina</v>
      </c>
      <c r="C11" s="2">
        <f>IF(Avg!B10="","",Avg!B10)</f>
        <v>2.87841886187883</v>
      </c>
      <c r="D11" s="2">
        <f>IF(Avg!C10="","",Avg!C10)</f>
        <v>-3.9107296948286998</v>
      </c>
      <c r="E11" s="2">
        <f>IF(Avg!D10="","",Avg!D10)</f>
        <v>-2.3893730715979999</v>
      </c>
      <c r="F11" s="2" t="str">
        <f>IF(Avg!E10="","",Avg!E10)</f>
        <v/>
      </c>
      <c r="G11" s="2">
        <f>IF(Avg!F10="","",Avg!F10)</f>
        <v>4.33194448958902</v>
      </c>
      <c r="H11" s="2">
        <f>IF(Avg!G10="","",Avg!G10)</f>
        <v>0.43394045790359098</v>
      </c>
      <c r="I11" s="2">
        <f>IF(Avg!H10="","",Avg!H10)</f>
        <v>-2.3385598144234101</v>
      </c>
      <c r="J11" s="2">
        <f>IF(Avg!I10="","",Avg!I10)</f>
        <v>-1.72861426984471</v>
      </c>
      <c r="K11" s="2" t="str">
        <f>IF(Avg!J10="","",Avg!J10)</f>
        <v/>
      </c>
      <c r="L11" s="2">
        <f>IF(Avg!K10="","",Avg!K10)</f>
        <v>-1.2376299150880901</v>
      </c>
      <c r="M11" s="2">
        <f>IF(Avg!L10="","",Avg!L10)</f>
        <v>6.1511645385423801</v>
      </c>
      <c r="N11" s="2">
        <f>IF(Avg!M10="","",Avg!M10)</f>
        <v>-2.4617464059219998</v>
      </c>
      <c r="O11" s="2">
        <f>IF(Avg!N10="","",Avg!N10)</f>
        <v>0.50666116510789105</v>
      </c>
      <c r="P11" s="2">
        <f>IF(Avg!O10="","",Avg!O10)</f>
        <v>1.36005848602029</v>
      </c>
      <c r="Q11" s="2">
        <f>IF(Avg!P10="","",Avg!P10)</f>
        <v>-2.87008285804355</v>
      </c>
      <c r="R11" s="2">
        <f>IF(Avg!Q10="","",Avg!Q10)</f>
        <v>3.6554262609345698</v>
      </c>
      <c r="S11" s="2">
        <f>IF(Avg!R10="","",Avg!R10)</f>
        <v>-0.40071645923577698</v>
      </c>
      <c r="T11" s="2">
        <f>IF(Avg!S10="","",Avg!S10)</f>
        <v>0.34003501835487199</v>
      </c>
      <c r="U11" s="2">
        <f>IF(Avg!T10="","",Avg!T10)</f>
        <v>-2.48955652966667</v>
      </c>
      <c r="V11" s="2">
        <f>IF(Avg!U10="","",Avg!U10)</f>
        <v>0.55794923444190903</v>
      </c>
      <c r="W11" s="2">
        <f>IF(Avg!V10="","",Avg!V10)</f>
        <v>-1.72663079446685</v>
      </c>
      <c r="X11" s="2">
        <f>IF(Avg!W10="","",Avg!W10)</f>
        <v>-2.1430905596863501</v>
      </c>
      <c r="Y11" s="2">
        <f>IF(Avg!X10="","",Avg!X10)</f>
        <v>-2.0654151430494099</v>
      </c>
      <c r="Z11" s="2">
        <f>IF(Avg!Y10="","",Avg!Y10)</f>
        <v>-1.4431598890291699</v>
      </c>
      <c r="AA11" s="2">
        <f>IF(Avg!Z10="","",Avg!Z10)</f>
        <v>-2.7945106728386202</v>
      </c>
      <c r="AB11" s="2">
        <f>IF(Avg!AA10="","",Avg!AA10)</f>
        <v>-0.358435739887352</v>
      </c>
      <c r="AC11" s="2">
        <f>IF(Avg!AB10="","",Avg!AB10)</f>
        <v>-2.76334374735276</v>
      </c>
      <c r="AD11" s="2">
        <f>IF(Avg!AC10="","",Avg!AC10)</f>
        <v>-2.5395455129074702</v>
      </c>
      <c r="AE11" s="2">
        <f>IF(Avg!AD10="","",Avg!AD10)</f>
        <v>-1.125</v>
      </c>
      <c r="AF11" s="2">
        <f>IF(Avg!AE10="","",Avg!AE10)</f>
        <v>-1.5083329430985499</v>
      </c>
      <c r="AG11" s="2">
        <f>IF(Avg!AF10="","",Avg!AF10)</f>
        <v>-1.92372198031036</v>
      </c>
      <c r="AH11" s="2">
        <f>IF(Avg!AG10="","",Avg!AG10)</f>
        <v>1.1518794452347001</v>
      </c>
      <c r="AI11" s="2">
        <f>IF(Avg!AH10="","",Avg!AH10)</f>
        <v>7.4865040068230897</v>
      </c>
      <c r="AJ11" s="2" t="str">
        <f>IF(Avg!AI10="","",Avg!AI10)</f>
        <v/>
      </c>
      <c r="AK11" s="2">
        <f>IF(Avg!AJ10="","",Avg!AJ10)</f>
        <v>0.80028590465979399</v>
      </c>
      <c r="AL11" s="2">
        <f>IF(Avg!AK10="","",Avg!AK10)</f>
        <v>1.9505201228314</v>
      </c>
      <c r="AM11" s="2">
        <f>IF(Avg!AL10="","",Avg!AL10)</f>
        <v>-1.5806198889382299</v>
      </c>
      <c r="AN11" s="2">
        <f>IF(Avg!AM10="","",Avg!AM10)</f>
        <v>-1.8122321467890901</v>
      </c>
      <c r="AO11" s="2">
        <f>IF(Avg!AN10="","",Avg!AN10)</f>
        <v>-1.9116230346913301</v>
      </c>
      <c r="AP11" s="2">
        <f>IF(Avg!AO10="","",Avg!AO10)</f>
        <v>-1.97699670053244</v>
      </c>
      <c r="AQ11" s="2">
        <f>IF(Avg!AP10="","",Avg!AP10)</f>
        <v>-2.1624833589349701</v>
      </c>
      <c r="AR11" s="2">
        <f>IF(Avg!AQ10="","",Avg!AQ10)</f>
        <v>6.9914536395465596</v>
      </c>
      <c r="AS11" s="2">
        <f>IF(Avg!AR10="","",Avg!AR10)</f>
        <v>3.7518794452347</v>
      </c>
      <c r="AT11" s="2">
        <f>IF(Avg!AS10="","",Avg!AS10)</f>
        <v>1.84033229344741</v>
      </c>
      <c r="AU11" s="2">
        <f>IF(Avg!AT10="","",Avg!AT10)</f>
        <v>4.1072792571570904</v>
      </c>
      <c r="AV11" s="2">
        <f>IF(Avg!AU10="","",Avg!AU10)</f>
        <v>-2.0186724803595899</v>
      </c>
      <c r="AW11" s="2">
        <f>IF(Avg!AV10="","",Avg!AV10)</f>
        <v>2.5241824473493502</v>
      </c>
      <c r="AX11" s="2">
        <f>IF(Avg!AW10="","",Avg!AW10)</f>
        <v>2.0435475790086799</v>
      </c>
      <c r="AY11" s="2">
        <f>IF(Avg!AX10="","",Avg!AX10)</f>
        <v>5.5510320228338701</v>
      </c>
      <c r="AZ11" s="2">
        <f>IF(Avg!AY10="","",Avg!AY10)</f>
        <v>-1.7934901151882801</v>
      </c>
      <c r="BA11" s="2">
        <f>IF(Avg!AZ10="","",Avg!AZ10)</f>
        <v>-2.0024239782040301</v>
      </c>
      <c r="BB11" s="2" t="str">
        <f>IF(Avg!BA10="","",Avg!BA10)</f>
        <v/>
      </c>
    </row>
    <row r="12" spans="1:54" x14ac:dyDescent="0.25">
      <c r="A12">
        <f>Count!BE11</f>
        <v>44</v>
      </c>
      <c r="B12" t="str">
        <f>Avg!A11</f>
        <v>Bulgaria</v>
      </c>
      <c r="C12" s="2">
        <f>IF(Avg!B11="","",Avg!B11)</f>
        <v>1.64715742700338</v>
      </c>
      <c r="D12" s="2">
        <f>IF(Avg!C11="","",Avg!C11)</f>
        <v>-2.04720477859117</v>
      </c>
      <c r="E12" s="2">
        <f>IF(Avg!D11="","",Avg!D11)</f>
        <v>-0.73229146187265504</v>
      </c>
      <c r="F12" s="2">
        <f>IF(Avg!E11="","",Avg!E11)</f>
        <v>5.1707317073170698</v>
      </c>
      <c r="G12" s="2">
        <f>IF(Avg!F11="","",Avg!F11)</f>
        <v>0.34239474994105401</v>
      </c>
      <c r="H12" s="2">
        <f>IF(Avg!G11="","",Avg!G11)</f>
        <v>2.0220546284410199</v>
      </c>
      <c r="I12" s="2">
        <f>IF(Avg!H11="","",Avg!H11)</f>
        <v>-0.33968414361546501</v>
      </c>
      <c r="J12" s="2">
        <f>IF(Avg!I11="","",Avg!I11)</f>
        <v>0.33227299369789698</v>
      </c>
      <c r="K12" s="2">
        <f>IF(Avg!J11="","",Avg!J11)</f>
        <v>-0.52517281762651202</v>
      </c>
      <c r="L12" s="2" t="str">
        <f>IF(Avg!K11="","",Avg!K11)</f>
        <v/>
      </c>
      <c r="M12" s="2">
        <f>IF(Avg!L11="","",Avg!L11)</f>
        <v>-1.2262717659893501</v>
      </c>
      <c r="N12" s="2">
        <f>IF(Avg!M11="","",Avg!M11)</f>
        <v>5.9835075615991302</v>
      </c>
      <c r="O12" s="2">
        <f>IF(Avg!N11="","",Avg!N11)</f>
        <v>0.81199186991869898</v>
      </c>
      <c r="P12" s="2">
        <f>IF(Avg!O11="","",Avg!O11)</f>
        <v>-1.5725847223279801</v>
      </c>
      <c r="Q12" s="2">
        <f>IF(Avg!P11="","",Avg!P11)</f>
        <v>-1.64735663593173</v>
      </c>
      <c r="R12" s="2">
        <f>IF(Avg!Q11="","",Avg!Q11)</f>
        <v>4.5811822479986697</v>
      </c>
      <c r="S12" s="2">
        <f>IF(Avg!R11="","",Avg!R11)</f>
        <v>-1.5012737843289801</v>
      </c>
      <c r="T12" s="2">
        <f>IF(Avg!S11="","",Avg!S11)</f>
        <v>0.64897295975601499</v>
      </c>
      <c r="U12" s="2">
        <f>IF(Avg!T11="","",Avg!T11)</f>
        <v>-2.3576324505935098</v>
      </c>
      <c r="V12" s="2">
        <f>IF(Avg!U11="","",Avg!U11)</f>
        <v>-0.56314825236519706</v>
      </c>
      <c r="W12" s="2">
        <f>IF(Avg!V11="","",Avg!V11)</f>
        <v>2.6415833585281598</v>
      </c>
      <c r="X12" s="2">
        <f>IF(Avg!W11="","",Avg!W11)</f>
        <v>1.9559237270004199</v>
      </c>
      <c r="Y12" s="2">
        <f>IF(Avg!X11="","",Avg!X11)</f>
        <v>-2.5287684989225401</v>
      </c>
      <c r="Z12" s="2">
        <f>IF(Avg!Y11="","",Avg!Y11)</f>
        <v>0.236823472105885</v>
      </c>
      <c r="AA12" s="2">
        <f>IF(Avg!Z11="","",Avg!Z11)</f>
        <v>-0.131959972075504</v>
      </c>
      <c r="AB12" s="2">
        <f>IF(Avg!AA11="","",Avg!AA11)</f>
        <v>-0.44337979094076602</v>
      </c>
      <c r="AC12" s="2">
        <f>IF(Avg!AB11="","",Avg!AB11)</f>
        <v>-2.0461297442683799</v>
      </c>
      <c r="AD12" s="2">
        <f>IF(Avg!AC11="","",Avg!AC11)</f>
        <v>-2.4784288781721302</v>
      </c>
      <c r="AE12" s="2" t="str">
        <f>IF(Avg!AD11="","",Avg!AD11)</f>
        <v/>
      </c>
      <c r="AF12" s="2">
        <f>IF(Avg!AE11="","",Avg!AE11)</f>
        <v>1.4424416843030401</v>
      </c>
      <c r="AG12" s="2">
        <f>IF(Avg!AF11="","",Avg!AF11)</f>
        <v>0.79625575380205804</v>
      </c>
      <c r="AH12" s="2">
        <f>IF(Avg!AG11="","",Avg!AG11)</f>
        <v>-1.1312233285917399</v>
      </c>
      <c r="AI12" s="2">
        <f>IF(Avg!AH11="","",Avg!AH11)</f>
        <v>-1.0922764227642201</v>
      </c>
      <c r="AJ12" s="2" t="str">
        <f>IF(Avg!AI11="","",Avg!AI11)</f>
        <v/>
      </c>
      <c r="AK12" s="2">
        <f>IF(Avg!AJ11="","",Avg!AJ11)</f>
        <v>-1.28817652789411</v>
      </c>
      <c r="AL12" s="2">
        <f>IF(Avg!AK11="","",Avg!AK11)</f>
        <v>1.0032298140128599</v>
      </c>
      <c r="AM12" s="2">
        <f>IF(Avg!AL11="","",Avg!AL11)</f>
        <v>-2.0200707768101802</v>
      </c>
      <c r="AN12" s="2">
        <f>IF(Avg!AM11="","",Avg!AM11)</f>
        <v>-0.36705103232702702</v>
      </c>
      <c r="AO12" s="2">
        <f>IF(Avg!AN11="","",Avg!AN11)</f>
        <v>-1.0569312726137701</v>
      </c>
      <c r="AP12" s="2">
        <f>IF(Avg!AO11="","",Avg!AO11)</f>
        <v>-2.62809908753426</v>
      </c>
      <c r="AQ12" s="2">
        <f>IF(Avg!AP11="","",Avg!AP11)</f>
        <v>-1.5564826700895601E-3</v>
      </c>
      <c r="AR12" s="2">
        <f>IF(Avg!AQ11="","",Avg!AQ11)</f>
        <v>1.0069105691056901</v>
      </c>
      <c r="AS12" s="2">
        <f>IF(Avg!AR11="","",Avg!AR11)</f>
        <v>-0.63122332859174901</v>
      </c>
      <c r="AT12" s="2">
        <f>IF(Avg!AS11="","",Avg!AS11)</f>
        <v>-2.2678571428571401</v>
      </c>
      <c r="AU12" s="2">
        <f>IF(Avg!AT11="","",Avg!AT11)</f>
        <v>0.32682347210588503</v>
      </c>
      <c r="AV12" s="2">
        <f>IF(Avg!AU11="","",Avg!AU11)</f>
        <v>4.3558690728138698</v>
      </c>
      <c r="AW12" s="2">
        <f>IF(Avg!AV11="","",Avg!AV11)</f>
        <v>-1.9983422980855501</v>
      </c>
      <c r="AX12" s="2">
        <f>IF(Avg!AW11="","",Avg!AW11)</f>
        <v>-2.4970393371548698</v>
      </c>
      <c r="AY12" s="2">
        <f>IF(Avg!AX11="","",Avg!AX11)</f>
        <v>4.0989692356027403</v>
      </c>
      <c r="AZ12" s="2">
        <f>IF(Avg!AY11="","",Avg!AY11)</f>
        <v>-2.6290359954673099</v>
      </c>
      <c r="BA12" s="2">
        <f>IF(Avg!AZ11="","",Avg!AZ11)</f>
        <v>1.7887282340106401</v>
      </c>
      <c r="BB12" s="2" t="str">
        <f>IF(Avg!BA11="","",Avg!BA11)</f>
        <v/>
      </c>
    </row>
    <row r="13" spans="1:54" x14ac:dyDescent="0.25">
      <c r="A13">
        <f>Count!BE12</f>
        <v>24</v>
      </c>
      <c r="B13" t="str">
        <f>Avg!A12</f>
        <v>Croatia</v>
      </c>
      <c r="C13" s="2">
        <f>IF(Avg!B12="","",Avg!B12)</f>
        <v>0.195923197340927</v>
      </c>
      <c r="D13" s="2">
        <f>IF(Avg!C12="","",Avg!C12)</f>
        <v>-2.0194326713702502</v>
      </c>
      <c r="E13" s="2">
        <f>IF(Avg!D12="","",Avg!D12)</f>
        <v>-0.83398566673315599</v>
      </c>
      <c r="F13" s="2">
        <f>IF(Avg!E12="","",Avg!E12)</f>
        <v>-1.4512195121951199</v>
      </c>
      <c r="G13" s="2">
        <f>IF(Avg!F12="","",Avg!F12)</f>
        <v>2.3635349985318101</v>
      </c>
      <c r="H13" s="2">
        <f>IF(Avg!G12="","",Avg!G12)</f>
        <v>-1.16566053954414</v>
      </c>
      <c r="I13" s="2">
        <f>IF(Avg!H12="","",Avg!H12)</f>
        <v>-0.72750666984345602</v>
      </c>
      <c r="J13" s="2">
        <f>IF(Avg!I12="","",Avg!I12)</f>
        <v>-1.6532789959137599</v>
      </c>
      <c r="K13" s="2">
        <f>IF(Avg!J12="","",Avg!J12)</f>
        <v>6.3425088999903201</v>
      </c>
      <c r="L13" s="2">
        <f>IF(Avg!K12="","",Avg!K12)</f>
        <v>-0.20930417953043101</v>
      </c>
      <c r="M13" s="2" t="str">
        <f>IF(Avg!L12="","",Avg!L12)</f>
        <v/>
      </c>
      <c r="N13" s="2">
        <f>IF(Avg!M12="","",Avg!M12)</f>
        <v>-0.67377642732061704</v>
      </c>
      <c r="O13" s="2">
        <f>IF(Avg!N12="","",Avg!N12)</f>
        <v>-0.19649493943919</v>
      </c>
      <c r="P13" s="2">
        <f>IF(Avg!O12="","",Avg!O12)</f>
        <v>-2.4463776325167399</v>
      </c>
      <c r="Q13" s="2">
        <f>IF(Avg!P12="","",Avg!P12)</f>
        <v>-1.7324536601754801</v>
      </c>
      <c r="R13" s="2">
        <f>IF(Avg!Q12="","",Avg!Q12)</f>
        <v>4.9958365551913202</v>
      </c>
      <c r="S13" s="2">
        <f>IF(Avg!R12="","",Avg!R12)</f>
        <v>-1.4669851274950201</v>
      </c>
      <c r="T13" s="2">
        <f>IF(Avg!S12="","",Avg!S12)</f>
        <v>-1.5422767258896699</v>
      </c>
      <c r="U13" s="2">
        <f>IF(Avg!T12="","",Avg!T12)</f>
        <v>-0.88896508539230801</v>
      </c>
      <c r="V13" s="2">
        <f>IF(Avg!U12="","",Avg!U12)</f>
        <v>1.05822548366531</v>
      </c>
      <c r="W13" s="2">
        <f>IF(Avg!V12="","",Avg!V12)</f>
        <v>-0.80028304160062502</v>
      </c>
      <c r="X13" s="2">
        <f>IF(Avg!W12="","",Avg!W12)</f>
        <v>-0.41753815388624799</v>
      </c>
      <c r="Y13" s="2">
        <f>IF(Avg!X12="","",Avg!X12)</f>
        <v>-0.67894453298820601</v>
      </c>
      <c r="Z13" s="2">
        <f>IF(Avg!Y12="","",Avg!Y12)</f>
        <v>-1.1571587454855401</v>
      </c>
      <c r="AA13" s="2">
        <f>IF(Avg!Z12="","",Avg!Z12)</f>
        <v>-1.24609872910175</v>
      </c>
      <c r="AB13" s="2">
        <f>IF(Avg!AA12="","",Avg!AA12)</f>
        <v>-0.29852642276422697</v>
      </c>
      <c r="AC13" s="2">
        <f>IF(Avg!AB12="","",Avg!AB12)</f>
        <v>-0.75417789855668305</v>
      </c>
      <c r="AD13" s="2">
        <f>IF(Avg!AC12="","",Avg!AC12)</f>
        <v>-1.33790906538763</v>
      </c>
      <c r="AE13" s="2">
        <f>IF(Avg!AD12="","",Avg!AD12)</f>
        <v>-1.2916666666666601</v>
      </c>
      <c r="AF13" s="2">
        <f>IF(Avg!AE12="","",Avg!AE12)</f>
        <v>0.59351219795676102</v>
      </c>
      <c r="AG13" s="2">
        <f>IF(Avg!AF12="","",Avg!AF12)</f>
        <v>-0.83751475455583202</v>
      </c>
      <c r="AH13" s="2">
        <f>IF(Avg!AG12="","",Avg!AG12)</f>
        <v>0.666846169477748</v>
      </c>
      <c r="AI13" s="2">
        <f>IF(Avg!AH12="","",Avg!AH12)</f>
        <v>6.0606479177036601</v>
      </c>
      <c r="AJ13" s="2" t="str">
        <f>IF(Avg!AI12="","",Avg!AI12)</f>
        <v/>
      </c>
      <c r="AK13" s="2">
        <f>IF(Avg!AJ12="","",Avg!AJ12)</f>
        <v>-0.77983890284315505</v>
      </c>
      <c r="AL13" s="2">
        <f>IF(Avg!AK12="","",Avg!AK12)</f>
        <v>-1.26944808876217</v>
      </c>
      <c r="AM13" s="2">
        <f>IF(Avg!AL12="","",Avg!AL12)</f>
        <v>-1.2356123578002201</v>
      </c>
      <c r="AN13" s="2">
        <f>IF(Avg!AM12="","",Avg!AM12)</f>
        <v>-0.72055587186265302</v>
      </c>
      <c r="AO13" s="2">
        <f>IF(Avg!AN12="","",Avg!AN12)</f>
        <v>-0.22285807508746899</v>
      </c>
      <c r="AP13" s="2">
        <f>IF(Avg!AO12="","",Avg!AO12)</f>
        <v>-0.69568544734951199</v>
      </c>
      <c r="AQ13" s="2">
        <f>IF(Avg!AP12="","",Avg!AP12)</f>
        <v>-0.67697046298193997</v>
      </c>
      <c r="AR13" s="2">
        <f>IF(Avg!AQ12="","",Avg!AQ12)</f>
        <v>5.4017191880836801</v>
      </c>
      <c r="AS13" s="2">
        <f>IF(Avg!AR12="","",Avg!AR12)</f>
        <v>5.8668461694777401</v>
      </c>
      <c r="AT13" s="2">
        <f>IF(Avg!AS12="","",Avg!AS12)</f>
        <v>1.8294324827219499</v>
      </c>
      <c r="AU13" s="2">
        <f>IF(Avg!AT12="","",Avg!AT12)</f>
        <v>5.53578689457244</v>
      </c>
      <c r="AV13" s="2">
        <f>IF(Avg!AU12="","",Avg!AU12)</f>
        <v>-1.07104811355086</v>
      </c>
      <c r="AW13" s="2">
        <f>IF(Avg!AV12="","",Avg!AV12)</f>
        <v>-1.70581518742813</v>
      </c>
      <c r="AX13" s="2">
        <f>IF(Avg!AW12="","",Avg!AW12)</f>
        <v>1.6820225158711699</v>
      </c>
      <c r="AY13" s="2">
        <f>IF(Avg!AX12="","",Avg!AX12)</f>
        <v>-4.0059229939712997E-2</v>
      </c>
      <c r="AZ13" s="2">
        <f>IF(Avg!AY12="","",Avg!AY12)</f>
        <v>1.02743794610176</v>
      </c>
      <c r="BA13" s="2">
        <f>IF(Avg!AZ12="","",Avg!AZ12)</f>
        <v>-1.6475632650660099</v>
      </c>
      <c r="BB13" s="2" t="str">
        <f>IF(Avg!BA12="","",Avg!BA12)</f>
        <v/>
      </c>
    </row>
    <row r="14" spans="1:54" x14ac:dyDescent="0.25">
      <c r="A14">
        <f>Count!BE13</f>
        <v>19</v>
      </c>
      <c r="B14" t="str">
        <f>Avg!A13</f>
        <v>Cyprus</v>
      </c>
      <c r="C14" s="2">
        <f>IF(Avg!B13="","",Avg!B13)</f>
        <v>-8.0152217940571105E-2</v>
      </c>
      <c r="D14" s="2">
        <f>IF(Avg!C13="","",Avg!C13)</f>
        <v>-1.56996511342628</v>
      </c>
      <c r="E14" s="2">
        <f>IF(Avg!D13="","",Avg!D13)</f>
        <v>6.5226167855917501</v>
      </c>
      <c r="F14" s="2">
        <f>IF(Avg!E13="","",Avg!E13)</f>
        <v>-1.02418741976893</v>
      </c>
      <c r="G14" s="2">
        <f>IF(Avg!F13="","",Avg!F13)</f>
        <v>-1.66592009850971</v>
      </c>
      <c r="H14" s="2">
        <f>IF(Avg!G13="","",Avg!G13)</f>
        <v>-2.8027492719975502</v>
      </c>
      <c r="I14" s="2">
        <f>IF(Avg!H13="","",Avg!H13)</f>
        <v>-0.68175338330826096</v>
      </c>
      <c r="J14" s="2">
        <f>IF(Avg!I13="","",Avg!I13)</f>
        <v>-0.17918323502771599</v>
      </c>
      <c r="K14" s="2">
        <f>IF(Avg!J13="","",Avg!J13)</f>
        <v>-2.4263770982513999</v>
      </c>
      <c r="L14" s="2">
        <f>IF(Avg!K13="","",Avg!K13)</f>
        <v>2.8979487763024299</v>
      </c>
      <c r="M14" s="2">
        <f>IF(Avg!L13="","",Avg!L13)</f>
        <v>0.35325744028126299</v>
      </c>
      <c r="N14" s="2" t="str">
        <f>IF(Avg!M13="","",Avg!M13)</f>
        <v/>
      </c>
      <c r="O14" s="2">
        <f>IF(Avg!N13="","",Avg!N13)</f>
        <v>-1.82757358334861</v>
      </c>
      <c r="P14" s="2">
        <f>IF(Avg!O13="","",Avg!O13)</f>
        <v>3.9368271892774698E-2</v>
      </c>
      <c r="Q14" s="2">
        <f>IF(Avg!P13="","",Avg!P13)</f>
        <v>6.9144007885519901E-2</v>
      </c>
      <c r="R14" s="2">
        <f>IF(Avg!Q13="","",Avg!Q13)</f>
        <v>-1.65578851996216</v>
      </c>
      <c r="S14" s="2">
        <f>IF(Avg!R13="","",Avg!R13)</f>
        <v>0.31389290996398</v>
      </c>
      <c r="T14" s="2">
        <f>IF(Avg!S13="","",Avg!S13)</f>
        <v>-0.62557202163820502</v>
      </c>
      <c r="U14" s="2">
        <f>IF(Avg!T13="","",Avg!T13)</f>
        <v>-0.21344257734260899</v>
      </c>
      <c r="V14" s="2">
        <f>IF(Avg!U13="","",Avg!U13)</f>
        <v>-0.68242317829404897</v>
      </c>
      <c r="W14" s="2">
        <f>IF(Avg!V13="","",Avg!V13)</f>
        <v>9.1513588852822902</v>
      </c>
      <c r="X14" s="2">
        <f>IF(Avg!W13="","",Avg!W13)</f>
        <v>-0.172259770358765</v>
      </c>
      <c r="Y14" s="2">
        <f>IF(Avg!X13="","",Avg!X13)</f>
        <v>0.68643658805776597</v>
      </c>
      <c r="Z14" s="2">
        <f>IF(Avg!Y13="","",Avg!Y13)</f>
        <v>-0.21137888312064801</v>
      </c>
      <c r="AA14" s="2">
        <f>IF(Avg!Z13="","",Avg!Z13)</f>
        <v>0.37535972093079101</v>
      </c>
      <c r="AB14" s="2">
        <f>IF(Avg!AA13="","",Avg!AA13)</f>
        <v>0.59194282515848595</v>
      </c>
      <c r="AC14" s="2">
        <f>IF(Avg!AB13="","",Avg!AB13)</f>
        <v>-0.835658635470648</v>
      </c>
      <c r="AD14" s="2">
        <f>IF(Avg!AC13="","",Avg!AC13)</f>
        <v>-0.97217797937196804</v>
      </c>
      <c r="AE14" s="2">
        <f>IF(Avg!AD13="","",Avg!AD13)</f>
        <v>-1.5729040087592701</v>
      </c>
      <c r="AF14" s="2">
        <f>IF(Avg!AE13="","",Avg!AE13)</f>
        <v>1.21823251572832</v>
      </c>
      <c r="AG14" s="2">
        <f>IF(Avg!AF13="","",Avg!AF13)</f>
        <v>-1.1762477394825199</v>
      </c>
      <c r="AH14" s="2">
        <f>IF(Avg!AG13="","",Avg!AG13)</f>
        <v>2.9338850716317801</v>
      </c>
      <c r="AI14" s="2">
        <f>IF(Avg!AH13="","",Avg!AH13)</f>
        <v>-1.66924140636143</v>
      </c>
      <c r="AJ14" s="2" t="str">
        <f>IF(Avg!AI13="","",Avg!AI13)</f>
        <v/>
      </c>
      <c r="AK14" s="2">
        <f>IF(Avg!AJ13="","",Avg!AJ13)</f>
        <v>7.0781171460937806E-2</v>
      </c>
      <c r="AL14" s="2">
        <f>IF(Avg!AK13="","",Avg!AK13)</f>
        <v>-0.40054022517867899</v>
      </c>
      <c r="AM14" s="2">
        <f>IF(Avg!AL13="","",Avg!AL13)</f>
        <v>-1.2818318112604501</v>
      </c>
      <c r="AN14" s="2">
        <f>IF(Avg!AM13="","",Avg!AM13)</f>
        <v>-0.91459027516713598</v>
      </c>
      <c r="AO14" s="2">
        <f>IF(Avg!AN13="","",Avg!AN13)</f>
        <v>0.42480582983912402</v>
      </c>
      <c r="AP14" s="2">
        <f>IF(Avg!AO13="","",Avg!AO13)</f>
        <v>0.33164996826760101</v>
      </c>
      <c r="AQ14" s="2">
        <f>IF(Avg!AP13="","",Avg!AP13)</f>
        <v>-0.47598951647411097</v>
      </c>
      <c r="AR14" s="2">
        <f>IF(Avg!AQ13="","",Avg!AQ13)</f>
        <v>0.47569083902152898</v>
      </c>
      <c r="AS14" s="2">
        <f>IF(Avg!AR13="","",Avg!AR13)</f>
        <v>-1.5661149283682101</v>
      </c>
      <c r="AT14" s="2">
        <f>IF(Avg!AS13="","",Avg!AS13)</f>
        <v>0.86594551825644195</v>
      </c>
      <c r="AU14" s="2">
        <f>IF(Avg!AT13="","",Avg!AT13)</f>
        <v>-1.2452755997463401</v>
      </c>
      <c r="AV14" s="2">
        <f>IF(Avg!AU13="","",Avg!AU13)</f>
        <v>-0.82201071224211997</v>
      </c>
      <c r="AW14" s="2">
        <f>IF(Avg!AV13="","",Avg!AV13)</f>
        <v>-0.48836547436199701</v>
      </c>
      <c r="AX14" s="2">
        <f>IF(Avg!AW13="","",Avg!AW13)</f>
        <v>-0.91172839634552605</v>
      </c>
      <c r="AY14" s="2">
        <f>IF(Avg!AX13="","",Avg!AX13)</f>
        <v>-1.9220322432377701</v>
      </c>
      <c r="AZ14" s="2">
        <f>IF(Avg!AY13="","",Avg!AY13)</f>
        <v>-0.27413539015682498</v>
      </c>
      <c r="BA14" s="2">
        <f>IF(Avg!AZ13="","",Avg!AZ13)</f>
        <v>1.69510265942233</v>
      </c>
      <c r="BB14" s="2">
        <f>IF(Avg!BA13="","",Avg!BA13)</f>
        <v>2.6666818561555399</v>
      </c>
    </row>
    <row r="15" spans="1:54" x14ac:dyDescent="0.25">
      <c r="A15">
        <f>Count!BE14</f>
        <v>49</v>
      </c>
      <c r="B15" t="str">
        <f>Avg!A14</f>
        <v>Czech Republic</v>
      </c>
      <c r="C15" s="2">
        <f>IF(Avg!B14="","",Avg!B14)</f>
        <v>-1.4204772602237301</v>
      </c>
      <c r="D15" s="2">
        <f>IF(Avg!C14="","",Avg!C14)</f>
        <v>-2.4390243902439001E-2</v>
      </c>
      <c r="E15" s="2">
        <f>IF(Avg!D14="","",Avg!D14)</f>
        <v>-0.32583440308087303</v>
      </c>
      <c r="F15" s="2">
        <f>IF(Avg!E14="","",Avg!E14)</f>
        <v>-1.0207602339181201</v>
      </c>
      <c r="G15" s="2">
        <f>IF(Avg!F14="","",Avg!F14)</f>
        <v>1.9488874625588299</v>
      </c>
      <c r="H15" s="2">
        <f>IF(Avg!G14="","",Avg!G14)</f>
        <v>-1.5280701754385899</v>
      </c>
      <c r="I15" s="2">
        <f>IF(Avg!H14="","",Avg!H14)</f>
        <v>-0.51063634696497295</v>
      </c>
      <c r="J15" s="2">
        <f>IF(Avg!I14="","",Avg!I14)</f>
        <v>0.58222079589216902</v>
      </c>
      <c r="K15" s="2">
        <f>IF(Avg!J14="","",Avg!J14)</f>
        <v>4.2822207958921599</v>
      </c>
      <c r="L15" s="2">
        <f>IF(Avg!K14="","",Avg!K14)</f>
        <v>-0.51063634696497295</v>
      </c>
      <c r="M15" s="2">
        <f>IF(Avg!L14="","",Avg!L14)</f>
        <v>4.6045227397762698</v>
      </c>
      <c r="N15" s="2">
        <f>IF(Avg!M14="","",Avg!M14)</f>
        <v>-1.59420706237137</v>
      </c>
      <c r="O15" s="2" t="str">
        <f>IF(Avg!N14="","",Avg!N14)</f>
        <v/>
      </c>
      <c r="P15" s="2">
        <f>IF(Avg!O14="","",Avg!O14)</f>
        <v>-0.51063634696497295</v>
      </c>
      <c r="Q15" s="2">
        <f>IF(Avg!P14="","",Avg!P14)</f>
        <v>-0.71777920410783003</v>
      </c>
      <c r="R15" s="2">
        <f>IF(Avg!Q14="","",Avg!Q14)</f>
        <v>1.1560303197016899</v>
      </c>
      <c r="S15" s="2">
        <f>IF(Avg!R14="","",Avg!R14)</f>
        <v>-7.5834403080873095E-2</v>
      </c>
      <c r="T15" s="2">
        <f>IF(Avg!S14="","",Avg!S14)</f>
        <v>-1.39547726022373</v>
      </c>
      <c r="U15" s="2">
        <f>IF(Avg!T14="","",Avg!T14)</f>
        <v>-1.1704772602237301</v>
      </c>
      <c r="V15" s="2">
        <f>IF(Avg!U14="","",Avg!U14)</f>
        <v>0.354443018114391</v>
      </c>
      <c r="W15" s="2">
        <f>IF(Avg!V14="","",Avg!V14)</f>
        <v>-2.57583440308087</v>
      </c>
      <c r="X15" s="2">
        <f>IF(Avg!W14="","",Avg!W14)</f>
        <v>0.85452273977626902</v>
      </c>
      <c r="Y15" s="2">
        <f>IF(Avg!X14="","",Avg!X14)</f>
        <v>0.40579293762862401</v>
      </c>
      <c r="Z15" s="2">
        <f>IF(Avg!Y14="","",Avg!Y14)</f>
        <v>2.1109684781058301E-2</v>
      </c>
      <c r="AA15" s="2">
        <f>IF(Avg!Z14="","",Avg!Z14)</f>
        <v>1.68777635144772</v>
      </c>
      <c r="AB15" s="2">
        <f>IF(Avg!AA14="","",Avg!AA14)</f>
        <v>-2.6144736842105201</v>
      </c>
      <c r="AC15" s="2">
        <f>IF(Avg!AB14="","",Avg!AB14)</f>
        <v>9.6951525154349197E-2</v>
      </c>
      <c r="AD15" s="2">
        <f>IF(Avg!AC14="","",Avg!AC14)</f>
        <v>-0.84131059355706295</v>
      </c>
      <c r="AE15" s="2" t="str">
        <f>IF(Avg!AD14="","",Avg!AD14)</f>
        <v/>
      </c>
      <c r="AF15" s="2">
        <f>IF(Avg!AE14="","",Avg!AE14)</f>
        <v>-0.88304847484565097</v>
      </c>
      <c r="AG15" s="2">
        <f>IF(Avg!AF14="","",Avg!AF14)</f>
        <v>-0.57583440308087297</v>
      </c>
      <c r="AH15" s="2" t="str">
        <f>IF(Avg!AG14="","",Avg!AG14)</f>
        <v/>
      </c>
      <c r="AI15" s="2">
        <f>IF(Avg!AH14="","",Avg!AH14)</f>
        <v>-1.42733418913136</v>
      </c>
      <c r="AJ15" s="2" t="str">
        <f>IF(Avg!AI14="","",Avg!AI14)</f>
        <v/>
      </c>
      <c r="AK15" s="2">
        <f>IF(Avg!AJ14="","",Avg!AJ14)</f>
        <v>-1.0511125374411601</v>
      </c>
      <c r="AL15" s="2">
        <f>IF(Avg!AK14="","",Avg!AK14)</f>
        <v>-0.97889031521894099</v>
      </c>
      <c r="AM15" s="2">
        <f>IF(Avg!AL14="","",Avg!AL14)</f>
        <v>1.9783322635857901</v>
      </c>
      <c r="AN15" s="2">
        <f>IF(Avg!AM14="","",Avg!AM14)</f>
        <v>2.1409262485481899</v>
      </c>
      <c r="AO15" s="2">
        <f>IF(Avg!AN14="","",Avg!AN14)</f>
        <v>-2.4390243902439001E-2</v>
      </c>
      <c r="AP15" s="2">
        <f>IF(Avg!AO14="","",Avg!AO14)</f>
        <v>-1.0511125374411601</v>
      </c>
      <c r="AQ15" s="2">
        <f>IF(Avg!AP14="","",Avg!AP14)</f>
        <v>-0.32076023391812802</v>
      </c>
      <c r="AR15" s="2">
        <f>IF(Avg!AQ14="","",Avg!AQ14)</f>
        <v>-0.51063634696497295</v>
      </c>
      <c r="AS15" s="2" t="str">
        <f>IF(Avg!AR14="","",Avg!AR14)</f>
        <v/>
      </c>
      <c r="AT15" s="2" t="str">
        <f>IF(Avg!AS14="","",Avg!AS14)</f>
        <v/>
      </c>
      <c r="AU15" s="2">
        <f>IF(Avg!AT14="","",Avg!AT14)</f>
        <v>1.4783322635857901</v>
      </c>
      <c r="AV15" s="2">
        <f>IF(Avg!AU14="","",Avg!AU14)</f>
        <v>2.4241655969191198</v>
      </c>
      <c r="AW15" s="2">
        <f>IF(Avg!AV14="","",Avg!AV14)</f>
        <v>-9.4207062371375702E-2</v>
      </c>
      <c r="AX15" s="2">
        <f>IF(Avg!AW14="","",Avg!AW14)</f>
        <v>-0.76209833526906701</v>
      </c>
      <c r="AY15" s="2">
        <f>IF(Avg!AX14="","",Avg!AX14)</f>
        <v>0.27351916376306601</v>
      </c>
      <c r="AZ15" s="2">
        <f>IF(Avg!AY14="","",Avg!AY14)</f>
        <v>-0.22648083623693299</v>
      </c>
      <c r="BA15" s="2">
        <f>IF(Avg!AZ14="","",Avg!AZ14)</f>
        <v>1.1323461091753699</v>
      </c>
      <c r="BB15" s="2" t="str">
        <f>IF(Avg!BA14="","",Avg!BA14)</f>
        <v/>
      </c>
    </row>
    <row r="16" spans="1:54" x14ac:dyDescent="0.25">
      <c r="A16">
        <f>Count!BE15</f>
        <v>14</v>
      </c>
      <c r="B16" t="str">
        <f>Avg!A15</f>
        <v>Denmark</v>
      </c>
      <c r="C16" s="2">
        <f>IF(Avg!B15="","",Avg!B15)</f>
        <v>-1.81226248101515</v>
      </c>
      <c r="D16" s="2">
        <f>IF(Avg!C15="","",Avg!C15)</f>
        <v>0.43691315821336002</v>
      </c>
      <c r="E16" s="2">
        <f>IF(Avg!D15="","",Avg!D15)</f>
        <v>-1.28650924833813</v>
      </c>
      <c r="F16" s="2">
        <f>IF(Avg!E15="","",Avg!E15)</f>
        <v>4.1283697047496704</v>
      </c>
      <c r="G16" s="2">
        <f>IF(Avg!F15="","",Avg!F15)</f>
        <v>-0.26292673323018001</v>
      </c>
      <c r="H16" s="2">
        <f>IF(Avg!G15="","",Avg!G15)</f>
        <v>-1.6166879341008999</v>
      </c>
      <c r="I16" s="2">
        <f>IF(Avg!H15="","",Avg!H15)</f>
        <v>-2.0190941131755902</v>
      </c>
      <c r="J16" s="2">
        <f>IF(Avg!I15="","",Avg!I15)</f>
        <v>-0.17357190972168299</v>
      </c>
      <c r="K16" s="2">
        <f>IF(Avg!J15="","",Avg!J15)</f>
        <v>-2.0321331899663599</v>
      </c>
      <c r="L16" s="2">
        <f>IF(Avg!K15="","",Avg!K15)</f>
        <v>-1.6552368238955</v>
      </c>
      <c r="M16" s="2">
        <f>IF(Avg!L15="","",Avg!L15)</f>
        <v>-1.0292125859451799</v>
      </c>
      <c r="N16" s="2">
        <f>IF(Avg!M15="","",Avg!M15)</f>
        <v>-0.92698045529014905</v>
      </c>
      <c r="O16" s="2">
        <f>IF(Avg!N15="","",Avg!N15)</f>
        <v>1.2915214866434299</v>
      </c>
      <c r="P16" s="2" t="str">
        <f>IF(Avg!O15="","",Avg!O15)</f>
        <v/>
      </c>
      <c r="Q16" s="2">
        <f>IF(Avg!P15="","",Avg!P15)</f>
        <v>1.6777316635755</v>
      </c>
      <c r="R16" s="2">
        <f>IF(Avg!Q15="","",Avg!Q15)</f>
        <v>-1.6433809534105299</v>
      </c>
      <c r="S16" s="2">
        <f>IF(Avg!R15="","",Avg!R15)</f>
        <v>0.28418448200014501</v>
      </c>
      <c r="T16" s="2">
        <f>IF(Avg!S15="","",Avg!S15)</f>
        <v>-0.32741093902027102</v>
      </c>
      <c r="U16" s="2">
        <f>IF(Avg!T15="","",Avg!T15)</f>
        <v>-1.6287434900947699</v>
      </c>
      <c r="V16" s="2">
        <f>IF(Avg!U15="","",Avg!U15)</f>
        <v>0.14034142562295501</v>
      </c>
      <c r="W16" s="2">
        <f>IF(Avg!V15="","",Avg!V15)</f>
        <v>-1.27914570494547</v>
      </c>
      <c r="X16" s="2">
        <f>IF(Avg!W15="","",Avg!W15)</f>
        <v>0.86133274508795998</v>
      </c>
      <c r="Y16" s="2">
        <f>IF(Avg!X15="","",Avg!X15)</f>
        <v>5.0213106021410496</v>
      </c>
      <c r="Z16" s="2">
        <f>IF(Avg!Y15="","",Avg!Y15)</f>
        <v>1.2796923763684001</v>
      </c>
      <c r="AA16" s="2">
        <f>IF(Avg!Z15="","",Avg!Z15)</f>
        <v>0.60415618010508798</v>
      </c>
      <c r="AB16" s="2">
        <f>IF(Avg!AA15="","",Avg!AA15)</f>
        <v>-0.55894426246346796</v>
      </c>
      <c r="AC16" s="2">
        <f>IF(Avg!AB15="","",Avg!AB15)</f>
        <v>1.0256216288516</v>
      </c>
      <c r="AD16" s="2">
        <f>IF(Avg!AC15="","",Avg!AC15)</f>
        <v>-0.84908690455408498</v>
      </c>
      <c r="AE16" s="2">
        <f>IF(Avg!AD15="","",Avg!AD15)</f>
        <v>-0.43641188979578999</v>
      </c>
      <c r="AF16" s="2">
        <f>IF(Avg!AE15="","",Avg!AE15)</f>
        <v>-3.2054379228152602E-2</v>
      </c>
      <c r="AG16" s="2">
        <f>IF(Avg!AF15="","",Avg!AF15)</f>
        <v>-2.1508923001598301</v>
      </c>
      <c r="AH16" s="2">
        <f>IF(Avg!AG15="","",Avg!AG15)</f>
        <v>0.86615050477279498</v>
      </c>
      <c r="AI16" s="2">
        <f>IF(Avg!AH15="","",Avg!AH15)</f>
        <v>-1.20227627223776</v>
      </c>
      <c r="AJ16" s="2">
        <f>IF(Avg!AI15="","",Avg!AI15)</f>
        <v>0.61111111111111105</v>
      </c>
      <c r="AK16" s="2">
        <f>IF(Avg!AJ15="","",Avg!AJ15)</f>
        <v>0.96807303258661104</v>
      </c>
      <c r="AL16" s="2">
        <f>IF(Avg!AK15="","",Avg!AK15)</f>
        <v>3.1348433004112799</v>
      </c>
      <c r="AM16" s="2">
        <f>IF(Avg!AL15="","",Avg!AL15)</f>
        <v>0.62383328390428805</v>
      </c>
      <c r="AN16" s="2">
        <f>IF(Avg!AM15="","",Avg!AM15)</f>
        <v>-0.46619556129171202</v>
      </c>
      <c r="AO16" s="2">
        <f>IF(Avg!AN15="","",Avg!AN15)</f>
        <v>0.41043741604250999</v>
      </c>
      <c r="AP16" s="2">
        <f>IF(Avg!AO15="","",Avg!AO15)</f>
        <v>-1.33795267601333</v>
      </c>
      <c r="AQ16" s="2">
        <f>IF(Avg!AP15="","",Avg!AP15)</f>
        <v>-1.14331691401652</v>
      </c>
      <c r="AR16" s="2">
        <f>IF(Avg!AQ15="","",Avg!AQ15)</f>
        <v>-1.4451678172107201</v>
      </c>
      <c r="AS16" s="2">
        <f>IF(Avg!AR15="","",Avg!AR15)</f>
        <v>-2.6526493598862002</v>
      </c>
      <c r="AT16" s="2">
        <f>IF(Avg!AS15="","",Avg!AS15)</f>
        <v>-0.58661478735291295</v>
      </c>
      <c r="AU16" s="2">
        <f>IF(Avg!AT15="","",Avg!AT15)</f>
        <v>0.90086358576428305</v>
      </c>
      <c r="AV16" s="2">
        <f>IF(Avg!AU15="","",Avg!AU15)</f>
        <v>-0.33448702640084899</v>
      </c>
      <c r="AW16" s="2">
        <f>IF(Avg!AV15="","",Avg!AV15)</f>
        <v>2.7603686526391802</v>
      </c>
      <c r="AX16" s="2">
        <f>IF(Avg!AW15="","",Avg!AW15)</f>
        <v>-0.995525676995348</v>
      </c>
      <c r="AY16" s="2">
        <f>IF(Avg!AX15="","",Avg!AX15)</f>
        <v>-1.94729705260742</v>
      </c>
      <c r="AZ16" s="2">
        <f>IF(Avg!AY15="","",Avg!AY15)</f>
        <v>-2.1335288067206002</v>
      </c>
      <c r="BA16" s="2">
        <f>IF(Avg!AZ15="","",Avg!AZ15)</f>
        <v>0.68226214565620302</v>
      </c>
      <c r="BB16" s="2">
        <f>IF(Avg!BA15="","",Avg!BA15)</f>
        <v>-1.7755541207007199</v>
      </c>
    </row>
    <row r="17" spans="1:54" x14ac:dyDescent="0.25">
      <c r="A17">
        <f>Count!BE16</f>
        <v>25</v>
      </c>
      <c r="B17" t="str">
        <f>Avg!A16</f>
        <v>Estonia</v>
      </c>
      <c r="C17" s="2">
        <f>IF(Avg!B16="","",Avg!B16)</f>
        <v>-1.84739058298046</v>
      </c>
      <c r="D17" s="2">
        <f>IF(Avg!C16="","",Avg!C16)</f>
        <v>-1.2972790465369</v>
      </c>
      <c r="E17" s="2">
        <f>IF(Avg!D16="","",Avg!D16)</f>
        <v>-0.93902830664610404</v>
      </c>
      <c r="F17" s="2">
        <f>IF(Avg!E16="","",Avg!E16)</f>
        <v>-0.122132253711201</v>
      </c>
      <c r="G17" s="2">
        <f>IF(Avg!F16="","",Avg!F16)</f>
        <v>-0.123145871725666</v>
      </c>
      <c r="H17" s="2">
        <f>IF(Avg!G16="","",Avg!G16)</f>
        <v>-7.8372468437030801E-2</v>
      </c>
      <c r="I17" s="2">
        <f>IF(Avg!H16="","",Avg!H16)</f>
        <v>0.34422195144756101</v>
      </c>
      <c r="J17" s="2">
        <f>IF(Avg!I16="","",Avg!I16)</f>
        <v>-1.16653636255533</v>
      </c>
      <c r="K17" s="2">
        <f>IF(Avg!J16="","",Avg!J16)</f>
        <v>-1.6323687030534599</v>
      </c>
      <c r="L17" s="2">
        <f>IF(Avg!K16="","",Avg!K16)</f>
        <v>-1.34847673319752</v>
      </c>
      <c r="M17" s="2">
        <f>IF(Avg!L16="","",Avg!L16)</f>
        <v>-1.81343452506683</v>
      </c>
      <c r="N17" s="2">
        <f>IF(Avg!M16="","",Avg!M16)</f>
        <v>-1.2629239526791001</v>
      </c>
      <c r="O17" s="2">
        <f>IF(Avg!N16="","",Avg!N16)</f>
        <v>-2.0398978681528899</v>
      </c>
      <c r="P17" s="2">
        <f>IF(Avg!O16="","",Avg!O16)</f>
        <v>0.27650532581040199</v>
      </c>
      <c r="Q17" s="2" t="str">
        <f>IF(Avg!P16="","",Avg!P16)</f>
        <v/>
      </c>
      <c r="R17" s="2">
        <f>IF(Avg!Q16="","",Avg!Q16)</f>
        <v>-1.7373375506551001</v>
      </c>
      <c r="S17" s="2">
        <f>IF(Avg!R16="","",Avg!R16)</f>
        <v>6.4836295035423497</v>
      </c>
      <c r="T17" s="2">
        <f>IF(Avg!S16="","",Avg!S16)</f>
        <v>-0.13981805221581101</v>
      </c>
      <c r="U17" s="2">
        <f>IF(Avg!T16="","",Avg!T16)</f>
        <v>-0.64622726744494496</v>
      </c>
      <c r="V17" s="2">
        <f>IF(Avg!U16="","",Avg!U16)</f>
        <v>-0.14819684628650601</v>
      </c>
      <c r="W17" s="2">
        <f>IF(Avg!V16="","",Avg!V16)</f>
        <v>-1.2136503101846301</v>
      </c>
      <c r="X17" s="2">
        <f>IF(Avg!W16="","",Avg!W16)</f>
        <v>0.35317763147522202</v>
      </c>
      <c r="Y17" s="2">
        <f>IF(Avg!X16="","",Avg!X16)</f>
        <v>1.0994820027464201</v>
      </c>
      <c r="Z17" s="2">
        <f>IF(Avg!Y16="","",Avg!Y16)</f>
        <v>1.6848385752792201</v>
      </c>
      <c r="AA17" s="2">
        <f>IF(Avg!Z16="","",Avg!Z16)</f>
        <v>-0.31232398125401301</v>
      </c>
      <c r="AB17" s="2">
        <f>IF(Avg!AA16="","",Avg!AA16)</f>
        <v>0.91700790176399904</v>
      </c>
      <c r="AC17" s="2">
        <f>IF(Avg!AB16="","",Avg!AB16)</f>
        <v>6.5120815854203702</v>
      </c>
      <c r="AD17" s="2">
        <f>IF(Avg!AC16="","",Avg!AC16)</f>
        <v>3.4593247024161502</v>
      </c>
      <c r="AE17" s="2" t="str">
        <f>IF(Avg!AD16="","",Avg!AD16)</f>
        <v/>
      </c>
      <c r="AF17" s="2">
        <f>IF(Avg!AE16="","",Avg!AE16)</f>
        <v>-0.98572404110635203</v>
      </c>
      <c r="AG17" s="2">
        <f>IF(Avg!AF16="","",Avg!AF16)</f>
        <v>0.119164005602536</v>
      </c>
      <c r="AH17" s="2">
        <f>IF(Avg!AG16="","",Avg!AG16)</f>
        <v>0.54873458985301005</v>
      </c>
      <c r="AI17" s="2">
        <f>IF(Avg!AH16="","",Avg!AH16)</f>
        <v>-1.7639232921992301</v>
      </c>
      <c r="AJ17" s="2" t="str">
        <f>IF(Avg!AI16="","",Avg!AI16)</f>
        <v/>
      </c>
      <c r="AK17" s="2">
        <f>IF(Avg!AJ16="","",Avg!AJ16)</f>
        <v>-0.26429353227742902</v>
      </c>
      <c r="AL17" s="2">
        <f>IF(Avg!AK16="","",Avg!AK16)</f>
        <v>0.36691161409369299</v>
      </c>
      <c r="AM17" s="2">
        <f>IF(Avg!AL16="","",Avg!AL16)</f>
        <v>1.21216756971149</v>
      </c>
      <c r="AN17" s="2">
        <f>IF(Avg!AM16="","",Avg!AM16)</f>
        <v>-0.52428931537323697</v>
      </c>
      <c r="AO17" s="2">
        <f>IF(Avg!AN16="","",Avg!AN16)</f>
        <v>-1.3966984274705601</v>
      </c>
      <c r="AP17" s="2">
        <f>IF(Avg!AO16="","",Avg!AO16)</f>
        <v>-3.9256045360206698E-3</v>
      </c>
      <c r="AQ17" s="2">
        <f>IF(Avg!AP16="","",Avg!AP16)</f>
        <v>-1.90677021746785</v>
      </c>
      <c r="AR17" s="2">
        <f>IF(Avg!AQ16="","",Avg!AQ16)</f>
        <v>-2.40009751976616</v>
      </c>
      <c r="AS17" s="2">
        <f>IF(Avg!AR16="","",Avg!AR16)</f>
        <v>0.21540125651967701</v>
      </c>
      <c r="AT17" s="2">
        <f>IF(Avg!AS16="","",Avg!AS16)</f>
        <v>1.8872905864995</v>
      </c>
      <c r="AU17" s="2">
        <f>IF(Avg!AT16="","",Avg!AT16)</f>
        <v>-0.76978263818229198</v>
      </c>
      <c r="AV17" s="2">
        <f>IF(Avg!AU16="","",Avg!AU16)</f>
        <v>-0.72678047564188897</v>
      </c>
      <c r="AW17" s="2">
        <f>IF(Avg!AV16="","",Avg!AV16)</f>
        <v>2.2439341898096101</v>
      </c>
      <c r="AX17" s="2">
        <f>IF(Avg!AW16="","",Avg!AW16)</f>
        <v>-2.2616096942217601</v>
      </c>
      <c r="AY17" s="2">
        <f>IF(Avg!AX16="","",Avg!AX16)</f>
        <v>-1.6428363841984499</v>
      </c>
      <c r="AZ17" s="2">
        <f>IF(Avg!AY16="","",Avg!AY16)</f>
        <v>0.12059355352968899</v>
      </c>
      <c r="BA17" s="2">
        <f>IF(Avg!AZ16="","",Avg!AZ16)</f>
        <v>0.526222345632685</v>
      </c>
      <c r="BB17" s="2" t="str">
        <f>IF(Avg!BA16="","",Avg!BA16)</f>
        <v/>
      </c>
    </row>
    <row r="18" spans="1:54" x14ac:dyDescent="0.25">
      <c r="A18">
        <f>Count!BE17</f>
        <v>35</v>
      </c>
      <c r="B18" t="str">
        <f>Avg!A17</f>
        <v>FYR Macedonia</v>
      </c>
      <c r="C18" s="2">
        <f>IF(Avg!B17="","",Avg!B17)</f>
        <v>7.5873460221932296</v>
      </c>
      <c r="D18" s="2">
        <f>IF(Avg!C17="","",Avg!C17)</f>
        <v>-1.9826252921053</v>
      </c>
      <c r="E18" s="2">
        <f>IF(Avg!D17="","",Avg!D17)</f>
        <v>0.14605221126024501</v>
      </c>
      <c r="F18" s="2">
        <f>IF(Avg!E17="","",Avg!E17)</f>
        <v>1.3092105263157801</v>
      </c>
      <c r="G18" s="2">
        <f>IF(Avg!F17="","",Avg!F17)</f>
        <v>-0.98846246225245504</v>
      </c>
      <c r="H18" s="2">
        <f>IF(Avg!G17="","",Avg!G17)</f>
        <v>-1.9194444444444401</v>
      </c>
      <c r="I18" s="2">
        <f>IF(Avg!H17="","",Avg!H17)</f>
        <v>-1.71014154700874</v>
      </c>
      <c r="J18" s="2">
        <f>IF(Avg!I17="","",Avg!I17)</f>
        <v>-1.9955542089506699</v>
      </c>
      <c r="K18" s="2">
        <f>IF(Avg!J17="","",Avg!J17)</f>
        <v>6.0765852590779197</v>
      </c>
      <c r="L18" s="2">
        <f>IF(Avg!K17="","",Avg!K17)</f>
        <v>4.93124233071664</v>
      </c>
      <c r="M18" s="2">
        <f>IF(Avg!L17="","",Avg!L17)</f>
        <v>5.66710647807448</v>
      </c>
      <c r="N18" s="2">
        <f>IF(Avg!M17="","",Avg!M17)</f>
        <v>-1.47363591634876</v>
      </c>
      <c r="O18" s="2">
        <f>IF(Avg!N17="","",Avg!N17)</f>
        <v>2.0397451663592201</v>
      </c>
      <c r="P18" s="2">
        <f>IF(Avg!O17="","",Avg!O17)</f>
        <v>-1.9597210073056299</v>
      </c>
      <c r="Q18" s="2">
        <f>IF(Avg!P17="","",Avg!P17)</f>
        <v>-1.84754610478021</v>
      </c>
      <c r="R18" s="2" t="str">
        <f>IF(Avg!Q17="","",Avg!Q17)</f>
        <v/>
      </c>
      <c r="S18" s="2">
        <f>IF(Avg!R17="","",Avg!R17)</f>
        <v>-1.69541231008586</v>
      </c>
      <c r="T18" s="2">
        <f>IF(Avg!S17="","",Avg!S17)</f>
        <v>-1.26631944837559</v>
      </c>
      <c r="U18" s="2">
        <f>IF(Avg!T17="","",Avg!T17)</f>
        <v>-2.08771426081011</v>
      </c>
      <c r="V18" s="2">
        <f>IF(Avg!U17="","",Avg!U17)</f>
        <v>-1.6682243218864199</v>
      </c>
      <c r="W18" s="2">
        <f>IF(Avg!V17="","",Avg!V17)</f>
        <v>-1.5276053921808599</v>
      </c>
      <c r="X18" s="2">
        <f>IF(Avg!W17="","",Avg!W17)</f>
        <v>-1.8720384973273201</v>
      </c>
      <c r="Y18" s="2">
        <f>IF(Avg!X17="","",Avg!X17)</f>
        <v>-1.95025036647664</v>
      </c>
      <c r="Z18" s="2">
        <f>IF(Avg!Y17="","",Avg!Y17)</f>
        <v>-2.0975526142054401</v>
      </c>
      <c r="AA18" s="2">
        <f>IF(Avg!Z17="","",Avg!Z17)</f>
        <v>-0.89816858803564603</v>
      </c>
      <c r="AB18" s="2">
        <f>IF(Avg!AA17="","",Avg!AA17)</f>
        <v>-1.2221003898635401</v>
      </c>
      <c r="AC18" s="2">
        <f>IF(Avg!AB17="","",Avg!AB17)</f>
        <v>-2.0916654517500701</v>
      </c>
      <c r="AD18" s="2">
        <f>IF(Avg!AC17="","",Avg!AC17)</f>
        <v>-2.24624611031193</v>
      </c>
      <c r="AE18" s="2" t="str">
        <f>IF(Avg!AD17="","",Avg!AD17)</f>
        <v/>
      </c>
      <c r="AF18" s="2">
        <f>IF(Avg!AE17="","",Avg!AE17)</f>
        <v>-0.78326991153046399</v>
      </c>
      <c r="AG18" s="2">
        <f>IF(Avg!AF17="","",Avg!AF17)</f>
        <v>-1.4069683884783299</v>
      </c>
      <c r="AH18" s="2">
        <f>IF(Avg!AG17="","",Avg!AG17)</f>
        <v>-1.17503789033394</v>
      </c>
      <c r="AI18" s="2">
        <f>IF(Avg!AH17="","",Avg!AH17)</f>
        <v>7.3085943727084297</v>
      </c>
      <c r="AJ18" s="2" t="str">
        <f>IF(Avg!AI17="","",Avg!AI17)</f>
        <v/>
      </c>
      <c r="AK18" s="2">
        <f>IF(Avg!AJ17="","",Avg!AJ17)</f>
        <v>-1.73392181730163</v>
      </c>
      <c r="AL18" s="2">
        <f>IF(Avg!AK17="","",Avg!AK17)</f>
        <v>-1.96372330459747</v>
      </c>
      <c r="AM18" s="2">
        <f>IF(Avg!AL17="","",Avg!AL17)</f>
        <v>-2.0591876744957598</v>
      </c>
      <c r="AN18" s="2">
        <f>IF(Avg!AM17="","",Avg!AM17)</f>
        <v>-2.0825096832468302</v>
      </c>
      <c r="AO18" s="2">
        <f>IF(Avg!AN17="","",Avg!AN17)</f>
        <v>0.32395043501216902</v>
      </c>
      <c r="AP18" s="2">
        <f>IF(Avg!AO17="","",Avg!AO17)</f>
        <v>-1.0352858993067999</v>
      </c>
      <c r="AQ18" s="2">
        <f>IF(Avg!AP17="","",Avg!AP17)</f>
        <v>-0.42962962962962897</v>
      </c>
      <c r="AR18" s="2">
        <f>IF(Avg!AQ17="","",Avg!AQ17)</f>
        <v>9.5974709243750702</v>
      </c>
      <c r="AS18" s="2">
        <f>IF(Avg!AR17="","",Avg!AR17)</f>
        <v>7.9916287763327203</v>
      </c>
      <c r="AT18" s="2">
        <f>IF(Avg!AS17="","",Avg!AS17)</f>
        <v>-1.1327777777777699</v>
      </c>
      <c r="AU18" s="2">
        <f>IF(Avg!AT17="","",Avg!AT17)</f>
        <v>4.9780671224390103</v>
      </c>
      <c r="AV18" s="2">
        <f>IF(Avg!AU17="","",Avg!AU17)</f>
        <v>-1.6819403151053001</v>
      </c>
      <c r="AW18" s="2">
        <f>IF(Avg!AV17="","",Avg!AV17)</f>
        <v>-1.34940385327576</v>
      </c>
      <c r="AX18" s="2">
        <f>IF(Avg!AW17="","",Avg!AW17)</f>
        <v>1.9506273740862601</v>
      </c>
      <c r="AY18" s="2">
        <f>IF(Avg!AX17="","",Avg!AX17)</f>
        <v>2.8539692231725202</v>
      </c>
      <c r="AZ18" s="2">
        <f>IF(Avg!AY17="","",Avg!AY17)</f>
        <v>-0.50074921590199795</v>
      </c>
      <c r="BA18" s="2">
        <f>IF(Avg!AZ17="","",Avg!AZ17)</f>
        <v>-1.78699252529867</v>
      </c>
      <c r="BB18" s="2" t="str">
        <f>IF(Avg!BA17="","",Avg!BA17)</f>
        <v/>
      </c>
    </row>
    <row r="19" spans="1:54" x14ac:dyDescent="0.25">
      <c r="A19">
        <f>Count!BE18</f>
        <v>9</v>
      </c>
      <c r="B19" t="str">
        <f>Avg!A18</f>
        <v>Finland</v>
      </c>
      <c r="C19" s="2">
        <f>IF(Avg!B18="","",Avg!B18)</f>
        <v>-1.9782883221062799</v>
      </c>
      <c r="D19" s="2">
        <f>IF(Avg!C18="","",Avg!C18)</f>
        <v>2.3652000925829499</v>
      </c>
      <c r="E19" s="2">
        <f>IF(Avg!D18="","",Avg!D18)</f>
        <v>-2.2024713999568601</v>
      </c>
      <c r="F19" s="2">
        <f>IF(Avg!E18="","",Avg!E18)</f>
        <v>4.4000000000000004</v>
      </c>
      <c r="G19" s="2">
        <f>IF(Avg!F18="","",Avg!F18)</f>
        <v>-0.35615017619498801</v>
      </c>
      <c r="H19" s="2">
        <f>IF(Avg!G18="","",Avg!G18)</f>
        <v>-2.0515859155178</v>
      </c>
      <c r="I19" s="2">
        <f>IF(Avg!H18="","",Avg!H18)</f>
        <v>-0.93884864822459202</v>
      </c>
      <c r="J19" s="2">
        <f>IF(Avg!I18="","",Avg!I18)</f>
        <v>-0.405685065136346</v>
      </c>
      <c r="K19" s="2">
        <f>IF(Avg!J18="","",Avg!J18)</f>
        <v>-1.0654950520837501</v>
      </c>
      <c r="L19" s="2">
        <f>IF(Avg!K18="","",Avg!K18)</f>
        <v>-1.2432742014256699</v>
      </c>
      <c r="M19" s="2">
        <f>IF(Avg!L18="","",Avg!L18)</f>
        <v>-0.76162594520766902</v>
      </c>
      <c r="N19" s="2">
        <f>IF(Avg!M18="","",Avg!M18)</f>
        <v>-0.41162318184691599</v>
      </c>
      <c r="O19" s="2">
        <f>IF(Avg!N18="","",Avg!N18)</f>
        <v>-0.203312651547568</v>
      </c>
      <c r="P19" s="2">
        <f>IF(Avg!O18="","",Avg!O18)</f>
        <v>0.54655778429520496</v>
      </c>
      <c r="Q19" s="2">
        <f>IF(Avg!P18="","",Avg!P18)</f>
        <v>4.6138078804196603</v>
      </c>
      <c r="R19" s="2">
        <f>IF(Avg!Q18="","",Avg!Q18)</f>
        <v>-0.93068955397829001</v>
      </c>
      <c r="S19" s="2" t="str">
        <f>IF(Avg!R18="","",Avg!R18)</f>
        <v/>
      </c>
      <c r="T19" s="2">
        <f>IF(Avg!S18="","",Avg!S18)</f>
        <v>-0.455933123711741</v>
      </c>
      <c r="U19" s="2">
        <f>IF(Avg!T18="","",Avg!T18)</f>
        <v>-3.0588368753248298</v>
      </c>
      <c r="V19" s="2">
        <f>IF(Avg!U18="","",Avg!U18)</f>
        <v>5.52955965864389E-2</v>
      </c>
      <c r="W19" s="2">
        <f>IF(Avg!V18="","",Avg!V18)</f>
        <v>2.8305795636079999E-2</v>
      </c>
      <c r="X19" s="2">
        <f>IF(Avg!W18="","",Avg!W18)</f>
        <v>0.969781255431584</v>
      </c>
      <c r="Y19" s="2">
        <f>IF(Avg!X18="","",Avg!X18)</f>
        <v>3.0993766376079401</v>
      </c>
      <c r="Z19" s="2">
        <f>IF(Avg!Y18="","",Avg!Y18)</f>
        <v>0.45019738477881099</v>
      </c>
      <c r="AA19" s="2">
        <f>IF(Avg!Z18="","",Avg!Z18)</f>
        <v>5.1979310249787398E-3</v>
      </c>
      <c r="AB19" s="2">
        <f>IF(Avg!AA18="","",Avg!AA18)</f>
        <v>-0.62762713709831697</v>
      </c>
      <c r="AC19" s="2">
        <f>IF(Avg!AB18="","",Avg!AB18)</f>
        <v>0.40740844489483202</v>
      </c>
      <c r="AD19" s="2">
        <f>IF(Avg!AC18="","",Avg!AC18)</f>
        <v>3.9265206271538698E-2</v>
      </c>
      <c r="AE19" s="2">
        <f>IF(Avg!AD18="","",Avg!AD18)</f>
        <v>-0.36249590072272903</v>
      </c>
      <c r="AF19" s="2">
        <f>IF(Avg!AE18="","",Avg!AE18)</f>
        <v>-0.87705686432362795</v>
      </c>
      <c r="AG19" s="2">
        <f>IF(Avg!AF18="","",Avg!AF18)</f>
        <v>-1.3038934859557001</v>
      </c>
      <c r="AH19" s="2">
        <f>IF(Avg!AG18="","",Avg!AG18)</f>
        <v>-0.33957106997935099</v>
      </c>
      <c r="AI19" s="2">
        <f>IF(Avg!AH18="","",Avg!AH18)</f>
        <v>-1.74436529711014</v>
      </c>
      <c r="AJ19" s="2">
        <f>IF(Avg!AI18="","",Avg!AI18)</f>
        <v>-0.33333333333333298</v>
      </c>
      <c r="AK19" s="2">
        <f>IF(Avg!AJ18="","",Avg!AJ18)</f>
        <v>-0.27249270123247799</v>
      </c>
      <c r="AL19" s="2">
        <f>IF(Avg!AK18="","",Avg!AK18)</f>
        <v>1.6495361182700099</v>
      </c>
      <c r="AM19" s="2">
        <f>IF(Avg!AL18="","",Avg!AL18)</f>
        <v>0.98081068738880794</v>
      </c>
      <c r="AN19" s="2">
        <f>IF(Avg!AM18="","",Avg!AM18)</f>
        <v>-0.49216572244897</v>
      </c>
      <c r="AO19" s="2">
        <f>IF(Avg!AN18="","",Avg!AN18)</f>
        <v>-1.31552998639401</v>
      </c>
      <c r="AP19" s="2">
        <f>IF(Avg!AO18="","",Avg!AO18)</f>
        <v>-0.49888374456394802</v>
      </c>
      <c r="AQ19" s="2">
        <f>IF(Avg!AP18="","",Avg!AP18)</f>
        <v>-0.58622643839362099</v>
      </c>
      <c r="AR19" s="2">
        <f>IF(Avg!AQ18="","",Avg!AQ18)</f>
        <v>-0.82081276126526403</v>
      </c>
      <c r="AS19" s="2">
        <f>IF(Avg!AR18="","",Avg!AR18)</f>
        <v>-0.92333081436699804</v>
      </c>
      <c r="AT19" s="2">
        <f>IF(Avg!AS18="","",Avg!AS18)</f>
        <v>-0.759651678730626</v>
      </c>
      <c r="AU19" s="2">
        <f>IF(Avg!AT18="","",Avg!AT18)</f>
        <v>-0.624237821576479</v>
      </c>
      <c r="AV19" s="2">
        <f>IF(Avg!AU18="","",Avg!AU18)</f>
        <v>-0.13155861914060099</v>
      </c>
      <c r="AW19" s="2">
        <f>IF(Avg!AV18="","",Avg!AV18)</f>
        <v>2.1260931371860101</v>
      </c>
      <c r="AX19" s="2">
        <f>IF(Avg!AW18="","",Avg!AW18)</f>
        <v>-4.2911754653146797E-2</v>
      </c>
      <c r="AY19" s="2">
        <f>IF(Avg!AX18="","",Avg!AX18)</f>
        <v>-0.51885283235421997</v>
      </c>
      <c r="AZ19" s="2">
        <f>IF(Avg!AY18="","",Avg!AY18)</f>
        <v>-1.25651917046592</v>
      </c>
      <c r="BA19" s="2">
        <f>IF(Avg!AZ18="","",Avg!AZ18)</f>
        <v>0.16781084191902099</v>
      </c>
      <c r="BB19" s="2">
        <f>IF(Avg!BA18="","",Avg!BA18)</f>
        <v>3.6406569436755201E-2</v>
      </c>
    </row>
    <row r="20" spans="1:54" x14ac:dyDescent="0.25">
      <c r="A20">
        <f>Count!BE19</f>
        <v>4</v>
      </c>
      <c r="B20" t="str">
        <f>Avg!A19</f>
        <v>France</v>
      </c>
      <c r="C20" s="2">
        <f>IF(Avg!B19="","",Avg!B19)</f>
        <v>0.37216099185568402</v>
      </c>
      <c r="D20" s="2">
        <f>IF(Avg!C19="","",Avg!C19)</f>
        <v>3.37338594784037</v>
      </c>
      <c r="E20" s="2">
        <f>IF(Avg!D19="","",Avg!D19)</f>
        <v>3.7563640061714501</v>
      </c>
      <c r="F20" s="2">
        <f>IF(Avg!E19="","",Avg!E19)</f>
        <v>1.0772357723577199</v>
      </c>
      <c r="G20" s="2">
        <f>IF(Avg!F19="","",Avg!F19)</f>
        <v>9.5445897823008594E-2</v>
      </c>
      <c r="H20" s="2">
        <f>IF(Avg!G19="","",Avg!G19)</f>
        <v>-0.97588655176712602</v>
      </c>
      <c r="I20" s="2">
        <f>IF(Avg!H19="","",Avg!H19)</f>
        <v>-0.69926757957288599</v>
      </c>
      <c r="J20" s="2">
        <f>IF(Avg!I19="","",Avg!I19)</f>
        <v>0.153289234377399</v>
      </c>
      <c r="K20" s="2">
        <f>IF(Avg!J19="","",Avg!J19)</f>
        <v>0.66512827970880795</v>
      </c>
      <c r="L20" s="2">
        <f>IF(Avg!K19="","",Avg!K19)</f>
        <v>-0.67707408155356297</v>
      </c>
      <c r="M20" s="2">
        <f>IF(Avg!L19="","",Avg!L19)</f>
        <v>-0.50363427226729296</v>
      </c>
      <c r="N20" s="2">
        <f>IF(Avg!M19="","",Avg!M19)</f>
        <v>0.27360647313179698</v>
      </c>
      <c r="O20" s="2">
        <f>IF(Avg!N19="","",Avg!N19)</f>
        <v>-1.49341850561362</v>
      </c>
      <c r="P20" s="2">
        <f>IF(Avg!O19="","",Avg!O19)</f>
        <v>-0.67938312783419397</v>
      </c>
      <c r="Q20" s="2">
        <f>IF(Avg!P19="","",Avg!P19)</f>
        <v>0.26183481251997198</v>
      </c>
      <c r="R20" s="2">
        <f>IF(Avg!Q19="","",Avg!Q19)</f>
        <v>-0.62669862051782399</v>
      </c>
      <c r="S20" s="2">
        <f>IF(Avg!R19="","",Avg!R19)</f>
        <v>-0.199940853539427</v>
      </c>
      <c r="T20" s="2" t="str">
        <f>IF(Avg!S19="","",Avg!S19)</f>
        <v/>
      </c>
      <c r="U20" s="2">
        <f>IF(Avg!T19="","",Avg!T19)</f>
        <v>-0.96229008933483495</v>
      </c>
      <c r="V20" s="2">
        <f>IF(Avg!U19="","",Avg!U19)</f>
        <v>-9.9013633886117697E-2</v>
      </c>
      <c r="W20" s="2">
        <f>IF(Avg!V19="","",Avg!V19)</f>
        <v>0.58187936109078298</v>
      </c>
      <c r="X20" s="2">
        <f>IF(Avg!W19="","",Avg!W19)</f>
        <v>-1.0082738345529401</v>
      </c>
      <c r="Y20" s="2">
        <f>IF(Avg!X19="","",Avg!X19)</f>
        <v>0.74827043212091204</v>
      </c>
      <c r="Z20" s="2">
        <f>IF(Avg!Y19="","",Avg!Y19)</f>
        <v>0.23463966994484201</v>
      </c>
      <c r="AA20" s="2">
        <f>IF(Avg!Z19="","",Avg!Z19)</f>
        <v>0.78137251830982002</v>
      </c>
      <c r="AB20" s="2">
        <f>IF(Avg!AA19="","",Avg!AA19)</f>
        <v>0.44229300049616699</v>
      </c>
      <c r="AC20" s="2">
        <f>IF(Avg!AB19="","",Avg!AB19)</f>
        <v>-0.65241233351935901</v>
      </c>
      <c r="AD20" s="2">
        <f>IF(Avg!AC19="","",Avg!AC19)</f>
        <v>0.49927165033602799</v>
      </c>
      <c r="AE20" s="2">
        <f>IF(Avg!AD19="","",Avg!AD19)</f>
        <v>0.17641126743407701</v>
      </c>
      <c r="AF20" s="2">
        <f>IF(Avg!AE19="","",Avg!AE19)</f>
        <v>-1.4531127228063401</v>
      </c>
      <c r="AG20" s="2">
        <f>IF(Avg!AF19="","",Avg!AF19)</f>
        <v>-0.51129915162794304</v>
      </c>
      <c r="AH20" s="2">
        <f>IF(Avg!AG19="","",Avg!AG19)</f>
        <v>1.5991416091547299</v>
      </c>
      <c r="AI20" s="2">
        <f>IF(Avg!AH19="","",Avg!AH19)</f>
        <v>-0.34577827362161601</v>
      </c>
      <c r="AJ20" s="2">
        <f>IF(Avg!AI19="","",Avg!AI19)</f>
        <v>-1.5</v>
      </c>
      <c r="AK20" s="2">
        <f>IF(Avg!AJ19="","",Avg!AJ19)</f>
        <v>0.34033782112954297</v>
      </c>
      <c r="AL20" s="2">
        <f>IF(Avg!AK19="","",Avg!AK19)</f>
        <v>0.16270797060504</v>
      </c>
      <c r="AM20" s="2">
        <f>IF(Avg!AL19="","",Avg!AL19)</f>
        <v>8.9594196166723206E-3</v>
      </c>
      <c r="AN20" s="2">
        <f>IF(Avg!AM19="","",Avg!AM19)</f>
        <v>9.6204296233728705E-3</v>
      </c>
      <c r="AO20" s="2">
        <f>IF(Avg!AN19="","",Avg!AN19)</f>
        <v>-0.51271762217830696</v>
      </c>
      <c r="AP20" s="2">
        <f>IF(Avg!AO19="","",Avg!AO19)</f>
        <v>0.94708439011033096</v>
      </c>
      <c r="AQ20" s="2">
        <f>IF(Avg!AP19="","",Avg!AP19)</f>
        <v>-0.24890183540852301</v>
      </c>
      <c r="AR20" s="2">
        <f>IF(Avg!AQ19="","",Avg!AQ19)</f>
        <v>-1.0523096358783099</v>
      </c>
      <c r="AS20" s="2">
        <f>IF(Avg!AR19="","",Avg!AR19)</f>
        <v>-0.52248865406760103</v>
      </c>
      <c r="AT20" s="2">
        <f>IF(Avg!AS19="","",Avg!AS19)</f>
        <v>-1.63199518473398</v>
      </c>
      <c r="AU20" s="2">
        <f>IF(Avg!AT19="","",Avg!AT19)</f>
        <v>-0.65019224328178604</v>
      </c>
      <c r="AV20" s="2">
        <f>IF(Avg!AU19="","",Avg!AU19)</f>
        <v>-0.34589300603888401</v>
      </c>
      <c r="AW20" s="2">
        <f>IF(Avg!AV19="","",Avg!AV19)</f>
        <v>-0.162596809663724</v>
      </c>
      <c r="AX20" s="2">
        <f>IF(Avg!AW19="","",Avg!AW19)</f>
        <v>0.59355343647511705</v>
      </c>
      <c r="AY20" s="2">
        <f>IF(Avg!AX19="","",Avg!AX19)</f>
        <v>-1.6542795681321201</v>
      </c>
      <c r="AZ20" s="2">
        <f>IF(Avg!AY19="","",Avg!AY19)</f>
        <v>-0.18082092614971801</v>
      </c>
      <c r="BA20" s="2">
        <f>IF(Avg!AZ19="","",Avg!AZ19)</f>
        <v>-0.55726979481630201</v>
      </c>
      <c r="BB20" s="2">
        <f>IF(Avg!BA19="","",Avg!BA19)</f>
        <v>0.65433452838870798</v>
      </c>
    </row>
    <row r="21" spans="1:54" x14ac:dyDescent="0.25">
      <c r="A21">
        <f>Count!BE20</f>
        <v>42</v>
      </c>
      <c r="B21" t="str">
        <f>Avg!A20</f>
        <v>Georgia</v>
      </c>
      <c r="C21" s="2">
        <f>IF(Avg!B20="","",Avg!B20)</f>
        <v>-3.0436494333752702</v>
      </c>
      <c r="D21" s="2">
        <f>IF(Avg!C20="","",Avg!C20)</f>
        <v>-2.4473480449090199</v>
      </c>
      <c r="E21" s="2">
        <f>IF(Avg!D20="","",Avg!D20)</f>
        <v>7.5957890106996402</v>
      </c>
      <c r="F21" s="2">
        <f>IF(Avg!E20="","",Avg!E20)</f>
        <v>-2.42043448207761</v>
      </c>
      <c r="G21" s="2">
        <f>IF(Avg!F20="","",Avg!F20)</f>
        <v>-2.1792269428261002</v>
      </c>
      <c r="H21" s="2">
        <f>IF(Avg!G20="","",Avg!G20)</f>
        <v>5.7269005534473996</v>
      </c>
      <c r="I21" s="2">
        <f>IF(Avg!H20="","",Avg!H20)</f>
        <v>2.9729354968244599</v>
      </c>
      <c r="J21" s="2">
        <f>IF(Avg!I20="","",Avg!I20)</f>
        <v>-3.3895338722039703E-2</v>
      </c>
      <c r="K21" s="2">
        <f>IF(Avg!J20="","",Avg!J20)</f>
        <v>-1.90360341826075</v>
      </c>
      <c r="L21" s="2">
        <f>IF(Avg!K20="","",Avg!K20)</f>
        <v>-0.257577488276725</v>
      </c>
      <c r="M21" s="2">
        <f>IF(Avg!L20="","",Avg!L20)</f>
        <v>-1.70329559061341</v>
      </c>
      <c r="N21" s="2">
        <f>IF(Avg!M20="","",Avg!M20)</f>
        <v>0.47589221504497498</v>
      </c>
      <c r="O21" s="2">
        <f>IF(Avg!N20="","",Avg!N20)</f>
        <v>-0.604508557644446</v>
      </c>
      <c r="P21" s="2">
        <f>IF(Avg!O20="","",Avg!O20)</f>
        <v>-3.01025669761228</v>
      </c>
      <c r="Q21" s="2">
        <f>IF(Avg!P20="","",Avg!P20)</f>
        <v>1.5893399553956</v>
      </c>
      <c r="R21" s="2">
        <f>IF(Avg!Q20="","",Avg!Q20)</f>
        <v>-1.90483057249758</v>
      </c>
      <c r="S21" s="2">
        <f>IF(Avg!R20="","",Avg!R20)</f>
        <v>-1.3358349209242799</v>
      </c>
      <c r="T21" s="2">
        <f>IF(Avg!S20="","",Avg!S20)</f>
        <v>-2.5818164505584198</v>
      </c>
      <c r="U21" s="2" t="str">
        <f>IF(Avg!T20="","",Avg!T20)</f>
        <v/>
      </c>
      <c r="V21" s="2">
        <f>IF(Avg!U20="","",Avg!U20)</f>
        <v>-0.48153164764204498</v>
      </c>
      <c r="W21" s="2">
        <f>IF(Avg!V20="","",Avg!V20)</f>
        <v>2.7410881559987899</v>
      </c>
      <c r="X21" s="2">
        <f>IF(Avg!W20="","",Avg!W20)</f>
        <v>-0.90292224534843202</v>
      </c>
      <c r="Y21" s="2">
        <f>IF(Avg!X20="","",Avg!X20)</f>
        <v>-1.77526644420097</v>
      </c>
      <c r="Z21" s="2">
        <f>IF(Avg!Y20="","",Avg!Y20)</f>
        <v>-1.6245406853879201</v>
      </c>
      <c r="AA21" s="2">
        <f>IF(Avg!Z20="","",Avg!Z20)</f>
        <v>0.484521915587383</v>
      </c>
      <c r="AB21" s="2">
        <f>IF(Avg!AA20="","",Avg!AA20)</f>
        <v>-0.33501119120502898</v>
      </c>
      <c r="AC21" s="2">
        <f>IF(Avg!AB20="","",Avg!AB20)</f>
        <v>1.1279921618817601</v>
      </c>
      <c r="AD21" s="2">
        <f>IF(Avg!AC20="","",Avg!AC20)</f>
        <v>7.4147182996828596</v>
      </c>
      <c r="AE21" s="2" t="str">
        <f>IF(Avg!AD20="","",Avg!AD20)</f>
        <v/>
      </c>
      <c r="AF21" s="2">
        <f>IF(Avg!AE20="","",Avg!AE20)</f>
        <v>-0.42083418378732501</v>
      </c>
      <c r="AG21" s="2">
        <f>IF(Avg!AF20="","",Avg!AF20)</f>
        <v>2.3061046612779599</v>
      </c>
      <c r="AH21" s="2" t="str">
        <f>IF(Avg!AG20="","",Avg!AG20)</f>
        <v/>
      </c>
      <c r="AI21" s="2">
        <f>IF(Avg!AH20="","",Avg!AH20)</f>
        <v>-2.2074444688510302</v>
      </c>
      <c r="AJ21" s="2" t="str">
        <f>IF(Avg!AI20="","",Avg!AI20)</f>
        <v/>
      </c>
      <c r="AK21" s="2">
        <f>IF(Avg!AJ20="","",Avg!AJ20)</f>
        <v>-1.7268626668120699</v>
      </c>
      <c r="AL21" s="2">
        <f>IF(Avg!AK20="","",Avg!AK20)</f>
        <v>-2.8153210844918499</v>
      </c>
      <c r="AM21" s="2">
        <f>IF(Avg!AL20="","",Avg!AL20)</f>
        <v>2.0248745192904298</v>
      </c>
      <c r="AN21" s="2">
        <f>IF(Avg!AM20="","",Avg!AM20)</f>
        <v>-1.3252680076013099</v>
      </c>
      <c r="AO21" s="2">
        <f>IF(Avg!AN20="","",Avg!AN20)</f>
        <v>-2.3324587621763402</v>
      </c>
      <c r="AP21" s="2">
        <f>IF(Avg!AO20="","",Avg!AO20)</f>
        <v>3.8899935501668401</v>
      </c>
      <c r="AQ21" s="2">
        <f>IF(Avg!AP20="","",Avg!AP20)</f>
        <v>-0.187594029745139</v>
      </c>
      <c r="AR21" s="2">
        <f>IF(Avg!AQ20="","",Avg!AQ20)</f>
        <v>-1.88176535787639</v>
      </c>
      <c r="AS21" s="2" t="str">
        <f>IF(Avg!AR20="","",Avg!AR20)</f>
        <v/>
      </c>
      <c r="AT21" s="2">
        <f>IF(Avg!AS20="","",Avg!AS20)</f>
        <v>-2.8155314757481902</v>
      </c>
      <c r="AU21" s="2">
        <f>IF(Avg!AT20="","",Avg!AT20)</f>
        <v>-1.76443035369928</v>
      </c>
      <c r="AV21" s="2">
        <f>IF(Avg!AU20="","",Avg!AU20)</f>
        <v>-1.75043116917314</v>
      </c>
      <c r="AW21" s="2">
        <f>IF(Avg!AV20="","",Avg!AV20)</f>
        <v>-1.82356939111073</v>
      </c>
      <c r="AX21" s="2">
        <f>IF(Avg!AW20="","",Avg!AW20)</f>
        <v>-3.0280061585214701</v>
      </c>
      <c r="AY21" s="2">
        <f>IF(Avg!AX20="","",Avg!AX20)</f>
        <v>3.7906803714211401</v>
      </c>
      <c r="AZ21" s="2">
        <f>IF(Avg!AY20="","",Avg!AY20)</f>
        <v>5.9295326922148597</v>
      </c>
      <c r="BA21" s="2">
        <f>IF(Avg!AZ20="","",Avg!AZ20)</f>
        <v>-1.15959880287543</v>
      </c>
      <c r="BB21" s="2" t="str">
        <f>IF(Avg!BA20="","",Avg!BA20)</f>
        <v/>
      </c>
    </row>
    <row r="22" spans="1:54" x14ac:dyDescent="0.25">
      <c r="A22">
        <f>Count!BE21</f>
        <v>5</v>
      </c>
      <c r="B22" t="str">
        <f>Avg!A21</f>
        <v>Germany</v>
      </c>
      <c r="C22" s="2">
        <f>IF(Avg!B21="","",Avg!B21)</f>
        <v>1.15366118535369</v>
      </c>
      <c r="D22" s="2">
        <f>IF(Avg!C21="","",Avg!C21)</f>
        <v>-0.186248801524796</v>
      </c>
      <c r="E22" s="2">
        <f>IF(Avg!D21="","",Avg!D21)</f>
        <v>-0.21204701082749799</v>
      </c>
      <c r="F22" s="2">
        <f>IF(Avg!E21="","",Avg!E21)</f>
        <v>-0.21794871794871701</v>
      </c>
      <c r="G22" s="2">
        <f>IF(Avg!F21="","",Avg!F21)</f>
        <v>0.21227507550920699</v>
      </c>
      <c r="H22" s="2">
        <f>IF(Avg!G21="","",Avg!G21)</f>
        <v>-1.5635448501302101</v>
      </c>
      <c r="I22" s="2">
        <f>IF(Avg!H21="","",Avg!H21)</f>
        <v>-0.92326189156938598</v>
      </c>
      <c r="J22" s="2">
        <f>IF(Avg!I21="","",Avg!I21)</f>
        <v>0.53731573289272405</v>
      </c>
      <c r="K22" s="2">
        <f>IF(Avg!J21="","",Avg!J21)</f>
        <v>-0.252608886700531</v>
      </c>
      <c r="L22" s="2">
        <f>IF(Avg!K21="","",Avg!K21)</f>
        <v>-0.114720763629621</v>
      </c>
      <c r="M22" s="2">
        <f>IF(Avg!L21="","",Avg!L21)</f>
        <v>-0.63384268080699002</v>
      </c>
      <c r="N22" s="2">
        <f>IF(Avg!M21="","",Avg!M21)</f>
        <v>-1.1487691292962501</v>
      </c>
      <c r="O22" s="2">
        <f>IF(Avg!N21="","",Avg!N21)</f>
        <v>-0.56360225140712905</v>
      </c>
      <c r="P22" s="2">
        <f>IF(Avg!O21="","",Avg!O21)</f>
        <v>1.2461460116679599</v>
      </c>
      <c r="Q22" s="2">
        <f>IF(Avg!P21="","",Avg!P21)</f>
        <v>-0.20154370312536099</v>
      </c>
      <c r="R22" s="2">
        <f>IF(Avg!Q21="","",Avg!Q21)</f>
        <v>-1.2811738376247599</v>
      </c>
      <c r="S22" s="2">
        <f>IF(Avg!R21="","",Avg!R21)</f>
        <v>-0.62780696286183002</v>
      </c>
      <c r="T22" s="2">
        <f>IF(Avg!S21="","",Avg!S21)</f>
        <v>0.254346829426081</v>
      </c>
      <c r="U22" s="2">
        <f>IF(Avg!T21="","",Avg!T21)</f>
        <v>-0.82370745175623195</v>
      </c>
      <c r="V22" s="2" t="str">
        <f>IF(Avg!U21="","",Avg!U21)</f>
        <v/>
      </c>
      <c r="W22" s="2">
        <f>IF(Avg!V21="","",Avg!V21)</f>
        <v>-1.54228830655097</v>
      </c>
      <c r="X22" s="2">
        <f>IF(Avg!W21="","",Avg!W21)</f>
        <v>0.242683714969612</v>
      </c>
      <c r="Y22" s="2">
        <f>IF(Avg!X21="","",Avg!X21)</f>
        <v>-2.9783371538428499E-2</v>
      </c>
      <c r="Z22" s="2">
        <f>IF(Avg!Y21="","",Avg!Y21)</f>
        <v>0.37797192535249402</v>
      </c>
      <c r="AA22" s="2">
        <f>IF(Avg!Z21="","",Avg!Z21)</f>
        <v>-0.80970248192827998</v>
      </c>
      <c r="AB22" s="2">
        <f>IF(Avg!AA21="","",Avg!AA21)</f>
        <v>0.25965214889980398</v>
      </c>
      <c r="AC22" s="2">
        <f>IF(Avg!AB21="","",Avg!AB21)</f>
        <v>0.64497364301982896</v>
      </c>
      <c r="AD22" s="2">
        <f>IF(Avg!AC21="","",Avg!AC21)</f>
        <v>-0.93450113972923998</v>
      </c>
      <c r="AE22" s="2">
        <f>IF(Avg!AD21="","",Avg!AD21)</f>
        <v>-0.20506796241445299</v>
      </c>
      <c r="AF22" s="2">
        <f>IF(Avg!AE21="","",Avg!AE21)</f>
        <v>-0.88361212271853395</v>
      </c>
      <c r="AG22" s="2">
        <f>IF(Avg!AF21="","",Avg!AF21)</f>
        <v>-1.27877181110493</v>
      </c>
      <c r="AH22" s="2">
        <f>IF(Avg!AG21="","",Avg!AG21)</f>
        <v>0.78765846168129405</v>
      </c>
      <c r="AI22" s="2">
        <f>IF(Avg!AH21="","",Avg!AH21)</f>
        <v>-0.88384473826546905</v>
      </c>
      <c r="AJ22" s="2">
        <f>IF(Avg!AI21="","",Avg!AI21)</f>
        <v>2.88888888888888</v>
      </c>
      <c r="AK22" s="2">
        <f>IF(Avg!AJ21="","",Avg!AJ21)</f>
        <v>0.16243254239551799</v>
      </c>
      <c r="AL22" s="2">
        <f>IF(Avg!AK21="","",Avg!AK21)</f>
        <v>-0.65529324051613502</v>
      </c>
      <c r="AM22" s="2">
        <f>IF(Avg!AL21="","",Avg!AL21)</f>
        <v>0.82247691571825099</v>
      </c>
      <c r="AN22" s="2">
        <f>IF(Avg!AM21="","",Avg!AM21)</f>
        <v>0.99163012391797201</v>
      </c>
      <c r="AO22" s="2">
        <f>IF(Avg!AN21="","",Avg!AN21)</f>
        <v>-0.39235667372225103</v>
      </c>
      <c r="AP22" s="2">
        <f>IF(Avg!AO21="","",Avg!AO21)</f>
        <v>-0.114581918961646</v>
      </c>
      <c r="AQ22" s="2">
        <f>IF(Avg!AP21="","",Avg!AP21)</f>
        <v>-1.0813709237054101</v>
      </c>
      <c r="AR22" s="2">
        <f>IF(Avg!AQ21="","",Avg!AQ21)</f>
        <v>-0.79818802989534698</v>
      </c>
      <c r="AS22" s="2">
        <f>IF(Avg!AR21="","",Avg!AR21)</f>
        <v>-1.24512632933685</v>
      </c>
      <c r="AT22" s="2">
        <f>IF(Avg!AS21="","",Avg!AS21)</f>
        <v>-0.44158662146466998</v>
      </c>
      <c r="AU22" s="2">
        <f>IF(Avg!AT21="","",Avg!AT21)</f>
        <v>2.28273364630695E-2</v>
      </c>
      <c r="AV22" s="2">
        <f>IF(Avg!AU21="","",Avg!AU21)</f>
        <v>1.55819622096552</v>
      </c>
      <c r="AW22" s="2">
        <f>IF(Avg!AV21="","",Avg!AV21)</f>
        <v>0.100461115904212</v>
      </c>
      <c r="AX22" s="2">
        <f>IF(Avg!AW21="","",Avg!AW21)</f>
        <v>0.606704944565153</v>
      </c>
      <c r="AY22" s="2">
        <f>IF(Avg!AX21="","",Avg!AX21)</f>
        <v>-0.43243611993291903</v>
      </c>
      <c r="AZ22" s="2">
        <f>IF(Avg!AY21="","",Avg!AY21)</f>
        <v>-0.973875596208715</v>
      </c>
      <c r="BA22" s="2">
        <f>IF(Avg!AZ21="","",Avg!AZ21)</f>
        <v>0.496984536311527</v>
      </c>
      <c r="BB22" s="2">
        <f>IF(Avg!BA21="","",Avg!BA21)</f>
        <v>-0.51454690979114703</v>
      </c>
    </row>
    <row r="23" spans="1:54" x14ac:dyDescent="0.25">
      <c r="A23">
        <f>Count!BE22</f>
        <v>15</v>
      </c>
      <c r="B23" t="str">
        <f>Avg!A22</f>
        <v>Greece</v>
      </c>
      <c r="C23" s="2">
        <f>IF(Avg!B22="","",Avg!B22)</f>
        <v>5.62217713168336</v>
      </c>
      <c r="D23" s="2">
        <f>IF(Avg!C22="","",Avg!C22)</f>
        <v>-1.19465427603064</v>
      </c>
      <c r="E23" s="2">
        <f>IF(Avg!D22="","",Avg!D22)</f>
        <v>4.5313180899710099</v>
      </c>
      <c r="F23" s="2">
        <f>IF(Avg!E22="","",Avg!E22)</f>
        <v>-0.68784545824019505</v>
      </c>
      <c r="G23" s="2">
        <f>IF(Avg!F22="","",Avg!F22)</f>
        <v>-1.2496567774952301</v>
      </c>
      <c r="H23" s="2">
        <f>IF(Avg!G22="","",Avg!G22)</f>
        <v>1.2701852356666199</v>
      </c>
      <c r="I23" s="2">
        <f>IF(Avg!H22="","",Avg!H22)</f>
        <v>-0.55768853649370997</v>
      </c>
      <c r="J23" s="2">
        <f>IF(Avg!I22="","",Avg!I22)</f>
        <v>0.40918937967883201</v>
      </c>
      <c r="K23" s="2">
        <f>IF(Avg!J22="","",Avg!J22)</f>
        <v>-0.77381389777113796</v>
      </c>
      <c r="L23" s="2">
        <f>IF(Avg!K22="","",Avg!K22)</f>
        <v>5.46014688684778</v>
      </c>
      <c r="M23" s="2">
        <f>IF(Avg!L22="","",Avg!L22)</f>
        <v>-0.81026748023184703</v>
      </c>
      <c r="N23" s="2">
        <f>IF(Avg!M22="","",Avg!M22)</f>
        <v>9.0012383900681296</v>
      </c>
      <c r="O23" s="2">
        <f>IF(Avg!N22="","",Avg!N22)</f>
        <v>-2.1841034644170501</v>
      </c>
      <c r="P23" s="2">
        <f>IF(Avg!O22="","",Avg!O22)</f>
        <v>-1.9857423324199599</v>
      </c>
      <c r="Q23" s="2">
        <f>IF(Avg!P22="","",Avg!P22)</f>
        <v>-2.5620800665090102</v>
      </c>
      <c r="R23" s="2">
        <f>IF(Avg!Q22="","",Avg!Q22)</f>
        <v>-1.07615196082514</v>
      </c>
      <c r="S23" s="2">
        <f>IF(Avg!R22="","",Avg!R22)</f>
        <v>-1.36951321923791</v>
      </c>
      <c r="T23" s="2">
        <f>IF(Avg!S22="","",Avg!S22)</f>
        <v>-0.35510231546812498</v>
      </c>
      <c r="U23" s="2">
        <f>IF(Avg!T22="","",Avg!T22)</f>
        <v>-1.1050360923501401</v>
      </c>
      <c r="V23" s="2">
        <f>IF(Avg!U22="","",Avg!U22)</f>
        <v>0.43794104814634299</v>
      </c>
      <c r="W23" s="2" t="str">
        <f>IF(Avg!V22="","",Avg!V22)</f>
        <v/>
      </c>
      <c r="X23" s="2">
        <f>IF(Avg!W22="","",Avg!W22)</f>
        <v>-0.12976049079867999</v>
      </c>
      <c r="Y23" s="2">
        <f>IF(Avg!X22="","",Avg!X22)</f>
        <v>-1.7716320698755099</v>
      </c>
      <c r="Z23" s="2">
        <f>IF(Avg!Y22="","",Avg!Y22)</f>
        <v>-1.66390593020597</v>
      </c>
      <c r="AA23" s="2">
        <f>IF(Avg!Z22="","",Avg!Z22)</f>
        <v>-4.5247816473681902E-2</v>
      </c>
      <c r="AB23" s="2">
        <f>IF(Avg!AA22="","",Avg!AA22)</f>
        <v>-0.112393629886531</v>
      </c>
      <c r="AC23" s="2">
        <f>IF(Avg!AB22="","",Avg!AB22)</f>
        <v>-2.9976202046150502</v>
      </c>
      <c r="AD23" s="2">
        <f>IF(Avg!AC22="","",Avg!AC22)</f>
        <v>-2.03613678496174</v>
      </c>
      <c r="AE23" s="2">
        <f>IF(Avg!AD22="","",Avg!AD22)</f>
        <v>-0.487717193635827</v>
      </c>
      <c r="AF23" s="2">
        <f>IF(Avg!AE22="","",Avg!AE22)</f>
        <v>0.81272464765965602</v>
      </c>
      <c r="AG23" s="2">
        <f>IF(Avg!AF22="","",Avg!AF22)</f>
        <v>-0.53532717499341298</v>
      </c>
      <c r="AH23" s="2">
        <f>IF(Avg!AG22="","",Avg!AG22)</f>
        <v>-0.83137154182045803</v>
      </c>
      <c r="AI23" s="2">
        <f>IF(Avg!AH22="","",Avg!AH22)</f>
        <v>1.7044306367477</v>
      </c>
      <c r="AJ23" s="2">
        <f>IF(Avg!AI22="","",Avg!AI22)</f>
        <v>-1.6666666666666601</v>
      </c>
      <c r="AK23" s="2">
        <f>IF(Avg!AJ22="","",Avg!AJ22)</f>
        <v>8.4445065080415702E-2</v>
      </c>
      <c r="AL23" s="2">
        <f>IF(Avg!AK22="","",Avg!AK22)</f>
        <v>-1.1165224230728601</v>
      </c>
      <c r="AM23" s="2">
        <f>IF(Avg!AL22="","",Avg!AL22)</f>
        <v>-1.4928107749194801</v>
      </c>
      <c r="AN23" s="2">
        <f>IF(Avg!AM22="","",Avg!AM22)</f>
        <v>-0.33342774801400399</v>
      </c>
      <c r="AO23" s="2">
        <f>IF(Avg!AN22="","",Avg!AN22)</f>
        <v>3.52580988913755</v>
      </c>
      <c r="AP23" s="2">
        <f>IF(Avg!AO22="","",Avg!AO22)</f>
        <v>0.17619564426669401</v>
      </c>
      <c r="AQ23" s="2">
        <f>IF(Avg!AP22="","",Avg!AP22)</f>
        <v>1.81042369161752</v>
      </c>
      <c r="AR23" s="2">
        <f>IF(Avg!AQ22="","",Avg!AQ22)</f>
        <v>1.39490245049146</v>
      </c>
      <c r="AS23" s="2">
        <f>IF(Avg!AR22="","",Avg!AR22)</f>
        <v>2.7126022403982901</v>
      </c>
      <c r="AT23" s="2">
        <f>IF(Avg!AS22="","",Avg!AS22)</f>
        <v>0.38936054674180398</v>
      </c>
      <c r="AU23" s="2">
        <f>IF(Avg!AT22="","",Avg!AT22)</f>
        <v>-1.81321252331949</v>
      </c>
      <c r="AV23" s="2">
        <f>IF(Avg!AU22="","",Avg!AU22)</f>
        <v>0.54284581263641196</v>
      </c>
      <c r="AW23" s="2">
        <f>IF(Avg!AV22="","",Avg!AV22)</f>
        <v>-1.0459963990255401</v>
      </c>
      <c r="AX23" s="2">
        <f>IF(Avg!AW22="","",Avg!AW22)</f>
        <v>-0.355972955488294</v>
      </c>
      <c r="AY23" s="2">
        <f>IF(Avg!AX22="","",Avg!AX22)</f>
        <v>-0.37735614753816699</v>
      </c>
      <c r="AZ23" s="2">
        <f>IF(Avg!AY22="","",Avg!AY22)</f>
        <v>-1.45460552493263</v>
      </c>
      <c r="BA23" s="2">
        <f>IF(Avg!AZ22="","",Avg!AZ22)</f>
        <v>0.62796803678372703</v>
      </c>
      <c r="BB23" s="2">
        <f>IF(Avg!BA22="","",Avg!BA22)</f>
        <v>-0.191802618176457</v>
      </c>
    </row>
    <row r="24" spans="1:54" x14ac:dyDescent="0.25">
      <c r="A24">
        <f>Count!BE23</f>
        <v>31</v>
      </c>
      <c r="B24" t="str">
        <f>Avg!A23</f>
        <v>Hungary</v>
      </c>
      <c r="C24" s="2">
        <f>IF(Avg!B23="","",Avg!B23)</f>
        <v>0.28032833050955802</v>
      </c>
      <c r="D24" s="2">
        <f>IF(Avg!C23="","",Avg!C23)</f>
        <v>0.36681643132220698</v>
      </c>
      <c r="E24" s="2">
        <f>IF(Avg!D23="","",Avg!D23)</f>
        <v>-3.26205385998106</v>
      </c>
      <c r="F24" s="2">
        <f>IF(Avg!E23="","",Avg!E23)</f>
        <v>-2.4500677506774999</v>
      </c>
      <c r="G24" s="2">
        <f>IF(Avg!F23="","",Avg!F23)</f>
        <v>0.50950301385090802</v>
      </c>
      <c r="H24" s="2">
        <f>IF(Avg!G23="","",Avg!G23)</f>
        <v>1.2874292870630499</v>
      </c>
      <c r="I24" s="2">
        <f>IF(Avg!H23="","",Avg!H23)</f>
        <v>-1.0379338698437199</v>
      </c>
      <c r="J24" s="2">
        <f>IF(Avg!I23="","",Avg!I23)</f>
        <v>0.36597318619065899</v>
      </c>
      <c r="K24" s="2">
        <f>IF(Avg!J23="","",Avg!J23)</f>
        <v>-2.0793979263958202</v>
      </c>
      <c r="L24" s="2">
        <f>IF(Avg!K23="","",Avg!K23)</f>
        <v>-6.4136355776278894E-2</v>
      </c>
      <c r="M24" s="2">
        <f>IF(Avg!L23="","",Avg!L23)</f>
        <v>2.8707645555046</v>
      </c>
      <c r="N24" s="2">
        <f>IF(Avg!M23="","",Avg!M23)</f>
        <v>-0.36472927165588698</v>
      </c>
      <c r="O24" s="2">
        <f>IF(Avg!N23="","",Avg!N23)</f>
        <v>1.88583872573419</v>
      </c>
      <c r="P24" s="2">
        <f>IF(Avg!O23="","",Avg!O23)</f>
        <v>-0.52625194844867995</v>
      </c>
      <c r="Q24" s="2">
        <f>IF(Avg!P23="","",Avg!P23)</f>
        <v>1.4247006790485699</v>
      </c>
      <c r="R24" s="2">
        <f>IF(Avg!Q23="","",Avg!Q23)</f>
        <v>-1.39777546944658</v>
      </c>
      <c r="S24" s="2">
        <f>IF(Avg!R23="","",Avg!R23)</f>
        <v>2.33606025290814</v>
      </c>
      <c r="T24" s="2">
        <f>IF(Avg!S23="","",Avg!S23)</f>
        <v>-0.812571127195577</v>
      </c>
      <c r="U24" s="2">
        <f>IF(Avg!T23="","",Avg!T23)</f>
        <v>-0.96313546095317604</v>
      </c>
      <c r="V24" s="2">
        <f>IF(Avg!U23="","",Avg!U23)</f>
        <v>0.20702159628797701</v>
      </c>
      <c r="W24" s="2">
        <f>IF(Avg!V23="","",Avg!V23)</f>
        <v>-1.16543732599627</v>
      </c>
      <c r="X24" s="2" t="str">
        <f>IF(Avg!W23="","",Avg!W23)</f>
        <v/>
      </c>
      <c r="Y24" s="2">
        <f>IF(Avg!X23="","",Avg!X23)</f>
        <v>1.0917669981800999</v>
      </c>
      <c r="Z24" s="2">
        <f>IF(Avg!Y23="","",Avg!Y23)</f>
        <v>-0.98069302608937303</v>
      </c>
      <c r="AA24" s="2">
        <f>IF(Avg!Z23="","",Avg!Z23)</f>
        <v>-0.17398411303681999</v>
      </c>
      <c r="AB24" s="2">
        <f>IF(Avg!AA23="","",Avg!AA23)</f>
        <v>-1.3831754243955501</v>
      </c>
      <c r="AC24" s="2">
        <f>IF(Avg!AB23="","",Avg!AB23)</f>
        <v>-1.07996235974488</v>
      </c>
      <c r="AD24" s="2">
        <f>IF(Avg!AC23="","",Avg!AC23)</f>
        <v>-1.6408806281767401</v>
      </c>
      <c r="AE24" s="2" t="str">
        <f>IF(Avg!AD23="","",Avg!AD23)</f>
        <v/>
      </c>
      <c r="AF24" s="2">
        <f>IF(Avg!AE23="","",Avg!AE23)</f>
        <v>-1.6968441129309999</v>
      </c>
      <c r="AG24" s="2">
        <f>IF(Avg!AF23="","",Avg!AF23)</f>
        <v>-2.0546184444009699</v>
      </c>
      <c r="AH24" s="2">
        <f>IF(Avg!AG23="","",Avg!AG23)</f>
        <v>-3.4736842105263102</v>
      </c>
      <c r="AI24" s="2">
        <f>IF(Avg!AH23="","",Avg!AH23)</f>
        <v>-0.67161647825772197</v>
      </c>
      <c r="AJ24" s="2" t="str">
        <f>IF(Avg!AI23="","",Avg!AI23)</f>
        <v/>
      </c>
      <c r="AK24" s="2">
        <f>IF(Avg!AJ23="","",Avg!AJ23)</f>
        <v>1.1167357391678401E-2</v>
      </c>
      <c r="AL24" s="2">
        <f>IF(Avg!AK23="","",Avg!AK23)</f>
        <v>-0.187530143937401</v>
      </c>
      <c r="AM24" s="2">
        <f>IF(Avg!AL23="","",Avg!AL23)</f>
        <v>1.29184225074393</v>
      </c>
      <c r="AN24" s="2">
        <f>IF(Avg!AM23="","",Avg!AM23)</f>
        <v>-0.31345280198247299</v>
      </c>
      <c r="AO24" s="2">
        <f>IF(Avg!AN23="","",Avg!AN23)</f>
        <v>3.5405677845216599</v>
      </c>
      <c r="AP24" s="2">
        <f>IF(Avg!AO23="","",Avg!AO23)</f>
        <v>-0.90582465411903501</v>
      </c>
      <c r="AQ24" s="2">
        <f>IF(Avg!AP23="","",Avg!AP23)</f>
        <v>7.2960422594191304E-2</v>
      </c>
      <c r="AR24" s="2">
        <f>IF(Avg!AQ23="","",Avg!AQ23)</f>
        <v>5.63540552571361</v>
      </c>
      <c r="AS24" s="2">
        <f>IF(Avg!AR23="","",Avg!AR23)</f>
        <v>3.5263157894736801</v>
      </c>
      <c r="AT24" s="2">
        <f>IF(Avg!AS23="","",Avg!AS23)</f>
        <v>0.40842985842985802</v>
      </c>
      <c r="AU24" s="2">
        <f>IF(Avg!AT23="","",Avg!AT23)</f>
        <v>-0.53265645584781796</v>
      </c>
      <c r="AV24" s="2">
        <f>IF(Avg!AU23="","",Avg!AU23)</f>
        <v>0.302528335594761</v>
      </c>
      <c r="AW24" s="2">
        <f>IF(Avg!AV23="","",Avg!AV23)</f>
        <v>0.43467938069394102</v>
      </c>
      <c r="AX24" s="2">
        <f>IF(Avg!AW23="","",Avg!AW23)</f>
        <v>6.1083815202873003E-2</v>
      </c>
      <c r="AY24" s="2">
        <f>IF(Avg!AX23="","",Avg!AX23)</f>
        <v>0.15523410823620801</v>
      </c>
      <c r="AZ24" s="2">
        <f>IF(Avg!AY23="","",Avg!AY23)</f>
        <v>0.49097769478212999</v>
      </c>
      <c r="BA24" s="2">
        <f>IF(Avg!AZ23="","",Avg!AZ23)</f>
        <v>-0.76063847449709299</v>
      </c>
      <c r="BB24" s="2" t="str">
        <f>IF(Avg!BA23="","",Avg!BA23)</f>
        <v/>
      </c>
    </row>
    <row r="25" spans="1:54" x14ac:dyDescent="0.25">
      <c r="A25">
        <f>Count!BE24</f>
        <v>21</v>
      </c>
      <c r="B25" t="str">
        <f>Avg!A24</f>
        <v>Iceland</v>
      </c>
      <c r="C25" s="2">
        <f>IF(Avg!B24="","",Avg!B24)</f>
        <v>-1.3965492137373801</v>
      </c>
      <c r="D25" s="2">
        <f>IF(Avg!C24="","",Avg!C24)</f>
        <v>0.37456202895410601</v>
      </c>
      <c r="E25" s="2">
        <f>IF(Avg!D24="","",Avg!D24)</f>
        <v>-1.46248333688962</v>
      </c>
      <c r="F25" s="2">
        <f>IF(Avg!E24="","",Avg!E24)</f>
        <v>-1</v>
      </c>
      <c r="G25" s="2">
        <f>IF(Avg!F24="","",Avg!F24)</f>
        <v>-0.21370406961066299</v>
      </c>
      <c r="H25" s="2">
        <f>IF(Avg!G24="","",Avg!G24)</f>
        <v>-2.1051298594795198</v>
      </c>
      <c r="I25" s="2">
        <f>IF(Avg!H24="","",Avg!H24)</f>
        <v>-0.88338700078682597</v>
      </c>
      <c r="J25" s="2">
        <f>IF(Avg!I24="","",Avg!I24)</f>
        <v>-0.28722411530290998</v>
      </c>
      <c r="K25" s="2">
        <f>IF(Avg!J24="","",Avg!J24)</f>
        <v>-2.1939109584658301</v>
      </c>
      <c r="L25" s="2">
        <f>IF(Avg!K24="","",Avg!K24)</f>
        <v>-1.86779705229641</v>
      </c>
      <c r="M25" s="2">
        <f>IF(Avg!L24="","",Avg!L24)</f>
        <v>-1.53234215770201</v>
      </c>
      <c r="N25" s="2">
        <f>IF(Avg!M24="","",Avg!M24)</f>
        <v>-0.87285234295292102</v>
      </c>
      <c r="O25" s="2">
        <f>IF(Avg!N24="","",Avg!N24)</f>
        <v>-1.44249018124579</v>
      </c>
      <c r="P25" s="2">
        <f>IF(Avg!O24="","",Avg!O24)</f>
        <v>3.7175695560726298</v>
      </c>
      <c r="Q25" s="2">
        <f>IF(Avg!P24="","",Avg!P24)</f>
        <v>1.5329617113487599</v>
      </c>
      <c r="R25" s="2">
        <f>IF(Avg!Q24="","",Avg!Q24)</f>
        <v>-2.3831164511793199</v>
      </c>
      <c r="S25" s="2">
        <f>IF(Avg!R24="","",Avg!R24)</f>
        <v>2.2621475588391702</v>
      </c>
      <c r="T25" s="2">
        <f>IF(Avg!S24="","",Avg!S24)</f>
        <v>-1.04026963642575</v>
      </c>
      <c r="U25" s="2">
        <f>IF(Avg!T24="","",Avg!T24)</f>
        <v>-2.0586481472232401</v>
      </c>
      <c r="V25" s="2">
        <f>IF(Avg!U24="","",Avg!U24)</f>
        <v>7.0642856644818605E-2</v>
      </c>
      <c r="W25" s="2">
        <f>IF(Avg!V24="","",Avg!V24)</f>
        <v>-0.69395862877152903</v>
      </c>
      <c r="X25" s="2">
        <f>IF(Avg!W24="","",Avg!W24)</f>
        <v>2.5932074109988799</v>
      </c>
      <c r="Y25" s="2" t="str">
        <f>IF(Avg!X24="","",Avg!X24)</f>
        <v/>
      </c>
      <c r="Z25" s="2">
        <f>IF(Avg!Y24="","",Avg!Y24)</f>
        <v>-1.04999701577124E-2</v>
      </c>
      <c r="AA25" s="2">
        <f>IF(Avg!Z24="","",Avg!Z24)</f>
        <v>3.53518485878088E-2</v>
      </c>
      <c r="AB25" s="2">
        <f>IF(Avg!AA24="","",Avg!AA24)</f>
        <v>5.1895699217127701E-2</v>
      </c>
      <c r="AC25" s="2">
        <f>IF(Avg!AB24="","",Avg!AB24)</f>
        <v>0.76514387129408401</v>
      </c>
      <c r="AD25" s="2">
        <f>IF(Avg!AC24="","",Avg!AC24)</f>
        <v>0.36531482920182301</v>
      </c>
      <c r="AE25" s="2">
        <f>IF(Avg!AD24="","",Avg!AD24)</f>
        <v>-0.35781926406926401</v>
      </c>
      <c r="AF25" s="2">
        <f>IF(Avg!AE24="","",Avg!AE24)</f>
        <v>1.05331387764802E-2</v>
      </c>
      <c r="AG25" s="2">
        <f>IF(Avg!AF24="","",Avg!AF24)</f>
        <v>-0.62983528865453398</v>
      </c>
      <c r="AH25" s="2">
        <f>IF(Avg!AG24="","",Avg!AG24)</f>
        <v>0.83292013818329602</v>
      </c>
      <c r="AI25" s="2">
        <f>IF(Avg!AH24="","",Avg!AH24)</f>
        <v>-1.55858104587645</v>
      </c>
      <c r="AJ25" s="2" t="str">
        <f>IF(Avg!AI24="","",Avg!AI24)</f>
        <v/>
      </c>
      <c r="AK25" s="2">
        <f>IF(Avg!AJ24="","",Avg!AJ24)</f>
        <v>-0.18359701611304599</v>
      </c>
      <c r="AL25" s="2">
        <f>IF(Avg!AK24="","",Avg!AK24)</f>
        <v>3.1162346657295399</v>
      </c>
      <c r="AM25" s="2">
        <f>IF(Avg!AL24="","",Avg!AL24)</f>
        <v>-0.94641686264937197</v>
      </c>
      <c r="AN25" s="2">
        <f>IF(Avg!AM24="","",Avg!AM24)</f>
        <v>0.41389820597328197</v>
      </c>
      <c r="AO25" s="2">
        <f>IF(Avg!AN24="","",Avg!AN24)</f>
        <v>-1.3784294501412699</v>
      </c>
      <c r="AP25" s="2">
        <f>IF(Avg!AO24="","",Avg!AO24)</f>
        <v>-1.2815436307372099</v>
      </c>
      <c r="AQ25" s="2">
        <f>IF(Avg!AP24="","",Avg!AP24)</f>
        <v>-7.1643472301366903E-2</v>
      </c>
      <c r="AR25" s="2">
        <f>IF(Avg!AQ24="","",Avg!AQ24)</f>
        <v>-1.7895783688723299</v>
      </c>
      <c r="AS25" s="2">
        <f>IF(Avg!AR24="","",Avg!AR24)</f>
        <v>-0.50041319515003702</v>
      </c>
      <c r="AT25" s="2">
        <f>IF(Avg!AS24="","",Avg!AS24)</f>
        <v>-0.19220119441557099</v>
      </c>
      <c r="AU25" s="2">
        <f>IF(Avg!AT24="","",Avg!AT24)</f>
        <v>-0.51580230660799498</v>
      </c>
      <c r="AV25" s="2">
        <f>IF(Avg!AU24="","",Avg!AU24)</f>
        <v>0.79998431977856199</v>
      </c>
      <c r="AW25" s="2">
        <f>IF(Avg!AV24="","",Avg!AV24)</f>
        <v>3.35338442059179</v>
      </c>
      <c r="AX25" s="2">
        <f>IF(Avg!AW24="","",Avg!AW24)</f>
        <v>0.127691720670256</v>
      </c>
      <c r="AY25" s="2">
        <f>IF(Avg!AX24="","",Avg!AX24)</f>
        <v>-1.1896310882186401</v>
      </c>
      <c r="AZ25" s="2">
        <f>IF(Avg!AY24="","",Avg!AY24)</f>
        <v>-1.5040175348104601</v>
      </c>
      <c r="BA25" s="2">
        <f>IF(Avg!AZ24="","",Avg!AZ24)</f>
        <v>0.93740634492754005</v>
      </c>
      <c r="BB25" s="2">
        <f>IF(Avg!BA24="","",Avg!BA24)</f>
        <v>-1.44465058750773</v>
      </c>
    </row>
    <row r="26" spans="1:54" x14ac:dyDescent="0.25">
      <c r="A26">
        <f>Count!BE25</f>
        <v>11</v>
      </c>
      <c r="B26" t="str">
        <f>Avg!A25</f>
        <v>Ireland</v>
      </c>
      <c r="C26" s="2">
        <f>IF(Avg!B25="","",Avg!B25)</f>
        <v>-0.67407385214717397</v>
      </c>
      <c r="D26" s="2">
        <f>IF(Avg!C25="","",Avg!C25)</f>
        <v>-0.24422278504435099</v>
      </c>
      <c r="E26" s="2">
        <f>IF(Avg!D25="","",Avg!D25)</f>
        <v>-1.22414465236764</v>
      </c>
      <c r="F26" s="2">
        <f>IF(Avg!E25="","",Avg!E25)</f>
        <v>1.4750000000000001</v>
      </c>
      <c r="G26" s="2">
        <f>IF(Avg!F25="","",Avg!F25)</f>
        <v>0.75027353403459995</v>
      </c>
      <c r="H26" s="2">
        <f>IF(Avg!G25="","",Avg!G25)</f>
        <v>-0.888419081969133</v>
      </c>
      <c r="I26" s="2">
        <f>IF(Avg!H25="","",Avg!H25)</f>
        <v>-1.3222048321367601</v>
      </c>
      <c r="J26" s="2">
        <f>IF(Avg!I25="","",Avg!I25)</f>
        <v>0.55342594441119297</v>
      </c>
      <c r="K26" s="2">
        <f>IF(Avg!J25="","",Avg!J25)</f>
        <v>0.103681531544931</v>
      </c>
      <c r="L26" s="2">
        <f>IF(Avg!K25="","",Avg!K25)</f>
        <v>-1.08118886189376</v>
      </c>
      <c r="M26" s="2">
        <f>IF(Avg!L25="","",Avg!L25)</f>
        <v>-0.72997561028833102</v>
      </c>
      <c r="N26" s="2">
        <f>IF(Avg!M25="","",Avg!M25)</f>
        <v>-0.68433236860228197</v>
      </c>
      <c r="O26" s="2">
        <f>IF(Avg!N25="","",Avg!N25)</f>
        <v>1.5640243902438999</v>
      </c>
      <c r="P26" s="2">
        <f>IF(Avg!O25="","",Avg!O25)</f>
        <v>1.3905565520554699</v>
      </c>
      <c r="Q26" s="2">
        <f>IF(Avg!P25="","",Avg!P25)</f>
        <v>1.1732531054403801</v>
      </c>
      <c r="R26" s="2">
        <f>IF(Avg!Q25="","",Avg!Q25)</f>
        <v>-1.02999703992897</v>
      </c>
      <c r="S26" s="2">
        <f>IF(Avg!R25="","",Avg!R25)</f>
        <v>-0.54334353807135805</v>
      </c>
      <c r="T26" s="2">
        <f>IF(Avg!S25="","",Avg!S25)</f>
        <v>-1.02411924337042</v>
      </c>
      <c r="U26" s="2">
        <f>IF(Avg!T25="","",Avg!T25)</f>
        <v>-1.8631979078894401</v>
      </c>
      <c r="V26" s="2">
        <f>IF(Avg!U25="","",Avg!U25)</f>
        <v>-0.109177225272562</v>
      </c>
      <c r="W26" s="2">
        <f>IF(Avg!V25="","",Avg!V25)</f>
        <v>-0.66261505513072905</v>
      </c>
      <c r="X26" s="2">
        <f>IF(Avg!W25="","",Avg!W25)</f>
        <v>0.74957085062990003</v>
      </c>
      <c r="Y26" s="2">
        <f>IF(Avg!X25="","",Avg!X25)</f>
        <v>-0.95885042273096299</v>
      </c>
      <c r="Z26" s="2" t="str">
        <f>IF(Avg!Y25="","",Avg!Y25)</f>
        <v/>
      </c>
      <c r="AA26" s="2">
        <f>IF(Avg!Z25="","",Avg!Z25)</f>
        <v>-0.94596239611833199</v>
      </c>
      <c r="AB26" s="2">
        <f>IF(Avg!AA25="","",Avg!AA25)</f>
        <v>-0.31455775945291797</v>
      </c>
      <c r="AC26" s="2">
        <f>IF(Avg!AB25="","",Avg!AB25)</f>
        <v>1.3157874412650901</v>
      </c>
      <c r="AD26" s="2">
        <f>IF(Avg!AC25="","",Avg!AC25)</f>
        <v>1.35085274488229</v>
      </c>
      <c r="AE26" s="2">
        <f>IF(Avg!AD25="","",Avg!AD25)</f>
        <v>1.37490821687527E-2</v>
      </c>
      <c r="AF26" s="2">
        <f>IF(Avg!AE25="","",Avg!AE25)</f>
        <v>0.79645332319885698</v>
      </c>
      <c r="AG26" s="2">
        <f>IF(Avg!AF25="","",Avg!AF25)</f>
        <v>-1.7776092056825199</v>
      </c>
      <c r="AH26" s="2">
        <f>IF(Avg!AG25="","",Avg!AG25)</f>
        <v>-1.49785706796461E-2</v>
      </c>
      <c r="AI26" s="2">
        <f>IF(Avg!AH25="","",Avg!AH25)</f>
        <v>-1.1525356484057001</v>
      </c>
      <c r="AJ26" s="2">
        <f>IF(Avg!AI25="","",Avg!AI25)</f>
        <v>-7.9444444444444402</v>
      </c>
      <c r="AK26" s="2">
        <f>IF(Avg!AJ25="","",Avg!AJ25)</f>
        <v>1.5672881466165401E-2</v>
      </c>
      <c r="AL26" s="2">
        <f>IF(Avg!AK25="","",Avg!AK25)</f>
        <v>0.35912668803596998</v>
      </c>
      <c r="AM26" s="2">
        <f>IF(Avg!AL25="","",Avg!AL25)</f>
        <v>-0.25507284451977802</v>
      </c>
      <c r="AN26" s="2">
        <f>IF(Avg!AM25="","",Avg!AM25)</f>
        <v>-0.56737880050852796</v>
      </c>
      <c r="AO26" s="2">
        <f>IF(Avg!AN25="","",Avg!AN25)</f>
        <v>-0.149285431866855</v>
      </c>
      <c r="AP26" s="2">
        <f>IF(Avg!AO25="","",Avg!AO25)</f>
        <v>-0.24412726765252599</v>
      </c>
      <c r="AQ26" s="2">
        <f>IF(Avg!AP25="","",Avg!AP25)</f>
        <v>0.417266906762705</v>
      </c>
      <c r="AR26" s="2">
        <f>IF(Avg!AQ25="","",Avg!AQ25)</f>
        <v>-1.64906994481769</v>
      </c>
      <c r="AS26" s="2">
        <f>IF(Avg!AR25="","",Avg!AR25)</f>
        <v>-1.31084637268847</v>
      </c>
      <c r="AT26" s="2">
        <f>IF(Avg!AS25="","",Avg!AS25)</f>
        <v>-0.440957758701566</v>
      </c>
      <c r="AU26" s="2">
        <f>IF(Avg!AT25="","",Avg!AT25)</f>
        <v>-0.68377909727782105</v>
      </c>
      <c r="AV26" s="2">
        <f>IF(Avg!AU25="","",Avg!AU25)</f>
        <v>-0.33263781821506799</v>
      </c>
      <c r="AW26" s="2">
        <f>IF(Avg!AV25="","",Avg!AV25)</f>
        <v>1.5468999948586399</v>
      </c>
      <c r="AX26" s="2">
        <f>IF(Avg!AW25="","",Avg!AW25)</f>
        <v>0.41183202569806199</v>
      </c>
      <c r="AY26" s="2">
        <f>IF(Avg!AX25="","",Avg!AX25)</f>
        <v>0.134618753058943</v>
      </c>
      <c r="AZ26" s="2">
        <f>IF(Avg!AY25="","",Avg!AY25)</f>
        <v>-1.31444427799926</v>
      </c>
      <c r="BA26" s="2">
        <f>IF(Avg!AZ25="","",Avg!AZ25)</f>
        <v>2.4098497838047499</v>
      </c>
      <c r="BB26" s="2">
        <f>IF(Avg!BA25="","",Avg!BA25)</f>
        <v>-0.67511812721318698</v>
      </c>
    </row>
    <row r="27" spans="1:54" x14ac:dyDescent="0.25">
      <c r="A27">
        <f>Count!BE26</f>
        <v>16</v>
      </c>
      <c r="B27" t="str">
        <f>Avg!A26</f>
        <v>Israel</v>
      </c>
      <c r="C27" s="2">
        <f>IF(Avg!B26="","",Avg!B26)</f>
        <v>0.204730633837891</v>
      </c>
      <c r="D27" s="2">
        <f>IF(Avg!C26="","",Avg!C26)</f>
        <v>2.2989437734543601</v>
      </c>
      <c r="E27" s="2">
        <f>IF(Avg!D26="","",Avg!D26)</f>
        <v>0.85050812129117603</v>
      </c>
      <c r="F27" s="2">
        <f>IF(Avg!E26="","",Avg!E26)</f>
        <v>2.6411703743411001</v>
      </c>
      <c r="G27" s="2">
        <f>IF(Avg!F26="","",Avg!F26)</f>
        <v>-0.70435476830621901</v>
      </c>
      <c r="H27" s="2">
        <f>IF(Avg!G26="","",Avg!G26)</f>
        <v>3.1802969666191698</v>
      </c>
      <c r="I27" s="2">
        <f>IF(Avg!H26="","",Avg!H26)</f>
        <v>0.64049582089888102</v>
      </c>
      <c r="J27" s="2">
        <f>IF(Avg!I26="","",Avg!I26)</f>
        <v>-6.9973806591038003E-3</v>
      </c>
      <c r="K27" s="2">
        <f>IF(Avg!J26="","",Avg!J26)</f>
        <v>-0.49359732565450798</v>
      </c>
      <c r="L27" s="2">
        <f>IF(Avg!K26="","",Avg!K26)</f>
        <v>0.18222144572593801</v>
      </c>
      <c r="M27" s="2">
        <f>IF(Avg!L26="","",Avg!L26)</f>
        <v>-1.2653125061064101</v>
      </c>
      <c r="N27" s="2">
        <f>IF(Avg!M26="","",Avg!M26)</f>
        <v>-0.48257435509778701</v>
      </c>
      <c r="O27" s="2">
        <f>IF(Avg!N26="","",Avg!N26)</f>
        <v>-1.43172121791345</v>
      </c>
      <c r="P27" s="2">
        <f>IF(Avg!O26="","",Avg!O26)</f>
        <v>-1.1933238825100201</v>
      </c>
      <c r="Q27" s="2">
        <f>IF(Avg!P26="","",Avg!P26)</f>
        <v>-1.62556891432312</v>
      </c>
      <c r="R27" s="2">
        <f>IF(Avg!Q26="","",Avg!Q26)</f>
        <v>-0.89685200842200796</v>
      </c>
      <c r="S27" s="2">
        <f>IF(Avg!R26="","",Avg!R26)</f>
        <v>1.2128892707113099</v>
      </c>
      <c r="T27" s="2">
        <f>IF(Avg!S26="","",Avg!S26)</f>
        <v>2.5032419448904699</v>
      </c>
      <c r="U27" s="2">
        <f>IF(Avg!T26="","",Avg!T26)</f>
        <v>0.117166885318361</v>
      </c>
      <c r="V27" s="2">
        <f>IF(Avg!U26="","",Avg!U26)</f>
        <v>0.48788475404559301</v>
      </c>
      <c r="W27" s="2">
        <f>IF(Avg!V26="","",Avg!V26)</f>
        <v>-1.6177479162280499</v>
      </c>
      <c r="X27" s="2">
        <f>IF(Avg!W26="","",Avg!W26)</f>
        <v>-0.69616741481311395</v>
      </c>
      <c r="Y27" s="2">
        <f>IF(Avg!X26="","",Avg!X26)</f>
        <v>-0.82849147285333902</v>
      </c>
      <c r="Z27" s="2">
        <f>IF(Avg!Y26="","",Avg!Y26)</f>
        <v>-0.47747004470863502</v>
      </c>
      <c r="AA27" s="2" t="str">
        <f>IF(Avg!Z26="","",Avg!Z26)</f>
        <v/>
      </c>
      <c r="AB27" s="2">
        <f>IF(Avg!AA26="","",Avg!AA26)</f>
        <v>-0.50818351639179005</v>
      </c>
      <c r="AC27" s="2">
        <f>IF(Avg!AB26="","",Avg!AB26)</f>
        <v>-1.7111351025208901</v>
      </c>
      <c r="AD27" s="2">
        <f>IF(Avg!AC26="","",Avg!AC26)</f>
        <v>-1.6032605839629499</v>
      </c>
      <c r="AE27" s="2">
        <f>IF(Avg!AD26="","",Avg!AD26)</f>
        <v>0.49301624452349502</v>
      </c>
      <c r="AF27" s="2">
        <f>IF(Avg!AE26="","",Avg!AE26)</f>
        <v>0.89168356385393399</v>
      </c>
      <c r="AG27" s="2">
        <f>IF(Avg!AF26="","",Avg!AF26)</f>
        <v>-0.92834292593599299</v>
      </c>
      <c r="AH27" s="2">
        <f>IF(Avg!AG26="","",Avg!AG26)</f>
        <v>0.75532057352877702</v>
      </c>
      <c r="AI27" s="2">
        <f>IF(Avg!AH26="","",Avg!AH26)</f>
        <v>-0.53037697433076103</v>
      </c>
      <c r="AJ27" s="2" t="str">
        <f>IF(Avg!AI26="","",Avg!AI26)</f>
        <v/>
      </c>
      <c r="AK27" s="2">
        <f>IF(Avg!AJ26="","",Avg!AJ26)</f>
        <v>1.2244836717007399</v>
      </c>
      <c r="AL27" s="2">
        <f>IF(Avg!AK26="","",Avg!AK26)</f>
        <v>5.1014858024387502E-2</v>
      </c>
      <c r="AM27" s="2">
        <f>IF(Avg!AL26="","",Avg!AL26)</f>
        <v>7.8629165938807102E-2</v>
      </c>
      <c r="AN27" s="2">
        <f>IF(Avg!AM26="","",Avg!AM26)</f>
        <v>0.80024744679696302</v>
      </c>
      <c r="AO27" s="2">
        <f>IF(Avg!AN26="","",Avg!AN26)</f>
        <v>0.80942214193387196</v>
      </c>
      <c r="AP27" s="2">
        <f>IF(Avg!AO26="","",Avg!AO26)</f>
        <v>0.91286265309176495</v>
      </c>
      <c r="AQ27" s="2">
        <f>IF(Avg!AP26="","",Avg!AP26)</f>
        <v>-1.0700404074601699</v>
      </c>
      <c r="AR27" s="2">
        <f>IF(Avg!AQ26="","",Avg!AQ26)</f>
        <v>0.93015293950253297</v>
      </c>
      <c r="AS27" s="2">
        <f>IF(Avg!AR26="","",Avg!AR26)</f>
        <v>-1.02497110597439</v>
      </c>
      <c r="AT27" s="2">
        <f>IF(Avg!AS26="","",Avg!AS26)</f>
        <v>7.1230158730158602E-2</v>
      </c>
      <c r="AU27" s="2">
        <f>IF(Avg!AT26="","",Avg!AT26)</f>
        <v>-0.90616700177359599</v>
      </c>
      <c r="AV27" s="2">
        <f>IF(Avg!AU26="","",Avg!AU26)</f>
        <v>-0.16172670401075501</v>
      </c>
      <c r="AW27" s="2">
        <f>IF(Avg!AV26="","",Avg!AV26)</f>
        <v>-0.42373107859519699</v>
      </c>
      <c r="AX27" s="2">
        <f>IF(Avg!AW26="","",Avg!AW26)</f>
        <v>0.70524083892178302</v>
      </c>
      <c r="AY27" s="2">
        <f>IF(Avg!AX26="","",Avg!AX26)</f>
        <v>-1.1083167612802001</v>
      </c>
      <c r="AZ27" s="2">
        <f>IF(Avg!AY26="","",Avg!AY26)</f>
        <v>0.38849921279444</v>
      </c>
      <c r="BA27" s="2">
        <f>IF(Avg!AZ26="","",Avg!AZ26)</f>
        <v>0.271402720899454</v>
      </c>
      <c r="BB27" s="2">
        <f>IF(Avg!BA26="","",Avg!BA26)</f>
        <v>0.69932837568839301</v>
      </c>
    </row>
    <row r="28" spans="1:54" x14ac:dyDescent="0.25">
      <c r="A28">
        <f>Count!BE27</f>
        <v>17</v>
      </c>
      <c r="B28" t="str">
        <f>Avg!A27</f>
        <v>Italy</v>
      </c>
      <c r="C28" s="2">
        <f>IF(Avg!B27="","",Avg!B27)</f>
        <v>9.2639405135818294</v>
      </c>
      <c r="D28" s="2" t="str">
        <f>IF(Avg!C27="","",Avg!C27)</f>
        <v/>
      </c>
      <c r="E28" s="2">
        <f>IF(Avg!D27="","",Avg!D27)</f>
        <v>-1.4481669617968</v>
      </c>
      <c r="F28" s="2">
        <f>IF(Avg!E27="","",Avg!E27)</f>
        <v>-2.9376693766937598</v>
      </c>
      <c r="G28" s="2">
        <f>IF(Avg!F27="","",Avg!F27)</f>
        <v>-0.44425237506766002</v>
      </c>
      <c r="H28" s="2">
        <f>IF(Avg!G27="","",Avg!G27)</f>
        <v>-2.1646309149895901</v>
      </c>
      <c r="I28" s="2">
        <f>IF(Avg!H27="","",Avg!H27)</f>
        <v>-3.73605948641816</v>
      </c>
      <c r="J28" s="2">
        <f>IF(Avg!I27="","",Avg!I27)</f>
        <v>-0.40522208668953902</v>
      </c>
      <c r="K28" s="2">
        <f>IF(Avg!J27="","",Avg!J27)</f>
        <v>-0.95358036272670399</v>
      </c>
      <c r="L28" s="2">
        <f>IF(Avg!K27="","",Avg!K27)</f>
        <v>-4.3389297364907096</v>
      </c>
      <c r="M28" s="2">
        <f>IF(Avg!L27="","",Avg!L27)</f>
        <v>0.240050188220919</v>
      </c>
      <c r="N28" s="2">
        <f>IF(Avg!M27="","",Avg!M27)</f>
        <v>1.1164274013178801</v>
      </c>
      <c r="O28" s="2">
        <f>IF(Avg!N27="","",Avg!N27)</f>
        <v>-3.6043360433604299</v>
      </c>
      <c r="P28" s="2">
        <f>IF(Avg!O27="","",Avg!O27)</f>
        <v>-1.99952038694033</v>
      </c>
      <c r="Q28" s="2">
        <f>IF(Avg!P27="","",Avg!P27)</f>
        <v>-1.73780205061589</v>
      </c>
      <c r="R28" s="2">
        <f>IF(Avg!Q27="","",Avg!Q27)</f>
        <v>0.54965479929611905</v>
      </c>
      <c r="S28" s="2">
        <f>IF(Avg!R27="","",Avg!R27)</f>
        <v>1.1494257996989701</v>
      </c>
      <c r="T28" s="2">
        <f>IF(Avg!S27="","",Avg!S27)</f>
        <v>0.79904620599338705</v>
      </c>
      <c r="U28" s="2">
        <f>IF(Avg!T27="","",Avg!T27)</f>
        <v>-0.19697136160550699</v>
      </c>
      <c r="V28" s="2">
        <f>IF(Avg!U27="","",Avg!U27)</f>
        <v>-0.69914537033978796</v>
      </c>
      <c r="W28" s="2">
        <f>IF(Avg!V27="","",Avg!V27)</f>
        <v>-2.8986062114309701E-3</v>
      </c>
      <c r="X28" s="2">
        <f>IF(Avg!W27="","",Avg!W27)</f>
        <v>-2.11280205061589</v>
      </c>
      <c r="Y28" s="2">
        <f>IF(Avg!X27="","",Avg!X27)</f>
        <v>-1.6885088570095701</v>
      </c>
      <c r="Z28" s="2">
        <f>IF(Avg!Y27="","",Avg!Y27)</f>
        <v>-8.8908745309296405E-2</v>
      </c>
      <c r="AA28" s="2">
        <f>IF(Avg!Z27="","",Avg!Z27)</f>
        <v>-1.4129227608007999</v>
      </c>
      <c r="AB28" s="2" t="str">
        <f>IF(Avg!AA27="","",Avg!AA27)</f>
        <v/>
      </c>
      <c r="AC28" s="2">
        <f>IF(Avg!AB27="","",Avg!AB27)</f>
        <v>-1.02177377213245</v>
      </c>
      <c r="AD28" s="2">
        <f>IF(Avg!AC27="","",Avg!AC27)</f>
        <v>0.208831500079706</v>
      </c>
      <c r="AE28" s="2">
        <f>IF(Avg!AD27="","",Avg!AD27)</f>
        <v>-0.19883906513163399</v>
      </c>
      <c r="AF28" s="2">
        <f>IF(Avg!AE27="","",Avg!AE27)</f>
        <v>4.5561027885915104</v>
      </c>
      <c r="AG28" s="2">
        <f>IF(Avg!AF27="","",Avg!AF27)</f>
        <v>-2.02177377213245</v>
      </c>
      <c r="AH28" s="2">
        <f>IF(Avg!AG27="","",Avg!AG27)</f>
        <v>0.54281903883297</v>
      </c>
      <c r="AI28" s="2">
        <f>IF(Avg!AH27="","",Avg!AH27)</f>
        <v>2.7245972658454698</v>
      </c>
      <c r="AJ28" s="2">
        <f>IF(Avg!AI27="","",Avg!AI27)</f>
        <v>-4.8333333333333304</v>
      </c>
      <c r="AK28" s="2">
        <f>IF(Avg!AJ27="","",Avg!AJ27)</f>
        <v>-1.14481692457106</v>
      </c>
      <c r="AL28" s="2">
        <f>IF(Avg!AK27="","",Avg!AK27)</f>
        <v>-0.67861415467114305</v>
      </c>
      <c r="AM28" s="2">
        <f>IF(Avg!AL27="","",Avg!AL27)</f>
        <v>-0.67226606089590302</v>
      </c>
      <c r="AN28" s="2">
        <f>IF(Avg!AM27="","",Avg!AM27)</f>
        <v>2.5212777512725699</v>
      </c>
      <c r="AO28" s="2">
        <f>IF(Avg!AN27="","",Avg!AN27)</f>
        <v>-0.32882153757332999</v>
      </c>
      <c r="AP28" s="2">
        <f>IF(Avg!AO27="","",Avg!AO27)</f>
        <v>-1.1080107059303601</v>
      </c>
      <c r="AQ28" s="2">
        <f>IF(Avg!AP27="","",Avg!AP27)</f>
        <v>3.69251194215326</v>
      </c>
      <c r="AR28" s="2">
        <f>IF(Avg!AQ27="","",Avg!AQ27)</f>
        <v>-0.36363802827217401</v>
      </c>
      <c r="AS28" s="2" t="str">
        <f>IF(Avg!AR27="","",Avg!AR27)</f>
        <v/>
      </c>
      <c r="AT28" s="2">
        <f>IF(Avg!AS27="","",Avg!AS27)</f>
        <v>-0.98170731707317005</v>
      </c>
      <c r="AU28" s="2">
        <f>IF(Avg!AT27="","",Avg!AT27)</f>
        <v>1.3991464787958601</v>
      </c>
      <c r="AV28" s="2">
        <f>IF(Avg!AU27="","",Avg!AU27)</f>
        <v>2.2940732456478301</v>
      </c>
      <c r="AW28" s="2">
        <f>IF(Avg!AV27="","",Avg!AV27)</f>
        <v>-1.15279716120709</v>
      </c>
      <c r="AX28" s="2">
        <f>IF(Avg!AW27="","",Avg!AW27)</f>
        <v>1.08656891537449</v>
      </c>
      <c r="AY28" s="2">
        <f>IF(Avg!AX27="","",Avg!AX27)</f>
        <v>0.71684725313375797</v>
      </c>
      <c r="AZ28" s="2">
        <f>IF(Avg!AY27="","",Avg!AY27)</f>
        <v>-3.0971499476520998</v>
      </c>
      <c r="BA28" s="2">
        <f>IF(Avg!AZ27="","",Avg!AZ27)</f>
        <v>-1.19350434825848</v>
      </c>
      <c r="BB28" s="2">
        <f>IF(Avg!BA27="","",Avg!BA27)</f>
        <v>1.05622985670876</v>
      </c>
    </row>
    <row r="29" spans="1:54" x14ac:dyDescent="0.25">
      <c r="A29">
        <f>Count!BE28</f>
        <v>40</v>
      </c>
      <c r="B29" t="str">
        <f>Avg!A28</f>
        <v>Latvia</v>
      </c>
      <c r="C29" s="2">
        <f>IF(Avg!B28="","",Avg!B28)</f>
        <v>-2.3876812627914901</v>
      </c>
      <c r="D29" s="2">
        <f>IF(Avg!C28="","",Avg!C28)</f>
        <v>-0.45479190401136999</v>
      </c>
      <c r="E29" s="2">
        <f>IF(Avg!D28="","",Avg!D28)</f>
        <v>-2.0188383404846801</v>
      </c>
      <c r="F29" s="2">
        <f>IF(Avg!E28="","",Avg!E28)</f>
        <v>-0.27774859287054399</v>
      </c>
      <c r="G29" s="2">
        <f>IF(Avg!F28="","",Avg!F28)</f>
        <v>-1.1167123390971501</v>
      </c>
      <c r="H29" s="2">
        <f>IF(Avg!G28="","",Avg!G28)</f>
        <v>0.32774341582925898</v>
      </c>
      <c r="I29" s="2">
        <f>IF(Avg!H28="","",Avg!H28)</f>
        <v>0.56196556028672495</v>
      </c>
      <c r="J29" s="2">
        <f>IF(Avg!I28="","",Avg!I28)</f>
        <v>-4.8958563566874599E-2</v>
      </c>
      <c r="K29" s="2">
        <f>IF(Avg!J28="","",Avg!J28)</f>
        <v>-2.1064900956733301</v>
      </c>
      <c r="L29" s="2">
        <f>IF(Avg!K28="","",Avg!K28)</f>
        <v>-2.6940999249086501</v>
      </c>
      <c r="M29" s="2">
        <f>IF(Avg!L28="","",Avg!L28)</f>
        <v>-0.47711911099223497</v>
      </c>
      <c r="N29" s="2">
        <f>IF(Avg!M28="","",Avg!M28)</f>
        <v>-1.6692846951876701</v>
      </c>
      <c r="O29" s="2">
        <f>IF(Avg!N28="","",Avg!N28)</f>
        <v>-0.40935071026534398</v>
      </c>
      <c r="P29" s="2">
        <f>IF(Avg!O28="","",Avg!O28)</f>
        <v>0.112910414140934</v>
      </c>
      <c r="Q29" s="2">
        <f>IF(Avg!P28="","",Avg!P28)</f>
        <v>5.4670043746387096</v>
      </c>
      <c r="R29" s="2">
        <f>IF(Avg!Q28="","",Avg!Q28)</f>
        <v>-1.44588648896868</v>
      </c>
      <c r="S29" s="2">
        <f>IF(Avg!R28="","",Avg!R28)</f>
        <v>-0.186574319656518</v>
      </c>
      <c r="T29" s="2">
        <f>IF(Avg!S28="","",Avg!S28)</f>
        <v>-1.9034387088539499</v>
      </c>
      <c r="U29" s="2">
        <f>IF(Avg!T28="","",Avg!T28)</f>
        <v>2.4453919612456101</v>
      </c>
      <c r="V29" s="2">
        <f>IF(Avg!U28="","",Avg!U28)</f>
        <v>1.3230256356472301E-2</v>
      </c>
      <c r="W29" s="2">
        <f>IF(Avg!V28="","",Avg!V28)</f>
        <v>-1.32164058331613</v>
      </c>
      <c r="X29" s="2">
        <f>IF(Avg!W28="","",Avg!W28)</f>
        <v>-0.83527828282108796</v>
      </c>
      <c r="Y29" s="2">
        <f>IF(Avg!X28="","",Avg!X28)</f>
        <v>0.49520872327558102</v>
      </c>
      <c r="Z29" s="2">
        <f>IF(Avg!Y28="","",Avg!Y28)</f>
        <v>4.6932687164261502</v>
      </c>
      <c r="AA29" s="2">
        <f>IF(Avg!Z28="","",Avg!Z28)</f>
        <v>-5.9692730059375698E-2</v>
      </c>
      <c r="AB29" s="2">
        <f>IF(Avg!AA28="","",Avg!AA28)</f>
        <v>-2.2777485928705401</v>
      </c>
      <c r="AC29" s="2" t="str">
        <f>IF(Avg!AB28="","",Avg!AB28)</f>
        <v/>
      </c>
      <c r="AD29" s="2">
        <f>IF(Avg!AC28="","",Avg!AC28)</f>
        <v>7.9727509510754002</v>
      </c>
      <c r="AE29" s="2" t="str">
        <f>IF(Avg!AD28="","",Avg!AD28)</f>
        <v/>
      </c>
      <c r="AF29" s="2">
        <f>IF(Avg!AE28="","",Avg!AE28)</f>
        <v>1.2548879218057201</v>
      </c>
      <c r="AG29" s="2">
        <f>IF(Avg!AF28="","",Avg!AF28)</f>
        <v>-0.32222388083199999</v>
      </c>
      <c r="AH29" s="2">
        <f>IF(Avg!AG28="","",Avg!AG28)</f>
        <v>0.55182032361308597</v>
      </c>
      <c r="AI29" s="2">
        <f>IF(Avg!AH28="","",Avg!AH28)</f>
        <v>-2.46516800348101</v>
      </c>
      <c r="AJ29" s="2" t="str">
        <f>IF(Avg!AI28="","",Avg!AI28)</f>
        <v/>
      </c>
      <c r="AK29" s="2">
        <f>IF(Avg!AJ28="","",Avg!AJ28)</f>
        <v>-1.32799933745036</v>
      </c>
      <c r="AL29" s="2">
        <f>IF(Avg!AK28="","",Avg!AK28)</f>
        <v>0.70393107529900401</v>
      </c>
      <c r="AM29" s="2">
        <f>IF(Avg!AL28="","",Avg!AL28)</f>
        <v>1.3082635595701999</v>
      </c>
      <c r="AN29" s="2">
        <f>IF(Avg!AM28="","",Avg!AM28)</f>
        <v>0.95093962155221601</v>
      </c>
      <c r="AO29" s="2">
        <f>IF(Avg!AN28="","",Avg!AN28)</f>
        <v>-1.987610401829</v>
      </c>
      <c r="AP29" s="2">
        <f>IF(Avg!AO28="","",Avg!AO28)</f>
        <v>-0.85378363253241596</v>
      </c>
      <c r="AQ29" s="2">
        <f>IF(Avg!AP28="","",Avg!AP28)</f>
        <v>1.2016364926208101</v>
      </c>
      <c r="AR29" s="2">
        <f>IF(Avg!AQ28="","",Avg!AQ28)</f>
        <v>-2.9358212985006298</v>
      </c>
      <c r="AS29" s="2">
        <f>IF(Avg!AR28="","",Avg!AR28)</f>
        <v>-1.9481796763869099</v>
      </c>
      <c r="AT29" s="2">
        <f>IF(Avg!AS28="","",Avg!AS28)</f>
        <v>-1.33355119825708</v>
      </c>
      <c r="AU29" s="2">
        <f>IF(Avg!AT28="","",Avg!AT28)</f>
        <v>0.89047584203001395</v>
      </c>
      <c r="AV29" s="2">
        <f>IF(Avg!AU28="","",Avg!AU28)</f>
        <v>-0.88575203161610605</v>
      </c>
      <c r="AW29" s="2">
        <f>IF(Avg!AV28="","",Avg!AV28)</f>
        <v>-0.45949431736096302</v>
      </c>
      <c r="AX29" s="2">
        <f>IF(Avg!AW28="","",Avg!AW28)</f>
        <v>-1.1246158056303599</v>
      </c>
      <c r="AY29" s="2">
        <f>IF(Avg!AX28="","",Avg!AX28)</f>
        <v>-2.50647923108134</v>
      </c>
      <c r="AZ29" s="2">
        <f>IF(Avg!AY28="","",Avg!AY28)</f>
        <v>7.9888675906855403E-2</v>
      </c>
      <c r="BA29" s="2">
        <f>IF(Avg!AZ28="","",Avg!AZ28)</f>
        <v>1.5649990933595299</v>
      </c>
      <c r="BB29" s="2" t="str">
        <f>IF(Avg!BA28="","",Avg!BA28)</f>
        <v/>
      </c>
    </row>
    <row r="30" spans="1:54" x14ac:dyDescent="0.25">
      <c r="A30">
        <f>Count!BE29</f>
        <v>28</v>
      </c>
      <c r="B30" t="str">
        <f>Avg!A29</f>
        <v>Lithuania</v>
      </c>
      <c r="C30" s="2">
        <f>IF(Avg!B29="","",Avg!B29)</f>
        <v>-2.15157001162456</v>
      </c>
      <c r="D30" s="2">
        <f>IF(Avg!C29="","",Avg!C29)</f>
        <v>0.29207916999155698</v>
      </c>
      <c r="E30" s="2">
        <f>IF(Avg!D29="","",Avg!D29)</f>
        <v>-1.8129380553161001</v>
      </c>
      <c r="F30" s="2">
        <f>IF(Avg!E29="","",Avg!E29)</f>
        <v>1.73818011257035</v>
      </c>
      <c r="G30" s="2">
        <f>IF(Avg!F29="","",Avg!F29)</f>
        <v>-1.2509626193419801</v>
      </c>
      <c r="H30" s="2">
        <f>IF(Avg!G29="","",Avg!G29)</f>
        <v>0.30831017898091001</v>
      </c>
      <c r="I30" s="2">
        <f>IF(Avg!H29="","",Avg!H29)</f>
        <v>2.62101267442474</v>
      </c>
      <c r="J30" s="2">
        <f>IF(Avg!I29="","",Avg!I29)</f>
        <v>-0.493845122564748</v>
      </c>
      <c r="K30" s="2">
        <f>IF(Avg!J29="","",Avg!J29)</f>
        <v>-1.56191705588465</v>
      </c>
      <c r="L30" s="2">
        <f>IF(Avg!K29="","",Avg!K29)</f>
        <v>-1.2316719076232101</v>
      </c>
      <c r="M30" s="2">
        <f>IF(Avg!L29="","",Avg!L29)</f>
        <v>-1.12090825231368</v>
      </c>
      <c r="N30" s="2">
        <f>IF(Avg!M29="","",Avg!M29)</f>
        <v>6.7505527531105794E-2</v>
      </c>
      <c r="O30" s="2">
        <f>IF(Avg!N29="","",Avg!N29)</f>
        <v>-1.2806296345930399</v>
      </c>
      <c r="P30" s="2">
        <f>IF(Avg!O29="","",Avg!O29)</f>
        <v>0.12920018122447999</v>
      </c>
      <c r="Q30" s="2">
        <f>IF(Avg!P29="","",Avg!P29)</f>
        <v>1.35573559025988</v>
      </c>
      <c r="R30" s="2">
        <f>IF(Avg!Q29="","",Avg!Q29)</f>
        <v>-1.6575049512980999</v>
      </c>
      <c r="S30" s="2">
        <f>IF(Avg!R29="","",Avg!R29)</f>
        <v>-0.21943385281321801</v>
      </c>
      <c r="T30" s="2">
        <f>IF(Avg!S29="","",Avg!S29)</f>
        <v>-1.2924692199436401</v>
      </c>
      <c r="U30" s="2">
        <f>IF(Avg!T29="","",Avg!T29)</f>
        <v>4.3893178013335801</v>
      </c>
      <c r="V30" s="2">
        <f>IF(Avg!U29="","",Avg!U29)</f>
        <v>-1.77693493649162</v>
      </c>
      <c r="W30" s="2">
        <f>IF(Avg!V29="","",Avg!V29)</f>
        <v>-1.17875453990401</v>
      </c>
      <c r="X30" s="2">
        <f>IF(Avg!W29="","",Avg!W29)</f>
        <v>-1.06010157266452</v>
      </c>
      <c r="Y30" s="2">
        <f>IF(Avg!X29="","",Avg!X29)</f>
        <v>-0.15582327253540301</v>
      </c>
      <c r="Z30" s="2">
        <f>IF(Avg!Y29="","",Avg!Y29)</f>
        <v>4.9033799741983897</v>
      </c>
      <c r="AA30" s="2">
        <f>IF(Avg!Z29="","",Avg!Z29)</f>
        <v>-0.97800390553842897</v>
      </c>
      <c r="AB30" s="2">
        <f>IF(Avg!AA29="","",Avg!AA29)</f>
        <v>-0.53518756957303104</v>
      </c>
      <c r="AC30" s="2">
        <f>IF(Avg!AB29="","",Avg!AB29)</f>
        <v>6.0623052173322103</v>
      </c>
      <c r="AD30" s="2" t="str">
        <f>IF(Avg!AC29="","",Avg!AC29)</f>
        <v/>
      </c>
      <c r="AE30" s="2" t="str">
        <f>IF(Avg!AD29="","",Avg!AD29)</f>
        <v/>
      </c>
      <c r="AF30" s="2">
        <f>IF(Avg!AE29="","",Avg!AE29)</f>
        <v>-0.85200932249525296</v>
      </c>
      <c r="AG30" s="2">
        <f>IF(Avg!AF29="","",Avg!AF29)</f>
        <v>-0.239743599186795</v>
      </c>
      <c r="AH30" s="2">
        <f>IF(Avg!AG29="","",Avg!AG29)</f>
        <v>0.25260046230440902</v>
      </c>
      <c r="AI30" s="2">
        <f>IF(Avg!AH29="","",Avg!AH29)</f>
        <v>-1.55087098707525</v>
      </c>
      <c r="AJ30" s="2" t="str">
        <f>IF(Avg!AI29="","",Avg!AI29)</f>
        <v/>
      </c>
      <c r="AK30" s="2">
        <f>IF(Avg!AJ29="","",Avg!AJ29)</f>
        <v>-0.89039967544059295</v>
      </c>
      <c r="AL30" s="2">
        <f>IF(Avg!AK29="","",Avg!AK29)</f>
        <v>2.5065365398549502</v>
      </c>
      <c r="AM30" s="2">
        <f>IF(Avg!AL29="","",Avg!AL29)</f>
        <v>0.72547443496612996</v>
      </c>
      <c r="AN30" s="2">
        <f>IF(Avg!AM29="","",Avg!AM29)</f>
        <v>-0.56628059559702604</v>
      </c>
      <c r="AO30" s="2">
        <f>IF(Avg!AN29="","",Avg!AN29)</f>
        <v>-1.19376319677891</v>
      </c>
      <c r="AP30" s="2">
        <f>IF(Avg!AO29="","",Avg!AO29)</f>
        <v>0.633418876241581</v>
      </c>
      <c r="AQ30" s="2">
        <f>IF(Avg!AP29="","",Avg!AP29)</f>
        <v>-0.23182457786116301</v>
      </c>
      <c r="AR30" s="2">
        <f>IF(Avg!AQ29="","",Avg!AQ29)</f>
        <v>-0.96631403343075795</v>
      </c>
      <c r="AS30" s="2">
        <f>IF(Avg!AR29="","",Avg!AR29)</f>
        <v>-0.99739953769558998</v>
      </c>
      <c r="AT30" s="2">
        <f>IF(Avg!AS29="","",Avg!AS29)</f>
        <v>-0.85419570267131195</v>
      </c>
      <c r="AU30" s="2">
        <f>IF(Avg!AT29="","",Avg!AT29)</f>
        <v>-1.57942634991228</v>
      </c>
      <c r="AV30" s="2">
        <f>IF(Avg!AU29="","",Avg!AU29)</f>
        <v>-1.0939357639087599</v>
      </c>
      <c r="AW30" s="2">
        <f>IF(Avg!AV29="","",Avg!AV29)</f>
        <v>-0.80311652023623503</v>
      </c>
      <c r="AX30" s="2">
        <f>IF(Avg!AW29="","",Avg!AW29)</f>
        <v>-1.3770801929059999</v>
      </c>
      <c r="AY30" s="2">
        <f>IF(Avg!AX29="","",Avg!AX29)</f>
        <v>-1.77960768317486</v>
      </c>
      <c r="AZ30" s="2">
        <f>IF(Avg!AY29="","",Avg!AY29)</f>
        <v>0.481360222981425</v>
      </c>
      <c r="BA30" s="2">
        <f>IF(Avg!AZ29="","",Avg!AZ29)</f>
        <v>3.70487108400898</v>
      </c>
      <c r="BB30" s="2" t="str">
        <f>IF(Avg!BA29="","",Avg!BA29)</f>
        <v/>
      </c>
    </row>
    <row r="31" spans="1:54" x14ac:dyDescent="0.25">
      <c r="A31">
        <f>Count!BE30</f>
        <v>20</v>
      </c>
      <c r="B31" t="str">
        <f>Avg!A30</f>
        <v>Luxembourg</v>
      </c>
      <c r="C31" s="2" t="str">
        <f>IF(Avg!B30="","",Avg!B30)</f>
        <v/>
      </c>
      <c r="D31" s="2" t="str">
        <f>IF(Avg!C30="","",Avg!C30)</f>
        <v/>
      </c>
      <c r="E31" s="2" t="str">
        <f>IF(Avg!D30="","",Avg!D30)</f>
        <v/>
      </c>
      <c r="F31" s="2" t="str">
        <f>IF(Avg!E30="","",Avg!E30)</f>
        <v/>
      </c>
      <c r="G31" s="2">
        <f>IF(Avg!F30="","",Avg!F30)</f>
        <v>0.18800369764616201</v>
      </c>
      <c r="H31" s="2" t="str">
        <f>IF(Avg!G30="","",Avg!G30)</f>
        <v/>
      </c>
      <c r="I31" s="2" t="str">
        <f>IF(Avg!H30="","",Avg!H30)</f>
        <v/>
      </c>
      <c r="J31" s="2">
        <f>IF(Avg!I30="","",Avg!I30)</f>
        <v>-0.11785329739728501</v>
      </c>
      <c r="K31" s="2">
        <f>IF(Avg!J30="","",Avg!J30)</f>
        <v>-0.45833333333333298</v>
      </c>
      <c r="L31" s="2" t="str">
        <f>IF(Avg!K30="","",Avg!K30)</f>
        <v/>
      </c>
      <c r="M31" s="2">
        <f>IF(Avg!L30="","",Avg!L30)</f>
        <v>-0.45833333333333298</v>
      </c>
      <c r="N31" s="2">
        <f>IF(Avg!M30="","",Avg!M30)</f>
        <v>0.227107104138837</v>
      </c>
      <c r="O31" s="2" t="str">
        <f>IF(Avg!N30="","",Avg!N30)</f>
        <v/>
      </c>
      <c r="P31" s="2">
        <f>IF(Avg!O30="","",Avg!O30)</f>
        <v>-0.60599306197758196</v>
      </c>
      <c r="Q31" s="2" t="str">
        <f>IF(Avg!P30="","",Avg!P30)</f>
        <v/>
      </c>
      <c r="R31" s="2" t="str">
        <f>IF(Avg!Q30="","",Avg!Q30)</f>
        <v/>
      </c>
      <c r="S31" s="2">
        <f>IF(Avg!R30="","",Avg!R30)</f>
        <v>0.120019207094719</v>
      </c>
      <c r="T31" s="2">
        <f>IF(Avg!S30="","",Avg!S30)</f>
        <v>0.41825048787692098</v>
      </c>
      <c r="U31" s="2" t="str">
        <f>IF(Avg!T30="","",Avg!T30)</f>
        <v/>
      </c>
      <c r="V31" s="2">
        <f>IF(Avg!U30="","",Avg!U30)</f>
        <v>-6.7421862861749299E-3</v>
      </c>
      <c r="W31" s="2">
        <f>IF(Avg!V30="","",Avg!V30)</f>
        <v>-0.50841117946381098</v>
      </c>
      <c r="X31" s="2" t="str">
        <f>IF(Avg!W30="","",Avg!W30)</f>
        <v/>
      </c>
      <c r="Y31" s="2">
        <f>IF(Avg!X30="","",Avg!X30)</f>
        <v>-0.79158478582820702</v>
      </c>
      <c r="Z31" s="2">
        <f>IF(Avg!Y30="","",Avg!Y30)</f>
        <v>0.99693924419847602</v>
      </c>
      <c r="AA31" s="2">
        <f>IF(Avg!Z30="","",Avg!Z30)</f>
        <v>-0.44730339252296197</v>
      </c>
      <c r="AB31" s="2">
        <f>IF(Avg!AA30="","",Avg!AA30)</f>
        <v>0.35337291095453199</v>
      </c>
      <c r="AC31" s="2" t="str">
        <f>IF(Avg!AB30="","",Avg!AB30)</f>
        <v/>
      </c>
      <c r="AD31" s="2" t="str">
        <f>IF(Avg!AC30="","",Avg!AC30)</f>
        <v/>
      </c>
      <c r="AE31" s="2" t="str">
        <f>IF(Avg!AD30="","",Avg!AD30)</f>
        <v/>
      </c>
      <c r="AF31" s="2">
        <f>IF(Avg!AE30="","",Avg!AE30)</f>
        <v>2.8987405568287898</v>
      </c>
      <c r="AG31" s="2" t="str">
        <f>IF(Avg!AF30="","",Avg!AF30)</f>
        <v/>
      </c>
      <c r="AH31" s="2">
        <f>IF(Avg!AG30="","",Avg!AG30)</f>
        <v>3.2155357757137903E-2</v>
      </c>
      <c r="AI31" s="2" t="str">
        <f>IF(Avg!AH30="","",Avg!AH30)</f>
        <v/>
      </c>
      <c r="AJ31" s="2">
        <f>IF(Avg!AI30="","",Avg!AI30)</f>
        <v>-3.1111111111111098</v>
      </c>
      <c r="AK31" s="2">
        <f>IF(Avg!AJ30="","",Avg!AJ30)</f>
        <v>0.12334674206487101</v>
      </c>
      <c r="AL31" s="2">
        <f>IF(Avg!AK30="","",Avg!AK30)</f>
        <v>-0.55280965776673596</v>
      </c>
      <c r="AM31" s="2" t="str">
        <f>IF(Avg!AL30="","",Avg!AL30)</f>
        <v/>
      </c>
      <c r="AN31" s="2">
        <f>IF(Avg!AM30="","",Avg!AM30)</f>
        <v>0.74163038943785198</v>
      </c>
      <c r="AO31" s="2" t="str">
        <f>IF(Avg!AN30="","",Avg!AN30)</f>
        <v/>
      </c>
      <c r="AP31" s="2" t="str">
        <f>IF(Avg!AO30="","",Avg!AO30)</f>
        <v/>
      </c>
      <c r="AQ31" s="2" t="str">
        <f>IF(Avg!AP30="","",Avg!AP30)</f>
        <v/>
      </c>
      <c r="AR31" s="2" t="str">
        <f>IF(Avg!AQ30="","",Avg!AQ30)</f>
        <v/>
      </c>
      <c r="AS31" s="2" t="str">
        <f>IF(Avg!AR30="","",Avg!AR30)</f>
        <v/>
      </c>
      <c r="AT31" s="2" t="str">
        <f>IF(Avg!AS30="","",Avg!AS30)</f>
        <v/>
      </c>
      <c r="AU31" s="2">
        <f>IF(Avg!AT30="","",Avg!AT30)</f>
        <v>0.54166666666666596</v>
      </c>
      <c r="AV31" s="2">
        <f>IF(Avg!AU30="","",Avg!AU30)</f>
        <v>-0.24725410221117999</v>
      </c>
      <c r="AW31" s="2">
        <f>IF(Avg!AV30="","",Avg!AV30)</f>
        <v>-1.3140515127502301E-2</v>
      </c>
      <c r="AX31" s="2">
        <f>IF(Avg!AW30="","",Avg!AW30)</f>
        <v>-0.75674218628617396</v>
      </c>
      <c r="AY31" s="2">
        <f>IF(Avg!AX30="","",Avg!AX30)</f>
        <v>-1.21216236195435</v>
      </c>
      <c r="AZ31" s="2" t="str">
        <f>IF(Avg!AY30="","",Avg!AY30)</f>
        <v/>
      </c>
      <c r="BA31" s="2">
        <f>IF(Avg!AZ30="","",Avg!AZ30)</f>
        <v>0.19623978299453701</v>
      </c>
      <c r="BB31" s="2">
        <f>IF(Avg!BA30="","",Avg!BA30)</f>
        <v>0.101932012393828</v>
      </c>
    </row>
    <row r="32" spans="1:54" x14ac:dyDescent="0.25">
      <c r="A32">
        <f>Count!BE31</f>
        <v>22</v>
      </c>
      <c r="B32" t="str">
        <f>Avg!A31</f>
        <v>Malta</v>
      </c>
      <c r="C32" s="2">
        <f>IF(Avg!B31="","",Avg!B31)</f>
        <v>0.81413603486821395</v>
      </c>
      <c r="D32" s="2">
        <f>IF(Avg!C31="","",Avg!C31)</f>
        <v>0.48219083022307901</v>
      </c>
      <c r="E32" s="2">
        <f>IF(Avg!D31="","",Avg!D31)</f>
        <v>2.7159877959029699</v>
      </c>
      <c r="F32" s="2">
        <f>IF(Avg!E31="","",Avg!E31)</f>
        <v>1.41184210526315</v>
      </c>
      <c r="G32" s="2">
        <f>IF(Avg!F31="","",Avg!F31)</f>
        <v>-0.227326980853919</v>
      </c>
      <c r="H32" s="2">
        <f>IF(Avg!G31="","",Avg!G31)</f>
        <v>3.8842747186593898</v>
      </c>
      <c r="I32" s="2">
        <f>IF(Avg!H31="","",Avg!H31)</f>
        <v>0.40643722796410697</v>
      </c>
      <c r="J32" s="2">
        <f>IF(Avg!I31="","",Avg!I31)</f>
        <v>-0.56399472126293404</v>
      </c>
      <c r="K32" s="2">
        <f>IF(Avg!J31="","",Avg!J31)</f>
        <v>0.22632335473685</v>
      </c>
      <c r="L32" s="2">
        <f>IF(Avg!K31="","",Avg!K31)</f>
        <v>-0.68643208949880397</v>
      </c>
      <c r="M32" s="2">
        <f>IF(Avg!L31="","",Avg!L31)</f>
        <v>1.2799117920098499</v>
      </c>
      <c r="N32" s="2">
        <f>IF(Avg!M31="","",Avg!M31)</f>
        <v>-0.40609128944601403</v>
      </c>
      <c r="O32" s="2">
        <f>IF(Avg!N31="","",Avg!N31)</f>
        <v>1.1086037495871199</v>
      </c>
      <c r="P32" s="2">
        <f>IF(Avg!O31="","",Avg!O31)</f>
        <v>0.642829724641516</v>
      </c>
      <c r="Q32" s="2">
        <f>IF(Avg!P31="","",Avg!P31)</f>
        <v>1.02795817103497E-2</v>
      </c>
      <c r="R32" s="2">
        <f>IF(Avg!Q31="","",Avg!Q31)</f>
        <v>0.33840461328915999</v>
      </c>
      <c r="S32" s="2">
        <f>IF(Avg!R31="","",Avg!R31)</f>
        <v>-1.2577908254029999</v>
      </c>
      <c r="T32" s="2">
        <f>IF(Avg!S31="","",Avg!S31)</f>
        <v>-1.0788501063796501</v>
      </c>
      <c r="U32" s="2">
        <f>IF(Avg!T31="","",Avg!T31)</f>
        <v>-7.8562452414046899E-2</v>
      </c>
      <c r="V32" s="2">
        <f>IF(Avg!U31="","",Avg!U31)</f>
        <v>-0.50482998873749096</v>
      </c>
      <c r="W32" s="2">
        <f>IF(Avg!V31="","",Avg!V31)</f>
        <v>-0.19879543128413199</v>
      </c>
      <c r="X32" s="2">
        <f>IF(Avg!W31="","",Avg!W31)</f>
        <v>8.5091877027779605E-3</v>
      </c>
      <c r="Y32" s="2">
        <f>IF(Avg!X31="","",Avg!X31)</f>
        <v>-1.09104776185035</v>
      </c>
      <c r="Z32" s="2">
        <f>IF(Avg!Y31="","",Avg!Y31)</f>
        <v>1.1607440162406699</v>
      </c>
      <c r="AA32" s="2">
        <f>IF(Avg!Z31="","",Avg!Z31)</f>
        <v>-0.60429155961549996</v>
      </c>
      <c r="AB32" s="2">
        <f>IF(Avg!AA31="","",Avg!AA31)</f>
        <v>1.1251294371263401</v>
      </c>
      <c r="AC32" s="2">
        <f>IF(Avg!AB31="","",Avg!AB31)</f>
        <v>0.26545605936028599</v>
      </c>
      <c r="AD32" s="2">
        <f>IF(Avg!AC31="","",Avg!AC31)</f>
        <v>-0.38466482925115097</v>
      </c>
      <c r="AE32" s="2">
        <f>IF(Avg!AD31="","",Avg!AD31)</f>
        <v>1.63772352375293</v>
      </c>
      <c r="AF32" s="2" t="str">
        <f>IF(Avg!AE31="","",Avg!AE31)</f>
        <v/>
      </c>
      <c r="AG32" s="2">
        <f>IF(Avg!AF31="","",Avg!AF31)</f>
        <v>-1.53974549156406</v>
      </c>
      <c r="AH32" s="2">
        <f>IF(Avg!AG31="","",Avg!AG31)</f>
        <v>-0.92583725050000998</v>
      </c>
      <c r="AI32" s="2">
        <f>IF(Avg!AH31="","",Avg!AH31)</f>
        <v>1.0002544154637001</v>
      </c>
      <c r="AJ32" s="2" t="str">
        <f>IF(Avg!AI31="","",Avg!AI31)</f>
        <v/>
      </c>
      <c r="AK32" s="2">
        <f>IF(Avg!AJ31="","",Avg!AJ31)</f>
        <v>-0.63041359981865397</v>
      </c>
      <c r="AL32" s="2">
        <f>IF(Avg!AK31="","",Avg!AK31)</f>
        <v>-0.370635396276639</v>
      </c>
      <c r="AM32" s="2">
        <f>IF(Avg!AL31="","",Avg!AL31)</f>
        <v>-1.2748117384595401</v>
      </c>
      <c r="AN32" s="2">
        <f>IF(Avg!AM31="","",Avg!AM31)</f>
        <v>-0.74821829406018703</v>
      </c>
      <c r="AO32" s="2">
        <f>IF(Avg!AN31="","",Avg!AN31)</f>
        <v>-0.59607298606968795</v>
      </c>
      <c r="AP32" s="2">
        <f>IF(Avg!AO31="","",Avg!AO31)</f>
        <v>-0.28488918816633302</v>
      </c>
      <c r="AQ32" s="2">
        <f>IF(Avg!AP31="","",Avg!AP31)</f>
        <v>2.13105121190776</v>
      </c>
      <c r="AR32" s="2">
        <f>IF(Avg!AQ31="","",Avg!AQ31)</f>
        <v>0.93794532361511096</v>
      </c>
      <c r="AS32" s="2">
        <f>IF(Avg!AR31="","",Avg!AR31)</f>
        <v>-2.20518250863645</v>
      </c>
      <c r="AT32" s="2">
        <f>IF(Avg!AS31="","",Avg!AS31)</f>
        <v>3.7247642278602</v>
      </c>
      <c r="AU32" s="2">
        <f>IF(Avg!AT31="","",Avg!AT31)</f>
        <v>-1.7054247558692199</v>
      </c>
      <c r="AV32" s="2">
        <f>IF(Avg!AU31="","",Avg!AU31)</f>
        <v>0.17867724676483801</v>
      </c>
      <c r="AW32" s="2">
        <f>IF(Avg!AV31="","",Avg!AV31)</f>
        <v>-0.24562760119195001</v>
      </c>
      <c r="AX32" s="2">
        <f>IF(Avg!AW31="","",Avg!AW31)</f>
        <v>-0.85735787180128897</v>
      </c>
      <c r="AY32" s="2">
        <f>IF(Avg!AX31="","",Avg!AX31)</f>
        <v>0.96616585836260405</v>
      </c>
      <c r="AZ32" s="2">
        <f>IF(Avg!AY31="","",Avg!AY31)</f>
        <v>0.71496977036828202</v>
      </c>
      <c r="BA32" s="2">
        <f>IF(Avg!AZ31="","",Avg!AZ31)</f>
        <v>1.9718659266527301</v>
      </c>
      <c r="BB32" s="2">
        <f>IF(Avg!BA31="","",Avg!BA31)</f>
        <v>-0.25973177149647703</v>
      </c>
    </row>
    <row r="33" spans="1:54" x14ac:dyDescent="0.25">
      <c r="A33">
        <f>Count!BE32</f>
        <v>36</v>
      </c>
      <c r="B33" t="str">
        <f>Avg!A32</f>
        <v>Moldova</v>
      </c>
      <c r="C33" s="2">
        <f>IF(Avg!B32="","",Avg!B32)</f>
        <v>-1.8718053712093801</v>
      </c>
      <c r="D33" s="2">
        <f>IF(Avg!C32="","",Avg!C32)</f>
        <v>-1.89966792392979</v>
      </c>
      <c r="E33" s="2">
        <f>IF(Avg!D32="","",Avg!D32)</f>
        <v>1.62062848101226</v>
      </c>
      <c r="F33" s="2">
        <f>IF(Avg!E32="","",Avg!E32)</f>
        <v>10.1762195121951</v>
      </c>
      <c r="G33" s="2">
        <f>IF(Avg!F32="","",Avg!F32)</f>
        <v>-0.89915009756576902</v>
      </c>
      <c r="H33" s="2">
        <f>IF(Avg!G32="","",Avg!G32)</f>
        <v>2.65257495274532</v>
      </c>
      <c r="I33" s="2">
        <f>IF(Avg!H32="","",Avg!H32)</f>
        <v>3.4363890200056399</v>
      </c>
      <c r="J33" s="2">
        <f>IF(Avg!I32="","",Avg!I32)</f>
        <v>-1.6175124278150901</v>
      </c>
      <c r="K33" s="2">
        <f>IF(Avg!J32="","",Avg!J32)</f>
        <v>-1.5830871643130899</v>
      </c>
      <c r="L33" s="2">
        <f>IF(Avg!K32="","",Avg!K32)</f>
        <v>-0.28297949726676203</v>
      </c>
      <c r="M33" s="2">
        <f>IF(Avg!L32="","",Avg!L32)</f>
        <v>-1.8619444443634501</v>
      </c>
      <c r="N33" s="2">
        <f>IF(Avg!M32="","",Avg!M32)</f>
        <v>-1.08291914675959</v>
      </c>
      <c r="O33" s="2">
        <f>IF(Avg!N32="","",Avg!N32)</f>
        <v>-1.34031165311653</v>
      </c>
      <c r="P33" s="2">
        <f>IF(Avg!O32="","",Avg!O32)</f>
        <v>-1.48530885264194</v>
      </c>
      <c r="Q33" s="2">
        <f>IF(Avg!P32="","",Avg!P32)</f>
        <v>-1.8980888689178399</v>
      </c>
      <c r="R33" s="2">
        <f>IF(Avg!Q32="","",Avg!Q32)</f>
        <v>0.50957647101445402</v>
      </c>
      <c r="S33" s="2">
        <f>IF(Avg!R32="","",Avg!R32)</f>
        <v>-1.6751667157472001</v>
      </c>
      <c r="T33" s="2">
        <f>IF(Avg!S32="","",Avg!S32)</f>
        <v>-0.734236563561112</v>
      </c>
      <c r="U33" s="2">
        <f>IF(Avg!T32="","",Avg!T32)</f>
        <v>-0.38755911578723601</v>
      </c>
      <c r="V33" s="2">
        <f>IF(Avg!U32="","",Avg!U32)</f>
        <v>-1.6380425766045901</v>
      </c>
      <c r="W33" s="2">
        <f>IF(Avg!V32="","",Avg!V32)</f>
        <v>0.47080815470436399</v>
      </c>
      <c r="X33" s="2">
        <f>IF(Avg!W32="","",Avg!W32)</f>
        <v>-0.93030896272797603</v>
      </c>
      <c r="Y33" s="2">
        <f>IF(Avg!X32="","",Avg!X32)</f>
        <v>-1.7420670164337799</v>
      </c>
      <c r="Z33" s="2">
        <f>IF(Avg!Y32="","",Avg!Y32)</f>
        <v>-0.920440553929189</v>
      </c>
      <c r="AA33" s="2">
        <f>IF(Avg!Z32="","",Avg!Z32)</f>
        <v>0.271731859485632</v>
      </c>
      <c r="AB33" s="2">
        <f>IF(Avg!AA32="","",Avg!AA32)</f>
        <v>3.8392107757737199</v>
      </c>
      <c r="AC33" s="2">
        <f>IF(Avg!AB32="","",Avg!AB32)</f>
        <v>-1.0183083056323801</v>
      </c>
      <c r="AD33" s="2">
        <f>IF(Avg!AC32="","",Avg!AC32)</f>
        <v>-0.36432870361596797</v>
      </c>
      <c r="AE33" s="2" t="str">
        <f>IF(Avg!AD32="","",Avg!AD32)</f>
        <v/>
      </c>
      <c r="AF33" s="2">
        <f>IF(Avg!AE32="","",Avg!AE32)</f>
        <v>-1.7995769872591501</v>
      </c>
      <c r="AG33" s="2" t="str">
        <f>IF(Avg!AF32="","",Avg!AF32)</f>
        <v/>
      </c>
      <c r="AH33" s="2">
        <f>IF(Avg!AG32="","",Avg!AG32)</f>
        <v>-3.3122332859174901</v>
      </c>
      <c r="AI33" s="2">
        <f>IF(Avg!AH32="","",Avg!AH32)</f>
        <v>-0.87265932795882595</v>
      </c>
      <c r="AJ33" s="2" t="str">
        <f>IF(Avg!AI32="","",Avg!AI32)</f>
        <v/>
      </c>
      <c r="AK33" s="2">
        <f>IF(Avg!AJ32="","",Avg!AJ32)</f>
        <v>-2.1292692446764399</v>
      </c>
      <c r="AL33" s="2">
        <f>IF(Avg!AK32="","",Avg!AK32)</f>
        <v>-1.28245726487627</v>
      </c>
      <c r="AM33" s="2">
        <f>IF(Avg!AL32="","",Avg!AL32)</f>
        <v>-0.91119625034900997</v>
      </c>
      <c r="AN33" s="2">
        <f>IF(Avg!AM32="","",Avg!AM32)</f>
        <v>5.4652689511161903</v>
      </c>
      <c r="AO33" s="2">
        <f>IF(Avg!AN32="","",Avg!AN32)</f>
        <v>8.8713941799643603</v>
      </c>
      <c r="AP33" s="2">
        <f>IF(Avg!AO32="","",Avg!AO32)</f>
        <v>3.4780722798666202</v>
      </c>
      <c r="AQ33" s="2">
        <f>IF(Avg!AP32="","",Avg!AP32)</f>
        <v>0.107680663728906</v>
      </c>
      <c r="AR33" s="2">
        <f>IF(Avg!AQ32="","",Avg!AQ32)</f>
        <v>0.16719539013722701</v>
      </c>
      <c r="AS33" s="2">
        <f>IF(Avg!AR32="","",Avg!AR32)</f>
        <v>0.35443338074917002</v>
      </c>
      <c r="AT33" s="2">
        <f>IF(Avg!AS32="","",Avg!AS32)</f>
        <v>-0.16852431601652201</v>
      </c>
      <c r="AU33" s="2">
        <f>IF(Avg!AT32="","",Avg!AT32)</f>
        <v>-1.71135051930861</v>
      </c>
      <c r="AV33" s="2">
        <f>IF(Avg!AU32="","",Avg!AU32)</f>
        <v>1.5025758407090699</v>
      </c>
      <c r="AW33" s="2">
        <f>IF(Avg!AV32="","",Avg!AV32)</f>
        <v>-1.2651829064207301</v>
      </c>
      <c r="AX33" s="2">
        <f>IF(Avg!AW32="","",Avg!AW32)</f>
        <v>-2.4305536456049901</v>
      </c>
      <c r="AY33" s="2">
        <f>IF(Avg!AX32="","",Avg!AX32)</f>
        <v>2.2623856526616399</v>
      </c>
      <c r="AZ33" s="2">
        <f>IF(Avg!AY32="","",Avg!AY32)</f>
        <v>3.73598801749938</v>
      </c>
      <c r="BA33" s="2">
        <f>IF(Avg!AZ32="","",Avg!AZ32)</f>
        <v>-3.1193782981048E-2</v>
      </c>
      <c r="BB33" s="2" t="str">
        <f>IF(Avg!BA32="","",Avg!BA32)</f>
        <v/>
      </c>
    </row>
    <row r="34" spans="1:54" x14ac:dyDescent="0.25">
      <c r="A34">
        <f>Count!BE33</f>
        <v>29</v>
      </c>
      <c r="B34" t="str">
        <f>Avg!A33</f>
        <v>Monaco</v>
      </c>
      <c r="C34" s="2">
        <f>IF(Avg!B33="","",Avg!B33)</f>
        <v>0.22537339971550399</v>
      </c>
      <c r="D34" s="2">
        <f>IF(Avg!C33="","",Avg!C33)</f>
        <v>5.2253733997155001</v>
      </c>
      <c r="E34" s="2">
        <f>IF(Avg!D33="","",Avg!D33)</f>
        <v>-0.43243243243243201</v>
      </c>
      <c r="F34" s="2" t="str">
        <f>IF(Avg!E33="","",Avg!E33)</f>
        <v/>
      </c>
      <c r="G34" s="2">
        <f>IF(Avg!F33="","",Avg!F33)</f>
        <v>-0.47113218094255199</v>
      </c>
      <c r="H34" s="2" t="str">
        <f>IF(Avg!G33="","",Avg!G33)</f>
        <v/>
      </c>
      <c r="I34" s="2">
        <f>IF(Avg!H33="","",Avg!H33)</f>
        <v>-0.441293266951161</v>
      </c>
      <c r="J34" s="2">
        <f>IF(Avg!I33="","",Avg!I33)</f>
        <v>-0.229600529145807</v>
      </c>
      <c r="K34" s="2">
        <f>IF(Avg!J33="","",Avg!J33)</f>
        <v>-0.441293266951161</v>
      </c>
      <c r="L34" s="2">
        <f>IF(Avg!K33="","",Avg!K33)</f>
        <v>-0.505689900426742</v>
      </c>
      <c r="M34" s="2">
        <f>IF(Avg!L33="","",Avg!L33)</f>
        <v>-0.441293266951161</v>
      </c>
      <c r="N34" s="2">
        <f>IF(Avg!M33="","",Avg!M33)</f>
        <v>0.89204006638217104</v>
      </c>
      <c r="O34" s="2" t="str">
        <f>IF(Avg!N33="","",Avg!N33)</f>
        <v/>
      </c>
      <c r="P34" s="2">
        <f>IF(Avg!O33="","",Avg!O33)</f>
        <v>0.20636742660736401</v>
      </c>
      <c r="Q34" s="2">
        <f>IF(Avg!P33="","",Avg!P33)</f>
        <v>0.22537339971550399</v>
      </c>
      <c r="R34" s="2">
        <f>IF(Avg!Q33="","",Avg!Q33)</f>
        <v>-0.441293266951161</v>
      </c>
      <c r="S34" s="2">
        <f>IF(Avg!R33="","",Avg!R33)</f>
        <v>-0.12885082118828201</v>
      </c>
      <c r="T34" s="2">
        <f>IF(Avg!S33="","",Avg!S33)</f>
        <v>0.71259487729548199</v>
      </c>
      <c r="U34" s="2" t="str">
        <f>IF(Avg!T33="","",Avg!T33)</f>
        <v/>
      </c>
      <c r="V34" s="2">
        <f>IF(Avg!U33="","",Avg!U33)</f>
        <v>0.43706613752085799</v>
      </c>
      <c r="W34" s="2">
        <f>IF(Avg!V33="","",Avg!V33)</f>
        <v>-0.45184655921401201</v>
      </c>
      <c r="X34" s="2">
        <f>IF(Avg!W33="","",Avg!W33)</f>
        <v>-0.57894736842105199</v>
      </c>
      <c r="Y34" s="2">
        <f>IF(Avg!X33="","",Avg!X33)</f>
        <v>-0.441293266951161</v>
      </c>
      <c r="Z34" s="2">
        <f>IF(Avg!Y33="","",Avg!Y33)</f>
        <v>-0.12372663145366899</v>
      </c>
      <c r="AA34" s="2">
        <f>IF(Avg!Z33="","",Avg!Z33)</f>
        <v>-0.214949469593432</v>
      </c>
      <c r="AB34" s="2">
        <f>IF(Avg!AA33="","",Avg!AA33)</f>
        <v>0.56254605244543299</v>
      </c>
      <c r="AC34" s="2">
        <f>IF(Avg!AB33="","",Avg!AB33)</f>
        <v>-0.441293266951161</v>
      </c>
      <c r="AD34" s="2">
        <f>IF(Avg!AC33="","",Avg!AC33)</f>
        <v>-0.441293266951161</v>
      </c>
      <c r="AE34" s="2">
        <f>IF(Avg!AD33="","",Avg!AD33)</f>
        <v>-5.4326644932295103E-2</v>
      </c>
      <c r="AF34" s="2">
        <f>IF(Avg!AE33="","",Avg!AE33)</f>
        <v>-0.48317386659104899</v>
      </c>
      <c r="AG34" s="2">
        <f>IF(Avg!AF33="","",Avg!AF33)</f>
        <v>0.494310099573257</v>
      </c>
      <c r="AH34" s="2" t="str">
        <f>IF(Avg!AG33="","",Avg!AG33)</f>
        <v/>
      </c>
      <c r="AI34" s="2" t="str">
        <f>IF(Avg!AH33="","",Avg!AH33)</f>
        <v/>
      </c>
      <c r="AJ34" s="2" t="str">
        <f>IF(Avg!AI33="","",Avg!AI33)</f>
        <v/>
      </c>
      <c r="AK34" s="2">
        <f>IF(Avg!AJ33="","",Avg!AJ33)</f>
        <v>2.0399470854192098E-2</v>
      </c>
      <c r="AL34" s="2">
        <f>IF(Avg!AK33="","",Avg!AK33)</f>
        <v>-0.58890305658881503</v>
      </c>
      <c r="AM34" s="2">
        <f>IF(Avg!AL33="","",Avg!AL33)</f>
        <v>-5.6899004267425496E-3</v>
      </c>
      <c r="AN34" s="2">
        <f>IF(Avg!AM33="","",Avg!AM33)</f>
        <v>-0.54291855064558803</v>
      </c>
      <c r="AO34" s="2">
        <f>IF(Avg!AN33="","",Avg!AN33)</f>
        <v>-0.441293266951161</v>
      </c>
      <c r="AP34" s="2">
        <f>IF(Avg!AO33="","",Avg!AO33)</f>
        <v>-0.505689900426742</v>
      </c>
      <c r="AQ34" s="2" t="str">
        <f>IF(Avg!AP33="","",Avg!AP33)</f>
        <v/>
      </c>
      <c r="AR34" s="2" t="str">
        <f>IF(Avg!AQ33="","",Avg!AQ33)</f>
        <v/>
      </c>
      <c r="AS34" s="2">
        <f>IF(Avg!AR33="","",Avg!AR33)</f>
        <v>-0.441293266951161</v>
      </c>
      <c r="AT34" s="2" t="str">
        <f>IF(Avg!AS33="","",Avg!AS33)</f>
        <v/>
      </c>
      <c r="AU34" s="2">
        <f>IF(Avg!AT33="","",Avg!AT33)</f>
        <v>-0.441293266951161</v>
      </c>
      <c r="AV34" s="2">
        <f>IF(Avg!AU33="","",Avg!AU33)</f>
        <v>-0.23456421361360799</v>
      </c>
      <c r="AW34" s="2">
        <f>IF(Avg!AV33="","",Avg!AV33)</f>
        <v>0.40070099954000798</v>
      </c>
      <c r="AX34" s="2">
        <f>IF(Avg!AW33="","",Avg!AW33)</f>
        <v>-0.229600529145807</v>
      </c>
      <c r="AY34" s="2">
        <f>IF(Avg!AX33="","",Avg!AX33)</f>
        <v>-0.23553619408882501</v>
      </c>
      <c r="AZ34" s="2">
        <f>IF(Avg!AY33="","",Avg!AY33)</f>
        <v>-0.441293266951161</v>
      </c>
      <c r="BA34" s="2">
        <f>IF(Avg!AZ33="","",Avg!AZ33)</f>
        <v>0.39539947085419203</v>
      </c>
      <c r="BB34" s="2">
        <f>IF(Avg!BA33="","",Avg!BA33)</f>
        <v>6.9298221182412301E-2</v>
      </c>
    </row>
    <row r="35" spans="1:54" x14ac:dyDescent="0.25">
      <c r="A35">
        <f>Count!BE34</f>
        <v>45</v>
      </c>
      <c r="B35" t="str">
        <f>Avg!A34</f>
        <v>Montenegro</v>
      </c>
      <c r="C35" s="2">
        <f>IF(Avg!B34="","",Avg!B34)</f>
        <v>5.1477737365092899</v>
      </c>
      <c r="D35" s="2">
        <f>IF(Avg!C34="","",Avg!C34)</f>
        <v>-1.13310749774164</v>
      </c>
      <c r="E35" s="2">
        <f>IF(Avg!D34="","",Avg!D34)</f>
        <v>3.3453482762381799</v>
      </c>
      <c r="F35" s="2">
        <f>IF(Avg!E34="","",Avg!E34)</f>
        <v>-0.26023391812865498</v>
      </c>
      <c r="G35" s="2">
        <f>IF(Avg!F34="","",Avg!F34)</f>
        <v>-1.9214331260959601</v>
      </c>
      <c r="H35" s="2">
        <f>IF(Avg!G34="","",Avg!G34)</f>
        <v>2.4303012433043301</v>
      </c>
      <c r="I35" s="2">
        <f>IF(Avg!H34="","",Avg!H34)</f>
        <v>-0.70443966204367903</v>
      </c>
      <c r="J35" s="2">
        <f>IF(Avg!I34="","",Avg!I34)</f>
        <v>-2.0132851923634401</v>
      </c>
      <c r="K35" s="2">
        <f>IF(Avg!J34="","",Avg!J34)</f>
        <v>7.5178164355172896</v>
      </c>
      <c r="L35" s="2">
        <f>IF(Avg!K34="","",Avg!K34)</f>
        <v>-1.6246612466124599</v>
      </c>
      <c r="M35" s="2">
        <f>IF(Avg!L34="","",Avg!L34)</f>
        <v>3.4179818268770901</v>
      </c>
      <c r="N35" s="2">
        <f>IF(Avg!M34="","",Avg!M34)</f>
        <v>-2.1386845880842702</v>
      </c>
      <c r="O35" s="2">
        <f>IF(Avg!N34="","",Avg!N34)</f>
        <v>-1.0932393353861201</v>
      </c>
      <c r="P35" s="2">
        <f>IF(Avg!O34="","",Avg!O34)</f>
        <v>-0.91555077315479005</v>
      </c>
      <c r="Q35" s="2">
        <f>IF(Avg!P34="","",Avg!P34)</f>
        <v>-2.07063871619108</v>
      </c>
      <c r="R35" s="2">
        <f>IF(Avg!Q34="","",Avg!Q34)</f>
        <v>5.2223915989159897</v>
      </c>
      <c r="S35" s="2">
        <f>IF(Avg!R34="","",Avg!R34)</f>
        <v>-1.5921517237618099</v>
      </c>
      <c r="T35" s="2">
        <f>IF(Avg!S34="","",Avg!S34)</f>
        <v>-4.1497289972899698E-2</v>
      </c>
      <c r="U35" s="2">
        <f>IF(Avg!T34="","",Avg!T34)</f>
        <v>-1.5933414158702901</v>
      </c>
      <c r="V35" s="2">
        <f>IF(Avg!U34="","",Avg!U34)</f>
        <v>-1.3767389340559999</v>
      </c>
      <c r="W35" s="2">
        <f>IF(Avg!V34="","",Avg!V34)</f>
        <v>-4.1824192235730397E-2</v>
      </c>
      <c r="X35" s="2">
        <f>IF(Avg!W34="","",Avg!W34)</f>
        <v>-1.21551689781603</v>
      </c>
      <c r="Y35" s="2">
        <f>IF(Avg!X34="","",Avg!X34)</f>
        <v>-2.1567350570951498</v>
      </c>
      <c r="Z35" s="2">
        <f>IF(Avg!Y34="","",Avg!Y34)</f>
        <v>-1.70462564429565</v>
      </c>
      <c r="AA35" s="2">
        <f>IF(Avg!Z34="","",Avg!Z34)</f>
        <v>-0.40451671183378501</v>
      </c>
      <c r="AB35" s="2">
        <f>IF(Avg!AA34="","",Avg!AA34)</f>
        <v>-9.6727726178190407E-2</v>
      </c>
      <c r="AC35" s="2">
        <f>IF(Avg!AB34="","",Avg!AB34)</f>
        <v>-1.8733367972777399</v>
      </c>
      <c r="AD35" s="2">
        <f>IF(Avg!AC34="","",Avg!AC34)</f>
        <v>-1.81110513311015</v>
      </c>
      <c r="AE35" s="2" t="str">
        <f>IF(Avg!AD34="","",Avg!AD34)</f>
        <v/>
      </c>
      <c r="AF35" s="2">
        <f>IF(Avg!AE34="","",Avg!AE34)</f>
        <v>6.0025771826345699E-2</v>
      </c>
      <c r="AG35" s="2">
        <f>IF(Avg!AF34="","",Avg!AF34)</f>
        <v>0.22443324355844099</v>
      </c>
      <c r="AH35" s="2" t="str">
        <f>IF(Avg!AG34="","",Avg!AG34)</f>
        <v/>
      </c>
      <c r="AI35" s="2" t="str">
        <f>IF(Avg!AH34="","",Avg!AH34)</f>
        <v/>
      </c>
      <c r="AJ35" s="2" t="str">
        <f>IF(Avg!AI34="","",Avg!AI34)</f>
        <v/>
      </c>
      <c r="AK35" s="2">
        <f>IF(Avg!AJ34="","",Avg!AJ34)</f>
        <v>-1.07063871619108</v>
      </c>
      <c r="AL35" s="2">
        <f>IF(Avg!AK34="","",Avg!AK34)</f>
        <v>-0.74566395663956597</v>
      </c>
      <c r="AM35" s="2">
        <f>IF(Avg!AL34="","",Avg!AL34)</f>
        <v>-1.7860048495221701</v>
      </c>
      <c r="AN35" s="2">
        <f>IF(Avg!AM34="","",Avg!AM34)</f>
        <v>-0.28741144867589002</v>
      </c>
      <c r="AO35" s="2">
        <f>IF(Avg!AN34="","",Avg!AN34)</f>
        <v>-1.54340560072267</v>
      </c>
      <c r="AP35" s="2">
        <f>IF(Avg!AO34="","",Avg!AO34)</f>
        <v>-0.73730538285775005</v>
      </c>
      <c r="AQ35" s="2">
        <f>IF(Avg!AP34="","",Avg!AP34)</f>
        <v>0.79880174291938999</v>
      </c>
      <c r="AR35" s="2">
        <f>IF(Avg!AQ34="","",Avg!AQ34)</f>
        <v>8.9833413040012697</v>
      </c>
      <c r="AS35" s="2" t="str">
        <f>IF(Avg!AR34="","",Avg!AR34)</f>
        <v/>
      </c>
      <c r="AT35" s="2" t="str">
        <f>IF(Avg!AS34="","",Avg!AS34)</f>
        <v/>
      </c>
      <c r="AU35" s="2">
        <f>IF(Avg!AT34="","",Avg!AT34)</f>
        <v>4.9749825304533397</v>
      </c>
      <c r="AV35" s="2">
        <f>IF(Avg!AU34="","",Avg!AU34)</f>
        <v>-1.0438929301573701</v>
      </c>
      <c r="AW35" s="2">
        <f>IF(Avg!AV34="","",Avg!AV34)</f>
        <v>-0.37119584140887801</v>
      </c>
      <c r="AX35" s="2">
        <f>IF(Avg!AW34="","",Avg!AW34)</f>
        <v>-1.351738934056</v>
      </c>
      <c r="AY35" s="2">
        <f>IF(Avg!AX34="","",Avg!AX34)</f>
        <v>0.87533875338753298</v>
      </c>
      <c r="AZ35" s="2">
        <f>IF(Avg!AY34="","",Avg!AY34)</f>
        <v>0.31389486688984503</v>
      </c>
      <c r="BA35" s="2">
        <f>IF(Avg!AZ34="","",Avg!AZ34)</f>
        <v>-0.91632791327913199</v>
      </c>
      <c r="BB35" s="2" t="str">
        <f>IF(Avg!BA34="","",Avg!BA34)</f>
        <v/>
      </c>
    </row>
    <row r="36" spans="1:54" x14ac:dyDescent="0.25">
      <c r="A36">
        <f>Count!BE35</f>
        <v>52</v>
      </c>
      <c r="B36" t="str">
        <f>Avg!A35</f>
        <v>Morocco</v>
      </c>
      <c r="C36" s="2" t="str">
        <f>IF(Avg!B35="","",Avg!B35)</f>
        <v/>
      </c>
      <c r="D36" s="2" t="str">
        <f>IF(Avg!C35="","",Avg!C35)</f>
        <v/>
      </c>
      <c r="E36" s="2" t="str">
        <f>IF(Avg!D35="","",Avg!D35)</f>
        <v/>
      </c>
      <c r="F36" s="2" t="str">
        <f>IF(Avg!E35="","",Avg!E35)</f>
        <v/>
      </c>
      <c r="G36" s="2">
        <f>IF(Avg!F35="","",Avg!F35)</f>
        <v>-0.38888888888888801</v>
      </c>
      <c r="H36" s="2" t="str">
        <f>IF(Avg!G35="","",Avg!G35)</f>
        <v/>
      </c>
      <c r="I36" s="2" t="str">
        <f>IF(Avg!H35="","",Avg!H35)</f>
        <v/>
      </c>
      <c r="J36" s="2">
        <f>IF(Avg!I35="","",Avg!I35)</f>
        <v>-0.38888888888888801</v>
      </c>
      <c r="K36" s="2" t="str">
        <f>IF(Avg!J35="","",Avg!J35)</f>
        <v/>
      </c>
      <c r="L36" s="2" t="str">
        <f>IF(Avg!K35="","",Avg!K35)</f>
        <v/>
      </c>
      <c r="M36" s="2" t="str">
        <f>IF(Avg!L35="","",Avg!L35)</f>
        <v/>
      </c>
      <c r="N36" s="2" t="str">
        <f>IF(Avg!M35="","",Avg!M35)</f>
        <v/>
      </c>
      <c r="O36" s="2" t="str">
        <f>IF(Avg!N35="","",Avg!N35)</f>
        <v/>
      </c>
      <c r="P36" s="2">
        <f>IF(Avg!O35="","",Avg!O35)</f>
        <v>-0.38888888888888801</v>
      </c>
      <c r="Q36" s="2" t="str">
        <f>IF(Avg!P35="","",Avg!P35)</f>
        <v/>
      </c>
      <c r="R36" s="2" t="str">
        <f>IF(Avg!Q35="","",Avg!Q35)</f>
        <v/>
      </c>
      <c r="S36" s="2">
        <f>IF(Avg!R35="","",Avg!R35)</f>
        <v>-0.38888888888888801</v>
      </c>
      <c r="T36" s="2">
        <f>IF(Avg!S35="","",Avg!S35)</f>
        <v>-0.38888888888888801</v>
      </c>
      <c r="U36" s="2" t="str">
        <f>IF(Avg!T35="","",Avg!T35)</f>
        <v/>
      </c>
      <c r="V36" s="2">
        <f>IF(Avg!U35="","",Avg!U35)</f>
        <v>-0.38888888888888801</v>
      </c>
      <c r="W36" s="2">
        <f>IF(Avg!V35="","",Avg!V35)</f>
        <v>-0.38888888888888801</v>
      </c>
      <c r="X36" s="2" t="str">
        <f>IF(Avg!W35="","",Avg!W35)</f>
        <v/>
      </c>
      <c r="Y36" s="2" t="str">
        <f>IF(Avg!X35="","",Avg!X35)</f>
        <v/>
      </c>
      <c r="Z36" s="2">
        <f>IF(Avg!Y35="","",Avg!Y35)</f>
        <v>-0.38888888888888801</v>
      </c>
      <c r="AA36" s="2" t="str">
        <f>IF(Avg!Z35="","",Avg!Z35)</f>
        <v/>
      </c>
      <c r="AB36" s="2">
        <f>IF(Avg!AA35="","",Avg!AA35)</f>
        <v>6.6111111111111098</v>
      </c>
      <c r="AC36" s="2" t="str">
        <f>IF(Avg!AB35="","",Avg!AB35)</f>
        <v/>
      </c>
      <c r="AD36" s="2" t="str">
        <f>IF(Avg!AC35="","",Avg!AC35)</f>
        <v/>
      </c>
      <c r="AE36" s="2">
        <f>IF(Avg!AD35="","",Avg!AD35)</f>
        <v>-0.38888888888888801</v>
      </c>
      <c r="AF36" s="2" t="str">
        <f>IF(Avg!AE35="","",Avg!AE35)</f>
        <v/>
      </c>
      <c r="AG36" s="2" t="str">
        <f>IF(Avg!AF35="","",Avg!AF35)</f>
        <v/>
      </c>
      <c r="AH36" s="2" t="str">
        <f>IF(Avg!AG35="","",Avg!AG35)</f>
        <v/>
      </c>
      <c r="AI36" s="2" t="str">
        <f>IF(Avg!AH35="","",Avg!AH35)</f>
        <v/>
      </c>
      <c r="AJ36" s="2" t="str">
        <f>IF(Avg!AI35="","",Avg!AI35)</f>
        <v/>
      </c>
      <c r="AK36" s="2">
        <f>IF(Avg!AJ35="","",Avg!AJ35)</f>
        <v>-0.38888888888888801</v>
      </c>
      <c r="AL36" s="2">
        <f>IF(Avg!AK35="","",Avg!AK35)</f>
        <v>-0.38888888888888801</v>
      </c>
      <c r="AM36" s="2" t="str">
        <f>IF(Avg!AL35="","",Avg!AL35)</f>
        <v/>
      </c>
      <c r="AN36" s="2">
        <f>IF(Avg!AM35="","",Avg!AM35)</f>
        <v>-0.38888888888888801</v>
      </c>
      <c r="AO36" s="2" t="str">
        <f>IF(Avg!AN35="","",Avg!AN35)</f>
        <v/>
      </c>
      <c r="AP36" s="2" t="str">
        <f>IF(Avg!AO35="","",Avg!AO35)</f>
        <v/>
      </c>
      <c r="AQ36" s="2" t="str">
        <f>IF(Avg!AP35="","",Avg!AP35)</f>
        <v/>
      </c>
      <c r="AR36" s="2" t="str">
        <f>IF(Avg!AQ35="","",Avg!AQ35)</f>
        <v/>
      </c>
      <c r="AS36" s="2" t="str">
        <f>IF(Avg!AR35="","",Avg!AR35)</f>
        <v/>
      </c>
      <c r="AT36" s="2" t="str">
        <f>IF(Avg!AS35="","",Avg!AS35)</f>
        <v/>
      </c>
      <c r="AU36" s="2" t="str">
        <f>IF(Avg!AT35="","",Avg!AT35)</f>
        <v/>
      </c>
      <c r="AV36" s="2">
        <f>IF(Avg!AU35="","",Avg!AU35)</f>
        <v>-0.38888888888888801</v>
      </c>
      <c r="AW36" s="2">
        <f>IF(Avg!AV35="","",Avg!AV35)</f>
        <v>-0.38888888888888801</v>
      </c>
      <c r="AX36" s="2">
        <f>IF(Avg!AW35="","",Avg!AW35)</f>
        <v>-0.38888888888888801</v>
      </c>
      <c r="AY36" s="2">
        <f>IF(Avg!AX35="","",Avg!AX35)</f>
        <v>-0.38888888888888801</v>
      </c>
      <c r="AZ36" s="2" t="str">
        <f>IF(Avg!AY35="","",Avg!AY35)</f>
        <v/>
      </c>
      <c r="BA36" s="2">
        <f>IF(Avg!AZ35="","",Avg!AZ35)</f>
        <v>-0.38888888888888801</v>
      </c>
      <c r="BB36" s="2" t="str">
        <f>IF(Avg!BA35="","",Avg!BA35)</f>
        <v/>
      </c>
    </row>
    <row r="37" spans="1:54" x14ac:dyDescent="0.25">
      <c r="A37">
        <f>Count!BE36</f>
        <v>8</v>
      </c>
      <c r="B37" t="str">
        <f>Avg!A36</f>
        <v>Netherlands</v>
      </c>
      <c r="C37" s="2">
        <f>IF(Avg!B36="","",Avg!B36)</f>
        <v>-1.39731139344425</v>
      </c>
      <c r="D37" s="2">
        <f>IF(Avg!C36="","",Avg!C36)</f>
        <v>1.6428422634536199</v>
      </c>
      <c r="E37" s="2">
        <f>IF(Avg!D36="","",Avg!D36)</f>
        <v>-1.15587241071647</v>
      </c>
      <c r="F37" s="2">
        <f>IF(Avg!E36="","",Avg!E36)</f>
        <v>-0.78094861920279102</v>
      </c>
      <c r="G37" s="2">
        <f>IF(Avg!F36="","",Avg!F36)</f>
        <v>0.67188084138664605</v>
      </c>
      <c r="H37" s="2">
        <f>IF(Avg!G36="","",Avg!G36)</f>
        <v>-3.3493145055256401</v>
      </c>
      <c r="I37" s="2">
        <f>IF(Avg!H36="","",Avg!H36)</f>
        <v>-1.7433515426664901</v>
      </c>
      <c r="J37" s="2">
        <f>IF(Avg!I36="","",Avg!I36)</f>
        <v>1.70534120776314</v>
      </c>
      <c r="K37" s="2">
        <f>IF(Avg!J36="","",Avg!J36)</f>
        <v>-1.09522359530193</v>
      </c>
      <c r="L37" s="2">
        <f>IF(Avg!K36="","",Avg!K36)</f>
        <v>-0.24224912547233701</v>
      </c>
      <c r="M37" s="2">
        <f>IF(Avg!L36="","",Avg!L36)</f>
        <v>-0.74158534605857596</v>
      </c>
      <c r="N37" s="2">
        <f>IF(Avg!M36="","",Avg!M36)</f>
        <v>-1.2992479508869199</v>
      </c>
      <c r="O37" s="2">
        <f>IF(Avg!N36="","",Avg!N36)</f>
        <v>2.4042917448405201</v>
      </c>
      <c r="P37" s="2">
        <f>IF(Avg!O36="","",Avg!O36)</f>
        <v>1.01060184117411</v>
      </c>
      <c r="Q37" s="2">
        <f>IF(Avg!P36="","",Avg!P36)</f>
        <v>0.96412359071748499</v>
      </c>
      <c r="R37" s="2">
        <f>IF(Avg!Q36="","",Avg!Q36)</f>
        <v>-1.4632881301985901</v>
      </c>
      <c r="S37" s="2">
        <f>IF(Avg!R36="","",Avg!R36)</f>
        <v>-0.14125953080769499</v>
      </c>
      <c r="T37" s="2">
        <f>IF(Avg!S36="","",Avg!S36)</f>
        <v>0.33921947848781703</v>
      </c>
      <c r="U37" s="2">
        <f>IF(Avg!T36="","",Avg!T36)</f>
        <v>-2.4170835737441601</v>
      </c>
      <c r="V37" s="2">
        <f>IF(Avg!U36="","",Avg!U36)</f>
        <v>0.37894247383516799</v>
      </c>
      <c r="W37" s="2">
        <f>IF(Avg!V36="","",Avg!V36)</f>
        <v>-0.67855567150280305</v>
      </c>
      <c r="X37" s="2">
        <f>IF(Avg!W36="","",Avg!W36)</f>
        <v>2.3734745419677998</v>
      </c>
      <c r="Y37" s="2">
        <f>IF(Avg!X36="","",Avg!X36)</f>
        <v>0.86490838507010204</v>
      </c>
      <c r="Z37" s="2">
        <f>IF(Avg!Y36="","",Avg!Y36)</f>
        <v>0.74867978725246997</v>
      </c>
      <c r="AA37" s="2">
        <f>IF(Avg!Z36="","",Avg!Z36)</f>
        <v>0.76364837662241303</v>
      </c>
      <c r="AB37" s="2">
        <f>IF(Avg!AA36="","",Avg!AA36)</f>
        <v>-0.33264268907341998</v>
      </c>
      <c r="AC37" s="2">
        <f>IF(Avg!AB36="","",Avg!AB36)</f>
        <v>-0.592664127008803</v>
      </c>
      <c r="AD37" s="2">
        <f>IF(Avg!AC36="","",Avg!AC36)</f>
        <v>-0.26125426020908998</v>
      </c>
      <c r="AE37" s="2">
        <f>IF(Avg!AD36="","",Avg!AD36)</f>
        <v>0.19975384585769701</v>
      </c>
      <c r="AF37" s="2">
        <f>IF(Avg!AE36="","",Avg!AE36)</f>
        <v>-7.3308726335862995E-2</v>
      </c>
      <c r="AG37" s="2">
        <f>IF(Avg!AF36="","",Avg!AF36)</f>
        <v>-2.9787187227254601</v>
      </c>
      <c r="AH37" s="2">
        <f>IF(Avg!AG36="","",Avg!AG36)</f>
        <v>7.3394920552815296E-2</v>
      </c>
      <c r="AI37" s="2">
        <f>IF(Avg!AH36="","",Avg!AH36)</f>
        <v>-4.0937715701943302</v>
      </c>
      <c r="AJ37" s="2">
        <f>IF(Avg!AI36="","",Avg!AI36)</f>
        <v>-5.1666666666666599</v>
      </c>
      <c r="AK37" s="2" t="str">
        <f>IF(Avg!AJ36="","",Avg!AJ36)</f>
        <v/>
      </c>
      <c r="AL37" s="2">
        <f>IF(Avg!AK36="","",Avg!AK36)</f>
        <v>0.12860331850231199</v>
      </c>
      <c r="AM37" s="2">
        <f>IF(Avg!AL36="","",Avg!AL36)</f>
        <v>-0.213128830170911</v>
      </c>
      <c r="AN37" s="2">
        <f>IF(Avg!AM36="","",Avg!AM36)</f>
        <v>-0.22197909477310199</v>
      </c>
      <c r="AO37" s="2">
        <f>IF(Avg!AN36="","",Avg!AN36)</f>
        <v>-0.427219119956954</v>
      </c>
      <c r="AP37" s="2">
        <f>IF(Avg!AO36="","",Avg!AO36)</f>
        <v>-1.4613458659285099</v>
      </c>
      <c r="AQ37" s="2">
        <f>IF(Avg!AP36="","",Avg!AP36)</f>
        <v>1.78119397540129</v>
      </c>
      <c r="AR37" s="2">
        <f>IF(Avg!AQ36="","",Avg!AQ36)</f>
        <v>-1.76376019917419</v>
      </c>
      <c r="AS37" s="2">
        <f>IF(Avg!AR36="","",Avg!AR36)</f>
        <v>-1.46652928774639</v>
      </c>
      <c r="AT37" s="2">
        <f>IF(Avg!AS36="","",Avg!AS36)</f>
        <v>-1.30734427609427</v>
      </c>
      <c r="AU37" s="2">
        <f>IF(Avg!AT36="","",Avg!AT36)</f>
        <v>-0.15532271280995599</v>
      </c>
      <c r="AV37" s="2">
        <f>IF(Avg!AU36="","",Avg!AU36)</f>
        <v>-8.2791187448026295E-3</v>
      </c>
      <c r="AW37" s="2">
        <f>IF(Avg!AV36="","",Avg!AV36)</f>
        <v>6.0655024175169298E-2</v>
      </c>
      <c r="AX37" s="2">
        <f>IF(Avg!AW36="","",Avg!AW36)</f>
        <v>0.33462945378919201</v>
      </c>
      <c r="AY37" s="2">
        <f>IF(Avg!AX36="","",Avg!AX36)</f>
        <v>0.800288955145673</v>
      </c>
      <c r="AZ37" s="2">
        <f>IF(Avg!AY36="","",Avg!AY36)</f>
        <v>-2.0191540771362102</v>
      </c>
      <c r="BA37" s="2">
        <f>IF(Avg!AZ36="","",Avg!AZ36)</f>
        <v>-1.6635376746809701E-2</v>
      </c>
      <c r="BB37" s="2">
        <f>IF(Avg!BA36="","",Avg!BA36)</f>
        <v>0.43666839481467901</v>
      </c>
    </row>
    <row r="38" spans="1:54" x14ac:dyDescent="0.25">
      <c r="A38">
        <f>Count!BE37</f>
        <v>2</v>
      </c>
      <c r="B38" t="str">
        <f>Avg!A37</f>
        <v>Norway</v>
      </c>
      <c r="C38" s="2">
        <f>IF(Avg!B37="","",Avg!B37)</f>
        <v>-1.3349556721184701</v>
      </c>
      <c r="D38" s="2">
        <f>IF(Avg!C37="","",Avg!C37)</f>
        <v>-0.36337998093453799</v>
      </c>
      <c r="E38" s="2">
        <f>IF(Avg!D37="","",Avg!D37)</f>
        <v>-0.110215095976441</v>
      </c>
      <c r="F38" s="2">
        <f>IF(Avg!E37="","",Avg!E37)</f>
        <v>0.26644736842105199</v>
      </c>
      <c r="G38" s="2">
        <f>IF(Avg!F37="","",Avg!F37)</f>
        <v>-0.86574064610744506</v>
      </c>
      <c r="H38" s="2">
        <f>IF(Avg!G37="","",Avg!G37)</f>
        <v>-1.3968895617011601</v>
      </c>
      <c r="I38" s="2">
        <f>IF(Avg!H37="","",Avg!H37)</f>
        <v>0.80748737321110697</v>
      </c>
      <c r="J38" s="2">
        <f>IF(Avg!I37="","",Avg!I37)</f>
        <v>0.393043738155119</v>
      </c>
      <c r="K38" s="2">
        <f>IF(Avg!J37="","",Avg!J37)</f>
        <v>-0.81354951920390595</v>
      </c>
      <c r="L38" s="2">
        <f>IF(Avg!K37="","",Avg!K37)</f>
        <v>-2.1600572528062498</v>
      </c>
      <c r="M38" s="2">
        <f>IF(Avg!L37="","",Avg!L37)</f>
        <v>-1.46759274577445</v>
      </c>
      <c r="N38" s="2">
        <f>IF(Avg!M37="","",Avg!M37)</f>
        <v>-0.61898331541541096</v>
      </c>
      <c r="O38" s="2">
        <f>IF(Avg!N37="","",Avg!N37)</f>
        <v>-2.9545499928683499</v>
      </c>
      <c r="P38" s="2">
        <f>IF(Avg!O37="","",Avg!O37)</f>
        <v>2.4019843449354301</v>
      </c>
      <c r="Q38" s="2">
        <f>IF(Avg!P37="","",Avg!P37)</f>
        <v>2.0680318439067999</v>
      </c>
      <c r="R38" s="2">
        <f>IF(Avg!Q37="","",Avg!Q37)</f>
        <v>-1.9179215832663601</v>
      </c>
      <c r="S38" s="2">
        <f>IF(Avg!R37="","",Avg!R37)</f>
        <v>1.0655379663162801</v>
      </c>
      <c r="T38" s="2">
        <f>IF(Avg!S37="","",Avg!S37)</f>
        <v>-1.20402580913028</v>
      </c>
      <c r="U38" s="2">
        <f>IF(Avg!T37="","",Avg!T37)</f>
        <v>-7.7887765367943507E-2</v>
      </c>
      <c r="V38" s="2">
        <f>IF(Avg!U37="","",Avg!U37)</f>
        <v>0.12395400324417</v>
      </c>
      <c r="W38" s="2">
        <f>IF(Avg!V37="","",Avg!V37)</f>
        <v>-0.973361003137587</v>
      </c>
      <c r="X38" s="2">
        <f>IF(Avg!W37="","",Avg!W37)</f>
        <v>-0.17299137277027901</v>
      </c>
      <c r="Y38" s="2">
        <f>IF(Avg!X37="","",Avg!X37)</f>
        <v>2.82322557444536</v>
      </c>
      <c r="Z38" s="2">
        <f>IF(Avg!Y37="","",Avg!Y37)</f>
        <v>0.69966609745779096</v>
      </c>
      <c r="AA38" s="2">
        <f>IF(Avg!Z37="","",Avg!Z37)</f>
        <v>-0.38566153104041201</v>
      </c>
      <c r="AB38" s="2">
        <f>IF(Avg!AA37="","",Avg!AA37)</f>
        <v>-0.26971968148438702</v>
      </c>
      <c r="AC38" s="2">
        <f>IF(Avg!AB37="","",Avg!AB37)</f>
        <v>1.56026811629837</v>
      </c>
      <c r="AD38" s="2">
        <f>IF(Avg!AC37="","",Avg!AC37)</f>
        <v>1.75483957982396</v>
      </c>
      <c r="AE38" s="2">
        <f>IF(Avg!AD37="","",Avg!AD37)</f>
        <v>-0.189193578934642</v>
      </c>
      <c r="AF38" s="2">
        <f>IF(Avg!AE37="","",Avg!AE37)</f>
        <v>-0.94961903625783295</v>
      </c>
      <c r="AG38" s="2">
        <f>IF(Avg!AF37="","",Avg!AF37)</f>
        <v>-0.76271691316162205</v>
      </c>
      <c r="AH38" s="2">
        <f>IF(Avg!AG37="","",Avg!AG37)</f>
        <v>-0.180629273582564</v>
      </c>
      <c r="AI38" s="2">
        <f>IF(Avg!AH37="","",Avg!AH37)</f>
        <v>-1.4757319450387401</v>
      </c>
      <c r="AJ38" s="2">
        <f>IF(Avg!AI37="","",Avg!AI37)</f>
        <v>3.1666666666666599</v>
      </c>
      <c r="AK38" s="2">
        <f>IF(Avg!AJ37="","",Avg!AJ37)</f>
        <v>0.51125208731537297</v>
      </c>
      <c r="AL38" s="2" t="str">
        <f>IF(Avg!AK37="","",Avg!AK37)</f>
        <v/>
      </c>
      <c r="AM38" s="2">
        <f>IF(Avg!AL37="","",Avg!AL37)</f>
        <v>0.65236351173490803</v>
      </c>
      <c r="AN38" s="2">
        <f>IF(Avg!AM37="","",Avg!AM37)</f>
        <v>-0.307099804285204</v>
      </c>
      <c r="AO38" s="2">
        <f>IF(Avg!AN37="","",Avg!AN37)</f>
        <v>-0.94990664326021501</v>
      </c>
      <c r="AP38" s="2">
        <f>IF(Avg!AO37="","",Avg!AO37)</f>
        <v>0.162611920353053</v>
      </c>
      <c r="AQ38" s="2">
        <f>IF(Avg!AP37="","",Avg!AP37)</f>
        <v>1.12017648101239</v>
      </c>
      <c r="AR38" s="2">
        <f>IF(Avg!AQ37="","",Avg!AQ37)</f>
        <v>-1.5089884712977999</v>
      </c>
      <c r="AS38" s="2">
        <f>IF(Avg!AR37="","",Avg!AR37)</f>
        <v>-0.66598760414549796</v>
      </c>
      <c r="AT38" s="2">
        <f>IF(Avg!AS37="","",Avg!AS37)</f>
        <v>-0.93474689889895002</v>
      </c>
      <c r="AU38" s="2">
        <f>IF(Avg!AT37="","",Avg!AT37)</f>
        <v>-0.284895315921112</v>
      </c>
      <c r="AV38" s="2">
        <f>IF(Avg!AU37="","",Avg!AU37)</f>
        <v>-0.74357072431858295</v>
      </c>
      <c r="AW38" s="2">
        <f>IF(Avg!AV37="","",Avg!AV37)</f>
        <v>1.93429158981271</v>
      </c>
      <c r="AX38" s="2">
        <f>IF(Avg!AW37="","",Avg!AW37)</f>
        <v>-0.161718450482085</v>
      </c>
      <c r="AY38" s="2">
        <f>IF(Avg!AX37="","",Avg!AX37)</f>
        <v>-0.85398239876941995</v>
      </c>
      <c r="AZ38" s="2">
        <f>IF(Avg!AY37="","",Avg!AY37)</f>
        <v>0.17961180192996301</v>
      </c>
      <c r="BA38" s="2">
        <f>IF(Avg!AZ37="","",Avg!AZ37)</f>
        <v>-0.142476222190246</v>
      </c>
      <c r="BB38" s="2">
        <f>IF(Avg!BA37="","",Avg!BA37)</f>
        <v>-0.401329406747363</v>
      </c>
    </row>
    <row r="39" spans="1:54" x14ac:dyDescent="0.25">
      <c r="A39">
        <f>Count!BE38</f>
        <v>32</v>
      </c>
      <c r="B39" t="str">
        <f>Avg!A38</f>
        <v>Poland</v>
      </c>
      <c r="C39" s="2">
        <f>IF(Avg!B38="","",Avg!B38)</f>
        <v>-0.86486017098523904</v>
      </c>
      <c r="D39" s="2">
        <f>IF(Avg!C38="","",Avg!C38)</f>
        <v>0.15708316054914201</v>
      </c>
      <c r="E39" s="2">
        <f>IF(Avg!D38="","",Avg!D38)</f>
        <v>-0.81760875065753102</v>
      </c>
      <c r="F39" s="2">
        <f>IF(Avg!E38="","",Avg!E38)</f>
        <v>-1.46656196107415</v>
      </c>
      <c r="G39" s="2">
        <f>IF(Avg!F38="","",Avg!F38)</f>
        <v>1.8105842936233101</v>
      </c>
      <c r="H39" s="2">
        <f>IF(Avg!G38="","",Avg!G38)</f>
        <v>-0.25680852167373303</v>
      </c>
      <c r="I39" s="2">
        <f>IF(Avg!H38="","",Avg!H38)</f>
        <v>1.57395570350999</v>
      </c>
      <c r="J39" s="2">
        <f>IF(Avg!I38="","",Avg!I38)</f>
        <v>0.87221180392446895</v>
      </c>
      <c r="K39" s="2">
        <f>IF(Avg!J38="","",Avg!J38)</f>
        <v>-0.53926395962339402</v>
      </c>
      <c r="L39" s="2">
        <f>IF(Avg!K38="","",Avg!K38)</f>
        <v>-0.26891627552731501</v>
      </c>
      <c r="M39" s="2">
        <f>IF(Avg!L38="","",Avg!L38)</f>
        <v>-1.1875864759897801</v>
      </c>
      <c r="N39" s="2">
        <f>IF(Avg!M38="","",Avg!M38)</f>
        <v>-1.2111158877544801</v>
      </c>
      <c r="O39" s="2">
        <f>IF(Avg!N38="","",Avg!N38)</f>
        <v>0.798289515362686</v>
      </c>
      <c r="P39" s="2">
        <f>IF(Avg!O38="","",Avg!O38)</f>
        <v>-0.54311989164363905</v>
      </c>
      <c r="Q39" s="2">
        <f>IF(Avg!P38="","",Avg!P38)</f>
        <v>-1.04139797810636</v>
      </c>
      <c r="R39" s="2">
        <f>IF(Avg!Q38="","",Avg!Q38)</f>
        <v>-1.37724601727282</v>
      </c>
      <c r="S39" s="2">
        <f>IF(Avg!R38="","",Avg!R38)</f>
        <v>-1.50764445884142</v>
      </c>
      <c r="T39" s="2">
        <f>IF(Avg!S38="","",Avg!S38)</f>
        <v>1.0721046268019401</v>
      </c>
      <c r="U39" s="2">
        <f>IF(Avg!T38="","",Avg!T38)</f>
        <v>-0.28320137449740501</v>
      </c>
      <c r="V39" s="2">
        <f>IF(Avg!U38="","",Avg!U38)</f>
        <v>3.5916471263924299</v>
      </c>
      <c r="W39" s="2">
        <f>IF(Avg!V38="","",Avg!V38)</f>
        <v>-0.269315085311786</v>
      </c>
      <c r="X39" s="2">
        <f>IF(Avg!W38="","",Avg!W38)</f>
        <v>0.97930123292767601</v>
      </c>
      <c r="Y39" s="2">
        <f>IF(Avg!X38="","",Avg!X38)</f>
        <v>0.15936014598267101</v>
      </c>
      <c r="Z39" s="2">
        <f>IF(Avg!Y38="","",Avg!Y38)</f>
        <v>1.8667331965498899</v>
      </c>
      <c r="AA39" s="2">
        <f>IF(Avg!Z38="","",Avg!Z38)</f>
        <v>-1.2829419003004401</v>
      </c>
      <c r="AB39" s="2">
        <f>IF(Avg!AA38="","",Avg!AA38)</f>
        <v>3.0123065502788098</v>
      </c>
      <c r="AC39" s="2">
        <f>IF(Avg!AB38="","",Avg!AB38)</f>
        <v>-0.25987764961208398</v>
      </c>
      <c r="AD39" s="2">
        <f>IF(Avg!AC38="","",Avg!AC38)</f>
        <v>1.70592388715725</v>
      </c>
      <c r="AE39" s="2" t="str">
        <f>IF(Avg!AD38="","",Avg!AD38)</f>
        <v/>
      </c>
      <c r="AF39" s="2">
        <f>IF(Avg!AE38="","",Avg!AE38)</f>
        <v>-1.1064048216595099</v>
      </c>
      <c r="AG39" s="2">
        <f>IF(Avg!AF38="","",Avg!AF38)</f>
        <v>-1.24888448519706</v>
      </c>
      <c r="AH39" s="2">
        <f>IF(Avg!AG38="","",Avg!AG38)</f>
        <v>-1.5982998035629601</v>
      </c>
      <c r="AI39" s="2">
        <f>IF(Avg!AH38="","",Avg!AH38)</f>
        <v>-1.8037995127426001</v>
      </c>
      <c r="AJ39" s="2" t="str">
        <f>IF(Avg!AI38="","",Avg!AI38)</f>
        <v/>
      </c>
      <c r="AK39" s="2">
        <f>IF(Avg!AJ38="","",Avg!AJ38)</f>
        <v>-0.207355801958925</v>
      </c>
      <c r="AL39" s="2">
        <f>IF(Avg!AK38="","",Avg!AK38)</f>
        <v>1.0214163921421699</v>
      </c>
      <c r="AM39" s="2" t="str">
        <f>IF(Avg!AL38="","",Avg!AL38)</f>
        <v/>
      </c>
      <c r="AN39" s="2">
        <f>IF(Avg!AM38="","",Avg!AM38)</f>
        <v>-1.3778135810177501</v>
      </c>
      <c r="AO39" s="2">
        <f>IF(Avg!AN38="","",Avg!AN38)</f>
        <v>-0.38997765875927898</v>
      </c>
      <c r="AP39" s="2">
        <f>IF(Avg!AO38="","",Avg!AO38)</f>
        <v>-0.23952460861157901</v>
      </c>
      <c r="AQ39" s="2">
        <f>IF(Avg!AP38="","",Avg!AP38)</f>
        <v>0.330634084749938</v>
      </c>
      <c r="AR39" s="2">
        <f>IF(Avg!AQ38="","",Avg!AQ38)</f>
        <v>-2.0712134178757999</v>
      </c>
      <c r="AS39" s="2">
        <f>IF(Avg!AR38="","",Avg!AR38)</f>
        <v>-1.5982998035629601</v>
      </c>
      <c r="AT39" s="2">
        <f>IF(Avg!AS38="","",Avg!AS38)</f>
        <v>-0.93927432216905904</v>
      </c>
      <c r="AU39" s="2">
        <f>IF(Avg!AT38="","",Avg!AT38)</f>
        <v>-0.63478195496525902</v>
      </c>
      <c r="AV39" s="2">
        <f>IF(Avg!AU38="","",Avg!AU38)</f>
        <v>-0.53889781885839105</v>
      </c>
      <c r="AW39" s="2">
        <f>IF(Avg!AV38="","",Avg!AV38)</f>
        <v>-0.30795077486010503</v>
      </c>
      <c r="AX39" s="2">
        <f>IF(Avg!AW38="","",Avg!AW38)</f>
        <v>-0.93612743097765105</v>
      </c>
      <c r="AY39" s="2">
        <f>IF(Avg!AX38="","",Avg!AX38)</f>
        <v>-0.75867723592370495</v>
      </c>
      <c r="AZ39" s="2">
        <f>IF(Avg!AY38="","",Avg!AY38)</f>
        <v>3.7055252166291899</v>
      </c>
      <c r="BA39" s="2">
        <f>IF(Avg!AZ38="","",Avg!AZ38)</f>
        <v>1.3900585554015601</v>
      </c>
      <c r="BB39" s="2" t="str">
        <f>IF(Avg!BA38="","",Avg!BA38)</f>
        <v/>
      </c>
    </row>
    <row r="40" spans="1:54" x14ac:dyDescent="0.25">
      <c r="A40">
        <f>Count!BE39</f>
        <v>12</v>
      </c>
      <c r="B40" t="str">
        <f>Avg!A39</f>
        <v>Portugal</v>
      </c>
      <c r="C40" s="2">
        <f>IF(Avg!B39="","",Avg!B39)</f>
        <v>-0.97267407555670005</v>
      </c>
      <c r="D40" s="2">
        <f>IF(Avg!C39="","",Avg!C39)</f>
        <v>7.3507961748760602</v>
      </c>
      <c r="E40" s="2">
        <f>IF(Avg!D39="","",Avg!D39)</f>
        <v>-6.2462480819348597E-2</v>
      </c>
      <c r="F40" s="2">
        <f>IF(Avg!E39="","",Avg!E39)</f>
        <v>-2.64593495934959</v>
      </c>
      <c r="G40" s="2">
        <f>IF(Avg!F39="","",Avg!F39)</f>
        <v>-0.687537681793844</v>
      </c>
      <c r="H40" s="2">
        <f>IF(Avg!G39="","",Avg!G39)</f>
        <v>-0.56841537642014395</v>
      </c>
      <c r="I40" s="2">
        <f>IF(Avg!H39="","",Avg!H39)</f>
        <v>-1.05124486840279</v>
      </c>
      <c r="J40" s="2">
        <f>IF(Avg!I39="","",Avg!I39)</f>
        <v>0.21269252301479699</v>
      </c>
      <c r="K40" s="2">
        <f>IF(Avg!J39="","",Avg!J39)</f>
        <v>-1.1248467648829401</v>
      </c>
      <c r="L40" s="2">
        <f>IF(Avg!K39="","",Avg!K39)</f>
        <v>-2.4743227894517799</v>
      </c>
      <c r="M40" s="2">
        <f>IF(Avg!L39="","",Avg!L39)</f>
        <v>-0.41274745421982001</v>
      </c>
      <c r="N40" s="2">
        <f>IF(Avg!M39="","",Avg!M39)</f>
        <v>-0.84906572077564202</v>
      </c>
      <c r="O40" s="2">
        <f>IF(Avg!N39="","",Avg!N39)</f>
        <v>-0.37052617529267701</v>
      </c>
      <c r="P40" s="2">
        <f>IF(Avg!O39="","",Avg!O39)</f>
        <v>-0.94842338071352295</v>
      </c>
      <c r="Q40" s="2">
        <f>IF(Avg!P39="","",Avg!P39)</f>
        <v>-1.2216794477233299</v>
      </c>
      <c r="R40" s="2">
        <f>IF(Avg!Q39="","",Avg!Q39)</f>
        <v>-1.77807218621796</v>
      </c>
      <c r="S40" s="2">
        <f>IF(Avg!R39="","",Avg!R39)</f>
        <v>-0.47496401519527298</v>
      </c>
      <c r="T40" s="2">
        <f>IF(Avg!S39="","",Avg!S39)</f>
        <v>3.1651881249585001</v>
      </c>
      <c r="U40" s="2">
        <f>IF(Avg!T39="","",Avg!T39)</f>
        <v>-0.22193746561525701</v>
      </c>
      <c r="V40" s="2">
        <f>IF(Avg!U39="","",Avg!U39)</f>
        <v>0.53687210090353499</v>
      </c>
      <c r="W40" s="2">
        <f>IF(Avg!V39="","",Avg!V39)</f>
        <v>-0.38437416397775498</v>
      </c>
      <c r="X40" s="2">
        <f>IF(Avg!W39="","",Avg!W39)</f>
        <v>-0.488090956579111</v>
      </c>
      <c r="Y40" s="2">
        <f>IF(Avg!X39="","",Avg!X39)</f>
        <v>0.96762497357759003</v>
      </c>
      <c r="Z40" s="2">
        <f>IF(Avg!Y39="","",Avg!Y39)</f>
        <v>-0.80035704474853497</v>
      </c>
      <c r="AA40" s="2">
        <f>IF(Avg!Z39="","",Avg!Z39)</f>
        <v>-0.47179920201060599</v>
      </c>
      <c r="AB40" s="2">
        <f>IF(Avg!AA39="","",Avg!AA39)</f>
        <v>-0.46116647361087798</v>
      </c>
      <c r="AC40" s="2">
        <f>IF(Avg!AB39="","",Avg!AB39)</f>
        <v>0.21113701330540499</v>
      </c>
      <c r="AD40" s="2">
        <f>IF(Avg!AC39="","",Avg!AC39)</f>
        <v>-0.91345469323366901</v>
      </c>
      <c r="AE40" s="2">
        <f>IF(Avg!AD39="","",Avg!AD39)</f>
        <v>0.83700307956873499</v>
      </c>
      <c r="AF40" s="2">
        <f>IF(Avg!AE39="","",Avg!AE39)</f>
        <v>-1.3642461061268101</v>
      </c>
      <c r="AG40" s="2">
        <f>IF(Avg!AF39="","",Avg!AF39)</f>
        <v>-0.53380751005911398</v>
      </c>
      <c r="AH40" s="2">
        <f>IF(Avg!AG39="","",Avg!AG39)</f>
        <v>-0.21960558339557301</v>
      </c>
      <c r="AI40" s="2">
        <f>IF(Avg!AH39="","",Avg!AH39)</f>
        <v>-2.92707379434029</v>
      </c>
      <c r="AJ40" s="2">
        <f>IF(Avg!AI39="","",Avg!AI39)</f>
        <v>-3.9444444444444402</v>
      </c>
      <c r="AK40" s="2">
        <f>IF(Avg!AJ39="","",Avg!AJ39)</f>
        <v>0.395896607435684</v>
      </c>
      <c r="AL40" s="2">
        <f>IF(Avg!AK39="","",Avg!AK39)</f>
        <v>-0.17669843847654301</v>
      </c>
      <c r="AM40" s="2">
        <f>IF(Avg!AL39="","",Avg!AL39)</f>
        <v>-0.22951076529887601</v>
      </c>
      <c r="AN40" s="2" t="str">
        <f>IF(Avg!AM39="","",Avg!AM39)</f>
        <v/>
      </c>
      <c r="AO40" s="2">
        <f>IF(Avg!AN39="","",Avg!AN39)</f>
        <v>-0.67152432641200199</v>
      </c>
      <c r="AP40" s="2">
        <f>IF(Avg!AO39="","",Avg!AO39)</f>
        <v>-1.24016382871598</v>
      </c>
      <c r="AQ40" s="2">
        <f>IF(Avg!AP39="","",Avg!AP39)</f>
        <v>-6.9465737514517997E-2</v>
      </c>
      <c r="AR40" s="2">
        <f>IF(Avg!AQ39="","",Avg!AQ39)</f>
        <v>-0.422046658739689</v>
      </c>
      <c r="AS40" s="2">
        <f>IF(Avg!AR39="","",Avg!AR39)</f>
        <v>-1.0774359886201901</v>
      </c>
      <c r="AT40" s="2">
        <f>IF(Avg!AS39="","",Avg!AS39)</f>
        <v>-0.77580222550511102</v>
      </c>
      <c r="AU40" s="2">
        <f>IF(Avg!AT39="","",Avg!AT39)</f>
        <v>-0.57979162495690095</v>
      </c>
      <c r="AV40" s="2">
        <f>IF(Avg!AU39="","",Avg!AU39)</f>
        <v>2.8062901653091399</v>
      </c>
      <c r="AW40" s="2">
        <f>IF(Avg!AV39="","",Avg!AV39)</f>
        <v>-0.32034560177964699</v>
      </c>
      <c r="AX40" s="2">
        <f>IF(Avg!AW39="","",Avg!AW39)</f>
        <v>1.7915890698541701</v>
      </c>
      <c r="AY40" s="2">
        <f>IF(Avg!AX39="","",Avg!AX39)</f>
        <v>-0.16158868323732201</v>
      </c>
      <c r="AZ40" s="2">
        <f>IF(Avg!AY39="","",Avg!AY39)</f>
        <v>-0.41109866957239</v>
      </c>
      <c r="BA40" s="2">
        <f>IF(Avg!AZ39="","",Avg!AZ39)</f>
        <v>-0.43978801894941999</v>
      </c>
      <c r="BB40" s="2">
        <f>IF(Avg!BA39="","",Avg!BA39)</f>
        <v>-0.16977953340687199</v>
      </c>
    </row>
    <row r="41" spans="1:54" x14ac:dyDescent="0.25">
      <c r="A41">
        <f>Count!BE40</f>
        <v>26</v>
      </c>
      <c r="B41" t="str">
        <f>Avg!A40</f>
        <v>Romania</v>
      </c>
      <c r="C41" s="2">
        <f>IF(Avg!B40="","",Avg!B40)</f>
        <v>-0.74832724567958997</v>
      </c>
      <c r="D41" s="2">
        <f>IF(Avg!C40="","",Avg!C40)</f>
        <v>0.68315950280006699</v>
      </c>
      <c r="E41" s="2">
        <f>IF(Avg!D40="","",Avg!D40)</f>
        <v>-1.7425038966191799</v>
      </c>
      <c r="F41" s="2">
        <f>IF(Avg!E40="","",Avg!E40)</f>
        <v>-0.50273508424984603</v>
      </c>
      <c r="G41" s="2">
        <f>IF(Avg!F40="","",Avg!F40)</f>
        <v>0.92706269220505999</v>
      </c>
      <c r="H41" s="2">
        <f>IF(Avg!G40="","",Avg!G40)</f>
        <v>1.6952838219909301</v>
      </c>
      <c r="I41" s="2">
        <f>IF(Avg!H40="","",Avg!H40)</f>
        <v>-2.2220059671357801</v>
      </c>
      <c r="J41" s="2">
        <f>IF(Avg!I40="","",Avg!I40)</f>
        <v>0.16482238075705699</v>
      </c>
      <c r="K41" s="2">
        <f>IF(Avg!J40="","",Avg!J40)</f>
        <v>-1.47503016299274</v>
      </c>
      <c r="L41" s="2">
        <f>IF(Avg!K40="","",Avg!K40)</f>
        <v>-0.663558052685708</v>
      </c>
      <c r="M41" s="2">
        <f>IF(Avg!L40="","",Avg!L40)</f>
        <v>-1.65451308959448</v>
      </c>
      <c r="N41" s="2">
        <f>IF(Avg!M40="","",Avg!M40)</f>
        <v>1.53435520778195</v>
      </c>
      <c r="O41" s="2">
        <f>IF(Avg!N40="","",Avg!N40)</f>
        <v>-1.57841992919014</v>
      </c>
      <c r="P41" s="2">
        <f>IF(Avg!O40="","",Avg!O40)</f>
        <v>-0.49002605861389398</v>
      </c>
      <c r="Q41" s="2">
        <f>IF(Avg!P40="","",Avg!P40)</f>
        <v>-1.68273440184097</v>
      </c>
      <c r="R41" s="2">
        <f>IF(Avg!Q40="","",Avg!Q40)</f>
        <v>0.14028757826629701</v>
      </c>
      <c r="S41" s="2">
        <f>IF(Avg!R40="","",Avg!R40)</f>
        <v>-1.8878361049712</v>
      </c>
      <c r="T41" s="2">
        <f>IF(Avg!S40="","",Avg!S40)</f>
        <v>0.58110765917048202</v>
      </c>
      <c r="U41" s="2">
        <f>IF(Avg!T40="","",Avg!T40)</f>
        <v>-2.9054522365214801</v>
      </c>
      <c r="V41" s="2">
        <f>IF(Avg!U40="","",Avg!U40)</f>
        <v>-1.0611828111482899</v>
      </c>
      <c r="W41" s="2">
        <f>IF(Avg!V40="","",Avg!V40)</f>
        <v>1.7124002518218999</v>
      </c>
      <c r="X41" s="2">
        <f>IF(Avg!W40="","",Avg!W40)</f>
        <v>-0.10757672071853799</v>
      </c>
      <c r="Y41" s="2">
        <f>IF(Avg!X40="","",Avg!X40)</f>
        <v>-0.60769791473916901</v>
      </c>
      <c r="Z41" s="2">
        <f>IF(Avg!Y40="","",Avg!Y40)</f>
        <v>1.1114310544732999</v>
      </c>
      <c r="AA41" s="2">
        <f>IF(Avg!Z40="","",Avg!Z40)</f>
        <v>3.4336917414172299</v>
      </c>
      <c r="AB41" s="2">
        <f>IF(Avg!AA40="","",Avg!AA40)</f>
        <v>2.95342439114133</v>
      </c>
      <c r="AC41" s="2">
        <f>IF(Avg!AB40="","",Avg!AB40)</f>
        <v>-2.1862595367864102</v>
      </c>
      <c r="AD41" s="2">
        <f>IF(Avg!AC40="","",Avg!AC40)</f>
        <v>-2.2262870118543301</v>
      </c>
      <c r="AE41" s="2" t="str">
        <f>IF(Avg!AD40="","",Avg!AD40)</f>
        <v/>
      </c>
      <c r="AF41" s="2">
        <f>IF(Avg!AE40="","",Avg!AE40)</f>
        <v>1.45461495682638</v>
      </c>
      <c r="AG41" s="2">
        <f>IF(Avg!AF40="","",Avg!AF40)</f>
        <v>8.7750252532147002</v>
      </c>
      <c r="AH41" s="2">
        <f>IF(Avg!AG40="","",Avg!AG40)</f>
        <v>-1.1262599065230601</v>
      </c>
      <c r="AI41" s="2">
        <f>IF(Avg!AH40="","",Avg!AH40)</f>
        <v>-0.74990918961476705</v>
      </c>
      <c r="AJ41" s="2" t="str">
        <f>IF(Avg!AI40="","",Avg!AI40)</f>
        <v/>
      </c>
      <c r="AK41" s="2">
        <f>IF(Avg!AJ40="","",Avg!AJ40)</f>
        <v>-1.07204017576026</v>
      </c>
      <c r="AL41" s="2">
        <f>IF(Avg!AK40="","",Avg!AK40)</f>
        <v>0.57234720638372405</v>
      </c>
      <c r="AM41" s="2">
        <f>IF(Avg!AL40="","",Avg!AL40)</f>
        <v>-0.56745438804635395</v>
      </c>
      <c r="AN41" s="2">
        <f>IF(Avg!AM40="","",Avg!AM40)</f>
        <v>2.3616584395962099</v>
      </c>
      <c r="AO41" s="2" t="str">
        <f>IF(Avg!AN40="","",Avg!AN40)</f>
        <v/>
      </c>
      <c r="AP41" s="2">
        <f>IF(Avg!AO40="","",Avg!AO40)</f>
        <v>-0.19261698601226199</v>
      </c>
      <c r="AQ41" s="2">
        <f>IF(Avg!AP40="","",Avg!AP40)</f>
        <v>-1.23821587650938</v>
      </c>
      <c r="AR41" s="2">
        <f>IF(Avg!AQ40="","",Avg!AQ40)</f>
        <v>-1.29982749980265</v>
      </c>
      <c r="AS41" s="2">
        <f>IF(Avg!AR40="","",Avg!AR40)</f>
        <v>-0.87625990652306396</v>
      </c>
      <c r="AT41" s="2">
        <f>IF(Avg!AS40="","",Avg!AS40)</f>
        <v>-1.1417088016207699</v>
      </c>
      <c r="AU41" s="2">
        <f>IF(Avg!AT40="","",Avg!AT40)</f>
        <v>-1.7208182718820499</v>
      </c>
      <c r="AV41" s="2">
        <f>IF(Avg!AU40="","",Avg!AU40)</f>
        <v>4.4196169759406603</v>
      </c>
      <c r="AW41" s="2">
        <f>IF(Avg!AV40="","",Avg!AV40)</f>
        <v>-0.78118117397195397</v>
      </c>
      <c r="AX41" s="2">
        <f>IF(Avg!AW40="","",Avg!AW40)</f>
        <v>-1.9570390716919299</v>
      </c>
      <c r="AY41" s="2">
        <f>IF(Avg!AX40="","",Avg!AX40)</f>
        <v>0.67836441947792203</v>
      </c>
      <c r="AZ41" s="2">
        <f>IF(Avg!AY40="","",Avg!AY40)</f>
        <v>-2.00977985719698</v>
      </c>
      <c r="BA41" s="2">
        <f>IF(Avg!AZ40="","",Avg!AZ40)</f>
        <v>-0.51150966900633199</v>
      </c>
      <c r="BB41" s="2" t="str">
        <f>IF(Avg!BA40="","",Avg!BA40)</f>
        <v/>
      </c>
    </row>
    <row r="42" spans="1:54" x14ac:dyDescent="0.25">
      <c r="A42">
        <f>Count!BE41</f>
        <v>27</v>
      </c>
      <c r="B42" t="str">
        <f>Avg!A41</f>
        <v>Russia</v>
      </c>
      <c r="C42" s="2">
        <f>IF(Avg!B41="","",Avg!B41)</f>
        <v>-2.4758988179424199</v>
      </c>
      <c r="D42" s="2">
        <f>IF(Avg!C41="","",Avg!C41)</f>
        <v>-1.8164780307310699</v>
      </c>
      <c r="E42" s="2">
        <f>IF(Avg!D41="","",Avg!D41)</f>
        <v>5.1593995284513898</v>
      </c>
      <c r="F42" s="2">
        <f>IF(Avg!E41="","",Avg!E41)</f>
        <v>-1.44126263124979</v>
      </c>
      <c r="G42" s="2">
        <f>IF(Avg!F41="","",Avg!F41)</f>
        <v>-0.54064353507995599</v>
      </c>
      <c r="H42" s="2">
        <f>IF(Avg!G41="","",Avg!G41)</f>
        <v>3.48775819344886</v>
      </c>
      <c r="I42" s="2">
        <f>IF(Avg!H41="","",Avg!H41)</f>
        <v>6.4343712557636801</v>
      </c>
      <c r="J42" s="2">
        <f>IF(Avg!I41="","",Avg!I41)</f>
        <v>-1.58440655249361</v>
      </c>
      <c r="K42" s="2">
        <f>IF(Avg!J41="","",Avg!J41)</f>
        <v>-1.95132779027294</v>
      </c>
      <c r="L42" s="2">
        <f>IF(Avg!K41="","",Avg!K41)</f>
        <v>0.99703728368683397</v>
      </c>
      <c r="M42" s="2">
        <f>IF(Avg!L41="","",Avg!L41)</f>
        <v>-0.16844294180788899</v>
      </c>
      <c r="N42" s="2">
        <f>IF(Avg!M41="","",Avg!M41)</f>
        <v>1.3710181021986001</v>
      </c>
      <c r="O42" s="2">
        <f>IF(Avg!N41="","",Avg!N41)</f>
        <v>-0.60746858155394701</v>
      </c>
      <c r="P42" s="2">
        <f>IF(Avg!O41="","",Avg!O41)</f>
        <v>-1.3913938164374</v>
      </c>
      <c r="Q42" s="2">
        <f>IF(Avg!P41="","",Avg!P41)</f>
        <v>3.3820342968034298</v>
      </c>
      <c r="R42" s="2">
        <f>IF(Avg!Q41="","",Avg!Q41)</f>
        <v>-1.17108093155329</v>
      </c>
      <c r="S42" s="2">
        <f>IF(Avg!R41="","",Avg!R41)</f>
        <v>-0.17398604305137</v>
      </c>
      <c r="T42" s="2">
        <f>IF(Avg!S41="","",Avg!S41)</f>
        <v>-2.31190287038214</v>
      </c>
      <c r="U42" s="2">
        <f>IF(Avg!T41="","",Avg!T41)</f>
        <v>7.8489713823474999E-2</v>
      </c>
      <c r="V42" s="2">
        <f>IF(Avg!U41="","",Avg!U41)</f>
        <v>-0.37203137046740697</v>
      </c>
      <c r="W42" s="2">
        <f>IF(Avg!V41="","",Avg!V41)</f>
        <v>0.82107330730983097</v>
      </c>
      <c r="X42" s="2">
        <f>IF(Avg!W41="","",Avg!W41)</f>
        <v>-0.12472700192800699</v>
      </c>
      <c r="Y42" s="2">
        <f>IF(Avg!X41="","",Avg!X41)</f>
        <v>-1.2243389091391901</v>
      </c>
      <c r="Z42" s="2">
        <f>IF(Avg!Y41="","",Avg!Y41)</f>
        <v>-0.970477075151297</v>
      </c>
      <c r="AA42" s="2">
        <f>IF(Avg!Z41="","",Avg!Z41)</f>
        <v>2.7736217265251102</v>
      </c>
      <c r="AB42" s="2">
        <f>IF(Avg!AA41="","",Avg!AA41)</f>
        <v>-2.0833760971116502</v>
      </c>
      <c r="AC42" s="2">
        <f>IF(Avg!AB41="","",Avg!AB41)</f>
        <v>4.3822586209321699</v>
      </c>
      <c r="AD42" s="2">
        <f>IF(Avg!AC41="","",Avg!AC41)</f>
        <v>2.7646855302972799</v>
      </c>
      <c r="AE42" s="2" t="str">
        <f>IF(Avg!AD41="","",Avg!AD41)</f>
        <v/>
      </c>
      <c r="AF42" s="2">
        <f>IF(Avg!AE41="","",Avg!AE41)</f>
        <v>-0.51926154484608</v>
      </c>
      <c r="AG42" s="2">
        <f>IF(Avg!AF41="","",Avg!AF41)</f>
        <v>3.5955548531134198</v>
      </c>
      <c r="AH42" s="2">
        <f>IF(Avg!AG41="","",Avg!AG41)</f>
        <v>-3.9954633204633199</v>
      </c>
      <c r="AI42" s="2">
        <f>IF(Avg!AH41="","",Avg!AH41)</f>
        <v>0.304780320153826</v>
      </c>
      <c r="AJ42" s="2" t="str">
        <f>IF(Avg!AI41="","",Avg!AI41)</f>
        <v/>
      </c>
      <c r="AK42" s="2">
        <f>IF(Avg!AJ41="","",Avg!AJ41)</f>
        <v>-2.8985288676739001</v>
      </c>
      <c r="AL42" s="2">
        <f>IF(Avg!AK41="","",Avg!AK41)</f>
        <v>-1.25404102939851</v>
      </c>
      <c r="AM42" s="2">
        <f>IF(Avg!AL41="","",Avg!AL41)</f>
        <v>-0.50429108772722298</v>
      </c>
      <c r="AN42" s="2">
        <f>IF(Avg!AM41="","",Avg!AM41)</f>
        <v>-0.73073925845893095</v>
      </c>
      <c r="AO42" s="2">
        <f>IF(Avg!AN41="","",Avg!AN41)</f>
        <v>0.109029871629134</v>
      </c>
      <c r="AP42" s="2" t="str">
        <f>IF(Avg!AO41="","",Avg!AO41)</f>
        <v/>
      </c>
      <c r="AQ42" s="2">
        <f>IF(Avg!AP41="","",Avg!AP41)</f>
        <v>-2.9606636865903502</v>
      </c>
      <c r="AR42" s="2">
        <f>IF(Avg!AQ41="","",Avg!AQ41)</f>
        <v>0.79642047824135298</v>
      </c>
      <c r="AS42" s="2">
        <f>IF(Avg!AR41="","",Avg!AR41)</f>
        <v>-0.99546332046331998</v>
      </c>
      <c r="AT42" s="2">
        <f>IF(Avg!AS41="","",Avg!AS41)</f>
        <v>-1.81887866685684</v>
      </c>
      <c r="AU42" s="2">
        <f>IF(Avg!AT41="","",Avg!AT41)</f>
        <v>-4.5681141599975598E-2</v>
      </c>
      <c r="AV42" s="2">
        <f>IF(Avg!AU41="","",Avg!AU41)</f>
        <v>-1.3089823111224099</v>
      </c>
      <c r="AW42" s="2">
        <f>IF(Avg!AV41="","",Avg!AV41)</f>
        <v>-1.2249907115127401</v>
      </c>
      <c r="AX42" s="2">
        <f>IF(Avg!AW41="","",Avg!AW41)</f>
        <v>-3.4418310255324598</v>
      </c>
      <c r="AY42" s="2">
        <f>IF(Avg!AX41="","",Avg!AX41)</f>
        <v>-0.792226721289507</v>
      </c>
      <c r="AZ42" s="2">
        <f>IF(Avg!AY41="","",Avg!AY41)</f>
        <v>3.8966312872966</v>
      </c>
      <c r="BA42" s="2">
        <f>IF(Avg!AZ41="","",Avg!AZ41)</f>
        <v>-1.92555804892299</v>
      </c>
      <c r="BB42" s="2" t="str">
        <f>IF(Avg!BA41="","",Avg!BA41)</f>
        <v/>
      </c>
    </row>
    <row r="43" spans="1:54" x14ac:dyDescent="0.25">
      <c r="A43">
        <f>Count!BE42</f>
        <v>46</v>
      </c>
      <c r="B43" t="str">
        <f>Avg!A42</f>
        <v>San Marino</v>
      </c>
      <c r="C43" s="2">
        <f>IF(Avg!B42="","",Avg!B42)</f>
        <v>4.0447251461988296</v>
      </c>
      <c r="D43" s="2">
        <f>IF(Avg!C42="","",Avg!C42)</f>
        <v>1.73684210526315</v>
      </c>
      <c r="E43" s="2">
        <f>IF(Avg!D42="","",Avg!D42)</f>
        <v>0.43200779727095501</v>
      </c>
      <c r="F43" s="2">
        <f>IF(Avg!E42="","",Avg!E42)</f>
        <v>-0.57894736842105199</v>
      </c>
      <c r="G43" s="2">
        <f>IF(Avg!F42="","",Avg!F42)</f>
        <v>-0.22807017543859601</v>
      </c>
      <c r="H43" s="2">
        <f>IF(Avg!G42="","",Avg!G42)</f>
        <v>2.5476900584795299</v>
      </c>
      <c r="I43" s="2">
        <f>IF(Avg!H42="","",Avg!H42)</f>
        <v>-0.30631578947368399</v>
      </c>
      <c r="J43" s="2">
        <f>IF(Avg!I42="","",Avg!I42)</f>
        <v>-1.3723196881091599</v>
      </c>
      <c r="K43" s="2">
        <f>IF(Avg!J42="","",Avg!J42)</f>
        <v>2.8684210526315699</v>
      </c>
      <c r="L43" s="2">
        <f>IF(Avg!K42="","",Avg!K42)</f>
        <v>-1.26315789473684</v>
      </c>
      <c r="M43" s="2">
        <f>IF(Avg!L42="","",Avg!L42)</f>
        <v>-1.64717348927875</v>
      </c>
      <c r="N43" s="2">
        <f>IF(Avg!M42="","",Avg!M42)</f>
        <v>-2.0701754385964901</v>
      </c>
      <c r="O43" s="2">
        <f>IF(Avg!N42="","",Avg!N42)</f>
        <v>-2.2894736842105199</v>
      </c>
      <c r="P43" s="2">
        <f>IF(Avg!O42="","",Avg!O42)</f>
        <v>-1.1166081871344999</v>
      </c>
      <c r="Q43" s="2">
        <f>IF(Avg!P42="","",Avg!P42)</f>
        <v>4.1286549707602302E-2</v>
      </c>
      <c r="R43" s="2">
        <f>IF(Avg!Q42="","",Avg!Q42)</f>
        <v>0.63789473684210496</v>
      </c>
      <c r="S43" s="2">
        <f>IF(Avg!R42="","",Avg!R42)</f>
        <v>-1.2514619883040901</v>
      </c>
      <c r="T43" s="2">
        <f>IF(Avg!S42="","",Avg!S42)</f>
        <v>-7.7134502923976597E-2</v>
      </c>
      <c r="U43" s="2">
        <f>IF(Avg!T42="","",Avg!T42)</f>
        <v>-1.1812865497075999</v>
      </c>
      <c r="V43" s="2">
        <f>IF(Avg!U42="","",Avg!U42)</f>
        <v>-0.58568421052631503</v>
      </c>
      <c r="W43" s="2">
        <f>IF(Avg!V42="","",Avg!V42)</f>
        <v>0.53044834307992195</v>
      </c>
      <c r="X43" s="2">
        <f>IF(Avg!W42="","",Avg!W42)</f>
        <v>0.73871345029239699</v>
      </c>
      <c r="Y43" s="2">
        <f>IF(Avg!X42="","",Avg!X42)</f>
        <v>-1.19361737677527</v>
      </c>
      <c r="Z43" s="2">
        <f>IF(Avg!Y42="","",Avg!Y42)</f>
        <v>-0.63157894736842102</v>
      </c>
      <c r="AA43" s="2">
        <f>IF(Avg!Z42="","",Avg!Z42)</f>
        <v>-0.26</v>
      </c>
      <c r="AB43" s="2">
        <f>IF(Avg!AA42="","",Avg!AA42)</f>
        <v>3.3947368421052602</v>
      </c>
      <c r="AC43" s="2">
        <f>IF(Avg!AB42="","",Avg!AB42)</f>
        <v>-0.69328654970760195</v>
      </c>
      <c r="AD43" s="2">
        <f>IF(Avg!AC42="","",Avg!AC42)</f>
        <v>-0.84015594541910299</v>
      </c>
      <c r="AE43" s="2" t="str">
        <f>IF(Avg!AD42="","",Avg!AD42)</f>
        <v/>
      </c>
      <c r="AF43" s="2">
        <f>IF(Avg!AE42="","",Avg!AE42)</f>
        <v>2.2409746588693902</v>
      </c>
      <c r="AG43" s="2">
        <f>IF(Avg!AF42="","",Avg!AF42)</f>
        <v>0.86460818713450205</v>
      </c>
      <c r="AH43" s="2" t="str">
        <f>IF(Avg!AG42="","",Avg!AG42)</f>
        <v/>
      </c>
      <c r="AI43" s="2">
        <f>IF(Avg!AH42="","",Avg!AH42)</f>
        <v>0.29068226120857599</v>
      </c>
      <c r="AJ43" s="2" t="str">
        <f>IF(Avg!AI42="","",Avg!AI42)</f>
        <v/>
      </c>
      <c r="AK43" s="2">
        <f>IF(Avg!AJ42="","",Avg!AJ42)</f>
        <v>-0.61960233918128604</v>
      </c>
      <c r="AL43" s="2">
        <f>IF(Avg!AK42="","",Avg!AK42)</f>
        <v>-0.96955165692007805</v>
      </c>
      <c r="AM43" s="2">
        <f>IF(Avg!AL42="","",Avg!AL42)</f>
        <v>-0.82274853801169501</v>
      </c>
      <c r="AN43" s="2">
        <f>IF(Avg!AM42="","",Avg!AM42)</f>
        <v>-1.31251461988304</v>
      </c>
      <c r="AO43" s="2">
        <f>IF(Avg!AN42="","",Avg!AN42)</f>
        <v>-0.196210526315789</v>
      </c>
      <c r="AP43" s="2">
        <f>IF(Avg!AO42="","",Avg!AO42)</f>
        <v>-1.26097465886939</v>
      </c>
      <c r="AQ43" s="2" t="str">
        <f>IF(Avg!AP42="","",Avg!AP42)</f>
        <v/>
      </c>
      <c r="AR43" s="2">
        <f>IF(Avg!AQ42="","",Avg!AQ42)</f>
        <v>-0.97076023391812805</v>
      </c>
      <c r="AS43" s="2" t="str">
        <f>IF(Avg!AR42="","",Avg!AR42)</f>
        <v/>
      </c>
      <c r="AT43" s="2" t="str">
        <f>IF(Avg!AS42="","",Avg!AS42)</f>
        <v/>
      </c>
      <c r="AU43" s="2">
        <f>IF(Avg!AT42="","",Avg!AT42)</f>
        <v>-0.42105263157894701</v>
      </c>
      <c r="AV43" s="2">
        <f>IF(Avg!AU42="","",Avg!AU42)</f>
        <v>2.0136452241715399</v>
      </c>
      <c r="AW43" s="2">
        <f>IF(Avg!AV42="","",Avg!AV42)</f>
        <v>-1.1203898635477501</v>
      </c>
      <c r="AX43" s="2">
        <f>IF(Avg!AW42="","",Avg!AW42)</f>
        <v>-1.3251461988304001</v>
      </c>
      <c r="AY43" s="2">
        <f>IF(Avg!AX42="","",Avg!AX42)</f>
        <v>3.1111111111111098</v>
      </c>
      <c r="AZ43" s="2">
        <f>IF(Avg!AY42="","",Avg!AY42)</f>
        <v>1.7777777777777699</v>
      </c>
      <c r="BA43" s="2">
        <f>IF(Avg!AZ42="","",Avg!AZ42)</f>
        <v>-0.56000000000000005</v>
      </c>
      <c r="BB43" s="2" t="str">
        <f>IF(Avg!BA42="","",Avg!BA42)</f>
        <v/>
      </c>
    </row>
    <row r="44" spans="1:54" x14ac:dyDescent="0.25">
      <c r="A44">
        <f>Count!BE43</f>
        <v>43</v>
      </c>
      <c r="B44" t="str">
        <f>Avg!A43</f>
        <v>Serbia</v>
      </c>
      <c r="C44" s="2">
        <f>IF(Avg!B43="","",Avg!B43)</f>
        <v>-1.79411018588465</v>
      </c>
      <c r="D44" s="2">
        <f>IF(Avg!C43="","",Avg!C43)</f>
        <v>-5.8714672861014297</v>
      </c>
      <c r="E44" s="2">
        <f>IF(Avg!D43="","",Avg!D43)</f>
        <v>-0.668619199989546</v>
      </c>
      <c r="F44" s="2">
        <f>IF(Avg!E43="","",Avg!E43)</f>
        <v>2.1406863889213001</v>
      </c>
      <c r="G44" s="2">
        <f>IF(Avg!F43="","",Avg!F43)</f>
        <v>3.2928810469020302</v>
      </c>
      <c r="H44" s="2">
        <f>IF(Avg!G43="","",Avg!G43)</f>
        <v>-2.7917929801755199</v>
      </c>
      <c r="I44" s="2">
        <f>IF(Avg!H43="","",Avg!H43)</f>
        <v>-1.4824107756905101</v>
      </c>
      <c r="J44" s="2">
        <f>IF(Avg!I43="","",Avg!I43)</f>
        <v>-2.21350534777525</v>
      </c>
      <c r="K44" s="2">
        <f>IF(Avg!J43="","",Avg!J43)</f>
        <v>7.5269336250722603</v>
      </c>
      <c r="L44" s="2">
        <f>IF(Avg!K43="","",Avg!K43)</f>
        <v>1.3216086836176599</v>
      </c>
      <c r="M44" s="2">
        <f>IF(Avg!L43="","",Avg!L43)</f>
        <v>6.63775513550772</v>
      </c>
      <c r="N44" s="2">
        <f>IF(Avg!M43="","",Avg!M43)</f>
        <v>-0.41252531639906098</v>
      </c>
      <c r="O44" s="2">
        <f>IF(Avg!N43="","",Avg!N43)</f>
        <v>1.3949318973709199</v>
      </c>
      <c r="P44" s="2">
        <f>IF(Avg!O43="","",Avg!O43)</f>
        <v>-2.3463845369206102</v>
      </c>
      <c r="Q44" s="2">
        <f>IF(Avg!P43="","",Avg!P43)</f>
        <v>-4.2651016686648697</v>
      </c>
      <c r="R44" s="2">
        <f>IF(Avg!Q43="","",Avg!Q43)</f>
        <v>7.5347793456364496</v>
      </c>
      <c r="S44" s="2">
        <f>IF(Avg!R43="","",Avg!R43)</f>
        <v>-0.72181579726217304</v>
      </c>
      <c r="T44" s="2">
        <f>IF(Avg!S43="","",Avg!S43)</f>
        <v>2.1247157250465198</v>
      </c>
      <c r="U44" s="2">
        <f>IF(Avg!T43="","",Avg!T43)</f>
        <v>-2.2411212924049799</v>
      </c>
      <c r="V44" s="2">
        <f>IF(Avg!U43="","",Avg!U43)</f>
        <v>0.70434429110616503</v>
      </c>
      <c r="W44" s="2">
        <f>IF(Avg!V43="","",Avg!V43)</f>
        <v>-0.81642638558556302</v>
      </c>
      <c r="X44" s="2">
        <f>IF(Avg!W43="","",Avg!W43)</f>
        <v>1.3529938083561399E-2</v>
      </c>
      <c r="Y44" s="2">
        <f>IF(Avg!X43="","",Avg!X43)</f>
        <v>-0.87043479598036699</v>
      </c>
      <c r="Z44" s="2">
        <f>IF(Avg!Y43="","",Avg!Y43)</f>
        <v>-2.5923472266171301</v>
      </c>
      <c r="AA44" s="2">
        <f>IF(Avg!Z43="","",Avg!Z43)</f>
        <v>-2.8319371231758899</v>
      </c>
      <c r="AB44" s="2">
        <f>IF(Avg!AA43="","",Avg!AA43)</f>
        <v>1.59539773637787</v>
      </c>
      <c r="AC44" s="2">
        <f>IF(Avg!AB43="","",Avg!AB43)</f>
        <v>-2.8999819329729402</v>
      </c>
      <c r="AD44" s="2">
        <f>IF(Avg!AC43="","",Avg!AC43)</f>
        <v>-3.1056653406743999</v>
      </c>
      <c r="AE44" s="2" t="str">
        <f>IF(Avg!AD43="","",Avg!AD43)</f>
        <v/>
      </c>
      <c r="AF44" s="2">
        <f>IF(Avg!AE43="","",Avg!AE43)</f>
        <v>-2.2956557088938299</v>
      </c>
      <c r="AG44" s="2">
        <f>IF(Avg!AF43="","",Avg!AF43)</f>
        <v>-2.2435805357451701</v>
      </c>
      <c r="AH44" s="2" t="str">
        <f>IF(Avg!AG43="","",Avg!AG43)</f>
        <v/>
      </c>
      <c r="AI44" s="2">
        <f>IF(Avg!AH43="","",Avg!AH43)</f>
        <v>8.2545139495334201</v>
      </c>
      <c r="AJ44" s="2" t="str">
        <f>IF(Avg!AI43="","",Avg!AI43)</f>
        <v/>
      </c>
      <c r="AK44" s="2">
        <f>IF(Avg!AJ43="","",Avg!AJ43)</f>
        <v>1.31333206226967</v>
      </c>
      <c r="AL44" s="2">
        <f>IF(Avg!AK43="","",Avg!AK43)</f>
        <v>0.81938568246334498</v>
      </c>
      <c r="AM44" s="2">
        <f>IF(Avg!AL43="","",Avg!AL43)</f>
        <v>-1.12147753902917</v>
      </c>
      <c r="AN44" s="2">
        <f>IF(Avg!AM43="","",Avg!AM43)</f>
        <v>-1.99767056833809</v>
      </c>
      <c r="AO44" s="2">
        <f>IF(Avg!AN43="","",Avg!AN43)</f>
        <v>-1.51208665906997</v>
      </c>
      <c r="AP44" s="2">
        <f>IF(Avg!AO43="","",Avg!AO43)</f>
        <v>-1.19253838307445</v>
      </c>
      <c r="AQ44" s="2">
        <f>IF(Avg!AP43="","",Avg!AP43)</f>
        <v>-1.2413071107367799</v>
      </c>
      <c r="AR44" s="2" t="str">
        <f>IF(Avg!AQ43="","",Avg!AQ43)</f>
        <v/>
      </c>
      <c r="AS44" s="2" t="str">
        <f>IF(Avg!AR43="","",Avg!AR43)</f>
        <v/>
      </c>
      <c r="AT44" s="2">
        <f>IF(Avg!AS43="","",Avg!AS43)</f>
        <v>-0.61591005406794797</v>
      </c>
      <c r="AU44" s="2">
        <f>IF(Avg!AT43="","",Avg!AT43)</f>
        <v>6.6004079797395097</v>
      </c>
      <c r="AV44" s="2">
        <f>IF(Avg!AU43="","",Avg!AU43)</f>
        <v>-1.7542833297297</v>
      </c>
      <c r="AW44" s="2">
        <f>IF(Avg!AV43="","",Avg!AV43)</f>
        <v>1.25883544034907</v>
      </c>
      <c r="AX44" s="2">
        <f>IF(Avg!AW43="","",Avg!AW43)</f>
        <v>7.0939736764220296</v>
      </c>
      <c r="AY44" s="2">
        <f>IF(Avg!AX43="","",Avg!AX43)</f>
        <v>-4.8526425472750896</v>
      </c>
      <c r="AZ44" s="2">
        <f>IF(Avg!AY43="","",Avg!AY43)</f>
        <v>-1.8353676033695601</v>
      </c>
      <c r="BA44" s="2">
        <f>IF(Avg!AZ43="","",Avg!AZ43)</f>
        <v>-3.1895292492853402</v>
      </c>
      <c r="BB44" s="2" t="str">
        <f>IF(Avg!BA43="","",Avg!BA43)</f>
        <v/>
      </c>
    </row>
    <row r="45" spans="1:54" x14ac:dyDescent="0.25">
      <c r="A45">
        <f>Count!BE44</f>
        <v>51</v>
      </c>
      <c r="B45" t="str">
        <f>Avg!A44</f>
        <v>Serbia &amp; Montenegro</v>
      </c>
      <c r="C45" s="2">
        <f>IF(Avg!B44="","",Avg!B44)</f>
        <v>-0.77943295739348295</v>
      </c>
      <c r="D45" s="2">
        <f>IF(Avg!C44="","",Avg!C44)</f>
        <v>-5.4460996240601496</v>
      </c>
      <c r="E45" s="2" t="str">
        <f>IF(Avg!D44="","",Avg!D44)</f>
        <v/>
      </c>
      <c r="F45" s="2" t="str">
        <f>IF(Avg!E44="","",Avg!E44)</f>
        <v/>
      </c>
      <c r="G45" s="2">
        <f>IF(Avg!F44="","",Avg!F44)</f>
        <v>5.5539003759398398</v>
      </c>
      <c r="H45" s="2" t="str">
        <f>IF(Avg!G44="","",Avg!G44)</f>
        <v/>
      </c>
      <c r="I45" s="2">
        <f>IF(Avg!H44="","",Avg!H44)</f>
        <v>0.220567042606516</v>
      </c>
      <c r="J45" s="2">
        <f>IF(Avg!I44="","",Avg!I44)</f>
        <v>-3.1127662907268099</v>
      </c>
      <c r="K45" s="2">
        <f>IF(Avg!J44="","",Avg!J44)</f>
        <v>4.8872337092731799</v>
      </c>
      <c r="L45" s="2">
        <f>IF(Avg!K44="","",Avg!K44)</f>
        <v>0.394736842105263</v>
      </c>
      <c r="M45" s="2">
        <f>IF(Avg!L44="","",Avg!L44)</f>
        <v>5.5539003759398398</v>
      </c>
      <c r="N45" s="2">
        <f>IF(Avg!M44="","",Avg!M44)</f>
        <v>3.55390037593985</v>
      </c>
      <c r="O45" s="2" t="str">
        <f>IF(Avg!N44="","",Avg!N44)</f>
        <v/>
      </c>
      <c r="P45" s="2">
        <f>IF(Avg!O44="","",Avg!O44)</f>
        <v>-0.77943295739348295</v>
      </c>
      <c r="Q45" s="2">
        <f>IF(Avg!P44="","",Avg!P44)</f>
        <v>-6.1127662907268103</v>
      </c>
      <c r="R45" s="2">
        <f>IF(Avg!Q44="","",Avg!Q44)</f>
        <v>3.55390037593985</v>
      </c>
      <c r="S45" s="2">
        <f>IF(Avg!R44="","",Avg!R44)</f>
        <v>0.220567042606516</v>
      </c>
      <c r="T45" s="2">
        <f>IF(Avg!S44="","",Avg!S44)</f>
        <v>2.4402255639097699</v>
      </c>
      <c r="U45" s="2" t="str">
        <f>IF(Avg!T44="","",Avg!T44)</f>
        <v/>
      </c>
      <c r="V45" s="2">
        <f>IF(Avg!U44="","",Avg!U44)</f>
        <v>1.8872337092731799</v>
      </c>
      <c r="W45" s="2">
        <f>IF(Avg!V44="","",Avg!V44)</f>
        <v>1.55390037593984</v>
      </c>
      <c r="X45" s="2">
        <f>IF(Avg!W44="","",Avg!W44)</f>
        <v>-1.6052631578947301</v>
      </c>
      <c r="Y45" s="2">
        <f>IF(Avg!X44="","",Avg!X44)</f>
        <v>-4.1127662907268103</v>
      </c>
      <c r="Z45" s="2">
        <f>IF(Avg!Y44="","",Avg!Y44)</f>
        <v>-3.44609962406015</v>
      </c>
      <c r="AA45" s="2">
        <f>IF(Avg!Z44="","",Avg!Z44)</f>
        <v>-1.44609962406015</v>
      </c>
      <c r="AB45" s="2" t="str">
        <f>IF(Avg!AA44="","",Avg!AA44)</f>
        <v/>
      </c>
      <c r="AC45" s="2">
        <f>IF(Avg!AB44="","",Avg!AB44)</f>
        <v>-3.1127662907268099</v>
      </c>
      <c r="AD45" s="2">
        <f>IF(Avg!AC44="","",Avg!AC44)</f>
        <v>-5.4460996240601496</v>
      </c>
      <c r="AE45" s="2" t="str">
        <f>IF(Avg!AD44="","",Avg!AD44)</f>
        <v/>
      </c>
      <c r="AF45" s="2">
        <f>IF(Avg!AE44="","",Avg!AE44)</f>
        <v>-3.1127662907268099</v>
      </c>
      <c r="AG45" s="2">
        <f>IF(Avg!AF44="","",Avg!AF44)</f>
        <v>-2.6052631578947301</v>
      </c>
      <c r="AH45" s="2">
        <f>IF(Avg!AG44="","",Avg!AG44)</f>
        <v>-1.77943295739348</v>
      </c>
      <c r="AI45" s="2" t="str">
        <f>IF(Avg!AH44="","",Avg!AH44)</f>
        <v/>
      </c>
      <c r="AJ45" s="2" t="str">
        <f>IF(Avg!AI44="","",Avg!AI44)</f>
        <v/>
      </c>
      <c r="AK45" s="2">
        <f>IF(Avg!AJ44="","",Avg!AJ44)</f>
        <v>2.2205670426065098</v>
      </c>
      <c r="AL45" s="2">
        <f>IF(Avg!AK44="","",Avg!AK44)</f>
        <v>-1.1127662907268101</v>
      </c>
      <c r="AM45" s="2">
        <f>IF(Avg!AL44="","",Avg!AL44)</f>
        <v>-3.0597744360902199</v>
      </c>
      <c r="AN45" s="2">
        <f>IF(Avg!AM44="","",Avg!AM44)</f>
        <v>-0.77943295739348295</v>
      </c>
      <c r="AO45" s="2">
        <f>IF(Avg!AN44="","",Avg!AN44)</f>
        <v>1.55390037593984</v>
      </c>
      <c r="AP45" s="2">
        <f>IF(Avg!AO44="","",Avg!AO44)</f>
        <v>2.4402255639097699</v>
      </c>
      <c r="AQ45" s="2" t="str">
        <f>IF(Avg!AP44="","",Avg!AP44)</f>
        <v/>
      </c>
      <c r="AR45" s="2" t="str">
        <f>IF(Avg!AQ44="","",Avg!AQ44)</f>
        <v/>
      </c>
      <c r="AS45" s="2" t="str">
        <f>IF(Avg!AR44="","",Avg!AR44)</f>
        <v/>
      </c>
      <c r="AT45" s="2" t="str">
        <f>IF(Avg!AS44="","",Avg!AS44)</f>
        <v/>
      </c>
      <c r="AU45" s="2">
        <f>IF(Avg!AT44="","",Avg!AT44)</f>
        <v>4.8872337092731799</v>
      </c>
      <c r="AV45" s="2">
        <f>IF(Avg!AU44="","",Avg!AU44)</f>
        <v>-1.77943295739348</v>
      </c>
      <c r="AW45" s="2">
        <f>IF(Avg!AV44="","",Avg!AV44)</f>
        <v>2.8872337092731799</v>
      </c>
      <c r="AX45" s="2">
        <f>IF(Avg!AW44="","",Avg!AW44)</f>
        <v>5.5539003759398398</v>
      </c>
      <c r="AY45" s="2">
        <f>IF(Avg!AX44="","",Avg!AX44)</f>
        <v>-1.44609962406015</v>
      </c>
      <c r="AZ45" s="2">
        <f>IF(Avg!AY44="","",Avg!AY44)</f>
        <v>2.55390037593985</v>
      </c>
      <c r="BA45" s="2">
        <f>IF(Avg!AZ44="","",Avg!AZ44)</f>
        <v>-2.77943295739348</v>
      </c>
      <c r="BB45" s="2" t="str">
        <f>IF(Avg!BA44="","",Avg!BA44)</f>
        <v/>
      </c>
    </row>
    <row r="46" spans="1:54" x14ac:dyDescent="0.25">
      <c r="A46">
        <f>Count!BE45</f>
        <v>47</v>
      </c>
      <c r="B46" t="str">
        <f>Avg!A45</f>
        <v>Slovakia</v>
      </c>
      <c r="C46" s="2">
        <f>IF(Avg!B45="","",Avg!B45)</f>
        <v>1.05</v>
      </c>
      <c r="D46" s="2" t="str">
        <f>IF(Avg!C45="","",Avg!C45)</f>
        <v/>
      </c>
      <c r="E46" s="2" t="str">
        <f>IF(Avg!D45="","",Avg!D45)</f>
        <v/>
      </c>
      <c r="F46" s="2" t="str">
        <f>IF(Avg!E45="","",Avg!E45)</f>
        <v/>
      </c>
      <c r="G46" s="2">
        <f>IF(Avg!F45="","",Avg!F45)</f>
        <v>-0.38510101010101</v>
      </c>
      <c r="H46" s="2">
        <f>IF(Avg!G45="","",Avg!G45)</f>
        <v>-0.4</v>
      </c>
      <c r="I46" s="2">
        <f>IF(Avg!H45="","",Avg!H45)</f>
        <v>-0.79629629629629595</v>
      </c>
      <c r="J46" s="2">
        <f>IF(Avg!I45="","",Avg!I45)</f>
        <v>-0.34090909090909</v>
      </c>
      <c r="K46" s="2">
        <f>IF(Avg!J45="","",Avg!J45)</f>
        <v>0.82449494949494895</v>
      </c>
      <c r="L46" s="2">
        <f>IF(Avg!K45="","",Avg!K45)</f>
        <v>-1.94444444444444</v>
      </c>
      <c r="M46" s="2">
        <f>IF(Avg!L45="","",Avg!L45)</f>
        <v>0.91116161616161595</v>
      </c>
      <c r="N46" s="2">
        <f>IF(Avg!M45="","",Avg!M45)</f>
        <v>-0.977727272727272</v>
      </c>
      <c r="O46" s="2" t="str">
        <f>IF(Avg!N45="","",Avg!N45)</f>
        <v/>
      </c>
      <c r="P46" s="2">
        <f>IF(Avg!O45="","",Avg!O45)</f>
        <v>-1.5333333333333301</v>
      </c>
      <c r="Q46" s="2">
        <f>IF(Avg!P45="","",Avg!P45)</f>
        <v>-0.23012265512265501</v>
      </c>
      <c r="R46" s="2">
        <f>IF(Avg!Q45="","",Avg!Q45)</f>
        <v>-0.68055555555555503</v>
      </c>
      <c r="S46" s="2">
        <f>IF(Avg!R45="","",Avg!R45)</f>
        <v>-0.33049242424242398</v>
      </c>
      <c r="T46" s="2">
        <f>IF(Avg!S45="","",Avg!S45)</f>
        <v>-0.48883838383838302</v>
      </c>
      <c r="U46" s="2">
        <f>IF(Avg!T45="","",Avg!T45)</f>
        <v>-1.2222222222222201</v>
      </c>
      <c r="V46" s="2">
        <f>IF(Avg!U45="","",Avg!U45)</f>
        <v>-0.47916666666666602</v>
      </c>
      <c r="W46" s="2">
        <f>IF(Avg!V45="","",Avg!V45)</f>
        <v>0.65560606060605997</v>
      </c>
      <c r="X46" s="2">
        <f>IF(Avg!W45="","",Avg!W45)</f>
        <v>-0.452777777777777</v>
      </c>
      <c r="Y46" s="2">
        <f>IF(Avg!X45="","",Avg!X45)</f>
        <v>0.67045454545454497</v>
      </c>
      <c r="Z46" s="2">
        <f>IF(Avg!Y45="","",Avg!Y45)</f>
        <v>0.22227272727272701</v>
      </c>
      <c r="AA46" s="2">
        <f>IF(Avg!Z45="","",Avg!Z45)</f>
        <v>-1.5</v>
      </c>
      <c r="AB46" s="2" t="str">
        <f>IF(Avg!AA45="","",Avg!AA45)</f>
        <v/>
      </c>
      <c r="AC46" s="2">
        <f>IF(Avg!AB45="","",Avg!AB45)</f>
        <v>-1.5222222222222199</v>
      </c>
      <c r="AD46" s="2">
        <f>IF(Avg!AC45="","",Avg!AC45)</f>
        <v>-0.749074074074074</v>
      </c>
      <c r="AE46" s="2" t="str">
        <f>IF(Avg!AD45="","",Avg!AD45)</f>
        <v/>
      </c>
      <c r="AF46" s="2">
        <f>IF(Avg!AE45="","",Avg!AE45)</f>
        <v>4.4911616161616097</v>
      </c>
      <c r="AG46" s="2">
        <f>IF(Avg!AF45="","",Avg!AF45)</f>
        <v>0.81111111111111101</v>
      </c>
      <c r="AH46" s="2" t="str">
        <f>IF(Avg!AG45="","",Avg!AG45)</f>
        <v/>
      </c>
      <c r="AI46" s="2" t="str">
        <f>IF(Avg!AH45="","",Avg!AH45)</f>
        <v/>
      </c>
      <c r="AJ46" s="2" t="str">
        <f>IF(Avg!AI45="","",Avg!AI45)</f>
        <v/>
      </c>
      <c r="AK46" s="2">
        <f>IF(Avg!AJ45="","",Avg!AJ45)</f>
        <v>-1.01847643097643</v>
      </c>
      <c r="AL46" s="2">
        <f>IF(Avg!AK45="","",Avg!AK45)</f>
        <v>-0.68883838383838303</v>
      </c>
      <c r="AM46" s="2">
        <f>IF(Avg!AL45="","",Avg!AL45)</f>
        <v>0.25560606060606</v>
      </c>
      <c r="AN46" s="2">
        <f>IF(Avg!AM45="","",Avg!AM45)</f>
        <v>0.89116161616161604</v>
      </c>
      <c r="AO46" s="2">
        <f>IF(Avg!AN45="","",Avg!AN45)</f>
        <v>-0.20833333333333301</v>
      </c>
      <c r="AP46" s="2">
        <f>IF(Avg!AO45="","",Avg!AO45)</f>
        <v>-0.50833333333333297</v>
      </c>
      <c r="AQ46" s="2" t="str">
        <f>IF(Avg!AP45="","",Avg!AP45)</f>
        <v/>
      </c>
      <c r="AR46" s="2">
        <f>IF(Avg!AQ45="","",Avg!AQ45)</f>
        <v>1.2925925925925901</v>
      </c>
      <c r="AS46" s="2" t="str">
        <f>IF(Avg!AR45="","",Avg!AR45)</f>
        <v/>
      </c>
      <c r="AT46" s="2" t="str">
        <f>IF(Avg!AS45="","",Avg!AS45)</f>
        <v/>
      </c>
      <c r="AU46" s="2">
        <f>IF(Avg!AT45="","",Avg!AT45)</f>
        <v>-0.49717171717171699</v>
      </c>
      <c r="AV46" s="2">
        <f>IF(Avg!AU45="","",Avg!AU45)</f>
        <v>5.9343434343434302E-2</v>
      </c>
      <c r="AW46" s="2">
        <f>IF(Avg!AV45="","",Avg!AV45)</f>
        <v>-0.54217171717171697</v>
      </c>
      <c r="AX46" s="2">
        <f>IF(Avg!AW45="","",Avg!AW45)</f>
        <v>-0.60732323232323204</v>
      </c>
      <c r="AY46" s="2">
        <f>IF(Avg!AX45="","",Avg!AX45)</f>
        <v>-0.806397306397306</v>
      </c>
      <c r="AZ46" s="2">
        <f>IF(Avg!AY45="","",Avg!AY45)</f>
        <v>3.2370370370370298</v>
      </c>
      <c r="BA46" s="2">
        <f>IF(Avg!AZ45="","",Avg!AZ45)</f>
        <v>-0.60732323232323204</v>
      </c>
      <c r="BB46" s="2" t="str">
        <f>IF(Avg!BA45="","",Avg!BA45)</f>
        <v/>
      </c>
    </row>
    <row r="47" spans="1:54" x14ac:dyDescent="0.25">
      <c r="A47">
        <f>Count!BE46</f>
        <v>33</v>
      </c>
      <c r="B47" t="str">
        <f>Avg!A46</f>
        <v>Slovenia</v>
      </c>
      <c r="C47" s="2">
        <f>IF(Avg!B46="","",Avg!B46)</f>
        <v>0.54115603626335695</v>
      </c>
      <c r="D47" s="2">
        <f>IF(Avg!C46="","",Avg!C46)</f>
        <v>-0.35345900698516203</v>
      </c>
      <c r="E47" s="2">
        <f>IF(Avg!D46="","",Avg!D46)</f>
        <v>-0.93005358029521701</v>
      </c>
      <c r="F47" s="2">
        <f>IF(Avg!E46="","",Avg!E46)</f>
        <v>-0.45504385964912197</v>
      </c>
      <c r="G47" s="2">
        <f>IF(Avg!F46="","",Avg!F46)</f>
        <v>-0.21451658080771799</v>
      </c>
      <c r="H47" s="2">
        <f>IF(Avg!G46="","",Avg!G46)</f>
        <v>0.27534921863482198</v>
      </c>
      <c r="I47" s="2">
        <f>IF(Avg!H46="","",Avg!H46)</f>
        <v>-0.99820037615807</v>
      </c>
      <c r="J47" s="2">
        <f>IF(Avg!I46="","",Avg!I46)</f>
        <v>-0.81115757018192503</v>
      </c>
      <c r="K47" s="2">
        <f>IF(Avg!J46="","",Avg!J46)</f>
        <v>4.4571864774300396</v>
      </c>
      <c r="L47" s="2">
        <f>IF(Avg!K46="","",Avg!K46)</f>
        <v>-0.79004096706278903</v>
      </c>
      <c r="M47" s="2">
        <f>IF(Avg!L46="","",Avg!L46)</f>
        <v>4.6369437905827597</v>
      </c>
      <c r="N47" s="2">
        <f>IF(Avg!M46="","",Avg!M46)</f>
        <v>-0.82524231441686502</v>
      </c>
      <c r="O47" s="2">
        <f>IF(Avg!N46="","",Avg!N46)</f>
        <v>-0.96891313649978505</v>
      </c>
      <c r="P47" s="2">
        <f>IF(Avg!O46="","",Avg!O46)</f>
        <v>-1.14545410889432</v>
      </c>
      <c r="Q47" s="2">
        <f>IF(Avg!P46="","",Avg!P46)</f>
        <v>-0.92605772934357899</v>
      </c>
      <c r="R47" s="2">
        <f>IF(Avg!Q46="","",Avg!Q46)</f>
        <v>2.81051915396616</v>
      </c>
      <c r="S47" s="2">
        <f>IF(Avg!R46="","",Avg!R46)</f>
        <v>-0.26348219298409498</v>
      </c>
      <c r="T47" s="2">
        <f>IF(Avg!S46="","",Avg!S46)</f>
        <v>-0.81070323972566005</v>
      </c>
      <c r="U47" s="2">
        <f>IF(Avg!T46="","",Avg!T46)</f>
        <v>-1.27074912121459</v>
      </c>
      <c r="V47" s="2">
        <f>IF(Avg!U46="","",Avg!U46)</f>
        <v>-1.1044358388406099</v>
      </c>
      <c r="W47" s="2">
        <f>IF(Avg!V46="","",Avg!V46)</f>
        <v>-0.79657478999082698</v>
      </c>
      <c r="X47" s="2">
        <f>IF(Avg!W46="","",Avg!W46)</f>
        <v>0.53676935316858299</v>
      </c>
      <c r="Y47" s="2">
        <f>IF(Avg!X46="","",Avg!X46)</f>
        <v>-0.712415031231037</v>
      </c>
      <c r="Z47" s="2">
        <f>IF(Avg!Y46="","",Avg!Y46)</f>
        <v>-0.282544024943924</v>
      </c>
      <c r="AA47" s="2">
        <f>IF(Avg!Z46="","",Avg!Z46)</f>
        <v>-7.4507254842796994E-2</v>
      </c>
      <c r="AB47" s="2">
        <f>IF(Avg!AA46="","",Avg!AA46)</f>
        <v>0.120035843284682</v>
      </c>
      <c r="AC47" s="2">
        <f>IF(Avg!AB46="","",Avg!AB46)</f>
        <v>-0.21162435342342401</v>
      </c>
      <c r="AD47" s="2">
        <f>IF(Avg!AC46="","",Avg!AC46)</f>
        <v>-0.154596389127658</v>
      </c>
      <c r="AE47" s="2">
        <f>IF(Avg!AD46="","",Avg!AD46)</f>
        <v>-0.375</v>
      </c>
      <c r="AF47" s="2">
        <f>IF(Avg!AE46="","",Avg!AE46)</f>
        <v>-0.402491855381577</v>
      </c>
      <c r="AG47" s="2">
        <f>IF(Avg!AF46="","",Avg!AF46)</f>
        <v>-1.2761621836397099</v>
      </c>
      <c r="AH47" s="2">
        <f>IF(Avg!AG46="","",Avg!AG46)</f>
        <v>1.2345454006638199</v>
      </c>
      <c r="AI47" s="2">
        <f>IF(Avg!AH46="","",Avg!AH46)</f>
        <v>5.7282528190993904</v>
      </c>
      <c r="AJ47" s="2" t="str">
        <f>IF(Avg!AI46="","",Avg!AI46)</f>
        <v/>
      </c>
      <c r="AK47" s="2">
        <f>IF(Avg!AJ46="","",Avg!AJ46)</f>
        <v>-0.33622576583779101</v>
      </c>
      <c r="AL47" s="2">
        <f>IF(Avg!AK46="","",Avg!AK46)</f>
        <v>-0.99137981274111098</v>
      </c>
      <c r="AM47" s="2">
        <f>IF(Avg!AL46="","",Avg!AL46)</f>
        <v>4.5985213649696703E-2</v>
      </c>
      <c r="AN47" s="2">
        <f>IF(Avg!AM46="","",Avg!AM46)</f>
        <v>-0.28460133609353899</v>
      </c>
      <c r="AO47" s="2">
        <f>IF(Avg!AN46="","",Avg!AN46)</f>
        <v>0.29801837828822297</v>
      </c>
      <c r="AP47" s="2">
        <f>IF(Avg!AO46="","",Avg!AO46)</f>
        <v>1.1373038546885601</v>
      </c>
      <c r="AQ47" s="2">
        <f>IF(Avg!AP46="","",Avg!AP46)</f>
        <v>-1.7081129293822701</v>
      </c>
      <c r="AR47" s="2">
        <f>IF(Avg!AQ46="","",Avg!AQ46)</f>
        <v>5.4345214080497399</v>
      </c>
      <c r="AS47" s="2">
        <f>IF(Avg!AR46="","",Avg!AR46)</f>
        <v>3.5678787339971501</v>
      </c>
      <c r="AT47" s="2">
        <f>IF(Avg!AS46="","",Avg!AS46)</f>
        <v>-0.48103877117034999</v>
      </c>
      <c r="AU47" s="2" t="str">
        <f>IF(Avg!AT46="","",Avg!AT46)</f>
        <v/>
      </c>
      <c r="AV47" s="2">
        <f>IF(Avg!AU46="","",Avg!AU46)</f>
        <v>-0.26014746917182402</v>
      </c>
      <c r="AW47" s="2">
        <f>IF(Avg!AV46="","",Avg!AV46)</f>
        <v>-1.0659480992471699</v>
      </c>
      <c r="AX47" s="2">
        <f>IF(Avg!AW46="","",Avg!AW46)</f>
        <v>-1.04779315946258</v>
      </c>
      <c r="AY47" s="2">
        <f>IF(Avg!AX46="","",Avg!AX46)</f>
        <v>-0.596010201063916</v>
      </c>
      <c r="AZ47" s="2">
        <f>IF(Avg!AY46="","",Avg!AY46)</f>
        <v>-0.54555155863042504</v>
      </c>
      <c r="BA47" s="2">
        <f>IF(Avg!AZ46="","",Avg!AZ46)</f>
        <v>-0.69867516095029003</v>
      </c>
      <c r="BB47" s="2" t="str">
        <f>IF(Avg!BA46="","",Avg!BA46)</f>
        <v/>
      </c>
    </row>
    <row r="48" spans="1:54" x14ac:dyDescent="0.25">
      <c r="A48">
        <f>Count!BE47</f>
        <v>7</v>
      </c>
      <c r="B48" t="str">
        <f>Avg!A47</f>
        <v>Spain</v>
      </c>
      <c r="C48" s="2">
        <f>IF(Avg!B47="","",Avg!B47)</f>
        <v>2.6944370083926201</v>
      </c>
      <c r="D48" s="2">
        <f>IF(Avg!C47="","",Avg!C47)</f>
        <v>8.8689838042012301</v>
      </c>
      <c r="E48" s="2">
        <f>IF(Avg!D47="","",Avg!D47)</f>
        <v>0.208842450847425</v>
      </c>
      <c r="F48" s="2">
        <f>IF(Avg!E47="","",Avg!E47)</f>
        <v>1.52009860470226</v>
      </c>
      <c r="G48" s="2">
        <f>IF(Avg!F47="","",Avg!F47)</f>
        <v>-0.43510629299770998</v>
      </c>
      <c r="H48" s="2">
        <f>IF(Avg!G47="","",Avg!G47)</f>
        <v>-1.0890342796926999</v>
      </c>
      <c r="I48" s="2">
        <f>IF(Avg!H47="","",Avg!H47)</f>
        <v>-1.1367601448079301</v>
      </c>
      <c r="J48" s="2">
        <f>IF(Avg!I47="","",Avg!I47)</f>
        <v>0.53821238433753704</v>
      </c>
      <c r="K48" s="2">
        <f>IF(Avg!J47="","",Avg!J47)</f>
        <v>-0.40680148598922</v>
      </c>
      <c r="L48" s="2">
        <f>IF(Avg!K47="","",Avg!K47)</f>
        <v>-0.28312066358279397</v>
      </c>
      <c r="M48" s="2">
        <f>IF(Avg!L47="","",Avg!L47)</f>
        <v>-0.16104940588397099</v>
      </c>
      <c r="N48" s="2">
        <f>IF(Avg!M47="","",Avg!M47)</f>
        <v>1.31174394207564</v>
      </c>
      <c r="O48" s="2">
        <f>IF(Avg!N47="","",Avg!N47)</f>
        <v>-0.91945974720364898</v>
      </c>
      <c r="P48" s="2">
        <f>IF(Avg!O47="","",Avg!O47)</f>
        <v>-1.32617734001794</v>
      </c>
      <c r="Q48" s="2">
        <f>IF(Avg!P47="","",Avg!P47)</f>
        <v>-0.98918499567835005</v>
      </c>
      <c r="R48" s="2">
        <f>IF(Avg!Q47="","",Avg!Q47)</f>
        <v>-1.05982685678688</v>
      </c>
      <c r="S48" s="2">
        <f>IF(Avg!R47="","",Avg!R47)</f>
        <v>-0.11163044896028899</v>
      </c>
      <c r="T48" s="2">
        <f>IF(Avg!S47="","",Avg!S47)</f>
        <v>0.96714698972284496</v>
      </c>
      <c r="U48" s="2">
        <f>IF(Avg!T47="","",Avg!T47)</f>
        <v>-1.2430854499542301</v>
      </c>
      <c r="V48" s="2">
        <f>IF(Avg!U47="","",Avg!U47)</f>
        <v>-0.176093796575469</v>
      </c>
      <c r="W48" s="2">
        <f>IF(Avg!V47="","",Avg!V47)</f>
        <v>1.51432283037953</v>
      </c>
      <c r="X48" s="2">
        <f>IF(Avg!W47="","",Avg!W47)</f>
        <v>-0.34213440489400898</v>
      </c>
      <c r="Y48" s="2">
        <f>IF(Avg!X47="","",Avg!X47)</f>
        <v>-1.16476204734032</v>
      </c>
      <c r="Z48" s="2">
        <f>IF(Avg!Y47="","",Avg!Y47)</f>
        <v>-0.85539715876270805</v>
      </c>
      <c r="AA48" s="2">
        <f>IF(Avg!Z47="","",Avg!Z47)</f>
        <v>0.71985186749839003</v>
      </c>
      <c r="AB48" s="2">
        <f>IF(Avg!AA47="","",Avg!AA47)</f>
        <v>0.87290047819976402</v>
      </c>
      <c r="AC48" s="2">
        <f>IF(Avg!AB47="","",Avg!AB47)</f>
        <v>-0.84342024256777004</v>
      </c>
      <c r="AD48" s="2">
        <f>IF(Avg!AC47="","",Avg!AC47)</f>
        <v>-0.73576202036890004</v>
      </c>
      <c r="AE48" s="2">
        <f>IF(Avg!AD47="","",Avg!AD47)</f>
        <v>0.27665136785950101</v>
      </c>
      <c r="AF48" s="2">
        <f>IF(Avg!AE47="","",Avg!AE47)</f>
        <v>-0.13802963918202699</v>
      </c>
      <c r="AG48" s="2">
        <f>IF(Avg!AF47="","",Avg!AF47)</f>
        <v>1.8966698660216001E-2</v>
      </c>
      <c r="AH48" s="2">
        <f>IF(Avg!AG47="","",Avg!AG47)</f>
        <v>0.50303332140335999</v>
      </c>
      <c r="AI48" s="2">
        <f>IF(Avg!AH47="","",Avg!AH47)</f>
        <v>-0.49966425484718102</v>
      </c>
      <c r="AJ48" s="2">
        <f>IF(Avg!AI47="","",Avg!AI47)</f>
        <v>2.88888888888888</v>
      </c>
      <c r="AK48" s="2">
        <f>IF(Avg!AJ47="","",Avg!AJ47)</f>
        <v>-0.459629988267655</v>
      </c>
      <c r="AL48" s="2">
        <f>IF(Avg!AK47="","",Avg!AK47)</f>
        <v>-0.62944674493834396</v>
      </c>
      <c r="AM48" s="2">
        <f>IF(Avg!AL47="","",Avg!AL47)</f>
        <v>-0.61588333671866802</v>
      </c>
      <c r="AN48" s="2">
        <f>IF(Avg!AM47="","",Avg!AM47)</f>
        <v>1.65547856971706</v>
      </c>
      <c r="AO48" s="2">
        <f>IF(Avg!AN47="","",Avg!AN47)</f>
        <v>0.89671785866026998</v>
      </c>
      <c r="AP48" s="2">
        <f>IF(Avg!AO47="","",Avg!AO47)</f>
        <v>-0.88094470555578097</v>
      </c>
      <c r="AQ48" s="2">
        <f>IF(Avg!AP47="","",Avg!AP47)</f>
        <v>-1.2650835475748301</v>
      </c>
      <c r="AR48" s="2">
        <f>IF(Avg!AQ47="","",Avg!AQ47)</f>
        <v>-1.2618926054981801</v>
      </c>
      <c r="AS48" s="2">
        <f>IF(Avg!AR47="","",Avg!AR47)</f>
        <v>-1.23634762582131</v>
      </c>
      <c r="AT48" s="2">
        <f>IF(Avg!AS47="","",Avg!AS47)</f>
        <v>-0.65304793890320201</v>
      </c>
      <c r="AU48" s="2">
        <f>IF(Avg!AT47="","",Avg!AT47)</f>
        <v>-0.98190529307114105</v>
      </c>
      <c r="AV48" s="2" t="str">
        <f>IF(Avg!AU47="","",Avg!AU47)</f>
        <v/>
      </c>
      <c r="AW48" s="2">
        <f>IF(Avg!AV47="","",Avg!AV47)</f>
        <v>-1.06340826163979</v>
      </c>
      <c r="AX48" s="2">
        <f>IF(Avg!AW47="","",Avg!AW47)</f>
        <v>1.1538716632296599</v>
      </c>
      <c r="AY48" s="2">
        <f>IF(Avg!AX47="","",Avg!AX47)</f>
        <v>1.10601276370714</v>
      </c>
      <c r="AZ48" s="2">
        <f>IF(Avg!AY47="","",Avg!AY47)</f>
        <v>-1.07355588285367</v>
      </c>
      <c r="BA48" s="2">
        <f>IF(Avg!AZ47="","",Avg!AZ47)</f>
        <v>-0.74645778722103695</v>
      </c>
      <c r="BB48" s="2">
        <f>IF(Avg!BA47="","",Avg!BA47)</f>
        <v>-0.496978017682352</v>
      </c>
    </row>
    <row r="49" spans="1:109" x14ac:dyDescent="0.25">
      <c r="A49">
        <f>Count!BE48</f>
        <v>1</v>
      </c>
      <c r="B49" t="str">
        <f>Avg!A48</f>
        <v>Sweden</v>
      </c>
      <c r="C49" s="2">
        <f>IF(Avg!B48="","",Avg!B48)</f>
        <v>-1.0511908780692201</v>
      </c>
      <c r="D49" s="2">
        <f>IF(Avg!C48="","",Avg!C48)</f>
        <v>0.91010764799275701</v>
      </c>
      <c r="E49" s="2">
        <f>IF(Avg!D48="","",Avg!D48)</f>
        <v>-1.3033192877737101</v>
      </c>
      <c r="F49" s="2">
        <f>IF(Avg!E48="","",Avg!E48)</f>
        <v>1.13698561601</v>
      </c>
      <c r="G49" s="2">
        <f>IF(Avg!F48="","",Avg!F48)</f>
        <v>0.20057824220935999</v>
      </c>
      <c r="H49" s="2">
        <f>IF(Avg!G48="","",Avg!G48)</f>
        <v>-3.7941818031874299</v>
      </c>
      <c r="I49" s="2">
        <f>IF(Avg!H48="","",Avg!H48)</f>
        <v>-0.67776307332362096</v>
      </c>
      <c r="J49" s="2">
        <f>IF(Avg!I48="","",Avg!I48)</f>
        <v>-4.2160494035781398E-2</v>
      </c>
      <c r="K49" s="2">
        <f>IF(Avg!J48="","",Avg!J48)</f>
        <v>-1.0347969713909999</v>
      </c>
      <c r="L49" s="2">
        <f>IF(Avg!K48="","",Avg!K48)</f>
        <v>-2.5857816870372998</v>
      </c>
      <c r="M49" s="2">
        <f>IF(Avg!L48="","",Avg!L48)</f>
        <v>-2.30850094732943</v>
      </c>
      <c r="N49" s="2">
        <f>IF(Avg!M48="","",Avg!M48)</f>
        <v>-0.88657048075414502</v>
      </c>
      <c r="O49" s="2">
        <f>IF(Avg!N48="","",Avg!N48)</f>
        <v>0.34193556122952701</v>
      </c>
      <c r="P49" s="2">
        <f>IF(Avg!O48="","",Avg!O48)</f>
        <v>4.2128377614770303</v>
      </c>
      <c r="Q49" s="2">
        <f>IF(Avg!P48="","",Avg!P48)</f>
        <v>2.9682836996475199</v>
      </c>
      <c r="R49" s="2">
        <f>IF(Avg!Q48="","",Avg!Q48)</f>
        <v>-2.2078376377280402</v>
      </c>
      <c r="S49" s="2">
        <f>IF(Avg!R48="","",Avg!R48)</f>
        <v>2.2606355177185198</v>
      </c>
      <c r="T49" s="2">
        <f>IF(Avg!S48="","",Avg!S48)</f>
        <v>-0.793130500184686</v>
      </c>
      <c r="U49" s="2">
        <f>IF(Avg!T48="","",Avg!T48)</f>
        <v>-1.3274645096408699</v>
      </c>
      <c r="V49" s="2">
        <f>IF(Avg!U48="","",Avg!U48)</f>
        <v>-7.0292181271625703E-2</v>
      </c>
      <c r="W49" s="2">
        <f>IF(Avg!V48="","",Avg!V48)</f>
        <v>-2.3219706334461998</v>
      </c>
      <c r="X49" s="2">
        <f>IF(Avg!W48="","",Avg!W48)</f>
        <v>0.43891108409155599</v>
      </c>
      <c r="Y49" s="2">
        <f>IF(Avg!X48="","",Avg!X48)</f>
        <v>2.8447121333362402</v>
      </c>
      <c r="Z49" s="2">
        <f>IF(Avg!Y48="","",Avg!Y48)</f>
        <v>0.29567969418651302</v>
      </c>
      <c r="AA49" s="2">
        <f>IF(Avg!Z48="","",Avg!Z48)</f>
        <v>0.26542677852659502</v>
      </c>
      <c r="AB49" s="2">
        <f>IF(Avg!AA48="","",Avg!AA48)</f>
        <v>-1.24818337590059</v>
      </c>
      <c r="AC49" s="2">
        <f>IF(Avg!AB48="","",Avg!AB48)</f>
        <v>0.52859188769258902</v>
      </c>
      <c r="AD49" s="2">
        <f>IF(Avg!AC48="","",Avg!AC48)</f>
        <v>2.3966852964053798E-3</v>
      </c>
      <c r="AE49" s="2">
        <f>IF(Avg!AD48="","",Avg!AD48)</f>
        <v>-0.246699032982411</v>
      </c>
      <c r="AF49" s="2">
        <f>IF(Avg!AE48="","",Avg!AE48)</f>
        <v>0.20174522183886201</v>
      </c>
      <c r="AG49" s="2">
        <f>IF(Avg!AF48="","",Avg!AF48)</f>
        <v>-0.23891411747236499</v>
      </c>
      <c r="AH49" s="2">
        <f>IF(Avg!AG48="","",Avg!AG48)</f>
        <v>-0.32172984069268901</v>
      </c>
      <c r="AI49" s="2">
        <f>IF(Avg!AH48="","",Avg!AH48)</f>
        <v>-2.70291862334915</v>
      </c>
      <c r="AJ49" s="2">
        <f>IF(Avg!AI48="","",Avg!AI48)</f>
        <v>3.38888888888888</v>
      </c>
      <c r="AK49" s="2">
        <f>IF(Avg!AJ48="","",Avg!AJ48)</f>
        <v>0.17967720435378501</v>
      </c>
      <c r="AL49" s="2">
        <f>IF(Avg!AK48="","",Avg!AK48)</f>
        <v>2.9884453368061199</v>
      </c>
      <c r="AM49" s="2">
        <f>IF(Avg!AL48="","",Avg!AL48)</f>
        <v>8.5934840780505201E-2</v>
      </c>
      <c r="AN49" s="2">
        <f>IF(Avg!AM48="","",Avg!AM48)</f>
        <v>-0.250796175956082</v>
      </c>
      <c r="AO49" s="2">
        <f>IF(Avg!AN48="","",Avg!AN48)</f>
        <v>-0.29055964794134398</v>
      </c>
      <c r="AP49" s="2">
        <f>IF(Avg!AO48="","",Avg!AO48)</f>
        <v>-1.9231430134928</v>
      </c>
      <c r="AQ49" s="2">
        <f>IF(Avg!AP48="","",Avg!AP48)</f>
        <v>-1.7725040948211599</v>
      </c>
      <c r="AR49" s="2">
        <f>IF(Avg!AQ48="","",Avg!AQ48)</f>
        <v>-1.65562878855561</v>
      </c>
      <c r="AS49" s="2">
        <f>IF(Avg!AR48="","",Avg!AR48)</f>
        <v>-1.7562487299329399</v>
      </c>
      <c r="AT49" s="2">
        <f>IF(Avg!AS48="","",Avg!AS48)</f>
        <v>0.67812697972758895</v>
      </c>
      <c r="AU49" s="2">
        <f>IF(Avg!AT48="","",Avg!AT48)</f>
        <v>0.15646459292509701</v>
      </c>
      <c r="AV49" s="2">
        <f>IF(Avg!AU48="","",Avg!AU48)</f>
        <v>-0.74534018901177401</v>
      </c>
      <c r="AW49" s="2" t="str">
        <f>IF(Avg!AV48="","",Avg!AV48)</f>
        <v/>
      </c>
      <c r="AX49" s="2">
        <f>IF(Avg!AW48="","",Avg!AW48)</f>
        <v>-5.08157827580447E-2</v>
      </c>
      <c r="AY49" s="2">
        <f>IF(Avg!AX48="","",Avg!AX48)</f>
        <v>-1.4173501243410001</v>
      </c>
      <c r="AZ49" s="2">
        <f>IF(Avg!AY48="","",Avg!AY48)</f>
        <v>-1.0166667049262801</v>
      </c>
      <c r="BA49" s="2">
        <f>IF(Avg!AZ48="","",Avg!AZ48)</f>
        <v>0.29618072668449003</v>
      </c>
      <c r="BB49" s="2">
        <f>IF(Avg!BA48="","",Avg!BA48)</f>
        <v>6.3427275482228901E-2</v>
      </c>
    </row>
    <row r="50" spans="1:109" x14ac:dyDescent="0.25">
      <c r="A50">
        <f>Count!BE49</f>
        <v>10</v>
      </c>
      <c r="B50" t="str">
        <f>Avg!A49</f>
        <v>Switzerland</v>
      </c>
      <c r="C50" s="2">
        <f>IF(Avg!B49="","",Avg!B49)</f>
        <v>-0.28386082012526098</v>
      </c>
      <c r="D50" s="2">
        <f>IF(Avg!C49="","",Avg!C49)</f>
        <v>-6.1990934527367996E-3</v>
      </c>
      <c r="E50" s="2">
        <f>IF(Avg!D49="","",Avg!D49)</f>
        <v>-4.2303953467870199E-2</v>
      </c>
      <c r="F50" s="2">
        <f>IF(Avg!E49="","",Avg!E49)</f>
        <v>-0.55555555555555503</v>
      </c>
      <c r="G50" s="2">
        <f>IF(Avg!F49="","",Avg!F49)</f>
        <v>0.47054265967464798</v>
      </c>
      <c r="H50" s="2">
        <f>IF(Avg!G49="","",Avg!G49)</f>
        <v>-1.3268684531842401</v>
      </c>
      <c r="I50" s="2">
        <f>IF(Avg!H49="","",Avg!H49)</f>
        <v>1.17829238156958E-2</v>
      </c>
      <c r="J50" s="2">
        <f>IF(Avg!I49="","",Avg!I49)</f>
        <v>-5.5492137284825098E-2</v>
      </c>
      <c r="K50" s="2">
        <f>IF(Avg!J49="","",Avg!J49)</f>
        <v>-0.88085167943271803</v>
      </c>
      <c r="L50" s="2">
        <f>IF(Avg!K49="","",Avg!K49)</f>
        <v>-0.89297506329523202</v>
      </c>
      <c r="M50" s="2">
        <f>IF(Avg!L49="","",Avg!L49)</f>
        <v>-0.64919623476161903</v>
      </c>
      <c r="N50" s="2">
        <f>IF(Avg!M49="","",Avg!M49)</f>
        <v>0.18341332071408201</v>
      </c>
      <c r="O50" s="2">
        <f>IF(Avg!N49="","",Avg!N49)</f>
        <v>-1.08651448384231</v>
      </c>
      <c r="P50" s="2">
        <f>IF(Avg!O49="","",Avg!O49)</f>
        <v>0.155196335614148</v>
      </c>
      <c r="Q50" s="2">
        <f>IF(Avg!P49="","",Avg!P49)</f>
        <v>0.85562905416396495</v>
      </c>
      <c r="R50" s="2">
        <f>IF(Avg!Q49="","",Avg!Q49)</f>
        <v>-1.13373777573698</v>
      </c>
      <c r="S50" s="2">
        <f>IF(Avg!R49="","",Avg!R49)</f>
        <v>0.50513874679686799</v>
      </c>
      <c r="T50" s="2">
        <f>IF(Avg!S49="","",Avg!S49)</f>
        <v>-8.0097410838240901E-2</v>
      </c>
      <c r="U50" s="2">
        <f>IF(Avg!T49="","",Avg!T49)</f>
        <v>-0.872298152809869</v>
      </c>
      <c r="V50" s="2">
        <f>IF(Avg!U49="","",Avg!U49)</f>
        <v>0.101368341166115</v>
      </c>
      <c r="W50" s="2">
        <f>IF(Avg!V49="","",Avg!V49)</f>
        <v>-0.35030401540617501</v>
      </c>
      <c r="X50" s="2">
        <f>IF(Avg!W49="","",Avg!W49)</f>
        <v>0.46338033430459602</v>
      </c>
      <c r="Y50" s="2">
        <f>IF(Avg!X49="","",Avg!X49)</f>
        <v>0.51057970716286005</v>
      </c>
      <c r="Z50" s="2">
        <f>IF(Avg!Y49="","",Avg!Y49)</f>
        <v>0.21468285296692299</v>
      </c>
      <c r="AA50" s="2">
        <f>IF(Avg!Z49="","",Avg!Z49)</f>
        <v>-0.71353796713075202</v>
      </c>
      <c r="AB50" s="2">
        <f>IF(Avg!AA49="","",Avg!AA49)</f>
        <v>0.38899666680685901</v>
      </c>
      <c r="AC50" s="2">
        <f>IF(Avg!AB49="","",Avg!AB49)</f>
        <v>1.00897395487728</v>
      </c>
      <c r="AD50" s="2">
        <f>IF(Avg!AC49="","",Avg!AC49)</f>
        <v>0.70676385711815404</v>
      </c>
      <c r="AE50" s="2">
        <f>IF(Avg!AD49="","",Avg!AD49)</f>
        <v>0.10070032354604</v>
      </c>
      <c r="AF50" s="2">
        <f>IF(Avg!AE49="","",Avg!AE49)</f>
        <v>0.80121774563236903</v>
      </c>
      <c r="AG50" s="2">
        <f>IF(Avg!AF49="","",Avg!AF49)</f>
        <v>-0.716840074991551</v>
      </c>
      <c r="AH50" s="2">
        <f>IF(Avg!AG49="","",Avg!AG49)</f>
        <v>0.111629737252028</v>
      </c>
      <c r="AI50" s="2">
        <f>IF(Avg!AH49="","",Avg!AH49)</f>
        <v>-0.25083230553667701</v>
      </c>
      <c r="AJ50" s="2">
        <f>IF(Avg!AI49="","",Avg!AI49)</f>
        <v>1.2222222222222201</v>
      </c>
      <c r="AK50" s="2">
        <f>IF(Avg!AJ49="","",Avg!AJ49)</f>
        <v>0.40657499972335098</v>
      </c>
      <c r="AL50" s="2">
        <f>IF(Avg!AK49="","",Avg!AK49)</f>
        <v>-5.1486452071715198E-2</v>
      </c>
      <c r="AM50" s="2">
        <f>IF(Avg!AL49="","",Avg!AL49)</f>
        <v>1.0382826983672699</v>
      </c>
      <c r="AN50" s="2">
        <f>IF(Avg!AM49="","",Avg!AM49)</f>
        <v>-0.163450255335744</v>
      </c>
      <c r="AO50" s="2">
        <f>IF(Avg!AN49="","",Avg!AN49)</f>
        <v>0.70361632666646001</v>
      </c>
      <c r="AP50" s="2">
        <f>IF(Avg!AO49="","",Avg!AO49)</f>
        <v>-0.32300104827243797</v>
      </c>
      <c r="AQ50" s="2">
        <f>IF(Avg!AP49="","",Avg!AP49)</f>
        <v>-1.28639226270805</v>
      </c>
      <c r="AR50" s="2">
        <f>IF(Avg!AQ49="","",Avg!AQ49)</f>
        <v>-0.35000496341959703</v>
      </c>
      <c r="AS50" s="2">
        <f>IF(Avg!AR49="","",Avg!AR49)</f>
        <v>-1.29480796586059</v>
      </c>
      <c r="AT50" s="2">
        <f>IF(Avg!AS49="","",Avg!AS49)</f>
        <v>0.41105769230769201</v>
      </c>
      <c r="AU50" s="2">
        <f>IF(Avg!AT49="","",Avg!AT49)</f>
        <v>0.99742399150614502</v>
      </c>
      <c r="AV50" s="2">
        <f>IF(Avg!AU49="","",Avg!AU49)</f>
        <v>-1.16332003824613</v>
      </c>
      <c r="AW50" s="2">
        <f>IF(Avg!AV49="","",Avg!AV49)</f>
        <v>-0.70800783864572703</v>
      </c>
      <c r="AX50" s="2" t="str">
        <f>IF(Avg!AW49="","",Avg!AW49)</f>
        <v/>
      </c>
      <c r="AY50" s="2">
        <f>IF(Avg!AX49="","",Avg!AX49)</f>
        <v>-0.71488779207839104</v>
      </c>
      <c r="AZ50" s="2">
        <f>IF(Avg!AY49="","",Avg!AY49)</f>
        <v>-1.1309429777337301</v>
      </c>
      <c r="BA50" s="2">
        <f>IF(Avg!AZ49="","",Avg!AZ49)</f>
        <v>0.68720051622516998</v>
      </c>
      <c r="BB50" s="2">
        <f>IF(Avg!BA49="","",Avg!BA49)</f>
        <v>0.27059511854833401</v>
      </c>
    </row>
    <row r="51" spans="1:109" x14ac:dyDescent="0.25">
      <c r="A51">
        <f>Count!BE50</f>
        <v>18</v>
      </c>
      <c r="B51" t="str">
        <f>Avg!A50</f>
        <v>Turkey</v>
      </c>
      <c r="C51" s="2">
        <f>IF(Avg!B50="","",Avg!B50)</f>
        <v>5.82609258121132</v>
      </c>
      <c r="D51" s="2">
        <f>IF(Avg!C50="","",Avg!C50)</f>
        <v>-2.5941452180219802</v>
      </c>
      <c r="E51" s="2">
        <f>IF(Avg!D50="","",Avg!D50)</f>
        <v>-2.5844868127495402</v>
      </c>
      <c r="F51" s="2" t="str">
        <f>IF(Avg!E50="","",Avg!E50)</f>
        <v/>
      </c>
      <c r="G51" s="2">
        <f>IF(Avg!F50="","",Avg!F50)</f>
        <v>0.52327130081476103</v>
      </c>
      <c r="H51" s="2">
        <f>IF(Avg!G50="","",Avg!G50)</f>
        <v>8.0161770655673106</v>
      </c>
      <c r="I51" s="2">
        <f>IF(Avg!H50="","",Avg!H50)</f>
        <v>-2.7530400464931901</v>
      </c>
      <c r="J51" s="2">
        <f>IF(Avg!I50="","",Avg!I50)</f>
        <v>1.8174331148948499</v>
      </c>
      <c r="K51" s="2">
        <f>IF(Avg!J50="","",Avg!J50)</f>
        <v>3.1747629590510198</v>
      </c>
      <c r="L51" s="2">
        <f>IF(Avg!K50="","",Avg!K50)</f>
        <v>3.17125787780473</v>
      </c>
      <c r="M51" s="2">
        <f>IF(Avg!L50="","",Avg!L50)</f>
        <v>-0.87550699588240699</v>
      </c>
      <c r="N51" s="2">
        <f>IF(Avg!M50="","",Avg!M50)</f>
        <v>-2.16874300569155</v>
      </c>
      <c r="O51" s="2">
        <f>IF(Avg!N50="","",Avg!N50)</f>
        <v>-3.7472543146484099</v>
      </c>
      <c r="P51" s="2">
        <f>IF(Avg!O50="","",Avg!O50)</f>
        <v>0.41867037200415602</v>
      </c>
      <c r="Q51" s="2">
        <f>IF(Avg!P50="","",Avg!P50)</f>
        <v>-2.5625147987784702</v>
      </c>
      <c r="R51" s="2">
        <f>IF(Avg!Q50="","",Avg!Q50)</f>
        <v>4.1464203607750001</v>
      </c>
      <c r="S51" s="2">
        <f>IF(Avg!R50="","",Avg!R50)</f>
        <v>-0.53025572451512704</v>
      </c>
      <c r="T51" s="2">
        <f>IF(Avg!S50="","",Avg!S50)</f>
        <v>2.9741362776579301</v>
      </c>
      <c r="U51" s="2">
        <f>IF(Avg!T50="","",Avg!T50)</f>
        <v>6.5114301293163104E-2</v>
      </c>
      <c r="V51" s="2">
        <f>IF(Avg!U50="","",Avg!U50)</f>
        <v>3.3743981101952998</v>
      </c>
      <c r="W51" s="2">
        <f>IF(Avg!V50="","",Avg!V50)</f>
        <v>-1.09006720681376</v>
      </c>
      <c r="X51" s="2">
        <f>IF(Avg!W50="","",Avg!W50)</f>
        <v>-0.45816597530916597</v>
      </c>
      <c r="Y51" s="2">
        <f>IF(Avg!X50="","",Avg!X50)</f>
        <v>-1.8197229279627301</v>
      </c>
      <c r="Z51" s="2">
        <f>IF(Avg!Y50="","",Avg!Y50)</f>
        <v>-1.6531706525839001</v>
      </c>
      <c r="AA51" s="2">
        <f>IF(Avg!Z50="","",Avg!Z50)</f>
        <v>-1.1727946541977099</v>
      </c>
      <c r="AB51" s="2">
        <f>IF(Avg!AA50="","",Avg!AA50)</f>
        <v>0.212022860180754</v>
      </c>
      <c r="AC51" s="2">
        <f>IF(Avg!AB50="","",Avg!AB50)</f>
        <v>-3.4071074897081401</v>
      </c>
      <c r="AD51" s="2">
        <f>IF(Avg!AC50="","",Avg!AC50)</f>
        <v>-2.4542056449658101</v>
      </c>
      <c r="AE51" s="2">
        <f>IF(Avg!AD50="","",Avg!AD50)</f>
        <v>0.161398817900365</v>
      </c>
      <c r="AF51" s="2">
        <f>IF(Avg!AE50="","",Avg!AE50)</f>
        <v>0.16504163114067999</v>
      </c>
      <c r="AG51" s="2">
        <f>IF(Avg!AF50="","",Avg!AF50)</f>
        <v>-2.2353157118240499</v>
      </c>
      <c r="AH51" s="2">
        <f>IF(Avg!AG50="","",Avg!AG50)</f>
        <v>-0.36388832441463997</v>
      </c>
      <c r="AI51" s="2">
        <f>IF(Avg!AH50="","",Avg!AH50)</f>
        <v>-2.2059844733785599</v>
      </c>
      <c r="AJ51" s="2">
        <f>IF(Avg!AI50="","",Avg!AI50)</f>
        <v>10.7222222222222</v>
      </c>
      <c r="AK51" s="2">
        <f>IF(Avg!AJ50="","",Avg!AJ50)</f>
        <v>2.6574288489246798</v>
      </c>
      <c r="AL51" s="2">
        <f>IF(Avg!AK50="","",Avg!AK50)</f>
        <v>-0.77580085230456197</v>
      </c>
      <c r="AM51" s="2">
        <f>IF(Avg!AL50="","",Avg!AL50)</f>
        <v>-2.6097788044008601</v>
      </c>
      <c r="AN51" s="2">
        <f>IF(Avg!AM50="","",Avg!AM50)</f>
        <v>-1.9103813301344601</v>
      </c>
      <c r="AO51" s="2">
        <f>IF(Avg!AN50="","",Avg!AN50)</f>
        <v>2.6971743290289698</v>
      </c>
      <c r="AP51" s="2">
        <f>IF(Avg!AO50="","",Avg!AO50)</f>
        <v>-1.90618855407148</v>
      </c>
      <c r="AQ51" s="2">
        <f>IF(Avg!AP50="","",Avg!AP50)</f>
        <v>3.52142857142857</v>
      </c>
      <c r="AR51" s="2">
        <f>IF(Avg!AQ50="","",Avg!AQ50)</f>
        <v>-3.4639432115041799</v>
      </c>
      <c r="AS51" s="2">
        <f>IF(Avg!AR50="","",Avg!AR50)</f>
        <v>-2.7278500304816</v>
      </c>
      <c r="AT51" s="2">
        <f>IF(Avg!AS50="","",Avg!AS50)</f>
        <v>-2.7240405871503399</v>
      </c>
      <c r="AU51" s="2">
        <f>IF(Avg!AT50="","",Avg!AT50)</f>
        <v>-2.38330149820258</v>
      </c>
      <c r="AV51" s="2">
        <f>IF(Avg!AU50="","",Avg!AU50)</f>
        <v>-0.65027626513696202</v>
      </c>
      <c r="AW51" s="2">
        <f>IF(Avg!AV50="","",Avg!AV50)</f>
        <v>-0.22348081351416901</v>
      </c>
      <c r="AX51" s="2">
        <f>IF(Avg!AW50="","",Avg!AW50)</f>
        <v>1.89677072987641</v>
      </c>
      <c r="AY51" s="2" t="str">
        <f>IF(Avg!AX50="","",Avg!AX50)</f>
        <v/>
      </c>
      <c r="AZ51" s="2">
        <f>IF(Avg!AY50="","",Avg!AY50)</f>
        <v>-1.35517461292997</v>
      </c>
      <c r="BA51" s="2">
        <f>IF(Avg!AZ50="","",Avg!AZ50)</f>
        <v>1.0233562068236799</v>
      </c>
      <c r="BB51" s="2">
        <f>IF(Avg!BA50="","",Avg!BA50)</f>
        <v>2.44850739072875</v>
      </c>
    </row>
    <row r="52" spans="1:109" x14ac:dyDescent="0.25">
      <c r="A52">
        <f>Count!BE51</f>
        <v>34</v>
      </c>
      <c r="B52" t="str">
        <f>Avg!A51</f>
        <v>Ukraine</v>
      </c>
      <c r="C52" s="2">
        <f>IF(Avg!B51="","",Avg!B51)</f>
        <v>-3.3182626478772002</v>
      </c>
      <c r="D52" s="2">
        <f>IF(Avg!C51="","",Avg!C51)</f>
        <v>1.41051314013444</v>
      </c>
      <c r="E52" s="2">
        <f>IF(Avg!D51="","",Avg!D51)</f>
        <v>2.8036684998495001</v>
      </c>
      <c r="F52" s="2">
        <f>IF(Avg!E51="","",Avg!E51)</f>
        <v>-5.1550997782705101</v>
      </c>
      <c r="G52" s="2">
        <f>IF(Avg!F51="","",Avg!F51)</f>
        <v>-2.6070705538933998</v>
      </c>
      <c r="H52" s="2">
        <f>IF(Avg!G51="","",Avg!G51)</f>
        <v>5.8874477513999297</v>
      </c>
      <c r="I52" s="2">
        <f>IF(Avg!H51="","",Avg!H51)</f>
        <v>4.8741584210245898</v>
      </c>
      <c r="J52" s="2">
        <f>IF(Avg!I51="","",Avg!I51)</f>
        <v>-2.1504890472088598</v>
      </c>
      <c r="K52" s="2">
        <f>IF(Avg!J51="","",Avg!J51)</f>
        <v>-0.89332660645240802</v>
      </c>
      <c r="L52" s="2">
        <f>IF(Avg!K51="","",Avg!K51)</f>
        <v>0.65951410876843097</v>
      </c>
      <c r="M52" s="2">
        <f>IF(Avg!L51="","",Avg!L51)</f>
        <v>-0.56842094405476895</v>
      </c>
      <c r="N52" s="2">
        <f>IF(Avg!M51="","",Avg!M51)</f>
        <v>0.54872191308808704</v>
      </c>
      <c r="O52" s="2">
        <f>IF(Avg!N51="","",Avg!N51)</f>
        <v>3.5975081828740301</v>
      </c>
      <c r="P52" s="2">
        <f>IF(Avg!O51="","",Avg!O51)</f>
        <v>-2.0436222146529599</v>
      </c>
      <c r="Q52" s="2">
        <f>IF(Avg!P51="","",Avg!P51)</f>
        <v>0.83362782350037001</v>
      </c>
      <c r="R52" s="2">
        <f>IF(Avg!Q51="","",Avg!Q51)</f>
        <v>-0.51258177903843705</v>
      </c>
      <c r="S52" s="2">
        <f>IF(Avg!R51="","",Avg!R51)</f>
        <v>-1.73958771376614</v>
      </c>
      <c r="T52" s="2">
        <f>IF(Avg!S51="","",Avg!S51)</f>
        <v>-3.1977066583404801</v>
      </c>
      <c r="U52" s="2">
        <f>IF(Avg!T51="","",Avg!T51)</f>
        <v>4.6421775664073399</v>
      </c>
      <c r="V52" s="2">
        <f>IF(Avg!U51="","",Avg!U51)</f>
        <v>-2.5105767665070999</v>
      </c>
      <c r="W52" s="2">
        <f>IF(Avg!V51="","",Avg!V51)</f>
        <v>-0.35901997153035398</v>
      </c>
      <c r="X52" s="2">
        <f>IF(Avg!W51="","",Avg!W51)</f>
        <v>-0.23000155243415801</v>
      </c>
      <c r="Y52" s="2">
        <f>IF(Avg!X51="","",Avg!X51)</f>
        <v>-1.33819258334127</v>
      </c>
      <c r="Z52" s="2">
        <f>IF(Avg!Y51="","",Avg!Y51)</f>
        <v>-2.0650494251768698</v>
      </c>
      <c r="AA52" s="2">
        <f>IF(Avg!Z51="","",Avg!Z51)</f>
        <v>2.32743492939932</v>
      </c>
      <c r="AB52" s="2">
        <f>IF(Avg!AA51="","",Avg!AA51)</f>
        <v>4.3865848667410496</v>
      </c>
      <c r="AC52" s="2">
        <f>IF(Avg!AB51="","",Avg!AB51)</f>
        <v>2.3935433416595102</v>
      </c>
      <c r="AD52" s="2">
        <f>IF(Avg!AC51="","",Avg!AC51)</f>
        <v>1.91680998525396</v>
      </c>
      <c r="AE52" s="2" t="str">
        <f>IF(Avg!AD51="","",Avg!AD51)</f>
        <v/>
      </c>
      <c r="AF52" s="2">
        <f>IF(Avg!AE51="","",Avg!AE51)</f>
        <v>-0.20732838581041399</v>
      </c>
      <c r="AG52" s="2">
        <f>IF(Avg!AF51="","",Avg!AF51)</f>
        <v>4.2885990760886896</v>
      </c>
      <c r="AH52" s="2">
        <f>IF(Avg!AG51="","",Avg!AG51)</f>
        <v>-1.9308677098150699</v>
      </c>
      <c r="AI52" s="2">
        <f>IF(Avg!AH51="","",Avg!AH51)</f>
        <v>-1.0955705227592201</v>
      </c>
      <c r="AJ52" s="2" t="str">
        <f>IF(Avg!AI51="","",Avg!AI51)</f>
        <v/>
      </c>
      <c r="AK52" s="2">
        <f>IF(Avg!AJ51="","",Avg!AJ51)</f>
        <v>-2.1259815220122702</v>
      </c>
      <c r="AL52" s="2">
        <f>IF(Avg!AK51="","",Avg!AK51)</f>
        <v>-2.4465558646896901</v>
      </c>
      <c r="AM52" s="2">
        <f>IF(Avg!AL51="","",Avg!AL51)</f>
        <v>4.7842403523340602</v>
      </c>
      <c r="AN52" s="2">
        <f>IF(Avg!AM51="","",Avg!AM51)</f>
        <v>2.6099119230075098</v>
      </c>
      <c r="AO52" s="2">
        <f>IF(Avg!AN51="","",Avg!AN51)</f>
        <v>-0.95708981291258199</v>
      </c>
      <c r="AP52" s="2">
        <f>IF(Avg!AO51="","",Avg!AO51)</f>
        <v>2.6267197789152701</v>
      </c>
      <c r="AQ52" s="2">
        <f>IF(Avg!AP51="","",Avg!AP51)</f>
        <v>-1.6395217864638301</v>
      </c>
      <c r="AR52" s="2">
        <f>IF(Avg!AQ51="","",Avg!AQ51)</f>
        <v>0.654200502820528</v>
      </c>
      <c r="AS52" s="2">
        <f>IF(Avg!AR51="","",Avg!AR51)</f>
        <v>6.9132290184921702E-2</v>
      </c>
      <c r="AT52" s="2">
        <f>IF(Avg!AS51="","",Avg!AS51)</f>
        <v>1.26817195427593</v>
      </c>
      <c r="AU52" s="2">
        <f>IF(Avg!AT51="","",Avg!AT51)</f>
        <v>-0.86232787046169501</v>
      </c>
      <c r="AV52" s="2">
        <f>IF(Avg!AU51="","",Avg!AU51)</f>
        <v>0.31953023643161799</v>
      </c>
      <c r="AW52" s="2">
        <f>IF(Avg!AV51="","",Avg!AV51)</f>
        <v>-2.57663122961582</v>
      </c>
      <c r="AX52" s="2">
        <f>IF(Avg!AW51="","",Avg!AW51)</f>
        <v>-4.0511046842032998</v>
      </c>
      <c r="AY52" s="2">
        <f>IF(Avg!AX51="","",Avg!AX51)</f>
        <v>0.46438406589240899</v>
      </c>
      <c r="AZ52" s="2" t="str">
        <f>IF(Avg!AY51="","",Avg!AY51)</f>
        <v/>
      </c>
      <c r="BA52" s="2">
        <f>IF(Avg!AZ51="","",Avg!AZ51)</f>
        <v>-1.95232787046169</v>
      </c>
      <c r="BB52" s="2" t="str">
        <f>IF(Avg!BA51="","",Avg!BA51)</f>
        <v/>
      </c>
    </row>
    <row r="53" spans="1:109" x14ac:dyDescent="0.25">
      <c r="A53">
        <f>Count!BE52</f>
        <v>3</v>
      </c>
      <c r="B53" t="str">
        <f>Avg!A52</f>
        <v>United Kingdom</v>
      </c>
      <c r="C53" s="2">
        <f>IF(Avg!B52="","",Avg!B52)</f>
        <v>0.80570467878543695</v>
      </c>
      <c r="D53" s="2">
        <f>IF(Avg!C52="","",Avg!C52)</f>
        <v>-0.165698579562507</v>
      </c>
      <c r="E53" s="2">
        <f>IF(Avg!D52="","",Avg!D52)</f>
        <v>-0.18474181532990899</v>
      </c>
      <c r="F53" s="2">
        <f>IF(Avg!E52="","",Avg!E52)</f>
        <v>5.9966496101364504</v>
      </c>
      <c r="G53" s="2">
        <f>IF(Avg!F52="","",Avg!F52)</f>
        <v>0.58960525009291298</v>
      </c>
      <c r="H53" s="2">
        <f>IF(Avg!G52="","",Avg!G52)</f>
        <v>-0.72787885480841097</v>
      </c>
      <c r="I53" s="2">
        <f>IF(Avg!H52="","",Avg!H52)</f>
        <v>-0.76572389264313401</v>
      </c>
      <c r="J53" s="2">
        <f>IF(Avg!I52="","",Avg!I52)</f>
        <v>6.5933717701888703E-2</v>
      </c>
      <c r="K53" s="2">
        <f>IF(Avg!J52="","",Avg!J52)</f>
        <v>-0.650796098046871</v>
      </c>
      <c r="L53" s="2">
        <f>IF(Avg!K52="","",Avg!K52)</f>
        <v>0.400685824947699</v>
      </c>
      <c r="M53" s="2">
        <f>IF(Avg!L52="","",Avg!L52)</f>
        <v>0.29337459117847398</v>
      </c>
      <c r="N53" s="2">
        <f>IF(Avg!M52="","",Avg!M52)</f>
        <v>-0.62844756686720704</v>
      </c>
      <c r="O53" s="2">
        <f>IF(Avg!N52="","",Avg!N52)</f>
        <v>0.82894811130128798</v>
      </c>
      <c r="P53" s="2">
        <f>IF(Avg!O52="","",Avg!O52)</f>
        <v>0.51465389150141805</v>
      </c>
      <c r="Q53" s="2">
        <f>IF(Avg!P52="","",Avg!P52)</f>
        <v>0.222392601914843</v>
      </c>
      <c r="R53" s="2">
        <f>IF(Avg!Q52="","",Avg!Q52)</f>
        <v>-9.8839966149418396E-2</v>
      </c>
      <c r="S53" s="2">
        <f>IF(Avg!R52="","",Avg!R52)</f>
        <v>-0.54845732442230899</v>
      </c>
      <c r="T53" s="2">
        <f>IF(Avg!S52="","",Avg!S52)</f>
        <v>6.4616371348985596E-2</v>
      </c>
      <c r="U53" s="2">
        <f>IF(Avg!T52="","",Avg!T52)</f>
        <v>-0.48516010967872297</v>
      </c>
      <c r="V53" s="2">
        <f>IF(Avg!U52="","",Avg!U52)</f>
        <v>-6.9454893170388901E-2</v>
      </c>
      <c r="W53" s="2">
        <f>IF(Avg!V52="","",Avg!V52)</f>
        <v>-1.1894882845701</v>
      </c>
      <c r="X53" s="2">
        <f>IF(Avg!W52="","",Avg!W52)</f>
        <v>-9.2843671301630307E-2</v>
      </c>
      <c r="Y53" s="2">
        <f>IF(Avg!X52="","",Avg!X52)</f>
        <v>-1.18516093911999</v>
      </c>
      <c r="Z53" s="2">
        <f>IF(Avg!Y52="","",Avg!Y52)</f>
        <v>1.25495705221524</v>
      </c>
      <c r="AA53" s="2">
        <f>IF(Avg!Z52="","",Avg!Z52)</f>
        <v>0.26781936976915999</v>
      </c>
      <c r="AB53" s="2">
        <f>IF(Avg!AA52="","",Avg!AA52)</f>
        <v>-0.53029931008679199</v>
      </c>
      <c r="AC53" s="2">
        <f>IF(Avg!AB52="","",Avg!AB52)</f>
        <v>0.220203331633293</v>
      </c>
      <c r="AD53" s="2">
        <f>IF(Avg!AC52="","",Avg!AC52)</f>
        <v>-0.26762351952376401</v>
      </c>
      <c r="AE53" s="2">
        <f>IF(Avg!AD52="","",Avg!AD52)</f>
        <v>0.96343770043902699</v>
      </c>
      <c r="AF53" s="2">
        <f>IF(Avg!AE52="","",Avg!AE52)</f>
        <v>1.85849921653366</v>
      </c>
      <c r="AG53" s="2">
        <f>IF(Avg!AF52="","",Avg!AF52)</f>
        <v>-0.83781254372557301</v>
      </c>
      <c r="AH53" s="2">
        <f>IF(Avg!AG52="","",Avg!AG52)</f>
        <v>0.37876623608047699</v>
      </c>
      <c r="AI53" s="2">
        <f>IF(Avg!AH52="","",Avg!AH52)</f>
        <v>-1.3426081137222501</v>
      </c>
      <c r="AJ53" s="2">
        <f>IF(Avg!AI52="","",Avg!AI52)</f>
        <v>2.1111111111111098</v>
      </c>
      <c r="AK53" s="2">
        <f>IF(Avg!AJ52="","",Avg!AJ52)</f>
        <v>-0.40220634807740901</v>
      </c>
      <c r="AL53" s="2">
        <f>IF(Avg!AK52="","",Avg!AK52)</f>
        <v>-0.41791270382232998</v>
      </c>
      <c r="AM53" s="2">
        <f>IF(Avg!AL52="","",Avg!AL52)</f>
        <v>-0.288018770154922</v>
      </c>
      <c r="AN53" s="2">
        <f>IF(Avg!AM52="","",Avg!AM52)</f>
        <v>0.20401464801312799</v>
      </c>
      <c r="AO53" s="2">
        <f>IF(Avg!AN52="","",Avg!AN52)</f>
        <v>-0.58794762235099396</v>
      </c>
      <c r="AP53" s="2">
        <f>IF(Avg!AO52="","",Avg!AO52)</f>
        <v>7.7868006444445595E-2</v>
      </c>
      <c r="AQ53" s="2">
        <f>IF(Avg!AP52="","",Avg!AP52)</f>
        <v>2.5273126781019499</v>
      </c>
      <c r="AR53" s="2">
        <f>IF(Avg!AQ52="","",Avg!AQ52)</f>
        <v>-0.35993460393733101</v>
      </c>
      <c r="AS53" s="2">
        <f>IF(Avg!AR52="","",Avg!AR52)</f>
        <v>-0.659310438257806</v>
      </c>
      <c r="AT53" s="2">
        <f>IF(Avg!AS52="","",Avg!AS52)</f>
        <v>-0.45894170676400597</v>
      </c>
      <c r="AU53" s="2">
        <f>IF(Avg!AT52="","",Avg!AT52)</f>
        <v>-0.18304861315833501</v>
      </c>
      <c r="AV53" s="2">
        <f>IF(Avg!AU52="","",Avg!AU52)</f>
        <v>-0.58081457990769103</v>
      </c>
      <c r="AW53" s="2">
        <f>IF(Avg!AV52="","",Avg!AV52)</f>
        <v>-0.12557668985884399</v>
      </c>
      <c r="AX53" s="2">
        <f>IF(Avg!AW52="","",Avg!AW52)</f>
        <v>0.43908348013116899</v>
      </c>
      <c r="AY53" s="2">
        <f>IF(Avg!AX52="","",Avg!AX52)</f>
        <v>0.103613057074179</v>
      </c>
      <c r="AZ53" s="2">
        <f>IF(Avg!AY52="","",Avg!AY52)</f>
        <v>-0.22584027728443601</v>
      </c>
      <c r="BA53" s="2" t="str">
        <f>IF(Avg!AZ52="","",Avg!AZ52)</f>
        <v/>
      </c>
      <c r="BB53" s="2">
        <f>IF(Avg!BA52="","",Avg!BA52)</f>
        <v>-0.36548791765510003</v>
      </c>
    </row>
    <row r="54" spans="1:109" x14ac:dyDescent="0.25">
      <c r="A54">
        <f>Count!BE53</f>
        <v>23</v>
      </c>
      <c r="B54" t="str">
        <f>Avg!A53</f>
        <v>Yugoslavia</v>
      </c>
      <c r="C54" s="2" t="str">
        <f>IF(Avg!B53="","",Avg!B53)</f>
        <v/>
      </c>
      <c r="D54" s="2" t="str">
        <f>IF(Avg!C53="","",Avg!C53)</f>
        <v/>
      </c>
      <c r="E54" s="2" t="str">
        <f>IF(Avg!D53="","",Avg!D53)</f>
        <v/>
      </c>
      <c r="F54" s="2" t="str">
        <f>IF(Avg!E53="","",Avg!E53)</f>
        <v/>
      </c>
      <c r="G54" s="2">
        <f>IF(Avg!F53="","",Avg!F53)</f>
        <v>-0.48165319157966202</v>
      </c>
      <c r="H54" s="2" t="str">
        <f>IF(Avg!G53="","",Avg!G53)</f>
        <v/>
      </c>
      <c r="I54" s="2" t="str">
        <f>IF(Avg!H53="","",Avg!H53)</f>
        <v/>
      </c>
      <c r="J54" s="2">
        <f>IF(Avg!I53="","",Avg!I53)</f>
        <v>0.33507177281687001</v>
      </c>
      <c r="K54" s="2" t="str">
        <f>IF(Avg!J53="","",Avg!J53)</f>
        <v/>
      </c>
      <c r="L54" s="2" t="str">
        <f>IF(Avg!K53="","",Avg!K53)</f>
        <v/>
      </c>
      <c r="M54" s="2" t="str">
        <f>IF(Avg!L53="","",Avg!L53)</f>
        <v/>
      </c>
      <c r="N54" s="2">
        <f>IF(Avg!M53="","",Avg!M53)</f>
        <v>2.8510737628384599</v>
      </c>
      <c r="O54" s="2" t="str">
        <f>IF(Avg!N53="","",Avg!N53)</f>
        <v/>
      </c>
      <c r="P54" s="2">
        <f>IF(Avg!O53="","",Avg!O53)</f>
        <v>0.94394189048168198</v>
      </c>
      <c r="Q54" s="2" t="str">
        <f>IF(Avg!P53="","",Avg!P53)</f>
        <v/>
      </c>
      <c r="R54" s="2" t="str">
        <f>IF(Avg!Q53="","",Avg!Q53)</f>
        <v/>
      </c>
      <c r="S54" s="2">
        <f>IF(Avg!R53="","",Avg!R53)</f>
        <v>-0.17651637578108101</v>
      </c>
      <c r="T54" s="2">
        <f>IF(Avg!S53="","",Avg!S53)</f>
        <v>-0.37371072065189698</v>
      </c>
      <c r="U54" s="2" t="str">
        <f>IF(Avg!T53="","",Avg!T53)</f>
        <v/>
      </c>
      <c r="V54" s="2">
        <f>IF(Avg!U53="","",Avg!U53)</f>
        <v>-0.553817116072018</v>
      </c>
      <c r="W54" s="2">
        <f>IF(Avg!V53="","",Avg!V53)</f>
        <v>-1.25438117352204</v>
      </c>
      <c r="X54" s="2" t="str">
        <f>IF(Avg!W53="","",Avg!W53)</f>
        <v/>
      </c>
      <c r="Y54" s="2">
        <f>IF(Avg!X53="","",Avg!X53)</f>
        <v>3.4659326888650099</v>
      </c>
      <c r="Z54" s="2">
        <f>IF(Avg!Y53="","",Avg!Y53)</f>
        <v>0.276934177324692</v>
      </c>
      <c r="AA54" s="2">
        <f>IF(Avg!Z53="","",Avg!Z53)</f>
        <v>2.0255160397492298</v>
      </c>
      <c r="AB54" s="2">
        <f>IF(Avg!AA53="","",Avg!AA53)</f>
        <v>-0.67902980769660304</v>
      </c>
      <c r="AC54" s="2" t="str">
        <f>IF(Avg!AB53="","",Avg!AB53)</f>
        <v/>
      </c>
      <c r="AD54" s="2" t="str">
        <f>IF(Avg!AC53="","",Avg!AC53)</f>
        <v/>
      </c>
      <c r="AE54" s="2">
        <f>IF(Avg!AD53="","",Avg!AD53)</f>
        <v>-0.553817116072018</v>
      </c>
      <c r="AF54" s="2">
        <f>IF(Avg!AE53="","",Avg!AE53)</f>
        <v>-0.47749766573295899</v>
      </c>
      <c r="AG54" s="2" t="str">
        <f>IF(Avg!AF53="","",Avg!AF53)</f>
        <v/>
      </c>
      <c r="AH54" s="2">
        <f>IF(Avg!AG53="","",Avg!AG53)</f>
        <v>-6.9612485145573305E-2</v>
      </c>
      <c r="AI54" s="2" t="str">
        <f>IF(Avg!AH53="","",Avg!AH53)</f>
        <v/>
      </c>
      <c r="AJ54" s="2" t="str">
        <f>IF(Avg!AI53="","",Avg!AI53)</f>
        <v/>
      </c>
      <c r="AK54" s="2">
        <f>IF(Avg!AJ53="","",Avg!AJ53)</f>
        <v>-0.53482473408943998</v>
      </c>
      <c r="AL54" s="2">
        <f>IF(Avg!AK53="","",Avg!AK53)</f>
        <v>-0.44574714501184998</v>
      </c>
      <c r="AM54" s="2" t="str">
        <f>IF(Avg!AL53="","",Avg!AL53)</f>
        <v/>
      </c>
      <c r="AN54" s="2">
        <f>IF(Avg!AM53="","",Avg!AM53)</f>
        <v>-0.96185909146267201</v>
      </c>
      <c r="AO54" s="2" t="str">
        <f>IF(Avg!AN53="","",Avg!AN53)</f>
        <v/>
      </c>
      <c r="AP54" s="2" t="str">
        <f>IF(Avg!AO53="","",Avg!AO53)</f>
        <v/>
      </c>
      <c r="AQ54" s="2" t="str">
        <f>IF(Avg!AP53="","",Avg!AP53)</f>
        <v/>
      </c>
      <c r="AR54" s="2" t="str">
        <f>IF(Avg!AQ53="","",Avg!AQ53)</f>
        <v/>
      </c>
      <c r="AS54" s="2" t="str">
        <f>IF(Avg!AR53="","",Avg!AR53)</f>
        <v/>
      </c>
      <c r="AT54" s="2" t="str">
        <f>IF(Avg!AS53="","",Avg!AS53)</f>
        <v/>
      </c>
      <c r="AU54" s="2" t="str">
        <f>IF(Avg!AT53="","",Avg!AT53)</f>
        <v/>
      </c>
      <c r="AV54" s="2">
        <f>IF(Avg!AU53="","",Avg!AU53)</f>
        <v>-0.14640970866461001</v>
      </c>
      <c r="AW54" s="2">
        <f>IF(Avg!AV53="","",Avg!AV53)</f>
        <v>-0.33338293650793599</v>
      </c>
      <c r="AX54" s="2">
        <f>IF(Avg!AW53="","",Avg!AW53)</f>
        <v>-0.92418748644238802</v>
      </c>
      <c r="AY54" s="2">
        <f>IF(Avg!AX53="","",Avg!AX53)</f>
        <v>3.66154295051353</v>
      </c>
      <c r="AZ54" s="2" t="str">
        <f>IF(Avg!AY53="","",Avg!AY53)</f>
        <v/>
      </c>
      <c r="BA54" s="2">
        <f>IF(Avg!AZ53="","",Avg!AZ53)</f>
        <v>0.55729399503909305</v>
      </c>
      <c r="BB54" s="2" t="str">
        <f>IF(Avg!BA53="","",Avg!BA53)</f>
        <v/>
      </c>
    </row>
    <row r="56" spans="1:109" x14ac:dyDescent="0.25">
      <c r="C56">
        <f>C1</f>
        <v>35</v>
      </c>
      <c r="D56">
        <f t="shared" ref="D56:BB56" si="0">D1</f>
        <v>47</v>
      </c>
      <c r="E56">
        <f t="shared" si="0"/>
        <v>41</v>
      </c>
      <c r="F56">
        <f t="shared" si="0"/>
        <v>50</v>
      </c>
      <c r="G56">
        <f t="shared" si="0"/>
        <v>13</v>
      </c>
      <c r="H56">
        <f t="shared" si="0"/>
        <v>42</v>
      </c>
      <c r="I56">
        <f t="shared" si="0"/>
        <v>36</v>
      </c>
      <c r="J56">
        <f t="shared" si="0"/>
        <v>4</v>
      </c>
      <c r="K56">
        <f t="shared" si="0"/>
        <v>31</v>
      </c>
      <c r="L56">
        <f t="shared" si="0"/>
        <v>40</v>
      </c>
      <c r="M56">
        <f t="shared" si="0"/>
        <v>25</v>
      </c>
      <c r="N56">
        <f t="shared" si="0"/>
        <v>18</v>
      </c>
      <c r="O56">
        <f t="shared" si="0"/>
        <v>48</v>
      </c>
      <c r="P56">
        <f t="shared" si="0"/>
        <v>14</v>
      </c>
      <c r="Q56">
        <f t="shared" si="0"/>
        <v>26</v>
      </c>
      <c r="R56">
        <f t="shared" si="0"/>
        <v>32</v>
      </c>
      <c r="S56">
        <f t="shared" si="0"/>
        <v>12</v>
      </c>
      <c r="T56">
        <f t="shared" si="0"/>
        <v>3</v>
      </c>
      <c r="U56">
        <f t="shared" si="0"/>
        <v>45</v>
      </c>
      <c r="V56">
        <f t="shared" si="0"/>
        <v>2</v>
      </c>
      <c r="W56">
        <f t="shared" si="0"/>
        <v>17</v>
      </c>
      <c r="X56">
        <f t="shared" si="0"/>
        <v>37</v>
      </c>
      <c r="Y56">
        <f t="shared" si="0"/>
        <v>21</v>
      </c>
      <c r="Z56">
        <f t="shared" si="0"/>
        <v>10</v>
      </c>
      <c r="AA56">
        <f t="shared" si="0"/>
        <v>15</v>
      </c>
      <c r="AB56">
        <f t="shared" si="0"/>
        <v>16</v>
      </c>
      <c r="AC56">
        <f t="shared" si="0"/>
        <v>33</v>
      </c>
      <c r="AD56">
        <f t="shared" si="0"/>
        <v>34</v>
      </c>
      <c r="AE56">
        <f t="shared" si="0"/>
        <v>20</v>
      </c>
      <c r="AF56">
        <f t="shared" si="0"/>
        <v>22</v>
      </c>
      <c r="AG56">
        <f t="shared" si="0"/>
        <v>38</v>
      </c>
      <c r="AH56">
        <f t="shared" si="0"/>
        <v>27</v>
      </c>
      <c r="AI56">
        <f t="shared" si="0"/>
        <v>46</v>
      </c>
      <c r="AJ56">
        <f t="shared" si="0"/>
        <v>52</v>
      </c>
      <c r="AK56">
        <f t="shared" si="0"/>
        <v>5</v>
      </c>
      <c r="AL56">
        <f t="shared" si="0"/>
        <v>6</v>
      </c>
      <c r="AM56">
        <f t="shared" si="0"/>
        <v>28</v>
      </c>
      <c r="AN56">
        <f t="shared" si="0"/>
        <v>11</v>
      </c>
      <c r="AO56">
        <f t="shared" si="0"/>
        <v>30</v>
      </c>
      <c r="AP56">
        <f t="shared" si="0"/>
        <v>29</v>
      </c>
      <c r="AQ56">
        <f t="shared" si="0"/>
        <v>43</v>
      </c>
      <c r="AR56">
        <f t="shared" si="0"/>
        <v>44</v>
      </c>
      <c r="AS56">
        <f t="shared" si="0"/>
        <v>51</v>
      </c>
      <c r="AT56">
        <f t="shared" si="0"/>
        <v>49</v>
      </c>
      <c r="AU56">
        <f t="shared" si="0"/>
        <v>23</v>
      </c>
      <c r="AV56">
        <f t="shared" si="0"/>
        <v>8</v>
      </c>
      <c r="AW56">
        <f t="shared" si="0"/>
        <v>9</v>
      </c>
      <c r="AX56">
        <f t="shared" si="0"/>
        <v>7</v>
      </c>
      <c r="AY56">
        <f t="shared" si="0"/>
        <v>19</v>
      </c>
      <c r="AZ56">
        <f t="shared" si="0"/>
        <v>39</v>
      </c>
      <c r="BA56">
        <f t="shared" si="0"/>
        <v>1</v>
      </c>
      <c r="BB56">
        <f t="shared" si="0"/>
        <v>24</v>
      </c>
      <c r="BF56">
        <v>1</v>
      </c>
      <c r="BG56">
        <v>2</v>
      </c>
      <c r="BH56">
        <v>3</v>
      </c>
      <c r="BI56">
        <v>4</v>
      </c>
      <c r="BJ56">
        <v>5</v>
      </c>
      <c r="BK56">
        <v>6</v>
      </c>
      <c r="BL56">
        <v>7</v>
      </c>
      <c r="BM56">
        <v>8</v>
      </c>
      <c r="BN56">
        <v>9</v>
      </c>
      <c r="BO56">
        <v>10</v>
      </c>
      <c r="BP56">
        <v>11</v>
      </c>
      <c r="BQ56">
        <v>12</v>
      </c>
      <c r="BR56">
        <v>13</v>
      </c>
      <c r="BS56">
        <v>14</v>
      </c>
      <c r="BT56">
        <v>15</v>
      </c>
      <c r="BU56">
        <v>16</v>
      </c>
      <c r="BV56">
        <v>17</v>
      </c>
      <c r="BW56">
        <v>18</v>
      </c>
      <c r="BX56">
        <v>19</v>
      </c>
      <c r="BY56">
        <v>20</v>
      </c>
      <c r="BZ56">
        <v>21</v>
      </c>
      <c r="CA56">
        <v>22</v>
      </c>
      <c r="CB56">
        <v>23</v>
      </c>
      <c r="CC56">
        <v>24</v>
      </c>
      <c r="CD56">
        <v>25</v>
      </c>
      <c r="CE56">
        <v>26</v>
      </c>
      <c r="CF56">
        <v>27</v>
      </c>
      <c r="CG56">
        <v>28</v>
      </c>
      <c r="CH56">
        <v>29</v>
      </c>
      <c r="CI56">
        <v>30</v>
      </c>
      <c r="CJ56">
        <v>31</v>
      </c>
      <c r="CK56">
        <v>32</v>
      </c>
      <c r="CL56">
        <v>33</v>
      </c>
      <c r="CM56">
        <v>34</v>
      </c>
      <c r="CN56">
        <v>35</v>
      </c>
      <c r="CO56">
        <v>36</v>
      </c>
      <c r="CP56">
        <v>37</v>
      </c>
      <c r="CQ56">
        <v>38</v>
      </c>
      <c r="CR56">
        <v>39</v>
      </c>
      <c r="CS56">
        <v>40</v>
      </c>
      <c r="CT56">
        <v>41</v>
      </c>
      <c r="CU56">
        <v>42</v>
      </c>
      <c r="CV56">
        <v>43</v>
      </c>
      <c r="CW56">
        <v>44</v>
      </c>
      <c r="CX56">
        <v>45</v>
      </c>
      <c r="CY56">
        <v>46</v>
      </c>
      <c r="CZ56">
        <v>47</v>
      </c>
      <c r="DA56">
        <v>48</v>
      </c>
      <c r="DB56">
        <v>49</v>
      </c>
      <c r="DC56">
        <v>50</v>
      </c>
      <c r="DD56">
        <v>51</v>
      </c>
      <c r="DE56">
        <v>52</v>
      </c>
    </row>
    <row r="57" spans="1:109" s="1" customFormat="1" ht="107.25" x14ac:dyDescent="0.25">
      <c r="B57" s="6" t="str">
        <f>Count!$A$1</f>
        <v>↗
Jury
Entry
↘</v>
      </c>
      <c r="C57" s="1" t="str">
        <f>C2</f>
        <v>Albania</v>
      </c>
      <c r="D57" s="1" t="str">
        <f t="shared" ref="D57:BB57" si="1">D2</f>
        <v>Andorra</v>
      </c>
      <c r="E57" s="1" t="str">
        <f t="shared" si="1"/>
        <v>Armenia</v>
      </c>
      <c r="F57" s="1" t="str">
        <f t="shared" si="1"/>
        <v>Australia</v>
      </c>
      <c r="G57" s="1" t="str">
        <f t="shared" si="1"/>
        <v>Austria</v>
      </c>
      <c r="H57" s="1" t="str">
        <f t="shared" si="1"/>
        <v>Azerbaijan</v>
      </c>
      <c r="I57" s="1" t="str">
        <f t="shared" si="1"/>
        <v>Belarus</v>
      </c>
      <c r="J57" s="1" t="str">
        <f t="shared" si="1"/>
        <v>Belgium</v>
      </c>
      <c r="K57" s="1" t="str">
        <f t="shared" si="1"/>
        <v>Bosnia &amp; Herzegovina</v>
      </c>
      <c r="L57" s="1" t="str">
        <f t="shared" si="1"/>
        <v>Bulgaria</v>
      </c>
      <c r="M57" s="1" t="str">
        <f t="shared" si="1"/>
        <v>Croatia</v>
      </c>
      <c r="N57" s="1" t="str">
        <f t="shared" si="1"/>
        <v>Cyprus</v>
      </c>
      <c r="O57" s="1" t="str">
        <f t="shared" si="1"/>
        <v>Czech Republic</v>
      </c>
      <c r="P57" s="1" t="str">
        <f t="shared" si="1"/>
        <v>Denmark</v>
      </c>
      <c r="Q57" s="1" t="str">
        <f t="shared" si="1"/>
        <v>Estonia</v>
      </c>
      <c r="R57" s="1" t="str">
        <f t="shared" si="1"/>
        <v>FYR Macedonia</v>
      </c>
      <c r="S57" s="1" t="str">
        <f t="shared" si="1"/>
        <v>Finland</v>
      </c>
      <c r="T57" s="1" t="str">
        <f t="shared" si="1"/>
        <v>France</v>
      </c>
      <c r="U57" s="1" t="str">
        <f t="shared" si="1"/>
        <v>Georgia</v>
      </c>
      <c r="V57" s="1" t="str">
        <f t="shared" si="1"/>
        <v>Germany</v>
      </c>
      <c r="W57" s="1" t="str">
        <f t="shared" si="1"/>
        <v>Greece</v>
      </c>
      <c r="X57" s="1" t="str">
        <f t="shared" si="1"/>
        <v>Hungary</v>
      </c>
      <c r="Y57" s="1" t="str">
        <f t="shared" si="1"/>
        <v>Iceland</v>
      </c>
      <c r="Z57" s="1" t="str">
        <f t="shared" si="1"/>
        <v>Ireland</v>
      </c>
      <c r="AA57" s="1" t="str">
        <f t="shared" si="1"/>
        <v>Israel</v>
      </c>
      <c r="AB57" s="1" t="str">
        <f t="shared" si="1"/>
        <v>Italy</v>
      </c>
      <c r="AC57" s="1" t="str">
        <f t="shared" si="1"/>
        <v>Latvia</v>
      </c>
      <c r="AD57" s="1" t="str">
        <f t="shared" si="1"/>
        <v>Lithuania</v>
      </c>
      <c r="AE57" s="1" t="str">
        <f t="shared" si="1"/>
        <v>Luxembourg</v>
      </c>
      <c r="AF57" s="1" t="str">
        <f t="shared" si="1"/>
        <v>Malta</v>
      </c>
      <c r="AG57" s="1" t="str">
        <f t="shared" si="1"/>
        <v>Moldova</v>
      </c>
      <c r="AH57" s="1" t="str">
        <f t="shared" si="1"/>
        <v>Monaco</v>
      </c>
      <c r="AI57" s="1" t="str">
        <f t="shared" si="1"/>
        <v>Montenegro</v>
      </c>
      <c r="AJ57" s="1" t="str">
        <f t="shared" si="1"/>
        <v>Morocco</v>
      </c>
      <c r="AK57" s="1" t="str">
        <f t="shared" si="1"/>
        <v>Netherlands</v>
      </c>
      <c r="AL57" s="1" t="str">
        <f t="shared" si="1"/>
        <v>Norway</v>
      </c>
      <c r="AM57" s="1" t="str">
        <f t="shared" si="1"/>
        <v>Poland</v>
      </c>
      <c r="AN57" s="1" t="str">
        <f t="shared" si="1"/>
        <v>Portugal</v>
      </c>
      <c r="AO57" s="1" t="str">
        <f t="shared" si="1"/>
        <v>Romania</v>
      </c>
      <c r="AP57" s="1" t="str">
        <f t="shared" si="1"/>
        <v>Russia</v>
      </c>
      <c r="AQ57" s="1" t="str">
        <f t="shared" si="1"/>
        <v>San Marino</v>
      </c>
      <c r="AR57" s="1" t="str">
        <f t="shared" si="1"/>
        <v>Serbia</v>
      </c>
      <c r="AS57" s="1" t="str">
        <f t="shared" si="1"/>
        <v>Serbia &amp; Montenegro</v>
      </c>
      <c r="AT57" s="1" t="str">
        <f t="shared" si="1"/>
        <v>Slovakia</v>
      </c>
      <c r="AU57" s="1" t="str">
        <f t="shared" si="1"/>
        <v>Slovenia</v>
      </c>
      <c r="AV57" s="1" t="str">
        <f t="shared" si="1"/>
        <v>Spain</v>
      </c>
      <c r="AW57" s="1" t="str">
        <f t="shared" si="1"/>
        <v>Sweden</v>
      </c>
      <c r="AX57" s="1" t="str">
        <f t="shared" si="1"/>
        <v>Switzerland</v>
      </c>
      <c r="AY57" s="1" t="str">
        <f t="shared" si="1"/>
        <v>Turkey</v>
      </c>
      <c r="AZ57" s="1" t="str">
        <f t="shared" si="1"/>
        <v>Ukraine</v>
      </c>
      <c r="BA57" s="1" t="str">
        <f t="shared" si="1"/>
        <v>United Kingdom</v>
      </c>
      <c r="BB57" s="1" t="str">
        <f t="shared" si="1"/>
        <v>Yugoslavia</v>
      </c>
      <c r="BE57" s="6" t="str">
        <f>Count!$A$1</f>
        <v>↗
Jury
Entry
↘</v>
      </c>
      <c r="BF57" s="1" t="str">
        <f>HLOOKUP(BF$56,$C$56:$BB$109,ROW(BF57)-ROW(BF$56)+1,FALSE)</f>
        <v>United Kingdom</v>
      </c>
      <c r="BG57" s="1" t="str">
        <f t="shared" ref="BG57:DE61" si="2">HLOOKUP(BG$56,$C$56:$BB$109,ROW(BG57)-ROW(BG$56)+1,FALSE)</f>
        <v>Germany</v>
      </c>
      <c r="BH57" s="1" t="str">
        <f t="shared" si="2"/>
        <v>France</v>
      </c>
      <c r="BI57" s="1" t="str">
        <f t="shared" si="2"/>
        <v>Belgium</v>
      </c>
      <c r="BJ57" s="1" t="str">
        <f t="shared" si="2"/>
        <v>Netherlands</v>
      </c>
      <c r="BK57" s="1" t="str">
        <f t="shared" si="2"/>
        <v>Norway</v>
      </c>
      <c r="BL57" s="1" t="str">
        <f t="shared" si="2"/>
        <v>Switzerland</v>
      </c>
      <c r="BM57" s="1" t="str">
        <f t="shared" si="2"/>
        <v>Spain</v>
      </c>
      <c r="BN57" s="1" t="str">
        <f t="shared" si="2"/>
        <v>Sweden</v>
      </c>
      <c r="BO57" s="1" t="str">
        <f t="shared" si="2"/>
        <v>Ireland</v>
      </c>
      <c r="BP57" s="1" t="str">
        <f t="shared" si="2"/>
        <v>Portugal</v>
      </c>
      <c r="BQ57" s="1" t="str">
        <f t="shared" si="2"/>
        <v>Finland</v>
      </c>
      <c r="BR57" s="1" t="str">
        <f t="shared" si="2"/>
        <v>Austria</v>
      </c>
      <c r="BS57" s="1" t="str">
        <f t="shared" si="2"/>
        <v>Denmark</v>
      </c>
      <c r="BT57" s="1" t="str">
        <f t="shared" si="2"/>
        <v>Israel</v>
      </c>
      <c r="BU57" s="1" t="str">
        <f t="shared" si="2"/>
        <v>Italy</v>
      </c>
      <c r="BV57" s="1" t="str">
        <f t="shared" si="2"/>
        <v>Greece</v>
      </c>
      <c r="BW57" s="1" t="str">
        <f t="shared" si="2"/>
        <v>Cyprus</v>
      </c>
      <c r="BX57" s="1" t="str">
        <f t="shared" si="2"/>
        <v>Turkey</v>
      </c>
      <c r="BY57" s="1" t="str">
        <f t="shared" si="2"/>
        <v>Luxembourg</v>
      </c>
      <c r="BZ57" s="1" t="str">
        <f t="shared" si="2"/>
        <v>Iceland</v>
      </c>
      <c r="CA57" s="1" t="str">
        <f t="shared" si="2"/>
        <v>Malta</v>
      </c>
      <c r="CB57" s="1" t="str">
        <f t="shared" si="2"/>
        <v>Slovenia</v>
      </c>
      <c r="CC57" s="1" t="str">
        <f t="shared" si="2"/>
        <v>Yugoslavia</v>
      </c>
      <c r="CD57" s="1" t="str">
        <f t="shared" si="2"/>
        <v>Croatia</v>
      </c>
      <c r="CE57" s="1" t="str">
        <f t="shared" si="2"/>
        <v>Estonia</v>
      </c>
      <c r="CF57" s="1" t="str">
        <f t="shared" si="2"/>
        <v>Monaco</v>
      </c>
      <c r="CG57" s="1" t="str">
        <f t="shared" si="2"/>
        <v>Poland</v>
      </c>
      <c r="CH57" s="1" t="str">
        <f t="shared" si="2"/>
        <v>Russia</v>
      </c>
      <c r="CI57" s="1" t="str">
        <f t="shared" si="2"/>
        <v>Romania</v>
      </c>
      <c r="CJ57" s="1" t="str">
        <f t="shared" si="2"/>
        <v>Bosnia &amp; Herzegovina</v>
      </c>
      <c r="CK57" s="1" t="str">
        <f t="shared" si="2"/>
        <v>FYR Macedonia</v>
      </c>
      <c r="CL57" s="1" t="str">
        <f t="shared" si="2"/>
        <v>Latvia</v>
      </c>
      <c r="CM57" s="1" t="str">
        <f t="shared" si="2"/>
        <v>Lithuania</v>
      </c>
      <c r="CN57" s="1" t="str">
        <f t="shared" si="2"/>
        <v>Albania</v>
      </c>
      <c r="CO57" s="1" t="str">
        <f t="shared" si="2"/>
        <v>Belarus</v>
      </c>
      <c r="CP57" s="1" t="str">
        <f t="shared" si="2"/>
        <v>Hungary</v>
      </c>
      <c r="CQ57" s="1" t="str">
        <f t="shared" si="2"/>
        <v>Moldova</v>
      </c>
      <c r="CR57" s="1" t="str">
        <f t="shared" si="2"/>
        <v>Ukraine</v>
      </c>
      <c r="CS57" s="1" t="str">
        <f t="shared" si="2"/>
        <v>Bulgaria</v>
      </c>
      <c r="CT57" s="1" t="str">
        <f t="shared" si="2"/>
        <v>Armenia</v>
      </c>
      <c r="CU57" s="1" t="str">
        <f t="shared" si="2"/>
        <v>Azerbaijan</v>
      </c>
      <c r="CV57" s="1" t="str">
        <f t="shared" si="2"/>
        <v>San Marino</v>
      </c>
      <c r="CW57" s="1" t="str">
        <f t="shared" si="2"/>
        <v>Serbia</v>
      </c>
      <c r="CX57" s="1" t="str">
        <f t="shared" si="2"/>
        <v>Georgia</v>
      </c>
      <c r="CY57" s="1" t="str">
        <f t="shared" si="2"/>
        <v>Montenegro</v>
      </c>
      <c r="CZ57" s="1" t="str">
        <f t="shared" si="2"/>
        <v>Andorra</v>
      </c>
      <c r="DA57" s="1" t="str">
        <f t="shared" si="2"/>
        <v>Czech Republic</v>
      </c>
      <c r="DB57" s="1" t="str">
        <f t="shared" si="2"/>
        <v>Slovakia</v>
      </c>
      <c r="DC57" s="1" t="str">
        <f t="shared" si="2"/>
        <v>Australia</v>
      </c>
      <c r="DD57" s="1" t="str">
        <f t="shared" si="2"/>
        <v>Serbia &amp; Montenegro</v>
      </c>
      <c r="DE57" s="1" t="str">
        <f t="shared" si="2"/>
        <v>Morocco</v>
      </c>
    </row>
    <row r="58" spans="1:109" x14ac:dyDescent="0.25">
      <c r="A58">
        <v>1</v>
      </c>
      <c r="B58" t="str">
        <f>VLOOKUP($A58,$A$3:$BB$54,COLUMN(B58),FALSE)</f>
        <v>Sweden</v>
      </c>
      <c r="C58" s="2">
        <f t="shared" ref="C58:AS64" si="3">VLOOKUP($A58,$A$3:$BB$54,COLUMN(C58),FALSE)</f>
        <v>-1.0511908780692201</v>
      </c>
      <c r="D58" s="2">
        <f t="shared" si="3"/>
        <v>0.91010764799275701</v>
      </c>
      <c r="E58" s="2">
        <f t="shared" si="3"/>
        <v>-1.3033192877737101</v>
      </c>
      <c r="F58" s="2">
        <f t="shared" si="3"/>
        <v>1.13698561601</v>
      </c>
      <c r="G58" s="2">
        <f t="shared" si="3"/>
        <v>0.20057824220935999</v>
      </c>
      <c r="H58" s="2">
        <f t="shared" si="3"/>
        <v>-3.7941818031874299</v>
      </c>
      <c r="I58" s="2">
        <f t="shared" si="3"/>
        <v>-0.67776307332362096</v>
      </c>
      <c r="J58" s="2">
        <f t="shared" si="3"/>
        <v>-4.2160494035781398E-2</v>
      </c>
      <c r="K58" s="2">
        <f t="shared" si="3"/>
        <v>-1.0347969713909999</v>
      </c>
      <c r="L58" s="2">
        <f t="shared" si="3"/>
        <v>-2.5857816870372998</v>
      </c>
      <c r="M58" s="2">
        <f t="shared" si="3"/>
        <v>-2.30850094732943</v>
      </c>
      <c r="N58" s="2">
        <f t="shared" si="3"/>
        <v>-0.88657048075414502</v>
      </c>
      <c r="O58" s="2">
        <f t="shared" si="3"/>
        <v>0.34193556122952701</v>
      </c>
      <c r="P58" s="2">
        <f t="shared" si="3"/>
        <v>4.2128377614770303</v>
      </c>
      <c r="Q58" s="2">
        <f t="shared" si="3"/>
        <v>2.9682836996475199</v>
      </c>
      <c r="R58" s="2">
        <f t="shared" si="3"/>
        <v>-2.2078376377280402</v>
      </c>
      <c r="S58" s="2">
        <f t="shared" si="3"/>
        <v>2.2606355177185198</v>
      </c>
      <c r="T58" s="2">
        <f t="shared" si="3"/>
        <v>-0.793130500184686</v>
      </c>
      <c r="U58" s="2">
        <f t="shared" si="3"/>
        <v>-1.3274645096408699</v>
      </c>
      <c r="V58" s="2">
        <f t="shared" si="3"/>
        <v>-7.0292181271625703E-2</v>
      </c>
      <c r="W58" s="2">
        <f t="shared" si="3"/>
        <v>-2.3219706334461998</v>
      </c>
      <c r="X58" s="2">
        <f t="shared" si="3"/>
        <v>0.43891108409155599</v>
      </c>
      <c r="Y58" s="2">
        <f t="shared" si="3"/>
        <v>2.8447121333362402</v>
      </c>
      <c r="Z58" s="2">
        <f t="shared" si="3"/>
        <v>0.29567969418651302</v>
      </c>
      <c r="AA58" s="2">
        <f t="shared" si="3"/>
        <v>0.26542677852659502</v>
      </c>
      <c r="AB58" s="2">
        <f t="shared" si="3"/>
        <v>-1.24818337590059</v>
      </c>
      <c r="AC58" s="2">
        <f t="shared" si="3"/>
        <v>0.52859188769258902</v>
      </c>
      <c r="AD58" s="2">
        <f t="shared" si="3"/>
        <v>2.3966852964053798E-3</v>
      </c>
      <c r="AE58" s="2">
        <f t="shared" si="3"/>
        <v>-0.246699032982411</v>
      </c>
      <c r="AF58" s="2">
        <f t="shared" si="3"/>
        <v>0.20174522183886201</v>
      </c>
      <c r="AG58" s="2">
        <f t="shared" si="3"/>
        <v>-0.23891411747236499</v>
      </c>
      <c r="AH58" s="2">
        <f t="shared" si="3"/>
        <v>-0.32172984069268901</v>
      </c>
      <c r="AI58" s="2">
        <f t="shared" si="3"/>
        <v>-2.70291862334915</v>
      </c>
      <c r="AJ58" s="2">
        <f t="shared" si="3"/>
        <v>3.38888888888888</v>
      </c>
      <c r="AK58" s="2">
        <f t="shared" si="3"/>
        <v>0.17967720435378501</v>
      </c>
      <c r="AL58" s="2">
        <f t="shared" si="3"/>
        <v>2.9884453368061199</v>
      </c>
      <c r="AM58" s="2">
        <f t="shared" si="3"/>
        <v>8.5934840780505201E-2</v>
      </c>
      <c r="AN58" s="2">
        <f t="shared" si="3"/>
        <v>-0.250796175956082</v>
      </c>
      <c r="AO58" s="2">
        <f t="shared" si="3"/>
        <v>-0.29055964794134398</v>
      </c>
      <c r="AP58" s="2">
        <f t="shared" si="3"/>
        <v>-1.9231430134928</v>
      </c>
      <c r="AQ58" s="2">
        <f t="shared" si="3"/>
        <v>-1.7725040948211599</v>
      </c>
      <c r="AR58" s="2">
        <f t="shared" si="3"/>
        <v>-1.65562878855561</v>
      </c>
      <c r="AS58" s="2">
        <f t="shared" si="3"/>
        <v>-1.7562487299329399</v>
      </c>
      <c r="AT58" s="2">
        <f>VLOOKUP($A58,$A$3:$BB$54,COLUMN(AT58),FALSE)</f>
        <v>0.67812697972758895</v>
      </c>
      <c r="AU58" s="2">
        <f t="shared" ref="AU58:BB73" si="4">VLOOKUP($A58,$A$3:$BB$54,COLUMN(AU58),FALSE)</f>
        <v>0.15646459292509701</v>
      </c>
      <c r="AV58" s="2">
        <f t="shared" si="4"/>
        <v>-0.74534018901177401</v>
      </c>
      <c r="AW58" s="2" t="str">
        <f t="shared" si="4"/>
        <v/>
      </c>
      <c r="AX58" s="2">
        <f t="shared" si="4"/>
        <v>-5.08157827580447E-2</v>
      </c>
      <c r="AY58" s="2">
        <f t="shared" si="4"/>
        <v>-1.4173501243410001</v>
      </c>
      <c r="AZ58" s="2">
        <f t="shared" si="4"/>
        <v>-1.0166667049262801</v>
      </c>
      <c r="BA58" s="2">
        <f t="shared" si="4"/>
        <v>0.29618072668449003</v>
      </c>
      <c r="BB58" s="2">
        <f t="shared" si="4"/>
        <v>6.3427275482228901E-2</v>
      </c>
      <c r="BD58" s="5">
        <f>A58</f>
        <v>1</v>
      </c>
      <c r="BE58" s="5" t="str">
        <f>B58</f>
        <v>Sweden</v>
      </c>
      <c r="BF58" s="2">
        <f>HLOOKUP(BF$56,$C$56:$BB$109,ROW(BF58)-ROW(BF$56)+1,FALSE)</f>
        <v>0.29618072668449003</v>
      </c>
      <c r="BG58" s="2">
        <f t="shared" si="2"/>
        <v>-7.0292181271625703E-2</v>
      </c>
      <c r="BH58" s="2">
        <f t="shared" si="2"/>
        <v>-0.793130500184686</v>
      </c>
      <c r="BI58" s="2">
        <f t="shared" si="2"/>
        <v>-4.2160494035781398E-2</v>
      </c>
      <c r="BJ58" s="2">
        <f t="shared" si="2"/>
        <v>0.17967720435378501</v>
      </c>
      <c r="BK58" s="2">
        <f t="shared" si="2"/>
        <v>2.9884453368061199</v>
      </c>
      <c r="BL58" s="2">
        <f t="shared" si="2"/>
        <v>-5.08157827580447E-2</v>
      </c>
      <c r="BM58" s="2">
        <f t="shared" si="2"/>
        <v>-0.74534018901177401</v>
      </c>
      <c r="BN58" s="2" t="str">
        <f t="shared" si="2"/>
        <v/>
      </c>
      <c r="BO58" s="2">
        <f t="shared" si="2"/>
        <v>0.29567969418651302</v>
      </c>
      <c r="BP58" s="2">
        <f t="shared" si="2"/>
        <v>-0.250796175956082</v>
      </c>
      <c r="BQ58" s="2">
        <f t="shared" si="2"/>
        <v>2.2606355177185198</v>
      </c>
      <c r="BR58" s="2">
        <f t="shared" si="2"/>
        <v>0.20057824220935999</v>
      </c>
      <c r="BS58" s="2">
        <f t="shared" si="2"/>
        <v>4.2128377614770303</v>
      </c>
      <c r="BT58" s="2">
        <f t="shared" si="2"/>
        <v>0.26542677852659502</v>
      </c>
      <c r="BU58" s="2">
        <f t="shared" si="2"/>
        <v>-1.24818337590059</v>
      </c>
      <c r="BV58" s="2">
        <f t="shared" si="2"/>
        <v>-2.3219706334461998</v>
      </c>
      <c r="BW58" s="2">
        <f t="shared" si="2"/>
        <v>-0.88657048075414502</v>
      </c>
      <c r="BX58" s="2">
        <f t="shared" si="2"/>
        <v>-1.4173501243410001</v>
      </c>
      <c r="BY58" s="2">
        <f t="shared" si="2"/>
        <v>-0.246699032982411</v>
      </c>
      <c r="BZ58" s="2">
        <f t="shared" si="2"/>
        <v>2.8447121333362402</v>
      </c>
      <c r="CA58" s="2">
        <f t="shared" si="2"/>
        <v>0.20174522183886201</v>
      </c>
      <c r="CB58" s="2">
        <f t="shared" si="2"/>
        <v>0.15646459292509701</v>
      </c>
      <c r="CC58" s="2">
        <f t="shared" si="2"/>
        <v>6.3427275482228901E-2</v>
      </c>
      <c r="CD58" s="2">
        <f t="shared" si="2"/>
        <v>-2.30850094732943</v>
      </c>
      <c r="CE58" s="2">
        <f t="shared" si="2"/>
        <v>2.9682836996475199</v>
      </c>
      <c r="CF58" s="2">
        <f t="shared" si="2"/>
        <v>-0.32172984069268901</v>
      </c>
      <c r="CG58" s="2">
        <f t="shared" si="2"/>
        <v>8.5934840780505201E-2</v>
      </c>
      <c r="CH58" s="2">
        <f t="shared" si="2"/>
        <v>-1.9231430134928</v>
      </c>
      <c r="CI58" s="2">
        <f t="shared" si="2"/>
        <v>-0.29055964794134398</v>
      </c>
      <c r="CJ58" s="2">
        <f t="shared" si="2"/>
        <v>-1.0347969713909999</v>
      </c>
      <c r="CK58" s="2">
        <f t="shared" si="2"/>
        <v>-2.2078376377280402</v>
      </c>
      <c r="CL58" s="2">
        <f t="shared" si="2"/>
        <v>0.52859188769258902</v>
      </c>
      <c r="CM58" s="2">
        <f t="shared" si="2"/>
        <v>2.3966852964053798E-3</v>
      </c>
      <c r="CN58" s="2">
        <f t="shared" si="2"/>
        <v>-1.0511908780692201</v>
      </c>
      <c r="CO58" s="2">
        <f t="shared" si="2"/>
        <v>-0.67776307332362096</v>
      </c>
      <c r="CP58" s="2">
        <f t="shared" si="2"/>
        <v>0.43891108409155599</v>
      </c>
      <c r="CQ58" s="2">
        <f t="shared" si="2"/>
        <v>-0.23891411747236499</v>
      </c>
      <c r="CR58" s="2">
        <f t="shared" si="2"/>
        <v>-1.0166667049262801</v>
      </c>
      <c r="CS58" s="2">
        <f t="shared" si="2"/>
        <v>-2.5857816870372998</v>
      </c>
      <c r="CT58" s="2">
        <f t="shared" si="2"/>
        <v>-1.3033192877737101</v>
      </c>
      <c r="CU58" s="2">
        <f t="shared" si="2"/>
        <v>-3.7941818031874299</v>
      </c>
      <c r="CV58" s="2">
        <f t="shared" si="2"/>
        <v>-1.7725040948211599</v>
      </c>
      <c r="CW58" s="2">
        <f t="shared" si="2"/>
        <v>-1.65562878855561</v>
      </c>
      <c r="CX58" s="2">
        <f t="shared" si="2"/>
        <v>-1.3274645096408699</v>
      </c>
      <c r="CY58" s="2">
        <f t="shared" si="2"/>
        <v>-2.70291862334915</v>
      </c>
      <c r="CZ58" s="2">
        <f t="shared" si="2"/>
        <v>0.91010764799275701</v>
      </c>
      <c r="DA58" s="2">
        <f t="shared" si="2"/>
        <v>0.34193556122952701</v>
      </c>
      <c r="DB58" s="2">
        <f t="shared" si="2"/>
        <v>0.67812697972758895</v>
      </c>
      <c r="DC58" s="2">
        <f t="shared" si="2"/>
        <v>1.13698561601</v>
      </c>
      <c r="DD58" s="2">
        <f t="shared" si="2"/>
        <v>-1.7562487299329399</v>
      </c>
      <c r="DE58" s="2">
        <f t="shared" si="2"/>
        <v>3.38888888888888</v>
      </c>
    </row>
    <row r="59" spans="1:109" x14ac:dyDescent="0.25">
      <c r="A59">
        <v>2</v>
      </c>
      <c r="B59" t="str">
        <f t="shared" ref="B59:Q109" si="5">VLOOKUP($A59,$A$3:$BB$54,COLUMN(B59),FALSE)</f>
        <v>Norway</v>
      </c>
      <c r="C59" s="2">
        <f t="shared" si="5"/>
        <v>-1.3349556721184701</v>
      </c>
      <c r="D59" s="2">
        <f t="shared" si="5"/>
        <v>-0.36337998093453799</v>
      </c>
      <c r="E59" s="2">
        <f t="shared" si="5"/>
        <v>-0.110215095976441</v>
      </c>
      <c r="F59" s="2">
        <f t="shared" si="5"/>
        <v>0.26644736842105199</v>
      </c>
      <c r="G59" s="2">
        <f t="shared" si="5"/>
        <v>-0.86574064610744506</v>
      </c>
      <c r="H59" s="2">
        <f t="shared" si="5"/>
        <v>-1.3968895617011601</v>
      </c>
      <c r="I59" s="2">
        <f t="shared" si="5"/>
        <v>0.80748737321110697</v>
      </c>
      <c r="J59" s="2">
        <f t="shared" si="5"/>
        <v>0.393043738155119</v>
      </c>
      <c r="K59" s="2">
        <f t="shared" si="5"/>
        <v>-0.81354951920390595</v>
      </c>
      <c r="L59" s="2">
        <f t="shared" si="5"/>
        <v>-2.1600572528062498</v>
      </c>
      <c r="M59" s="2">
        <f t="shared" si="5"/>
        <v>-1.46759274577445</v>
      </c>
      <c r="N59" s="2">
        <f t="shared" si="5"/>
        <v>-0.61898331541541096</v>
      </c>
      <c r="O59" s="2">
        <f t="shared" si="5"/>
        <v>-2.9545499928683499</v>
      </c>
      <c r="P59" s="2">
        <f t="shared" si="5"/>
        <v>2.4019843449354301</v>
      </c>
      <c r="Q59" s="2">
        <f t="shared" si="5"/>
        <v>2.0680318439067999</v>
      </c>
      <c r="R59" s="2">
        <f t="shared" si="3"/>
        <v>-1.9179215832663601</v>
      </c>
      <c r="S59" s="2">
        <f t="shared" si="3"/>
        <v>1.0655379663162801</v>
      </c>
      <c r="T59" s="2">
        <f t="shared" si="3"/>
        <v>-1.20402580913028</v>
      </c>
      <c r="U59" s="2">
        <f t="shared" si="3"/>
        <v>-7.7887765367943507E-2</v>
      </c>
      <c r="V59" s="2">
        <f t="shared" si="3"/>
        <v>0.12395400324417</v>
      </c>
      <c r="W59" s="2">
        <f t="shared" si="3"/>
        <v>-0.973361003137587</v>
      </c>
      <c r="X59" s="2">
        <f t="shared" si="3"/>
        <v>-0.17299137277027901</v>
      </c>
      <c r="Y59" s="2">
        <f t="shared" si="3"/>
        <v>2.82322557444536</v>
      </c>
      <c r="Z59" s="2">
        <f t="shared" si="3"/>
        <v>0.69966609745779096</v>
      </c>
      <c r="AA59" s="2">
        <f t="shared" si="3"/>
        <v>-0.38566153104041201</v>
      </c>
      <c r="AB59" s="2">
        <f t="shared" si="3"/>
        <v>-0.26971968148438702</v>
      </c>
      <c r="AC59" s="2">
        <f t="shared" si="3"/>
        <v>1.56026811629837</v>
      </c>
      <c r="AD59" s="2">
        <f t="shared" si="3"/>
        <v>1.75483957982396</v>
      </c>
      <c r="AE59" s="2">
        <f t="shared" si="3"/>
        <v>-0.189193578934642</v>
      </c>
      <c r="AF59" s="2">
        <f t="shared" si="3"/>
        <v>-0.94961903625783295</v>
      </c>
      <c r="AG59" s="2">
        <f t="shared" si="3"/>
        <v>-0.76271691316162205</v>
      </c>
      <c r="AH59" s="2">
        <f t="shared" si="3"/>
        <v>-0.180629273582564</v>
      </c>
      <c r="AI59" s="2">
        <f t="shared" si="3"/>
        <v>-1.4757319450387401</v>
      </c>
      <c r="AJ59" s="2">
        <f t="shared" si="3"/>
        <v>3.1666666666666599</v>
      </c>
      <c r="AK59" s="2">
        <f t="shared" si="3"/>
        <v>0.51125208731537297</v>
      </c>
      <c r="AL59" s="2" t="str">
        <f t="shared" si="3"/>
        <v/>
      </c>
      <c r="AM59" s="2">
        <f t="shared" si="3"/>
        <v>0.65236351173490803</v>
      </c>
      <c r="AN59" s="2">
        <f t="shared" si="3"/>
        <v>-0.307099804285204</v>
      </c>
      <c r="AO59" s="2">
        <f t="shared" si="3"/>
        <v>-0.94990664326021501</v>
      </c>
      <c r="AP59" s="2">
        <f t="shared" si="3"/>
        <v>0.162611920353053</v>
      </c>
      <c r="AQ59" s="2">
        <f t="shared" si="3"/>
        <v>1.12017648101239</v>
      </c>
      <c r="AR59" s="2">
        <f t="shared" si="3"/>
        <v>-1.5089884712977999</v>
      </c>
      <c r="AS59" s="2">
        <f t="shared" si="3"/>
        <v>-0.66598760414549796</v>
      </c>
      <c r="AT59" s="2">
        <f t="shared" ref="AT59:BB99" si="6">VLOOKUP($A59,$A$3:$BB$54,COLUMN(AT59),FALSE)</f>
        <v>-0.93474689889895002</v>
      </c>
      <c r="AU59" s="2">
        <f t="shared" si="6"/>
        <v>-0.284895315921112</v>
      </c>
      <c r="AV59" s="2">
        <f t="shared" si="6"/>
        <v>-0.74357072431858295</v>
      </c>
      <c r="AW59" s="2">
        <f t="shared" si="6"/>
        <v>1.93429158981271</v>
      </c>
      <c r="AX59" s="2">
        <f t="shared" si="6"/>
        <v>-0.161718450482085</v>
      </c>
      <c r="AY59" s="2">
        <f t="shared" si="6"/>
        <v>-0.85398239876941995</v>
      </c>
      <c r="AZ59" s="2">
        <f t="shared" si="6"/>
        <v>0.17961180192996301</v>
      </c>
      <c r="BA59" s="2">
        <f t="shared" si="6"/>
        <v>-0.142476222190246</v>
      </c>
      <c r="BB59" s="2">
        <f t="shared" si="6"/>
        <v>-0.401329406747363</v>
      </c>
      <c r="BD59" s="5">
        <f t="shared" ref="BD59:BD109" si="7">A59</f>
        <v>2</v>
      </c>
      <c r="BE59" s="5" t="str">
        <f t="shared" ref="BE59:BE109" si="8">B59</f>
        <v>Norway</v>
      </c>
      <c r="BF59" s="2">
        <f t="shared" ref="BF59:BU77" si="9">HLOOKUP(BF$56,$C$56:$BB$109,ROW(BF59)-ROW(BF$56)+1,FALSE)</f>
        <v>-0.142476222190246</v>
      </c>
      <c r="BG59" s="2">
        <f t="shared" si="2"/>
        <v>0.12395400324417</v>
      </c>
      <c r="BH59" s="2">
        <f t="shared" si="2"/>
        <v>-1.20402580913028</v>
      </c>
      <c r="BI59" s="2">
        <f t="shared" si="2"/>
        <v>0.393043738155119</v>
      </c>
      <c r="BJ59" s="2">
        <f t="shared" si="2"/>
        <v>0.51125208731537297</v>
      </c>
      <c r="BK59" s="2" t="str">
        <f t="shared" si="2"/>
        <v/>
      </c>
      <c r="BL59" s="2">
        <f t="shared" si="2"/>
        <v>-0.161718450482085</v>
      </c>
      <c r="BM59" s="2">
        <f t="shared" si="2"/>
        <v>-0.74357072431858295</v>
      </c>
      <c r="BN59" s="2">
        <f t="shared" si="2"/>
        <v>1.93429158981271</v>
      </c>
      <c r="BO59" s="2">
        <f t="shared" si="2"/>
        <v>0.69966609745779096</v>
      </c>
      <c r="BP59" s="2">
        <f t="shared" si="2"/>
        <v>-0.307099804285204</v>
      </c>
      <c r="BQ59" s="2">
        <f t="shared" si="2"/>
        <v>1.0655379663162801</v>
      </c>
      <c r="BR59" s="2">
        <f t="shared" si="2"/>
        <v>-0.86574064610744506</v>
      </c>
      <c r="BS59" s="2">
        <f t="shared" si="2"/>
        <v>2.4019843449354301</v>
      </c>
      <c r="BT59" s="2">
        <f t="shared" si="2"/>
        <v>-0.38566153104041201</v>
      </c>
      <c r="BU59" s="2">
        <f t="shared" si="2"/>
        <v>-0.26971968148438702</v>
      </c>
      <c r="BV59" s="2">
        <f t="shared" si="2"/>
        <v>-0.973361003137587</v>
      </c>
      <c r="BW59" s="2">
        <f t="shared" si="2"/>
        <v>-0.61898331541541096</v>
      </c>
      <c r="BX59" s="2">
        <f t="shared" si="2"/>
        <v>-0.85398239876941995</v>
      </c>
      <c r="BY59" s="2">
        <f t="shared" si="2"/>
        <v>-0.189193578934642</v>
      </c>
      <c r="BZ59" s="2">
        <f t="shared" si="2"/>
        <v>2.82322557444536</v>
      </c>
      <c r="CA59" s="2">
        <f t="shared" si="2"/>
        <v>-0.94961903625783295</v>
      </c>
      <c r="CB59" s="2">
        <f t="shared" si="2"/>
        <v>-0.284895315921112</v>
      </c>
      <c r="CC59" s="2">
        <f t="shared" si="2"/>
        <v>-0.401329406747363</v>
      </c>
      <c r="CD59" s="2">
        <f t="shared" si="2"/>
        <v>-1.46759274577445</v>
      </c>
      <c r="CE59" s="2">
        <f t="shared" si="2"/>
        <v>2.0680318439067999</v>
      </c>
      <c r="CF59" s="2">
        <f t="shared" si="2"/>
        <v>-0.180629273582564</v>
      </c>
      <c r="CG59" s="2">
        <f t="shared" si="2"/>
        <v>0.65236351173490803</v>
      </c>
      <c r="CH59" s="2">
        <f t="shared" si="2"/>
        <v>0.162611920353053</v>
      </c>
      <c r="CI59" s="2">
        <f t="shared" si="2"/>
        <v>-0.94990664326021501</v>
      </c>
      <c r="CJ59" s="2">
        <f t="shared" si="2"/>
        <v>-0.81354951920390595</v>
      </c>
      <c r="CK59" s="2">
        <f t="shared" si="2"/>
        <v>-1.9179215832663601</v>
      </c>
      <c r="CL59" s="2">
        <f t="shared" si="2"/>
        <v>1.56026811629837</v>
      </c>
      <c r="CM59" s="2">
        <f t="shared" si="2"/>
        <v>1.75483957982396</v>
      </c>
      <c r="CN59" s="2">
        <f t="shared" si="2"/>
        <v>-1.3349556721184701</v>
      </c>
      <c r="CO59" s="2">
        <f t="shared" si="2"/>
        <v>0.80748737321110697</v>
      </c>
      <c r="CP59" s="2">
        <f t="shared" si="2"/>
        <v>-0.17299137277027901</v>
      </c>
      <c r="CQ59" s="2">
        <f t="shared" si="2"/>
        <v>-0.76271691316162205</v>
      </c>
      <c r="CR59" s="2">
        <f t="shared" si="2"/>
        <v>0.17961180192996301</v>
      </c>
      <c r="CS59" s="2">
        <f t="shared" si="2"/>
        <v>-2.1600572528062498</v>
      </c>
      <c r="CT59" s="2">
        <f t="shared" si="2"/>
        <v>-0.110215095976441</v>
      </c>
      <c r="CU59" s="2">
        <f t="shared" si="2"/>
        <v>-1.3968895617011601</v>
      </c>
      <c r="CV59" s="2">
        <f t="shared" si="2"/>
        <v>1.12017648101239</v>
      </c>
      <c r="CW59" s="2">
        <f t="shared" si="2"/>
        <v>-1.5089884712977999</v>
      </c>
      <c r="CX59" s="2">
        <f t="shared" si="2"/>
        <v>-7.7887765367943507E-2</v>
      </c>
      <c r="CY59" s="2">
        <f t="shared" si="2"/>
        <v>-1.4757319450387401</v>
      </c>
      <c r="CZ59" s="2">
        <f t="shared" si="2"/>
        <v>-0.36337998093453799</v>
      </c>
      <c r="DA59" s="2">
        <f t="shared" si="2"/>
        <v>-2.9545499928683499</v>
      </c>
      <c r="DB59" s="2">
        <f t="shared" si="2"/>
        <v>-0.93474689889895002</v>
      </c>
      <c r="DC59" s="2">
        <f t="shared" si="2"/>
        <v>0.26644736842105199</v>
      </c>
      <c r="DD59" s="2">
        <f t="shared" si="2"/>
        <v>-0.66598760414549796</v>
      </c>
      <c r="DE59" s="2">
        <f t="shared" si="2"/>
        <v>3.1666666666666599</v>
      </c>
    </row>
    <row r="60" spans="1:109" x14ac:dyDescent="0.25">
      <c r="A60">
        <v>3</v>
      </c>
      <c r="B60" t="str">
        <f t="shared" si="5"/>
        <v>United Kingdom</v>
      </c>
      <c r="C60" s="2">
        <f t="shared" si="3"/>
        <v>0.80570467878543695</v>
      </c>
      <c r="D60" s="2">
        <f t="shared" si="3"/>
        <v>-0.165698579562507</v>
      </c>
      <c r="E60" s="2">
        <f t="shared" si="3"/>
        <v>-0.18474181532990899</v>
      </c>
      <c r="F60" s="2">
        <f t="shared" si="3"/>
        <v>5.9966496101364504</v>
      </c>
      <c r="G60" s="2">
        <f t="shared" si="3"/>
        <v>0.58960525009291298</v>
      </c>
      <c r="H60" s="2">
        <f t="shared" si="3"/>
        <v>-0.72787885480841097</v>
      </c>
      <c r="I60" s="2">
        <f t="shared" si="3"/>
        <v>-0.76572389264313401</v>
      </c>
      <c r="J60" s="2">
        <f t="shared" si="3"/>
        <v>6.5933717701888703E-2</v>
      </c>
      <c r="K60" s="2">
        <f t="shared" si="3"/>
        <v>-0.650796098046871</v>
      </c>
      <c r="L60" s="2">
        <f t="shared" si="3"/>
        <v>0.400685824947699</v>
      </c>
      <c r="M60" s="2">
        <f t="shared" si="3"/>
        <v>0.29337459117847398</v>
      </c>
      <c r="N60" s="2">
        <f t="shared" si="3"/>
        <v>-0.62844756686720704</v>
      </c>
      <c r="O60" s="2">
        <f t="shared" si="3"/>
        <v>0.82894811130128798</v>
      </c>
      <c r="P60" s="2">
        <f t="shared" si="3"/>
        <v>0.51465389150141805</v>
      </c>
      <c r="Q60" s="2">
        <f t="shared" si="3"/>
        <v>0.222392601914843</v>
      </c>
      <c r="R60" s="2">
        <f t="shared" si="3"/>
        <v>-9.8839966149418396E-2</v>
      </c>
      <c r="S60" s="2">
        <f t="shared" si="3"/>
        <v>-0.54845732442230899</v>
      </c>
      <c r="T60" s="2">
        <f t="shared" si="3"/>
        <v>6.4616371348985596E-2</v>
      </c>
      <c r="U60" s="2">
        <f t="shared" si="3"/>
        <v>-0.48516010967872297</v>
      </c>
      <c r="V60" s="2">
        <f t="shared" si="3"/>
        <v>-6.9454893170388901E-2</v>
      </c>
      <c r="W60" s="2">
        <f t="shared" si="3"/>
        <v>-1.1894882845701</v>
      </c>
      <c r="X60" s="2">
        <f t="shared" si="3"/>
        <v>-9.2843671301630307E-2</v>
      </c>
      <c r="Y60" s="2">
        <f t="shared" si="3"/>
        <v>-1.18516093911999</v>
      </c>
      <c r="Z60" s="2">
        <f t="shared" si="3"/>
        <v>1.25495705221524</v>
      </c>
      <c r="AA60" s="2">
        <f t="shared" si="3"/>
        <v>0.26781936976915999</v>
      </c>
      <c r="AB60" s="2">
        <f t="shared" si="3"/>
        <v>-0.53029931008679199</v>
      </c>
      <c r="AC60" s="2">
        <f t="shared" si="3"/>
        <v>0.220203331633293</v>
      </c>
      <c r="AD60" s="2">
        <f t="shared" si="3"/>
        <v>-0.26762351952376401</v>
      </c>
      <c r="AE60" s="2">
        <f t="shared" si="3"/>
        <v>0.96343770043902699</v>
      </c>
      <c r="AF60" s="2">
        <f t="shared" si="3"/>
        <v>1.85849921653366</v>
      </c>
      <c r="AG60" s="2">
        <f t="shared" si="3"/>
        <v>-0.83781254372557301</v>
      </c>
      <c r="AH60" s="2">
        <f t="shared" si="3"/>
        <v>0.37876623608047699</v>
      </c>
      <c r="AI60" s="2">
        <f t="shared" si="3"/>
        <v>-1.3426081137222501</v>
      </c>
      <c r="AJ60" s="2">
        <f t="shared" si="3"/>
        <v>2.1111111111111098</v>
      </c>
      <c r="AK60" s="2">
        <f t="shared" si="3"/>
        <v>-0.40220634807740901</v>
      </c>
      <c r="AL60" s="2">
        <f t="shared" si="3"/>
        <v>-0.41791270382232998</v>
      </c>
      <c r="AM60" s="2">
        <f t="shared" si="3"/>
        <v>-0.288018770154922</v>
      </c>
      <c r="AN60" s="2">
        <f t="shared" si="3"/>
        <v>0.20401464801312799</v>
      </c>
      <c r="AO60" s="2">
        <f t="shared" si="3"/>
        <v>-0.58794762235099396</v>
      </c>
      <c r="AP60" s="2">
        <f t="shared" si="3"/>
        <v>7.7868006444445595E-2</v>
      </c>
      <c r="AQ60" s="2">
        <f t="shared" si="3"/>
        <v>2.5273126781019499</v>
      </c>
      <c r="AR60" s="2">
        <f t="shared" si="3"/>
        <v>-0.35993460393733101</v>
      </c>
      <c r="AS60" s="2">
        <f t="shared" si="3"/>
        <v>-0.659310438257806</v>
      </c>
      <c r="AT60" s="2">
        <f t="shared" si="6"/>
        <v>-0.45894170676400597</v>
      </c>
      <c r="AU60" s="2">
        <f t="shared" si="4"/>
        <v>-0.18304861315833501</v>
      </c>
      <c r="AV60" s="2">
        <f t="shared" si="4"/>
        <v>-0.58081457990769103</v>
      </c>
      <c r="AW60" s="2">
        <f t="shared" si="4"/>
        <v>-0.12557668985884399</v>
      </c>
      <c r="AX60" s="2">
        <f t="shared" si="4"/>
        <v>0.43908348013116899</v>
      </c>
      <c r="AY60" s="2">
        <f t="shared" si="4"/>
        <v>0.103613057074179</v>
      </c>
      <c r="AZ60" s="2">
        <f t="shared" si="4"/>
        <v>-0.22584027728443601</v>
      </c>
      <c r="BA60" s="2" t="str">
        <f t="shared" si="4"/>
        <v/>
      </c>
      <c r="BB60" s="2">
        <f t="shared" si="4"/>
        <v>-0.36548791765510003</v>
      </c>
      <c r="BD60" s="5">
        <f t="shared" si="7"/>
        <v>3</v>
      </c>
      <c r="BE60" s="5" t="str">
        <f t="shared" si="8"/>
        <v>United Kingdom</v>
      </c>
      <c r="BF60" s="2" t="str">
        <f t="shared" si="9"/>
        <v/>
      </c>
      <c r="BG60" s="2">
        <f t="shared" si="2"/>
        <v>-6.9454893170388901E-2</v>
      </c>
      <c r="BH60" s="2">
        <f t="shared" si="2"/>
        <v>6.4616371348985596E-2</v>
      </c>
      <c r="BI60" s="2">
        <f t="shared" si="2"/>
        <v>6.5933717701888703E-2</v>
      </c>
      <c r="BJ60" s="2">
        <f t="shared" si="2"/>
        <v>-0.40220634807740901</v>
      </c>
      <c r="BK60" s="2">
        <f t="shared" si="2"/>
        <v>-0.41791270382232998</v>
      </c>
      <c r="BL60" s="2">
        <f t="shared" si="2"/>
        <v>0.43908348013116899</v>
      </c>
      <c r="BM60" s="2">
        <f t="shared" si="2"/>
        <v>-0.58081457990769103</v>
      </c>
      <c r="BN60" s="2">
        <f t="shared" si="2"/>
        <v>-0.12557668985884399</v>
      </c>
      <c r="BO60" s="2">
        <f t="shared" si="2"/>
        <v>1.25495705221524</v>
      </c>
      <c r="BP60" s="2">
        <f t="shared" si="2"/>
        <v>0.20401464801312799</v>
      </c>
      <c r="BQ60" s="2">
        <f t="shared" si="2"/>
        <v>-0.54845732442230899</v>
      </c>
      <c r="BR60" s="2">
        <f t="shared" si="2"/>
        <v>0.58960525009291298</v>
      </c>
      <c r="BS60" s="2">
        <f t="shared" si="2"/>
        <v>0.51465389150141805</v>
      </c>
      <c r="BT60" s="2">
        <f t="shared" si="2"/>
        <v>0.26781936976915999</v>
      </c>
      <c r="BU60" s="2">
        <f t="shared" si="2"/>
        <v>-0.53029931008679199</v>
      </c>
      <c r="BV60" s="2">
        <f t="shared" si="2"/>
        <v>-1.1894882845701</v>
      </c>
      <c r="BW60" s="2">
        <f t="shared" si="2"/>
        <v>-0.62844756686720704</v>
      </c>
      <c r="BX60" s="2">
        <f t="shared" si="2"/>
        <v>0.103613057074179</v>
      </c>
      <c r="BY60" s="2">
        <f t="shared" si="2"/>
        <v>0.96343770043902699</v>
      </c>
      <c r="BZ60" s="2">
        <f t="shared" si="2"/>
        <v>-1.18516093911999</v>
      </c>
      <c r="CA60" s="2">
        <f t="shared" si="2"/>
        <v>1.85849921653366</v>
      </c>
      <c r="CB60" s="2">
        <f t="shared" si="2"/>
        <v>-0.18304861315833501</v>
      </c>
      <c r="CC60" s="2">
        <f t="shared" si="2"/>
        <v>-0.36548791765510003</v>
      </c>
      <c r="CD60" s="2">
        <f t="shared" si="2"/>
        <v>0.29337459117847398</v>
      </c>
      <c r="CE60" s="2">
        <f t="shared" si="2"/>
        <v>0.222392601914843</v>
      </c>
      <c r="CF60" s="2">
        <f t="shared" si="2"/>
        <v>0.37876623608047699</v>
      </c>
      <c r="CG60" s="2">
        <f t="shared" si="2"/>
        <v>-0.288018770154922</v>
      </c>
      <c r="CH60" s="2">
        <f t="shared" si="2"/>
        <v>7.7868006444445595E-2</v>
      </c>
      <c r="CI60" s="2">
        <f t="shared" si="2"/>
        <v>-0.58794762235099396</v>
      </c>
      <c r="CJ60" s="2">
        <f t="shared" si="2"/>
        <v>-0.650796098046871</v>
      </c>
      <c r="CK60" s="2">
        <f t="shared" si="2"/>
        <v>-9.8839966149418396E-2</v>
      </c>
      <c r="CL60" s="2">
        <f t="shared" si="2"/>
        <v>0.220203331633293</v>
      </c>
      <c r="CM60" s="2">
        <f t="shared" si="2"/>
        <v>-0.26762351952376401</v>
      </c>
      <c r="CN60" s="2">
        <f t="shared" si="2"/>
        <v>0.80570467878543695</v>
      </c>
      <c r="CO60" s="2">
        <f t="shared" si="2"/>
        <v>-0.76572389264313401</v>
      </c>
      <c r="CP60" s="2">
        <f t="shared" si="2"/>
        <v>-9.2843671301630307E-2</v>
      </c>
      <c r="CQ60" s="2">
        <f t="shared" si="2"/>
        <v>-0.83781254372557301</v>
      </c>
      <c r="CR60" s="2">
        <f t="shared" si="2"/>
        <v>-0.22584027728443601</v>
      </c>
      <c r="CS60" s="2">
        <f t="shared" si="2"/>
        <v>0.400685824947699</v>
      </c>
      <c r="CT60" s="2">
        <f t="shared" si="2"/>
        <v>-0.18474181532990899</v>
      </c>
      <c r="CU60" s="2">
        <f t="shared" si="2"/>
        <v>-0.72787885480841097</v>
      </c>
      <c r="CV60" s="2">
        <f t="shared" si="2"/>
        <v>2.5273126781019499</v>
      </c>
      <c r="CW60" s="2">
        <f t="shared" si="2"/>
        <v>-0.35993460393733101</v>
      </c>
      <c r="CX60" s="2">
        <f t="shared" si="2"/>
        <v>-0.48516010967872297</v>
      </c>
      <c r="CY60" s="2">
        <f t="shared" si="2"/>
        <v>-1.3426081137222501</v>
      </c>
      <c r="CZ60" s="2">
        <f t="shared" si="2"/>
        <v>-0.165698579562507</v>
      </c>
      <c r="DA60" s="2">
        <f t="shared" si="2"/>
        <v>0.82894811130128798</v>
      </c>
      <c r="DB60" s="2">
        <f t="shared" si="2"/>
        <v>-0.45894170676400597</v>
      </c>
      <c r="DC60" s="2">
        <f t="shared" si="2"/>
        <v>5.9966496101364504</v>
      </c>
      <c r="DD60" s="2">
        <f t="shared" si="2"/>
        <v>-0.659310438257806</v>
      </c>
      <c r="DE60" s="2">
        <f t="shared" si="2"/>
        <v>2.1111111111111098</v>
      </c>
    </row>
    <row r="61" spans="1:109" x14ac:dyDescent="0.25">
      <c r="A61">
        <v>4</v>
      </c>
      <c r="B61" t="str">
        <f t="shared" si="5"/>
        <v>France</v>
      </c>
      <c r="C61" s="2">
        <f t="shared" si="3"/>
        <v>0.37216099185568402</v>
      </c>
      <c r="D61" s="2">
        <f t="shared" si="3"/>
        <v>3.37338594784037</v>
      </c>
      <c r="E61" s="2">
        <f t="shared" si="3"/>
        <v>3.7563640061714501</v>
      </c>
      <c r="F61" s="2">
        <f t="shared" si="3"/>
        <v>1.0772357723577199</v>
      </c>
      <c r="G61" s="2">
        <f t="shared" si="3"/>
        <v>9.5445897823008594E-2</v>
      </c>
      <c r="H61" s="2">
        <f t="shared" si="3"/>
        <v>-0.97588655176712602</v>
      </c>
      <c r="I61" s="2">
        <f t="shared" si="3"/>
        <v>-0.69926757957288599</v>
      </c>
      <c r="J61" s="2">
        <f t="shared" si="3"/>
        <v>0.153289234377399</v>
      </c>
      <c r="K61" s="2">
        <f t="shared" si="3"/>
        <v>0.66512827970880795</v>
      </c>
      <c r="L61" s="2">
        <f t="shared" si="3"/>
        <v>-0.67707408155356297</v>
      </c>
      <c r="M61" s="2">
        <f t="shared" si="3"/>
        <v>-0.50363427226729296</v>
      </c>
      <c r="N61" s="2">
        <f t="shared" si="3"/>
        <v>0.27360647313179698</v>
      </c>
      <c r="O61" s="2">
        <f t="shared" si="3"/>
        <v>-1.49341850561362</v>
      </c>
      <c r="P61" s="2">
        <f t="shared" si="3"/>
        <v>-0.67938312783419397</v>
      </c>
      <c r="Q61" s="2">
        <f t="shared" si="3"/>
        <v>0.26183481251997198</v>
      </c>
      <c r="R61" s="2">
        <f t="shared" si="3"/>
        <v>-0.62669862051782399</v>
      </c>
      <c r="S61" s="2">
        <f t="shared" si="3"/>
        <v>-0.199940853539427</v>
      </c>
      <c r="T61" s="2" t="str">
        <f t="shared" si="3"/>
        <v/>
      </c>
      <c r="U61" s="2">
        <f t="shared" si="3"/>
        <v>-0.96229008933483495</v>
      </c>
      <c r="V61" s="2">
        <f t="shared" si="3"/>
        <v>-9.9013633886117697E-2</v>
      </c>
      <c r="W61" s="2">
        <f t="shared" si="3"/>
        <v>0.58187936109078298</v>
      </c>
      <c r="X61" s="2">
        <f t="shared" si="3"/>
        <v>-1.0082738345529401</v>
      </c>
      <c r="Y61" s="2">
        <f t="shared" si="3"/>
        <v>0.74827043212091204</v>
      </c>
      <c r="Z61" s="2">
        <f t="shared" si="3"/>
        <v>0.23463966994484201</v>
      </c>
      <c r="AA61" s="2">
        <f t="shared" si="3"/>
        <v>0.78137251830982002</v>
      </c>
      <c r="AB61" s="2">
        <f t="shared" si="3"/>
        <v>0.44229300049616699</v>
      </c>
      <c r="AC61" s="2">
        <f t="shared" si="3"/>
        <v>-0.65241233351935901</v>
      </c>
      <c r="AD61" s="2">
        <f t="shared" si="3"/>
        <v>0.49927165033602799</v>
      </c>
      <c r="AE61" s="2">
        <f t="shared" si="3"/>
        <v>0.17641126743407701</v>
      </c>
      <c r="AF61" s="2">
        <f t="shared" si="3"/>
        <v>-1.4531127228063401</v>
      </c>
      <c r="AG61" s="2">
        <f t="shared" si="3"/>
        <v>-0.51129915162794304</v>
      </c>
      <c r="AH61" s="2">
        <f t="shared" si="3"/>
        <v>1.5991416091547299</v>
      </c>
      <c r="AI61" s="2">
        <f t="shared" si="3"/>
        <v>-0.34577827362161601</v>
      </c>
      <c r="AJ61" s="2">
        <f t="shared" si="3"/>
        <v>-1.5</v>
      </c>
      <c r="AK61" s="2">
        <f t="shared" si="3"/>
        <v>0.34033782112954297</v>
      </c>
      <c r="AL61" s="2">
        <f t="shared" si="3"/>
        <v>0.16270797060504</v>
      </c>
      <c r="AM61" s="2">
        <f t="shared" si="3"/>
        <v>8.9594196166723206E-3</v>
      </c>
      <c r="AN61" s="2">
        <f t="shared" si="3"/>
        <v>9.6204296233728705E-3</v>
      </c>
      <c r="AO61" s="2">
        <f t="shared" si="3"/>
        <v>-0.51271762217830696</v>
      </c>
      <c r="AP61" s="2">
        <f t="shared" si="3"/>
        <v>0.94708439011033096</v>
      </c>
      <c r="AQ61" s="2">
        <f t="shared" si="3"/>
        <v>-0.24890183540852301</v>
      </c>
      <c r="AR61" s="2">
        <f t="shared" si="3"/>
        <v>-1.0523096358783099</v>
      </c>
      <c r="AS61" s="2">
        <f t="shared" si="3"/>
        <v>-0.52248865406760103</v>
      </c>
      <c r="AT61" s="2">
        <f t="shared" si="6"/>
        <v>-1.63199518473398</v>
      </c>
      <c r="AU61" s="2">
        <f t="shared" si="4"/>
        <v>-0.65019224328178604</v>
      </c>
      <c r="AV61" s="2">
        <f t="shared" si="4"/>
        <v>-0.34589300603888401</v>
      </c>
      <c r="AW61" s="2">
        <f t="shared" si="4"/>
        <v>-0.162596809663724</v>
      </c>
      <c r="AX61" s="2">
        <f t="shared" si="4"/>
        <v>0.59355343647511705</v>
      </c>
      <c r="AY61" s="2">
        <f t="shared" si="4"/>
        <v>-1.6542795681321201</v>
      </c>
      <c r="AZ61" s="2">
        <f t="shared" si="4"/>
        <v>-0.18082092614971801</v>
      </c>
      <c r="BA61" s="2">
        <f t="shared" si="4"/>
        <v>-0.55726979481630201</v>
      </c>
      <c r="BB61" s="2">
        <f t="shared" si="4"/>
        <v>0.65433452838870798</v>
      </c>
      <c r="BD61" s="5">
        <f t="shared" si="7"/>
        <v>4</v>
      </c>
      <c r="BE61" s="5" t="str">
        <f t="shared" si="8"/>
        <v>France</v>
      </c>
      <c r="BF61" s="2">
        <f t="shared" si="9"/>
        <v>-0.55726979481630201</v>
      </c>
      <c r="BG61" s="2">
        <f t="shared" si="2"/>
        <v>-9.9013633886117697E-2</v>
      </c>
      <c r="BH61" s="2" t="str">
        <f t="shared" si="2"/>
        <v/>
      </c>
      <c r="BI61" s="2">
        <f t="shared" si="2"/>
        <v>0.153289234377399</v>
      </c>
      <c r="BJ61" s="2">
        <f t="shared" si="2"/>
        <v>0.34033782112954297</v>
      </c>
      <c r="BK61" s="2">
        <f t="shared" si="2"/>
        <v>0.16270797060504</v>
      </c>
      <c r="BL61" s="2">
        <f t="shared" si="2"/>
        <v>0.59355343647511705</v>
      </c>
      <c r="BM61" s="2">
        <f t="shared" si="2"/>
        <v>-0.34589300603888401</v>
      </c>
      <c r="BN61" s="2">
        <f t="shared" si="2"/>
        <v>-0.162596809663724</v>
      </c>
      <c r="BO61" s="2">
        <f t="shared" si="2"/>
        <v>0.23463966994484201</v>
      </c>
      <c r="BP61" s="2">
        <f t="shared" si="2"/>
        <v>9.6204296233728705E-3</v>
      </c>
      <c r="BQ61" s="2">
        <f t="shared" si="2"/>
        <v>-0.199940853539427</v>
      </c>
      <c r="BR61" s="2">
        <f t="shared" si="2"/>
        <v>9.5445897823008594E-2</v>
      </c>
      <c r="BS61" s="2">
        <f t="shared" si="2"/>
        <v>-0.67938312783419397</v>
      </c>
      <c r="BT61" s="2">
        <f t="shared" si="2"/>
        <v>0.78137251830982002</v>
      </c>
      <c r="BU61" s="2">
        <f t="shared" si="2"/>
        <v>0.44229300049616699</v>
      </c>
      <c r="BV61" s="2">
        <f t="shared" si="2"/>
        <v>0.58187936109078298</v>
      </c>
      <c r="BW61" s="2">
        <f t="shared" si="2"/>
        <v>0.27360647313179698</v>
      </c>
      <c r="BX61" s="2">
        <f t="shared" si="2"/>
        <v>-1.6542795681321201</v>
      </c>
      <c r="BY61" s="2">
        <f t="shared" si="2"/>
        <v>0.17641126743407701</v>
      </c>
      <c r="BZ61" s="2">
        <f t="shared" si="2"/>
        <v>0.74827043212091204</v>
      </c>
      <c r="CA61" s="2">
        <f t="shared" si="2"/>
        <v>-1.4531127228063401</v>
      </c>
      <c r="CB61" s="2">
        <f t="shared" si="2"/>
        <v>-0.65019224328178604</v>
      </c>
      <c r="CC61" s="2">
        <f t="shared" si="2"/>
        <v>0.65433452838870798</v>
      </c>
      <c r="CD61" s="2">
        <f t="shared" si="2"/>
        <v>-0.50363427226729296</v>
      </c>
      <c r="CE61" s="2">
        <f t="shared" si="2"/>
        <v>0.26183481251997198</v>
      </c>
      <c r="CF61" s="2">
        <f t="shared" si="2"/>
        <v>1.5991416091547299</v>
      </c>
      <c r="CG61" s="2">
        <f t="shared" si="2"/>
        <v>8.9594196166723206E-3</v>
      </c>
      <c r="CH61" s="2">
        <f t="shared" si="2"/>
        <v>0.94708439011033096</v>
      </c>
      <c r="CI61" s="2">
        <f t="shared" si="2"/>
        <v>-0.51271762217830696</v>
      </c>
      <c r="CJ61" s="2">
        <f t="shared" si="2"/>
        <v>0.66512827970880795</v>
      </c>
      <c r="CK61" s="2">
        <f t="shared" si="2"/>
        <v>-0.62669862051782399</v>
      </c>
      <c r="CL61" s="2">
        <f t="shared" si="2"/>
        <v>-0.65241233351935901</v>
      </c>
      <c r="CM61" s="2">
        <f t="shared" si="2"/>
        <v>0.49927165033602799</v>
      </c>
      <c r="CN61" s="2">
        <f t="shared" si="2"/>
        <v>0.37216099185568402</v>
      </c>
      <c r="CO61" s="2">
        <f t="shared" si="2"/>
        <v>-0.69926757957288599</v>
      </c>
      <c r="CP61" s="2">
        <f t="shared" si="2"/>
        <v>-1.0082738345529401</v>
      </c>
      <c r="CQ61" s="2">
        <f t="shared" si="2"/>
        <v>-0.51129915162794304</v>
      </c>
      <c r="CR61" s="2">
        <f t="shared" si="2"/>
        <v>-0.18082092614971801</v>
      </c>
      <c r="CS61" s="2">
        <f t="shared" si="2"/>
        <v>-0.67707408155356297</v>
      </c>
      <c r="CT61" s="2">
        <f t="shared" si="2"/>
        <v>3.7563640061714501</v>
      </c>
      <c r="CU61" s="2">
        <f t="shared" si="2"/>
        <v>-0.97588655176712602</v>
      </c>
      <c r="CV61" s="2">
        <f t="shared" si="2"/>
        <v>-0.24890183540852301</v>
      </c>
      <c r="CW61" s="2">
        <f t="shared" si="2"/>
        <v>-1.0523096358783099</v>
      </c>
      <c r="CX61" s="2">
        <f t="shared" si="2"/>
        <v>-0.96229008933483495</v>
      </c>
      <c r="CY61" s="2">
        <f t="shared" si="2"/>
        <v>-0.34577827362161601</v>
      </c>
      <c r="CZ61" s="2">
        <f t="shared" si="2"/>
        <v>3.37338594784037</v>
      </c>
      <c r="DA61" s="2">
        <f t="shared" si="2"/>
        <v>-1.49341850561362</v>
      </c>
      <c r="DB61" s="2">
        <f t="shared" si="2"/>
        <v>-1.63199518473398</v>
      </c>
      <c r="DC61" s="2">
        <f t="shared" si="2"/>
        <v>1.0772357723577199</v>
      </c>
      <c r="DD61" s="2">
        <f t="shared" si="2"/>
        <v>-0.52248865406760103</v>
      </c>
      <c r="DE61" s="2">
        <f t="shared" si="2"/>
        <v>-1.5</v>
      </c>
    </row>
    <row r="62" spans="1:109" x14ac:dyDescent="0.25">
      <c r="A62">
        <v>5</v>
      </c>
      <c r="B62" t="str">
        <f t="shared" si="5"/>
        <v>Germany</v>
      </c>
      <c r="C62" s="2">
        <f t="shared" si="3"/>
        <v>1.15366118535369</v>
      </c>
      <c r="D62" s="2">
        <f t="shared" si="3"/>
        <v>-0.186248801524796</v>
      </c>
      <c r="E62" s="2">
        <f t="shared" si="3"/>
        <v>-0.21204701082749799</v>
      </c>
      <c r="F62" s="2">
        <f t="shared" si="3"/>
        <v>-0.21794871794871701</v>
      </c>
      <c r="G62" s="2">
        <f t="shared" si="3"/>
        <v>0.21227507550920699</v>
      </c>
      <c r="H62" s="2">
        <f t="shared" si="3"/>
        <v>-1.5635448501302101</v>
      </c>
      <c r="I62" s="2">
        <f t="shared" si="3"/>
        <v>-0.92326189156938598</v>
      </c>
      <c r="J62" s="2">
        <f t="shared" si="3"/>
        <v>0.53731573289272405</v>
      </c>
      <c r="K62" s="2">
        <f t="shared" si="3"/>
        <v>-0.252608886700531</v>
      </c>
      <c r="L62" s="2">
        <f t="shared" si="3"/>
        <v>-0.114720763629621</v>
      </c>
      <c r="M62" s="2">
        <f t="shared" si="3"/>
        <v>-0.63384268080699002</v>
      </c>
      <c r="N62" s="2">
        <f t="shared" si="3"/>
        <v>-1.1487691292962501</v>
      </c>
      <c r="O62" s="2">
        <f t="shared" si="3"/>
        <v>-0.56360225140712905</v>
      </c>
      <c r="P62" s="2">
        <f t="shared" si="3"/>
        <v>1.2461460116679599</v>
      </c>
      <c r="Q62" s="2">
        <f t="shared" si="3"/>
        <v>-0.20154370312536099</v>
      </c>
      <c r="R62" s="2">
        <f t="shared" si="3"/>
        <v>-1.2811738376247599</v>
      </c>
      <c r="S62" s="2">
        <f t="shared" si="3"/>
        <v>-0.62780696286183002</v>
      </c>
      <c r="T62" s="2">
        <f t="shared" si="3"/>
        <v>0.254346829426081</v>
      </c>
      <c r="U62" s="2">
        <f t="shared" si="3"/>
        <v>-0.82370745175623195</v>
      </c>
      <c r="V62" s="2" t="str">
        <f t="shared" si="3"/>
        <v/>
      </c>
      <c r="W62" s="2">
        <f t="shared" si="3"/>
        <v>-1.54228830655097</v>
      </c>
      <c r="X62" s="2">
        <f t="shared" si="3"/>
        <v>0.242683714969612</v>
      </c>
      <c r="Y62" s="2">
        <f t="shared" si="3"/>
        <v>-2.9783371538428499E-2</v>
      </c>
      <c r="Z62" s="2">
        <f t="shared" si="3"/>
        <v>0.37797192535249402</v>
      </c>
      <c r="AA62" s="2">
        <f t="shared" si="3"/>
        <v>-0.80970248192827998</v>
      </c>
      <c r="AB62" s="2">
        <f t="shared" si="3"/>
        <v>0.25965214889980398</v>
      </c>
      <c r="AC62" s="2">
        <f t="shared" si="3"/>
        <v>0.64497364301982896</v>
      </c>
      <c r="AD62" s="2">
        <f t="shared" si="3"/>
        <v>-0.93450113972923998</v>
      </c>
      <c r="AE62" s="2">
        <f t="shared" si="3"/>
        <v>-0.20506796241445299</v>
      </c>
      <c r="AF62" s="2">
        <f t="shared" si="3"/>
        <v>-0.88361212271853395</v>
      </c>
      <c r="AG62" s="2">
        <f t="shared" si="3"/>
        <v>-1.27877181110493</v>
      </c>
      <c r="AH62" s="2">
        <f t="shared" si="3"/>
        <v>0.78765846168129405</v>
      </c>
      <c r="AI62" s="2">
        <f t="shared" si="3"/>
        <v>-0.88384473826546905</v>
      </c>
      <c r="AJ62" s="2">
        <f t="shared" si="3"/>
        <v>2.88888888888888</v>
      </c>
      <c r="AK62" s="2">
        <f t="shared" si="3"/>
        <v>0.16243254239551799</v>
      </c>
      <c r="AL62" s="2">
        <f t="shared" si="3"/>
        <v>-0.65529324051613502</v>
      </c>
      <c r="AM62" s="2">
        <f t="shared" si="3"/>
        <v>0.82247691571825099</v>
      </c>
      <c r="AN62" s="2">
        <f t="shared" si="3"/>
        <v>0.99163012391797201</v>
      </c>
      <c r="AO62" s="2">
        <f t="shared" si="3"/>
        <v>-0.39235667372225103</v>
      </c>
      <c r="AP62" s="2">
        <f t="shared" si="3"/>
        <v>-0.114581918961646</v>
      </c>
      <c r="AQ62" s="2">
        <f t="shared" si="3"/>
        <v>-1.0813709237054101</v>
      </c>
      <c r="AR62" s="2">
        <f t="shared" si="3"/>
        <v>-0.79818802989534698</v>
      </c>
      <c r="AS62" s="2">
        <f t="shared" si="3"/>
        <v>-1.24512632933685</v>
      </c>
      <c r="AT62" s="2">
        <f t="shared" si="6"/>
        <v>-0.44158662146466998</v>
      </c>
      <c r="AU62" s="2">
        <f t="shared" si="4"/>
        <v>2.28273364630695E-2</v>
      </c>
      <c r="AV62" s="2">
        <f t="shared" si="4"/>
        <v>1.55819622096552</v>
      </c>
      <c r="AW62" s="2">
        <f t="shared" si="4"/>
        <v>0.100461115904212</v>
      </c>
      <c r="AX62" s="2">
        <f t="shared" si="4"/>
        <v>0.606704944565153</v>
      </c>
      <c r="AY62" s="2">
        <f t="shared" si="4"/>
        <v>-0.43243611993291903</v>
      </c>
      <c r="AZ62" s="2">
        <f t="shared" si="4"/>
        <v>-0.973875596208715</v>
      </c>
      <c r="BA62" s="2">
        <f t="shared" si="4"/>
        <v>0.496984536311527</v>
      </c>
      <c r="BB62" s="2">
        <f t="shared" si="4"/>
        <v>-0.51454690979114703</v>
      </c>
      <c r="BD62" s="5">
        <f t="shared" si="7"/>
        <v>5</v>
      </c>
      <c r="BE62" s="5" t="str">
        <f t="shared" si="8"/>
        <v>Germany</v>
      </c>
      <c r="BF62" s="2">
        <f t="shared" si="9"/>
        <v>0.496984536311527</v>
      </c>
      <c r="BG62" s="2" t="str">
        <f t="shared" si="9"/>
        <v/>
      </c>
      <c r="BH62" s="2">
        <f t="shared" si="9"/>
        <v>0.254346829426081</v>
      </c>
      <c r="BI62" s="2">
        <f t="shared" si="9"/>
        <v>0.53731573289272405</v>
      </c>
      <c r="BJ62" s="2">
        <f t="shared" si="9"/>
        <v>0.16243254239551799</v>
      </c>
      <c r="BK62" s="2">
        <f t="shared" si="9"/>
        <v>-0.65529324051613502</v>
      </c>
      <c r="BL62" s="2">
        <f t="shared" si="9"/>
        <v>0.606704944565153</v>
      </c>
      <c r="BM62" s="2">
        <f t="shared" si="9"/>
        <v>1.55819622096552</v>
      </c>
      <c r="BN62" s="2">
        <f t="shared" si="9"/>
        <v>0.100461115904212</v>
      </c>
      <c r="BO62" s="2">
        <f t="shared" si="9"/>
        <v>0.37797192535249402</v>
      </c>
      <c r="BP62" s="2">
        <f t="shared" si="9"/>
        <v>0.99163012391797201</v>
      </c>
      <c r="BQ62" s="2">
        <f t="shared" si="9"/>
        <v>-0.62780696286183002</v>
      </c>
      <c r="BR62" s="2">
        <f t="shared" si="9"/>
        <v>0.21227507550920699</v>
      </c>
      <c r="BS62" s="2">
        <f t="shared" si="9"/>
        <v>1.2461460116679599</v>
      </c>
      <c r="BT62" s="2">
        <f t="shared" si="9"/>
        <v>-0.80970248192827998</v>
      </c>
      <c r="BU62" s="2">
        <f t="shared" si="9"/>
        <v>0.25965214889980398</v>
      </c>
      <c r="BV62" s="2">
        <f t="shared" ref="BV62:CK80" si="10">HLOOKUP(BV$56,$C$56:$BB$109,ROW(BV62)-ROW(BV$56)+1,FALSE)</f>
        <v>-1.54228830655097</v>
      </c>
      <c r="BW62" s="2">
        <f t="shared" si="10"/>
        <v>-1.1487691292962501</v>
      </c>
      <c r="BX62" s="2">
        <f t="shared" si="10"/>
        <v>-0.43243611993291903</v>
      </c>
      <c r="BY62" s="2">
        <f t="shared" si="10"/>
        <v>-0.20506796241445299</v>
      </c>
      <c r="BZ62" s="2">
        <f t="shared" si="10"/>
        <v>-2.9783371538428499E-2</v>
      </c>
      <c r="CA62" s="2">
        <f t="shared" si="10"/>
        <v>-0.88361212271853395</v>
      </c>
      <c r="CB62" s="2">
        <f t="shared" si="10"/>
        <v>2.28273364630695E-2</v>
      </c>
      <c r="CC62" s="2">
        <f t="shared" si="10"/>
        <v>-0.51454690979114703</v>
      </c>
      <c r="CD62" s="2">
        <f t="shared" si="10"/>
        <v>-0.63384268080699002</v>
      </c>
      <c r="CE62" s="2">
        <f t="shared" si="10"/>
        <v>-0.20154370312536099</v>
      </c>
      <c r="CF62" s="2">
        <f t="shared" si="10"/>
        <v>0.78765846168129405</v>
      </c>
      <c r="CG62" s="2">
        <f t="shared" si="10"/>
        <v>0.82247691571825099</v>
      </c>
      <c r="CH62" s="2">
        <f t="shared" si="10"/>
        <v>-0.114581918961646</v>
      </c>
      <c r="CI62" s="2">
        <f t="shared" si="10"/>
        <v>-0.39235667372225103</v>
      </c>
      <c r="CJ62" s="2">
        <f t="shared" si="10"/>
        <v>-0.252608886700531</v>
      </c>
      <c r="CK62" s="2">
        <f t="shared" si="10"/>
        <v>-1.2811738376247599</v>
      </c>
      <c r="CL62" s="2">
        <f t="shared" ref="CL62:DA77" si="11">HLOOKUP(CL$56,$C$56:$BB$109,ROW(CL62)-ROW(CL$56)+1,FALSE)</f>
        <v>0.64497364301982896</v>
      </c>
      <c r="CM62" s="2">
        <f t="shared" si="11"/>
        <v>-0.93450113972923998</v>
      </c>
      <c r="CN62" s="2">
        <f t="shared" si="11"/>
        <v>1.15366118535369</v>
      </c>
      <c r="CO62" s="2">
        <f t="shared" si="11"/>
        <v>-0.92326189156938598</v>
      </c>
      <c r="CP62" s="2">
        <f t="shared" si="11"/>
        <v>0.242683714969612</v>
      </c>
      <c r="CQ62" s="2">
        <f t="shared" si="11"/>
        <v>-1.27877181110493</v>
      </c>
      <c r="CR62" s="2">
        <f t="shared" si="11"/>
        <v>-0.973875596208715</v>
      </c>
      <c r="CS62" s="2">
        <f t="shared" si="11"/>
        <v>-0.114720763629621</v>
      </c>
      <c r="CT62" s="2">
        <f t="shared" si="11"/>
        <v>-0.21204701082749799</v>
      </c>
      <c r="CU62" s="2">
        <f t="shared" si="11"/>
        <v>-1.5635448501302101</v>
      </c>
      <c r="CV62" s="2">
        <f t="shared" si="11"/>
        <v>-1.0813709237054101</v>
      </c>
      <c r="CW62" s="2">
        <f t="shared" si="11"/>
        <v>-0.79818802989534698</v>
      </c>
      <c r="CX62" s="2">
        <f t="shared" si="11"/>
        <v>-0.82370745175623195</v>
      </c>
      <c r="CY62" s="2">
        <f t="shared" si="11"/>
        <v>-0.88384473826546905</v>
      </c>
      <c r="CZ62" s="2">
        <f t="shared" si="11"/>
        <v>-0.186248801524796</v>
      </c>
      <c r="DA62" s="2">
        <f t="shared" si="11"/>
        <v>-0.56360225140712905</v>
      </c>
      <c r="DB62" s="2">
        <f t="shared" ref="DB62:DE76" si="12">HLOOKUP(DB$56,$C$56:$BB$109,ROW(DB62)-ROW(DB$56)+1,FALSE)</f>
        <v>-0.44158662146466998</v>
      </c>
      <c r="DC62" s="2">
        <f t="shared" si="12"/>
        <v>-0.21794871794871701</v>
      </c>
      <c r="DD62" s="2">
        <f t="shared" si="12"/>
        <v>-1.24512632933685</v>
      </c>
      <c r="DE62" s="2">
        <f t="shared" si="12"/>
        <v>2.88888888888888</v>
      </c>
    </row>
    <row r="63" spans="1:109" x14ac:dyDescent="0.25">
      <c r="A63">
        <v>6</v>
      </c>
      <c r="B63" t="str">
        <f t="shared" si="5"/>
        <v>Belgium</v>
      </c>
      <c r="C63" s="2">
        <f t="shared" si="3"/>
        <v>-2.06862519729779</v>
      </c>
      <c r="D63" s="2">
        <f t="shared" si="3"/>
        <v>0.80610276515282897</v>
      </c>
      <c r="E63" s="2">
        <f t="shared" si="3"/>
        <v>-1.35562559233224</v>
      </c>
      <c r="F63" s="2">
        <f t="shared" si="3"/>
        <v>3.5767092645622802</v>
      </c>
      <c r="G63" s="2">
        <f t="shared" si="3"/>
        <v>-0.54190608121248396</v>
      </c>
      <c r="H63" s="2">
        <f t="shared" si="3"/>
        <v>-2.3698125375402901</v>
      </c>
      <c r="I63" s="2">
        <f t="shared" si="3"/>
        <v>-0.94818635509424898</v>
      </c>
      <c r="J63" s="2" t="str">
        <f t="shared" si="3"/>
        <v/>
      </c>
      <c r="K63" s="2">
        <f t="shared" si="3"/>
        <v>-0.86155506311503405</v>
      </c>
      <c r="L63" s="2">
        <f t="shared" si="3"/>
        <v>0.171061427969322</v>
      </c>
      <c r="M63" s="2">
        <f t="shared" si="3"/>
        <v>-1.67534599036315</v>
      </c>
      <c r="N63" s="2">
        <f t="shared" si="3"/>
        <v>-0.87072079630340804</v>
      </c>
      <c r="O63" s="2">
        <f t="shared" si="3"/>
        <v>-1.0898504273504199</v>
      </c>
      <c r="P63" s="2">
        <f t="shared" si="3"/>
        <v>0.47253180254195398</v>
      </c>
      <c r="Q63" s="2">
        <f t="shared" si="3"/>
        <v>0.58560955519123803</v>
      </c>
      <c r="R63" s="2">
        <f t="shared" si="3"/>
        <v>-1.7494967415676701</v>
      </c>
      <c r="S63" s="2">
        <f t="shared" si="3"/>
        <v>0.28817567776066499</v>
      </c>
      <c r="T63" s="2">
        <f t="shared" si="3"/>
        <v>0.92945591589681398</v>
      </c>
      <c r="U63" s="2">
        <f t="shared" si="3"/>
        <v>-9.3259086515665196E-2</v>
      </c>
      <c r="V63" s="2">
        <f t="shared" si="3"/>
        <v>0.104235368526476</v>
      </c>
      <c r="W63" s="2">
        <f t="shared" si="3"/>
        <v>-0.25449111541483599</v>
      </c>
      <c r="X63" s="2">
        <f t="shared" si="3"/>
        <v>-7.3376749317855303E-2</v>
      </c>
      <c r="Y63" s="2">
        <f t="shared" si="3"/>
        <v>3.9433662495280401E-2</v>
      </c>
      <c r="Z63" s="2">
        <f t="shared" si="3"/>
        <v>0.73625191460727202</v>
      </c>
      <c r="AA63" s="2">
        <f t="shared" si="3"/>
        <v>-0.46751400657645098</v>
      </c>
      <c r="AB63" s="2">
        <f t="shared" si="3"/>
        <v>-0.45219069476824503</v>
      </c>
      <c r="AC63" s="2">
        <f t="shared" si="3"/>
        <v>0.34262103608036698</v>
      </c>
      <c r="AD63" s="2">
        <f t="shared" si="3"/>
        <v>9.9107317399651507E-2</v>
      </c>
      <c r="AE63" s="2">
        <f t="shared" si="3"/>
        <v>7.9088488576362595E-2</v>
      </c>
      <c r="AF63" s="2">
        <f t="shared" si="3"/>
        <v>-0.82548574281680298</v>
      </c>
      <c r="AG63" s="2">
        <f t="shared" si="3"/>
        <v>-1.4762408843714401</v>
      </c>
      <c r="AH63" s="2">
        <f t="shared" si="3"/>
        <v>0.32355340846052899</v>
      </c>
      <c r="AI63" s="2">
        <f t="shared" si="3"/>
        <v>-1.74287073220896</v>
      </c>
      <c r="AJ63" s="2">
        <f t="shared" si="3"/>
        <v>-0.77777777777777701</v>
      </c>
      <c r="AK63" s="2">
        <f t="shared" si="3"/>
        <v>1.9806179541629301</v>
      </c>
      <c r="AL63" s="2">
        <f t="shared" si="3"/>
        <v>-0.232315272936234</v>
      </c>
      <c r="AM63" s="2">
        <f t="shared" si="3"/>
        <v>1.75907610017517</v>
      </c>
      <c r="AN63" s="2">
        <f t="shared" si="3"/>
        <v>0.75253962955729004</v>
      </c>
      <c r="AO63" s="2">
        <f t="shared" si="3"/>
        <v>-0.54042046495654195</v>
      </c>
      <c r="AP63" s="2">
        <f t="shared" si="3"/>
        <v>0.61817313695339204</v>
      </c>
      <c r="AQ63" s="2">
        <f t="shared" si="3"/>
        <v>-3.0492567571118401E-2</v>
      </c>
      <c r="AR63" s="2">
        <f t="shared" si="3"/>
        <v>-1.5670963043002499</v>
      </c>
      <c r="AS63" s="2">
        <f t="shared" si="3"/>
        <v>-0.94267425320056897</v>
      </c>
      <c r="AT63" s="2">
        <f t="shared" si="6"/>
        <v>1.1477037187563499</v>
      </c>
      <c r="AU63" s="2">
        <f t="shared" si="4"/>
        <v>5.8321837524599997E-2</v>
      </c>
      <c r="AV63" s="2">
        <f t="shared" si="4"/>
        <v>0.17154313597368001</v>
      </c>
      <c r="AW63" s="2">
        <f t="shared" si="4"/>
        <v>-0.20358586713089799</v>
      </c>
      <c r="AX63" s="2">
        <f t="shared" si="4"/>
        <v>-0.27333092281545401</v>
      </c>
      <c r="AY63" s="2">
        <f t="shared" si="4"/>
        <v>6.9450037996273903E-2</v>
      </c>
      <c r="AZ63" s="2">
        <f t="shared" si="4"/>
        <v>-0.85185943372862805</v>
      </c>
      <c r="BA63" s="2">
        <f t="shared" si="4"/>
        <v>0.25829048273564598</v>
      </c>
      <c r="BB63" s="2">
        <f t="shared" si="4"/>
        <v>-0.25004276387145302</v>
      </c>
      <c r="BD63" s="5">
        <f t="shared" si="7"/>
        <v>6</v>
      </c>
      <c r="BE63" s="5" t="str">
        <f t="shared" si="8"/>
        <v>Belgium</v>
      </c>
      <c r="BF63" s="2">
        <f t="shared" si="9"/>
        <v>0.25829048273564598</v>
      </c>
      <c r="BG63" s="2">
        <f t="shared" si="9"/>
        <v>0.104235368526476</v>
      </c>
      <c r="BH63" s="2">
        <f t="shared" si="9"/>
        <v>0.92945591589681398</v>
      </c>
      <c r="BI63" s="2" t="str">
        <f t="shared" si="9"/>
        <v/>
      </c>
      <c r="BJ63" s="2">
        <f t="shared" si="9"/>
        <v>1.9806179541629301</v>
      </c>
      <c r="BK63" s="2">
        <f t="shared" si="9"/>
        <v>-0.232315272936234</v>
      </c>
      <c r="BL63" s="2">
        <f t="shared" si="9"/>
        <v>-0.27333092281545401</v>
      </c>
      <c r="BM63" s="2">
        <f t="shared" si="9"/>
        <v>0.17154313597368001</v>
      </c>
      <c r="BN63" s="2">
        <f t="shared" si="9"/>
        <v>-0.20358586713089799</v>
      </c>
      <c r="BO63" s="2">
        <f t="shared" si="9"/>
        <v>0.73625191460727202</v>
      </c>
      <c r="BP63" s="2">
        <f t="shared" si="9"/>
        <v>0.75253962955729004</v>
      </c>
      <c r="BQ63" s="2">
        <f t="shared" si="9"/>
        <v>0.28817567776066499</v>
      </c>
      <c r="BR63" s="2">
        <f t="shared" si="9"/>
        <v>-0.54190608121248396</v>
      </c>
      <c r="BS63" s="2">
        <f t="shared" si="9"/>
        <v>0.47253180254195398</v>
      </c>
      <c r="BT63" s="2">
        <f t="shared" si="9"/>
        <v>-0.46751400657645098</v>
      </c>
      <c r="BU63" s="2">
        <f t="shared" si="9"/>
        <v>-0.45219069476824503</v>
      </c>
      <c r="BV63" s="2">
        <f t="shared" si="10"/>
        <v>-0.25449111541483599</v>
      </c>
      <c r="BW63" s="2">
        <f t="shared" si="10"/>
        <v>-0.87072079630340804</v>
      </c>
      <c r="BX63" s="2">
        <f t="shared" si="10"/>
        <v>6.9450037996273903E-2</v>
      </c>
      <c r="BY63" s="2">
        <f t="shared" si="10"/>
        <v>7.9088488576362595E-2</v>
      </c>
      <c r="BZ63" s="2">
        <f t="shared" si="10"/>
        <v>3.9433662495280401E-2</v>
      </c>
      <c r="CA63" s="2">
        <f t="shared" si="10"/>
        <v>-0.82548574281680298</v>
      </c>
      <c r="CB63" s="2">
        <f t="shared" si="10"/>
        <v>5.8321837524599997E-2</v>
      </c>
      <c r="CC63" s="2">
        <f t="shared" si="10"/>
        <v>-0.25004276387145302</v>
      </c>
      <c r="CD63" s="2">
        <f t="shared" si="10"/>
        <v>-1.67534599036315</v>
      </c>
      <c r="CE63" s="2">
        <f t="shared" si="10"/>
        <v>0.58560955519123803</v>
      </c>
      <c r="CF63" s="2">
        <f t="shared" si="10"/>
        <v>0.32355340846052899</v>
      </c>
      <c r="CG63" s="2">
        <f t="shared" si="10"/>
        <v>1.75907610017517</v>
      </c>
      <c r="CH63" s="2">
        <f t="shared" si="10"/>
        <v>0.61817313695339204</v>
      </c>
      <c r="CI63" s="2">
        <f t="shared" si="10"/>
        <v>-0.54042046495654195</v>
      </c>
      <c r="CJ63" s="2">
        <f t="shared" si="10"/>
        <v>-0.86155506311503405</v>
      </c>
      <c r="CK63" s="2">
        <f t="shared" si="10"/>
        <v>-1.7494967415676701</v>
      </c>
      <c r="CL63" s="2">
        <f t="shared" si="11"/>
        <v>0.34262103608036698</v>
      </c>
      <c r="CM63" s="2">
        <f t="shared" si="11"/>
        <v>9.9107317399651507E-2</v>
      </c>
      <c r="CN63" s="2">
        <f t="shared" si="11"/>
        <v>-2.06862519729779</v>
      </c>
      <c r="CO63" s="2">
        <f t="shared" si="11"/>
        <v>-0.94818635509424898</v>
      </c>
      <c r="CP63" s="2">
        <f t="shared" si="11"/>
        <v>-7.3376749317855303E-2</v>
      </c>
      <c r="CQ63" s="2">
        <f t="shared" si="11"/>
        <v>-1.4762408843714401</v>
      </c>
      <c r="CR63" s="2">
        <f t="shared" si="11"/>
        <v>-0.85185943372862805</v>
      </c>
      <c r="CS63" s="2">
        <f t="shared" si="11"/>
        <v>0.171061427969322</v>
      </c>
      <c r="CT63" s="2">
        <f t="shared" si="11"/>
        <v>-1.35562559233224</v>
      </c>
      <c r="CU63" s="2">
        <f t="shared" si="11"/>
        <v>-2.3698125375402901</v>
      </c>
      <c r="CV63" s="2">
        <f t="shared" si="11"/>
        <v>-3.0492567571118401E-2</v>
      </c>
      <c r="CW63" s="2">
        <f t="shared" si="11"/>
        <v>-1.5670963043002499</v>
      </c>
      <c r="CX63" s="2">
        <f t="shared" si="11"/>
        <v>-9.3259086515665196E-2</v>
      </c>
      <c r="CY63" s="2">
        <f t="shared" si="11"/>
        <v>-1.74287073220896</v>
      </c>
      <c r="CZ63" s="2">
        <f t="shared" si="11"/>
        <v>0.80610276515282897</v>
      </c>
      <c r="DA63" s="2">
        <f t="shared" si="11"/>
        <v>-1.0898504273504199</v>
      </c>
      <c r="DB63" s="2">
        <f t="shared" si="12"/>
        <v>1.1477037187563499</v>
      </c>
      <c r="DC63" s="2">
        <f t="shared" si="12"/>
        <v>3.5767092645622802</v>
      </c>
      <c r="DD63" s="2">
        <f t="shared" si="12"/>
        <v>-0.94267425320056897</v>
      </c>
      <c r="DE63" s="2">
        <f t="shared" si="12"/>
        <v>-0.77777777777777701</v>
      </c>
    </row>
    <row r="64" spans="1:109" x14ac:dyDescent="0.25">
      <c r="A64">
        <v>7</v>
      </c>
      <c r="B64" t="str">
        <f t="shared" si="5"/>
        <v>Spain</v>
      </c>
      <c r="C64" s="2">
        <f t="shared" si="3"/>
        <v>2.6944370083926201</v>
      </c>
      <c r="D64" s="2">
        <f t="shared" si="3"/>
        <v>8.8689838042012301</v>
      </c>
      <c r="E64" s="2">
        <f t="shared" si="3"/>
        <v>0.208842450847425</v>
      </c>
      <c r="F64" s="2">
        <f t="shared" si="3"/>
        <v>1.52009860470226</v>
      </c>
      <c r="G64" s="2">
        <f t="shared" si="3"/>
        <v>-0.43510629299770998</v>
      </c>
      <c r="H64" s="2">
        <f t="shared" si="3"/>
        <v>-1.0890342796926999</v>
      </c>
      <c r="I64" s="2">
        <f t="shared" si="3"/>
        <v>-1.1367601448079301</v>
      </c>
      <c r="J64" s="2">
        <f t="shared" si="3"/>
        <v>0.53821238433753704</v>
      </c>
      <c r="K64" s="2">
        <f t="shared" si="3"/>
        <v>-0.40680148598922</v>
      </c>
      <c r="L64" s="2">
        <f t="shared" si="3"/>
        <v>-0.28312066358279397</v>
      </c>
      <c r="M64" s="2">
        <f t="shared" si="3"/>
        <v>-0.16104940588397099</v>
      </c>
      <c r="N64" s="2">
        <f t="shared" si="3"/>
        <v>1.31174394207564</v>
      </c>
      <c r="O64" s="2">
        <f t="shared" ref="C64:AS70" si="13">VLOOKUP($A64,$A$3:$BB$54,COLUMN(O64),FALSE)</f>
        <v>-0.91945974720364898</v>
      </c>
      <c r="P64" s="2">
        <f t="shared" si="13"/>
        <v>-1.32617734001794</v>
      </c>
      <c r="Q64" s="2">
        <f t="shared" si="13"/>
        <v>-0.98918499567835005</v>
      </c>
      <c r="R64" s="2">
        <f t="shared" si="13"/>
        <v>-1.05982685678688</v>
      </c>
      <c r="S64" s="2">
        <f t="shared" si="13"/>
        <v>-0.11163044896028899</v>
      </c>
      <c r="T64" s="2">
        <f t="shared" si="13"/>
        <v>0.96714698972284496</v>
      </c>
      <c r="U64" s="2">
        <f t="shared" si="13"/>
        <v>-1.2430854499542301</v>
      </c>
      <c r="V64" s="2">
        <f t="shared" si="13"/>
        <v>-0.176093796575469</v>
      </c>
      <c r="W64" s="2">
        <f t="shared" si="13"/>
        <v>1.51432283037953</v>
      </c>
      <c r="X64" s="2">
        <f t="shared" si="13"/>
        <v>-0.34213440489400898</v>
      </c>
      <c r="Y64" s="2">
        <f t="shared" si="13"/>
        <v>-1.16476204734032</v>
      </c>
      <c r="Z64" s="2">
        <f t="shared" si="13"/>
        <v>-0.85539715876270805</v>
      </c>
      <c r="AA64" s="2">
        <f t="shared" si="13"/>
        <v>0.71985186749839003</v>
      </c>
      <c r="AB64" s="2">
        <f t="shared" si="13"/>
        <v>0.87290047819976402</v>
      </c>
      <c r="AC64" s="2">
        <f t="shared" si="13"/>
        <v>-0.84342024256777004</v>
      </c>
      <c r="AD64" s="2">
        <f t="shared" si="13"/>
        <v>-0.73576202036890004</v>
      </c>
      <c r="AE64" s="2">
        <f t="shared" si="13"/>
        <v>0.27665136785950101</v>
      </c>
      <c r="AF64" s="2">
        <f t="shared" si="13"/>
        <v>-0.13802963918202699</v>
      </c>
      <c r="AG64" s="2">
        <f t="shared" si="13"/>
        <v>1.8966698660216001E-2</v>
      </c>
      <c r="AH64" s="2">
        <f t="shared" si="13"/>
        <v>0.50303332140335999</v>
      </c>
      <c r="AI64" s="2">
        <f t="shared" si="13"/>
        <v>-0.49966425484718102</v>
      </c>
      <c r="AJ64" s="2">
        <f t="shared" si="13"/>
        <v>2.88888888888888</v>
      </c>
      <c r="AK64" s="2">
        <f t="shared" si="13"/>
        <v>-0.459629988267655</v>
      </c>
      <c r="AL64" s="2">
        <f t="shared" si="13"/>
        <v>-0.62944674493834396</v>
      </c>
      <c r="AM64" s="2">
        <f t="shared" si="13"/>
        <v>-0.61588333671866802</v>
      </c>
      <c r="AN64" s="2">
        <f t="shared" si="13"/>
        <v>1.65547856971706</v>
      </c>
      <c r="AO64" s="2">
        <f t="shared" si="13"/>
        <v>0.89671785866026998</v>
      </c>
      <c r="AP64" s="2">
        <f t="shared" si="13"/>
        <v>-0.88094470555578097</v>
      </c>
      <c r="AQ64" s="2">
        <f t="shared" si="13"/>
        <v>-1.2650835475748301</v>
      </c>
      <c r="AR64" s="2">
        <f t="shared" si="13"/>
        <v>-1.2618926054981801</v>
      </c>
      <c r="AS64" s="2">
        <f t="shared" si="13"/>
        <v>-1.23634762582131</v>
      </c>
      <c r="AT64" s="2">
        <f t="shared" si="6"/>
        <v>-0.65304793890320201</v>
      </c>
      <c r="AU64" s="2">
        <f t="shared" si="4"/>
        <v>-0.98190529307114105</v>
      </c>
      <c r="AV64" s="2" t="str">
        <f t="shared" si="4"/>
        <v/>
      </c>
      <c r="AW64" s="2">
        <f t="shared" si="4"/>
        <v>-1.06340826163979</v>
      </c>
      <c r="AX64" s="2">
        <f t="shared" si="4"/>
        <v>1.1538716632296599</v>
      </c>
      <c r="AY64" s="2">
        <f t="shared" si="4"/>
        <v>1.10601276370714</v>
      </c>
      <c r="AZ64" s="2">
        <f t="shared" si="4"/>
        <v>-1.07355588285367</v>
      </c>
      <c r="BA64" s="2">
        <f t="shared" si="4"/>
        <v>-0.74645778722103695</v>
      </c>
      <c r="BB64" s="2">
        <f t="shared" si="4"/>
        <v>-0.496978017682352</v>
      </c>
      <c r="BD64" s="5">
        <f t="shared" si="7"/>
        <v>7</v>
      </c>
      <c r="BE64" s="5" t="str">
        <f t="shared" si="8"/>
        <v>Spain</v>
      </c>
      <c r="BF64" s="2">
        <f t="shared" si="9"/>
        <v>-0.74645778722103695</v>
      </c>
      <c r="BG64" s="2">
        <f t="shared" si="9"/>
        <v>-0.176093796575469</v>
      </c>
      <c r="BH64" s="2">
        <f t="shared" si="9"/>
        <v>0.96714698972284496</v>
      </c>
      <c r="BI64" s="2">
        <f t="shared" si="9"/>
        <v>0.53821238433753704</v>
      </c>
      <c r="BJ64" s="2">
        <f t="shared" si="9"/>
        <v>-0.459629988267655</v>
      </c>
      <c r="BK64" s="2">
        <f t="shared" si="9"/>
        <v>-0.62944674493834396</v>
      </c>
      <c r="BL64" s="2">
        <f t="shared" si="9"/>
        <v>1.1538716632296599</v>
      </c>
      <c r="BM64" s="2" t="str">
        <f t="shared" si="9"/>
        <v/>
      </c>
      <c r="BN64" s="2">
        <f t="shared" si="9"/>
        <v>-1.06340826163979</v>
      </c>
      <c r="BO64" s="2">
        <f t="shared" si="9"/>
        <v>-0.85539715876270805</v>
      </c>
      <c r="BP64" s="2">
        <f t="shared" si="9"/>
        <v>1.65547856971706</v>
      </c>
      <c r="BQ64" s="2">
        <f t="shared" si="9"/>
        <v>-0.11163044896028899</v>
      </c>
      <c r="BR64" s="2">
        <f t="shared" si="9"/>
        <v>-0.43510629299770998</v>
      </c>
      <c r="BS64" s="2">
        <f t="shared" si="9"/>
        <v>-1.32617734001794</v>
      </c>
      <c r="BT64" s="2">
        <f t="shared" si="9"/>
        <v>0.71985186749839003</v>
      </c>
      <c r="BU64" s="2">
        <f t="shared" si="9"/>
        <v>0.87290047819976402</v>
      </c>
      <c r="BV64" s="2">
        <f t="shared" si="10"/>
        <v>1.51432283037953</v>
      </c>
      <c r="BW64" s="2">
        <f t="shared" si="10"/>
        <v>1.31174394207564</v>
      </c>
      <c r="BX64" s="2">
        <f t="shared" si="10"/>
        <v>1.10601276370714</v>
      </c>
      <c r="BY64" s="2">
        <f t="shared" si="10"/>
        <v>0.27665136785950101</v>
      </c>
      <c r="BZ64" s="2">
        <f t="shared" si="10"/>
        <v>-1.16476204734032</v>
      </c>
      <c r="CA64" s="2">
        <f t="shared" si="10"/>
        <v>-0.13802963918202699</v>
      </c>
      <c r="CB64" s="2">
        <f t="shared" si="10"/>
        <v>-0.98190529307114105</v>
      </c>
      <c r="CC64" s="2">
        <f t="shared" si="10"/>
        <v>-0.496978017682352</v>
      </c>
      <c r="CD64" s="2">
        <f t="shared" si="10"/>
        <v>-0.16104940588397099</v>
      </c>
      <c r="CE64" s="2">
        <f t="shared" si="10"/>
        <v>-0.98918499567835005</v>
      </c>
      <c r="CF64" s="2">
        <f t="shared" si="10"/>
        <v>0.50303332140335999</v>
      </c>
      <c r="CG64" s="2">
        <f t="shared" si="10"/>
        <v>-0.61588333671866802</v>
      </c>
      <c r="CH64" s="2">
        <f t="shared" si="10"/>
        <v>-0.88094470555578097</v>
      </c>
      <c r="CI64" s="2">
        <f t="shared" si="10"/>
        <v>0.89671785866026998</v>
      </c>
      <c r="CJ64" s="2">
        <f t="shared" si="10"/>
        <v>-0.40680148598922</v>
      </c>
      <c r="CK64" s="2">
        <f t="shared" si="10"/>
        <v>-1.05982685678688</v>
      </c>
      <c r="CL64" s="2">
        <f t="shared" si="11"/>
        <v>-0.84342024256777004</v>
      </c>
      <c r="CM64" s="2">
        <f t="shared" si="11"/>
        <v>-0.73576202036890004</v>
      </c>
      <c r="CN64" s="2">
        <f t="shared" si="11"/>
        <v>2.6944370083926201</v>
      </c>
      <c r="CO64" s="2">
        <f t="shared" si="11"/>
        <v>-1.1367601448079301</v>
      </c>
      <c r="CP64" s="2">
        <f t="shared" si="11"/>
        <v>-0.34213440489400898</v>
      </c>
      <c r="CQ64" s="2">
        <f t="shared" si="11"/>
        <v>1.8966698660216001E-2</v>
      </c>
      <c r="CR64" s="2">
        <f t="shared" si="11"/>
        <v>-1.07355588285367</v>
      </c>
      <c r="CS64" s="2">
        <f t="shared" si="11"/>
        <v>-0.28312066358279397</v>
      </c>
      <c r="CT64" s="2">
        <f t="shared" si="11"/>
        <v>0.208842450847425</v>
      </c>
      <c r="CU64" s="2">
        <f t="shared" si="11"/>
        <v>-1.0890342796926999</v>
      </c>
      <c r="CV64" s="2">
        <f t="shared" si="11"/>
        <v>-1.2650835475748301</v>
      </c>
      <c r="CW64" s="2">
        <f t="shared" si="11"/>
        <v>-1.2618926054981801</v>
      </c>
      <c r="CX64" s="2">
        <f t="shared" si="11"/>
        <v>-1.2430854499542301</v>
      </c>
      <c r="CY64" s="2">
        <f t="shared" si="11"/>
        <v>-0.49966425484718102</v>
      </c>
      <c r="CZ64" s="2">
        <f t="shared" si="11"/>
        <v>8.8689838042012301</v>
      </c>
      <c r="DA64" s="2">
        <f t="shared" si="11"/>
        <v>-0.91945974720364898</v>
      </c>
      <c r="DB64" s="2">
        <f t="shared" si="12"/>
        <v>-0.65304793890320201</v>
      </c>
      <c r="DC64" s="2">
        <f t="shared" si="12"/>
        <v>1.52009860470226</v>
      </c>
      <c r="DD64" s="2">
        <f t="shared" si="12"/>
        <v>-1.23634762582131</v>
      </c>
      <c r="DE64" s="2">
        <f t="shared" si="12"/>
        <v>2.88888888888888</v>
      </c>
    </row>
    <row r="65" spans="1:109" x14ac:dyDescent="0.25">
      <c r="A65">
        <v>8</v>
      </c>
      <c r="B65" t="str">
        <f t="shared" si="5"/>
        <v>Netherlands</v>
      </c>
      <c r="C65" s="2">
        <f t="shared" si="13"/>
        <v>-1.39731139344425</v>
      </c>
      <c r="D65" s="2">
        <f t="shared" si="13"/>
        <v>1.6428422634536199</v>
      </c>
      <c r="E65" s="2">
        <f t="shared" si="13"/>
        <v>-1.15587241071647</v>
      </c>
      <c r="F65" s="2">
        <f t="shared" si="13"/>
        <v>-0.78094861920279102</v>
      </c>
      <c r="G65" s="2">
        <f t="shared" si="13"/>
        <v>0.67188084138664605</v>
      </c>
      <c r="H65" s="2">
        <f t="shared" si="13"/>
        <v>-3.3493145055256401</v>
      </c>
      <c r="I65" s="2">
        <f t="shared" si="13"/>
        <v>-1.7433515426664901</v>
      </c>
      <c r="J65" s="2">
        <f t="shared" si="13"/>
        <v>1.70534120776314</v>
      </c>
      <c r="K65" s="2">
        <f t="shared" si="13"/>
        <v>-1.09522359530193</v>
      </c>
      <c r="L65" s="2">
        <f t="shared" si="13"/>
        <v>-0.24224912547233701</v>
      </c>
      <c r="M65" s="2">
        <f t="shared" si="13"/>
        <v>-0.74158534605857596</v>
      </c>
      <c r="N65" s="2">
        <f t="shared" si="13"/>
        <v>-1.2992479508869199</v>
      </c>
      <c r="O65" s="2">
        <f t="shared" si="13"/>
        <v>2.4042917448405201</v>
      </c>
      <c r="P65" s="2">
        <f t="shared" si="13"/>
        <v>1.01060184117411</v>
      </c>
      <c r="Q65" s="2">
        <f t="shared" si="13"/>
        <v>0.96412359071748499</v>
      </c>
      <c r="R65" s="2">
        <f t="shared" si="13"/>
        <v>-1.4632881301985901</v>
      </c>
      <c r="S65" s="2">
        <f t="shared" si="13"/>
        <v>-0.14125953080769499</v>
      </c>
      <c r="T65" s="2">
        <f t="shared" si="13"/>
        <v>0.33921947848781703</v>
      </c>
      <c r="U65" s="2">
        <f t="shared" si="13"/>
        <v>-2.4170835737441601</v>
      </c>
      <c r="V65" s="2">
        <f t="shared" si="13"/>
        <v>0.37894247383516799</v>
      </c>
      <c r="W65" s="2">
        <f t="shared" si="13"/>
        <v>-0.67855567150280305</v>
      </c>
      <c r="X65" s="2">
        <f t="shared" si="13"/>
        <v>2.3734745419677998</v>
      </c>
      <c r="Y65" s="2">
        <f t="shared" si="13"/>
        <v>0.86490838507010204</v>
      </c>
      <c r="Z65" s="2">
        <f t="shared" si="13"/>
        <v>0.74867978725246997</v>
      </c>
      <c r="AA65" s="2">
        <f t="shared" si="13"/>
        <v>0.76364837662241303</v>
      </c>
      <c r="AB65" s="2">
        <f t="shared" si="13"/>
        <v>-0.33264268907341998</v>
      </c>
      <c r="AC65" s="2">
        <f t="shared" si="13"/>
        <v>-0.592664127008803</v>
      </c>
      <c r="AD65" s="2">
        <f t="shared" si="13"/>
        <v>-0.26125426020908998</v>
      </c>
      <c r="AE65" s="2">
        <f t="shared" si="13"/>
        <v>0.19975384585769701</v>
      </c>
      <c r="AF65" s="2">
        <f t="shared" si="13"/>
        <v>-7.3308726335862995E-2</v>
      </c>
      <c r="AG65" s="2">
        <f t="shared" si="13"/>
        <v>-2.9787187227254601</v>
      </c>
      <c r="AH65" s="2">
        <f t="shared" si="13"/>
        <v>7.3394920552815296E-2</v>
      </c>
      <c r="AI65" s="2">
        <f t="shared" si="13"/>
        <v>-4.0937715701943302</v>
      </c>
      <c r="AJ65" s="2">
        <f t="shared" si="13"/>
        <v>-5.1666666666666599</v>
      </c>
      <c r="AK65" s="2" t="str">
        <f t="shared" si="13"/>
        <v/>
      </c>
      <c r="AL65" s="2">
        <f t="shared" si="13"/>
        <v>0.12860331850231199</v>
      </c>
      <c r="AM65" s="2">
        <f t="shared" si="13"/>
        <v>-0.213128830170911</v>
      </c>
      <c r="AN65" s="2">
        <f t="shared" si="13"/>
        <v>-0.22197909477310199</v>
      </c>
      <c r="AO65" s="2">
        <f t="shared" si="13"/>
        <v>-0.427219119956954</v>
      </c>
      <c r="AP65" s="2">
        <f t="shared" si="13"/>
        <v>-1.4613458659285099</v>
      </c>
      <c r="AQ65" s="2">
        <f t="shared" si="13"/>
        <v>1.78119397540129</v>
      </c>
      <c r="AR65" s="2">
        <f t="shared" si="13"/>
        <v>-1.76376019917419</v>
      </c>
      <c r="AS65" s="2">
        <f t="shared" si="13"/>
        <v>-1.46652928774639</v>
      </c>
      <c r="AT65" s="2">
        <f t="shared" si="6"/>
        <v>-1.30734427609427</v>
      </c>
      <c r="AU65" s="2">
        <f t="shared" si="4"/>
        <v>-0.15532271280995599</v>
      </c>
      <c r="AV65" s="2">
        <f t="shared" si="4"/>
        <v>-8.2791187448026295E-3</v>
      </c>
      <c r="AW65" s="2">
        <f t="shared" si="4"/>
        <v>6.0655024175169298E-2</v>
      </c>
      <c r="AX65" s="2">
        <f t="shared" si="4"/>
        <v>0.33462945378919201</v>
      </c>
      <c r="AY65" s="2">
        <f t="shared" si="4"/>
        <v>0.800288955145673</v>
      </c>
      <c r="AZ65" s="2">
        <f t="shared" si="4"/>
        <v>-2.0191540771362102</v>
      </c>
      <c r="BA65" s="2">
        <f t="shared" si="4"/>
        <v>-1.6635376746809701E-2</v>
      </c>
      <c r="BB65" s="2">
        <f t="shared" si="4"/>
        <v>0.43666839481467901</v>
      </c>
      <c r="BD65" s="5">
        <f t="shared" si="7"/>
        <v>8</v>
      </c>
      <c r="BE65" s="5" t="str">
        <f t="shared" si="8"/>
        <v>Netherlands</v>
      </c>
      <c r="BF65" s="2">
        <f t="shared" si="9"/>
        <v>-1.6635376746809701E-2</v>
      </c>
      <c r="BG65" s="2">
        <f t="shared" si="9"/>
        <v>0.37894247383516799</v>
      </c>
      <c r="BH65" s="2">
        <f t="shared" si="9"/>
        <v>0.33921947848781703</v>
      </c>
      <c r="BI65" s="2">
        <f t="shared" si="9"/>
        <v>1.70534120776314</v>
      </c>
      <c r="BJ65" s="2" t="str">
        <f t="shared" si="9"/>
        <v/>
      </c>
      <c r="BK65" s="2">
        <f t="shared" si="9"/>
        <v>0.12860331850231199</v>
      </c>
      <c r="BL65" s="2">
        <f t="shared" si="9"/>
        <v>0.33462945378919201</v>
      </c>
      <c r="BM65" s="2">
        <f t="shared" si="9"/>
        <v>-8.2791187448026295E-3</v>
      </c>
      <c r="BN65" s="2">
        <f t="shared" si="9"/>
        <v>6.0655024175169298E-2</v>
      </c>
      <c r="BO65" s="2">
        <f t="shared" si="9"/>
        <v>0.74867978725246997</v>
      </c>
      <c r="BP65" s="2">
        <f t="shared" si="9"/>
        <v>-0.22197909477310199</v>
      </c>
      <c r="BQ65" s="2">
        <f t="shared" si="9"/>
        <v>-0.14125953080769499</v>
      </c>
      <c r="BR65" s="2">
        <f t="shared" si="9"/>
        <v>0.67188084138664605</v>
      </c>
      <c r="BS65" s="2">
        <f t="shared" si="9"/>
        <v>1.01060184117411</v>
      </c>
      <c r="BT65" s="2">
        <f t="shared" si="9"/>
        <v>0.76364837662241303</v>
      </c>
      <c r="BU65" s="2">
        <f t="shared" si="9"/>
        <v>-0.33264268907341998</v>
      </c>
      <c r="BV65" s="2">
        <f t="shared" si="10"/>
        <v>-0.67855567150280305</v>
      </c>
      <c r="BW65" s="2">
        <f t="shared" si="10"/>
        <v>-1.2992479508869199</v>
      </c>
      <c r="BX65" s="2">
        <f t="shared" si="10"/>
        <v>0.800288955145673</v>
      </c>
      <c r="BY65" s="2">
        <f t="shared" si="10"/>
        <v>0.19975384585769701</v>
      </c>
      <c r="BZ65" s="2">
        <f t="shared" si="10"/>
        <v>0.86490838507010204</v>
      </c>
      <c r="CA65" s="2">
        <f t="shared" si="10"/>
        <v>-7.3308726335862995E-2</v>
      </c>
      <c r="CB65" s="2">
        <f t="shared" si="10"/>
        <v>-0.15532271280995599</v>
      </c>
      <c r="CC65" s="2">
        <f t="shared" si="10"/>
        <v>0.43666839481467901</v>
      </c>
      <c r="CD65" s="2">
        <f t="shared" si="10"/>
        <v>-0.74158534605857596</v>
      </c>
      <c r="CE65" s="2">
        <f t="shared" si="10"/>
        <v>0.96412359071748499</v>
      </c>
      <c r="CF65" s="2">
        <f t="shared" si="10"/>
        <v>7.3394920552815296E-2</v>
      </c>
      <c r="CG65" s="2">
        <f t="shared" si="10"/>
        <v>-0.213128830170911</v>
      </c>
      <c r="CH65" s="2">
        <f t="shared" si="10"/>
        <v>-1.4613458659285099</v>
      </c>
      <c r="CI65" s="2">
        <f t="shared" si="10"/>
        <v>-0.427219119956954</v>
      </c>
      <c r="CJ65" s="2">
        <f t="shared" si="10"/>
        <v>-1.09522359530193</v>
      </c>
      <c r="CK65" s="2">
        <f t="shared" si="10"/>
        <v>-1.4632881301985901</v>
      </c>
      <c r="CL65" s="2">
        <f t="shared" si="11"/>
        <v>-0.592664127008803</v>
      </c>
      <c r="CM65" s="2">
        <f t="shared" si="11"/>
        <v>-0.26125426020908998</v>
      </c>
      <c r="CN65" s="2">
        <f t="shared" si="11"/>
        <v>-1.39731139344425</v>
      </c>
      <c r="CO65" s="2">
        <f t="shared" si="11"/>
        <v>-1.7433515426664901</v>
      </c>
      <c r="CP65" s="2">
        <f t="shared" si="11"/>
        <v>2.3734745419677998</v>
      </c>
      <c r="CQ65" s="2">
        <f t="shared" si="11"/>
        <v>-2.9787187227254601</v>
      </c>
      <c r="CR65" s="2">
        <f t="shared" si="11"/>
        <v>-2.0191540771362102</v>
      </c>
      <c r="CS65" s="2">
        <f t="shared" si="11"/>
        <v>-0.24224912547233701</v>
      </c>
      <c r="CT65" s="2">
        <f t="shared" si="11"/>
        <v>-1.15587241071647</v>
      </c>
      <c r="CU65" s="2">
        <f t="shared" si="11"/>
        <v>-3.3493145055256401</v>
      </c>
      <c r="CV65" s="2">
        <f t="shared" si="11"/>
        <v>1.78119397540129</v>
      </c>
      <c r="CW65" s="2">
        <f t="shared" si="11"/>
        <v>-1.76376019917419</v>
      </c>
      <c r="CX65" s="2">
        <f t="shared" si="11"/>
        <v>-2.4170835737441601</v>
      </c>
      <c r="CY65" s="2">
        <f t="shared" si="11"/>
        <v>-4.0937715701943302</v>
      </c>
      <c r="CZ65" s="2">
        <f t="shared" si="11"/>
        <v>1.6428422634536199</v>
      </c>
      <c r="DA65" s="2">
        <f t="shared" si="11"/>
        <v>2.4042917448405201</v>
      </c>
      <c r="DB65" s="2">
        <f t="shared" si="12"/>
        <v>-1.30734427609427</v>
      </c>
      <c r="DC65" s="2">
        <f t="shared" si="12"/>
        <v>-0.78094861920279102</v>
      </c>
      <c r="DD65" s="2">
        <f t="shared" si="12"/>
        <v>-1.46652928774639</v>
      </c>
      <c r="DE65" s="2">
        <f t="shared" si="12"/>
        <v>-5.1666666666666599</v>
      </c>
    </row>
    <row r="66" spans="1:109" x14ac:dyDescent="0.25">
      <c r="A66">
        <v>9</v>
      </c>
      <c r="B66" t="str">
        <f t="shared" si="5"/>
        <v>Finland</v>
      </c>
      <c r="C66" s="2">
        <f t="shared" si="13"/>
        <v>-1.9782883221062799</v>
      </c>
      <c r="D66" s="2">
        <f t="shared" si="13"/>
        <v>2.3652000925829499</v>
      </c>
      <c r="E66" s="2">
        <f t="shared" si="13"/>
        <v>-2.2024713999568601</v>
      </c>
      <c r="F66" s="2">
        <f t="shared" si="13"/>
        <v>4.4000000000000004</v>
      </c>
      <c r="G66" s="2">
        <f t="shared" si="13"/>
        <v>-0.35615017619498801</v>
      </c>
      <c r="H66" s="2">
        <f t="shared" si="13"/>
        <v>-2.0515859155178</v>
      </c>
      <c r="I66" s="2">
        <f t="shared" si="13"/>
        <v>-0.93884864822459202</v>
      </c>
      <c r="J66" s="2">
        <f t="shared" si="13"/>
        <v>-0.405685065136346</v>
      </c>
      <c r="K66" s="2">
        <f t="shared" si="13"/>
        <v>-1.0654950520837501</v>
      </c>
      <c r="L66" s="2">
        <f t="shared" si="13"/>
        <v>-1.2432742014256699</v>
      </c>
      <c r="M66" s="2">
        <f t="shared" si="13"/>
        <v>-0.76162594520766902</v>
      </c>
      <c r="N66" s="2">
        <f t="shared" si="13"/>
        <v>-0.41162318184691599</v>
      </c>
      <c r="O66" s="2">
        <f t="shared" si="13"/>
        <v>-0.203312651547568</v>
      </c>
      <c r="P66" s="2">
        <f t="shared" si="13"/>
        <v>0.54655778429520496</v>
      </c>
      <c r="Q66" s="2">
        <f t="shared" si="13"/>
        <v>4.6138078804196603</v>
      </c>
      <c r="R66" s="2">
        <f t="shared" si="13"/>
        <v>-0.93068955397829001</v>
      </c>
      <c r="S66" s="2" t="str">
        <f t="shared" si="13"/>
        <v/>
      </c>
      <c r="T66" s="2">
        <f t="shared" si="13"/>
        <v>-0.455933123711741</v>
      </c>
      <c r="U66" s="2">
        <f t="shared" si="13"/>
        <v>-3.0588368753248298</v>
      </c>
      <c r="V66" s="2">
        <f t="shared" si="13"/>
        <v>5.52955965864389E-2</v>
      </c>
      <c r="W66" s="2">
        <f t="shared" si="13"/>
        <v>2.8305795636079999E-2</v>
      </c>
      <c r="X66" s="2">
        <f t="shared" si="13"/>
        <v>0.969781255431584</v>
      </c>
      <c r="Y66" s="2">
        <f t="shared" si="13"/>
        <v>3.0993766376079401</v>
      </c>
      <c r="Z66" s="2">
        <f t="shared" si="13"/>
        <v>0.45019738477881099</v>
      </c>
      <c r="AA66" s="2">
        <f t="shared" si="13"/>
        <v>5.1979310249787398E-3</v>
      </c>
      <c r="AB66" s="2">
        <f t="shared" si="13"/>
        <v>-0.62762713709831697</v>
      </c>
      <c r="AC66" s="2">
        <f t="shared" si="13"/>
        <v>0.40740844489483202</v>
      </c>
      <c r="AD66" s="2">
        <f t="shared" si="13"/>
        <v>3.9265206271538698E-2</v>
      </c>
      <c r="AE66" s="2">
        <f t="shared" si="13"/>
        <v>-0.36249590072272903</v>
      </c>
      <c r="AF66" s="2">
        <f t="shared" si="13"/>
        <v>-0.87705686432362795</v>
      </c>
      <c r="AG66" s="2">
        <f t="shared" si="13"/>
        <v>-1.3038934859557001</v>
      </c>
      <c r="AH66" s="2">
        <f t="shared" si="13"/>
        <v>-0.33957106997935099</v>
      </c>
      <c r="AI66" s="2">
        <f t="shared" si="13"/>
        <v>-1.74436529711014</v>
      </c>
      <c r="AJ66" s="2">
        <f t="shared" si="13"/>
        <v>-0.33333333333333298</v>
      </c>
      <c r="AK66" s="2">
        <f t="shared" si="13"/>
        <v>-0.27249270123247799</v>
      </c>
      <c r="AL66" s="2">
        <f t="shared" si="13"/>
        <v>1.6495361182700099</v>
      </c>
      <c r="AM66" s="2">
        <f t="shared" si="13"/>
        <v>0.98081068738880794</v>
      </c>
      <c r="AN66" s="2">
        <f t="shared" si="13"/>
        <v>-0.49216572244897</v>
      </c>
      <c r="AO66" s="2">
        <f t="shared" si="13"/>
        <v>-1.31552998639401</v>
      </c>
      <c r="AP66" s="2">
        <f t="shared" si="13"/>
        <v>-0.49888374456394802</v>
      </c>
      <c r="AQ66" s="2">
        <f t="shared" si="13"/>
        <v>-0.58622643839362099</v>
      </c>
      <c r="AR66" s="2">
        <f t="shared" si="13"/>
        <v>-0.82081276126526403</v>
      </c>
      <c r="AS66" s="2">
        <f t="shared" si="13"/>
        <v>-0.92333081436699804</v>
      </c>
      <c r="AT66" s="2">
        <f t="shared" si="6"/>
        <v>-0.759651678730626</v>
      </c>
      <c r="AU66" s="2">
        <f t="shared" si="4"/>
        <v>-0.624237821576479</v>
      </c>
      <c r="AV66" s="2">
        <f t="shared" si="4"/>
        <v>-0.13155861914060099</v>
      </c>
      <c r="AW66" s="2">
        <f t="shared" si="4"/>
        <v>2.1260931371860101</v>
      </c>
      <c r="AX66" s="2">
        <f t="shared" si="4"/>
        <v>-4.2911754653146797E-2</v>
      </c>
      <c r="AY66" s="2">
        <f t="shared" si="4"/>
        <v>-0.51885283235421997</v>
      </c>
      <c r="AZ66" s="2">
        <f t="shared" si="4"/>
        <v>-1.25651917046592</v>
      </c>
      <c r="BA66" s="2">
        <f t="shared" si="4"/>
        <v>0.16781084191902099</v>
      </c>
      <c r="BB66" s="2">
        <f t="shared" si="4"/>
        <v>3.6406569436755201E-2</v>
      </c>
      <c r="BD66" s="5">
        <f t="shared" si="7"/>
        <v>9</v>
      </c>
      <c r="BE66" s="5" t="str">
        <f t="shared" si="8"/>
        <v>Finland</v>
      </c>
      <c r="BF66" s="2">
        <f t="shared" si="9"/>
        <v>0.16781084191902099</v>
      </c>
      <c r="BG66" s="2">
        <f t="shared" si="9"/>
        <v>5.52955965864389E-2</v>
      </c>
      <c r="BH66" s="2">
        <f t="shared" si="9"/>
        <v>-0.455933123711741</v>
      </c>
      <c r="BI66" s="2">
        <f t="shared" si="9"/>
        <v>-0.405685065136346</v>
      </c>
      <c r="BJ66" s="2">
        <f t="shared" si="9"/>
        <v>-0.27249270123247799</v>
      </c>
      <c r="BK66" s="2">
        <f t="shared" si="9"/>
        <v>1.6495361182700099</v>
      </c>
      <c r="BL66" s="2">
        <f t="shared" si="9"/>
        <v>-4.2911754653146797E-2</v>
      </c>
      <c r="BM66" s="2">
        <f t="shared" si="9"/>
        <v>-0.13155861914060099</v>
      </c>
      <c r="BN66" s="2">
        <f t="shared" si="9"/>
        <v>2.1260931371860101</v>
      </c>
      <c r="BO66" s="2">
        <f t="shared" si="9"/>
        <v>0.45019738477881099</v>
      </c>
      <c r="BP66" s="2">
        <f t="shared" si="9"/>
        <v>-0.49216572244897</v>
      </c>
      <c r="BQ66" s="2" t="str">
        <f t="shared" si="9"/>
        <v/>
      </c>
      <c r="BR66" s="2">
        <f t="shared" si="9"/>
        <v>-0.35615017619498801</v>
      </c>
      <c r="BS66" s="2">
        <f t="shared" si="9"/>
        <v>0.54655778429520496</v>
      </c>
      <c r="BT66" s="2">
        <f t="shared" si="9"/>
        <v>5.1979310249787398E-3</v>
      </c>
      <c r="BU66" s="2">
        <f t="shared" si="9"/>
        <v>-0.62762713709831697</v>
      </c>
      <c r="BV66" s="2">
        <f t="shared" si="10"/>
        <v>2.8305795636079999E-2</v>
      </c>
      <c r="BW66" s="2">
        <f t="shared" si="10"/>
        <v>-0.41162318184691599</v>
      </c>
      <c r="BX66" s="2">
        <f t="shared" si="10"/>
        <v>-0.51885283235421997</v>
      </c>
      <c r="BY66" s="2">
        <f t="shared" si="10"/>
        <v>-0.36249590072272903</v>
      </c>
      <c r="BZ66" s="2">
        <f t="shared" si="10"/>
        <v>3.0993766376079401</v>
      </c>
      <c r="CA66" s="2">
        <f t="shared" si="10"/>
        <v>-0.87705686432362795</v>
      </c>
      <c r="CB66" s="2">
        <f t="shared" si="10"/>
        <v>-0.624237821576479</v>
      </c>
      <c r="CC66" s="2">
        <f t="shared" si="10"/>
        <v>3.6406569436755201E-2</v>
      </c>
      <c r="CD66" s="2">
        <f t="shared" si="10"/>
        <v>-0.76162594520766902</v>
      </c>
      <c r="CE66" s="2">
        <f t="shared" si="10"/>
        <v>4.6138078804196603</v>
      </c>
      <c r="CF66" s="2">
        <f t="shared" si="10"/>
        <v>-0.33957106997935099</v>
      </c>
      <c r="CG66" s="2">
        <f t="shared" si="10"/>
        <v>0.98081068738880794</v>
      </c>
      <c r="CH66" s="2">
        <f t="shared" si="10"/>
        <v>-0.49888374456394802</v>
      </c>
      <c r="CI66" s="2">
        <f t="shared" si="10"/>
        <v>-1.31552998639401</v>
      </c>
      <c r="CJ66" s="2">
        <f t="shared" si="10"/>
        <v>-1.0654950520837501</v>
      </c>
      <c r="CK66" s="2">
        <f t="shared" si="10"/>
        <v>-0.93068955397829001</v>
      </c>
      <c r="CL66" s="2">
        <f t="shared" si="11"/>
        <v>0.40740844489483202</v>
      </c>
      <c r="CM66" s="2">
        <f t="shared" si="11"/>
        <v>3.9265206271538698E-2</v>
      </c>
      <c r="CN66" s="2">
        <f t="shared" si="11"/>
        <v>-1.9782883221062799</v>
      </c>
      <c r="CO66" s="2">
        <f t="shared" si="11"/>
        <v>-0.93884864822459202</v>
      </c>
      <c r="CP66" s="2">
        <f t="shared" si="11"/>
        <v>0.969781255431584</v>
      </c>
      <c r="CQ66" s="2">
        <f t="shared" si="11"/>
        <v>-1.3038934859557001</v>
      </c>
      <c r="CR66" s="2">
        <f t="shared" si="11"/>
        <v>-1.25651917046592</v>
      </c>
      <c r="CS66" s="2">
        <f t="shared" si="11"/>
        <v>-1.2432742014256699</v>
      </c>
      <c r="CT66" s="2">
        <f t="shared" si="11"/>
        <v>-2.2024713999568601</v>
      </c>
      <c r="CU66" s="2">
        <f t="shared" si="11"/>
        <v>-2.0515859155178</v>
      </c>
      <c r="CV66" s="2">
        <f t="shared" si="11"/>
        <v>-0.58622643839362099</v>
      </c>
      <c r="CW66" s="2">
        <f t="shared" si="11"/>
        <v>-0.82081276126526403</v>
      </c>
      <c r="CX66" s="2">
        <f t="shared" si="11"/>
        <v>-3.0588368753248298</v>
      </c>
      <c r="CY66" s="2">
        <f t="shared" si="11"/>
        <v>-1.74436529711014</v>
      </c>
      <c r="CZ66" s="2">
        <f t="shared" si="11"/>
        <v>2.3652000925829499</v>
      </c>
      <c r="DA66" s="2">
        <f t="shared" si="11"/>
        <v>-0.203312651547568</v>
      </c>
      <c r="DB66" s="2">
        <f t="shared" si="12"/>
        <v>-0.759651678730626</v>
      </c>
      <c r="DC66" s="2">
        <f t="shared" si="12"/>
        <v>4.4000000000000004</v>
      </c>
      <c r="DD66" s="2">
        <f t="shared" si="12"/>
        <v>-0.92333081436699804</v>
      </c>
      <c r="DE66" s="2">
        <f t="shared" si="12"/>
        <v>-0.33333333333333298</v>
      </c>
    </row>
    <row r="67" spans="1:109" x14ac:dyDescent="0.25">
      <c r="A67">
        <v>10</v>
      </c>
      <c r="B67" t="str">
        <f t="shared" si="5"/>
        <v>Switzerland</v>
      </c>
      <c r="C67" s="2">
        <f t="shared" si="13"/>
        <v>-0.28386082012526098</v>
      </c>
      <c r="D67" s="2">
        <f t="shared" si="13"/>
        <v>-6.1990934527367996E-3</v>
      </c>
      <c r="E67" s="2">
        <f t="shared" si="13"/>
        <v>-4.2303953467870199E-2</v>
      </c>
      <c r="F67" s="2">
        <f t="shared" si="13"/>
        <v>-0.55555555555555503</v>
      </c>
      <c r="G67" s="2">
        <f t="shared" si="13"/>
        <v>0.47054265967464798</v>
      </c>
      <c r="H67" s="2">
        <f t="shared" si="13"/>
        <v>-1.3268684531842401</v>
      </c>
      <c r="I67" s="2">
        <f t="shared" si="13"/>
        <v>1.17829238156958E-2</v>
      </c>
      <c r="J67" s="2">
        <f t="shared" si="13"/>
        <v>-5.5492137284825098E-2</v>
      </c>
      <c r="K67" s="2">
        <f t="shared" si="13"/>
        <v>-0.88085167943271803</v>
      </c>
      <c r="L67" s="2">
        <f t="shared" si="13"/>
        <v>-0.89297506329523202</v>
      </c>
      <c r="M67" s="2">
        <f t="shared" si="13"/>
        <v>-0.64919623476161903</v>
      </c>
      <c r="N67" s="2">
        <f t="shared" si="13"/>
        <v>0.18341332071408201</v>
      </c>
      <c r="O67" s="2">
        <f t="shared" si="13"/>
        <v>-1.08651448384231</v>
      </c>
      <c r="P67" s="2">
        <f t="shared" si="13"/>
        <v>0.155196335614148</v>
      </c>
      <c r="Q67" s="2">
        <f t="shared" si="13"/>
        <v>0.85562905416396495</v>
      </c>
      <c r="R67" s="2">
        <f t="shared" si="13"/>
        <v>-1.13373777573698</v>
      </c>
      <c r="S67" s="2">
        <f t="shared" si="13"/>
        <v>0.50513874679686799</v>
      </c>
      <c r="T67" s="2">
        <f t="shared" si="13"/>
        <v>-8.0097410838240901E-2</v>
      </c>
      <c r="U67" s="2">
        <f t="shared" si="13"/>
        <v>-0.872298152809869</v>
      </c>
      <c r="V67" s="2">
        <f t="shared" si="13"/>
        <v>0.101368341166115</v>
      </c>
      <c r="W67" s="2">
        <f t="shared" si="13"/>
        <v>-0.35030401540617501</v>
      </c>
      <c r="X67" s="2">
        <f t="shared" si="13"/>
        <v>0.46338033430459602</v>
      </c>
      <c r="Y67" s="2">
        <f t="shared" si="13"/>
        <v>0.51057970716286005</v>
      </c>
      <c r="Z67" s="2">
        <f t="shared" si="13"/>
        <v>0.21468285296692299</v>
      </c>
      <c r="AA67" s="2">
        <f t="shared" si="13"/>
        <v>-0.71353796713075202</v>
      </c>
      <c r="AB67" s="2">
        <f t="shared" si="13"/>
        <v>0.38899666680685901</v>
      </c>
      <c r="AC67" s="2">
        <f t="shared" si="13"/>
        <v>1.00897395487728</v>
      </c>
      <c r="AD67" s="2">
        <f t="shared" si="13"/>
        <v>0.70676385711815404</v>
      </c>
      <c r="AE67" s="2">
        <f t="shared" si="13"/>
        <v>0.10070032354604</v>
      </c>
      <c r="AF67" s="2">
        <f t="shared" si="13"/>
        <v>0.80121774563236903</v>
      </c>
      <c r="AG67" s="2">
        <f t="shared" si="13"/>
        <v>-0.716840074991551</v>
      </c>
      <c r="AH67" s="2">
        <f t="shared" si="13"/>
        <v>0.111629737252028</v>
      </c>
      <c r="AI67" s="2">
        <f t="shared" si="13"/>
        <v>-0.25083230553667701</v>
      </c>
      <c r="AJ67" s="2">
        <f t="shared" si="13"/>
        <v>1.2222222222222201</v>
      </c>
      <c r="AK67" s="2">
        <f t="shared" si="13"/>
        <v>0.40657499972335098</v>
      </c>
      <c r="AL67" s="2">
        <f t="shared" si="13"/>
        <v>-5.1486452071715198E-2</v>
      </c>
      <c r="AM67" s="2">
        <f t="shared" si="13"/>
        <v>1.0382826983672699</v>
      </c>
      <c r="AN67" s="2">
        <f t="shared" si="13"/>
        <v>-0.163450255335744</v>
      </c>
      <c r="AO67" s="2">
        <f t="shared" si="13"/>
        <v>0.70361632666646001</v>
      </c>
      <c r="AP67" s="2">
        <f t="shared" si="13"/>
        <v>-0.32300104827243797</v>
      </c>
      <c r="AQ67" s="2">
        <f t="shared" si="13"/>
        <v>-1.28639226270805</v>
      </c>
      <c r="AR67" s="2">
        <f t="shared" si="13"/>
        <v>-0.35000496341959703</v>
      </c>
      <c r="AS67" s="2">
        <f t="shared" si="13"/>
        <v>-1.29480796586059</v>
      </c>
      <c r="AT67" s="2">
        <f t="shared" si="6"/>
        <v>0.41105769230769201</v>
      </c>
      <c r="AU67" s="2">
        <f t="shared" si="4"/>
        <v>0.99742399150614502</v>
      </c>
      <c r="AV67" s="2">
        <f t="shared" si="4"/>
        <v>-1.16332003824613</v>
      </c>
      <c r="AW67" s="2">
        <f t="shared" si="4"/>
        <v>-0.70800783864572703</v>
      </c>
      <c r="AX67" s="2" t="str">
        <f t="shared" si="4"/>
        <v/>
      </c>
      <c r="AY67" s="2">
        <f t="shared" si="4"/>
        <v>-0.71488779207839104</v>
      </c>
      <c r="AZ67" s="2">
        <f t="shared" si="4"/>
        <v>-1.1309429777337301</v>
      </c>
      <c r="BA67" s="2">
        <f t="shared" si="4"/>
        <v>0.68720051622516998</v>
      </c>
      <c r="BB67" s="2">
        <f t="shared" si="4"/>
        <v>0.27059511854833401</v>
      </c>
      <c r="BD67" s="5">
        <f t="shared" si="7"/>
        <v>10</v>
      </c>
      <c r="BE67" s="5" t="str">
        <f t="shared" si="8"/>
        <v>Switzerland</v>
      </c>
      <c r="BF67" s="2">
        <f t="shared" si="9"/>
        <v>0.68720051622516998</v>
      </c>
      <c r="BG67" s="2">
        <f t="shared" si="9"/>
        <v>0.101368341166115</v>
      </c>
      <c r="BH67" s="2">
        <f t="shared" si="9"/>
        <v>-8.0097410838240901E-2</v>
      </c>
      <c r="BI67" s="2">
        <f t="shared" si="9"/>
        <v>-5.5492137284825098E-2</v>
      </c>
      <c r="BJ67" s="2">
        <f t="shared" si="9"/>
        <v>0.40657499972335098</v>
      </c>
      <c r="BK67" s="2">
        <f t="shared" si="9"/>
        <v>-5.1486452071715198E-2</v>
      </c>
      <c r="BL67" s="2" t="str">
        <f t="shared" si="9"/>
        <v/>
      </c>
      <c r="BM67" s="2">
        <f t="shared" si="9"/>
        <v>-1.16332003824613</v>
      </c>
      <c r="BN67" s="2">
        <f t="shared" si="9"/>
        <v>-0.70800783864572703</v>
      </c>
      <c r="BO67" s="2">
        <f t="shared" si="9"/>
        <v>0.21468285296692299</v>
      </c>
      <c r="BP67" s="2">
        <f t="shared" si="9"/>
        <v>-0.163450255335744</v>
      </c>
      <c r="BQ67" s="2">
        <f t="shared" si="9"/>
        <v>0.50513874679686799</v>
      </c>
      <c r="BR67" s="2">
        <f t="shared" si="9"/>
        <v>0.47054265967464798</v>
      </c>
      <c r="BS67" s="2">
        <f t="shared" si="9"/>
        <v>0.155196335614148</v>
      </c>
      <c r="BT67" s="2">
        <f t="shared" si="9"/>
        <v>-0.71353796713075202</v>
      </c>
      <c r="BU67" s="2">
        <f t="shared" si="9"/>
        <v>0.38899666680685901</v>
      </c>
      <c r="BV67" s="2">
        <f t="shared" si="10"/>
        <v>-0.35030401540617501</v>
      </c>
      <c r="BW67" s="2">
        <f t="shared" si="10"/>
        <v>0.18341332071408201</v>
      </c>
      <c r="BX67" s="2">
        <f t="shared" si="10"/>
        <v>-0.71488779207839104</v>
      </c>
      <c r="BY67" s="2">
        <f t="shared" si="10"/>
        <v>0.10070032354604</v>
      </c>
      <c r="BZ67" s="2">
        <f t="shared" si="10"/>
        <v>0.51057970716286005</v>
      </c>
      <c r="CA67" s="2">
        <f t="shared" si="10"/>
        <v>0.80121774563236903</v>
      </c>
      <c r="CB67" s="2">
        <f t="shared" si="10"/>
        <v>0.99742399150614502</v>
      </c>
      <c r="CC67" s="2">
        <f t="shared" si="10"/>
        <v>0.27059511854833401</v>
      </c>
      <c r="CD67" s="2">
        <f t="shared" si="10"/>
        <v>-0.64919623476161903</v>
      </c>
      <c r="CE67" s="2">
        <f t="shared" si="10"/>
        <v>0.85562905416396495</v>
      </c>
      <c r="CF67" s="2">
        <f t="shared" si="10"/>
        <v>0.111629737252028</v>
      </c>
      <c r="CG67" s="2">
        <f t="shared" si="10"/>
        <v>1.0382826983672699</v>
      </c>
      <c r="CH67" s="2">
        <f t="shared" si="10"/>
        <v>-0.32300104827243797</v>
      </c>
      <c r="CI67" s="2">
        <f t="shared" si="10"/>
        <v>0.70361632666646001</v>
      </c>
      <c r="CJ67" s="2">
        <f t="shared" si="10"/>
        <v>-0.88085167943271803</v>
      </c>
      <c r="CK67" s="2">
        <f t="shared" si="10"/>
        <v>-1.13373777573698</v>
      </c>
      <c r="CL67" s="2">
        <f t="shared" si="11"/>
        <v>1.00897395487728</v>
      </c>
      <c r="CM67" s="2">
        <f t="shared" si="11"/>
        <v>0.70676385711815404</v>
      </c>
      <c r="CN67" s="2">
        <f t="shared" si="11"/>
        <v>-0.28386082012526098</v>
      </c>
      <c r="CO67" s="2">
        <f t="shared" si="11"/>
        <v>1.17829238156958E-2</v>
      </c>
      <c r="CP67" s="2">
        <f t="shared" si="11"/>
        <v>0.46338033430459602</v>
      </c>
      <c r="CQ67" s="2">
        <f t="shared" si="11"/>
        <v>-0.716840074991551</v>
      </c>
      <c r="CR67" s="2">
        <f t="shared" si="11"/>
        <v>-1.1309429777337301</v>
      </c>
      <c r="CS67" s="2">
        <f t="shared" si="11"/>
        <v>-0.89297506329523202</v>
      </c>
      <c r="CT67" s="2">
        <f t="shared" si="11"/>
        <v>-4.2303953467870199E-2</v>
      </c>
      <c r="CU67" s="2">
        <f t="shared" si="11"/>
        <v>-1.3268684531842401</v>
      </c>
      <c r="CV67" s="2">
        <f t="shared" si="11"/>
        <v>-1.28639226270805</v>
      </c>
      <c r="CW67" s="2">
        <f t="shared" si="11"/>
        <v>-0.35000496341959703</v>
      </c>
      <c r="CX67" s="2">
        <f t="shared" si="11"/>
        <v>-0.872298152809869</v>
      </c>
      <c r="CY67" s="2">
        <f t="shared" si="11"/>
        <v>-0.25083230553667701</v>
      </c>
      <c r="CZ67" s="2">
        <f t="shared" si="11"/>
        <v>-6.1990934527367996E-3</v>
      </c>
      <c r="DA67" s="2">
        <f t="shared" si="11"/>
        <v>-1.08651448384231</v>
      </c>
      <c r="DB67" s="2">
        <f t="shared" si="12"/>
        <v>0.41105769230769201</v>
      </c>
      <c r="DC67" s="2">
        <f t="shared" si="12"/>
        <v>-0.55555555555555503</v>
      </c>
      <c r="DD67" s="2">
        <f t="shared" si="12"/>
        <v>-1.29480796586059</v>
      </c>
      <c r="DE67" s="2">
        <f t="shared" si="12"/>
        <v>1.2222222222222201</v>
      </c>
    </row>
    <row r="68" spans="1:109" x14ac:dyDescent="0.25">
      <c r="A68">
        <v>11</v>
      </c>
      <c r="B68" t="str">
        <f t="shared" si="5"/>
        <v>Ireland</v>
      </c>
      <c r="C68" s="2">
        <f t="shared" si="13"/>
        <v>-0.67407385214717397</v>
      </c>
      <c r="D68" s="2">
        <f t="shared" si="13"/>
        <v>-0.24422278504435099</v>
      </c>
      <c r="E68" s="2">
        <f t="shared" si="13"/>
        <v>-1.22414465236764</v>
      </c>
      <c r="F68" s="2">
        <f t="shared" si="13"/>
        <v>1.4750000000000001</v>
      </c>
      <c r="G68" s="2">
        <f t="shared" si="13"/>
        <v>0.75027353403459995</v>
      </c>
      <c r="H68" s="2">
        <f t="shared" si="13"/>
        <v>-0.888419081969133</v>
      </c>
      <c r="I68" s="2">
        <f t="shared" si="13"/>
        <v>-1.3222048321367601</v>
      </c>
      <c r="J68" s="2">
        <f t="shared" si="13"/>
        <v>0.55342594441119297</v>
      </c>
      <c r="K68" s="2">
        <f t="shared" si="13"/>
        <v>0.103681531544931</v>
      </c>
      <c r="L68" s="2">
        <f t="shared" si="13"/>
        <v>-1.08118886189376</v>
      </c>
      <c r="M68" s="2">
        <f t="shared" si="13"/>
        <v>-0.72997561028833102</v>
      </c>
      <c r="N68" s="2">
        <f t="shared" si="13"/>
        <v>-0.68433236860228197</v>
      </c>
      <c r="O68" s="2">
        <f t="shared" si="13"/>
        <v>1.5640243902438999</v>
      </c>
      <c r="P68" s="2">
        <f t="shared" si="13"/>
        <v>1.3905565520554699</v>
      </c>
      <c r="Q68" s="2">
        <f t="shared" si="13"/>
        <v>1.1732531054403801</v>
      </c>
      <c r="R68" s="2">
        <f t="shared" si="13"/>
        <v>-1.02999703992897</v>
      </c>
      <c r="S68" s="2">
        <f t="shared" si="13"/>
        <v>-0.54334353807135805</v>
      </c>
      <c r="T68" s="2">
        <f t="shared" si="13"/>
        <v>-1.02411924337042</v>
      </c>
      <c r="U68" s="2">
        <f t="shared" si="13"/>
        <v>-1.8631979078894401</v>
      </c>
      <c r="V68" s="2">
        <f t="shared" si="13"/>
        <v>-0.109177225272562</v>
      </c>
      <c r="W68" s="2">
        <f t="shared" si="13"/>
        <v>-0.66261505513072905</v>
      </c>
      <c r="X68" s="2">
        <f t="shared" si="13"/>
        <v>0.74957085062990003</v>
      </c>
      <c r="Y68" s="2">
        <f t="shared" si="13"/>
        <v>-0.95885042273096299</v>
      </c>
      <c r="Z68" s="2" t="str">
        <f t="shared" si="13"/>
        <v/>
      </c>
      <c r="AA68" s="2">
        <f t="shared" si="13"/>
        <v>-0.94596239611833199</v>
      </c>
      <c r="AB68" s="2">
        <f t="shared" si="13"/>
        <v>-0.31455775945291797</v>
      </c>
      <c r="AC68" s="2">
        <f t="shared" si="13"/>
        <v>1.3157874412650901</v>
      </c>
      <c r="AD68" s="2">
        <f t="shared" si="13"/>
        <v>1.35085274488229</v>
      </c>
      <c r="AE68" s="2">
        <f t="shared" si="13"/>
        <v>1.37490821687527E-2</v>
      </c>
      <c r="AF68" s="2">
        <f t="shared" si="13"/>
        <v>0.79645332319885698</v>
      </c>
      <c r="AG68" s="2">
        <f t="shared" si="13"/>
        <v>-1.7776092056825199</v>
      </c>
      <c r="AH68" s="2">
        <f t="shared" si="13"/>
        <v>-1.49785706796461E-2</v>
      </c>
      <c r="AI68" s="2">
        <f t="shared" si="13"/>
        <v>-1.1525356484057001</v>
      </c>
      <c r="AJ68" s="2">
        <f t="shared" si="13"/>
        <v>-7.9444444444444402</v>
      </c>
      <c r="AK68" s="2">
        <f t="shared" si="13"/>
        <v>1.5672881466165401E-2</v>
      </c>
      <c r="AL68" s="2">
        <f t="shared" si="13"/>
        <v>0.35912668803596998</v>
      </c>
      <c r="AM68" s="2">
        <f t="shared" si="13"/>
        <v>-0.25507284451977802</v>
      </c>
      <c r="AN68" s="2">
        <f t="shared" si="13"/>
        <v>-0.56737880050852796</v>
      </c>
      <c r="AO68" s="2">
        <f t="shared" si="13"/>
        <v>-0.149285431866855</v>
      </c>
      <c r="AP68" s="2">
        <f t="shared" si="13"/>
        <v>-0.24412726765252599</v>
      </c>
      <c r="AQ68" s="2">
        <f t="shared" si="13"/>
        <v>0.417266906762705</v>
      </c>
      <c r="AR68" s="2">
        <f t="shared" si="13"/>
        <v>-1.64906994481769</v>
      </c>
      <c r="AS68" s="2">
        <f t="shared" si="13"/>
        <v>-1.31084637268847</v>
      </c>
      <c r="AT68" s="2">
        <f t="shared" si="6"/>
        <v>-0.440957758701566</v>
      </c>
      <c r="AU68" s="2">
        <f t="shared" si="4"/>
        <v>-0.68377909727782105</v>
      </c>
      <c r="AV68" s="2">
        <f t="shared" si="4"/>
        <v>-0.33263781821506799</v>
      </c>
      <c r="AW68" s="2">
        <f t="shared" si="4"/>
        <v>1.5468999948586399</v>
      </c>
      <c r="AX68" s="2">
        <f t="shared" si="4"/>
        <v>0.41183202569806199</v>
      </c>
      <c r="AY68" s="2">
        <f t="shared" si="4"/>
        <v>0.134618753058943</v>
      </c>
      <c r="AZ68" s="2">
        <f t="shared" si="4"/>
        <v>-1.31444427799926</v>
      </c>
      <c r="BA68" s="2">
        <f t="shared" si="4"/>
        <v>2.4098497838047499</v>
      </c>
      <c r="BB68" s="2">
        <f t="shared" si="4"/>
        <v>-0.67511812721318698</v>
      </c>
      <c r="BD68" s="5">
        <f t="shared" si="7"/>
        <v>11</v>
      </c>
      <c r="BE68" s="5" t="str">
        <f t="shared" si="8"/>
        <v>Ireland</v>
      </c>
      <c r="BF68" s="2">
        <f t="shared" si="9"/>
        <v>2.4098497838047499</v>
      </c>
      <c r="BG68" s="2">
        <f t="shared" si="9"/>
        <v>-0.109177225272562</v>
      </c>
      <c r="BH68" s="2">
        <f t="shared" si="9"/>
        <v>-1.02411924337042</v>
      </c>
      <c r="BI68" s="2">
        <f t="shared" si="9"/>
        <v>0.55342594441119297</v>
      </c>
      <c r="BJ68" s="2">
        <f t="shared" si="9"/>
        <v>1.5672881466165401E-2</v>
      </c>
      <c r="BK68" s="2">
        <f t="shared" si="9"/>
        <v>0.35912668803596998</v>
      </c>
      <c r="BL68" s="2">
        <f t="shared" si="9"/>
        <v>0.41183202569806199</v>
      </c>
      <c r="BM68" s="2">
        <f t="shared" si="9"/>
        <v>-0.33263781821506799</v>
      </c>
      <c r="BN68" s="2">
        <f t="shared" si="9"/>
        <v>1.5468999948586399</v>
      </c>
      <c r="BO68" s="2" t="str">
        <f t="shared" si="9"/>
        <v/>
      </c>
      <c r="BP68" s="2">
        <f t="shared" si="9"/>
        <v>-0.56737880050852796</v>
      </c>
      <c r="BQ68" s="2">
        <f t="shared" si="9"/>
        <v>-0.54334353807135805</v>
      </c>
      <c r="BR68" s="2">
        <f t="shared" si="9"/>
        <v>0.75027353403459995</v>
      </c>
      <c r="BS68" s="2">
        <f t="shared" si="9"/>
        <v>1.3905565520554699</v>
      </c>
      <c r="BT68" s="2">
        <f t="shared" si="9"/>
        <v>-0.94596239611833199</v>
      </c>
      <c r="BU68" s="2">
        <f t="shared" si="9"/>
        <v>-0.31455775945291797</v>
      </c>
      <c r="BV68" s="2">
        <f t="shared" si="10"/>
        <v>-0.66261505513072905</v>
      </c>
      <c r="BW68" s="2">
        <f t="shared" si="10"/>
        <v>-0.68433236860228197</v>
      </c>
      <c r="BX68" s="2">
        <f t="shared" si="10"/>
        <v>0.134618753058943</v>
      </c>
      <c r="BY68" s="2">
        <f t="shared" si="10"/>
        <v>1.37490821687527E-2</v>
      </c>
      <c r="BZ68" s="2">
        <f t="shared" si="10"/>
        <v>-0.95885042273096299</v>
      </c>
      <c r="CA68" s="2">
        <f t="shared" si="10"/>
        <v>0.79645332319885698</v>
      </c>
      <c r="CB68" s="2">
        <f t="shared" si="10"/>
        <v>-0.68377909727782105</v>
      </c>
      <c r="CC68" s="2">
        <f t="shared" si="10"/>
        <v>-0.67511812721318698</v>
      </c>
      <c r="CD68" s="2">
        <f t="shared" si="10"/>
        <v>-0.72997561028833102</v>
      </c>
      <c r="CE68" s="2">
        <f t="shared" si="10"/>
        <v>1.1732531054403801</v>
      </c>
      <c r="CF68" s="2">
        <f t="shared" si="10"/>
        <v>-1.49785706796461E-2</v>
      </c>
      <c r="CG68" s="2">
        <f t="shared" si="10"/>
        <v>-0.25507284451977802</v>
      </c>
      <c r="CH68" s="2">
        <f t="shared" si="10"/>
        <v>-0.24412726765252599</v>
      </c>
      <c r="CI68" s="2">
        <f t="shared" si="10"/>
        <v>-0.149285431866855</v>
      </c>
      <c r="CJ68" s="2">
        <f t="shared" si="10"/>
        <v>0.103681531544931</v>
      </c>
      <c r="CK68" s="2">
        <f t="shared" si="10"/>
        <v>-1.02999703992897</v>
      </c>
      <c r="CL68" s="2">
        <f t="shared" si="11"/>
        <v>1.3157874412650901</v>
      </c>
      <c r="CM68" s="2">
        <f t="shared" si="11"/>
        <v>1.35085274488229</v>
      </c>
      <c r="CN68" s="2">
        <f t="shared" si="11"/>
        <v>-0.67407385214717397</v>
      </c>
      <c r="CO68" s="2">
        <f t="shared" si="11"/>
        <v>-1.3222048321367601</v>
      </c>
      <c r="CP68" s="2">
        <f t="shared" si="11"/>
        <v>0.74957085062990003</v>
      </c>
      <c r="CQ68" s="2">
        <f t="shared" si="11"/>
        <v>-1.7776092056825199</v>
      </c>
      <c r="CR68" s="2">
        <f t="shared" si="11"/>
        <v>-1.31444427799926</v>
      </c>
      <c r="CS68" s="2">
        <f t="shared" si="11"/>
        <v>-1.08118886189376</v>
      </c>
      <c r="CT68" s="2">
        <f t="shared" si="11"/>
        <v>-1.22414465236764</v>
      </c>
      <c r="CU68" s="2">
        <f t="shared" si="11"/>
        <v>-0.888419081969133</v>
      </c>
      <c r="CV68" s="2">
        <f t="shared" si="11"/>
        <v>0.417266906762705</v>
      </c>
      <c r="CW68" s="2">
        <f t="shared" si="11"/>
        <v>-1.64906994481769</v>
      </c>
      <c r="CX68" s="2">
        <f t="shared" si="11"/>
        <v>-1.8631979078894401</v>
      </c>
      <c r="CY68" s="2">
        <f t="shared" si="11"/>
        <v>-1.1525356484057001</v>
      </c>
      <c r="CZ68" s="2">
        <f t="shared" si="11"/>
        <v>-0.24422278504435099</v>
      </c>
      <c r="DA68" s="2">
        <f t="shared" si="11"/>
        <v>1.5640243902438999</v>
      </c>
      <c r="DB68" s="2">
        <f t="shared" si="12"/>
        <v>-0.440957758701566</v>
      </c>
      <c r="DC68" s="2">
        <f t="shared" si="12"/>
        <v>1.4750000000000001</v>
      </c>
      <c r="DD68" s="2">
        <f t="shared" si="12"/>
        <v>-1.31084637268847</v>
      </c>
      <c r="DE68" s="2">
        <f t="shared" si="12"/>
        <v>-7.9444444444444402</v>
      </c>
    </row>
    <row r="69" spans="1:109" x14ac:dyDescent="0.25">
      <c r="A69">
        <v>12</v>
      </c>
      <c r="B69" t="str">
        <f t="shared" si="5"/>
        <v>Portugal</v>
      </c>
      <c r="C69" s="2">
        <f t="shared" si="13"/>
        <v>-0.97267407555670005</v>
      </c>
      <c r="D69" s="2">
        <f t="shared" si="13"/>
        <v>7.3507961748760602</v>
      </c>
      <c r="E69" s="2">
        <f t="shared" si="13"/>
        <v>-6.2462480819348597E-2</v>
      </c>
      <c r="F69" s="2">
        <f t="shared" si="13"/>
        <v>-2.64593495934959</v>
      </c>
      <c r="G69" s="2">
        <f t="shared" si="13"/>
        <v>-0.687537681793844</v>
      </c>
      <c r="H69" s="2">
        <f t="shared" si="13"/>
        <v>-0.56841537642014395</v>
      </c>
      <c r="I69" s="2">
        <f t="shared" si="13"/>
        <v>-1.05124486840279</v>
      </c>
      <c r="J69" s="2">
        <f t="shared" si="13"/>
        <v>0.21269252301479699</v>
      </c>
      <c r="K69" s="2">
        <f t="shared" si="13"/>
        <v>-1.1248467648829401</v>
      </c>
      <c r="L69" s="2">
        <f t="shared" si="13"/>
        <v>-2.4743227894517799</v>
      </c>
      <c r="M69" s="2">
        <f t="shared" si="13"/>
        <v>-0.41274745421982001</v>
      </c>
      <c r="N69" s="2">
        <f t="shared" si="13"/>
        <v>-0.84906572077564202</v>
      </c>
      <c r="O69" s="2">
        <f t="shared" si="13"/>
        <v>-0.37052617529267701</v>
      </c>
      <c r="P69" s="2">
        <f t="shared" si="13"/>
        <v>-0.94842338071352295</v>
      </c>
      <c r="Q69" s="2">
        <f t="shared" si="13"/>
        <v>-1.2216794477233299</v>
      </c>
      <c r="R69" s="2">
        <f t="shared" si="13"/>
        <v>-1.77807218621796</v>
      </c>
      <c r="S69" s="2">
        <f t="shared" si="13"/>
        <v>-0.47496401519527298</v>
      </c>
      <c r="T69" s="2">
        <f t="shared" si="13"/>
        <v>3.1651881249585001</v>
      </c>
      <c r="U69" s="2">
        <f t="shared" si="13"/>
        <v>-0.22193746561525701</v>
      </c>
      <c r="V69" s="2">
        <f t="shared" si="13"/>
        <v>0.53687210090353499</v>
      </c>
      <c r="W69" s="2">
        <f t="shared" si="13"/>
        <v>-0.38437416397775498</v>
      </c>
      <c r="X69" s="2">
        <f t="shared" si="13"/>
        <v>-0.488090956579111</v>
      </c>
      <c r="Y69" s="2">
        <f t="shared" si="13"/>
        <v>0.96762497357759003</v>
      </c>
      <c r="Z69" s="2">
        <f t="shared" si="13"/>
        <v>-0.80035704474853497</v>
      </c>
      <c r="AA69" s="2">
        <f t="shared" si="13"/>
        <v>-0.47179920201060599</v>
      </c>
      <c r="AB69" s="2">
        <f t="shared" si="13"/>
        <v>-0.46116647361087798</v>
      </c>
      <c r="AC69" s="2">
        <f t="shared" si="13"/>
        <v>0.21113701330540499</v>
      </c>
      <c r="AD69" s="2">
        <f t="shared" si="13"/>
        <v>-0.91345469323366901</v>
      </c>
      <c r="AE69" s="2">
        <f t="shared" si="13"/>
        <v>0.83700307956873499</v>
      </c>
      <c r="AF69" s="2">
        <f t="shared" si="13"/>
        <v>-1.3642461061268101</v>
      </c>
      <c r="AG69" s="2">
        <f t="shared" si="13"/>
        <v>-0.53380751005911398</v>
      </c>
      <c r="AH69" s="2">
        <f t="shared" si="13"/>
        <v>-0.21960558339557301</v>
      </c>
      <c r="AI69" s="2">
        <f t="shared" si="13"/>
        <v>-2.92707379434029</v>
      </c>
      <c r="AJ69" s="2">
        <f t="shared" si="13"/>
        <v>-3.9444444444444402</v>
      </c>
      <c r="AK69" s="2">
        <f t="shared" si="13"/>
        <v>0.395896607435684</v>
      </c>
      <c r="AL69" s="2">
        <f t="shared" si="13"/>
        <v>-0.17669843847654301</v>
      </c>
      <c r="AM69" s="2">
        <f t="shared" si="13"/>
        <v>-0.22951076529887601</v>
      </c>
      <c r="AN69" s="2" t="str">
        <f t="shared" si="13"/>
        <v/>
      </c>
      <c r="AO69" s="2">
        <f t="shared" si="13"/>
        <v>-0.67152432641200199</v>
      </c>
      <c r="AP69" s="2">
        <f t="shared" si="13"/>
        <v>-1.24016382871598</v>
      </c>
      <c r="AQ69" s="2">
        <f t="shared" si="13"/>
        <v>-6.9465737514517997E-2</v>
      </c>
      <c r="AR69" s="2">
        <f t="shared" si="13"/>
        <v>-0.422046658739689</v>
      </c>
      <c r="AS69" s="2">
        <f t="shared" si="13"/>
        <v>-1.0774359886201901</v>
      </c>
      <c r="AT69" s="2">
        <f t="shared" si="6"/>
        <v>-0.77580222550511102</v>
      </c>
      <c r="AU69" s="2">
        <f t="shared" si="4"/>
        <v>-0.57979162495690095</v>
      </c>
      <c r="AV69" s="2">
        <f t="shared" si="4"/>
        <v>2.8062901653091399</v>
      </c>
      <c r="AW69" s="2">
        <f t="shared" si="4"/>
        <v>-0.32034560177964699</v>
      </c>
      <c r="AX69" s="2">
        <f t="shared" si="4"/>
        <v>1.7915890698541701</v>
      </c>
      <c r="AY69" s="2">
        <f t="shared" si="4"/>
        <v>-0.16158868323732201</v>
      </c>
      <c r="AZ69" s="2">
        <f t="shared" si="4"/>
        <v>-0.41109866957239</v>
      </c>
      <c r="BA69" s="2">
        <f t="shared" si="4"/>
        <v>-0.43978801894941999</v>
      </c>
      <c r="BB69" s="2">
        <f t="shared" si="4"/>
        <v>-0.16977953340687199</v>
      </c>
      <c r="BD69" s="5">
        <f t="shared" si="7"/>
        <v>12</v>
      </c>
      <c r="BE69" s="5" t="str">
        <f t="shared" si="8"/>
        <v>Portugal</v>
      </c>
      <c r="BF69" s="2">
        <f t="shared" si="9"/>
        <v>-0.43978801894941999</v>
      </c>
      <c r="BG69" s="2">
        <f t="shared" si="9"/>
        <v>0.53687210090353499</v>
      </c>
      <c r="BH69" s="2">
        <f t="shared" si="9"/>
        <v>3.1651881249585001</v>
      </c>
      <c r="BI69" s="2">
        <f t="shared" si="9"/>
        <v>0.21269252301479699</v>
      </c>
      <c r="BJ69" s="2">
        <f t="shared" si="9"/>
        <v>0.395896607435684</v>
      </c>
      <c r="BK69" s="2">
        <f t="shared" si="9"/>
        <v>-0.17669843847654301</v>
      </c>
      <c r="BL69" s="2">
        <f t="shared" si="9"/>
        <v>1.7915890698541701</v>
      </c>
      <c r="BM69" s="2">
        <f t="shared" si="9"/>
        <v>2.8062901653091399</v>
      </c>
      <c r="BN69" s="2">
        <f t="shared" si="9"/>
        <v>-0.32034560177964699</v>
      </c>
      <c r="BO69" s="2">
        <f t="shared" si="9"/>
        <v>-0.80035704474853497</v>
      </c>
      <c r="BP69" s="2" t="str">
        <f t="shared" si="9"/>
        <v/>
      </c>
      <c r="BQ69" s="2">
        <f t="shared" si="9"/>
        <v>-0.47496401519527298</v>
      </c>
      <c r="BR69" s="2">
        <f t="shared" si="9"/>
        <v>-0.687537681793844</v>
      </c>
      <c r="BS69" s="2">
        <f t="shared" si="9"/>
        <v>-0.94842338071352295</v>
      </c>
      <c r="BT69" s="2">
        <f t="shared" si="9"/>
        <v>-0.47179920201060599</v>
      </c>
      <c r="BU69" s="2">
        <f t="shared" si="9"/>
        <v>-0.46116647361087798</v>
      </c>
      <c r="BV69" s="2">
        <f t="shared" si="10"/>
        <v>-0.38437416397775498</v>
      </c>
      <c r="BW69" s="2">
        <f t="shared" si="10"/>
        <v>-0.84906572077564202</v>
      </c>
      <c r="BX69" s="2">
        <f t="shared" si="10"/>
        <v>-0.16158868323732201</v>
      </c>
      <c r="BY69" s="2">
        <f t="shared" si="10"/>
        <v>0.83700307956873499</v>
      </c>
      <c r="BZ69" s="2">
        <f t="shared" si="10"/>
        <v>0.96762497357759003</v>
      </c>
      <c r="CA69" s="2">
        <f t="shared" si="10"/>
        <v>-1.3642461061268101</v>
      </c>
      <c r="CB69" s="2">
        <f t="shared" si="10"/>
        <v>-0.57979162495690095</v>
      </c>
      <c r="CC69" s="2">
        <f t="shared" si="10"/>
        <v>-0.16977953340687199</v>
      </c>
      <c r="CD69" s="2">
        <f t="shared" si="10"/>
        <v>-0.41274745421982001</v>
      </c>
      <c r="CE69" s="2">
        <f t="shared" si="10"/>
        <v>-1.2216794477233299</v>
      </c>
      <c r="CF69" s="2">
        <f t="shared" si="10"/>
        <v>-0.21960558339557301</v>
      </c>
      <c r="CG69" s="2">
        <f t="shared" si="10"/>
        <v>-0.22951076529887601</v>
      </c>
      <c r="CH69" s="2">
        <f t="shared" si="10"/>
        <v>-1.24016382871598</v>
      </c>
      <c r="CI69" s="2">
        <f t="shared" si="10"/>
        <v>-0.67152432641200199</v>
      </c>
      <c r="CJ69" s="2">
        <f t="shared" si="10"/>
        <v>-1.1248467648829401</v>
      </c>
      <c r="CK69" s="2">
        <f t="shared" si="10"/>
        <v>-1.77807218621796</v>
      </c>
      <c r="CL69" s="2">
        <f t="shared" si="11"/>
        <v>0.21113701330540499</v>
      </c>
      <c r="CM69" s="2">
        <f t="shared" si="11"/>
        <v>-0.91345469323366901</v>
      </c>
      <c r="CN69" s="2">
        <f t="shared" si="11"/>
        <v>-0.97267407555670005</v>
      </c>
      <c r="CO69" s="2">
        <f t="shared" si="11"/>
        <v>-1.05124486840279</v>
      </c>
      <c r="CP69" s="2">
        <f t="shared" si="11"/>
        <v>-0.488090956579111</v>
      </c>
      <c r="CQ69" s="2">
        <f t="shared" si="11"/>
        <v>-0.53380751005911398</v>
      </c>
      <c r="CR69" s="2">
        <f t="shared" si="11"/>
        <v>-0.41109866957239</v>
      </c>
      <c r="CS69" s="2">
        <f t="shared" si="11"/>
        <v>-2.4743227894517799</v>
      </c>
      <c r="CT69" s="2">
        <f t="shared" si="11"/>
        <v>-6.2462480819348597E-2</v>
      </c>
      <c r="CU69" s="2">
        <f t="shared" si="11"/>
        <v>-0.56841537642014395</v>
      </c>
      <c r="CV69" s="2">
        <f t="shared" si="11"/>
        <v>-6.9465737514517997E-2</v>
      </c>
      <c r="CW69" s="2">
        <f t="shared" si="11"/>
        <v>-0.422046658739689</v>
      </c>
      <c r="CX69" s="2">
        <f t="shared" si="11"/>
        <v>-0.22193746561525701</v>
      </c>
      <c r="CY69" s="2">
        <f t="shared" si="11"/>
        <v>-2.92707379434029</v>
      </c>
      <c r="CZ69" s="2">
        <f t="shared" si="11"/>
        <v>7.3507961748760602</v>
      </c>
      <c r="DA69" s="2">
        <f t="shared" si="11"/>
        <v>-0.37052617529267701</v>
      </c>
      <c r="DB69" s="2">
        <f t="shared" si="12"/>
        <v>-0.77580222550511102</v>
      </c>
      <c r="DC69" s="2">
        <f t="shared" si="12"/>
        <v>-2.64593495934959</v>
      </c>
      <c r="DD69" s="2">
        <f t="shared" si="12"/>
        <v>-1.0774359886201901</v>
      </c>
      <c r="DE69" s="2">
        <f t="shared" si="12"/>
        <v>-3.9444444444444402</v>
      </c>
    </row>
    <row r="70" spans="1:109" x14ac:dyDescent="0.25">
      <c r="A70">
        <v>13</v>
      </c>
      <c r="B70" t="str">
        <f t="shared" si="5"/>
        <v>Austria</v>
      </c>
      <c r="C70" s="2">
        <f t="shared" si="13"/>
        <v>-0.53324412892769701</v>
      </c>
      <c r="D70" s="2">
        <f t="shared" si="13"/>
        <v>2.2852741610122802</v>
      </c>
      <c r="E70" s="2">
        <f t="shared" si="13"/>
        <v>-1.95322274834469</v>
      </c>
      <c r="F70" s="2">
        <f t="shared" si="13"/>
        <v>-0.118824265165728</v>
      </c>
      <c r="G70" s="2" t="str">
        <f t="shared" si="13"/>
        <v/>
      </c>
      <c r="H70" s="2">
        <f t="shared" si="13"/>
        <v>-3.52435510289168</v>
      </c>
      <c r="I70" s="2">
        <f t="shared" si="13"/>
        <v>-2.06633508118066</v>
      </c>
      <c r="J70" s="2">
        <f t="shared" si="13"/>
        <v>0.50955896048315397</v>
      </c>
      <c r="K70" s="2">
        <f t="shared" si="13"/>
        <v>1.1655598682292301</v>
      </c>
      <c r="L70" s="2">
        <f t="shared" ref="C70:AS76" si="14">VLOOKUP($A70,$A$3:$BB$54,COLUMN(L70),FALSE)</f>
        <v>3.2891698557570499</v>
      </c>
      <c r="M70" s="2">
        <f t="shared" si="14"/>
        <v>-0.46176912912289902</v>
      </c>
      <c r="N70" s="2">
        <f t="shared" si="14"/>
        <v>-0.37668945270042897</v>
      </c>
      <c r="O70" s="2">
        <f t="shared" si="14"/>
        <v>0.79119762351469602</v>
      </c>
      <c r="P70" s="2">
        <f t="shared" si="14"/>
        <v>0.49713204289283502</v>
      </c>
      <c r="Q70" s="2">
        <f t="shared" si="14"/>
        <v>-8.5044403418983505E-2</v>
      </c>
      <c r="R70" s="2">
        <f t="shared" si="14"/>
        <v>-2.2365317954300901</v>
      </c>
      <c r="S70" s="2">
        <f t="shared" si="14"/>
        <v>-0.19912699793125799</v>
      </c>
      <c r="T70" s="2">
        <f t="shared" si="14"/>
        <v>0.21316596160566401</v>
      </c>
      <c r="U70" s="2">
        <f t="shared" si="14"/>
        <v>0.30658117322392697</v>
      </c>
      <c r="V70" s="2">
        <f t="shared" si="14"/>
        <v>0.137590276786282</v>
      </c>
      <c r="W70" s="2">
        <f t="shared" si="14"/>
        <v>0.56893470135220703</v>
      </c>
      <c r="X70" s="2">
        <f t="shared" si="14"/>
        <v>0.76520240984880905</v>
      </c>
      <c r="Y70" s="2">
        <f t="shared" si="14"/>
        <v>0.23928153896644</v>
      </c>
      <c r="Z70" s="2">
        <f t="shared" si="14"/>
        <v>0.72220958139745695</v>
      </c>
      <c r="AA70" s="2">
        <f t="shared" si="14"/>
        <v>-0.18454014517686501</v>
      </c>
      <c r="AB70" s="2">
        <f t="shared" si="14"/>
        <v>0.47568803260489401</v>
      </c>
      <c r="AC70" s="2">
        <f t="shared" si="14"/>
        <v>-0.12470832188530399</v>
      </c>
      <c r="AD70" s="2">
        <f t="shared" si="14"/>
        <v>-0.870816808545676</v>
      </c>
      <c r="AE70" s="2">
        <f t="shared" si="14"/>
        <v>-0.73187187824659095</v>
      </c>
      <c r="AF70" s="2">
        <f t="shared" si="14"/>
        <v>-1.0189964607106601</v>
      </c>
      <c r="AG70" s="2">
        <f t="shared" si="14"/>
        <v>-0.68324412892769704</v>
      </c>
      <c r="AH70" s="2">
        <f t="shared" si="14"/>
        <v>0.168874664875696</v>
      </c>
      <c r="AI70" s="2">
        <f t="shared" si="14"/>
        <v>-3.19868072307096</v>
      </c>
      <c r="AJ70" s="2">
        <f t="shared" si="14"/>
        <v>-0.55555555555555503</v>
      </c>
      <c r="AK70" s="2">
        <f t="shared" si="14"/>
        <v>0.12981731071496899</v>
      </c>
      <c r="AL70" s="2">
        <f t="shared" si="14"/>
        <v>-0.85134698306302303</v>
      </c>
      <c r="AM70" s="2">
        <f t="shared" si="14"/>
        <v>-0.97355037568468294</v>
      </c>
      <c r="AN70" s="2">
        <f t="shared" si="14"/>
        <v>3.65079300732098E-2</v>
      </c>
      <c r="AO70" s="2">
        <f t="shared" si="14"/>
        <v>-0.84273238143092599</v>
      </c>
      <c r="AP70" s="2">
        <f t="shared" si="14"/>
        <v>-0.63470830265572198</v>
      </c>
      <c r="AQ70" s="2">
        <f t="shared" si="14"/>
        <v>-3.3931029366202599</v>
      </c>
      <c r="AR70" s="2">
        <f t="shared" si="14"/>
        <v>-0.73343717329596603</v>
      </c>
      <c r="AS70" s="2">
        <f t="shared" si="14"/>
        <v>-0.52330827067669095</v>
      </c>
      <c r="AT70" s="2">
        <f t="shared" si="6"/>
        <v>0.50078463203463197</v>
      </c>
      <c r="AU70" s="2">
        <f t="shared" si="4"/>
        <v>0.87720464737792803</v>
      </c>
      <c r="AV70" s="2">
        <f t="shared" si="4"/>
        <v>0.18757072055762899</v>
      </c>
      <c r="AW70" s="2">
        <f t="shared" si="4"/>
        <v>0.19365068227825499</v>
      </c>
      <c r="AX70" s="2">
        <f t="shared" si="4"/>
        <v>0.36120699483687302</v>
      </c>
      <c r="AY70" s="2">
        <f t="shared" si="4"/>
        <v>0.92687068052235499</v>
      </c>
      <c r="AZ70" s="2">
        <f t="shared" si="4"/>
        <v>-1.4688747161489899</v>
      </c>
      <c r="BA70" s="2">
        <f t="shared" si="4"/>
        <v>0.76455860900595596</v>
      </c>
      <c r="BB70" s="2">
        <f t="shared" si="4"/>
        <v>0.13264067842593</v>
      </c>
      <c r="BD70" s="5">
        <f t="shared" si="7"/>
        <v>13</v>
      </c>
      <c r="BE70" s="5" t="str">
        <f t="shared" si="8"/>
        <v>Austria</v>
      </c>
      <c r="BF70" s="2">
        <f t="shared" si="9"/>
        <v>0.76455860900595596</v>
      </c>
      <c r="BG70" s="2">
        <f t="shared" si="9"/>
        <v>0.137590276786282</v>
      </c>
      <c r="BH70" s="2">
        <f t="shared" si="9"/>
        <v>0.21316596160566401</v>
      </c>
      <c r="BI70" s="2">
        <f t="shared" si="9"/>
        <v>0.50955896048315397</v>
      </c>
      <c r="BJ70" s="2">
        <f t="shared" si="9"/>
        <v>0.12981731071496899</v>
      </c>
      <c r="BK70" s="2">
        <f t="shared" si="9"/>
        <v>-0.85134698306302303</v>
      </c>
      <c r="BL70" s="2">
        <f t="shared" si="9"/>
        <v>0.36120699483687302</v>
      </c>
      <c r="BM70" s="2">
        <f t="shared" si="9"/>
        <v>0.18757072055762899</v>
      </c>
      <c r="BN70" s="2">
        <f t="shared" si="9"/>
        <v>0.19365068227825499</v>
      </c>
      <c r="BO70" s="2">
        <f t="shared" si="9"/>
        <v>0.72220958139745695</v>
      </c>
      <c r="BP70" s="2">
        <f t="shared" si="9"/>
        <v>3.65079300732098E-2</v>
      </c>
      <c r="BQ70" s="2">
        <f t="shared" si="9"/>
        <v>-0.19912699793125799</v>
      </c>
      <c r="BR70" s="2" t="str">
        <f t="shared" si="9"/>
        <v/>
      </c>
      <c r="BS70" s="2">
        <f t="shared" si="9"/>
        <v>0.49713204289283502</v>
      </c>
      <c r="BT70" s="2">
        <f t="shared" si="9"/>
        <v>-0.18454014517686501</v>
      </c>
      <c r="BU70" s="2">
        <f t="shared" si="9"/>
        <v>0.47568803260489401</v>
      </c>
      <c r="BV70" s="2">
        <f t="shared" si="10"/>
        <v>0.56893470135220703</v>
      </c>
      <c r="BW70" s="2">
        <f t="shared" si="10"/>
        <v>-0.37668945270042897</v>
      </c>
      <c r="BX70" s="2">
        <f t="shared" si="10"/>
        <v>0.92687068052235499</v>
      </c>
      <c r="BY70" s="2">
        <f t="shared" si="10"/>
        <v>-0.73187187824659095</v>
      </c>
      <c r="BZ70" s="2">
        <f t="shared" si="10"/>
        <v>0.23928153896644</v>
      </c>
      <c r="CA70" s="2">
        <f t="shared" si="10"/>
        <v>-1.0189964607106601</v>
      </c>
      <c r="CB70" s="2">
        <f t="shared" si="10"/>
        <v>0.87720464737792803</v>
      </c>
      <c r="CC70" s="2">
        <f t="shared" si="10"/>
        <v>0.13264067842593</v>
      </c>
      <c r="CD70" s="2">
        <f t="shared" si="10"/>
        <v>-0.46176912912289902</v>
      </c>
      <c r="CE70" s="2">
        <f t="shared" si="10"/>
        <v>-8.5044403418983505E-2</v>
      </c>
      <c r="CF70" s="2">
        <f t="shared" si="10"/>
        <v>0.168874664875696</v>
      </c>
      <c r="CG70" s="2">
        <f t="shared" si="10"/>
        <v>-0.97355037568468294</v>
      </c>
      <c r="CH70" s="2">
        <f t="shared" si="10"/>
        <v>-0.63470830265572198</v>
      </c>
      <c r="CI70" s="2">
        <f t="shared" si="10"/>
        <v>-0.84273238143092599</v>
      </c>
      <c r="CJ70" s="2">
        <f t="shared" si="10"/>
        <v>1.1655598682292301</v>
      </c>
      <c r="CK70" s="2">
        <f t="shared" si="10"/>
        <v>-2.2365317954300901</v>
      </c>
      <c r="CL70" s="2">
        <f t="shared" si="11"/>
        <v>-0.12470832188530399</v>
      </c>
      <c r="CM70" s="2">
        <f t="shared" si="11"/>
        <v>-0.870816808545676</v>
      </c>
      <c r="CN70" s="2">
        <f t="shared" si="11"/>
        <v>-0.53324412892769701</v>
      </c>
      <c r="CO70" s="2">
        <f t="shared" si="11"/>
        <v>-2.06633508118066</v>
      </c>
      <c r="CP70" s="2">
        <f t="shared" si="11"/>
        <v>0.76520240984880905</v>
      </c>
      <c r="CQ70" s="2">
        <f t="shared" si="11"/>
        <v>-0.68324412892769704</v>
      </c>
      <c r="CR70" s="2">
        <f t="shared" si="11"/>
        <v>-1.4688747161489899</v>
      </c>
      <c r="CS70" s="2">
        <f t="shared" si="11"/>
        <v>3.2891698557570499</v>
      </c>
      <c r="CT70" s="2">
        <f t="shared" si="11"/>
        <v>-1.95322274834469</v>
      </c>
      <c r="CU70" s="2">
        <f t="shared" si="11"/>
        <v>-3.52435510289168</v>
      </c>
      <c r="CV70" s="2">
        <f t="shared" si="11"/>
        <v>-3.3931029366202599</v>
      </c>
      <c r="CW70" s="2">
        <f t="shared" si="11"/>
        <v>-0.73343717329596603</v>
      </c>
      <c r="CX70" s="2">
        <f t="shared" si="11"/>
        <v>0.30658117322392697</v>
      </c>
      <c r="CY70" s="2">
        <f t="shared" si="11"/>
        <v>-3.19868072307096</v>
      </c>
      <c r="CZ70" s="2">
        <f t="shared" si="11"/>
        <v>2.2852741610122802</v>
      </c>
      <c r="DA70" s="2">
        <f t="shared" si="11"/>
        <v>0.79119762351469602</v>
      </c>
      <c r="DB70" s="2">
        <f t="shared" si="12"/>
        <v>0.50078463203463197</v>
      </c>
      <c r="DC70" s="2">
        <f t="shared" si="12"/>
        <v>-0.118824265165728</v>
      </c>
      <c r="DD70" s="2">
        <f t="shared" si="12"/>
        <v>-0.52330827067669095</v>
      </c>
      <c r="DE70" s="2">
        <f t="shared" si="12"/>
        <v>-0.55555555555555503</v>
      </c>
    </row>
    <row r="71" spans="1:109" x14ac:dyDescent="0.25">
      <c r="A71">
        <v>14</v>
      </c>
      <c r="B71" t="str">
        <f t="shared" si="5"/>
        <v>Denmark</v>
      </c>
      <c r="C71" s="2">
        <f t="shared" si="14"/>
        <v>-1.81226248101515</v>
      </c>
      <c r="D71" s="2">
        <f t="shared" si="14"/>
        <v>0.43691315821336002</v>
      </c>
      <c r="E71" s="2">
        <f t="shared" si="14"/>
        <v>-1.28650924833813</v>
      </c>
      <c r="F71" s="2">
        <f t="shared" si="14"/>
        <v>4.1283697047496704</v>
      </c>
      <c r="G71" s="2">
        <f t="shared" si="14"/>
        <v>-0.26292673323018001</v>
      </c>
      <c r="H71" s="2">
        <f t="shared" si="14"/>
        <v>-1.6166879341008999</v>
      </c>
      <c r="I71" s="2">
        <f t="shared" si="14"/>
        <v>-2.0190941131755902</v>
      </c>
      <c r="J71" s="2">
        <f t="shared" si="14"/>
        <v>-0.17357190972168299</v>
      </c>
      <c r="K71" s="2">
        <f t="shared" si="14"/>
        <v>-2.0321331899663599</v>
      </c>
      <c r="L71" s="2">
        <f t="shared" si="14"/>
        <v>-1.6552368238955</v>
      </c>
      <c r="M71" s="2">
        <f t="shared" si="14"/>
        <v>-1.0292125859451799</v>
      </c>
      <c r="N71" s="2">
        <f t="shared" si="14"/>
        <v>-0.92698045529014905</v>
      </c>
      <c r="O71" s="2">
        <f t="shared" si="14"/>
        <v>1.2915214866434299</v>
      </c>
      <c r="P71" s="2" t="str">
        <f t="shared" si="14"/>
        <v/>
      </c>
      <c r="Q71" s="2">
        <f t="shared" si="14"/>
        <v>1.6777316635755</v>
      </c>
      <c r="R71" s="2">
        <f t="shared" si="14"/>
        <v>-1.6433809534105299</v>
      </c>
      <c r="S71" s="2">
        <f t="shared" si="14"/>
        <v>0.28418448200014501</v>
      </c>
      <c r="T71" s="2">
        <f t="shared" si="14"/>
        <v>-0.32741093902027102</v>
      </c>
      <c r="U71" s="2">
        <f t="shared" si="14"/>
        <v>-1.6287434900947699</v>
      </c>
      <c r="V71" s="2">
        <f t="shared" si="14"/>
        <v>0.14034142562295501</v>
      </c>
      <c r="W71" s="2">
        <f t="shared" si="14"/>
        <v>-1.27914570494547</v>
      </c>
      <c r="X71" s="2">
        <f t="shared" si="14"/>
        <v>0.86133274508795998</v>
      </c>
      <c r="Y71" s="2">
        <f t="shared" si="14"/>
        <v>5.0213106021410496</v>
      </c>
      <c r="Z71" s="2">
        <f t="shared" si="14"/>
        <v>1.2796923763684001</v>
      </c>
      <c r="AA71" s="2">
        <f t="shared" si="14"/>
        <v>0.60415618010508798</v>
      </c>
      <c r="AB71" s="2">
        <f t="shared" si="14"/>
        <v>-0.55894426246346796</v>
      </c>
      <c r="AC71" s="2">
        <f t="shared" si="14"/>
        <v>1.0256216288516</v>
      </c>
      <c r="AD71" s="2">
        <f t="shared" si="14"/>
        <v>-0.84908690455408498</v>
      </c>
      <c r="AE71" s="2">
        <f t="shared" si="14"/>
        <v>-0.43641188979578999</v>
      </c>
      <c r="AF71" s="2">
        <f t="shared" si="14"/>
        <v>-3.2054379228152602E-2</v>
      </c>
      <c r="AG71" s="2">
        <f t="shared" si="14"/>
        <v>-2.1508923001598301</v>
      </c>
      <c r="AH71" s="2">
        <f t="shared" si="14"/>
        <v>0.86615050477279498</v>
      </c>
      <c r="AI71" s="2">
        <f t="shared" si="14"/>
        <v>-1.20227627223776</v>
      </c>
      <c r="AJ71" s="2">
        <f t="shared" si="14"/>
        <v>0.61111111111111105</v>
      </c>
      <c r="AK71" s="2">
        <f t="shared" si="14"/>
        <v>0.96807303258661104</v>
      </c>
      <c r="AL71" s="2">
        <f t="shared" si="14"/>
        <v>3.1348433004112799</v>
      </c>
      <c r="AM71" s="2">
        <f t="shared" si="14"/>
        <v>0.62383328390428805</v>
      </c>
      <c r="AN71" s="2">
        <f t="shared" si="14"/>
        <v>-0.46619556129171202</v>
      </c>
      <c r="AO71" s="2">
        <f t="shared" si="14"/>
        <v>0.41043741604250999</v>
      </c>
      <c r="AP71" s="2">
        <f t="shared" si="14"/>
        <v>-1.33795267601333</v>
      </c>
      <c r="AQ71" s="2">
        <f t="shared" si="14"/>
        <v>-1.14331691401652</v>
      </c>
      <c r="AR71" s="2">
        <f t="shared" si="14"/>
        <v>-1.4451678172107201</v>
      </c>
      <c r="AS71" s="2">
        <f t="shared" si="14"/>
        <v>-2.6526493598862002</v>
      </c>
      <c r="AT71" s="2">
        <f t="shared" si="6"/>
        <v>-0.58661478735291295</v>
      </c>
      <c r="AU71" s="2">
        <f t="shared" si="4"/>
        <v>0.90086358576428305</v>
      </c>
      <c r="AV71" s="2">
        <f t="shared" si="4"/>
        <v>-0.33448702640084899</v>
      </c>
      <c r="AW71" s="2">
        <f t="shared" si="4"/>
        <v>2.7603686526391802</v>
      </c>
      <c r="AX71" s="2">
        <f t="shared" si="4"/>
        <v>-0.995525676995348</v>
      </c>
      <c r="AY71" s="2">
        <f t="shared" si="4"/>
        <v>-1.94729705260742</v>
      </c>
      <c r="AZ71" s="2">
        <f t="shared" si="4"/>
        <v>-2.1335288067206002</v>
      </c>
      <c r="BA71" s="2">
        <f t="shared" si="4"/>
        <v>0.68226214565620302</v>
      </c>
      <c r="BB71" s="2">
        <f t="shared" si="4"/>
        <v>-1.7755541207007199</v>
      </c>
      <c r="BD71" s="5">
        <f t="shared" si="7"/>
        <v>14</v>
      </c>
      <c r="BE71" s="5" t="str">
        <f t="shared" si="8"/>
        <v>Denmark</v>
      </c>
      <c r="BF71" s="2">
        <f t="shared" si="9"/>
        <v>0.68226214565620302</v>
      </c>
      <c r="BG71" s="2">
        <f t="shared" si="9"/>
        <v>0.14034142562295501</v>
      </c>
      <c r="BH71" s="2">
        <f t="shared" si="9"/>
        <v>-0.32741093902027102</v>
      </c>
      <c r="BI71" s="2">
        <f t="shared" si="9"/>
        <v>-0.17357190972168299</v>
      </c>
      <c r="BJ71" s="2">
        <f t="shared" si="9"/>
        <v>0.96807303258661104</v>
      </c>
      <c r="BK71" s="2">
        <f t="shared" si="9"/>
        <v>3.1348433004112799</v>
      </c>
      <c r="BL71" s="2">
        <f t="shared" si="9"/>
        <v>-0.995525676995348</v>
      </c>
      <c r="BM71" s="2">
        <f t="shared" si="9"/>
        <v>-0.33448702640084899</v>
      </c>
      <c r="BN71" s="2">
        <f t="shared" si="9"/>
        <v>2.7603686526391802</v>
      </c>
      <c r="BO71" s="2">
        <f t="shared" si="9"/>
        <v>1.2796923763684001</v>
      </c>
      <c r="BP71" s="2">
        <f t="shared" si="9"/>
        <v>-0.46619556129171202</v>
      </c>
      <c r="BQ71" s="2">
        <f t="shared" si="9"/>
        <v>0.28418448200014501</v>
      </c>
      <c r="BR71" s="2">
        <f t="shared" si="9"/>
        <v>-0.26292673323018001</v>
      </c>
      <c r="BS71" s="2" t="str">
        <f t="shared" si="9"/>
        <v/>
      </c>
      <c r="BT71" s="2">
        <f t="shared" si="9"/>
        <v>0.60415618010508798</v>
      </c>
      <c r="BU71" s="2">
        <f t="shared" si="9"/>
        <v>-0.55894426246346796</v>
      </c>
      <c r="BV71" s="2">
        <f t="shared" si="10"/>
        <v>-1.27914570494547</v>
      </c>
      <c r="BW71" s="2">
        <f t="shared" si="10"/>
        <v>-0.92698045529014905</v>
      </c>
      <c r="BX71" s="2">
        <f t="shared" si="10"/>
        <v>-1.94729705260742</v>
      </c>
      <c r="BY71" s="2">
        <f t="shared" si="10"/>
        <v>-0.43641188979578999</v>
      </c>
      <c r="BZ71" s="2">
        <f t="shared" si="10"/>
        <v>5.0213106021410496</v>
      </c>
      <c r="CA71" s="2">
        <f t="shared" si="10"/>
        <v>-3.2054379228152602E-2</v>
      </c>
      <c r="CB71" s="2">
        <f t="shared" si="10"/>
        <v>0.90086358576428305</v>
      </c>
      <c r="CC71" s="2">
        <f t="shared" si="10"/>
        <v>-1.7755541207007199</v>
      </c>
      <c r="CD71" s="2">
        <f t="shared" si="10"/>
        <v>-1.0292125859451799</v>
      </c>
      <c r="CE71" s="2">
        <f t="shared" si="10"/>
        <v>1.6777316635755</v>
      </c>
      <c r="CF71" s="2">
        <f t="shared" si="10"/>
        <v>0.86615050477279498</v>
      </c>
      <c r="CG71" s="2">
        <f t="shared" si="10"/>
        <v>0.62383328390428805</v>
      </c>
      <c r="CH71" s="2">
        <f t="shared" si="10"/>
        <v>-1.33795267601333</v>
      </c>
      <c r="CI71" s="2">
        <f t="shared" si="10"/>
        <v>0.41043741604250999</v>
      </c>
      <c r="CJ71" s="2">
        <f t="shared" si="10"/>
        <v>-2.0321331899663599</v>
      </c>
      <c r="CK71" s="2">
        <f t="shared" si="10"/>
        <v>-1.6433809534105299</v>
      </c>
      <c r="CL71" s="2">
        <f t="shared" si="11"/>
        <v>1.0256216288516</v>
      </c>
      <c r="CM71" s="2">
        <f t="shared" si="11"/>
        <v>-0.84908690455408498</v>
      </c>
      <c r="CN71" s="2">
        <f t="shared" si="11"/>
        <v>-1.81226248101515</v>
      </c>
      <c r="CO71" s="2">
        <f t="shared" si="11"/>
        <v>-2.0190941131755902</v>
      </c>
      <c r="CP71" s="2">
        <f t="shared" si="11"/>
        <v>0.86133274508795998</v>
      </c>
      <c r="CQ71" s="2">
        <f t="shared" si="11"/>
        <v>-2.1508923001598301</v>
      </c>
      <c r="CR71" s="2">
        <f t="shared" si="11"/>
        <v>-2.1335288067206002</v>
      </c>
      <c r="CS71" s="2">
        <f t="shared" si="11"/>
        <v>-1.6552368238955</v>
      </c>
      <c r="CT71" s="2">
        <f t="shared" si="11"/>
        <v>-1.28650924833813</v>
      </c>
      <c r="CU71" s="2">
        <f t="shared" si="11"/>
        <v>-1.6166879341008999</v>
      </c>
      <c r="CV71" s="2">
        <f t="shared" si="11"/>
        <v>-1.14331691401652</v>
      </c>
      <c r="CW71" s="2">
        <f t="shared" si="11"/>
        <v>-1.4451678172107201</v>
      </c>
      <c r="CX71" s="2">
        <f t="shared" si="11"/>
        <v>-1.6287434900947699</v>
      </c>
      <c r="CY71" s="2">
        <f t="shared" si="11"/>
        <v>-1.20227627223776</v>
      </c>
      <c r="CZ71" s="2">
        <f t="shared" si="11"/>
        <v>0.43691315821336002</v>
      </c>
      <c r="DA71" s="2">
        <f t="shared" si="11"/>
        <v>1.2915214866434299</v>
      </c>
      <c r="DB71" s="2">
        <f t="shared" si="12"/>
        <v>-0.58661478735291295</v>
      </c>
      <c r="DC71" s="2">
        <f t="shared" si="12"/>
        <v>4.1283697047496704</v>
      </c>
      <c r="DD71" s="2">
        <f t="shared" si="12"/>
        <v>-2.6526493598862002</v>
      </c>
      <c r="DE71" s="2">
        <f t="shared" si="12"/>
        <v>0.61111111111111105</v>
      </c>
    </row>
    <row r="72" spans="1:109" x14ac:dyDescent="0.25">
      <c r="A72">
        <v>15</v>
      </c>
      <c r="B72" t="str">
        <f t="shared" si="5"/>
        <v>Greece</v>
      </c>
      <c r="C72" s="2">
        <f t="shared" si="14"/>
        <v>5.62217713168336</v>
      </c>
      <c r="D72" s="2">
        <f t="shared" si="14"/>
        <v>-1.19465427603064</v>
      </c>
      <c r="E72" s="2">
        <f t="shared" si="14"/>
        <v>4.5313180899710099</v>
      </c>
      <c r="F72" s="2">
        <f t="shared" si="14"/>
        <v>-0.68784545824019505</v>
      </c>
      <c r="G72" s="2">
        <f t="shared" si="14"/>
        <v>-1.2496567774952301</v>
      </c>
      <c r="H72" s="2">
        <f t="shared" si="14"/>
        <v>1.2701852356666199</v>
      </c>
      <c r="I72" s="2">
        <f t="shared" si="14"/>
        <v>-0.55768853649370997</v>
      </c>
      <c r="J72" s="2">
        <f t="shared" si="14"/>
        <v>0.40918937967883201</v>
      </c>
      <c r="K72" s="2">
        <f t="shared" si="14"/>
        <v>-0.77381389777113796</v>
      </c>
      <c r="L72" s="2">
        <f t="shared" si="14"/>
        <v>5.46014688684778</v>
      </c>
      <c r="M72" s="2">
        <f t="shared" si="14"/>
        <v>-0.81026748023184703</v>
      </c>
      <c r="N72" s="2">
        <f t="shared" si="14"/>
        <v>9.0012383900681296</v>
      </c>
      <c r="O72" s="2">
        <f t="shared" si="14"/>
        <v>-2.1841034644170501</v>
      </c>
      <c r="P72" s="2">
        <f t="shared" si="14"/>
        <v>-1.9857423324199599</v>
      </c>
      <c r="Q72" s="2">
        <f t="shared" si="14"/>
        <v>-2.5620800665090102</v>
      </c>
      <c r="R72" s="2">
        <f t="shared" si="14"/>
        <v>-1.07615196082514</v>
      </c>
      <c r="S72" s="2">
        <f t="shared" si="14"/>
        <v>-1.36951321923791</v>
      </c>
      <c r="T72" s="2">
        <f t="shared" si="14"/>
        <v>-0.35510231546812498</v>
      </c>
      <c r="U72" s="2">
        <f t="shared" si="14"/>
        <v>-1.1050360923501401</v>
      </c>
      <c r="V72" s="2">
        <f t="shared" si="14"/>
        <v>0.43794104814634299</v>
      </c>
      <c r="W72" s="2" t="str">
        <f t="shared" si="14"/>
        <v/>
      </c>
      <c r="X72" s="2">
        <f t="shared" si="14"/>
        <v>-0.12976049079867999</v>
      </c>
      <c r="Y72" s="2">
        <f t="shared" si="14"/>
        <v>-1.7716320698755099</v>
      </c>
      <c r="Z72" s="2">
        <f t="shared" si="14"/>
        <v>-1.66390593020597</v>
      </c>
      <c r="AA72" s="2">
        <f t="shared" si="14"/>
        <v>-4.5247816473681902E-2</v>
      </c>
      <c r="AB72" s="2">
        <f t="shared" si="14"/>
        <v>-0.112393629886531</v>
      </c>
      <c r="AC72" s="2">
        <f t="shared" si="14"/>
        <v>-2.9976202046150502</v>
      </c>
      <c r="AD72" s="2">
        <f t="shared" si="14"/>
        <v>-2.03613678496174</v>
      </c>
      <c r="AE72" s="2">
        <f t="shared" si="14"/>
        <v>-0.487717193635827</v>
      </c>
      <c r="AF72" s="2">
        <f t="shared" si="14"/>
        <v>0.81272464765965602</v>
      </c>
      <c r="AG72" s="2">
        <f t="shared" si="14"/>
        <v>-0.53532717499341298</v>
      </c>
      <c r="AH72" s="2">
        <f t="shared" si="14"/>
        <v>-0.83137154182045803</v>
      </c>
      <c r="AI72" s="2">
        <f t="shared" si="14"/>
        <v>1.7044306367477</v>
      </c>
      <c r="AJ72" s="2">
        <f t="shared" si="14"/>
        <v>-1.6666666666666601</v>
      </c>
      <c r="AK72" s="2">
        <f t="shared" si="14"/>
        <v>8.4445065080415702E-2</v>
      </c>
      <c r="AL72" s="2">
        <f t="shared" si="14"/>
        <v>-1.1165224230728601</v>
      </c>
      <c r="AM72" s="2">
        <f t="shared" si="14"/>
        <v>-1.4928107749194801</v>
      </c>
      <c r="AN72" s="2">
        <f t="shared" si="14"/>
        <v>-0.33342774801400399</v>
      </c>
      <c r="AO72" s="2">
        <f t="shared" si="14"/>
        <v>3.52580988913755</v>
      </c>
      <c r="AP72" s="2">
        <f t="shared" si="14"/>
        <v>0.17619564426669401</v>
      </c>
      <c r="AQ72" s="2">
        <f t="shared" si="14"/>
        <v>1.81042369161752</v>
      </c>
      <c r="AR72" s="2">
        <f t="shared" si="14"/>
        <v>1.39490245049146</v>
      </c>
      <c r="AS72" s="2">
        <f t="shared" si="14"/>
        <v>2.7126022403982901</v>
      </c>
      <c r="AT72" s="2">
        <f t="shared" si="6"/>
        <v>0.38936054674180398</v>
      </c>
      <c r="AU72" s="2">
        <f t="shared" si="4"/>
        <v>-1.81321252331949</v>
      </c>
      <c r="AV72" s="2">
        <f t="shared" si="4"/>
        <v>0.54284581263641196</v>
      </c>
      <c r="AW72" s="2">
        <f t="shared" si="4"/>
        <v>-1.0459963990255401</v>
      </c>
      <c r="AX72" s="2">
        <f t="shared" si="4"/>
        <v>-0.355972955488294</v>
      </c>
      <c r="AY72" s="2">
        <f t="shared" si="4"/>
        <v>-0.37735614753816699</v>
      </c>
      <c r="AZ72" s="2">
        <f t="shared" si="4"/>
        <v>-1.45460552493263</v>
      </c>
      <c r="BA72" s="2">
        <f t="shared" si="4"/>
        <v>0.62796803678372703</v>
      </c>
      <c r="BB72" s="2">
        <f t="shared" si="4"/>
        <v>-0.191802618176457</v>
      </c>
      <c r="BD72" s="5">
        <f t="shared" si="7"/>
        <v>15</v>
      </c>
      <c r="BE72" s="5" t="str">
        <f t="shared" si="8"/>
        <v>Greece</v>
      </c>
      <c r="BF72" s="2">
        <f t="shared" si="9"/>
        <v>0.62796803678372703</v>
      </c>
      <c r="BG72" s="2">
        <f t="shared" si="9"/>
        <v>0.43794104814634299</v>
      </c>
      <c r="BH72" s="2">
        <f t="shared" si="9"/>
        <v>-0.35510231546812498</v>
      </c>
      <c r="BI72" s="2">
        <f t="shared" si="9"/>
        <v>0.40918937967883201</v>
      </c>
      <c r="BJ72" s="2">
        <f t="shared" si="9"/>
        <v>8.4445065080415702E-2</v>
      </c>
      <c r="BK72" s="2">
        <f t="shared" si="9"/>
        <v>-1.1165224230728601</v>
      </c>
      <c r="BL72" s="2">
        <f t="shared" si="9"/>
        <v>-0.355972955488294</v>
      </c>
      <c r="BM72" s="2">
        <f t="shared" si="9"/>
        <v>0.54284581263641196</v>
      </c>
      <c r="BN72" s="2">
        <f t="shared" si="9"/>
        <v>-1.0459963990255401</v>
      </c>
      <c r="BO72" s="2">
        <f t="shared" si="9"/>
        <v>-1.66390593020597</v>
      </c>
      <c r="BP72" s="2">
        <f t="shared" si="9"/>
        <v>-0.33342774801400399</v>
      </c>
      <c r="BQ72" s="2">
        <f t="shared" si="9"/>
        <v>-1.36951321923791</v>
      </c>
      <c r="BR72" s="2">
        <f t="shared" si="9"/>
        <v>-1.2496567774952301</v>
      </c>
      <c r="BS72" s="2">
        <f t="shared" si="9"/>
        <v>-1.9857423324199599</v>
      </c>
      <c r="BT72" s="2">
        <f t="shared" si="9"/>
        <v>-4.5247816473681902E-2</v>
      </c>
      <c r="BU72" s="2">
        <f t="shared" si="9"/>
        <v>-0.112393629886531</v>
      </c>
      <c r="BV72" s="2" t="str">
        <f t="shared" si="10"/>
        <v/>
      </c>
      <c r="BW72" s="2">
        <f t="shared" si="10"/>
        <v>9.0012383900681296</v>
      </c>
      <c r="BX72" s="2">
        <f t="shared" si="10"/>
        <v>-0.37735614753816699</v>
      </c>
      <c r="BY72" s="2">
        <f t="shared" si="10"/>
        <v>-0.487717193635827</v>
      </c>
      <c r="BZ72" s="2">
        <f t="shared" si="10"/>
        <v>-1.7716320698755099</v>
      </c>
      <c r="CA72" s="2">
        <f t="shared" si="10"/>
        <v>0.81272464765965602</v>
      </c>
      <c r="CB72" s="2">
        <f t="shared" si="10"/>
        <v>-1.81321252331949</v>
      </c>
      <c r="CC72" s="2">
        <f t="shared" si="10"/>
        <v>-0.191802618176457</v>
      </c>
      <c r="CD72" s="2">
        <f t="shared" si="10"/>
        <v>-0.81026748023184703</v>
      </c>
      <c r="CE72" s="2">
        <f t="shared" si="10"/>
        <v>-2.5620800665090102</v>
      </c>
      <c r="CF72" s="2">
        <f t="shared" si="10"/>
        <v>-0.83137154182045803</v>
      </c>
      <c r="CG72" s="2">
        <f t="shared" si="10"/>
        <v>-1.4928107749194801</v>
      </c>
      <c r="CH72" s="2">
        <f t="shared" si="10"/>
        <v>0.17619564426669401</v>
      </c>
      <c r="CI72" s="2">
        <f t="shared" si="10"/>
        <v>3.52580988913755</v>
      </c>
      <c r="CJ72" s="2">
        <f t="shared" si="10"/>
        <v>-0.77381389777113796</v>
      </c>
      <c r="CK72" s="2">
        <f t="shared" si="10"/>
        <v>-1.07615196082514</v>
      </c>
      <c r="CL72" s="2">
        <f t="shared" si="11"/>
        <v>-2.9976202046150502</v>
      </c>
      <c r="CM72" s="2">
        <f t="shared" si="11"/>
        <v>-2.03613678496174</v>
      </c>
      <c r="CN72" s="2">
        <f t="shared" si="11"/>
        <v>5.62217713168336</v>
      </c>
      <c r="CO72" s="2">
        <f t="shared" si="11"/>
        <v>-0.55768853649370997</v>
      </c>
      <c r="CP72" s="2">
        <f t="shared" si="11"/>
        <v>-0.12976049079867999</v>
      </c>
      <c r="CQ72" s="2">
        <f t="shared" si="11"/>
        <v>-0.53532717499341298</v>
      </c>
      <c r="CR72" s="2">
        <f t="shared" si="11"/>
        <v>-1.45460552493263</v>
      </c>
      <c r="CS72" s="2">
        <f t="shared" si="11"/>
        <v>5.46014688684778</v>
      </c>
      <c r="CT72" s="2">
        <f t="shared" si="11"/>
        <v>4.5313180899710099</v>
      </c>
      <c r="CU72" s="2">
        <f t="shared" si="11"/>
        <v>1.2701852356666199</v>
      </c>
      <c r="CV72" s="2">
        <f t="shared" si="11"/>
        <v>1.81042369161752</v>
      </c>
      <c r="CW72" s="2">
        <f t="shared" si="11"/>
        <v>1.39490245049146</v>
      </c>
      <c r="CX72" s="2">
        <f t="shared" si="11"/>
        <v>-1.1050360923501401</v>
      </c>
      <c r="CY72" s="2">
        <f t="shared" si="11"/>
        <v>1.7044306367477</v>
      </c>
      <c r="CZ72" s="2">
        <f t="shared" si="11"/>
        <v>-1.19465427603064</v>
      </c>
      <c r="DA72" s="2">
        <f t="shared" si="11"/>
        <v>-2.1841034644170501</v>
      </c>
      <c r="DB72" s="2">
        <f t="shared" si="12"/>
        <v>0.38936054674180398</v>
      </c>
      <c r="DC72" s="2">
        <f t="shared" si="12"/>
        <v>-0.68784545824019505</v>
      </c>
      <c r="DD72" s="2">
        <f t="shared" si="12"/>
        <v>2.7126022403982901</v>
      </c>
      <c r="DE72" s="2">
        <f t="shared" si="12"/>
        <v>-1.6666666666666601</v>
      </c>
    </row>
    <row r="73" spans="1:109" x14ac:dyDescent="0.25">
      <c r="A73">
        <v>16</v>
      </c>
      <c r="B73" t="str">
        <f t="shared" si="5"/>
        <v>Israel</v>
      </c>
      <c r="C73" s="2">
        <f t="shared" si="14"/>
        <v>0.204730633837891</v>
      </c>
      <c r="D73" s="2">
        <f t="shared" si="14"/>
        <v>2.2989437734543601</v>
      </c>
      <c r="E73" s="2">
        <f t="shared" si="14"/>
        <v>0.85050812129117603</v>
      </c>
      <c r="F73" s="2">
        <f t="shared" si="14"/>
        <v>2.6411703743411001</v>
      </c>
      <c r="G73" s="2">
        <f t="shared" si="14"/>
        <v>-0.70435476830621901</v>
      </c>
      <c r="H73" s="2">
        <f t="shared" si="14"/>
        <v>3.1802969666191698</v>
      </c>
      <c r="I73" s="2">
        <f t="shared" si="14"/>
        <v>0.64049582089888102</v>
      </c>
      <c r="J73" s="2">
        <f t="shared" si="14"/>
        <v>-6.9973806591038003E-3</v>
      </c>
      <c r="K73" s="2">
        <f t="shared" si="14"/>
        <v>-0.49359732565450798</v>
      </c>
      <c r="L73" s="2">
        <f t="shared" si="14"/>
        <v>0.18222144572593801</v>
      </c>
      <c r="M73" s="2">
        <f t="shared" si="14"/>
        <v>-1.2653125061064101</v>
      </c>
      <c r="N73" s="2">
        <f t="shared" si="14"/>
        <v>-0.48257435509778701</v>
      </c>
      <c r="O73" s="2">
        <f t="shared" si="14"/>
        <v>-1.43172121791345</v>
      </c>
      <c r="P73" s="2">
        <f t="shared" si="14"/>
        <v>-1.1933238825100201</v>
      </c>
      <c r="Q73" s="2">
        <f t="shared" si="14"/>
        <v>-1.62556891432312</v>
      </c>
      <c r="R73" s="2">
        <f t="shared" si="14"/>
        <v>-0.89685200842200796</v>
      </c>
      <c r="S73" s="2">
        <f t="shared" si="14"/>
        <v>1.2128892707113099</v>
      </c>
      <c r="T73" s="2">
        <f t="shared" si="14"/>
        <v>2.5032419448904699</v>
      </c>
      <c r="U73" s="2">
        <f t="shared" si="14"/>
        <v>0.117166885318361</v>
      </c>
      <c r="V73" s="2">
        <f t="shared" si="14"/>
        <v>0.48788475404559301</v>
      </c>
      <c r="W73" s="2">
        <f t="shared" si="14"/>
        <v>-1.6177479162280499</v>
      </c>
      <c r="X73" s="2">
        <f t="shared" si="14"/>
        <v>-0.69616741481311395</v>
      </c>
      <c r="Y73" s="2">
        <f t="shared" si="14"/>
        <v>-0.82849147285333902</v>
      </c>
      <c r="Z73" s="2">
        <f t="shared" si="14"/>
        <v>-0.47747004470863502</v>
      </c>
      <c r="AA73" s="2" t="str">
        <f t="shared" si="14"/>
        <v/>
      </c>
      <c r="AB73" s="2">
        <f t="shared" si="14"/>
        <v>-0.50818351639179005</v>
      </c>
      <c r="AC73" s="2">
        <f t="shared" si="14"/>
        <v>-1.7111351025208901</v>
      </c>
      <c r="AD73" s="2">
        <f t="shared" si="14"/>
        <v>-1.6032605839629499</v>
      </c>
      <c r="AE73" s="2">
        <f t="shared" si="14"/>
        <v>0.49301624452349502</v>
      </c>
      <c r="AF73" s="2">
        <f t="shared" si="14"/>
        <v>0.89168356385393399</v>
      </c>
      <c r="AG73" s="2">
        <f t="shared" si="14"/>
        <v>-0.92834292593599299</v>
      </c>
      <c r="AH73" s="2">
        <f t="shared" si="14"/>
        <v>0.75532057352877702</v>
      </c>
      <c r="AI73" s="2">
        <f t="shared" si="14"/>
        <v>-0.53037697433076103</v>
      </c>
      <c r="AJ73" s="2" t="str">
        <f t="shared" si="14"/>
        <v/>
      </c>
      <c r="AK73" s="2">
        <f t="shared" si="14"/>
        <v>1.2244836717007399</v>
      </c>
      <c r="AL73" s="2">
        <f t="shared" si="14"/>
        <v>5.1014858024387502E-2</v>
      </c>
      <c r="AM73" s="2">
        <f t="shared" si="14"/>
        <v>7.8629165938807102E-2</v>
      </c>
      <c r="AN73" s="2">
        <f t="shared" si="14"/>
        <v>0.80024744679696302</v>
      </c>
      <c r="AO73" s="2">
        <f t="shared" si="14"/>
        <v>0.80942214193387196</v>
      </c>
      <c r="AP73" s="2">
        <f t="shared" si="14"/>
        <v>0.91286265309176495</v>
      </c>
      <c r="AQ73" s="2">
        <f t="shared" si="14"/>
        <v>-1.0700404074601699</v>
      </c>
      <c r="AR73" s="2">
        <f t="shared" si="14"/>
        <v>0.93015293950253297</v>
      </c>
      <c r="AS73" s="2">
        <f t="shared" si="14"/>
        <v>-1.02497110597439</v>
      </c>
      <c r="AT73" s="2">
        <f t="shared" si="6"/>
        <v>7.1230158730158602E-2</v>
      </c>
      <c r="AU73" s="2">
        <f t="shared" si="4"/>
        <v>-0.90616700177359599</v>
      </c>
      <c r="AV73" s="2">
        <f t="shared" si="4"/>
        <v>-0.16172670401075501</v>
      </c>
      <c r="AW73" s="2">
        <f t="shared" si="4"/>
        <v>-0.42373107859519699</v>
      </c>
      <c r="AX73" s="2">
        <f t="shared" si="4"/>
        <v>0.70524083892178302</v>
      </c>
      <c r="AY73" s="2">
        <f t="shared" si="4"/>
        <v>-1.1083167612802001</v>
      </c>
      <c r="AZ73" s="2">
        <f t="shared" si="4"/>
        <v>0.38849921279444</v>
      </c>
      <c r="BA73" s="2">
        <f t="shared" si="4"/>
        <v>0.271402720899454</v>
      </c>
      <c r="BB73" s="2">
        <f t="shared" si="4"/>
        <v>0.69932837568839301</v>
      </c>
      <c r="BD73" s="5">
        <f t="shared" si="7"/>
        <v>16</v>
      </c>
      <c r="BE73" s="5" t="str">
        <f t="shared" si="8"/>
        <v>Israel</v>
      </c>
      <c r="BF73" s="2">
        <f t="shared" si="9"/>
        <v>0.271402720899454</v>
      </c>
      <c r="BG73" s="2">
        <f t="shared" si="9"/>
        <v>0.48788475404559301</v>
      </c>
      <c r="BH73" s="2">
        <f t="shared" si="9"/>
        <v>2.5032419448904699</v>
      </c>
      <c r="BI73" s="2">
        <f t="shared" si="9"/>
        <v>-6.9973806591038003E-3</v>
      </c>
      <c r="BJ73" s="2">
        <f t="shared" si="9"/>
        <v>1.2244836717007399</v>
      </c>
      <c r="BK73" s="2">
        <f t="shared" si="9"/>
        <v>5.1014858024387502E-2</v>
      </c>
      <c r="BL73" s="2">
        <f t="shared" si="9"/>
        <v>0.70524083892178302</v>
      </c>
      <c r="BM73" s="2">
        <f t="shared" si="9"/>
        <v>-0.16172670401075501</v>
      </c>
      <c r="BN73" s="2">
        <f t="shared" si="9"/>
        <v>-0.42373107859519699</v>
      </c>
      <c r="BO73" s="2">
        <f t="shared" si="9"/>
        <v>-0.47747004470863502</v>
      </c>
      <c r="BP73" s="2">
        <f t="shared" si="9"/>
        <v>0.80024744679696302</v>
      </c>
      <c r="BQ73" s="2">
        <f t="shared" si="9"/>
        <v>1.2128892707113099</v>
      </c>
      <c r="BR73" s="2">
        <f t="shared" si="9"/>
        <v>-0.70435476830621901</v>
      </c>
      <c r="BS73" s="2">
        <f t="shared" si="9"/>
        <v>-1.1933238825100201</v>
      </c>
      <c r="BT73" s="2" t="str">
        <f t="shared" si="9"/>
        <v/>
      </c>
      <c r="BU73" s="2">
        <f t="shared" si="9"/>
        <v>-0.50818351639179005</v>
      </c>
      <c r="BV73" s="2">
        <f t="shared" si="10"/>
        <v>-1.6177479162280499</v>
      </c>
      <c r="BW73" s="2">
        <f t="shared" si="10"/>
        <v>-0.48257435509778701</v>
      </c>
      <c r="BX73" s="2">
        <f t="shared" si="10"/>
        <v>-1.1083167612802001</v>
      </c>
      <c r="BY73" s="2">
        <f t="shared" si="10"/>
        <v>0.49301624452349502</v>
      </c>
      <c r="BZ73" s="2">
        <f t="shared" si="10"/>
        <v>-0.82849147285333902</v>
      </c>
      <c r="CA73" s="2">
        <f t="shared" si="10"/>
        <v>0.89168356385393399</v>
      </c>
      <c r="CB73" s="2">
        <f t="shared" si="10"/>
        <v>-0.90616700177359599</v>
      </c>
      <c r="CC73" s="2">
        <f t="shared" si="10"/>
        <v>0.69932837568839301</v>
      </c>
      <c r="CD73" s="2">
        <f t="shared" si="10"/>
        <v>-1.2653125061064101</v>
      </c>
      <c r="CE73" s="2">
        <f t="shared" si="10"/>
        <v>-1.62556891432312</v>
      </c>
      <c r="CF73" s="2">
        <f t="shared" si="10"/>
        <v>0.75532057352877702</v>
      </c>
      <c r="CG73" s="2">
        <f t="shared" si="10"/>
        <v>7.8629165938807102E-2</v>
      </c>
      <c r="CH73" s="2">
        <f t="shared" si="10"/>
        <v>0.91286265309176495</v>
      </c>
      <c r="CI73" s="2">
        <f t="shared" si="10"/>
        <v>0.80942214193387196</v>
      </c>
      <c r="CJ73" s="2">
        <f t="shared" si="10"/>
        <v>-0.49359732565450798</v>
      </c>
      <c r="CK73" s="2">
        <f t="shared" si="10"/>
        <v>-0.89685200842200796</v>
      </c>
      <c r="CL73" s="2">
        <f t="shared" si="11"/>
        <v>-1.7111351025208901</v>
      </c>
      <c r="CM73" s="2">
        <f t="shared" si="11"/>
        <v>-1.6032605839629499</v>
      </c>
      <c r="CN73" s="2">
        <f t="shared" si="11"/>
        <v>0.204730633837891</v>
      </c>
      <c r="CO73" s="2">
        <f t="shared" si="11"/>
        <v>0.64049582089888102</v>
      </c>
      <c r="CP73" s="2">
        <f t="shared" si="11"/>
        <v>-0.69616741481311395</v>
      </c>
      <c r="CQ73" s="2">
        <f t="shared" si="11"/>
        <v>-0.92834292593599299</v>
      </c>
      <c r="CR73" s="2">
        <f t="shared" si="11"/>
        <v>0.38849921279444</v>
      </c>
      <c r="CS73" s="2">
        <f t="shared" si="11"/>
        <v>0.18222144572593801</v>
      </c>
      <c r="CT73" s="2">
        <f t="shared" si="11"/>
        <v>0.85050812129117603</v>
      </c>
      <c r="CU73" s="2">
        <f t="shared" si="11"/>
        <v>3.1802969666191698</v>
      </c>
      <c r="CV73" s="2">
        <f t="shared" si="11"/>
        <v>-1.0700404074601699</v>
      </c>
      <c r="CW73" s="2">
        <f t="shared" si="11"/>
        <v>0.93015293950253297</v>
      </c>
      <c r="CX73" s="2">
        <f t="shared" si="11"/>
        <v>0.117166885318361</v>
      </c>
      <c r="CY73" s="2">
        <f t="shared" si="11"/>
        <v>-0.53037697433076103</v>
      </c>
      <c r="CZ73" s="2">
        <f t="shared" si="11"/>
        <v>2.2989437734543601</v>
      </c>
      <c r="DA73" s="2">
        <f t="shared" si="11"/>
        <v>-1.43172121791345</v>
      </c>
      <c r="DB73" s="2">
        <f t="shared" si="12"/>
        <v>7.1230158730158602E-2</v>
      </c>
      <c r="DC73" s="2">
        <f t="shared" si="12"/>
        <v>2.6411703743411001</v>
      </c>
      <c r="DD73" s="2">
        <f t="shared" si="12"/>
        <v>-1.02497110597439</v>
      </c>
      <c r="DE73" s="2" t="str">
        <f t="shared" si="12"/>
        <v/>
      </c>
    </row>
    <row r="74" spans="1:109" x14ac:dyDescent="0.25">
      <c r="A74">
        <v>17</v>
      </c>
      <c r="B74" t="str">
        <f t="shared" si="5"/>
        <v>Italy</v>
      </c>
      <c r="C74" s="2">
        <f t="shared" si="14"/>
        <v>9.2639405135818294</v>
      </c>
      <c r="D74" s="2" t="str">
        <f t="shared" si="14"/>
        <v/>
      </c>
      <c r="E74" s="2">
        <f t="shared" si="14"/>
        <v>-1.4481669617968</v>
      </c>
      <c r="F74" s="2">
        <f t="shared" si="14"/>
        <v>-2.9376693766937598</v>
      </c>
      <c r="G74" s="2">
        <f t="shared" si="14"/>
        <v>-0.44425237506766002</v>
      </c>
      <c r="H74" s="2">
        <f t="shared" si="14"/>
        <v>-2.1646309149895901</v>
      </c>
      <c r="I74" s="2">
        <f t="shared" si="14"/>
        <v>-3.73605948641816</v>
      </c>
      <c r="J74" s="2">
        <f t="shared" si="14"/>
        <v>-0.40522208668953902</v>
      </c>
      <c r="K74" s="2">
        <f t="shared" si="14"/>
        <v>-0.95358036272670399</v>
      </c>
      <c r="L74" s="2">
        <f t="shared" si="14"/>
        <v>-4.3389297364907096</v>
      </c>
      <c r="M74" s="2">
        <f t="shared" si="14"/>
        <v>0.240050188220919</v>
      </c>
      <c r="N74" s="2">
        <f t="shared" si="14"/>
        <v>1.1164274013178801</v>
      </c>
      <c r="O74" s="2">
        <f t="shared" si="14"/>
        <v>-3.6043360433604299</v>
      </c>
      <c r="P74" s="2">
        <f t="shared" si="14"/>
        <v>-1.99952038694033</v>
      </c>
      <c r="Q74" s="2">
        <f t="shared" si="14"/>
        <v>-1.73780205061589</v>
      </c>
      <c r="R74" s="2">
        <f t="shared" si="14"/>
        <v>0.54965479929611905</v>
      </c>
      <c r="S74" s="2">
        <f t="shared" si="14"/>
        <v>1.1494257996989701</v>
      </c>
      <c r="T74" s="2">
        <f t="shared" si="14"/>
        <v>0.79904620599338705</v>
      </c>
      <c r="U74" s="2">
        <f t="shared" si="14"/>
        <v>-0.19697136160550699</v>
      </c>
      <c r="V74" s="2">
        <f t="shared" si="14"/>
        <v>-0.69914537033978796</v>
      </c>
      <c r="W74" s="2">
        <f t="shared" si="14"/>
        <v>-2.8986062114309701E-3</v>
      </c>
      <c r="X74" s="2">
        <f t="shared" si="14"/>
        <v>-2.11280205061589</v>
      </c>
      <c r="Y74" s="2">
        <f t="shared" si="14"/>
        <v>-1.6885088570095701</v>
      </c>
      <c r="Z74" s="2">
        <f t="shared" si="14"/>
        <v>-8.8908745309296405E-2</v>
      </c>
      <c r="AA74" s="2">
        <f t="shared" si="14"/>
        <v>-1.4129227608007999</v>
      </c>
      <c r="AB74" s="2" t="str">
        <f t="shared" si="14"/>
        <v/>
      </c>
      <c r="AC74" s="2">
        <f t="shared" si="14"/>
        <v>-1.02177377213245</v>
      </c>
      <c r="AD74" s="2">
        <f t="shared" si="14"/>
        <v>0.208831500079706</v>
      </c>
      <c r="AE74" s="2">
        <f t="shared" si="14"/>
        <v>-0.19883906513163399</v>
      </c>
      <c r="AF74" s="2">
        <f t="shared" si="14"/>
        <v>4.5561027885915104</v>
      </c>
      <c r="AG74" s="2">
        <f t="shared" si="14"/>
        <v>-2.02177377213245</v>
      </c>
      <c r="AH74" s="2">
        <f t="shared" si="14"/>
        <v>0.54281903883297</v>
      </c>
      <c r="AI74" s="2">
        <f t="shared" si="14"/>
        <v>2.7245972658454698</v>
      </c>
      <c r="AJ74" s="2">
        <f t="shared" si="14"/>
        <v>-4.8333333333333304</v>
      </c>
      <c r="AK74" s="2">
        <f t="shared" si="14"/>
        <v>-1.14481692457106</v>
      </c>
      <c r="AL74" s="2">
        <f t="shared" si="14"/>
        <v>-0.67861415467114305</v>
      </c>
      <c r="AM74" s="2">
        <f t="shared" si="14"/>
        <v>-0.67226606089590302</v>
      </c>
      <c r="AN74" s="2">
        <f t="shared" si="14"/>
        <v>2.5212777512725699</v>
      </c>
      <c r="AO74" s="2">
        <f t="shared" si="14"/>
        <v>-0.32882153757332999</v>
      </c>
      <c r="AP74" s="2">
        <f t="shared" si="14"/>
        <v>-1.1080107059303601</v>
      </c>
      <c r="AQ74" s="2">
        <f t="shared" si="14"/>
        <v>3.69251194215326</v>
      </c>
      <c r="AR74" s="2">
        <f t="shared" si="14"/>
        <v>-0.36363802827217401</v>
      </c>
      <c r="AS74" s="2" t="str">
        <f t="shared" si="14"/>
        <v/>
      </c>
      <c r="AT74" s="2">
        <f t="shared" si="6"/>
        <v>-0.98170731707317005</v>
      </c>
      <c r="AU74" s="2">
        <f t="shared" si="6"/>
        <v>1.3991464787958601</v>
      </c>
      <c r="AV74" s="2">
        <f t="shared" si="6"/>
        <v>2.2940732456478301</v>
      </c>
      <c r="AW74" s="2">
        <f t="shared" si="6"/>
        <v>-1.15279716120709</v>
      </c>
      <c r="AX74" s="2">
        <f t="shared" si="6"/>
        <v>1.08656891537449</v>
      </c>
      <c r="AY74" s="2">
        <f t="shared" si="6"/>
        <v>0.71684725313375797</v>
      </c>
      <c r="AZ74" s="2">
        <f t="shared" si="6"/>
        <v>-3.0971499476520998</v>
      </c>
      <c r="BA74" s="2">
        <f t="shared" si="6"/>
        <v>-1.19350434825848</v>
      </c>
      <c r="BB74" s="2">
        <f t="shared" si="6"/>
        <v>1.05622985670876</v>
      </c>
      <c r="BD74" s="5">
        <f t="shared" si="7"/>
        <v>17</v>
      </c>
      <c r="BE74" s="5" t="str">
        <f t="shared" si="8"/>
        <v>Italy</v>
      </c>
      <c r="BF74" s="2">
        <f t="shared" si="9"/>
        <v>-1.19350434825848</v>
      </c>
      <c r="BG74" s="2">
        <f t="shared" si="9"/>
        <v>-0.69914537033978796</v>
      </c>
      <c r="BH74" s="2">
        <f t="shared" si="9"/>
        <v>0.79904620599338705</v>
      </c>
      <c r="BI74" s="2">
        <f t="shared" si="9"/>
        <v>-0.40522208668953902</v>
      </c>
      <c r="BJ74" s="2">
        <f t="shared" si="9"/>
        <v>-1.14481692457106</v>
      </c>
      <c r="BK74" s="2">
        <f t="shared" si="9"/>
        <v>-0.67861415467114305</v>
      </c>
      <c r="BL74" s="2">
        <f t="shared" si="9"/>
        <v>1.08656891537449</v>
      </c>
      <c r="BM74" s="2">
        <f t="shared" si="9"/>
        <v>2.2940732456478301</v>
      </c>
      <c r="BN74" s="2">
        <f t="shared" si="9"/>
        <v>-1.15279716120709</v>
      </c>
      <c r="BO74" s="2">
        <f t="shared" si="9"/>
        <v>-8.8908745309296405E-2</v>
      </c>
      <c r="BP74" s="2">
        <f t="shared" si="9"/>
        <v>2.5212777512725699</v>
      </c>
      <c r="BQ74" s="2">
        <f t="shared" si="9"/>
        <v>1.1494257996989701</v>
      </c>
      <c r="BR74" s="2">
        <f t="shared" si="9"/>
        <v>-0.44425237506766002</v>
      </c>
      <c r="BS74" s="2">
        <f t="shared" si="9"/>
        <v>-1.99952038694033</v>
      </c>
      <c r="BT74" s="2">
        <f t="shared" si="9"/>
        <v>-1.4129227608007999</v>
      </c>
      <c r="BU74" s="2" t="str">
        <f t="shared" si="9"/>
        <v/>
      </c>
      <c r="BV74" s="2">
        <f t="shared" si="10"/>
        <v>-2.8986062114309701E-3</v>
      </c>
      <c r="BW74" s="2">
        <f t="shared" si="10"/>
        <v>1.1164274013178801</v>
      </c>
      <c r="BX74" s="2">
        <f t="shared" si="10"/>
        <v>0.71684725313375797</v>
      </c>
      <c r="BY74" s="2">
        <f t="shared" si="10"/>
        <v>-0.19883906513163399</v>
      </c>
      <c r="BZ74" s="2">
        <f t="shared" si="10"/>
        <v>-1.6885088570095701</v>
      </c>
      <c r="CA74" s="2">
        <f t="shared" si="10"/>
        <v>4.5561027885915104</v>
      </c>
      <c r="CB74" s="2">
        <f t="shared" si="10"/>
        <v>1.3991464787958601</v>
      </c>
      <c r="CC74" s="2">
        <f t="shared" si="10"/>
        <v>1.05622985670876</v>
      </c>
      <c r="CD74" s="2">
        <f t="shared" si="10"/>
        <v>0.240050188220919</v>
      </c>
      <c r="CE74" s="2">
        <f t="shared" si="10"/>
        <v>-1.73780205061589</v>
      </c>
      <c r="CF74" s="2">
        <f t="shared" si="10"/>
        <v>0.54281903883297</v>
      </c>
      <c r="CG74" s="2">
        <f t="shared" si="10"/>
        <v>-0.67226606089590302</v>
      </c>
      <c r="CH74" s="2">
        <f t="shared" si="10"/>
        <v>-1.1080107059303601</v>
      </c>
      <c r="CI74" s="2">
        <f t="shared" si="10"/>
        <v>-0.32882153757332999</v>
      </c>
      <c r="CJ74" s="2">
        <f t="shared" si="10"/>
        <v>-0.95358036272670399</v>
      </c>
      <c r="CK74" s="2">
        <f t="shared" si="10"/>
        <v>0.54965479929611905</v>
      </c>
      <c r="CL74" s="2">
        <f t="shared" si="11"/>
        <v>-1.02177377213245</v>
      </c>
      <c r="CM74" s="2">
        <f t="shared" si="11"/>
        <v>0.208831500079706</v>
      </c>
      <c r="CN74" s="2">
        <f t="shared" si="11"/>
        <v>9.2639405135818294</v>
      </c>
      <c r="CO74" s="2">
        <f t="shared" si="11"/>
        <v>-3.73605948641816</v>
      </c>
      <c r="CP74" s="2">
        <f t="shared" si="11"/>
        <v>-2.11280205061589</v>
      </c>
      <c r="CQ74" s="2">
        <f t="shared" si="11"/>
        <v>-2.02177377213245</v>
      </c>
      <c r="CR74" s="2">
        <f t="shared" si="11"/>
        <v>-3.0971499476520998</v>
      </c>
      <c r="CS74" s="2">
        <f t="shared" si="11"/>
        <v>-4.3389297364907096</v>
      </c>
      <c r="CT74" s="2">
        <f t="shared" si="11"/>
        <v>-1.4481669617968</v>
      </c>
      <c r="CU74" s="2">
        <f t="shared" si="11"/>
        <v>-2.1646309149895901</v>
      </c>
      <c r="CV74" s="2">
        <f t="shared" si="11"/>
        <v>3.69251194215326</v>
      </c>
      <c r="CW74" s="2">
        <f t="shared" si="11"/>
        <v>-0.36363802827217401</v>
      </c>
      <c r="CX74" s="2">
        <f t="shared" si="11"/>
        <v>-0.19697136160550699</v>
      </c>
      <c r="CY74" s="2">
        <f t="shared" si="11"/>
        <v>2.7245972658454698</v>
      </c>
      <c r="CZ74" s="2" t="str">
        <f t="shared" si="11"/>
        <v/>
      </c>
      <c r="DA74" s="2">
        <f t="shared" si="11"/>
        <v>-3.6043360433604299</v>
      </c>
      <c r="DB74" s="2">
        <f t="shared" si="12"/>
        <v>-0.98170731707317005</v>
      </c>
      <c r="DC74" s="2">
        <f t="shared" si="12"/>
        <v>-2.9376693766937598</v>
      </c>
      <c r="DD74" s="2" t="str">
        <f t="shared" si="12"/>
        <v/>
      </c>
      <c r="DE74" s="2">
        <f t="shared" si="12"/>
        <v>-4.8333333333333304</v>
      </c>
    </row>
    <row r="75" spans="1:109" x14ac:dyDescent="0.25">
      <c r="A75">
        <v>18</v>
      </c>
      <c r="B75" t="str">
        <f t="shared" si="5"/>
        <v>Turkey</v>
      </c>
      <c r="C75" s="2">
        <f t="shared" si="14"/>
        <v>5.82609258121132</v>
      </c>
      <c r="D75" s="2">
        <f t="shared" si="14"/>
        <v>-2.5941452180219802</v>
      </c>
      <c r="E75" s="2">
        <f t="shared" si="14"/>
        <v>-2.5844868127495402</v>
      </c>
      <c r="F75" s="2" t="str">
        <f t="shared" si="14"/>
        <v/>
      </c>
      <c r="G75" s="2">
        <f t="shared" si="14"/>
        <v>0.52327130081476103</v>
      </c>
      <c r="H75" s="2">
        <f t="shared" si="14"/>
        <v>8.0161770655673106</v>
      </c>
      <c r="I75" s="2">
        <f t="shared" si="14"/>
        <v>-2.7530400464931901</v>
      </c>
      <c r="J75" s="2">
        <f t="shared" si="14"/>
        <v>1.8174331148948499</v>
      </c>
      <c r="K75" s="2">
        <f t="shared" si="14"/>
        <v>3.1747629590510198</v>
      </c>
      <c r="L75" s="2">
        <f t="shared" si="14"/>
        <v>3.17125787780473</v>
      </c>
      <c r="M75" s="2">
        <f t="shared" si="14"/>
        <v>-0.87550699588240699</v>
      </c>
      <c r="N75" s="2">
        <f t="shared" si="14"/>
        <v>-2.16874300569155</v>
      </c>
      <c r="O75" s="2">
        <f t="shared" si="14"/>
        <v>-3.7472543146484099</v>
      </c>
      <c r="P75" s="2">
        <f t="shared" si="14"/>
        <v>0.41867037200415602</v>
      </c>
      <c r="Q75" s="2">
        <f t="shared" si="14"/>
        <v>-2.5625147987784702</v>
      </c>
      <c r="R75" s="2">
        <f t="shared" si="14"/>
        <v>4.1464203607750001</v>
      </c>
      <c r="S75" s="2">
        <f t="shared" si="14"/>
        <v>-0.53025572451512704</v>
      </c>
      <c r="T75" s="2">
        <f t="shared" si="14"/>
        <v>2.9741362776579301</v>
      </c>
      <c r="U75" s="2">
        <f t="shared" si="14"/>
        <v>6.5114301293163104E-2</v>
      </c>
      <c r="V75" s="2">
        <f t="shared" si="14"/>
        <v>3.3743981101952998</v>
      </c>
      <c r="W75" s="2">
        <f t="shared" si="14"/>
        <v>-1.09006720681376</v>
      </c>
      <c r="X75" s="2">
        <f t="shared" si="14"/>
        <v>-0.45816597530916597</v>
      </c>
      <c r="Y75" s="2">
        <f t="shared" si="14"/>
        <v>-1.8197229279627301</v>
      </c>
      <c r="Z75" s="2">
        <f t="shared" si="14"/>
        <v>-1.6531706525839001</v>
      </c>
      <c r="AA75" s="2">
        <f t="shared" si="14"/>
        <v>-1.1727946541977099</v>
      </c>
      <c r="AB75" s="2">
        <f t="shared" si="14"/>
        <v>0.212022860180754</v>
      </c>
      <c r="AC75" s="2">
        <f t="shared" si="14"/>
        <v>-3.4071074897081401</v>
      </c>
      <c r="AD75" s="2">
        <f t="shared" si="14"/>
        <v>-2.4542056449658101</v>
      </c>
      <c r="AE75" s="2">
        <f t="shared" si="14"/>
        <v>0.161398817900365</v>
      </c>
      <c r="AF75" s="2">
        <f t="shared" si="14"/>
        <v>0.16504163114067999</v>
      </c>
      <c r="AG75" s="2">
        <f t="shared" si="14"/>
        <v>-2.2353157118240499</v>
      </c>
      <c r="AH75" s="2">
        <f t="shared" si="14"/>
        <v>-0.36388832441463997</v>
      </c>
      <c r="AI75" s="2">
        <f t="shared" si="14"/>
        <v>-2.2059844733785599</v>
      </c>
      <c r="AJ75" s="2">
        <f t="shared" si="14"/>
        <v>10.7222222222222</v>
      </c>
      <c r="AK75" s="2">
        <f t="shared" si="14"/>
        <v>2.6574288489246798</v>
      </c>
      <c r="AL75" s="2">
        <f t="shared" si="14"/>
        <v>-0.77580085230456197</v>
      </c>
      <c r="AM75" s="2">
        <f t="shared" si="14"/>
        <v>-2.6097788044008601</v>
      </c>
      <c r="AN75" s="2">
        <f t="shared" si="14"/>
        <v>-1.9103813301344601</v>
      </c>
      <c r="AO75" s="2">
        <f t="shared" si="14"/>
        <v>2.6971743290289698</v>
      </c>
      <c r="AP75" s="2">
        <f t="shared" si="14"/>
        <v>-1.90618855407148</v>
      </c>
      <c r="AQ75" s="2">
        <f t="shared" si="14"/>
        <v>3.52142857142857</v>
      </c>
      <c r="AR75" s="2">
        <f t="shared" si="14"/>
        <v>-3.4639432115041799</v>
      </c>
      <c r="AS75" s="2">
        <f t="shared" si="14"/>
        <v>-2.7278500304816</v>
      </c>
      <c r="AT75" s="2">
        <f t="shared" si="6"/>
        <v>-2.7240405871503399</v>
      </c>
      <c r="AU75" s="2">
        <f t="shared" si="6"/>
        <v>-2.38330149820258</v>
      </c>
      <c r="AV75" s="2">
        <f t="shared" si="6"/>
        <v>-0.65027626513696202</v>
      </c>
      <c r="AW75" s="2">
        <f t="shared" si="6"/>
        <v>-0.22348081351416901</v>
      </c>
      <c r="AX75" s="2">
        <f t="shared" si="6"/>
        <v>1.89677072987641</v>
      </c>
      <c r="AY75" s="2" t="str">
        <f t="shared" si="6"/>
        <v/>
      </c>
      <c r="AZ75" s="2">
        <f t="shared" si="6"/>
        <v>-1.35517461292997</v>
      </c>
      <c r="BA75" s="2">
        <f t="shared" si="6"/>
        <v>1.0233562068236799</v>
      </c>
      <c r="BB75" s="2">
        <f t="shared" si="6"/>
        <v>2.44850739072875</v>
      </c>
      <c r="BD75" s="5">
        <f t="shared" si="7"/>
        <v>18</v>
      </c>
      <c r="BE75" s="5" t="str">
        <f t="shared" si="8"/>
        <v>Turkey</v>
      </c>
      <c r="BF75" s="2">
        <f t="shared" si="9"/>
        <v>1.0233562068236799</v>
      </c>
      <c r="BG75" s="2">
        <f t="shared" si="9"/>
        <v>3.3743981101952998</v>
      </c>
      <c r="BH75" s="2">
        <f t="shared" si="9"/>
        <v>2.9741362776579301</v>
      </c>
      <c r="BI75" s="2">
        <f t="shared" si="9"/>
        <v>1.8174331148948499</v>
      </c>
      <c r="BJ75" s="2">
        <f t="shared" si="9"/>
        <v>2.6574288489246798</v>
      </c>
      <c r="BK75" s="2">
        <f t="shared" si="9"/>
        <v>-0.77580085230456197</v>
      </c>
      <c r="BL75" s="2">
        <f t="shared" si="9"/>
        <v>1.89677072987641</v>
      </c>
      <c r="BM75" s="2">
        <f t="shared" si="9"/>
        <v>-0.65027626513696202</v>
      </c>
      <c r="BN75" s="2">
        <f t="shared" si="9"/>
        <v>-0.22348081351416901</v>
      </c>
      <c r="BO75" s="2">
        <f t="shared" si="9"/>
        <v>-1.6531706525839001</v>
      </c>
      <c r="BP75" s="2">
        <f t="shared" si="9"/>
        <v>-1.9103813301344601</v>
      </c>
      <c r="BQ75" s="2">
        <f t="shared" si="9"/>
        <v>-0.53025572451512704</v>
      </c>
      <c r="BR75" s="2">
        <f t="shared" si="9"/>
        <v>0.52327130081476103</v>
      </c>
      <c r="BS75" s="2">
        <f t="shared" si="9"/>
        <v>0.41867037200415602</v>
      </c>
      <c r="BT75" s="2">
        <f t="shared" si="9"/>
        <v>-1.1727946541977099</v>
      </c>
      <c r="BU75" s="2">
        <f t="shared" si="9"/>
        <v>0.212022860180754</v>
      </c>
      <c r="BV75" s="2">
        <f t="shared" si="10"/>
        <v>-1.09006720681376</v>
      </c>
      <c r="BW75" s="2">
        <f t="shared" si="10"/>
        <v>-2.16874300569155</v>
      </c>
      <c r="BX75" s="2" t="str">
        <f t="shared" si="10"/>
        <v/>
      </c>
      <c r="BY75" s="2">
        <f t="shared" si="10"/>
        <v>0.161398817900365</v>
      </c>
      <c r="BZ75" s="2">
        <f t="shared" si="10"/>
        <v>-1.8197229279627301</v>
      </c>
      <c r="CA75" s="2">
        <f t="shared" si="10"/>
        <v>0.16504163114067999</v>
      </c>
      <c r="CB75" s="2">
        <f t="shared" si="10"/>
        <v>-2.38330149820258</v>
      </c>
      <c r="CC75" s="2">
        <f t="shared" si="10"/>
        <v>2.44850739072875</v>
      </c>
      <c r="CD75" s="2">
        <f t="shared" si="10"/>
        <v>-0.87550699588240699</v>
      </c>
      <c r="CE75" s="2">
        <f t="shared" si="10"/>
        <v>-2.5625147987784702</v>
      </c>
      <c r="CF75" s="2">
        <f t="shared" si="10"/>
        <v>-0.36388832441463997</v>
      </c>
      <c r="CG75" s="2">
        <f t="shared" si="10"/>
        <v>-2.6097788044008601</v>
      </c>
      <c r="CH75" s="2">
        <f t="shared" si="10"/>
        <v>-1.90618855407148</v>
      </c>
      <c r="CI75" s="2">
        <f t="shared" si="10"/>
        <v>2.6971743290289698</v>
      </c>
      <c r="CJ75" s="2">
        <f t="shared" si="10"/>
        <v>3.1747629590510198</v>
      </c>
      <c r="CK75" s="2">
        <f t="shared" si="10"/>
        <v>4.1464203607750001</v>
      </c>
      <c r="CL75" s="2">
        <f t="shared" si="11"/>
        <v>-3.4071074897081401</v>
      </c>
      <c r="CM75" s="2">
        <f t="shared" si="11"/>
        <v>-2.4542056449658101</v>
      </c>
      <c r="CN75" s="2">
        <f t="shared" si="11"/>
        <v>5.82609258121132</v>
      </c>
      <c r="CO75" s="2">
        <f t="shared" si="11"/>
        <v>-2.7530400464931901</v>
      </c>
      <c r="CP75" s="2">
        <f t="shared" si="11"/>
        <v>-0.45816597530916597</v>
      </c>
      <c r="CQ75" s="2">
        <f t="shared" si="11"/>
        <v>-2.2353157118240499</v>
      </c>
      <c r="CR75" s="2">
        <f t="shared" si="11"/>
        <v>-1.35517461292997</v>
      </c>
      <c r="CS75" s="2">
        <f t="shared" si="11"/>
        <v>3.17125787780473</v>
      </c>
      <c r="CT75" s="2">
        <f t="shared" si="11"/>
        <v>-2.5844868127495402</v>
      </c>
      <c r="CU75" s="2">
        <f t="shared" si="11"/>
        <v>8.0161770655673106</v>
      </c>
      <c r="CV75" s="2">
        <f t="shared" si="11"/>
        <v>3.52142857142857</v>
      </c>
      <c r="CW75" s="2">
        <f t="shared" si="11"/>
        <v>-3.4639432115041799</v>
      </c>
      <c r="CX75" s="2">
        <f t="shared" si="11"/>
        <v>6.5114301293163104E-2</v>
      </c>
      <c r="CY75" s="2">
        <f t="shared" si="11"/>
        <v>-2.2059844733785599</v>
      </c>
      <c r="CZ75" s="2">
        <f t="shared" si="11"/>
        <v>-2.5941452180219802</v>
      </c>
      <c r="DA75" s="2">
        <f t="shared" si="11"/>
        <v>-3.7472543146484099</v>
      </c>
      <c r="DB75" s="2">
        <f t="shared" si="12"/>
        <v>-2.7240405871503399</v>
      </c>
      <c r="DC75" s="2" t="str">
        <f t="shared" si="12"/>
        <v/>
      </c>
      <c r="DD75" s="2">
        <f t="shared" si="12"/>
        <v>-2.7278500304816</v>
      </c>
      <c r="DE75" s="2">
        <f t="shared" si="12"/>
        <v>10.7222222222222</v>
      </c>
    </row>
    <row r="76" spans="1:109" x14ac:dyDescent="0.25">
      <c r="A76">
        <v>19</v>
      </c>
      <c r="B76" t="str">
        <f t="shared" si="5"/>
        <v>Cyprus</v>
      </c>
      <c r="C76" s="2">
        <f t="shared" si="14"/>
        <v>-8.0152217940571105E-2</v>
      </c>
      <c r="D76" s="2">
        <f t="shared" si="14"/>
        <v>-1.56996511342628</v>
      </c>
      <c r="E76" s="2">
        <f t="shared" si="14"/>
        <v>6.5226167855917501</v>
      </c>
      <c r="F76" s="2">
        <f t="shared" si="14"/>
        <v>-1.02418741976893</v>
      </c>
      <c r="G76" s="2">
        <f t="shared" si="14"/>
        <v>-1.66592009850971</v>
      </c>
      <c r="H76" s="2">
        <f t="shared" si="14"/>
        <v>-2.8027492719975502</v>
      </c>
      <c r="I76" s="2">
        <f t="shared" ref="C76:AS82" si="15">VLOOKUP($A76,$A$3:$BB$54,COLUMN(I76),FALSE)</f>
        <v>-0.68175338330826096</v>
      </c>
      <c r="J76" s="2">
        <f t="shared" si="15"/>
        <v>-0.17918323502771599</v>
      </c>
      <c r="K76" s="2">
        <f t="shared" si="15"/>
        <v>-2.4263770982513999</v>
      </c>
      <c r="L76" s="2">
        <f t="shared" si="15"/>
        <v>2.8979487763024299</v>
      </c>
      <c r="M76" s="2">
        <f t="shared" si="15"/>
        <v>0.35325744028126299</v>
      </c>
      <c r="N76" s="2" t="str">
        <f t="shared" si="15"/>
        <v/>
      </c>
      <c r="O76" s="2">
        <f t="shared" si="15"/>
        <v>-1.82757358334861</v>
      </c>
      <c r="P76" s="2">
        <f t="shared" si="15"/>
        <v>3.9368271892774698E-2</v>
      </c>
      <c r="Q76" s="2">
        <f t="shared" si="15"/>
        <v>6.9144007885519901E-2</v>
      </c>
      <c r="R76" s="2">
        <f t="shared" si="15"/>
        <v>-1.65578851996216</v>
      </c>
      <c r="S76" s="2">
        <f t="shared" si="15"/>
        <v>0.31389290996398</v>
      </c>
      <c r="T76" s="2">
        <f t="shared" si="15"/>
        <v>-0.62557202163820502</v>
      </c>
      <c r="U76" s="2">
        <f t="shared" si="15"/>
        <v>-0.21344257734260899</v>
      </c>
      <c r="V76" s="2">
        <f t="shared" si="15"/>
        <v>-0.68242317829404897</v>
      </c>
      <c r="W76" s="2">
        <f t="shared" si="15"/>
        <v>9.1513588852822902</v>
      </c>
      <c r="X76" s="2">
        <f t="shared" si="15"/>
        <v>-0.172259770358765</v>
      </c>
      <c r="Y76" s="2">
        <f t="shared" si="15"/>
        <v>0.68643658805776597</v>
      </c>
      <c r="Z76" s="2">
        <f t="shared" si="15"/>
        <v>-0.21137888312064801</v>
      </c>
      <c r="AA76" s="2">
        <f t="shared" si="15"/>
        <v>0.37535972093079101</v>
      </c>
      <c r="AB76" s="2">
        <f t="shared" si="15"/>
        <v>0.59194282515848595</v>
      </c>
      <c r="AC76" s="2">
        <f t="shared" si="15"/>
        <v>-0.835658635470648</v>
      </c>
      <c r="AD76" s="2">
        <f t="shared" si="15"/>
        <v>-0.97217797937196804</v>
      </c>
      <c r="AE76" s="2">
        <f t="shared" si="15"/>
        <v>-1.5729040087592701</v>
      </c>
      <c r="AF76" s="2">
        <f t="shared" si="15"/>
        <v>1.21823251572832</v>
      </c>
      <c r="AG76" s="2">
        <f t="shared" si="15"/>
        <v>-1.1762477394825199</v>
      </c>
      <c r="AH76" s="2">
        <f t="shared" si="15"/>
        <v>2.9338850716317801</v>
      </c>
      <c r="AI76" s="2">
        <f t="shared" si="15"/>
        <v>-1.66924140636143</v>
      </c>
      <c r="AJ76" s="2" t="str">
        <f t="shared" si="15"/>
        <v/>
      </c>
      <c r="AK76" s="2">
        <f t="shared" si="15"/>
        <v>7.0781171460937806E-2</v>
      </c>
      <c r="AL76" s="2">
        <f t="shared" si="15"/>
        <v>-0.40054022517867899</v>
      </c>
      <c r="AM76" s="2">
        <f t="shared" si="15"/>
        <v>-1.2818318112604501</v>
      </c>
      <c r="AN76" s="2">
        <f t="shared" si="15"/>
        <v>-0.91459027516713598</v>
      </c>
      <c r="AO76" s="2">
        <f t="shared" si="15"/>
        <v>0.42480582983912402</v>
      </c>
      <c r="AP76" s="2">
        <f t="shared" si="15"/>
        <v>0.33164996826760101</v>
      </c>
      <c r="AQ76" s="2">
        <f t="shared" si="15"/>
        <v>-0.47598951647411097</v>
      </c>
      <c r="AR76" s="2">
        <f t="shared" si="15"/>
        <v>0.47569083902152898</v>
      </c>
      <c r="AS76" s="2">
        <f t="shared" si="15"/>
        <v>-1.5661149283682101</v>
      </c>
      <c r="AT76" s="2">
        <f t="shared" si="6"/>
        <v>0.86594551825644195</v>
      </c>
      <c r="AU76" s="2">
        <f t="shared" si="6"/>
        <v>-1.2452755997463401</v>
      </c>
      <c r="AV76" s="2">
        <f t="shared" si="6"/>
        <v>-0.82201071224211997</v>
      </c>
      <c r="AW76" s="2">
        <f t="shared" si="6"/>
        <v>-0.48836547436199701</v>
      </c>
      <c r="AX76" s="2">
        <f t="shared" si="6"/>
        <v>-0.91172839634552605</v>
      </c>
      <c r="AY76" s="2">
        <f t="shared" si="6"/>
        <v>-1.9220322432377701</v>
      </c>
      <c r="AZ76" s="2">
        <f t="shared" si="6"/>
        <v>-0.27413539015682498</v>
      </c>
      <c r="BA76" s="2">
        <f t="shared" si="6"/>
        <v>1.69510265942233</v>
      </c>
      <c r="BB76" s="2">
        <f t="shared" si="6"/>
        <v>2.6666818561555399</v>
      </c>
      <c r="BD76" s="5">
        <f t="shared" si="7"/>
        <v>19</v>
      </c>
      <c r="BE76" s="5" t="str">
        <f t="shared" si="8"/>
        <v>Cyprus</v>
      </c>
      <c r="BF76" s="2">
        <f t="shared" si="9"/>
        <v>1.69510265942233</v>
      </c>
      <c r="BG76" s="2">
        <f t="shared" si="9"/>
        <v>-0.68242317829404897</v>
      </c>
      <c r="BH76" s="2">
        <f t="shared" si="9"/>
        <v>-0.62557202163820502</v>
      </c>
      <c r="BI76" s="2">
        <f t="shared" si="9"/>
        <v>-0.17918323502771599</v>
      </c>
      <c r="BJ76" s="2">
        <f t="shared" si="9"/>
        <v>7.0781171460937806E-2</v>
      </c>
      <c r="BK76" s="2">
        <f t="shared" si="9"/>
        <v>-0.40054022517867899</v>
      </c>
      <c r="BL76" s="2">
        <f t="shared" si="9"/>
        <v>-0.91172839634552605</v>
      </c>
      <c r="BM76" s="2">
        <f t="shared" si="9"/>
        <v>-0.82201071224211997</v>
      </c>
      <c r="BN76" s="2">
        <f t="shared" si="9"/>
        <v>-0.48836547436199701</v>
      </c>
      <c r="BO76" s="2">
        <f t="shared" si="9"/>
        <v>-0.21137888312064801</v>
      </c>
      <c r="BP76" s="2">
        <f t="shared" si="9"/>
        <v>-0.91459027516713598</v>
      </c>
      <c r="BQ76" s="2">
        <f t="shared" si="9"/>
        <v>0.31389290996398</v>
      </c>
      <c r="BR76" s="2">
        <f t="shared" si="9"/>
        <v>-1.66592009850971</v>
      </c>
      <c r="BS76" s="2">
        <f t="shared" si="9"/>
        <v>3.9368271892774698E-2</v>
      </c>
      <c r="BT76" s="2">
        <f t="shared" si="9"/>
        <v>0.37535972093079101</v>
      </c>
      <c r="BU76" s="2">
        <f t="shared" si="9"/>
        <v>0.59194282515848595</v>
      </c>
      <c r="BV76" s="2">
        <f t="shared" si="10"/>
        <v>9.1513588852822902</v>
      </c>
      <c r="BW76" s="2" t="str">
        <f t="shared" si="10"/>
        <v/>
      </c>
      <c r="BX76" s="2">
        <f t="shared" si="10"/>
        <v>-1.9220322432377701</v>
      </c>
      <c r="BY76" s="2">
        <f t="shared" si="10"/>
        <v>-1.5729040087592701</v>
      </c>
      <c r="BZ76" s="2">
        <f t="shared" si="10"/>
        <v>0.68643658805776597</v>
      </c>
      <c r="CA76" s="2">
        <f t="shared" si="10"/>
        <v>1.21823251572832</v>
      </c>
      <c r="CB76" s="2">
        <f t="shared" si="10"/>
        <v>-1.2452755997463401</v>
      </c>
      <c r="CC76" s="2">
        <f t="shared" si="10"/>
        <v>2.6666818561555399</v>
      </c>
      <c r="CD76" s="2">
        <f t="shared" si="10"/>
        <v>0.35325744028126299</v>
      </c>
      <c r="CE76" s="2">
        <f t="shared" si="10"/>
        <v>6.9144007885519901E-2</v>
      </c>
      <c r="CF76" s="2">
        <f t="shared" si="10"/>
        <v>2.9338850716317801</v>
      </c>
      <c r="CG76" s="2">
        <f t="shared" si="10"/>
        <v>-1.2818318112604501</v>
      </c>
      <c r="CH76" s="2">
        <f t="shared" si="10"/>
        <v>0.33164996826760101</v>
      </c>
      <c r="CI76" s="2">
        <f t="shared" si="10"/>
        <v>0.42480582983912402</v>
      </c>
      <c r="CJ76" s="2">
        <f t="shared" si="10"/>
        <v>-2.4263770982513999</v>
      </c>
      <c r="CK76" s="2">
        <f t="shared" si="10"/>
        <v>-1.65578851996216</v>
      </c>
      <c r="CL76" s="2">
        <f t="shared" si="11"/>
        <v>-0.835658635470648</v>
      </c>
      <c r="CM76" s="2">
        <f t="shared" si="11"/>
        <v>-0.97217797937196804</v>
      </c>
      <c r="CN76" s="2">
        <f t="shared" si="11"/>
        <v>-8.0152217940571105E-2</v>
      </c>
      <c r="CO76" s="2">
        <f t="shared" si="11"/>
        <v>-0.68175338330826096</v>
      </c>
      <c r="CP76" s="2">
        <f t="shared" si="11"/>
        <v>-0.172259770358765</v>
      </c>
      <c r="CQ76" s="2">
        <f t="shared" si="11"/>
        <v>-1.1762477394825199</v>
      </c>
      <c r="CR76" s="2">
        <f t="shared" si="11"/>
        <v>-0.27413539015682498</v>
      </c>
      <c r="CS76" s="2">
        <f t="shared" si="11"/>
        <v>2.8979487763024299</v>
      </c>
      <c r="CT76" s="2">
        <f t="shared" si="11"/>
        <v>6.5226167855917501</v>
      </c>
      <c r="CU76" s="2">
        <f t="shared" si="11"/>
        <v>-2.8027492719975502</v>
      </c>
      <c r="CV76" s="2">
        <f t="shared" si="11"/>
        <v>-0.47598951647411097</v>
      </c>
      <c r="CW76" s="2">
        <f t="shared" si="11"/>
        <v>0.47569083902152898</v>
      </c>
      <c r="CX76" s="2">
        <f t="shared" si="11"/>
        <v>-0.21344257734260899</v>
      </c>
      <c r="CY76" s="2">
        <f t="shared" si="11"/>
        <v>-1.66924140636143</v>
      </c>
      <c r="CZ76" s="2">
        <f t="shared" si="11"/>
        <v>-1.56996511342628</v>
      </c>
      <c r="DA76" s="2">
        <f t="shared" si="11"/>
        <v>-1.82757358334861</v>
      </c>
      <c r="DB76" s="2">
        <f t="shared" si="12"/>
        <v>0.86594551825644195</v>
      </c>
      <c r="DC76" s="2">
        <f t="shared" si="12"/>
        <v>-1.02418741976893</v>
      </c>
      <c r="DD76" s="2">
        <f t="shared" si="12"/>
        <v>-1.5661149283682101</v>
      </c>
      <c r="DE76" s="2" t="str">
        <f t="shared" si="12"/>
        <v/>
      </c>
    </row>
    <row r="77" spans="1:109" x14ac:dyDescent="0.25">
      <c r="A77">
        <v>20</v>
      </c>
      <c r="B77" t="str">
        <f t="shared" si="5"/>
        <v>Luxembourg</v>
      </c>
      <c r="C77" s="2" t="str">
        <f t="shared" si="15"/>
        <v/>
      </c>
      <c r="D77" s="2" t="str">
        <f t="shared" si="15"/>
        <v/>
      </c>
      <c r="E77" s="2" t="str">
        <f t="shared" si="15"/>
        <v/>
      </c>
      <c r="F77" s="2" t="str">
        <f t="shared" si="15"/>
        <v/>
      </c>
      <c r="G77" s="2">
        <f t="shared" si="15"/>
        <v>0.18800369764616201</v>
      </c>
      <c r="H77" s="2" t="str">
        <f t="shared" si="15"/>
        <v/>
      </c>
      <c r="I77" s="2" t="str">
        <f t="shared" si="15"/>
        <v/>
      </c>
      <c r="J77" s="2">
        <f t="shared" si="15"/>
        <v>-0.11785329739728501</v>
      </c>
      <c r="K77" s="2">
        <f t="shared" si="15"/>
        <v>-0.45833333333333298</v>
      </c>
      <c r="L77" s="2" t="str">
        <f t="shared" si="15"/>
        <v/>
      </c>
      <c r="M77" s="2">
        <f t="shared" si="15"/>
        <v>-0.45833333333333298</v>
      </c>
      <c r="N77" s="2">
        <f t="shared" si="15"/>
        <v>0.227107104138837</v>
      </c>
      <c r="O77" s="2" t="str">
        <f t="shared" si="15"/>
        <v/>
      </c>
      <c r="P77" s="2">
        <f t="shared" si="15"/>
        <v>-0.60599306197758196</v>
      </c>
      <c r="Q77" s="2" t="str">
        <f t="shared" si="15"/>
        <v/>
      </c>
      <c r="R77" s="2" t="str">
        <f t="shared" si="15"/>
        <v/>
      </c>
      <c r="S77" s="2">
        <f t="shared" si="15"/>
        <v>0.120019207094719</v>
      </c>
      <c r="T77" s="2">
        <f t="shared" si="15"/>
        <v>0.41825048787692098</v>
      </c>
      <c r="U77" s="2" t="str">
        <f t="shared" si="15"/>
        <v/>
      </c>
      <c r="V77" s="2">
        <f t="shared" si="15"/>
        <v>-6.7421862861749299E-3</v>
      </c>
      <c r="W77" s="2">
        <f t="shared" si="15"/>
        <v>-0.50841117946381098</v>
      </c>
      <c r="X77" s="2" t="str">
        <f t="shared" si="15"/>
        <v/>
      </c>
      <c r="Y77" s="2">
        <f t="shared" si="15"/>
        <v>-0.79158478582820702</v>
      </c>
      <c r="Z77" s="2">
        <f t="shared" si="15"/>
        <v>0.99693924419847602</v>
      </c>
      <c r="AA77" s="2">
        <f t="shared" si="15"/>
        <v>-0.44730339252296197</v>
      </c>
      <c r="AB77" s="2">
        <f t="shared" si="15"/>
        <v>0.35337291095453199</v>
      </c>
      <c r="AC77" s="2" t="str">
        <f t="shared" si="15"/>
        <v/>
      </c>
      <c r="AD77" s="2" t="str">
        <f t="shared" si="15"/>
        <v/>
      </c>
      <c r="AE77" s="2" t="str">
        <f t="shared" si="15"/>
        <v/>
      </c>
      <c r="AF77" s="2">
        <f t="shared" si="15"/>
        <v>2.8987405568287898</v>
      </c>
      <c r="AG77" s="2" t="str">
        <f t="shared" si="15"/>
        <v/>
      </c>
      <c r="AH77" s="2">
        <f t="shared" si="15"/>
        <v>3.2155357757137903E-2</v>
      </c>
      <c r="AI77" s="2" t="str">
        <f t="shared" si="15"/>
        <v/>
      </c>
      <c r="AJ77" s="2">
        <f t="shared" si="15"/>
        <v>-3.1111111111111098</v>
      </c>
      <c r="AK77" s="2">
        <f t="shared" si="15"/>
        <v>0.12334674206487101</v>
      </c>
      <c r="AL77" s="2">
        <f t="shared" si="15"/>
        <v>-0.55280965776673596</v>
      </c>
      <c r="AM77" s="2" t="str">
        <f t="shared" si="15"/>
        <v/>
      </c>
      <c r="AN77" s="2">
        <f t="shared" si="15"/>
        <v>0.74163038943785198</v>
      </c>
      <c r="AO77" s="2" t="str">
        <f t="shared" si="15"/>
        <v/>
      </c>
      <c r="AP77" s="2" t="str">
        <f t="shared" si="15"/>
        <v/>
      </c>
      <c r="AQ77" s="2" t="str">
        <f t="shared" si="15"/>
        <v/>
      </c>
      <c r="AR77" s="2" t="str">
        <f t="shared" si="15"/>
        <v/>
      </c>
      <c r="AS77" s="2" t="str">
        <f t="shared" si="15"/>
        <v/>
      </c>
      <c r="AT77" s="2" t="str">
        <f t="shared" si="6"/>
        <v/>
      </c>
      <c r="AU77" s="2">
        <f t="shared" si="6"/>
        <v>0.54166666666666596</v>
      </c>
      <c r="AV77" s="2">
        <f t="shared" si="6"/>
        <v>-0.24725410221117999</v>
      </c>
      <c r="AW77" s="2">
        <f t="shared" si="6"/>
        <v>-1.3140515127502301E-2</v>
      </c>
      <c r="AX77" s="2">
        <f t="shared" si="6"/>
        <v>-0.75674218628617396</v>
      </c>
      <c r="AY77" s="2">
        <f t="shared" si="6"/>
        <v>-1.21216236195435</v>
      </c>
      <c r="AZ77" s="2" t="str">
        <f t="shared" si="6"/>
        <v/>
      </c>
      <c r="BA77" s="2">
        <f t="shared" si="6"/>
        <v>0.19623978299453701</v>
      </c>
      <c r="BB77" s="2">
        <f t="shared" si="6"/>
        <v>0.101932012393828</v>
      </c>
      <c r="BD77" s="5">
        <f t="shared" si="7"/>
        <v>20</v>
      </c>
      <c r="BE77" s="5" t="str">
        <f t="shared" si="8"/>
        <v>Luxembourg</v>
      </c>
      <c r="BF77" s="2">
        <f t="shared" si="9"/>
        <v>0.19623978299453701</v>
      </c>
      <c r="BG77" s="2">
        <f t="shared" si="9"/>
        <v>-6.7421862861749299E-3</v>
      </c>
      <c r="BH77" s="2">
        <f t="shared" si="9"/>
        <v>0.41825048787692098</v>
      </c>
      <c r="BI77" s="2">
        <f t="shared" si="9"/>
        <v>-0.11785329739728501</v>
      </c>
      <c r="BJ77" s="2">
        <f t="shared" si="9"/>
        <v>0.12334674206487101</v>
      </c>
      <c r="BK77" s="2">
        <f t="shared" si="9"/>
        <v>-0.55280965776673596</v>
      </c>
      <c r="BL77" s="2">
        <f t="shared" si="9"/>
        <v>-0.75674218628617396</v>
      </c>
      <c r="BM77" s="2">
        <f t="shared" si="9"/>
        <v>-0.24725410221117999</v>
      </c>
      <c r="BN77" s="2">
        <f t="shared" si="9"/>
        <v>-1.3140515127502301E-2</v>
      </c>
      <c r="BO77" s="2">
        <f t="shared" si="9"/>
        <v>0.99693924419847602</v>
      </c>
      <c r="BP77" s="2">
        <f t="shared" si="9"/>
        <v>0.74163038943785198</v>
      </c>
      <c r="BQ77" s="2">
        <f t="shared" si="9"/>
        <v>0.120019207094719</v>
      </c>
      <c r="BR77" s="2">
        <f t="shared" ref="BR77:CG92" si="16">HLOOKUP(BR$56,$C$56:$BB$109,ROW(BR77)-ROW(BR$56)+1,FALSE)</f>
        <v>0.18800369764616201</v>
      </c>
      <c r="BS77" s="2">
        <f t="shared" si="16"/>
        <v>-0.60599306197758196</v>
      </c>
      <c r="BT77" s="2">
        <f t="shared" si="16"/>
        <v>-0.44730339252296197</v>
      </c>
      <c r="BU77" s="2">
        <f t="shared" si="16"/>
        <v>0.35337291095453199</v>
      </c>
      <c r="BV77" s="2">
        <f t="shared" si="16"/>
        <v>-0.50841117946381098</v>
      </c>
      <c r="BW77" s="2">
        <f t="shared" si="16"/>
        <v>0.227107104138837</v>
      </c>
      <c r="BX77" s="2">
        <f t="shared" si="16"/>
        <v>-1.21216236195435</v>
      </c>
      <c r="BY77" s="2" t="str">
        <f t="shared" si="16"/>
        <v/>
      </c>
      <c r="BZ77" s="2">
        <f t="shared" si="16"/>
        <v>-0.79158478582820702</v>
      </c>
      <c r="CA77" s="2">
        <f t="shared" si="16"/>
        <v>2.8987405568287898</v>
      </c>
      <c r="CB77" s="2">
        <f t="shared" si="16"/>
        <v>0.54166666666666596</v>
      </c>
      <c r="CC77" s="2">
        <f t="shared" si="16"/>
        <v>0.101932012393828</v>
      </c>
      <c r="CD77" s="2">
        <f t="shared" si="16"/>
        <v>-0.45833333333333298</v>
      </c>
      <c r="CE77" s="2" t="str">
        <f t="shared" si="16"/>
        <v/>
      </c>
      <c r="CF77" s="2">
        <f t="shared" si="16"/>
        <v>3.2155357757137903E-2</v>
      </c>
      <c r="CG77" s="2" t="str">
        <f t="shared" si="16"/>
        <v/>
      </c>
      <c r="CH77" s="2" t="str">
        <f t="shared" si="10"/>
        <v/>
      </c>
      <c r="CI77" s="2" t="str">
        <f t="shared" si="10"/>
        <v/>
      </c>
      <c r="CJ77" s="2">
        <f t="shared" si="10"/>
        <v>-0.45833333333333298</v>
      </c>
      <c r="CK77" s="2" t="str">
        <f t="shared" si="10"/>
        <v/>
      </c>
      <c r="CL77" s="2" t="str">
        <f t="shared" si="11"/>
        <v/>
      </c>
      <c r="CM77" s="2" t="str">
        <f t="shared" si="11"/>
        <v/>
      </c>
      <c r="CN77" s="2" t="str">
        <f t="shared" si="11"/>
        <v/>
      </c>
      <c r="CO77" s="2" t="str">
        <f t="shared" si="11"/>
        <v/>
      </c>
      <c r="CP77" s="2" t="str">
        <f t="shared" si="11"/>
        <v/>
      </c>
      <c r="CQ77" s="2" t="str">
        <f t="shared" si="11"/>
        <v/>
      </c>
      <c r="CR77" s="2" t="str">
        <f t="shared" si="11"/>
        <v/>
      </c>
      <c r="CS77" s="2" t="str">
        <f t="shared" si="11"/>
        <v/>
      </c>
      <c r="CT77" s="2" t="str">
        <f t="shared" si="11"/>
        <v/>
      </c>
      <c r="CU77" s="2" t="str">
        <f t="shared" si="11"/>
        <v/>
      </c>
      <c r="CV77" s="2" t="str">
        <f t="shared" si="11"/>
        <v/>
      </c>
      <c r="CW77" s="2" t="str">
        <f t="shared" si="11"/>
        <v/>
      </c>
      <c r="CX77" s="2" t="str">
        <f t="shared" si="11"/>
        <v/>
      </c>
      <c r="CY77" s="2" t="str">
        <f t="shared" si="11"/>
        <v/>
      </c>
      <c r="CZ77" s="2" t="str">
        <f t="shared" si="11"/>
        <v/>
      </c>
      <c r="DA77" s="2" t="str">
        <f t="shared" ref="DA77:DE96" si="17">HLOOKUP(DA$56,$C$56:$BB$109,ROW(DA77)-ROW(DA$56)+1,FALSE)</f>
        <v/>
      </c>
      <c r="DB77" s="2" t="str">
        <f t="shared" si="17"/>
        <v/>
      </c>
      <c r="DC77" s="2" t="str">
        <f t="shared" si="17"/>
        <v/>
      </c>
      <c r="DD77" s="2" t="str">
        <f t="shared" si="17"/>
        <v/>
      </c>
      <c r="DE77" s="2">
        <f t="shared" si="17"/>
        <v>-3.1111111111111098</v>
      </c>
    </row>
    <row r="78" spans="1:109" x14ac:dyDescent="0.25">
      <c r="A78">
        <v>21</v>
      </c>
      <c r="B78" t="str">
        <f t="shared" si="5"/>
        <v>Iceland</v>
      </c>
      <c r="C78" s="2">
        <f t="shared" si="15"/>
        <v>-1.3965492137373801</v>
      </c>
      <c r="D78" s="2">
        <f t="shared" si="15"/>
        <v>0.37456202895410601</v>
      </c>
      <c r="E78" s="2">
        <f t="shared" si="15"/>
        <v>-1.46248333688962</v>
      </c>
      <c r="F78" s="2">
        <f t="shared" si="15"/>
        <v>-1</v>
      </c>
      <c r="G78" s="2">
        <f t="shared" si="15"/>
        <v>-0.21370406961066299</v>
      </c>
      <c r="H78" s="2">
        <f t="shared" si="15"/>
        <v>-2.1051298594795198</v>
      </c>
      <c r="I78" s="2">
        <f t="shared" si="15"/>
        <v>-0.88338700078682597</v>
      </c>
      <c r="J78" s="2">
        <f t="shared" si="15"/>
        <v>-0.28722411530290998</v>
      </c>
      <c r="K78" s="2">
        <f t="shared" si="15"/>
        <v>-2.1939109584658301</v>
      </c>
      <c r="L78" s="2">
        <f t="shared" si="15"/>
        <v>-1.86779705229641</v>
      </c>
      <c r="M78" s="2">
        <f t="shared" si="15"/>
        <v>-1.53234215770201</v>
      </c>
      <c r="N78" s="2">
        <f t="shared" si="15"/>
        <v>-0.87285234295292102</v>
      </c>
      <c r="O78" s="2">
        <f t="shared" si="15"/>
        <v>-1.44249018124579</v>
      </c>
      <c r="P78" s="2">
        <f t="shared" si="15"/>
        <v>3.7175695560726298</v>
      </c>
      <c r="Q78" s="2">
        <f t="shared" si="15"/>
        <v>1.5329617113487599</v>
      </c>
      <c r="R78" s="2">
        <f t="shared" si="15"/>
        <v>-2.3831164511793199</v>
      </c>
      <c r="S78" s="2">
        <f t="shared" si="15"/>
        <v>2.2621475588391702</v>
      </c>
      <c r="T78" s="2">
        <f t="shared" si="15"/>
        <v>-1.04026963642575</v>
      </c>
      <c r="U78" s="2">
        <f t="shared" si="15"/>
        <v>-2.0586481472232401</v>
      </c>
      <c r="V78" s="2">
        <f t="shared" si="15"/>
        <v>7.0642856644818605E-2</v>
      </c>
      <c r="W78" s="2">
        <f t="shared" si="15"/>
        <v>-0.69395862877152903</v>
      </c>
      <c r="X78" s="2">
        <f t="shared" si="15"/>
        <v>2.5932074109988799</v>
      </c>
      <c r="Y78" s="2" t="str">
        <f t="shared" si="15"/>
        <v/>
      </c>
      <c r="Z78" s="2">
        <f t="shared" si="15"/>
        <v>-1.04999701577124E-2</v>
      </c>
      <c r="AA78" s="2">
        <f t="shared" si="15"/>
        <v>3.53518485878088E-2</v>
      </c>
      <c r="AB78" s="2">
        <f t="shared" si="15"/>
        <v>5.1895699217127701E-2</v>
      </c>
      <c r="AC78" s="2">
        <f t="shared" si="15"/>
        <v>0.76514387129408401</v>
      </c>
      <c r="AD78" s="2">
        <f t="shared" si="15"/>
        <v>0.36531482920182301</v>
      </c>
      <c r="AE78" s="2">
        <f t="shared" si="15"/>
        <v>-0.35781926406926401</v>
      </c>
      <c r="AF78" s="2">
        <f t="shared" si="15"/>
        <v>1.05331387764802E-2</v>
      </c>
      <c r="AG78" s="2">
        <f t="shared" si="15"/>
        <v>-0.62983528865453398</v>
      </c>
      <c r="AH78" s="2">
        <f t="shared" si="15"/>
        <v>0.83292013818329602</v>
      </c>
      <c r="AI78" s="2">
        <f t="shared" si="15"/>
        <v>-1.55858104587645</v>
      </c>
      <c r="AJ78" s="2" t="str">
        <f t="shared" si="15"/>
        <v/>
      </c>
      <c r="AK78" s="2">
        <f t="shared" si="15"/>
        <v>-0.18359701611304599</v>
      </c>
      <c r="AL78" s="2">
        <f t="shared" si="15"/>
        <v>3.1162346657295399</v>
      </c>
      <c r="AM78" s="2">
        <f t="shared" si="15"/>
        <v>-0.94641686264937197</v>
      </c>
      <c r="AN78" s="2">
        <f t="shared" si="15"/>
        <v>0.41389820597328197</v>
      </c>
      <c r="AO78" s="2">
        <f t="shared" si="15"/>
        <v>-1.3784294501412699</v>
      </c>
      <c r="AP78" s="2">
        <f t="shared" si="15"/>
        <v>-1.2815436307372099</v>
      </c>
      <c r="AQ78" s="2">
        <f t="shared" si="15"/>
        <v>-7.1643472301366903E-2</v>
      </c>
      <c r="AR78" s="2">
        <f t="shared" si="15"/>
        <v>-1.7895783688723299</v>
      </c>
      <c r="AS78" s="2">
        <f t="shared" si="15"/>
        <v>-0.50041319515003702</v>
      </c>
      <c r="AT78" s="2">
        <f t="shared" si="6"/>
        <v>-0.19220119441557099</v>
      </c>
      <c r="AU78" s="2">
        <f t="shared" si="6"/>
        <v>-0.51580230660799498</v>
      </c>
      <c r="AV78" s="2">
        <f t="shared" si="6"/>
        <v>0.79998431977856199</v>
      </c>
      <c r="AW78" s="2">
        <f t="shared" si="6"/>
        <v>3.35338442059179</v>
      </c>
      <c r="AX78" s="2">
        <f t="shared" si="6"/>
        <v>0.127691720670256</v>
      </c>
      <c r="AY78" s="2">
        <f t="shared" si="6"/>
        <v>-1.1896310882186401</v>
      </c>
      <c r="AZ78" s="2">
        <f t="shared" si="6"/>
        <v>-1.5040175348104601</v>
      </c>
      <c r="BA78" s="2">
        <f t="shared" si="6"/>
        <v>0.93740634492754005</v>
      </c>
      <c r="BB78" s="2">
        <f t="shared" si="6"/>
        <v>-1.44465058750773</v>
      </c>
      <c r="BD78" s="5">
        <f t="shared" si="7"/>
        <v>21</v>
      </c>
      <c r="BE78" s="5" t="str">
        <f t="shared" si="8"/>
        <v>Iceland</v>
      </c>
      <c r="BF78" s="2">
        <f t="shared" ref="BF78:BU93" si="18">HLOOKUP(BF$56,$C$56:$BB$109,ROW(BF78)-ROW(BF$56)+1,FALSE)</f>
        <v>0.93740634492754005</v>
      </c>
      <c r="BG78" s="2">
        <f t="shared" si="18"/>
        <v>7.0642856644818605E-2</v>
      </c>
      <c r="BH78" s="2">
        <f t="shared" si="18"/>
        <v>-1.04026963642575</v>
      </c>
      <c r="BI78" s="2">
        <f t="shared" si="18"/>
        <v>-0.28722411530290998</v>
      </c>
      <c r="BJ78" s="2">
        <f t="shared" si="18"/>
        <v>-0.18359701611304599</v>
      </c>
      <c r="BK78" s="2">
        <f t="shared" si="18"/>
        <v>3.1162346657295399</v>
      </c>
      <c r="BL78" s="2">
        <f t="shared" si="18"/>
        <v>0.127691720670256</v>
      </c>
      <c r="BM78" s="2">
        <f t="shared" si="18"/>
        <v>0.79998431977856199</v>
      </c>
      <c r="BN78" s="2">
        <f t="shared" si="18"/>
        <v>3.35338442059179</v>
      </c>
      <c r="BO78" s="2">
        <f t="shared" si="18"/>
        <v>-1.04999701577124E-2</v>
      </c>
      <c r="BP78" s="2">
        <f t="shared" si="18"/>
        <v>0.41389820597328197</v>
      </c>
      <c r="BQ78" s="2">
        <f t="shared" si="18"/>
        <v>2.2621475588391702</v>
      </c>
      <c r="BR78" s="2">
        <f t="shared" si="18"/>
        <v>-0.21370406961066299</v>
      </c>
      <c r="BS78" s="2">
        <f t="shared" si="18"/>
        <v>3.7175695560726298</v>
      </c>
      <c r="BT78" s="2">
        <f t="shared" si="18"/>
        <v>3.53518485878088E-2</v>
      </c>
      <c r="BU78" s="2">
        <f t="shared" si="18"/>
        <v>5.1895699217127701E-2</v>
      </c>
      <c r="BV78" s="2">
        <f t="shared" si="16"/>
        <v>-0.69395862877152903</v>
      </c>
      <c r="BW78" s="2">
        <f t="shared" si="16"/>
        <v>-0.87285234295292102</v>
      </c>
      <c r="BX78" s="2">
        <f t="shared" si="16"/>
        <v>-1.1896310882186401</v>
      </c>
      <c r="BY78" s="2">
        <f t="shared" si="16"/>
        <v>-0.35781926406926401</v>
      </c>
      <c r="BZ78" s="2" t="str">
        <f t="shared" si="16"/>
        <v/>
      </c>
      <c r="CA78" s="2">
        <f t="shared" si="16"/>
        <v>1.05331387764802E-2</v>
      </c>
      <c r="CB78" s="2">
        <f t="shared" si="16"/>
        <v>-0.51580230660799498</v>
      </c>
      <c r="CC78" s="2">
        <f t="shared" si="16"/>
        <v>-1.44465058750773</v>
      </c>
      <c r="CD78" s="2">
        <f t="shared" si="16"/>
        <v>-1.53234215770201</v>
      </c>
      <c r="CE78" s="2">
        <f t="shared" si="16"/>
        <v>1.5329617113487599</v>
      </c>
      <c r="CF78" s="2">
        <f t="shared" si="16"/>
        <v>0.83292013818329602</v>
      </c>
      <c r="CG78" s="2">
        <f t="shared" si="16"/>
        <v>-0.94641686264937197</v>
      </c>
      <c r="CH78" s="2">
        <f t="shared" si="10"/>
        <v>-1.2815436307372099</v>
      </c>
      <c r="CI78" s="2">
        <f t="shared" si="10"/>
        <v>-1.3784294501412699</v>
      </c>
      <c r="CJ78" s="2">
        <f t="shared" si="10"/>
        <v>-2.1939109584658301</v>
      </c>
      <c r="CK78" s="2">
        <f t="shared" si="10"/>
        <v>-2.3831164511793199</v>
      </c>
      <c r="CL78" s="2">
        <f t="shared" ref="CL78:DA96" si="19">HLOOKUP(CL$56,$C$56:$BB$109,ROW(CL78)-ROW(CL$56)+1,FALSE)</f>
        <v>0.76514387129408401</v>
      </c>
      <c r="CM78" s="2">
        <f t="shared" si="19"/>
        <v>0.36531482920182301</v>
      </c>
      <c r="CN78" s="2">
        <f t="shared" si="19"/>
        <v>-1.3965492137373801</v>
      </c>
      <c r="CO78" s="2">
        <f t="shared" si="19"/>
        <v>-0.88338700078682597</v>
      </c>
      <c r="CP78" s="2">
        <f t="shared" si="19"/>
        <v>2.5932074109988799</v>
      </c>
      <c r="CQ78" s="2">
        <f t="shared" si="19"/>
        <v>-0.62983528865453398</v>
      </c>
      <c r="CR78" s="2">
        <f t="shared" si="19"/>
        <v>-1.5040175348104601</v>
      </c>
      <c r="CS78" s="2">
        <f t="shared" si="19"/>
        <v>-1.86779705229641</v>
      </c>
      <c r="CT78" s="2">
        <f t="shared" si="19"/>
        <v>-1.46248333688962</v>
      </c>
      <c r="CU78" s="2">
        <f t="shared" si="19"/>
        <v>-2.1051298594795198</v>
      </c>
      <c r="CV78" s="2">
        <f t="shared" si="19"/>
        <v>-7.1643472301366903E-2</v>
      </c>
      <c r="CW78" s="2">
        <f t="shared" si="19"/>
        <v>-1.7895783688723299</v>
      </c>
      <c r="CX78" s="2">
        <f t="shared" si="19"/>
        <v>-2.0586481472232401</v>
      </c>
      <c r="CY78" s="2">
        <f t="shared" si="19"/>
        <v>-1.55858104587645</v>
      </c>
      <c r="CZ78" s="2">
        <f t="shared" si="19"/>
        <v>0.37456202895410601</v>
      </c>
      <c r="DA78" s="2">
        <f t="shared" si="19"/>
        <v>-1.44249018124579</v>
      </c>
      <c r="DB78" s="2">
        <f t="shared" si="17"/>
        <v>-0.19220119441557099</v>
      </c>
      <c r="DC78" s="2">
        <f t="shared" si="17"/>
        <v>-1</v>
      </c>
      <c r="DD78" s="2">
        <f t="shared" si="17"/>
        <v>-0.50041319515003702</v>
      </c>
      <c r="DE78" s="2" t="str">
        <f t="shared" si="17"/>
        <v/>
      </c>
    </row>
    <row r="79" spans="1:109" x14ac:dyDescent="0.25">
      <c r="A79">
        <v>22</v>
      </c>
      <c r="B79" t="str">
        <f t="shared" si="5"/>
        <v>Malta</v>
      </c>
      <c r="C79" s="2">
        <f t="shared" si="15"/>
        <v>0.81413603486821395</v>
      </c>
      <c r="D79" s="2">
        <f t="shared" si="15"/>
        <v>0.48219083022307901</v>
      </c>
      <c r="E79" s="2">
        <f t="shared" si="15"/>
        <v>2.7159877959029699</v>
      </c>
      <c r="F79" s="2">
        <f t="shared" si="15"/>
        <v>1.41184210526315</v>
      </c>
      <c r="G79" s="2">
        <f t="shared" si="15"/>
        <v>-0.227326980853919</v>
      </c>
      <c r="H79" s="2">
        <f t="shared" si="15"/>
        <v>3.8842747186593898</v>
      </c>
      <c r="I79" s="2">
        <f t="shared" si="15"/>
        <v>0.40643722796410697</v>
      </c>
      <c r="J79" s="2">
        <f t="shared" si="15"/>
        <v>-0.56399472126293404</v>
      </c>
      <c r="K79" s="2">
        <f t="shared" si="15"/>
        <v>0.22632335473685</v>
      </c>
      <c r="L79" s="2">
        <f t="shared" si="15"/>
        <v>-0.68643208949880397</v>
      </c>
      <c r="M79" s="2">
        <f t="shared" si="15"/>
        <v>1.2799117920098499</v>
      </c>
      <c r="N79" s="2">
        <f t="shared" si="15"/>
        <v>-0.40609128944601403</v>
      </c>
      <c r="O79" s="2">
        <f t="shared" si="15"/>
        <v>1.1086037495871199</v>
      </c>
      <c r="P79" s="2">
        <f t="shared" si="15"/>
        <v>0.642829724641516</v>
      </c>
      <c r="Q79" s="2">
        <f t="shared" si="15"/>
        <v>1.02795817103497E-2</v>
      </c>
      <c r="R79" s="2">
        <f t="shared" si="15"/>
        <v>0.33840461328915999</v>
      </c>
      <c r="S79" s="2">
        <f t="shared" si="15"/>
        <v>-1.2577908254029999</v>
      </c>
      <c r="T79" s="2">
        <f t="shared" si="15"/>
        <v>-1.0788501063796501</v>
      </c>
      <c r="U79" s="2">
        <f t="shared" si="15"/>
        <v>-7.8562452414046899E-2</v>
      </c>
      <c r="V79" s="2">
        <f t="shared" si="15"/>
        <v>-0.50482998873749096</v>
      </c>
      <c r="W79" s="2">
        <f t="shared" si="15"/>
        <v>-0.19879543128413199</v>
      </c>
      <c r="X79" s="2">
        <f t="shared" si="15"/>
        <v>8.5091877027779605E-3</v>
      </c>
      <c r="Y79" s="2">
        <f t="shared" si="15"/>
        <v>-1.09104776185035</v>
      </c>
      <c r="Z79" s="2">
        <f t="shared" si="15"/>
        <v>1.1607440162406699</v>
      </c>
      <c r="AA79" s="2">
        <f t="shared" si="15"/>
        <v>-0.60429155961549996</v>
      </c>
      <c r="AB79" s="2">
        <f t="shared" si="15"/>
        <v>1.1251294371263401</v>
      </c>
      <c r="AC79" s="2">
        <f t="shared" si="15"/>
        <v>0.26545605936028599</v>
      </c>
      <c r="AD79" s="2">
        <f t="shared" si="15"/>
        <v>-0.38466482925115097</v>
      </c>
      <c r="AE79" s="2">
        <f t="shared" si="15"/>
        <v>1.63772352375293</v>
      </c>
      <c r="AF79" s="2" t="str">
        <f t="shared" si="15"/>
        <v/>
      </c>
      <c r="AG79" s="2">
        <f t="shared" si="15"/>
        <v>-1.53974549156406</v>
      </c>
      <c r="AH79" s="2">
        <f t="shared" si="15"/>
        <v>-0.92583725050000998</v>
      </c>
      <c r="AI79" s="2">
        <f t="shared" si="15"/>
        <v>1.0002544154637001</v>
      </c>
      <c r="AJ79" s="2" t="str">
        <f t="shared" si="15"/>
        <v/>
      </c>
      <c r="AK79" s="2">
        <f t="shared" si="15"/>
        <v>-0.63041359981865397</v>
      </c>
      <c r="AL79" s="2">
        <f t="shared" si="15"/>
        <v>-0.370635396276639</v>
      </c>
      <c r="AM79" s="2">
        <f t="shared" si="15"/>
        <v>-1.2748117384595401</v>
      </c>
      <c r="AN79" s="2">
        <f t="shared" si="15"/>
        <v>-0.74821829406018703</v>
      </c>
      <c r="AO79" s="2">
        <f t="shared" si="15"/>
        <v>-0.59607298606968795</v>
      </c>
      <c r="AP79" s="2">
        <f t="shared" si="15"/>
        <v>-0.28488918816633302</v>
      </c>
      <c r="AQ79" s="2">
        <f t="shared" si="15"/>
        <v>2.13105121190776</v>
      </c>
      <c r="AR79" s="2">
        <f t="shared" si="15"/>
        <v>0.93794532361511096</v>
      </c>
      <c r="AS79" s="2">
        <f t="shared" si="15"/>
        <v>-2.20518250863645</v>
      </c>
      <c r="AT79" s="2">
        <f t="shared" si="6"/>
        <v>3.7247642278602</v>
      </c>
      <c r="AU79" s="2">
        <f t="shared" si="6"/>
        <v>-1.7054247558692199</v>
      </c>
      <c r="AV79" s="2">
        <f t="shared" si="6"/>
        <v>0.17867724676483801</v>
      </c>
      <c r="AW79" s="2">
        <f t="shared" si="6"/>
        <v>-0.24562760119195001</v>
      </c>
      <c r="AX79" s="2">
        <f t="shared" si="6"/>
        <v>-0.85735787180128897</v>
      </c>
      <c r="AY79" s="2">
        <f t="shared" si="6"/>
        <v>0.96616585836260405</v>
      </c>
      <c r="AZ79" s="2">
        <f t="shared" si="6"/>
        <v>0.71496977036828202</v>
      </c>
      <c r="BA79" s="2">
        <f t="shared" si="6"/>
        <v>1.9718659266527301</v>
      </c>
      <c r="BB79" s="2">
        <f t="shared" si="6"/>
        <v>-0.25973177149647703</v>
      </c>
      <c r="BD79" s="5">
        <f t="shared" si="7"/>
        <v>22</v>
      </c>
      <c r="BE79" s="5" t="str">
        <f t="shared" si="8"/>
        <v>Malta</v>
      </c>
      <c r="BF79" s="2">
        <f t="shared" si="18"/>
        <v>1.9718659266527301</v>
      </c>
      <c r="BG79" s="2">
        <f t="shared" si="18"/>
        <v>-0.50482998873749096</v>
      </c>
      <c r="BH79" s="2">
        <f t="shared" si="18"/>
        <v>-1.0788501063796501</v>
      </c>
      <c r="BI79" s="2">
        <f t="shared" si="18"/>
        <v>-0.56399472126293404</v>
      </c>
      <c r="BJ79" s="2">
        <f t="shared" si="18"/>
        <v>-0.63041359981865397</v>
      </c>
      <c r="BK79" s="2">
        <f t="shared" si="18"/>
        <v>-0.370635396276639</v>
      </c>
      <c r="BL79" s="2">
        <f t="shared" si="18"/>
        <v>-0.85735787180128897</v>
      </c>
      <c r="BM79" s="2">
        <f t="shared" si="18"/>
        <v>0.17867724676483801</v>
      </c>
      <c r="BN79" s="2">
        <f t="shared" si="18"/>
        <v>-0.24562760119195001</v>
      </c>
      <c r="BO79" s="2">
        <f t="shared" si="18"/>
        <v>1.1607440162406699</v>
      </c>
      <c r="BP79" s="2">
        <f t="shared" si="18"/>
        <v>-0.74821829406018703</v>
      </c>
      <c r="BQ79" s="2">
        <f t="shared" si="18"/>
        <v>-1.2577908254029999</v>
      </c>
      <c r="BR79" s="2">
        <f t="shared" si="18"/>
        <v>-0.227326980853919</v>
      </c>
      <c r="BS79" s="2">
        <f t="shared" si="18"/>
        <v>0.642829724641516</v>
      </c>
      <c r="BT79" s="2">
        <f t="shared" si="18"/>
        <v>-0.60429155961549996</v>
      </c>
      <c r="BU79" s="2">
        <f t="shared" si="18"/>
        <v>1.1251294371263401</v>
      </c>
      <c r="BV79" s="2">
        <f t="shared" si="16"/>
        <v>-0.19879543128413199</v>
      </c>
      <c r="BW79" s="2">
        <f t="shared" si="16"/>
        <v>-0.40609128944601403</v>
      </c>
      <c r="BX79" s="2">
        <f t="shared" si="16"/>
        <v>0.96616585836260405</v>
      </c>
      <c r="BY79" s="2">
        <f t="shared" si="16"/>
        <v>1.63772352375293</v>
      </c>
      <c r="BZ79" s="2">
        <f t="shared" si="16"/>
        <v>-1.09104776185035</v>
      </c>
      <c r="CA79" s="2" t="str">
        <f t="shared" si="16"/>
        <v/>
      </c>
      <c r="CB79" s="2">
        <f t="shared" si="16"/>
        <v>-1.7054247558692199</v>
      </c>
      <c r="CC79" s="2">
        <f t="shared" si="16"/>
        <v>-0.25973177149647703</v>
      </c>
      <c r="CD79" s="2">
        <f t="shared" si="16"/>
        <v>1.2799117920098499</v>
      </c>
      <c r="CE79" s="2">
        <f t="shared" si="16"/>
        <v>1.02795817103497E-2</v>
      </c>
      <c r="CF79" s="2">
        <f t="shared" si="16"/>
        <v>-0.92583725050000998</v>
      </c>
      <c r="CG79" s="2">
        <f t="shared" si="16"/>
        <v>-1.2748117384595401</v>
      </c>
      <c r="CH79" s="2">
        <f t="shared" si="10"/>
        <v>-0.28488918816633302</v>
      </c>
      <c r="CI79" s="2">
        <f t="shared" si="10"/>
        <v>-0.59607298606968795</v>
      </c>
      <c r="CJ79" s="2">
        <f t="shared" si="10"/>
        <v>0.22632335473685</v>
      </c>
      <c r="CK79" s="2">
        <f t="shared" si="10"/>
        <v>0.33840461328915999</v>
      </c>
      <c r="CL79" s="2">
        <f t="shared" si="19"/>
        <v>0.26545605936028599</v>
      </c>
      <c r="CM79" s="2">
        <f t="shared" si="19"/>
        <v>-0.38466482925115097</v>
      </c>
      <c r="CN79" s="2">
        <f t="shared" si="19"/>
        <v>0.81413603486821395</v>
      </c>
      <c r="CO79" s="2">
        <f t="shared" si="19"/>
        <v>0.40643722796410697</v>
      </c>
      <c r="CP79" s="2">
        <f t="shared" si="19"/>
        <v>8.5091877027779605E-3</v>
      </c>
      <c r="CQ79" s="2">
        <f t="shared" si="19"/>
        <v>-1.53974549156406</v>
      </c>
      <c r="CR79" s="2">
        <f t="shared" si="19"/>
        <v>0.71496977036828202</v>
      </c>
      <c r="CS79" s="2">
        <f t="shared" si="19"/>
        <v>-0.68643208949880397</v>
      </c>
      <c r="CT79" s="2">
        <f t="shared" si="19"/>
        <v>2.7159877959029699</v>
      </c>
      <c r="CU79" s="2">
        <f t="shared" si="19"/>
        <v>3.8842747186593898</v>
      </c>
      <c r="CV79" s="2">
        <f t="shared" si="19"/>
        <v>2.13105121190776</v>
      </c>
      <c r="CW79" s="2">
        <f t="shared" si="19"/>
        <v>0.93794532361511096</v>
      </c>
      <c r="CX79" s="2">
        <f t="shared" si="19"/>
        <v>-7.8562452414046899E-2</v>
      </c>
      <c r="CY79" s="2">
        <f t="shared" si="19"/>
        <v>1.0002544154637001</v>
      </c>
      <c r="CZ79" s="2">
        <f t="shared" si="19"/>
        <v>0.48219083022307901</v>
      </c>
      <c r="DA79" s="2">
        <f t="shared" si="19"/>
        <v>1.1086037495871199</v>
      </c>
      <c r="DB79" s="2">
        <f t="shared" si="17"/>
        <v>3.7247642278602</v>
      </c>
      <c r="DC79" s="2">
        <f t="shared" si="17"/>
        <v>1.41184210526315</v>
      </c>
      <c r="DD79" s="2">
        <f t="shared" si="17"/>
        <v>-2.20518250863645</v>
      </c>
      <c r="DE79" s="2" t="str">
        <f t="shared" si="17"/>
        <v/>
      </c>
    </row>
    <row r="80" spans="1:109" x14ac:dyDescent="0.25">
      <c r="A80">
        <v>23</v>
      </c>
      <c r="B80" t="str">
        <f t="shared" si="5"/>
        <v>Yugoslavia</v>
      </c>
      <c r="C80" s="2" t="str">
        <f t="shared" si="15"/>
        <v/>
      </c>
      <c r="D80" s="2" t="str">
        <f t="shared" si="15"/>
        <v/>
      </c>
      <c r="E80" s="2" t="str">
        <f t="shared" si="15"/>
        <v/>
      </c>
      <c r="F80" s="2" t="str">
        <f t="shared" si="15"/>
        <v/>
      </c>
      <c r="G80" s="2">
        <f t="shared" si="15"/>
        <v>-0.48165319157966202</v>
      </c>
      <c r="H80" s="2" t="str">
        <f t="shared" si="15"/>
        <v/>
      </c>
      <c r="I80" s="2" t="str">
        <f t="shared" si="15"/>
        <v/>
      </c>
      <c r="J80" s="2">
        <f t="shared" si="15"/>
        <v>0.33507177281687001</v>
      </c>
      <c r="K80" s="2" t="str">
        <f t="shared" si="15"/>
        <v/>
      </c>
      <c r="L80" s="2" t="str">
        <f t="shared" si="15"/>
        <v/>
      </c>
      <c r="M80" s="2" t="str">
        <f t="shared" si="15"/>
        <v/>
      </c>
      <c r="N80" s="2">
        <f t="shared" si="15"/>
        <v>2.8510737628384599</v>
      </c>
      <c r="O80" s="2" t="str">
        <f t="shared" si="15"/>
        <v/>
      </c>
      <c r="P80" s="2">
        <f t="shared" si="15"/>
        <v>0.94394189048168198</v>
      </c>
      <c r="Q80" s="2" t="str">
        <f t="shared" si="15"/>
        <v/>
      </c>
      <c r="R80" s="2" t="str">
        <f t="shared" si="15"/>
        <v/>
      </c>
      <c r="S80" s="2">
        <f t="shared" si="15"/>
        <v>-0.17651637578108101</v>
      </c>
      <c r="T80" s="2">
        <f t="shared" si="15"/>
        <v>-0.37371072065189698</v>
      </c>
      <c r="U80" s="2" t="str">
        <f t="shared" si="15"/>
        <v/>
      </c>
      <c r="V80" s="2">
        <f t="shared" si="15"/>
        <v>-0.553817116072018</v>
      </c>
      <c r="W80" s="2">
        <f t="shared" si="15"/>
        <v>-1.25438117352204</v>
      </c>
      <c r="X80" s="2" t="str">
        <f t="shared" si="15"/>
        <v/>
      </c>
      <c r="Y80" s="2">
        <f t="shared" si="15"/>
        <v>3.4659326888650099</v>
      </c>
      <c r="Z80" s="2">
        <f t="shared" si="15"/>
        <v>0.276934177324692</v>
      </c>
      <c r="AA80" s="2">
        <f t="shared" si="15"/>
        <v>2.0255160397492298</v>
      </c>
      <c r="AB80" s="2">
        <f t="shared" si="15"/>
        <v>-0.67902980769660304</v>
      </c>
      <c r="AC80" s="2" t="str">
        <f t="shared" si="15"/>
        <v/>
      </c>
      <c r="AD80" s="2" t="str">
        <f t="shared" si="15"/>
        <v/>
      </c>
      <c r="AE80" s="2">
        <f t="shared" si="15"/>
        <v>-0.553817116072018</v>
      </c>
      <c r="AF80" s="2">
        <f t="shared" si="15"/>
        <v>-0.47749766573295899</v>
      </c>
      <c r="AG80" s="2" t="str">
        <f t="shared" si="15"/>
        <v/>
      </c>
      <c r="AH80" s="2">
        <f t="shared" si="15"/>
        <v>-6.9612485145573305E-2</v>
      </c>
      <c r="AI80" s="2" t="str">
        <f t="shared" si="15"/>
        <v/>
      </c>
      <c r="AJ80" s="2" t="str">
        <f t="shared" si="15"/>
        <v/>
      </c>
      <c r="AK80" s="2">
        <f t="shared" si="15"/>
        <v>-0.53482473408943998</v>
      </c>
      <c r="AL80" s="2">
        <f t="shared" si="15"/>
        <v>-0.44574714501184998</v>
      </c>
      <c r="AM80" s="2" t="str">
        <f t="shared" si="15"/>
        <v/>
      </c>
      <c r="AN80" s="2">
        <f t="shared" si="15"/>
        <v>-0.96185909146267201</v>
      </c>
      <c r="AO80" s="2" t="str">
        <f t="shared" si="15"/>
        <v/>
      </c>
      <c r="AP80" s="2" t="str">
        <f t="shared" si="15"/>
        <v/>
      </c>
      <c r="AQ80" s="2" t="str">
        <f t="shared" si="15"/>
        <v/>
      </c>
      <c r="AR80" s="2" t="str">
        <f t="shared" si="15"/>
        <v/>
      </c>
      <c r="AS80" s="2" t="str">
        <f t="shared" si="15"/>
        <v/>
      </c>
      <c r="AT80" s="2" t="str">
        <f t="shared" si="6"/>
        <v/>
      </c>
      <c r="AU80" s="2" t="str">
        <f t="shared" si="6"/>
        <v/>
      </c>
      <c r="AV80" s="2">
        <f t="shared" si="6"/>
        <v>-0.14640970866461001</v>
      </c>
      <c r="AW80" s="2">
        <f t="shared" si="6"/>
        <v>-0.33338293650793599</v>
      </c>
      <c r="AX80" s="2">
        <f t="shared" si="6"/>
        <v>-0.92418748644238802</v>
      </c>
      <c r="AY80" s="2">
        <f t="shared" si="6"/>
        <v>3.66154295051353</v>
      </c>
      <c r="AZ80" s="2" t="str">
        <f t="shared" si="6"/>
        <v/>
      </c>
      <c r="BA80" s="2">
        <f t="shared" si="6"/>
        <v>0.55729399503909305</v>
      </c>
      <c r="BB80" s="2" t="str">
        <f t="shared" si="6"/>
        <v/>
      </c>
      <c r="BD80" s="5">
        <f t="shared" si="7"/>
        <v>23</v>
      </c>
      <c r="BE80" s="5" t="str">
        <f t="shared" si="8"/>
        <v>Yugoslavia</v>
      </c>
      <c r="BF80" s="2">
        <f t="shared" si="18"/>
        <v>0.55729399503909305</v>
      </c>
      <c r="BG80" s="2">
        <f t="shared" si="18"/>
        <v>-0.553817116072018</v>
      </c>
      <c r="BH80" s="2">
        <f t="shared" si="18"/>
        <v>-0.37371072065189698</v>
      </c>
      <c r="BI80" s="2">
        <f t="shared" si="18"/>
        <v>0.33507177281687001</v>
      </c>
      <c r="BJ80" s="2">
        <f t="shared" si="18"/>
        <v>-0.53482473408943998</v>
      </c>
      <c r="BK80" s="2">
        <f t="shared" si="18"/>
        <v>-0.44574714501184998</v>
      </c>
      <c r="BL80" s="2">
        <f t="shared" si="18"/>
        <v>-0.92418748644238802</v>
      </c>
      <c r="BM80" s="2">
        <f t="shared" si="18"/>
        <v>-0.14640970866461001</v>
      </c>
      <c r="BN80" s="2">
        <f t="shared" si="18"/>
        <v>-0.33338293650793599</v>
      </c>
      <c r="BO80" s="2">
        <f t="shared" si="18"/>
        <v>0.276934177324692</v>
      </c>
      <c r="BP80" s="2">
        <f t="shared" si="18"/>
        <v>-0.96185909146267201</v>
      </c>
      <c r="BQ80" s="2">
        <f t="shared" si="18"/>
        <v>-0.17651637578108101</v>
      </c>
      <c r="BR80" s="2">
        <f t="shared" si="18"/>
        <v>-0.48165319157966202</v>
      </c>
      <c r="BS80" s="2">
        <f t="shared" si="18"/>
        <v>0.94394189048168198</v>
      </c>
      <c r="BT80" s="2">
        <f t="shared" si="18"/>
        <v>2.0255160397492298</v>
      </c>
      <c r="BU80" s="2">
        <f t="shared" si="18"/>
        <v>-0.67902980769660304</v>
      </c>
      <c r="BV80" s="2">
        <f t="shared" si="16"/>
        <v>-1.25438117352204</v>
      </c>
      <c r="BW80" s="2">
        <f t="shared" si="16"/>
        <v>2.8510737628384599</v>
      </c>
      <c r="BX80" s="2">
        <f t="shared" si="16"/>
        <v>3.66154295051353</v>
      </c>
      <c r="BY80" s="2">
        <f t="shared" si="16"/>
        <v>-0.553817116072018</v>
      </c>
      <c r="BZ80" s="2">
        <f t="shared" si="16"/>
        <v>3.4659326888650099</v>
      </c>
      <c r="CA80" s="2">
        <f t="shared" si="16"/>
        <v>-0.47749766573295899</v>
      </c>
      <c r="CB80" s="2" t="str">
        <f t="shared" si="16"/>
        <v/>
      </c>
      <c r="CC80" s="2" t="str">
        <f t="shared" si="16"/>
        <v/>
      </c>
      <c r="CD80" s="2" t="str">
        <f t="shared" si="16"/>
        <v/>
      </c>
      <c r="CE80" s="2" t="str">
        <f t="shared" si="16"/>
        <v/>
      </c>
      <c r="CF80" s="2">
        <f t="shared" si="16"/>
        <v>-6.9612485145573305E-2</v>
      </c>
      <c r="CG80" s="2" t="str">
        <f t="shared" si="16"/>
        <v/>
      </c>
      <c r="CH80" s="2" t="str">
        <f t="shared" si="10"/>
        <v/>
      </c>
      <c r="CI80" s="2" t="str">
        <f t="shared" si="10"/>
        <v/>
      </c>
      <c r="CJ80" s="2" t="str">
        <f t="shared" si="10"/>
        <v/>
      </c>
      <c r="CK80" s="2" t="str">
        <f t="shared" ref="CK80:CZ96" si="20">HLOOKUP(CK$56,$C$56:$BB$109,ROW(CK80)-ROW(CK$56)+1,FALSE)</f>
        <v/>
      </c>
      <c r="CL80" s="2" t="str">
        <f t="shared" si="20"/>
        <v/>
      </c>
      <c r="CM80" s="2" t="str">
        <f t="shared" si="20"/>
        <v/>
      </c>
      <c r="CN80" s="2" t="str">
        <f t="shared" si="20"/>
        <v/>
      </c>
      <c r="CO80" s="2" t="str">
        <f t="shared" si="20"/>
        <v/>
      </c>
      <c r="CP80" s="2" t="str">
        <f t="shared" si="20"/>
        <v/>
      </c>
      <c r="CQ80" s="2" t="str">
        <f t="shared" si="20"/>
        <v/>
      </c>
      <c r="CR80" s="2" t="str">
        <f t="shared" si="20"/>
        <v/>
      </c>
      <c r="CS80" s="2" t="str">
        <f t="shared" si="20"/>
        <v/>
      </c>
      <c r="CT80" s="2" t="str">
        <f t="shared" si="20"/>
        <v/>
      </c>
      <c r="CU80" s="2" t="str">
        <f t="shared" si="20"/>
        <v/>
      </c>
      <c r="CV80" s="2" t="str">
        <f t="shared" si="20"/>
        <v/>
      </c>
      <c r="CW80" s="2" t="str">
        <f t="shared" si="20"/>
        <v/>
      </c>
      <c r="CX80" s="2" t="str">
        <f t="shared" si="20"/>
        <v/>
      </c>
      <c r="CY80" s="2" t="str">
        <f t="shared" si="20"/>
        <v/>
      </c>
      <c r="CZ80" s="2" t="str">
        <f t="shared" si="20"/>
        <v/>
      </c>
      <c r="DA80" s="2" t="str">
        <f t="shared" si="19"/>
        <v/>
      </c>
      <c r="DB80" s="2" t="str">
        <f t="shared" si="17"/>
        <v/>
      </c>
      <c r="DC80" s="2" t="str">
        <f t="shared" si="17"/>
        <v/>
      </c>
      <c r="DD80" s="2" t="str">
        <f t="shared" si="17"/>
        <v/>
      </c>
      <c r="DE80" s="2" t="str">
        <f t="shared" si="17"/>
        <v/>
      </c>
    </row>
    <row r="81" spans="1:109" x14ac:dyDescent="0.25">
      <c r="A81">
        <v>24</v>
      </c>
      <c r="B81" t="str">
        <f t="shared" si="5"/>
        <v>Croatia</v>
      </c>
      <c r="C81" s="2">
        <f t="shared" si="15"/>
        <v>0.195923197340927</v>
      </c>
      <c r="D81" s="2">
        <f t="shared" si="15"/>
        <v>-2.0194326713702502</v>
      </c>
      <c r="E81" s="2">
        <f t="shared" si="15"/>
        <v>-0.83398566673315599</v>
      </c>
      <c r="F81" s="2">
        <f t="shared" si="15"/>
        <v>-1.4512195121951199</v>
      </c>
      <c r="G81" s="2">
        <f t="shared" si="15"/>
        <v>2.3635349985318101</v>
      </c>
      <c r="H81" s="2">
        <f t="shared" si="15"/>
        <v>-1.16566053954414</v>
      </c>
      <c r="I81" s="2">
        <f t="shared" si="15"/>
        <v>-0.72750666984345602</v>
      </c>
      <c r="J81" s="2">
        <f t="shared" si="15"/>
        <v>-1.6532789959137599</v>
      </c>
      <c r="K81" s="2">
        <f t="shared" si="15"/>
        <v>6.3425088999903201</v>
      </c>
      <c r="L81" s="2">
        <f t="shared" si="15"/>
        <v>-0.20930417953043101</v>
      </c>
      <c r="M81" s="2" t="str">
        <f t="shared" si="15"/>
        <v/>
      </c>
      <c r="N81" s="2">
        <f t="shared" si="15"/>
        <v>-0.67377642732061704</v>
      </c>
      <c r="O81" s="2">
        <f t="shared" si="15"/>
        <v>-0.19649493943919</v>
      </c>
      <c r="P81" s="2">
        <f t="shared" si="15"/>
        <v>-2.4463776325167399</v>
      </c>
      <c r="Q81" s="2">
        <f t="shared" si="15"/>
        <v>-1.7324536601754801</v>
      </c>
      <c r="R81" s="2">
        <f t="shared" si="15"/>
        <v>4.9958365551913202</v>
      </c>
      <c r="S81" s="2">
        <f t="shared" si="15"/>
        <v>-1.4669851274950201</v>
      </c>
      <c r="T81" s="2">
        <f t="shared" si="15"/>
        <v>-1.5422767258896699</v>
      </c>
      <c r="U81" s="2">
        <f t="shared" si="15"/>
        <v>-0.88896508539230801</v>
      </c>
      <c r="V81" s="2">
        <f t="shared" si="15"/>
        <v>1.05822548366531</v>
      </c>
      <c r="W81" s="2">
        <f t="shared" si="15"/>
        <v>-0.80028304160062502</v>
      </c>
      <c r="X81" s="2">
        <f t="shared" si="15"/>
        <v>-0.41753815388624799</v>
      </c>
      <c r="Y81" s="2">
        <f t="shared" si="15"/>
        <v>-0.67894453298820601</v>
      </c>
      <c r="Z81" s="2">
        <f t="shared" si="15"/>
        <v>-1.1571587454855401</v>
      </c>
      <c r="AA81" s="2">
        <f t="shared" si="15"/>
        <v>-1.24609872910175</v>
      </c>
      <c r="AB81" s="2">
        <f t="shared" si="15"/>
        <v>-0.29852642276422697</v>
      </c>
      <c r="AC81" s="2">
        <f t="shared" si="15"/>
        <v>-0.75417789855668305</v>
      </c>
      <c r="AD81" s="2">
        <f t="shared" si="15"/>
        <v>-1.33790906538763</v>
      </c>
      <c r="AE81" s="2">
        <f t="shared" si="15"/>
        <v>-1.2916666666666601</v>
      </c>
      <c r="AF81" s="2">
        <f t="shared" si="15"/>
        <v>0.59351219795676102</v>
      </c>
      <c r="AG81" s="2">
        <f t="shared" si="15"/>
        <v>-0.83751475455583202</v>
      </c>
      <c r="AH81" s="2">
        <f t="shared" si="15"/>
        <v>0.666846169477748</v>
      </c>
      <c r="AI81" s="2">
        <f t="shared" si="15"/>
        <v>6.0606479177036601</v>
      </c>
      <c r="AJ81" s="2" t="str">
        <f t="shared" si="15"/>
        <v/>
      </c>
      <c r="AK81" s="2">
        <f t="shared" si="15"/>
        <v>-0.77983890284315505</v>
      </c>
      <c r="AL81" s="2">
        <f t="shared" si="15"/>
        <v>-1.26944808876217</v>
      </c>
      <c r="AM81" s="2">
        <f t="shared" si="15"/>
        <v>-1.2356123578002201</v>
      </c>
      <c r="AN81" s="2">
        <f t="shared" si="15"/>
        <v>-0.72055587186265302</v>
      </c>
      <c r="AO81" s="2">
        <f t="shared" si="15"/>
        <v>-0.22285807508746899</v>
      </c>
      <c r="AP81" s="2">
        <f t="shared" si="15"/>
        <v>-0.69568544734951199</v>
      </c>
      <c r="AQ81" s="2">
        <f t="shared" si="15"/>
        <v>-0.67697046298193997</v>
      </c>
      <c r="AR81" s="2">
        <f t="shared" si="15"/>
        <v>5.4017191880836801</v>
      </c>
      <c r="AS81" s="2">
        <f t="shared" si="15"/>
        <v>5.8668461694777401</v>
      </c>
      <c r="AT81" s="2">
        <f t="shared" si="6"/>
        <v>1.8294324827219499</v>
      </c>
      <c r="AU81" s="2">
        <f t="shared" si="6"/>
        <v>5.53578689457244</v>
      </c>
      <c r="AV81" s="2">
        <f t="shared" si="6"/>
        <v>-1.07104811355086</v>
      </c>
      <c r="AW81" s="2">
        <f t="shared" si="6"/>
        <v>-1.70581518742813</v>
      </c>
      <c r="AX81" s="2">
        <f t="shared" si="6"/>
        <v>1.6820225158711699</v>
      </c>
      <c r="AY81" s="2">
        <f t="shared" si="6"/>
        <v>-4.0059229939712997E-2</v>
      </c>
      <c r="AZ81" s="2">
        <f t="shared" si="6"/>
        <v>1.02743794610176</v>
      </c>
      <c r="BA81" s="2">
        <f t="shared" si="6"/>
        <v>-1.6475632650660099</v>
      </c>
      <c r="BB81" s="2" t="str">
        <f t="shared" si="6"/>
        <v/>
      </c>
      <c r="BD81" s="5">
        <f t="shared" si="7"/>
        <v>24</v>
      </c>
      <c r="BE81" s="5" t="str">
        <f t="shared" si="8"/>
        <v>Croatia</v>
      </c>
      <c r="BF81" s="2">
        <f t="shared" si="18"/>
        <v>-1.6475632650660099</v>
      </c>
      <c r="BG81" s="2">
        <f t="shared" si="18"/>
        <v>1.05822548366531</v>
      </c>
      <c r="BH81" s="2">
        <f t="shared" si="18"/>
        <v>-1.5422767258896699</v>
      </c>
      <c r="BI81" s="2">
        <f t="shared" si="18"/>
        <v>-1.6532789959137599</v>
      </c>
      <c r="BJ81" s="2">
        <f t="shared" si="18"/>
        <v>-0.77983890284315505</v>
      </c>
      <c r="BK81" s="2">
        <f t="shared" si="18"/>
        <v>-1.26944808876217</v>
      </c>
      <c r="BL81" s="2">
        <f t="shared" si="18"/>
        <v>1.6820225158711699</v>
      </c>
      <c r="BM81" s="2">
        <f t="shared" si="18"/>
        <v>-1.07104811355086</v>
      </c>
      <c r="BN81" s="2">
        <f t="shared" si="18"/>
        <v>-1.70581518742813</v>
      </c>
      <c r="BO81" s="2">
        <f t="shared" si="18"/>
        <v>-1.1571587454855401</v>
      </c>
      <c r="BP81" s="2">
        <f t="shared" si="18"/>
        <v>-0.72055587186265302</v>
      </c>
      <c r="BQ81" s="2">
        <f t="shared" si="18"/>
        <v>-1.4669851274950201</v>
      </c>
      <c r="BR81" s="2">
        <f t="shared" si="18"/>
        <v>2.3635349985318101</v>
      </c>
      <c r="BS81" s="2">
        <f t="shared" si="18"/>
        <v>-2.4463776325167399</v>
      </c>
      <c r="BT81" s="2">
        <f t="shared" si="18"/>
        <v>-1.24609872910175</v>
      </c>
      <c r="BU81" s="2">
        <f t="shared" si="18"/>
        <v>-0.29852642276422697</v>
      </c>
      <c r="BV81" s="2">
        <f t="shared" si="16"/>
        <v>-0.80028304160062502</v>
      </c>
      <c r="BW81" s="2">
        <f t="shared" si="16"/>
        <v>-0.67377642732061704</v>
      </c>
      <c r="BX81" s="2">
        <f t="shared" si="16"/>
        <v>-4.0059229939712997E-2</v>
      </c>
      <c r="BY81" s="2">
        <f t="shared" si="16"/>
        <v>-1.2916666666666601</v>
      </c>
      <c r="BZ81" s="2">
        <f t="shared" si="16"/>
        <v>-0.67894453298820601</v>
      </c>
      <c r="CA81" s="2">
        <f t="shared" si="16"/>
        <v>0.59351219795676102</v>
      </c>
      <c r="CB81" s="2">
        <f t="shared" si="16"/>
        <v>5.53578689457244</v>
      </c>
      <c r="CC81" s="2" t="str">
        <f t="shared" si="16"/>
        <v/>
      </c>
      <c r="CD81" s="2" t="str">
        <f t="shared" si="16"/>
        <v/>
      </c>
      <c r="CE81" s="2">
        <f t="shared" si="16"/>
        <v>-1.7324536601754801</v>
      </c>
      <c r="CF81" s="2">
        <f t="shared" si="16"/>
        <v>0.666846169477748</v>
      </c>
      <c r="CG81" s="2">
        <f t="shared" si="16"/>
        <v>-1.2356123578002201</v>
      </c>
      <c r="CH81" s="2">
        <f t="shared" ref="CH81:CW97" si="21">HLOOKUP(CH$56,$C$56:$BB$109,ROW(CH81)-ROW(CH$56)+1,FALSE)</f>
        <v>-0.69568544734951199</v>
      </c>
      <c r="CI81" s="2">
        <f t="shared" si="21"/>
        <v>-0.22285807508746899</v>
      </c>
      <c r="CJ81" s="2">
        <f t="shared" si="21"/>
        <v>6.3425088999903201</v>
      </c>
      <c r="CK81" s="2">
        <f t="shared" si="21"/>
        <v>4.9958365551913202</v>
      </c>
      <c r="CL81" s="2">
        <f t="shared" si="21"/>
        <v>-0.75417789855668305</v>
      </c>
      <c r="CM81" s="2">
        <f t="shared" si="21"/>
        <v>-1.33790906538763</v>
      </c>
      <c r="CN81" s="2">
        <f t="shared" si="21"/>
        <v>0.195923197340927</v>
      </c>
      <c r="CO81" s="2">
        <f t="shared" si="21"/>
        <v>-0.72750666984345602</v>
      </c>
      <c r="CP81" s="2">
        <f t="shared" si="21"/>
        <v>-0.41753815388624799</v>
      </c>
      <c r="CQ81" s="2">
        <f t="shared" si="21"/>
        <v>-0.83751475455583202</v>
      </c>
      <c r="CR81" s="2">
        <f t="shared" si="21"/>
        <v>1.02743794610176</v>
      </c>
      <c r="CS81" s="2">
        <f t="shared" si="21"/>
        <v>-0.20930417953043101</v>
      </c>
      <c r="CT81" s="2">
        <f t="shared" si="21"/>
        <v>-0.83398566673315599</v>
      </c>
      <c r="CU81" s="2">
        <f t="shared" si="21"/>
        <v>-1.16566053954414</v>
      </c>
      <c r="CV81" s="2">
        <f t="shared" si="21"/>
        <v>-0.67697046298193997</v>
      </c>
      <c r="CW81" s="2">
        <f t="shared" si="21"/>
        <v>5.4017191880836801</v>
      </c>
      <c r="CX81" s="2">
        <f t="shared" si="20"/>
        <v>-0.88896508539230801</v>
      </c>
      <c r="CY81" s="2">
        <f t="shared" si="20"/>
        <v>6.0606479177036601</v>
      </c>
      <c r="CZ81" s="2">
        <f t="shared" si="20"/>
        <v>-2.0194326713702502</v>
      </c>
      <c r="DA81" s="2">
        <f t="shared" si="19"/>
        <v>-0.19649493943919</v>
      </c>
      <c r="DB81" s="2">
        <f t="shared" si="17"/>
        <v>1.8294324827219499</v>
      </c>
      <c r="DC81" s="2">
        <f t="shared" si="17"/>
        <v>-1.4512195121951199</v>
      </c>
      <c r="DD81" s="2">
        <f t="shared" si="17"/>
        <v>5.8668461694777401</v>
      </c>
      <c r="DE81" s="2" t="str">
        <f t="shared" si="17"/>
        <v/>
      </c>
    </row>
    <row r="82" spans="1:109" x14ac:dyDescent="0.25">
      <c r="A82">
        <v>25</v>
      </c>
      <c r="B82" t="str">
        <f t="shared" si="5"/>
        <v>Estonia</v>
      </c>
      <c r="C82" s="2">
        <f t="shared" si="15"/>
        <v>-1.84739058298046</v>
      </c>
      <c r="D82" s="2">
        <f t="shared" si="15"/>
        <v>-1.2972790465369</v>
      </c>
      <c r="E82" s="2">
        <f t="shared" si="15"/>
        <v>-0.93902830664610404</v>
      </c>
      <c r="F82" s="2">
        <f t="shared" ref="C82:AS87" si="22">VLOOKUP($A82,$A$3:$BB$54,COLUMN(F82),FALSE)</f>
        <v>-0.122132253711201</v>
      </c>
      <c r="G82" s="2">
        <f t="shared" si="22"/>
        <v>-0.123145871725666</v>
      </c>
      <c r="H82" s="2">
        <f t="shared" si="22"/>
        <v>-7.8372468437030801E-2</v>
      </c>
      <c r="I82" s="2">
        <f t="shared" si="22"/>
        <v>0.34422195144756101</v>
      </c>
      <c r="J82" s="2">
        <f t="shared" si="22"/>
        <v>-1.16653636255533</v>
      </c>
      <c r="K82" s="2">
        <f t="shared" si="22"/>
        <v>-1.6323687030534599</v>
      </c>
      <c r="L82" s="2">
        <f t="shared" si="22"/>
        <v>-1.34847673319752</v>
      </c>
      <c r="M82" s="2">
        <f t="shared" si="22"/>
        <v>-1.81343452506683</v>
      </c>
      <c r="N82" s="2">
        <f t="shared" si="22"/>
        <v>-1.2629239526791001</v>
      </c>
      <c r="O82" s="2">
        <f t="shared" si="22"/>
        <v>-2.0398978681528899</v>
      </c>
      <c r="P82" s="2">
        <f t="shared" si="22"/>
        <v>0.27650532581040199</v>
      </c>
      <c r="Q82" s="2" t="str">
        <f t="shared" si="22"/>
        <v/>
      </c>
      <c r="R82" s="2">
        <f t="shared" si="22"/>
        <v>-1.7373375506551001</v>
      </c>
      <c r="S82" s="2">
        <f t="shared" si="22"/>
        <v>6.4836295035423497</v>
      </c>
      <c r="T82" s="2">
        <f t="shared" si="22"/>
        <v>-0.13981805221581101</v>
      </c>
      <c r="U82" s="2">
        <f t="shared" si="22"/>
        <v>-0.64622726744494496</v>
      </c>
      <c r="V82" s="2">
        <f t="shared" si="22"/>
        <v>-0.14819684628650601</v>
      </c>
      <c r="W82" s="2">
        <f t="shared" si="22"/>
        <v>-1.2136503101846301</v>
      </c>
      <c r="X82" s="2">
        <f t="shared" si="22"/>
        <v>0.35317763147522202</v>
      </c>
      <c r="Y82" s="2">
        <f t="shared" si="22"/>
        <v>1.0994820027464201</v>
      </c>
      <c r="Z82" s="2">
        <f t="shared" si="22"/>
        <v>1.6848385752792201</v>
      </c>
      <c r="AA82" s="2">
        <f t="shared" si="22"/>
        <v>-0.31232398125401301</v>
      </c>
      <c r="AB82" s="2">
        <f t="shared" si="22"/>
        <v>0.91700790176399904</v>
      </c>
      <c r="AC82" s="2">
        <f t="shared" si="22"/>
        <v>6.5120815854203702</v>
      </c>
      <c r="AD82" s="2">
        <f t="shared" si="22"/>
        <v>3.4593247024161502</v>
      </c>
      <c r="AE82" s="2" t="str">
        <f t="shared" si="22"/>
        <v/>
      </c>
      <c r="AF82" s="2">
        <f t="shared" si="22"/>
        <v>-0.98572404110635203</v>
      </c>
      <c r="AG82" s="2">
        <f t="shared" si="22"/>
        <v>0.119164005602536</v>
      </c>
      <c r="AH82" s="2">
        <f t="shared" si="22"/>
        <v>0.54873458985301005</v>
      </c>
      <c r="AI82" s="2">
        <f t="shared" si="22"/>
        <v>-1.7639232921992301</v>
      </c>
      <c r="AJ82" s="2" t="str">
        <f t="shared" si="22"/>
        <v/>
      </c>
      <c r="AK82" s="2">
        <f t="shared" si="22"/>
        <v>-0.26429353227742902</v>
      </c>
      <c r="AL82" s="2">
        <f t="shared" si="22"/>
        <v>0.36691161409369299</v>
      </c>
      <c r="AM82" s="2">
        <f t="shared" si="22"/>
        <v>1.21216756971149</v>
      </c>
      <c r="AN82" s="2">
        <f t="shared" si="22"/>
        <v>-0.52428931537323697</v>
      </c>
      <c r="AO82" s="2">
        <f t="shared" si="22"/>
        <v>-1.3966984274705601</v>
      </c>
      <c r="AP82" s="2">
        <f t="shared" si="22"/>
        <v>-3.9256045360206698E-3</v>
      </c>
      <c r="AQ82" s="2">
        <f t="shared" si="22"/>
        <v>-1.90677021746785</v>
      </c>
      <c r="AR82" s="2">
        <f t="shared" si="22"/>
        <v>-2.40009751976616</v>
      </c>
      <c r="AS82" s="2">
        <f t="shared" si="22"/>
        <v>0.21540125651967701</v>
      </c>
      <c r="AT82" s="2">
        <f t="shared" si="6"/>
        <v>1.8872905864995</v>
      </c>
      <c r="AU82" s="2">
        <f t="shared" si="6"/>
        <v>-0.76978263818229198</v>
      </c>
      <c r="AV82" s="2">
        <f t="shared" si="6"/>
        <v>-0.72678047564188897</v>
      </c>
      <c r="AW82" s="2">
        <f t="shared" si="6"/>
        <v>2.2439341898096101</v>
      </c>
      <c r="AX82" s="2">
        <f t="shared" si="6"/>
        <v>-2.2616096942217601</v>
      </c>
      <c r="AY82" s="2">
        <f t="shared" si="6"/>
        <v>-1.6428363841984499</v>
      </c>
      <c r="AZ82" s="2">
        <f t="shared" si="6"/>
        <v>0.12059355352968899</v>
      </c>
      <c r="BA82" s="2">
        <f t="shared" si="6"/>
        <v>0.526222345632685</v>
      </c>
      <c r="BB82" s="2" t="str">
        <f t="shared" si="6"/>
        <v/>
      </c>
      <c r="BD82" s="5">
        <f t="shared" si="7"/>
        <v>25</v>
      </c>
      <c r="BE82" s="5" t="str">
        <f t="shared" si="8"/>
        <v>Estonia</v>
      </c>
      <c r="BF82" s="2">
        <f t="shared" si="18"/>
        <v>0.526222345632685</v>
      </c>
      <c r="BG82" s="2">
        <f t="shared" si="18"/>
        <v>-0.14819684628650601</v>
      </c>
      <c r="BH82" s="2">
        <f t="shared" si="18"/>
        <v>-0.13981805221581101</v>
      </c>
      <c r="BI82" s="2">
        <f t="shared" si="18"/>
        <v>-1.16653636255533</v>
      </c>
      <c r="BJ82" s="2">
        <f t="shared" si="18"/>
        <v>-0.26429353227742902</v>
      </c>
      <c r="BK82" s="2">
        <f t="shared" si="18"/>
        <v>0.36691161409369299</v>
      </c>
      <c r="BL82" s="2">
        <f t="shared" si="18"/>
        <v>-2.2616096942217601</v>
      </c>
      <c r="BM82" s="2">
        <f t="shared" si="18"/>
        <v>-0.72678047564188897</v>
      </c>
      <c r="BN82" s="2">
        <f t="shared" si="18"/>
        <v>2.2439341898096101</v>
      </c>
      <c r="BO82" s="2">
        <f t="shared" si="18"/>
        <v>1.6848385752792201</v>
      </c>
      <c r="BP82" s="2">
        <f t="shared" si="18"/>
        <v>-0.52428931537323697</v>
      </c>
      <c r="BQ82" s="2">
        <f t="shared" si="18"/>
        <v>6.4836295035423497</v>
      </c>
      <c r="BR82" s="2">
        <f t="shared" si="18"/>
        <v>-0.123145871725666</v>
      </c>
      <c r="BS82" s="2">
        <f t="shared" si="18"/>
        <v>0.27650532581040199</v>
      </c>
      <c r="BT82" s="2">
        <f t="shared" si="18"/>
        <v>-0.31232398125401301</v>
      </c>
      <c r="BU82" s="2">
        <f t="shared" si="18"/>
        <v>0.91700790176399904</v>
      </c>
      <c r="BV82" s="2">
        <f t="shared" si="16"/>
        <v>-1.2136503101846301</v>
      </c>
      <c r="BW82" s="2">
        <f t="shared" si="16"/>
        <v>-1.2629239526791001</v>
      </c>
      <c r="BX82" s="2">
        <f t="shared" si="16"/>
        <v>-1.6428363841984499</v>
      </c>
      <c r="BY82" s="2" t="str">
        <f t="shared" si="16"/>
        <v/>
      </c>
      <c r="BZ82" s="2">
        <f t="shared" si="16"/>
        <v>1.0994820027464201</v>
      </c>
      <c r="CA82" s="2">
        <f t="shared" si="16"/>
        <v>-0.98572404110635203</v>
      </c>
      <c r="CB82" s="2">
        <f t="shared" si="16"/>
        <v>-0.76978263818229198</v>
      </c>
      <c r="CC82" s="2" t="str">
        <f t="shared" si="16"/>
        <v/>
      </c>
      <c r="CD82" s="2">
        <f t="shared" si="16"/>
        <v>-1.81343452506683</v>
      </c>
      <c r="CE82" s="2" t="str">
        <f t="shared" si="16"/>
        <v/>
      </c>
      <c r="CF82" s="2">
        <f t="shared" si="16"/>
        <v>0.54873458985301005</v>
      </c>
      <c r="CG82" s="2">
        <f t="shared" si="16"/>
        <v>1.21216756971149</v>
      </c>
      <c r="CH82" s="2">
        <f t="shared" si="21"/>
        <v>-3.9256045360206698E-3</v>
      </c>
      <c r="CI82" s="2">
        <f t="shared" si="21"/>
        <v>-1.3966984274705601</v>
      </c>
      <c r="CJ82" s="2">
        <f t="shared" si="21"/>
        <v>-1.6323687030534599</v>
      </c>
      <c r="CK82" s="2">
        <f t="shared" si="21"/>
        <v>-1.7373375506551001</v>
      </c>
      <c r="CL82" s="2">
        <f t="shared" si="21"/>
        <v>6.5120815854203702</v>
      </c>
      <c r="CM82" s="2">
        <f t="shared" si="21"/>
        <v>3.4593247024161502</v>
      </c>
      <c r="CN82" s="2">
        <f t="shared" si="21"/>
        <v>-1.84739058298046</v>
      </c>
      <c r="CO82" s="2">
        <f t="shared" si="21"/>
        <v>0.34422195144756101</v>
      </c>
      <c r="CP82" s="2">
        <f t="shared" si="21"/>
        <v>0.35317763147522202</v>
      </c>
      <c r="CQ82" s="2">
        <f t="shared" si="21"/>
        <v>0.119164005602536</v>
      </c>
      <c r="CR82" s="2">
        <f t="shared" si="21"/>
        <v>0.12059355352968899</v>
      </c>
      <c r="CS82" s="2">
        <f t="shared" si="21"/>
        <v>-1.34847673319752</v>
      </c>
      <c r="CT82" s="2">
        <f t="shared" si="21"/>
        <v>-0.93902830664610404</v>
      </c>
      <c r="CU82" s="2">
        <f t="shared" si="21"/>
        <v>-7.8372468437030801E-2</v>
      </c>
      <c r="CV82" s="2">
        <f t="shared" si="21"/>
        <v>-1.90677021746785</v>
      </c>
      <c r="CW82" s="2">
        <f t="shared" si="21"/>
        <v>-2.40009751976616</v>
      </c>
      <c r="CX82" s="2">
        <f t="shared" si="20"/>
        <v>-0.64622726744494496</v>
      </c>
      <c r="CY82" s="2">
        <f t="shared" si="20"/>
        <v>-1.7639232921992301</v>
      </c>
      <c r="CZ82" s="2">
        <f t="shared" si="20"/>
        <v>-1.2972790465369</v>
      </c>
      <c r="DA82" s="2">
        <f t="shared" si="19"/>
        <v>-2.0398978681528899</v>
      </c>
      <c r="DB82" s="2">
        <f t="shared" si="17"/>
        <v>1.8872905864995</v>
      </c>
      <c r="DC82" s="2">
        <f t="shared" si="17"/>
        <v>-0.122132253711201</v>
      </c>
      <c r="DD82" s="2">
        <f t="shared" si="17"/>
        <v>0.21540125651967701</v>
      </c>
      <c r="DE82" s="2" t="str">
        <f t="shared" si="17"/>
        <v/>
      </c>
    </row>
    <row r="83" spans="1:109" x14ac:dyDescent="0.25">
      <c r="A83">
        <v>26</v>
      </c>
      <c r="B83" t="str">
        <f t="shared" si="5"/>
        <v>Romania</v>
      </c>
      <c r="C83" s="2">
        <f t="shared" si="22"/>
        <v>-0.74832724567958997</v>
      </c>
      <c r="D83" s="2">
        <f t="shared" si="22"/>
        <v>0.68315950280006699</v>
      </c>
      <c r="E83" s="2">
        <f t="shared" si="22"/>
        <v>-1.7425038966191799</v>
      </c>
      <c r="F83" s="2">
        <f t="shared" si="22"/>
        <v>-0.50273508424984603</v>
      </c>
      <c r="G83" s="2">
        <f t="shared" si="22"/>
        <v>0.92706269220505999</v>
      </c>
      <c r="H83" s="2">
        <f t="shared" si="22"/>
        <v>1.6952838219909301</v>
      </c>
      <c r="I83" s="2">
        <f t="shared" si="22"/>
        <v>-2.2220059671357801</v>
      </c>
      <c r="J83" s="2">
        <f t="shared" si="22"/>
        <v>0.16482238075705699</v>
      </c>
      <c r="K83" s="2">
        <f t="shared" si="22"/>
        <v>-1.47503016299274</v>
      </c>
      <c r="L83" s="2">
        <f t="shared" si="22"/>
        <v>-0.663558052685708</v>
      </c>
      <c r="M83" s="2">
        <f t="shared" si="22"/>
        <v>-1.65451308959448</v>
      </c>
      <c r="N83" s="2">
        <f t="shared" si="22"/>
        <v>1.53435520778195</v>
      </c>
      <c r="O83" s="2">
        <f t="shared" si="22"/>
        <v>-1.57841992919014</v>
      </c>
      <c r="P83" s="2">
        <f t="shared" si="22"/>
        <v>-0.49002605861389398</v>
      </c>
      <c r="Q83" s="2">
        <f t="shared" si="22"/>
        <v>-1.68273440184097</v>
      </c>
      <c r="R83" s="2">
        <f t="shared" si="22"/>
        <v>0.14028757826629701</v>
      </c>
      <c r="S83" s="2">
        <f t="shared" si="22"/>
        <v>-1.8878361049712</v>
      </c>
      <c r="T83" s="2">
        <f t="shared" si="22"/>
        <v>0.58110765917048202</v>
      </c>
      <c r="U83" s="2">
        <f t="shared" si="22"/>
        <v>-2.9054522365214801</v>
      </c>
      <c r="V83" s="2">
        <f t="shared" si="22"/>
        <v>-1.0611828111482899</v>
      </c>
      <c r="W83" s="2">
        <f t="shared" si="22"/>
        <v>1.7124002518218999</v>
      </c>
      <c r="X83" s="2">
        <f t="shared" si="22"/>
        <v>-0.10757672071853799</v>
      </c>
      <c r="Y83" s="2">
        <f t="shared" si="22"/>
        <v>-0.60769791473916901</v>
      </c>
      <c r="Z83" s="2">
        <f t="shared" si="22"/>
        <v>1.1114310544732999</v>
      </c>
      <c r="AA83" s="2">
        <f t="shared" si="22"/>
        <v>3.4336917414172299</v>
      </c>
      <c r="AB83" s="2">
        <f t="shared" si="22"/>
        <v>2.95342439114133</v>
      </c>
      <c r="AC83" s="2">
        <f t="shared" si="22"/>
        <v>-2.1862595367864102</v>
      </c>
      <c r="AD83" s="2">
        <f t="shared" si="22"/>
        <v>-2.2262870118543301</v>
      </c>
      <c r="AE83" s="2" t="str">
        <f t="shared" si="22"/>
        <v/>
      </c>
      <c r="AF83" s="2">
        <f t="shared" si="22"/>
        <v>1.45461495682638</v>
      </c>
      <c r="AG83" s="2">
        <f t="shared" si="22"/>
        <v>8.7750252532147002</v>
      </c>
      <c r="AH83" s="2">
        <f t="shared" si="22"/>
        <v>-1.1262599065230601</v>
      </c>
      <c r="AI83" s="2">
        <f t="shared" si="22"/>
        <v>-0.74990918961476705</v>
      </c>
      <c r="AJ83" s="2" t="str">
        <f t="shared" si="22"/>
        <v/>
      </c>
      <c r="AK83" s="2">
        <f t="shared" si="22"/>
        <v>-1.07204017576026</v>
      </c>
      <c r="AL83" s="2">
        <f t="shared" si="22"/>
        <v>0.57234720638372405</v>
      </c>
      <c r="AM83" s="2">
        <f t="shared" si="22"/>
        <v>-0.56745438804635395</v>
      </c>
      <c r="AN83" s="2">
        <f t="shared" si="22"/>
        <v>2.3616584395962099</v>
      </c>
      <c r="AO83" s="2" t="str">
        <f t="shared" si="22"/>
        <v/>
      </c>
      <c r="AP83" s="2">
        <f t="shared" si="22"/>
        <v>-0.19261698601226199</v>
      </c>
      <c r="AQ83" s="2">
        <f t="shared" si="22"/>
        <v>-1.23821587650938</v>
      </c>
      <c r="AR83" s="2">
        <f t="shared" si="22"/>
        <v>-1.29982749980265</v>
      </c>
      <c r="AS83" s="2">
        <f t="shared" si="22"/>
        <v>-0.87625990652306396</v>
      </c>
      <c r="AT83" s="2">
        <f t="shared" si="6"/>
        <v>-1.1417088016207699</v>
      </c>
      <c r="AU83" s="2">
        <f t="shared" si="6"/>
        <v>-1.7208182718820499</v>
      </c>
      <c r="AV83" s="2">
        <f t="shared" si="6"/>
        <v>4.4196169759406603</v>
      </c>
      <c r="AW83" s="2">
        <f t="shared" si="6"/>
        <v>-0.78118117397195397</v>
      </c>
      <c r="AX83" s="2">
        <f t="shared" si="6"/>
        <v>-1.9570390716919299</v>
      </c>
      <c r="AY83" s="2">
        <f t="shared" si="6"/>
        <v>0.67836441947792203</v>
      </c>
      <c r="AZ83" s="2">
        <f t="shared" si="6"/>
        <v>-2.00977985719698</v>
      </c>
      <c r="BA83" s="2">
        <f t="shared" si="6"/>
        <v>-0.51150966900633199</v>
      </c>
      <c r="BB83" s="2" t="str">
        <f t="shared" si="6"/>
        <v/>
      </c>
      <c r="BD83" s="5">
        <f t="shared" si="7"/>
        <v>26</v>
      </c>
      <c r="BE83" s="5" t="str">
        <f t="shared" si="8"/>
        <v>Romania</v>
      </c>
      <c r="BF83" s="2">
        <f t="shared" si="18"/>
        <v>-0.51150966900633199</v>
      </c>
      <c r="BG83" s="2">
        <f t="shared" si="18"/>
        <v>-1.0611828111482899</v>
      </c>
      <c r="BH83" s="2">
        <f t="shared" si="18"/>
        <v>0.58110765917048202</v>
      </c>
      <c r="BI83" s="2">
        <f t="shared" si="18"/>
        <v>0.16482238075705699</v>
      </c>
      <c r="BJ83" s="2">
        <f t="shared" si="18"/>
        <v>-1.07204017576026</v>
      </c>
      <c r="BK83" s="2">
        <f t="shared" si="18"/>
        <v>0.57234720638372405</v>
      </c>
      <c r="BL83" s="2">
        <f t="shared" si="18"/>
        <v>-1.9570390716919299</v>
      </c>
      <c r="BM83" s="2">
        <f t="shared" si="18"/>
        <v>4.4196169759406603</v>
      </c>
      <c r="BN83" s="2">
        <f t="shared" si="18"/>
        <v>-0.78118117397195397</v>
      </c>
      <c r="BO83" s="2">
        <f t="shared" si="18"/>
        <v>1.1114310544732999</v>
      </c>
      <c r="BP83" s="2">
        <f t="shared" si="18"/>
        <v>2.3616584395962099</v>
      </c>
      <c r="BQ83" s="2">
        <f t="shared" si="18"/>
        <v>-1.8878361049712</v>
      </c>
      <c r="BR83" s="2">
        <f t="shared" si="18"/>
        <v>0.92706269220505999</v>
      </c>
      <c r="BS83" s="2">
        <f t="shared" si="18"/>
        <v>-0.49002605861389398</v>
      </c>
      <c r="BT83" s="2">
        <f t="shared" si="18"/>
        <v>3.4336917414172299</v>
      </c>
      <c r="BU83" s="2">
        <f t="shared" si="18"/>
        <v>2.95342439114133</v>
      </c>
      <c r="BV83" s="2">
        <f t="shared" si="16"/>
        <v>1.7124002518218999</v>
      </c>
      <c r="BW83" s="2">
        <f t="shared" si="16"/>
        <v>1.53435520778195</v>
      </c>
      <c r="BX83" s="2">
        <f t="shared" si="16"/>
        <v>0.67836441947792203</v>
      </c>
      <c r="BY83" s="2" t="str">
        <f t="shared" si="16"/>
        <v/>
      </c>
      <c r="BZ83" s="2">
        <f t="shared" si="16"/>
        <v>-0.60769791473916901</v>
      </c>
      <c r="CA83" s="2">
        <f t="shared" si="16"/>
        <v>1.45461495682638</v>
      </c>
      <c r="CB83" s="2">
        <f t="shared" si="16"/>
        <v>-1.7208182718820499</v>
      </c>
      <c r="CC83" s="2" t="str">
        <f t="shared" si="16"/>
        <v/>
      </c>
      <c r="CD83" s="2">
        <f t="shared" si="16"/>
        <v>-1.65451308959448</v>
      </c>
      <c r="CE83" s="2">
        <f t="shared" si="16"/>
        <v>-1.68273440184097</v>
      </c>
      <c r="CF83" s="2">
        <f t="shared" si="16"/>
        <v>-1.1262599065230601</v>
      </c>
      <c r="CG83" s="2">
        <f t="shared" si="16"/>
        <v>-0.56745438804635395</v>
      </c>
      <c r="CH83" s="2">
        <f t="shared" si="21"/>
        <v>-0.19261698601226199</v>
      </c>
      <c r="CI83" s="2" t="str">
        <f t="shared" si="21"/>
        <v/>
      </c>
      <c r="CJ83" s="2">
        <f t="shared" si="21"/>
        <v>-1.47503016299274</v>
      </c>
      <c r="CK83" s="2">
        <f t="shared" si="21"/>
        <v>0.14028757826629701</v>
      </c>
      <c r="CL83" s="2">
        <f t="shared" si="21"/>
        <v>-2.1862595367864102</v>
      </c>
      <c r="CM83" s="2">
        <f t="shared" si="21"/>
        <v>-2.2262870118543301</v>
      </c>
      <c r="CN83" s="2">
        <f t="shared" si="21"/>
        <v>-0.74832724567958997</v>
      </c>
      <c r="CO83" s="2">
        <f t="shared" si="21"/>
        <v>-2.2220059671357801</v>
      </c>
      <c r="CP83" s="2">
        <f t="shared" si="21"/>
        <v>-0.10757672071853799</v>
      </c>
      <c r="CQ83" s="2">
        <f t="shared" si="21"/>
        <v>8.7750252532147002</v>
      </c>
      <c r="CR83" s="2">
        <f t="shared" si="21"/>
        <v>-2.00977985719698</v>
      </c>
      <c r="CS83" s="2">
        <f t="shared" si="21"/>
        <v>-0.663558052685708</v>
      </c>
      <c r="CT83" s="2">
        <f t="shared" si="21"/>
        <v>-1.7425038966191799</v>
      </c>
      <c r="CU83" s="2">
        <f t="shared" si="21"/>
        <v>1.6952838219909301</v>
      </c>
      <c r="CV83" s="2">
        <f t="shared" si="21"/>
        <v>-1.23821587650938</v>
      </c>
      <c r="CW83" s="2">
        <f t="shared" si="21"/>
        <v>-1.29982749980265</v>
      </c>
      <c r="CX83" s="2">
        <f t="shared" si="20"/>
        <v>-2.9054522365214801</v>
      </c>
      <c r="CY83" s="2">
        <f t="shared" si="20"/>
        <v>-0.74990918961476705</v>
      </c>
      <c r="CZ83" s="2">
        <f t="shared" si="20"/>
        <v>0.68315950280006699</v>
      </c>
      <c r="DA83" s="2">
        <f t="shared" si="19"/>
        <v>-1.57841992919014</v>
      </c>
      <c r="DB83" s="2">
        <f t="shared" si="17"/>
        <v>-1.1417088016207699</v>
      </c>
      <c r="DC83" s="2">
        <f t="shared" si="17"/>
        <v>-0.50273508424984603</v>
      </c>
      <c r="DD83" s="2">
        <f t="shared" si="17"/>
        <v>-0.87625990652306396</v>
      </c>
      <c r="DE83" s="2" t="str">
        <f t="shared" si="17"/>
        <v/>
      </c>
    </row>
    <row r="84" spans="1:109" x14ac:dyDescent="0.25">
      <c r="A84">
        <v>27</v>
      </c>
      <c r="B84" t="str">
        <f t="shared" si="5"/>
        <v>Russia</v>
      </c>
      <c r="C84" s="2">
        <f t="shared" si="22"/>
        <v>-2.4758988179424199</v>
      </c>
      <c r="D84" s="2">
        <f t="shared" si="22"/>
        <v>-1.8164780307310699</v>
      </c>
      <c r="E84" s="2">
        <f t="shared" si="22"/>
        <v>5.1593995284513898</v>
      </c>
      <c r="F84" s="2">
        <f t="shared" si="22"/>
        <v>-1.44126263124979</v>
      </c>
      <c r="G84" s="2">
        <f t="shared" si="22"/>
        <v>-0.54064353507995599</v>
      </c>
      <c r="H84" s="2">
        <f t="shared" si="22"/>
        <v>3.48775819344886</v>
      </c>
      <c r="I84" s="2">
        <f t="shared" si="22"/>
        <v>6.4343712557636801</v>
      </c>
      <c r="J84" s="2">
        <f t="shared" si="22"/>
        <v>-1.58440655249361</v>
      </c>
      <c r="K84" s="2">
        <f t="shared" si="22"/>
        <v>-1.95132779027294</v>
      </c>
      <c r="L84" s="2">
        <f t="shared" si="22"/>
        <v>0.99703728368683397</v>
      </c>
      <c r="M84" s="2">
        <f t="shared" si="22"/>
        <v>-0.16844294180788899</v>
      </c>
      <c r="N84" s="2">
        <f t="shared" si="22"/>
        <v>1.3710181021986001</v>
      </c>
      <c r="O84" s="2">
        <f t="shared" si="22"/>
        <v>-0.60746858155394701</v>
      </c>
      <c r="P84" s="2">
        <f t="shared" si="22"/>
        <v>-1.3913938164374</v>
      </c>
      <c r="Q84" s="2">
        <f t="shared" si="22"/>
        <v>3.3820342968034298</v>
      </c>
      <c r="R84" s="2">
        <f t="shared" si="22"/>
        <v>-1.17108093155329</v>
      </c>
      <c r="S84" s="2">
        <f t="shared" si="22"/>
        <v>-0.17398604305137</v>
      </c>
      <c r="T84" s="2">
        <f t="shared" si="22"/>
        <v>-2.31190287038214</v>
      </c>
      <c r="U84" s="2">
        <f t="shared" si="22"/>
        <v>7.8489713823474999E-2</v>
      </c>
      <c r="V84" s="2">
        <f t="shared" si="22"/>
        <v>-0.37203137046740697</v>
      </c>
      <c r="W84" s="2">
        <f t="shared" si="22"/>
        <v>0.82107330730983097</v>
      </c>
      <c r="X84" s="2">
        <f t="shared" si="22"/>
        <v>-0.12472700192800699</v>
      </c>
      <c r="Y84" s="2">
        <f t="shared" si="22"/>
        <v>-1.2243389091391901</v>
      </c>
      <c r="Z84" s="2">
        <f t="shared" si="22"/>
        <v>-0.970477075151297</v>
      </c>
      <c r="AA84" s="2">
        <f t="shared" si="22"/>
        <v>2.7736217265251102</v>
      </c>
      <c r="AB84" s="2">
        <f t="shared" si="22"/>
        <v>-2.0833760971116502</v>
      </c>
      <c r="AC84" s="2">
        <f t="shared" si="22"/>
        <v>4.3822586209321699</v>
      </c>
      <c r="AD84" s="2">
        <f t="shared" si="22"/>
        <v>2.7646855302972799</v>
      </c>
      <c r="AE84" s="2" t="str">
        <f t="shared" si="22"/>
        <v/>
      </c>
      <c r="AF84" s="2">
        <f t="shared" si="22"/>
        <v>-0.51926154484608</v>
      </c>
      <c r="AG84" s="2">
        <f t="shared" si="22"/>
        <v>3.5955548531134198</v>
      </c>
      <c r="AH84" s="2">
        <f t="shared" si="22"/>
        <v>-3.9954633204633199</v>
      </c>
      <c r="AI84" s="2">
        <f t="shared" si="22"/>
        <v>0.304780320153826</v>
      </c>
      <c r="AJ84" s="2" t="str">
        <f t="shared" si="22"/>
        <v/>
      </c>
      <c r="AK84" s="2">
        <f t="shared" si="22"/>
        <v>-2.8985288676739001</v>
      </c>
      <c r="AL84" s="2">
        <f t="shared" si="22"/>
        <v>-1.25404102939851</v>
      </c>
      <c r="AM84" s="2">
        <f t="shared" si="22"/>
        <v>-0.50429108772722298</v>
      </c>
      <c r="AN84" s="2">
        <f t="shared" si="22"/>
        <v>-0.73073925845893095</v>
      </c>
      <c r="AO84" s="2">
        <f t="shared" si="22"/>
        <v>0.109029871629134</v>
      </c>
      <c r="AP84" s="2" t="str">
        <f t="shared" si="22"/>
        <v/>
      </c>
      <c r="AQ84" s="2">
        <f t="shared" si="22"/>
        <v>-2.9606636865903502</v>
      </c>
      <c r="AR84" s="2">
        <f t="shared" si="22"/>
        <v>0.79642047824135298</v>
      </c>
      <c r="AS84" s="2">
        <f t="shared" si="22"/>
        <v>-0.99546332046331998</v>
      </c>
      <c r="AT84" s="2">
        <f t="shared" si="6"/>
        <v>-1.81887866685684</v>
      </c>
      <c r="AU84" s="2">
        <f t="shared" si="6"/>
        <v>-4.5681141599975598E-2</v>
      </c>
      <c r="AV84" s="2">
        <f t="shared" si="6"/>
        <v>-1.3089823111224099</v>
      </c>
      <c r="AW84" s="2">
        <f t="shared" si="6"/>
        <v>-1.2249907115127401</v>
      </c>
      <c r="AX84" s="2">
        <f t="shared" si="6"/>
        <v>-3.4418310255324598</v>
      </c>
      <c r="AY84" s="2">
        <f t="shared" si="6"/>
        <v>-0.792226721289507</v>
      </c>
      <c r="AZ84" s="2">
        <f t="shared" si="6"/>
        <v>3.8966312872966</v>
      </c>
      <c r="BA84" s="2">
        <f t="shared" si="6"/>
        <v>-1.92555804892299</v>
      </c>
      <c r="BB84" s="2" t="str">
        <f t="shared" si="6"/>
        <v/>
      </c>
      <c r="BD84" s="5">
        <f t="shared" si="7"/>
        <v>27</v>
      </c>
      <c r="BE84" s="5" t="str">
        <f t="shared" si="8"/>
        <v>Russia</v>
      </c>
      <c r="BF84" s="2">
        <f t="shared" si="18"/>
        <v>-1.92555804892299</v>
      </c>
      <c r="BG84" s="2">
        <f t="shared" si="18"/>
        <v>-0.37203137046740697</v>
      </c>
      <c r="BH84" s="2">
        <f t="shared" si="18"/>
        <v>-2.31190287038214</v>
      </c>
      <c r="BI84" s="2">
        <f t="shared" si="18"/>
        <v>-1.58440655249361</v>
      </c>
      <c r="BJ84" s="2">
        <f t="shared" si="18"/>
        <v>-2.8985288676739001</v>
      </c>
      <c r="BK84" s="2">
        <f t="shared" si="18"/>
        <v>-1.25404102939851</v>
      </c>
      <c r="BL84" s="2">
        <f t="shared" si="18"/>
        <v>-3.4418310255324598</v>
      </c>
      <c r="BM84" s="2">
        <f t="shared" si="18"/>
        <v>-1.3089823111224099</v>
      </c>
      <c r="BN84" s="2">
        <f t="shared" si="18"/>
        <v>-1.2249907115127401</v>
      </c>
      <c r="BO84" s="2">
        <f t="shared" si="18"/>
        <v>-0.970477075151297</v>
      </c>
      <c r="BP84" s="2">
        <f t="shared" si="18"/>
        <v>-0.73073925845893095</v>
      </c>
      <c r="BQ84" s="2">
        <f t="shared" si="18"/>
        <v>-0.17398604305137</v>
      </c>
      <c r="BR84" s="2">
        <f t="shared" si="18"/>
        <v>-0.54064353507995599</v>
      </c>
      <c r="BS84" s="2">
        <f t="shared" si="18"/>
        <v>-1.3913938164374</v>
      </c>
      <c r="BT84" s="2">
        <f t="shared" si="18"/>
        <v>2.7736217265251102</v>
      </c>
      <c r="BU84" s="2">
        <f t="shared" si="18"/>
        <v>-2.0833760971116502</v>
      </c>
      <c r="BV84" s="2">
        <f t="shared" si="16"/>
        <v>0.82107330730983097</v>
      </c>
      <c r="BW84" s="2">
        <f t="shared" si="16"/>
        <v>1.3710181021986001</v>
      </c>
      <c r="BX84" s="2">
        <f t="shared" si="16"/>
        <v>-0.792226721289507</v>
      </c>
      <c r="BY84" s="2" t="str">
        <f t="shared" si="16"/>
        <v/>
      </c>
      <c r="BZ84" s="2">
        <f t="shared" si="16"/>
        <v>-1.2243389091391901</v>
      </c>
      <c r="CA84" s="2">
        <f t="shared" si="16"/>
        <v>-0.51926154484608</v>
      </c>
      <c r="CB84" s="2">
        <f t="shared" si="16"/>
        <v>-4.5681141599975598E-2</v>
      </c>
      <c r="CC84" s="2" t="str">
        <f t="shared" si="16"/>
        <v/>
      </c>
      <c r="CD84" s="2">
        <f t="shared" si="16"/>
        <v>-0.16844294180788899</v>
      </c>
      <c r="CE84" s="2">
        <f t="shared" si="16"/>
        <v>3.3820342968034298</v>
      </c>
      <c r="CF84" s="2">
        <f t="shared" si="16"/>
        <v>-3.9954633204633199</v>
      </c>
      <c r="CG84" s="2">
        <f t="shared" si="16"/>
        <v>-0.50429108772722298</v>
      </c>
      <c r="CH84" s="2" t="str">
        <f t="shared" si="21"/>
        <v/>
      </c>
      <c r="CI84" s="2">
        <f t="shared" si="21"/>
        <v>0.109029871629134</v>
      </c>
      <c r="CJ84" s="2">
        <f t="shared" si="21"/>
        <v>-1.95132779027294</v>
      </c>
      <c r="CK84" s="2">
        <f t="shared" si="21"/>
        <v>-1.17108093155329</v>
      </c>
      <c r="CL84" s="2">
        <f t="shared" si="21"/>
        <v>4.3822586209321699</v>
      </c>
      <c r="CM84" s="2">
        <f t="shared" si="21"/>
        <v>2.7646855302972799</v>
      </c>
      <c r="CN84" s="2">
        <f t="shared" si="21"/>
        <v>-2.4758988179424199</v>
      </c>
      <c r="CO84" s="2">
        <f t="shared" si="21"/>
        <v>6.4343712557636801</v>
      </c>
      <c r="CP84" s="2">
        <f t="shared" si="21"/>
        <v>-0.12472700192800699</v>
      </c>
      <c r="CQ84" s="2">
        <f t="shared" si="21"/>
        <v>3.5955548531134198</v>
      </c>
      <c r="CR84" s="2">
        <f t="shared" si="21"/>
        <v>3.8966312872966</v>
      </c>
      <c r="CS84" s="2">
        <f t="shared" si="21"/>
        <v>0.99703728368683397</v>
      </c>
      <c r="CT84" s="2">
        <f t="shared" si="21"/>
        <v>5.1593995284513898</v>
      </c>
      <c r="CU84" s="2">
        <f t="shared" si="21"/>
        <v>3.48775819344886</v>
      </c>
      <c r="CV84" s="2">
        <f t="shared" si="21"/>
        <v>-2.9606636865903502</v>
      </c>
      <c r="CW84" s="2">
        <f t="shared" si="21"/>
        <v>0.79642047824135298</v>
      </c>
      <c r="CX84" s="2">
        <f t="shared" si="20"/>
        <v>7.8489713823474999E-2</v>
      </c>
      <c r="CY84" s="2">
        <f t="shared" si="20"/>
        <v>0.304780320153826</v>
      </c>
      <c r="CZ84" s="2">
        <f t="shared" si="20"/>
        <v>-1.8164780307310699</v>
      </c>
      <c r="DA84" s="2">
        <f t="shared" si="19"/>
        <v>-0.60746858155394701</v>
      </c>
      <c r="DB84" s="2">
        <f t="shared" si="17"/>
        <v>-1.81887866685684</v>
      </c>
      <c r="DC84" s="2">
        <f t="shared" si="17"/>
        <v>-1.44126263124979</v>
      </c>
      <c r="DD84" s="2">
        <f t="shared" si="17"/>
        <v>-0.99546332046331998</v>
      </c>
      <c r="DE84" s="2" t="str">
        <f t="shared" si="17"/>
        <v/>
      </c>
    </row>
    <row r="85" spans="1:109" x14ac:dyDescent="0.25">
      <c r="A85">
        <v>28</v>
      </c>
      <c r="B85" t="str">
        <f t="shared" si="5"/>
        <v>Lithuania</v>
      </c>
      <c r="C85" s="2">
        <f t="shared" si="22"/>
        <v>-2.15157001162456</v>
      </c>
      <c r="D85" s="2">
        <f t="shared" si="22"/>
        <v>0.29207916999155698</v>
      </c>
      <c r="E85" s="2">
        <f t="shared" si="22"/>
        <v>-1.8129380553161001</v>
      </c>
      <c r="F85" s="2">
        <f t="shared" si="22"/>
        <v>1.73818011257035</v>
      </c>
      <c r="G85" s="2">
        <f t="shared" si="22"/>
        <v>-1.2509626193419801</v>
      </c>
      <c r="H85" s="2">
        <f t="shared" si="22"/>
        <v>0.30831017898091001</v>
      </c>
      <c r="I85" s="2">
        <f t="shared" si="22"/>
        <v>2.62101267442474</v>
      </c>
      <c r="J85" s="2">
        <f t="shared" si="22"/>
        <v>-0.493845122564748</v>
      </c>
      <c r="K85" s="2">
        <f t="shared" si="22"/>
        <v>-1.56191705588465</v>
      </c>
      <c r="L85" s="2">
        <f t="shared" si="22"/>
        <v>-1.2316719076232101</v>
      </c>
      <c r="M85" s="2">
        <f t="shared" si="22"/>
        <v>-1.12090825231368</v>
      </c>
      <c r="N85" s="2">
        <f t="shared" si="22"/>
        <v>6.7505527531105794E-2</v>
      </c>
      <c r="O85" s="2">
        <f t="shared" si="22"/>
        <v>-1.2806296345930399</v>
      </c>
      <c r="P85" s="2">
        <f t="shared" si="22"/>
        <v>0.12920018122447999</v>
      </c>
      <c r="Q85" s="2">
        <f t="shared" si="22"/>
        <v>1.35573559025988</v>
      </c>
      <c r="R85" s="2">
        <f t="shared" si="22"/>
        <v>-1.6575049512980999</v>
      </c>
      <c r="S85" s="2">
        <f t="shared" si="22"/>
        <v>-0.21943385281321801</v>
      </c>
      <c r="T85" s="2">
        <f t="shared" si="22"/>
        <v>-1.2924692199436401</v>
      </c>
      <c r="U85" s="2">
        <f t="shared" si="22"/>
        <v>4.3893178013335801</v>
      </c>
      <c r="V85" s="2">
        <f t="shared" si="22"/>
        <v>-1.77693493649162</v>
      </c>
      <c r="W85" s="2">
        <f t="shared" si="22"/>
        <v>-1.17875453990401</v>
      </c>
      <c r="X85" s="2">
        <f t="shared" si="22"/>
        <v>-1.06010157266452</v>
      </c>
      <c r="Y85" s="2">
        <f t="shared" si="22"/>
        <v>-0.15582327253540301</v>
      </c>
      <c r="Z85" s="2">
        <f t="shared" si="22"/>
        <v>4.9033799741983897</v>
      </c>
      <c r="AA85" s="2">
        <f t="shared" si="22"/>
        <v>-0.97800390553842897</v>
      </c>
      <c r="AB85" s="2">
        <f t="shared" si="22"/>
        <v>-0.53518756957303104</v>
      </c>
      <c r="AC85" s="2">
        <f t="shared" si="22"/>
        <v>6.0623052173322103</v>
      </c>
      <c r="AD85" s="2" t="str">
        <f t="shared" si="22"/>
        <v/>
      </c>
      <c r="AE85" s="2" t="str">
        <f t="shared" si="22"/>
        <v/>
      </c>
      <c r="AF85" s="2">
        <f t="shared" si="22"/>
        <v>-0.85200932249525296</v>
      </c>
      <c r="AG85" s="2">
        <f t="shared" si="22"/>
        <v>-0.239743599186795</v>
      </c>
      <c r="AH85" s="2">
        <f t="shared" si="22"/>
        <v>0.25260046230440902</v>
      </c>
      <c r="AI85" s="2">
        <f t="shared" si="22"/>
        <v>-1.55087098707525</v>
      </c>
      <c r="AJ85" s="2" t="str">
        <f t="shared" si="22"/>
        <v/>
      </c>
      <c r="AK85" s="2">
        <f t="shared" si="22"/>
        <v>-0.89039967544059295</v>
      </c>
      <c r="AL85" s="2">
        <f t="shared" si="22"/>
        <v>2.5065365398549502</v>
      </c>
      <c r="AM85" s="2">
        <f t="shared" si="22"/>
        <v>0.72547443496612996</v>
      </c>
      <c r="AN85" s="2">
        <f t="shared" si="22"/>
        <v>-0.56628059559702604</v>
      </c>
      <c r="AO85" s="2">
        <f t="shared" si="22"/>
        <v>-1.19376319677891</v>
      </c>
      <c r="AP85" s="2">
        <f t="shared" si="22"/>
        <v>0.633418876241581</v>
      </c>
      <c r="AQ85" s="2">
        <f t="shared" si="22"/>
        <v>-0.23182457786116301</v>
      </c>
      <c r="AR85" s="2">
        <f t="shared" si="22"/>
        <v>-0.96631403343075795</v>
      </c>
      <c r="AS85" s="2">
        <f t="shared" si="22"/>
        <v>-0.99739953769558998</v>
      </c>
      <c r="AT85" s="2">
        <f t="shared" si="6"/>
        <v>-0.85419570267131195</v>
      </c>
      <c r="AU85" s="2">
        <f t="shared" si="6"/>
        <v>-1.57942634991228</v>
      </c>
      <c r="AV85" s="2">
        <f t="shared" si="6"/>
        <v>-1.0939357639087599</v>
      </c>
      <c r="AW85" s="2">
        <f t="shared" si="6"/>
        <v>-0.80311652023623503</v>
      </c>
      <c r="AX85" s="2">
        <f t="shared" si="6"/>
        <v>-1.3770801929059999</v>
      </c>
      <c r="AY85" s="2">
        <f t="shared" si="6"/>
        <v>-1.77960768317486</v>
      </c>
      <c r="AZ85" s="2">
        <f t="shared" si="6"/>
        <v>0.481360222981425</v>
      </c>
      <c r="BA85" s="2">
        <f t="shared" si="6"/>
        <v>3.70487108400898</v>
      </c>
      <c r="BB85" s="2" t="str">
        <f t="shared" si="6"/>
        <v/>
      </c>
      <c r="BD85" s="5">
        <f t="shared" si="7"/>
        <v>28</v>
      </c>
      <c r="BE85" s="5" t="str">
        <f t="shared" si="8"/>
        <v>Lithuania</v>
      </c>
      <c r="BF85" s="2">
        <f t="shared" si="18"/>
        <v>3.70487108400898</v>
      </c>
      <c r="BG85" s="2">
        <f t="shared" si="18"/>
        <v>-1.77693493649162</v>
      </c>
      <c r="BH85" s="2">
        <f t="shared" si="18"/>
        <v>-1.2924692199436401</v>
      </c>
      <c r="BI85" s="2">
        <f t="shared" si="18"/>
        <v>-0.493845122564748</v>
      </c>
      <c r="BJ85" s="2">
        <f t="shared" si="18"/>
        <v>-0.89039967544059295</v>
      </c>
      <c r="BK85" s="2">
        <f t="shared" si="18"/>
        <v>2.5065365398549502</v>
      </c>
      <c r="BL85" s="2">
        <f t="shared" si="18"/>
        <v>-1.3770801929059999</v>
      </c>
      <c r="BM85" s="2">
        <f t="shared" si="18"/>
        <v>-1.0939357639087599</v>
      </c>
      <c r="BN85" s="2">
        <f t="shared" si="18"/>
        <v>-0.80311652023623503</v>
      </c>
      <c r="BO85" s="2">
        <f t="shared" si="18"/>
        <v>4.9033799741983897</v>
      </c>
      <c r="BP85" s="2">
        <f t="shared" si="18"/>
        <v>-0.56628059559702604</v>
      </c>
      <c r="BQ85" s="2">
        <f t="shared" si="18"/>
        <v>-0.21943385281321801</v>
      </c>
      <c r="BR85" s="2">
        <f t="shared" si="18"/>
        <v>-1.2509626193419801</v>
      </c>
      <c r="BS85" s="2">
        <f t="shared" si="18"/>
        <v>0.12920018122447999</v>
      </c>
      <c r="BT85" s="2">
        <f t="shared" si="18"/>
        <v>-0.97800390553842897</v>
      </c>
      <c r="BU85" s="2">
        <f t="shared" si="18"/>
        <v>-0.53518756957303104</v>
      </c>
      <c r="BV85" s="2">
        <f t="shared" si="16"/>
        <v>-1.17875453990401</v>
      </c>
      <c r="BW85" s="2">
        <f t="shared" si="16"/>
        <v>6.7505527531105794E-2</v>
      </c>
      <c r="BX85" s="2">
        <f t="shared" si="16"/>
        <v>-1.77960768317486</v>
      </c>
      <c r="BY85" s="2" t="str">
        <f t="shared" si="16"/>
        <v/>
      </c>
      <c r="BZ85" s="2">
        <f t="shared" si="16"/>
        <v>-0.15582327253540301</v>
      </c>
      <c r="CA85" s="2">
        <f t="shared" si="16"/>
        <v>-0.85200932249525296</v>
      </c>
      <c r="CB85" s="2">
        <f t="shared" si="16"/>
        <v>-1.57942634991228</v>
      </c>
      <c r="CC85" s="2" t="str">
        <f t="shared" si="16"/>
        <v/>
      </c>
      <c r="CD85" s="2">
        <f t="shared" si="16"/>
        <v>-1.12090825231368</v>
      </c>
      <c r="CE85" s="2">
        <f t="shared" si="16"/>
        <v>1.35573559025988</v>
      </c>
      <c r="CF85" s="2">
        <f t="shared" si="16"/>
        <v>0.25260046230440902</v>
      </c>
      <c r="CG85" s="2">
        <f t="shared" si="16"/>
        <v>0.72547443496612996</v>
      </c>
      <c r="CH85" s="2">
        <f t="shared" si="21"/>
        <v>0.633418876241581</v>
      </c>
      <c r="CI85" s="2">
        <f t="shared" si="21"/>
        <v>-1.19376319677891</v>
      </c>
      <c r="CJ85" s="2">
        <f t="shared" si="21"/>
        <v>-1.56191705588465</v>
      </c>
      <c r="CK85" s="2">
        <f t="shared" si="21"/>
        <v>-1.6575049512980999</v>
      </c>
      <c r="CL85" s="2">
        <f t="shared" si="21"/>
        <v>6.0623052173322103</v>
      </c>
      <c r="CM85" s="2" t="str">
        <f t="shared" si="21"/>
        <v/>
      </c>
      <c r="CN85" s="2">
        <f t="shared" si="21"/>
        <v>-2.15157001162456</v>
      </c>
      <c r="CO85" s="2">
        <f t="shared" si="21"/>
        <v>2.62101267442474</v>
      </c>
      <c r="CP85" s="2">
        <f t="shared" si="21"/>
        <v>-1.06010157266452</v>
      </c>
      <c r="CQ85" s="2">
        <f t="shared" si="21"/>
        <v>-0.239743599186795</v>
      </c>
      <c r="CR85" s="2">
        <f t="shared" si="21"/>
        <v>0.481360222981425</v>
      </c>
      <c r="CS85" s="2">
        <f t="shared" si="21"/>
        <v>-1.2316719076232101</v>
      </c>
      <c r="CT85" s="2">
        <f t="shared" si="21"/>
        <v>-1.8129380553161001</v>
      </c>
      <c r="CU85" s="2">
        <f t="shared" si="21"/>
        <v>0.30831017898091001</v>
      </c>
      <c r="CV85" s="2">
        <f t="shared" si="21"/>
        <v>-0.23182457786116301</v>
      </c>
      <c r="CW85" s="2">
        <f t="shared" si="21"/>
        <v>-0.96631403343075795</v>
      </c>
      <c r="CX85" s="2">
        <f t="shared" si="20"/>
        <v>4.3893178013335801</v>
      </c>
      <c r="CY85" s="2">
        <f t="shared" si="20"/>
        <v>-1.55087098707525</v>
      </c>
      <c r="CZ85" s="2">
        <f t="shared" si="20"/>
        <v>0.29207916999155698</v>
      </c>
      <c r="DA85" s="2">
        <f t="shared" si="19"/>
        <v>-1.2806296345930399</v>
      </c>
      <c r="DB85" s="2">
        <f t="shared" si="17"/>
        <v>-0.85419570267131195</v>
      </c>
      <c r="DC85" s="2">
        <f t="shared" si="17"/>
        <v>1.73818011257035</v>
      </c>
      <c r="DD85" s="2">
        <f t="shared" si="17"/>
        <v>-0.99739953769558998</v>
      </c>
      <c r="DE85" s="2" t="str">
        <f t="shared" si="17"/>
        <v/>
      </c>
    </row>
    <row r="86" spans="1:109" x14ac:dyDescent="0.25">
      <c r="A86">
        <v>29</v>
      </c>
      <c r="B86" t="str">
        <f t="shared" si="5"/>
        <v>Monaco</v>
      </c>
      <c r="C86" s="2">
        <f t="shared" si="22"/>
        <v>0.22537339971550399</v>
      </c>
      <c r="D86" s="2">
        <f t="shared" si="22"/>
        <v>5.2253733997155001</v>
      </c>
      <c r="E86" s="2">
        <f t="shared" si="22"/>
        <v>-0.43243243243243201</v>
      </c>
      <c r="F86" s="2" t="str">
        <f t="shared" si="22"/>
        <v/>
      </c>
      <c r="G86" s="2">
        <f t="shared" si="22"/>
        <v>-0.47113218094255199</v>
      </c>
      <c r="H86" s="2" t="str">
        <f t="shared" si="22"/>
        <v/>
      </c>
      <c r="I86" s="2">
        <f t="shared" si="22"/>
        <v>-0.441293266951161</v>
      </c>
      <c r="J86" s="2">
        <f t="shared" si="22"/>
        <v>-0.229600529145807</v>
      </c>
      <c r="K86" s="2">
        <f t="shared" si="22"/>
        <v>-0.441293266951161</v>
      </c>
      <c r="L86" s="2">
        <f t="shared" si="22"/>
        <v>-0.505689900426742</v>
      </c>
      <c r="M86" s="2">
        <f t="shared" si="22"/>
        <v>-0.441293266951161</v>
      </c>
      <c r="N86" s="2">
        <f t="shared" si="22"/>
        <v>0.89204006638217104</v>
      </c>
      <c r="O86" s="2" t="str">
        <f t="shared" si="22"/>
        <v/>
      </c>
      <c r="P86" s="2">
        <f t="shared" si="22"/>
        <v>0.20636742660736401</v>
      </c>
      <c r="Q86" s="2">
        <f t="shared" si="22"/>
        <v>0.22537339971550399</v>
      </c>
      <c r="R86" s="2">
        <f t="shared" si="22"/>
        <v>-0.441293266951161</v>
      </c>
      <c r="S86" s="2">
        <f t="shared" si="22"/>
        <v>-0.12885082118828201</v>
      </c>
      <c r="T86" s="2">
        <f t="shared" si="22"/>
        <v>0.71259487729548199</v>
      </c>
      <c r="U86" s="2" t="str">
        <f t="shared" si="22"/>
        <v/>
      </c>
      <c r="V86" s="2">
        <f t="shared" si="22"/>
        <v>0.43706613752085799</v>
      </c>
      <c r="W86" s="2">
        <f t="shared" si="22"/>
        <v>-0.45184655921401201</v>
      </c>
      <c r="X86" s="2">
        <f t="shared" si="22"/>
        <v>-0.57894736842105199</v>
      </c>
      <c r="Y86" s="2">
        <f t="shared" si="22"/>
        <v>-0.441293266951161</v>
      </c>
      <c r="Z86" s="2">
        <f t="shared" si="22"/>
        <v>-0.12372663145366899</v>
      </c>
      <c r="AA86" s="2">
        <f t="shared" si="22"/>
        <v>-0.214949469593432</v>
      </c>
      <c r="AB86" s="2">
        <f t="shared" si="22"/>
        <v>0.56254605244543299</v>
      </c>
      <c r="AC86" s="2">
        <f t="shared" si="22"/>
        <v>-0.441293266951161</v>
      </c>
      <c r="AD86" s="2">
        <f t="shared" si="22"/>
        <v>-0.441293266951161</v>
      </c>
      <c r="AE86" s="2">
        <f t="shared" si="22"/>
        <v>-5.4326644932295103E-2</v>
      </c>
      <c r="AF86" s="2">
        <f t="shared" si="22"/>
        <v>-0.48317386659104899</v>
      </c>
      <c r="AG86" s="2">
        <f t="shared" si="22"/>
        <v>0.494310099573257</v>
      </c>
      <c r="AH86" s="2" t="str">
        <f t="shared" si="22"/>
        <v/>
      </c>
      <c r="AI86" s="2" t="str">
        <f t="shared" si="22"/>
        <v/>
      </c>
      <c r="AJ86" s="2" t="str">
        <f t="shared" si="22"/>
        <v/>
      </c>
      <c r="AK86" s="2">
        <f t="shared" si="22"/>
        <v>2.0399470854192098E-2</v>
      </c>
      <c r="AL86" s="2">
        <f t="shared" si="22"/>
        <v>-0.58890305658881503</v>
      </c>
      <c r="AM86" s="2">
        <f t="shared" si="22"/>
        <v>-5.6899004267425496E-3</v>
      </c>
      <c r="AN86" s="2">
        <f t="shared" si="22"/>
        <v>-0.54291855064558803</v>
      </c>
      <c r="AO86" s="2">
        <f t="shared" si="22"/>
        <v>-0.441293266951161</v>
      </c>
      <c r="AP86" s="2">
        <f t="shared" si="22"/>
        <v>-0.505689900426742</v>
      </c>
      <c r="AQ86" s="2" t="str">
        <f t="shared" si="22"/>
        <v/>
      </c>
      <c r="AR86" s="2" t="str">
        <f t="shared" si="22"/>
        <v/>
      </c>
      <c r="AS86" s="2">
        <f t="shared" si="22"/>
        <v>-0.441293266951161</v>
      </c>
      <c r="AT86" s="2" t="str">
        <f t="shared" si="6"/>
        <v/>
      </c>
      <c r="AU86" s="2">
        <f t="shared" si="6"/>
        <v>-0.441293266951161</v>
      </c>
      <c r="AV86" s="2">
        <f t="shared" si="6"/>
        <v>-0.23456421361360799</v>
      </c>
      <c r="AW86" s="2">
        <f t="shared" si="6"/>
        <v>0.40070099954000798</v>
      </c>
      <c r="AX86" s="2">
        <f t="shared" si="6"/>
        <v>-0.229600529145807</v>
      </c>
      <c r="AY86" s="2">
        <f t="shared" si="6"/>
        <v>-0.23553619408882501</v>
      </c>
      <c r="AZ86" s="2">
        <f t="shared" si="6"/>
        <v>-0.441293266951161</v>
      </c>
      <c r="BA86" s="2">
        <f t="shared" si="6"/>
        <v>0.39539947085419203</v>
      </c>
      <c r="BB86" s="2">
        <f t="shared" si="6"/>
        <v>6.9298221182412301E-2</v>
      </c>
      <c r="BD86" s="5">
        <f t="shared" si="7"/>
        <v>29</v>
      </c>
      <c r="BE86" s="5" t="str">
        <f t="shared" si="8"/>
        <v>Monaco</v>
      </c>
      <c r="BF86" s="2">
        <f t="shared" si="18"/>
        <v>0.39539947085419203</v>
      </c>
      <c r="BG86" s="2">
        <f t="shared" si="18"/>
        <v>0.43706613752085799</v>
      </c>
      <c r="BH86" s="2">
        <f t="shared" si="18"/>
        <v>0.71259487729548199</v>
      </c>
      <c r="BI86" s="2">
        <f t="shared" si="18"/>
        <v>-0.229600529145807</v>
      </c>
      <c r="BJ86" s="2">
        <f t="shared" si="18"/>
        <v>2.0399470854192098E-2</v>
      </c>
      <c r="BK86" s="2">
        <f t="shared" si="18"/>
        <v>-0.58890305658881503</v>
      </c>
      <c r="BL86" s="2">
        <f t="shared" si="18"/>
        <v>-0.229600529145807</v>
      </c>
      <c r="BM86" s="2">
        <f t="shared" si="18"/>
        <v>-0.23456421361360799</v>
      </c>
      <c r="BN86" s="2">
        <f t="shared" si="18"/>
        <v>0.40070099954000798</v>
      </c>
      <c r="BO86" s="2">
        <f t="shared" si="18"/>
        <v>-0.12372663145366899</v>
      </c>
      <c r="BP86" s="2">
        <f t="shared" si="18"/>
        <v>-0.54291855064558803</v>
      </c>
      <c r="BQ86" s="2">
        <f t="shared" si="18"/>
        <v>-0.12885082118828201</v>
      </c>
      <c r="BR86" s="2">
        <f t="shared" si="18"/>
        <v>-0.47113218094255199</v>
      </c>
      <c r="BS86" s="2">
        <f t="shared" si="18"/>
        <v>0.20636742660736401</v>
      </c>
      <c r="BT86" s="2">
        <f t="shared" si="18"/>
        <v>-0.214949469593432</v>
      </c>
      <c r="BU86" s="2">
        <f t="shared" si="18"/>
        <v>0.56254605244543299</v>
      </c>
      <c r="BV86" s="2">
        <f t="shared" si="16"/>
        <v>-0.45184655921401201</v>
      </c>
      <c r="BW86" s="2">
        <f t="shared" si="16"/>
        <v>0.89204006638217104</v>
      </c>
      <c r="BX86" s="2">
        <f t="shared" si="16"/>
        <v>-0.23553619408882501</v>
      </c>
      <c r="BY86" s="2">
        <f t="shared" si="16"/>
        <v>-5.4326644932295103E-2</v>
      </c>
      <c r="BZ86" s="2">
        <f t="shared" si="16"/>
        <v>-0.441293266951161</v>
      </c>
      <c r="CA86" s="2">
        <f t="shared" si="16"/>
        <v>-0.48317386659104899</v>
      </c>
      <c r="CB86" s="2">
        <f t="shared" si="16"/>
        <v>-0.441293266951161</v>
      </c>
      <c r="CC86" s="2">
        <f t="shared" si="16"/>
        <v>6.9298221182412301E-2</v>
      </c>
      <c r="CD86" s="2">
        <f t="shared" si="16"/>
        <v>-0.441293266951161</v>
      </c>
      <c r="CE86" s="2">
        <f t="shared" si="16"/>
        <v>0.22537339971550399</v>
      </c>
      <c r="CF86" s="2" t="str">
        <f t="shared" si="16"/>
        <v/>
      </c>
      <c r="CG86" s="2">
        <f t="shared" si="16"/>
        <v>-5.6899004267425496E-3</v>
      </c>
      <c r="CH86" s="2">
        <f t="shared" si="21"/>
        <v>-0.505689900426742</v>
      </c>
      <c r="CI86" s="2">
        <f t="shared" si="21"/>
        <v>-0.441293266951161</v>
      </c>
      <c r="CJ86" s="2">
        <f t="shared" si="21"/>
        <v>-0.441293266951161</v>
      </c>
      <c r="CK86" s="2">
        <f t="shared" si="21"/>
        <v>-0.441293266951161</v>
      </c>
      <c r="CL86" s="2">
        <f t="shared" si="21"/>
        <v>-0.441293266951161</v>
      </c>
      <c r="CM86" s="2">
        <f t="shared" si="21"/>
        <v>-0.441293266951161</v>
      </c>
      <c r="CN86" s="2">
        <f t="shared" si="21"/>
        <v>0.22537339971550399</v>
      </c>
      <c r="CO86" s="2">
        <f t="shared" si="21"/>
        <v>-0.441293266951161</v>
      </c>
      <c r="CP86" s="2">
        <f t="shared" si="21"/>
        <v>-0.57894736842105199</v>
      </c>
      <c r="CQ86" s="2">
        <f t="shared" si="21"/>
        <v>0.494310099573257</v>
      </c>
      <c r="CR86" s="2">
        <f t="shared" si="21"/>
        <v>-0.441293266951161</v>
      </c>
      <c r="CS86" s="2">
        <f t="shared" si="21"/>
        <v>-0.505689900426742</v>
      </c>
      <c r="CT86" s="2">
        <f t="shared" si="21"/>
        <v>-0.43243243243243201</v>
      </c>
      <c r="CU86" s="2" t="str">
        <f t="shared" si="21"/>
        <v/>
      </c>
      <c r="CV86" s="2" t="str">
        <f t="shared" si="21"/>
        <v/>
      </c>
      <c r="CW86" s="2" t="str">
        <f t="shared" si="21"/>
        <v/>
      </c>
      <c r="CX86" s="2" t="str">
        <f t="shared" si="20"/>
        <v/>
      </c>
      <c r="CY86" s="2" t="str">
        <f t="shared" si="20"/>
        <v/>
      </c>
      <c r="CZ86" s="2">
        <f t="shared" si="20"/>
        <v>5.2253733997155001</v>
      </c>
      <c r="DA86" s="2" t="str">
        <f t="shared" si="19"/>
        <v/>
      </c>
      <c r="DB86" s="2" t="str">
        <f t="shared" si="17"/>
        <v/>
      </c>
      <c r="DC86" s="2" t="str">
        <f t="shared" si="17"/>
        <v/>
      </c>
      <c r="DD86" s="2">
        <f t="shared" si="17"/>
        <v>-0.441293266951161</v>
      </c>
      <c r="DE86" s="2" t="str">
        <f t="shared" si="17"/>
        <v/>
      </c>
    </row>
    <row r="87" spans="1:109" x14ac:dyDescent="0.25">
      <c r="A87">
        <v>30</v>
      </c>
      <c r="B87" t="str">
        <f t="shared" si="5"/>
        <v>Bosnia &amp; Herzegovina</v>
      </c>
      <c r="C87" s="2">
        <f t="shared" si="22"/>
        <v>2.87841886187883</v>
      </c>
      <c r="D87" s="2">
        <f t="shared" si="22"/>
        <v>-3.9107296948286998</v>
      </c>
      <c r="E87" s="2">
        <f t="shared" si="22"/>
        <v>-2.3893730715979999</v>
      </c>
      <c r="F87" s="2" t="str">
        <f t="shared" si="22"/>
        <v/>
      </c>
      <c r="G87" s="2">
        <f t="shared" si="22"/>
        <v>4.33194448958902</v>
      </c>
      <c r="H87" s="2">
        <f t="shared" si="22"/>
        <v>0.43394045790359098</v>
      </c>
      <c r="I87" s="2">
        <f t="shared" si="22"/>
        <v>-2.3385598144234101</v>
      </c>
      <c r="J87" s="2">
        <f t="shared" si="22"/>
        <v>-1.72861426984471</v>
      </c>
      <c r="K87" s="2" t="str">
        <f t="shared" si="22"/>
        <v/>
      </c>
      <c r="L87" s="2">
        <f t="shared" si="22"/>
        <v>-1.2376299150880901</v>
      </c>
      <c r="M87" s="2">
        <f t="shared" si="22"/>
        <v>6.1511645385423801</v>
      </c>
      <c r="N87" s="2">
        <f t="shared" si="22"/>
        <v>-2.4617464059219998</v>
      </c>
      <c r="O87" s="2">
        <f t="shared" si="22"/>
        <v>0.50666116510789105</v>
      </c>
      <c r="P87" s="2">
        <f t="shared" si="22"/>
        <v>1.36005848602029</v>
      </c>
      <c r="Q87" s="2">
        <f t="shared" si="22"/>
        <v>-2.87008285804355</v>
      </c>
      <c r="R87" s="2">
        <f t="shared" si="22"/>
        <v>3.6554262609345698</v>
      </c>
      <c r="S87" s="2">
        <f t="shared" si="22"/>
        <v>-0.40071645923577698</v>
      </c>
      <c r="T87" s="2">
        <f t="shared" si="22"/>
        <v>0.34003501835487199</v>
      </c>
      <c r="U87" s="2">
        <f t="shared" si="22"/>
        <v>-2.48955652966667</v>
      </c>
      <c r="V87" s="2">
        <f t="shared" si="22"/>
        <v>0.55794923444190903</v>
      </c>
      <c r="W87" s="2">
        <f t="shared" si="22"/>
        <v>-1.72663079446685</v>
      </c>
      <c r="X87" s="2">
        <f t="shared" si="22"/>
        <v>-2.1430905596863501</v>
      </c>
      <c r="Y87" s="2">
        <f t="shared" si="22"/>
        <v>-2.0654151430494099</v>
      </c>
      <c r="Z87" s="2">
        <f t="shared" si="22"/>
        <v>-1.4431598890291699</v>
      </c>
      <c r="AA87" s="2">
        <f t="shared" si="22"/>
        <v>-2.7945106728386202</v>
      </c>
      <c r="AB87" s="2">
        <f t="shared" si="22"/>
        <v>-0.358435739887352</v>
      </c>
      <c r="AC87" s="2">
        <f t="shared" si="22"/>
        <v>-2.76334374735276</v>
      </c>
      <c r="AD87" s="2">
        <f t="shared" si="22"/>
        <v>-2.5395455129074702</v>
      </c>
      <c r="AE87" s="2">
        <f t="shared" si="22"/>
        <v>-1.125</v>
      </c>
      <c r="AF87" s="2">
        <f t="shared" si="22"/>
        <v>-1.5083329430985499</v>
      </c>
      <c r="AG87" s="2">
        <f t="shared" si="22"/>
        <v>-1.92372198031036</v>
      </c>
      <c r="AH87" s="2">
        <f t="shared" si="22"/>
        <v>1.1518794452347001</v>
      </c>
      <c r="AI87" s="2">
        <f t="shared" si="22"/>
        <v>7.4865040068230897</v>
      </c>
      <c r="AJ87" s="2" t="str">
        <f t="shared" si="22"/>
        <v/>
      </c>
      <c r="AK87" s="2">
        <f t="shared" si="22"/>
        <v>0.80028590465979399</v>
      </c>
      <c r="AL87" s="2">
        <f t="shared" si="22"/>
        <v>1.9505201228314</v>
      </c>
      <c r="AM87" s="2">
        <f t="shared" si="22"/>
        <v>-1.5806198889382299</v>
      </c>
      <c r="AN87" s="2">
        <f t="shared" si="22"/>
        <v>-1.8122321467890901</v>
      </c>
      <c r="AO87" s="2">
        <f t="shared" si="22"/>
        <v>-1.9116230346913301</v>
      </c>
      <c r="AP87" s="2">
        <f t="shared" si="22"/>
        <v>-1.97699670053244</v>
      </c>
      <c r="AQ87" s="2">
        <f t="shared" si="22"/>
        <v>-2.1624833589349701</v>
      </c>
      <c r="AR87" s="2">
        <f t="shared" si="22"/>
        <v>6.9914536395465596</v>
      </c>
      <c r="AS87" s="2">
        <f t="shared" si="22"/>
        <v>3.7518794452347</v>
      </c>
      <c r="AT87" s="2">
        <f t="shared" si="6"/>
        <v>1.84033229344741</v>
      </c>
      <c r="AU87" s="2">
        <f t="shared" si="6"/>
        <v>4.1072792571570904</v>
      </c>
      <c r="AV87" s="2">
        <f t="shared" si="6"/>
        <v>-2.0186724803595899</v>
      </c>
      <c r="AW87" s="2">
        <f t="shared" si="6"/>
        <v>2.5241824473493502</v>
      </c>
      <c r="AX87" s="2">
        <f t="shared" si="6"/>
        <v>2.0435475790086799</v>
      </c>
      <c r="AY87" s="2">
        <f t="shared" si="6"/>
        <v>5.5510320228338701</v>
      </c>
      <c r="AZ87" s="2">
        <f t="shared" si="6"/>
        <v>-1.7934901151882801</v>
      </c>
      <c r="BA87" s="2">
        <f t="shared" si="6"/>
        <v>-2.0024239782040301</v>
      </c>
      <c r="BB87" s="2" t="str">
        <f t="shared" si="6"/>
        <v/>
      </c>
      <c r="BD87" s="5">
        <f t="shared" si="7"/>
        <v>30</v>
      </c>
      <c r="BE87" s="5" t="str">
        <f t="shared" si="8"/>
        <v>Bosnia &amp; Herzegovina</v>
      </c>
      <c r="BF87" s="2">
        <f t="shared" si="18"/>
        <v>-2.0024239782040301</v>
      </c>
      <c r="BG87" s="2">
        <f t="shared" si="18"/>
        <v>0.55794923444190903</v>
      </c>
      <c r="BH87" s="2">
        <f t="shared" si="18"/>
        <v>0.34003501835487199</v>
      </c>
      <c r="BI87" s="2">
        <f t="shared" si="18"/>
        <v>-1.72861426984471</v>
      </c>
      <c r="BJ87" s="2">
        <f t="shared" si="18"/>
        <v>0.80028590465979399</v>
      </c>
      <c r="BK87" s="2">
        <f t="shared" si="18"/>
        <v>1.9505201228314</v>
      </c>
      <c r="BL87" s="2">
        <f t="shared" si="18"/>
        <v>2.0435475790086799</v>
      </c>
      <c r="BM87" s="2">
        <f t="shared" si="18"/>
        <v>-2.0186724803595899</v>
      </c>
      <c r="BN87" s="2">
        <f t="shared" si="18"/>
        <v>2.5241824473493502</v>
      </c>
      <c r="BO87" s="2">
        <f t="shared" si="18"/>
        <v>-1.4431598890291699</v>
      </c>
      <c r="BP87" s="2">
        <f t="shared" si="18"/>
        <v>-1.8122321467890901</v>
      </c>
      <c r="BQ87" s="2">
        <f t="shared" si="18"/>
        <v>-0.40071645923577698</v>
      </c>
      <c r="BR87" s="2">
        <f t="shared" si="18"/>
        <v>4.33194448958902</v>
      </c>
      <c r="BS87" s="2">
        <f t="shared" si="18"/>
        <v>1.36005848602029</v>
      </c>
      <c r="BT87" s="2">
        <f t="shared" si="18"/>
        <v>-2.7945106728386202</v>
      </c>
      <c r="BU87" s="2">
        <f t="shared" si="18"/>
        <v>-0.358435739887352</v>
      </c>
      <c r="BV87" s="2">
        <f t="shared" si="16"/>
        <v>-1.72663079446685</v>
      </c>
      <c r="BW87" s="2">
        <f t="shared" si="16"/>
        <v>-2.4617464059219998</v>
      </c>
      <c r="BX87" s="2">
        <f t="shared" si="16"/>
        <v>5.5510320228338701</v>
      </c>
      <c r="BY87" s="2">
        <f t="shared" si="16"/>
        <v>-1.125</v>
      </c>
      <c r="BZ87" s="2">
        <f t="shared" si="16"/>
        <v>-2.0654151430494099</v>
      </c>
      <c r="CA87" s="2">
        <f t="shared" si="16"/>
        <v>-1.5083329430985499</v>
      </c>
      <c r="CB87" s="2">
        <f t="shared" si="16"/>
        <v>4.1072792571570904</v>
      </c>
      <c r="CC87" s="2" t="str">
        <f t="shared" si="16"/>
        <v/>
      </c>
      <c r="CD87" s="2">
        <f t="shared" si="16"/>
        <v>6.1511645385423801</v>
      </c>
      <c r="CE87" s="2">
        <f t="shared" si="16"/>
        <v>-2.87008285804355</v>
      </c>
      <c r="CF87" s="2">
        <f t="shared" si="16"/>
        <v>1.1518794452347001</v>
      </c>
      <c r="CG87" s="2">
        <f t="shared" si="16"/>
        <v>-1.5806198889382299</v>
      </c>
      <c r="CH87" s="2">
        <f t="shared" si="21"/>
        <v>-1.97699670053244</v>
      </c>
      <c r="CI87" s="2">
        <f t="shared" si="21"/>
        <v>-1.9116230346913301</v>
      </c>
      <c r="CJ87" s="2" t="str">
        <f t="shared" si="21"/>
        <v/>
      </c>
      <c r="CK87" s="2">
        <f t="shared" si="21"/>
        <v>3.6554262609345698</v>
      </c>
      <c r="CL87" s="2">
        <f t="shared" si="21"/>
        <v>-2.76334374735276</v>
      </c>
      <c r="CM87" s="2">
        <f t="shared" si="21"/>
        <v>-2.5395455129074702</v>
      </c>
      <c r="CN87" s="2">
        <f t="shared" si="21"/>
        <v>2.87841886187883</v>
      </c>
      <c r="CO87" s="2">
        <f t="shared" si="21"/>
        <v>-2.3385598144234101</v>
      </c>
      <c r="CP87" s="2">
        <f t="shared" si="21"/>
        <v>-2.1430905596863501</v>
      </c>
      <c r="CQ87" s="2">
        <f t="shared" si="21"/>
        <v>-1.92372198031036</v>
      </c>
      <c r="CR87" s="2">
        <f t="shared" si="21"/>
        <v>-1.7934901151882801</v>
      </c>
      <c r="CS87" s="2">
        <f t="shared" si="21"/>
        <v>-1.2376299150880901</v>
      </c>
      <c r="CT87" s="2">
        <f t="shared" si="21"/>
        <v>-2.3893730715979999</v>
      </c>
      <c r="CU87" s="2">
        <f t="shared" si="21"/>
        <v>0.43394045790359098</v>
      </c>
      <c r="CV87" s="2">
        <f t="shared" si="21"/>
        <v>-2.1624833589349701</v>
      </c>
      <c r="CW87" s="2">
        <f t="shared" si="21"/>
        <v>6.9914536395465596</v>
      </c>
      <c r="CX87" s="2">
        <f t="shared" si="20"/>
        <v>-2.48955652966667</v>
      </c>
      <c r="CY87" s="2">
        <f t="shared" si="20"/>
        <v>7.4865040068230897</v>
      </c>
      <c r="CZ87" s="2">
        <f t="shared" si="20"/>
        <v>-3.9107296948286998</v>
      </c>
      <c r="DA87" s="2">
        <f t="shared" si="19"/>
        <v>0.50666116510789105</v>
      </c>
      <c r="DB87" s="2">
        <f t="shared" si="17"/>
        <v>1.84033229344741</v>
      </c>
      <c r="DC87" s="2" t="str">
        <f t="shared" si="17"/>
        <v/>
      </c>
      <c r="DD87" s="2">
        <f t="shared" si="17"/>
        <v>3.7518794452347</v>
      </c>
      <c r="DE87" s="2" t="str">
        <f t="shared" si="17"/>
        <v/>
      </c>
    </row>
    <row r="88" spans="1:109" x14ac:dyDescent="0.25">
      <c r="A88">
        <v>31</v>
      </c>
      <c r="B88" t="str">
        <f t="shared" si="5"/>
        <v>Hungary</v>
      </c>
      <c r="C88" s="2">
        <f t="shared" ref="C88:AS93" si="23">VLOOKUP($A88,$A$3:$BB$54,COLUMN(C88),FALSE)</f>
        <v>0.28032833050955802</v>
      </c>
      <c r="D88" s="2">
        <f t="shared" si="23"/>
        <v>0.36681643132220698</v>
      </c>
      <c r="E88" s="2">
        <f t="shared" si="23"/>
        <v>-3.26205385998106</v>
      </c>
      <c r="F88" s="2">
        <f t="shared" si="23"/>
        <v>-2.4500677506774999</v>
      </c>
      <c r="G88" s="2">
        <f t="shared" si="23"/>
        <v>0.50950301385090802</v>
      </c>
      <c r="H88" s="2">
        <f t="shared" si="23"/>
        <v>1.2874292870630499</v>
      </c>
      <c r="I88" s="2">
        <f t="shared" si="23"/>
        <v>-1.0379338698437199</v>
      </c>
      <c r="J88" s="2">
        <f t="shared" si="23"/>
        <v>0.36597318619065899</v>
      </c>
      <c r="K88" s="2">
        <f t="shared" si="23"/>
        <v>-2.0793979263958202</v>
      </c>
      <c r="L88" s="2">
        <f t="shared" si="23"/>
        <v>-6.4136355776278894E-2</v>
      </c>
      <c r="M88" s="2">
        <f t="shared" si="23"/>
        <v>2.8707645555046</v>
      </c>
      <c r="N88" s="2">
        <f t="shared" si="23"/>
        <v>-0.36472927165588698</v>
      </c>
      <c r="O88" s="2">
        <f t="shared" si="23"/>
        <v>1.88583872573419</v>
      </c>
      <c r="P88" s="2">
        <f t="shared" si="23"/>
        <v>-0.52625194844867995</v>
      </c>
      <c r="Q88" s="2">
        <f t="shared" si="23"/>
        <v>1.4247006790485699</v>
      </c>
      <c r="R88" s="2">
        <f t="shared" si="23"/>
        <v>-1.39777546944658</v>
      </c>
      <c r="S88" s="2">
        <f t="shared" si="23"/>
        <v>2.33606025290814</v>
      </c>
      <c r="T88" s="2">
        <f t="shared" si="23"/>
        <v>-0.812571127195577</v>
      </c>
      <c r="U88" s="2">
        <f t="shared" si="23"/>
        <v>-0.96313546095317604</v>
      </c>
      <c r="V88" s="2">
        <f t="shared" si="23"/>
        <v>0.20702159628797701</v>
      </c>
      <c r="W88" s="2">
        <f t="shared" si="23"/>
        <v>-1.16543732599627</v>
      </c>
      <c r="X88" s="2" t="str">
        <f t="shared" si="23"/>
        <v/>
      </c>
      <c r="Y88" s="2">
        <f t="shared" si="23"/>
        <v>1.0917669981800999</v>
      </c>
      <c r="Z88" s="2">
        <f t="shared" si="23"/>
        <v>-0.98069302608937303</v>
      </c>
      <c r="AA88" s="2">
        <f t="shared" si="23"/>
        <v>-0.17398411303681999</v>
      </c>
      <c r="AB88" s="2">
        <f t="shared" si="23"/>
        <v>-1.3831754243955501</v>
      </c>
      <c r="AC88" s="2">
        <f t="shared" si="23"/>
        <v>-1.07996235974488</v>
      </c>
      <c r="AD88" s="2">
        <f t="shared" si="23"/>
        <v>-1.6408806281767401</v>
      </c>
      <c r="AE88" s="2" t="str">
        <f t="shared" si="23"/>
        <v/>
      </c>
      <c r="AF88" s="2">
        <f t="shared" si="23"/>
        <v>-1.6968441129309999</v>
      </c>
      <c r="AG88" s="2">
        <f t="shared" si="23"/>
        <v>-2.0546184444009699</v>
      </c>
      <c r="AH88" s="2">
        <f t="shared" si="23"/>
        <v>-3.4736842105263102</v>
      </c>
      <c r="AI88" s="2">
        <f t="shared" si="23"/>
        <v>-0.67161647825772197</v>
      </c>
      <c r="AJ88" s="2" t="str">
        <f t="shared" si="23"/>
        <v/>
      </c>
      <c r="AK88" s="2">
        <f t="shared" si="23"/>
        <v>1.1167357391678401E-2</v>
      </c>
      <c r="AL88" s="2">
        <f t="shared" si="23"/>
        <v>-0.187530143937401</v>
      </c>
      <c r="AM88" s="2">
        <f t="shared" si="23"/>
        <v>1.29184225074393</v>
      </c>
      <c r="AN88" s="2">
        <f t="shared" si="23"/>
        <v>-0.31345280198247299</v>
      </c>
      <c r="AO88" s="2">
        <f t="shared" si="23"/>
        <v>3.5405677845216599</v>
      </c>
      <c r="AP88" s="2">
        <f t="shared" si="23"/>
        <v>-0.90582465411903501</v>
      </c>
      <c r="AQ88" s="2">
        <f t="shared" si="23"/>
        <v>7.2960422594191304E-2</v>
      </c>
      <c r="AR88" s="2">
        <f t="shared" si="23"/>
        <v>5.63540552571361</v>
      </c>
      <c r="AS88" s="2">
        <f t="shared" si="23"/>
        <v>3.5263157894736801</v>
      </c>
      <c r="AT88" s="2">
        <f t="shared" si="6"/>
        <v>0.40842985842985802</v>
      </c>
      <c r="AU88" s="2">
        <f t="shared" si="6"/>
        <v>-0.53265645584781796</v>
      </c>
      <c r="AV88" s="2">
        <f t="shared" si="6"/>
        <v>0.302528335594761</v>
      </c>
      <c r="AW88" s="2">
        <f t="shared" si="6"/>
        <v>0.43467938069394102</v>
      </c>
      <c r="AX88" s="2">
        <f t="shared" si="6"/>
        <v>6.1083815202873003E-2</v>
      </c>
      <c r="AY88" s="2">
        <f t="shared" si="6"/>
        <v>0.15523410823620801</v>
      </c>
      <c r="AZ88" s="2">
        <f t="shared" si="6"/>
        <v>0.49097769478212999</v>
      </c>
      <c r="BA88" s="2">
        <f t="shared" si="6"/>
        <v>-0.76063847449709299</v>
      </c>
      <c r="BB88" s="2" t="str">
        <f t="shared" si="6"/>
        <v/>
      </c>
      <c r="BD88" s="5">
        <f t="shared" si="7"/>
        <v>31</v>
      </c>
      <c r="BE88" s="5" t="str">
        <f t="shared" si="8"/>
        <v>Hungary</v>
      </c>
      <c r="BF88" s="2">
        <f t="shared" si="18"/>
        <v>-0.76063847449709299</v>
      </c>
      <c r="BG88" s="2">
        <f t="shared" si="18"/>
        <v>0.20702159628797701</v>
      </c>
      <c r="BH88" s="2">
        <f t="shared" si="18"/>
        <v>-0.812571127195577</v>
      </c>
      <c r="BI88" s="2">
        <f t="shared" si="18"/>
        <v>0.36597318619065899</v>
      </c>
      <c r="BJ88" s="2">
        <f t="shared" si="18"/>
        <v>1.1167357391678401E-2</v>
      </c>
      <c r="BK88" s="2">
        <f t="shared" si="18"/>
        <v>-0.187530143937401</v>
      </c>
      <c r="BL88" s="2">
        <f t="shared" si="18"/>
        <v>6.1083815202873003E-2</v>
      </c>
      <c r="BM88" s="2">
        <f t="shared" si="18"/>
        <v>0.302528335594761</v>
      </c>
      <c r="BN88" s="2">
        <f t="shared" si="18"/>
        <v>0.43467938069394102</v>
      </c>
      <c r="BO88" s="2">
        <f t="shared" si="18"/>
        <v>-0.98069302608937303</v>
      </c>
      <c r="BP88" s="2">
        <f t="shared" si="18"/>
        <v>-0.31345280198247299</v>
      </c>
      <c r="BQ88" s="2">
        <f t="shared" si="18"/>
        <v>2.33606025290814</v>
      </c>
      <c r="BR88" s="2">
        <f t="shared" si="18"/>
        <v>0.50950301385090802</v>
      </c>
      <c r="BS88" s="2">
        <f t="shared" si="18"/>
        <v>-0.52625194844867995</v>
      </c>
      <c r="BT88" s="2">
        <f t="shared" si="18"/>
        <v>-0.17398411303681999</v>
      </c>
      <c r="BU88" s="2">
        <f t="shared" si="18"/>
        <v>-1.3831754243955501</v>
      </c>
      <c r="BV88" s="2">
        <f t="shared" si="16"/>
        <v>-1.16543732599627</v>
      </c>
      <c r="BW88" s="2">
        <f t="shared" si="16"/>
        <v>-0.36472927165588698</v>
      </c>
      <c r="BX88" s="2">
        <f t="shared" si="16"/>
        <v>0.15523410823620801</v>
      </c>
      <c r="BY88" s="2" t="str">
        <f t="shared" si="16"/>
        <v/>
      </c>
      <c r="BZ88" s="2">
        <f t="shared" si="16"/>
        <v>1.0917669981800999</v>
      </c>
      <c r="CA88" s="2">
        <f t="shared" si="16"/>
        <v>-1.6968441129309999</v>
      </c>
      <c r="CB88" s="2">
        <f t="shared" si="16"/>
        <v>-0.53265645584781796</v>
      </c>
      <c r="CC88" s="2" t="str">
        <f t="shared" si="16"/>
        <v/>
      </c>
      <c r="CD88" s="2">
        <f t="shared" si="16"/>
        <v>2.8707645555046</v>
      </c>
      <c r="CE88" s="2">
        <f t="shared" si="16"/>
        <v>1.4247006790485699</v>
      </c>
      <c r="CF88" s="2">
        <f t="shared" si="16"/>
        <v>-3.4736842105263102</v>
      </c>
      <c r="CG88" s="2">
        <f t="shared" si="16"/>
        <v>1.29184225074393</v>
      </c>
      <c r="CH88" s="2">
        <f t="shared" si="21"/>
        <v>-0.90582465411903501</v>
      </c>
      <c r="CI88" s="2">
        <f t="shared" si="21"/>
        <v>3.5405677845216599</v>
      </c>
      <c r="CJ88" s="2">
        <f t="shared" si="21"/>
        <v>-2.0793979263958202</v>
      </c>
      <c r="CK88" s="2">
        <f t="shared" si="21"/>
        <v>-1.39777546944658</v>
      </c>
      <c r="CL88" s="2">
        <f t="shared" si="21"/>
        <v>-1.07996235974488</v>
      </c>
      <c r="CM88" s="2">
        <f t="shared" si="21"/>
        <v>-1.6408806281767401</v>
      </c>
      <c r="CN88" s="2">
        <f t="shared" si="21"/>
        <v>0.28032833050955802</v>
      </c>
      <c r="CO88" s="2">
        <f t="shared" si="21"/>
        <v>-1.0379338698437199</v>
      </c>
      <c r="CP88" s="2" t="str">
        <f t="shared" si="21"/>
        <v/>
      </c>
      <c r="CQ88" s="2">
        <f t="shared" si="21"/>
        <v>-2.0546184444009699</v>
      </c>
      <c r="CR88" s="2">
        <f t="shared" si="21"/>
        <v>0.49097769478212999</v>
      </c>
      <c r="CS88" s="2">
        <f t="shared" si="21"/>
        <v>-6.4136355776278894E-2</v>
      </c>
      <c r="CT88" s="2">
        <f t="shared" si="21"/>
        <v>-3.26205385998106</v>
      </c>
      <c r="CU88" s="2">
        <f t="shared" si="21"/>
        <v>1.2874292870630499</v>
      </c>
      <c r="CV88" s="2">
        <f t="shared" si="21"/>
        <v>7.2960422594191304E-2</v>
      </c>
      <c r="CW88" s="2">
        <f t="shared" si="21"/>
        <v>5.63540552571361</v>
      </c>
      <c r="CX88" s="2">
        <f t="shared" si="20"/>
        <v>-0.96313546095317604</v>
      </c>
      <c r="CY88" s="2">
        <f t="shared" si="20"/>
        <v>-0.67161647825772197</v>
      </c>
      <c r="CZ88" s="2">
        <f t="shared" si="20"/>
        <v>0.36681643132220698</v>
      </c>
      <c r="DA88" s="2">
        <f t="shared" si="19"/>
        <v>1.88583872573419</v>
      </c>
      <c r="DB88" s="2">
        <f t="shared" si="17"/>
        <v>0.40842985842985802</v>
      </c>
      <c r="DC88" s="2">
        <f t="shared" si="17"/>
        <v>-2.4500677506774999</v>
      </c>
      <c r="DD88" s="2">
        <f t="shared" si="17"/>
        <v>3.5263157894736801</v>
      </c>
      <c r="DE88" s="2" t="str">
        <f t="shared" si="17"/>
        <v/>
      </c>
    </row>
    <row r="89" spans="1:109" x14ac:dyDescent="0.25">
      <c r="A89">
        <v>32</v>
      </c>
      <c r="B89" t="str">
        <f t="shared" si="5"/>
        <v>Poland</v>
      </c>
      <c r="C89" s="2">
        <f t="shared" si="23"/>
        <v>-0.86486017098523904</v>
      </c>
      <c r="D89" s="2">
        <f t="shared" si="23"/>
        <v>0.15708316054914201</v>
      </c>
      <c r="E89" s="2">
        <f t="shared" si="23"/>
        <v>-0.81760875065753102</v>
      </c>
      <c r="F89" s="2">
        <f t="shared" si="23"/>
        <v>-1.46656196107415</v>
      </c>
      <c r="G89" s="2">
        <f t="shared" si="23"/>
        <v>1.8105842936233101</v>
      </c>
      <c r="H89" s="2">
        <f t="shared" si="23"/>
        <v>-0.25680852167373303</v>
      </c>
      <c r="I89" s="2">
        <f t="shared" si="23"/>
        <v>1.57395570350999</v>
      </c>
      <c r="J89" s="2">
        <f t="shared" si="23"/>
        <v>0.87221180392446895</v>
      </c>
      <c r="K89" s="2">
        <f t="shared" si="23"/>
        <v>-0.53926395962339402</v>
      </c>
      <c r="L89" s="2">
        <f t="shared" si="23"/>
        <v>-0.26891627552731501</v>
      </c>
      <c r="M89" s="2">
        <f t="shared" si="23"/>
        <v>-1.1875864759897801</v>
      </c>
      <c r="N89" s="2">
        <f t="shared" si="23"/>
        <v>-1.2111158877544801</v>
      </c>
      <c r="O89" s="2">
        <f t="shared" si="23"/>
        <v>0.798289515362686</v>
      </c>
      <c r="P89" s="2">
        <f t="shared" si="23"/>
        <v>-0.54311989164363905</v>
      </c>
      <c r="Q89" s="2">
        <f t="shared" si="23"/>
        <v>-1.04139797810636</v>
      </c>
      <c r="R89" s="2">
        <f t="shared" si="23"/>
        <v>-1.37724601727282</v>
      </c>
      <c r="S89" s="2">
        <f t="shared" si="23"/>
        <v>-1.50764445884142</v>
      </c>
      <c r="T89" s="2">
        <f t="shared" si="23"/>
        <v>1.0721046268019401</v>
      </c>
      <c r="U89" s="2">
        <f t="shared" si="23"/>
        <v>-0.28320137449740501</v>
      </c>
      <c r="V89" s="2">
        <f t="shared" si="23"/>
        <v>3.5916471263924299</v>
      </c>
      <c r="W89" s="2">
        <f t="shared" si="23"/>
        <v>-0.269315085311786</v>
      </c>
      <c r="X89" s="2">
        <f t="shared" si="23"/>
        <v>0.97930123292767601</v>
      </c>
      <c r="Y89" s="2">
        <f t="shared" si="23"/>
        <v>0.15936014598267101</v>
      </c>
      <c r="Z89" s="2">
        <f t="shared" si="23"/>
        <v>1.8667331965498899</v>
      </c>
      <c r="AA89" s="2">
        <f t="shared" si="23"/>
        <v>-1.2829419003004401</v>
      </c>
      <c r="AB89" s="2">
        <f t="shared" si="23"/>
        <v>3.0123065502788098</v>
      </c>
      <c r="AC89" s="2">
        <f t="shared" si="23"/>
        <v>-0.25987764961208398</v>
      </c>
      <c r="AD89" s="2">
        <f t="shared" si="23"/>
        <v>1.70592388715725</v>
      </c>
      <c r="AE89" s="2" t="str">
        <f t="shared" si="23"/>
        <v/>
      </c>
      <c r="AF89" s="2">
        <f t="shared" si="23"/>
        <v>-1.1064048216595099</v>
      </c>
      <c r="AG89" s="2">
        <f t="shared" si="23"/>
        <v>-1.24888448519706</v>
      </c>
      <c r="AH89" s="2">
        <f t="shared" si="23"/>
        <v>-1.5982998035629601</v>
      </c>
      <c r="AI89" s="2">
        <f t="shared" si="23"/>
        <v>-1.8037995127426001</v>
      </c>
      <c r="AJ89" s="2" t="str">
        <f t="shared" si="23"/>
        <v/>
      </c>
      <c r="AK89" s="2">
        <f t="shared" si="23"/>
        <v>-0.207355801958925</v>
      </c>
      <c r="AL89" s="2">
        <f t="shared" si="23"/>
        <v>1.0214163921421699</v>
      </c>
      <c r="AM89" s="2" t="str">
        <f t="shared" si="23"/>
        <v/>
      </c>
      <c r="AN89" s="2">
        <f t="shared" si="23"/>
        <v>-1.3778135810177501</v>
      </c>
      <c r="AO89" s="2">
        <f t="shared" si="23"/>
        <v>-0.38997765875927898</v>
      </c>
      <c r="AP89" s="2">
        <f t="shared" si="23"/>
        <v>-0.23952460861157901</v>
      </c>
      <c r="AQ89" s="2">
        <f t="shared" si="23"/>
        <v>0.330634084749938</v>
      </c>
      <c r="AR89" s="2">
        <f t="shared" si="23"/>
        <v>-2.0712134178757999</v>
      </c>
      <c r="AS89" s="2">
        <f t="shared" si="23"/>
        <v>-1.5982998035629601</v>
      </c>
      <c r="AT89" s="2">
        <f t="shared" si="6"/>
        <v>-0.93927432216905904</v>
      </c>
      <c r="AU89" s="2">
        <f t="shared" si="6"/>
        <v>-0.63478195496525902</v>
      </c>
      <c r="AV89" s="2">
        <f t="shared" si="6"/>
        <v>-0.53889781885839105</v>
      </c>
      <c r="AW89" s="2">
        <f t="shared" si="6"/>
        <v>-0.30795077486010503</v>
      </c>
      <c r="AX89" s="2">
        <f t="shared" si="6"/>
        <v>-0.93612743097765105</v>
      </c>
      <c r="AY89" s="2">
        <f t="shared" si="6"/>
        <v>-0.75867723592370495</v>
      </c>
      <c r="AZ89" s="2">
        <f t="shared" si="6"/>
        <v>3.7055252166291899</v>
      </c>
      <c r="BA89" s="2">
        <f t="shared" si="6"/>
        <v>1.3900585554015601</v>
      </c>
      <c r="BB89" s="2" t="str">
        <f t="shared" si="6"/>
        <v/>
      </c>
      <c r="BD89" s="5">
        <f t="shared" si="7"/>
        <v>32</v>
      </c>
      <c r="BE89" s="5" t="str">
        <f t="shared" si="8"/>
        <v>Poland</v>
      </c>
      <c r="BF89" s="2">
        <f t="shared" si="18"/>
        <v>1.3900585554015601</v>
      </c>
      <c r="BG89" s="2">
        <f t="shared" si="18"/>
        <v>3.5916471263924299</v>
      </c>
      <c r="BH89" s="2">
        <f t="shared" si="18"/>
        <v>1.0721046268019401</v>
      </c>
      <c r="BI89" s="2">
        <f t="shared" si="18"/>
        <v>0.87221180392446895</v>
      </c>
      <c r="BJ89" s="2">
        <f t="shared" si="18"/>
        <v>-0.207355801958925</v>
      </c>
      <c r="BK89" s="2">
        <f t="shared" si="18"/>
        <v>1.0214163921421699</v>
      </c>
      <c r="BL89" s="2">
        <f t="shared" si="18"/>
        <v>-0.93612743097765105</v>
      </c>
      <c r="BM89" s="2">
        <f t="shared" si="18"/>
        <v>-0.53889781885839105</v>
      </c>
      <c r="BN89" s="2">
        <f t="shared" si="18"/>
        <v>-0.30795077486010503</v>
      </c>
      <c r="BO89" s="2">
        <f t="shared" si="18"/>
        <v>1.8667331965498899</v>
      </c>
      <c r="BP89" s="2">
        <f t="shared" si="18"/>
        <v>-1.3778135810177501</v>
      </c>
      <c r="BQ89" s="2">
        <f t="shared" si="18"/>
        <v>-1.50764445884142</v>
      </c>
      <c r="BR89" s="2">
        <f t="shared" si="18"/>
        <v>1.8105842936233101</v>
      </c>
      <c r="BS89" s="2">
        <f t="shared" si="18"/>
        <v>-0.54311989164363905</v>
      </c>
      <c r="BT89" s="2">
        <f t="shared" si="18"/>
        <v>-1.2829419003004401</v>
      </c>
      <c r="BU89" s="2">
        <f t="shared" si="18"/>
        <v>3.0123065502788098</v>
      </c>
      <c r="BV89" s="2">
        <f t="shared" si="16"/>
        <v>-0.269315085311786</v>
      </c>
      <c r="BW89" s="2">
        <f t="shared" si="16"/>
        <v>-1.2111158877544801</v>
      </c>
      <c r="BX89" s="2">
        <f t="shared" si="16"/>
        <v>-0.75867723592370495</v>
      </c>
      <c r="BY89" s="2" t="str">
        <f t="shared" si="16"/>
        <v/>
      </c>
      <c r="BZ89" s="2">
        <f t="shared" si="16"/>
        <v>0.15936014598267101</v>
      </c>
      <c r="CA89" s="2">
        <f t="shared" si="16"/>
        <v>-1.1064048216595099</v>
      </c>
      <c r="CB89" s="2">
        <f t="shared" si="16"/>
        <v>-0.63478195496525902</v>
      </c>
      <c r="CC89" s="2" t="str">
        <f t="shared" si="16"/>
        <v/>
      </c>
      <c r="CD89" s="2">
        <f t="shared" si="16"/>
        <v>-1.1875864759897801</v>
      </c>
      <c r="CE89" s="2">
        <f t="shared" si="16"/>
        <v>-1.04139797810636</v>
      </c>
      <c r="CF89" s="2">
        <f t="shared" si="16"/>
        <v>-1.5982998035629601</v>
      </c>
      <c r="CG89" s="2" t="str">
        <f t="shared" si="16"/>
        <v/>
      </c>
      <c r="CH89" s="2">
        <f t="shared" si="21"/>
        <v>-0.23952460861157901</v>
      </c>
      <c r="CI89" s="2">
        <f t="shared" si="21"/>
        <v>-0.38997765875927898</v>
      </c>
      <c r="CJ89" s="2">
        <f t="shared" si="21"/>
        <v>-0.53926395962339402</v>
      </c>
      <c r="CK89" s="2">
        <f t="shared" si="21"/>
        <v>-1.37724601727282</v>
      </c>
      <c r="CL89" s="2">
        <f t="shared" si="21"/>
        <v>-0.25987764961208398</v>
      </c>
      <c r="CM89" s="2">
        <f t="shared" si="21"/>
        <v>1.70592388715725</v>
      </c>
      <c r="CN89" s="2">
        <f t="shared" si="21"/>
        <v>-0.86486017098523904</v>
      </c>
      <c r="CO89" s="2">
        <f t="shared" si="21"/>
        <v>1.57395570350999</v>
      </c>
      <c r="CP89" s="2">
        <f t="shared" si="21"/>
        <v>0.97930123292767601</v>
      </c>
      <c r="CQ89" s="2">
        <f t="shared" si="21"/>
        <v>-1.24888448519706</v>
      </c>
      <c r="CR89" s="2">
        <f t="shared" si="21"/>
        <v>3.7055252166291899</v>
      </c>
      <c r="CS89" s="2">
        <f t="shared" si="21"/>
        <v>-0.26891627552731501</v>
      </c>
      <c r="CT89" s="2">
        <f t="shared" si="21"/>
        <v>-0.81760875065753102</v>
      </c>
      <c r="CU89" s="2">
        <f t="shared" si="21"/>
        <v>-0.25680852167373303</v>
      </c>
      <c r="CV89" s="2">
        <f t="shared" si="21"/>
        <v>0.330634084749938</v>
      </c>
      <c r="CW89" s="2">
        <f t="shared" si="21"/>
        <v>-2.0712134178757999</v>
      </c>
      <c r="CX89" s="2">
        <f t="shared" si="20"/>
        <v>-0.28320137449740501</v>
      </c>
      <c r="CY89" s="2">
        <f t="shared" si="20"/>
        <v>-1.8037995127426001</v>
      </c>
      <c r="CZ89" s="2">
        <f t="shared" si="20"/>
        <v>0.15708316054914201</v>
      </c>
      <c r="DA89" s="2">
        <f t="shared" si="19"/>
        <v>0.798289515362686</v>
      </c>
      <c r="DB89" s="2">
        <f t="shared" si="17"/>
        <v>-0.93927432216905904</v>
      </c>
      <c r="DC89" s="2">
        <f t="shared" si="17"/>
        <v>-1.46656196107415</v>
      </c>
      <c r="DD89" s="2">
        <f t="shared" si="17"/>
        <v>-1.5982998035629601</v>
      </c>
      <c r="DE89" s="2" t="str">
        <f t="shared" si="17"/>
        <v/>
      </c>
    </row>
    <row r="90" spans="1:109" x14ac:dyDescent="0.25">
      <c r="A90">
        <v>33</v>
      </c>
      <c r="B90" t="str">
        <f t="shared" si="5"/>
        <v>Slovenia</v>
      </c>
      <c r="C90" s="2">
        <f t="shared" si="23"/>
        <v>0.54115603626335695</v>
      </c>
      <c r="D90" s="2">
        <f t="shared" si="23"/>
        <v>-0.35345900698516203</v>
      </c>
      <c r="E90" s="2">
        <f t="shared" si="23"/>
        <v>-0.93005358029521701</v>
      </c>
      <c r="F90" s="2">
        <f t="shared" si="23"/>
        <v>-0.45504385964912197</v>
      </c>
      <c r="G90" s="2">
        <f t="shared" si="23"/>
        <v>-0.21451658080771799</v>
      </c>
      <c r="H90" s="2">
        <f t="shared" si="23"/>
        <v>0.27534921863482198</v>
      </c>
      <c r="I90" s="2">
        <f t="shared" si="23"/>
        <v>-0.99820037615807</v>
      </c>
      <c r="J90" s="2">
        <f t="shared" si="23"/>
        <v>-0.81115757018192503</v>
      </c>
      <c r="K90" s="2">
        <f t="shared" si="23"/>
        <v>4.4571864774300396</v>
      </c>
      <c r="L90" s="2">
        <f t="shared" si="23"/>
        <v>-0.79004096706278903</v>
      </c>
      <c r="M90" s="2">
        <f t="shared" si="23"/>
        <v>4.6369437905827597</v>
      </c>
      <c r="N90" s="2">
        <f t="shared" si="23"/>
        <v>-0.82524231441686502</v>
      </c>
      <c r="O90" s="2">
        <f t="shared" si="23"/>
        <v>-0.96891313649978505</v>
      </c>
      <c r="P90" s="2">
        <f t="shared" si="23"/>
        <v>-1.14545410889432</v>
      </c>
      <c r="Q90" s="2">
        <f t="shared" si="23"/>
        <v>-0.92605772934357899</v>
      </c>
      <c r="R90" s="2">
        <f t="shared" si="23"/>
        <v>2.81051915396616</v>
      </c>
      <c r="S90" s="2">
        <f t="shared" si="23"/>
        <v>-0.26348219298409498</v>
      </c>
      <c r="T90" s="2">
        <f t="shared" si="23"/>
        <v>-0.81070323972566005</v>
      </c>
      <c r="U90" s="2">
        <f t="shared" si="23"/>
        <v>-1.27074912121459</v>
      </c>
      <c r="V90" s="2">
        <f t="shared" si="23"/>
        <v>-1.1044358388406099</v>
      </c>
      <c r="W90" s="2">
        <f t="shared" si="23"/>
        <v>-0.79657478999082698</v>
      </c>
      <c r="X90" s="2">
        <f t="shared" si="23"/>
        <v>0.53676935316858299</v>
      </c>
      <c r="Y90" s="2">
        <f t="shared" si="23"/>
        <v>-0.712415031231037</v>
      </c>
      <c r="Z90" s="2">
        <f t="shared" si="23"/>
        <v>-0.282544024943924</v>
      </c>
      <c r="AA90" s="2">
        <f t="shared" si="23"/>
        <v>-7.4507254842796994E-2</v>
      </c>
      <c r="AB90" s="2">
        <f t="shared" si="23"/>
        <v>0.120035843284682</v>
      </c>
      <c r="AC90" s="2">
        <f t="shared" si="23"/>
        <v>-0.21162435342342401</v>
      </c>
      <c r="AD90" s="2">
        <f t="shared" si="23"/>
        <v>-0.154596389127658</v>
      </c>
      <c r="AE90" s="2">
        <f t="shared" si="23"/>
        <v>-0.375</v>
      </c>
      <c r="AF90" s="2">
        <f t="shared" si="23"/>
        <v>-0.402491855381577</v>
      </c>
      <c r="AG90" s="2">
        <f t="shared" si="23"/>
        <v>-1.2761621836397099</v>
      </c>
      <c r="AH90" s="2">
        <f t="shared" si="23"/>
        <v>1.2345454006638199</v>
      </c>
      <c r="AI90" s="2">
        <f t="shared" si="23"/>
        <v>5.7282528190993904</v>
      </c>
      <c r="AJ90" s="2" t="str">
        <f t="shared" si="23"/>
        <v/>
      </c>
      <c r="AK90" s="2">
        <f t="shared" si="23"/>
        <v>-0.33622576583779101</v>
      </c>
      <c r="AL90" s="2">
        <f t="shared" si="23"/>
        <v>-0.99137981274111098</v>
      </c>
      <c r="AM90" s="2">
        <f t="shared" si="23"/>
        <v>4.5985213649696703E-2</v>
      </c>
      <c r="AN90" s="2">
        <f t="shared" si="23"/>
        <v>-0.28460133609353899</v>
      </c>
      <c r="AO90" s="2">
        <f t="shared" si="23"/>
        <v>0.29801837828822297</v>
      </c>
      <c r="AP90" s="2">
        <f t="shared" si="23"/>
        <v>1.1373038546885601</v>
      </c>
      <c r="AQ90" s="2">
        <f t="shared" si="23"/>
        <v>-1.7081129293822701</v>
      </c>
      <c r="AR90" s="2">
        <f t="shared" si="23"/>
        <v>5.4345214080497399</v>
      </c>
      <c r="AS90" s="2">
        <f t="shared" si="23"/>
        <v>3.5678787339971501</v>
      </c>
      <c r="AT90" s="2">
        <f t="shared" si="6"/>
        <v>-0.48103877117034999</v>
      </c>
      <c r="AU90" s="2" t="str">
        <f t="shared" si="6"/>
        <v/>
      </c>
      <c r="AV90" s="2">
        <f t="shared" si="6"/>
        <v>-0.26014746917182402</v>
      </c>
      <c r="AW90" s="2">
        <f t="shared" si="6"/>
        <v>-1.0659480992471699</v>
      </c>
      <c r="AX90" s="2">
        <f t="shared" si="6"/>
        <v>-1.04779315946258</v>
      </c>
      <c r="AY90" s="2">
        <f t="shared" si="6"/>
        <v>-0.596010201063916</v>
      </c>
      <c r="AZ90" s="2">
        <f t="shared" si="6"/>
        <v>-0.54555155863042504</v>
      </c>
      <c r="BA90" s="2">
        <f t="shared" si="6"/>
        <v>-0.69867516095029003</v>
      </c>
      <c r="BB90" s="2" t="str">
        <f t="shared" si="6"/>
        <v/>
      </c>
      <c r="BD90" s="5">
        <f t="shared" si="7"/>
        <v>33</v>
      </c>
      <c r="BE90" s="5" t="str">
        <f t="shared" si="8"/>
        <v>Slovenia</v>
      </c>
      <c r="BF90" s="2">
        <f t="shared" si="18"/>
        <v>-0.69867516095029003</v>
      </c>
      <c r="BG90" s="2">
        <f t="shared" si="18"/>
        <v>-1.1044358388406099</v>
      </c>
      <c r="BH90" s="2">
        <f t="shared" si="18"/>
        <v>-0.81070323972566005</v>
      </c>
      <c r="BI90" s="2">
        <f t="shared" si="18"/>
        <v>-0.81115757018192503</v>
      </c>
      <c r="BJ90" s="2">
        <f t="shared" si="18"/>
        <v>-0.33622576583779101</v>
      </c>
      <c r="BK90" s="2">
        <f t="shared" si="18"/>
        <v>-0.99137981274111098</v>
      </c>
      <c r="BL90" s="2">
        <f t="shared" si="18"/>
        <v>-1.04779315946258</v>
      </c>
      <c r="BM90" s="2">
        <f t="shared" si="18"/>
        <v>-0.26014746917182402</v>
      </c>
      <c r="BN90" s="2">
        <f t="shared" si="18"/>
        <v>-1.0659480992471699</v>
      </c>
      <c r="BO90" s="2">
        <f t="shared" si="18"/>
        <v>-0.282544024943924</v>
      </c>
      <c r="BP90" s="2">
        <f t="shared" si="18"/>
        <v>-0.28460133609353899</v>
      </c>
      <c r="BQ90" s="2">
        <f t="shared" si="18"/>
        <v>-0.26348219298409498</v>
      </c>
      <c r="BR90" s="2">
        <f t="shared" si="18"/>
        <v>-0.21451658080771799</v>
      </c>
      <c r="BS90" s="2">
        <f t="shared" si="18"/>
        <v>-1.14545410889432</v>
      </c>
      <c r="BT90" s="2">
        <f t="shared" si="18"/>
        <v>-7.4507254842796994E-2</v>
      </c>
      <c r="BU90" s="2">
        <f t="shared" si="18"/>
        <v>0.120035843284682</v>
      </c>
      <c r="BV90" s="2">
        <f t="shared" si="16"/>
        <v>-0.79657478999082698</v>
      </c>
      <c r="BW90" s="2">
        <f t="shared" si="16"/>
        <v>-0.82524231441686502</v>
      </c>
      <c r="BX90" s="2">
        <f t="shared" si="16"/>
        <v>-0.596010201063916</v>
      </c>
      <c r="BY90" s="2">
        <f t="shared" si="16"/>
        <v>-0.375</v>
      </c>
      <c r="BZ90" s="2">
        <f t="shared" si="16"/>
        <v>-0.712415031231037</v>
      </c>
      <c r="CA90" s="2">
        <f t="shared" si="16"/>
        <v>-0.402491855381577</v>
      </c>
      <c r="CB90" s="2" t="str">
        <f t="shared" si="16"/>
        <v/>
      </c>
      <c r="CC90" s="2" t="str">
        <f t="shared" si="16"/>
        <v/>
      </c>
      <c r="CD90" s="2">
        <f t="shared" si="16"/>
        <v>4.6369437905827597</v>
      </c>
      <c r="CE90" s="2">
        <f t="shared" si="16"/>
        <v>-0.92605772934357899</v>
      </c>
      <c r="CF90" s="2">
        <f t="shared" si="16"/>
        <v>1.2345454006638199</v>
      </c>
      <c r="CG90" s="2">
        <f t="shared" si="16"/>
        <v>4.5985213649696703E-2</v>
      </c>
      <c r="CH90" s="2">
        <f t="shared" si="21"/>
        <v>1.1373038546885601</v>
      </c>
      <c r="CI90" s="2">
        <f t="shared" si="21"/>
        <v>0.29801837828822297</v>
      </c>
      <c r="CJ90" s="2">
        <f t="shared" si="21"/>
        <v>4.4571864774300396</v>
      </c>
      <c r="CK90" s="2">
        <f t="shared" si="21"/>
        <v>2.81051915396616</v>
      </c>
      <c r="CL90" s="2">
        <f t="shared" si="21"/>
        <v>-0.21162435342342401</v>
      </c>
      <c r="CM90" s="2">
        <f t="shared" si="21"/>
        <v>-0.154596389127658</v>
      </c>
      <c r="CN90" s="2">
        <f t="shared" si="21"/>
        <v>0.54115603626335695</v>
      </c>
      <c r="CO90" s="2">
        <f t="shared" si="21"/>
        <v>-0.99820037615807</v>
      </c>
      <c r="CP90" s="2">
        <f t="shared" si="21"/>
        <v>0.53676935316858299</v>
      </c>
      <c r="CQ90" s="2">
        <f t="shared" si="21"/>
        <v>-1.2761621836397099</v>
      </c>
      <c r="CR90" s="2">
        <f t="shared" si="21"/>
        <v>-0.54555155863042504</v>
      </c>
      <c r="CS90" s="2">
        <f t="shared" si="21"/>
        <v>-0.79004096706278903</v>
      </c>
      <c r="CT90" s="2">
        <f t="shared" si="21"/>
        <v>-0.93005358029521701</v>
      </c>
      <c r="CU90" s="2">
        <f t="shared" si="21"/>
        <v>0.27534921863482198</v>
      </c>
      <c r="CV90" s="2">
        <f t="shared" si="21"/>
        <v>-1.7081129293822701</v>
      </c>
      <c r="CW90" s="2">
        <f t="shared" si="21"/>
        <v>5.4345214080497399</v>
      </c>
      <c r="CX90" s="2">
        <f t="shared" si="20"/>
        <v>-1.27074912121459</v>
      </c>
      <c r="CY90" s="2">
        <f t="shared" si="20"/>
        <v>5.7282528190993904</v>
      </c>
      <c r="CZ90" s="2">
        <f t="shared" si="20"/>
        <v>-0.35345900698516203</v>
      </c>
      <c r="DA90" s="2">
        <f t="shared" si="19"/>
        <v>-0.96891313649978505</v>
      </c>
      <c r="DB90" s="2">
        <f t="shared" si="17"/>
        <v>-0.48103877117034999</v>
      </c>
      <c r="DC90" s="2">
        <f t="shared" si="17"/>
        <v>-0.45504385964912197</v>
      </c>
      <c r="DD90" s="2">
        <f t="shared" si="17"/>
        <v>3.5678787339971501</v>
      </c>
      <c r="DE90" s="2" t="str">
        <f t="shared" si="17"/>
        <v/>
      </c>
    </row>
    <row r="91" spans="1:109" x14ac:dyDescent="0.25">
      <c r="A91">
        <v>34</v>
      </c>
      <c r="B91" t="str">
        <f t="shared" si="5"/>
        <v>Ukraine</v>
      </c>
      <c r="C91" s="2">
        <f t="shared" si="23"/>
        <v>-3.3182626478772002</v>
      </c>
      <c r="D91" s="2">
        <f t="shared" si="23"/>
        <v>1.41051314013444</v>
      </c>
      <c r="E91" s="2">
        <f t="shared" si="23"/>
        <v>2.8036684998495001</v>
      </c>
      <c r="F91" s="2">
        <f t="shared" si="23"/>
        <v>-5.1550997782705101</v>
      </c>
      <c r="G91" s="2">
        <f t="shared" si="23"/>
        <v>-2.6070705538933998</v>
      </c>
      <c r="H91" s="2">
        <f t="shared" si="23"/>
        <v>5.8874477513999297</v>
      </c>
      <c r="I91" s="2">
        <f t="shared" si="23"/>
        <v>4.8741584210245898</v>
      </c>
      <c r="J91" s="2">
        <f t="shared" si="23"/>
        <v>-2.1504890472088598</v>
      </c>
      <c r="K91" s="2">
        <f t="shared" si="23"/>
        <v>-0.89332660645240802</v>
      </c>
      <c r="L91" s="2">
        <f t="shared" si="23"/>
        <v>0.65951410876843097</v>
      </c>
      <c r="M91" s="2">
        <f t="shared" si="23"/>
        <v>-0.56842094405476895</v>
      </c>
      <c r="N91" s="2">
        <f t="shared" si="23"/>
        <v>0.54872191308808704</v>
      </c>
      <c r="O91" s="2">
        <f t="shared" si="23"/>
        <v>3.5975081828740301</v>
      </c>
      <c r="P91" s="2">
        <f t="shared" si="23"/>
        <v>-2.0436222146529599</v>
      </c>
      <c r="Q91" s="2">
        <f t="shared" si="23"/>
        <v>0.83362782350037001</v>
      </c>
      <c r="R91" s="2">
        <f t="shared" si="23"/>
        <v>-0.51258177903843705</v>
      </c>
      <c r="S91" s="2">
        <f t="shared" si="23"/>
        <v>-1.73958771376614</v>
      </c>
      <c r="T91" s="2">
        <f t="shared" si="23"/>
        <v>-3.1977066583404801</v>
      </c>
      <c r="U91" s="2">
        <f t="shared" si="23"/>
        <v>4.6421775664073399</v>
      </c>
      <c r="V91" s="2">
        <f t="shared" si="23"/>
        <v>-2.5105767665070999</v>
      </c>
      <c r="W91" s="2">
        <f t="shared" si="23"/>
        <v>-0.35901997153035398</v>
      </c>
      <c r="X91" s="2">
        <f t="shared" si="23"/>
        <v>-0.23000155243415801</v>
      </c>
      <c r="Y91" s="2">
        <f t="shared" si="23"/>
        <v>-1.33819258334127</v>
      </c>
      <c r="Z91" s="2">
        <f t="shared" si="23"/>
        <v>-2.0650494251768698</v>
      </c>
      <c r="AA91" s="2">
        <f t="shared" si="23"/>
        <v>2.32743492939932</v>
      </c>
      <c r="AB91" s="2">
        <f t="shared" si="23"/>
        <v>4.3865848667410496</v>
      </c>
      <c r="AC91" s="2">
        <f t="shared" si="23"/>
        <v>2.3935433416595102</v>
      </c>
      <c r="AD91" s="2">
        <f t="shared" si="23"/>
        <v>1.91680998525396</v>
      </c>
      <c r="AE91" s="2" t="str">
        <f t="shared" si="23"/>
        <v/>
      </c>
      <c r="AF91" s="2">
        <f t="shared" si="23"/>
        <v>-0.20732838581041399</v>
      </c>
      <c r="AG91" s="2">
        <f t="shared" si="23"/>
        <v>4.2885990760886896</v>
      </c>
      <c r="AH91" s="2">
        <f t="shared" si="23"/>
        <v>-1.9308677098150699</v>
      </c>
      <c r="AI91" s="2">
        <f t="shared" si="23"/>
        <v>-1.0955705227592201</v>
      </c>
      <c r="AJ91" s="2" t="str">
        <f t="shared" si="23"/>
        <v/>
      </c>
      <c r="AK91" s="2">
        <f t="shared" si="23"/>
        <v>-2.1259815220122702</v>
      </c>
      <c r="AL91" s="2">
        <f t="shared" si="23"/>
        <v>-2.4465558646896901</v>
      </c>
      <c r="AM91" s="2">
        <f t="shared" si="23"/>
        <v>4.7842403523340602</v>
      </c>
      <c r="AN91" s="2">
        <f t="shared" si="23"/>
        <v>2.6099119230075098</v>
      </c>
      <c r="AO91" s="2">
        <f t="shared" si="23"/>
        <v>-0.95708981291258199</v>
      </c>
      <c r="AP91" s="2">
        <f t="shared" si="23"/>
        <v>2.6267197789152701</v>
      </c>
      <c r="AQ91" s="2">
        <f t="shared" si="23"/>
        <v>-1.6395217864638301</v>
      </c>
      <c r="AR91" s="2">
        <f t="shared" si="23"/>
        <v>0.654200502820528</v>
      </c>
      <c r="AS91" s="2">
        <f t="shared" si="23"/>
        <v>6.9132290184921702E-2</v>
      </c>
      <c r="AT91" s="2">
        <f t="shared" si="6"/>
        <v>1.26817195427593</v>
      </c>
      <c r="AU91" s="2">
        <f t="shared" si="6"/>
        <v>-0.86232787046169501</v>
      </c>
      <c r="AV91" s="2">
        <f t="shared" si="6"/>
        <v>0.31953023643161799</v>
      </c>
      <c r="AW91" s="2">
        <f t="shared" si="6"/>
        <v>-2.57663122961582</v>
      </c>
      <c r="AX91" s="2">
        <f t="shared" si="6"/>
        <v>-4.0511046842032998</v>
      </c>
      <c r="AY91" s="2">
        <f t="shared" si="6"/>
        <v>0.46438406589240899</v>
      </c>
      <c r="AZ91" s="2" t="str">
        <f t="shared" si="6"/>
        <v/>
      </c>
      <c r="BA91" s="2">
        <f t="shared" si="6"/>
        <v>-1.95232787046169</v>
      </c>
      <c r="BB91" s="2" t="str">
        <f t="shared" si="6"/>
        <v/>
      </c>
      <c r="BD91" s="5">
        <f t="shared" si="7"/>
        <v>34</v>
      </c>
      <c r="BE91" s="5" t="str">
        <f t="shared" si="8"/>
        <v>Ukraine</v>
      </c>
      <c r="BF91" s="2">
        <f t="shared" si="18"/>
        <v>-1.95232787046169</v>
      </c>
      <c r="BG91" s="2">
        <f t="shared" si="18"/>
        <v>-2.5105767665070999</v>
      </c>
      <c r="BH91" s="2">
        <f t="shared" si="18"/>
        <v>-3.1977066583404801</v>
      </c>
      <c r="BI91" s="2">
        <f t="shared" si="18"/>
        <v>-2.1504890472088598</v>
      </c>
      <c r="BJ91" s="2">
        <f t="shared" si="18"/>
        <v>-2.1259815220122702</v>
      </c>
      <c r="BK91" s="2">
        <f t="shared" si="18"/>
        <v>-2.4465558646896901</v>
      </c>
      <c r="BL91" s="2">
        <f t="shared" si="18"/>
        <v>-4.0511046842032998</v>
      </c>
      <c r="BM91" s="2">
        <f t="shared" si="18"/>
        <v>0.31953023643161799</v>
      </c>
      <c r="BN91" s="2">
        <f t="shared" si="18"/>
        <v>-2.57663122961582</v>
      </c>
      <c r="BO91" s="2">
        <f t="shared" si="18"/>
        <v>-2.0650494251768698</v>
      </c>
      <c r="BP91" s="2">
        <f t="shared" si="18"/>
        <v>2.6099119230075098</v>
      </c>
      <c r="BQ91" s="2">
        <f t="shared" si="18"/>
        <v>-1.73958771376614</v>
      </c>
      <c r="BR91" s="2">
        <f t="shared" si="18"/>
        <v>-2.6070705538933998</v>
      </c>
      <c r="BS91" s="2">
        <f t="shared" si="18"/>
        <v>-2.0436222146529599</v>
      </c>
      <c r="BT91" s="2">
        <f t="shared" si="18"/>
        <v>2.32743492939932</v>
      </c>
      <c r="BU91" s="2">
        <f t="shared" si="18"/>
        <v>4.3865848667410496</v>
      </c>
      <c r="BV91" s="2">
        <f t="shared" si="16"/>
        <v>-0.35901997153035398</v>
      </c>
      <c r="BW91" s="2">
        <f t="shared" si="16"/>
        <v>0.54872191308808704</v>
      </c>
      <c r="BX91" s="2">
        <f t="shared" si="16"/>
        <v>0.46438406589240899</v>
      </c>
      <c r="BY91" s="2" t="str">
        <f t="shared" si="16"/>
        <v/>
      </c>
      <c r="BZ91" s="2">
        <f t="shared" si="16"/>
        <v>-1.33819258334127</v>
      </c>
      <c r="CA91" s="2">
        <f t="shared" si="16"/>
        <v>-0.20732838581041399</v>
      </c>
      <c r="CB91" s="2">
        <f t="shared" si="16"/>
        <v>-0.86232787046169501</v>
      </c>
      <c r="CC91" s="2" t="str">
        <f t="shared" si="16"/>
        <v/>
      </c>
      <c r="CD91" s="2">
        <f t="shared" si="16"/>
        <v>-0.56842094405476895</v>
      </c>
      <c r="CE91" s="2">
        <f t="shared" si="16"/>
        <v>0.83362782350037001</v>
      </c>
      <c r="CF91" s="2">
        <f t="shared" si="16"/>
        <v>-1.9308677098150699</v>
      </c>
      <c r="CG91" s="2">
        <f t="shared" si="16"/>
        <v>4.7842403523340602</v>
      </c>
      <c r="CH91" s="2">
        <f t="shared" si="21"/>
        <v>2.6267197789152701</v>
      </c>
      <c r="CI91" s="2">
        <f t="shared" si="21"/>
        <v>-0.95708981291258199</v>
      </c>
      <c r="CJ91" s="2">
        <f t="shared" si="21"/>
        <v>-0.89332660645240802</v>
      </c>
      <c r="CK91" s="2">
        <f t="shared" si="21"/>
        <v>-0.51258177903843705</v>
      </c>
      <c r="CL91" s="2">
        <f t="shared" si="21"/>
        <v>2.3935433416595102</v>
      </c>
      <c r="CM91" s="2">
        <f t="shared" si="21"/>
        <v>1.91680998525396</v>
      </c>
      <c r="CN91" s="2">
        <f t="shared" si="21"/>
        <v>-3.3182626478772002</v>
      </c>
      <c r="CO91" s="2">
        <f t="shared" si="21"/>
        <v>4.8741584210245898</v>
      </c>
      <c r="CP91" s="2">
        <f t="shared" si="21"/>
        <v>-0.23000155243415801</v>
      </c>
      <c r="CQ91" s="2">
        <f t="shared" si="21"/>
        <v>4.2885990760886896</v>
      </c>
      <c r="CR91" s="2" t="str">
        <f t="shared" si="21"/>
        <v/>
      </c>
      <c r="CS91" s="2">
        <f t="shared" si="21"/>
        <v>0.65951410876843097</v>
      </c>
      <c r="CT91" s="2">
        <f t="shared" si="21"/>
        <v>2.8036684998495001</v>
      </c>
      <c r="CU91" s="2">
        <f t="shared" si="21"/>
        <v>5.8874477513999297</v>
      </c>
      <c r="CV91" s="2">
        <f t="shared" si="21"/>
        <v>-1.6395217864638301</v>
      </c>
      <c r="CW91" s="2">
        <f t="shared" si="21"/>
        <v>0.654200502820528</v>
      </c>
      <c r="CX91" s="2">
        <f t="shared" si="20"/>
        <v>4.6421775664073399</v>
      </c>
      <c r="CY91" s="2">
        <f t="shared" si="20"/>
        <v>-1.0955705227592201</v>
      </c>
      <c r="CZ91" s="2">
        <f t="shared" si="20"/>
        <v>1.41051314013444</v>
      </c>
      <c r="DA91" s="2">
        <f t="shared" si="19"/>
        <v>3.5975081828740301</v>
      </c>
      <c r="DB91" s="2">
        <f t="shared" si="17"/>
        <v>1.26817195427593</v>
      </c>
      <c r="DC91" s="2">
        <f t="shared" si="17"/>
        <v>-5.1550997782705101</v>
      </c>
      <c r="DD91" s="2">
        <f t="shared" si="17"/>
        <v>6.9132290184921702E-2</v>
      </c>
      <c r="DE91" s="2" t="str">
        <f t="shared" si="17"/>
        <v/>
      </c>
    </row>
    <row r="92" spans="1:109" x14ac:dyDescent="0.25">
      <c r="A92">
        <v>35</v>
      </c>
      <c r="B92" t="str">
        <f t="shared" si="5"/>
        <v>FYR Macedonia</v>
      </c>
      <c r="C92" s="2">
        <f t="shared" si="23"/>
        <v>7.5873460221932296</v>
      </c>
      <c r="D92" s="2">
        <f t="shared" si="23"/>
        <v>-1.9826252921053</v>
      </c>
      <c r="E92" s="2">
        <f t="shared" si="23"/>
        <v>0.14605221126024501</v>
      </c>
      <c r="F92" s="2">
        <f t="shared" si="23"/>
        <v>1.3092105263157801</v>
      </c>
      <c r="G92" s="2">
        <f t="shared" si="23"/>
        <v>-0.98846246225245504</v>
      </c>
      <c r="H92" s="2">
        <f t="shared" si="23"/>
        <v>-1.9194444444444401</v>
      </c>
      <c r="I92" s="2">
        <f t="shared" si="23"/>
        <v>-1.71014154700874</v>
      </c>
      <c r="J92" s="2">
        <f t="shared" si="23"/>
        <v>-1.9955542089506699</v>
      </c>
      <c r="K92" s="2">
        <f t="shared" si="23"/>
        <v>6.0765852590779197</v>
      </c>
      <c r="L92" s="2">
        <f t="shared" si="23"/>
        <v>4.93124233071664</v>
      </c>
      <c r="M92" s="2">
        <f t="shared" si="23"/>
        <v>5.66710647807448</v>
      </c>
      <c r="N92" s="2">
        <f t="shared" si="23"/>
        <v>-1.47363591634876</v>
      </c>
      <c r="O92" s="2">
        <f t="shared" si="23"/>
        <v>2.0397451663592201</v>
      </c>
      <c r="P92" s="2">
        <f t="shared" si="23"/>
        <v>-1.9597210073056299</v>
      </c>
      <c r="Q92" s="2">
        <f t="shared" si="23"/>
        <v>-1.84754610478021</v>
      </c>
      <c r="R92" s="2" t="str">
        <f t="shared" si="23"/>
        <v/>
      </c>
      <c r="S92" s="2">
        <f t="shared" si="23"/>
        <v>-1.69541231008586</v>
      </c>
      <c r="T92" s="2">
        <f t="shared" si="23"/>
        <v>-1.26631944837559</v>
      </c>
      <c r="U92" s="2">
        <f t="shared" si="23"/>
        <v>-2.08771426081011</v>
      </c>
      <c r="V92" s="2">
        <f t="shared" si="23"/>
        <v>-1.6682243218864199</v>
      </c>
      <c r="W92" s="2">
        <f t="shared" si="23"/>
        <v>-1.5276053921808599</v>
      </c>
      <c r="X92" s="2">
        <f t="shared" si="23"/>
        <v>-1.8720384973273201</v>
      </c>
      <c r="Y92" s="2">
        <f t="shared" si="23"/>
        <v>-1.95025036647664</v>
      </c>
      <c r="Z92" s="2">
        <f t="shared" si="23"/>
        <v>-2.0975526142054401</v>
      </c>
      <c r="AA92" s="2">
        <f t="shared" si="23"/>
        <v>-0.89816858803564603</v>
      </c>
      <c r="AB92" s="2">
        <f t="shared" si="23"/>
        <v>-1.2221003898635401</v>
      </c>
      <c r="AC92" s="2">
        <f t="shared" si="23"/>
        <v>-2.0916654517500701</v>
      </c>
      <c r="AD92" s="2">
        <f t="shared" si="23"/>
        <v>-2.24624611031193</v>
      </c>
      <c r="AE92" s="2" t="str">
        <f t="shared" si="23"/>
        <v/>
      </c>
      <c r="AF92" s="2">
        <f t="shared" si="23"/>
        <v>-0.78326991153046399</v>
      </c>
      <c r="AG92" s="2">
        <f t="shared" si="23"/>
        <v>-1.4069683884783299</v>
      </c>
      <c r="AH92" s="2">
        <f t="shared" si="23"/>
        <v>-1.17503789033394</v>
      </c>
      <c r="AI92" s="2">
        <f t="shared" si="23"/>
        <v>7.3085943727084297</v>
      </c>
      <c r="AJ92" s="2" t="str">
        <f t="shared" si="23"/>
        <v/>
      </c>
      <c r="AK92" s="2">
        <f t="shared" si="23"/>
        <v>-1.73392181730163</v>
      </c>
      <c r="AL92" s="2">
        <f t="shared" si="23"/>
        <v>-1.96372330459747</v>
      </c>
      <c r="AM92" s="2">
        <f t="shared" si="23"/>
        <v>-2.0591876744957598</v>
      </c>
      <c r="AN92" s="2">
        <f t="shared" si="23"/>
        <v>-2.0825096832468302</v>
      </c>
      <c r="AO92" s="2">
        <f t="shared" si="23"/>
        <v>0.32395043501216902</v>
      </c>
      <c r="AP92" s="2">
        <f t="shared" si="23"/>
        <v>-1.0352858993067999</v>
      </c>
      <c r="AQ92" s="2">
        <f t="shared" si="23"/>
        <v>-0.42962962962962897</v>
      </c>
      <c r="AR92" s="2">
        <f t="shared" si="23"/>
        <v>9.5974709243750702</v>
      </c>
      <c r="AS92" s="2">
        <f t="shared" si="23"/>
        <v>7.9916287763327203</v>
      </c>
      <c r="AT92" s="2">
        <f t="shared" si="6"/>
        <v>-1.1327777777777699</v>
      </c>
      <c r="AU92" s="2">
        <f t="shared" si="6"/>
        <v>4.9780671224390103</v>
      </c>
      <c r="AV92" s="2">
        <f t="shared" si="6"/>
        <v>-1.6819403151053001</v>
      </c>
      <c r="AW92" s="2">
        <f t="shared" si="6"/>
        <v>-1.34940385327576</v>
      </c>
      <c r="AX92" s="2">
        <f t="shared" si="6"/>
        <v>1.9506273740862601</v>
      </c>
      <c r="AY92" s="2">
        <f t="shared" si="6"/>
        <v>2.8539692231725202</v>
      </c>
      <c r="AZ92" s="2">
        <f t="shared" si="6"/>
        <v>-0.50074921590199795</v>
      </c>
      <c r="BA92" s="2">
        <f t="shared" si="6"/>
        <v>-1.78699252529867</v>
      </c>
      <c r="BB92" s="2" t="str">
        <f t="shared" si="6"/>
        <v/>
      </c>
      <c r="BD92" s="5">
        <f t="shared" si="7"/>
        <v>35</v>
      </c>
      <c r="BE92" s="5" t="str">
        <f t="shared" si="8"/>
        <v>FYR Macedonia</v>
      </c>
      <c r="BF92" s="2">
        <f t="shared" si="18"/>
        <v>-1.78699252529867</v>
      </c>
      <c r="BG92" s="2">
        <f t="shared" si="18"/>
        <v>-1.6682243218864199</v>
      </c>
      <c r="BH92" s="2">
        <f t="shared" si="18"/>
        <v>-1.26631944837559</v>
      </c>
      <c r="BI92" s="2">
        <f t="shared" si="18"/>
        <v>-1.9955542089506699</v>
      </c>
      <c r="BJ92" s="2">
        <f t="shared" si="18"/>
        <v>-1.73392181730163</v>
      </c>
      <c r="BK92" s="2">
        <f t="shared" si="18"/>
        <v>-1.96372330459747</v>
      </c>
      <c r="BL92" s="2">
        <f t="shared" si="18"/>
        <v>1.9506273740862601</v>
      </c>
      <c r="BM92" s="2">
        <f t="shared" si="18"/>
        <v>-1.6819403151053001</v>
      </c>
      <c r="BN92" s="2">
        <f t="shared" si="18"/>
        <v>-1.34940385327576</v>
      </c>
      <c r="BO92" s="2">
        <f t="shared" si="18"/>
        <v>-2.0975526142054401</v>
      </c>
      <c r="BP92" s="2">
        <f t="shared" si="18"/>
        <v>-2.0825096832468302</v>
      </c>
      <c r="BQ92" s="2">
        <f t="shared" si="18"/>
        <v>-1.69541231008586</v>
      </c>
      <c r="BR92" s="2">
        <f t="shared" si="18"/>
        <v>-0.98846246225245504</v>
      </c>
      <c r="BS92" s="2">
        <f t="shared" si="18"/>
        <v>-1.9597210073056299</v>
      </c>
      <c r="BT92" s="2">
        <f t="shared" si="18"/>
        <v>-0.89816858803564603</v>
      </c>
      <c r="BU92" s="2">
        <f t="shared" si="18"/>
        <v>-1.2221003898635401</v>
      </c>
      <c r="BV92" s="2">
        <f t="shared" si="16"/>
        <v>-1.5276053921808599</v>
      </c>
      <c r="BW92" s="2">
        <f t="shared" si="16"/>
        <v>-1.47363591634876</v>
      </c>
      <c r="BX92" s="2">
        <f t="shared" si="16"/>
        <v>2.8539692231725202</v>
      </c>
      <c r="BY92" s="2" t="str">
        <f t="shared" si="16"/>
        <v/>
      </c>
      <c r="BZ92" s="2">
        <f t="shared" si="16"/>
        <v>-1.95025036647664</v>
      </c>
      <c r="CA92" s="2">
        <f t="shared" si="16"/>
        <v>-0.78326991153046399</v>
      </c>
      <c r="CB92" s="2">
        <f t="shared" si="16"/>
        <v>4.9780671224390103</v>
      </c>
      <c r="CC92" s="2" t="str">
        <f t="shared" si="16"/>
        <v/>
      </c>
      <c r="CD92" s="2">
        <f t="shared" si="16"/>
        <v>5.66710647807448</v>
      </c>
      <c r="CE92" s="2">
        <f t="shared" si="16"/>
        <v>-1.84754610478021</v>
      </c>
      <c r="CF92" s="2">
        <f t="shared" si="16"/>
        <v>-1.17503789033394</v>
      </c>
      <c r="CG92" s="2">
        <f t="shared" si="16"/>
        <v>-2.0591876744957598</v>
      </c>
      <c r="CH92" s="2">
        <f t="shared" si="21"/>
        <v>-1.0352858993067999</v>
      </c>
      <c r="CI92" s="2">
        <f t="shared" si="21"/>
        <v>0.32395043501216902</v>
      </c>
      <c r="CJ92" s="2">
        <f t="shared" si="21"/>
        <v>6.0765852590779197</v>
      </c>
      <c r="CK92" s="2" t="str">
        <f t="shared" si="21"/>
        <v/>
      </c>
      <c r="CL92" s="2">
        <f t="shared" si="21"/>
        <v>-2.0916654517500701</v>
      </c>
      <c r="CM92" s="2">
        <f t="shared" si="21"/>
        <v>-2.24624611031193</v>
      </c>
      <c r="CN92" s="2">
        <f t="shared" si="21"/>
        <v>7.5873460221932296</v>
      </c>
      <c r="CO92" s="2">
        <f t="shared" si="21"/>
        <v>-1.71014154700874</v>
      </c>
      <c r="CP92" s="2">
        <f t="shared" si="21"/>
        <v>-1.8720384973273201</v>
      </c>
      <c r="CQ92" s="2">
        <f t="shared" si="21"/>
        <v>-1.4069683884783299</v>
      </c>
      <c r="CR92" s="2">
        <f t="shared" si="21"/>
        <v>-0.50074921590199795</v>
      </c>
      <c r="CS92" s="2">
        <f t="shared" si="21"/>
        <v>4.93124233071664</v>
      </c>
      <c r="CT92" s="2">
        <f t="shared" si="21"/>
        <v>0.14605221126024501</v>
      </c>
      <c r="CU92" s="2">
        <f t="shared" si="21"/>
        <v>-1.9194444444444401</v>
      </c>
      <c r="CV92" s="2">
        <f t="shared" si="21"/>
        <v>-0.42962962962962897</v>
      </c>
      <c r="CW92" s="2">
        <f t="shared" si="21"/>
        <v>9.5974709243750702</v>
      </c>
      <c r="CX92" s="2">
        <f t="shared" si="20"/>
        <v>-2.08771426081011</v>
      </c>
      <c r="CY92" s="2">
        <f t="shared" si="20"/>
        <v>7.3085943727084297</v>
      </c>
      <c r="CZ92" s="2">
        <f t="shared" si="20"/>
        <v>-1.9826252921053</v>
      </c>
      <c r="DA92" s="2">
        <f t="shared" si="19"/>
        <v>2.0397451663592201</v>
      </c>
      <c r="DB92" s="2">
        <f t="shared" si="17"/>
        <v>-1.1327777777777699</v>
      </c>
      <c r="DC92" s="2">
        <f t="shared" si="17"/>
        <v>1.3092105263157801</v>
      </c>
      <c r="DD92" s="2">
        <f t="shared" si="17"/>
        <v>7.9916287763327203</v>
      </c>
      <c r="DE92" s="2" t="str">
        <f t="shared" si="17"/>
        <v/>
      </c>
    </row>
    <row r="93" spans="1:109" x14ac:dyDescent="0.25">
      <c r="A93">
        <v>36</v>
      </c>
      <c r="B93" t="str">
        <f t="shared" si="5"/>
        <v>Moldova</v>
      </c>
      <c r="C93" s="2">
        <f t="shared" si="23"/>
        <v>-1.8718053712093801</v>
      </c>
      <c r="D93" s="2">
        <f t="shared" si="23"/>
        <v>-1.89966792392979</v>
      </c>
      <c r="E93" s="2">
        <f t="shared" si="23"/>
        <v>1.62062848101226</v>
      </c>
      <c r="F93" s="2">
        <f t="shared" si="23"/>
        <v>10.1762195121951</v>
      </c>
      <c r="G93" s="2">
        <f t="shared" si="23"/>
        <v>-0.89915009756576902</v>
      </c>
      <c r="H93" s="2">
        <f t="shared" si="23"/>
        <v>2.65257495274532</v>
      </c>
      <c r="I93" s="2">
        <f t="shared" si="23"/>
        <v>3.4363890200056399</v>
      </c>
      <c r="J93" s="2">
        <f t="shared" si="23"/>
        <v>-1.6175124278150901</v>
      </c>
      <c r="K93" s="2">
        <f t="shared" si="23"/>
        <v>-1.5830871643130899</v>
      </c>
      <c r="L93" s="2">
        <f t="shared" si="23"/>
        <v>-0.28297949726676203</v>
      </c>
      <c r="M93" s="2">
        <f t="shared" si="23"/>
        <v>-1.8619444443634501</v>
      </c>
      <c r="N93" s="2">
        <f t="shared" si="23"/>
        <v>-1.08291914675959</v>
      </c>
      <c r="O93" s="2">
        <f t="shared" si="23"/>
        <v>-1.34031165311653</v>
      </c>
      <c r="P93" s="2">
        <f t="shared" si="23"/>
        <v>-1.48530885264194</v>
      </c>
      <c r="Q93" s="2">
        <f t="shared" si="23"/>
        <v>-1.8980888689178399</v>
      </c>
      <c r="R93" s="2">
        <f t="shared" si="23"/>
        <v>0.50957647101445402</v>
      </c>
      <c r="S93" s="2">
        <f t="shared" si="23"/>
        <v>-1.6751667157472001</v>
      </c>
      <c r="T93" s="2">
        <f t="shared" si="23"/>
        <v>-0.734236563561112</v>
      </c>
      <c r="U93" s="2">
        <f t="shared" si="23"/>
        <v>-0.38755911578723601</v>
      </c>
      <c r="V93" s="2">
        <f t="shared" si="23"/>
        <v>-1.6380425766045901</v>
      </c>
      <c r="W93" s="2">
        <f t="shared" si="23"/>
        <v>0.47080815470436399</v>
      </c>
      <c r="X93" s="2">
        <f t="shared" si="23"/>
        <v>-0.93030896272797603</v>
      </c>
      <c r="Y93" s="2">
        <f t="shared" si="23"/>
        <v>-1.7420670164337799</v>
      </c>
      <c r="Z93" s="2">
        <f t="shared" si="23"/>
        <v>-0.920440553929189</v>
      </c>
      <c r="AA93" s="2">
        <f t="shared" si="23"/>
        <v>0.271731859485632</v>
      </c>
      <c r="AB93" s="2">
        <f t="shared" si="23"/>
        <v>3.8392107757737199</v>
      </c>
      <c r="AC93" s="2">
        <f t="shared" si="23"/>
        <v>-1.0183083056323801</v>
      </c>
      <c r="AD93" s="2">
        <f t="shared" si="23"/>
        <v>-0.36432870361596797</v>
      </c>
      <c r="AE93" s="2" t="str">
        <f t="shared" si="23"/>
        <v/>
      </c>
      <c r="AF93" s="2">
        <f t="shared" si="23"/>
        <v>-1.7995769872591501</v>
      </c>
      <c r="AG93" s="2" t="str">
        <f t="shared" si="23"/>
        <v/>
      </c>
      <c r="AH93" s="2">
        <f t="shared" si="23"/>
        <v>-3.3122332859174901</v>
      </c>
      <c r="AI93" s="2">
        <f t="shared" si="23"/>
        <v>-0.87265932795882595</v>
      </c>
      <c r="AJ93" s="2" t="str">
        <f t="shared" si="23"/>
        <v/>
      </c>
      <c r="AK93" s="2">
        <f t="shared" si="23"/>
        <v>-2.1292692446764399</v>
      </c>
      <c r="AL93" s="2">
        <f t="shared" si="23"/>
        <v>-1.28245726487627</v>
      </c>
      <c r="AM93" s="2">
        <f t="shared" si="23"/>
        <v>-0.91119625034900997</v>
      </c>
      <c r="AN93" s="2">
        <f t="shared" si="23"/>
        <v>5.4652689511161903</v>
      </c>
      <c r="AO93" s="2">
        <f t="shared" si="23"/>
        <v>8.8713941799643603</v>
      </c>
      <c r="AP93" s="2">
        <f t="shared" si="23"/>
        <v>3.4780722798666202</v>
      </c>
      <c r="AQ93" s="2">
        <f t="shared" ref="C93:AS99" si="24">VLOOKUP($A93,$A$3:$BB$54,COLUMN(AQ93),FALSE)</f>
        <v>0.107680663728906</v>
      </c>
      <c r="AR93" s="2">
        <f t="shared" si="24"/>
        <v>0.16719539013722701</v>
      </c>
      <c r="AS93" s="2">
        <f t="shared" si="24"/>
        <v>0.35443338074917002</v>
      </c>
      <c r="AT93" s="2">
        <f t="shared" si="6"/>
        <v>-0.16852431601652201</v>
      </c>
      <c r="AU93" s="2">
        <f t="shared" si="6"/>
        <v>-1.71135051930861</v>
      </c>
      <c r="AV93" s="2">
        <f t="shared" si="6"/>
        <v>1.5025758407090699</v>
      </c>
      <c r="AW93" s="2">
        <f t="shared" si="6"/>
        <v>-1.2651829064207301</v>
      </c>
      <c r="AX93" s="2">
        <f t="shared" si="6"/>
        <v>-2.4305536456049901</v>
      </c>
      <c r="AY93" s="2">
        <f t="shared" si="6"/>
        <v>2.2623856526616399</v>
      </c>
      <c r="AZ93" s="2">
        <f t="shared" si="6"/>
        <v>3.73598801749938</v>
      </c>
      <c r="BA93" s="2">
        <f t="shared" si="6"/>
        <v>-3.1193782981048E-2</v>
      </c>
      <c r="BB93" s="2" t="str">
        <f t="shared" si="6"/>
        <v/>
      </c>
      <c r="BD93" s="5">
        <f t="shared" si="7"/>
        <v>36</v>
      </c>
      <c r="BE93" s="5" t="str">
        <f t="shared" si="8"/>
        <v>Moldova</v>
      </c>
      <c r="BF93" s="2">
        <f t="shared" si="18"/>
        <v>-3.1193782981048E-2</v>
      </c>
      <c r="BG93" s="2">
        <f t="shared" si="18"/>
        <v>-1.6380425766045901</v>
      </c>
      <c r="BH93" s="2">
        <f t="shared" si="18"/>
        <v>-0.734236563561112</v>
      </c>
      <c r="BI93" s="2">
        <f t="shared" si="18"/>
        <v>-1.6175124278150901</v>
      </c>
      <c r="BJ93" s="2">
        <f t="shared" si="18"/>
        <v>-2.1292692446764399</v>
      </c>
      <c r="BK93" s="2">
        <f t="shared" si="18"/>
        <v>-1.28245726487627</v>
      </c>
      <c r="BL93" s="2">
        <f t="shared" si="18"/>
        <v>-2.4305536456049901</v>
      </c>
      <c r="BM93" s="2">
        <f t="shared" si="18"/>
        <v>1.5025758407090699</v>
      </c>
      <c r="BN93" s="2">
        <f t="shared" si="18"/>
        <v>-1.2651829064207301</v>
      </c>
      <c r="BO93" s="2">
        <f t="shared" si="18"/>
        <v>-0.920440553929189</v>
      </c>
      <c r="BP93" s="2">
        <f t="shared" si="18"/>
        <v>5.4652689511161903</v>
      </c>
      <c r="BQ93" s="2">
        <f t="shared" si="18"/>
        <v>-1.6751667157472001</v>
      </c>
      <c r="BR93" s="2">
        <f t="shared" si="18"/>
        <v>-0.89915009756576902</v>
      </c>
      <c r="BS93" s="2">
        <f t="shared" si="18"/>
        <v>-1.48530885264194</v>
      </c>
      <c r="BT93" s="2">
        <f t="shared" si="18"/>
        <v>0.271731859485632</v>
      </c>
      <c r="BU93" s="2">
        <f t="shared" ref="BU93:CJ108" si="25">HLOOKUP(BU$56,$C$56:$BB$109,ROW(BU93)-ROW(BU$56)+1,FALSE)</f>
        <v>3.8392107757737199</v>
      </c>
      <c r="BV93" s="2">
        <f t="shared" si="25"/>
        <v>0.47080815470436399</v>
      </c>
      <c r="BW93" s="2">
        <f t="shared" si="25"/>
        <v>-1.08291914675959</v>
      </c>
      <c r="BX93" s="2">
        <f t="shared" si="25"/>
        <v>2.2623856526616399</v>
      </c>
      <c r="BY93" s="2" t="str">
        <f t="shared" si="25"/>
        <v/>
      </c>
      <c r="BZ93" s="2">
        <f t="shared" si="25"/>
        <v>-1.7420670164337799</v>
      </c>
      <c r="CA93" s="2">
        <f t="shared" si="25"/>
        <v>-1.7995769872591501</v>
      </c>
      <c r="CB93" s="2">
        <f t="shared" si="25"/>
        <v>-1.71135051930861</v>
      </c>
      <c r="CC93" s="2" t="str">
        <f t="shared" si="25"/>
        <v/>
      </c>
      <c r="CD93" s="2">
        <f t="shared" si="25"/>
        <v>-1.8619444443634501</v>
      </c>
      <c r="CE93" s="2">
        <f t="shared" si="25"/>
        <v>-1.8980888689178399</v>
      </c>
      <c r="CF93" s="2">
        <f t="shared" si="25"/>
        <v>-3.3122332859174901</v>
      </c>
      <c r="CG93" s="2">
        <f t="shared" si="25"/>
        <v>-0.91119625034900997</v>
      </c>
      <c r="CH93" s="2">
        <f t="shared" si="25"/>
        <v>3.4780722798666202</v>
      </c>
      <c r="CI93" s="2">
        <f t="shared" si="25"/>
        <v>8.8713941799643603</v>
      </c>
      <c r="CJ93" s="2">
        <f t="shared" si="25"/>
        <v>-1.5830871643130899</v>
      </c>
      <c r="CK93" s="2">
        <f t="shared" si="21"/>
        <v>0.50957647101445402</v>
      </c>
      <c r="CL93" s="2">
        <f t="shared" si="21"/>
        <v>-1.0183083056323801</v>
      </c>
      <c r="CM93" s="2">
        <f t="shared" si="21"/>
        <v>-0.36432870361596797</v>
      </c>
      <c r="CN93" s="2">
        <f t="shared" si="21"/>
        <v>-1.8718053712093801</v>
      </c>
      <c r="CO93" s="2">
        <f t="shared" si="21"/>
        <v>3.4363890200056399</v>
      </c>
      <c r="CP93" s="2">
        <f t="shared" si="21"/>
        <v>-0.93030896272797603</v>
      </c>
      <c r="CQ93" s="2" t="str">
        <f t="shared" si="21"/>
        <v/>
      </c>
      <c r="CR93" s="2">
        <f t="shared" si="21"/>
        <v>3.73598801749938</v>
      </c>
      <c r="CS93" s="2">
        <f t="shared" si="21"/>
        <v>-0.28297949726676203</v>
      </c>
      <c r="CT93" s="2">
        <f t="shared" si="21"/>
        <v>1.62062848101226</v>
      </c>
      <c r="CU93" s="2">
        <f t="shared" si="21"/>
        <v>2.65257495274532</v>
      </c>
      <c r="CV93" s="2">
        <f t="shared" si="21"/>
        <v>0.107680663728906</v>
      </c>
      <c r="CW93" s="2">
        <f t="shared" si="21"/>
        <v>0.16719539013722701</v>
      </c>
      <c r="CX93" s="2">
        <f t="shared" si="20"/>
        <v>-0.38755911578723601</v>
      </c>
      <c r="CY93" s="2">
        <f t="shared" si="20"/>
        <v>-0.87265932795882595</v>
      </c>
      <c r="CZ93" s="2">
        <f t="shared" si="20"/>
        <v>-1.89966792392979</v>
      </c>
      <c r="DA93" s="2">
        <f t="shared" si="19"/>
        <v>-1.34031165311653</v>
      </c>
      <c r="DB93" s="2">
        <f t="shared" si="17"/>
        <v>-0.16852431601652201</v>
      </c>
      <c r="DC93" s="2">
        <f t="shared" si="17"/>
        <v>10.1762195121951</v>
      </c>
      <c r="DD93" s="2">
        <f t="shared" si="17"/>
        <v>0.35443338074917002</v>
      </c>
      <c r="DE93" s="2" t="str">
        <f t="shared" si="17"/>
        <v/>
      </c>
    </row>
    <row r="94" spans="1:109" x14ac:dyDescent="0.25">
      <c r="A94">
        <v>37</v>
      </c>
      <c r="B94" t="str">
        <f t="shared" si="5"/>
        <v>Albania</v>
      </c>
      <c r="C94" s="2" t="str">
        <f t="shared" si="24"/>
        <v/>
      </c>
      <c r="D94" s="2">
        <f t="shared" si="24"/>
        <v>-1.2778629756795401</v>
      </c>
      <c r="E94" s="2">
        <f t="shared" si="24"/>
        <v>-1.9319401323382099</v>
      </c>
      <c r="F94" s="2">
        <f t="shared" si="24"/>
        <v>-2.83301550978896</v>
      </c>
      <c r="G94" s="2">
        <f t="shared" si="24"/>
        <v>1.79722640877649</v>
      </c>
      <c r="H94" s="2">
        <f t="shared" si="24"/>
        <v>0.54200961655565205</v>
      </c>
      <c r="I94" s="2">
        <f t="shared" si="24"/>
        <v>-2.1226598498059199</v>
      </c>
      <c r="J94" s="2">
        <f t="shared" si="24"/>
        <v>0.78004862348330495</v>
      </c>
      <c r="K94" s="2">
        <f t="shared" si="24"/>
        <v>1.8487840014888699</v>
      </c>
      <c r="L94" s="2">
        <f t="shared" si="24"/>
        <v>-1.1795164371076099</v>
      </c>
      <c r="M94" s="2">
        <f t="shared" si="24"/>
        <v>3.76095756737829</v>
      </c>
      <c r="N94" s="2">
        <f t="shared" si="24"/>
        <v>-1.82920156173627</v>
      </c>
      <c r="O94" s="2">
        <f t="shared" si="24"/>
        <v>-1.9218560297563401</v>
      </c>
      <c r="P94" s="2">
        <f t="shared" si="24"/>
        <v>-0.75263986858018705</v>
      </c>
      <c r="Q94" s="2">
        <f t="shared" si="24"/>
        <v>-2.3692552215267701</v>
      </c>
      <c r="R94" s="2">
        <f t="shared" si="24"/>
        <v>8.81440636240335</v>
      </c>
      <c r="S94" s="2">
        <f t="shared" si="24"/>
        <v>-1.3408486718383299</v>
      </c>
      <c r="T94" s="2">
        <f t="shared" si="24"/>
        <v>-0.75231283420395501</v>
      </c>
      <c r="U94" s="2">
        <f t="shared" si="24"/>
        <v>-1.6527836163266201</v>
      </c>
      <c r="V94" s="2">
        <f t="shared" si="24"/>
        <v>5.3429841057661902E-2</v>
      </c>
      <c r="W94" s="2">
        <f t="shared" si="24"/>
        <v>6.69978948532862</v>
      </c>
      <c r="X94" s="2">
        <f t="shared" si="24"/>
        <v>-0.60290961208002203</v>
      </c>
      <c r="Y94" s="2">
        <f t="shared" si="24"/>
        <v>-1.01139988002183</v>
      </c>
      <c r="Z94" s="2">
        <f t="shared" si="24"/>
        <v>-1.9637710136431901</v>
      </c>
      <c r="AA94" s="2">
        <f t="shared" si="24"/>
        <v>-1.7730598146199701</v>
      </c>
      <c r="AB94" s="2">
        <f t="shared" si="24"/>
        <v>7.3414417453891101</v>
      </c>
      <c r="AC94" s="2">
        <f t="shared" si="24"/>
        <v>-2.1704427161908302</v>
      </c>
      <c r="AD94" s="2">
        <f t="shared" si="24"/>
        <v>-2.4797638649301499</v>
      </c>
      <c r="AE94" s="2" t="str">
        <f t="shared" si="24"/>
        <v/>
      </c>
      <c r="AF94" s="2">
        <f t="shared" si="24"/>
        <v>-0.62595976626373895</v>
      </c>
      <c r="AG94" s="2">
        <f t="shared" si="24"/>
        <v>-1.0561500100999499</v>
      </c>
      <c r="AH94" s="2">
        <f t="shared" si="24"/>
        <v>-2.0524064595610598</v>
      </c>
      <c r="AI94" s="2">
        <f t="shared" si="24"/>
        <v>8.0181890216387792</v>
      </c>
      <c r="AJ94" s="2" t="str">
        <f t="shared" si="24"/>
        <v/>
      </c>
      <c r="AK94" s="2">
        <f t="shared" si="24"/>
        <v>-1.73335982332067</v>
      </c>
      <c r="AL94" s="2">
        <f t="shared" si="24"/>
        <v>-0.91479913206261498</v>
      </c>
      <c r="AM94" s="2">
        <f t="shared" si="24"/>
        <v>-1.3667978856238601</v>
      </c>
      <c r="AN94" s="2">
        <f t="shared" si="24"/>
        <v>-2.1296951009773299</v>
      </c>
      <c r="AO94" s="2">
        <f t="shared" si="24"/>
        <v>-1.62946489578444</v>
      </c>
      <c r="AP94" s="2">
        <f t="shared" si="24"/>
        <v>-2.0351913564970801</v>
      </c>
      <c r="AQ94" s="2">
        <f t="shared" si="24"/>
        <v>4.2656847781847702</v>
      </c>
      <c r="AR94" s="2">
        <f t="shared" si="24"/>
        <v>-1.5640602641791499</v>
      </c>
      <c r="AS94" s="2">
        <f t="shared" si="24"/>
        <v>2.69759354043893</v>
      </c>
      <c r="AT94" s="2">
        <f t="shared" si="6"/>
        <v>-2.0895776772247299</v>
      </c>
      <c r="AU94" s="2">
        <f t="shared" si="6"/>
        <v>-6.2733604997088493E-2</v>
      </c>
      <c r="AV94" s="2">
        <f t="shared" si="6"/>
        <v>-1.5810445191856399</v>
      </c>
      <c r="AW94" s="2">
        <f t="shared" si="6"/>
        <v>-0.32161264669767398</v>
      </c>
      <c r="AX94" s="2">
        <f t="shared" si="6"/>
        <v>5.4378761479784004</v>
      </c>
      <c r="AY94" s="2">
        <f t="shared" si="6"/>
        <v>3.0710446189581302</v>
      </c>
      <c r="AZ94" s="2">
        <f t="shared" si="6"/>
        <v>-1.84621685638314</v>
      </c>
      <c r="BA94" s="2">
        <f t="shared" si="6"/>
        <v>-0.96073980803493497</v>
      </c>
      <c r="BB94" s="2" t="str">
        <f t="shared" si="6"/>
        <v/>
      </c>
      <c r="BD94" s="5">
        <f t="shared" si="7"/>
        <v>37</v>
      </c>
      <c r="BE94" s="5" t="str">
        <f t="shared" si="8"/>
        <v>Albania</v>
      </c>
      <c r="BF94" s="2">
        <f t="shared" ref="BF94:BU109" si="26">HLOOKUP(BF$56,$C$56:$BB$109,ROW(BF94)-ROW(BF$56)+1,FALSE)</f>
        <v>-0.96073980803493497</v>
      </c>
      <c r="BG94" s="2">
        <f t="shared" si="26"/>
        <v>5.3429841057661902E-2</v>
      </c>
      <c r="BH94" s="2">
        <f t="shared" si="26"/>
        <v>-0.75231283420395501</v>
      </c>
      <c r="BI94" s="2">
        <f t="shared" si="26"/>
        <v>0.78004862348330495</v>
      </c>
      <c r="BJ94" s="2">
        <f t="shared" si="26"/>
        <v>-1.73335982332067</v>
      </c>
      <c r="BK94" s="2">
        <f t="shared" si="26"/>
        <v>-0.91479913206261498</v>
      </c>
      <c r="BL94" s="2">
        <f t="shared" si="26"/>
        <v>5.4378761479784004</v>
      </c>
      <c r="BM94" s="2">
        <f t="shared" si="26"/>
        <v>-1.5810445191856399</v>
      </c>
      <c r="BN94" s="2">
        <f t="shared" si="26"/>
        <v>-0.32161264669767398</v>
      </c>
      <c r="BO94" s="2">
        <f t="shared" si="26"/>
        <v>-1.9637710136431901</v>
      </c>
      <c r="BP94" s="2">
        <f t="shared" si="26"/>
        <v>-2.1296951009773299</v>
      </c>
      <c r="BQ94" s="2">
        <f t="shared" si="26"/>
        <v>-1.3408486718383299</v>
      </c>
      <c r="BR94" s="2">
        <f t="shared" si="26"/>
        <v>1.79722640877649</v>
      </c>
      <c r="BS94" s="2">
        <f t="shared" si="26"/>
        <v>-0.75263986858018705</v>
      </c>
      <c r="BT94" s="2">
        <f t="shared" si="26"/>
        <v>-1.7730598146199701</v>
      </c>
      <c r="BU94" s="2">
        <f t="shared" si="26"/>
        <v>7.3414417453891101</v>
      </c>
      <c r="BV94" s="2">
        <f t="shared" si="25"/>
        <v>6.69978948532862</v>
      </c>
      <c r="BW94" s="2">
        <f t="shared" si="25"/>
        <v>-1.82920156173627</v>
      </c>
      <c r="BX94" s="2">
        <f t="shared" si="25"/>
        <v>3.0710446189581302</v>
      </c>
      <c r="BY94" s="2" t="str">
        <f t="shared" si="25"/>
        <v/>
      </c>
      <c r="BZ94" s="2">
        <f t="shared" si="25"/>
        <v>-1.01139988002183</v>
      </c>
      <c r="CA94" s="2">
        <f t="shared" si="25"/>
        <v>-0.62595976626373895</v>
      </c>
      <c r="CB94" s="2">
        <f t="shared" si="25"/>
        <v>-6.2733604997088493E-2</v>
      </c>
      <c r="CC94" s="2" t="str">
        <f t="shared" si="25"/>
        <v/>
      </c>
      <c r="CD94" s="2">
        <f t="shared" si="25"/>
        <v>3.76095756737829</v>
      </c>
      <c r="CE94" s="2">
        <f t="shared" si="25"/>
        <v>-2.3692552215267701</v>
      </c>
      <c r="CF94" s="2">
        <f t="shared" si="25"/>
        <v>-2.0524064595610598</v>
      </c>
      <c r="CG94" s="2">
        <f t="shared" si="25"/>
        <v>-1.3667978856238601</v>
      </c>
      <c r="CH94" s="2">
        <f t="shared" si="25"/>
        <v>-2.0351913564970801</v>
      </c>
      <c r="CI94" s="2">
        <f t="shared" si="25"/>
        <v>-1.62946489578444</v>
      </c>
      <c r="CJ94" s="2">
        <f t="shared" si="25"/>
        <v>1.8487840014888699</v>
      </c>
      <c r="CK94" s="2">
        <f t="shared" si="21"/>
        <v>8.81440636240335</v>
      </c>
      <c r="CL94" s="2">
        <f t="shared" si="21"/>
        <v>-2.1704427161908302</v>
      </c>
      <c r="CM94" s="2">
        <f t="shared" si="21"/>
        <v>-2.4797638649301499</v>
      </c>
      <c r="CN94" s="2" t="str">
        <f t="shared" si="21"/>
        <v/>
      </c>
      <c r="CO94" s="2">
        <f t="shared" si="21"/>
        <v>-2.1226598498059199</v>
      </c>
      <c r="CP94" s="2">
        <f t="shared" si="21"/>
        <v>-0.60290961208002203</v>
      </c>
      <c r="CQ94" s="2">
        <f t="shared" si="21"/>
        <v>-1.0561500100999499</v>
      </c>
      <c r="CR94" s="2">
        <f t="shared" si="21"/>
        <v>-1.84621685638314</v>
      </c>
      <c r="CS94" s="2">
        <f t="shared" si="21"/>
        <v>-1.1795164371076099</v>
      </c>
      <c r="CT94" s="2">
        <f t="shared" si="21"/>
        <v>-1.9319401323382099</v>
      </c>
      <c r="CU94" s="2">
        <f t="shared" si="21"/>
        <v>0.54200961655565205</v>
      </c>
      <c r="CV94" s="2">
        <f t="shared" si="21"/>
        <v>4.2656847781847702</v>
      </c>
      <c r="CW94" s="2">
        <f t="shared" si="21"/>
        <v>-1.5640602641791499</v>
      </c>
      <c r="CX94" s="2">
        <f t="shared" si="20"/>
        <v>-1.6527836163266201</v>
      </c>
      <c r="CY94" s="2">
        <f t="shared" si="20"/>
        <v>8.0181890216387792</v>
      </c>
      <c r="CZ94" s="2">
        <f t="shared" si="20"/>
        <v>-1.2778629756795401</v>
      </c>
      <c r="DA94" s="2">
        <f t="shared" si="19"/>
        <v>-1.9218560297563401</v>
      </c>
      <c r="DB94" s="2">
        <f t="shared" si="17"/>
        <v>-2.0895776772247299</v>
      </c>
      <c r="DC94" s="2">
        <f t="shared" si="17"/>
        <v>-2.83301550978896</v>
      </c>
      <c r="DD94" s="2">
        <f t="shared" si="17"/>
        <v>2.69759354043893</v>
      </c>
      <c r="DE94" s="2" t="str">
        <f t="shared" si="17"/>
        <v/>
      </c>
    </row>
    <row r="95" spans="1:109" x14ac:dyDescent="0.25">
      <c r="A95">
        <v>38</v>
      </c>
      <c r="B95" t="str">
        <f t="shared" si="5"/>
        <v>Armenia</v>
      </c>
      <c r="C95" s="2">
        <f t="shared" si="24"/>
        <v>-1.7810771884130201</v>
      </c>
      <c r="D95" s="2">
        <f t="shared" si="24"/>
        <v>-3.91312149812219</v>
      </c>
      <c r="E95" s="2" t="str">
        <f t="shared" si="24"/>
        <v/>
      </c>
      <c r="F95" s="2">
        <f t="shared" si="24"/>
        <v>-1.9887741790373299</v>
      </c>
      <c r="G95" s="2">
        <f t="shared" si="24"/>
        <v>-0.88419717094701</v>
      </c>
      <c r="H95" s="2">
        <f t="shared" si="24"/>
        <v>-4.9371304916887597</v>
      </c>
      <c r="I95" s="2">
        <f t="shared" si="24"/>
        <v>2.2530691914088901</v>
      </c>
      <c r="J95" s="2">
        <f t="shared" si="24"/>
        <v>2.87610482913083</v>
      </c>
      <c r="K95" s="2">
        <f t="shared" si="24"/>
        <v>-2.7477376802644802</v>
      </c>
      <c r="L95" s="2">
        <f t="shared" si="24"/>
        <v>4.6804100980960897</v>
      </c>
      <c r="M95" s="2">
        <f t="shared" si="24"/>
        <v>-3.5037181994961499</v>
      </c>
      <c r="N95" s="2">
        <f t="shared" si="24"/>
        <v>4.2357841830754399</v>
      </c>
      <c r="O95" s="2">
        <f t="shared" si="24"/>
        <v>3.33971674860509</v>
      </c>
      <c r="P95" s="2">
        <f t="shared" si="24"/>
        <v>-3.28487800501353</v>
      </c>
      <c r="Q95" s="2">
        <f t="shared" si="24"/>
        <v>-3.4881197612078001</v>
      </c>
      <c r="R95" s="2">
        <f t="shared" si="24"/>
        <v>-1.2539238155841099</v>
      </c>
      <c r="S95" s="2">
        <f t="shared" si="24"/>
        <v>-3.0047521726764201</v>
      </c>
      <c r="T95" s="2">
        <f t="shared" si="24"/>
        <v>5.1863246832366299</v>
      </c>
      <c r="U95" s="2">
        <f t="shared" si="24"/>
        <v>7.3295315462381199</v>
      </c>
      <c r="V95" s="2">
        <f t="shared" si="24"/>
        <v>0.39708555242354698</v>
      </c>
      <c r="W95" s="2">
        <f t="shared" si="24"/>
        <v>4.5955874828008101</v>
      </c>
      <c r="X95" s="2">
        <f t="shared" si="24"/>
        <v>-2.0908571504447599</v>
      </c>
      <c r="Y95" s="2">
        <f t="shared" si="24"/>
        <v>-2.98853704420296</v>
      </c>
      <c r="Z95" s="2">
        <f t="shared" si="24"/>
        <v>-3.7398800220005199</v>
      </c>
      <c r="AA95" s="2">
        <f t="shared" si="24"/>
        <v>3.0914465155953099</v>
      </c>
      <c r="AB95" s="2">
        <f t="shared" si="24"/>
        <v>-2.01751535501535</v>
      </c>
      <c r="AC95" s="2">
        <f t="shared" si="24"/>
        <v>-1.90017844089307</v>
      </c>
      <c r="AD95" s="2">
        <f t="shared" si="24"/>
        <v>-2.85284363647343</v>
      </c>
      <c r="AE95" s="2" t="str">
        <f t="shared" si="24"/>
        <v/>
      </c>
      <c r="AF95" s="2">
        <f t="shared" si="24"/>
        <v>-1.03219383528188</v>
      </c>
      <c r="AG95" s="2">
        <f t="shared" si="24"/>
        <v>0.652272395654937</v>
      </c>
      <c r="AH95" s="2">
        <f t="shared" si="24"/>
        <v>-3.7702702702702702</v>
      </c>
      <c r="AI95" s="2">
        <f t="shared" si="24"/>
        <v>0.243951977028522</v>
      </c>
      <c r="AJ95" s="2" t="str">
        <f t="shared" si="24"/>
        <v/>
      </c>
      <c r="AK95" s="2">
        <f t="shared" si="24"/>
        <v>3.8431689738676802</v>
      </c>
      <c r="AL95" s="2">
        <f t="shared" si="24"/>
        <v>-3.1820383738844198</v>
      </c>
      <c r="AM95" s="2">
        <f t="shared" si="24"/>
        <v>1.10795202787067</v>
      </c>
      <c r="AN95" s="2">
        <f t="shared" si="24"/>
        <v>-2.7964901673609899</v>
      </c>
      <c r="AO95" s="2">
        <f t="shared" si="24"/>
        <v>-3.0395589667846602E-2</v>
      </c>
      <c r="AP95" s="2">
        <f t="shared" si="24"/>
        <v>6.86870285087796</v>
      </c>
      <c r="AQ95" s="2">
        <f t="shared" si="24"/>
        <v>0.12529085746789001</v>
      </c>
      <c r="AR95" s="2">
        <f t="shared" si="24"/>
        <v>-2.0829710347083599</v>
      </c>
      <c r="AS95" s="2">
        <f t="shared" si="24"/>
        <v>-3.7702702702702702</v>
      </c>
      <c r="AT95" s="2">
        <f t="shared" si="6"/>
        <v>0.29179566563467402</v>
      </c>
      <c r="AU95" s="2">
        <f t="shared" si="6"/>
        <v>-2.6255943077148101</v>
      </c>
      <c r="AV95" s="2">
        <f t="shared" si="6"/>
        <v>2.8394089226980799</v>
      </c>
      <c r="AW95" s="2">
        <f t="shared" si="6"/>
        <v>-1.6748497807009799</v>
      </c>
      <c r="AX95" s="2">
        <f t="shared" si="6"/>
        <v>-3.39104144941227</v>
      </c>
      <c r="AY95" s="2">
        <f t="shared" si="6"/>
        <v>4.4242242149108</v>
      </c>
      <c r="AZ95" s="2">
        <f t="shared" si="6"/>
        <v>2.8826885888245002</v>
      </c>
      <c r="BA95" s="2">
        <f t="shared" si="6"/>
        <v>-2.6216385898447698</v>
      </c>
      <c r="BB95" s="2" t="str">
        <f t="shared" si="6"/>
        <v/>
      </c>
      <c r="BD95" s="5">
        <f t="shared" si="7"/>
        <v>38</v>
      </c>
      <c r="BE95" s="5" t="str">
        <f t="shared" si="8"/>
        <v>Armenia</v>
      </c>
      <c r="BF95" s="2">
        <f t="shared" si="26"/>
        <v>-2.6216385898447698</v>
      </c>
      <c r="BG95" s="2">
        <f t="shared" si="26"/>
        <v>0.39708555242354698</v>
      </c>
      <c r="BH95" s="2">
        <f t="shared" si="26"/>
        <v>5.1863246832366299</v>
      </c>
      <c r="BI95" s="2">
        <f t="shared" si="26"/>
        <v>2.87610482913083</v>
      </c>
      <c r="BJ95" s="2">
        <f t="shared" si="26"/>
        <v>3.8431689738676802</v>
      </c>
      <c r="BK95" s="2">
        <f t="shared" si="26"/>
        <v>-3.1820383738844198</v>
      </c>
      <c r="BL95" s="2">
        <f t="shared" si="26"/>
        <v>-3.39104144941227</v>
      </c>
      <c r="BM95" s="2">
        <f t="shared" si="26"/>
        <v>2.8394089226980799</v>
      </c>
      <c r="BN95" s="2">
        <f t="shared" si="26"/>
        <v>-1.6748497807009799</v>
      </c>
      <c r="BO95" s="2">
        <f t="shared" si="26"/>
        <v>-3.7398800220005199</v>
      </c>
      <c r="BP95" s="2">
        <f t="shared" si="26"/>
        <v>-2.7964901673609899</v>
      </c>
      <c r="BQ95" s="2">
        <f t="shared" si="26"/>
        <v>-3.0047521726764201</v>
      </c>
      <c r="BR95" s="2">
        <f t="shared" si="26"/>
        <v>-0.88419717094701</v>
      </c>
      <c r="BS95" s="2">
        <f t="shared" si="26"/>
        <v>-3.28487800501353</v>
      </c>
      <c r="BT95" s="2">
        <f t="shared" si="26"/>
        <v>3.0914465155953099</v>
      </c>
      <c r="BU95" s="2">
        <f t="shared" si="26"/>
        <v>-2.01751535501535</v>
      </c>
      <c r="BV95" s="2">
        <f t="shared" si="25"/>
        <v>4.5955874828008101</v>
      </c>
      <c r="BW95" s="2">
        <f t="shared" si="25"/>
        <v>4.2357841830754399</v>
      </c>
      <c r="BX95" s="2">
        <f t="shared" si="25"/>
        <v>4.4242242149108</v>
      </c>
      <c r="BY95" s="2" t="str">
        <f t="shared" si="25"/>
        <v/>
      </c>
      <c r="BZ95" s="2">
        <f t="shared" si="25"/>
        <v>-2.98853704420296</v>
      </c>
      <c r="CA95" s="2">
        <f t="shared" si="25"/>
        <v>-1.03219383528188</v>
      </c>
      <c r="CB95" s="2">
        <f t="shared" si="25"/>
        <v>-2.6255943077148101</v>
      </c>
      <c r="CC95" s="2" t="str">
        <f t="shared" si="25"/>
        <v/>
      </c>
      <c r="CD95" s="2">
        <f t="shared" si="25"/>
        <v>-3.5037181994961499</v>
      </c>
      <c r="CE95" s="2">
        <f t="shared" si="25"/>
        <v>-3.4881197612078001</v>
      </c>
      <c r="CF95" s="2">
        <f t="shared" si="25"/>
        <v>-3.7702702702702702</v>
      </c>
      <c r="CG95" s="2">
        <f t="shared" si="25"/>
        <v>1.10795202787067</v>
      </c>
      <c r="CH95" s="2">
        <f t="shared" si="25"/>
        <v>6.86870285087796</v>
      </c>
      <c r="CI95" s="2">
        <f t="shared" si="25"/>
        <v>-3.0395589667846602E-2</v>
      </c>
      <c r="CJ95" s="2">
        <f t="shared" si="25"/>
        <v>-2.7477376802644802</v>
      </c>
      <c r="CK95" s="2">
        <f t="shared" si="21"/>
        <v>-1.2539238155841099</v>
      </c>
      <c r="CL95" s="2">
        <f t="shared" si="21"/>
        <v>-1.90017844089307</v>
      </c>
      <c r="CM95" s="2">
        <f t="shared" si="21"/>
        <v>-2.85284363647343</v>
      </c>
      <c r="CN95" s="2">
        <f t="shared" si="21"/>
        <v>-1.7810771884130201</v>
      </c>
      <c r="CO95" s="2">
        <f t="shared" si="21"/>
        <v>2.2530691914088901</v>
      </c>
      <c r="CP95" s="2">
        <f t="shared" si="21"/>
        <v>-2.0908571504447599</v>
      </c>
      <c r="CQ95" s="2">
        <f t="shared" si="21"/>
        <v>0.652272395654937</v>
      </c>
      <c r="CR95" s="2">
        <f t="shared" si="21"/>
        <v>2.8826885888245002</v>
      </c>
      <c r="CS95" s="2">
        <f t="shared" si="21"/>
        <v>4.6804100980960897</v>
      </c>
      <c r="CT95" s="2" t="str">
        <f t="shared" si="21"/>
        <v/>
      </c>
      <c r="CU95" s="2">
        <f t="shared" si="21"/>
        <v>-4.9371304916887597</v>
      </c>
      <c r="CV95" s="2">
        <f t="shared" si="21"/>
        <v>0.12529085746789001</v>
      </c>
      <c r="CW95" s="2">
        <f t="shared" si="21"/>
        <v>-2.0829710347083599</v>
      </c>
      <c r="CX95" s="2">
        <f t="shared" si="20"/>
        <v>7.3295315462381199</v>
      </c>
      <c r="CY95" s="2">
        <f t="shared" si="20"/>
        <v>0.243951977028522</v>
      </c>
      <c r="CZ95" s="2">
        <f t="shared" si="20"/>
        <v>-3.91312149812219</v>
      </c>
      <c r="DA95" s="2">
        <f t="shared" si="19"/>
        <v>3.33971674860509</v>
      </c>
      <c r="DB95" s="2">
        <f t="shared" si="17"/>
        <v>0.29179566563467402</v>
      </c>
      <c r="DC95" s="2">
        <f t="shared" si="17"/>
        <v>-1.9887741790373299</v>
      </c>
      <c r="DD95" s="2">
        <f t="shared" si="17"/>
        <v>-3.7702702702702702</v>
      </c>
      <c r="DE95" s="2" t="str">
        <f t="shared" si="17"/>
        <v/>
      </c>
    </row>
    <row r="96" spans="1:109" x14ac:dyDescent="0.25">
      <c r="A96">
        <v>39</v>
      </c>
      <c r="B96" t="str">
        <f t="shared" si="5"/>
        <v>Belarus</v>
      </c>
      <c r="C96" s="2">
        <f t="shared" si="24"/>
        <v>-1.6016982631052299</v>
      </c>
      <c r="D96" s="2">
        <f t="shared" si="24"/>
        <v>-1.95628274294833</v>
      </c>
      <c r="E96" s="2">
        <f t="shared" si="24"/>
        <v>3.64342287442215</v>
      </c>
      <c r="F96" s="2">
        <f t="shared" si="24"/>
        <v>-0.112195121951219</v>
      </c>
      <c r="G96" s="2">
        <f t="shared" si="24"/>
        <v>-0.72929912212500603</v>
      </c>
      <c r="H96" s="2">
        <f t="shared" si="24"/>
        <v>5.2273553895826002</v>
      </c>
      <c r="I96" s="2" t="str">
        <f t="shared" si="24"/>
        <v/>
      </c>
      <c r="J96" s="2">
        <f t="shared" si="24"/>
        <v>-2.2607575423102499</v>
      </c>
      <c r="K96" s="2">
        <f t="shared" si="24"/>
        <v>-1.2241231358217599</v>
      </c>
      <c r="L96" s="2">
        <f t="shared" si="24"/>
        <v>0.53309366065727903</v>
      </c>
      <c r="M96" s="2">
        <f t="shared" si="24"/>
        <v>-0.81727353428794702</v>
      </c>
      <c r="N96" s="2">
        <f t="shared" si="24"/>
        <v>1.0853673743596699</v>
      </c>
      <c r="O96" s="2">
        <f t="shared" si="24"/>
        <v>-0.34037456445992997</v>
      </c>
      <c r="P96" s="2">
        <f t="shared" si="24"/>
        <v>-1.9893920846481301</v>
      </c>
      <c r="Q96" s="2">
        <f t="shared" si="24"/>
        <v>-0.24717911093770001</v>
      </c>
      <c r="R96" s="2">
        <f t="shared" si="24"/>
        <v>-5.3899259114750402E-2</v>
      </c>
      <c r="S96" s="2">
        <f t="shared" si="24"/>
        <v>-1.39331914222611</v>
      </c>
      <c r="T96" s="2">
        <f t="shared" si="24"/>
        <v>-1.0190524927607201</v>
      </c>
      <c r="U96" s="2">
        <f t="shared" si="24"/>
        <v>4.9024360039266002</v>
      </c>
      <c r="V96" s="2">
        <f t="shared" si="24"/>
        <v>-2.0877977181235998</v>
      </c>
      <c r="W96" s="2">
        <f t="shared" si="24"/>
        <v>1.1207792625883699</v>
      </c>
      <c r="X96" s="2">
        <f t="shared" si="24"/>
        <v>-1.3965243238670699</v>
      </c>
      <c r="Y96" s="2">
        <f t="shared" si="24"/>
        <v>-0.96538145169733502</v>
      </c>
      <c r="Z96" s="2">
        <f t="shared" si="24"/>
        <v>-1.62923543181887</v>
      </c>
      <c r="AA96" s="2">
        <f t="shared" si="24"/>
        <v>1.74606709902533</v>
      </c>
      <c r="AB96" s="2">
        <f t="shared" si="24"/>
        <v>-0.95811568833391603</v>
      </c>
      <c r="AC96" s="2">
        <f t="shared" si="24"/>
        <v>1.99734019843322</v>
      </c>
      <c r="AD96" s="2">
        <f t="shared" si="24"/>
        <v>2.5650267714152402</v>
      </c>
      <c r="AE96" s="2" t="str">
        <f t="shared" si="24"/>
        <v/>
      </c>
      <c r="AF96" s="2">
        <f t="shared" si="24"/>
        <v>1.0428208890622901</v>
      </c>
      <c r="AG96" s="2">
        <f t="shared" si="24"/>
        <v>4.0969697387788502</v>
      </c>
      <c r="AH96" s="2">
        <f t="shared" si="24"/>
        <v>-0.44864272166903701</v>
      </c>
      <c r="AI96" s="2">
        <f t="shared" si="24"/>
        <v>0.14537903794964099</v>
      </c>
      <c r="AJ96" s="2" t="str">
        <f t="shared" si="24"/>
        <v/>
      </c>
      <c r="AK96" s="2">
        <f t="shared" si="24"/>
        <v>-1.87407845919795</v>
      </c>
      <c r="AL96" s="2">
        <f t="shared" si="24"/>
        <v>-2.2491449340813099</v>
      </c>
      <c r="AM96" s="2">
        <f t="shared" si="24"/>
        <v>1.04250090457973</v>
      </c>
      <c r="AN96" s="2">
        <f t="shared" si="24"/>
        <v>-1.1150202545869099</v>
      </c>
      <c r="AO96" s="2">
        <f t="shared" si="24"/>
        <v>-1.42536147240323</v>
      </c>
      <c r="AP96" s="2">
        <f t="shared" si="24"/>
        <v>5.1000527109248601</v>
      </c>
      <c r="AQ96" s="2">
        <f t="shared" si="24"/>
        <v>-2.5226446104173901</v>
      </c>
      <c r="AR96" s="2">
        <f t="shared" si="24"/>
        <v>-1.4776618734785301</v>
      </c>
      <c r="AS96" s="2">
        <f t="shared" si="24"/>
        <v>-0.78197605500237</v>
      </c>
      <c r="AT96" s="2">
        <f t="shared" si="6"/>
        <v>-1.2104779411764699</v>
      </c>
      <c r="AU96" s="2">
        <f t="shared" si="6"/>
        <v>-1.6344887569251301</v>
      </c>
      <c r="AV96" s="2">
        <f t="shared" si="6"/>
        <v>-1.6961972110399499</v>
      </c>
      <c r="AW96" s="2">
        <f t="shared" si="6"/>
        <v>-1.5404427262071301</v>
      </c>
      <c r="AX96" s="2">
        <f t="shared" si="6"/>
        <v>-2.3634803535637898</v>
      </c>
      <c r="AY96" s="2">
        <f t="shared" si="6"/>
        <v>-0.84247047475734305</v>
      </c>
      <c r="AZ96" s="2">
        <f t="shared" si="6"/>
        <v>7.99181248570095</v>
      </c>
      <c r="BA96" s="2">
        <f t="shared" si="6"/>
        <v>-1.5228626531885301</v>
      </c>
      <c r="BB96" s="2" t="str">
        <f t="shared" si="6"/>
        <v/>
      </c>
      <c r="BD96" s="5">
        <f t="shared" si="7"/>
        <v>39</v>
      </c>
      <c r="BE96" s="5" t="str">
        <f t="shared" si="8"/>
        <v>Belarus</v>
      </c>
      <c r="BF96" s="2">
        <f t="shared" si="26"/>
        <v>-1.5228626531885301</v>
      </c>
      <c r="BG96" s="2">
        <f t="shared" si="26"/>
        <v>-2.0877977181235998</v>
      </c>
      <c r="BH96" s="2">
        <f t="shared" si="26"/>
        <v>-1.0190524927607201</v>
      </c>
      <c r="BI96" s="2">
        <f t="shared" si="26"/>
        <v>-2.2607575423102499</v>
      </c>
      <c r="BJ96" s="2">
        <f t="shared" si="26"/>
        <v>-1.87407845919795</v>
      </c>
      <c r="BK96" s="2">
        <f t="shared" si="26"/>
        <v>-2.2491449340813099</v>
      </c>
      <c r="BL96" s="2">
        <f t="shared" si="26"/>
        <v>-2.3634803535637898</v>
      </c>
      <c r="BM96" s="2">
        <f t="shared" si="26"/>
        <v>-1.6961972110399499</v>
      </c>
      <c r="BN96" s="2">
        <f t="shared" si="26"/>
        <v>-1.5404427262071301</v>
      </c>
      <c r="BO96" s="2">
        <f t="shared" si="26"/>
        <v>-1.62923543181887</v>
      </c>
      <c r="BP96" s="2">
        <f t="shared" si="26"/>
        <v>-1.1150202545869099</v>
      </c>
      <c r="BQ96" s="2">
        <f t="shared" si="26"/>
        <v>-1.39331914222611</v>
      </c>
      <c r="BR96" s="2">
        <f t="shared" si="26"/>
        <v>-0.72929912212500603</v>
      </c>
      <c r="BS96" s="2">
        <f t="shared" si="26"/>
        <v>-1.9893920846481301</v>
      </c>
      <c r="BT96" s="2">
        <f t="shared" si="26"/>
        <v>1.74606709902533</v>
      </c>
      <c r="BU96" s="2">
        <f t="shared" si="26"/>
        <v>-0.95811568833391603</v>
      </c>
      <c r="BV96" s="2">
        <f t="shared" si="25"/>
        <v>1.1207792625883699</v>
      </c>
      <c r="BW96" s="2">
        <f t="shared" si="25"/>
        <v>1.0853673743596699</v>
      </c>
      <c r="BX96" s="2">
        <f t="shared" si="25"/>
        <v>-0.84247047475734305</v>
      </c>
      <c r="BY96" s="2" t="str">
        <f t="shared" si="25"/>
        <v/>
      </c>
      <c r="BZ96" s="2">
        <f t="shared" si="25"/>
        <v>-0.96538145169733502</v>
      </c>
      <c r="CA96" s="2">
        <f t="shared" si="25"/>
        <v>1.0428208890622901</v>
      </c>
      <c r="CB96" s="2">
        <f t="shared" si="25"/>
        <v>-1.6344887569251301</v>
      </c>
      <c r="CC96" s="2" t="str">
        <f t="shared" si="25"/>
        <v/>
      </c>
      <c r="CD96" s="2">
        <f t="shared" si="25"/>
        <v>-0.81727353428794702</v>
      </c>
      <c r="CE96" s="2">
        <f t="shared" si="25"/>
        <v>-0.24717911093770001</v>
      </c>
      <c r="CF96" s="2">
        <f t="shared" si="25"/>
        <v>-0.44864272166903701</v>
      </c>
      <c r="CG96" s="2">
        <f t="shared" si="25"/>
        <v>1.04250090457973</v>
      </c>
      <c r="CH96" s="2">
        <f t="shared" si="25"/>
        <v>5.1000527109248601</v>
      </c>
      <c r="CI96" s="2">
        <f t="shared" si="25"/>
        <v>-1.42536147240323</v>
      </c>
      <c r="CJ96" s="2">
        <f t="shared" si="25"/>
        <v>-1.2241231358217599</v>
      </c>
      <c r="CK96" s="2">
        <f t="shared" si="21"/>
        <v>-5.3899259114750402E-2</v>
      </c>
      <c r="CL96" s="2">
        <f t="shared" si="21"/>
        <v>1.99734019843322</v>
      </c>
      <c r="CM96" s="2">
        <f t="shared" si="21"/>
        <v>2.5650267714152402</v>
      </c>
      <c r="CN96" s="2">
        <f t="shared" si="21"/>
        <v>-1.6016982631052299</v>
      </c>
      <c r="CO96" s="2" t="str">
        <f t="shared" si="21"/>
        <v/>
      </c>
      <c r="CP96" s="2">
        <f t="shared" si="21"/>
        <v>-1.3965243238670699</v>
      </c>
      <c r="CQ96" s="2">
        <f t="shared" si="21"/>
        <v>4.0969697387788502</v>
      </c>
      <c r="CR96" s="2">
        <f t="shared" si="21"/>
        <v>7.99181248570095</v>
      </c>
      <c r="CS96" s="2">
        <f t="shared" si="21"/>
        <v>0.53309366065727903</v>
      </c>
      <c r="CT96" s="2">
        <f t="shared" si="21"/>
        <v>3.64342287442215</v>
      </c>
      <c r="CU96" s="2">
        <f t="shared" si="21"/>
        <v>5.2273553895826002</v>
      </c>
      <c r="CV96" s="2">
        <f t="shared" si="21"/>
        <v>-2.5226446104173901</v>
      </c>
      <c r="CW96" s="2">
        <f t="shared" si="21"/>
        <v>-1.4776618734785301</v>
      </c>
      <c r="CX96" s="2">
        <f t="shared" si="20"/>
        <v>4.9024360039266002</v>
      </c>
      <c r="CY96" s="2">
        <f t="shared" si="20"/>
        <v>0.14537903794964099</v>
      </c>
      <c r="CZ96" s="2">
        <f t="shared" si="20"/>
        <v>-1.95628274294833</v>
      </c>
      <c r="DA96" s="2">
        <f t="shared" si="19"/>
        <v>-0.34037456445992997</v>
      </c>
      <c r="DB96" s="2">
        <f t="shared" si="17"/>
        <v>-1.2104779411764699</v>
      </c>
      <c r="DC96" s="2">
        <f t="shared" si="17"/>
        <v>-0.112195121951219</v>
      </c>
      <c r="DD96" s="2">
        <f t="shared" si="17"/>
        <v>-0.78197605500237</v>
      </c>
      <c r="DE96" s="2" t="str">
        <f t="shared" si="17"/>
        <v/>
      </c>
    </row>
    <row r="97" spans="1:109" x14ac:dyDescent="0.25">
      <c r="A97">
        <v>40</v>
      </c>
      <c r="B97" t="str">
        <f t="shared" si="5"/>
        <v>Latvia</v>
      </c>
      <c r="C97" s="2">
        <f t="shared" si="24"/>
        <v>-2.3876812627914901</v>
      </c>
      <c r="D97" s="2">
        <f t="shared" si="24"/>
        <v>-0.45479190401136999</v>
      </c>
      <c r="E97" s="2">
        <f t="shared" si="24"/>
        <v>-2.0188383404846801</v>
      </c>
      <c r="F97" s="2">
        <f t="shared" si="24"/>
        <v>-0.27774859287054399</v>
      </c>
      <c r="G97" s="2">
        <f t="shared" si="24"/>
        <v>-1.1167123390971501</v>
      </c>
      <c r="H97" s="2">
        <f t="shared" si="24"/>
        <v>0.32774341582925898</v>
      </c>
      <c r="I97" s="2">
        <f t="shared" si="24"/>
        <v>0.56196556028672495</v>
      </c>
      <c r="J97" s="2">
        <f t="shared" si="24"/>
        <v>-4.8958563566874599E-2</v>
      </c>
      <c r="K97" s="2">
        <f t="shared" si="24"/>
        <v>-2.1064900956733301</v>
      </c>
      <c r="L97" s="2">
        <f t="shared" si="24"/>
        <v>-2.6940999249086501</v>
      </c>
      <c r="M97" s="2">
        <f t="shared" si="24"/>
        <v>-0.47711911099223497</v>
      </c>
      <c r="N97" s="2">
        <f t="shared" si="24"/>
        <v>-1.6692846951876701</v>
      </c>
      <c r="O97" s="2">
        <f t="shared" si="24"/>
        <v>-0.40935071026534398</v>
      </c>
      <c r="P97" s="2">
        <f t="shared" si="24"/>
        <v>0.112910414140934</v>
      </c>
      <c r="Q97" s="2">
        <f t="shared" si="24"/>
        <v>5.4670043746387096</v>
      </c>
      <c r="R97" s="2">
        <f t="shared" si="24"/>
        <v>-1.44588648896868</v>
      </c>
      <c r="S97" s="2">
        <f t="shared" si="24"/>
        <v>-0.186574319656518</v>
      </c>
      <c r="T97" s="2">
        <f t="shared" si="24"/>
        <v>-1.9034387088539499</v>
      </c>
      <c r="U97" s="2">
        <f t="shared" si="24"/>
        <v>2.4453919612456101</v>
      </c>
      <c r="V97" s="2">
        <f t="shared" si="24"/>
        <v>1.3230256356472301E-2</v>
      </c>
      <c r="W97" s="2">
        <f t="shared" si="24"/>
        <v>-1.32164058331613</v>
      </c>
      <c r="X97" s="2">
        <f t="shared" si="24"/>
        <v>-0.83527828282108796</v>
      </c>
      <c r="Y97" s="2">
        <f t="shared" si="24"/>
        <v>0.49520872327558102</v>
      </c>
      <c r="Z97" s="2">
        <f t="shared" si="24"/>
        <v>4.6932687164261502</v>
      </c>
      <c r="AA97" s="2">
        <f t="shared" si="24"/>
        <v>-5.9692730059375698E-2</v>
      </c>
      <c r="AB97" s="2">
        <f t="shared" si="24"/>
        <v>-2.2777485928705401</v>
      </c>
      <c r="AC97" s="2" t="str">
        <f t="shared" si="24"/>
        <v/>
      </c>
      <c r="AD97" s="2">
        <f t="shared" si="24"/>
        <v>7.9727509510754002</v>
      </c>
      <c r="AE97" s="2" t="str">
        <f t="shared" si="24"/>
        <v/>
      </c>
      <c r="AF97" s="2">
        <f t="shared" si="24"/>
        <v>1.2548879218057201</v>
      </c>
      <c r="AG97" s="2">
        <f t="shared" si="24"/>
        <v>-0.32222388083199999</v>
      </c>
      <c r="AH97" s="2">
        <f t="shared" si="24"/>
        <v>0.55182032361308597</v>
      </c>
      <c r="AI97" s="2">
        <f t="shared" si="24"/>
        <v>-2.46516800348101</v>
      </c>
      <c r="AJ97" s="2" t="str">
        <f t="shared" si="24"/>
        <v/>
      </c>
      <c r="AK97" s="2">
        <f t="shared" si="24"/>
        <v>-1.32799933745036</v>
      </c>
      <c r="AL97" s="2">
        <f t="shared" si="24"/>
        <v>0.70393107529900401</v>
      </c>
      <c r="AM97" s="2">
        <f t="shared" si="24"/>
        <v>1.3082635595701999</v>
      </c>
      <c r="AN97" s="2">
        <f t="shared" si="24"/>
        <v>0.95093962155221601</v>
      </c>
      <c r="AO97" s="2">
        <f t="shared" si="24"/>
        <v>-1.987610401829</v>
      </c>
      <c r="AP97" s="2">
        <f t="shared" si="24"/>
        <v>-0.85378363253241596</v>
      </c>
      <c r="AQ97" s="2">
        <f t="shared" si="24"/>
        <v>1.2016364926208101</v>
      </c>
      <c r="AR97" s="2">
        <f t="shared" si="24"/>
        <v>-2.9358212985006298</v>
      </c>
      <c r="AS97" s="2">
        <f t="shared" si="24"/>
        <v>-1.9481796763869099</v>
      </c>
      <c r="AT97" s="2">
        <f t="shared" si="6"/>
        <v>-1.33355119825708</v>
      </c>
      <c r="AU97" s="2">
        <f t="shared" si="6"/>
        <v>0.89047584203001395</v>
      </c>
      <c r="AV97" s="2">
        <f t="shared" si="6"/>
        <v>-0.88575203161610605</v>
      </c>
      <c r="AW97" s="2">
        <f t="shared" si="6"/>
        <v>-0.45949431736096302</v>
      </c>
      <c r="AX97" s="2">
        <f t="shared" si="6"/>
        <v>-1.1246158056303599</v>
      </c>
      <c r="AY97" s="2">
        <f t="shared" si="6"/>
        <v>-2.50647923108134</v>
      </c>
      <c r="AZ97" s="2">
        <f t="shared" si="6"/>
        <v>7.9888675906855403E-2</v>
      </c>
      <c r="BA97" s="2">
        <f t="shared" si="6"/>
        <v>1.5649990933595299</v>
      </c>
      <c r="BB97" s="2" t="str">
        <f t="shared" si="6"/>
        <v/>
      </c>
      <c r="BD97" s="5">
        <f t="shared" si="7"/>
        <v>40</v>
      </c>
      <c r="BE97" s="5" t="str">
        <f t="shared" si="8"/>
        <v>Latvia</v>
      </c>
      <c r="BF97" s="2">
        <f t="shared" si="26"/>
        <v>1.5649990933595299</v>
      </c>
      <c r="BG97" s="2">
        <f t="shared" si="26"/>
        <v>1.3230256356472301E-2</v>
      </c>
      <c r="BH97" s="2">
        <f t="shared" si="26"/>
        <v>-1.9034387088539499</v>
      </c>
      <c r="BI97" s="2">
        <f t="shared" si="26"/>
        <v>-4.8958563566874599E-2</v>
      </c>
      <c r="BJ97" s="2">
        <f t="shared" si="26"/>
        <v>-1.32799933745036</v>
      </c>
      <c r="BK97" s="2">
        <f t="shared" si="26"/>
        <v>0.70393107529900401</v>
      </c>
      <c r="BL97" s="2">
        <f t="shared" si="26"/>
        <v>-1.1246158056303599</v>
      </c>
      <c r="BM97" s="2">
        <f t="shared" si="26"/>
        <v>-0.88575203161610605</v>
      </c>
      <c r="BN97" s="2">
        <f t="shared" si="26"/>
        <v>-0.45949431736096302</v>
      </c>
      <c r="BO97" s="2">
        <f t="shared" si="26"/>
        <v>4.6932687164261502</v>
      </c>
      <c r="BP97" s="2">
        <f t="shared" si="26"/>
        <v>0.95093962155221601</v>
      </c>
      <c r="BQ97" s="2">
        <f t="shared" si="26"/>
        <v>-0.186574319656518</v>
      </c>
      <c r="BR97" s="2">
        <f t="shared" si="26"/>
        <v>-1.1167123390971501</v>
      </c>
      <c r="BS97" s="2">
        <f t="shared" si="26"/>
        <v>0.112910414140934</v>
      </c>
      <c r="BT97" s="2">
        <f t="shared" si="26"/>
        <v>-5.9692730059375698E-2</v>
      </c>
      <c r="BU97" s="2">
        <f t="shared" si="26"/>
        <v>-2.2777485928705401</v>
      </c>
      <c r="BV97" s="2">
        <f t="shared" si="25"/>
        <v>-1.32164058331613</v>
      </c>
      <c r="BW97" s="2">
        <f t="shared" si="25"/>
        <v>-1.6692846951876701</v>
      </c>
      <c r="BX97" s="2">
        <f t="shared" si="25"/>
        <v>-2.50647923108134</v>
      </c>
      <c r="BY97" s="2" t="str">
        <f t="shared" si="25"/>
        <v/>
      </c>
      <c r="BZ97" s="2">
        <f t="shared" si="25"/>
        <v>0.49520872327558102</v>
      </c>
      <c r="CA97" s="2">
        <f t="shared" si="25"/>
        <v>1.2548879218057201</v>
      </c>
      <c r="CB97" s="2">
        <f t="shared" si="25"/>
        <v>0.89047584203001395</v>
      </c>
      <c r="CC97" s="2" t="str">
        <f t="shared" si="25"/>
        <v/>
      </c>
      <c r="CD97" s="2">
        <f t="shared" si="25"/>
        <v>-0.47711911099223497</v>
      </c>
      <c r="CE97" s="2">
        <f t="shared" si="25"/>
        <v>5.4670043746387096</v>
      </c>
      <c r="CF97" s="2">
        <f t="shared" si="25"/>
        <v>0.55182032361308597</v>
      </c>
      <c r="CG97" s="2">
        <f t="shared" si="25"/>
        <v>1.3082635595701999</v>
      </c>
      <c r="CH97" s="2">
        <f t="shared" si="25"/>
        <v>-0.85378363253241596</v>
      </c>
      <c r="CI97" s="2">
        <f t="shared" si="25"/>
        <v>-1.987610401829</v>
      </c>
      <c r="CJ97" s="2">
        <f t="shared" si="25"/>
        <v>-2.1064900956733301</v>
      </c>
      <c r="CK97" s="2">
        <f t="shared" si="21"/>
        <v>-1.44588648896868</v>
      </c>
      <c r="CL97" s="2" t="str">
        <f t="shared" si="21"/>
        <v/>
      </c>
      <c r="CM97" s="2">
        <f t="shared" si="21"/>
        <v>7.9727509510754002</v>
      </c>
      <c r="CN97" s="2">
        <f t="shared" si="21"/>
        <v>-2.3876812627914901</v>
      </c>
      <c r="CO97" s="2">
        <f t="shared" si="21"/>
        <v>0.56196556028672495</v>
      </c>
      <c r="CP97" s="2">
        <f t="shared" si="21"/>
        <v>-0.83527828282108796</v>
      </c>
      <c r="CQ97" s="2">
        <f t="shared" si="21"/>
        <v>-0.32222388083199999</v>
      </c>
      <c r="CR97" s="2">
        <f t="shared" si="21"/>
        <v>7.9888675906855403E-2</v>
      </c>
      <c r="CS97" s="2">
        <f t="shared" si="21"/>
        <v>-2.6940999249086501</v>
      </c>
      <c r="CT97" s="2">
        <f t="shared" si="21"/>
        <v>-2.0188383404846801</v>
      </c>
      <c r="CU97" s="2">
        <f t="shared" si="21"/>
        <v>0.32774341582925898</v>
      </c>
      <c r="CV97" s="2">
        <f t="shared" ref="CV97:DE108" si="27">HLOOKUP(CV$56,$C$56:$BB$109,ROW(CV97)-ROW(CV$56)+1,FALSE)</f>
        <v>1.2016364926208101</v>
      </c>
      <c r="CW97" s="2">
        <f t="shared" si="27"/>
        <v>-2.9358212985006298</v>
      </c>
      <c r="CX97" s="2">
        <f t="shared" si="27"/>
        <v>2.4453919612456101</v>
      </c>
      <c r="CY97" s="2">
        <f t="shared" si="27"/>
        <v>-2.46516800348101</v>
      </c>
      <c r="CZ97" s="2">
        <f t="shared" si="27"/>
        <v>-0.45479190401136999</v>
      </c>
      <c r="DA97" s="2">
        <f t="shared" si="27"/>
        <v>-0.40935071026534398</v>
      </c>
      <c r="DB97" s="2">
        <f t="shared" si="27"/>
        <v>-1.33355119825708</v>
      </c>
      <c r="DC97" s="2">
        <f t="shared" si="27"/>
        <v>-0.27774859287054399</v>
      </c>
      <c r="DD97" s="2">
        <f t="shared" si="27"/>
        <v>-1.9481796763869099</v>
      </c>
      <c r="DE97" s="2" t="str">
        <f t="shared" si="27"/>
        <v/>
      </c>
    </row>
    <row r="98" spans="1:109" x14ac:dyDescent="0.25">
      <c r="A98">
        <v>41</v>
      </c>
      <c r="B98" t="str">
        <f t="shared" si="5"/>
        <v>Azerbaijan</v>
      </c>
      <c r="C98" s="2">
        <f t="shared" si="24"/>
        <v>-1.1104609970339001</v>
      </c>
      <c r="D98" s="2">
        <f t="shared" si="24"/>
        <v>0.66945412311265895</v>
      </c>
      <c r="E98" s="2">
        <f t="shared" si="24"/>
        <v>-4.6730820562977096</v>
      </c>
      <c r="F98" s="2">
        <f t="shared" si="24"/>
        <v>-2.4387588314677999</v>
      </c>
      <c r="G98" s="2">
        <f t="shared" si="24"/>
        <v>-1.0565754354225101</v>
      </c>
      <c r="H98" s="2" t="str">
        <f t="shared" si="24"/>
        <v/>
      </c>
      <c r="I98" s="2">
        <f t="shared" si="24"/>
        <v>2.457798110818</v>
      </c>
      <c r="J98" s="2">
        <f t="shared" si="24"/>
        <v>-1.11305360849198</v>
      </c>
      <c r="K98" s="2">
        <f t="shared" si="24"/>
        <v>1.8606429055361899</v>
      </c>
      <c r="L98" s="2">
        <f t="shared" si="24"/>
        <v>2.2814400210233798</v>
      </c>
      <c r="M98" s="2">
        <f t="shared" si="24"/>
        <v>-0.64926990729254197</v>
      </c>
      <c r="N98" s="2">
        <f t="shared" si="24"/>
        <v>1.8599976396536</v>
      </c>
      <c r="O98" s="2">
        <f t="shared" si="24"/>
        <v>6.4205710264998599</v>
      </c>
      <c r="P98" s="2">
        <f t="shared" si="24"/>
        <v>-2.3841113433268002</v>
      </c>
      <c r="Q98" s="2">
        <f t="shared" si="24"/>
        <v>-1.5283134742656399</v>
      </c>
      <c r="R98" s="2">
        <f t="shared" si="24"/>
        <v>-1.6125280332276399</v>
      </c>
      <c r="S98" s="2">
        <f t="shared" si="24"/>
        <v>-3.2521696805072899</v>
      </c>
      <c r="T98" s="2">
        <f t="shared" si="24"/>
        <v>-1.5651555795287999</v>
      </c>
      <c r="U98" s="2">
        <f t="shared" si="24"/>
        <v>6.97455203512816</v>
      </c>
      <c r="V98" s="2">
        <f t="shared" si="24"/>
        <v>-2.8781506971253399</v>
      </c>
      <c r="W98" s="2">
        <f t="shared" si="24"/>
        <v>0.72787663881012699</v>
      </c>
      <c r="X98" s="2">
        <f t="shared" si="24"/>
        <v>2.6439714045981701</v>
      </c>
      <c r="Y98" s="2">
        <f t="shared" si="24"/>
        <v>-1.0908208401814601</v>
      </c>
      <c r="Z98" s="2">
        <f t="shared" si="24"/>
        <v>-2.1827252389715301</v>
      </c>
      <c r="AA98" s="2">
        <f t="shared" si="24"/>
        <v>0.69267755372449402</v>
      </c>
      <c r="AB98" s="2">
        <f t="shared" si="24"/>
        <v>-0.88716754068567205</v>
      </c>
      <c r="AC98" s="2">
        <f t="shared" si="24"/>
        <v>-1.8449708009554699</v>
      </c>
      <c r="AD98" s="2">
        <f t="shared" si="24"/>
        <v>1.01013190388561</v>
      </c>
      <c r="AE98" s="2" t="str">
        <f t="shared" si="24"/>
        <v/>
      </c>
      <c r="AF98" s="2">
        <f t="shared" si="24"/>
        <v>2.9853246125480202</v>
      </c>
      <c r="AG98" s="2">
        <f t="shared" si="24"/>
        <v>4.3805916345450404</v>
      </c>
      <c r="AH98" s="2" t="str">
        <f t="shared" si="24"/>
        <v/>
      </c>
      <c r="AI98" s="2">
        <f t="shared" si="24"/>
        <v>2.34248758234332</v>
      </c>
      <c r="AJ98" s="2" t="str">
        <f t="shared" si="24"/>
        <v/>
      </c>
      <c r="AK98" s="2">
        <f t="shared" si="24"/>
        <v>-1.5362298308832301</v>
      </c>
      <c r="AL98" s="2">
        <f t="shared" si="24"/>
        <v>-2.6233714262053498</v>
      </c>
      <c r="AM98" s="2">
        <f t="shared" si="24"/>
        <v>0.53158461215620501</v>
      </c>
      <c r="AN98" s="2">
        <f t="shared" si="24"/>
        <v>-0.48370410269809899</v>
      </c>
      <c r="AO98" s="2">
        <f t="shared" si="24"/>
        <v>0.395011067580538</v>
      </c>
      <c r="AP98" s="2">
        <f t="shared" si="24"/>
        <v>5.8931150971629203</v>
      </c>
      <c r="AQ98" s="2">
        <f t="shared" si="24"/>
        <v>0.26558297605602899</v>
      </c>
      <c r="AR98" s="2">
        <f t="shared" si="24"/>
        <v>-2.8318718473083</v>
      </c>
      <c r="AS98" s="2" t="str">
        <f t="shared" si="24"/>
        <v/>
      </c>
      <c r="AT98" s="2">
        <f t="shared" si="6"/>
        <v>0.48631436314363102</v>
      </c>
      <c r="AU98" s="2">
        <f t="shared" si="6"/>
        <v>-2.3221452174892501</v>
      </c>
      <c r="AV98" s="2">
        <f t="shared" si="6"/>
        <v>-2.7096233611898701</v>
      </c>
      <c r="AW98" s="2">
        <f t="shared" si="6"/>
        <v>-1.8326160724979199</v>
      </c>
      <c r="AX98" s="2">
        <f t="shared" si="6"/>
        <v>-2.8287510177040698</v>
      </c>
      <c r="AY98" s="2">
        <f t="shared" si="6"/>
        <v>7.1590120601085898</v>
      </c>
      <c r="AZ98" s="2">
        <f t="shared" si="6"/>
        <v>5.3552468994301403</v>
      </c>
      <c r="BA98" s="2">
        <f t="shared" si="6"/>
        <v>-2.9552243213133198</v>
      </c>
      <c r="BB98" s="2" t="str">
        <f t="shared" si="6"/>
        <v/>
      </c>
      <c r="BD98" s="5">
        <f t="shared" si="7"/>
        <v>41</v>
      </c>
      <c r="BE98" s="5" t="str">
        <f t="shared" si="8"/>
        <v>Azerbaijan</v>
      </c>
      <c r="BF98" s="2">
        <f t="shared" si="26"/>
        <v>-2.9552243213133198</v>
      </c>
      <c r="BG98" s="2">
        <f t="shared" si="26"/>
        <v>-2.8781506971253399</v>
      </c>
      <c r="BH98" s="2">
        <f t="shared" si="26"/>
        <v>-1.5651555795287999</v>
      </c>
      <c r="BI98" s="2">
        <f t="shared" si="26"/>
        <v>-1.11305360849198</v>
      </c>
      <c r="BJ98" s="2">
        <f t="shared" si="26"/>
        <v>-1.5362298308832301</v>
      </c>
      <c r="BK98" s="2">
        <f t="shared" si="26"/>
        <v>-2.6233714262053498</v>
      </c>
      <c r="BL98" s="2">
        <f t="shared" si="26"/>
        <v>-2.8287510177040698</v>
      </c>
      <c r="BM98" s="2">
        <f t="shared" si="26"/>
        <v>-2.7096233611898701</v>
      </c>
      <c r="BN98" s="2">
        <f t="shared" si="26"/>
        <v>-1.8326160724979199</v>
      </c>
      <c r="BO98" s="2">
        <f t="shared" si="26"/>
        <v>-2.1827252389715301</v>
      </c>
      <c r="BP98" s="2">
        <f t="shared" si="26"/>
        <v>-0.48370410269809899</v>
      </c>
      <c r="BQ98" s="2">
        <f t="shared" si="26"/>
        <v>-3.2521696805072899</v>
      </c>
      <c r="BR98" s="2">
        <f t="shared" si="26"/>
        <v>-1.0565754354225101</v>
      </c>
      <c r="BS98" s="2">
        <f t="shared" si="26"/>
        <v>-2.3841113433268002</v>
      </c>
      <c r="BT98" s="2">
        <f t="shared" si="26"/>
        <v>0.69267755372449402</v>
      </c>
      <c r="BU98" s="2">
        <f t="shared" si="26"/>
        <v>-0.88716754068567205</v>
      </c>
      <c r="BV98" s="2">
        <f t="shared" si="25"/>
        <v>0.72787663881012699</v>
      </c>
      <c r="BW98" s="2">
        <f t="shared" si="25"/>
        <v>1.8599976396536</v>
      </c>
      <c r="BX98" s="2">
        <f t="shared" si="25"/>
        <v>7.1590120601085898</v>
      </c>
      <c r="BY98" s="2" t="str">
        <f t="shared" si="25"/>
        <v/>
      </c>
      <c r="BZ98" s="2">
        <f t="shared" si="25"/>
        <v>-1.0908208401814601</v>
      </c>
      <c r="CA98" s="2">
        <f t="shared" si="25"/>
        <v>2.9853246125480202</v>
      </c>
      <c r="CB98" s="2">
        <f t="shared" si="25"/>
        <v>-2.3221452174892501</v>
      </c>
      <c r="CC98" s="2" t="str">
        <f t="shared" si="25"/>
        <v/>
      </c>
      <c r="CD98" s="2">
        <f t="shared" si="25"/>
        <v>-0.64926990729254197</v>
      </c>
      <c r="CE98" s="2">
        <f t="shared" si="25"/>
        <v>-1.5283134742656399</v>
      </c>
      <c r="CF98" s="2" t="str">
        <f t="shared" si="25"/>
        <v/>
      </c>
      <c r="CG98" s="2">
        <f t="shared" si="25"/>
        <v>0.53158461215620501</v>
      </c>
      <c r="CH98" s="2">
        <f t="shared" si="25"/>
        <v>5.8931150971629203</v>
      </c>
      <c r="CI98" s="2">
        <f t="shared" si="25"/>
        <v>0.395011067580538</v>
      </c>
      <c r="CJ98" s="2">
        <f t="shared" si="25"/>
        <v>1.8606429055361899</v>
      </c>
      <c r="CK98" s="2">
        <f t="shared" ref="CK98:CZ108" si="28">HLOOKUP(CK$56,$C$56:$BB$109,ROW(CK98)-ROW(CK$56)+1,FALSE)</f>
        <v>-1.6125280332276399</v>
      </c>
      <c r="CL98" s="2">
        <f t="shared" si="28"/>
        <v>-1.8449708009554699</v>
      </c>
      <c r="CM98" s="2">
        <f t="shared" si="28"/>
        <v>1.01013190388561</v>
      </c>
      <c r="CN98" s="2">
        <f t="shared" si="28"/>
        <v>-1.1104609970339001</v>
      </c>
      <c r="CO98" s="2">
        <f t="shared" si="28"/>
        <v>2.457798110818</v>
      </c>
      <c r="CP98" s="2">
        <f t="shared" si="28"/>
        <v>2.6439714045981701</v>
      </c>
      <c r="CQ98" s="2">
        <f t="shared" si="28"/>
        <v>4.3805916345450404</v>
      </c>
      <c r="CR98" s="2">
        <f t="shared" si="28"/>
        <v>5.3552468994301403</v>
      </c>
      <c r="CS98" s="2">
        <f t="shared" si="28"/>
        <v>2.2814400210233798</v>
      </c>
      <c r="CT98" s="2">
        <f t="shared" si="28"/>
        <v>-4.6730820562977096</v>
      </c>
      <c r="CU98" s="2" t="str">
        <f t="shared" si="28"/>
        <v/>
      </c>
      <c r="CV98" s="2">
        <f t="shared" si="28"/>
        <v>0.26558297605602899</v>
      </c>
      <c r="CW98" s="2">
        <f t="shared" si="28"/>
        <v>-2.8318718473083</v>
      </c>
      <c r="CX98" s="2">
        <f t="shared" si="28"/>
        <v>6.97455203512816</v>
      </c>
      <c r="CY98" s="2">
        <f t="shared" si="28"/>
        <v>2.34248758234332</v>
      </c>
      <c r="CZ98" s="2">
        <f t="shared" si="28"/>
        <v>0.66945412311265895</v>
      </c>
      <c r="DA98" s="2">
        <f t="shared" si="27"/>
        <v>6.4205710264998599</v>
      </c>
      <c r="DB98" s="2">
        <f t="shared" si="27"/>
        <v>0.48631436314363102</v>
      </c>
      <c r="DC98" s="2">
        <f t="shared" si="27"/>
        <v>-2.4387588314677999</v>
      </c>
      <c r="DD98" s="2" t="str">
        <f t="shared" si="27"/>
        <v/>
      </c>
      <c r="DE98" s="2" t="str">
        <f t="shared" si="27"/>
        <v/>
      </c>
    </row>
    <row r="99" spans="1:109" x14ac:dyDescent="0.25">
      <c r="A99">
        <v>42</v>
      </c>
      <c r="B99" t="str">
        <f t="shared" si="5"/>
        <v>Georgia</v>
      </c>
      <c r="C99" s="2">
        <f t="shared" si="24"/>
        <v>-3.0436494333752702</v>
      </c>
      <c r="D99" s="2">
        <f t="shared" si="24"/>
        <v>-2.4473480449090199</v>
      </c>
      <c r="E99" s="2">
        <f t="shared" si="24"/>
        <v>7.5957890106996402</v>
      </c>
      <c r="F99" s="2">
        <f t="shared" si="24"/>
        <v>-2.42043448207761</v>
      </c>
      <c r="G99" s="2">
        <f t="shared" si="24"/>
        <v>-2.1792269428261002</v>
      </c>
      <c r="H99" s="2">
        <f t="shared" si="24"/>
        <v>5.7269005534473996</v>
      </c>
      <c r="I99" s="2">
        <f t="shared" si="24"/>
        <v>2.9729354968244599</v>
      </c>
      <c r="J99" s="2">
        <f t="shared" si="24"/>
        <v>-3.3895338722039703E-2</v>
      </c>
      <c r="K99" s="2">
        <f t="shared" si="24"/>
        <v>-1.90360341826075</v>
      </c>
      <c r="L99" s="2">
        <f t="shared" si="24"/>
        <v>-0.257577488276725</v>
      </c>
      <c r="M99" s="2">
        <f t="shared" si="24"/>
        <v>-1.70329559061341</v>
      </c>
      <c r="N99" s="2">
        <f t="shared" si="24"/>
        <v>0.47589221504497498</v>
      </c>
      <c r="O99" s="2">
        <f t="shared" si="24"/>
        <v>-0.604508557644446</v>
      </c>
      <c r="P99" s="2">
        <f t="shared" si="24"/>
        <v>-3.01025669761228</v>
      </c>
      <c r="Q99" s="2">
        <f t="shared" si="24"/>
        <v>1.5893399553956</v>
      </c>
      <c r="R99" s="2">
        <f t="shared" si="24"/>
        <v>-1.90483057249758</v>
      </c>
      <c r="S99" s="2">
        <f t="shared" si="24"/>
        <v>-1.3358349209242799</v>
      </c>
      <c r="T99" s="2">
        <f t="shared" si="24"/>
        <v>-2.5818164505584198</v>
      </c>
      <c r="U99" s="2" t="str">
        <f t="shared" si="24"/>
        <v/>
      </c>
      <c r="V99" s="2">
        <f t="shared" si="24"/>
        <v>-0.48153164764204498</v>
      </c>
      <c r="W99" s="2">
        <f t="shared" si="24"/>
        <v>2.7410881559987899</v>
      </c>
      <c r="X99" s="2">
        <f t="shared" si="24"/>
        <v>-0.90292224534843202</v>
      </c>
      <c r="Y99" s="2">
        <f t="shared" si="24"/>
        <v>-1.77526644420097</v>
      </c>
      <c r="Z99" s="2">
        <f t="shared" si="24"/>
        <v>-1.6245406853879201</v>
      </c>
      <c r="AA99" s="2">
        <f t="shared" si="24"/>
        <v>0.484521915587383</v>
      </c>
      <c r="AB99" s="2">
        <f t="shared" si="24"/>
        <v>-0.33501119120502898</v>
      </c>
      <c r="AC99" s="2">
        <f t="shared" si="24"/>
        <v>1.1279921618817601</v>
      </c>
      <c r="AD99" s="2">
        <f t="shared" si="24"/>
        <v>7.4147182996828596</v>
      </c>
      <c r="AE99" s="2" t="str">
        <f t="shared" si="24"/>
        <v/>
      </c>
      <c r="AF99" s="2">
        <f t="shared" si="24"/>
        <v>-0.42083418378732501</v>
      </c>
      <c r="AG99" s="2">
        <f t="shared" si="24"/>
        <v>2.3061046612779599</v>
      </c>
      <c r="AH99" s="2" t="str">
        <f t="shared" si="24"/>
        <v/>
      </c>
      <c r="AI99" s="2">
        <f t="shared" si="24"/>
        <v>-2.2074444688510302</v>
      </c>
      <c r="AJ99" s="2" t="str">
        <f t="shared" si="24"/>
        <v/>
      </c>
      <c r="AK99" s="2">
        <f t="shared" si="24"/>
        <v>-1.7268626668120699</v>
      </c>
      <c r="AL99" s="2">
        <f t="shared" si="24"/>
        <v>-2.8153210844918499</v>
      </c>
      <c r="AM99" s="2">
        <f t="shared" si="24"/>
        <v>2.0248745192904298</v>
      </c>
      <c r="AN99" s="2">
        <f t="shared" ref="C99:AS105" si="29">VLOOKUP($A99,$A$3:$BB$54,COLUMN(AN99),FALSE)</f>
        <v>-1.3252680076013099</v>
      </c>
      <c r="AO99" s="2">
        <f t="shared" si="29"/>
        <v>-2.3324587621763402</v>
      </c>
      <c r="AP99" s="2">
        <f t="shared" si="29"/>
        <v>3.8899935501668401</v>
      </c>
      <c r="AQ99" s="2">
        <f t="shared" si="29"/>
        <v>-0.187594029745139</v>
      </c>
      <c r="AR99" s="2">
        <f t="shared" si="29"/>
        <v>-1.88176535787639</v>
      </c>
      <c r="AS99" s="2" t="str">
        <f t="shared" si="29"/>
        <v/>
      </c>
      <c r="AT99" s="2">
        <f t="shared" si="6"/>
        <v>-2.8155314757481902</v>
      </c>
      <c r="AU99" s="2">
        <f t="shared" si="6"/>
        <v>-1.76443035369928</v>
      </c>
      <c r="AV99" s="2">
        <f t="shared" si="6"/>
        <v>-1.75043116917314</v>
      </c>
      <c r="AW99" s="2">
        <f t="shared" si="6"/>
        <v>-1.82356939111073</v>
      </c>
      <c r="AX99" s="2">
        <f t="shared" si="6"/>
        <v>-3.0280061585214701</v>
      </c>
      <c r="AY99" s="2">
        <f t="shared" si="6"/>
        <v>3.7906803714211401</v>
      </c>
      <c r="AZ99" s="2">
        <f t="shared" si="6"/>
        <v>5.9295326922148597</v>
      </c>
      <c r="BA99" s="2">
        <f t="shared" ref="BA99:BB99" si="30">VLOOKUP($A99,$A$3:$BB$54,COLUMN(BA99),FALSE)</f>
        <v>-1.15959880287543</v>
      </c>
      <c r="BB99" s="2" t="str">
        <f t="shared" si="30"/>
        <v/>
      </c>
      <c r="BD99" s="5">
        <f t="shared" si="7"/>
        <v>42</v>
      </c>
      <c r="BE99" s="5" t="str">
        <f t="shared" si="8"/>
        <v>Georgia</v>
      </c>
      <c r="BF99" s="2">
        <f t="shared" si="26"/>
        <v>-1.15959880287543</v>
      </c>
      <c r="BG99" s="2">
        <f t="shared" si="26"/>
        <v>-0.48153164764204498</v>
      </c>
      <c r="BH99" s="2">
        <f t="shared" si="26"/>
        <v>-2.5818164505584198</v>
      </c>
      <c r="BI99" s="2">
        <f t="shared" si="26"/>
        <v>-3.3895338722039703E-2</v>
      </c>
      <c r="BJ99" s="2">
        <f t="shared" si="26"/>
        <v>-1.7268626668120699</v>
      </c>
      <c r="BK99" s="2">
        <f t="shared" si="26"/>
        <v>-2.8153210844918499</v>
      </c>
      <c r="BL99" s="2">
        <f t="shared" si="26"/>
        <v>-3.0280061585214701</v>
      </c>
      <c r="BM99" s="2">
        <f t="shared" si="26"/>
        <v>-1.75043116917314</v>
      </c>
      <c r="BN99" s="2">
        <f t="shared" si="26"/>
        <v>-1.82356939111073</v>
      </c>
      <c r="BO99" s="2">
        <f t="shared" si="26"/>
        <v>-1.6245406853879201</v>
      </c>
      <c r="BP99" s="2">
        <f t="shared" si="26"/>
        <v>-1.3252680076013099</v>
      </c>
      <c r="BQ99" s="2">
        <f t="shared" si="26"/>
        <v>-1.3358349209242799</v>
      </c>
      <c r="BR99" s="2">
        <f t="shared" si="26"/>
        <v>-2.1792269428261002</v>
      </c>
      <c r="BS99" s="2">
        <f t="shared" si="26"/>
        <v>-3.01025669761228</v>
      </c>
      <c r="BT99" s="2">
        <f t="shared" si="26"/>
        <v>0.484521915587383</v>
      </c>
      <c r="BU99" s="2">
        <f t="shared" si="26"/>
        <v>-0.33501119120502898</v>
      </c>
      <c r="BV99" s="2">
        <f t="shared" si="25"/>
        <v>2.7410881559987899</v>
      </c>
      <c r="BW99" s="2">
        <f t="shared" si="25"/>
        <v>0.47589221504497498</v>
      </c>
      <c r="BX99" s="2">
        <f t="shared" si="25"/>
        <v>3.7906803714211401</v>
      </c>
      <c r="BY99" s="2" t="str">
        <f t="shared" si="25"/>
        <v/>
      </c>
      <c r="BZ99" s="2">
        <f t="shared" si="25"/>
        <v>-1.77526644420097</v>
      </c>
      <c r="CA99" s="2">
        <f t="shared" si="25"/>
        <v>-0.42083418378732501</v>
      </c>
      <c r="CB99" s="2">
        <f t="shared" si="25"/>
        <v>-1.76443035369928</v>
      </c>
      <c r="CC99" s="2" t="str">
        <f t="shared" si="25"/>
        <v/>
      </c>
      <c r="CD99" s="2">
        <f t="shared" si="25"/>
        <v>-1.70329559061341</v>
      </c>
      <c r="CE99" s="2">
        <f t="shared" si="25"/>
        <v>1.5893399553956</v>
      </c>
      <c r="CF99" s="2" t="str">
        <f t="shared" si="25"/>
        <v/>
      </c>
      <c r="CG99" s="2">
        <f t="shared" si="25"/>
        <v>2.0248745192904298</v>
      </c>
      <c r="CH99" s="2">
        <f t="shared" si="25"/>
        <v>3.8899935501668401</v>
      </c>
      <c r="CI99" s="2">
        <f t="shared" si="25"/>
        <v>-2.3324587621763402</v>
      </c>
      <c r="CJ99" s="2">
        <f t="shared" si="25"/>
        <v>-1.90360341826075</v>
      </c>
      <c r="CK99" s="2">
        <f t="shared" si="28"/>
        <v>-1.90483057249758</v>
      </c>
      <c r="CL99" s="2">
        <f t="shared" si="28"/>
        <v>1.1279921618817601</v>
      </c>
      <c r="CM99" s="2">
        <f t="shared" si="28"/>
        <v>7.4147182996828596</v>
      </c>
      <c r="CN99" s="2">
        <f t="shared" si="28"/>
        <v>-3.0436494333752702</v>
      </c>
      <c r="CO99" s="2">
        <f t="shared" si="28"/>
        <v>2.9729354968244599</v>
      </c>
      <c r="CP99" s="2">
        <f t="shared" si="28"/>
        <v>-0.90292224534843202</v>
      </c>
      <c r="CQ99" s="2">
        <f t="shared" si="28"/>
        <v>2.3061046612779599</v>
      </c>
      <c r="CR99" s="2">
        <f t="shared" si="28"/>
        <v>5.9295326922148597</v>
      </c>
      <c r="CS99" s="2">
        <f t="shared" si="28"/>
        <v>-0.257577488276725</v>
      </c>
      <c r="CT99" s="2">
        <f t="shared" si="28"/>
        <v>7.5957890106996402</v>
      </c>
      <c r="CU99" s="2">
        <f t="shared" si="28"/>
        <v>5.7269005534473996</v>
      </c>
      <c r="CV99" s="2">
        <f t="shared" si="28"/>
        <v>-0.187594029745139</v>
      </c>
      <c r="CW99" s="2">
        <f t="shared" si="28"/>
        <v>-1.88176535787639</v>
      </c>
      <c r="CX99" s="2" t="str">
        <f t="shared" si="28"/>
        <v/>
      </c>
      <c r="CY99" s="2">
        <f t="shared" si="28"/>
        <v>-2.2074444688510302</v>
      </c>
      <c r="CZ99" s="2">
        <f t="shared" si="28"/>
        <v>-2.4473480449090199</v>
      </c>
      <c r="DA99" s="2">
        <f t="shared" si="27"/>
        <v>-0.604508557644446</v>
      </c>
      <c r="DB99" s="2">
        <f t="shared" si="27"/>
        <v>-2.8155314757481902</v>
      </c>
      <c r="DC99" s="2">
        <f t="shared" si="27"/>
        <v>-2.42043448207761</v>
      </c>
      <c r="DD99" s="2" t="str">
        <f t="shared" si="27"/>
        <v/>
      </c>
      <c r="DE99" s="2" t="str">
        <f t="shared" si="27"/>
        <v/>
      </c>
    </row>
    <row r="100" spans="1:109" x14ac:dyDescent="0.25">
      <c r="A100">
        <v>43</v>
      </c>
      <c r="B100" t="str">
        <f t="shared" si="5"/>
        <v>Serbia</v>
      </c>
      <c r="C100" s="2">
        <f t="shared" si="29"/>
        <v>-1.79411018588465</v>
      </c>
      <c r="D100" s="2">
        <f t="shared" si="29"/>
        <v>-5.8714672861014297</v>
      </c>
      <c r="E100" s="2">
        <f t="shared" si="29"/>
        <v>-0.668619199989546</v>
      </c>
      <c r="F100" s="2">
        <f t="shared" si="29"/>
        <v>2.1406863889213001</v>
      </c>
      <c r="G100" s="2">
        <f t="shared" si="29"/>
        <v>3.2928810469020302</v>
      </c>
      <c r="H100" s="2">
        <f t="shared" si="29"/>
        <v>-2.7917929801755199</v>
      </c>
      <c r="I100" s="2">
        <f t="shared" si="29"/>
        <v>-1.4824107756905101</v>
      </c>
      <c r="J100" s="2">
        <f t="shared" si="29"/>
        <v>-2.21350534777525</v>
      </c>
      <c r="K100" s="2">
        <f t="shared" si="29"/>
        <v>7.5269336250722603</v>
      </c>
      <c r="L100" s="2">
        <f t="shared" si="29"/>
        <v>1.3216086836176599</v>
      </c>
      <c r="M100" s="2">
        <f t="shared" si="29"/>
        <v>6.63775513550772</v>
      </c>
      <c r="N100" s="2">
        <f t="shared" si="29"/>
        <v>-0.41252531639906098</v>
      </c>
      <c r="O100" s="2">
        <f t="shared" si="29"/>
        <v>1.3949318973709199</v>
      </c>
      <c r="P100" s="2">
        <f t="shared" si="29"/>
        <v>-2.3463845369206102</v>
      </c>
      <c r="Q100" s="2">
        <f t="shared" si="29"/>
        <v>-4.2651016686648697</v>
      </c>
      <c r="R100" s="2">
        <f t="shared" si="29"/>
        <v>7.5347793456364496</v>
      </c>
      <c r="S100" s="2">
        <f t="shared" si="29"/>
        <v>-0.72181579726217304</v>
      </c>
      <c r="T100" s="2">
        <f t="shared" si="29"/>
        <v>2.1247157250465198</v>
      </c>
      <c r="U100" s="2">
        <f t="shared" si="29"/>
        <v>-2.2411212924049799</v>
      </c>
      <c r="V100" s="2">
        <f t="shared" si="29"/>
        <v>0.70434429110616503</v>
      </c>
      <c r="W100" s="2">
        <f t="shared" si="29"/>
        <v>-0.81642638558556302</v>
      </c>
      <c r="X100" s="2">
        <f t="shared" si="29"/>
        <v>1.3529938083561399E-2</v>
      </c>
      <c r="Y100" s="2">
        <f t="shared" si="29"/>
        <v>-0.87043479598036699</v>
      </c>
      <c r="Z100" s="2">
        <f t="shared" si="29"/>
        <v>-2.5923472266171301</v>
      </c>
      <c r="AA100" s="2">
        <f t="shared" si="29"/>
        <v>-2.8319371231758899</v>
      </c>
      <c r="AB100" s="2">
        <f t="shared" si="29"/>
        <v>1.59539773637787</v>
      </c>
      <c r="AC100" s="2">
        <f t="shared" si="29"/>
        <v>-2.8999819329729402</v>
      </c>
      <c r="AD100" s="2">
        <f t="shared" si="29"/>
        <v>-3.1056653406743999</v>
      </c>
      <c r="AE100" s="2" t="str">
        <f t="shared" si="29"/>
        <v/>
      </c>
      <c r="AF100" s="2">
        <f t="shared" si="29"/>
        <v>-2.2956557088938299</v>
      </c>
      <c r="AG100" s="2">
        <f t="shared" si="29"/>
        <v>-2.2435805357451701</v>
      </c>
      <c r="AH100" s="2" t="str">
        <f t="shared" si="29"/>
        <v/>
      </c>
      <c r="AI100" s="2">
        <f t="shared" si="29"/>
        <v>8.2545139495334201</v>
      </c>
      <c r="AJ100" s="2" t="str">
        <f t="shared" si="29"/>
        <v/>
      </c>
      <c r="AK100" s="2">
        <f t="shared" si="29"/>
        <v>1.31333206226967</v>
      </c>
      <c r="AL100" s="2">
        <f t="shared" si="29"/>
        <v>0.81938568246334498</v>
      </c>
      <c r="AM100" s="2">
        <f t="shared" si="29"/>
        <v>-1.12147753902917</v>
      </c>
      <c r="AN100" s="2">
        <f t="shared" si="29"/>
        <v>-1.99767056833809</v>
      </c>
      <c r="AO100" s="2">
        <f t="shared" si="29"/>
        <v>-1.51208665906997</v>
      </c>
      <c r="AP100" s="2">
        <f t="shared" si="29"/>
        <v>-1.19253838307445</v>
      </c>
      <c r="AQ100" s="2">
        <f t="shared" si="29"/>
        <v>-1.2413071107367799</v>
      </c>
      <c r="AR100" s="2" t="str">
        <f t="shared" si="29"/>
        <v/>
      </c>
      <c r="AS100" s="2" t="str">
        <f t="shared" si="29"/>
        <v/>
      </c>
      <c r="AT100" s="2">
        <f t="shared" ref="AT100:BB109" si="31">VLOOKUP($A100,$A$3:$BB$54,COLUMN(AT100),FALSE)</f>
        <v>-0.61591005406794797</v>
      </c>
      <c r="AU100" s="2">
        <f t="shared" si="31"/>
        <v>6.6004079797395097</v>
      </c>
      <c r="AV100" s="2">
        <f t="shared" si="31"/>
        <v>-1.7542833297297</v>
      </c>
      <c r="AW100" s="2">
        <f t="shared" si="31"/>
        <v>1.25883544034907</v>
      </c>
      <c r="AX100" s="2">
        <f t="shared" si="31"/>
        <v>7.0939736764220296</v>
      </c>
      <c r="AY100" s="2">
        <f t="shared" si="31"/>
        <v>-4.8526425472750896</v>
      </c>
      <c r="AZ100" s="2">
        <f t="shared" si="31"/>
        <v>-1.8353676033695601</v>
      </c>
      <c r="BA100" s="2">
        <f t="shared" si="31"/>
        <v>-3.1895292492853402</v>
      </c>
      <c r="BB100" s="2" t="str">
        <f t="shared" si="31"/>
        <v/>
      </c>
      <c r="BD100" s="5">
        <f t="shared" si="7"/>
        <v>43</v>
      </c>
      <c r="BE100" s="5" t="str">
        <f t="shared" si="8"/>
        <v>Serbia</v>
      </c>
      <c r="BF100" s="2">
        <f t="shared" si="26"/>
        <v>-3.1895292492853402</v>
      </c>
      <c r="BG100" s="2">
        <f t="shared" si="26"/>
        <v>0.70434429110616503</v>
      </c>
      <c r="BH100" s="2">
        <f t="shared" si="26"/>
        <v>2.1247157250465198</v>
      </c>
      <c r="BI100" s="2">
        <f t="shared" si="26"/>
        <v>-2.21350534777525</v>
      </c>
      <c r="BJ100" s="2">
        <f t="shared" si="26"/>
        <v>1.31333206226967</v>
      </c>
      <c r="BK100" s="2">
        <f t="shared" si="26"/>
        <v>0.81938568246334498</v>
      </c>
      <c r="BL100" s="2">
        <f t="shared" si="26"/>
        <v>7.0939736764220296</v>
      </c>
      <c r="BM100" s="2">
        <f t="shared" si="26"/>
        <v>-1.7542833297297</v>
      </c>
      <c r="BN100" s="2">
        <f t="shared" si="26"/>
        <v>1.25883544034907</v>
      </c>
      <c r="BO100" s="2">
        <f t="shared" si="26"/>
        <v>-2.5923472266171301</v>
      </c>
      <c r="BP100" s="2">
        <f t="shared" si="26"/>
        <v>-1.99767056833809</v>
      </c>
      <c r="BQ100" s="2">
        <f t="shared" si="26"/>
        <v>-0.72181579726217304</v>
      </c>
      <c r="BR100" s="2">
        <f t="shared" si="26"/>
        <v>3.2928810469020302</v>
      </c>
      <c r="BS100" s="2">
        <f t="shared" si="26"/>
        <v>-2.3463845369206102</v>
      </c>
      <c r="BT100" s="2">
        <f t="shared" si="26"/>
        <v>-2.8319371231758899</v>
      </c>
      <c r="BU100" s="2">
        <f t="shared" si="26"/>
        <v>1.59539773637787</v>
      </c>
      <c r="BV100" s="2">
        <f t="shared" si="25"/>
        <v>-0.81642638558556302</v>
      </c>
      <c r="BW100" s="2">
        <f t="shared" si="25"/>
        <v>-0.41252531639906098</v>
      </c>
      <c r="BX100" s="2">
        <f t="shared" si="25"/>
        <v>-4.8526425472750896</v>
      </c>
      <c r="BY100" s="2" t="str">
        <f t="shared" si="25"/>
        <v/>
      </c>
      <c r="BZ100" s="2">
        <f t="shared" si="25"/>
        <v>-0.87043479598036699</v>
      </c>
      <c r="CA100" s="2">
        <f t="shared" si="25"/>
        <v>-2.2956557088938299</v>
      </c>
      <c r="CB100" s="2">
        <f t="shared" si="25"/>
        <v>6.6004079797395097</v>
      </c>
      <c r="CC100" s="2" t="str">
        <f t="shared" si="25"/>
        <v/>
      </c>
      <c r="CD100" s="2">
        <f t="shared" si="25"/>
        <v>6.63775513550772</v>
      </c>
      <c r="CE100" s="2">
        <f t="shared" si="25"/>
        <v>-4.2651016686648697</v>
      </c>
      <c r="CF100" s="2" t="str">
        <f t="shared" si="25"/>
        <v/>
      </c>
      <c r="CG100" s="2">
        <f t="shared" si="25"/>
        <v>-1.12147753902917</v>
      </c>
      <c r="CH100" s="2">
        <f t="shared" si="25"/>
        <v>-1.19253838307445</v>
      </c>
      <c r="CI100" s="2">
        <f t="shared" si="25"/>
        <v>-1.51208665906997</v>
      </c>
      <c r="CJ100" s="2">
        <f t="shared" si="25"/>
        <v>7.5269336250722603</v>
      </c>
      <c r="CK100" s="2">
        <f t="shared" si="28"/>
        <v>7.5347793456364496</v>
      </c>
      <c r="CL100" s="2">
        <f t="shared" si="28"/>
        <v>-2.8999819329729402</v>
      </c>
      <c r="CM100" s="2">
        <f t="shared" si="28"/>
        <v>-3.1056653406743999</v>
      </c>
      <c r="CN100" s="2">
        <f t="shared" si="28"/>
        <v>-1.79411018588465</v>
      </c>
      <c r="CO100" s="2">
        <f t="shared" si="28"/>
        <v>-1.4824107756905101</v>
      </c>
      <c r="CP100" s="2">
        <f t="shared" si="28"/>
        <v>1.3529938083561399E-2</v>
      </c>
      <c r="CQ100" s="2">
        <f t="shared" si="28"/>
        <v>-2.2435805357451701</v>
      </c>
      <c r="CR100" s="2">
        <f t="shared" si="28"/>
        <v>-1.8353676033695601</v>
      </c>
      <c r="CS100" s="2">
        <f t="shared" si="28"/>
        <v>1.3216086836176599</v>
      </c>
      <c r="CT100" s="2">
        <f t="shared" si="28"/>
        <v>-0.668619199989546</v>
      </c>
      <c r="CU100" s="2">
        <f t="shared" si="28"/>
        <v>-2.7917929801755199</v>
      </c>
      <c r="CV100" s="2">
        <f t="shared" si="28"/>
        <v>-1.2413071107367799</v>
      </c>
      <c r="CW100" s="2" t="str">
        <f t="shared" si="28"/>
        <v/>
      </c>
      <c r="CX100" s="2">
        <f t="shared" si="28"/>
        <v>-2.2411212924049799</v>
      </c>
      <c r="CY100" s="2">
        <f t="shared" si="28"/>
        <v>8.2545139495334201</v>
      </c>
      <c r="CZ100" s="2">
        <f t="shared" si="28"/>
        <v>-5.8714672861014297</v>
      </c>
      <c r="DA100" s="2">
        <f t="shared" si="27"/>
        <v>1.3949318973709199</v>
      </c>
      <c r="DB100" s="2">
        <f t="shared" si="27"/>
        <v>-0.61591005406794797</v>
      </c>
      <c r="DC100" s="2">
        <f t="shared" si="27"/>
        <v>2.1406863889213001</v>
      </c>
      <c r="DD100" s="2" t="str">
        <f t="shared" si="27"/>
        <v/>
      </c>
      <c r="DE100" s="2" t="str">
        <f t="shared" si="27"/>
        <v/>
      </c>
    </row>
    <row r="101" spans="1:109" x14ac:dyDescent="0.25">
      <c r="A101">
        <v>44</v>
      </c>
      <c r="B101" t="str">
        <f t="shared" si="5"/>
        <v>Bulgaria</v>
      </c>
      <c r="C101" s="2">
        <f t="shared" si="29"/>
        <v>1.64715742700338</v>
      </c>
      <c r="D101" s="2">
        <f t="shared" si="29"/>
        <v>-2.04720477859117</v>
      </c>
      <c r="E101" s="2">
        <f t="shared" si="29"/>
        <v>-0.73229146187265504</v>
      </c>
      <c r="F101" s="2">
        <f t="shared" si="29"/>
        <v>5.1707317073170698</v>
      </c>
      <c r="G101" s="2">
        <f t="shared" si="29"/>
        <v>0.34239474994105401</v>
      </c>
      <c r="H101" s="2">
        <f t="shared" si="29"/>
        <v>2.0220546284410199</v>
      </c>
      <c r="I101" s="2">
        <f t="shared" si="29"/>
        <v>-0.33968414361546501</v>
      </c>
      <c r="J101" s="2">
        <f t="shared" si="29"/>
        <v>0.33227299369789698</v>
      </c>
      <c r="K101" s="2">
        <f t="shared" si="29"/>
        <v>-0.52517281762651202</v>
      </c>
      <c r="L101" s="2" t="str">
        <f t="shared" si="29"/>
        <v/>
      </c>
      <c r="M101" s="2">
        <f t="shared" si="29"/>
        <v>-1.2262717659893501</v>
      </c>
      <c r="N101" s="2">
        <f t="shared" si="29"/>
        <v>5.9835075615991302</v>
      </c>
      <c r="O101" s="2">
        <f t="shared" si="29"/>
        <v>0.81199186991869898</v>
      </c>
      <c r="P101" s="2">
        <f t="shared" si="29"/>
        <v>-1.5725847223279801</v>
      </c>
      <c r="Q101" s="2">
        <f t="shared" si="29"/>
        <v>-1.64735663593173</v>
      </c>
      <c r="R101" s="2">
        <f t="shared" si="29"/>
        <v>4.5811822479986697</v>
      </c>
      <c r="S101" s="2">
        <f t="shared" si="29"/>
        <v>-1.5012737843289801</v>
      </c>
      <c r="T101" s="2">
        <f t="shared" si="29"/>
        <v>0.64897295975601499</v>
      </c>
      <c r="U101" s="2">
        <f t="shared" si="29"/>
        <v>-2.3576324505935098</v>
      </c>
      <c r="V101" s="2">
        <f t="shared" si="29"/>
        <v>-0.56314825236519706</v>
      </c>
      <c r="W101" s="2">
        <f t="shared" si="29"/>
        <v>2.6415833585281598</v>
      </c>
      <c r="X101" s="2">
        <f t="shared" si="29"/>
        <v>1.9559237270004199</v>
      </c>
      <c r="Y101" s="2">
        <f t="shared" si="29"/>
        <v>-2.5287684989225401</v>
      </c>
      <c r="Z101" s="2">
        <f t="shared" si="29"/>
        <v>0.236823472105885</v>
      </c>
      <c r="AA101" s="2">
        <f t="shared" si="29"/>
        <v>-0.131959972075504</v>
      </c>
      <c r="AB101" s="2">
        <f t="shared" si="29"/>
        <v>-0.44337979094076602</v>
      </c>
      <c r="AC101" s="2">
        <f t="shared" si="29"/>
        <v>-2.0461297442683799</v>
      </c>
      <c r="AD101" s="2">
        <f t="shared" si="29"/>
        <v>-2.4784288781721302</v>
      </c>
      <c r="AE101" s="2" t="str">
        <f t="shared" si="29"/>
        <v/>
      </c>
      <c r="AF101" s="2">
        <f t="shared" si="29"/>
        <v>1.4424416843030401</v>
      </c>
      <c r="AG101" s="2">
        <f t="shared" si="29"/>
        <v>0.79625575380205804</v>
      </c>
      <c r="AH101" s="2">
        <f t="shared" si="29"/>
        <v>-1.1312233285917399</v>
      </c>
      <c r="AI101" s="2">
        <f t="shared" si="29"/>
        <v>-1.0922764227642201</v>
      </c>
      <c r="AJ101" s="2" t="str">
        <f t="shared" si="29"/>
        <v/>
      </c>
      <c r="AK101" s="2">
        <f t="shared" si="29"/>
        <v>-1.28817652789411</v>
      </c>
      <c r="AL101" s="2">
        <f t="shared" si="29"/>
        <v>1.0032298140128599</v>
      </c>
      <c r="AM101" s="2">
        <f t="shared" si="29"/>
        <v>-2.0200707768101802</v>
      </c>
      <c r="AN101" s="2">
        <f t="shared" si="29"/>
        <v>-0.36705103232702702</v>
      </c>
      <c r="AO101" s="2">
        <f t="shared" si="29"/>
        <v>-1.0569312726137701</v>
      </c>
      <c r="AP101" s="2">
        <f t="shared" si="29"/>
        <v>-2.62809908753426</v>
      </c>
      <c r="AQ101" s="2">
        <f t="shared" si="29"/>
        <v>-1.5564826700895601E-3</v>
      </c>
      <c r="AR101" s="2">
        <f t="shared" si="29"/>
        <v>1.0069105691056901</v>
      </c>
      <c r="AS101" s="2">
        <f t="shared" si="29"/>
        <v>-0.63122332859174901</v>
      </c>
      <c r="AT101" s="2">
        <f t="shared" si="31"/>
        <v>-2.2678571428571401</v>
      </c>
      <c r="AU101" s="2">
        <f t="shared" si="31"/>
        <v>0.32682347210588503</v>
      </c>
      <c r="AV101" s="2">
        <f t="shared" si="31"/>
        <v>4.3558690728138698</v>
      </c>
      <c r="AW101" s="2">
        <f t="shared" si="31"/>
        <v>-1.9983422980855501</v>
      </c>
      <c r="AX101" s="2">
        <f t="shared" si="31"/>
        <v>-2.4970393371548698</v>
      </c>
      <c r="AY101" s="2">
        <f t="shared" si="31"/>
        <v>4.0989692356027403</v>
      </c>
      <c r="AZ101" s="2">
        <f t="shared" si="31"/>
        <v>-2.6290359954673099</v>
      </c>
      <c r="BA101" s="2">
        <f t="shared" si="31"/>
        <v>1.7887282340106401</v>
      </c>
      <c r="BB101" s="2" t="str">
        <f t="shared" si="31"/>
        <v/>
      </c>
      <c r="BD101" s="5">
        <f t="shared" si="7"/>
        <v>44</v>
      </c>
      <c r="BE101" s="5" t="str">
        <f t="shared" si="8"/>
        <v>Bulgaria</v>
      </c>
      <c r="BF101" s="2">
        <f t="shared" si="26"/>
        <v>1.7887282340106401</v>
      </c>
      <c r="BG101" s="2">
        <f t="shared" si="26"/>
        <v>-0.56314825236519706</v>
      </c>
      <c r="BH101" s="2">
        <f t="shared" si="26"/>
        <v>0.64897295975601499</v>
      </c>
      <c r="BI101" s="2">
        <f t="shared" si="26"/>
        <v>0.33227299369789698</v>
      </c>
      <c r="BJ101" s="2">
        <f t="shared" si="26"/>
        <v>-1.28817652789411</v>
      </c>
      <c r="BK101" s="2">
        <f t="shared" si="26"/>
        <v>1.0032298140128599</v>
      </c>
      <c r="BL101" s="2">
        <f t="shared" si="26"/>
        <v>-2.4970393371548698</v>
      </c>
      <c r="BM101" s="2">
        <f t="shared" si="26"/>
        <v>4.3558690728138698</v>
      </c>
      <c r="BN101" s="2">
        <f t="shared" si="26"/>
        <v>-1.9983422980855501</v>
      </c>
      <c r="BO101" s="2">
        <f t="shared" si="26"/>
        <v>0.236823472105885</v>
      </c>
      <c r="BP101" s="2">
        <f t="shared" si="26"/>
        <v>-0.36705103232702702</v>
      </c>
      <c r="BQ101" s="2">
        <f t="shared" si="26"/>
        <v>-1.5012737843289801</v>
      </c>
      <c r="BR101" s="2">
        <f t="shared" si="26"/>
        <v>0.34239474994105401</v>
      </c>
      <c r="BS101" s="2">
        <f t="shared" si="26"/>
        <v>-1.5725847223279801</v>
      </c>
      <c r="BT101" s="2">
        <f t="shared" si="26"/>
        <v>-0.131959972075504</v>
      </c>
      <c r="BU101" s="2">
        <f t="shared" si="26"/>
        <v>-0.44337979094076602</v>
      </c>
      <c r="BV101" s="2">
        <f t="shared" si="25"/>
        <v>2.6415833585281598</v>
      </c>
      <c r="BW101" s="2">
        <f t="shared" si="25"/>
        <v>5.9835075615991302</v>
      </c>
      <c r="BX101" s="2">
        <f t="shared" si="25"/>
        <v>4.0989692356027403</v>
      </c>
      <c r="BY101" s="2" t="str">
        <f t="shared" si="25"/>
        <v/>
      </c>
      <c r="BZ101" s="2">
        <f t="shared" si="25"/>
        <v>-2.5287684989225401</v>
      </c>
      <c r="CA101" s="2">
        <f t="shared" si="25"/>
        <v>1.4424416843030401</v>
      </c>
      <c r="CB101" s="2">
        <f t="shared" si="25"/>
        <v>0.32682347210588503</v>
      </c>
      <c r="CC101" s="2" t="str">
        <f t="shared" si="25"/>
        <v/>
      </c>
      <c r="CD101" s="2">
        <f t="shared" si="25"/>
        <v>-1.2262717659893501</v>
      </c>
      <c r="CE101" s="2">
        <f t="shared" si="25"/>
        <v>-1.64735663593173</v>
      </c>
      <c r="CF101" s="2">
        <f t="shared" si="25"/>
        <v>-1.1312233285917399</v>
      </c>
      <c r="CG101" s="2">
        <f t="shared" si="25"/>
        <v>-2.0200707768101802</v>
      </c>
      <c r="CH101" s="2">
        <f t="shared" si="25"/>
        <v>-2.62809908753426</v>
      </c>
      <c r="CI101" s="2">
        <f t="shared" si="25"/>
        <v>-1.0569312726137701</v>
      </c>
      <c r="CJ101" s="2">
        <f t="shared" si="25"/>
        <v>-0.52517281762651202</v>
      </c>
      <c r="CK101" s="2">
        <f t="shared" si="28"/>
        <v>4.5811822479986697</v>
      </c>
      <c r="CL101" s="2">
        <f t="shared" si="28"/>
        <v>-2.0461297442683799</v>
      </c>
      <c r="CM101" s="2">
        <f t="shared" si="28"/>
        <v>-2.4784288781721302</v>
      </c>
      <c r="CN101" s="2">
        <f t="shared" si="28"/>
        <v>1.64715742700338</v>
      </c>
      <c r="CO101" s="2">
        <f t="shared" si="28"/>
        <v>-0.33968414361546501</v>
      </c>
      <c r="CP101" s="2">
        <f t="shared" si="28"/>
        <v>1.9559237270004199</v>
      </c>
      <c r="CQ101" s="2">
        <f t="shared" si="28"/>
        <v>0.79625575380205804</v>
      </c>
      <c r="CR101" s="2">
        <f t="shared" si="28"/>
        <v>-2.6290359954673099</v>
      </c>
      <c r="CS101" s="2" t="str">
        <f t="shared" si="28"/>
        <v/>
      </c>
      <c r="CT101" s="2">
        <f t="shared" si="28"/>
        <v>-0.73229146187265504</v>
      </c>
      <c r="CU101" s="2">
        <f t="shared" si="28"/>
        <v>2.0220546284410199</v>
      </c>
      <c r="CV101" s="2">
        <f t="shared" si="28"/>
        <v>-1.5564826700895601E-3</v>
      </c>
      <c r="CW101" s="2">
        <f t="shared" si="28"/>
        <v>1.0069105691056901</v>
      </c>
      <c r="CX101" s="2">
        <f t="shared" si="28"/>
        <v>-2.3576324505935098</v>
      </c>
      <c r="CY101" s="2">
        <f t="shared" si="28"/>
        <v>-1.0922764227642201</v>
      </c>
      <c r="CZ101" s="2">
        <f t="shared" si="28"/>
        <v>-2.04720477859117</v>
      </c>
      <c r="DA101" s="2">
        <f t="shared" si="27"/>
        <v>0.81199186991869898</v>
      </c>
      <c r="DB101" s="2">
        <f t="shared" si="27"/>
        <v>-2.2678571428571401</v>
      </c>
      <c r="DC101" s="2">
        <f t="shared" si="27"/>
        <v>5.1707317073170698</v>
      </c>
      <c r="DD101" s="2">
        <f t="shared" si="27"/>
        <v>-0.63122332859174901</v>
      </c>
      <c r="DE101" s="2" t="str">
        <f t="shared" si="27"/>
        <v/>
      </c>
    </row>
    <row r="102" spans="1:109" x14ac:dyDescent="0.25">
      <c r="A102">
        <v>45</v>
      </c>
      <c r="B102" t="str">
        <f t="shared" si="5"/>
        <v>Montenegro</v>
      </c>
      <c r="C102" s="2">
        <f t="shared" si="29"/>
        <v>5.1477737365092899</v>
      </c>
      <c r="D102" s="2">
        <f t="shared" si="29"/>
        <v>-1.13310749774164</v>
      </c>
      <c r="E102" s="2">
        <f t="shared" si="29"/>
        <v>3.3453482762381799</v>
      </c>
      <c r="F102" s="2">
        <f t="shared" si="29"/>
        <v>-0.26023391812865498</v>
      </c>
      <c r="G102" s="2">
        <f t="shared" si="29"/>
        <v>-1.9214331260959601</v>
      </c>
      <c r="H102" s="2">
        <f t="shared" si="29"/>
        <v>2.4303012433043301</v>
      </c>
      <c r="I102" s="2">
        <f t="shared" si="29"/>
        <v>-0.70443966204367903</v>
      </c>
      <c r="J102" s="2">
        <f t="shared" si="29"/>
        <v>-2.0132851923634401</v>
      </c>
      <c r="K102" s="2">
        <f t="shared" si="29"/>
        <v>7.5178164355172896</v>
      </c>
      <c r="L102" s="2">
        <f t="shared" si="29"/>
        <v>-1.6246612466124599</v>
      </c>
      <c r="M102" s="2">
        <f t="shared" si="29"/>
        <v>3.4179818268770901</v>
      </c>
      <c r="N102" s="2">
        <f t="shared" si="29"/>
        <v>-2.1386845880842702</v>
      </c>
      <c r="O102" s="2">
        <f t="shared" si="29"/>
        <v>-1.0932393353861201</v>
      </c>
      <c r="P102" s="2">
        <f t="shared" si="29"/>
        <v>-0.91555077315479005</v>
      </c>
      <c r="Q102" s="2">
        <f t="shared" si="29"/>
        <v>-2.07063871619108</v>
      </c>
      <c r="R102" s="2">
        <f t="shared" si="29"/>
        <v>5.2223915989159897</v>
      </c>
      <c r="S102" s="2">
        <f t="shared" si="29"/>
        <v>-1.5921517237618099</v>
      </c>
      <c r="T102" s="2">
        <f t="shared" si="29"/>
        <v>-4.1497289972899698E-2</v>
      </c>
      <c r="U102" s="2">
        <f t="shared" si="29"/>
        <v>-1.5933414158702901</v>
      </c>
      <c r="V102" s="2">
        <f t="shared" si="29"/>
        <v>-1.3767389340559999</v>
      </c>
      <c r="W102" s="2">
        <f t="shared" si="29"/>
        <v>-4.1824192235730397E-2</v>
      </c>
      <c r="X102" s="2">
        <f t="shared" si="29"/>
        <v>-1.21551689781603</v>
      </c>
      <c r="Y102" s="2">
        <f t="shared" si="29"/>
        <v>-2.1567350570951498</v>
      </c>
      <c r="Z102" s="2">
        <f t="shared" si="29"/>
        <v>-1.70462564429565</v>
      </c>
      <c r="AA102" s="2">
        <f t="shared" si="29"/>
        <v>-0.40451671183378501</v>
      </c>
      <c r="AB102" s="2">
        <f t="shared" si="29"/>
        <v>-9.6727726178190407E-2</v>
      </c>
      <c r="AC102" s="2">
        <f t="shared" si="29"/>
        <v>-1.8733367972777399</v>
      </c>
      <c r="AD102" s="2">
        <f t="shared" si="29"/>
        <v>-1.81110513311015</v>
      </c>
      <c r="AE102" s="2" t="str">
        <f t="shared" si="29"/>
        <v/>
      </c>
      <c r="AF102" s="2">
        <f t="shared" si="29"/>
        <v>6.0025771826345699E-2</v>
      </c>
      <c r="AG102" s="2">
        <f t="shared" si="29"/>
        <v>0.22443324355844099</v>
      </c>
      <c r="AH102" s="2" t="str">
        <f t="shared" si="29"/>
        <v/>
      </c>
      <c r="AI102" s="2" t="str">
        <f t="shared" si="29"/>
        <v/>
      </c>
      <c r="AJ102" s="2" t="str">
        <f t="shared" si="29"/>
        <v/>
      </c>
      <c r="AK102" s="2">
        <f t="shared" si="29"/>
        <v>-1.07063871619108</v>
      </c>
      <c r="AL102" s="2">
        <f t="shared" si="29"/>
        <v>-0.74566395663956597</v>
      </c>
      <c r="AM102" s="2">
        <f t="shared" si="29"/>
        <v>-1.7860048495221701</v>
      </c>
      <c r="AN102" s="2">
        <f t="shared" si="29"/>
        <v>-0.28741144867589002</v>
      </c>
      <c r="AO102" s="2">
        <f t="shared" si="29"/>
        <v>-1.54340560072267</v>
      </c>
      <c r="AP102" s="2">
        <f t="shared" si="29"/>
        <v>-0.73730538285775005</v>
      </c>
      <c r="AQ102" s="2">
        <f t="shared" si="29"/>
        <v>0.79880174291938999</v>
      </c>
      <c r="AR102" s="2">
        <f t="shared" si="29"/>
        <v>8.9833413040012697</v>
      </c>
      <c r="AS102" s="2" t="str">
        <f t="shared" si="29"/>
        <v/>
      </c>
      <c r="AT102" s="2" t="str">
        <f t="shared" si="31"/>
        <v/>
      </c>
      <c r="AU102" s="2">
        <f t="shared" si="31"/>
        <v>4.9749825304533397</v>
      </c>
      <c r="AV102" s="2">
        <f t="shared" si="31"/>
        <v>-1.0438929301573701</v>
      </c>
      <c r="AW102" s="2">
        <f t="shared" si="31"/>
        <v>-0.37119584140887801</v>
      </c>
      <c r="AX102" s="2">
        <f t="shared" si="31"/>
        <v>-1.351738934056</v>
      </c>
      <c r="AY102" s="2">
        <f t="shared" si="31"/>
        <v>0.87533875338753298</v>
      </c>
      <c r="AZ102" s="2">
        <f t="shared" si="31"/>
        <v>0.31389486688984503</v>
      </c>
      <c r="BA102" s="2">
        <f t="shared" si="31"/>
        <v>-0.91632791327913199</v>
      </c>
      <c r="BB102" s="2" t="str">
        <f t="shared" si="31"/>
        <v/>
      </c>
      <c r="BD102" s="5">
        <f t="shared" si="7"/>
        <v>45</v>
      </c>
      <c r="BE102" s="5" t="str">
        <f t="shared" si="8"/>
        <v>Montenegro</v>
      </c>
      <c r="BF102" s="2">
        <f t="shared" si="26"/>
        <v>-0.91632791327913199</v>
      </c>
      <c r="BG102" s="2">
        <f t="shared" si="26"/>
        <v>-1.3767389340559999</v>
      </c>
      <c r="BH102" s="2">
        <f t="shared" si="26"/>
        <v>-4.1497289972899698E-2</v>
      </c>
      <c r="BI102" s="2">
        <f t="shared" si="26"/>
        <v>-2.0132851923634401</v>
      </c>
      <c r="BJ102" s="2">
        <f t="shared" si="26"/>
        <v>-1.07063871619108</v>
      </c>
      <c r="BK102" s="2">
        <f t="shared" si="26"/>
        <v>-0.74566395663956597</v>
      </c>
      <c r="BL102" s="2">
        <f t="shared" si="26"/>
        <v>-1.351738934056</v>
      </c>
      <c r="BM102" s="2">
        <f t="shared" si="26"/>
        <v>-1.0438929301573701</v>
      </c>
      <c r="BN102" s="2">
        <f t="shared" si="26"/>
        <v>-0.37119584140887801</v>
      </c>
      <c r="BO102" s="2">
        <f t="shared" si="26"/>
        <v>-1.70462564429565</v>
      </c>
      <c r="BP102" s="2">
        <f t="shared" si="26"/>
        <v>-0.28741144867589002</v>
      </c>
      <c r="BQ102" s="2">
        <f t="shared" si="26"/>
        <v>-1.5921517237618099</v>
      </c>
      <c r="BR102" s="2">
        <f t="shared" si="26"/>
        <v>-1.9214331260959601</v>
      </c>
      <c r="BS102" s="2">
        <f t="shared" si="26"/>
        <v>-0.91555077315479005</v>
      </c>
      <c r="BT102" s="2">
        <f t="shared" si="26"/>
        <v>-0.40451671183378501</v>
      </c>
      <c r="BU102" s="2">
        <f t="shared" si="26"/>
        <v>-9.6727726178190407E-2</v>
      </c>
      <c r="BV102" s="2">
        <f t="shared" si="25"/>
        <v>-4.1824192235730397E-2</v>
      </c>
      <c r="BW102" s="2">
        <f t="shared" si="25"/>
        <v>-2.1386845880842702</v>
      </c>
      <c r="BX102" s="2">
        <f t="shared" si="25"/>
        <v>0.87533875338753298</v>
      </c>
      <c r="BY102" s="2" t="str">
        <f t="shared" si="25"/>
        <v/>
      </c>
      <c r="BZ102" s="2">
        <f t="shared" si="25"/>
        <v>-2.1567350570951498</v>
      </c>
      <c r="CA102" s="2">
        <f t="shared" si="25"/>
        <v>6.0025771826345699E-2</v>
      </c>
      <c r="CB102" s="2">
        <f t="shared" si="25"/>
        <v>4.9749825304533397</v>
      </c>
      <c r="CC102" s="2" t="str">
        <f t="shared" si="25"/>
        <v/>
      </c>
      <c r="CD102" s="2">
        <f t="shared" si="25"/>
        <v>3.4179818268770901</v>
      </c>
      <c r="CE102" s="2">
        <f t="shared" si="25"/>
        <v>-2.07063871619108</v>
      </c>
      <c r="CF102" s="2" t="str">
        <f t="shared" si="25"/>
        <v/>
      </c>
      <c r="CG102" s="2">
        <f t="shared" si="25"/>
        <v>-1.7860048495221701</v>
      </c>
      <c r="CH102" s="2">
        <f t="shared" si="25"/>
        <v>-0.73730538285775005</v>
      </c>
      <c r="CI102" s="2">
        <f t="shared" si="25"/>
        <v>-1.54340560072267</v>
      </c>
      <c r="CJ102" s="2">
        <f t="shared" si="25"/>
        <v>7.5178164355172896</v>
      </c>
      <c r="CK102" s="2">
        <f t="shared" si="28"/>
        <v>5.2223915989159897</v>
      </c>
      <c r="CL102" s="2">
        <f t="shared" si="28"/>
        <v>-1.8733367972777399</v>
      </c>
      <c r="CM102" s="2">
        <f t="shared" si="28"/>
        <v>-1.81110513311015</v>
      </c>
      <c r="CN102" s="2">
        <f t="shared" si="28"/>
        <v>5.1477737365092899</v>
      </c>
      <c r="CO102" s="2">
        <f t="shared" si="28"/>
        <v>-0.70443966204367903</v>
      </c>
      <c r="CP102" s="2">
        <f t="shared" si="28"/>
        <v>-1.21551689781603</v>
      </c>
      <c r="CQ102" s="2">
        <f t="shared" si="28"/>
        <v>0.22443324355844099</v>
      </c>
      <c r="CR102" s="2">
        <f t="shared" si="28"/>
        <v>0.31389486688984503</v>
      </c>
      <c r="CS102" s="2">
        <f t="shared" si="28"/>
        <v>-1.6246612466124599</v>
      </c>
      <c r="CT102" s="2">
        <f t="shared" si="28"/>
        <v>3.3453482762381799</v>
      </c>
      <c r="CU102" s="2">
        <f t="shared" si="28"/>
        <v>2.4303012433043301</v>
      </c>
      <c r="CV102" s="2">
        <f t="shared" si="28"/>
        <v>0.79880174291938999</v>
      </c>
      <c r="CW102" s="2">
        <f t="shared" si="28"/>
        <v>8.9833413040012697</v>
      </c>
      <c r="CX102" s="2">
        <f t="shared" si="28"/>
        <v>-1.5933414158702901</v>
      </c>
      <c r="CY102" s="2" t="str">
        <f t="shared" si="28"/>
        <v/>
      </c>
      <c r="CZ102" s="2">
        <f t="shared" si="28"/>
        <v>-1.13310749774164</v>
      </c>
      <c r="DA102" s="2">
        <f t="shared" si="27"/>
        <v>-1.0932393353861201</v>
      </c>
      <c r="DB102" s="2" t="str">
        <f t="shared" si="27"/>
        <v/>
      </c>
      <c r="DC102" s="2">
        <f t="shared" si="27"/>
        <v>-0.26023391812865498</v>
      </c>
      <c r="DD102" s="2" t="str">
        <f t="shared" si="27"/>
        <v/>
      </c>
      <c r="DE102" s="2" t="str">
        <f t="shared" si="27"/>
        <v/>
      </c>
    </row>
    <row r="103" spans="1:109" x14ac:dyDescent="0.25">
      <c r="A103">
        <v>46</v>
      </c>
      <c r="B103" t="str">
        <f t="shared" si="5"/>
        <v>San Marino</v>
      </c>
      <c r="C103" s="2">
        <f t="shared" si="29"/>
        <v>4.0447251461988296</v>
      </c>
      <c r="D103" s="2">
        <f t="shared" si="29"/>
        <v>1.73684210526315</v>
      </c>
      <c r="E103" s="2">
        <f t="shared" si="29"/>
        <v>0.43200779727095501</v>
      </c>
      <c r="F103" s="2">
        <f t="shared" si="29"/>
        <v>-0.57894736842105199</v>
      </c>
      <c r="G103" s="2">
        <f t="shared" si="29"/>
        <v>-0.22807017543859601</v>
      </c>
      <c r="H103" s="2">
        <f t="shared" si="29"/>
        <v>2.5476900584795299</v>
      </c>
      <c r="I103" s="2">
        <f t="shared" si="29"/>
        <v>-0.30631578947368399</v>
      </c>
      <c r="J103" s="2">
        <f t="shared" si="29"/>
        <v>-1.3723196881091599</v>
      </c>
      <c r="K103" s="2">
        <f t="shared" si="29"/>
        <v>2.8684210526315699</v>
      </c>
      <c r="L103" s="2">
        <f t="shared" si="29"/>
        <v>-1.26315789473684</v>
      </c>
      <c r="M103" s="2">
        <f t="shared" si="29"/>
        <v>-1.64717348927875</v>
      </c>
      <c r="N103" s="2">
        <f t="shared" si="29"/>
        <v>-2.0701754385964901</v>
      </c>
      <c r="O103" s="2">
        <f t="shared" si="29"/>
        <v>-2.2894736842105199</v>
      </c>
      <c r="P103" s="2">
        <f t="shared" si="29"/>
        <v>-1.1166081871344999</v>
      </c>
      <c r="Q103" s="2">
        <f t="shared" si="29"/>
        <v>4.1286549707602302E-2</v>
      </c>
      <c r="R103" s="2">
        <f t="shared" si="29"/>
        <v>0.63789473684210496</v>
      </c>
      <c r="S103" s="2">
        <f t="shared" si="29"/>
        <v>-1.2514619883040901</v>
      </c>
      <c r="T103" s="2">
        <f t="shared" si="29"/>
        <v>-7.7134502923976597E-2</v>
      </c>
      <c r="U103" s="2">
        <f t="shared" si="29"/>
        <v>-1.1812865497075999</v>
      </c>
      <c r="V103" s="2">
        <f t="shared" si="29"/>
        <v>-0.58568421052631503</v>
      </c>
      <c r="W103" s="2">
        <f t="shared" si="29"/>
        <v>0.53044834307992195</v>
      </c>
      <c r="X103" s="2">
        <f t="shared" si="29"/>
        <v>0.73871345029239699</v>
      </c>
      <c r="Y103" s="2">
        <f t="shared" si="29"/>
        <v>-1.19361737677527</v>
      </c>
      <c r="Z103" s="2">
        <f t="shared" si="29"/>
        <v>-0.63157894736842102</v>
      </c>
      <c r="AA103" s="2">
        <f t="shared" si="29"/>
        <v>-0.26</v>
      </c>
      <c r="AB103" s="2">
        <f t="shared" si="29"/>
        <v>3.3947368421052602</v>
      </c>
      <c r="AC103" s="2">
        <f t="shared" si="29"/>
        <v>-0.69328654970760195</v>
      </c>
      <c r="AD103" s="2">
        <f t="shared" si="29"/>
        <v>-0.84015594541910299</v>
      </c>
      <c r="AE103" s="2" t="str">
        <f t="shared" si="29"/>
        <v/>
      </c>
      <c r="AF103" s="2">
        <f t="shared" si="29"/>
        <v>2.2409746588693902</v>
      </c>
      <c r="AG103" s="2">
        <f t="shared" si="29"/>
        <v>0.86460818713450205</v>
      </c>
      <c r="AH103" s="2" t="str">
        <f t="shared" si="29"/>
        <v/>
      </c>
      <c r="AI103" s="2">
        <f t="shared" si="29"/>
        <v>0.29068226120857599</v>
      </c>
      <c r="AJ103" s="2" t="str">
        <f t="shared" si="29"/>
        <v/>
      </c>
      <c r="AK103" s="2">
        <f t="shared" si="29"/>
        <v>-0.61960233918128604</v>
      </c>
      <c r="AL103" s="2">
        <f t="shared" si="29"/>
        <v>-0.96955165692007805</v>
      </c>
      <c r="AM103" s="2">
        <f t="shared" si="29"/>
        <v>-0.82274853801169501</v>
      </c>
      <c r="AN103" s="2">
        <f t="shared" si="29"/>
        <v>-1.31251461988304</v>
      </c>
      <c r="AO103" s="2">
        <f t="shared" si="29"/>
        <v>-0.196210526315789</v>
      </c>
      <c r="AP103" s="2">
        <f t="shared" si="29"/>
        <v>-1.26097465886939</v>
      </c>
      <c r="AQ103" s="2" t="str">
        <f t="shared" si="29"/>
        <v/>
      </c>
      <c r="AR103" s="2">
        <f t="shared" si="29"/>
        <v>-0.97076023391812805</v>
      </c>
      <c r="AS103" s="2" t="str">
        <f t="shared" si="29"/>
        <v/>
      </c>
      <c r="AT103" s="2" t="str">
        <f t="shared" si="31"/>
        <v/>
      </c>
      <c r="AU103" s="2">
        <f t="shared" si="31"/>
        <v>-0.42105263157894701</v>
      </c>
      <c r="AV103" s="2">
        <f t="shared" si="31"/>
        <v>2.0136452241715399</v>
      </c>
      <c r="AW103" s="2">
        <f t="shared" si="31"/>
        <v>-1.1203898635477501</v>
      </c>
      <c r="AX103" s="2">
        <f t="shared" si="31"/>
        <v>-1.3251461988304001</v>
      </c>
      <c r="AY103" s="2">
        <f t="shared" si="31"/>
        <v>3.1111111111111098</v>
      </c>
      <c r="AZ103" s="2">
        <f t="shared" si="31"/>
        <v>1.7777777777777699</v>
      </c>
      <c r="BA103" s="2">
        <f t="shared" si="31"/>
        <v>-0.56000000000000005</v>
      </c>
      <c r="BB103" s="2" t="str">
        <f t="shared" si="31"/>
        <v/>
      </c>
      <c r="BD103" s="5">
        <f t="shared" si="7"/>
        <v>46</v>
      </c>
      <c r="BE103" s="5" t="str">
        <f t="shared" si="8"/>
        <v>San Marino</v>
      </c>
      <c r="BF103" s="2">
        <f t="shared" si="26"/>
        <v>-0.56000000000000005</v>
      </c>
      <c r="BG103" s="2">
        <f t="shared" si="26"/>
        <v>-0.58568421052631503</v>
      </c>
      <c r="BH103" s="2">
        <f t="shared" si="26"/>
        <v>-7.7134502923976597E-2</v>
      </c>
      <c r="BI103" s="2">
        <f t="shared" si="26"/>
        <v>-1.3723196881091599</v>
      </c>
      <c r="BJ103" s="2">
        <f t="shared" si="26"/>
        <v>-0.61960233918128604</v>
      </c>
      <c r="BK103" s="2">
        <f t="shared" si="26"/>
        <v>-0.96955165692007805</v>
      </c>
      <c r="BL103" s="2">
        <f t="shared" si="26"/>
        <v>-1.3251461988304001</v>
      </c>
      <c r="BM103" s="2">
        <f t="shared" si="26"/>
        <v>2.0136452241715399</v>
      </c>
      <c r="BN103" s="2">
        <f t="shared" si="26"/>
        <v>-1.1203898635477501</v>
      </c>
      <c r="BO103" s="2">
        <f t="shared" si="26"/>
        <v>-0.63157894736842102</v>
      </c>
      <c r="BP103" s="2">
        <f t="shared" si="26"/>
        <v>-1.31251461988304</v>
      </c>
      <c r="BQ103" s="2">
        <f t="shared" si="26"/>
        <v>-1.2514619883040901</v>
      </c>
      <c r="BR103" s="2">
        <f t="shared" si="26"/>
        <v>-0.22807017543859601</v>
      </c>
      <c r="BS103" s="2">
        <f t="shared" si="26"/>
        <v>-1.1166081871344999</v>
      </c>
      <c r="BT103" s="2">
        <f t="shared" si="26"/>
        <v>-0.26</v>
      </c>
      <c r="BU103" s="2">
        <f t="shared" si="26"/>
        <v>3.3947368421052602</v>
      </c>
      <c r="BV103" s="2">
        <f t="shared" si="25"/>
        <v>0.53044834307992195</v>
      </c>
      <c r="BW103" s="2">
        <f t="shared" si="25"/>
        <v>-2.0701754385964901</v>
      </c>
      <c r="BX103" s="2">
        <f t="shared" si="25"/>
        <v>3.1111111111111098</v>
      </c>
      <c r="BY103" s="2" t="str">
        <f t="shared" si="25"/>
        <v/>
      </c>
      <c r="BZ103" s="2">
        <f t="shared" si="25"/>
        <v>-1.19361737677527</v>
      </c>
      <c r="CA103" s="2">
        <f t="shared" si="25"/>
        <v>2.2409746588693902</v>
      </c>
      <c r="CB103" s="2">
        <f t="shared" si="25"/>
        <v>-0.42105263157894701</v>
      </c>
      <c r="CC103" s="2" t="str">
        <f t="shared" si="25"/>
        <v/>
      </c>
      <c r="CD103" s="2">
        <f t="shared" si="25"/>
        <v>-1.64717348927875</v>
      </c>
      <c r="CE103" s="2">
        <f t="shared" si="25"/>
        <v>4.1286549707602302E-2</v>
      </c>
      <c r="CF103" s="2" t="str">
        <f t="shared" si="25"/>
        <v/>
      </c>
      <c r="CG103" s="2">
        <f t="shared" si="25"/>
        <v>-0.82274853801169501</v>
      </c>
      <c r="CH103" s="2">
        <f t="shared" si="25"/>
        <v>-1.26097465886939</v>
      </c>
      <c r="CI103" s="2">
        <f t="shared" si="25"/>
        <v>-0.196210526315789</v>
      </c>
      <c r="CJ103" s="2">
        <f t="shared" si="25"/>
        <v>2.8684210526315699</v>
      </c>
      <c r="CK103" s="2">
        <f t="shared" si="28"/>
        <v>0.63789473684210496</v>
      </c>
      <c r="CL103" s="2">
        <f t="shared" si="28"/>
        <v>-0.69328654970760195</v>
      </c>
      <c r="CM103" s="2">
        <f t="shared" si="28"/>
        <v>-0.84015594541910299</v>
      </c>
      <c r="CN103" s="2">
        <f t="shared" si="28"/>
        <v>4.0447251461988296</v>
      </c>
      <c r="CO103" s="2">
        <f t="shared" si="28"/>
        <v>-0.30631578947368399</v>
      </c>
      <c r="CP103" s="2">
        <f t="shared" si="28"/>
        <v>0.73871345029239699</v>
      </c>
      <c r="CQ103" s="2">
        <f t="shared" si="28"/>
        <v>0.86460818713450205</v>
      </c>
      <c r="CR103" s="2">
        <f t="shared" si="28"/>
        <v>1.7777777777777699</v>
      </c>
      <c r="CS103" s="2">
        <f t="shared" si="28"/>
        <v>-1.26315789473684</v>
      </c>
      <c r="CT103" s="2">
        <f t="shared" si="28"/>
        <v>0.43200779727095501</v>
      </c>
      <c r="CU103" s="2">
        <f t="shared" si="28"/>
        <v>2.5476900584795299</v>
      </c>
      <c r="CV103" s="2" t="str">
        <f t="shared" si="28"/>
        <v/>
      </c>
      <c r="CW103" s="2">
        <f t="shared" si="28"/>
        <v>-0.97076023391812805</v>
      </c>
      <c r="CX103" s="2">
        <f t="shared" si="28"/>
        <v>-1.1812865497075999</v>
      </c>
      <c r="CY103" s="2">
        <f t="shared" si="28"/>
        <v>0.29068226120857599</v>
      </c>
      <c r="CZ103" s="2">
        <f t="shared" si="28"/>
        <v>1.73684210526315</v>
      </c>
      <c r="DA103" s="2">
        <f t="shared" si="27"/>
        <v>-2.2894736842105199</v>
      </c>
      <c r="DB103" s="2" t="str">
        <f t="shared" si="27"/>
        <v/>
      </c>
      <c r="DC103" s="2">
        <f t="shared" si="27"/>
        <v>-0.57894736842105199</v>
      </c>
      <c r="DD103" s="2" t="str">
        <f t="shared" si="27"/>
        <v/>
      </c>
      <c r="DE103" s="2" t="str">
        <f t="shared" si="27"/>
        <v/>
      </c>
    </row>
    <row r="104" spans="1:109" x14ac:dyDescent="0.25">
      <c r="A104">
        <v>47</v>
      </c>
      <c r="B104" t="str">
        <f t="shared" si="5"/>
        <v>Slovakia</v>
      </c>
      <c r="C104" s="2">
        <f t="shared" si="29"/>
        <v>1.05</v>
      </c>
      <c r="D104" s="2" t="str">
        <f t="shared" si="29"/>
        <v/>
      </c>
      <c r="E104" s="2" t="str">
        <f t="shared" si="29"/>
        <v/>
      </c>
      <c r="F104" s="2" t="str">
        <f t="shared" si="29"/>
        <v/>
      </c>
      <c r="G104" s="2">
        <f t="shared" si="29"/>
        <v>-0.38510101010101</v>
      </c>
      <c r="H104" s="2">
        <f t="shared" si="29"/>
        <v>-0.4</v>
      </c>
      <c r="I104" s="2">
        <f t="shared" si="29"/>
        <v>-0.79629629629629595</v>
      </c>
      <c r="J104" s="2">
        <f t="shared" si="29"/>
        <v>-0.34090909090909</v>
      </c>
      <c r="K104" s="2">
        <f t="shared" si="29"/>
        <v>0.82449494949494895</v>
      </c>
      <c r="L104" s="2">
        <f t="shared" si="29"/>
        <v>-1.94444444444444</v>
      </c>
      <c r="M104" s="2">
        <f t="shared" si="29"/>
        <v>0.91116161616161595</v>
      </c>
      <c r="N104" s="2">
        <f t="shared" si="29"/>
        <v>-0.977727272727272</v>
      </c>
      <c r="O104" s="2" t="str">
        <f t="shared" si="29"/>
        <v/>
      </c>
      <c r="P104" s="2">
        <f t="shared" si="29"/>
        <v>-1.5333333333333301</v>
      </c>
      <c r="Q104" s="2">
        <f t="shared" si="29"/>
        <v>-0.23012265512265501</v>
      </c>
      <c r="R104" s="2">
        <f t="shared" si="29"/>
        <v>-0.68055555555555503</v>
      </c>
      <c r="S104" s="2">
        <f t="shared" si="29"/>
        <v>-0.33049242424242398</v>
      </c>
      <c r="T104" s="2">
        <f t="shared" si="29"/>
        <v>-0.48883838383838302</v>
      </c>
      <c r="U104" s="2">
        <f t="shared" si="29"/>
        <v>-1.2222222222222201</v>
      </c>
      <c r="V104" s="2">
        <f t="shared" si="29"/>
        <v>-0.47916666666666602</v>
      </c>
      <c r="W104" s="2">
        <f t="shared" si="29"/>
        <v>0.65560606060605997</v>
      </c>
      <c r="X104" s="2">
        <f t="shared" si="29"/>
        <v>-0.452777777777777</v>
      </c>
      <c r="Y104" s="2">
        <f t="shared" si="29"/>
        <v>0.67045454545454497</v>
      </c>
      <c r="Z104" s="2">
        <f t="shared" si="29"/>
        <v>0.22227272727272701</v>
      </c>
      <c r="AA104" s="2">
        <f t="shared" si="29"/>
        <v>-1.5</v>
      </c>
      <c r="AB104" s="2" t="str">
        <f t="shared" si="29"/>
        <v/>
      </c>
      <c r="AC104" s="2">
        <f t="shared" si="29"/>
        <v>-1.5222222222222199</v>
      </c>
      <c r="AD104" s="2">
        <f t="shared" si="29"/>
        <v>-0.749074074074074</v>
      </c>
      <c r="AE104" s="2" t="str">
        <f t="shared" si="29"/>
        <v/>
      </c>
      <c r="AF104" s="2">
        <f t="shared" si="29"/>
        <v>4.4911616161616097</v>
      </c>
      <c r="AG104" s="2">
        <f t="shared" si="29"/>
        <v>0.81111111111111101</v>
      </c>
      <c r="AH104" s="2" t="str">
        <f t="shared" si="29"/>
        <v/>
      </c>
      <c r="AI104" s="2" t="str">
        <f t="shared" si="29"/>
        <v/>
      </c>
      <c r="AJ104" s="2" t="str">
        <f t="shared" si="29"/>
        <v/>
      </c>
      <c r="AK104" s="2">
        <f t="shared" si="29"/>
        <v>-1.01847643097643</v>
      </c>
      <c r="AL104" s="2">
        <f t="shared" si="29"/>
        <v>-0.68883838383838303</v>
      </c>
      <c r="AM104" s="2">
        <f t="shared" si="29"/>
        <v>0.25560606060606</v>
      </c>
      <c r="AN104" s="2">
        <f t="shared" si="29"/>
        <v>0.89116161616161604</v>
      </c>
      <c r="AO104" s="2">
        <f t="shared" si="29"/>
        <v>-0.20833333333333301</v>
      </c>
      <c r="AP104" s="2">
        <f t="shared" si="29"/>
        <v>-0.50833333333333297</v>
      </c>
      <c r="AQ104" s="2" t="str">
        <f t="shared" si="29"/>
        <v/>
      </c>
      <c r="AR104" s="2">
        <f t="shared" si="29"/>
        <v>1.2925925925925901</v>
      </c>
      <c r="AS104" s="2" t="str">
        <f t="shared" si="29"/>
        <v/>
      </c>
      <c r="AT104" s="2" t="str">
        <f t="shared" si="31"/>
        <v/>
      </c>
      <c r="AU104" s="2">
        <f t="shared" si="31"/>
        <v>-0.49717171717171699</v>
      </c>
      <c r="AV104" s="2">
        <f t="shared" si="31"/>
        <v>5.9343434343434302E-2</v>
      </c>
      <c r="AW104" s="2">
        <f t="shared" si="31"/>
        <v>-0.54217171717171697</v>
      </c>
      <c r="AX104" s="2">
        <f t="shared" si="31"/>
        <v>-0.60732323232323204</v>
      </c>
      <c r="AY104" s="2">
        <f t="shared" si="31"/>
        <v>-0.806397306397306</v>
      </c>
      <c r="AZ104" s="2">
        <f t="shared" si="31"/>
        <v>3.2370370370370298</v>
      </c>
      <c r="BA104" s="2">
        <f t="shared" si="31"/>
        <v>-0.60732323232323204</v>
      </c>
      <c r="BB104" s="2" t="str">
        <f t="shared" si="31"/>
        <v/>
      </c>
      <c r="BD104" s="5">
        <f t="shared" si="7"/>
        <v>47</v>
      </c>
      <c r="BE104" s="5" t="str">
        <f t="shared" si="8"/>
        <v>Slovakia</v>
      </c>
      <c r="BF104" s="2">
        <f t="shared" si="26"/>
        <v>-0.60732323232323204</v>
      </c>
      <c r="BG104" s="2">
        <f t="shared" si="26"/>
        <v>-0.47916666666666602</v>
      </c>
      <c r="BH104" s="2">
        <f t="shared" si="26"/>
        <v>-0.48883838383838302</v>
      </c>
      <c r="BI104" s="2">
        <f t="shared" si="26"/>
        <v>-0.34090909090909</v>
      </c>
      <c r="BJ104" s="2">
        <f t="shared" si="26"/>
        <v>-1.01847643097643</v>
      </c>
      <c r="BK104" s="2">
        <f t="shared" si="26"/>
        <v>-0.68883838383838303</v>
      </c>
      <c r="BL104" s="2">
        <f t="shared" si="26"/>
        <v>-0.60732323232323204</v>
      </c>
      <c r="BM104" s="2">
        <f t="shared" si="26"/>
        <v>5.9343434343434302E-2</v>
      </c>
      <c r="BN104" s="2">
        <f t="shared" si="26"/>
        <v>-0.54217171717171697</v>
      </c>
      <c r="BO104" s="2">
        <f t="shared" si="26"/>
        <v>0.22227272727272701</v>
      </c>
      <c r="BP104" s="2">
        <f t="shared" si="26"/>
        <v>0.89116161616161604</v>
      </c>
      <c r="BQ104" s="2">
        <f t="shared" si="26"/>
        <v>-0.33049242424242398</v>
      </c>
      <c r="BR104" s="2">
        <f t="shared" si="26"/>
        <v>-0.38510101010101</v>
      </c>
      <c r="BS104" s="2">
        <f t="shared" si="26"/>
        <v>-1.5333333333333301</v>
      </c>
      <c r="BT104" s="2">
        <f t="shared" si="26"/>
        <v>-1.5</v>
      </c>
      <c r="BU104" s="2" t="str">
        <f t="shared" si="26"/>
        <v/>
      </c>
      <c r="BV104" s="2">
        <f t="shared" si="25"/>
        <v>0.65560606060605997</v>
      </c>
      <c r="BW104" s="2">
        <f t="shared" si="25"/>
        <v>-0.977727272727272</v>
      </c>
      <c r="BX104" s="2">
        <f t="shared" si="25"/>
        <v>-0.806397306397306</v>
      </c>
      <c r="BY104" s="2" t="str">
        <f t="shared" si="25"/>
        <v/>
      </c>
      <c r="BZ104" s="2">
        <f t="shared" si="25"/>
        <v>0.67045454545454497</v>
      </c>
      <c r="CA104" s="2">
        <f t="shared" si="25"/>
        <v>4.4911616161616097</v>
      </c>
      <c r="CB104" s="2">
        <f t="shared" si="25"/>
        <v>-0.49717171717171699</v>
      </c>
      <c r="CC104" s="2" t="str">
        <f t="shared" si="25"/>
        <v/>
      </c>
      <c r="CD104" s="2">
        <f t="shared" si="25"/>
        <v>0.91116161616161595</v>
      </c>
      <c r="CE104" s="2">
        <f t="shared" si="25"/>
        <v>-0.23012265512265501</v>
      </c>
      <c r="CF104" s="2" t="str">
        <f t="shared" si="25"/>
        <v/>
      </c>
      <c r="CG104" s="2">
        <f t="shared" si="25"/>
        <v>0.25560606060606</v>
      </c>
      <c r="CH104" s="2">
        <f t="shared" si="25"/>
        <v>-0.50833333333333297</v>
      </c>
      <c r="CI104" s="2">
        <f t="shared" si="25"/>
        <v>-0.20833333333333301</v>
      </c>
      <c r="CJ104" s="2">
        <f t="shared" si="25"/>
        <v>0.82449494949494895</v>
      </c>
      <c r="CK104" s="2">
        <f t="shared" si="28"/>
        <v>-0.68055555555555503</v>
      </c>
      <c r="CL104" s="2">
        <f t="shared" si="28"/>
        <v>-1.5222222222222199</v>
      </c>
      <c r="CM104" s="2">
        <f t="shared" si="28"/>
        <v>-0.749074074074074</v>
      </c>
      <c r="CN104" s="2">
        <f t="shared" si="28"/>
        <v>1.05</v>
      </c>
      <c r="CO104" s="2">
        <f t="shared" si="28"/>
        <v>-0.79629629629629595</v>
      </c>
      <c r="CP104" s="2">
        <f t="shared" si="28"/>
        <v>-0.452777777777777</v>
      </c>
      <c r="CQ104" s="2">
        <f t="shared" si="28"/>
        <v>0.81111111111111101</v>
      </c>
      <c r="CR104" s="2">
        <f t="shared" si="28"/>
        <v>3.2370370370370298</v>
      </c>
      <c r="CS104" s="2">
        <f t="shared" si="28"/>
        <v>-1.94444444444444</v>
      </c>
      <c r="CT104" s="2" t="str">
        <f t="shared" si="28"/>
        <v/>
      </c>
      <c r="CU104" s="2">
        <f t="shared" si="28"/>
        <v>-0.4</v>
      </c>
      <c r="CV104" s="2" t="str">
        <f t="shared" si="28"/>
        <v/>
      </c>
      <c r="CW104" s="2">
        <f t="shared" si="28"/>
        <v>1.2925925925925901</v>
      </c>
      <c r="CX104" s="2">
        <f t="shared" si="28"/>
        <v>-1.2222222222222201</v>
      </c>
      <c r="CY104" s="2" t="str">
        <f t="shared" si="28"/>
        <v/>
      </c>
      <c r="CZ104" s="2" t="str">
        <f t="shared" si="28"/>
        <v/>
      </c>
      <c r="DA104" s="2" t="str">
        <f t="shared" si="27"/>
        <v/>
      </c>
      <c r="DB104" s="2" t="str">
        <f t="shared" si="27"/>
        <v/>
      </c>
      <c r="DC104" s="2" t="str">
        <f t="shared" si="27"/>
        <v/>
      </c>
      <c r="DD104" s="2" t="str">
        <f t="shared" si="27"/>
        <v/>
      </c>
      <c r="DE104" s="2" t="str">
        <f t="shared" si="27"/>
        <v/>
      </c>
    </row>
    <row r="105" spans="1:109" x14ac:dyDescent="0.25">
      <c r="A105">
        <v>48</v>
      </c>
      <c r="B105" t="str">
        <f t="shared" si="5"/>
        <v>Andorra</v>
      </c>
      <c r="C105" s="2">
        <f t="shared" si="29"/>
        <v>0.68675948894979699</v>
      </c>
      <c r="D105" s="2" t="str">
        <f t="shared" si="29"/>
        <v/>
      </c>
      <c r="E105" s="2">
        <f t="shared" si="29"/>
        <v>-0.941858932102834</v>
      </c>
      <c r="F105" s="2" t="str">
        <f t="shared" si="29"/>
        <v/>
      </c>
      <c r="G105" s="2">
        <f t="shared" si="29"/>
        <v>-1.0122486093281899</v>
      </c>
      <c r="H105" s="2">
        <f t="shared" si="29"/>
        <v>-1.1000000000000001</v>
      </c>
      <c r="I105" s="2">
        <f t="shared" si="29"/>
        <v>4.9407591159837602E-2</v>
      </c>
      <c r="J105" s="2">
        <f t="shared" si="29"/>
        <v>-0.80882700736680102</v>
      </c>
      <c r="K105" s="2">
        <f t="shared" si="29"/>
        <v>-0.87059240884016198</v>
      </c>
      <c r="L105" s="2">
        <f t="shared" si="29"/>
        <v>-0.84449051105020301</v>
      </c>
      <c r="M105" s="2">
        <f t="shared" si="29"/>
        <v>-0.31324051105020201</v>
      </c>
      <c r="N105" s="2">
        <f t="shared" si="29"/>
        <v>-0.81324051105020301</v>
      </c>
      <c r="O105" s="2">
        <f t="shared" si="29"/>
        <v>2.2743902439024302</v>
      </c>
      <c r="P105" s="2">
        <f t="shared" si="29"/>
        <v>-0.81324051105020301</v>
      </c>
      <c r="Q105" s="2">
        <f t="shared" si="29"/>
        <v>0.729407591159837</v>
      </c>
      <c r="R105" s="2">
        <f t="shared" si="29"/>
        <v>-0.55059240884016203</v>
      </c>
      <c r="S105" s="2">
        <f t="shared" si="29"/>
        <v>2.4506325966531298E-2</v>
      </c>
      <c r="T105" s="2">
        <f t="shared" si="29"/>
        <v>-0.95932068140027005</v>
      </c>
      <c r="U105" s="2">
        <f t="shared" si="29"/>
        <v>-1.9512195121951199</v>
      </c>
      <c r="V105" s="2">
        <f t="shared" si="29"/>
        <v>-0.87059240884016198</v>
      </c>
      <c r="W105" s="2">
        <f t="shared" si="29"/>
        <v>-7.0592408840162296E-2</v>
      </c>
      <c r="X105" s="2">
        <f t="shared" si="29"/>
        <v>-1.3308729139922899</v>
      </c>
      <c r="Y105" s="2">
        <f t="shared" si="29"/>
        <v>0.44940759115983703</v>
      </c>
      <c r="Z105" s="2">
        <f t="shared" si="29"/>
        <v>0.12940759115983699</v>
      </c>
      <c r="AA105" s="2">
        <f t="shared" si="29"/>
        <v>0.19117299263319801</v>
      </c>
      <c r="AB105" s="2" t="str">
        <f t="shared" si="29"/>
        <v/>
      </c>
      <c r="AC105" s="2">
        <f t="shared" si="29"/>
        <v>-0.81324051105020301</v>
      </c>
      <c r="AD105" s="2">
        <f t="shared" si="29"/>
        <v>-0.31324051105020201</v>
      </c>
      <c r="AE105" s="2" t="str">
        <f t="shared" si="29"/>
        <v/>
      </c>
      <c r="AF105" s="2">
        <f t="shared" si="29"/>
        <v>-0.15059240884016201</v>
      </c>
      <c r="AG105" s="2">
        <f t="shared" si="29"/>
        <v>5.5094889497970803E-3</v>
      </c>
      <c r="AH105" s="2">
        <f t="shared" si="29"/>
        <v>-0.43391417733522902</v>
      </c>
      <c r="AI105" s="2">
        <f t="shared" si="29"/>
        <v>-1.1837398373983701</v>
      </c>
      <c r="AJ105" s="2" t="str">
        <f t="shared" si="29"/>
        <v/>
      </c>
      <c r="AK105" s="2">
        <f t="shared" ref="C105:AU109" si="32">VLOOKUP($A105,$A$3:$BB$54,COLUMN(AK105),FALSE)</f>
        <v>0.52940759115983704</v>
      </c>
      <c r="AL105" s="2">
        <f t="shared" si="32"/>
        <v>-0.47059240884016201</v>
      </c>
      <c r="AM105" s="2">
        <f t="shared" si="32"/>
        <v>0.75550948894979697</v>
      </c>
      <c r="AN105" s="2">
        <f t="shared" si="32"/>
        <v>1.2494075911598299</v>
      </c>
      <c r="AO105" s="2">
        <f t="shared" si="32"/>
        <v>-0.80882700736680102</v>
      </c>
      <c r="AP105" s="2">
        <f t="shared" si="32"/>
        <v>5.5094889497970204E-3</v>
      </c>
      <c r="AQ105" s="2">
        <f t="shared" si="32"/>
        <v>-1.1000000000000001</v>
      </c>
      <c r="AR105" s="2">
        <f t="shared" si="32"/>
        <v>-1.9512195121951199</v>
      </c>
      <c r="AS105" s="2">
        <f t="shared" si="32"/>
        <v>-0.43391417733522902</v>
      </c>
      <c r="AT105" s="2" t="str">
        <f t="shared" si="31"/>
        <v/>
      </c>
      <c r="AU105" s="2">
        <f t="shared" si="31"/>
        <v>0.12940759115983699</v>
      </c>
      <c r="AV105" s="2">
        <f t="shared" si="31"/>
        <v>9.9294075911598298</v>
      </c>
      <c r="AW105" s="2">
        <f t="shared" si="31"/>
        <v>-0.35059240884016202</v>
      </c>
      <c r="AX105" s="2">
        <f t="shared" si="31"/>
        <v>-0.75059240884016198</v>
      </c>
      <c r="AY105" s="2">
        <f t="shared" si="31"/>
        <v>-0.15059240884016201</v>
      </c>
      <c r="AZ105" s="2">
        <f t="shared" si="31"/>
        <v>-0.81324051105020301</v>
      </c>
      <c r="BA105" s="2">
        <f t="shared" si="31"/>
        <v>-0.81324051105020301</v>
      </c>
      <c r="BB105" s="2" t="str">
        <f t="shared" si="31"/>
        <v/>
      </c>
      <c r="BD105" s="5">
        <f t="shared" si="7"/>
        <v>48</v>
      </c>
      <c r="BE105" s="5" t="str">
        <f t="shared" si="8"/>
        <v>Andorra</v>
      </c>
      <c r="BF105" s="2">
        <f t="shared" si="26"/>
        <v>-0.81324051105020301</v>
      </c>
      <c r="BG105" s="2">
        <f t="shared" si="26"/>
        <v>-0.87059240884016198</v>
      </c>
      <c r="BH105" s="2">
        <f t="shared" si="26"/>
        <v>-0.95932068140027005</v>
      </c>
      <c r="BI105" s="2">
        <f t="shared" si="26"/>
        <v>-0.80882700736680102</v>
      </c>
      <c r="BJ105" s="2">
        <f t="shared" si="26"/>
        <v>0.52940759115983704</v>
      </c>
      <c r="BK105" s="2">
        <f t="shared" si="26"/>
        <v>-0.47059240884016201</v>
      </c>
      <c r="BL105" s="2">
        <f t="shared" si="26"/>
        <v>-0.75059240884016198</v>
      </c>
      <c r="BM105" s="2">
        <f t="shared" si="26"/>
        <v>9.9294075911598298</v>
      </c>
      <c r="BN105" s="2">
        <f t="shared" si="26"/>
        <v>-0.35059240884016202</v>
      </c>
      <c r="BO105" s="2">
        <f t="shared" si="26"/>
        <v>0.12940759115983699</v>
      </c>
      <c r="BP105" s="2">
        <f t="shared" si="26"/>
        <v>1.2494075911598299</v>
      </c>
      <c r="BQ105" s="2">
        <f t="shared" si="26"/>
        <v>2.4506325966531298E-2</v>
      </c>
      <c r="BR105" s="2">
        <f t="shared" si="26"/>
        <v>-1.0122486093281899</v>
      </c>
      <c r="BS105" s="2">
        <f t="shared" si="26"/>
        <v>-0.81324051105020301</v>
      </c>
      <c r="BT105" s="2">
        <f t="shared" si="26"/>
        <v>0.19117299263319801</v>
      </c>
      <c r="BU105" s="2" t="str">
        <f t="shared" si="26"/>
        <v/>
      </c>
      <c r="BV105" s="2">
        <f t="shared" si="25"/>
        <v>-7.0592408840162296E-2</v>
      </c>
      <c r="BW105" s="2">
        <f t="shared" si="25"/>
        <v>-0.81324051105020301</v>
      </c>
      <c r="BX105" s="2">
        <f t="shared" si="25"/>
        <v>-0.15059240884016201</v>
      </c>
      <c r="BY105" s="2" t="str">
        <f t="shared" si="25"/>
        <v/>
      </c>
      <c r="BZ105" s="2">
        <f t="shared" si="25"/>
        <v>0.44940759115983703</v>
      </c>
      <c r="CA105" s="2">
        <f t="shared" si="25"/>
        <v>-0.15059240884016201</v>
      </c>
      <c r="CB105" s="2">
        <f t="shared" si="25"/>
        <v>0.12940759115983699</v>
      </c>
      <c r="CC105" s="2" t="str">
        <f t="shared" si="25"/>
        <v/>
      </c>
      <c r="CD105" s="2">
        <f t="shared" si="25"/>
        <v>-0.31324051105020201</v>
      </c>
      <c r="CE105" s="2">
        <f t="shared" si="25"/>
        <v>0.729407591159837</v>
      </c>
      <c r="CF105" s="2">
        <f t="shared" si="25"/>
        <v>-0.43391417733522902</v>
      </c>
      <c r="CG105" s="2">
        <f t="shared" si="25"/>
        <v>0.75550948894979697</v>
      </c>
      <c r="CH105" s="2">
        <f t="shared" si="25"/>
        <v>5.5094889497970204E-3</v>
      </c>
      <c r="CI105" s="2">
        <f t="shared" si="25"/>
        <v>-0.80882700736680102</v>
      </c>
      <c r="CJ105" s="2">
        <f t="shared" si="25"/>
        <v>-0.87059240884016198</v>
      </c>
      <c r="CK105" s="2">
        <f t="shared" si="28"/>
        <v>-0.55059240884016203</v>
      </c>
      <c r="CL105" s="2">
        <f t="shared" si="28"/>
        <v>-0.81324051105020301</v>
      </c>
      <c r="CM105" s="2">
        <f t="shared" si="28"/>
        <v>-0.31324051105020201</v>
      </c>
      <c r="CN105" s="2">
        <f t="shared" si="28"/>
        <v>0.68675948894979699</v>
      </c>
      <c r="CO105" s="2">
        <f t="shared" si="28"/>
        <v>4.9407591159837602E-2</v>
      </c>
      <c r="CP105" s="2">
        <f t="shared" si="28"/>
        <v>-1.3308729139922899</v>
      </c>
      <c r="CQ105" s="2">
        <f t="shared" si="28"/>
        <v>5.5094889497970803E-3</v>
      </c>
      <c r="CR105" s="2">
        <f t="shared" si="28"/>
        <v>-0.81324051105020301</v>
      </c>
      <c r="CS105" s="2">
        <f t="shared" si="28"/>
        <v>-0.84449051105020301</v>
      </c>
      <c r="CT105" s="2">
        <f t="shared" si="28"/>
        <v>-0.941858932102834</v>
      </c>
      <c r="CU105" s="2">
        <f t="shared" si="28"/>
        <v>-1.1000000000000001</v>
      </c>
      <c r="CV105" s="2">
        <f t="shared" si="28"/>
        <v>-1.1000000000000001</v>
      </c>
      <c r="CW105" s="2">
        <f t="shared" si="28"/>
        <v>-1.9512195121951199</v>
      </c>
      <c r="CX105" s="2">
        <f t="shared" si="28"/>
        <v>-1.9512195121951199</v>
      </c>
      <c r="CY105" s="2">
        <f t="shared" si="28"/>
        <v>-1.1837398373983701</v>
      </c>
      <c r="CZ105" s="2" t="str">
        <f t="shared" si="28"/>
        <v/>
      </c>
      <c r="DA105" s="2">
        <f t="shared" si="27"/>
        <v>2.2743902439024302</v>
      </c>
      <c r="DB105" s="2" t="str">
        <f t="shared" si="27"/>
        <v/>
      </c>
      <c r="DC105" s="2" t="str">
        <f t="shared" si="27"/>
        <v/>
      </c>
      <c r="DD105" s="2">
        <f t="shared" si="27"/>
        <v>-0.43391417733522902</v>
      </c>
      <c r="DE105" s="2" t="str">
        <f t="shared" si="27"/>
        <v/>
      </c>
    </row>
    <row r="106" spans="1:109" x14ac:dyDescent="0.25">
      <c r="A106">
        <v>49</v>
      </c>
      <c r="B106" t="str">
        <f t="shared" si="5"/>
        <v>Czech Republic</v>
      </c>
      <c r="C106" s="2">
        <f t="shared" si="32"/>
        <v>-1.4204772602237301</v>
      </c>
      <c r="D106" s="2">
        <f t="shared" si="32"/>
        <v>-2.4390243902439001E-2</v>
      </c>
      <c r="E106" s="2">
        <f t="shared" si="32"/>
        <v>-0.32583440308087303</v>
      </c>
      <c r="F106" s="2">
        <f t="shared" si="32"/>
        <v>-1.0207602339181201</v>
      </c>
      <c r="G106" s="2">
        <f t="shared" si="32"/>
        <v>1.9488874625588299</v>
      </c>
      <c r="H106" s="2">
        <f t="shared" si="32"/>
        <v>-1.5280701754385899</v>
      </c>
      <c r="I106" s="2">
        <f t="shared" si="32"/>
        <v>-0.51063634696497295</v>
      </c>
      <c r="J106" s="2">
        <f t="shared" si="32"/>
        <v>0.58222079589216902</v>
      </c>
      <c r="K106" s="2">
        <f t="shared" si="32"/>
        <v>4.2822207958921599</v>
      </c>
      <c r="L106" s="2">
        <f t="shared" si="32"/>
        <v>-0.51063634696497295</v>
      </c>
      <c r="M106" s="2">
        <f t="shared" si="32"/>
        <v>4.6045227397762698</v>
      </c>
      <c r="N106" s="2">
        <f t="shared" si="32"/>
        <v>-1.59420706237137</v>
      </c>
      <c r="O106" s="2" t="str">
        <f t="shared" si="32"/>
        <v/>
      </c>
      <c r="P106" s="2">
        <f t="shared" si="32"/>
        <v>-0.51063634696497295</v>
      </c>
      <c r="Q106" s="2">
        <f t="shared" si="32"/>
        <v>-0.71777920410783003</v>
      </c>
      <c r="R106" s="2">
        <f t="shared" si="32"/>
        <v>1.1560303197016899</v>
      </c>
      <c r="S106" s="2">
        <f t="shared" si="32"/>
        <v>-7.5834403080873095E-2</v>
      </c>
      <c r="T106" s="2">
        <f t="shared" si="32"/>
        <v>-1.39547726022373</v>
      </c>
      <c r="U106" s="2">
        <f t="shared" si="32"/>
        <v>-1.1704772602237301</v>
      </c>
      <c r="V106" s="2">
        <f t="shared" si="32"/>
        <v>0.354443018114391</v>
      </c>
      <c r="W106" s="2">
        <f t="shared" si="32"/>
        <v>-2.57583440308087</v>
      </c>
      <c r="X106" s="2">
        <f t="shared" si="32"/>
        <v>0.85452273977626902</v>
      </c>
      <c r="Y106" s="2">
        <f t="shared" si="32"/>
        <v>0.40579293762862401</v>
      </c>
      <c r="Z106" s="2">
        <f t="shared" si="32"/>
        <v>2.1109684781058301E-2</v>
      </c>
      <c r="AA106" s="2">
        <f t="shared" si="32"/>
        <v>1.68777635144772</v>
      </c>
      <c r="AB106" s="2">
        <f t="shared" si="32"/>
        <v>-2.6144736842105201</v>
      </c>
      <c r="AC106" s="2">
        <f t="shared" si="32"/>
        <v>9.6951525154349197E-2</v>
      </c>
      <c r="AD106" s="2">
        <f t="shared" si="32"/>
        <v>-0.84131059355706295</v>
      </c>
      <c r="AE106" s="2" t="str">
        <f t="shared" si="32"/>
        <v/>
      </c>
      <c r="AF106" s="2">
        <f t="shared" si="32"/>
        <v>-0.88304847484565097</v>
      </c>
      <c r="AG106" s="2">
        <f t="shared" si="32"/>
        <v>-0.57583440308087297</v>
      </c>
      <c r="AH106" s="2" t="str">
        <f t="shared" si="32"/>
        <v/>
      </c>
      <c r="AI106" s="2">
        <f t="shared" si="32"/>
        <v>-1.42733418913136</v>
      </c>
      <c r="AJ106" s="2" t="str">
        <f t="shared" si="32"/>
        <v/>
      </c>
      <c r="AK106" s="2">
        <f t="shared" si="32"/>
        <v>-1.0511125374411601</v>
      </c>
      <c r="AL106" s="2">
        <f t="shared" si="32"/>
        <v>-0.97889031521894099</v>
      </c>
      <c r="AM106" s="2">
        <f t="shared" si="32"/>
        <v>1.9783322635857901</v>
      </c>
      <c r="AN106" s="2">
        <f t="shared" si="32"/>
        <v>2.1409262485481899</v>
      </c>
      <c r="AO106" s="2">
        <f t="shared" si="32"/>
        <v>-2.4390243902439001E-2</v>
      </c>
      <c r="AP106" s="2">
        <f t="shared" si="32"/>
        <v>-1.0511125374411601</v>
      </c>
      <c r="AQ106" s="2">
        <f t="shared" si="32"/>
        <v>-0.32076023391812802</v>
      </c>
      <c r="AR106" s="2">
        <f t="shared" si="32"/>
        <v>-0.51063634696497295</v>
      </c>
      <c r="AS106" s="2" t="str">
        <f t="shared" si="32"/>
        <v/>
      </c>
      <c r="AT106" s="2" t="str">
        <f t="shared" si="31"/>
        <v/>
      </c>
      <c r="AU106" s="2">
        <f t="shared" si="32"/>
        <v>1.4783322635857901</v>
      </c>
      <c r="AV106" s="2">
        <f t="shared" si="31"/>
        <v>2.4241655969191198</v>
      </c>
      <c r="AW106" s="2">
        <f t="shared" si="31"/>
        <v>-9.4207062371375702E-2</v>
      </c>
      <c r="AX106" s="2">
        <f t="shared" si="31"/>
        <v>-0.76209833526906701</v>
      </c>
      <c r="AY106" s="2">
        <f t="shared" si="31"/>
        <v>0.27351916376306601</v>
      </c>
      <c r="AZ106" s="2">
        <f t="shared" si="31"/>
        <v>-0.22648083623693299</v>
      </c>
      <c r="BA106" s="2">
        <f t="shared" si="31"/>
        <v>1.1323461091753699</v>
      </c>
      <c r="BB106" s="2" t="str">
        <f t="shared" si="31"/>
        <v/>
      </c>
      <c r="BD106" s="5">
        <f t="shared" si="7"/>
        <v>49</v>
      </c>
      <c r="BE106" s="5" t="str">
        <f t="shared" si="8"/>
        <v>Czech Republic</v>
      </c>
      <c r="BF106" s="2">
        <f t="shared" si="26"/>
        <v>1.1323461091753699</v>
      </c>
      <c r="BG106" s="2">
        <f t="shared" si="26"/>
        <v>0.354443018114391</v>
      </c>
      <c r="BH106" s="2">
        <f t="shared" si="26"/>
        <v>-1.39547726022373</v>
      </c>
      <c r="BI106" s="2">
        <f t="shared" si="26"/>
        <v>0.58222079589216902</v>
      </c>
      <c r="BJ106" s="2">
        <f t="shared" si="26"/>
        <v>-1.0511125374411601</v>
      </c>
      <c r="BK106" s="2">
        <f t="shared" si="26"/>
        <v>-0.97889031521894099</v>
      </c>
      <c r="BL106" s="2">
        <f t="shared" si="26"/>
        <v>-0.76209833526906701</v>
      </c>
      <c r="BM106" s="2">
        <f t="shared" si="26"/>
        <v>2.4241655969191198</v>
      </c>
      <c r="BN106" s="2">
        <f t="shared" si="26"/>
        <v>-9.4207062371375702E-2</v>
      </c>
      <c r="BO106" s="2">
        <f t="shared" si="26"/>
        <v>2.1109684781058301E-2</v>
      </c>
      <c r="BP106" s="2">
        <f t="shared" si="26"/>
        <v>2.1409262485481899</v>
      </c>
      <c r="BQ106" s="2">
        <f t="shared" si="26"/>
        <v>-7.5834403080873095E-2</v>
      </c>
      <c r="BR106" s="2">
        <f t="shared" si="26"/>
        <v>1.9488874625588299</v>
      </c>
      <c r="BS106" s="2">
        <f t="shared" si="26"/>
        <v>-0.51063634696497295</v>
      </c>
      <c r="BT106" s="2">
        <f t="shared" si="26"/>
        <v>1.68777635144772</v>
      </c>
      <c r="BU106" s="2">
        <f t="shared" si="26"/>
        <v>-2.6144736842105201</v>
      </c>
      <c r="BV106" s="2">
        <f t="shared" si="25"/>
        <v>-2.57583440308087</v>
      </c>
      <c r="BW106" s="2">
        <f t="shared" si="25"/>
        <v>-1.59420706237137</v>
      </c>
      <c r="BX106" s="2">
        <f t="shared" si="25"/>
        <v>0.27351916376306601</v>
      </c>
      <c r="BY106" s="2" t="str">
        <f t="shared" si="25"/>
        <v/>
      </c>
      <c r="BZ106" s="2">
        <f t="shared" si="25"/>
        <v>0.40579293762862401</v>
      </c>
      <c r="CA106" s="2">
        <f t="shared" si="25"/>
        <v>-0.88304847484565097</v>
      </c>
      <c r="CB106" s="2">
        <f t="shared" si="25"/>
        <v>1.4783322635857901</v>
      </c>
      <c r="CC106" s="2" t="str">
        <f t="shared" si="25"/>
        <v/>
      </c>
      <c r="CD106" s="2">
        <f t="shared" si="25"/>
        <v>4.6045227397762698</v>
      </c>
      <c r="CE106" s="2">
        <f t="shared" si="25"/>
        <v>-0.71777920410783003</v>
      </c>
      <c r="CF106" s="2" t="str">
        <f t="shared" si="25"/>
        <v/>
      </c>
      <c r="CG106" s="2">
        <f t="shared" si="25"/>
        <v>1.9783322635857901</v>
      </c>
      <c r="CH106" s="2">
        <f t="shared" si="25"/>
        <v>-1.0511125374411601</v>
      </c>
      <c r="CI106" s="2">
        <f t="shared" si="25"/>
        <v>-2.4390243902439001E-2</v>
      </c>
      <c r="CJ106" s="2">
        <f t="shared" si="25"/>
        <v>4.2822207958921599</v>
      </c>
      <c r="CK106" s="2">
        <f t="shared" si="28"/>
        <v>1.1560303197016899</v>
      </c>
      <c r="CL106" s="2">
        <f t="shared" si="28"/>
        <v>9.6951525154349197E-2</v>
      </c>
      <c r="CM106" s="2">
        <f t="shared" si="28"/>
        <v>-0.84131059355706295</v>
      </c>
      <c r="CN106" s="2">
        <f t="shared" si="28"/>
        <v>-1.4204772602237301</v>
      </c>
      <c r="CO106" s="2">
        <f t="shared" si="28"/>
        <v>-0.51063634696497295</v>
      </c>
      <c r="CP106" s="2">
        <f t="shared" si="28"/>
        <v>0.85452273977626902</v>
      </c>
      <c r="CQ106" s="2">
        <f t="shared" si="28"/>
        <v>-0.57583440308087297</v>
      </c>
      <c r="CR106" s="2">
        <f t="shared" si="28"/>
        <v>-0.22648083623693299</v>
      </c>
      <c r="CS106" s="2">
        <f t="shared" si="28"/>
        <v>-0.51063634696497295</v>
      </c>
      <c r="CT106" s="2">
        <f t="shared" si="28"/>
        <v>-0.32583440308087303</v>
      </c>
      <c r="CU106" s="2">
        <f t="shared" si="28"/>
        <v>-1.5280701754385899</v>
      </c>
      <c r="CV106" s="2">
        <f t="shared" si="28"/>
        <v>-0.32076023391812802</v>
      </c>
      <c r="CW106" s="2">
        <f t="shared" si="28"/>
        <v>-0.51063634696497295</v>
      </c>
      <c r="CX106" s="2">
        <f t="shared" si="28"/>
        <v>-1.1704772602237301</v>
      </c>
      <c r="CY106" s="2">
        <f t="shared" si="28"/>
        <v>-1.42733418913136</v>
      </c>
      <c r="CZ106" s="2">
        <f t="shared" si="28"/>
        <v>-2.4390243902439001E-2</v>
      </c>
      <c r="DA106" s="2" t="str">
        <f t="shared" si="27"/>
        <v/>
      </c>
      <c r="DB106" s="2" t="str">
        <f t="shared" si="27"/>
        <v/>
      </c>
      <c r="DC106" s="2">
        <f t="shared" si="27"/>
        <v>-1.0207602339181201</v>
      </c>
      <c r="DD106" s="2" t="str">
        <f t="shared" si="27"/>
        <v/>
      </c>
      <c r="DE106" s="2" t="str">
        <f t="shared" si="27"/>
        <v/>
      </c>
    </row>
    <row r="107" spans="1:109" x14ac:dyDescent="0.25">
      <c r="A107">
        <v>50</v>
      </c>
      <c r="B107" t="str">
        <f t="shared" si="5"/>
        <v>Australia</v>
      </c>
      <c r="C107" s="2">
        <f t="shared" si="32"/>
        <v>0.55134788189987105</v>
      </c>
      <c r="D107" s="2" t="str">
        <f t="shared" si="32"/>
        <v/>
      </c>
      <c r="E107" s="2">
        <f t="shared" si="32"/>
        <v>-4.9358151476251599</v>
      </c>
      <c r="F107" s="2" t="str">
        <f t="shared" si="32"/>
        <v/>
      </c>
      <c r="G107" s="2">
        <f t="shared" si="32"/>
        <v>1.7522464698331099</v>
      </c>
      <c r="H107" s="2">
        <f t="shared" si="32"/>
        <v>-2.9358151476251599</v>
      </c>
      <c r="I107" s="2">
        <f t="shared" si="32"/>
        <v>-0.81081514762516005</v>
      </c>
      <c r="J107" s="2">
        <f t="shared" si="32"/>
        <v>2.5513478818998698</v>
      </c>
      <c r="K107" s="2">
        <f t="shared" si="32"/>
        <v>0.53658536585365901</v>
      </c>
      <c r="L107" s="2">
        <f t="shared" si="32"/>
        <v>-0.361788617886178</v>
      </c>
      <c r="M107" s="2">
        <f t="shared" si="32"/>
        <v>3.2073170731707301</v>
      </c>
      <c r="N107" s="2">
        <f t="shared" si="32"/>
        <v>0.56418485237483895</v>
      </c>
      <c r="O107" s="2">
        <f t="shared" si="32"/>
        <v>-1.6858151476251599</v>
      </c>
      <c r="P107" s="2">
        <f t="shared" si="32"/>
        <v>4.9391848523748401</v>
      </c>
      <c r="Q107" s="2">
        <f t="shared" si="32"/>
        <v>1.41891313649978</v>
      </c>
      <c r="R107" s="2">
        <f t="shared" si="32"/>
        <v>-2.8108151476251599</v>
      </c>
      <c r="S107" s="2">
        <f t="shared" si="32"/>
        <v>2.0641848523748298</v>
      </c>
      <c r="T107" s="2">
        <f t="shared" si="32"/>
        <v>-3.9144201968335399</v>
      </c>
      <c r="U107" s="2">
        <f t="shared" si="32"/>
        <v>-3.5213414634146298</v>
      </c>
      <c r="V107" s="2">
        <f t="shared" si="32"/>
        <v>0.43918485237483901</v>
      </c>
      <c r="W107" s="2">
        <f t="shared" si="32"/>
        <v>-3.1858151476251599</v>
      </c>
      <c r="X107" s="2">
        <f t="shared" si="32"/>
        <v>2.7522464698331102</v>
      </c>
      <c r="Y107" s="2">
        <f t="shared" si="32"/>
        <v>5.5641848523748401</v>
      </c>
      <c r="Z107" s="2">
        <f t="shared" si="32"/>
        <v>-3.3108151476251599</v>
      </c>
      <c r="AA107" s="2">
        <f t="shared" si="32"/>
        <v>1.9391848523748301</v>
      </c>
      <c r="AB107" s="2">
        <f t="shared" si="32"/>
        <v>-3.6486521181001201</v>
      </c>
      <c r="AC107" s="2">
        <f t="shared" si="32"/>
        <v>0.151347881899871</v>
      </c>
      <c r="AD107" s="2">
        <f t="shared" si="32"/>
        <v>-6.0815147625160298E-2</v>
      </c>
      <c r="AE107" s="2" t="str">
        <f t="shared" si="32"/>
        <v/>
      </c>
      <c r="AF107" s="2">
        <f t="shared" si="32"/>
        <v>-0.24775353016688001</v>
      </c>
      <c r="AG107" s="2">
        <f t="shared" si="32"/>
        <v>-0.18581514762515999</v>
      </c>
      <c r="AH107" s="2" t="str">
        <f t="shared" si="32"/>
        <v/>
      </c>
      <c r="AI107" s="2">
        <f t="shared" si="32"/>
        <v>-5.4358151476251599</v>
      </c>
      <c r="AJ107" s="2" t="str">
        <f t="shared" si="32"/>
        <v/>
      </c>
      <c r="AK107" s="2">
        <f t="shared" si="32"/>
        <v>2.4189131364997798</v>
      </c>
      <c r="AL107" s="2">
        <f t="shared" si="32"/>
        <v>3.1891848523748401</v>
      </c>
      <c r="AM107" s="2">
        <f t="shared" si="32"/>
        <v>2.75134788189987</v>
      </c>
      <c r="AN107" s="2">
        <f t="shared" si="32"/>
        <v>-2.09328198545143</v>
      </c>
      <c r="AO107" s="2">
        <f t="shared" si="32"/>
        <v>-1.63992297817715</v>
      </c>
      <c r="AP107" s="2">
        <f t="shared" si="32"/>
        <v>-3.81065468549422</v>
      </c>
      <c r="AQ107" s="2">
        <f t="shared" si="32"/>
        <v>-2.9144201968335399</v>
      </c>
      <c r="AR107" s="2">
        <f t="shared" si="32"/>
        <v>-2.3108151476251599</v>
      </c>
      <c r="AS107" s="2" t="str">
        <f t="shared" si="32"/>
        <v/>
      </c>
      <c r="AT107" s="2" t="str">
        <f t="shared" si="31"/>
        <v/>
      </c>
      <c r="AU107" s="2">
        <f t="shared" si="31"/>
        <v>-0.44865211810012701</v>
      </c>
      <c r="AV107" s="2">
        <f t="shared" si="31"/>
        <v>1.3141848523748301</v>
      </c>
      <c r="AW107" s="2">
        <f t="shared" si="31"/>
        <v>7.5641848523748401</v>
      </c>
      <c r="AX107" s="2">
        <f t="shared" si="31"/>
        <v>1.1891848523748301</v>
      </c>
      <c r="AY107" s="2" t="str">
        <f t="shared" si="31"/>
        <v/>
      </c>
      <c r="AZ107" s="2">
        <f t="shared" si="31"/>
        <v>-1.0284552845528401</v>
      </c>
      <c r="BA107" s="2">
        <f t="shared" si="31"/>
        <v>2.1513478818998699</v>
      </c>
      <c r="BB107" s="2" t="str">
        <f t="shared" si="31"/>
        <v/>
      </c>
      <c r="BD107" s="5">
        <f t="shared" si="7"/>
        <v>50</v>
      </c>
      <c r="BE107" s="5" t="str">
        <f t="shared" si="8"/>
        <v>Australia</v>
      </c>
      <c r="BF107" s="2">
        <f t="shared" si="26"/>
        <v>2.1513478818998699</v>
      </c>
      <c r="BG107" s="2">
        <f t="shared" si="26"/>
        <v>0.43918485237483901</v>
      </c>
      <c r="BH107" s="2">
        <f t="shared" si="26"/>
        <v>-3.9144201968335399</v>
      </c>
      <c r="BI107" s="2">
        <f t="shared" si="26"/>
        <v>2.5513478818998698</v>
      </c>
      <c r="BJ107" s="2">
        <f t="shared" si="26"/>
        <v>2.4189131364997798</v>
      </c>
      <c r="BK107" s="2">
        <f t="shared" si="26"/>
        <v>3.1891848523748401</v>
      </c>
      <c r="BL107" s="2">
        <f t="shared" si="26"/>
        <v>1.1891848523748301</v>
      </c>
      <c r="BM107" s="2">
        <f t="shared" si="26"/>
        <v>1.3141848523748301</v>
      </c>
      <c r="BN107" s="2">
        <f t="shared" si="26"/>
        <v>7.5641848523748401</v>
      </c>
      <c r="BO107" s="2">
        <f t="shared" si="26"/>
        <v>-3.3108151476251599</v>
      </c>
      <c r="BP107" s="2">
        <f t="shared" si="26"/>
        <v>-2.09328198545143</v>
      </c>
      <c r="BQ107" s="2">
        <f t="shared" si="26"/>
        <v>2.0641848523748298</v>
      </c>
      <c r="BR107" s="2">
        <f t="shared" si="26"/>
        <v>1.7522464698331099</v>
      </c>
      <c r="BS107" s="2">
        <f t="shared" si="26"/>
        <v>4.9391848523748401</v>
      </c>
      <c r="BT107" s="2">
        <f t="shared" si="26"/>
        <v>1.9391848523748301</v>
      </c>
      <c r="BU107" s="2">
        <f t="shared" si="26"/>
        <v>-3.6486521181001201</v>
      </c>
      <c r="BV107" s="2">
        <f t="shared" si="25"/>
        <v>-3.1858151476251599</v>
      </c>
      <c r="BW107" s="2">
        <f t="shared" si="25"/>
        <v>0.56418485237483895</v>
      </c>
      <c r="BX107" s="2" t="str">
        <f t="shared" si="25"/>
        <v/>
      </c>
      <c r="BY107" s="2" t="str">
        <f t="shared" si="25"/>
        <v/>
      </c>
      <c r="BZ107" s="2">
        <f t="shared" si="25"/>
        <v>5.5641848523748401</v>
      </c>
      <c r="CA107" s="2">
        <f t="shared" si="25"/>
        <v>-0.24775353016688001</v>
      </c>
      <c r="CB107" s="2">
        <f t="shared" si="25"/>
        <v>-0.44865211810012701</v>
      </c>
      <c r="CC107" s="2" t="str">
        <f t="shared" si="25"/>
        <v/>
      </c>
      <c r="CD107" s="2">
        <f t="shared" si="25"/>
        <v>3.2073170731707301</v>
      </c>
      <c r="CE107" s="2">
        <f t="shared" si="25"/>
        <v>1.41891313649978</v>
      </c>
      <c r="CF107" s="2" t="str">
        <f t="shared" si="25"/>
        <v/>
      </c>
      <c r="CG107" s="2">
        <f t="shared" si="25"/>
        <v>2.75134788189987</v>
      </c>
      <c r="CH107" s="2">
        <f t="shared" si="25"/>
        <v>-3.81065468549422</v>
      </c>
      <c r="CI107" s="2">
        <f t="shared" si="25"/>
        <v>-1.63992297817715</v>
      </c>
      <c r="CJ107" s="2">
        <f t="shared" si="25"/>
        <v>0.53658536585365901</v>
      </c>
      <c r="CK107" s="2">
        <f t="shared" si="28"/>
        <v>-2.8108151476251599</v>
      </c>
      <c r="CL107" s="2">
        <f t="shared" si="28"/>
        <v>0.151347881899871</v>
      </c>
      <c r="CM107" s="2">
        <f t="shared" si="28"/>
        <v>-6.0815147625160298E-2</v>
      </c>
      <c r="CN107" s="2">
        <f t="shared" si="28"/>
        <v>0.55134788189987105</v>
      </c>
      <c r="CO107" s="2">
        <f t="shared" si="28"/>
        <v>-0.81081514762516005</v>
      </c>
      <c r="CP107" s="2">
        <f t="shared" si="28"/>
        <v>2.7522464698331102</v>
      </c>
      <c r="CQ107" s="2">
        <f t="shared" si="28"/>
        <v>-0.18581514762515999</v>
      </c>
      <c r="CR107" s="2">
        <f t="shared" si="28"/>
        <v>-1.0284552845528401</v>
      </c>
      <c r="CS107" s="2">
        <f t="shared" si="28"/>
        <v>-0.361788617886178</v>
      </c>
      <c r="CT107" s="2">
        <f t="shared" si="28"/>
        <v>-4.9358151476251599</v>
      </c>
      <c r="CU107" s="2">
        <f t="shared" si="28"/>
        <v>-2.9358151476251599</v>
      </c>
      <c r="CV107" s="2">
        <f t="shared" si="28"/>
        <v>-2.9144201968335399</v>
      </c>
      <c r="CW107" s="2">
        <f t="shared" si="28"/>
        <v>-2.3108151476251599</v>
      </c>
      <c r="CX107" s="2">
        <f t="shared" si="28"/>
        <v>-3.5213414634146298</v>
      </c>
      <c r="CY107" s="2">
        <f t="shared" si="28"/>
        <v>-5.4358151476251599</v>
      </c>
      <c r="CZ107" s="2" t="str">
        <f t="shared" si="28"/>
        <v/>
      </c>
      <c r="DA107" s="2">
        <f t="shared" si="27"/>
        <v>-1.6858151476251599</v>
      </c>
      <c r="DB107" s="2" t="str">
        <f t="shared" si="27"/>
        <v/>
      </c>
      <c r="DC107" s="2" t="str">
        <f t="shared" si="27"/>
        <v/>
      </c>
      <c r="DD107" s="2" t="str">
        <f t="shared" si="27"/>
        <v/>
      </c>
      <c r="DE107" s="2" t="str">
        <f t="shared" si="27"/>
        <v/>
      </c>
    </row>
    <row r="108" spans="1:109" x14ac:dyDescent="0.25">
      <c r="A108">
        <v>51</v>
      </c>
      <c r="B108" t="str">
        <f t="shared" si="5"/>
        <v>Serbia &amp; Montenegro</v>
      </c>
      <c r="C108" s="2">
        <f t="shared" si="32"/>
        <v>-0.77943295739348295</v>
      </c>
      <c r="D108" s="2">
        <f t="shared" si="32"/>
        <v>-5.4460996240601496</v>
      </c>
      <c r="E108" s="2" t="str">
        <f t="shared" si="32"/>
        <v/>
      </c>
      <c r="F108" s="2" t="str">
        <f t="shared" si="32"/>
        <v/>
      </c>
      <c r="G108" s="2">
        <f t="shared" si="32"/>
        <v>5.5539003759398398</v>
      </c>
      <c r="H108" s="2" t="str">
        <f t="shared" si="32"/>
        <v/>
      </c>
      <c r="I108" s="2">
        <f t="shared" si="32"/>
        <v>0.220567042606516</v>
      </c>
      <c r="J108" s="2">
        <f t="shared" si="32"/>
        <v>-3.1127662907268099</v>
      </c>
      <c r="K108" s="2">
        <f t="shared" si="32"/>
        <v>4.8872337092731799</v>
      </c>
      <c r="L108" s="2">
        <f t="shared" si="32"/>
        <v>0.394736842105263</v>
      </c>
      <c r="M108" s="2">
        <f t="shared" si="32"/>
        <v>5.5539003759398398</v>
      </c>
      <c r="N108" s="2">
        <f t="shared" si="32"/>
        <v>3.55390037593985</v>
      </c>
      <c r="O108" s="2" t="str">
        <f t="shared" si="32"/>
        <v/>
      </c>
      <c r="P108" s="2">
        <f t="shared" si="32"/>
        <v>-0.77943295739348295</v>
      </c>
      <c r="Q108" s="2">
        <f t="shared" si="32"/>
        <v>-6.1127662907268103</v>
      </c>
      <c r="R108" s="2">
        <f t="shared" si="32"/>
        <v>3.55390037593985</v>
      </c>
      <c r="S108" s="2">
        <f t="shared" si="32"/>
        <v>0.220567042606516</v>
      </c>
      <c r="T108" s="2">
        <f t="shared" si="32"/>
        <v>2.4402255639097699</v>
      </c>
      <c r="U108" s="2" t="str">
        <f t="shared" si="32"/>
        <v/>
      </c>
      <c r="V108" s="2">
        <f t="shared" si="32"/>
        <v>1.8872337092731799</v>
      </c>
      <c r="W108" s="2">
        <f t="shared" si="32"/>
        <v>1.55390037593984</v>
      </c>
      <c r="X108" s="2">
        <f t="shared" si="32"/>
        <v>-1.6052631578947301</v>
      </c>
      <c r="Y108" s="2">
        <f t="shared" si="32"/>
        <v>-4.1127662907268103</v>
      </c>
      <c r="Z108" s="2">
        <f t="shared" si="32"/>
        <v>-3.44609962406015</v>
      </c>
      <c r="AA108" s="2">
        <f t="shared" si="32"/>
        <v>-1.44609962406015</v>
      </c>
      <c r="AB108" s="2" t="str">
        <f t="shared" si="32"/>
        <v/>
      </c>
      <c r="AC108" s="2">
        <f t="shared" si="32"/>
        <v>-3.1127662907268099</v>
      </c>
      <c r="AD108" s="2">
        <f t="shared" si="32"/>
        <v>-5.4460996240601496</v>
      </c>
      <c r="AE108" s="2" t="str">
        <f t="shared" si="32"/>
        <v/>
      </c>
      <c r="AF108" s="2">
        <f t="shared" si="32"/>
        <v>-3.1127662907268099</v>
      </c>
      <c r="AG108" s="2">
        <f t="shared" si="32"/>
        <v>-2.6052631578947301</v>
      </c>
      <c r="AH108" s="2">
        <f t="shared" si="32"/>
        <v>-1.77943295739348</v>
      </c>
      <c r="AI108" s="2" t="str">
        <f t="shared" si="32"/>
        <v/>
      </c>
      <c r="AJ108" s="2" t="str">
        <f t="shared" si="32"/>
        <v/>
      </c>
      <c r="AK108" s="2">
        <f t="shared" si="32"/>
        <v>2.2205670426065098</v>
      </c>
      <c r="AL108" s="2">
        <f t="shared" si="32"/>
        <v>-1.1127662907268101</v>
      </c>
      <c r="AM108" s="2">
        <f t="shared" si="32"/>
        <v>-3.0597744360902199</v>
      </c>
      <c r="AN108" s="2">
        <f t="shared" si="32"/>
        <v>-0.77943295739348295</v>
      </c>
      <c r="AO108" s="2">
        <f t="shared" si="32"/>
        <v>1.55390037593984</v>
      </c>
      <c r="AP108" s="2">
        <f t="shared" si="32"/>
        <v>2.4402255639097699</v>
      </c>
      <c r="AQ108" s="2" t="str">
        <f t="shared" si="32"/>
        <v/>
      </c>
      <c r="AR108" s="2" t="str">
        <f t="shared" si="32"/>
        <v/>
      </c>
      <c r="AS108" s="2" t="str">
        <f t="shared" si="32"/>
        <v/>
      </c>
      <c r="AT108" s="2" t="str">
        <f t="shared" si="31"/>
        <v/>
      </c>
      <c r="AU108" s="2">
        <f t="shared" si="31"/>
        <v>4.8872337092731799</v>
      </c>
      <c r="AV108" s="2">
        <f t="shared" si="31"/>
        <v>-1.77943295739348</v>
      </c>
      <c r="AW108" s="2">
        <f t="shared" si="31"/>
        <v>2.8872337092731799</v>
      </c>
      <c r="AX108" s="2">
        <f t="shared" si="31"/>
        <v>5.5539003759398398</v>
      </c>
      <c r="AY108" s="2">
        <f t="shared" si="31"/>
        <v>-1.44609962406015</v>
      </c>
      <c r="AZ108" s="2">
        <f t="shared" si="31"/>
        <v>2.55390037593985</v>
      </c>
      <c r="BA108" s="2">
        <f t="shared" si="31"/>
        <v>-2.77943295739348</v>
      </c>
      <c r="BB108" s="2" t="str">
        <f t="shared" si="31"/>
        <v/>
      </c>
      <c r="BD108" s="5">
        <f t="shared" si="7"/>
        <v>51</v>
      </c>
      <c r="BE108" s="5" t="str">
        <f t="shared" si="8"/>
        <v>Serbia &amp; Montenegro</v>
      </c>
      <c r="BF108" s="2">
        <f t="shared" si="26"/>
        <v>-2.77943295739348</v>
      </c>
      <c r="BG108" s="2">
        <f t="shared" si="26"/>
        <v>1.8872337092731799</v>
      </c>
      <c r="BH108" s="2">
        <f t="shared" si="26"/>
        <v>2.4402255639097699</v>
      </c>
      <c r="BI108" s="2">
        <f t="shared" si="26"/>
        <v>-3.1127662907268099</v>
      </c>
      <c r="BJ108" s="2">
        <f t="shared" si="26"/>
        <v>2.2205670426065098</v>
      </c>
      <c r="BK108" s="2">
        <f t="shared" si="26"/>
        <v>-1.1127662907268101</v>
      </c>
      <c r="BL108" s="2">
        <f t="shared" si="26"/>
        <v>5.5539003759398398</v>
      </c>
      <c r="BM108" s="2">
        <f t="shared" si="26"/>
        <v>-1.77943295739348</v>
      </c>
      <c r="BN108" s="2">
        <f t="shared" si="26"/>
        <v>2.8872337092731799</v>
      </c>
      <c r="BO108" s="2">
        <f t="shared" si="26"/>
        <v>-3.44609962406015</v>
      </c>
      <c r="BP108" s="2">
        <f t="shared" si="26"/>
        <v>-0.77943295739348295</v>
      </c>
      <c r="BQ108" s="2">
        <f t="shared" si="26"/>
        <v>0.220567042606516</v>
      </c>
      <c r="BR108" s="2">
        <f t="shared" si="26"/>
        <v>5.5539003759398398</v>
      </c>
      <c r="BS108" s="2">
        <f t="shared" si="26"/>
        <v>-0.77943295739348295</v>
      </c>
      <c r="BT108" s="2">
        <f t="shared" si="26"/>
        <v>-1.44609962406015</v>
      </c>
      <c r="BU108" s="2" t="str">
        <f t="shared" si="26"/>
        <v/>
      </c>
      <c r="BV108" s="2">
        <f t="shared" si="25"/>
        <v>1.55390037593984</v>
      </c>
      <c r="BW108" s="2">
        <f t="shared" si="25"/>
        <v>3.55390037593985</v>
      </c>
      <c r="BX108" s="2">
        <f t="shared" si="25"/>
        <v>-1.44609962406015</v>
      </c>
      <c r="BY108" s="2" t="str">
        <f t="shared" si="25"/>
        <v/>
      </c>
      <c r="BZ108" s="2">
        <f t="shared" si="25"/>
        <v>-4.1127662907268103</v>
      </c>
      <c r="CA108" s="2">
        <f t="shared" si="25"/>
        <v>-3.1127662907268099</v>
      </c>
      <c r="CB108" s="2">
        <f t="shared" si="25"/>
        <v>4.8872337092731799</v>
      </c>
      <c r="CC108" s="2" t="str">
        <f t="shared" si="25"/>
        <v/>
      </c>
      <c r="CD108" s="2">
        <f t="shared" si="25"/>
        <v>5.5539003759398398</v>
      </c>
      <c r="CE108" s="2">
        <f t="shared" si="25"/>
        <v>-6.1127662907268103</v>
      </c>
      <c r="CF108" s="2">
        <f t="shared" si="25"/>
        <v>-1.77943295739348</v>
      </c>
      <c r="CG108" s="2">
        <f t="shared" si="25"/>
        <v>-3.0597744360902199</v>
      </c>
      <c r="CH108" s="2">
        <f t="shared" si="25"/>
        <v>2.4402255639097699</v>
      </c>
      <c r="CI108" s="2">
        <f t="shared" si="25"/>
        <v>1.55390037593984</v>
      </c>
      <c r="CJ108" s="2">
        <f t="shared" si="25"/>
        <v>4.8872337092731799</v>
      </c>
      <c r="CK108" s="2">
        <f t="shared" si="28"/>
        <v>3.55390037593985</v>
      </c>
      <c r="CL108" s="2">
        <f t="shared" si="28"/>
        <v>-3.1127662907268099</v>
      </c>
      <c r="CM108" s="2">
        <f t="shared" si="28"/>
        <v>-5.4460996240601496</v>
      </c>
      <c r="CN108" s="2">
        <f t="shared" si="28"/>
        <v>-0.77943295739348295</v>
      </c>
      <c r="CO108" s="2">
        <f t="shared" si="28"/>
        <v>0.220567042606516</v>
      </c>
      <c r="CP108" s="2">
        <f t="shared" si="28"/>
        <v>-1.6052631578947301</v>
      </c>
      <c r="CQ108" s="2">
        <f t="shared" si="28"/>
        <v>-2.6052631578947301</v>
      </c>
      <c r="CR108" s="2">
        <f t="shared" si="28"/>
        <v>2.55390037593985</v>
      </c>
      <c r="CS108" s="2">
        <f t="shared" si="28"/>
        <v>0.394736842105263</v>
      </c>
      <c r="CT108" s="2" t="str">
        <f t="shared" si="28"/>
        <v/>
      </c>
      <c r="CU108" s="2" t="str">
        <f t="shared" si="28"/>
        <v/>
      </c>
      <c r="CV108" s="2" t="str">
        <f t="shared" si="28"/>
        <v/>
      </c>
      <c r="CW108" s="2" t="str">
        <f t="shared" si="28"/>
        <v/>
      </c>
      <c r="CX108" s="2" t="str">
        <f t="shared" si="28"/>
        <v/>
      </c>
      <c r="CY108" s="2" t="str">
        <f t="shared" si="28"/>
        <v/>
      </c>
      <c r="CZ108" s="2">
        <f t="shared" si="28"/>
        <v>-5.4460996240601496</v>
      </c>
      <c r="DA108" s="2" t="str">
        <f t="shared" si="27"/>
        <v/>
      </c>
      <c r="DB108" s="2" t="str">
        <f t="shared" si="27"/>
        <v/>
      </c>
      <c r="DC108" s="2" t="str">
        <f t="shared" si="27"/>
        <v/>
      </c>
      <c r="DD108" s="2" t="str">
        <f t="shared" si="27"/>
        <v/>
      </c>
      <c r="DE108" s="2" t="str">
        <f t="shared" si="27"/>
        <v/>
      </c>
    </row>
    <row r="109" spans="1:109" x14ac:dyDescent="0.25">
      <c r="A109">
        <v>52</v>
      </c>
      <c r="B109" t="str">
        <f t="shared" si="5"/>
        <v>Morocco</v>
      </c>
      <c r="C109" s="2" t="str">
        <f t="shared" si="32"/>
        <v/>
      </c>
      <c r="D109" s="2" t="str">
        <f t="shared" si="32"/>
        <v/>
      </c>
      <c r="E109" s="2" t="str">
        <f t="shared" si="32"/>
        <v/>
      </c>
      <c r="F109" s="2" t="str">
        <f t="shared" si="32"/>
        <v/>
      </c>
      <c r="G109" s="2">
        <f t="shared" si="32"/>
        <v>-0.38888888888888801</v>
      </c>
      <c r="H109" s="2" t="str">
        <f t="shared" si="32"/>
        <v/>
      </c>
      <c r="I109" s="2" t="str">
        <f t="shared" si="32"/>
        <v/>
      </c>
      <c r="J109" s="2">
        <f t="shared" si="32"/>
        <v>-0.38888888888888801</v>
      </c>
      <c r="K109" s="2" t="str">
        <f t="shared" si="32"/>
        <v/>
      </c>
      <c r="L109" s="2" t="str">
        <f t="shared" si="32"/>
        <v/>
      </c>
      <c r="M109" s="2" t="str">
        <f t="shared" si="32"/>
        <v/>
      </c>
      <c r="N109" s="2" t="str">
        <f t="shared" si="32"/>
        <v/>
      </c>
      <c r="O109" s="2" t="str">
        <f t="shared" si="32"/>
        <v/>
      </c>
      <c r="P109" s="2">
        <f t="shared" si="32"/>
        <v>-0.38888888888888801</v>
      </c>
      <c r="Q109" s="2" t="str">
        <f t="shared" si="32"/>
        <v/>
      </c>
      <c r="R109" s="2" t="str">
        <f t="shared" si="32"/>
        <v/>
      </c>
      <c r="S109" s="2">
        <f t="shared" si="32"/>
        <v>-0.38888888888888801</v>
      </c>
      <c r="T109" s="2">
        <f t="shared" si="32"/>
        <v>-0.38888888888888801</v>
      </c>
      <c r="U109" s="2" t="str">
        <f t="shared" si="32"/>
        <v/>
      </c>
      <c r="V109" s="2">
        <f t="shared" si="32"/>
        <v>-0.38888888888888801</v>
      </c>
      <c r="W109" s="2">
        <f t="shared" si="32"/>
        <v>-0.38888888888888801</v>
      </c>
      <c r="X109" s="2" t="str">
        <f t="shared" si="32"/>
        <v/>
      </c>
      <c r="Y109" s="2" t="str">
        <f t="shared" si="32"/>
        <v/>
      </c>
      <c r="Z109" s="2">
        <f t="shared" si="32"/>
        <v>-0.38888888888888801</v>
      </c>
      <c r="AA109" s="2" t="str">
        <f t="shared" si="32"/>
        <v/>
      </c>
      <c r="AB109" s="2">
        <f t="shared" si="32"/>
        <v>6.6111111111111098</v>
      </c>
      <c r="AC109" s="2" t="str">
        <f t="shared" si="32"/>
        <v/>
      </c>
      <c r="AD109" s="2" t="str">
        <f t="shared" si="32"/>
        <v/>
      </c>
      <c r="AE109" s="2">
        <f t="shared" si="32"/>
        <v>-0.38888888888888801</v>
      </c>
      <c r="AF109" s="2" t="str">
        <f t="shared" si="32"/>
        <v/>
      </c>
      <c r="AG109" s="2" t="str">
        <f t="shared" si="32"/>
        <v/>
      </c>
      <c r="AH109" s="2" t="str">
        <f t="shared" si="32"/>
        <v/>
      </c>
      <c r="AI109" s="2" t="str">
        <f t="shared" si="32"/>
        <v/>
      </c>
      <c r="AJ109" s="2" t="str">
        <f t="shared" si="32"/>
        <v/>
      </c>
      <c r="AK109" s="2">
        <f t="shared" si="32"/>
        <v>-0.38888888888888801</v>
      </c>
      <c r="AL109" s="2">
        <f t="shared" si="32"/>
        <v>-0.38888888888888801</v>
      </c>
      <c r="AM109" s="2" t="str">
        <f t="shared" si="32"/>
        <v/>
      </c>
      <c r="AN109" s="2">
        <f t="shared" si="32"/>
        <v>-0.38888888888888801</v>
      </c>
      <c r="AO109" s="2" t="str">
        <f t="shared" si="32"/>
        <v/>
      </c>
      <c r="AP109" s="2" t="str">
        <f t="shared" si="32"/>
        <v/>
      </c>
      <c r="AQ109" s="2" t="str">
        <f t="shared" si="32"/>
        <v/>
      </c>
      <c r="AR109" s="2" t="str">
        <f t="shared" si="32"/>
        <v/>
      </c>
      <c r="AS109" s="2" t="str">
        <f t="shared" si="32"/>
        <v/>
      </c>
      <c r="AT109" s="2" t="str">
        <f t="shared" si="31"/>
        <v/>
      </c>
      <c r="AU109" s="2" t="str">
        <f t="shared" si="31"/>
        <v/>
      </c>
      <c r="AV109" s="2">
        <f t="shared" si="31"/>
        <v>-0.38888888888888801</v>
      </c>
      <c r="AW109" s="2">
        <f t="shared" si="31"/>
        <v>-0.38888888888888801</v>
      </c>
      <c r="AX109" s="2">
        <f t="shared" si="31"/>
        <v>-0.38888888888888801</v>
      </c>
      <c r="AY109" s="2">
        <f t="shared" si="31"/>
        <v>-0.38888888888888801</v>
      </c>
      <c r="AZ109" s="2" t="str">
        <f t="shared" si="31"/>
        <v/>
      </c>
      <c r="BA109" s="2">
        <f t="shared" si="31"/>
        <v>-0.38888888888888801</v>
      </c>
      <c r="BB109" s="2" t="str">
        <f t="shared" si="31"/>
        <v/>
      </c>
      <c r="BD109" s="5">
        <f t="shared" si="7"/>
        <v>52</v>
      </c>
      <c r="BE109" s="5" t="str">
        <f t="shared" si="8"/>
        <v>Morocco</v>
      </c>
      <c r="BF109" s="2">
        <f t="shared" si="26"/>
        <v>-0.38888888888888801</v>
      </c>
      <c r="BG109" s="2">
        <f t="shared" si="26"/>
        <v>-0.38888888888888801</v>
      </c>
      <c r="BH109" s="2">
        <f t="shared" si="26"/>
        <v>-0.38888888888888801</v>
      </c>
      <c r="BI109" s="2">
        <f t="shared" si="26"/>
        <v>-0.38888888888888801</v>
      </c>
      <c r="BJ109" s="2">
        <f t="shared" si="26"/>
        <v>-0.38888888888888801</v>
      </c>
      <c r="BK109" s="2">
        <f t="shared" si="26"/>
        <v>-0.38888888888888801</v>
      </c>
      <c r="BL109" s="2">
        <f t="shared" si="26"/>
        <v>-0.38888888888888801</v>
      </c>
      <c r="BM109" s="2">
        <f t="shared" si="26"/>
        <v>-0.38888888888888801</v>
      </c>
      <c r="BN109" s="2">
        <f t="shared" si="26"/>
        <v>-0.38888888888888801</v>
      </c>
      <c r="BO109" s="2">
        <f t="shared" si="26"/>
        <v>-0.38888888888888801</v>
      </c>
      <c r="BP109" s="2">
        <f t="shared" si="26"/>
        <v>-0.38888888888888801</v>
      </c>
      <c r="BQ109" s="2">
        <f t="shared" si="26"/>
        <v>-0.38888888888888801</v>
      </c>
      <c r="BR109" s="2">
        <f t="shared" si="26"/>
        <v>-0.38888888888888801</v>
      </c>
      <c r="BS109" s="2">
        <f t="shared" si="26"/>
        <v>-0.38888888888888801</v>
      </c>
      <c r="BT109" s="2" t="str">
        <f t="shared" si="26"/>
        <v/>
      </c>
      <c r="BU109" s="2">
        <f t="shared" ref="BU109:DE109" si="33">HLOOKUP(BU$56,$C$56:$BB$109,ROW(BU109)-ROW(BU$56)+1,FALSE)</f>
        <v>6.6111111111111098</v>
      </c>
      <c r="BV109" s="2">
        <f t="shared" si="33"/>
        <v>-0.38888888888888801</v>
      </c>
      <c r="BW109" s="2" t="str">
        <f t="shared" si="33"/>
        <v/>
      </c>
      <c r="BX109" s="2">
        <f t="shared" si="33"/>
        <v>-0.38888888888888801</v>
      </c>
      <c r="BY109" s="2">
        <f t="shared" si="33"/>
        <v>-0.38888888888888801</v>
      </c>
      <c r="BZ109" s="2" t="str">
        <f t="shared" si="33"/>
        <v/>
      </c>
      <c r="CA109" s="2" t="str">
        <f t="shared" si="33"/>
        <v/>
      </c>
      <c r="CB109" s="2" t="str">
        <f t="shared" si="33"/>
        <v/>
      </c>
      <c r="CC109" s="2" t="str">
        <f t="shared" si="33"/>
        <v/>
      </c>
      <c r="CD109" s="2" t="str">
        <f t="shared" si="33"/>
        <v/>
      </c>
      <c r="CE109" s="2" t="str">
        <f t="shared" si="33"/>
        <v/>
      </c>
      <c r="CF109" s="2" t="str">
        <f t="shared" si="33"/>
        <v/>
      </c>
      <c r="CG109" s="2" t="str">
        <f t="shared" si="33"/>
        <v/>
      </c>
      <c r="CH109" s="2" t="str">
        <f t="shared" si="33"/>
        <v/>
      </c>
      <c r="CI109" s="2" t="str">
        <f t="shared" si="33"/>
        <v/>
      </c>
      <c r="CJ109" s="2" t="str">
        <f t="shared" si="33"/>
        <v/>
      </c>
      <c r="CK109" s="2" t="str">
        <f t="shared" si="33"/>
        <v/>
      </c>
      <c r="CL109" s="2" t="str">
        <f t="shared" si="33"/>
        <v/>
      </c>
      <c r="CM109" s="2" t="str">
        <f t="shared" si="33"/>
        <v/>
      </c>
      <c r="CN109" s="2" t="str">
        <f t="shared" si="33"/>
        <v/>
      </c>
      <c r="CO109" s="2" t="str">
        <f t="shared" si="33"/>
        <v/>
      </c>
      <c r="CP109" s="2" t="str">
        <f t="shared" si="33"/>
        <v/>
      </c>
      <c r="CQ109" s="2" t="str">
        <f t="shared" si="33"/>
        <v/>
      </c>
      <c r="CR109" s="2" t="str">
        <f t="shared" si="33"/>
        <v/>
      </c>
      <c r="CS109" s="2" t="str">
        <f t="shared" si="33"/>
        <v/>
      </c>
      <c r="CT109" s="2" t="str">
        <f t="shared" si="33"/>
        <v/>
      </c>
      <c r="CU109" s="2" t="str">
        <f t="shared" si="33"/>
        <v/>
      </c>
      <c r="CV109" s="2" t="str">
        <f t="shared" si="33"/>
        <v/>
      </c>
      <c r="CW109" s="2" t="str">
        <f t="shared" si="33"/>
        <v/>
      </c>
      <c r="CX109" s="2" t="str">
        <f t="shared" si="33"/>
        <v/>
      </c>
      <c r="CY109" s="2" t="str">
        <f t="shared" si="33"/>
        <v/>
      </c>
      <c r="CZ109" s="2" t="str">
        <f t="shared" si="33"/>
        <v/>
      </c>
      <c r="DA109" s="2" t="str">
        <f t="shared" si="33"/>
        <v/>
      </c>
      <c r="DB109" s="2" t="str">
        <f t="shared" si="33"/>
        <v/>
      </c>
      <c r="DC109" s="2" t="str">
        <f t="shared" si="33"/>
        <v/>
      </c>
      <c r="DD109" s="2" t="str">
        <f t="shared" si="33"/>
        <v/>
      </c>
      <c r="DE109" s="2" t="str">
        <f t="shared" si="33"/>
        <v/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0"/>
  <dimension ref="A1:N2705"/>
  <sheetViews>
    <sheetView workbookViewId="0">
      <selection activeCell="I2" sqref="I2:K2705"/>
    </sheetView>
  </sheetViews>
  <sheetFormatPr defaultRowHeight="15" x14ac:dyDescent="0.25"/>
  <cols>
    <col min="1" max="3" width="5" bestFit="1" customWidth="1"/>
    <col min="4" max="4" width="4.85546875" bestFit="1" customWidth="1"/>
    <col min="5" max="5" width="7.85546875" bestFit="1" customWidth="1"/>
    <col min="6" max="7" width="20.42578125" bestFit="1" customWidth="1"/>
    <col min="8" max="8" width="9.5703125" bestFit="1" customWidth="1"/>
    <col min="9" max="10" width="12.7109375" bestFit="1" customWidth="1"/>
    <col min="11" max="11" width="14.140625" bestFit="1" customWidth="1"/>
    <col min="12" max="12" width="9.28515625" bestFit="1" customWidth="1"/>
    <col min="13" max="13" width="9.7109375" bestFit="1" customWidth="1"/>
    <col min="14" max="14" width="13.28515625" bestFit="1" customWidth="1"/>
  </cols>
  <sheetData>
    <row r="1" spans="1:14" x14ac:dyDescent="0.25">
      <c r="D1" t="s">
        <v>56</v>
      </c>
      <c r="E1" t="s">
        <v>57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</row>
    <row r="2" spans="1:14" x14ac:dyDescent="0.25">
      <c r="A2">
        <f ca="1">L2</f>
        <v>1006</v>
      </c>
      <c r="B2">
        <f t="shared" ref="B2:C2" ca="1" si="0">M2</f>
        <v>440</v>
      </c>
      <c r="C2">
        <f t="shared" ca="1" si="0"/>
        <v>1154</v>
      </c>
      <c r="D2">
        <v>0</v>
      </c>
      <c r="E2">
        <v>0</v>
      </c>
      <c r="F2" t="str">
        <f ca="1">INDIRECT("'Avg Limited'!R1"&amp;"C"&amp;(E2+2),FALSE)</f>
        <v>United Kingdom</v>
      </c>
      <c r="G2" t="str">
        <f ca="1">INDIRECT("'Avg Limited'!R"&amp;(D2+2)&amp;"C1",FALSE)</f>
        <v>Sweden</v>
      </c>
      <c r="H2" s="3">
        <f ca="1">INDIRECT("'Avg Limited'!R"&amp;(D2+2)&amp;"C"&amp;(E2+2),FALSE)</f>
        <v>0.29618072668449003</v>
      </c>
      <c r="I2">
        <f ca="1">IF(ISNUMBER(H2),H2,1000000)+0.000000001*ROW(I2)</f>
        <v>0.29618072868449002</v>
      </c>
      <c r="J2">
        <f ca="1">IF(ISNUMBER(H2),-H2,1000000)+0.000000001*ROW(I2)</f>
        <v>-0.29618072468449003</v>
      </c>
      <c r="K2">
        <f ca="1">IF(ISNUMBER(H2),-H2*H2,1000000)+0.000000001*ROW(I2)</f>
        <v>-8.7723020859352588E-2</v>
      </c>
      <c r="L2">
        <f ca="1">_xlfn.RANK.EQ(I2,I$2:I$2705,1)</f>
        <v>1006</v>
      </c>
      <c r="M2">
        <f t="shared" ref="M2:N2" ca="1" si="1">_xlfn.RANK.EQ(J2,J$2:J$2705,1)</f>
        <v>440</v>
      </c>
      <c r="N2">
        <f t="shared" ca="1" si="1"/>
        <v>1154</v>
      </c>
    </row>
    <row r="3" spans="1:14" x14ac:dyDescent="0.25">
      <c r="A3">
        <f t="shared" ref="A3:A66" ca="1" si="2">L3</f>
        <v>837</v>
      </c>
      <c r="B3">
        <f t="shared" ref="B3:B66" ca="1" si="3">M3</f>
        <v>609</v>
      </c>
      <c r="C3">
        <f t="shared" ref="C3:C66" ca="1" si="4">N3</f>
        <v>1380</v>
      </c>
      <c r="D3">
        <f>IF(E2+1&lt;Settings!$B$2,D2,D2+1)</f>
        <v>0</v>
      </c>
      <c r="E3">
        <f>IF(E2+1&lt;Settings!$B$2,E2+1,0)</f>
        <v>1</v>
      </c>
      <c r="F3" t="str">
        <f t="shared" ref="F3:F66" ca="1" si="5">INDIRECT("'Avg Limited'!R1"&amp;"C"&amp;(E3+2),FALSE)</f>
        <v>Germany</v>
      </c>
      <c r="G3" t="str">
        <f t="shared" ref="G3:G13" ca="1" si="6">INDIRECT("'Avg Limited'!R"&amp;(D3+2)&amp;"C1",FALSE)</f>
        <v>Sweden</v>
      </c>
      <c r="H3" s="3">
        <f t="shared" ref="H3:H13" ca="1" si="7">INDIRECT("'Avg Limited'!R"&amp;(D3+2)&amp;"C"&amp;(E3+2),FALSE)</f>
        <v>-7.0292181271625703E-2</v>
      </c>
      <c r="I3">
        <f t="shared" ref="I3:I66" ca="1" si="8">IF(ISNUMBER(H3),H3,1000000)+0.000000001*ROW(I3)</f>
        <v>-7.0292178271625705E-2</v>
      </c>
      <c r="J3">
        <f t="shared" ref="J3:J66" ca="1" si="9">IF(ISNUMBER(H3),-H3,1000000)+0.000000001*ROW(I3)</f>
        <v>7.0292184271625702E-2</v>
      </c>
      <c r="K3">
        <f t="shared" ref="K3:K66" ca="1" si="10">IF(ISNUMBER(H3),-H3*H3,1000000)+0.000000001*ROW(I3)</f>
        <v>-4.9409877479230872E-3</v>
      </c>
      <c r="L3">
        <f t="shared" ref="L3:L66" ca="1" si="11">_xlfn.RANK.EQ(I3,I$2:I$2705,1)</f>
        <v>837</v>
      </c>
      <c r="M3">
        <f t="shared" ref="M3:M66" ca="1" si="12">_xlfn.RANK.EQ(J3,J$2:J$2705,1)</f>
        <v>609</v>
      </c>
      <c r="N3">
        <f t="shared" ref="N3:N66" ca="1" si="13">_xlfn.RANK.EQ(K3,K$2:K$2705,1)</f>
        <v>1380</v>
      </c>
    </row>
    <row r="4" spans="1:14" x14ac:dyDescent="0.25">
      <c r="A4">
        <f t="shared" ca="1" si="2"/>
        <v>493</v>
      </c>
      <c r="B4">
        <f t="shared" ca="1" si="3"/>
        <v>953</v>
      </c>
      <c r="C4">
        <f t="shared" ca="1" si="4"/>
        <v>782</v>
      </c>
      <c r="D4">
        <f>IF(E3+1&lt;Settings!$B$2,D3,D3+1)</f>
        <v>0</v>
      </c>
      <c r="E4">
        <f>IF(E3+1&lt;Settings!$B$2,E3+1,0)</f>
        <v>2</v>
      </c>
      <c r="F4" t="str">
        <f t="shared" ca="1" si="5"/>
        <v>France</v>
      </c>
      <c r="G4" t="str">
        <f t="shared" ca="1" si="6"/>
        <v>Sweden</v>
      </c>
      <c r="H4" s="3">
        <f t="shared" ca="1" si="7"/>
        <v>-0.793130500184686</v>
      </c>
      <c r="I4">
        <f t="shared" ca="1" si="8"/>
        <v>-0.79313049618468601</v>
      </c>
      <c r="J4">
        <f t="shared" ca="1" si="9"/>
        <v>0.793130504184686</v>
      </c>
      <c r="K4">
        <f t="shared" ca="1" si="10"/>
        <v>-0.62905598632321025</v>
      </c>
      <c r="L4">
        <f t="shared" ca="1" si="11"/>
        <v>493</v>
      </c>
      <c r="M4">
        <f t="shared" ca="1" si="12"/>
        <v>953</v>
      </c>
      <c r="N4">
        <f t="shared" ca="1" si="13"/>
        <v>782</v>
      </c>
    </row>
    <row r="5" spans="1:14" x14ac:dyDescent="0.25">
      <c r="A5">
        <f t="shared" ca="1" si="2"/>
        <v>852</v>
      </c>
      <c r="B5">
        <f t="shared" ca="1" si="3"/>
        <v>594</v>
      </c>
      <c r="C5">
        <f t="shared" ca="1" si="4"/>
        <v>1410</v>
      </c>
      <c r="D5">
        <f>IF(E4+1&lt;Settings!$B$2,D4,D4+1)</f>
        <v>0</v>
      </c>
      <c r="E5">
        <f>IF(E4+1&lt;Settings!$B$2,E4+1,0)</f>
        <v>3</v>
      </c>
      <c r="F5" t="str">
        <f t="shared" ca="1" si="5"/>
        <v>Belgium</v>
      </c>
      <c r="G5" t="str">
        <f t="shared" ca="1" si="6"/>
        <v>Sweden</v>
      </c>
      <c r="H5" s="3">
        <f t="shared" ca="1" si="7"/>
        <v>-4.2160494035781398E-2</v>
      </c>
      <c r="I5">
        <f t="shared" ca="1" si="8"/>
        <v>-4.2160489035781401E-2</v>
      </c>
      <c r="J5">
        <f t="shared" ca="1" si="9"/>
        <v>4.2160499035781396E-2</v>
      </c>
      <c r="K5">
        <f t="shared" ca="1" si="10"/>
        <v>-1.7775022573411588E-3</v>
      </c>
      <c r="L5">
        <f t="shared" ca="1" si="11"/>
        <v>852</v>
      </c>
      <c r="M5">
        <f t="shared" ca="1" si="12"/>
        <v>594</v>
      </c>
      <c r="N5">
        <f t="shared" ca="1" si="13"/>
        <v>1410</v>
      </c>
    </row>
    <row r="6" spans="1:14" x14ac:dyDescent="0.25">
      <c r="A6">
        <f t="shared" ca="1" si="2"/>
        <v>957</v>
      </c>
      <c r="B6">
        <f t="shared" ca="1" si="3"/>
        <v>489</v>
      </c>
      <c r="C6">
        <f t="shared" ca="1" si="4"/>
        <v>1274</v>
      </c>
      <c r="D6">
        <f>IF(E5+1&lt;Settings!$B$2,D5,D5+1)</f>
        <v>0</v>
      </c>
      <c r="E6">
        <f>IF(E5+1&lt;Settings!$B$2,E5+1,0)</f>
        <v>4</v>
      </c>
      <c r="F6" t="str">
        <f t="shared" ca="1" si="5"/>
        <v>Netherlands</v>
      </c>
      <c r="G6" t="str">
        <f t="shared" ca="1" si="6"/>
        <v>Sweden</v>
      </c>
      <c r="H6" s="3">
        <f t="shared" ca="1" si="7"/>
        <v>0.17967720435378501</v>
      </c>
      <c r="I6">
        <f t="shared" ca="1" si="8"/>
        <v>0.17967721035378501</v>
      </c>
      <c r="J6">
        <f t="shared" ca="1" si="9"/>
        <v>-0.17967719835378501</v>
      </c>
      <c r="K6">
        <f t="shared" ca="1" si="10"/>
        <v>-3.2283891764391823E-2</v>
      </c>
      <c r="L6">
        <f t="shared" ca="1" si="11"/>
        <v>957</v>
      </c>
      <c r="M6">
        <f t="shared" ca="1" si="12"/>
        <v>489</v>
      </c>
      <c r="N6">
        <f t="shared" ca="1" si="13"/>
        <v>1274</v>
      </c>
    </row>
    <row r="7" spans="1:14" x14ac:dyDescent="0.25">
      <c r="A7">
        <f t="shared" ca="1" si="2"/>
        <v>1352</v>
      </c>
      <c r="B7">
        <f t="shared" ca="1" si="3"/>
        <v>94</v>
      </c>
      <c r="C7">
        <f t="shared" ca="1" si="4"/>
        <v>117</v>
      </c>
      <c r="D7">
        <f>IF(E6+1&lt;Settings!$B$2,D6,D6+1)</f>
        <v>0</v>
      </c>
      <c r="E7">
        <f>IF(E6+1&lt;Settings!$B$2,E6+1,0)</f>
        <v>5</v>
      </c>
      <c r="F7" t="str">
        <f t="shared" ca="1" si="5"/>
        <v>Norway</v>
      </c>
      <c r="G7" t="str">
        <f t="shared" ca="1" si="6"/>
        <v>Sweden</v>
      </c>
      <c r="H7" s="3">
        <f t="shared" ca="1" si="7"/>
        <v>2.9884453368061199</v>
      </c>
      <c r="I7">
        <f t="shared" ca="1" si="8"/>
        <v>2.98844534380612</v>
      </c>
      <c r="J7">
        <f t="shared" ca="1" si="9"/>
        <v>-2.9884453298061198</v>
      </c>
      <c r="K7">
        <f t="shared" ca="1" si="10"/>
        <v>-8.9308055240782434</v>
      </c>
      <c r="L7">
        <f t="shared" ca="1" si="11"/>
        <v>1352</v>
      </c>
      <c r="M7">
        <f t="shared" ca="1" si="12"/>
        <v>94</v>
      </c>
      <c r="N7">
        <f t="shared" ca="1" si="13"/>
        <v>117</v>
      </c>
    </row>
    <row r="8" spans="1:14" x14ac:dyDescent="0.25">
      <c r="A8">
        <f t="shared" ca="1" si="2"/>
        <v>847</v>
      </c>
      <c r="B8">
        <f t="shared" ca="1" si="3"/>
        <v>599</v>
      </c>
      <c r="C8">
        <f t="shared" ca="1" si="4"/>
        <v>1404</v>
      </c>
      <c r="D8">
        <f>IF(E7+1&lt;Settings!$B$2,D7,D7+1)</f>
        <v>0</v>
      </c>
      <c r="E8">
        <f>IF(E7+1&lt;Settings!$B$2,E7+1,0)</f>
        <v>6</v>
      </c>
      <c r="F8" t="str">
        <f t="shared" ca="1" si="5"/>
        <v>Switzerland</v>
      </c>
      <c r="G8" t="str">
        <f t="shared" ca="1" si="6"/>
        <v>Sweden</v>
      </c>
      <c r="H8" s="3">
        <f t="shared" ca="1" si="7"/>
        <v>-5.08157827580447E-2</v>
      </c>
      <c r="I8">
        <f t="shared" ca="1" si="8"/>
        <v>-5.0815774758044698E-2</v>
      </c>
      <c r="J8">
        <f t="shared" ca="1" si="9"/>
        <v>5.0815790758044703E-2</v>
      </c>
      <c r="K8">
        <f t="shared" ca="1" si="10"/>
        <v>-2.5822357773127931E-3</v>
      </c>
      <c r="L8">
        <f t="shared" ca="1" si="11"/>
        <v>847</v>
      </c>
      <c r="M8">
        <f t="shared" ca="1" si="12"/>
        <v>599</v>
      </c>
      <c r="N8">
        <f t="shared" ca="1" si="13"/>
        <v>1404</v>
      </c>
    </row>
    <row r="9" spans="1:14" x14ac:dyDescent="0.25">
      <c r="A9">
        <f t="shared" ca="1" si="2"/>
        <v>513</v>
      </c>
      <c r="B9">
        <f t="shared" ca="1" si="3"/>
        <v>933</v>
      </c>
      <c r="C9">
        <f t="shared" ca="1" si="4"/>
        <v>812</v>
      </c>
      <c r="D9">
        <f>IF(E8+1&lt;Settings!$B$2,D8,D8+1)</f>
        <v>0</v>
      </c>
      <c r="E9">
        <f>IF(E8+1&lt;Settings!$B$2,E8+1,0)</f>
        <v>7</v>
      </c>
      <c r="F9" t="str">
        <f t="shared" ca="1" si="5"/>
        <v>Spain</v>
      </c>
      <c r="G9" t="str">
        <f t="shared" ca="1" si="6"/>
        <v>Sweden</v>
      </c>
      <c r="H9" s="3">
        <f t="shared" ca="1" si="7"/>
        <v>-0.74534018901177401</v>
      </c>
      <c r="I9">
        <f t="shared" ca="1" si="8"/>
        <v>-0.74534018001177404</v>
      </c>
      <c r="J9">
        <f t="shared" ca="1" si="9"/>
        <v>0.74534019801177398</v>
      </c>
      <c r="K9">
        <f t="shared" ca="1" si="10"/>
        <v>-0.55553198835610706</v>
      </c>
      <c r="L9">
        <f t="shared" ca="1" si="11"/>
        <v>513</v>
      </c>
      <c r="M9">
        <f t="shared" ca="1" si="12"/>
        <v>933</v>
      </c>
      <c r="N9">
        <f t="shared" ca="1" si="13"/>
        <v>812</v>
      </c>
    </row>
    <row r="10" spans="1:14" x14ac:dyDescent="0.25">
      <c r="A10">
        <f t="shared" ca="1" si="2"/>
        <v>1446</v>
      </c>
      <c r="B10">
        <f t="shared" ca="1" si="3"/>
        <v>1446</v>
      </c>
      <c r="C10">
        <f t="shared" ca="1" si="4"/>
        <v>1446</v>
      </c>
      <c r="D10">
        <f>IF(E9+1&lt;Settings!$B$2,D9,D9+1)</f>
        <v>0</v>
      </c>
      <c r="E10">
        <f>IF(E9+1&lt;Settings!$B$2,E9+1,0)</f>
        <v>8</v>
      </c>
      <c r="F10" t="str">
        <f t="shared" ca="1" si="5"/>
        <v>Sweden</v>
      </c>
      <c r="G10" t="str">
        <f t="shared" ca="1" si="6"/>
        <v>Sweden</v>
      </c>
      <c r="H10" s="3" t="str">
        <f t="shared" ca="1" si="7"/>
        <v/>
      </c>
      <c r="I10">
        <f t="shared" ca="1" si="8"/>
        <v>1000000.00000001</v>
      </c>
      <c r="J10">
        <f t="shared" ca="1" si="9"/>
        <v>1000000.00000001</v>
      </c>
      <c r="K10">
        <f t="shared" ca="1" si="10"/>
        <v>1000000.00000001</v>
      </c>
      <c r="L10">
        <f t="shared" ca="1" si="11"/>
        <v>1446</v>
      </c>
      <c r="M10">
        <f t="shared" ca="1" si="12"/>
        <v>1446</v>
      </c>
      <c r="N10">
        <f t="shared" ca="1" si="13"/>
        <v>1446</v>
      </c>
    </row>
    <row r="11" spans="1:14" x14ac:dyDescent="0.25">
      <c r="A11">
        <f t="shared" ca="1" si="2"/>
        <v>1005</v>
      </c>
      <c r="B11">
        <f t="shared" ca="1" si="3"/>
        <v>441</v>
      </c>
      <c r="C11">
        <f t="shared" ca="1" si="4"/>
        <v>1155</v>
      </c>
      <c r="D11">
        <f>IF(E10+1&lt;Settings!$B$2,D10,D10+1)</f>
        <v>0</v>
      </c>
      <c r="E11">
        <f>IF(E10+1&lt;Settings!$B$2,E10+1,0)</f>
        <v>9</v>
      </c>
      <c r="F11" t="str">
        <f t="shared" ca="1" si="5"/>
        <v>Ireland</v>
      </c>
      <c r="G11" t="str">
        <f t="shared" ca="1" si="6"/>
        <v>Sweden</v>
      </c>
      <c r="H11" s="3">
        <f t="shared" ca="1" si="7"/>
        <v>0.29567969418651302</v>
      </c>
      <c r="I11">
        <f t="shared" ca="1" si="8"/>
        <v>0.29567970518651304</v>
      </c>
      <c r="J11">
        <f t="shared" ca="1" si="9"/>
        <v>-0.295679683186513</v>
      </c>
      <c r="K11">
        <f t="shared" ca="1" si="10"/>
        <v>-8.7426470554229863E-2</v>
      </c>
      <c r="L11">
        <f t="shared" ca="1" si="11"/>
        <v>1005</v>
      </c>
      <c r="M11">
        <f t="shared" ca="1" si="12"/>
        <v>441</v>
      </c>
      <c r="N11">
        <f t="shared" ca="1" si="13"/>
        <v>1155</v>
      </c>
    </row>
    <row r="12" spans="1:14" x14ac:dyDescent="0.25">
      <c r="A12">
        <f t="shared" ca="1" si="2"/>
        <v>739</v>
      </c>
      <c r="B12">
        <f t="shared" ca="1" si="3"/>
        <v>707</v>
      </c>
      <c r="C12">
        <f t="shared" ca="1" si="4"/>
        <v>1199</v>
      </c>
      <c r="D12">
        <f>IF(E11+1&lt;Settings!$B$2,D11,D11+1)</f>
        <v>0</v>
      </c>
      <c r="E12">
        <f>IF(E11+1&lt;Settings!$B$2,E11+1,0)</f>
        <v>10</v>
      </c>
      <c r="F12" t="str">
        <f t="shared" ca="1" si="5"/>
        <v>Portugal</v>
      </c>
      <c r="G12" t="str">
        <f t="shared" ca="1" si="6"/>
        <v>Sweden</v>
      </c>
      <c r="H12" s="3">
        <f t="shared" ca="1" si="7"/>
        <v>-0.250796175956082</v>
      </c>
      <c r="I12">
        <f t="shared" ca="1" si="8"/>
        <v>-0.25079616395608201</v>
      </c>
      <c r="J12">
        <f t="shared" ca="1" si="9"/>
        <v>0.250796187956082</v>
      </c>
      <c r="K12">
        <f t="shared" ca="1" si="10"/>
        <v>-6.2898709874194048E-2</v>
      </c>
      <c r="L12">
        <f t="shared" ca="1" si="11"/>
        <v>739</v>
      </c>
      <c r="M12">
        <f t="shared" ca="1" si="12"/>
        <v>707</v>
      </c>
      <c r="N12">
        <f t="shared" ca="1" si="13"/>
        <v>1199</v>
      </c>
    </row>
    <row r="13" spans="1:14" x14ac:dyDescent="0.25">
      <c r="A13">
        <f t="shared" ca="1" si="2"/>
        <v>1307</v>
      </c>
      <c r="B13">
        <f t="shared" ca="1" si="3"/>
        <v>139</v>
      </c>
      <c r="C13">
        <f t="shared" ca="1" si="4"/>
        <v>211</v>
      </c>
      <c r="D13">
        <f>IF(E12+1&lt;Settings!$B$2,D12,D12+1)</f>
        <v>0</v>
      </c>
      <c r="E13">
        <f>IF(E12+1&lt;Settings!$B$2,E12+1,0)</f>
        <v>11</v>
      </c>
      <c r="F13" t="str">
        <f t="shared" ca="1" si="5"/>
        <v>Finland</v>
      </c>
      <c r="G13" t="str">
        <f t="shared" ca="1" si="6"/>
        <v>Sweden</v>
      </c>
      <c r="H13" s="3">
        <f t="shared" ca="1" si="7"/>
        <v>2.2606355177185198</v>
      </c>
      <c r="I13">
        <f t="shared" ca="1" si="8"/>
        <v>2.26063553071852</v>
      </c>
      <c r="J13">
        <f t="shared" ca="1" si="9"/>
        <v>-2.2606355047185196</v>
      </c>
      <c r="K13">
        <f t="shared" ca="1" si="10"/>
        <v>-5.1104729309704799</v>
      </c>
      <c r="L13">
        <f t="shared" ca="1" si="11"/>
        <v>1307</v>
      </c>
      <c r="M13">
        <f t="shared" ca="1" si="12"/>
        <v>139</v>
      </c>
      <c r="N13">
        <f t="shared" ca="1" si="13"/>
        <v>211</v>
      </c>
    </row>
    <row r="14" spans="1:14" x14ac:dyDescent="0.25">
      <c r="A14">
        <f t="shared" ca="1" si="2"/>
        <v>966</v>
      </c>
      <c r="B14">
        <f t="shared" ca="1" si="3"/>
        <v>480</v>
      </c>
      <c r="C14">
        <f t="shared" ca="1" si="4"/>
        <v>1252</v>
      </c>
      <c r="D14">
        <f>IF(E13+1&lt;Settings!$B$2,D13,D13+1)</f>
        <v>0</v>
      </c>
      <c r="E14">
        <f>IF(E13+1&lt;Settings!$B$2,E13+1,0)</f>
        <v>12</v>
      </c>
      <c r="F14" t="str">
        <f t="shared" ca="1" si="5"/>
        <v>Austria</v>
      </c>
      <c r="G14" t="str">
        <f t="shared" ref="G14:G77" ca="1" si="14">INDIRECT("'Avg Limited'!R"&amp;(D14+2)&amp;"C1",FALSE)</f>
        <v>Sweden</v>
      </c>
      <c r="H14" s="3">
        <f t="shared" ref="H14:H77" ca="1" si="15">INDIRECT("'Avg Limited'!R"&amp;(D14+2)&amp;"C"&amp;(E14+2),FALSE)</f>
        <v>0.20057824220935999</v>
      </c>
      <c r="I14">
        <f t="shared" ca="1" si="8"/>
        <v>0.20057825620935998</v>
      </c>
      <c r="J14">
        <f t="shared" ca="1" si="9"/>
        <v>-0.20057822820936</v>
      </c>
      <c r="K14">
        <f t="shared" ca="1" si="10"/>
        <v>-4.0231617247796683E-2</v>
      </c>
      <c r="L14">
        <f t="shared" ca="1" si="11"/>
        <v>966</v>
      </c>
      <c r="M14">
        <f t="shared" ca="1" si="12"/>
        <v>480</v>
      </c>
      <c r="N14">
        <f t="shared" ca="1" si="13"/>
        <v>1252</v>
      </c>
    </row>
    <row r="15" spans="1:14" x14ac:dyDescent="0.25">
      <c r="A15">
        <f t="shared" ca="1" si="2"/>
        <v>1383</v>
      </c>
      <c r="B15">
        <f t="shared" ca="1" si="3"/>
        <v>63</v>
      </c>
      <c r="C15">
        <f t="shared" ca="1" si="4"/>
        <v>66</v>
      </c>
      <c r="D15">
        <f>IF(E14+1&lt;Settings!$B$2,D14,D14+1)</f>
        <v>0</v>
      </c>
      <c r="E15">
        <f>IF(E14+1&lt;Settings!$B$2,E14+1,0)</f>
        <v>13</v>
      </c>
      <c r="F15" t="str">
        <f t="shared" ca="1" si="5"/>
        <v>Denmark</v>
      </c>
      <c r="G15" t="str">
        <f t="shared" ca="1" si="14"/>
        <v>Sweden</v>
      </c>
      <c r="H15" s="3">
        <f t="shared" ca="1" si="15"/>
        <v>4.2128377614770303</v>
      </c>
      <c r="I15">
        <f t="shared" ca="1" si="8"/>
        <v>4.2128377764770306</v>
      </c>
      <c r="J15">
        <f t="shared" ca="1" si="9"/>
        <v>-4.2128377464770299</v>
      </c>
      <c r="K15">
        <f t="shared" ca="1" si="10"/>
        <v>-17.748001989526795</v>
      </c>
      <c r="L15">
        <f t="shared" ca="1" si="11"/>
        <v>1383</v>
      </c>
      <c r="M15">
        <f t="shared" ca="1" si="12"/>
        <v>63</v>
      </c>
      <c r="N15">
        <f t="shared" ca="1" si="13"/>
        <v>66</v>
      </c>
    </row>
    <row r="16" spans="1:14" x14ac:dyDescent="0.25">
      <c r="A16">
        <f t="shared" ca="1" si="2"/>
        <v>990</v>
      </c>
      <c r="B16">
        <f t="shared" ca="1" si="3"/>
        <v>456</v>
      </c>
      <c r="C16">
        <f t="shared" ca="1" si="4"/>
        <v>1184</v>
      </c>
      <c r="D16">
        <f>IF(E15+1&lt;Settings!$B$2,D15,D15+1)</f>
        <v>0</v>
      </c>
      <c r="E16">
        <f>IF(E15+1&lt;Settings!$B$2,E15+1,0)</f>
        <v>14</v>
      </c>
      <c r="F16" t="str">
        <f t="shared" ca="1" si="5"/>
        <v>Israel</v>
      </c>
      <c r="G16" t="str">
        <f t="shared" ca="1" si="14"/>
        <v>Sweden</v>
      </c>
      <c r="H16" s="3">
        <f t="shared" ca="1" si="15"/>
        <v>0.26542677852659502</v>
      </c>
      <c r="I16">
        <f t="shared" ca="1" si="8"/>
        <v>0.26542679452659501</v>
      </c>
      <c r="J16">
        <f t="shared" ca="1" si="9"/>
        <v>-0.26542676252659503</v>
      </c>
      <c r="K16">
        <f t="shared" ca="1" si="10"/>
        <v>-7.0451358759006114E-2</v>
      </c>
      <c r="L16">
        <f t="shared" ca="1" si="11"/>
        <v>990</v>
      </c>
      <c r="M16">
        <f t="shared" ca="1" si="12"/>
        <v>456</v>
      </c>
      <c r="N16">
        <f t="shared" ca="1" si="13"/>
        <v>1184</v>
      </c>
    </row>
    <row r="17" spans="1:14" x14ac:dyDescent="0.25">
      <c r="A17">
        <f t="shared" ca="1" si="2"/>
        <v>314</v>
      </c>
      <c r="B17">
        <f t="shared" ca="1" si="3"/>
        <v>1132</v>
      </c>
      <c r="C17">
        <f t="shared" ca="1" si="4"/>
        <v>520</v>
      </c>
      <c r="D17">
        <f>IF(E16+1&lt;Settings!$B$2,D16,D16+1)</f>
        <v>0</v>
      </c>
      <c r="E17">
        <f>IF(E16+1&lt;Settings!$B$2,E16+1,0)</f>
        <v>15</v>
      </c>
      <c r="F17" t="str">
        <f t="shared" ca="1" si="5"/>
        <v>Italy</v>
      </c>
      <c r="G17" t="str">
        <f t="shared" ca="1" si="14"/>
        <v>Sweden</v>
      </c>
      <c r="H17" s="3">
        <f t="shared" ca="1" si="15"/>
        <v>-1.24818337590059</v>
      </c>
      <c r="I17">
        <f t="shared" ca="1" si="8"/>
        <v>-1.24818335890059</v>
      </c>
      <c r="J17">
        <f t="shared" ca="1" si="9"/>
        <v>1.2481833929005901</v>
      </c>
      <c r="K17">
        <f t="shared" ca="1" si="10"/>
        <v>-1.5579617228745937</v>
      </c>
      <c r="L17">
        <f t="shared" ca="1" si="11"/>
        <v>314</v>
      </c>
      <c r="M17">
        <f t="shared" ca="1" si="12"/>
        <v>1132</v>
      </c>
      <c r="N17">
        <f t="shared" ca="1" si="13"/>
        <v>520</v>
      </c>
    </row>
    <row r="18" spans="1:14" x14ac:dyDescent="0.25">
      <c r="A18">
        <f t="shared" ca="1" si="2"/>
        <v>67</v>
      </c>
      <c r="B18">
        <f t="shared" ca="1" si="3"/>
        <v>1379</v>
      </c>
      <c r="C18">
        <f t="shared" ca="1" si="4"/>
        <v>203</v>
      </c>
      <c r="D18">
        <f>IF(E17+1&lt;Settings!$B$2,D17,D17+1)</f>
        <v>0</v>
      </c>
      <c r="E18">
        <f>IF(E17+1&lt;Settings!$B$2,E17+1,0)</f>
        <v>16</v>
      </c>
      <c r="F18" t="str">
        <f t="shared" ca="1" si="5"/>
        <v>Greece</v>
      </c>
      <c r="G18" t="str">
        <f t="shared" ca="1" si="14"/>
        <v>Sweden</v>
      </c>
      <c r="H18" s="3">
        <f t="shared" ca="1" si="15"/>
        <v>-2.3219706334461998</v>
      </c>
      <c r="I18">
        <f t="shared" ca="1" si="8"/>
        <v>-2.3219706154461996</v>
      </c>
      <c r="J18">
        <f t="shared" ca="1" si="9"/>
        <v>2.3219706514462</v>
      </c>
      <c r="K18">
        <f t="shared" ca="1" si="10"/>
        <v>-5.3915476045865462</v>
      </c>
      <c r="L18">
        <f t="shared" ca="1" si="11"/>
        <v>67</v>
      </c>
      <c r="M18">
        <f t="shared" ca="1" si="12"/>
        <v>1379</v>
      </c>
      <c r="N18">
        <f t="shared" ca="1" si="13"/>
        <v>203</v>
      </c>
    </row>
    <row r="19" spans="1:14" x14ac:dyDescent="0.25">
      <c r="A19">
        <f t="shared" ca="1" si="2"/>
        <v>448</v>
      </c>
      <c r="B19">
        <f t="shared" ca="1" si="3"/>
        <v>998</v>
      </c>
      <c r="C19">
        <f t="shared" ca="1" si="4"/>
        <v>712</v>
      </c>
      <c r="D19">
        <f>IF(E18+1&lt;Settings!$B$2,D18,D18+1)</f>
        <v>0</v>
      </c>
      <c r="E19">
        <f>IF(E18+1&lt;Settings!$B$2,E18+1,0)</f>
        <v>17</v>
      </c>
      <c r="F19" t="str">
        <f t="shared" ca="1" si="5"/>
        <v>Cyprus</v>
      </c>
      <c r="G19" t="str">
        <f t="shared" ca="1" si="14"/>
        <v>Sweden</v>
      </c>
      <c r="H19" s="3">
        <f t="shared" ca="1" si="15"/>
        <v>-0.88657048075414502</v>
      </c>
      <c r="I19">
        <f t="shared" ca="1" si="8"/>
        <v>-0.886570461754145</v>
      </c>
      <c r="J19">
        <f t="shared" ca="1" si="9"/>
        <v>0.88657049975414504</v>
      </c>
      <c r="K19">
        <f t="shared" ca="1" si="10"/>
        <v>-0.78600719834463584</v>
      </c>
      <c r="L19">
        <f t="shared" ca="1" si="11"/>
        <v>448</v>
      </c>
      <c r="M19">
        <f t="shared" ca="1" si="12"/>
        <v>998</v>
      </c>
      <c r="N19">
        <f t="shared" ca="1" si="13"/>
        <v>712</v>
      </c>
    </row>
    <row r="20" spans="1:14" x14ac:dyDescent="0.25">
      <c r="A20">
        <f t="shared" ca="1" si="2"/>
        <v>259</v>
      </c>
      <c r="B20">
        <f t="shared" ca="1" si="3"/>
        <v>1187</v>
      </c>
      <c r="C20">
        <f t="shared" ca="1" si="4"/>
        <v>447</v>
      </c>
      <c r="D20">
        <f>IF(E19+1&lt;Settings!$B$2,D19,D19+1)</f>
        <v>0</v>
      </c>
      <c r="E20">
        <f>IF(E19+1&lt;Settings!$B$2,E19+1,0)</f>
        <v>18</v>
      </c>
      <c r="F20" t="str">
        <f t="shared" ca="1" si="5"/>
        <v>Turkey</v>
      </c>
      <c r="G20" t="str">
        <f t="shared" ca="1" si="14"/>
        <v>Sweden</v>
      </c>
      <c r="H20" s="3">
        <f t="shared" ca="1" si="15"/>
        <v>-1.4173501243410001</v>
      </c>
      <c r="I20">
        <f t="shared" ca="1" si="8"/>
        <v>-1.417350104341</v>
      </c>
      <c r="J20">
        <f t="shared" ca="1" si="9"/>
        <v>1.4173501443410002</v>
      </c>
      <c r="K20">
        <f t="shared" ca="1" si="10"/>
        <v>-2.0088813549694486</v>
      </c>
      <c r="L20">
        <f t="shared" ca="1" si="11"/>
        <v>259</v>
      </c>
      <c r="M20">
        <f t="shared" ca="1" si="12"/>
        <v>1187</v>
      </c>
      <c r="N20">
        <f t="shared" ca="1" si="13"/>
        <v>447</v>
      </c>
    </row>
    <row r="21" spans="1:14" x14ac:dyDescent="0.25">
      <c r="A21">
        <f t="shared" ca="1" si="2"/>
        <v>743</v>
      </c>
      <c r="B21">
        <f t="shared" ca="1" si="3"/>
        <v>703</v>
      </c>
      <c r="C21">
        <f t="shared" ca="1" si="4"/>
        <v>1203</v>
      </c>
      <c r="D21">
        <f>IF(E20+1&lt;Settings!$B$2,D20,D20+1)</f>
        <v>0</v>
      </c>
      <c r="E21">
        <f>IF(E20+1&lt;Settings!$B$2,E20+1,0)</f>
        <v>19</v>
      </c>
      <c r="F21" t="str">
        <f t="shared" ca="1" si="5"/>
        <v>Luxembourg</v>
      </c>
      <c r="G21" t="str">
        <f t="shared" ca="1" si="14"/>
        <v>Sweden</v>
      </c>
      <c r="H21" s="3">
        <f t="shared" ca="1" si="15"/>
        <v>-0.246699032982411</v>
      </c>
      <c r="I21">
        <f t="shared" ca="1" si="8"/>
        <v>-0.24669901198241101</v>
      </c>
      <c r="J21">
        <f t="shared" ca="1" si="9"/>
        <v>0.24669905398241099</v>
      </c>
      <c r="K21">
        <f t="shared" ca="1" si="10"/>
        <v>-6.0860391874456708E-2</v>
      </c>
      <c r="L21">
        <f t="shared" ca="1" si="11"/>
        <v>743</v>
      </c>
      <c r="M21">
        <f t="shared" ca="1" si="12"/>
        <v>703</v>
      </c>
      <c r="N21">
        <f t="shared" ca="1" si="13"/>
        <v>1203</v>
      </c>
    </row>
    <row r="22" spans="1:14" x14ac:dyDescent="0.25">
      <c r="A22">
        <f t="shared" ca="1" si="2"/>
        <v>1343</v>
      </c>
      <c r="B22">
        <f t="shared" ca="1" si="3"/>
        <v>103</v>
      </c>
      <c r="C22">
        <f t="shared" ca="1" si="4"/>
        <v>132</v>
      </c>
      <c r="D22">
        <f>IF(E21+1&lt;Settings!$B$2,D21,D21+1)</f>
        <v>0</v>
      </c>
      <c r="E22">
        <f>IF(E21+1&lt;Settings!$B$2,E21+1,0)</f>
        <v>20</v>
      </c>
      <c r="F22" t="str">
        <f t="shared" ca="1" si="5"/>
        <v>Iceland</v>
      </c>
      <c r="G22" t="str">
        <f t="shared" ca="1" si="14"/>
        <v>Sweden</v>
      </c>
      <c r="H22" s="3">
        <f t="shared" ca="1" si="15"/>
        <v>2.8447121333362402</v>
      </c>
      <c r="I22">
        <f t="shared" ca="1" si="8"/>
        <v>2.8447121553362402</v>
      </c>
      <c r="J22">
        <f t="shared" ca="1" si="9"/>
        <v>-2.8447121113362401</v>
      </c>
      <c r="K22">
        <f t="shared" ca="1" si="10"/>
        <v>-8.0923870995504235</v>
      </c>
      <c r="L22">
        <f t="shared" ca="1" si="11"/>
        <v>1343</v>
      </c>
      <c r="M22">
        <f t="shared" ca="1" si="12"/>
        <v>103</v>
      </c>
      <c r="N22">
        <f t="shared" ca="1" si="13"/>
        <v>132</v>
      </c>
    </row>
    <row r="23" spans="1:14" x14ac:dyDescent="0.25">
      <c r="A23">
        <f t="shared" ca="1" si="2"/>
        <v>967</v>
      </c>
      <c r="B23">
        <f t="shared" ca="1" si="3"/>
        <v>479</v>
      </c>
      <c r="C23">
        <f t="shared" ca="1" si="4"/>
        <v>1250</v>
      </c>
      <c r="D23">
        <f>IF(E22+1&lt;Settings!$B$2,D22,D22+1)</f>
        <v>0</v>
      </c>
      <c r="E23">
        <f>IF(E22+1&lt;Settings!$B$2,E22+1,0)</f>
        <v>21</v>
      </c>
      <c r="F23" t="str">
        <f t="shared" ca="1" si="5"/>
        <v>Malta</v>
      </c>
      <c r="G23" t="str">
        <f t="shared" ca="1" si="14"/>
        <v>Sweden</v>
      </c>
      <c r="H23" s="3">
        <f t="shared" ca="1" si="15"/>
        <v>0.20174522183886201</v>
      </c>
      <c r="I23">
        <f t="shared" ca="1" si="8"/>
        <v>0.201745244838862</v>
      </c>
      <c r="J23">
        <f t="shared" ca="1" si="9"/>
        <v>-0.20174519883886202</v>
      </c>
      <c r="K23">
        <f t="shared" ca="1" si="10"/>
        <v>-4.0701111534811645E-2</v>
      </c>
      <c r="L23">
        <f t="shared" ca="1" si="11"/>
        <v>967</v>
      </c>
      <c r="M23">
        <f t="shared" ca="1" si="12"/>
        <v>479</v>
      </c>
      <c r="N23">
        <f t="shared" ca="1" si="13"/>
        <v>1250</v>
      </c>
    </row>
    <row r="24" spans="1:14" x14ac:dyDescent="0.25">
      <c r="A24">
        <f t="shared" ca="1" si="2"/>
        <v>941</v>
      </c>
      <c r="B24">
        <f t="shared" ca="1" si="3"/>
        <v>505</v>
      </c>
      <c r="C24">
        <f t="shared" ca="1" si="4"/>
        <v>1307</v>
      </c>
      <c r="D24">
        <f>IF(E23+1&lt;Settings!$B$2,D23,D23+1)</f>
        <v>0</v>
      </c>
      <c r="E24">
        <f>IF(E23+1&lt;Settings!$B$2,E23+1,0)</f>
        <v>22</v>
      </c>
      <c r="F24" t="str">
        <f t="shared" ca="1" si="5"/>
        <v>Slovenia</v>
      </c>
      <c r="G24" t="str">
        <f t="shared" ca="1" si="14"/>
        <v>Sweden</v>
      </c>
      <c r="H24" s="3">
        <f t="shared" ca="1" si="15"/>
        <v>0.15646459292509701</v>
      </c>
      <c r="I24">
        <f t="shared" ca="1" si="8"/>
        <v>0.156464616925097</v>
      </c>
      <c r="J24">
        <f t="shared" ca="1" si="9"/>
        <v>-0.15646456892509703</v>
      </c>
      <c r="K24">
        <f t="shared" ca="1" si="10"/>
        <v>-2.4481144839216318E-2</v>
      </c>
      <c r="L24">
        <f t="shared" ca="1" si="11"/>
        <v>941</v>
      </c>
      <c r="M24">
        <f t="shared" ca="1" si="12"/>
        <v>505</v>
      </c>
      <c r="N24">
        <f t="shared" ca="1" si="13"/>
        <v>1307</v>
      </c>
    </row>
    <row r="25" spans="1:14" x14ac:dyDescent="0.25">
      <c r="A25">
        <f t="shared" ca="1" si="2"/>
        <v>896</v>
      </c>
      <c r="B25">
        <f t="shared" ca="1" si="3"/>
        <v>550</v>
      </c>
      <c r="C25">
        <f t="shared" ca="1" si="4"/>
        <v>1390</v>
      </c>
      <c r="D25">
        <f>IF(E24+1&lt;Settings!$B$2,D24,D24+1)</f>
        <v>0</v>
      </c>
      <c r="E25">
        <f>IF(E24+1&lt;Settings!$B$2,E24+1,0)</f>
        <v>23</v>
      </c>
      <c r="F25" t="str">
        <f t="shared" ca="1" si="5"/>
        <v>Yugoslavia</v>
      </c>
      <c r="G25" t="str">
        <f t="shared" ca="1" si="14"/>
        <v>Sweden</v>
      </c>
      <c r="H25" s="3">
        <f t="shared" ca="1" si="15"/>
        <v>6.3427275482228901E-2</v>
      </c>
      <c r="I25">
        <f t="shared" ca="1" si="8"/>
        <v>6.3427300482228902E-2</v>
      </c>
      <c r="J25">
        <f t="shared" ca="1" si="9"/>
        <v>-6.34272504822289E-2</v>
      </c>
      <c r="K25">
        <f t="shared" ca="1" si="10"/>
        <v>-4.0229942750985553E-3</v>
      </c>
      <c r="L25">
        <f t="shared" ca="1" si="11"/>
        <v>896</v>
      </c>
      <c r="M25">
        <f t="shared" ca="1" si="12"/>
        <v>550</v>
      </c>
      <c r="N25">
        <f t="shared" ca="1" si="13"/>
        <v>1390</v>
      </c>
    </row>
    <row r="26" spans="1:14" x14ac:dyDescent="0.25">
      <c r="A26">
        <f t="shared" ca="1" si="2"/>
        <v>69</v>
      </c>
      <c r="B26">
        <f t="shared" ca="1" si="3"/>
        <v>1377</v>
      </c>
      <c r="C26">
        <f t="shared" ca="1" si="4"/>
        <v>205</v>
      </c>
      <c r="D26">
        <f>IF(E25+1&lt;Settings!$B$2,D25,D25+1)</f>
        <v>0</v>
      </c>
      <c r="E26">
        <f>IF(E25+1&lt;Settings!$B$2,E25+1,0)</f>
        <v>24</v>
      </c>
      <c r="F26" t="str">
        <f t="shared" ca="1" si="5"/>
        <v>Croatia</v>
      </c>
      <c r="G26" t="str">
        <f t="shared" ca="1" si="14"/>
        <v>Sweden</v>
      </c>
      <c r="H26" s="3">
        <f t="shared" ca="1" si="15"/>
        <v>-2.30850094732943</v>
      </c>
      <c r="I26">
        <f t="shared" ca="1" si="8"/>
        <v>-2.3085009213294301</v>
      </c>
      <c r="J26">
        <f t="shared" ca="1" si="9"/>
        <v>2.3085009733294299</v>
      </c>
      <c r="K26">
        <f t="shared" ca="1" si="10"/>
        <v>-5.3291765978208758</v>
      </c>
      <c r="L26">
        <f t="shared" ca="1" si="11"/>
        <v>69</v>
      </c>
      <c r="M26">
        <f t="shared" ca="1" si="12"/>
        <v>1377</v>
      </c>
      <c r="N26">
        <f t="shared" ca="1" si="13"/>
        <v>205</v>
      </c>
    </row>
    <row r="27" spans="1:14" x14ac:dyDescent="0.25">
      <c r="A27">
        <f t="shared" ca="1" si="2"/>
        <v>1348</v>
      </c>
      <c r="B27">
        <f t="shared" ca="1" si="3"/>
        <v>98</v>
      </c>
      <c r="C27">
        <f t="shared" ca="1" si="4"/>
        <v>122</v>
      </c>
      <c r="D27">
        <f>IF(E26+1&lt;Settings!$B$2,D26,D26+1)</f>
        <v>0</v>
      </c>
      <c r="E27">
        <f>IF(E26+1&lt;Settings!$B$2,E26+1,0)</f>
        <v>25</v>
      </c>
      <c r="F27" t="str">
        <f t="shared" ca="1" si="5"/>
        <v>Estonia</v>
      </c>
      <c r="G27" t="str">
        <f t="shared" ca="1" si="14"/>
        <v>Sweden</v>
      </c>
      <c r="H27" s="3">
        <f t="shared" ca="1" si="15"/>
        <v>2.9682836996475199</v>
      </c>
      <c r="I27">
        <f t="shared" ca="1" si="8"/>
        <v>2.9682837266475199</v>
      </c>
      <c r="J27">
        <f t="shared" ca="1" si="9"/>
        <v>-2.9682836726475199</v>
      </c>
      <c r="K27">
        <f t="shared" ca="1" si="10"/>
        <v>-8.8107080945931671</v>
      </c>
      <c r="L27">
        <f t="shared" ca="1" si="11"/>
        <v>1348</v>
      </c>
      <c r="M27">
        <f t="shared" ca="1" si="12"/>
        <v>98</v>
      </c>
      <c r="N27">
        <f t="shared" ca="1" si="13"/>
        <v>122</v>
      </c>
    </row>
    <row r="28" spans="1:14" x14ac:dyDescent="0.25">
      <c r="A28">
        <f t="shared" ca="1" si="2"/>
        <v>707</v>
      </c>
      <c r="B28">
        <f t="shared" ca="1" si="3"/>
        <v>739</v>
      </c>
      <c r="C28">
        <f t="shared" ca="1" si="4"/>
        <v>1141</v>
      </c>
      <c r="D28">
        <f>IF(E27+1&lt;Settings!$B$2,D27,D27+1)</f>
        <v>0</v>
      </c>
      <c r="E28">
        <f>IF(E27+1&lt;Settings!$B$2,E27+1,0)</f>
        <v>26</v>
      </c>
      <c r="F28" t="str">
        <f t="shared" ca="1" si="5"/>
        <v>Monaco</v>
      </c>
      <c r="G28" t="str">
        <f t="shared" ca="1" si="14"/>
        <v>Sweden</v>
      </c>
      <c r="H28" s="3">
        <f t="shared" ca="1" si="15"/>
        <v>-0.32172984069268901</v>
      </c>
      <c r="I28">
        <f t="shared" ca="1" si="8"/>
        <v>-0.32172981269268902</v>
      </c>
      <c r="J28">
        <f t="shared" ca="1" si="9"/>
        <v>0.32172986869268899</v>
      </c>
      <c r="K28">
        <f t="shared" ca="1" si="10"/>
        <v>-0.10351006239214305</v>
      </c>
      <c r="L28">
        <f t="shared" ca="1" si="11"/>
        <v>707</v>
      </c>
      <c r="M28">
        <f t="shared" ca="1" si="12"/>
        <v>739</v>
      </c>
      <c r="N28">
        <f t="shared" ca="1" si="13"/>
        <v>1141</v>
      </c>
    </row>
    <row r="29" spans="1:14" x14ac:dyDescent="0.25">
      <c r="A29">
        <f t="shared" ca="1" si="2"/>
        <v>912</v>
      </c>
      <c r="B29">
        <f t="shared" ca="1" si="3"/>
        <v>534</v>
      </c>
      <c r="C29">
        <f t="shared" ca="1" si="4"/>
        <v>1365</v>
      </c>
      <c r="D29">
        <f>IF(E28+1&lt;Settings!$B$2,D28,D28+1)</f>
        <v>0</v>
      </c>
      <c r="E29">
        <f>IF(E28+1&lt;Settings!$B$2,E28+1,0)</f>
        <v>27</v>
      </c>
      <c r="F29" t="str">
        <f t="shared" ca="1" si="5"/>
        <v>Poland</v>
      </c>
      <c r="G29" t="str">
        <f t="shared" ca="1" si="14"/>
        <v>Sweden</v>
      </c>
      <c r="H29" s="3">
        <f t="shared" ca="1" si="15"/>
        <v>8.5934840780505201E-2</v>
      </c>
      <c r="I29">
        <f t="shared" ca="1" si="8"/>
        <v>8.5934869780505199E-2</v>
      </c>
      <c r="J29">
        <f t="shared" ca="1" si="9"/>
        <v>-8.5934811780505202E-2</v>
      </c>
      <c r="K29">
        <f t="shared" ca="1" si="10"/>
        <v>-7.384767859970779E-3</v>
      </c>
      <c r="L29">
        <f t="shared" ca="1" si="11"/>
        <v>912</v>
      </c>
      <c r="M29">
        <f t="shared" ca="1" si="12"/>
        <v>534</v>
      </c>
      <c r="N29">
        <f t="shared" ca="1" si="13"/>
        <v>1365</v>
      </c>
    </row>
    <row r="30" spans="1:14" x14ac:dyDescent="0.25">
      <c r="A30">
        <f t="shared" ca="1" si="2"/>
        <v>128</v>
      </c>
      <c r="B30">
        <f t="shared" ca="1" si="3"/>
        <v>1318</v>
      </c>
      <c r="C30">
        <f t="shared" ca="1" si="4"/>
        <v>280</v>
      </c>
      <c r="D30">
        <f>IF(E29+1&lt;Settings!$B$2,D29,D29+1)</f>
        <v>0</v>
      </c>
      <c r="E30">
        <f>IF(E29+1&lt;Settings!$B$2,E29+1,0)</f>
        <v>28</v>
      </c>
      <c r="F30" t="str">
        <f t="shared" ca="1" si="5"/>
        <v>Russia</v>
      </c>
      <c r="G30" t="str">
        <f t="shared" ca="1" si="14"/>
        <v>Sweden</v>
      </c>
      <c r="H30" s="3">
        <f t="shared" ca="1" si="15"/>
        <v>-1.9231430134928</v>
      </c>
      <c r="I30">
        <f t="shared" ca="1" si="8"/>
        <v>-1.9231429834928</v>
      </c>
      <c r="J30">
        <f t="shared" ca="1" si="9"/>
        <v>1.9231430434928001</v>
      </c>
      <c r="K30">
        <f t="shared" ca="1" si="10"/>
        <v>-3.6984790203461682</v>
      </c>
      <c r="L30">
        <f t="shared" ca="1" si="11"/>
        <v>128</v>
      </c>
      <c r="M30">
        <f t="shared" ca="1" si="12"/>
        <v>1318</v>
      </c>
      <c r="N30">
        <f t="shared" ca="1" si="13"/>
        <v>280</v>
      </c>
    </row>
    <row r="31" spans="1:14" x14ac:dyDescent="0.25">
      <c r="A31">
        <f t="shared" ca="1" si="2"/>
        <v>715</v>
      </c>
      <c r="B31">
        <f t="shared" ca="1" si="3"/>
        <v>731</v>
      </c>
      <c r="C31">
        <f t="shared" ca="1" si="4"/>
        <v>1157</v>
      </c>
      <c r="D31">
        <f>IF(E30+1&lt;Settings!$B$2,D30,D30+1)</f>
        <v>0</v>
      </c>
      <c r="E31">
        <f>IF(E30+1&lt;Settings!$B$2,E30+1,0)</f>
        <v>29</v>
      </c>
      <c r="F31" t="str">
        <f t="shared" ca="1" si="5"/>
        <v>Romania</v>
      </c>
      <c r="G31" t="str">
        <f t="shared" ca="1" si="14"/>
        <v>Sweden</v>
      </c>
      <c r="H31" s="3">
        <f t="shared" ca="1" si="15"/>
        <v>-0.29055964794134398</v>
      </c>
      <c r="I31">
        <f t="shared" ca="1" si="8"/>
        <v>-0.29055961694134397</v>
      </c>
      <c r="J31">
        <f t="shared" ca="1" si="9"/>
        <v>0.29055967894134399</v>
      </c>
      <c r="K31">
        <f t="shared" ca="1" si="10"/>
        <v>-8.4424878011797766E-2</v>
      </c>
      <c r="L31">
        <f t="shared" ca="1" si="11"/>
        <v>715</v>
      </c>
      <c r="M31">
        <f t="shared" ca="1" si="12"/>
        <v>731</v>
      </c>
      <c r="N31">
        <f t="shared" ca="1" si="13"/>
        <v>1157</v>
      </c>
    </row>
    <row r="32" spans="1:14" x14ac:dyDescent="0.25">
      <c r="A32">
        <f t="shared" ca="1" si="2"/>
        <v>390</v>
      </c>
      <c r="B32">
        <f t="shared" ca="1" si="3"/>
        <v>1056</v>
      </c>
      <c r="C32">
        <f t="shared" ca="1" si="4"/>
        <v>623</v>
      </c>
      <c r="D32">
        <f>IF(E31+1&lt;Settings!$B$2,D31,D31+1)</f>
        <v>0</v>
      </c>
      <c r="E32">
        <f>IF(E31+1&lt;Settings!$B$2,E31+1,0)</f>
        <v>30</v>
      </c>
      <c r="F32" t="str">
        <f t="shared" ca="1" si="5"/>
        <v>Bosnia &amp; Herzegovina</v>
      </c>
      <c r="G32" t="str">
        <f t="shared" ca="1" si="14"/>
        <v>Sweden</v>
      </c>
      <c r="H32" s="3">
        <f t="shared" ca="1" si="15"/>
        <v>-1.0347969713909999</v>
      </c>
      <c r="I32">
        <f t="shared" ca="1" si="8"/>
        <v>-1.0347969393909999</v>
      </c>
      <c r="J32">
        <f t="shared" ca="1" si="9"/>
        <v>1.0347970033909999</v>
      </c>
      <c r="K32">
        <f t="shared" ca="1" si="10"/>
        <v>-1.0708047399999858</v>
      </c>
      <c r="L32">
        <f t="shared" ca="1" si="11"/>
        <v>390</v>
      </c>
      <c r="M32">
        <f t="shared" ca="1" si="12"/>
        <v>1056</v>
      </c>
      <c r="N32">
        <f t="shared" ca="1" si="13"/>
        <v>623</v>
      </c>
    </row>
    <row r="33" spans="1:14" x14ac:dyDescent="0.25">
      <c r="A33">
        <f t="shared" ca="1" si="2"/>
        <v>78</v>
      </c>
      <c r="B33">
        <f t="shared" ca="1" si="3"/>
        <v>1368</v>
      </c>
      <c r="C33">
        <f t="shared" ca="1" si="4"/>
        <v>219</v>
      </c>
      <c r="D33">
        <f>IF(E32+1&lt;Settings!$B$2,D32,D32+1)</f>
        <v>0</v>
      </c>
      <c r="E33">
        <f>IF(E32+1&lt;Settings!$B$2,E32+1,0)</f>
        <v>31</v>
      </c>
      <c r="F33" t="str">
        <f t="shared" ca="1" si="5"/>
        <v>FYR Macedonia</v>
      </c>
      <c r="G33" t="str">
        <f t="shared" ca="1" si="14"/>
        <v>Sweden</v>
      </c>
      <c r="H33" s="3">
        <f t="shared" ca="1" si="15"/>
        <v>-2.2078376377280402</v>
      </c>
      <c r="I33">
        <f t="shared" ca="1" si="8"/>
        <v>-2.2078376047280401</v>
      </c>
      <c r="J33">
        <f t="shared" ca="1" si="9"/>
        <v>2.2078376707280403</v>
      </c>
      <c r="K33">
        <f t="shared" ca="1" si="10"/>
        <v>-4.8745470015685326</v>
      </c>
      <c r="L33">
        <f t="shared" ca="1" si="11"/>
        <v>78</v>
      </c>
      <c r="M33">
        <f t="shared" ca="1" si="12"/>
        <v>1368</v>
      </c>
      <c r="N33">
        <f t="shared" ca="1" si="13"/>
        <v>219</v>
      </c>
    </row>
    <row r="34" spans="1:14" x14ac:dyDescent="0.25">
      <c r="A34">
        <f t="shared" ca="1" si="2"/>
        <v>1087</v>
      </c>
      <c r="B34">
        <f t="shared" ca="1" si="3"/>
        <v>359</v>
      </c>
      <c r="C34">
        <f t="shared" ca="1" si="4"/>
        <v>969</v>
      </c>
      <c r="D34">
        <f>IF(E33+1&lt;Settings!$B$2,D33,D33+1)</f>
        <v>0</v>
      </c>
      <c r="E34">
        <f>IF(E33+1&lt;Settings!$B$2,E33+1,0)</f>
        <v>32</v>
      </c>
      <c r="F34" t="str">
        <f t="shared" ca="1" si="5"/>
        <v>Latvia</v>
      </c>
      <c r="G34" t="str">
        <f t="shared" ca="1" si="14"/>
        <v>Sweden</v>
      </c>
      <c r="H34" s="3">
        <f t="shared" ca="1" si="15"/>
        <v>0.52859188769258902</v>
      </c>
      <c r="I34">
        <f t="shared" ca="1" si="8"/>
        <v>0.52859192169258906</v>
      </c>
      <c r="J34">
        <f t="shared" ca="1" si="9"/>
        <v>-0.52859185369258899</v>
      </c>
      <c r="K34">
        <f t="shared" ca="1" si="10"/>
        <v>-0.27940934973441467</v>
      </c>
      <c r="L34">
        <f t="shared" ca="1" si="11"/>
        <v>1087</v>
      </c>
      <c r="M34">
        <f t="shared" ca="1" si="12"/>
        <v>359</v>
      </c>
      <c r="N34">
        <f t="shared" ca="1" si="13"/>
        <v>969</v>
      </c>
    </row>
    <row r="35" spans="1:14" x14ac:dyDescent="0.25">
      <c r="A35">
        <f t="shared" ca="1" si="2"/>
        <v>867</v>
      </c>
      <c r="B35">
        <f t="shared" ca="1" si="3"/>
        <v>579</v>
      </c>
      <c r="C35">
        <f t="shared" ca="1" si="4"/>
        <v>1445</v>
      </c>
      <c r="D35">
        <f>IF(E34+1&lt;Settings!$B$2,D34,D34+1)</f>
        <v>0</v>
      </c>
      <c r="E35">
        <f>IF(E34+1&lt;Settings!$B$2,E34+1,0)</f>
        <v>33</v>
      </c>
      <c r="F35" t="str">
        <f t="shared" ca="1" si="5"/>
        <v>Lithuania</v>
      </c>
      <c r="G35" t="str">
        <f t="shared" ca="1" si="14"/>
        <v>Sweden</v>
      </c>
      <c r="H35" s="3">
        <f t="shared" ca="1" si="15"/>
        <v>2.3966852964053798E-3</v>
      </c>
      <c r="I35">
        <f t="shared" ca="1" si="8"/>
        <v>2.3967202964053796E-3</v>
      </c>
      <c r="J35">
        <f t="shared" ca="1" si="9"/>
        <v>-2.39665029640538E-3</v>
      </c>
      <c r="K35">
        <f t="shared" ca="1" si="10"/>
        <v>-5.7091004100057434E-6</v>
      </c>
      <c r="L35">
        <f t="shared" ca="1" si="11"/>
        <v>867</v>
      </c>
      <c r="M35">
        <f t="shared" ca="1" si="12"/>
        <v>579</v>
      </c>
      <c r="N35">
        <f t="shared" ca="1" si="13"/>
        <v>1445</v>
      </c>
    </row>
    <row r="36" spans="1:14" x14ac:dyDescent="0.25">
      <c r="A36">
        <f t="shared" ca="1" si="2"/>
        <v>384</v>
      </c>
      <c r="B36">
        <f t="shared" ca="1" si="3"/>
        <v>1062</v>
      </c>
      <c r="C36">
        <f t="shared" ca="1" si="4"/>
        <v>615</v>
      </c>
      <c r="D36">
        <f>IF(E35+1&lt;Settings!$B$2,D35,D35+1)</f>
        <v>0</v>
      </c>
      <c r="E36">
        <f>IF(E35+1&lt;Settings!$B$2,E35+1,0)</f>
        <v>34</v>
      </c>
      <c r="F36" t="str">
        <f t="shared" ca="1" si="5"/>
        <v>Albania</v>
      </c>
      <c r="G36" t="str">
        <f t="shared" ca="1" si="14"/>
        <v>Sweden</v>
      </c>
      <c r="H36" s="3">
        <f t="shared" ca="1" si="15"/>
        <v>-1.0511908780692201</v>
      </c>
      <c r="I36">
        <f t="shared" ca="1" si="8"/>
        <v>-1.05119084206922</v>
      </c>
      <c r="J36">
        <f t="shared" ca="1" si="9"/>
        <v>1.0511909140692202</v>
      </c>
      <c r="K36">
        <f t="shared" ca="1" si="10"/>
        <v>-1.1050022261359378</v>
      </c>
      <c r="L36">
        <f t="shared" ca="1" si="11"/>
        <v>384</v>
      </c>
      <c r="M36">
        <f t="shared" ca="1" si="12"/>
        <v>1062</v>
      </c>
      <c r="N36">
        <f t="shared" ca="1" si="13"/>
        <v>615</v>
      </c>
    </row>
    <row r="37" spans="1:14" x14ac:dyDescent="0.25">
      <c r="A37">
        <f t="shared" ca="1" si="2"/>
        <v>546</v>
      </c>
      <c r="B37">
        <f t="shared" ca="1" si="3"/>
        <v>900</v>
      </c>
      <c r="C37">
        <f t="shared" ca="1" si="4"/>
        <v>865</v>
      </c>
      <c r="D37">
        <f>IF(E36+1&lt;Settings!$B$2,D36,D36+1)</f>
        <v>0</v>
      </c>
      <c r="E37">
        <f>IF(E36+1&lt;Settings!$B$2,E36+1,0)</f>
        <v>35</v>
      </c>
      <c r="F37" t="str">
        <f t="shared" ca="1" si="5"/>
        <v>Belarus</v>
      </c>
      <c r="G37" t="str">
        <f t="shared" ca="1" si="14"/>
        <v>Sweden</v>
      </c>
      <c r="H37" s="3">
        <f t="shared" ca="1" si="15"/>
        <v>-0.67776307332362096</v>
      </c>
      <c r="I37">
        <f t="shared" ca="1" si="8"/>
        <v>-0.677763036323621</v>
      </c>
      <c r="J37">
        <f t="shared" ca="1" si="9"/>
        <v>0.67776311032362091</v>
      </c>
      <c r="K37">
        <f t="shared" ca="1" si="10"/>
        <v>-0.45936274656108</v>
      </c>
      <c r="L37">
        <f t="shared" ca="1" si="11"/>
        <v>546</v>
      </c>
      <c r="M37">
        <f t="shared" ca="1" si="12"/>
        <v>900</v>
      </c>
      <c r="N37">
        <f t="shared" ca="1" si="13"/>
        <v>865</v>
      </c>
    </row>
    <row r="38" spans="1:14" x14ac:dyDescent="0.25">
      <c r="A38">
        <f t="shared" ca="1" si="2"/>
        <v>1058</v>
      </c>
      <c r="B38">
        <f t="shared" ca="1" si="3"/>
        <v>388</v>
      </c>
      <c r="C38">
        <f t="shared" ca="1" si="4"/>
        <v>1042</v>
      </c>
      <c r="D38">
        <f>IF(E37+1&lt;Settings!$B$2,D37,D37+1)</f>
        <v>0</v>
      </c>
      <c r="E38">
        <f>IF(E37+1&lt;Settings!$B$2,E37+1,0)</f>
        <v>36</v>
      </c>
      <c r="F38" t="str">
        <f t="shared" ca="1" si="5"/>
        <v>Hungary</v>
      </c>
      <c r="G38" t="str">
        <f t="shared" ca="1" si="14"/>
        <v>Sweden</v>
      </c>
      <c r="H38" s="3">
        <f t="shared" ca="1" si="15"/>
        <v>0.43891108409155599</v>
      </c>
      <c r="I38">
        <f t="shared" ca="1" si="8"/>
        <v>0.43891112209155597</v>
      </c>
      <c r="J38">
        <f t="shared" ca="1" si="9"/>
        <v>-0.43891104609155601</v>
      </c>
      <c r="K38">
        <f t="shared" ca="1" si="10"/>
        <v>-0.19264290173842494</v>
      </c>
      <c r="L38">
        <f t="shared" ca="1" si="11"/>
        <v>1058</v>
      </c>
      <c r="M38">
        <f t="shared" ca="1" si="12"/>
        <v>388</v>
      </c>
      <c r="N38">
        <f t="shared" ca="1" si="13"/>
        <v>1042</v>
      </c>
    </row>
    <row r="39" spans="1:14" x14ac:dyDescent="0.25">
      <c r="A39">
        <f t="shared" ca="1" si="2"/>
        <v>748</v>
      </c>
      <c r="B39">
        <f t="shared" ca="1" si="3"/>
        <v>698</v>
      </c>
      <c r="C39">
        <f t="shared" ca="1" si="4"/>
        <v>1211</v>
      </c>
      <c r="D39">
        <f>IF(E38+1&lt;Settings!$B$2,D38,D38+1)</f>
        <v>0</v>
      </c>
      <c r="E39">
        <f>IF(E38+1&lt;Settings!$B$2,E38+1,0)</f>
        <v>37</v>
      </c>
      <c r="F39" t="str">
        <f t="shared" ca="1" si="5"/>
        <v>Moldova</v>
      </c>
      <c r="G39" t="str">
        <f t="shared" ca="1" si="14"/>
        <v>Sweden</v>
      </c>
      <c r="H39" s="3">
        <f t="shared" ca="1" si="15"/>
        <v>-0.23891411747236499</v>
      </c>
      <c r="I39">
        <f t="shared" ca="1" si="8"/>
        <v>-0.23891407847236498</v>
      </c>
      <c r="J39">
        <f t="shared" ca="1" si="9"/>
        <v>0.238914156472365</v>
      </c>
      <c r="K39">
        <f t="shared" ca="1" si="10"/>
        <v>-5.7079916527599014E-2</v>
      </c>
      <c r="L39">
        <f t="shared" ca="1" si="11"/>
        <v>748</v>
      </c>
      <c r="M39">
        <f t="shared" ca="1" si="12"/>
        <v>698</v>
      </c>
      <c r="N39">
        <f t="shared" ca="1" si="13"/>
        <v>1211</v>
      </c>
    </row>
    <row r="40" spans="1:14" x14ac:dyDescent="0.25">
      <c r="A40">
        <f t="shared" ca="1" si="2"/>
        <v>397</v>
      </c>
      <c r="B40">
        <f t="shared" ca="1" si="3"/>
        <v>1049</v>
      </c>
      <c r="C40">
        <f t="shared" ca="1" si="4"/>
        <v>634</v>
      </c>
      <c r="D40">
        <f>IF(E39+1&lt;Settings!$B$2,D39,D39+1)</f>
        <v>0</v>
      </c>
      <c r="E40">
        <f>IF(E39+1&lt;Settings!$B$2,E39+1,0)</f>
        <v>38</v>
      </c>
      <c r="F40" t="str">
        <f t="shared" ca="1" si="5"/>
        <v>Ukraine</v>
      </c>
      <c r="G40" t="str">
        <f t="shared" ca="1" si="14"/>
        <v>Sweden</v>
      </c>
      <c r="H40" s="3">
        <f t="shared" ca="1" si="15"/>
        <v>-1.0166667049262801</v>
      </c>
      <c r="I40">
        <f t="shared" ca="1" si="8"/>
        <v>-1.0166666649262801</v>
      </c>
      <c r="J40">
        <f t="shared" ca="1" si="9"/>
        <v>1.0166667449262801</v>
      </c>
      <c r="K40">
        <f t="shared" ca="1" si="10"/>
        <v>-1.0336111489056599</v>
      </c>
      <c r="L40">
        <f t="shared" ca="1" si="11"/>
        <v>397</v>
      </c>
      <c r="M40">
        <f t="shared" ca="1" si="12"/>
        <v>1049</v>
      </c>
      <c r="N40">
        <f t="shared" ca="1" si="13"/>
        <v>634</v>
      </c>
    </row>
    <row r="41" spans="1:14" x14ac:dyDescent="0.25">
      <c r="A41">
        <f t="shared" ca="1" si="2"/>
        <v>43</v>
      </c>
      <c r="B41">
        <f t="shared" ca="1" si="3"/>
        <v>1403</v>
      </c>
      <c r="C41">
        <f t="shared" ca="1" si="4"/>
        <v>164</v>
      </c>
      <c r="D41">
        <f>IF(E40+1&lt;Settings!$B$2,D40,D40+1)</f>
        <v>0</v>
      </c>
      <c r="E41">
        <f>IF(E40+1&lt;Settings!$B$2,E40+1,0)</f>
        <v>39</v>
      </c>
      <c r="F41" t="str">
        <f t="shared" ca="1" si="5"/>
        <v>Bulgaria</v>
      </c>
      <c r="G41" t="str">
        <f t="shared" ca="1" si="14"/>
        <v>Sweden</v>
      </c>
      <c r="H41" s="3">
        <f t="shared" ca="1" si="15"/>
        <v>-2.5857816870372998</v>
      </c>
      <c r="I41">
        <f t="shared" ca="1" si="8"/>
        <v>-2.5857816460373</v>
      </c>
      <c r="J41">
        <f t="shared" ca="1" si="9"/>
        <v>2.5857817280372997</v>
      </c>
      <c r="K41">
        <f t="shared" ca="1" si="10"/>
        <v>-6.6862668920174642</v>
      </c>
      <c r="L41">
        <f t="shared" ca="1" si="11"/>
        <v>43</v>
      </c>
      <c r="M41">
        <f t="shared" ca="1" si="12"/>
        <v>1403</v>
      </c>
      <c r="N41">
        <f t="shared" ca="1" si="13"/>
        <v>164</v>
      </c>
    </row>
    <row r="42" spans="1:14" x14ac:dyDescent="0.25">
      <c r="A42">
        <f t="shared" ca="1" si="2"/>
        <v>292</v>
      </c>
      <c r="B42">
        <f t="shared" ca="1" si="3"/>
        <v>1154</v>
      </c>
      <c r="C42">
        <f t="shared" ca="1" si="4"/>
        <v>491</v>
      </c>
      <c r="D42">
        <f>IF(E41+1&lt;Settings!$B$2,D41,D41+1)</f>
        <v>0</v>
      </c>
      <c r="E42">
        <f>IF(E41+1&lt;Settings!$B$2,E41+1,0)</f>
        <v>40</v>
      </c>
      <c r="F42" t="str">
        <f t="shared" ca="1" si="5"/>
        <v>Armenia</v>
      </c>
      <c r="G42" t="str">
        <f t="shared" ca="1" si="14"/>
        <v>Sweden</v>
      </c>
      <c r="H42" s="3">
        <f t="shared" ca="1" si="15"/>
        <v>-1.3033192877737101</v>
      </c>
      <c r="I42">
        <f t="shared" ca="1" si="8"/>
        <v>-1.3033192457737102</v>
      </c>
      <c r="J42">
        <f t="shared" ca="1" si="9"/>
        <v>1.30331932977371</v>
      </c>
      <c r="K42">
        <f t="shared" ca="1" si="10"/>
        <v>-1.6986411238829711</v>
      </c>
      <c r="L42">
        <f t="shared" ca="1" si="11"/>
        <v>292</v>
      </c>
      <c r="M42">
        <f t="shared" ca="1" si="12"/>
        <v>1154</v>
      </c>
      <c r="N42">
        <f t="shared" ca="1" si="13"/>
        <v>491</v>
      </c>
    </row>
    <row r="43" spans="1:14" x14ac:dyDescent="0.25">
      <c r="A43">
        <f t="shared" ca="1" si="2"/>
        <v>5</v>
      </c>
      <c r="B43">
        <f t="shared" ca="1" si="3"/>
        <v>1441</v>
      </c>
      <c r="C43">
        <f t="shared" ca="1" si="4"/>
        <v>73</v>
      </c>
      <c r="D43">
        <f>IF(E42+1&lt;Settings!$B$2,D42,D42+1)</f>
        <v>0</v>
      </c>
      <c r="E43">
        <f>IF(E42+1&lt;Settings!$B$2,E42+1,0)</f>
        <v>41</v>
      </c>
      <c r="F43" t="str">
        <f t="shared" ca="1" si="5"/>
        <v>Azerbaijan</v>
      </c>
      <c r="G43" t="str">
        <f t="shared" ca="1" si="14"/>
        <v>Sweden</v>
      </c>
      <c r="H43" s="3">
        <f t="shared" ca="1" si="15"/>
        <v>-3.7941818031874299</v>
      </c>
      <c r="I43">
        <f t="shared" ca="1" si="8"/>
        <v>-3.7941817601874299</v>
      </c>
      <c r="J43">
        <f t="shared" ca="1" si="9"/>
        <v>3.7941818461874299</v>
      </c>
      <c r="K43">
        <f t="shared" ca="1" si="10"/>
        <v>-14.395815512638617</v>
      </c>
      <c r="L43">
        <f t="shared" ca="1" si="11"/>
        <v>5</v>
      </c>
      <c r="M43">
        <f t="shared" ca="1" si="12"/>
        <v>1441</v>
      </c>
      <c r="N43">
        <f t="shared" ca="1" si="13"/>
        <v>73</v>
      </c>
    </row>
    <row r="44" spans="1:14" x14ac:dyDescent="0.25">
      <c r="A44">
        <f t="shared" ca="1" si="2"/>
        <v>1447</v>
      </c>
      <c r="B44">
        <f t="shared" ca="1" si="3"/>
        <v>1447</v>
      </c>
      <c r="C44">
        <f t="shared" ca="1" si="4"/>
        <v>1447</v>
      </c>
      <c r="D44">
        <f>IF(E43+1&lt;Settings!$B$2,D43,D43+1)</f>
        <v>0</v>
      </c>
      <c r="E44">
        <f>IF(E43+1&lt;Settings!$B$2,E43+1,0)</f>
        <v>42</v>
      </c>
      <c r="F44" t="str">
        <f t="shared" ca="1" si="5"/>
        <v>San Marino</v>
      </c>
      <c r="G44" t="str">
        <f t="shared" ca="1" si="14"/>
        <v>Sweden</v>
      </c>
      <c r="H44" s="3" t="str">
        <f t="shared" ca="1" si="15"/>
        <v/>
      </c>
      <c r="I44">
        <f t="shared" ca="1" si="8"/>
        <v>1000000.000000044</v>
      </c>
      <c r="J44">
        <f t="shared" ca="1" si="9"/>
        <v>1000000.000000044</v>
      </c>
      <c r="K44">
        <f t="shared" ca="1" si="10"/>
        <v>1000000.000000044</v>
      </c>
      <c r="L44">
        <f t="shared" ca="1" si="11"/>
        <v>1447</v>
      </c>
      <c r="M44">
        <f t="shared" ca="1" si="12"/>
        <v>1447</v>
      </c>
      <c r="N44">
        <f t="shared" ca="1" si="13"/>
        <v>1447</v>
      </c>
    </row>
    <row r="45" spans="1:14" x14ac:dyDescent="0.25">
      <c r="A45">
        <f t="shared" ca="1" si="2"/>
        <v>1448</v>
      </c>
      <c r="B45">
        <f t="shared" ca="1" si="3"/>
        <v>1448</v>
      </c>
      <c r="C45">
        <f t="shared" ca="1" si="4"/>
        <v>1448</v>
      </c>
      <c r="D45">
        <f>IF(E44+1&lt;Settings!$B$2,D44,D44+1)</f>
        <v>0</v>
      </c>
      <c r="E45">
        <f>IF(E44+1&lt;Settings!$B$2,E44+1,0)</f>
        <v>43</v>
      </c>
      <c r="F45" t="str">
        <f t="shared" ca="1" si="5"/>
        <v>Serbia</v>
      </c>
      <c r="G45" t="str">
        <f t="shared" ca="1" si="14"/>
        <v>Sweden</v>
      </c>
      <c r="H45" s="3" t="str">
        <f t="shared" ca="1" si="15"/>
        <v/>
      </c>
      <c r="I45">
        <f t="shared" ca="1" si="8"/>
        <v>1000000.0000000451</v>
      </c>
      <c r="J45">
        <f t="shared" ca="1" si="9"/>
        <v>1000000.0000000451</v>
      </c>
      <c r="K45">
        <f t="shared" ca="1" si="10"/>
        <v>1000000.0000000451</v>
      </c>
      <c r="L45">
        <f t="shared" ca="1" si="11"/>
        <v>1448</v>
      </c>
      <c r="M45">
        <f t="shared" ca="1" si="12"/>
        <v>1448</v>
      </c>
      <c r="N45">
        <f t="shared" ca="1" si="13"/>
        <v>1448</v>
      </c>
    </row>
    <row r="46" spans="1:14" x14ac:dyDescent="0.25">
      <c r="A46">
        <f t="shared" ca="1" si="2"/>
        <v>284</v>
      </c>
      <c r="B46">
        <f t="shared" ca="1" si="3"/>
        <v>1162</v>
      </c>
      <c r="C46">
        <f t="shared" ca="1" si="4"/>
        <v>479</v>
      </c>
      <c r="D46">
        <f>IF(E45+1&lt;Settings!$B$2,D45,D45+1)</f>
        <v>0</v>
      </c>
      <c r="E46">
        <f>IF(E45+1&lt;Settings!$B$2,E45+1,0)</f>
        <v>44</v>
      </c>
      <c r="F46" t="str">
        <f t="shared" ca="1" si="5"/>
        <v>Georgia</v>
      </c>
      <c r="G46" t="str">
        <f t="shared" ca="1" si="14"/>
        <v>Sweden</v>
      </c>
      <c r="H46" s="3">
        <f t="shared" ca="1" si="15"/>
        <v>-1.3274645096408699</v>
      </c>
      <c r="I46">
        <f t="shared" ca="1" si="8"/>
        <v>-1.3274644636408699</v>
      </c>
      <c r="J46">
        <f t="shared" ca="1" si="9"/>
        <v>1.32746455564087</v>
      </c>
      <c r="K46">
        <f t="shared" ca="1" si="10"/>
        <v>-1.7621619783560751</v>
      </c>
      <c r="L46">
        <f t="shared" ca="1" si="11"/>
        <v>284</v>
      </c>
      <c r="M46">
        <f t="shared" ca="1" si="12"/>
        <v>1162</v>
      </c>
      <c r="N46">
        <f t="shared" ca="1" si="13"/>
        <v>479</v>
      </c>
    </row>
    <row r="47" spans="1:14" x14ac:dyDescent="0.25">
      <c r="A47">
        <f t="shared" ca="1" si="2"/>
        <v>37</v>
      </c>
      <c r="B47">
        <f t="shared" ca="1" si="3"/>
        <v>1409</v>
      </c>
      <c r="C47">
        <f t="shared" ca="1" si="4"/>
        <v>149</v>
      </c>
      <c r="D47">
        <f>IF(E46+1&lt;Settings!$B$2,D46,D46+1)</f>
        <v>0</v>
      </c>
      <c r="E47">
        <f>IF(E46+1&lt;Settings!$B$2,E46+1,0)</f>
        <v>45</v>
      </c>
      <c r="F47" t="str">
        <f t="shared" ca="1" si="5"/>
        <v>Montenegro</v>
      </c>
      <c r="G47" t="str">
        <f t="shared" ca="1" si="14"/>
        <v>Sweden</v>
      </c>
      <c r="H47" s="3">
        <f t="shared" ca="1" si="15"/>
        <v>-2.70291862334915</v>
      </c>
      <c r="I47">
        <f t="shared" ca="1" si="8"/>
        <v>-2.7029185763491501</v>
      </c>
      <c r="J47">
        <f t="shared" ca="1" si="9"/>
        <v>2.7029186703491499</v>
      </c>
      <c r="K47">
        <f t="shared" ca="1" si="10"/>
        <v>-7.3057690374476643</v>
      </c>
      <c r="L47">
        <f t="shared" ca="1" si="11"/>
        <v>37</v>
      </c>
      <c r="M47">
        <f t="shared" ca="1" si="12"/>
        <v>1409</v>
      </c>
      <c r="N47">
        <f t="shared" ca="1" si="13"/>
        <v>149</v>
      </c>
    </row>
    <row r="48" spans="1:14" x14ac:dyDescent="0.25">
      <c r="A48">
        <f t="shared" ca="1" si="2"/>
        <v>1449</v>
      </c>
      <c r="B48">
        <f t="shared" ca="1" si="3"/>
        <v>1449</v>
      </c>
      <c r="C48">
        <f t="shared" ca="1" si="4"/>
        <v>1449</v>
      </c>
      <c r="D48">
        <f>IF(E47+1&lt;Settings!$B$2,D47,D47+1)</f>
        <v>0</v>
      </c>
      <c r="E48">
        <f>IF(E47+1&lt;Settings!$B$2,E47+1,0)</f>
        <v>46</v>
      </c>
      <c r="F48" t="str">
        <f t="shared" ca="1" si="5"/>
        <v/>
      </c>
      <c r="G48" t="str">
        <f t="shared" ca="1" si="14"/>
        <v>Sweden</v>
      </c>
      <c r="H48" s="3" t="str">
        <f t="shared" ca="1" si="15"/>
        <v/>
      </c>
      <c r="I48">
        <f t="shared" ca="1" si="8"/>
        <v>1000000.000000048</v>
      </c>
      <c r="J48">
        <f t="shared" ca="1" si="9"/>
        <v>1000000.000000048</v>
      </c>
      <c r="K48">
        <f t="shared" ca="1" si="10"/>
        <v>1000000.000000048</v>
      </c>
      <c r="L48">
        <f t="shared" ca="1" si="11"/>
        <v>1449</v>
      </c>
      <c r="M48">
        <f t="shared" ca="1" si="12"/>
        <v>1449</v>
      </c>
      <c r="N48">
        <f t="shared" ca="1" si="13"/>
        <v>1449</v>
      </c>
    </row>
    <row r="49" spans="1:14" x14ac:dyDescent="0.25">
      <c r="A49">
        <f t="shared" ca="1" si="2"/>
        <v>1450</v>
      </c>
      <c r="B49">
        <f t="shared" ca="1" si="3"/>
        <v>1450</v>
      </c>
      <c r="C49">
        <f t="shared" ca="1" si="4"/>
        <v>1450</v>
      </c>
      <c r="D49">
        <f>IF(E48+1&lt;Settings!$B$2,D48,D48+1)</f>
        <v>0</v>
      </c>
      <c r="E49">
        <f>IF(E48+1&lt;Settings!$B$2,E48+1,0)</f>
        <v>47</v>
      </c>
      <c r="F49" t="str">
        <f t="shared" ca="1" si="5"/>
        <v/>
      </c>
      <c r="G49" t="str">
        <f t="shared" ca="1" si="14"/>
        <v>Sweden</v>
      </c>
      <c r="H49" s="3" t="str">
        <f t="shared" ca="1" si="15"/>
        <v/>
      </c>
      <c r="I49">
        <f t="shared" ca="1" si="8"/>
        <v>1000000.000000049</v>
      </c>
      <c r="J49">
        <f t="shared" ca="1" si="9"/>
        <v>1000000.000000049</v>
      </c>
      <c r="K49">
        <f t="shared" ca="1" si="10"/>
        <v>1000000.000000049</v>
      </c>
      <c r="L49">
        <f t="shared" ca="1" si="11"/>
        <v>1450</v>
      </c>
      <c r="M49">
        <f t="shared" ca="1" si="12"/>
        <v>1450</v>
      </c>
      <c r="N49">
        <f t="shared" ca="1" si="13"/>
        <v>1450</v>
      </c>
    </row>
    <row r="50" spans="1:14" x14ac:dyDescent="0.25">
      <c r="A50">
        <f t="shared" ca="1" si="2"/>
        <v>1451</v>
      </c>
      <c r="B50">
        <f t="shared" ca="1" si="3"/>
        <v>1451</v>
      </c>
      <c r="C50">
        <f t="shared" ca="1" si="4"/>
        <v>1451</v>
      </c>
      <c r="D50">
        <f>IF(E49+1&lt;Settings!$B$2,D49,D49+1)</f>
        <v>0</v>
      </c>
      <c r="E50">
        <f>IF(E49+1&lt;Settings!$B$2,E49+1,0)</f>
        <v>48</v>
      </c>
      <c r="F50" t="str">
        <f t="shared" ca="1" si="5"/>
        <v/>
      </c>
      <c r="G50" t="str">
        <f t="shared" ca="1" si="14"/>
        <v>Sweden</v>
      </c>
      <c r="H50" s="3" t="str">
        <f t="shared" ca="1" si="15"/>
        <v/>
      </c>
      <c r="I50">
        <f t="shared" ca="1" si="8"/>
        <v>1000000.0000000499</v>
      </c>
      <c r="J50">
        <f t="shared" ca="1" si="9"/>
        <v>1000000.0000000499</v>
      </c>
      <c r="K50">
        <f t="shared" ca="1" si="10"/>
        <v>1000000.0000000499</v>
      </c>
      <c r="L50">
        <f t="shared" ca="1" si="11"/>
        <v>1451</v>
      </c>
      <c r="M50">
        <f t="shared" ca="1" si="12"/>
        <v>1451</v>
      </c>
      <c r="N50">
        <f t="shared" ca="1" si="13"/>
        <v>1451</v>
      </c>
    </row>
    <row r="51" spans="1:14" x14ac:dyDescent="0.25">
      <c r="A51">
        <f t="shared" ca="1" si="2"/>
        <v>1452</v>
      </c>
      <c r="B51">
        <f t="shared" ca="1" si="3"/>
        <v>1452</v>
      </c>
      <c r="C51">
        <f t="shared" ca="1" si="4"/>
        <v>1452</v>
      </c>
      <c r="D51">
        <f>IF(E50+1&lt;Settings!$B$2,D50,D50+1)</f>
        <v>0</v>
      </c>
      <c r="E51">
        <f>IF(E50+1&lt;Settings!$B$2,E50+1,0)</f>
        <v>49</v>
      </c>
      <c r="F51" t="str">
        <f t="shared" ca="1" si="5"/>
        <v/>
      </c>
      <c r="G51" t="str">
        <f t="shared" ca="1" si="14"/>
        <v>Sweden</v>
      </c>
      <c r="H51" s="3" t="str">
        <f t="shared" ca="1" si="15"/>
        <v/>
      </c>
      <c r="I51">
        <f t="shared" ca="1" si="8"/>
        <v>1000000.000000051</v>
      </c>
      <c r="J51">
        <f t="shared" ca="1" si="9"/>
        <v>1000000.000000051</v>
      </c>
      <c r="K51">
        <f t="shared" ca="1" si="10"/>
        <v>1000000.000000051</v>
      </c>
      <c r="L51">
        <f t="shared" ca="1" si="11"/>
        <v>1452</v>
      </c>
      <c r="M51">
        <f t="shared" ca="1" si="12"/>
        <v>1452</v>
      </c>
      <c r="N51">
        <f t="shared" ca="1" si="13"/>
        <v>1452</v>
      </c>
    </row>
    <row r="52" spans="1:14" x14ac:dyDescent="0.25">
      <c r="A52">
        <f t="shared" ca="1" si="2"/>
        <v>1453</v>
      </c>
      <c r="B52">
        <f t="shared" ca="1" si="3"/>
        <v>1453</v>
      </c>
      <c r="C52">
        <f t="shared" ca="1" si="4"/>
        <v>1453</v>
      </c>
      <c r="D52">
        <f>IF(E51+1&lt;Settings!$B$2,D51,D51+1)</f>
        <v>0</v>
      </c>
      <c r="E52">
        <f>IF(E51+1&lt;Settings!$B$2,E51+1,0)</f>
        <v>50</v>
      </c>
      <c r="F52" t="str">
        <f t="shared" ca="1" si="5"/>
        <v/>
      </c>
      <c r="G52" t="str">
        <f t="shared" ca="1" si="14"/>
        <v>Sweden</v>
      </c>
      <c r="H52" s="3" t="str">
        <f t="shared" ca="1" si="15"/>
        <v/>
      </c>
      <c r="I52">
        <f t="shared" ca="1" si="8"/>
        <v>1000000.000000052</v>
      </c>
      <c r="J52">
        <f t="shared" ca="1" si="9"/>
        <v>1000000.000000052</v>
      </c>
      <c r="K52">
        <f t="shared" ca="1" si="10"/>
        <v>1000000.000000052</v>
      </c>
      <c r="L52">
        <f t="shared" ca="1" si="11"/>
        <v>1453</v>
      </c>
      <c r="M52">
        <f t="shared" ca="1" si="12"/>
        <v>1453</v>
      </c>
      <c r="N52">
        <f t="shared" ca="1" si="13"/>
        <v>1453</v>
      </c>
    </row>
    <row r="53" spans="1:14" x14ac:dyDescent="0.25">
      <c r="A53">
        <f t="shared" ca="1" si="2"/>
        <v>1454</v>
      </c>
      <c r="B53">
        <f t="shared" ca="1" si="3"/>
        <v>1454</v>
      </c>
      <c r="C53">
        <f t="shared" ca="1" si="4"/>
        <v>1454</v>
      </c>
      <c r="D53">
        <f>IF(E52+1&lt;Settings!$B$2,D52,D52+1)</f>
        <v>0</v>
      </c>
      <c r="E53">
        <f>IF(E52+1&lt;Settings!$B$2,E52+1,0)</f>
        <v>51</v>
      </c>
      <c r="F53" t="str">
        <f t="shared" ca="1" si="5"/>
        <v/>
      </c>
      <c r="G53" t="str">
        <f t="shared" ca="1" si="14"/>
        <v>Sweden</v>
      </c>
      <c r="H53" s="3" t="str">
        <f t="shared" ca="1" si="15"/>
        <v/>
      </c>
      <c r="I53">
        <f t="shared" ca="1" si="8"/>
        <v>1000000.000000053</v>
      </c>
      <c r="J53">
        <f t="shared" ca="1" si="9"/>
        <v>1000000.000000053</v>
      </c>
      <c r="K53">
        <f t="shared" ca="1" si="10"/>
        <v>1000000.000000053</v>
      </c>
      <c r="L53">
        <f t="shared" ca="1" si="11"/>
        <v>1454</v>
      </c>
      <c r="M53">
        <f t="shared" ca="1" si="12"/>
        <v>1454</v>
      </c>
      <c r="N53">
        <f t="shared" ca="1" si="13"/>
        <v>1454</v>
      </c>
    </row>
    <row r="54" spans="1:14" x14ac:dyDescent="0.25">
      <c r="A54">
        <f t="shared" ca="1" si="2"/>
        <v>809</v>
      </c>
      <c r="B54">
        <f t="shared" ca="1" si="3"/>
        <v>637</v>
      </c>
      <c r="C54">
        <f t="shared" ca="1" si="4"/>
        <v>1316</v>
      </c>
      <c r="D54">
        <f>IF(E53+1&lt;Settings!$B$2,D53,D53+1)</f>
        <v>1</v>
      </c>
      <c r="E54">
        <f>IF(E53+1&lt;Settings!$B$2,E53+1,0)</f>
        <v>0</v>
      </c>
      <c r="F54" t="str">
        <f t="shared" ca="1" si="5"/>
        <v>United Kingdom</v>
      </c>
      <c r="G54" t="str">
        <f t="shared" ca="1" si="14"/>
        <v>Norway</v>
      </c>
      <c r="H54" s="3">
        <f t="shared" ca="1" si="15"/>
        <v>-0.142476222190246</v>
      </c>
      <c r="I54">
        <f t="shared" ca="1" si="8"/>
        <v>-0.142476168190246</v>
      </c>
      <c r="J54">
        <f t="shared" ca="1" si="9"/>
        <v>0.142476276190246</v>
      </c>
      <c r="K54">
        <f t="shared" ca="1" si="10"/>
        <v>-2.0299419889604348E-2</v>
      </c>
      <c r="L54">
        <f t="shared" ca="1" si="11"/>
        <v>809</v>
      </c>
      <c r="M54">
        <f t="shared" ca="1" si="12"/>
        <v>637</v>
      </c>
      <c r="N54">
        <f t="shared" ca="1" si="13"/>
        <v>1316</v>
      </c>
    </row>
    <row r="55" spans="1:14" x14ac:dyDescent="0.25">
      <c r="A55">
        <f t="shared" ca="1" si="2"/>
        <v>929</v>
      </c>
      <c r="B55">
        <f t="shared" ca="1" si="3"/>
        <v>517</v>
      </c>
      <c r="C55">
        <f t="shared" ca="1" si="4"/>
        <v>1335</v>
      </c>
      <c r="D55">
        <f>IF(E54+1&lt;Settings!$B$2,D54,D54+1)</f>
        <v>1</v>
      </c>
      <c r="E55">
        <f>IF(E54+1&lt;Settings!$B$2,E54+1,0)</f>
        <v>1</v>
      </c>
      <c r="F55" t="str">
        <f t="shared" ca="1" si="5"/>
        <v>Germany</v>
      </c>
      <c r="G55" t="str">
        <f t="shared" ca="1" si="14"/>
        <v>Norway</v>
      </c>
      <c r="H55" s="3">
        <f t="shared" ca="1" si="15"/>
        <v>0.12395400324417</v>
      </c>
      <c r="I55">
        <f t="shared" ca="1" si="8"/>
        <v>0.12395405824417</v>
      </c>
      <c r="J55">
        <f t="shared" ca="1" si="9"/>
        <v>-0.12395394824417</v>
      </c>
      <c r="K55">
        <f t="shared" ca="1" si="10"/>
        <v>-1.5364539920255705E-2</v>
      </c>
      <c r="L55">
        <f t="shared" ca="1" si="11"/>
        <v>929</v>
      </c>
      <c r="M55">
        <f t="shared" ca="1" si="12"/>
        <v>517</v>
      </c>
      <c r="N55">
        <f t="shared" ca="1" si="13"/>
        <v>1335</v>
      </c>
    </row>
    <row r="56" spans="1:14" x14ac:dyDescent="0.25">
      <c r="A56">
        <f t="shared" ca="1" si="2"/>
        <v>327</v>
      </c>
      <c r="B56">
        <f t="shared" ca="1" si="3"/>
        <v>1119</v>
      </c>
      <c r="C56">
        <f t="shared" ca="1" si="4"/>
        <v>538</v>
      </c>
      <c r="D56">
        <f>IF(E55+1&lt;Settings!$B$2,D55,D55+1)</f>
        <v>1</v>
      </c>
      <c r="E56">
        <f>IF(E55+1&lt;Settings!$B$2,E55+1,0)</f>
        <v>2</v>
      </c>
      <c r="F56" t="str">
        <f t="shared" ca="1" si="5"/>
        <v>France</v>
      </c>
      <c r="G56" t="str">
        <f t="shared" ca="1" si="14"/>
        <v>Norway</v>
      </c>
      <c r="H56" s="3">
        <f t="shared" ca="1" si="15"/>
        <v>-1.20402580913028</v>
      </c>
      <c r="I56">
        <f t="shared" ca="1" si="8"/>
        <v>-1.20402575313028</v>
      </c>
      <c r="J56">
        <f t="shared" ca="1" si="9"/>
        <v>1.20402586513028</v>
      </c>
      <c r="K56">
        <f t="shared" ca="1" si="10"/>
        <v>-1.4496780930518256</v>
      </c>
      <c r="L56">
        <f t="shared" ca="1" si="11"/>
        <v>327</v>
      </c>
      <c r="M56">
        <f t="shared" ca="1" si="12"/>
        <v>1119</v>
      </c>
      <c r="N56">
        <f t="shared" ca="1" si="13"/>
        <v>538</v>
      </c>
    </row>
    <row r="57" spans="1:14" x14ac:dyDescent="0.25">
      <c r="A57">
        <f t="shared" ca="1" si="2"/>
        <v>1038</v>
      </c>
      <c r="B57">
        <f t="shared" ca="1" si="3"/>
        <v>408</v>
      </c>
      <c r="C57">
        <f t="shared" ca="1" si="4"/>
        <v>1082</v>
      </c>
      <c r="D57">
        <f>IF(E56+1&lt;Settings!$B$2,D56,D56+1)</f>
        <v>1</v>
      </c>
      <c r="E57">
        <f>IF(E56+1&lt;Settings!$B$2,E56+1,0)</f>
        <v>3</v>
      </c>
      <c r="F57" t="str">
        <f t="shared" ca="1" si="5"/>
        <v>Belgium</v>
      </c>
      <c r="G57" t="str">
        <f t="shared" ca="1" si="14"/>
        <v>Norway</v>
      </c>
      <c r="H57" s="3">
        <f t="shared" ca="1" si="15"/>
        <v>0.393043738155119</v>
      </c>
      <c r="I57">
        <f t="shared" ca="1" si="8"/>
        <v>0.393043795155119</v>
      </c>
      <c r="J57">
        <f t="shared" ca="1" si="9"/>
        <v>-0.39304368115511901</v>
      </c>
      <c r="K57">
        <f t="shared" ca="1" si="10"/>
        <v>-0.15448332310294977</v>
      </c>
      <c r="L57">
        <f t="shared" ca="1" si="11"/>
        <v>1038</v>
      </c>
      <c r="M57">
        <f t="shared" ca="1" si="12"/>
        <v>408</v>
      </c>
      <c r="N57">
        <f t="shared" ca="1" si="13"/>
        <v>1082</v>
      </c>
    </row>
    <row r="58" spans="1:14" x14ac:dyDescent="0.25">
      <c r="A58">
        <f t="shared" ca="1" si="2"/>
        <v>1083</v>
      </c>
      <c r="B58">
        <f t="shared" ca="1" si="3"/>
        <v>363</v>
      </c>
      <c r="C58">
        <f t="shared" ca="1" si="4"/>
        <v>983</v>
      </c>
      <c r="D58">
        <f>IF(E57+1&lt;Settings!$B$2,D57,D57+1)</f>
        <v>1</v>
      </c>
      <c r="E58">
        <f>IF(E57+1&lt;Settings!$B$2,E57+1,0)</f>
        <v>4</v>
      </c>
      <c r="F58" t="str">
        <f t="shared" ca="1" si="5"/>
        <v>Netherlands</v>
      </c>
      <c r="G58" t="str">
        <f t="shared" ca="1" si="14"/>
        <v>Norway</v>
      </c>
      <c r="H58" s="3">
        <f t="shared" ca="1" si="15"/>
        <v>0.51125208731537297</v>
      </c>
      <c r="I58">
        <f t="shared" ca="1" si="8"/>
        <v>0.511252145315373</v>
      </c>
      <c r="J58">
        <f t="shared" ca="1" si="9"/>
        <v>-0.51125202931537295</v>
      </c>
      <c r="K58">
        <f t="shared" ca="1" si="10"/>
        <v>-0.26137863878432571</v>
      </c>
      <c r="L58">
        <f t="shared" ca="1" si="11"/>
        <v>1083</v>
      </c>
      <c r="M58">
        <f t="shared" ca="1" si="12"/>
        <v>363</v>
      </c>
      <c r="N58">
        <f t="shared" ca="1" si="13"/>
        <v>983</v>
      </c>
    </row>
    <row r="59" spans="1:14" x14ac:dyDescent="0.25">
      <c r="A59">
        <f t="shared" ca="1" si="2"/>
        <v>1455</v>
      </c>
      <c r="B59">
        <f t="shared" ca="1" si="3"/>
        <v>1455</v>
      </c>
      <c r="C59">
        <f t="shared" ca="1" si="4"/>
        <v>1455</v>
      </c>
      <c r="D59">
        <f>IF(E58+1&lt;Settings!$B$2,D58,D58+1)</f>
        <v>1</v>
      </c>
      <c r="E59">
        <f>IF(E58+1&lt;Settings!$B$2,E58+1,0)</f>
        <v>5</v>
      </c>
      <c r="F59" t="str">
        <f t="shared" ca="1" si="5"/>
        <v>Norway</v>
      </c>
      <c r="G59" t="str">
        <f t="shared" ca="1" si="14"/>
        <v>Norway</v>
      </c>
      <c r="H59" s="3" t="str">
        <f t="shared" ca="1" si="15"/>
        <v/>
      </c>
      <c r="I59">
        <f t="shared" ca="1" si="8"/>
        <v>1000000.000000059</v>
      </c>
      <c r="J59">
        <f t="shared" ca="1" si="9"/>
        <v>1000000.000000059</v>
      </c>
      <c r="K59">
        <f t="shared" ca="1" si="10"/>
        <v>1000000.000000059</v>
      </c>
      <c r="L59">
        <f t="shared" ca="1" si="11"/>
        <v>1455</v>
      </c>
      <c r="M59">
        <f t="shared" ca="1" si="12"/>
        <v>1455</v>
      </c>
      <c r="N59">
        <f t="shared" ca="1" si="13"/>
        <v>1455</v>
      </c>
    </row>
    <row r="60" spans="1:14" x14ac:dyDescent="0.25">
      <c r="A60">
        <f t="shared" ca="1" si="2"/>
        <v>800</v>
      </c>
      <c r="B60">
        <f t="shared" ca="1" si="3"/>
        <v>646</v>
      </c>
      <c r="C60">
        <f t="shared" ca="1" si="4"/>
        <v>1302</v>
      </c>
      <c r="D60">
        <f>IF(E59+1&lt;Settings!$B$2,D59,D59+1)</f>
        <v>1</v>
      </c>
      <c r="E60">
        <f>IF(E59+1&lt;Settings!$B$2,E59+1,0)</f>
        <v>6</v>
      </c>
      <c r="F60" t="str">
        <f t="shared" ca="1" si="5"/>
        <v>Switzerland</v>
      </c>
      <c r="G60" t="str">
        <f t="shared" ca="1" si="14"/>
        <v>Norway</v>
      </c>
      <c r="H60" s="3">
        <f t="shared" ca="1" si="15"/>
        <v>-0.161718450482085</v>
      </c>
      <c r="I60">
        <f t="shared" ca="1" si="8"/>
        <v>-0.161718390482085</v>
      </c>
      <c r="J60">
        <f t="shared" ca="1" si="9"/>
        <v>0.16171851048208499</v>
      </c>
      <c r="K60">
        <f t="shared" ca="1" si="10"/>
        <v>-2.6152797226326577E-2</v>
      </c>
      <c r="L60">
        <f t="shared" ca="1" si="11"/>
        <v>800</v>
      </c>
      <c r="M60">
        <f t="shared" ca="1" si="12"/>
        <v>646</v>
      </c>
      <c r="N60">
        <f t="shared" ca="1" si="13"/>
        <v>1302</v>
      </c>
    </row>
    <row r="61" spans="1:14" x14ac:dyDescent="0.25">
      <c r="A61">
        <f t="shared" ca="1" si="2"/>
        <v>514</v>
      </c>
      <c r="B61">
        <f t="shared" ca="1" si="3"/>
        <v>932</v>
      </c>
      <c r="C61">
        <f t="shared" ca="1" si="4"/>
        <v>813</v>
      </c>
      <c r="D61">
        <f>IF(E60+1&lt;Settings!$B$2,D60,D60+1)</f>
        <v>1</v>
      </c>
      <c r="E61">
        <f>IF(E60+1&lt;Settings!$B$2,E60+1,0)</f>
        <v>7</v>
      </c>
      <c r="F61" t="str">
        <f t="shared" ca="1" si="5"/>
        <v>Spain</v>
      </c>
      <c r="G61" t="str">
        <f t="shared" ca="1" si="14"/>
        <v>Norway</v>
      </c>
      <c r="H61" s="3">
        <f t="shared" ca="1" si="15"/>
        <v>-0.74357072431858295</v>
      </c>
      <c r="I61">
        <f t="shared" ca="1" si="8"/>
        <v>-0.7435706633185829</v>
      </c>
      <c r="J61">
        <f t="shared" ca="1" si="9"/>
        <v>0.74357078531858301</v>
      </c>
      <c r="K61">
        <f t="shared" ca="1" si="10"/>
        <v>-0.55289736106366205</v>
      </c>
      <c r="L61">
        <f t="shared" ca="1" si="11"/>
        <v>514</v>
      </c>
      <c r="M61">
        <f t="shared" ca="1" si="12"/>
        <v>932</v>
      </c>
      <c r="N61">
        <f t="shared" ca="1" si="13"/>
        <v>813</v>
      </c>
    </row>
    <row r="62" spans="1:14" x14ac:dyDescent="0.25">
      <c r="A62">
        <f t="shared" ca="1" si="2"/>
        <v>1294</v>
      </c>
      <c r="B62">
        <f t="shared" ca="1" si="3"/>
        <v>152</v>
      </c>
      <c r="C62">
        <f t="shared" ca="1" si="4"/>
        <v>278</v>
      </c>
      <c r="D62">
        <f>IF(E61+1&lt;Settings!$B$2,D61,D61+1)</f>
        <v>1</v>
      </c>
      <c r="E62">
        <f>IF(E61+1&lt;Settings!$B$2,E61+1,0)</f>
        <v>8</v>
      </c>
      <c r="F62" t="str">
        <f t="shared" ca="1" si="5"/>
        <v>Sweden</v>
      </c>
      <c r="G62" t="str">
        <f t="shared" ca="1" si="14"/>
        <v>Norway</v>
      </c>
      <c r="H62" s="3">
        <f t="shared" ca="1" si="15"/>
        <v>1.93429158981271</v>
      </c>
      <c r="I62">
        <f t="shared" ca="1" si="8"/>
        <v>1.93429165181271</v>
      </c>
      <c r="J62">
        <f t="shared" ca="1" si="9"/>
        <v>-1.93429152781271</v>
      </c>
      <c r="K62">
        <f t="shared" ca="1" si="10"/>
        <v>-3.7414838924201814</v>
      </c>
      <c r="L62">
        <f t="shared" ca="1" si="11"/>
        <v>1294</v>
      </c>
      <c r="M62">
        <f t="shared" ca="1" si="12"/>
        <v>152</v>
      </c>
      <c r="N62">
        <f t="shared" ca="1" si="13"/>
        <v>278</v>
      </c>
    </row>
    <row r="63" spans="1:14" x14ac:dyDescent="0.25">
      <c r="A63">
        <f t="shared" ca="1" si="2"/>
        <v>1133</v>
      </c>
      <c r="B63">
        <f t="shared" ca="1" si="3"/>
        <v>313</v>
      </c>
      <c r="C63">
        <f t="shared" ca="1" si="4"/>
        <v>841</v>
      </c>
      <c r="D63">
        <f>IF(E62+1&lt;Settings!$B$2,D62,D62+1)</f>
        <v>1</v>
      </c>
      <c r="E63">
        <f>IF(E62+1&lt;Settings!$B$2,E62+1,0)</f>
        <v>9</v>
      </c>
      <c r="F63" t="str">
        <f t="shared" ca="1" si="5"/>
        <v>Ireland</v>
      </c>
      <c r="G63" t="str">
        <f t="shared" ca="1" si="14"/>
        <v>Norway</v>
      </c>
      <c r="H63" s="3">
        <f t="shared" ca="1" si="15"/>
        <v>0.69966609745779096</v>
      </c>
      <c r="I63">
        <f t="shared" ca="1" si="8"/>
        <v>0.69966616045779095</v>
      </c>
      <c r="J63">
        <f t="shared" ca="1" si="9"/>
        <v>-0.69966603445779096</v>
      </c>
      <c r="K63">
        <f t="shared" ca="1" si="10"/>
        <v>-0.48953258493181506</v>
      </c>
      <c r="L63">
        <f t="shared" ca="1" si="11"/>
        <v>1133</v>
      </c>
      <c r="M63">
        <f t="shared" ca="1" si="12"/>
        <v>313</v>
      </c>
      <c r="N63">
        <f t="shared" ca="1" si="13"/>
        <v>841</v>
      </c>
    </row>
    <row r="64" spans="1:14" x14ac:dyDescent="0.25">
      <c r="A64">
        <f t="shared" ca="1" si="2"/>
        <v>714</v>
      </c>
      <c r="B64">
        <f t="shared" ca="1" si="3"/>
        <v>732</v>
      </c>
      <c r="C64">
        <f t="shared" ca="1" si="4"/>
        <v>1150</v>
      </c>
      <c r="D64">
        <f>IF(E63+1&lt;Settings!$B$2,D63,D63+1)</f>
        <v>1</v>
      </c>
      <c r="E64">
        <f>IF(E63+1&lt;Settings!$B$2,E63+1,0)</f>
        <v>10</v>
      </c>
      <c r="F64" t="str">
        <f t="shared" ca="1" si="5"/>
        <v>Portugal</v>
      </c>
      <c r="G64" t="str">
        <f t="shared" ca="1" si="14"/>
        <v>Norway</v>
      </c>
      <c r="H64" s="3">
        <f t="shared" ca="1" si="15"/>
        <v>-0.307099804285204</v>
      </c>
      <c r="I64">
        <f t="shared" ca="1" si="8"/>
        <v>-0.30709974028520398</v>
      </c>
      <c r="J64">
        <f t="shared" ca="1" si="9"/>
        <v>0.30709986828520403</v>
      </c>
      <c r="K64">
        <f t="shared" ca="1" si="10"/>
        <v>-9.4310225792010607E-2</v>
      </c>
      <c r="L64">
        <f t="shared" ca="1" si="11"/>
        <v>714</v>
      </c>
      <c r="M64">
        <f t="shared" ca="1" si="12"/>
        <v>732</v>
      </c>
      <c r="N64">
        <f t="shared" ca="1" si="13"/>
        <v>1150</v>
      </c>
    </row>
    <row r="65" spans="1:14" x14ac:dyDescent="0.25">
      <c r="A65">
        <f t="shared" ca="1" si="2"/>
        <v>1217</v>
      </c>
      <c r="B65">
        <f t="shared" ca="1" si="3"/>
        <v>229</v>
      </c>
      <c r="C65">
        <f t="shared" ca="1" si="4"/>
        <v>605</v>
      </c>
      <c r="D65">
        <f>IF(E64+1&lt;Settings!$B$2,D64,D64+1)</f>
        <v>1</v>
      </c>
      <c r="E65">
        <f>IF(E64+1&lt;Settings!$B$2,E64+1,0)</f>
        <v>11</v>
      </c>
      <c r="F65" t="str">
        <f t="shared" ca="1" si="5"/>
        <v>Finland</v>
      </c>
      <c r="G65" t="str">
        <f t="shared" ca="1" si="14"/>
        <v>Norway</v>
      </c>
      <c r="H65" s="3">
        <f t="shared" ca="1" si="15"/>
        <v>1.0655379663162801</v>
      </c>
      <c r="I65">
        <f t="shared" ca="1" si="8"/>
        <v>1.0655380313162801</v>
      </c>
      <c r="J65">
        <f t="shared" ca="1" si="9"/>
        <v>-1.06553790131628</v>
      </c>
      <c r="K65">
        <f t="shared" ca="1" si="10"/>
        <v>-1.135371092661434</v>
      </c>
      <c r="L65">
        <f t="shared" ca="1" si="11"/>
        <v>1217</v>
      </c>
      <c r="M65">
        <f t="shared" ca="1" si="12"/>
        <v>229</v>
      </c>
      <c r="N65">
        <f t="shared" ca="1" si="13"/>
        <v>605</v>
      </c>
    </row>
    <row r="66" spans="1:14" x14ac:dyDescent="0.25">
      <c r="A66">
        <f t="shared" ca="1" si="2"/>
        <v>459</v>
      </c>
      <c r="B66">
        <f t="shared" ca="1" si="3"/>
        <v>987</v>
      </c>
      <c r="C66">
        <f t="shared" ca="1" si="4"/>
        <v>727</v>
      </c>
      <c r="D66">
        <f>IF(E65+1&lt;Settings!$B$2,D65,D65+1)</f>
        <v>1</v>
      </c>
      <c r="E66">
        <f>IF(E65+1&lt;Settings!$B$2,E65+1,0)</f>
        <v>12</v>
      </c>
      <c r="F66" t="str">
        <f t="shared" ca="1" si="5"/>
        <v>Austria</v>
      </c>
      <c r="G66" t="str">
        <f t="shared" ca="1" si="14"/>
        <v>Norway</v>
      </c>
      <c r="H66" s="3">
        <f t="shared" ca="1" si="15"/>
        <v>-0.86574064610744506</v>
      </c>
      <c r="I66">
        <f t="shared" ca="1" si="8"/>
        <v>-0.86574058010744503</v>
      </c>
      <c r="J66">
        <f t="shared" ca="1" si="9"/>
        <v>0.86574071210744508</v>
      </c>
      <c r="K66">
        <f t="shared" ca="1" si="10"/>
        <v>-0.74950680032253636</v>
      </c>
      <c r="L66">
        <f t="shared" ca="1" si="11"/>
        <v>459</v>
      </c>
      <c r="M66">
        <f t="shared" ca="1" si="12"/>
        <v>987</v>
      </c>
      <c r="N66">
        <f t="shared" ca="1" si="13"/>
        <v>727</v>
      </c>
    </row>
    <row r="67" spans="1:14" x14ac:dyDescent="0.25">
      <c r="A67">
        <f t="shared" ref="A67:A130" ca="1" si="16">L67</f>
        <v>1317</v>
      </c>
      <c r="B67">
        <f t="shared" ref="B67:B130" ca="1" si="17">M67</f>
        <v>129</v>
      </c>
      <c r="C67">
        <f t="shared" ref="C67:C130" ca="1" si="18">N67</f>
        <v>185</v>
      </c>
      <c r="D67">
        <f>IF(E66+1&lt;Settings!$B$2,D66,D66+1)</f>
        <v>1</v>
      </c>
      <c r="E67">
        <f>IF(E66+1&lt;Settings!$B$2,E66+1,0)</f>
        <v>13</v>
      </c>
      <c r="F67" t="str">
        <f t="shared" ref="F67:F130" ca="1" si="19">INDIRECT("'Avg Limited'!R1"&amp;"C"&amp;(E67+2),FALSE)</f>
        <v>Denmark</v>
      </c>
      <c r="G67" t="str">
        <f t="shared" ca="1" si="14"/>
        <v>Norway</v>
      </c>
      <c r="H67" s="3">
        <f t="shared" ca="1" si="15"/>
        <v>2.4019843449354301</v>
      </c>
      <c r="I67">
        <f t="shared" ref="I67:I130" ca="1" si="20">IF(ISNUMBER(H67),H67,1000000)+0.000000001*ROW(I67)</f>
        <v>2.4019844119354303</v>
      </c>
      <c r="J67">
        <f t="shared" ref="J67:J130" ca="1" si="21">IF(ISNUMBER(H67),-H67,1000000)+0.000000001*ROW(I67)</f>
        <v>-2.4019842779354299</v>
      </c>
      <c r="K67">
        <f t="shared" ref="K67:K130" ca="1" si="22">IF(ISNUMBER(H67),-H67*H67,1000000)+0.000000001*ROW(I67)</f>
        <v>-5.7695287263148867</v>
      </c>
      <c r="L67">
        <f t="shared" ref="L67:L130" ca="1" si="23">_xlfn.RANK.EQ(I67,I$2:I$2705,1)</f>
        <v>1317</v>
      </c>
      <c r="M67">
        <f t="shared" ref="M67:M130" ca="1" si="24">_xlfn.RANK.EQ(J67,J$2:J$2705,1)</f>
        <v>129</v>
      </c>
      <c r="N67">
        <f t="shared" ref="N67:N130" ca="1" si="25">_xlfn.RANK.EQ(K67,K$2:K$2705,1)</f>
        <v>185</v>
      </c>
    </row>
    <row r="68" spans="1:14" x14ac:dyDescent="0.25">
      <c r="A68">
        <f t="shared" ca="1" si="16"/>
        <v>677</v>
      </c>
      <c r="B68">
        <f t="shared" ca="1" si="17"/>
        <v>769</v>
      </c>
      <c r="C68">
        <f t="shared" ca="1" si="18"/>
        <v>1087</v>
      </c>
      <c r="D68">
        <f>IF(E67+1&lt;Settings!$B$2,D67,D67+1)</f>
        <v>1</v>
      </c>
      <c r="E68">
        <f>IF(E67+1&lt;Settings!$B$2,E67+1,0)</f>
        <v>14</v>
      </c>
      <c r="F68" t="str">
        <f t="shared" ca="1" si="19"/>
        <v>Israel</v>
      </c>
      <c r="G68" t="str">
        <f t="shared" ca="1" si="14"/>
        <v>Norway</v>
      </c>
      <c r="H68" s="3">
        <f t="shared" ca="1" si="15"/>
        <v>-0.38566153104041201</v>
      </c>
      <c r="I68">
        <f t="shared" ca="1" si="20"/>
        <v>-0.38566146304041199</v>
      </c>
      <c r="J68">
        <f t="shared" ca="1" si="21"/>
        <v>0.38566159904041203</v>
      </c>
      <c r="K68">
        <f t="shared" ca="1" si="22"/>
        <v>-0.14873474852443469</v>
      </c>
      <c r="L68">
        <f t="shared" ca="1" si="23"/>
        <v>677</v>
      </c>
      <c r="M68">
        <f t="shared" ca="1" si="24"/>
        <v>769</v>
      </c>
      <c r="N68">
        <f t="shared" ca="1" si="25"/>
        <v>1087</v>
      </c>
    </row>
    <row r="69" spans="1:14" x14ac:dyDescent="0.25">
      <c r="A69">
        <f t="shared" ca="1" si="16"/>
        <v>726</v>
      </c>
      <c r="B69">
        <f t="shared" ca="1" si="17"/>
        <v>720</v>
      </c>
      <c r="C69">
        <f t="shared" ca="1" si="18"/>
        <v>1178</v>
      </c>
      <c r="D69">
        <f>IF(E68+1&lt;Settings!$B$2,D68,D68+1)</f>
        <v>1</v>
      </c>
      <c r="E69">
        <f>IF(E68+1&lt;Settings!$B$2,E68+1,0)</f>
        <v>15</v>
      </c>
      <c r="F69" t="str">
        <f t="shared" ca="1" si="19"/>
        <v>Italy</v>
      </c>
      <c r="G69" t="str">
        <f t="shared" ca="1" si="14"/>
        <v>Norway</v>
      </c>
      <c r="H69" s="3">
        <f t="shared" ca="1" si="15"/>
        <v>-0.26971968148438702</v>
      </c>
      <c r="I69">
        <f t="shared" ca="1" si="20"/>
        <v>-0.26971961248438703</v>
      </c>
      <c r="J69">
        <f t="shared" ca="1" si="21"/>
        <v>0.26971975048438701</v>
      </c>
      <c r="K69">
        <f t="shared" ca="1" si="22"/>
        <v>-7.2748637580039174E-2</v>
      </c>
      <c r="L69">
        <f t="shared" ca="1" si="23"/>
        <v>726</v>
      </c>
      <c r="M69">
        <f t="shared" ca="1" si="24"/>
        <v>720</v>
      </c>
      <c r="N69">
        <f t="shared" ca="1" si="25"/>
        <v>1178</v>
      </c>
    </row>
    <row r="70" spans="1:14" x14ac:dyDescent="0.25">
      <c r="A70">
        <f t="shared" ca="1" si="16"/>
        <v>410</v>
      </c>
      <c r="B70">
        <f t="shared" ca="1" si="17"/>
        <v>1036</v>
      </c>
      <c r="C70">
        <f t="shared" ca="1" si="18"/>
        <v>655</v>
      </c>
      <c r="D70">
        <f>IF(E69+1&lt;Settings!$B$2,D69,D69+1)</f>
        <v>1</v>
      </c>
      <c r="E70">
        <f>IF(E69+1&lt;Settings!$B$2,E69+1,0)</f>
        <v>16</v>
      </c>
      <c r="F70" t="str">
        <f t="shared" ca="1" si="19"/>
        <v>Greece</v>
      </c>
      <c r="G70" t="str">
        <f t="shared" ca="1" si="14"/>
        <v>Norway</v>
      </c>
      <c r="H70" s="3">
        <f t="shared" ca="1" si="15"/>
        <v>-0.973361003137587</v>
      </c>
      <c r="I70">
        <f t="shared" ca="1" si="20"/>
        <v>-0.97336093313758698</v>
      </c>
      <c r="J70">
        <f t="shared" ca="1" si="21"/>
        <v>0.97336107313758702</v>
      </c>
      <c r="K70">
        <f t="shared" ca="1" si="22"/>
        <v>-0.94743157242900966</v>
      </c>
      <c r="L70">
        <f t="shared" ca="1" si="23"/>
        <v>410</v>
      </c>
      <c r="M70">
        <f t="shared" ca="1" si="24"/>
        <v>1036</v>
      </c>
      <c r="N70">
        <f t="shared" ca="1" si="25"/>
        <v>655</v>
      </c>
    </row>
    <row r="71" spans="1:14" x14ac:dyDescent="0.25">
      <c r="A71">
        <f t="shared" ca="1" si="16"/>
        <v>572</v>
      </c>
      <c r="B71">
        <f t="shared" ca="1" si="17"/>
        <v>874</v>
      </c>
      <c r="C71">
        <f t="shared" ca="1" si="18"/>
        <v>904</v>
      </c>
      <c r="D71">
        <f>IF(E70+1&lt;Settings!$B$2,D70,D70+1)</f>
        <v>1</v>
      </c>
      <c r="E71">
        <f>IF(E70+1&lt;Settings!$B$2,E70+1,0)</f>
        <v>17</v>
      </c>
      <c r="F71" t="str">
        <f t="shared" ca="1" si="19"/>
        <v>Cyprus</v>
      </c>
      <c r="G71" t="str">
        <f t="shared" ca="1" si="14"/>
        <v>Norway</v>
      </c>
      <c r="H71" s="3">
        <f t="shared" ca="1" si="15"/>
        <v>-0.61898331541541096</v>
      </c>
      <c r="I71">
        <f t="shared" ca="1" si="20"/>
        <v>-0.61898324441541097</v>
      </c>
      <c r="J71">
        <f t="shared" ca="1" si="21"/>
        <v>0.61898338641541095</v>
      </c>
      <c r="K71">
        <f t="shared" ca="1" si="22"/>
        <v>-0.38314027376265414</v>
      </c>
      <c r="L71">
        <f t="shared" ca="1" si="23"/>
        <v>572</v>
      </c>
      <c r="M71">
        <f t="shared" ca="1" si="24"/>
        <v>874</v>
      </c>
      <c r="N71">
        <f t="shared" ca="1" si="25"/>
        <v>904</v>
      </c>
    </row>
    <row r="72" spans="1:14" x14ac:dyDescent="0.25">
      <c r="A72">
        <f t="shared" ca="1" si="16"/>
        <v>465</v>
      </c>
      <c r="B72">
        <f t="shared" ca="1" si="17"/>
        <v>981</v>
      </c>
      <c r="C72">
        <f t="shared" ca="1" si="18"/>
        <v>736</v>
      </c>
      <c r="D72">
        <f>IF(E71+1&lt;Settings!$B$2,D71,D71+1)</f>
        <v>1</v>
      </c>
      <c r="E72">
        <f>IF(E71+1&lt;Settings!$B$2,E71+1,0)</f>
        <v>18</v>
      </c>
      <c r="F72" t="str">
        <f t="shared" ca="1" si="19"/>
        <v>Turkey</v>
      </c>
      <c r="G72" t="str">
        <f t="shared" ca="1" si="14"/>
        <v>Norway</v>
      </c>
      <c r="H72" s="3">
        <f t="shared" ca="1" si="15"/>
        <v>-0.85398239876941995</v>
      </c>
      <c r="I72">
        <f t="shared" ca="1" si="20"/>
        <v>-0.85398232676941999</v>
      </c>
      <c r="J72">
        <f t="shared" ca="1" si="21"/>
        <v>0.85398247076941991</v>
      </c>
      <c r="K72">
        <f t="shared" ca="1" si="22"/>
        <v>-0.72928586540797258</v>
      </c>
      <c r="L72">
        <f t="shared" ca="1" si="23"/>
        <v>465</v>
      </c>
      <c r="M72">
        <f t="shared" ca="1" si="24"/>
        <v>981</v>
      </c>
      <c r="N72">
        <f t="shared" ca="1" si="25"/>
        <v>736</v>
      </c>
    </row>
    <row r="73" spans="1:14" x14ac:dyDescent="0.25">
      <c r="A73">
        <f t="shared" ca="1" si="16"/>
        <v>778</v>
      </c>
      <c r="B73">
        <f t="shared" ca="1" si="17"/>
        <v>668</v>
      </c>
      <c r="C73">
        <f t="shared" ca="1" si="18"/>
        <v>1262</v>
      </c>
      <c r="D73">
        <f>IF(E72+1&lt;Settings!$B$2,D72,D72+1)</f>
        <v>1</v>
      </c>
      <c r="E73">
        <f>IF(E72+1&lt;Settings!$B$2,E72+1,0)</f>
        <v>19</v>
      </c>
      <c r="F73" t="str">
        <f t="shared" ca="1" si="19"/>
        <v>Luxembourg</v>
      </c>
      <c r="G73" t="str">
        <f t="shared" ca="1" si="14"/>
        <v>Norway</v>
      </c>
      <c r="H73" s="3">
        <f t="shared" ca="1" si="15"/>
        <v>-0.189193578934642</v>
      </c>
      <c r="I73">
        <f t="shared" ca="1" si="20"/>
        <v>-0.18919350593464201</v>
      </c>
      <c r="J73">
        <f t="shared" ca="1" si="21"/>
        <v>0.18919365193464199</v>
      </c>
      <c r="K73">
        <f t="shared" ca="1" si="22"/>
        <v>-3.579413731009861E-2</v>
      </c>
      <c r="L73">
        <f t="shared" ca="1" si="23"/>
        <v>778</v>
      </c>
      <c r="M73">
        <f t="shared" ca="1" si="24"/>
        <v>668</v>
      </c>
      <c r="N73">
        <f t="shared" ca="1" si="25"/>
        <v>1262</v>
      </c>
    </row>
    <row r="74" spans="1:14" x14ac:dyDescent="0.25">
      <c r="A74">
        <f t="shared" ca="1" si="16"/>
        <v>1341</v>
      </c>
      <c r="B74">
        <f t="shared" ca="1" si="17"/>
        <v>105</v>
      </c>
      <c r="C74">
        <f t="shared" ca="1" si="18"/>
        <v>135</v>
      </c>
      <c r="D74">
        <f>IF(E73+1&lt;Settings!$B$2,D73,D73+1)</f>
        <v>1</v>
      </c>
      <c r="E74">
        <f>IF(E73+1&lt;Settings!$B$2,E73+1,0)</f>
        <v>20</v>
      </c>
      <c r="F74" t="str">
        <f t="shared" ca="1" si="19"/>
        <v>Iceland</v>
      </c>
      <c r="G74" t="str">
        <f t="shared" ca="1" si="14"/>
        <v>Norway</v>
      </c>
      <c r="H74" s="3">
        <f t="shared" ca="1" si="15"/>
        <v>2.82322557444536</v>
      </c>
      <c r="I74">
        <f t="shared" ca="1" si="20"/>
        <v>2.8232256484453599</v>
      </c>
      <c r="J74">
        <f t="shared" ca="1" si="21"/>
        <v>-2.8232255004453601</v>
      </c>
      <c r="K74">
        <f t="shared" ca="1" si="22"/>
        <v>-7.9706025702023329</v>
      </c>
      <c r="L74">
        <f t="shared" ca="1" si="23"/>
        <v>1341</v>
      </c>
      <c r="M74">
        <f t="shared" ca="1" si="24"/>
        <v>105</v>
      </c>
      <c r="N74">
        <f t="shared" ca="1" si="25"/>
        <v>135</v>
      </c>
    </row>
    <row r="75" spans="1:14" x14ac:dyDescent="0.25">
      <c r="A75">
        <f t="shared" ca="1" si="16"/>
        <v>420</v>
      </c>
      <c r="B75">
        <f t="shared" ca="1" si="17"/>
        <v>1026</v>
      </c>
      <c r="C75">
        <f t="shared" ca="1" si="18"/>
        <v>673</v>
      </c>
      <c r="D75">
        <f>IF(E74+1&lt;Settings!$B$2,D74,D74+1)</f>
        <v>1</v>
      </c>
      <c r="E75">
        <f>IF(E74+1&lt;Settings!$B$2,E74+1,0)</f>
        <v>21</v>
      </c>
      <c r="F75" t="str">
        <f t="shared" ca="1" si="19"/>
        <v>Malta</v>
      </c>
      <c r="G75" t="str">
        <f t="shared" ca="1" si="14"/>
        <v>Norway</v>
      </c>
      <c r="H75" s="3">
        <f t="shared" ca="1" si="15"/>
        <v>-0.94961903625783295</v>
      </c>
      <c r="I75">
        <f t="shared" ca="1" si="20"/>
        <v>-0.94961896125783296</v>
      </c>
      <c r="J75">
        <f t="shared" ca="1" si="21"/>
        <v>0.94961911125783294</v>
      </c>
      <c r="K75">
        <f t="shared" ca="1" si="22"/>
        <v>-0.90177623902325543</v>
      </c>
      <c r="L75">
        <f t="shared" ca="1" si="23"/>
        <v>420</v>
      </c>
      <c r="M75">
        <f t="shared" ca="1" si="24"/>
        <v>1026</v>
      </c>
      <c r="N75">
        <f t="shared" ca="1" si="25"/>
        <v>673</v>
      </c>
    </row>
    <row r="76" spans="1:14" x14ac:dyDescent="0.25">
      <c r="A76">
        <f t="shared" ca="1" si="16"/>
        <v>718</v>
      </c>
      <c r="B76">
        <f t="shared" ca="1" si="17"/>
        <v>728</v>
      </c>
      <c r="C76">
        <f t="shared" ca="1" si="18"/>
        <v>1161</v>
      </c>
      <c r="D76">
        <f>IF(E75+1&lt;Settings!$B$2,D75,D75+1)</f>
        <v>1</v>
      </c>
      <c r="E76">
        <f>IF(E75+1&lt;Settings!$B$2,E75+1,0)</f>
        <v>22</v>
      </c>
      <c r="F76" t="str">
        <f t="shared" ca="1" si="19"/>
        <v>Slovenia</v>
      </c>
      <c r="G76" t="str">
        <f t="shared" ca="1" si="14"/>
        <v>Norway</v>
      </c>
      <c r="H76" s="3">
        <f t="shared" ca="1" si="15"/>
        <v>-0.284895315921112</v>
      </c>
      <c r="I76">
        <f t="shared" ca="1" si="20"/>
        <v>-0.28489523992111199</v>
      </c>
      <c r="J76">
        <f t="shared" ca="1" si="21"/>
        <v>0.28489539192111202</v>
      </c>
      <c r="K76">
        <f t="shared" ca="1" si="22"/>
        <v>-8.1165265033790207E-2</v>
      </c>
      <c r="L76">
        <f t="shared" ca="1" si="23"/>
        <v>718</v>
      </c>
      <c r="M76">
        <f t="shared" ca="1" si="24"/>
        <v>728</v>
      </c>
      <c r="N76">
        <f t="shared" ca="1" si="25"/>
        <v>1161</v>
      </c>
    </row>
    <row r="77" spans="1:14" x14ac:dyDescent="0.25">
      <c r="A77">
        <f t="shared" ca="1" si="16"/>
        <v>672</v>
      </c>
      <c r="B77">
        <f t="shared" ca="1" si="17"/>
        <v>774</v>
      </c>
      <c r="C77">
        <f t="shared" ca="1" si="18"/>
        <v>1074</v>
      </c>
      <c r="D77">
        <f>IF(E76+1&lt;Settings!$B$2,D76,D76+1)</f>
        <v>1</v>
      </c>
      <c r="E77">
        <f>IF(E76+1&lt;Settings!$B$2,E76+1,0)</f>
        <v>23</v>
      </c>
      <c r="F77" t="str">
        <f t="shared" ca="1" si="19"/>
        <v>Yugoslavia</v>
      </c>
      <c r="G77" t="str">
        <f t="shared" ca="1" si="14"/>
        <v>Norway</v>
      </c>
      <c r="H77" s="3">
        <f t="shared" ca="1" si="15"/>
        <v>-0.401329406747363</v>
      </c>
      <c r="I77">
        <f t="shared" ca="1" si="20"/>
        <v>-0.40132932974736302</v>
      </c>
      <c r="J77">
        <f t="shared" ca="1" si="21"/>
        <v>0.40132948374736299</v>
      </c>
      <c r="K77">
        <f t="shared" ca="1" si="22"/>
        <v>-0.16106521572019036</v>
      </c>
      <c r="L77">
        <f t="shared" ca="1" si="23"/>
        <v>672</v>
      </c>
      <c r="M77">
        <f t="shared" ca="1" si="24"/>
        <v>774</v>
      </c>
      <c r="N77">
        <f t="shared" ca="1" si="25"/>
        <v>1074</v>
      </c>
    </row>
    <row r="78" spans="1:14" x14ac:dyDescent="0.25">
      <c r="A78">
        <f t="shared" ca="1" si="16"/>
        <v>248</v>
      </c>
      <c r="B78">
        <f t="shared" ca="1" si="17"/>
        <v>1198</v>
      </c>
      <c r="C78">
        <f t="shared" ca="1" si="18"/>
        <v>434</v>
      </c>
      <c r="D78">
        <f>IF(E77+1&lt;Settings!$B$2,D77,D77+1)</f>
        <v>1</v>
      </c>
      <c r="E78">
        <f>IF(E77+1&lt;Settings!$B$2,E77+1,0)</f>
        <v>24</v>
      </c>
      <c r="F78" t="str">
        <f t="shared" ca="1" si="19"/>
        <v>Croatia</v>
      </c>
      <c r="G78" t="str">
        <f t="shared" ref="G78:G141" ca="1" si="26">INDIRECT("'Avg Limited'!R"&amp;(D78+2)&amp;"C1",FALSE)</f>
        <v>Norway</v>
      </c>
      <c r="H78" s="3">
        <f t="shared" ref="H78:H141" ca="1" si="27">INDIRECT("'Avg Limited'!R"&amp;(D78+2)&amp;"C"&amp;(E78+2),FALSE)</f>
        <v>-1.46759274577445</v>
      </c>
      <c r="I78">
        <f t="shared" ca="1" si="20"/>
        <v>-1.46759266777445</v>
      </c>
      <c r="J78">
        <f t="shared" ca="1" si="21"/>
        <v>1.46759282377445</v>
      </c>
      <c r="K78">
        <f t="shared" ca="1" si="22"/>
        <v>-2.1538283894497896</v>
      </c>
      <c r="L78">
        <f t="shared" ca="1" si="23"/>
        <v>248</v>
      </c>
      <c r="M78">
        <f t="shared" ca="1" si="24"/>
        <v>1198</v>
      </c>
      <c r="N78">
        <f t="shared" ca="1" si="25"/>
        <v>434</v>
      </c>
    </row>
    <row r="79" spans="1:14" x14ac:dyDescent="0.25">
      <c r="A79">
        <f t="shared" ca="1" si="16"/>
        <v>1302</v>
      </c>
      <c r="B79">
        <f t="shared" ca="1" si="17"/>
        <v>144</v>
      </c>
      <c r="C79">
        <f t="shared" ca="1" si="18"/>
        <v>243</v>
      </c>
      <c r="D79">
        <f>IF(E78+1&lt;Settings!$B$2,D78,D78+1)</f>
        <v>1</v>
      </c>
      <c r="E79">
        <f>IF(E78+1&lt;Settings!$B$2,E78+1,0)</f>
        <v>25</v>
      </c>
      <c r="F79" t="str">
        <f t="shared" ca="1" si="19"/>
        <v>Estonia</v>
      </c>
      <c r="G79" t="str">
        <f t="shared" ca="1" si="26"/>
        <v>Norway</v>
      </c>
      <c r="H79" s="3">
        <f t="shared" ca="1" si="27"/>
        <v>2.0680318439067999</v>
      </c>
      <c r="I79">
        <f t="shared" ca="1" si="20"/>
        <v>2.0680319229067998</v>
      </c>
      <c r="J79">
        <f t="shared" ca="1" si="21"/>
        <v>-2.0680317649068001</v>
      </c>
      <c r="K79">
        <f t="shared" ca="1" si="22"/>
        <v>-4.276755628412559</v>
      </c>
      <c r="L79">
        <f t="shared" ca="1" si="23"/>
        <v>1302</v>
      </c>
      <c r="M79">
        <f t="shared" ca="1" si="24"/>
        <v>144</v>
      </c>
      <c r="N79">
        <f t="shared" ca="1" si="25"/>
        <v>243</v>
      </c>
    </row>
    <row r="80" spans="1:14" x14ac:dyDescent="0.25">
      <c r="A80">
        <f t="shared" ca="1" si="16"/>
        <v>785</v>
      </c>
      <c r="B80">
        <f t="shared" ca="1" si="17"/>
        <v>661</v>
      </c>
      <c r="C80">
        <f t="shared" ca="1" si="18"/>
        <v>1273</v>
      </c>
      <c r="D80">
        <f>IF(E79+1&lt;Settings!$B$2,D79,D79+1)</f>
        <v>1</v>
      </c>
      <c r="E80">
        <f>IF(E79+1&lt;Settings!$B$2,E79+1,0)</f>
        <v>26</v>
      </c>
      <c r="F80" t="str">
        <f t="shared" ca="1" si="19"/>
        <v>Monaco</v>
      </c>
      <c r="G80" t="str">
        <f t="shared" ca="1" si="26"/>
        <v>Norway</v>
      </c>
      <c r="H80" s="3">
        <f t="shared" ca="1" si="27"/>
        <v>-0.180629273582564</v>
      </c>
      <c r="I80">
        <f t="shared" ca="1" si="20"/>
        <v>-0.18062919358256399</v>
      </c>
      <c r="J80">
        <f t="shared" ca="1" si="21"/>
        <v>0.18062935358256402</v>
      </c>
      <c r="K80">
        <f t="shared" ca="1" si="22"/>
        <v>-3.2626854474964752E-2</v>
      </c>
      <c r="L80">
        <f t="shared" ca="1" si="23"/>
        <v>785</v>
      </c>
      <c r="M80">
        <f t="shared" ca="1" si="24"/>
        <v>661</v>
      </c>
      <c r="N80">
        <f t="shared" ca="1" si="25"/>
        <v>1273</v>
      </c>
    </row>
    <row r="81" spans="1:14" x14ac:dyDescent="0.25">
      <c r="A81">
        <f t="shared" ca="1" si="16"/>
        <v>1121</v>
      </c>
      <c r="B81">
        <f t="shared" ca="1" si="17"/>
        <v>325</v>
      </c>
      <c r="C81">
        <f t="shared" ca="1" si="18"/>
        <v>878</v>
      </c>
      <c r="D81">
        <f>IF(E80+1&lt;Settings!$B$2,D80,D80+1)</f>
        <v>1</v>
      </c>
      <c r="E81">
        <f>IF(E80+1&lt;Settings!$B$2,E80+1,0)</f>
        <v>27</v>
      </c>
      <c r="F81" t="str">
        <f t="shared" ca="1" si="19"/>
        <v>Poland</v>
      </c>
      <c r="G81" t="str">
        <f t="shared" ca="1" si="26"/>
        <v>Norway</v>
      </c>
      <c r="H81" s="3">
        <f t="shared" ca="1" si="27"/>
        <v>0.65236351173490803</v>
      </c>
      <c r="I81">
        <f t="shared" ca="1" si="20"/>
        <v>0.65236359273490807</v>
      </c>
      <c r="J81">
        <f t="shared" ca="1" si="21"/>
        <v>-0.65236343073490799</v>
      </c>
      <c r="K81">
        <f t="shared" ca="1" si="22"/>
        <v>-0.42557807044310147</v>
      </c>
      <c r="L81">
        <f t="shared" ca="1" si="23"/>
        <v>1121</v>
      </c>
      <c r="M81">
        <f t="shared" ca="1" si="24"/>
        <v>325</v>
      </c>
      <c r="N81">
        <f t="shared" ca="1" si="25"/>
        <v>878</v>
      </c>
    </row>
    <row r="82" spans="1:14" x14ac:dyDescent="0.25">
      <c r="A82">
        <f t="shared" ca="1" si="16"/>
        <v>945</v>
      </c>
      <c r="B82">
        <f t="shared" ca="1" si="17"/>
        <v>501</v>
      </c>
      <c r="C82">
        <f t="shared" ca="1" si="18"/>
        <v>1298</v>
      </c>
      <c r="D82">
        <f>IF(E81+1&lt;Settings!$B$2,D81,D81+1)</f>
        <v>1</v>
      </c>
      <c r="E82">
        <f>IF(E81+1&lt;Settings!$B$2,E81+1,0)</f>
        <v>28</v>
      </c>
      <c r="F82" t="str">
        <f t="shared" ca="1" si="19"/>
        <v>Russia</v>
      </c>
      <c r="G82" t="str">
        <f t="shared" ca="1" si="26"/>
        <v>Norway</v>
      </c>
      <c r="H82" s="3">
        <f t="shared" ca="1" si="27"/>
        <v>0.162611920353053</v>
      </c>
      <c r="I82">
        <f t="shared" ca="1" si="20"/>
        <v>0.16261200235305301</v>
      </c>
      <c r="J82">
        <f t="shared" ca="1" si="21"/>
        <v>-0.16261183835305298</v>
      </c>
      <c r="K82">
        <f t="shared" ca="1" si="22"/>
        <v>-2.6442554640907653E-2</v>
      </c>
      <c r="L82">
        <f t="shared" ca="1" si="23"/>
        <v>945</v>
      </c>
      <c r="M82">
        <f t="shared" ca="1" si="24"/>
        <v>501</v>
      </c>
      <c r="N82">
        <f t="shared" ca="1" si="25"/>
        <v>1298</v>
      </c>
    </row>
    <row r="83" spans="1:14" x14ac:dyDescent="0.25">
      <c r="A83">
        <f t="shared" ca="1" si="16"/>
        <v>419</v>
      </c>
      <c r="B83">
        <f t="shared" ca="1" si="17"/>
        <v>1027</v>
      </c>
      <c r="C83">
        <f t="shared" ca="1" si="18"/>
        <v>672</v>
      </c>
      <c r="D83">
        <f>IF(E82+1&lt;Settings!$B$2,D82,D82+1)</f>
        <v>1</v>
      </c>
      <c r="E83">
        <f>IF(E82+1&lt;Settings!$B$2,E82+1,0)</f>
        <v>29</v>
      </c>
      <c r="F83" t="str">
        <f t="shared" ca="1" si="19"/>
        <v>Romania</v>
      </c>
      <c r="G83" t="str">
        <f t="shared" ca="1" si="26"/>
        <v>Norway</v>
      </c>
      <c r="H83" s="3">
        <f t="shared" ca="1" si="27"/>
        <v>-0.94990664326021501</v>
      </c>
      <c r="I83">
        <f t="shared" ca="1" si="20"/>
        <v>-0.94990656026021503</v>
      </c>
      <c r="J83">
        <f t="shared" ca="1" si="21"/>
        <v>0.949906726260215</v>
      </c>
      <c r="K83">
        <f t="shared" ca="1" si="22"/>
        <v>-0.90232254790988942</v>
      </c>
      <c r="L83">
        <f t="shared" ca="1" si="23"/>
        <v>419</v>
      </c>
      <c r="M83">
        <f t="shared" ca="1" si="24"/>
        <v>1027</v>
      </c>
      <c r="N83">
        <f t="shared" ca="1" si="25"/>
        <v>672</v>
      </c>
    </row>
    <row r="84" spans="1:14" x14ac:dyDescent="0.25">
      <c r="A84">
        <f t="shared" ca="1" si="16"/>
        <v>483</v>
      </c>
      <c r="B84">
        <f t="shared" ca="1" si="17"/>
        <v>963</v>
      </c>
      <c r="C84">
        <f t="shared" ca="1" si="18"/>
        <v>760</v>
      </c>
      <c r="D84">
        <f>IF(E83+1&lt;Settings!$B$2,D83,D83+1)</f>
        <v>1</v>
      </c>
      <c r="E84">
        <f>IF(E83+1&lt;Settings!$B$2,E83+1,0)</f>
        <v>30</v>
      </c>
      <c r="F84" t="str">
        <f t="shared" ca="1" si="19"/>
        <v>Bosnia &amp; Herzegovina</v>
      </c>
      <c r="G84" t="str">
        <f t="shared" ca="1" si="26"/>
        <v>Norway</v>
      </c>
      <c r="H84" s="3">
        <f t="shared" ca="1" si="27"/>
        <v>-0.81354951920390595</v>
      </c>
      <c r="I84">
        <f t="shared" ca="1" si="20"/>
        <v>-0.81354943520390599</v>
      </c>
      <c r="J84">
        <f t="shared" ca="1" si="21"/>
        <v>0.8135496032039059</v>
      </c>
      <c r="K84">
        <f t="shared" ca="1" si="22"/>
        <v>-0.66186273619690661</v>
      </c>
      <c r="L84">
        <f t="shared" ca="1" si="23"/>
        <v>483</v>
      </c>
      <c r="M84">
        <f t="shared" ca="1" si="24"/>
        <v>963</v>
      </c>
      <c r="N84">
        <f t="shared" ca="1" si="25"/>
        <v>760</v>
      </c>
    </row>
    <row r="85" spans="1:14" x14ac:dyDescent="0.25">
      <c r="A85">
        <f t="shared" ca="1" si="16"/>
        <v>130</v>
      </c>
      <c r="B85">
        <f t="shared" ca="1" si="17"/>
        <v>1316</v>
      </c>
      <c r="C85">
        <f t="shared" ca="1" si="18"/>
        <v>282</v>
      </c>
      <c r="D85">
        <f>IF(E84+1&lt;Settings!$B$2,D84,D84+1)</f>
        <v>1</v>
      </c>
      <c r="E85">
        <f>IF(E84+1&lt;Settings!$B$2,E84+1,0)</f>
        <v>31</v>
      </c>
      <c r="F85" t="str">
        <f t="shared" ca="1" si="19"/>
        <v>FYR Macedonia</v>
      </c>
      <c r="G85" t="str">
        <f t="shared" ca="1" si="26"/>
        <v>Norway</v>
      </c>
      <c r="H85" s="3">
        <f t="shared" ca="1" si="27"/>
        <v>-1.9179215832663601</v>
      </c>
      <c r="I85">
        <f t="shared" ca="1" si="20"/>
        <v>-1.9179214982663602</v>
      </c>
      <c r="J85">
        <f t="shared" ca="1" si="21"/>
        <v>1.91792166826636</v>
      </c>
      <c r="K85">
        <f t="shared" ca="1" si="22"/>
        <v>-3.6784231145589414</v>
      </c>
      <c r="L85">
        <f t="shared" ca="1" si="23"/>
        <v>130</v>
      </c>
      <c r="M85">
        <f t="shared" ca="1" si="24"/>
        <v>1316</v>
      </c>
      <c r="N85">
        <f t="shared" ca="1" si="25"/>
        <v>282</v>
      </c>
    </row>
    <row r="86" spans="1:14" x14ac:dyDescent="0.25">
      <c r="A86">
        <f t="shared" ca="1" si="16"/>
        <v>1266</v>
      </c>
      <c r="B86">
        <f t="shared" ca="1" si="17"/>
        <v>180</v>
      </c>
      <c r="C86">
        <f t="shared" ca="1" si="18"/>
        <v>408</v>
      </c>
      <c r="D86">
        <f>IF(E85+1&lt;Settings!$B$2,D85,D85+1)</f>
        <v>1</v>
      </c>
      <c r="E86">
        <f>IF(E85+1&lt;Settings!$B$2,E85+1,0)</f>
        <v>32</v>
      </c>
      <c r="F86" t="str">
        <f t="shared" ca="1" si="19"/>
        <v>Latvia</v>
      </c>
      <c r="G86" t="str">
        <f t="shared" ca="1" si="26"/>
        <v>Norway</v>
      </c>
      <c r="H86" s="3">
        <f t="shared" ca="1" si="27"/>
        <v>1.56026811629837</v>
      </c>
      <c r="I86">
        <f t="shared" ca="1" si="20"/>
        <v>1.56026820229837</v>
      </c>
      <c r="J86">
        <f t="shared" ca="1" si="21"/>
        <v>-1.56026803029837</v>
      </c>
      <c r="K86">
        <f t="shared" ca="1" si="22"/>
        <v>-2.4344365087372641</v>
      </c>
      <c r="L86">
        <f t="shared" ca="1" si="23"/>
        <v>1266</v>
      </c>
      <c r="M86">
        <f t="shared" ca="1" si="24"/>
        <v>180</v>
      </c>
      <c r="N86">
        <f t="shared" ca="1" si="25"/>
        <v>408</v>
      </c>
    </row>
    <row r="87" spans="1:14" x14ac:dyDescent="0.25">
      <c r="A87">
        <f t="shared" ca="1" si="16"/>
        <v>1283</v>
      </c>
      <c r="B87">
        <f t="shared" ca="1" si="17"/>
        <v>163</v>
      </c>
      <c r="C87">
        <f t="shared" ca="1" si="18"/>
        <v>331</v>
      </c>
      <c r="D87">
        <f>IF(E86+1&lt;Settings!$B$2,D86,D86+1)</f>
        <v>1</v>
      </c>
      <c r="E87">
        <f>IF(E86+1&lt;Settings!$B$2,E86+1,0)</f>
        <v>33</v>
      </c>
      <c r="F87" t="str">
        <f t="shared" ca="1" si="19"/>
        <v>Lithuania</v>
      </c>
      <c r="G87" t="str">
        <f t="shared" ca="1" si="26"/>
        <v>Norway</v>
      </c>
      <c r="H87" s="3">
        <f t="shared" ca="1" si="27"/>
        <v>1.75483957982396</v>
      </c>
      <c r="I87">
        <f t="shared" ca="1" si="20"/>
        <v>1.7548396668239601</v>
      </c>
      <c r="J87">
        <f t="shared" ca="1" si="21"/>
        <v>-1.7548394928239599</v>
      </c>
      <c r="K87">
        <f t="shared" ca="1" si="22"/>
        <v>-3.0794618639167322</v>
      </c>
      <c r="L87">
        <f t="shared" ca="1" si="23"/>
        <v>1283</v>
      </c>
      <c r="M87">
        <f t="shared" ca="1" si="24"/>
        <v>163</v>
      </c>
      <c r="N87">
        <f t="shared" ca="1" si="25"/>
        <v>331</v>
      </c>
    </row>
    <row r="88" spans="1:14" x14ac:dyDescent="0.25">
      <c r="A88">
        <f t="shared" ca="1" si="16"/>
        <v>282</v>
      </c>
      <c r="B88">
        <f t="shared" ca="1" si="17"/>
        <v>1164</v>
      </c>
      <c r="C88">
        <f t="shared" ca="1" si="18"/>
        <v>477</v>
      </c>
      <c r="D88">
        <f>IF(E87+1&lt;Settings!$B$2,D87,D87+1)</f>
        <v>1</v>
      </c>
      <c r="E88">
        <f>IF(E87+1&lt;Settings!$B$2,E87+1,0)</f>
        <v>34</v>
      </c>
      <c r="F88" t="str">
        <f t="shared" ca="1" si="19"/>
        <v>Albania</v>
      </c>
      <c r="G88" t="str">
        <f t="shared" ca="1" si="26"/>
        <v>Norway</v>
      </c>
      <c r="H88" s="3">
        <f t="shared" ca="1" si="27"/>
        <v>-1.3349556721184701</v>
      </c>
      <c r="I88">
        <f t="shared" ca="1" si="20"/>
        <v>-1.3349555841184702</v>
      </c>
      <c r="J88">
        <f t="shared" ca="1" si="21"/>
        <v>1.3349557601184701</v>
      </c>
      <c r="K88">
        <f t="shared" ca="1" si="22"/>
        <v>-1.7821065585212763</v>
      </c>
      <c r="L88">
        <f t="shared" ca="1" si="23"/>
        <v>282</v>
      </c>
      <c r="M88">
        <f t="shared" ca="1" si="24"/>
        <v>1164</v>
      </c>
      <c r="N88">
        <f t="shared" ca="1" si="25"/>
        <v>477</v>
      </c>
    </row>
    <row r="89" spans="1:14" x14ac:dyDescent="0.25">
      <c r="A89">
        <f t="shared" ca="1" si="16"/>
        <v>1166</v>
      </c>
      <c r="B89">
        <f t="shared" ca="1" si="17"/>
        <v>280</v>
      </c>
      <c r="C89">
        <f t="shared" ca="1" si="18"/>
        <v>768</v>
      </c>
      <c r="D89">
        <f>IF(E88+1&lt;Settings!$B$2,D88,D88+1)</f>
        <v>1</v>
      </c>
      <c r="E89">
        <f>IF(E88+1&lt;Settings!$B$2,E88+1,0)</f>
        <v>35</v>
      </c>
      <c r="F89" t="str">
        <f t="shared" ca="1" si="19"/>
        <v>Belarus</v>
      </c>
      <c r="G89" t="str">
        <f t="shared" ca="1" si="26"/>
        <v>Norway</v>
      </c>
      <c r="H89" s="3">
        <f t="shared" ca="1" si="27"/>
        <v>0.80748737321110697</v>
      </c>
      <c r="I89">
        <f t="shared" ca="1" si="20"/>
        <v>0.80748746221110701</v>
      </c>
      <c r="J89">
        <f t="shared" ca="1" si="21"/>
        <v>-0.80748728421110694</v>
      </c>
      <c r="K89">
        <f t="shared" ca="1" si="22"/>
        <v>-0.65203576889537351</v>
      </c>
      <c r="L89">
        <f t="shared" ca="1" si="23"/>
        <v>1166</v>
      </c>
      <c r="M89">
        <f t="shared" ca="1" si="24"/>
        <v>280</v>
      </c>
      <c r="N89">
        <f t="shared" ca="1" si="25"/>
        <v>768</v>
      </c>
    </row>
    <row r="90" spans="1:14" x14ac:dyDescent="0.25">
      <c r="A90">
        <f t="shared" ca="1" si="16"/>
        <v>793</v>
      </c>
      <c r="B90">
        <f t="shared" ca="1" si="17"/>
        <v>653</v>
      </c>
      <c r="C90">
        <f t="shared" ca="1" si="18"/>
        <v>1286</v>
      </c>
      <c r="D90">
        <f>IF(E89+1&lt;Settings!$B$2,D89,D89+1)</f>
        <v>1</v>
      </c>
      <c r="E90">
        <f>IF(E89+1&lt;Settings!$B$2,E89+1,0)</f>
        <v>36</v>
      </c>
      <c r="F90" t="str">
        <f t="shared" ca="1" si="19"/>
        <v>Hungary</v>
      </c>
      <c r="G90" t="str">
        <f t="shared" ca="1" si="26"/>
        <v>Norway</v>
      </c>
      <c r="H90" s="3">
        <f t="shared" ca="1" si="27"/>
        <v>-0.17299137277027901</v>
      </c>
      <c r="I90">
        <f t="shared" ca="1" si="20"/>
        <v>-0.172991282770279</v>
      </c>
      <c r="J90">
        <f t="shared" ca="1" si="21"/>
        <v>0.17299146277027902</v>
      </c>
      <c r="K90">
        <f t="shared" ca="1" si="22"/>
        <v>-2.992592505294563E-2</v>
      </c>
      <c r="L90">
        <f t="shared" ca="1" si="23"/>
        <v>793</v>
      </c>
      <c r="M90">
        <f t="shared" ca="1" si="24"/>
        <v>653</v>
      </c>
      <c r="N90">
        <f t="shared" ca="1" si="25"/>
        <v>1286</v>
      </c>
    </row>
    <row r="91" spans="1:14" x14ac:dyDescent="0.25">
      <c r="A91">
        <f t="shared" ca="1" si="16"/>
        <v>502</v>
      </c>
      <c r="B91">
        <f t="shared" ca="1" si="17"/>
        <v>944</v>
      </c>
      <c r="C91">
        <f t="shared" ca="1" si="18"/>
        <v>797</v>
      </c>
      <c r="D91">
        <f>IF(E90+1&lt;Settings!$B$2,D90,D90+1)</f>
        <v>1</v>
      </c>
      <c r="E91">
        <f>IF(E90+1&lt;Settings!$B$2,E90+1,0)</f>
        <v>37</v>
      </c>
      <c r="F91" t="str">
        <f t="shared" ca="1" si="19"/>
        <v>Moldova</v>
      </c>
      <c r="G91" t="str">
        <f t="shared" ca="1" si="26"/>
        <v>Norway</v>
      </c>
      <c r="H91" s="3">
        <f t="shared" ca="1" si="27"/>
        <v>-0.76271691316162205</v>
      </c>
      <c r="I91">
        <f t="shared" ca="1" si="20"/>
        <v>-0.76271682216162207</v>
      </c>
      <c r="J91">
        <f t="shared" ca="1" si="21"/>
        <v>0.76271700416162203</v>
      </c>
      <c r="K91">
        <f t="shared" ca="1" si="22"/>
        <v>-0.58173699862279338</v>
      </c>
      <c r="L91">
        <f t="shared" ca="1" si="23"/>
        <v>502</v>
      </c>
      <c r="M91">
        <f t="shared" ca="1" si="24"/>
        <v>944</v>
      </c>
      <c r="N91">
        <f t="shared" ca="1" si="25"/>
        <v>797</v>
      </c>
    </row>
    <row r="92" spans="1:14" x14ac:dyDescent="0.25">
      <c r="A92">
        <f t="shared" ca="1" si="16"/>
        <v>956</v>
      </c>
      <c r="B92">
        <f t="shared" ca="1" si="17"/>
        <v>490</v>
      </c>
      <c r="C92">
        <f t="shared" ca="1" si="18"/>
        <v>1275</v>
      </c>
      <c r="D92">
        <f>IF(E91+1&lt;Settings!$B$2,D91,D91+1)</f>
        <v>1</v>
      </c>
      <c r="E92">
        <f>IF(E91+1&lt;Settings!$B$2,E91+1,0)</f>
        <v>38</v>
      </c>
      <c r="F92" t="str">
        <f t="shared" ca="1" si="19"/>
        <v>Ukraine</v>
      </c>
      <c r="G92" t="str">
        <f t="shared" ca="1" si="26"/>
        <v>Norway</v>
      </c>
      <c r="H92" s="3">
        <f t="shared" ca="1" si="27"/>
        <v>0.17961180192996301</v>
      </c>
      <c r="I92">
        <f t="shared" ca="1" si="20"/>
        <v>0.17961189392996302</v>
      </c>
      <c r="J92">
        <f t="shared" ca="1" si="21"/>
        <v>-0.179611709929963</v>
      </c>
      <c r="K92">
        <f t="shared" ca="1" si="22"/>
        <v>-3.2260307392528262E-2</v>
      </c>
      <c r="L92">
        <f t="shared" ca="1" si="23"/>
        <v>956</v>
      </c>
      <c r="M92">
        <f t="shared" ca="1" si="24"/>
        <v>490</v>
      </c>
      <c r="N92">
        <f t="shared" ca="1" si="25"/>
        <v>1275</v>
      </c>
    </row>
    <row r="93" spans="1:14" x14ac:dyDescent="0.25">
      <c r="A93">
        <f t="shared" ca="1" si="16"/>
        <v>85</v>
      </c>
      <c r="B93">
        <f t="shared" ca="1" si="17"/>
        <v>1361</v>
      </c>
      <c r="C93">
        <f t="shared" ca="1" si="18"/>
        <v>226</v>
      </c>
      <c r="D93">
        <f>IF(E92+1&lt;Settings!$B$2,D92,D92+1)</f>
        <v>1</v>
      </c>
      <c r="E93">
        <f>IF(E92+1&lt;Settings!$B$2,E92+1,0)</f>
        <v>39</v>
      </c>
      <c r="F93" t="str">
        <f t="shared" ca="1" si="19"/>
        <v>Bulgaria</v>
      </c>
      <c r="G93" t="str">
        <f t="shared" ca="1" si="26"/>
        <v>Norway</v>
      </c>
      <c r="H93" s="3">
        <f t="shared" ca="1" si="27"/>
        <v>-2.1600572528062498</v>
      </c>
      <c r="I93">
        <f t="shared" ca="1" si="20"/>
        <v>-2.1600571598062497</v>
      </c>
      <c r="J93">
        <f t="shared" ca="1" si="21"/>
        <v>2.16005734580625</v>
      </c>
      <c r="K93">
        <f t="shared" ca="1" si="22"/>
        <v>-4.6658472424008837</v>
      </c>
      <c r="L93">
        <f t="shared" ca="1" si="23"/>
        <v>85</v>
      </c>
      <c r="M93">
        <f t="shared" ca="1" si="24"/>
        <v>1361</v>
      </c>
      <c r="N93">
        <f t="shared" ca="1" si="25"/>
        <v>226</v>
      </c>
    </row>
    <row r="94" spans="1:14" x14ac:dyDescent="0.25">
      <c r="A94">
        <f t="shared" ca="1" si="16"/>
        <v>825</v>
      </c>
      <c r="B94">
        <f t="shared" ca="1" si="17"/>
        <v>621</v>
      </c>
      <c r="C94">
        <f t="shared" ca="1" si="18"/>
        <v>1348</v>
      </c>
      <c r="D94">
        <f>IF(E93+1&lt;Settings!$B$2,D93,D93+1)</f>
        <v>1</v>
      </c>
      <c r="E94">
        <f>IF(E93+1&lt;Settings!$B$2,E93+1,0)</f>
        <v>40</v>
      </c>
      <c r="F94" t="str">
        <f t="shared" ca="1" si="19"/>
        <v>Armenia</v>
      </c>
      <c r="G94" t="str">
        <f t="shared" ca="1" si="26"/>
        <v>Norway</v>
      </c>
      <c r="H94" s="3">
        <f t="shared" ca="1" si="27"/>
        <v>-0.110215095976441</v>
      </c>
      <c r="I94">
        <f t="shared" ca="1" si="20"/>
        <v>-0.11021500197644099</v>
      </c>
      <c r="J94">
        <f t="shared" ca="1" si="21"/>
        <v>0.110215189976441</v>
      </c>
      <c r="K94">
        <f t="shared" ca="1" si="22"/>
        <v>-1.2147273381096099E-2</v>
      </c>
      <c r="L94">
        <f t="shared" ca="1" si="23"/>
        <v>825</v>
      </c>
      <c r="M94">
        <f t="shared" ca="1" si="24"/>
        <v>621</v>
      </c>
      <c r="N94">
        <f t="shared" ca="1" si="25"/>
        <v>1348</v>
      </c>
    </row>
    <row r="95" spans="1:14" x14ac:dyDescent="0.25">
      <c r="A95">
        <f t="shared" ca="1" si="16"/>
        <v>263</v>
      </c>
      <c r="B95">
        <f t="shared" ca="1" si="17"/>
        <v>1183</v>
      </c>
      <c r="C95">
        <f t="shared" ca="1" si="18"/>
        <v>451</v>
      </c>
      <c r="D95">
        <f>IF(E94+1&lt;Settings!$B$2,D94,D94+1)</f>
        <v>1</v>
      </c>
      <c r="E95">
        <f>IF(E94+1&lt;Settings!$B$2,E94+1,0)</f>
        <v>41</v>
      </c>
      <c r="F95" t="str">
        <f t="shared" ca="1" si="19"/>
        <v>Azerbaijan</v>
      </c>
      <c r="G95" t="str">
        <f t="shared" ca="1" si="26"/>
        <v>Norway</v>
      </c>
      <c r="H95" s="3">
        <f t="shared" ca="1" si="27"/>
        <v>-1.3968895617011601</v>
      </c>
      <c r="I95">
        <f t="shared" ca="1" si="20"/>
        <v>-1.39688946670116</v>
      </c>
      <c r="J95">
        <f t="shared" ca="1" si="21"/>
        <v>1.3968896567011602</v>
      </c>
      <c r="K95">
        <f t="shared" ca="1" si="22"/>
        <v>-1.9513003525896591</v>
      </c>
      <c r="L95">
        <f t="shared" ca="1" si="23"/>
        <v>263</v>
      </c>
      <c r="M95">
        <f t="shared" ca="1" si="24"/>
        <v>1183</v>
      </c>
      <c r="N95">
        <f t="shared" ca="1" si="25"/>
        <v>451</v>
      </c>
    </row>
    <row r="96" spans="1:14" x14ac:dyDescent="0.25">
      <c r="A96">
        <f t="shared" ca="1" si="16"/>
        <v>1456</v>
      </c>
      <c r="B96">
        <f t="shared" ca="1" si="17"/>
        <v>1456</v>
      </c>
      <c r="C96">
        <f t="shared" ca="1" si="18"/>
        <v>1456</v>
      </c>
      <c r="D96">
        <f>IF(E95+1&lt;Settings!$B$2,D95,D95+1)</f>
        <v>1</v>
      </c>
      <c r="E96">
        <f>IF(E95+1&lt;Settings!$B$2,E95+1,0)</f>
        <v>42</v>
      </c>
      <c r="F96" t="str">
        <f t="shared" ca="1" si="19"/>
        <v>San Marino</v>
      </c>
      <c r="G96" t="str">
        <f t="shared" ca="1" si="26"/>
        <v>Norway</v>
      </c>
      <c r="H96" s="3" t="str">
        <f t="shared" ca="1" si="27"/>
        <v/>
      </c>
      <c r="I96">
        <f t="shared" ca="1" si="20"/>
        <v>1000000.000000096</v>
      </c>
      <c r="J96">
        <f t="shared" ca="1" si="21"/>
        <v>1000000.000000096</v>
      </c>
      <c r="K96">
        <f t="shared" ca="1" si="22"/>
        <v>1000000.000000096</v>
      </c>
      <c r="L96">
        <f t="shared" ca="1" si="23"/>
        <v>1456</v>
      </c>
      <c r="M96">
        <f t="shared" ca="1" si="24"/>
        <v>1456</v>
      </c>
      <c r="N96">
        <f t="shared" ca="1" si="25"/>
        <v>1456</v>
      </c>
    </row>
    <row r="97" spans="1:14" x14ac:dyDescent="0.25">
      <c r="A97">
        <f t="shared" ca="1" si="16"/>
        <v>237</v>
      </c>
      <c r="B97">
        <f t="shared" ca="1" si="17"/>
        <v>1209</v>
      </c>
      <c r="C97">
        <f t="shared" ca="1" si="18"/>
        <v>422</v>
      </c>
      <c r="D97">
        <f>IF(E96+1&lt;Settings!$B$2,D96,D96+1)</f>
        <v>1</v>
      </c>
      <c r="E97">
        <f>IF(E96+1&lt;Settings!$B$2,E96+1,0)</f>
        <v>43</v>
      </c>
      <c r="F97" t="str">
        <f t="shared" ca="1" si="19"/>
        <v>Serbia</v>
      </c>
      <c r="G97" t="str">
        <f t="shared" ca="1" si="26"/>
        <v>Norway</v>
      </c>
      <c r="H97" s="3">
        <f t="shared" ca="1" si="27"/>
        <v>-1.5089884712977999</v>
      </c>
      <c r="I97">
        <f t="shared" ca="1" si="20"/>
        <v>-1.5089883742977999</v>
      </c>
      <c r="J97">
        <f t="shared" ca="1" si="21"/>
        <v>1.5089885682977999</v>
      </c>
      <c r="K97">
        <f t="shared" ca="1" si="22"/>
        <v>-2.277046109509671</v>
      </c>
      <c r="L97">
        <f t="shared" ca="1" si="23"/>
        <v>237</v>
      </c>
      <c r="M97">
        <f t="shared" ca="1" si="24"/>
        <v>1209</v>
      </c>
      <c r="N97">
        <f t="shared" ca="1" si="25"/>
        <v>422</v>
      </c>
    </row>
    <row r="98" spans="1:14" x14ac:dyDescent="0.25">
      <c r="A98">
        <f t="shared" ca="1" si="16"/>
        <v>1457</v>
      </c>
      <c r="B98">
        <f t="shared" ca="1" si="17"/>
        <v>1457</v>
      </c>
      <c r="C98">
        <f t="shared" ca="1" si="18"/>
        <v>1457</v>
      </c>
      <c r="D98">
        <f>IF(E97+1&lt;Settings!$B$2,D97,D97+1)</f>
        <v>1</v>
      </c>
      <c r="E98">
        <f>IF(E97+1&lt;Settings!$B$2,E97+1,0)</f>
        <v>44</v>
      </c>
      <c r="F98" t="str">
        <f t="shared" ca="1" si="19"/>
        <v>Georgia</v>
      </c>
      <c r="G98" t="str">
        <f t="shared" ca="1" si="26"/>
        <v>Norway</v>
      </c>
      <c r="H98" s="3" t="str">
        <f t="shared" ca="1" si="27"/>
        <v/>
      </c>
      <c r="I98">
        <f t="shared" ca="1" si="20"/>
        <v>1000000.000000098</v>
      </c>
      <c r="J98">
        <f t="shared" ca="1" si="21"/>
        <v>1000000.000000098</v>
      </c>
      <c r="K98">
        <f t="shared" ca="1" si="22"/>
        <v>1000000.000000098</v>
      </c>
      <c r="L98">
        <f t="shared" ca="1" si="23"/>
        <v>1457</v>
      </c>
      <c r="M98">
        <f t="shared" ca="1" si="24"/>
        <v>1457</v>
      </c>
      <c r="N98">
        <f t="shared" ca="1" si="25"/>
        <v>1457</v>
      </c>
    </row>
    <row r="99" spans="1:14" x14ac:dyDescent="0.25">
      <c r="A99">
        <f t="shared" ca="1" si="16"/>
        <v>1458</v>
      </c>
      <c r="B99">
        <f t="shared" ca="1" si="17"/>
        <v>1458</v>
      </c>
      <c r="C99">
        <f t="shared" ca="1" si="18"/>
        <v>1458</v>
      </c>
      <c r="D99">
        <f>IF(E98+1&lt;Settings!$B$2,D98,D98+1)</f>
        <v>1</v>
      </c>
      <c r="E99">
        <f>IF(E98+1&lt;Settings!$B$2,E98+1,0)</f>
        <v>45</v>
      </c>
      <c r="F99" t="str">
        <f t="shared" ca="1" si="19"/>
        <v>Montenegro</v>
      </c>
      <c r="G99" t="str">
        <f t="shared" ca="1" si="26"/>
        <v>Norway</v>
      </c>
      <c r="H99" s="3" t="str">
        <f t="shared" ca="1" si="27"/>
        <v/>
      </c>
      <c r="I99">
        <f t="shared" ca="1" si="20"/>
        <v>1000000.000000099</v>
      </c>
      <c r="J99">
        <f t="shared" ca="1" si="21"/>
        <v>1000000.000000099</v>
      </c>
      <c r="K99">
        <f t="shared" ca="1" si="22"/>
        <v>1000000.000000099</v>
      </c>
      <c r="L99">
        <f t="shared" ca="1" si="23"/>
        <v>1458</v>
      </c>
      <c r="M99">
        <f t="shared" ca="1" si="24"/>
        <v>1458</v>
      </c>
      <c r="N99">
        <f t="shared" ca="1" si="25"/>
        <v>1458</v>
      </c>
    </row>
    <row r="100" spans="1:14" x14ac:dyDescent="0.25">
      <c r="A100">
        <f t="shared" ca="1" si="16"/>
        <v>1459</v>
      </c>
      <c r="B100">
        <f t="shared" ca="1" si="17"/>
        <v>1459</v>
      </c>
      <c r="C100">
        <f t="shared" ca="1" si="18"/>
        <v>1459</v>
      </c>
      <c r="D100">
        <f>IF(E99+1&lt;Settings!$B$2,D99,D99+1)</f>
        <v>1</v>
      </c>
      <c r="E100">
        <f>IF(E99+1&lt;Settings!$B$2,E99+1,0)</f>
        <v>46</v>
      </c>
      <c r="F100" t="str">
        <f t="shared" ca="1" si="19"/>
        <v/>
      </c>
      <c r="G100" t="str">
        <f t="shared" ca="1" si="26"/>
        <v>Norway</v>
      </c>
      <c r="H100" s="3" t="str">
        <f t="shared" ca="1" si="27"/>
        <v/>
      </c>
      <c r="I100">
        <f t="shared" ca="1" si="20"/>
        <v>1000000.0000001</v>
      </c>
      <c r="J100">
        <f t="shared" ca="1" si="21"/>
        <v>1000000.0000001</v>
      </c>
      <c r="K100">
        <f t="shared" ca="1" si="22"/>
        <v>1000000.0000001</v>
      </c>
      <c r="L100">
        <f t="shared" ca="1" si="23"/>
        <v>1459</v>
      </c>
      <c r="M100">
        <f t="shared" ca="1" si="24"/>
        <v>1459</v>
      </c>
      <c r="N100">
        <f t="shared" ca="1" si="25"/>
        <v>1459</v>
      </c>
    </row>
    <row r="101" spans="1:14" x14ac:dyDescent="0.25">
      <c r="A101">
        <f t="shared" ca="1" si="16"/>
        <v>1460</v>
      </c>
      <c r="B101">
        <f t="shared" ca="1" si="17"/>
        <v>1460</v>
      </c>
      <c r="C101">
        <f t="shared" ca="1" si="18"/>
        <v>1460</v>
      </c>
      <c r="D101">
        <f>IF(E100+1&lt;Settings!$B$2,D100,D100+1)</f>
        <v>1</v>
      </c>
      <c r="E101">
        <f>IF(E100+1&lt;Settings!$B$2,E100+1,0)</f>
        <v>47</v>
      </c>
      <c r="F101" t="str">
        <f t="shared" ca="1" si="19"/>
        <v/>
      </c>
      <c r="G101" t="str">
        <f t="shared" ca="1" si="26"/>
        <v>Norway</v>
      </c>
      <c r="H101" s="3" t="str">
        <f t="shared" ca="1" si="27"/>
        <v/>
      </c>
      <c r="I101">
        <f t="shared" ca="1" si="20"/>
        <v>1000000.000000101</v>
      </c>
      <c r="J101">
        <f t="shared" ca="1" si="21"/>
        <v>1000000.000000101</v>
      </c>
      <c r="K101">
        <f t="shared" ca="1" si="22"/>
        <v>1000000.000000101</v>
      </c>
      <c r="L101">
        <f t="shared" ca="1" si="23"/>
        <v>1460</v>
      </c>
      <c r="M101">
        <f t="shared" ca="1" si="24"/>
        <v>1460</v>
      </c>
      <c r="N101">
        <f t="shared" ca="1" si="25"/>
        <v>1460</v>
      </c>
    </row>
    <row r="102" spans="1:14" x14ac:dyDescent="0.25">
      <c r="A102">
        <f t="shared" ca="1" si="16"/>
        <v>1461</v>
      </c>
      <c r="B102">
        <f t="shared" ca="1" si="17"/>
        <v>1461</v>
      </c>
      <c r="C102">
        <f t="shared" ca="1" si="18"/>
        <v>1461</v>
      </c>
      <c r="D102">
        <f>IF(E101+1&lt;Settings!$B$2,D101,D101+1)</f>
        <v>1</v>
      </c>
      <c r="E102">
        <f>IF(E101+1&lt;Settings!$B$2,E101+1,0)</f>
        <v>48</v>
      </c>
      <c r="F102" t="str">
        <f t="shared" ca="1" si="19"/>
        <v/>
      </c>
      <c r="G102" t="str">
        <f t="shared" ca="1" si="26"/>
        <v>Norway</v>
      </c>
      <c r="H102" s="3" t="str">
        <f t="shared" ca="1" si="27"/>
        <v/>
      </c>
      <c r="I102">
        <f t="shared" ca="1" si="20"/>
        <v>1000000.000000102</v>
      </c>
      <c r="J102">
        <f t="shared" ca="1" si="21"/>
        <v>1000000.000000102</v>
      </c>
      <c r="K102">
        <f t="shared" ca="1" si="22"/>
        <v>1000000.000000102</v>
      </c>
      <c r="L102">
        <f t="shared" ca="1" si="23"/>
        <v>1461</v>
      </c>
      <c r="M102">
        <f t="shared" ca="1" si="24"/>
        <v>1461</v>
      </c>
      <c r="N102">
        <f t="shared" ca="1" si="25"/>
        <v>1461</v>
      </c>
    </row>
    <row r="103" spans="1:14" x14ac:dyDescent="0.25">
      <c r="A103">
        <f t="shared" ca="1" si="16"/>
        <v>1462</v>
      </c>
      <c r="B103">
        <f t="shared" ca="1" si="17"/>
        <v>1462</v>
      </c>
      <c r="C103">
        <f t="shared" ca="1" si="18"/>
        <v>1462</v>
      </c>
      <c r="D103">
        <f>IF(E102+1&lt;Settings!$B$2,D102,D102+1)</f>
        <v>1</v>
      </c>
      <c r="E103">
        <f>IF(E102+1&lt;Settings!$B$2,E102+1,0)</f>
        <v>49</v>
      </c>
      <c r="F103" t="str">
        <f t="shared" ca="1" si="19"/>
        <v/>
      </c>
      <c r="G103" t="str">
        <f t="shared" ca="1" si="26"/>
        <v>Norway</v>
      </c>
      <c r="H103" s="3" t="str">
        <f t="shared" ca="1" si="27"/>
        <v/>
      </c>
      <c r="I103">
        <f t="shared" ca="1" si="20"/>
        <v>1000000.000000103</v>
      </c>
      <c r="J103">
        <f t="shared" ca="1" si="21"/>
        <v>1000000.000000103</v>
      </c>
      <c r="K103">
        <f t="shared" ca="1" si="22"/>
        <v>1000000.000000103</v>
      </c>
      <c r="L103">
        <f t="shared" ca="1" si="23"/>
        <v>1462</v>
      </c>
      <c r="M103">
        <f t="shared" ca="1" si="24"/>
        <v>1462</v>
      </c>
      <c r="N103">
        <f t="shared" ca="1" si="25"/>
        <v>1462</v>
      </c>
    </row>
    <row r="104" spans="1:14" x14ac:dyDescent="0.25">
      <c r="A104">
        <f t="shared" ca="1" si="16"/>
        <v>1463</v>
      </c>
      <c r="B104">
        <f t="shared" ca="1" si="17"/>
        <v>1463</v>
      </c>
      <c r="C104">
        <f t="shared" ca="1" si="18"/>
        <v>1463</v>
      </c>
      <c r="D104">
        <f>IF(E103+1&lt;Settings!$B$2,D103,D103+1)</f>
        <v>1</v>
      </c>
      <c r="E104">
        <f>IF(E103+1&lt;Settings!$B$2,E103+1,0)</f>
        <v>50</v>
      </c>
      <c r="F104" t="str">
        <f t="shared" ca="1" si="19"/>
        <v/>
      </c>
      <c r="G104" t="str">
        <f t="shared" ca="1" si="26"/>
        <v>Norway</v>
      </c>
      <c r="H104" s="3" t="str">
        <f t="shared" ca="1" si="27"/>
        <v/>
      </c>
      <c r="I104">
        <f t="shared" ca="1" si="20"/>
        <v>1000000.000000104</v>
      </c>
      <c r="J104">
        <f t="shared" ca="1" si="21"/>
        <v>1000000.000000104</v>
      </c>
      <c r="K104">
        <f t="shared" ca="1" si="22"/>
        <v>1000000.000000104</v>
      </c>
      <c r="L104">
        <f t="shared" ca="1" si="23"/>
        <v>1463</v>
      </c>
      <c r="M104">
        <f t="shared" ca="1" si="24"/>
        <v>1463</v>
      </c>
      <c r="N104">
        <f t="shared" ca="1" si="25"/>
        <v>1463</v>
      </c>
    </row>
    <row r="105" spans="1:14" x14ac:dyDescent="0.25">
      <c r="A105">
        <f t="shared" ca="1" si="16"/>
        <v>1464</v>
      </c>
      <c r="B105">
        <f t="shared" ca="1" si="17"/>
        <v>1464</v>
      </c>
      <c r="C105">
        <f t="shared" ca="1" si="18"/>
        <v>1464</v>
      </c>
      <c r="D105">
        <f>IF(E104+1&lt;Settings!$B$2,D104,D104+1)</f>
        <v>1</v>
      </c>
      <c r="E105">
        <f>IF(E104+1&lt;Settings!$B$2,E104+1,0)</f>
        <v>51</v>
      </c>
      <c r="F105" t="str">
        <f t="shared" ca="1" si="19"/>
        <v/>
      </c>
      <c r="G105" t="str">
        <f t="shared" ca="1" si="26"/>
        <v>Norway</v>
      </c>
      <c r="H105" s="3" t="str">
        <f t="shared" ca="1" si="27"/>
        <v/>
      </c>
      <c r="I105">
        <f t="shared" ca="1" si="20"/>
        <v>1000000.000000105</v>
      </c>
      <c r="J105">
        <f t="shared" ca="1" si="21"/>
        <v>1000000.000000105</v>
      </c>
      <c r="K105">
        <f t="shared" ca="1" si="22"/>
        <v>1000000.000000105</v>
      </c>
      <c r="L105">
        <f t="shared" ca="1" si="23"/>
        <v>1464</v>
      </c>
      <c r="M105">
        <f t="shared" ca="1" si="24"/>
        <v>1464</v>
      </c>
      <c r="N105">
        <f t="shared" ca="1" si="25"/>
        <v>1464</v>
      </c>
    </row>
    <row r="106" spans="1:14" x14ac:dyDescent="0.25">
      <c r="A106">
        <f t="shared" ca="1" si="16"/>
        <v>1465</v>
      </c>
      <c r="B106">
        <f t="shared" ca="1" si="17"/>
        <v>1465</v>
      </c>
      <c r="C106">
        <f t="shared" ca="1" si="18"/>
        <v>1465</v>
      </c>
      <c r="D106">
        <f>IF(E105+1&lt;Settings!$B$2,D105,D105+1)</f>
        <v>2</v>
      </c>
      <c r="E106">
        <f>IF(E105+1&lt;Settings!$B$2,E105+1,0)</f>
        <v>0</v>
      </c>
      <c r="F106" t="str">
        <f t="shared" ca="1" si="19"/>
        <v>United Kingdom</v>
      </c>
      <c r="G106" t="str">
        <f t="shared" ca="1" si="26"/>
        <v>United Kingdom</v>
      </c>
      <c r="H106" s="3" t="str">
        <f t="shared" ca="1" si="27"/>
        <v/>
      </c>
      <c r="I106">
        <f t="shared" ca="1" si="20"/>
        <v>1000000.0000001061</v>
      </c>
      <c r="J106">
        <f t="shared" ca="1" si="21"/>
        <v>1000000.0000001061</v>
      </c>
      <c r="K106">
        <f t="shared" ca="1" si="22"/>
        <v>1000000.0000001061</v>
      </c>
      <c r="L106">
        <f t="shared" ca="1" si="23"/>
        <v>1465</v>
      </c>
      <c r="M106">
        <f t="shared" ca="1" si="24"/>
        <v>1465</v>
      </c>
      <c r="N106">
        <f t="shared" ca="1" si="25"/>
        <v>1465</v>
      </c>
    </row>
    <row r="107" spans="1:14" x14ac:dyDescent="0.25">
      <c r="A107">
        <f t="shared" ca="1" si="16"/>
        <v>839</v>
      </c>
      <c r="B107">
        <f t="shared" ca="1" si="17"/>
        <v>607</v>
      </c>
      <c r="C107">
        <f t="shared" ca="1" si="18"/>
        <v>1382</v>
      </c>
      <c r="D107">
        <f>IF(E106+1&lt;Settings!$B$2,D106,D106+1)</f>
        <v>2</v>
      </c>
      <c r="E107">
        <f>IF(E106+1&lt;Settings!$B$2,E106+1,0)</f>
        <v>1</v>
      </c>
      <c r="F107" t="str">
        <f t="shared" ca="1" si="19"/>
        <v>Germany</v>
      </c>
      <c r="G107" t="str">
        <f t="shared" ca="1" si="26"/>
        <v>United Kingdom</v>
      </c>
      <c r="H107" s="3">
        <f t="shared" ca="1" si="27"/>
        <v>-6.9454893170388901E-2</v>
      </c>
      <c r="I107">
        <f t="shared" ca="1" si="20"/>
        <v>-6.9454786170388902E-2</v>
      </c>
      <c r="J107">
        <f t="shared" ca="1" si="21"/>
        <v>6.94550001703889E-2</v>
      </c>
      <c r="K107">
        <f t="shared" ca="1" si="22"/>
        <v>-4.8238751853101345E-3</v>
      </c>
      <c r="L107">
        <f t="shared" ca="1" si="23"/>
        <v>839</v>
      </c>
      <c r="M107">
        <f t="shared" ca="1" si="24"/>
        <v>607</v>
      </c>
      <c r="N107">
        <f t="shared" ca="1" si="25"/>
        <v>1382</v>
      </c>
    </row>
    <row r="108" spans="1:14" x14ac:dyDescent="0.25">
      <c r="A108">
        <f t="shared" ca="1" si="16"/>
        <v>897</v>
      </c>
      <c r="B108">
        <f t="shared" ca="1" si="17"/>
        <v>549</v>
      </c>
      <c r="C108">
        <f t="shared" ca="1" si="18"/>
        <v>1388</v>
      </c>
      <c r="D108">
        <f>IF(E107+1&lt;Settings!$B$2,D107,D107+1)</f>
        <v>2</v>
      </c>
      <c r="E108">
        <f>IF(E107+1&lt;Settings!$B$2,E107+1,0)</f>
        <v>2</v>
      </c>
      <c r="F108" t="str">
        <f t="shared" ca="1" si="19"/>
        <v>France</v>
      </c>
      <c r="G108" t="str">
        <f t="shared" ca="1" si="26"/>
        <v>United Kingdom</v>
      </c>
      <c r="H108" s="3">
        <f t="shared" ca="1" si="27"/>
        <v>6.4616371348985596E-2</v>
      </c>
      <c r="I108">
        <f t="shared" ca="1" si="20"/>
        <v>6.4616479348985595E-2</v>
      </c>
      <c r="J108">
        <f t="shared" ca="1" si="21"/>
        <v>-6.4616263348985598E-2</v>
      </c>
      <c r="K108">
        <f t="shared" ca="1" si="22"/>
        <v>-4.1751674463100059E-3</v>
      </c>
      <c r="L108">
        <f t="shared" ca="1" si="23"/>
        <v>897</v>
      </c>
      <c r="M108">
        <f t="shared" ca="1" si="24"/>
        <v>549</v>
      </c>
      <c r="N108">
        <f t="shared" ca="1" si="25"/>
        <v>1388</v>
      </c>
    </row>
    <row r="109" spans="1:14" x14ac:dyDescent="0.25">
      <c r="A109">
        <f t="shared" ca="1" si="16"/>
        <v>898</v>
      </c>
      <c r="B109">
        <f t="shared" ca="1" si="17"/>
        <v>548</v>
      </c>
      <c r="C109">
        <f t="shared" ca="1" si="18"/>
        <v>1387</v>
      </c>
      <c r="D109">
        <f>IF(E108+1&lt;Settings!$B$2,D108,D108+1)</f>
        <v>2</v>
      </c>
      <c r="E109">
        <f>IF(E108+1&lt;Settings!$B$2,E108+1,0)</f>
        <v>3</v>
      </c>
      <c r="F109" t="str">
        <f t="shared" ca="1" si="19"/>
        <v>Belgium</v>
      </c>
      <c r="G109" t="str">
        <f t="shared" ca="1" si="26"/>
        <v>United Kingdom</v>
      </c>
      <c r="H109" s="3">
        <f t="shared" ca="1" si="27"/>
        <v>6.5933717701888703E-2</v>
      </c>
      <c r="I109">
        <f t="shared" ca="1" si="20"/>
        <v>6.5933826701888701E-2</v>
      </c>
      <c r="J109">
        <f t="shared" ca="1" si="21"/>
        <v>-6.5933608701888705E-2</v>
      </c>
      <c r="K109">
        <f t="shared" ca="1" si="22"/>
        <v>-4.3471461299923516E-3</v>
      </c>
      <c r="L109">
        <f t="shared" ca="1" si="23"/>
        <v>898</v>
      </c>
      <c r="M109">
        <f t="shared" ca="1" si="24"/>
        <v>548</v>
      </c>
      <c r="N109">
        <f t="shared" ca="1" si="25"/>
        <v>1387</v>
      </c>
    </row>
    <row r="110" spans="1:14" x14ac:dyDescent="0.25">
      <c r="A110">
        <f t="shared" ca="1" si="16"/>
        <v>671</v>
      </c>
      <c r="B110">
        <f t="shared" ca="1" si="17"/>
        <v>775</v>
      </c>
      <c r="C110">
        <f t="shared" ca="1" si="18"/>
        <v>1073</v>
      </c>
      <c r="D110">
        <f>IF(E109+1&lt;Settings!$B$2,D109,D109+1)</f>
        <v>2</v>
      </c>
      <c r="E110">
        <f>IF(E109+1&lt;Settings!$B$2,E109+1,0)</f>
        <v>4</v>
      </c>
      <c r="F110" t="str">
        <f t="shared" ca="1" si="19"/>
        <v>Netherlands</v>
      </c>
      <c r="G110" t="str">
        <f t="shared" ca="1" si="26"/>
        <v>United Kingdom</v>
      </c>
      <c r="H110" s="3">
        <f t="shared" ca="1" si="27"/>
        <v>-0.40220634807740901</v>
      </c>
      <c r="I110">
        <f t="shared" ca="1" si="20"/>
        <v>-0.40220623807740902</v>
      </c>
      <c r="J110">
        <f t="shared" ca="1" si="21"/>
        <v>0.40220645807740901</v>
      </c>
      <c r="K110">
        <f t="shared" ca="1" si="22"/>
        <v>-0.16176983643376591</v>
      </c>
      <c r="L110">
        <f t="shared" ca="1" si="23"/>
        <v>671</v>
      </c>
      <c r="M110">
        <f t="shared" ca="1" si="24"/>
        <v>775</v>
      </c>
      <c r="N110">
        <f t="shared" ca="1" si="25"/>
        <v>1073</v>
      </c>
    </row>
    <row r="111" spans="1:14" x14ac:dyDescent="0.25">
      <c r="A111">
        <f t="shared" ca="1" si="16"/>
        <v>661</v>
      </c>
      <c r="B111">
        <f t="shared" ca="1" si="17"/>
        <v>785</v>
      </c>
      <c r="C111">
        <f t="shared" ca="1" si="18"/>
        <v>1056</v>
      </c>
      <c r="D111">
        <f>IF(E110+1&lt;Settings!$B$2,D110,D110+1)</f>
        <v>2</v>
      </c>
      <c r="E111">
        <f>IF(E110+1&lt;Settings!$B$2,E110+1,0)</f>
        <v>5</v>
      </c>
      <c r="F111" t="str">
        <f t="shared" ca="1" si="19"/>
        <v>Norway</v>
      </c>
      <c r="G111" t="str">
        <f t="shared" ca="1" si="26"/>
        <v>United Kingdom</v>
      </c>
      <c r="H111" s="3">
        <f t="shared" ca="1" si="27"/>
        <v>-0.41791270382232998</v>
      </c>
      <c r="I111">
        <f t="shared" ca="1" si="20"/>
        <v>-0.41791259282232995</v>
      </c>
      <c r="J111">
        <f t="shared" ca="1" si="21"/>
        <v>0.41791281482233</v>
      </c>
      <c r="K111">
        <f t="shared" ca="1" si="22"/>
        <v>-0.17465091701609051</v>
      </c>
      <c r="L111">
        <f t="shared" ca="1" si="23"/>
        <v>661</v>
      </c>
      <c r="M111">
        <f t="shared" ca="1" si="24"/>
        <v>785</v>
      </c>
      <c r="N111">
        <f t="shared" ca="1" si="25"/>
        <v>1056</v>
      </c>
    </row>
    <row r="112" spans="1:14" x14ac:dyDescent="0.25">
      <c r="A112">
        <f t="shared" ca="1" si="16"/>
        <v>1059</v>
      </c>
      <c r="B112">
        <f t="shared" ca="1" si="17"/>
        <v>387</v>
      </c>
      <c r="C112">
        <f t="shared" ca="1" si="18"/>
        <v>1041</v>
      </c>
      <c r="D112">
        <f>IF(E111+1&lt;Settings!$B$2,D111,D111+1)</f>
        <v>2</v>
      </c>
      <c r="E112">
        <f>IF(E111+1&lt;Settings!$B$2,E111+1,0)</f>
        <v>6</v>
      </c>
      <c r="F112" t="str">
        <f t="shared" ca="1" si="19"/>
        <v>Switzerland</v>
      </c>
      <c r="G112" t="str">
        <f t="shared" ca="1" si="26"/>
        <v>United Kingdom</v>
      </c>
      <c r="H112" s="3">
        <f t="shared" ca="1" si="27"/>
        <v>0.43908348013116899</v>
      </c>
      <c r="I112">
        <f t="shared" ca="1" si="20"/>
        <v>0.43908359213116899</v>
      </c>
      <c r="J112">
        <f t="shared" ca="1" si="21"/>
        <v>-0.43908336813116899</v>
      </c>
      <c r="K112">
        <f t="shared" ca="1" si="22"/>
        <v>-0.19279419052409869</v>
      </c>
      <c r="L112">
        <f t="shared" ca="1" si="23"/>
        <v>1059</v>
      </c>
      <c r="M112">
        <f t="shared" ca="1" si="24"/>
        <v>387</v>
      </c>
      <c r="N112">
        <f t="shared" ca="1" si="25"/>
        <v>1041</v>
      </c>
    </row>
    <row r="113" spans="1:14" x14ac:dyDescent="0.25">
      <c r="A113">
        <f t="shared" ca="1" si="16"/>
        <v>583</v>
      </c>
      <c r="B113">
        <f t="shared" ca="1" si="17"/>
        <v>863</v>
      </c>
      <c r="C113">
        <f t="shared" ca="1" si="18"/>
        <v>925</v>
      </c>
      <c r="D113">
        <f>IF(E112+1&lt;Settings!$B$2,D112,D112+1)</f>
        <v>2</v>
      </c>
      <c r="E113">
        <f>IF(E112+1&lt;Settings!$B$2,E112+1,0)</f>
        <v>7</v>
      </c>
      <c r="F113" t="str">
        <f t="shared" ca="1" si="19"/>
        <v>Spain</v>
      </c>
      <c r="G113" t="str">
        <f t="shared" ca="1" si="26"/>
        <v>United Kingdom</v>
      </c>
      <c r="H113" s="3">
        <f t="shared" ca="1" si="27"/>
        <v>-0.58081457990769103</v>
      </c>
      <c r="I113">
        <f t="shared" ca="1" si="20"/>
        <v>-0.58081446690769101</v>
      </c>
      <c r="J113">
        <f t="shared" ca="1" si="21"/>
        <v>0.58081469290769105</v>
      </c>
      <c r="K113">
        <f t="shared" ca="1" si="22"/>
        <v>-0.33734546323334758</v>
      </c>
      <c r="L113">
        <f t="shared" ca="1" si="23"/>
        <v>583</v>
      </c>
      <c r="M113">
        <f t="shared" ca="1" si="24"/>
        <v>863</v>
      </c>
      <c r="N113">
        <f t="shared" ca="1" si="25"/>
        <v>925</v>
      </c>
    </row>
    <row r="114" spans="1:14" x14ac:dyDescent="0.25">
      <c r="A114">
        <f t="shared" ca="1" si="16"/>
        <v>817</v>
      </c>
      <c r="B114">
        <f t="shared" ca="1" si="17"/>
        <v>629</v>
      </c>
      <c r="C114">
        <f t="shared" ca="1" si="18"/>
        <v>1333</v>
      </c>
      <c r="D114">
        <f>IF(E113+1&lt;Settings!$B$2,D113,D113+1)</f>
        <v>2</v>
      </c>
      <c r="E114">
        <f>IF(E113+1&lt;Settings!$B$2,E113+1,0)</f>
        <v>8</v>
      </c>
      <c r="F114" t="str">
        <f t="shared" ca="1" si="19"/>
        <v>Sweden</v>
      </c>
      <c r="G114" t="str">
        <f t="shared" ca="1" si="26"/>
        <v>United Kingdom</v>
      </c>
      <c r="H114" s="3">
        <f t="shared" ca="1" si="27"/>
        <v>-0.12557668985884399</v>
      </c>
      <c r="I114">
        <f t="shared" ca="1" si="20"/>
        <v>-0.12557657585884399</v>
      </c>
      <c r="J114">
        <f t="shared" ca="1" si="21"/>
        <v>0.12557680385884398</v>
      </c>
      <c r="K114">
        <f t="shared" ca="1" si="22"/>
        <v>-1.5769391035904291E-2</v>
      </c>
      <c r="L114">
        <f t="shared" ca="1" si="23"/>
        <v>817</v>
      </c>
      <c r="M114">
        <f t="shared" ca="1" si="24"/>
        <v>629</v>
      </c>
      <c r="N114">
        <f t="shared" ca="1" si="25"/>
        <v>1333</v>
      </c>
    </row>
    <row r="115" spans="1:14" x14ac:dyDescent="0.25">
      <c r="A115">
        <f t="shared" ca="1" si="16"/>
        <v>1241</v>
      </c>
      <c r="B115">
        <f t="shared" ca="1" si="17"/>
        <v>205</v>
      </c>
      <c r="C115">
        <f t="shared" ca="1" si="18"/>
        <v>513</v>
      </c>
      <c r="D115">
        <f>IF(E114+1&lt;Settings!$B$2,D114,D114+1)</f>
        <v>2</v>
      </c>
      <c r="E115">
        <f>IF(E114+1&lt;Settings!$B$2,E114+1,0)</f>
        <v>9</v>
      </c>
      <c r="F115" t="str">
        <f t="shared" ca="1" si="19"/>
        <v>Ireland</v>
      </c>
      <c r="G115" t="str">
        <f t="shared" ca="1" si="26"/>
        <v>United Kingdom</v>
      </c>
      <c r="H115" s="3">
        <f t="shared" ca="1" si="27"/>
        <v>1.25495705221524</v>
      </c>
      <c r="I115">
        <f t="shared" ca="1" si="20"/>
        <v>1.25495716721524</v>
      </c>
      <c r="J115">
        <f t="shared" ca="1" si="21"/>
        <v>-1.25495693721524</v>
      </c>
      <c r="K115">
        <f t="shared" ca="1" si="22"/>
        <v>-1.5749170879047647</v>
      </c>
      <c r="L115">
        <f t="shared" ca="1" si="23"/>
        <v>1241</v>
      </c>
      <c r="M115">
        <f t="shared" ca="1" si="24"/>
        <v>205</v>
      </c>
      <c r="N115">
        <f t="shared" ca="1" si="25"/>
        <v>513</v>
      </c>
    </row>
    <row r="116" spans="1:14" x14ac:dyDescent="0.25">
      <c r="A116">
        <f t="shared" ca="1" si="16"/>
        <v>968</v>
      </c>
      <c r="B116">
        <f t="shared" ca="1" si="17"/>
        <v>478</v>
      </c>
      <c r="C116">
        <f t="shared" ca="1" si="18"/>
        <v>1248</v>
      </c>
      <c r="D116">
        <f>IF(E115+1&lt;Settings!$B$2,D115,D115+1)</f>
        <v>2</v>
      </c>
      <c r="E116">
        <f>IF(E115+1&lt;Settings!$B$2,E115+1,0)</f>
        <v>10</v>
      </c>
      <c r="F116" t="str">
        <f t="shared" ca="1" si="19"/>
        <v>Portugal</v>
      </c>
      <c r="G116" t="str">
        <f t="shared" ca="1" si="26"/>
        <v>United Kingdom</v>
      </c>
      <c r="H116" s="3">
        <f t="shared" ca="1" si="27"/>
        <v>0.20401464801312799</v>
      </c>
      <c r="I116">
        <f t="shared" ca="1" si="20"/>
        <v>0.20401476401312799</v>
      </c>
      <c r="J116">
        <f t="shared" ca="1" si="21"/>
        <v>-0.204014532013128</v>
      </c>
      <c r="K116">
        <f t="shared" ca="1" si="22"/>
        <v>-4.1621860603920507E-2</v>
      </c>
      <c r="L116">
        <f t="shared" ca="1" si="23"/>
        <v>968</v>
      </c>
      <c r="M116">
        <f t="shared" ca="1" si="24"/>
        <v>478</v>
      </c>
      <c r="N116">
        <f t="shared" ca="1" si="25"/>
        <v>1248</v>
      </c>
    </row>
    <row r="117" spans="1:14" x14ac:dyDescent="0.25">
      <c r="A117">
        <f t="shared" ca="1" si="16"/>
        <v>596</v>
      </c>
      <c r="B117">
        <f t="shared" ca="1" si="17"/>
        <v>850</v>
      </c>
      <c r="C117">
        <f t="shared" ca="1" si="18"/>
        <v>946</v>
      </c>
      <c r="D117">
        <f>IF(E116+1&lt;Settings!$B$2,D116,D116+1)</f>
        <v>2</v>
      </c>
      <c r="E117">
        <f>IF(E116+1&lt;Settings!$B$2,E116+1,0)</f>
        <v>11</v>
      </c>
      <c r="F117" t="str">
        <f t="shared" ca="1" si="19"/>
        <v>Finland</v>
      </c>
      <c r="G117" t="str">
        <f t="shared" ca="1" si="26"/>
        <v>United Kingdom</v>
      </c>
      <c r="H117" s="3">
        <f t="shared" ca="1" si="27"/>
        <v>-0.54845732442230899</v>
      </c>
      <c r="I117">
        <f t="shared" ca="1" si="20"/>
        <v>-0.54845720742230897</v>
      </c>
      <c r="J117">
        <f t="shared" ca="1" si="21"/>
        <v>0.54845744142230901</v>
      </c>
      <c r="K117">
        <f t="shared" ca="1" si="22"/>
        <v>-0.30080531971247787</v>
      </c>
      <c r="L117">
        <f t="shared" ca="1" si="23"/>
        <v>596</v>
      </c>
      <c r="M117">
        <f t="shared" ca="1" si="24"/>
        <v>850</v>
      </c>
      <c r="N117">
        <f t="shared" ca="1" si="25"/>
        <v>946</v>
      </c>
    </row>
    <row r="118" spans="1:14" x14ac:dyDescent="0.25">
      <c r="A118">
        <f t="shared" ca="1" si="16"/>
        <v>1107</v>
      </c>
      <c r="B118">
        <f t="shared" ca="1" si="17"/>
        <v>339</v>
      </c>
      <c r="C118">
        <f t="shared" ca="1" si="18"/>
        <v>919</v>
      </c>
      <c r="D118">
        <f>IF(E117+1&lt;Settings!$B$2,D117,D117+1)</f>
        <v>2</v>
      </c>
      <c r="E118">
        <f>IF(E117+1&lt;Settings!$B$2,E117+1,0)</f>
        <v>12</v>
      </c>
      <c r="F118" t="str">
        <f t="shared" ca="1" si="19"/>
        <v>Austria</v>
      </c>
      <c r="G118" t="str">
        <f t="shared" ca="1" si="26"/>
        <v>United Kingdom</v>
      </c>
      <c r="H118" s="3">
        <f t="shared" ca="1" si="27"/>
        <v>0.58960525009291298</v>
      </c>
      <c r="I118">
        <f t="shared" ca="1" si="20"/>
        <v>0.58960536809291297</v>
      </c>
      <c r="J118">
        <f t="shared" ca="1" si="21"/>
        <v>-0.58960513209291299</v>
      </c>
      <c r="K118">
        <f t="shared" ca="1" si="22"/>
        <v>-0.34763423293712647</v>
      </c>
      <c r="L118">
        <f t="shared" ca="1" si="23"/>
        <v>1107</v>
      </c>
      <c r="M118">
        <f t="shared" ca="1" si="24"/>
        <v>339</v>
      </c>
      <c r="N118">
        <f t="shared" ca="1" si="25"/>
        <v>919</v>
      </c>
    </row>
    <row r="119" spans="1:14" x14ac:dyDescent="0.25">
      <c r="A119">
        <f t="shared" ca="1" si="16"/>
        <v>1084</v>
      </c>
      <c r="B119">
        <f t="shared" ca="1" si="17"/>
        <v>362</v>
      </c>
      <c r="C119">
        <f t="shared" ca="1" si="18"/>
        <v>977</v>
      </c>
      <c r="D119">
        <f>IF(E118+1&lt;Settings!$B$2,D118,D118+1)</f>
        <v>2</v>
      </c>
      <c r="E119">
        <f>IF(E118+1&lt;Settings!$B$2,E118+1,0)</f>
        <v>13</v>
      </c>
      <c r="F119" t="str">
        <f t="shared" ca="1" si="19"/>
        <v>Denmark</v>
      </c>
      <c r="G119" t="str">
        <f t="shared" ca="1" si="26"/>
        <v>United Kingdom</v>
      </c>
      <c r="H119" s="3">
        <f t="shared" ca="1" si="27"/>
        <v>0.51465389150141805</v>
      </c>
      <c r="I119">
        <f t="shared" ca="1" si="20"/>
        <v>0.51465401050141801</v>
      </c>
      <c r="J119">
        <f t="shared" ca="1" si="21"/>
        <v>-0.51465377250141808</v>
      </c>
      <c r="K119">
        <f t="shared" ca="1" si="22"/>
        <v>-0.26486850903755338</v>
      </c>
      <c r="L119">
        <f t="shared" ca="1" si="23"/>
        <v>1084</v>
      </c>
      <c r="M119">
        <f t="shared" ca="1" si="24"/>
        <v>362</v>
      </c>
      <c r="N119">
        <f t="shared" ca="1" si="25"/>
        <v>977</v>
      </c>
    </row>
    <row r="120" spans="1:14" x14ac:dyDescent="0.25">
      <c r="A120">
        <f t="shared" ca="1" si="16"/>
        <v>993</v>
      </c>
      <c r="B120">
        <f t="shared" ca="1" si="17"/>
        <v>453</v>
      </c>
      <c r="C120">
        <f t="shared" ca="1" si="18"/>
        <v>1180</v>
      </c>
      <c r="D120">
        <f>IF(E119+1&lt;Settings!$B$2,D119,D119+1)</f>
        <v>2</v>
      </c>
      <c r="E120">
        <f>IF(E119+1&lt;Settings!$B$2,E119+1,0)</f>
        <v>14</v>
      </c>
      <c r="F120" t="str">
        <f t="shared" ca="1" si="19"/>
        <v>Israel</v>
      </c>
      <c r="G120" t="str">
        <f t="shared" ca="1" si="26"/>
        <v>United Kingdom</v>
      </c>
      <c r="H120" s="3">
        <f t="shared" ca="1" si="27"/>
        <v>0.26781936976915999</v>
      </c>
      <c r="I120">
        <f t="shared" ca="1" si="20"/>
        <v>0.26781948976915998</v>
      </c>
      <c r="J120">
        <f t="shared" ca="1" si="21"/>
        <v>-0.26781924976915999</v>
      </c>
      <c r="K120">
        <f t="shared" ca="1" si="22"/>
        <v>-7.1727094823550039E-2</v>
      </c>
      <c r="L120">
        <f t="shared" ca="1" si="23"/>
        <v>993</v>
      </c>
      <c r="M120">
        <f t="shared" ca="1" si="24"/>
        <v>453</v>
      </c>
      <c r="N120">
        <f t="shared" ca="1" si="25"/>
        <v>1180</v>
      </c>
    </row>
    <row r="121" spans="1:14" x14ac:dyDescent="0.25">
      <c r="A121">
        <f t="shared" ca="1" si="16"/>
        <v>609</v>
      </c>
      <c r="B121">
        <f t="shared" ca="1" si="17"/>
        <v>837</v>
      </c>
      <c r="C121">
        <f t="shared" ca="1" si="18"/>
        <v>967</v>
      </c>
      <c r="D121">
        <f>IF(E120+1&lt;Settings!$B$2,D120,D120+1)</f>
        <v>2</v>
      </c>
      <c r="E121">
        <f>IF(E120+1&lt;Settings!$B$2,E120+1,0)</f>
        <v>15</v>
      </c>
      <c r="F121" t="str">
        <f t="shared" ca="1" si="19"/>
        <v>Italy</v>
      </c>
      <c r="G121" t="str">
        <f t="shared" ca="1" si="26"/>
        <v>United Kingdom</v>
      </c>
      <c r="H121" s="3">
        <f t="shared" ca="1" si="27"/>
        <v>-0.53029931008679199</v>
      </c>
      <c r="I121">
        <f t="shared" ca="1" si="20"/>
        <v>-0.53029918908679197</v>
      </c>
      <c r="J121">
        <f t="shared" ca="1" si="21"/>
        <v>0.53029943108679201</v>
      </c>
      <c r="K121">
        <f t="shared" ca="1" si="22"/>
        <v>-0.28121723727852754</v>
      </c>
      <c r="L121">
        <f t="shared" ca="1" si="23"/>
        <v>609</v>
      </c>
      <c r="M121">
        <f t="shared" ca="1" si="24"/>
        <v>837</v>
      </c>
      <c r="N121">
        <f t="shared" ca="1" si="25"/>
        <v>967</v>
      </c>
    </row>
    <row r="122" spans="1:14" x14ac:dyDescent="0.25">
      <c r="A122">
        <f t="shared" ca="1" si="16"/>
        <v>333</v>
      </c>
      <c r="B122">
        <f t="shared" ca="1" si="17"/>
        <v>1113</v>
      </c>
      <c r="C122">
        <f t="shared" ca="1" si="18"/>
        <v>544</v>
      </c>
      <c r="D122">
        <f>IF(E121+1&lt;Settings!$B$2,D121,D121+1)</f>
        <v>2</v>
      </c>
      <c r="E122">
        <f>IF(E121+1&lt;Settings!$B$2,E121+1,0)</f>
        <v>16</v>
      </c>
      <c r="F122" t="str">
        <f t="shared" ca="1" si="19"/>
        <v>Greece</v>
      </c>
      <c r="G122" t="str">
        <f t="shared" ca="1" si="26"/>
        <v>United Kingdom</v>
      </c>
      <c r="H122" s="3">
        <f t="shared" ca="1" si="27"/>
        <v>-1.1894882845701</v>
      </c>
      <c r="I122">
        <f t="shared" ca="1" si="20"/>
        <v>-1.1894881625700999</v>
      </c>
      <c r="J122">
        <f t="shared" ca="1" si="21"/>
        <v>1.1894884065701001</v>
      </c>
      <c r="K122">
        <f t="shared" ca="1" si="22"/>
        <v>-1.4148822571295192</v>
      </c>
      <c r="L122">
        <f t="shared" ca="1" si="23"/>
        <v>333</v>
      </c>
      <c r="M122">
        <f t="shared" ca="1" si="24"/>
        <v>1113</v>
      </c>
      <c r="N122">
        <f t="shared" ca="1" si="25"/>
        <v>544</v>
      </c>
    </row>
    <row r="123" spans="1:14" x14ac:dyDescent="0.25">
      <c r="A123">
        <f t="shared" ca="1" si="16"/>
        <v>565</v>
      </c>
      <c r="B123">
        <f t="shared" ca="1" si="17"/>
        <v>881</v>
      </c>
      <c r="C123">
        <f t="shared" ca="1" si="18"/>
        <v>895</v>
      </c>
      <c r="D123">
        <f>IF(E122+1&lt;Settings!$B$2,D122,D122+1)</f>
        <v>2</v>
      </c>
      <c r="E123">
        <f>IF(E122+1&lt;Settings!$B$2,E122+1,0)</f>
        <v>17</v>
      </c>
      <c r="F123" t="str">
        <f t="shared" ca="1" si="19"/>
        <v>Cyprus</v>
      </c>
      <c r="G123" t="str">
        <f t="shared" ca="1" si="26"/>
        <v>United Kingdom</v>
      </c>
      <c r="H123" s="3">
        <f t="shared" ca="1" si="27"/>
        <v>-0.62844756686720704</v>
      </c>
      <c r="I123">
        <f t="shared" ca="1" si="20"/>
        <v>-0.62844744386720708</v>
      </c>
      <c r="J123">
        <f t="shared" ca="1" si="21"/>
        <v>0.628447689867207</v>
      </c>
      <c r="K123">
        <f t="shared" ca="1" si="22"/>
        <v>-0.39494622130131263</v>
      </c>
      <c r="L123">
        <f t="shared" ca="1" si="23"/>
        <v>565</v>
      </c>
      <c r="M123">
        <f t="shared" ca="1" si="24"/>
        <v>881</v>
      </c>
      <c r="N123">
        <f t="shared" ca="1" si="25"/>
        <v>895</v>
      </c>
    </row>
    <row r="124" spans="1:14" x14ac:dyDescent="0.25">
      <c r="A124">
        <f t="shared" ca="1" si="16"/>
        <v>919</v>
      </c>
      <c r="B124">
        <f t="shared" ca="1" si="17"/>
        <v>527</v>
      </c>
      <c r="C124">
        <f t="shared" ca="1" si="18"/>
        <v>1354</v>
      </c>
      <c r="D124">
        <f>IF(E123+1&lt;Settings!$B$2,D123,D123+1)</f>
        <v>2</v>
      </c>
      <c r="E124">
        <f>IF(E123+1&lt;Settings!$B$2,E123+1,0)</f>
        <v>18</v>
      </c>
      <c r="F124" t="str">
        <f t="shared" ca="1" si="19"/>
        <v>Turkey</v>
      </c>
      <c r="G124" t="str">
        <f t="shared" ca="1" si="26"/>
        <v>United Kingdom</v>
      </c>
      <c r="H124" s="3">
        <f t="shared" ca="1" si="27"/>
        <v>0.103613057074179</v>
      </c>
      <c r="I124">
        <f t="shared" ca="1" si="20"/>
        <v>0.10361318107417901</v>
      </c>
      <c r="J124">
        <f t="shared" ca="1" si="21"/>
        <v>-0.103612933074179</v>
      </c>
      <c r="K124">
        <f t="shared" ca="1" si="22"/>
        <v>-1.0735541596257074E-2</v>
      </c>
      <c r="L124">
        <f t="shared" ca="1" si="23"/>
        <v>919</v>
      </c>
      <c r="M124">
        <f t="shared" ca="1" si="24"/>
        <v>527</v>
      </c>
      <c r="N124">
        <f t="shared" ca="1" si="25"/>
        <v>1354</v>
      </c>
    </row>
    <row r="125" spans="1:14" x14ac:dyDescent="0.25">
      <c r="A125">
        <f t="shared" ca="1" si="16"/>
        <v>1194</v>
      </c>
      <c r="B125">
        <f t="shared" ca="1" si="17"/>
        <v>252</v>
      </c>
      <c r="C125">
        <f t="shared" ca="1" si="18"/>
        <v>667</v>
      </c>
      <c r="D125">
        <f>IF(E124+1&lt;Settings!$B$2,D124,D124+1)</f>
        <v>2</v>
      </c>
      <c r="E125">
        <f>IF(E124+1&lt;Settings!$B$2,E124+1,0)</f>
        <v>19</v>
      </c>
      <c r="F125" t="str">
        <f t="shared" ca="1" si="19"/>
        <v>Luxembourg</v>
      </c>
      <c r="G125" t="str">
        <f t="shared" ca="1" si="26"/>
        <v>United Kingdom</v>
      </c>
      <c r="H125" s="3">
        <f t="shared" ca="1" si="27"/>
        <v>0.96343770043902699</v>
      </c>
      <c r="I125">
        <f t="shared" ca="1" si="20"/>
        <v>0.96343782543902701</v>
      </c>
      <c r="J125">
        <f t="shared" ca="1" si="21"/>
        <v>-0.96343757543902697</v>
      </c>
      <c r="K125">
        <f t="shared" ca="1" si="22"/>
        <v>-0.92821207762724034</v>
      </c>
      <c r="L125">
        <f t="shared" ca="1" si="23"/>
        <v>1194</v>
      </c>
      <c r="M125">
        <f t="shared" ca="1" si="24"/>
        <v>252</v>
      </c>
      <c r="N125">
        <f t="shared" ca="1" si="25"/>
        <v>667</v>
      </c>
    </row>
    <row r="126" spans="1:14" x14ac:dyDescent="0.25">
      <c r="A126">
        <f t="shared" ca="1" si="16"/>
        <v>335</v>
      </c>
      <c r="B126">
        <f t="shared" ca="1" si="17"/>
        <v>1111</v>
      </c>
      <c r="C126">
        <f t="shared" ca="1" si="18"/>
        <v>546</v>
      </c>
      <c r="D126">
        <f>IF(E125+1&lt;Settings!$B$2,D125,D125+1)</f>
        <v>2</v>
      </c>
      <c r="E126">
        <f>IF(E125+1&lt;Settings!$B$2,E125+1,0)</f>
        <v>20</v>
      </c>
      <c r="F126" t="str">
        <f t="shared" ca="1" si="19"/>
        <v>Iceland</v>
      </c>
      <c r="G126" t="str">
        <f t="shared" ca="1" si="26"/>
        <v>United Kingdom</v>
      </c>
      <c r="H126" s="3">
        <f t="shared" ca="1" si="27"/>
        <v>-1.18516093911999</v>
      </c>
      <c r="I126">
        <f t="shared" ca="1" si="20"/>
        <v>-1.18516081311999</v>
      </c>
      <c r="J126">
        <f t="shared" ca="1" si="21"/>
        <v>1.18516106511999</v>
      </c>
      <c r="K126">
        <f t="shared" ca="1" si="22"/>
        <v>-1.4046063256157766</v>
      </c>
      <c r="L126">
        <f t="shared" ca="1" si="23"/>
        <v>335</v>
      </c>
      <c r="M126">
        <f t="shared" ca="1" si="24"/>
        <v>1111</v>
      </c>
      <c r="N126">
        <f t="shared" ca="1" si="25"/>
        <v>546</v>
      </c>
    </row>
    <row r="127" spans="1:14" x14ac:dyDescent="0.25">
      <c r="A127">
        <f t="shared" ca="1" si="16"/>
        <v>1289</v>
      </c>
      <c r="B127">
        <f t="shared" ca="1" si="17"/>
        <v>157</v>
      </c>
      <c r="C127">
        <f t="shared" ca="1" si="18"/>
        <v>300</v>
      </c>
      <c r="D127">
        <f>IF(E126+1&lt;Settings!$B$2,D126,D126+1)</f>
        <v>2</v>
      </c>
      <c r="E127">
        <f>IF(E126+1&lt;Settings!$B$2,E126+1,0)</f>
        <v>21</v>
      </c>
      <c r="F127" t="str">
        <f t="shared" ca="1" si="19"/>
        <v>Malta</v>
      </c>
      <c r="G127" t="str">
        <f t="shared" ca="1" si="26"/>
        <v>United Kingdom</v>
      </c>
      <c r="H127" s="3">
        <f t="shared" ca="1" si="27"/>
        <v>1.85849921653366</v>
      </c>
      <c r="I127">
        <f t="shared" ca="1" si="20"/>
        <v>1.8584993435336601</v>
      </c>
      <c r="J127">
        <f t="shared" ca="1" si="21"/>
        <v>-1.8584990895336599</v>
      </c>
      <c r="K127">
        <f t="shared" ca="1" si="22"/>
        <v>-3.4540192108562282</v>
      </c>
      <c r="L127">
        <f t="shared" ca="1" si="23"/>
        <v>1289</v>
      </c>
      <c r="M127">
        <f t="shared" ca="1" si="24"/>
        <v>157</v>
      </c>
      <c r="N127">
        <f t="shared" ca="1" si="25"/>
        <v>300</v>
      </c>
    </row>
    <row r="128" spans="1:14" x14ac:dyDescent="0.25">
      <c r="A128">
        <f t="shared" ca="1" si="16"/>
        <v>783</v>
      </c>
      <c r="B128">
        <f t="shared" ca="1" si="17"/>
        <v>663</v>
      </c>
      <c r="C128">
        <f t="shared" ca="1" si="18"/>
        <v>1270</v>
      </c>
      <c r="D128">
        <f>IF(E127+1&lt;Settings!$B$2,D127,D127+1)</f>
        <v>2</v>
      </c>
      <c r="E128">
        <f>IF(E127+1&lt;Settings!$B$2,E127+1,0)</f>
        <v>22</v>
      </c>
      <c r="F128" t="str">
        <f t="shared" ca="1" si="19"/>
        <v>Slovenia</v>
      </c>
      <c r="G128" t="str">
        <f t="shared" ca="1" si="26"/>
        <v>United Kingdom</v>
      </c>
      <c r="H128" s="3">
        <f t="shared" ca="1" si="27"/>
        <v>-0.18304861315833501</v>
      </c>
      <c r="I128">
        <f t="shared" ca="1" si="20"/>
        <v>-0.18304848515833502</v>
      </c>
      <c r="J128">
        <f t="shared" ca="1" si="21"/>
        <v>0.183048741158335</v>
      </c>
      <c r="K128">
        <f t="shared" ca="1" si="22"/>
        <v>-3.3506666779189773E-2</v>
      </c>
      <c r="L128">
        <f t="shared" ca="1" si="23"/>
        <v>783</v>
      </c>
      <c r="M128">
        <f t="shared" ca="1" si="24"/>
        <v>663</v>
      </c>
      <c r="N128">
        <f t="shared" ca="1" si="25"/>
        <v>1270</v>
      </c>
    </row>
    <row r="129" spans="1:14" x14ac:dyDescent="0.25">
      <c r="A129">
        <f t="shared" ca="1" si="16"/>
        <v>685</v>
      </c>
      <c r="B129">
        <f t="shared" ca="1" si="17"/>
        <v>761</v>
      </c>
      <c r="C129">
        <f t="shared" ca="1" si="18"/>
        <v>1102</v>
      </c>
      <c r="D129">
        <f>IF(E128+1&lt;Settings!$B$2,D128,D128+1)</f>
        <v>2</v>
      </c>
      <c r="E129">
        <f>IF(E128+1&lt;Settings!$B$2,E128+1,0)</f>
        <v>23</v>
      </c>
      <c r="F129" t="str">
        <f t="shared" ca="1" si="19"/>
        <v>Yugoslavia</v>
      </c>
      <c r="G129" t="str">
        <f t="shared" ca="1" si="26"/>
        <v>United Kingdom</v>
      </c>
      <c r="H129" s="3">
        <f t="shared" ca="1" si="27"/>
        <v>-0.36548791765510003</v>
      </c>
      <c r="I129">
        <f t="shared" ca="1" si="20"/>
        <v>-0.36548778865510001</v>
      </c>
      <c r="J129">
        <f t="shared" ca="1" si="21"/>
        <v>0.36548804665510004</v>
      </c>
      <c r="K129">
        <f t="shared" ca="1" si="22"/>
        <v>-0.13358128895186119</v>
      </c>
      <c r="L129">
        <f t="shared" ca="1" si="23"/>
        <v>685</v>
      </c>
      <c r="M129">
        <f t="shared" ca="1" si="24"/>
        <v>761</v>
      </c>
      <c r="N129">
        <f t="shared" ca="1" si="25"/>
        <v>1102</v>
      </c>
    </row>
    <row r="130" spans="1:14" x14ac:dyDescent="0.25">
      <c r="A130">
        <f t="shared" ca="1" si="16"/>
        <v>1004</v>
      </c>
      <c r="B130">
        <f t="shared" ca="1" si="17"/>
        <v>442</v>
      </c>
      <c r="C130">
        <f t="shared" ca="1" si="18"/>
        <v>1156</v>
      </c>
      <c r="D130">
        <f>IF(E129+1&lt;Settings!$B$2,D129,D129+1)</f>
        <v>2</v>
      </c>
      <c r="E130">
        <f>IF(E129+1&lt;Settings!$B$2,E129+1,0)</f>
        <v>24</v>
      </c>
      <c r="F130" t="str">
        <f t="shared" ca="1" si="19"/>
        <v>Croatia</v>
      </c>
      <c r="G130" t="str">
        <f t="shared" ca="1" si="26"/>
        <v>United Kingdom</v>
      </c>
      <c r="H130" s="3">
        <f t="shared" ca="1" si="27"/>
        <v>0.29337459117847398</v>
      </c>
      <c r="I130">
        <f t="shared" ca="1" si="20"/>
        <v>0.29337472117847396</v>
      </c>
      <c r="J130">
        <f t="shared" ca="1" si="21"/>
        <v>-0.29337446117847399</v>
      </c>
      <c r="K130">
        <f t="shared" ca="1" si="22"/>
        <v>-8.6068520749136734E-2</v>
      </c>
      <c r="L130">
        <f t="shared" ca="1" si="23"/>
        <v>1004</v>
      </c>
      <c r="M130">
        <f t="shared" ca="1" si="24"/>
        <v>442</v>
      </c>
      <c r="N130">
        <f t="shared" ca="1" si="25"/>
        <v>1156</v>
      </c>
    </row>
    <row r="131" spans="1:14" x14ac:dyDescent="0.25">
      <c r="A131">
        <f t="shared" ref="A131:A194" ca="1" si="28">L131</f>
        <v>979</v>
      </c>
      <c r="B131">
        <f t="shared" ref="B131:B194" ca="1" si="29">M131</f>
        <v>467</v>
      </c>
      <c r="C131">
        <f t="shared" ref="C131:C194" ca="1" si="30">N131</f>
        <v>1225</v>
      </c>
      <c r="D131">
        <f>IF(E130+1&lt;Settings!$B$2,D130,D130+1)</f>
        <v>2</v>
      </c>
      <c r="E131">
        <f>IF(E130+1&lt;Settings!$B$2,E130+1,0)</f>
        <v>25</v>
      </c>
      <c r="F131" t="str">
        <f t="shared" ref="F131:F194" ca="1" si="31">INDIRECT("'Avg Limited'!R1"&amp;"C"&amp;(E131+2),FALSE)</f>
        <v>Estonia</v>
      </c>
      <c r="G131" t="str">
        <f t="shared" ca="1" si="26"/>
        <v>United Kingdom</v>
      </c>
      <c r="H131" s="3">
        <f t="shared" ca="1" si="27"/>
        <v>0.222392601914843</v>
      </c>
      <c r="I131">
        <f t="shared" ref="I131:I194" ca="1" si="32">IF(ISNUMBER(H131),H131,1000000)+0.000000001*ROW(I131)</f>
        <v>0.22239273291484299</v>
      </c>
      <c r="J131">
        <f t="shared" ref="J131:J194" ca="1" si="33">IF(ISNUMBER(H131),-H131,1000000)+0.000000001*ROW(I131)</f>
        <v>-0.22239247091484302</v>
      </c>
      <c r="K131">
        <f t="shared" ref="K131:K194" ca="1" si="34">IF(ISNUMBER(H131),-H131*H131,1000000)+0.000000001*ROW(I131)</f>
        <v>-4.9458338386453832E-2</v>
      </c>
      <c r="L131">
        <f t="shared" ref="L131:L194" ca="1" si="35">_xlfn.RANK.EQ(I131,I$2:I$2705,1)</f>
        <v>979</v>
      </c>
      <c r="M131">
        <f t="shared" ref="M131:M194" ca="1" si="36">_xlfn.RANK.EQ(J131,J$2:J$2705,1)</f>
        <v>467</v>
      </c>
      <c r="N131">
        <f t="shared" ref="N131:N194" ca="1" si="37">_xlfn.RANK.EQ(K131,K$2:K$2705,1)</f>
        <v>1225</v>
      </c>
    </row>
    <row r="132" spans="1:14" x14ac:dyDescent="0.25">
      <c r="A132">
        <f t="shared" ca="1" si="28"/>
        <v>1034</v>
      </c>
      <c r="B132">
        <f t="shared" ca="1" si="29"/>
        <v>412</v>
      </c>
      <c r="C132">
        <f t="shared" ca="1" si="30"/>
        <v>1091</v>
      </c>
      <c r="D132">
        <f>IF(E131+1&lt;Settings!$B$2,D131,D131+1)</f>
        <v>2</v>
      </c>
      <c r="E132">
        <f>IF(E131+1&lt;Settings!$B$2,E131+1,0)</f>
        <v>26</v>
      </c>
      <c r="F132" t="str">
        <f t="shared" ca="1" si="31"/>
        <v>Monaco</v>
      </c>
      <c r="G132" t="str">
        <f t="shared" ca="1" si="26"/>
        <v>United Kingdom</v>
      </c>
      <c r="H132" s="3">
        <f t="shared" ca="1" si="27"/>
        <v>0.37876623608047699</v>
      </c>
      <c r="I132">
        <f t="shared" ca="1" si="32"/>
        <v>0.37876636808047698</v>
      </c>
      <c r="J132">
        <f t="shared" ca="1" si="33"/>
        <v>-0.37876610408047701</v>
      </c>
      <c r="K132">
        <f t="shared" ca="1" si="34"/>
        <v>-0.14346372959457163</v>
      </c>
      <c r="L132">
        <f t="shared" ca="1" si="35"/>
        <v>1034</v>
      </c>
      <c r="M132">
        <f t="shared" ca="1" si="36"/>
        <v>412</v>
      </c>
      <c r="N132">
        <f t="shared" ca="1" si="37"/>
        <v>1091</v>
      </c>
    </row>
    <row r="133" spans="1:14" x14ac:dyDescent="0.25">
      <c r="A133">
        <f t="shared" ca="1" si="28"/>
        <v>716</v>
      </c>
      <c r="B133">
        <f t="shared" ca="1" si="29"/>
        <v>730</v>
      </c>
      <c r="C133">
        <f t="shared" ca="1" si="30"/>
        <v>1159</v>
      </c>
      <c r="D133">
        <f>IF(E132+1&lt;Settings!$B$2,D132,D132+1)</f>
        <v>2</v>
      </c>
      <c r="E133">
        <f>IF(E132+1&lt;Settings!$B$2,E132+1,0)</f>
        <v>27</v>
      </c>
      <c r="F133" t="str">
        <f t="shared" ca="1" si="31"/>
        <v>Poland</v>
      </c>
      <c r="G133" t="str">
        <f t="shared" ca="1" si="26"/>
        <v>United Kingdom</v>
      </c>
      <c r="H133" s="3">
        <f t="shared" ca="1" si="27"/>
        <v>-0.288018770154922</v>
      </c>
      <c r="I133">
        <f t="shared" ca="1" si="32"/>
        <v>-0.28801863715492199</v>
      </c>
      <c r="J133">
        <f t="shared" ca="1" si="33"/>
        <v>0.28801890315492201</v>
      </c>
      <c r="K133">
        <f t="shared" ca="1" si="34"/>
        <v>-8.2954678961553785E-2</v>
      </c>
      <c r="L133">
        <f t="shared" ca="1" si="35"/>
        <v>716</v>
      </c>
      <c r="M133">
        <f t="shared" ca="1" si="36"/>
        <v>730</v>
      </c>
      <c r="N133">
        <f t="shared" ca="1" si="37"/>
        <v>1159</v>
      </c>
    </row>
    <row r="134" spans="1:14" x14ac:dyDescent="0.25">
      <c r="A134">
        <f t="shared" ca="1" si="28"/>
        <v>907</v>
      </c>
      <c r="B134">
        <f t="shared" ca="1" si="29"/>
        <v>539</v>
      </c>
      <c r="C134">
        <f t="shared" ca="1" si="30"/>
        <v>1373</v>
      </c>
      <c r="D134">
        <f>IF(E133+1&lt;Settings!$B$2,D133,D133+1)</f>
        <v>2</v>
      </c>
      <c r="E134">
        <f>IF(E133+1&lt;Settings!$B$2,E133+1,0)</f>
        <v>28</v>
      </c>
      <c r="F134" t="str">
        <f t="shared" ca="1" si="31"/>
        <v>Russia</v>
      </c>
      <c r="G134" t="str">
        <f t="shared" ca="1" si="26"/>
        <v>United Kingdom</v>
      </c>
      <c r="H134" s="3">
        <f t="shared" ca="1" si="27"/>
        <v>7.7868006444445595E-2</v>
      </c>
      <c r="I134">
        <f t="shared" ca="1" si="32"/>
        <v>7.7868140444445594E-2</v>
      </c>
      <c r="J134">
        <f t="shared" ca="1" si="33"/>
        <v>-7.7867872444445596E-2</v>
      </c>
      <c r="K134">
        <f t="shared" ca="1" si="34"/>
        <v>-6.0632924276322209E-3</v>
      </c>
      <c r="L134">
        <f t="shared" ca="1" si="35"/>
        <v>907</v>
      </c>
      <c r="M134">
        <f t="shared" ca="1" si="36"/>
        <v>539</v>
      </c>
      <c r="N134">
        <f t="shared" ca="1" si="37"/>
        <v>1373</v>
      </c>
    </row>
    <row r="135" spans="1:14" x14ac:dyDescent="0.25">
      <c r="A135">
        <f t="shared" ca="1" si="28"/>
        <v>582</v>
      </c>
      <c r="B135">
        <f t="shared" ca="1" si="29"/>
        <v>864</v>
      </c>
      <c r="C135">
        <f t="shared" ca="1" si="30"/>
        <v>921</v>
      </c>
      <c r="D135">
        <f>IF(E134+1&lt;Settings!$B$2,D134,D134+1)</f>
        <v>2</v>
      </c>
      <c r="E135">
        <f>IF(E134+1&lt;Settings!$B$2,E134+1,0)</f>
        <v>29</v>
      </c>
      <c r="F135" t="str">
        <f t="shared" ca="1" si="31"/>
        <v>Romania</v>
      </c>
      <c r="G135" t="str">
        <f t="shared" ca="1" si="26"/>
        <v>United Kingdom</v>
      </c>
      <c r="H135" s="3">
        <f t="shared" ca="1" si="27"/>
        <v>-0.58794762235099396</v>
      </c>
      <c r="I135">
        <f t="shared" ca="1" si="32"/>
        <v>-0.587947487350994</v>
      </c>
      <c r="J135">
        <f t="shared" ca="1" si="33"/>
        <v>0.58794775735099392</v>
      </c>
      <c r="K135">
        <f t="shared" ca="1" si="34"/>
        <v>-0.34568227162818699</v>
      </c>
      <c r="L135">
        <f t="shared" ca="1" si="35"/>
        <v>582</v>
      </c>
      <c r="M135">
        <f t="shared" ca="1" si="36"/>
        <v>864</v>
      </c>
      <c r="N135">
        <f t="shared" ca="1" si="37"/>
        <v>921</v>
      </c>
    </row>
    <row r="136" spans="1:14" x14ac:dyDescent="0.25">
      <c r="A136">
        <f t="shared" ca="1" si="28"/>
        <v>554</v>
      </c>
      <c r="B136">
        <f t="shared" ca="1" si="29"/>
        <v>892</v>
      </c>
      <c r="C136">
        <f t="shared" ca="1" si="30"/>
        <v>880</v>
      </c>
      <c r="D136">
        <f>IF(E135+1&lt;Settings!$B$2,D135,D135+1)</f>
        <v>2</v>
      </c>
      <c r="E136">
        <f>IF(E135+1&lt;Settings!$B$2,E135+1,0)</f>
        <v>30</v>
      </c>
      <c r="F136" t="str">
        <f t="shared" ca="1" si="31"/>
        <v>Bosnia &amp; Herzegovina</v>
      </c>
      <c r="G136" t="str">
        <f t="shared" ca="1" si="26"/>
        <v>United Kingdom</v>
      </c>
      <c r="H136" s="3">
        <f t="shared" ca="1" si="27"/>
        <v>-0.650796098046871</v>
      </c>
      <c r="I136">
        <f t="shared" ca="1" si="32"/>
        <v>-0.65079596204687096</v>
      </c>
      <c r="J136">
        <f t="shared" ca="1" si="33"/>
        <v>0.65079623404687104</v>
      </c>
      <c r="K136">
        <f t="shared" ca="1" si="34"/>
        <v>-0.42353542523303256</v>
      </c>
      <c r="L136">
        <f t="shared" ca="1" si="35"/>
        <v>554</v>
      </c>
      <c r="M136">
        <f t="shared" ca="1" si="36"/>
        <v>892</v>
      </c>
      <c r="N136">
        <f t="shared" ca="1" si="37"/>
        <v>880</v>
      </c>
    </row>
    <row r="137" spans="1:14" x14ac:dyDescent="0.25">
      <c r="A137">
        <f t="shared" ca="1" si="28"/>
        <v>829</v>
      </c>
      <c r="B137">
        <f t="shared" ca="1" si="29"/>
        <v>617</v>
      </c>
      <c r="C137">
        <f t="shared" ca="1" si="30"/>
        <v>1361</v>
      </c>
      <c r="D137">
        <f>IF(E136+1&lt;Settings!$B$2,D136,D136+1)</f>
        <v>2</v>
      </c>
      <c r="E137">
        <f>IF(E136+1&lt;Settings!$B$2,E136+1,0)</f>
        <v>31</v>
      </c>
      <c r="F137" t="str">
        <f t="shared" ca="1" si="31"/>
        <v>FYR Macedonia</v>
      </c>
      <c r="G137" t="str">
        <f t="shared" ca="1" si="26"/>
        <v>United Kingdom</v>
      </c>
      <c r="H137" s="3">
        <f t="shared" ca="1" si="27"/>
        <v>-9.8839966149418396E-2</v>
      </c>
      <c r="I137">
        <f t="shared" ca="1" si="32"/>
        <v>-9.8839829149418398E-2</v>
      </c>
      <c r="J137">
        <f t="shared" ca="1" si="33"/>
        <v>9.8840103149418393E-2</v>
      </c>
      <c r="K137">
        <f t="shared" ca="1" si="34"/>
        <v>-9.7692019084181739E-3</v>
      </c>
      <c r="L137">
        <f t="shared" ca="1" si="35"/>
        <v>829</v>
      </c>
      <c r="M137">
        <f t="shared" ca="1" si="36"/>
        <v>617</v>
      </c>
      <c r="N137">
        <f t="shared" ca="1" si="37"/>
        <v>1361</v>
      </c>
    </row>
    <row r="138" spans="1:14" x14ac:dyDescent="0.25">
      <c r="A138">
        <f t="shared" ca="1" si="28"/>
        <v>978</v>
      </c>
      <c r="B138">
        <f t="shared" ca="1" si="29"/>
        <v>468</v>
      </c>
      <c r="C138">
        <f t="shared" ca="1" si="30"/>
        <v>1227</v>
      </c>
      <c r="D138">
        <f>IF(E137+1&lt;Settings!$B$2,D137,D137+1)</f>
        <v>2</v>
      </c>
      <c r="E138">
        <f>IF(E137+1&lt;Settings!$B$2,E137+1,0)</f>
        <v>32</v>
      </c>
      <c r="F138" t="str">
        <f t="shared" ca="1" si="31"/>
        <v>Latvia</v>
      </c>
      <c r="G138" t="str">
        <f t="shared" ca="1" si="26"/>
        <v>United Kingdom</v>
      </c>
      <c r="H138" s="3">
        <f t="shared" ca="1" si="27"/>
        <v>0.220203331633293</v>
      </c>
      <c r="I138">
        <f t="shared" ca="1" si="32"/>
        <v>0.22020346963329301</v>
      </c>
      <c r="J138">
        <f t="shared" ca="1" si="33"/>
        <v>-0.22020319363329299</v>
      </c>
      <c r="K138">
        <f t="shared" ca="1" si="34"/>
        <v>-4.8489369262402021E-2</v>
      </c>
      <c r="L138">
        <f t="shared" ca="1" si="35"/>
        <v>978</v>
      </c>
      <c r="M138">
        <f t="shared" ca="1" si="36"/>
        <v>468</v>
      </c>
      <c r="N138">
        <f t="shared" ca="1" si="37"/>
        <v>1227</v>
      </c>
    </row>
    <row r="139" spans="1:14" x14ac:dyDescent="0.25">
      <c r="A139">
        <f t="shared" ca="1" si="28"/>
        <v>728</v>
      </c>
      <c r="B139">
        <f t="shared" ca="1" si="29"/>
        <v>718</v>
      </c>
      <c r="C139">
        <f t="shared" ca="1" si="30"/>
        <v>1181</v>
      </c>
      <c r="D139">
        <f>IF(E138+1&lt;Settings!$B$2,D138,D138+1)</f>
        <v>2</v>
      </c>
      <c r="E139">
        <f>IF(E138+1&lt;Settings!$B$2,E138+1,0)</f>
        <v>33</v>
      </c>
      <c r="F139" t="str">
        <f t="shared" ca="1" si="31"/>
        <v>Lithuania</v>
      </c>
      <c r="G139" t="str">
        <f t="shared" ca="1" si="26"/>
        <v>United Kingdom</v>
      </c>
      <c r="H139" s="3">
        <f t="shared" ca="1" si="27"/>
        <v>-0.26762351952376401</v>
      </c>
      <c r="I139">
        <f t="shared" ca="1" si="32"/>
        <v>-0.267623380523764</v>
      </c>
      <c r="J139">
        <f t="shared" ca="1" si="33"/>
        <v>0.26762365852376402</v>
      </c>
      <c r="K139">
        <f t="shared" ca="1" si="34"/>
        <v>-7.1622209202286499E-2</v>
      </c>
      <c r="L139">
        <f t="shared" ca="1" si="35"/>
        <v>728</v>
      </c>
      <c r="M139">
        <f t="shared" ca="1" si="36"/>
        <v>718</v>
      </c>
      <c r="N139">
        <f t="shared" ca="1" si="37"/>
        <v>1181</v>
      </c>
    </row>
    <row r="140" spans="1:14" x14ac:dyDescent="0.25">
      <c r="A140">
        <f t="shared" ca="1" si="28"/>
        <v>1165</v>
      </c>
      <c r="B140">
        <f t="shared" ca="1" si="29"/>
        <v>281</v>
      </c>
      <c r="C140">
        <f t="shared" ca="1" si="30"/>
        <v>769</v>
      </c>
      <c r="D140">
        <f>IF(E139+1&lt;Settings!$B$2,D139,D139+1)</f>
        <v>2</v>
      </c>
      <c r="E140">
        <f>IF(E139+1&lt;Settings!$B$2,E139+1,0)</f>
        <v>34</v>
      </c>
      <c r="F140" t="str">
        <f t="shared" ca="1" si="31"/>
        <v>Albania</v>
      </c>
      <c r="G140" t="str">
        <f t="shared" ca="1" si="26"/>
        <v>United Kingdom</v>
      </c>
      <c r="H140" s="3">
        <f t="shared" ca="1" si="27"/>
        <v>0.80570467878543695</v>
      </c>
      <c r="I140">
        <f t="shared" ca="1" si="32"/>
        <v>0.80570481878543698</v>
      </c>
      <c r="J140">
        <f t="shared" ca="1" si="33"/>
        <v>-0.80570453878543691</v>
      </c>
      <c r="K140">
        <f t="shared" ca="1" si="34"/>
        <v>-0.64915988941674407</v>
      </c>
      <c r="L140">
        <f t="shared" ca="1" si="35"/>
        <v>1165</v>
      </c>
      <c r="M140">
        <f t="shared" ca="1" si="36"/>
        <v>281</v>
      </c>
      <c r="N140">
        <f t="shared" ca="1" si="37"/>
        <v>769</v>
      </c>
    </row>
    <row r="141" spans="1:14" x14ac:dyDescent="0.25">
      <c r="A141">
        <f t="shared" ca="1" si="28"/>
        <v>501</v>
      </c>
      <c r="B141">
        <f t="shared" ca="1" si="29"/>
        <v>945</v>
      </c>
      <c r="C141">
        <f t="shared" ca="1" si="30"/>
        <v>793</v>
      </c>
      <c r="D141">
        <f>IF(E140+1&lt;Settings!$B$2,D140,D140+1)</f>
        <v>2</v>
      </c>
      <c r="E141">
        <f>IF(E140+1&lt;Settings!$B$2,E140+1,0)</f>
        <v>35</v>
      </c>
      <c r="F141" t="str">
        <f t="shared" ca="1" si="31"/>
        <v>Belarus</v>
      </c>
      <c r="G141" t="str">
        <f t="shared" ca="1" si="26"/>
        <v>United Kingdom</v>
      </c>
      <c r="H141" s="3">
        <f t="shared" ca="1" si="27"/>
        <v>-0.76572389264313401</v>
      </c>
      <c r="I141">
        <f t="shared" ca="1" si="32"/>
        <v>-0.765723751643134</v>
      </c>
      <c r="J141">
        <f t="shared" ca="1" si="33"/>
        <v>0.76572403364313402</v>
      </c>
      <c r="K141">
        <f t="shared" ca="1" si="34"/>
        <v>-0.58633293876455383</v>
      </c>
      <c r="L141">
        <f t="shared" ca="1" si="35"/>
        <v>501</v>
      </c>
      <c r="M141">
        <f t="shared" ca="1" si="36"/>
        <v>945</v>
      </c>
      <c r="N141">
        <f t="shared" ca="1" si="37"/>
        <v>793</v>
      </c>
    </row>
    <row r="142" spans="1:14" x14ac:dyDescent="0.25">
      <c r="A142">
        <f t="shared" ca="1" si="28"/>
        <v>830</v>
      </c>
      <c r="B142">
        <f t="shared" ca="1" si="29"/>
        <v>616</v>
      </c>
      <c r="C142">
        <f t="shared" ca="1" si="30"/>
        <v>1363</v>
      </c>
      <c r="D142">
        <f>IF(E141+1&lt;Settings!$B$2,D141,D141+1)</f>
        <v>2</v>
      </c>
      <c r="E142">
        <f>IF(E141+1&lt;Settings!$B$2,E141+1,0)</f>
        <v>36</v>
      </c>
      <c r="F142" t="str">
        <f t="shared" ca="1" si="31"/>
        <v>Hungary</v>
      </c>
      <c r="G142" t="str">
        <f t="shared" ref="G142:G205" ca="1" si="38">INDIRECT("'Avg Limited'!R"&amp;(D142+2)&amp;"C1",FALSE)</f>
        <v>United Kingdom</v>
      </c>
      <c r="H142" s="3">
        <f t="shared" ref="H142:H205" ca="1" si="39">INDIRECT("'Avg Limited'!R"&amp;(D142+2)&amp;"C"&amp;(E142+2),FALSE)</f>
        <v>-9.2843671301630307E-2</v>
      </c>
      <c r="I142">
        <f t="shared" ca="1" si="32"/>
        <v>-9.2843529301630312E-2</v>
      </c>
      <c r="J142">
        <f t="shared" ca="1" si="33"/>
        <v>9.2843813301630301E-2</v>
      </c>
      <c r="K142">
        <f t="shared" ca="1" si="34"/>
        <v>-8.6198053007651709E-3</v>
      </c>
      <c r="L142">
        <f t="shared" ca="1" si="35"/>
        <v>830</v>
      </c>
      <c r="M142">
        <f t="shared" ca="1" si="36"/>
        <v>616</v>
      </c>
      <c r="N142">
        <f t="shared" ca="1" si="37"/>
        <v>1363</v>
      </c>
    </row>
    <row r="143" spans="1:14" x14ac:dyDescent="0.25">
      <c r="A143">
        <f t="shared" ca="1" si="28"/>
        <v>474</v>
      </c>
      <c r="B143">
        <f t="shared" ca="1" si="29"/>
        <v>972</v>
      </c>
      <c r="C143">
        <f t="shared" ca="1" si="30"/>
        <v>745</v>
      </c>
      <c r="D143">
        <f>IF(E142+1&lt;Settings!$B$2,D142,D142+1)</f>
        <v>2</v>
      </c>
      <c r="E143">
        <f>IF(E142+1&lt;Settings!$B$2,E142+1,0)</f>
        <v>37</v>
      </c>
      <c r="F143" t="str">
        <f t="shared" ca="1" si="31"/>
        <v>Moldova</v>
      </c>
      <c r="G143" t="str">
        <f t="shared" ca="1" si="38"/>
        <v>United Kingdom</v>
      </c>
      <c r="H143" s="3">
        <f t="shared" ca="1" si="39"/>
        <v>-0.83781254372557301</v>
      </c>
      <c r="I143">
        <f t="shared" ca="1" si="32"/>
        <v>-0.83781240072557306</v>
      </c>
      <c r="J143">
        <f t="shared" ca="1" si="33"/>
        <v>0.83781268672557296</v>
      </c>
      <c r="K143">
        <f t="shared" ca="1" si="34"/>
        <v>-0.70192971542391525</v>
      </c>
      <c r="L143">
        <f t="shared" ca="1" si="35"/>
        <v>474</v>
      </c>
      <c r="M143">
        <f t="shared" ca="1" si="36"/>
        <v>972</v>
      </c>
      <c r="N143">
        <f t="shared" ca="1" si="37"/>
        <v>745</v>
      </c>
    </row>
    <row r="144" spans="1:14" x14ac:dyDescent="0.25">
      <c r="A144">
        <f t="shared" ca="1" si="28"/>
        <v>756</v>
      </c>
      <c r="B144">
        <f t="shared" ca="1" si="29"/>
        <v>690</v>
      </c>
      <c r="C144">
        <f t="shared" ca="1" si="30"/>
        <v>1222</v>
      </c>
      <c r="D144">
        <f>IF(E143+1&lt;Settings!$B$2,D143,D143+1)</f>
        <v>2</v>
      </c>
      <c r="E144">
        <f>IF(E143+1&lt;Settings!$B$2,E143+1,0)</f>
        <v>38</v>
      </c>
      <c r="F144" t="str">
        <f t="shared" ca="1" si="31"/>
        <v>Ukraine</v>
      </c>
      <c r="G144" t="str">
        <f t="shared" ca="1" si="38"/>
        <v>United Kingdom</v>
      </c>
      <c r="H144" s="3">
        <f t="shared" ca="1" si="39"/>
        <v>-0.22584027728443601</v>
      </c>
      <c r="I144">
        <f t="shared" ca="1" si="32"/>
        <v>-0.225840133284436</v>
      </c>
      <c r="J144">
        <f t="shared" ca="1" si="33"/>
        <v>0.22584042128443602</v>
      </c>
      <c r="K144">
        <f t="shared" ca="1" si="34"/>
        <v>-5.1003686843910941E-2</v>
      </c>
      <c r="L144">
        <f t="shared" ca="1" si="35"/>
        <v>756</v>
      </c>
      <c r="M144">
        <f t="shared" ca="1" si="36"/>
        <v>690</v>
      </c>
      <c r="N144">
        <f t="shared" ca="1" si="37"/>
        <v>1222</v>
      </c>
    </row>
    <row r="145" spans="1:14" x14ac:dyDescent="0.25">
      <c r="A145">
        <f t="shared" ca="1" si="28"/>
        <v>1466</v>
      </c>
      <c r="B145">
        <f t="shared" ca="1" si="29"/>
        <v>1466</v>
      </c>
      <c r="C145">
        <f t="shared" ca="1" si="30"/>
        <v>1466</v>
      </c>
      <c r="D145">
        <f>IF(E144+1&lt;Settings!$B$2,D144,D144+1)</f>
        <v>2</v>
      </c>
      <c r="E145">
        <f>IF(E144+1&lt;Settings!$B$2,E144+1,0)</f>
        <v>39</v>
      </c>
      <c r="F145" t="str">
        <f t="shared" ca="1" si="31"/>
        <v>Bulgaria</v>
      </c>
      <c r="G145" t="str">
        <f t="shared" ca="1" si="38"/>
        <v>United Kingdom</v>
      </c>
      <c r="H145" s="3" t="str">
        <f t="shared" ca="1" si="39"/>
        <v/>
      </c>
      <c r="I145">
        <f t="shared" ca="1" si="32"/>
        <v>1000000.0000001451</v>
      </c>
      <c r="J145">
        <f t="shared" ca="1" si="33"/>
        <v>1000000.0000001451</v>
      </c>
      <c r="K145">
        <f t="shared" ca="1" si="34"/>
        <v>1000000.0000001451</v>
      </c>
      <c r="L145">
        <f t="shared" ca="1" si="35"/>
        <v>1466</v>
      </c>
      <c r="M145">
        <f t="shared" ca="1" si="36"/>
        <v>1466</v>
      </c>
      <c r="N145">
        <f t="shared" ca="1" si="37"/>
        <v>1466</v>
      </c>
    </row>
    <row r="146" spans="1:14" x14ac:dyDescent="0.25">
      <c r="A146">
        <f t="shared" ca="1" si="28"/>
        <v>1467</v>
      </c>
      <c r="B146">
        <f t="shared" ca="1" si="29"/>
        <v>1467</v>
      </c>
      <c r="C146">
        <f t="shared" ca="1" si="30"/>
        <v>1467</v>
      </c>
      <c r="D146">
        <f>IF(E145+1&lt;Settings!$B$2,D145,D145+1)</f>
        <v>2</v>
      </c>
      <c r="E146">
        <f>IF(E145+1&lt;Settings!$B$2,E145+1,0)</f>
        <v>40</v>
      </c>
      <c r="F146" t="str">
        <f t="shared" ca="1" si="31"/>
        <v>Armenia</v>
      </c>
      <c r="G146" t="str">
        <f t="shared" ca="1" si="38"/>
        <v>United Kingdom</v>
      </c>
      <c r="H146" s="3" t="str">
        <f t="shared" ca="1" si="39"/>
        <v/>
      </c>
      <c r="I146">
        <f t="shared" ca="1" si="32"/>
        <v>1000000.000000146</v>
      </c>
      <c r="J146">
        <f t="shared" ca="1" si="33"/>
        <v>1000000.000000146</v>
      </c>
      <c r="K146">
        <f t="shared" ca="1" si="34"/>
        <v>1000000.000000146</v>
      </c>
      <c r="L146">
        <f t="shared" ca="1" si="35"/>
        <v>1467</v>
      </c>
      <c r="M146">
        <f t="shared" ca="1" si="36"/>
        <v>1467</v>
      </c>
      <c r="N146">
        <f t="shared" ca="1" si="37"/>
        <v>1467</v>
      </c>
    </row>
    <row r="147" spans="1:14" x14ac:dyDescent="0.25">
      <c r="A147">
        <f t="shared" ca="1" si="28"/>
        <v>1468</v>
      </c>
      <c r="B147">
        <f t="shared" ca="1" si="29"/>
        <v>1468</v>
      </c>
      <c r="C147">
        <f t="shared" ca="1" si="30"/>
        <v>1468</v>
      </c>
      <c r="D147">
        <f>IF(E146+1&lt;Settings!$B$2,D146,D146+1)</f>
        <v>2</v>
      </c>
      <c r="E147">
        <f>IF(E146+1&lt;Settings!$B$2,E146+1,0)</f>
        <v>41</v>
      </c>
      <c r="F147" t="str">
        <f t="shared" ca="1" si="31"/>
        <v>Azerbaijan</v>
      </c>
      <c r="G147" t="str">
        <f t="shared" ca="1" si="38"/>
        <v>United Kingdom</v>
      </c>
      <c r="H147" s="3" t="str">
        <f t="shared" ca="1" si="39"/>
        <v/>
      </c>
      <c r="I147">
        <f t="shared" ca="1" si="32"/>
        <v>1000000.000000147</v>
      </c>
      <c r="J147">
        <f t="shared" ca="1" si="33"/>
        <v>1000000.000000147</v>
      </c>
      <c r="K147">
        <f t="shared" ca="1" si="34"/>
        <v>1000000.000000147</v>
      </c>
      <c r="L147">
        <f t="shared" ca="1" si="35"/>
        <v>1468</v>
      </c>
      <c r="M147">
        <f t="shared" ca="1" si="36"/>
        <v>1468</v>
      </c>
      <c r="N147">
        <f t="shared" ca="1" si="37"/>
        <v>1468</v>
      </c>
    </row>
    <row r="148" spans="1:14" x14ac:dyDescent="0.25">
      <c r="A148">
        <f t="shared" ca="1" si="28"/>
        <v>1469</v>
      </c>
      <c r="B148">
        <f t="shared" ca="1" si="29"/>
        <v>1469</v>
      </c>
      <c r="C148">
        <f t="shared" ca="1" si="30"/>
        <v>1469</v>
      </c>
      <c r="D148">
        <f>IF(E147+1&lt;Settings!$B$2,D147,D147+1)</f>
        <v>2</v>
      </c>
      <c r="E148">
        <f>IF(E147+1&lt;Settings!$B$2,E147+1,0)</f>
        <v>42</v>
      </c>
      <c r="F148" t="str">
        <f t="shared" ca="1" si="31"/>
        <v>San Marino</v>
      </c>
      <c r="G148" t="str">
        <f t="shared" ca="1" si="38"/>
        <v>United Kingdom</v>
      </c>
      <c r="H148" s="3" t="str">
        <f t="shared" ca="1" si="39"/>
        <v/>
      </c>
      <c r="I148">
        <f t="shared" ca="1" si="32"/>
        <v>1000000.000000148</v>
      </c>
      <c r="J148">
        <f t="shared" ca="1" si="33"/>
        <v>1000000.000000148</v>
      </c>
      <c r="K148">
        <f t="shared" ca="1" si="34"/>
        <v>1000000.000000148</v>
      </c>
      <c r="L148">
        <f t="shared" ca="1" si="35"/>
        <v>1469</v>
      </c>
      <c r="M148">
        <f t="shared" ca="1" si="36"/>
        <v>1469</v>
      </c>
      <c r="N148">
        <f t="shared" ca="1" si="37"/>
        <v>1469</v>
      </c>
    </row>
    <row r="149" spans="1:14" x14ac:dyDescent="0.25">
      <c r="A149">
        <f t="shared" ca="1" si="28"/>
        <v>1470</v>
      </c>
      <c r="B149">
        <f t="shared" ca="1" si="29"/>
        <v>1470</v>
      </c>
      <c r="C149">
        <f t="shared" ca="1" si="30"/>
        <v>1470</v>
      </c>
      <c r="D149">
        <f>IF(E148+1&lt;Settings!$B$2,D148,D148+1)</f>
        <v>2</v>
      </c>
      <c r="E149">
        <f>IF(E148+1&lt;Settings!$B$2,E148+1,0)</f>
        <v>43</v>
      </c>
      <c r="F149" t="str">
        <f t="shared" ca="1" si="31"/>
        <v>Serbia</v>
      </c>
      <c r="G149" t="str">
        <f t="shared" ca="1" si="38"/>
        <v>United Kingdom</v>
      </c>
      <c r="H149" s="3" t="str">
        <f t="shared" ca="1" si="39"/>
        <v/>
      </c>
      <c r="I149">
        <f t="shared" ca="1" si="32"/>
        <v>1000000.000000149</v>
      </c>
      <c r="J149">
        <f t="shared" ca="1" si="33"/>
        <v>1000000.000000149</v>
      </c>
      <c r="K149">
        <f t="shared" ca="1" si="34"/>
        <v>1000000.000000149</v>
      </c>
      <c r="L149">
        <f t="shared" ca="1" si="35"/>
        <v>1470</v>
      </c>
      <c r="M149">
        <f t="shared" ca="1" si="36"/>
        <v>1470</v>
      </c>
      <c r="N149">
        <f t="shared" ca="1" si="37"/>
        <v>1470</v>
      </c>
    </row>
    <row r="150" spans="1:14" x14ac:dyDescent="0.25">
      <c r="A150">
        <f t="shared" ca="1" si="28"/>
        <v>1471</v>
      </c>
      <c r="B150">
        <f t="shared" ca="1" si="29"/>
        <v>1471</v>
      </c>
      <c r="C150">
        <f t="shared" ca="1" si="30"/>
        <v>1471</v>
      </c>
      <c r="D150">
        <f>IF(E149+1&lt;Settings!$B$2,D149,D149+1)</f>
        <v>2</v>
      </c>
      <c r="E150">
        <f>IF(E149+1&lt;Settings!$B$2,E149+1,0)</f>
        <v>44</v>
      </c>
      <c r="F150" t="str">
        <f t="shared" ca="1" si="31"/>
        <v>Georgia</v>
      </c>
      <c r="G150" t="str">
        <f t="shared" ca="1" si="38"/>
        <v>United Kingdom</v>
      </c>
      <c r="H150" s="3" t="str">
        <f t="shared" ca="1" si="39"/>
        <v/>
      </c>
      <c r="I150">
        <f t="shared" ca="1" si="32"/>
        <v>1000000.0000001499</v>
      </c>
      <c r="J150">
        <f t="shared" ca="1" si="33"/>
        <v>1000000.0000001499</v>
      </c>
      <c r="K150">
        <f t="shared" ca="1" si="34"/>
        <v>1000000.0000001499</v>
      </c>
      <c r="L150">
        <f t="shared" ca="1" si="35"/>
        <v>1471</v>
      </c>
      <c r="M150">
        <f t="shared" ca="1" si="36"/>
        <v>1471</v>
      </c>
      <c r="N150">
        <f t="shared" ca="1" si="37"/>
        <v>1471</v>
      </c>
    </row>
    <row r="151" spans="1:14" x14ac:dyDescent="0.25">
      <c r="A151">
        <f t="shared" ca="1" si="28"/>
        <v>1472</v>
      </c>
      <c r="B151">
        <f t="shared" ca="1" si="29"/>
        <v>1472</v>
      </c>
      <c r="C151">
        <f t="shared" ca="1" si="30"/>
        <v>1472</v>
      </c>
      <c r="D151">
        <f>IF(E150+1&lt;Settings!$B$2,D150,D150+1)</f>
        <v>2</v>
      </c>
      <c r="E151">
        <f>IF(E150+1&lt;Settings!$B$2,E150+1,0)</f>
        <v>45</v>
      </c>
      <c r="F151" t="str">
        <f t="shared" ca="1" si="31"/>
        <v>Montenegro</v>
      </c>
      <c r="G151" t="str">
        <f t="shared" ca="1" si="38"/>
        <v>United Kingdom</v>
      </c>
      <c r="H151" s="3" t="str">
        <f t="shared" ca="1" si="39"/>
        <v/>
      </c>
      <c r="I151">
        <f t="shared" ca="1" si="32"/>
        <v>1000000.000000151</v>
      </c>
      <c r="J151">
        <f t="shared" ca="1" si="33"/>
        <v>1000000.000000151</v>
      </c>
      <c r="K151">
        <f t="shared" ca="1" si="34"/>
        <v>1000000.000000151</v>
      </c>
      <c r="L151">
        <f t="shared" ca="1" si="35"/>
        <v>1472</v>
      </c>
      <c r="M151">
        <f t="shared" ca="1" si="36"/>
        <v>1472</v>
      </c>
      <c r="N151">
        <f t="shared" ca="1" si="37"/>
        <v>1472</v>
      </c>
    </row>
    <row r="152" spans="1:14" x14ac:dyDescent="0.25">
      <c r="A152">
        <f t="shared" ca="1" si="28"/>
        <v>1473</v>
      </c>
      <c r="B152">
        <f t="shared" ca="1" si="29"/>
        <v>1473</v>
      </c>
      <c r="C152">
        <f t="shared" ca="1" si="30"/>
        <v>1473</v>
      </c>
      <c r="D152">
        <f>IF(E151+1&lt;Settings!$B$2,D151,D151+1)</f>
        <v>2</v>
      </c>
      <c r="E152">
        <f>IF(E151+1&lt;Settings!$B$2,E151+1,0)</f>
        <v>46</v>
      </c>
      <c r="F152" t="str">
        <f t="shared" ca="1" si="31"/>
        <v/>
      </c>
      <c r="G152" t="str">
        <f t="shared" ca="1" si="38"/>
        <v>United Kingdom</v>
      </c>
      <c r="H152" s="3" t="str">
        <f t="shared" ca="1" si="39"/>
        <v/>
      </c>
      <c r="I152">
        <f t="shared" ca="1" si="32"/>
        <v>1000000.000000152</v>
      </c>
      <c r="J152">
        <f t="shared" ca="1" si="33"/>
        <v>1000000.000000152</v>
      </c>
      <c r="K152">
        <f t="shared" ca="1" si="34"/>
        <v>1000000.000000152</v>
      </c>
      <c r="L152">
        <f t="shared" ca="1" si="35"/>
        <v>1473</v>
      </c>
      <c r="M152">
        <f t="shared" ca="1" si="36"/>
        <v>1473</v>
      </c>
      <c r="N152">
        <f t="shared" ca="1" si="37"/>
        <v>1473</v>
      </c>
    </row>
    <row r="153" spans="1:14" x14ac:dyDescent="0.25">
      <c r="A153">
        <f t="shared" ca="1" si="28"/>
        <v>1474</v>
      </c>
      <c r="B153">
        <f t="shared" ca="1" si="29"/>
        <v>1474</v>
      </c>
      <c r="C153">
        <f t="shared" ca="1" si="30"/>
        <v>1474</v>
      </c>
      <c r="D153">
        <f>IF(E152+1&lt;Settings!$B$2,D152,D152+1)</f>
        <v>2</v>
      </c>
      <c r="E153">
        <f>IF(E152+1&lt;Settings!$B$2,E152+1,0)</f>
        <v>47</v>
      </c>
      <c r="F153" t="str">
        <f t="shared" ca="1" si="31"/>
        <v/>
      </c>
      <c r="G153" t="str">
        <f t="shared" ca="1" si="38"/>
        <v>United Kingdom</v>
      </c>
      <c r="H153" s="3" t="str">
        <f t="shared" ca="1" si="39"/>
        <v/>
      </c>
      <c r="I153">
        <f t="shared" ca="1" si="32"/>
        <v>1000000.000000153</v>
      </c>
      <c r="J153">
        <f t="shared" ca="1" si="33"/>
        <v>1000000.000000153</v>
      </c>
      <c r="K153">
        <f t="shared" ca="1" si="34"/>
        <v>1000000.000000153</v>
      </c>
      <c r="L153">
        <f t="shared" ca="1" si="35"/>
        <v>1474</v>
      </c>
      <c r="M153">
        <f t="shared" ca="1" si="36"/>
        <v>1474</v>
      </c>
      <c r="N153">
        <f t="shared" ca="1" si="37"/>
        <v>1474</v>
      </c>
    </row>
    <row r="154" spans="1:14" x14ac:dyDescent="0.25">
      <c r="A154">
        <f t="shared" ca="1" si="28"/>
        <v>1475</v>
      </c>
      <c r="B154">
        <f t="shared" ca="1" si="29"/>
        <v>1475</v>
      </c>
      <c r="C154">
        <f t="shared" ca="1" si="30"/>
        <v>1475</v>
      </c>
      <c r="D154">
        <f>IF(E153+1&lt;Settings!$B$2,D153,D153+1)</f>
        <v>2</v>
      </c>
      <c r="E154">
        <f>IF(E153+1&lt;Settings!$B$2,E153+1,0)</f>
        <v>48</v>
      </c>
      <c r="F154" t="str">
        <f t="shared" ca="1" si="31"/>
        <v/>
      </c>
      <c r="G154" t="str">
        <f t="shared" ca="1" si="38"/>
        <v>United Kingdom</v>
      </c>
      <c r="H154" s="3" t="str">
        <f t="shared" ca="1" si="39"/>
        <v/>
      </c>
      <c r="I154">
        <f t="shared" ca="1" si="32"/>
        <v>1000000.000000154</v>
      </c>
      <c r="J154">
        <f t="shared" ca="1" si="33"/>
        <v>1000000.000000154</v>
      </c>
      <c r="K154">
        <f t="shared" ca="1" si="34"/>
        <v>1000000.000000154</v>
      </c>
      <c r="L154">
        <f t="shared" ca="1" si="35"/>
        <v>1475</v>
      </c>
      <c r="M154">
        <f t="shared" ca="1" si="36"/>
        <v>1475</v>
      </c>
      <c r="N154">
        <f t="shared" ca="1" si="37"/>
        <v>1475</v>
      </c>
    </row>
    <row r="155" spans="1:14" x14ac:dyDescent="0.25">
      <c r="A155">
        <f t="shared" ca="1" si="28"/>
        <v>1476</v>
      </c>
      <c r="B155">
        <f t="shared" ca="1" si="29"/>
        <v>1476</v>
      </c>
      <c r="C155">
        <f t="shared" ca="1" si="30"/>
        <v>1476</v>
      </c>
      <c r="D155">
        <f>IF(E154+1&lt;Settings!$B$2,D154,D154+1)</f>
        <v>2</v>
      </c>
      <c r="E155">
        <f>IF(E154+1&lt;Settings!$B$2,E154+1,0)</f>
        <v>49</v>
      </c>
      <c r="F155" t="str">
        <f t="shared" ca="1" si="31"/>
        <v/>
      </c>
      <c r="G155" t="str">
        <f t="shared" ca="1" si="38"/>
        <v>United Kingdom</v>
      </c>
      <c r="H155" s="3" t="str">
        <f t="shared" ca="1" si="39"/>
        <v/>
      </c>
      <c r="I155">
        <f t="shared" ca="1" si="32"/>
        <v>1000000.0000001549</v>
      </c>
      <c r="J155">
        <f t="shared" ca="1" si="33"/>
        <v>1000000.0000001549</v>
      </c>
      <c r="K155">
        <f t="shared" ca="1" si="34"/>
        <v>1000000.0000001549</v>
      </c>
      <c r="L155">
        <f t="shared" ca="1" si="35"/>
        <v>1476</v>
      </c>
      <c r="M155">
        <f t="shared" ca="1" si="36"/>
        <v>1476</v>
      </c>
      <c r="N155">
        <f t="shared" ca="1" si="37"/>
        <v>1476</v>
      </c>
    </row>
    <row r="156" spans="1:14" x14ac:dyDescent="0.25">
      <c r="A156">
        <f t="shared" ca="1" si="28"/>
        <v>1477</v>
      </c>
      <c r="B156">
        <f t="shared" ca="1" si="29"/>
        <v>1477</v>
      </c>
      <c r="C156">
        <f t="shared" ca="1" si="30"/>
        <v>1477</v>
      </c>
      <c r="D156">
        <f>IF(E155+1&lt;Settings!$B$2,D155,D155+1)</f>
        <v>2</v>
      </c>
      <c r="E156">
        <f>IF(E155+1&lt;Settings!$B$2,E155+1,0)</f>
        <v>50</v>
      </c>
      <c r="F156" t="str">
        <f t="shared" ca="1" si="31"/>
        <v/>
      </c>
      <c r="G156" t="str">
        <f t="shared" ca="1" si="38"/>
        <v>United Kingdom</v>
      </c>
      <c r="H156" s="3" t="str">
        <f t="shared" ca="1" si="39"/>
        <v/>
      </c>
      <c r="I156">
        <f t="shared" ca="1" si="32"/>
        <v>1000000.000000156</v>
      </c>
      <c r="J156">
        <f t="shared" ca="1" si="33"/>
        <v>1000000.000000156</v>
      </c>
      <c r="K156">
        <f t="shared" ca="1" si="34"/>
        <v>1000000.000000156</v>
      </c>
      <c r="L156">
        <f t="shared" ca="1" si="35"/>
        <v>1477</v>
      </c>
      <c r="M156">
        <f t="shared" ca="1" si="36"/>
        <v>1477</v>
      </c>
      <c r="N156">
        <f t="shared" ca="1" si="37"/>
        <v>1477</v>
      </c>
    </row>
    <row r="157" spans="1:14" x14ac:dyDescent="0.25">
      <c r="A157">
        <f t="shared" ca="1" si="28"/>
        <v>1478</v>
      </c>
      <c r="B157">
        <f t="shared" ca="1" si="29"/>
        <v>1478</v>
      </c>
      <c r="C157">
        <f t="shared" ca="1" si="30"/>
        <v>1478</v>
      </c>
      <c r="D157">
        <f>IF(E156+1&lt;Settings!$B$2,D156,D156+1)</f>
        <v>2</v>
      </c>
      <c r="E157">
        <f>IF(E156+1&lt;Settings!$B$2,E156+1,0)</f>
        <v>51</v>
      </c>
      <c r="F157" t="str">
        <f t="shared" ca="1" si="31"/>
        <v/>
      </c>
      <c r="G157" t="str">
        <f t="shared" ca="1" si="38"/>
        <v>United Kingdom</v>
      </c>
      <c r="H157" s="3" t="str">
        <f t="shared" ca="1" si="39"/>
        <v/>
      </c>
      <c r="I157">
        <f t="shared" ca="1" si="32"/>
        <v>1000000.000000157</v>
      </c>
      <c r="J157">
        <f t="shared" ca="1" si="33"/>
        <v>1000000.000000157</v>
      </c>
      <c r="K157">
        <f t="shared" ca="1" si="34"/>
        <v>1000000.000000157</v>
      </c>
      <c r="L157">
        <f t="shared" ca="1" si="35"/>
        <v>1478</v>
      </c>
      <c r="M157">
        <f t="shared" ca="1" si="36"/>
        <v>1478</v>
      </c>
      <c r="N157">
        <f t="shared" ca="1" si="37"/>
        <v>1478</v>
      </c>
    </row>
    <row r="158" spans="1:14" x14ac:dyDescent="0.25">
      <c r="A158">
        <f t="shared" ca="1" si="28"/>
        <v>592</v>
      </c>
      <c r="B158">
        <f t="shared" ca="1" si="29"/>
        <v>854</v>
      </c>
      <c r="C158">
        <f t="shared" ca="1" si="30"/>
        <v>940</v>
      </c>
      <c r="D158">
        <f>IF(E157+1&lt;Settings!$B$2,D157,D157+1)</f>
        <v>3</v>
      </c>
      <c r="E158">
        <f>IF(E157+1&lt;Settings!$B$2,E157+1,0)</f>
        <v>0</v>
      </c>
      <c r="F158" t="str">
        <f t="shared" ca="1" si="31"/>
        <v>United Kingdom</v>
      </c>
      <c r="G158" t="str">
        <f t="shared" ca="1" si="38"/>
        <v>France</v>
      </c>
      <c r="H158" s="3">
        <f t="shared" ca="1" si="39"/>
        <v>-0.55726979481630201</v>
      </c>
      <c r="I158">
        <f t="shared" ca="1" si="32"/>
        <v>-0.55726963681630204</v>
      </c>
      <c r="J158">
        <f t="shared" ca="1" si="33"/>
        <v>0.55726995281630198</v>
      </c>
      <c r="K158">
        <f t="shared" ca="1" si="34"/>
        <v>-0.31054946621460339</v>
      </c>
      <c r="L158">
        <f t="shared" ca="1" si="35"/>
        <v>592</v>
      </c>
      <c r="M158">
        <f t="shared" ca="1" si="36"/>
        <v>854</v>
      </c>
      <c r="N158">
        <f t="shared" ca="1" si="37"/>
        <v>940</v>
      </c>
    </row>
    <row r="159" spans="1:14" x14ac:dyDescent="0.25">
      <c r="A159">
        <f t="shared" ca="1" si="28"/>
        <v>828</v>
      </c>
      <c r="B159">
        <f t="shared" ca="1" si="29"/>
        <v>618</v>
      </c>
      <c r="C159">
        <f t="shared" ca="1" si="30"/>
        <v>1360</v>
      </c>
      <c r="D159">
        <f>IF(E158+1&lt;Settings!$B$2,D158,D158+1)</f>
        <v>3</v>
      </c>
      <c r="E159">
        <f>IF(E158+1&lt;Settings!$B$2,E158+1,0)</f>
        <v>1</v>
      </c>
      <c r="F159" t="str">
        <f t="shared" ca="1" si="31"/>
        <v>Germany</v>
      </c>
      <c r="G159" t="str">
        <f t="shared" ca="1" si="38"/>
        <v>France</v>
      </c>
      <c r="H159" s="3">
        <f t="shared" ca="1" si="39"/>
        <v>-9.9013633886117697E-2</v>
      </c>
      <c r="I159">
        <f t="shared" ca="1" si="32"/>
        <v>-9.9013474886117697E-2</v>
      </c>
      <c r="J159">
        <f t="shared" ca="1" si="33"/>
        <v>9.9013792886117696E-2</v>
      </c>
      <c r="K159">
        <f t="shared" ca="1" si="34"/>
        <v>-9.8035406953341543E-3</v>
      </c>
      <c r="L159">
        <f t="shared" ca="1" si="35"/>
        <v>828</v>
      </c>
      <c r="M159">
        <f t="shared" ca="1" si="36"/>
        <v>618</v>
      </c>
      <c r="N159">
        <f t="shared" ca="1" si="37"/>
        <v>1360</v>
      </c>
    </row>
    <row r="160" spans="1:14" x14ac:dyDescent="0.25">
      <c r="A160">
        <f t="shared" ca="1" si="28"/>
        <v>1479</v>
      </c>
      <c r="B160">
        <f t="shared" ca="1" si="29"/>
        <v>1479</v>
      </c>
      <c r="C160">
        <f t="shared" ca="1" si="30"/>
        <v>1479</v>
      </c>
      <c r="D160">
        <f>IF(E159+1&lt;Settings!$B$2,D159,D159+1)</f>
        <v>3</v>
      </c>
      <c r="E160">
        <f>IF(E159+1&lt;Settings!$B$2,E159+1,0)</f>
        <v>2</v>
      </c>
      <c r="F160" t="str">
        <f t="shared" ca="1" si="31"/>
        <v>France</v>
      </c>
      <c r="G160" t="str">
        <f t="shared" ca="1" si="38"/>
        <v>France</v>
      </c>
      <c r="H160" s="3" t="str">
        <f t="shared" ca="1" si="39"/>
        <v/>
      </c>
      <c r="I160">
        <f t="shared" ca="1" si="32"/>
        <v>1000000.00000016</v>
      </c>
      <c r="J160">
        <f t="shared" ca="1" si="33"/>
        <v>1000000.00000016</v>
      </c>
      <c r="K160">
        <f t="shared" ca="1" si="34"/>
        <v>1000000.00000016</v>
      </c>
      <c r="L160">
        <f t="shared" ca="1" si="35"/>
        <v>1479</v>
      </c>
      <c r="M160">
        <f t="shared" ca="1" si="36"/>
        <v>1479</v>
      </c>
      <c r="N160">
        <f t="shared" ca="1" si="37"/>
        <v>1479</v>
      </c>
    </row>
    <row r="161" spans="1:14" x14ac:dyDescent="0.25">
      <c r="A161">
        <f t="shared" ca="1" si="28"/>
        <v>939</v>
      </c>
      <c r="B161">
        <f t="shared" ca="1" si="29"/>
        <v>507</v>
      </c>
      <c r="C161">
        <f t="shared" ca="1" si="30"/>
        <v>1312</v>
      </c>
      <c r="D161">
        <f>IF(E160+1&lt;Settings!$B$2,D160,D160+1)</f>
        <v>3</v>
      </c>
      <c r="E161">
        <f>IF(E160+1&lt;Settings!$B$2,E160+1,0)</f>
        <v>3</v>
      </c>
      <c r="F161" t="str">
        <f t="shared" ca="1" si="31"/>
        <v>Belgium</v>
      </c>
      <c r="G161" t="str">
        <f t="shared" ca="1" si="38"/>
        <v>France</v>
      </c>
      <c r="H161" s="3">
        <f t="shared" ca="1" si="39"/>
        <v>0.153289234377399</v>
      </c>
      <c r="I161">
        <f t="shared" ca="1" si="32"/>
        <v>0.153289395377399</v>
      </c>
      <c r="J161">
        <f t="shared" ca="1" si="33"/>
        <v>-0.153289073377399</v>
      </c>
      <c r="K161">
        <f t="shared" ca="1" si="34"/>
        <v>-2.3497428376009166E-2</v>
      </c>
      <c r="L161">
        <f t="shared" ca="1" si="35"/>
        <v>939</v>
      </c>
      <c r="M161">
        <f t="shared" ca="1" si="36"/>
        <v>507</v>
      </c>
      <c r="N161">
        <f t="shared" ca="1" si="37"/>
        <v>1312</v>
      </c>
    </row>
    <row r="162" spans="1:14" x14ac:dyDescent="0.25">
      <c r="A162">
        <f t="shared" ca="1" si="28"/>
        <v>1020</v>
      </c>
      <c r="B162">
        <f t="shared" ca="1" si="29"/>
        <v>426</v>
      </c>
      <c r="C162">
        <f t="shared" ca="1" si="30"/>
        <v>1121</v>
      </c>
      <c r="D162">
        <f>IF(E161+1&lt;Settings!$B$2,D161,D161+1)</f>
        <v>3</v>
      </c>
      <c r="E162">
        <f>IF(E161+1&lt;Settings!$B$2,E161+1,0)</f>
        <v>4</v>
      </c>
      <c r="F162" t="str">
        <f t="shared" ca="1" si="31"/>
        <v>Netherlands</v>
      </c>
      <c r="G162" t="str">
        <f t="shared" ca="1" si="38"/>
        <v>France</v>
      </c>
      <c r="H162" s="3">
        <f t="shared" ca="1" si="39"/>
        <v>0.34033782112954297</v>
      </c>
      <c r="I162">
        <f t="shared" ca="1" si="32"/>
        <v>0.340337983129543</v>
      </c>
      <c r="J162">
        <f t="shared" ca="1" si="33"/>
        <v>-0.34033765912954295</v>
      </c>
      <c r="K162">
        <f t="shared" ca="1" si="34"/>
        <v>-0.11582967049120479</v>
      </c>
      <c r="L162">
        <f t="shared" ca="1" si="35"/>
        <v>1020</v>
      </c>
      <c r="M162">
        <f t="shared" ca="1" si="36"/>
        <v>426</v>
      </c>
      <c r="N162">
        <f t="shared" ca="1" si="37"/>
        <v>1121</v>
      </c>
    </row>
    <row r="163" spans="1:14" x14ac:dyDescent="0.25">
      <c r="A163">
        <f t="shared" ca="1" si="28"/>
        <v>946</v>
      </c>
      <c r="B163">
        <f t="shared" ca="1" si="29"/>
        <v>500</v>
      </c>
      <c r="C163">
        <f t="shared" ca="1" si="30"/>
        <v>1297</v>
      </c>
      <c r="D163">
        <f>IF(E162+1&lt;Settings!$B$2,D162,D162+1)</f>
        <v>3</v>
      </c>
      <c r="E163">
        <f>IF(E162+1&lt;Settings!$B$2,E162+1,0)</f>
        <v>5</v>
      </c>
      <c r="F163" t="str">
        <f t="shared" ca="1" si="31"/>
        <v>Norway</v>
      </c>
      <c r="G163" t="str">
        <f t="shared" ca="1" si="38"/>
        <v>France</v>
      </c>
      <c r="H163" s="3">
        <f t="shared" ca="1" si="39"/>
        <v>0.16270797060504</v>
      </c>
      <c r="I163">
        <f t="shared" ca="1" si="32"/>
        <v>0.16270813360504</v>
      </c>
      <c r="J163">
        <f t="shared" ca="1" si="33"/>
        <v>-0.16270780760504</v>
      </c>
      <c r="K163">
        <f t="shared" ca="1" si="34"/>
        <v>-2.6473720698410558E-2</v>
      </c>
      <c r="L163">
        <f t="shared" ca="1" si="35"/>
        <v>946</v>
      </c>
      <c r="M163">
        <f t="shared" ca="1" si="36"/>
        <v>500</v>
      </c>
      <c r="N163">
        <f t="shared" ca="1" si="37"/>
        <v>1297</v>
      </c>
    </row>
    <row r="164" spans="1:14" x14ac:dyDescent="0.25">
      <c r="A164">
        <f t="shared" ca="1" si="28"/>
        <v>1110</v>
      </c>
      <c r="B164">
        <f t="shared" ca="1" si="29"/>
        <v>336</v>
      </c>
      <c r="C164">
        <f t="shared" ca="1" si="30"/>
        <v>915</v>
      </c>
      <c r="D164">
        <f>IF(E163+1&lt;Settings!$B$2,D163,D163+1)</f>
        <v>3</v>
      </c>
      <c r="E164">
        <f>IF(E163+1&lt;Settings!$B$2,E163+1,0)</f>
        <v>6</v>
      </c>
      <c r="F164" t="str">
        <f t="shared" ca="1" si="31"/>
        <v>Switzerland</v>
      </c>
      <c r="G164" t="str">
        <f t="shared" ca="1" si="38"/>
        <v>France</v>
      </c>
      <c r="H164" s="3">
        <f t="shared" ca="1" si="39"/>
        <v>0.59355343647511705</v>
      </c>
      <c r="I164">
        <f t="shared" ca="1" si="32"/>
        <v>0.59355360047511707</v>
      </c>
      <c r="J164">
        <f t="shared" ca="1" si="33"/>
        <v>-0.59355327247511702</v>
      </c>
      <c r="K164">
        <f t="shared" ca="1" si="34"/>
        <v>-0.35230551795142079</v>
      </c>
      <c r="L164">
        <f t="shared" ca="1" si="35"/>
        <v>1110</v>
      </c>
      <c r="M164">
        <f t="shared" ca="1" si="36"/>
        <v>336</v>
      </c>
      <c r="N164">
        <f t="shared" ca="1" si="37"/>
        <v>915</v>
      </c>
    </row>
    <row r="165" spans="1:14" x14ac:dyDescent="0.25">
      <c r="A165">
        <f t="shared" ca="1" si="28"/>
        <v>694</v>
      </c>
      <c r="B165">
        <f t="shared" ca="1" si="29"/>
        <v>752</v>
      </c>
      <c r="C165">
        <f t="shared" ca="1" si="30"/>
        <v>1117</v>
      </c>
      <c r="D165">
        <f>IF(E164+1&lt;Settings!$B$2,D164,D164+1)</f>
        <v>3</v>
      </c>
      <c r="E165">
        <f>IF(E164+1&lt;Settings!$B$2,E164+1,0)</f>
        <v>7</v>
      </c>
      <c r="F165" t="str">
        <f t="shared" ca="1" si="31"/>
        <v>Spain</v>
      </c>
      <c r="G165" t="str">
        <f t="shared" ca="1" si="38"/>
        <v>France</v>
      </c>
      <c r="H165" s="3">
        <f t="shared" ca="1" si="39"/>
        <v>-0.34589300603888401</v>
      </c>
      <c r="I165">
        <f t="shared" ca="1" si="32"/>
        <v>-0.34589284103888401</v>
      </c>
      <c r="J165">
        <f t="shared" ca="1" si="33"/>
        <v>0.34589317103888401</v>
      </c>
      <c r="K165">
        <f t="shared" ca="1" si="34"/>
        <v>-0.11964180662661546</v>
      </c>
      <c r="L165">
        <f t="shared" ca="1" si="35"/>
        <v>694</v>
      </c>
      <c r="M165">
        <f t="shared" ca="1" si="36"/>
        <v>752</v>
      </c>
      <c r="N165">
        <f t="shared" ca="1" si="37"/>
        <v>1117</v>
      </c>
    </row>
    <row r="166" spans="1:14" x14ac:dyDescent="0.25">
      <c r="A166">
        <f t="shared" ca="1" si="28"/>
        <v>798</v>
      </c>
      <c r="B166">
        <f t="shared" ca="1" si="29"/>
        <v>648</v>
      </c>
      <c r="C166">
        <f t="shared" ca="1" si="30"/>
        <v>1299</v>
      </c>
      <c r="D166">
        <f>IF(E165+1&lt;Settings!$B$2,D165,D165+1)</f>
        <v>3</v>
      </c>
      <c r="E166">
        <f>IF(E165+1&lt;Settings!$B$2,E165+1,0)</f>
        <v>8</v>
      </c>
      <c r="F166" t="str">
        <f t="shared" ca="1" si="31"/>
        <v>Sweden</v>
      </c>
      <c r="G166" t="str">
        <f t="shared" ca="1" si="38"/>
        <v>France</v>
      </c>
      <c r="H166" s="3">
        <f t="shared" ca="1" si="39"/>
        <v>-0.162596809663724</v>
      </c>
      <c r="I166">
        <f t="shared" ca="1" si="32"/>
        <v>-0.16259664366372401</v>
      </c>
      <c r="J166">
        <f t="shared" ca="1" si="33"/>
        <v>0.162596975663724</v>
      </c>
      <c r="K166">
        <f t="shared" ca="1" si="34"/>
        <v>-2.643755651282129E-2</v>
      </c>
      <c r="L166">
        <f t="shared" ca="1" si="35"/>
        <v>798</v>
      </c>
      <c r="M166">
        <f t="shared" ca="1" si="36"/>
        <v>648</v>
      </c>
      <c r="N166">
        <f t="shared" ca="1" si="37"/>
        <v>1299</v>
      </c>
    </row>
    <row r="167" spans="1:14" x14ac:dyDescent="0.25">
      <c r="A167">
        <f t="shared" ca="1" si="28"/>
        <v>982</v>
      </c>
      <c r="B167">
        <f t="shared" ca="1" si="29"/>
        <v>464</v>
      </c>
      <c r="C167">
        <f t="shared" ca="1" si="30"/>
        <v>1212</v>
      </c>
      <c r="D167">
        <f>IF(E166+1&lt;Settings!$B$2,D166,D166+1)</f>
        <v>3</v>
      </c>
      <c r="E167">
        <f>IF(E166+1&lt;Settings!$B$2,E166+1,0)</f>
        <v>9</v>
      </c>
      <c r="F167" t="str">
        <f t="shared" ca="1" si="31"/>
        <v>Ireland</v>
      </c>
      <c r="G167" t="str">
        <f t="shared" ca="1" si="38"/>
        <v>France</v>
      </c>
      <c r="H167" s="3">
        <f t="shared" ca="1" si="39"/>
        <v>0.23463966994484201</v>
      </c>
      <c r="I167">
        <f t="shared" ca="1" si="32"/>
        <v>0.234639836944842</v>
      </c>
      <c r="J167">
        <f t="shared" ca="1" si="33"/>
        <v>-0.23463950294484201</v>
      </c>
      <c r="K167">
        <f t="shared" ca="1" si="34"/>
        <v>-5.5055607711824391E-2</v>
      </c>
      <c r="L167">
        <f t="shared" ca="1" si="35"/>
        <v>982</v>
      </c>
      <c r="M167">
        <f t="shared" ca="1" si="36"/>
        <v>464</v>
      </c>
      <c r="N167">
        <f t="shared" ca="1" si="37"/>
        <v>1212</v>
      </c>
    </row>
    <row r="168" spans="1:14" x14ac:dyDescent="0.25">
      <c r="A168">
        <f t="shared" ca="1" si="28"/>
        <v>871</v>
      </c>
      <c r="B168">
        <f t="shared" ca="1" si="29"/>
        <v>575</v>
      </c>
      <c r="C168">
        <f t="shared" ca="1" si="30"/>
        <v>1436</v>
      </c>
      <c r="D168">
        <f>IF(E167+1&lt;Settings!$B$2,D167,D167+1)</f>
        <v>3</v>
      </c>
      <c r="E168">
        <f>IF(E167+1&lt;Settings!$B$2,E167+1,0)</f>
        <v>10</v>
      </c>
      <c r="F168" t="str">
        <f t="shared" ca="1" si="31"/>
        <v>Portugal</v>
      </c>
      <c r="G168" t="str">
        <f t="shared" ca="1" si="38"/>
        <v>France</v>
      </c>
      <c r="H168" s="3">
        <f t="shared" ca="1" si="39"/>
        <v>9.6204296233728705E-3</v>
      </c>
      <c r="I168">
        <f t="shared" ca="1" si="32"/>
        <v>9.6205976233728705E-3</v>
      </c>
      <c r="J168">
        <f t="shared" ca="1" si="33"/>
        <v>-9.6202616233728704E-3</v>
      </c>
      <c r="K168">
        <f t="shared" ca="1" si="34"/>
        <v>-9.2384666138270265E-5</v>
      </c>
      <c r="L168">
        <f t="shared" ca="1" si="35"/>
        <v>871</v>
      </c>
      <c r="M168">
        <f t="shared" ca="1" si="36"/>
        <v>575</v>
      </c>
      <c r="N168">
        <f t="shared" ca="1" si="37"/>
        <v>1436</v>
      </c>
    </row>
    <row r="169" spans="1:14" x14ac:dyDescent="0.25">
      <c r="A169">
        <f t="shared" ca="1" si="28"/>
        <v>773</v>
      </c>
      <c r="B169">
        <f t="shared" ca="1" si="29"/>
        <v>673</v>
      </c>
      <c r="C169">
        <f t="shared" ca="1" si="30"/>
        <v>1253</v>
      </c>
      <c r="D169">
        <f>IF(E168+1&lt;Settings!$B$2,D168,D168+1)</f>
        <v>3</v>
      </c>
      <c r="E169">
        <f>IF(E168+1&lt;Settings!$B$2,E168+1,0)</f>
        <v>11</v>
      </c>
      <c r="F169" t="str">
        <f t="shared" ca="1" si="31"/>
        <v>Finland</v>
      </c>
      <c r="G169" t="str">
        <f t="shared" ca="1" si="38"/>
        <v>France</v>
      </c>
      <c r="H169" s="3">
        <f t="shared" ca="1" si="39"/>
        <v>-0.199940853539427</v>
      </c>
      <c r="I169">
        <f t="shared" ca="1" si="32"/>
        <v>-0.19994068453942701</v>
      </c>
      <c r="J169">
        <f t="shared" ca="1" si="33"/>
        <v>0.199941022539427</v>
      </c>
      <c r="K169">
        <f t="shared" ca="1" si="34"/>
        <v>-3.9976175914074596E-2</v>
      </c>
      <c r="L169">
        <f t="shared" ca="1" si="35"/>
        <v>773</v>
      </c>
      <c r="M169">
        <f t="shared" ca="1" si="36"/>
        <v>673</v>
      </c>
      <c r="N169">
        <f t="shared" ca="1" si="37"/>
        <v>1253</v>
      </c>
    </row>
    <row r="170" spans="1:14" x14ac:dyDescent="0.25">
      <c r="A170">
        <f t="shared" ca="1" si="28"/>
        <v>913</v>
      </c>
      <c r="B170">
        <f t="shared" ca="1" si="29"/>
        <v>533</v>
      </c>
      <c r="C170">
        <f t="shared" ca="1" si="30"/>
        <v>1362</v>
      </c>
      <c r="D170">
        <f>IF(E169+1&lt;Settings!$B$2,D169,D169+1)</f>
        <v>3</v>
      </c>
      <c r="E170">
        <f>IF(E169+1&lt;Settings!$B$2,E169+1,0)</f>
        <v>12</v>
      </c>
      <c r="F170" t="str">
        <f t="shared" ca="1" si="31"/>
        <v>Austria</v>
      </c>
      <c r="G170" t="str">
        <f t="shared" ca="1" si="38"/>
        <v>France</v>
      </c>
      <c r="H170" s="3">
        <f t="shared" ca="1" si="39"/>
        <v>9.5445897823008594E-2</v>
      </c>
      <c r="I170">
        <f t="shared" ca="1" si="32"/>
        <v>9.5446067823008587E-2</v>
      </c>
      <c r="J170">
        <f t="shared" ca="1" si="33"/>
        <v>-9.54457278230086E-2</v>
      </c>
      <c r="K170">
        <f t="shared" ca="1" si="34"/>
        <v>-9.109749411240195E-3</v>
      </c>
      <c r="L170">
        <f t="shared" ca="1" si="35"/>
        <v>913</v>
      </c>
      <c r="M170">
        <f t="shared" ca="1" si="36"/>
        <v>533</v>
      </c>
      <c r="N170">
        <f t="shared" ca="1" si="37"/>
        <v>1362</v>
      </c>
    </row>
    <row r="171" spans="1:14" x14ac:dyDescent="0.25">
      <c r="A171">
        <f t="shared" ca="1" si="28"/>
        <v>541</v>
      </c>
      <c r="B171">
        <f t="shared" ca="1" si="29"/>
        <v>905</v>
      </c>
      <c r="C171">
        <f t="shared" ca="1" si="30"/>
        <v>859</v>
      </c>
      <c r="D171">
        <f>IF(E170+1&lt;Settings!$B$2,D170,D170+1)</f>
        <v>3</v>
      </c>
      <c r="E171">
        <f>IF(E170+1&lt;Settings!$B$2,E170+1,0)</f>
        <v>13</v>
      </c>
      <c r="F171" t="str">
        <f t="shared" ca="1" si="31"/>
        <v>Denmark</v>
      </c>
      <c r="G171" t="str">
        <f t="shared" ca="1" si="38"/>
        <v>France</v>
      </c>
      <c r="H171" s="3">
        <f t="shared" ca="1" si="39"/>
        <v>-0.67938312783419397</v>
      </c>
      <c r="I171">
        <f t="shared" ca="1" si="32"/>
        <v>-0.67938295683419392</v>
      </c>
      <c r="J171">
        <f t="shared" ca="1" si="33"/>
        <v>0.67938329883419402</v>
      </c>
      <c r="K171">
        <f t="shared" ca="1" si="34"/>
        <v>-0.46156126338577275</v>
      </c>
      <c r="L171">
        <f t="shared" ca="1" si="35"/>
        <v>541</v>
      </c>
      <c r="M171">
        <f t="shared" ca="1" si="36"/>
        <v>905</v>
      </c>
      <c r="N171">
        <f t="shared" ca="1" si="37"/>
        <v>859</v>
      </c>
    </row>
    <row r="172" spans="1:14" x14ac:dyDescent="0.25">
      <c r="A172">
        <f t="shared" ca="1" si="28"/>
        <v>1155</v>
      </c>
      <c r="B172">
        <f t="shared" ca="1" si="29"/>
        <v>291</v>
      </c>
      <c r="C172">
        <f t="shared" ca="1" si="30"/>
        <v>786</v>
      </c>
      <c r="D172">
        <f>IF(E171+1&lt;Settings!$B$2,D171,D171+1)</f>
        <v>3</v>
      </c>
      <c r="E172">
        <f>IF(E171+1&lt;Settings!$B$2,E171+1,0)</f>
        <v>14</v>
      </c>
      <c r="F172" t="str">
        <f t="shared" ca="1" si="31"/>
        <v>Israel</v>
      </c>
      <c r="G172" t="str">
        <f t="shared" ca="1" si="38"/>
        <v>France</v>
      </c>
      <c r="H172" s="3">
        <f t="shared" ca="1" si="39"/>
        <v>0.78137251830982002</v>
      </c>
      <c r="I172">
        <f t="shared" ca="1" si="32"/>
        <v>0.78137269030982004</v>
      </c>
      <c r="J172">
        <f t="shared" ca="1" si="33"/>
        <v>-0.78137234630982</v>
      </c>
      <c r="K172">
        <f t="shared" ca="1" si="34"/>
        <v>-0.61054284036982998</v>
      </c>
      <c r="L172">
        <f t="shared" ca="1" si="35"/>
        <v>1155</v>
      </c>
      <c r="M172">
        <f t="shared" ca="1" si="36"/>
        <v>291</v>
      </c>
      <c r="N172">
        <f t="shared" ca="1" si="37"/>
        <v>786</v>
      </c>
    </row>
    <row r="173" spans="1:14" x14ac:dyDescent="0.25">
      <c r="A173">
        <f t="shared" ca="1" si="28"/>
        <v>1060</v>
      </c>
      <c r="B173">
        <f t="shared" ca="1" si="29"/>
        <v>386</v>
      </c>
      <c r="C173">
        <f t="shared" ca="1" si="30"/>
        <v>1039</v>
      </c>
      <c r="D173">
        <f>IF(E172+1&lt;Settings!$B$2,D172,D172+1)</f>
        <v>3</v>
      </c>
      <c r="E173">
        <f>IF(E172+1&lt;Settings!$B$2,E172+1,0)</f>
        <v>15</v>
      </c>
      <c r="F173" t="str">
        <f t="shared" ca="1" si="31"/>
        <v>Italy</v>
      </c>
      <c r="G173" t="str">
        <f t="shared" ca="1" si="38"/>
        <v>France</v>
      </c>
      <c r="H173" s="3">
        <f t="shared" ca="1" si="39"/>
        <v>0.44229300049616699</v>
      </c>
      <c r="I173">
        <f t="shared" ca="1" si="32"/>
        <v>0.44229317349616698</v>
      </c>
      <c r="J173">
        <f t="shared" ca="1" si="33"/>
        <v>-0.442292827496167</v>
      </c>
      <c r="K173">
        <f t="shared" ca="1" si="34"/>
        <v>-0.19562292528790237</v>
      </c>
      <c r="L173">
        <f t="shared" ca="1" si="35"/>
        <v>1060</v>
      </c>
      <c r="M173">
        <f t="shared" ca="1" si="36"/>
        <v>386</v>
      </c>
      <c r="N173">
        <f t="shared" ca="1" si="37"/>
        <v>1039</v>
      </c>
    </row>
    <row r="174" spans="1:14" x14ac:dyDescent="0.25">
      <c r="A174">
        <f t="shared" ca="1" si="28"/>
        <v>1105</v>
      </c>
      <c r="B174">
        <f t="shared" ca="1" si="29"/>
        <v>341</v>
      </c>
      <c r="C174">
        <f t="shared" ca="1" si="30"/>
        <v>923</v>
      </c>
      <c r="D174">
        <f>IF(E173+1&lt;Settings!$B$2,D173,D173+1)</f>
        <v>3</v>
      </c>
      <c r="E174">
        <f>IF(E173+1&lt;Settings!$B$2,E173+1,0)</f>
        <v>16</v>
      </c>
      <c r="F174" t="str">
        <f t="shared" ca="1" si="31"/>
        <v>Greece</v>
      </c>
      <c r="G174" t="str">
        <f t="shared" ca="1" si="38"/>
        <v>France</v>
      </c>
      <c r="H174" s="3">
        <f t="shared" ca="1" si="39"/>
        <v>0.58187936109078298</v>
      </c>
      <c r="I174">
        <f t="shared" ca="1" si="32"/>
        <v>0.58187953509078294</v>
      </c>
      <c r="J174">
        <f t="shared" ca="1" si="33"/>
        <v>-0.58187918709078301</v>
      </c>
      <c r="K174">
        <f t="shared" ca="1" si="34"/>
        <v>-0.33858341686341781</v>
      </c>
      <c r="L174">
        <f t="shared" ca="1" si="35"/>
        <v>1105</v>
      </c>
      <c r="M174">
        <f t="shared" ca="1" si="36"/>
        <v>341</v>
      </c>
      <c r="N174">
        <f t="shared" ca="1" si="37"/>
        <v>923</v>
      </c>
    </row>
    <row r="175" spans="1:14" x14ac:dyDescent="0.25">
      <c r="A175">
        <f t="shared" ca="1" si="28"/>
        <v>997</v>
      </c>
      <c r="B175">
        <f t="shared" ca="1" si="29"/>
        <v>449</v>
      </c>
      <c r="C175">
        <f t="shared" ca="1" si="30"/>
        <v>1172</v>
      </c>
      <c r="D175">
        <f>IF(E174+1&lt;Settings!$B$2,D174,D174+1)</f>
        <v>3</v>
      </c>
      <c r="E175">
        <f>IF(E174+1&lt;Settings!$B$2,E174+1,0)</f>
        <v>17</v>
      </c>
      <c r="F175" t="str">
        <f t="shared" ca="1" si="31"/>
        <v>Cyprus</v>
      </c>
      <c r="G175" t="str">
        <f t="shared" ca="1" si="38"/>
        <v>France</v>
      </c>
      <c r="H175" s="3">
        <f t="shared" ca="1" si="39"/>
        <v>0.27360647313179698</v>
      </c>
      <c r="I175">
        <f t="shared" ca="1" si="32"/>
        <v>0.27360664813179697</v>
      </c>
      <c r="J175">
        <f t="shared" ca="1" si="33"/>
        <v>-0.27360629813179699</v>
      </c>
      <c r="K175">
        <f t="shared" ca="1" si="34"/>
        <v>-7.4860327139620736E-2</v>
      </c>
      <c r="L175">
        <f t="shared" ca="1" si="35"/>
        <v>997</v>
      </c>
      <c r="M175">
        <f t="shared" ca="1" si="36"/>
        <v>449</v>
      </c>
      <c r="N175">
        <f t="shared" ca="1" si="37"/>
        <v>1172</v>
      </c>
    </row>
    <row r="176" spans="1:14" x14ac:dyDescent="0.25">
      <c r="A176">
        <f t="shared" ca="1" si="28"/>
        <v>202</v>
      </c>
      <c r="B176">
        <f t="shared" ca="1" si="29"/>
        <v>1244</v>
      </c>
      <c r="C176">
        <f t="shared" ca="1" si="30"/>
        <v>376</v>
      </c>
      <c r="D176">
        <f>IF(E175+1&lt;Settings!$B$2,D175,D175+1)</f>
        <v>3</v>
      </c>
      <c r="E176">
        <f>IF(E175+1&lt;Settings!$B$2,E175+1,0)</f>
        <v>18</v>
      </c>
      <c r="F176" t="str">
        <f t="shared" ca="1" si="31"/>
        <v>Turkey</v>
      </c>
      <c r="G176" t="str">
        <f t="shared" ca="1" si="38"/>
        <v>France</v>
      </c>
      <c r="H176" s="3">
        <f t="shared" ca="1" si="39"/>
        <v>-1.6542795681321201</v>
      </c>
      <c r="I176">
        <f t="shared" ca="1" si="32"/>
        <v>-1.6542793921321202</v>
      </c>
      <c r="J176">
        <f t="shared" ca="1" si="33"/>
        <v>1.65427974413212</v>
      </c>
      <c r="K176">
        <f t="shared" ca="1" si="34"/>
        <v>-2.7366407135393938</v>
      </c>
      <c r="L176">
        <f t="shared" ca="1" si="35"/>
        <v>202</v>
      </c>
      <c r="M176">
        <f t="shared" ca="1" si="36"/>
        <v>1244</v>
      </c>
      <c r="N176">
        <f t="shared" ca="1" si="37"/>
        <v>376</v>
      </c>
    </row>
    <row r="177" spans="1:14" x14ac:dyDescent="0.25">
      <c r="A177">
        <f t="shared" ca="1" si="28"/>
        <v>954</v>
      </c>
      <c r="B177">
        <f t="shared" ca="1" si="29"/>
        <v>492</v>
      </c>
      <c r="C177">
        <f t="shared" ca="1" si="30"/>
        <v>1280</v>
      </c>
      <c r="D177">
        <f>IF(E176+1&lt;Settings!$B$2,D176,D176+1)</f>
        <v>3</v>
      </c>
      <c r="E177">
        <f>IF(E176+1&lt;Settings!$B$2,E176+1,0)</f>
        <v>19</v>
      </c>
      <c r="F177" t="str">
        <f t="shared" ca="1" si="31"/>
        <v>Luxembourg</v>
      </c>
      <c r="G177" t="str">
        <f t="shared" ca="1" si="38"/>
        <v>France</v>
      </c>
      <c r="H177" s="3">
        <f t="shared" ca="1" si="39"/>
        <v>0.17641126743407701</v>
      </c>
      <c r="I177">
        <f t="shared" ca="1" si="32"/>
        <v>0.176411444434077</v>
      </c>
      <c r="J177">
        <f t="shared" ca="1" si="33"/>
        <v>-0.17641109043407702</v>
      </c>
      <c r="K177">
        <f t="shared" ca="1" si="34"/>
        <v>-3.112075827769744E-2</v>
      </c>
      <c r="L177">
        <f t="shared" ca="1" si="35"/>
        <v>954</v>
      </c>
      <c r="M177">
        <f t="shared" ca="1" si="36"/>
        <v>492</v>
      </c>
      <c r="N177">
        <f t="shared" ca="1" si="37"/>
        <v>1280</v>
      </c>
    </row>
    <row r="178" spans="1:14" x14ac:dyDescent="0.25">
      <c r="A178">
        <f t="shared" ca="1" si="28"/>
        <v>1147</v>
      </c>
      <c r="B178">
        <f t="shared" ca="1" si="29"/>
        <v>299</v>
      </c>
      <c r="C178">
        <f t="shared" ca="1" si="30"/>
        <v>809</v>
      </c>
      <c r="D178">
        <f>IF(E177+1&lt;Settings!$B$2,D177,D177+1)</f>
        <v>3</v>
      </c>
      <c r="E178">
        <f>IF(E177+1&lt;Settings!$B$2,E177+1,0)</f>
        <v>20</v>
      </c>
      <c r="F178" t="str">
        <f t="shared" ca="1" si="31"/>
        <v>Iceland</v>
      </c>
      <c r="G178" t="str">
        <f t="shared" ca="1" si="38"/>
        <v>France</v>
      </c>
      <c r="H178" s="3">
        <f t="shared" ca="1" si="39"/>
        <v>0.74827043212091204</v>
      </c>
      <c r="I178">
        <f t="shared" ca="1" si="32"/>
        <v>0.74827061012091201</v>
      </c>
      <c r="J178">
        <f t="shared" ca="1" si="33"/>
        <v>-0.74827025412091208</v>
      </c>
      <c r="K178">
        <f t="shared" ca="1" si="34"/>
        <v>-0.55990846158641649</v>
      </c>
      <c r="L178">
        <f t="shared" ca="1" si="35"/>
        <v>1147</v>
      </c>
      <c r="M178">
        <f t="shared" ca="1" si="36"/>
        <v>299</v>
      </c>
      <c r="N178">
        <f t="shared" ca="1" si="37"/>
        <v>809</v>
      </c>
    </row>
    <row r="179" spans="1:14" x14ac:dyDescent="0.25">
      <c r="A179">
        <f t="shared" ca="1" si="28"/>
        <v>254</v>
      </c>
      <c r="B179">
        <f t="shared" ca="1" si="29"/>
        <v>1192</v>
      </c>
      <c r="C179">
        <f t="shared" ca="1" si="30"/>
        <v>441</v>
      </c>
      <c r="D179">
        <f>IF(E178+1&lt;Settings!$B$2,D178,D178+1)</f>
        <v>3</v>
      </c>
      <c r="E179">
        <f>IF(E178+1&lt;Settings!$B$2,E178+1,0)</f>
        <v>21</v>
      </c>
      <c r="F179" t="str">
        <f t="shared" ca="1" si="31"/>
        <v>Malta</v>
      </c>
      <c r="G179" t="str">
        <f t="shared" ca="1" si="38"/>
        <v>France</v>
      </c>
      <c r="H179" s="3">
        <f t="shared" ca="1" si="39"/>
        <v>-1.4531127228063401</v>
      </c>
      <c r="I179">
        <f t="shared" ca="1" si="32"/>
        <v>-1.4531125438063401</v>
      </c>
      <c r="J179">
        <f t="shared" ca="1" si="33"/>
        <v>1.45311290180634</v>
      </c>
      <c r="K179">
        <f t="shared" ca="1" si="34"/>
        <v>-2.1115364061816551</v>
      </c>
      <c r="L179">
        <f t="shared" ca="1" si="35"/>
        <v>254</v>
      </c>
      <c r="M179">
        <f t="shared" ca="1" si="36"/>
        <v>1192</v>
      </c>
      <c r="N179">
        <f t="shared" ca="1" si="37"/>
        <v>441</v>
      </c>
    </row>
    <row r="180" spans="1:14" x14ac:dyDescent="0.25">
      <c r="A180">
        <f t="shared" ca="1" si="28"/>
        <v>556</v>
      </c>
      <c r="B180">
        <f t="shared" ca="1" si="29"/>
        <v>890</v>
      </c>
      <c r="C180">
        <f t="shared" ca="1" si="30"/>
        <v>882</v>
      </c>
      <c r="D180">
        <f>IF(E179+1&lt;Settings!$B$2,D179,D179+1)</f>
        <v>3</v>
      </c>
      <c r="E180">
        <f>IF(E179+1&lt;Settings!$B$2,E179+1,0)</f>
        <v>22</v>
      </c>
      <c r="F180" t="str">
        <f t="shared" ca="1" si="31"/>
        <v>Slovenia</v>
      </c>
      <c r="G180" t="str">
        <f t="shared" ca="1" si="38"/>
        <v>France</v>
      </c>
      <c r="H180" s="3">
        <f t="shared" ca="1" si="39"/>
        <v>-0.65019224328178604</v>
      </c>
      <c r="I180">
        <f t="shared" ca="1" si="32"/>
        <v>-0.65019206328178603</v>
      </c>
      <c r="J180">
        <f t="shared" ca="1" si="33"/>
        <v>0.65019242328178606</v>
      </c>
      <c r="K180">
        <f t="shared" ca="1" si="34"/>
        <v>-0.42274977322380125</v>
      </c>
      <c r="L180">
        <f t="shared" ca="1" si="35"/>
        <v>556</v>
      </c>
      <c r="M180">
        <f t="shared" ca="1" si="36"/>
        <v>890</v>
      </c>
      <c r="N180">
        <f t="shared" ca="1" si="37"/>
        <v>882</v>
      </c>
    </row>
    <row r="181" spans="1:14" x14ac:dyDescent="0.25">
      <c r="A181">
        <f t="shared" ca="1" si="28"/>
        <v>1123</v>
      </c>
      <c r="B181">
        <f t="shared" ca="1" si="29"/>
        <v>323</v>
      </c>
      <c r="C181">
        <f t="shared" ca="1" si="30"/>
        <v>875</v>
      </c>
      <c r="D181">
        <f>IF(E180+1&lt;Settings!$B$2,D180,D180+1)</f>
        <v>3</v>
      </c>
      <c r="E181">
        <f>IF(E180+1&lt;Settings!$B$2,E180+1,0)</f>
        <v>23</v>
      </c>
      <c r="F181" t="str">
        <f t="shared" ca="1" si="31"/>
        <v>Yugoslavia</v>
      </c>
      <c r="G181" t="str">
        <f t="shared" ca="1" si="38"/>
        <v>France</v>
      </c>
      <c r="H181" s="3">
        <f t="shared" ca="1" si="39"/>
        <v>0.65433452838870798</v>
      </c>
      <c r="I181">
        <f t="shared" ca="1" si="32"/>
        <v>0.65433470938870797</v>
      </c>
      <c r="J181">
        <f t="shared" ca="1" si="33"/>
        <v>-0.65433434738870799</v>
      </c>
      <c r="K181">
        <f t="shared" ca="1" si="34"/>
        <v>-0.42815349404167291</v>
      </c>
      <c r="L181">
        <f t="shared" ca="1" si="35"/>
        <v>1123</v>
      </c>
      <c r="M181">
        <f t="shared" ca="1" si="36"/>
        <v>323</v>
      </c>
      <c r="N181">
        <f t="shared" ca="1" si="37"/>
        <v>875</v>
      </c>
    </row>
    <row r="182" spans="1:14" x14ac:dyDescent="0.25">
      <c r="A182">
        <f t="shared" ca="1" si="28"/>
        <v>625</v>
      </c>
      <c r="B182">
        <f t="shared" ca="1" si="29"/>
        <v>821</v>
      </c>
      <c r="C182">
        <f t="shared" ca="1" si="30"/>
        <v>993</v>
      </c>
      <c r="D182">
        <f>IF(E181+1&lt;Settings!$B$2,D181,D181+1)</f>
        <v>3</v>
      </c>
      <c r="E182">
        <f>IF(E181+1&lt;Settings!$B$2,E181+1,0)</f>
        <v>24</v>
      </c>
      <c r="F182" t="str">
        <f t="shared" ca="1" si="31"/>
        <v>Croatia</v>
      </c>
      <c r="G182" t="str">
        <f t="shared" ca="1" si="38"/>
        <v>France</v>
      </c>
      <c r="H182" s="3">
        <f t="shared" ca="1" si="39"/>
        <v>-0.50363427226729296</v>
      </c>
      <c r="I182">
        <f t="shared" ca="1" si="32"/>
        <v>-0.503634090267293</v>
      </c>
      <c r="J182">
        <f t="shared" ca="1" si="33"/>
        <v>0.50363445426729292</v>
      </c>
      <c r="K182">
        <f t="shared" ca="1" si="34"/>
        <v>-0.25364729820220577</v>
      </c>
      <c r="L182">
        <f t="shared" ca="1" si="35"/>
        <v>625</v>
      </c>
      <c r="M182">
        <f t="shared" ca="1" si="36"/>
        <v>821</v>
      </c>
      <c r="N182">
        <f t="shared" ca="1" si="37"/>
        <v>993</v>
      </c>
    </row>
    <row r="183" spans="1:14" x14ac:dyDescent="0.25">
      <c r="A183">
        <f t="shared" ca="1" si="28"/>
        <v>989</v>
      </c>
      <c r="B183">
        <f t="shared" ca="1" si="29"/>
        <v>457</v>
      </c>
      <c r="C183">
        <f t="shared" ca="1" si="30"/>
        <v>1188</v>
      </c>
      <c r="D183">
        <f>IF(E182+1&lt;Settings!$B$2,D182,D182+1)</f>
        <v>3</v>
      </c>
      <c r="E183">
        <f>IF(E182+1&lt;Settings!$B$2,E182+1,0)</f>
        <v>25</v>
      </c>
      <c r="F183" t="str">
        <f t="shared" ca="1" si="31"/>
        <v>Estonia</v>
      </c>
      <c r="G183" t="str">
        <f t="shared" ca="1" si="38"/>
        <v>France</v>
      </c>
      <c r="H183" s="3">
        <f t="shared" ca="1" si="39"/>
        <v>0.26183481251997198</v>
      </c>
      <c r="I183">
        <f t="shared" ca="1" si="32"/>
        <v>0.26183499551997197</v>
      </c>
      <c r="J183">
        <f t="shared" ca="1" si="33"/>
        <v>-0.261834629519972</v>
      </c>
      <c r="K183">
        <f t="shared" ca="1" si="34"/>
        <v>-6.8557286047368882E-2</v>
      </c>
      <c r="L183">
        <f t="shared" ca="1" si="35"/>
        <v>989</v>
      </c>
      <c r="M183">
        <f t="shared" ca="1" si="36"/>
        <v>457</v>
      </c>
      <c r="N183">
        <f t="shared" ca="1" si="37"/>
        <v>1188</v>
      </c>
    </row>
    <row r="184" spans="1:14" x14ac:dyDescent="0.25">
      <c r="A184">
        <f t="shared" ca="1" si="28"/>
        <v>1269</v>
      </c>
      <c r="B184">
        <f t="shared" ca="1" si="29"/>
        <v>177</v>
      </c>
      <c r="C184">
        <f t="shared" ca="1" si="30"/>
        <v>396</v>
      </c>
      <c r="D184">
        <f>IF(E183+1&lt;Settings!$B$2,D183,D183+1)</f>
        <v>3</v>
      </c>
      <c r="E184">
        <f>IF(E183+1&lt;Settings!$B$2,E183+1,0)</f>
        <v>26</v>
      </c>
      <c r="F184" t="str">
        <f t="shared" ca="1" si="31"/>
        <v>Monaco</v>
      </c>
      <c r="G184" t="str">
        <f t="shared" ca="1" si="38"/>
        <v>France</v>
      </c>
      <c r="H184" s="3">
        <f t="shared" ca="1" si="39"/>
        <v>1.5991416091547299</v>
      </c>
      <c r="I184">
        <f t="shared" ca="1" si="32"/>
        <v>1.5991417931547298</v>
      </c>
      <c r="J184">
        <f t="shared" ca="1" si="33"/>
        <v>-1.59914142515473</v>
      </c>
      <c r="K184">
        <f t="shared" ca="1" si="34"/>
        <v>-2.5572537021299788</v>
      </c>
      <c r="L184">
        <f t="shared" ca="1" si="35"/>
        <v>1269</v>
      </c>
      <c r="M184">
        <f t="shared" ca="1" si="36"/>
        <v>177</v>
      </c>
      <c r="N184">
        <f t="shared" ca="1" si="37"/>
        <v>396</v>
      </c>
    </row>
    <row r="185" spans="1:14" x14ac:dyDescent="0.25">
      <c r="A185">
        <f t="shared" ca="1" si="28"/>
        <v>870</v>
      </c>
      <c r="B185">
        <f t="shared" ca="1" si="29"/>
        <v>576</v>
      </c>
      <c r="C185">
        <f t="shared" ca="1" si="30"/>
        <v>1437</v>
      </c>
      <c r="D185">
        <f>IF(E184+1&lt;Settings!$B$2,D184,D184+1)</f>
        <v>3</v>
      </c>
      <c r="E185">
        <f>IF(E184+1&lt;Settings!$B$2,E184+1,0)</f>
        <v>27</v>
      </c>
      <c r="F185" t="str">
        <f t="shared" ca="1" si="31"/>
        <v>Poland</v>
      </c>
      <c r="G185" t="str">
        <f t="shared" ca="1" si="38"/>
        <v>France</v>
      </c>
      <c r="H185" s="3">
        <f t="shared" ca="1" si="39"/>
        <v>8.9594196166723206E-3</v>
      </c>
      <c r="I185">
        <f t="shared" ca="1" si="32"/>
        <v>8.9596046166723203E-3</v>
      </c>
      <c r="J185">
        <f t="shared" ca="1" si="33"/>
        <v>-8.9592346166723208E-3</v>
      </c>
      <c r="K185">
        <f t="shared" ca="1" si="34"/>
        <v>-8.0086199867612795E-5</v>
      </c>
      <c r="L185">
        <f t="shared" ca="1" si="35"/>
        <v>870</v>
      </c>
      <c r="M185">
        <f t="shared" ca="1" si="36"/>
        <v>576</v>
      </c>
      <c r="N185">
        <f t="shared" ca="1" si="37"/>
        <v>1437</v>
      </c>
    </row>
    <row r="186" spans="1:14" x14ac:dyDescent="0.25">
      <c r="A186">
        <f t="shared" ca="1" si="28"/>
        <v>1192</v>
      </c>
      <c r="B186">
        <f t="shared" ca="1" si="29"/>
        <v>254</v>
      </c>
      <c r="C186">
        <f t="shared" ca="1" si="30"/>
        <v>676</v>
      </c>
      <c r="D186">
        <f>IF(E185+1&lt;Settings!$B$2,D185,D185+1)</f>
        <v>3</v>
      </c>
      <c r="E186">
        <f>IF(E185+1&lt;Settings!$B$2,E185+1,0)</f>
        <v>28</v>
      </c>
      <c r="F186" t="str">
        <f t="shared" ca="1" si="31"/>
        <v>Russia</v>
      </c>
      <c r="G186" t="str">
        <f t="shared" ca="1" si="38"/>
        <v>France</v>
      </c>
      <c r="H186" s="3">
        <f t="shared" ca="1" si="39"/>
        <v>0.94708439011033096</v>
      </c>
      <c r="I186">
        <f t="shared" ca="1" si="32"/>
        <v>0.94708457611033092</v>
      </c>
      <c r="J186">
        <f t="shared" ca="1" si="33"/>
        <v>-0.94708420411033101</v>
      </c>
      <c r="K186">
        <f t="shared" ca="1" si="34"/>
        <v>-0.89696865599065756</v>
      </c>
      <c r="L186">
        <f t="shared" ca="1" si="35"/>
        <v>1192</v>
      </c>
      <c r="M186">
        <f t="shared" ca="1" si="36"/>
        <v>254</v>
      </c>
      <c r="N186">
        <f t="shared" ca="1" si="37"/>
        <v>676</v>
      </c>
    </row>
    <row r="187" spans="1:14" x14ac:dyDescent="0.25">
      <c r="A187">
        <f t="shared" ca="1" si="28"/>
        <v>617</v>
      </c>
      <c r="B187">
        <f t="shared" ca="1" si="29"/>
        <v>829</v>
      </c>
      <c r="C187">
        <f t="shared" ca="1" si="30"/>
        <v>979</v>
      </c>
      <c r="D187">
        <f>IF(E186+1&lt;Settings!$B$2,D186,D186+1)</f>
        <v>3</v>
      </c>
      <c r="E187">
        <f>IF(E186+1&lt;Settings!$B$2,E186+1,0)</f>
        <v>29</v>
      </c>
      <c r="F187" t="str">
        <f t="shared" ca="1" si="31"/>
        <v>Romania</v>
      </c>
      <c r="G187" t="str">
        <f t="shared" ca="1" si="38"/>
        <v>France</v>
      </c>
      <c r="H187" s="3">
        <f t="shared" ca="1" si="39"/>
        <v>-0.51271762217830696</v>
      </c>
      <c r="I187">
        <f t="shared" ca="1" si="32"/>
        <v>-0.51271743517830692</v>
      </c>
      <c r="J187">
        <f t="shared" ca="1" si="33"/>
        <v>0.512717809178307</v>
      </c>
      <c r="K187">
        <f t="shared" ca="1" si="34"/>
        <v>-0.26287917309217712</v>
      </c>
      <c r="L187">
        <f t="shared" ca="1" si="35"/>
        <v>617</v>
      </c>
      <c r="M187">
        <f t="shared" ca="1" si="36"/>
        <v>829</v>
      </c>
      <c r="N187">
        <f t="shared" ca="1" si="37"/>
        <v>979</v>
      </c>
    </row>
    <row r="188" spans="1:14" x14ac:dyDescent="0.25">
      <c r="A188">
        <f t="shared" ca="1" si="28"/>
        <v>1125</v>
      </c>
      <c r="B188">
        <f t="shared" ca="1" si="29"/>
        <v>321</v>
      </c>
      <c r="C188">
        <f t="shared" ca="1" si="30"/>
        <v>870</v>
      </c>
      <c r="D188">
        <f>IF(E187+1&lt;Settings!$B$2,D187,D187+1)</f>
        <v>3</v>
      </c>
      <c r="E188">
        <f>IF(E187+1&lt;Settings!$B$2,E187+1,0)</f>
        <v>30</v>
      </c>
      <c r="F188" t="str">
        <f t="shared" ca="1" si="31"/>
        <v>Bosnia &amp; Herzegovina</v>
      </c>
      <c r="G188" t="str">
        <f t="shared" ca="1" si="38"/>
        <v>France</v>
      </c>
      <c r="H188" s="3">
        <f t="shared" ca="1" si="39"/>
        <v>0.66512827970880795</v>
      </c>
      <c r="I188">
        <f t="shared" ca="1" si="32"/>
        <v>0.66512846770880796</v>
      </c>
      <c r="J188">
        <f t="shared" ca="1" si="33"/>
        <v>-0.66512809170880793</v>
      </c>
      <c r="K188">
        <f t="shared" ca="1" si="34"/>
        <v>-0.44239544046839824</v>
      </c>
      <c r="L188">
        <f t="shared" ca="1" si="35"/>
        <v>1125</v>
      </c>
      <c r="M188">
        <f t="shared" ca="1" si="36"/>
        <v>321</v>
      </c>
      <c r="N188">
        <f t="shared" ca="1" si="37"/>
        <v>870</v>
      </c>
    </row>
    <row r="189" spans="1:14" x14ac:dyDescent="0.25">
      <c r="A189">
        <f t="shared" ca="1" si="28"/>
        <v>568</v>
      </c>
      <c r="B189">
        <f t="shared" ca="1" si="29"/>
        <v>878</v>
      </c>
      <c r="C189">
        <f t="shared" ca="1" si="30"/>
        <v>899</v>
      </c>
      <c r="D189">
        <f>IF(E188+1&lt;Settings!$B$2,D188,D188+1)</f>
        <v>3</v>
      </c>
      <c r="E189">
        <f>IF(E188+1&lt;Settings!$B$2,E188+1,0)</f>
        <v>31</v>
      </c>
      <c r="F189" t="str">
        <f t="shared" ca="1" si="31"/>
        <v>FYR Macedonia</v>
      </c>
      <c r="G189" t="str">
        <f t="shared" ca="1" si="38"/>
        <v>France</v>
      </c>
      <c r="H189" s="3">
        <f t="shared" ca="1" si="39"/>
        <v>-0.62669862051782399</v>
      </c>
      <c r="I189">
        <f t="shared" ca="1" si="32"/>
        <v>-0.62669843151782401</v>
      </c>
      <c r="J189">
        <f t="shared" ca="1" si="33"/>
        <v>0.62669880951782397</v>
      </c>
      <c r="K189">
        <f t="shared" ca="1" si="34"/>
        <v>-0.3927509719589436</v>
      </c>
      <c r="L189">
        <f t="shared" ca="1" si="35"/>
        <v>568</v>
      </c>
      <c r="M189">
        <f t="shared" ca="1" si="36"/>
        <v>878</v>
      </c>
      <c r="N189">
        <f t="shared" ca="1" si="37"/>
        <v>899</v>
      </c>
    </row>
    <row r="190" spans="1:14" x14ac:dyDescent="0.25">
      <c r="A190">
        <f t="shared" ca="1" si="28"/>
        <v>553</v>
      </c>
      <c r="B190">
        <f t="shared" ca="1" si="29"/>
        <v>893</v>
      </c>
      <c r="C190">
        <f t="shared" ca="1" si="30"/>
        <v>877</v>
      </c>
      <c r="D190">
        <f>IF(E189+1&lt;Settings!$B$2,D189,D189+1)</f>
        <v>3</v>
      </c>
      <c r="E190">
        <f>IF(E189+1&lt;Settings!$B$2,E189+1,0)</f>
        <v>32</v>
      </c>
      <c r="F190" t="str">
        <f t="shared" ca="1" si="31"/>
        <v>Latvia</v>
      </c>
      <c r="G190" t="str">
        <f t="shared" ca="1" si="38"/>
        <v>France</v>
      </c>
      <c r="H190" s="3">
        <f t="shared" ca="1" si="39"/>
        <v>-0.65241233351935901</v>
      </c>
      <c r="I190">
        <f t="shared" ca="1" si="32"/>
        <v>-0.65241214351935906</v>
      </c>
      <c r="J190">
        <f t="shared" ca="1" si="33"/>
        <v>0.65241252351935897</v>
      </c>
      <c r="K190">
        <f t="shared" ca="1" si="34"/>
        <v>-0.42564166292817535</v>
      </c>
      <c r="L190">
        <f t="shared" ca="1" si="35"/>
        <v>553</v>
      </c>
      <c r="M190">
        <f t="shared" ca="1" si="36"/>
        <v>893</v>
      </c>
      <c r="N190">
        <f t="shared" ca="1" si="37"/>
        <v>877</v>
      </c>
    </row>
    <row r="191" spans="1:14" x14ac:dyDescent="0.25">
      <c r="A191">
        <f t="shared" ca="1" si="28"/>
        <v>1076</v>
      </c>
      <c r="B191">
        <f t="shared" ca="1" si="29"/>
        <v>370</v>
      </c>
      <c r="C191">
        <f t="shared" ca="1" si="30"/>
        <v>996</v>
      </c>
      <c r="D191">
        <f>IF(E190+1&lt;Settings!$B$2,D190,D190+1)</f>
        <v>3</v>
      </c>
      <c r="E191">
        <f>IF(E190+1&lt;Settings!$B$2,E190+1,0)</f>
        <v>33</v>
      </c>
      <c r="F191" t="str">
        <f t="shared" ca="1" si="31"/>
        <v>Lithuania</v>
      </c>
      <c r="G191" t="str">
        <f t="shared" ca="1" si="38"/>
        <v>France</v>
      </c>
      <c r="H191" s="3">
        <f t="shared" ca="1" si="39"/>
        <v>0.49927165033602799</v>
      </c>
      <c r="I191">
        <f t="shared" ca="1" si="32"/>
        <v>0.49927184133602798</v>
      </c>
      <c r="J191">
        <f t="shared" ca="1" si="33"/>
        <v>-0.49927145933602801</v>
      </c>
      <c r="K191">
        <f t="shared" ca="1" si="34"/>
        <v>-0.24927198982926099</v>
      </c>
      <c r="L191">
        <f t="shared" ca="1" si="35"/>
        <v>1076</v>
      </c>
      <c r="M191">
        <f t="shared" ca="1" si="36"/>
        <v>370</v>
      </c>
      <c r="N191">
        <f t="shared" ca="1" si="37"/>
        <v>996</v>
      </c>
    </row>
    <row r="192" spans="1:14" x14ac:dyDescent="0.25">
      <c r="A192">
        <f t="shared" ca="1" si="28"/>
        <v>1031</v>
      </c>
      <c r="B192">
        <f t="shared" ca="1" si="29"/>
        <v>415</v>
      </c>
      <c r="C192">
        <f t="shared" ca="1" si="30"/>
        <v>1097</v>
      </c>
      <c r="D192">
        <f>IF(E191+1&lt;Settings!$B$2,D191,D191+1)</f>
        <v>3</v>
      </c>
      <c r="E192">
        <f>IF(E191+1&lt;Settings!$B$2,E191+1,0)</f>
        <v>34</v>
      </c>
      <c r="F192" t="str">
        <f t="shared" ca="1" si="31"/>
        <v>Albania</v>
      </c>
      <c r="G192" t="str">
        <f t="shared" ca="1" si="38"/>
        <v>France</v>
      </c>
      <c r="H192" s="3">
        <f t="shared" ca="1" si="39"/>
        <v>0.37216099185568402</v>
      </c>
      <c r="I192">
        <f t="shared" ca="1" si="32"/>
        <v>0.37216118385568403</v>
      </c>
      <c r="J192">
        <f t="shared" ca="1" si="33"/>
        <v>-0.37216079985568401</v>
      </c>
      <c r="K192">
        <f t="shared" ca="1" si="34"/>
        <v>-0.1385036118590065</v>
      </c>
      <c r="L192">
        <f t="shared" ca="1" si="35"/>
        <v>1031</v>
      </c>
      <c r="M192">
        <f t="shared" ca="1" si="36"/>
        <v>415</v>
      </c>
      <c r="N192">
        <f t="shared" ca="1" si="37"/>
        <v>1097</v>
      </c>
    </row>
    <row r="193" spans="1:14" x14ac:dyDescent="0.25">
      <c r="A193">
        <f t="shared" ca="1" si="28"/>
        <v>529</v>
      </c>
      <c r="B193">
        <f t="shared" ca="1" si="29"/>
        <v>917</v>
      </c>
      <c r="C193">
        <f t="shared" ca="1" si="30"/>
        <v>843</v>
      </c>
      <c r="D193">
        <f>IF(E192+1&lt;Settings!$B$2,D192,D192+1)</f>
        <v>3</v>
      </c>
      <c r="E193">
        <f>IF(E192+1&lt;Settings!$B$2,E192+1,0)</f>
        <v>35</v>
      </c>
      <c r="F193" t="str">
        <f t="shared" ca="1" si="31"/>
        <v>Belarus</v>
      </c>
      <c r="G193" t="str">
        <f t="shared" ca="1" si="38"/>
        <v>France</v>
      </c>
      <c r="H193" s="3">
        <f t="shared" ca="1" si="39"/>
        <v>-0.69926757957288599</v>
      </c>
      <c r="I193">
        <f t="shared" ca="1" si="32"/>
        <v>-0.69926738657288601</v>
      </c>
      <c r="J193">
        <f t="shared" ca="1" si="33"/>
        <v>0.69926777257288597</v>
      </c>
      <c r="K193">
        <f t="shared" ca="1" si="34"/>
        <v>-0.48897495484172243</v>
      </c>
      <c r="L193">
        <f t="shared" ca="1" si="35"/>
        <v>529</v>
      </c>
      <c r="M193">
        <f t="shared" ca="1" si="36"/>
        <v>917</v>
      </c>
      <c r="N193">
        <f t="shared" ca="1" si="37"/>
        <v>843</v>
      </c>
    </row>
    <row r="194" spans="1:14" x14ac:dyDescent="0.25">
      <c r="A194">
        <f t="shared" ca="1" si="28"/>
        <v>399</v>
      </c>
      <c r="B194">
        <f t="shared" ca="1" si="29"/>
        <v>1047</v>
      </c>
      <c r="C194">
        <f t="shared" ca="1" si="30"/>
        <v>639</v>
      </c>
      <c r="D194">
        <f>IF(E193+1&lt;Settings!$B$2,D193,D193+1)</f>
        <v>3</v>
      </c>
      <c r="E194">
        <f>IF(E193+1&lt;Settings!$B$2,E193+1,0)</f>
        <v>36</v>
      </c>
      <c r="F194" t="str">
        <f t="shared" ca="1" si="31"/>
        <v>Hungary</v>
      </c>
      <c r="G194" t="str">
        <f t="shared" ca="1" si="38"/>
        <v>France</v>
      </c>
      <c r="H194" s="3">
        <f t="shared" ca="1" si="39"/>
        <v>-1.0082738345529401</v>
      </c>
      <c r="I194">
        <f t="shared" ca="1" si="32"/>
        <v>-1.00827364055294</v>
      </c>
      <c r="J194">
        <f t="shared" ca="1" si="33"/>
        <v>1.0082740285529401</v>
      </c>
      <c r="K194">
        <f t="shared" ca="1" si="34"/>
        <v>-1.0166159314440895</v>
      </c>
      <c r="L194">
        <f t="shared" ca="1" si="35"/>
        <v>399</v>
      </c>
      <c r="M194">
        <f t="shared" ca="1" si="36"/>
        <v>1047</v>
      </c>
      <c r="N194">
        <f t="shared" ca="1" si="37"/>
        <v>639</v>
      </c>
    </row>
    <row r="195" spans="1:14" x14ac:dyDescent="0.25">
      <c r="A195">
        <f t="shared" ref="A195:A258" ca="1" si="40">L195</f>
        <v>620</v>
      </c>
      <c r="B195">
        <f t="shared" ref="B195:B258" ca="1" si="41">M195</f>
        <v>826</v>
      </c>
      <c r="C195">
        <f t="shared" ref="C195:C258" ca="1" si="42">N195</f>
        <v>982</v>
      </c>
      <c r="D195">
        <f>IF(E194+1&lt;Settings!$B$2,D194,D194+1)</f>
        <v>3</v>
      </c>
      <c r="E195">
        <f>IF(E194+1&lt;Settings!$B$2,E194+1,0)</f>
        <v>37</v>
      </c>
      <c r="F195" t="str">
        <f t="shared" ref="F195:F258" ca="1" si="43">INDIRECT("'Avg Limited'!R1"&amp;"C"&amp;(E195+2),FALSE)</f>
        <v>Moldova</v>
      </c>
      <c r="G195" t="str">
        <f t="shared" ca="1" si="38"/>
        <v>France</v>
      </c>
      <c r="H195" s="3">
        <f t="shared" ca="1" si="39"/>
        <v>-0.51129915162794304</v>
      </c>
      <c r="I195">
        <f t="shared" ref="I195:I258" ca="1" si="44">IF(ISNUMBER(H195),H195,1000000)+0.000000001*ROW(I195)</f>
        <v>-0.511298956627943</v>
      </c>
      <c r="J195">
        <f t="shared" ref="J195:J258" ca="1" si="45">IF(ISNUMBER(H195),-H195,1000000)+0.000000001*ROW(I195)</f>
        <v>0.51129934662794307</v>
      </c>
      <c r="K195">
        <f t="shared" ref="K195:K258" ca="1" si="46">IF(ISNUMBER(H195),-H195*H195,1000000)+0.000000001*ROW(I195)</f>
        <v>-0.26142662745545431</v>
      </c>
      <c r="L195">
        <f t="shared" ref="L195:L258" ca="1" si="47">_xlfn.RANK.EQ(I195,I$2:I$2705,1)</f>
        <v>620</v>
      </c>
      <c r="M195">
        <f t="shared" ref="M195:M258" ca="1" si="48">_xlfn.RANK.EQ(J195,J$2:J$2705,1)</f>
        <v>826</v>
      </c>
      <c r="N195">
        <f t="shared" ref="N195:N258" ca="1" si="49">_xlfn.RANK.EQ(K195,K$2:K$2705,1)</f>
        <v>982</v>
      </c>
    </row>
    <row r="196" spans="1:14" x14ac:dyDescent="0.25">
      <c r="A196">
        <f t="shared" ca="1" si="40"/>
        <v>784</v>
      </c>
      <c r="B196">
        <f t="shared" ca="1" si="41"/>
        <v>662</v>
      </c>
      <c r="C196">
        <f t="shared" ca="1" si="42"/>
        <v>1272</v>
      </c>
      <c r="D196">
        <f>IF(E195+1&lt;Settings!$B$2,D195,D195+1)</f>
        <v>3</v>
      </c>
      <c r="E196">
        <f>IF(E195+1&lt;Settings!$B$2,E195+1,0)</f>
        <v>38</v>
      </c>
      <c r="F196" t="str">
        <f t="shared" ca="1" si="43"/>
        <v>Ukraine</v>
      </c>
      <c r="G196" t="str">
        <f t="shared" ca="1" si="38"/>
        <v>France</v>
      </c>
      <c r="H196" s="3">
        <f t="shared" ca="1" si="39"/>
        <v>-0.18082092614971801</v>
      </c>
      <c r="I196">
        <f t="shared" ca="1" si="44"/>
        <v>-0.180820730149718</v>
      </c>
      <c r="J196">
        <f t="shared" ca="1" si="45"/>
        <v>0.18082112214971802</v>
      </c>
      <c r="K196">
        <f t="shared" ca="1" si="46"/>
        <v>-3.2696011333641771E-2</v>
      </c>
      <c r="L196">
        <f t="shared" ca="1" si="47"/>
        <v>784</v>
      </c>
      <c r="M196">
        <f t="shared" ca="1" si="48"/>
        <v>662</v>
      </c>
      <c r="N196">
        <f t="shared" ca="1" si="49"/>
        <v>1272</v>
      </c>
    </row>
    <row r="197" spans="1:14" x14ac:dyDescent="0.25">
      <c r="A197">
        <f t="shared" ca="1" si="40"/>
        <v>1480</v>
      </c>
      <c r="B197">
        <f t="shared" ca="1" si="41"/>
        <v>1480</v>
      </c>
      <c r="C197">
        <f t="shared" ca="1" si="42"/>
        <v>1480</v>
      </c>
      <c r="D197">
        <f>IF(E196+1&lt;Settings!$B$2,D196,D196+1)</f>
        <v>3</v>
      </c>
      <c r="E197">
        <f>IF(E196+1&lt;Settings!$B$2,E196+1,0)</f>
        <v>39</v>
      </c>
      <c r="F197" t="str">
        <f t="shared" ca="1" si="43"/>
        <v>Bulgaria</v>
      </c>
      <c r="G197" t="str">
        <f t="shared" ca="1" si="38"/>
        <v>France</v>
      </c>
      <c r="H197" s="3" t="str">
        <f t="shared" ca="1" si="39"/>
        <v/>
      </c>
      <c r="I197">
        <f t="shared" ca="1" si="44"/>
        <v>1000000.000000197</v>
      </c>
      <c r="J197">
        <f t="shared" ca="1" si="45"/>
        <v>1000000.000000197</v>
      </c>
      <c r="K197">
        <f t="shared" ca="1" si="46"/>
        <v>1000000.000000197</v>
      </c>
      <c r="L197">
        <f t="shared" ca="1" si="47"/>
        <v>1480</v>
      </c>
      <c r="M197">
        <f t="shared" ca="1" si="48"/>
        <v>1480</v>
      </c>
      <c r="N197">
        <f t="shared" ca="1" si="49"/>
        <v>1480</v>
      </c>
    </row>
    <row r="198" spans="1:14" x14ac:dyDescent="0.25">
      <c r="A198">
        <f t="shared" ca="1" si="40"/>
        <v>1481</v>
      </c>
      <c r="B198">
        <f t="shared" ca="1" si="41"/>
        <v>1481</v>
      </c>
      <c r="C198">
        <f t="shared" ca="1" si="42"/>
        <v>1481</v>
      </c>
      <c r="D198">
        <f>IF(E197+1&lt;Settings!$B$2,D197,D197+1)</f>
        <v>3</v>
      </c>
      <c r="E198">
        <f>IF(E197+1&lt;Settings!$B$2,E197+1,0)</f>
        <v>40</v>
      </c>
      <c r="F198" t="str">
        <f t="shared" ca="1" si="43"/>
        <v>Armenia</v>
      </c>
      <c r="G198" t="str">
        <f t="shared" ca="1" si="38"/>
        <v>France</v>
      </c>
      <c r="H198" s="3" t="str">
        <f t="shared" ca="1" si="39"/>
        <v/>
      </c>
      <c r="I198">
        <f t="shared" ca="1" si="44"/>
        <v>1000000.000000198</v>
      </c>
      <c r="J198">
        <f t="shared" ca="1" si="45"/>
        <v>1000000.000000198</v>
      </c>
      <c r="K198">
        <f t="shared" ca="1" si="46"/>
        <v>1000000.000000198</v>
      </c>
      <c r="L198">
        <f t="shared" ca="1" si="47"/>
        <v>1481</v>
      </c>
      <c r="M198">
        <f t="shared" ca="1" si="48"/>
        <v>1481</v>
      </c>
      <c r="N198">
        <f t="shared" ca="1" si="49"/>
        <v>1481</v>
      </c>
    </row>
    <row r="199" spans="1:14" x14ac:dyDescent="0.25">
      <c r="A199">
        <f t="shared" ca="1" si="40"/>
        <v>1482</v>
      </c>
      <c r="B199">
        <f t="shared" ca="1" si="41"/>
        <v>1482</v>
      </c>
      <c r="C199">
        <f t="shared" ca="1" si="42"/>
        <v>1482</v>
      </c>
      <c r="D199">
        <f>IF(E198+1&lt;Settings!$B$2,D198,D198+1)</f>
        <v>3</v>
      </c>
      <c r="E199">
        <f>IF(E198+1&lt;Settings!$B$2,E198+1,0)</f>
        <v>41</v>
      </c>
      <c r="F199" t="str">
        <f t="shared" ca="1" si="43"/>
        <v>Azerbaijan</v>
      </c>
      <c r="G199" t="str">
        <f t="shared" ca="1" si="38"/>
        <v>France</v>
      </c>
      <c r="H199" s="3" t="str">
        <f t="shared" ca="1" si="39"/>
        <v/>
      </c>
      <c r="I199">
        <f t="shared" ca="1" si="44"/>
        <v>1000000.000000199</v>
      </c>
      <c r="J199">
        <f t="shared" ca="1" si="45"/>
        <v>1000000.000000199</v>
      </c>
      <c r="K199">
        <f t="shared" ca="1" si="46"/>
        <v>1000000.000000199</v>
      </c>
      <c r="L199">
        <f t="shared" ca="1" si="47"/>
        <v>1482</v>
      </c>
      <c r="M199">
        <f t="shared" ca="1" si="48"/>
        <v>1482</v>
      </c>
      <c r="N199">
        <f t="shared" ca="1" si="49"/>
        <v>1482</v>
      </c>
    </row>
    <row r="200" spans="1:14" x14ac:dyDescent="0.25">
      <c r="A200">
        <f t="shared" ca="1" si="40"/>
        <v>1483</v>
      </c>
      <c r="B200">
        <f t="shared" ca="1" si="41"/>
        <v>1483</v>
      </c>
      <c r="C200">
        <f t="shared" ca="1" si="42"/>
        <v>1483</v>
      </c>
      <c r="D200">
        <f>IF(E199+1&lt;Settings!$B$2,D199,D199+1)</f>
        <v>3</v>
      </c>
      <c r="E200">
        <f>IF(E199+1&lt;Settings!$B$2,E199+1,0)</f>
        <v>42</v>
      </c>
      <c r="F200" t="str">
        <f t="shared" ca="1" si="43"/>
        <v>San Marino</v>
      </c>
      <c r="G200" t="str">
        <f t="shared" ca="1" si="38"/>
        <v>France</v>
      </c>
      <c r="H200" s="3" t="str">
        <f t="shared" ca="1" si="39"/>
        <v/>
      </c>
      <c r="I200">
        <f t="shared" ca="1" si="44"/>
        <v>1000000.0000002</v>
      </c>
      <c r="J200">
        <f t="shared" ca="1" si="45"/>
        <v>1000000.0000002</v>
      </c>
      <c r="K200">
        <f t="shared" ca="1" si="46"/>
        <v>1000000.0000002</v>
      </c>
      <c r="L200">
        <f t="shared" ca="1" si="47"/>
        <v>1483</v>
      </c>
      <c r="M200">
        <f t="shared" ca="1" si="48"/>
        <v>1483</v>
      </c>
      <c r="N200">
        <f t="shared" ca="1" si="49"/>
        <v>1483</v>
      </c>
    </row>
    <row r="201" spans="1:14" x14ac:dyDescent="0.25">
      <c r="A201">
        <f t="shared" ca="1" si="40"/>
        <v>1484</v>
      </c>
      <c r="B201">
        <f t="shared" ca="1" si="41"/>
        <v>1484</v>
      </c>
      <c r="C201">
        <f t="shared" ca="1" si="42"/>
        <v>1484</v>
      </c>
      <c r="D201">
        <f>IF(E200+1&lt;Settings!$B$2,D200,D200+1)</f>
        <v>3</v>
      </c>
      <c r="E201">
        <f>IF(E200+1&lt;Settings!$B$2,E200+1,0)</f>
        <v>43</v>
      </c>
      <c r="F201" t="str">
        <f t="shared" ca="1" si="43"/>
        <v>Serbia</v>
      </c>
      <c r="G201" t="str">
        <f t="shared" ca="1" si="38"/>
        <v>France</v>
      </c>
      <c r="H201" s="3" t="str">
        <f t="shared" ca="1" si="39"/>
        <v/>
      </c>
      <c r="I201">
        <f t="shared" ca="1" si="44"/>
        <v>1000000.000000201</v>
      </c>
      <c r="J201">
        <f t="shared" ca="1" si="45"/>
        <v>1000000.000000201</v>
      </c>
      <c r="K201">
        <f t="shared" ca="1" si="46"/>
        <v>1000000.000000201</v>
      </c>
      <c r="L201">
        <f t="shared" ca="1" si="47"/>
        <v>1484</v>
      </c>
      <c r="M201">
        <f t="shared" ca="1" si="48"/>
        <v>1484</v>
      </c>
      <c r="N201">
        <f t="shared" ca="1" si="49"/>
        <v>1484</v>
      </c>
    </row>
    <row r="202" spans="1:14" x14ac:dyDescent="0.25">
      <c r="A202">
        <f t="shared" ca="1" si="40"/>
        <v>1485</v>
      </c>
      <c r="B202">
        <f t="shared" ca="1" si="41"/>
        <v>1485</v>
      </c>
      <c r="C202">
        <f t="shared" ca="1" si="42"/>
        <v>1485</v>
      </c>
      <c r="D202">
        <f>IF(E201+1&lt;Settings!$B$2,D201,D201+1)</f>
        <v>3</v>
      </c>
      <c r="E202">
        <f>IF(E201+1&lt;Settings!$B$2,E201+1,0)</f>
        <v>44</v>
      </c>
      <c r="F202" t="str">
        <f t="shared" ca="1" si="43"/>
        <v>Georgia</v>
      </c>
      <c r="G202" t="str">
        <f t="shared" ca="1" si="38"/>
        <v>France</v>
      </c>
      <c r="H202" s="3" t="str">
        <f t="shared" ca="1" si="39"/>
        <v/>
      </c>
      <c r="I202">
        <f t="shared" ca="1" si="44"/>
        <v>1000000.000000202</v>
      </c>
      <c r="J202">
        <f t="shared" ca="1" si="45"/>
        <v>1000000.000000202</v>
      </c>
      <c r="K202">
        <f t="shared" ca="1" si="46"/>
        <v>1000000.000000202</v>
      </c>
      <c r="L202">
        <f t="shared" ca="1" si="47"/>
        <v>1485</v>
      </c>
      <c r="M202">
        <f t="shared" ca="1" si="48"/>
        <v>1485</v>
      </c>
      <c r="N202">
        <f t="shared" ca="1" si="49"/>
        <v>1485</v>
      </c>
    </row>
    <row r="203" spans="1:14" x14ac:dyDescent="0.25">
      <c r="A203">
        <f t="shared" ca="1" si="40"/>
        <v>1486</v>
      </c>
      <c r="B203">
        <f t="shared" ca="1" si="41"/>
        <v>1486</v>
      </c>
      <c r="C203">
        <f t="shared" ca="1" si="42"/>
        <v>1486</v>
      </c>
      <c r="D203">
        <f>IF(E202+1&lt;Settings!$B$2,D202,D202+1)</f>
        <v>3</v>
      </c>
      <c r="E203">
        <f>IF(E202+1&lt;Settings!$B$2,E202+1,0)</f>
        <v>45</v>
      </c>
      <c r="F203" t="str">
        <f t="shared" ca="1" si="43"/>
        <v>Montenegro</v>
      </c>
      <c r="G203" t="str">
        <f t="shared" ca="1" si="38"/>
        <v>France</v>
      </c>
      <c r="H203" s="3" t="str">
        <f t="shared" ca="1" si="39"/>
        <v/>
      </c>
      <c r="I203">
        <f t="shared" ca="1" si="44"/>
        <v>1000000.000000203</v>
      </c>
      <c r="J203">
        <f t="shared" ca="1" si="45"/>
        <v>1000000.000000203</v>
      </c>
      <c r="K203">
        <f t="shared" ca="1" si="46"/>
        <v>1000000.000000203</v>
      </c>
      <c r="L203">
        <f t="shared" ca="1" si="47"/>
        <v>1486</v>
      </c>
      <c r="M203">
        <f t="shared" ca="1" si="48"/>
        <v>1486</v>
      </c>
      <c r="N203">
        <f t="shared" ca="1" si="49"/>
        <v>1486</v>
      </c>
    </row>
    <row r="204" spans="1:14" x14ac:dyDescent="0.25">
      <c r="A204">
        <f t="shared" ca="1" si="40"/>
        <v>1487</v>
      </c>
      <c r="B204">
        <f t="shared" ca="1" si="41"/>
        <v>1487</v>
      </c>
      <c r="C204">
        <f t="shared" ca="1" si="42"/>
        <v>1487</v>
      </c>
      <c r="D204">
        <f>IF(E203+1&lt;Settings!$B$2,D203,D203+1)</f>
        <v>3</v>
      </c>
      <c r="E204">
        <f>IF(E203+1&lt;Settings!$B$2,E203+1,0)</f>
        <v>46</v>
      </c>
      <c r="F204" t="str">
        <f t="shared" ca="1" si="43"/>
        <v/>
      </c>
      <c r="G204" t="str">
        <f t="shared" ca="1" si="38"/>
        <v>France</v>
      </c>
      <c r="H204" s="3" t="str">
        <f t="shared" ca="1" si="39"/>
        <v/>
      </c>
      <c r="I204">
        <f t="shared" ca="1" si="44"/>
        <v>1000000.000000204</v>
      </c>
      <c r="J204">
        <f t="shared" ca="1" si="45"/>
        <v>1000000.000000204</v>
      </c>
      <c r="K204">
        <f t="shared" ca="1" si="46"/>
        <v>1000000.000000204</v>
      </c>
      <c r="L204">
        <f t="shared" ca="1" si="47"/>
        <v>1487</v>
      </c>
      <c r="M204">
        <f t="shared" ca="1" si="48"/>
        <v>1487</v>
      </c>
      <c r="N204">
        <f t="shared" ca="1" si="49"/>
        <v>1487</v>
      </c>
    </row>
    <row r="205" spans="1:14" x14ac:dyDescent="0.25">
      <c r="A205">
        <f t="shared" ca="1" si="40"/>
        <v>1488</v>
      </c>
      <c r="B205">
        <f t="shared" ca="1" si="41"/>
        <v>1488</v>
      </c>
      <c r="C205">
        <f t="shared" ca="1" si="42"/>
        <v>1488</v>
      </c>
      <c r="D205">
        <f>IF(E204+1&lt;Settings!$B$2,D204,D204+1)</f>
        <v>3</v>
      </c>
      <c r="E205">
        <f>IF(E204+1&lt;Settings!$B$2,E204+1,0)</f>
        <v>47</v>
      </c>
      <c r="F205" t="str">
        <f t="shared" ca="1" si="43"/>
        <v/>
      </c>
      <c r="G205" t="str">
        <f t="shared" ca="1" si="38"/>
        <v>France</v>
      </c>
      <c r="H205" s="3" t="str">
        <f t="shared" ca="1" si="39"/>
        <v/>
      </c>
      <c r="I205">
        <f t="shared" ca="1" si="44"/>
        <v>1000000.000000205</v>
      </c>
      <c r="J205">
        <f t="shared" ca="1" si="45"/>
        <v>1000000.000000205</v>
      </c>
      <c r="K205">
        <f t="shared" ca="1" si="46"/>
        <v>1000000.000000205</v>
      </c>
      <c r="L205">
        <f t="shared" ca="1" si="47"/>
        <v>1488</v>
      </c>
      <c r="M205">
        <f t="shared" ca="1" si="48"/>
        <v>1488</v>
      </c>
      <c r="N205">
        <f t="shared" ca="1" si="49"/>
        <v>1488</v>
      </c>
    </row>
    <row r="206" spans="1:14" x14ac:dyDescent="0.25">
      <c r="A206">
        <f t="shared" ca="1" si="40"/>
        <v>1489</v>
      </c>
      <c r="B206">
        <f t="shared" ca="1" si="41"/>
        <v>1489</v>
      </c>
      <c r="C206">
        <f t="shared" ca="1" si="42"/>
        <v>1489</v>
      </c>
      <c r="D206">
        <f>IF(E205+1&lt;Settings!$B$2,D205,D205+1)</f>
        <v>3</v>
      </c>
      <c r="E206">
        <f>IF(E205+1&lt;Settings!$B$2,E205+1,0)</f>
        <v>48</v>
      </c>
      <c r="F206" t="str">
        <f t="shared" ca="1" si="43"/>
        <v/>
      </c>
      <c r="G206" t="str">
        <f t="shared" ref="G206:G269" ca="1" si="50">INDIRECT("'Avg Limited'!R"&amp;(D206+2)&amp;"C1",FALSE)</f>
        <v>France</v>
      </c>
      <c r="H206" s="3" t="str">
        <f t="shared" ref="H206:H269" ca="1" si="51">INDIRECT("'Avg Limited'!R"&amp;(D206+2)&amp;"C"&amp;(E206+2),FALSE)</f>
        <v/>
      </c>
      <c r="I206">
        <f t="shared" ca="1" si="44"/>
        <v>1000000.0000002061</v>
      </c>
      <c r="J206">
        <f t="shared" ca="1" si="45"/>
        <v>1000000.0000002061</v>
      </c>
      <c r="K206">
        <f t="shared" ca="1" si="46"/>
        <v>1000000.0000002061</v>
      </c>
      <c r="L206">
        <f t="shared" ca="1" si="47"/>
        <v>1489</v>
      </c>
      <c r="M206">
        <f t="shared" ca="1" si="48"/>
        <v>1489</v>
      </c>
      <c r="N206">
        <f t="shared" ca="1" si="49"/>
        <v>1489</v>
      </c>
    </row>
    <row r="207" spans="1:14" x14ac:dyDescent="0.25">
      <c r="A207">
        <f t="shared" ca="1" si="40"/>
        <v>1490</v>
      </c>
      <c r="B207">
        <f t="shared" ca="1" si="41"/>
        <v>1490</v>
      </c>
      <c r="C207">
        <f t="shared" ca="1" si="42"/>
        <v>1490</v>
      </c>
      <c r="D207">
        <f>IF(E206+1&lt;Settings!$B$2,D206,D206+1)</f>
        <v>3</v>
      </c>
      <c r="E207">
        <f>IF(E206+1&lt;Settings!$B$2,E206+1,0)</f>
        <v>49</v>
      </c>
      <c r="F207" t="str">
        <f t="shared" ca="1" si="43"/>
        <v/>
      </c>
      <c r="G207" t="str">
        <f t="shared" ca="1" si="50"/>
        <v>France</v>
      </c>
      <c r="H207" s="3" t="str">
        <f t="shared" ca="1" si="51"/>
        <v/>
      </c>
      <c r="I207">
        <f t="shared" ca="1" si="44"/>
        <v>1000000.000000207</v>
      </c>
      <c r="J207">
        <f t="shared" ca="1" si="45"/>
        <v>1000000.000000207</v>
      </c>
      <c r="K207">
        <f t="shared" ca="1" si="46"/>
        <v>1000000.000000207</v>
      </c>
      <c r="L207">
        <f t="shared" ca="1" si="47"/>
        <v>1490</v>
      </c>
      <c r="M207">
        <f t="shared" ca="1" si="48"/>
        <v>1490</v>
      </c>
      <c r="N207">
        <f t="shared" ca="1" si="49"/>
        <v>1490</v>
      </c>
    </row>
    <row r="208" spans="1:14" x14ac:dyDescent="0.25">
      <c r="A208">
        <f t="shared" ca="1" si="40"/>
        <v>1491</v>
      </c>
      <c r="B208">
        <f t="shared" ca="1" si="41"/>
        <v>1491</v>
      </c>
      <c r="C208">
        <f t="shared" ca="1" si="42"/>
        <v>1491</v>
      </c>
      <c r="D208">
        <f>IF(E207+1&lt;Settings!$B$2,D207,D207+1)</f>
        <v>3</v>
      </c>
      <c r="E208">
        <f>IF(E207+1&lt;Settings!$B$2,E207+1,0)</f>
        <v>50</v>
      </c>
      <c r="F208" t="str">
        <f t="shared" ca="1" si="43"/>
        <v/>
      </c>
      <c r="G208" t="str">
        <f t="shared" ca="1" si="50"/>
        <v>France</v>
      </c>
      <c r="H208" s="3" t="str">
        <f t="shared" ca="1" si="51"/>
        <v/>
      </c>
      <c r="I208">
        <f t="shared" ca="1" si="44"/>
        <v>1000000.000000208</v>
      </c>
      <c r="J208">
        <f t="shared" ca="1" si="45"/>
        <v>1000000.000000208</v>
      </c>
      <c r="K208">
        <f t="shared" ca="1" si="46"/>
        <v>1000000.000000208</v>
      </c>
      <c r="L208">
        <f t="shared" ca="1" si="47"/>
        <v>1491</v>
      </c>
      <c r="M208">
        <f t="shared" ca="1" si="48"/>
        <v>1491</v>
      </c>
      <c r="N208">
        <f t="shared" ca="1" si="49"/>
        <v>1491</v>
      </c>
    </row>
    <row r="209" spans="1:14" x14ac:dyDescent="0.25">
      <c r="A209">
        <f t="shared" ca="1" si="40"/>
        <v>1492</v>
      </c>
      <c r="B209">
        <f t="shared" ca="1" si="41"/>
        <v>1492</v>
      </c>
      <c r="C209">
        <f t="shared" ca="1" si="42"/>
        <v>1492</v>
      </c>
      <c r="D209">
        <f>IF(E208+1&lt;Settings!$B$2,D208,D208+1)</f>
        <v>3</v>
      </c>
      <c r="E209">
        <f>IF(E208+1&lt;Settings!$B$2,E208+1,0)</f>
        <v>51</v>
      </c>
      <c r="F209" t="str">
        <f t="shared" ca="1" si="43"/>
        <v/>
      </c>
      <c r="G209" t="str">
        <f t="shared" ca="1" si="50"/>
        <v>France</v>
      </c>
      <c r="H209" s="3" t="str">
        <f t="shared" ca="1" si="51"/>
        <v/>
      </c>
      <c r="I209">
        <f t="shared" ca="1" si="44"/>
        <v>1000000.000000209</v>
      </c>
      <c r="J209">
        <f t="shared" ca="1" si="45"/>
        <v>1000000.000000209</v>
      </c>
      <c r="K209">
        <f t="shared" ca="1" si="46"/>
        <v>1000000.000000209</v>
      </c>
      <c r="L209">
        <f t="shared" ca="1" si="47"/>
        <v>1492</v>
      </c>
      <c r="M209">
        <f t="shared" ca="1" si="48"/>
        <v>1492</v>
      </c>
      <c r="N209">
        <f t="shared" ca="1" si="49"/>
        <v>1492</v>
      </c>
    </row>
    <row r="210" spans="1:14" x14ac:dyDescent="0.25">
      <c r="A210">
        <f t="shared" ca="1" si="40"/>
        <v>1074</v>
      </c>
      <c r="B210">
        <f t="shared" ca="1" si="41"/>
        <v>372</v>
      </c>
      <c r="C210">
        <f t="shared" ca="1" si="42"/>
        <v>999</v>
      </c>
      <c r="D210">
        <f>IF(E209+1&lt;Settings!$B$2,D209,D209+1)</f>
        <v>4</v>
      </c>
      <c r="E210">
        <f>IF(E209+1&lt;Settings!$B$2,E209+1,0)</f>
        <v>0</v>
      </c>
      <c r="F210" t="str">
        <f t="shared" ca="1" si="43"/>
        <v>United Kingdom</v>
      </c>
      <c r="G210" t="str">
        <f t="shared" ca="1" si="50"/>
        <v>Germany</v>
      </c>
      <c r="H210" s="3">
        <f t="shared" ca="1" si="51"/>
        <v>0.496984536311527</v>
      </c>
      <c r="I210">
        <f t="shared" ca="1" si="44"/>
        <v>0.496984746311527</v>
      </c>
      <c r="J210">
        <f t="shared" ca="1" si="45"/>
        <v>-0.496984326311527</v>
      </c>
      <c r="K210">
        <f t="shared" ca="1" si="46"/>
        <v>-0.24699341933278351</v>
      </c>
      <c r="L210">
        <f t="shared" ca="1" si="47"/>
        <v>1074</v>
      </c>
      <c r="M210">
        <f t="shared" ca="1" si="48"/>
        <v>372</v>
      </c>
      <c r="N210">
        <f t="shared" ca="1" si="49"/>
        <v>999</v>
      </c>
    </row>
    <row r="211" spans="1:14" x14ac:dyDescent="0.25">
      <c r="A211">
        <f t="shared" ca="1" si="40"/>
        <v>1493</v>
      </c>
      <c r="B211">
        <f t="shared" ca="1" si="41"/>
        <v>1493</v>
      </c>
      <c r="C211">
        <f t="shared" ca="1" si="42"/>
        <v>1493</v>
      </c>
      <c r="D211">
        <f>IF(E210+1&lt;Settings!$B$2,D210,D210+1)</f>
        <v>4</v>
      </c>
      <c r="E211">
        <f>IF(E210+1&lt;Settings!$B$2,E210+1,0)</f>
        <v>1</v>
      </c>
      <c r="F211" t="str">
        <f t="shared" ca="1" si="43"/>
        <v>Germany</v>
      </c>
      <c r="G211" t="str">
        <f t="shared" ca="1" si="50"/>
        <v>Germany</v>
      </c>
      <c r="H211" s="3" t="str">
        <f t="shared" ca="1" si="51"/>
        <v/>
      </c>
      <c r="I211">
        <f t="shared" ca="1" si="44"/>
        <v>1000000.0000002109</v>
      </c>
      <c r="J211">
        <f t="shared" ca="1" si="45"/>
        <v>1000000.0000002109</v>
      </c>
      <c r="K211">
        <f t="shared" ca="1" si="46"/>
        <v>1000000.0000002109</v>
      </c>
      <c r="L211">
        <f t="shared" ca="1" si="47"/>
        <v>1493</v>
      </c>
      <c r="M211">
        <f t="shared" ca="1" si="48"/>
        <v>1493</v>
      </c>
      <c r="N211">
        <f t="shared" ca="1" si="49"/>
        <v>1493</v>
      </c>
    </row>
    <row r="212" spans="1:14" x14ac:dyDescent="0.25">
      <c r="A212">
        <f t="shared" ca="1" si="40"/>
        <v>986</v>
      </c>
      <c r="B212">
        <f t="shared" ca="1" si="41"/>
        <v>460</v>
      </c>
      <c r="C212">
        <f t="shared" ca="1" si="42"/>
        <v>1197</v>
      </c>
      <c r="D212">
        <f>IF(E211+1&lt;Settings!$B$2,D211,D211+1)</f>
        <v>4</v>
      </c>
      <c r="E212">
        <f>IF(E211+1&lt;Settings!$B$2,E211+1,0)</f>
        <v>2</v>
      </c>
      <c r="F212" t="str">
        <f t="shared" ca="1" si="43"/>
        <v>France</v>
      </c>
      <c r="G212" t="str">
        <f t="shared" ca="1" si="50"/>
        <v>Germany</v>
      </c>
      <c r="H212" s="3">
        <f t="shared" ca="1" si="51"/>
        <v>0.254346829426081</v>
      </c>
      <c r="I212">
        <f t="shared" ca="1" si="44"/>
        <v>0.254347041426081</v>
      </c>
      <c r="J212">
        <f t="shared" ca="1" si="45"/>
        <v>-0.254346617426081</v>
      </c>
      <c r="K212">
        <f t="shared" ca="1" si="46"/>
        <v>-6.4692097639099944E-2</v>
      </c>
      <c r="L212">
        <f t="shared" ca="1" si="47"/>
        <v>986</v>
      </c>
      <c r="M212">
        <f t="shared" ca="1" si="48"/>
        <v>460</v>
      </c>
      <c r="N212">
        <f t="shared" ca="1" si="49"/>
        <v>1197</v>
      </c>
    </row>
    <row r="213" spans="1:14" x14ac:dyDescent="0.25">
      <c r="A213">
        <f t="shared" ca="1" si="40"/>
        <v>1091</v>
      </c>
      <c r="B213">
        <f t="shared" ca="1" si="41"/>
        <v>355</v>
      </c>
      <c r="C213">
        <f t="shared" ca="1" si="42"/>
        <v>960</v>
      </c>
      <c r="D213">
        <f>IF(E212+1&lt;Settings!$B$2,D212,D212+1)</f>
        <v>4</v>
      </c>
      <c r="E213">
        <f>IF(E212+1&lt;Settings!$B$2,E212+1,0)</f>
        <v>3</v>
      </c>
      <c r="F213" t="str">
        <f t="shared" ca="1" si="43"/>
        <v>Belgium</v>
      </c>
      <c r="G213" t="str">
        <f t="shared" ca="1" si="50"/>
        <v>Germany</v>
      </c>
      <c r="H213" s="3">
        <f t="shared" ca="1" si="51"/>
        <v>0.53731573289272405</v>
      </c>
      <c r="I213">
        <f t="shared" ca="1" si="44"/>
        <v>0.53731594589272402</v>
      </c>
      <c r="J213">
        <f t="shared" ca="1" si="45"/>
        <v>-0.53731551989272408</v>
      </c>
      <c r="K213">
        <f t="shared" ca="1" si="46"/>
        <v>-0.28870798381404517</v>
      </c>
      <c r="L213">
        <f t="shared" ca="1" si="47"/>
        <v>1091</v>
      </c>
      <c r="M213">
        <f t="shared" ca="1" si="48"/>
        <v>355</v>
      </c>
      <c r="N213">
        <f t="shared" ca="1" si="49"/>
        <v>960</v>
      </c>
    </row>
    <row r="214" spans="1:14" x14ac:dyDescent="0.25">
      <c r="A214">
        <f t="shared" ca="1" si="40"/>
        <v>944</v>
      </c>
      <c r="B214">
        <f t="shared" ca="1" si="41"/>
        <v>502</v>
      </c>
      <c r="C214">
        <f t="shared" ca="1" si="42"/>
        <v>1300</v>
      </c>
      <c r="D214">
        <f>IF(E213+1&lt;Settings!$B$2,D213,D213+1)</f>
        <v>4</v>
      </c>
      <c r="E214">
        <f>IF(E213+1&lt;Settings!$B$2,E213+1,0)</f>
        <v>4</v>
      </c>
      <c r="F214" t="str">
        <f t="shared" ca="1" si="43"/>
        <v>Netherlands</v>
      </c>
      <c r="G214" t="str">
        <f t="shared" ca="1" si="50"/>
        <v>Germany</v>
      </c>
      <c r="H214" s="3">
        <f t="shared" ca="1" si="51"/>
        <v>0.16243254239551799</v>
      </c>
      <c r="I214">
        <f t="shared" ca="1" si="44"/>
        <v>0.16243275639551799</v>
      </c>
      <c r="J214">
        <f t="shared" ca="1" si="45"/>
        <v>-0.16243232839551799</v>
      </c>
      <c r="K214">
        <f t="shared" ca="1" si="46"/>
        <v>-2.6384116829071751E-2</v>
      </c>
      <c r="L214">
        <f t="shared" ca="1" si="47"/>
        <v>944</v>
      </c>
      <c r="M214">
        <f t="shared" ca="1" si="48"/>
        <v>502</v>
      </c>
      <c r="N214">
        <f t="shared" ca="1" si="49"/>
        <v>1300</v>
      </c>
    </row>
    <row r="215" spans="1:14" x14ac:dyDescent="0.25">
      <c r="A215">
        <f t="shared" ca="1" si="40"/>
        <v>552</v>
      </c>
      <c r="B215">
        <f t="shared" ca="1" si="41"/>
        <v>894</v>
      </c>
      <c r="C215">
        <f t="shared" ca="1" si="42"/>
        <v>874</v>
      </c>
      <c r="D215">
        <f>IF(E214+1&lt;Settings!$B$2,D214,D214+1)</f>
        <v>4</v>
      </c>
      <c r="E215">
        <f>IF(E214+1&lt;Settings!$B$2,E214+1,0)</f>
        <v>5</v>
      </c>
      <c r="F215" t="str">
        <f t="shared" ca="1" si="43"/>
        <v>Norway</v>
      </c>
      <c r="G215" t="str">
        <f t="shared" ca="1" si="50"/>
        <v>Germany</v>
      </c>
      <c r="H215" s="3">
        <f t="shared" ca="1" si="51"/>
        <v>-0.65529324051613502</v>
      </c>
      <c r="I215">
        <f t="shared" ca="1" si="44"/>
        <v>-0.655293025516135</v>
      </c>
      <c r="J215">
        <f t="shared" ca="1" si="45"/>
        <v>0.65529345551613505</v>
      </c>
      <c r="K215">
        <f t="shared" ca="1" si="46"/>
        <v>-0.42940901606613718</v>
      </c>
      <c r="L215">
        <f t="shared" ca="1" si="47"/>
        <v>552</v>
      </c>
      <c r="M215">
        <f t="shared" ca="1" si="48"/>
        <v>894</v>
      </c>
      <c r="N215">
        <f t="shared" ca="1" si="49"/>
        <v>874</v>
      </c>
    </row>
    <row r="216" spans="1:14" x14ac:dyDescent="0.25">
      <c r="A216">
        <f t="shared" ca="1" si="40"/>
        <v>1112</v>
      </c>
      <c r="B216">
        <f t="shared" ca="1" si="41"/>
        <v>334</v>
      </c>
      <c r="C216">
        <f t="shared" ca="1" si="42"/>
        <v>908</v>
      </c>
      <c r="D216">
        <f>IF(E215+1&lt;Settings!$B$2,D215,D215+1)</f>
        <v>4</v>
      </c>
      <c r="E216">
        <f>IF(E215+1&lt;Settings!$B$2,E215+1,0)</f>
        <v>6</v>
      </c>
      <c r="F216" t="str">
        <f t="shared" ca="1" si="43"/>
        <v>Switzerland</v>
      </c>
      <c r="G216" t="str">
        <f t="shared" ca="1" si="50"/>
        <v>Germany</v>
      </c>
      <c r="H216" s="3">
        <f t="shared" ca="1" si="51"/>
        <v>0.606704944565153</v>
      </c>
      <c r="I216">
        <f t="shared" ca="1" si="44"/>
        <v>0.606705160565153</v>
      </c>
      <c r="J216">
        <f t="shared" ca="1" si="45"/>
        <v>-0.60670472856515301</v>
      </c>
      <c r="K216">
        <f t="shared" ca="1" si="46"/>
        <v>-0.36809067375980536</v>
      </c>
      <c r="L216">
        <f t="shared" ca="1" si="47"/>
        <v>1112</v>
      </c>
      <c r="M216">
        <f t="shared" ca="1" si="48"/>
        <v>334</v>
      </c>
      <c r="N216">
        <f t="shared" ca="1" si="49"/>
        <v>908</v>
      </c>
    </row>
    <row r="217" spans="1:14" x14ac:dyDescent="0.25">
      <c r="A217">
        <f t="shared" ca="1" si="40"/>
        <v>1265</v>
      </c>
      <c r="B217">
        <f t="shared" ca="1" si="41"/>
        <v>181</v>
      </c>
      <c r="C217">
        <f t="shared" ca="1" si="42"/>
        <v>410</v>
      </c>
      <c r="D217">
        <f>IF(E216+1&lt;Settings!$B$2,D216,D216+1)</f>
        <v>4</v>
      </c>
      <c r="E217">
        <f>IF(E216+1&lt;Settings!$B$2,E216+1,0)</f>
        <v>7</v>
      </c>
      <c r="F217" t="str">
        <f t="shared" ca="1" si="43"/>
        <v>Spain</v>
      </c>
      <c r="G217" t="str">
        <f t="shared" ca="1" si="50"/>
        <v>Germany</v>
      </c>
      <c r="H217" s="3">
        <f t="shared" ca="1" si="51"/>
        <v>1.55819622096552</v>
      </c>
      <c r="I217">
        <f t="shared" ca="1" si="44"/>
        <v>1.55819643796552</v>
      </c>
      <c r="J217">
        <f t="shared" ca="1" si="45"/>
        <v>-1.55819600396552</v>
      </c>
      <c r="K217">
        <f t="shared" ca="1" si="46"/>
        <v>-2.4279752460312274</v>
      </c>
      <c r="L217">
        <f t="shared" ca="1" si="47"/>
        <v>1265</v>
      </c>
      <c r="M217">
        <f t="shared" ca="1" si="48"/>
        <v>181</v>
      </c>
      <c r="N217">
        <f t="shared" ca="1" si="49"/>
        <v>410</v>
      </c>
    </row>
    <row r="218" spans="1:14" x14ac:dyDescent="0.25">
      <c r="A218">
        <f t="shared" ca="1" si="40"/>
        <v>915</v>
      </c>
      <c r="B218">
        <f t="shared" ca="1" si="41"/>
        <v>531</v>
      </c>
      <c r="C218">
        <f t="shared" ca="1" si="42"/>
        <v>1358</v>
      </c>
      <c r="D218">
        <f>IF(E217+1&lt;Settings!$B$2,D217,D217+1)</f>
        <v>4</v>
      </c>
      <c r="E218">
        <f>IF(E217+1&lt;Settings!$B$2,E217+1,0)</f>
        <v>8</v>
      </c>
      <c r="F218" t="str">
        <f t="shared" ca="1" si="43"/>
        <v>Sweden</v>
      </c>
      <c r="G218" t="str">
        <f t="shared" ca="1" si="50"/>
        <v>Germany</v>
      </c>
      <c r="H218" s="3">
        <f t="shared" ca="1" si="51"/>
        <v>0.100461115904212</v>
      </c>
      <c r="I218">
        <f t="shared" ca="1" si="44"/>
        <v>0.100461333904212</v>
      </c>
      <c r="J218">
        <f t="shared" ca="1" si="45"/>
        <v>-0.100460897904212</v>
      </c>
      <c r="K218">
        <f t="shared" ca="1" si="46"/>
        <v>-1.0092217808719517E-2</v>
      </c>
      <c r="L218">
        <f t="shared" ca="1" si="47"/>
        <v>915</v>
      </c>
      <c r="M218">
        <f t="shared" ca="1" si="48"/>
        <v>531</v>
      </c>
      <c r="N218">
        <f t="shared" ca="1" si="49"/>
        <v>1358</v>
      </c>
    </row>
    <row r="219" spans="1:14" x14ac:dyDescent="0.25">
      <c r="A219">
        <f t="shared" ca="1" si="40"/>
        <v>1033</v>
      </c>
      <c r="B219">
        <f t="shared" ca="1" si="41"/>
        <v>413</v>
      </c>
      <c r="C219">
        <f t="shared" ca="1" si="42"/>
        <v>1092</v>
      </c>
      <c r="D219">
        <f>IF(E218+1&lt;Settings!$B$2,D218,D218+1)</f>
        <v>4</v>
      </c>
      <c r="E219">
        <f>IF(E218+1&lt;Settings!$B$2,E218+1,0)</f>
        <v>9</v>
      </c>
      <c r="F219" t="str">
        <f t="shared" ca="1" si="43"/>
        <v>Ireland</v>
      </c>
      <c r="G219" t="str">
        <f t="shared" ca="1" si="50"/>
        <v>Germany</v>
      </c>
      <c r="H219" s="3">
        <f t="shared" ca="1" si="51"/>
        <v>0.37797192535249402</v>
      </c>
      <c r="I219">
        <f t="shared" ca="1" si="44"/>
        <v>0.37797214435249404</v>
      </c>
      <c r="J219">
        <f t="shared" ca="1" si="45"/>
        <v>-0.377971706352494</v>
      </c>
      <c r="K219">
        <f t="shared" ca="1" si="46"/>
        <v>-0.14286255735467132</v>
      </c>
      <c r="L219">
        <f t="shared" ca="1" si="47"/>
        <v>1033</v>
      </c>
      <c r="M219">
        <f t="shared" ca="1" si="48"/>
        <v>413</v>
      </c>
      <c r="N219">
        <f t="shared" ca="1" si="49"/>
        <v>1092</v>
      </c>
    </row>
    <row r="220" spans="1:14" x14ac:dyDescent="0.25">
      <c r="A220">
        <f t="shared" ca="1" si="40"/>
        <v>1203</v>
      </c>
      <c r="B220">
        <f t="shared" ca="1" si="41"/>
        <v>243</v>
      </c>
      <c r="C220">
        <f t="shared" ca="1" si="42"/>
        <v>643</v>
      </c>
      <c r="D220">
        <f>IF(E219+1&lt;Settings!$B$2,D219,D219+1)</f>
        <v>4</v>
      </c>
      <c r="E220">
        <f>IF(E219+1&lt;Settings!$B$2,E219+1,0)</f>
        <v>10</v>
      </c>
      <c r="F220" t="str">
        <f t="shared" ca="1" si="43"/>
        <v>Portugal</v>
      </c>
      <c r="G220" t="str">
        <f t="shared" ca="1" si="50"/>
        <v>Germany</v>
      </c>
      <c r="H220" s="3">
        <f t="shared" ca="1" si="51"/>
        <v>0.99163012391797201</v>
      </c>
      <c r="I220">
        <f t="shared" ca="1" si="44"/>
        <v>0.991630343917972</v>
      </c>
      <c r="J220">
        <f t="shared" ca="1" si="45"/>
        <v>-0.99162990391797201</v>
      </c>
      <c r="K220">
        <f t="shared" ca="1" si="46"/>
        <v>-0.98333008266157251</v>
      </c>
      <c r="L220">
        <f t="shared" ca="1" si="47"/>
        <v>1203</v>
      </c>
      <c r="M220">
        <f t="shared" ca="1" si="48"/>
        <v>243</v>
      </c>
      <c r="N220">
        <f t="shared" ca="1" si="49"/>
        <v>643</v>
      </c>
    </row>
    <row r="221" spans="1:14" x14ac:dyDescent="0.25">
      <c r="A221">
        <f t="shared" ca="1" si="40"/>
        <v>566</v>
      </c>
      <c r="B221">
        <f t="shared" ca="1" si="41"/>
        <v>880</v>
      </c>
      <c r="C221">
        <f t="shared" ca="1" si="42"/>
        <v>897</v>
      </c>
      <c r="D221">
        <f>IF(E220+1&lt;Settings!$B$2,D220,D220+1)</f>
        <v>4</v>
      </c>
      <c r="E221">
        <f>IF(E220+1&lt;Settings!$B$2,E220+1,0)</f>
        <v>11</v>
      </c>
      <c r="F221" t="str">
        <f t="shared" ca="1" si="43"/>
        <v>Finland</v>
      </c>
      <c r="G221" t="str">
        <f t="shared" ca="1" si="50"/>
        <v>Germany</v>
      </c>
      <c r="H221" s="3">
        <f t="shared" ca="1" si="51"/>
        <v>-0.62780696286183002</v>
      </c>
      <c r="I221">
        <f t="shared" ca="1" si="44"/>
        <v>-0.62780674186183005</v>
      </c>
      <c r="J221">
        <f t="shared" ca="1" si="45"/>
        <v>0.62780718386182999</v>
      </c>
      <c r="K221">
        <f t="shared" ca="1" si="46"/>
        <v>-0.39414136161779517</v>
      </c>
      <c r="L221">
        <f t="shared" ca="1" si="47"/>
        <v>566</v>
      </c>
      <c r="M221">
        <f t="shared" ca="1" si="48"/>
        <v>880</v>
      </c>
      <c r="N221">
        <f t="shared" ca="1" si="49"/>
        <v>897</v>
      </c>
    </row>
    <row r="222" spans="1:14" x14ac:dyDescent="0.25">
      <c r="A222">
        <f t="shared" ca="1" si="40"/>
        <v>974</v>
      </c>
      <c r="B222">
        <f t="shared" ca="1" si="41"/>
        <v>472</v>
      </c>
      <c r="C222">
        <f t="shared" ca="1" si="42"/>
        <v>1236</v>
      </c>
      <c r="D222">
        <f>IF(E221+1&lt;Settings!$B$2,D221,D221+1)</f>
        <v>4</v>
      </c>
      <c r="E222">
        <f>IF(E221+1&lt;Settings!$B$2,E221+1,0)</f>
        <v>12</v>
      </c>
      <c r="F222" t="str">
        <f t="shared" ca="1" si="43"/>
        <v>Austria</v>
      </c>
      <c r="G222" t="str">
        <f t="shared" ca="1" si="50"/>
        <v>Germany</v>
      </c>
      <c r="H222" s="3">
        <f t="shared" ca="1" si="51"/>
        <v>0.21227507550920699</v>
      </c>
      <c r="I222">
        <f t="shared" ca="1" si="44"/>
        <v>0.21227529750920698</v>
      </c>
      <c r="J222">
        <f t="shared" ca="1" si="45"/>
        <v>-0.212274853509207</v>
      </c>
      <c r="K222">
        <f t="shared" ca="1" si="46"/>
        <v>-4.5060485682439526E-2</v>
      </c>
      <c r="L222">
        <f t="shared" ca="1" si="47"/>
        <v>974</v>
      </c>
      <c r="M222">
        <f t="shared" ca="1" si="48"/>
        <v>472</v>
      </c>
      <c r="N222">
        <f t="shared" ca="1" si="49"/>
        <v>1236</v>
      </c>
    </row>
    <row r="223" spans="1:14" x14ac:dyDescent="0.25">
      <c r="A223">
        <f t="shared" ca="1" si="40"/>
        <v>1239</v>
      </c>
      <c r="B223">
        <f t="shared" ca="1" si="41"/>
        <v>207</v>
      </c>
      <c r="C223">
        <f t="shared" ca="1" si="42"/>
        <v>521</v>
      </c>
      <c r="D223">
        <f>IF(E222+1&lt;Settings!$B$2,D222,D222+1)</f>
        <v>4</v>
      </c>
      <c r="E223">
        <f>IF(E222+1&lt;Settings!$B$2,E222+1,0)</f>
        <v>13</v>
      </c>
      <c r="F223" t="str">
        <f t="shared" ca="1" si="43"/>
        <v>Denmark</v>
      </c>
      <c r="G223" t="str">
        <f t="shared" ca="1" si="50"/>
        <v>Germany</v>
      </c>
      <c r="H223" s="3">
        <f t="shared" ca="1" si="51"/>
        <v>1.2461460116679599</v>
      </c>
      <c r="I223">
        <f t="shared" ca="1" si="44"/>
        <v>1.2461462346679599</v>
      </c>
      <c r="J223">
        <f t="shared" ca="1" si="45"/>
        <v>-1.2461457886679599</v>
      </c>
      <c r="K223">
        <f t="shared" ca="1" si="46"/>
        <v>-1.5528796593959633</v>
      </c>
      <c r="L223">
        <f t="shared" ca="1" si="47"/>
        <v>1239</v>
      </c>
      <c r="M223">
        <f t="shared" ca="1" si="48"/>
        <v>207</v>
      </c>
      <c r="N223">
        <f t="shared" ca="1" si="49"/>
        <v>521</v>
      </c>
    </row>
    <row r="224" spans="1:14" x14ac:dyDescent="0.25">
      <c r="A224">
        <f t="shared" ca="1" si="40"/>
        <v>488</v>
      </c>
      <c r="B224">
        <f t="shared" ca="1" si="41"/>
        <v>958</v>
      </c>
      <c r="C224">
        <f t="shared" ca="1" si="42"/>
        <v>766</v>
      </c>
      <c r="D224">
        <f>IF(E223+1&lt;Settings!$B$2,D223,D223+1)</f>
        <v>4</v>
      </c>
      <c r="E224">
        <f>IF(E223+1&lt;Settings!$B$2,E223+1,0)</f>
        <v>14</v>
      </c>
      <c r="F224" t="str">
        <f t="shared" ca="1" si="43"/>
        <v>Israel</v>
      </c>
      <c r="G224" t="str">
        <f t="shared" ca="1" si="50"/>
        <v>Germany</v>
      </c>
      <c r="H224" s="3">
        <f t="shared" ca="1" si="51"/>
        <v>-0.80970248192827998</v>
      </c>
      <c r="I224">
        <f t="shared" ca="1" si="44"/>
        <v>-0.80970225792827999</v>
      </c>
      <c r="J224">
        <f t="shared" ca="1" si="45"/>
        <v>0.80970270592827998</v>
      </c>
      <c r="K224">
        <f t="shared" ca="1" si="46"/>
        <v>-0.65561788524081654</v>
      </c>
      <c r="L224">
        <f t="shared" ca="1" si="47"/>
        <v>488</v>
      </c>
      <c r="M224">
        <f t="shared" ca="1" si="48"/>
        <v>958</v>
      </c>
      <c r="N224">
        <f t="shared" ca="1" si="49"/>
        <v>766</v>
      </c>
    </row>
    <row r="225" spans="1:14" x14ac:dyDescent="0.25">
      <c r="A225">
        <f t="shared" ca="1" si="40"/>
        <v>988</v>
      </c>
      <c r="B225">
        <f t="shared" ca="1" si="41"/>
        <v>458</v>
      </c>
      <c r="C225">
        <f t="shared" ca="1" si="42"/>
        <v>1192</v>
      </c>
      <c r="D225">
        <f>IF(E224+1&lt;Settings!$B$2,D224,D224+1)</f>
        <v>4</v>
      </c>
      <c r="E225">
        <f>IF(E224+1&lt;Settings!$B$2,E224+1,0)</f>
        <v>15</v>
      </c>
      <c r="F225" t="str">
        <f t="shared" ca="1" si="43"/>
        <v>Italy</v>
      </c>
      <c r="G225" t="str">
        <f t="shared" ca="1" si="50"/>
        <v>Germany</v>
      </c>
      <c r="H225" s="3">
        <f t="shared" ca="1" si="51"/>
        <v>0.25965214889980398</v>
      </c>
      <c r="I225">
        <f t="shared" ca="1" si="44"/>
        <v>0.259652373899804</v>
      </c>
      <c r="J225">
        <f t="shared" ca="1" si="45"/>
        <v>-0.25965192389980396</v>
      </c>
      <c r="K225">
        <f t="shared" ca="1" si="46"/>
        <v>-6.7419013428285976E-2</v>
      </c>
      <c r="L225">
        <f t="shared" ca="1" si="47"/>
        <v>988</v>
      </c>
      <c r="M225">
        <f t="shared" ca="1" si="48"/>
        <v>458</v>
      </c>
      <c r="N225">
        <f t="shared" ca="1" si="49"/>
        <v>1192</v>
      </c>
    </row>
    <row r="226" spans="1:14" x14ac:dyDescent="0.25">
      <c r="A226">
        <f t="shared" ca="1" si="40"/>
        <v>230</v>
      </c>
      <c r="B226">
        <f t="shared" ca="1" si="41"/>
        <v>1216</v>
      </c>
      <c r="C226">
        <f t="shared" ca="1" si="42"/>
        <v>412</v>
      </c>
      <c r="D226">
        <f>IF(E225+1&lt;Settings!$B$2,D225,D225+1)</f>
        <v>4</v>
      </c>
      <c r="E226">
        <f>IF(E225+1&lt;Settings!$B$2,E225+1,0)</f>
        <v>16</v>
      </c>
      <c r="F226" t="str">
        <f t="shared" ca="1" si="43"/>
        <v>Greece</v>
      </c>
      <c r="G226" t="str">
        <f t="shared" ca="1" si="50"/>
        <v>Germany</v>
      </c>
      <c r="H226" s="3">
        <f t="shared" ca="1" si="51"/>
        <v>-1.54228830655097</v>
      </c>
      <c r="I226">
        <f t="shared" ca="1" si="44"/>
        <v>-1.54228808055097</v>
      </c>
      <c r="J226">
        <f t="shared" ca="1" si="45"/>
        <v>1.5422885325509701</v>
      </c>
      <c r="K226">
        <f t="shared" ca="1" si="46"/>
        <v>-2.378652994523859</v>
      </c>
      <c r="L226">
        <f t="shared" ca="1" si="47"/>
        <v>230</v>
      </c>
      <c r="M226">
        <f t="shared" ca="1" si="48"/>
        <v>1216</v>
      </c>
      <c r="N226">
        <f t="shared" ca="1" si="49"/>
        <v>412</v>
      </c>
    </row>
    <row r="227" spans="1:14" x14ac:dyDescent="0.25">
      <c r="A227">
        <f t="shared" ca="1" si="40"/>
        <v>347</v>
      </c>
      <c r="B227">
        <f t="shared" ca="1" si="41"/>
        <v>1099</v>
      </c>
      <c r="C227">
        <f t="shared" ca="1" si="42"/>
        <v>564</v>
      </c>
      <c r="D227">
        <f>IF(E226+1&lt;Settings!$B$2,D226,D226+1)</f>
        <v>4</v>
      </c>
      <c r="E227">
        <f>IF(E226+1&lt;Settings!$B$2,E226+1,0)</f>
        <v>17</v>
      </c>
      <c r="F227" t="str">
        <f t="shared" ca="1" si="43"/>
        <v>Cyprus</v>
      </c>
      <c r="G227" t="str">
        <f t="shared" ca="1" si="50"/>
        <v>Germany</v>
      </c>
      <c r="H227" s="3">
        <f t="shared" ca="1" si="51"/>
        <v>-1.1487691292962501</v>
      </c>
      <c r="I227">
        <f t="shared" ca="1" si="44"/>
        <v>-1.1487689022962502</v>
      </c>
      <c r="J227">
        <f t="shared" ca="1" si="45"/>
        <v>1.14876935629625</v>
      </c>
      <c r="K227">
        <f t="shared" ca="1" si="46"/>
        <v>-1.3196702854240647</v>
      </c>
      <c r="L227">
        <f t="shared" ca="1" si="47"/>
        <v>347</v>
      </c>
      <c r="M227">
        <f t="shared" ca="1" si="48"/>
        <v>1099</v>
      </c>
      <c r="N227">
        <f t="shared" ca="1" si="49"/>
        <v>564</v>
      </c>
    </row>
    <row r="228" spans="1:14" x14ac:dyDescent="0.25">
      <c r="A228">
        <f t="shared" ca="1" si="40"/>
        <v>657</v>
      </c>
      <c r="B228">
        <f t="shared" ca="1" si="41"/>
        <v>789</v>
      </c>
      <c r="C228">
        <f t="shared" ca="1" si="42"/>
        <v>1049</v>
      </c>
      <c r="D228">
        <f>IF(E227+1&lt;Settings!$B$2,D227,D227+1)</f>
        <v>4</v>
      </c>
      <c r="E228">
        <f>IF(E227+1&lt;Settings!$B$2,E227+1,0)</f>
        <v>18</v>
      </c>
      <c r="F228" t="str">
        <f t="shared" ca="1" si="43"/>
        <v>Turkey</v>
      </c>
      <c r="G228" t="str">
        <f t="shared" ca="1" si="50"/>
        <v>Germany</v>
      </c>
      <c r="H228" s="3">
        <f t="shared" ca="1" si="51"/>
        <v>-0.43243611993291903</v>
      </c>
      <c r="I228">
        <f t="shared" ca="1" si="44"/>
        <v>-0.43243589193291904</v>
      </c>
      <c r="J228">
        <f t="shared" ca="1" si="45"/>
        <v>0.43243634793291902</v>
      </c>
      <c r="K228">
        <f t="shared" ca="1" si="46"/>
        <v>-0.18700076982263794</v>
      </c>
      <c r="L228">
        <f t="shared" ca="1" si="47"/>
        <v>657</v>
      </c>
      <c r="M228">
        <f t="shared" ca="1" si="48"/>
        <v>789</v>
      </c>
      <c r="N228">
        <f t="shared" ca="1" si="49"/>
        <v>1049</v>
      </c>
    </row>
    <row r="229" spans="1:14" x14ac:dyDescent="0.25">
      <c r="A229">
        <f t="shared" ca="1" si="40"/>
        <v>770</v>
      </c>
      <c r="B229">
        <f t="shared" ca="1" si="41"/>
        <v>676</v>
      </c>
      <c r="C229">
        <f t="shared" ca="1" si="42"/>
        <v>1246</v>
      </c>
      <c r="D229">
        <f>IF(E228+1&lt;Settings!$B$2,D228,D228+1)</f>
        <v>4</v>
      </c>
      <c r="E229">
        <f>IF(E228+1&lt;Settings!$B$2,E228+1,0)</f>
        <v>19</v>
      </c>
      <c r="F229" t="str">
        <f t="shared" ca="1" si="43"/>
        <v>Luxembourg</v>
      </c>
      <c r="G229" t="str">
        <f t="shared" ca="1" si="50"/>
        <v>Germany</v>
      </c>
      <c r="H229" s="3">
        <f t="shared" ca="1" si="51"/>
        <v>-0.20506796241445299</v>
      </c>
      <c r="I229">
        <f t="shared" ca="1" si="44"/>
        <v>-0.205067733414453</v>
      </c>
      <c r="J229">
        <f t="shared" ca="1" si="45"/>
        <v>0.20506819141445298</v>
      </c>
      <c r="K229">
        <f t="shared" ca="1" si="46"/>
        <v>-4.2052640208815509E-2</v>
      </c>
      <c r="L229">
        <f t="shared" ca="1" si="47"/>
        <v>770</v>
      </c>
      <c r="M229">
        <f t="shared" ca="1" si="48"/>
        <v>676</v>
      </c>
      <c r="N229">
        <f t="shared" ca="1" si="49"/>
        <v>1246</v>
      </c>
    </row>
    <row r="230" spans="1:14" x14ac:dyDescent="0.25">
      <c r="A230">
        <f t="shared" ca="1" si="40"/>
        <v>857</v>
      </c>
      <c r="B230">
        <f t="shared" ca="1" si="41"/>
        <v>589</v>
      </c>
      <c r="C230">
        <f t="shared" ca="1" si="42"/>
        <v>1422</v>
      </c>
      <c r="D230">
        <f>IF(E229+1&lt;Settings!$B$2,D229,D229+1)</f>
        <v>4</v>
      </c>
      <c r="E230">
        <f>IF(E229+1&lt;Settings!$B$2,E229+1,0)</f>
        <v>20</v>
      </c>
      <c r="F230" t="str">
        <f t="shared" ca="1" si="43"/>
        <v>Iceland</v>
      </c>
      <c r="G230" t="str">
        <f t="shared" ca="1" si="50"/>
        <v>Germany</v>
      </c>
      <c r="H230" s="3">
        <f t="shared" ca="1" si="51"/>
        <v>-2.9783371538428499E-2</v>
      </c>
      <c r="I230">
        <f t="shared" ca="1" si="44"/>
        <v>-2.9783141538428499E-2</v>
      </c>
      <c r="J230">
        <f t="shared" ca="1" si="45"/>
        <v>2.97836015384285E-2</v>
      </c>
      <c r="K230">
        <f t="shared" ca="1" si="46"/>
        <v>-8.868192201960727E-4</v>
      </c>
      <c r="L230">
        <f t="shared" ca="1" si="47"/>
        <v>857</v>
      </c>
      <c r="M230">
        <f t="shared" ca="1" si="48"/>
        <v>589</v>
      </c>
      <c r="N230">
        <f t="shared" ca="1" si="49"/>
        <v>1422</v>
      </c>
    </row>
    <row r="231" spans="1:14" x14ac:dyDescent="0.25">
      <c r="A231">
        <f t="shared" ca="1" si="40"/>
        <v>450</v>
      </c>
      <c r="B231">
        <f t="shared" ca="1" si="41"/>
        <v>996</v>
      </c>
      <c r="C231">
        <f t="shared" ca="1" si="42"/>
        <v>714</v>
      </c>
      <c r="D231">
        <f>IF(E230+1&lt;Settings!$B$2,D230,D230+1)</f>
        <v>4</v>
      </c>
      <c r="E231">
        <f>IF(E230+1&lt;Settings!$B$2,E230+1,0)</f>
        <v>21</v>
      </c>
      <c r="F231" t="str">
        <f t="shared" ca="1" si="43"/>
        <v>Malta</v>
      </c>
      <c r="G231" t="str">
        <f t="shared" ca="1" si="50"/>
        <v>Germany</v>
      </c>
      <c r="H231" s="3">
        <f t="shared" ca="1" si="51"/>
        <v>-0.88361212271853395</v>
      </c>
      <c r="I231">
        <f t="shared" ca="1" si="44"/>
        <v>-0.88361189171853394</v>
      </c>
      <c r="J231">
        <f t="shared" ca="1" si="45"/>
        <v>0.88361235371853397</v>
      </c>
      <c r="K231">
        <f t="shared" ca="1" si="46"/>
        <v>-0.78077015241515346</v>
      </c>
      <c r="L231">
        <f t="shared" ca="1" si="47"/>
        <v>450</v>
      </c>
      <c r="M231">
        <f t="shared" ca="1" si="48"/>
        <v>996</v>
      </c>
      <c r="N231">
        <f t="shared" ca="1" si="49"/>
        <v>714</v>
      </c>
    </row>
    <row r="232" spans="1:14" x14ac:dyDescent="0.25">
      <c r="A232">
        <f t="shared" ca="1" si="40"/>
        <v>879</v>
      </c>
      <c r="B232">
        <f t="shared" ca="1" si="41"/>
        <v>567</v>
      </c>
      <c r="C232">
        <f t="shared" ca="1" si="42"/>
        <v>1424</v>
      </c>
      <c r="D232">
        <f>IF(E231+1&lt;Settings!$B$2,D231,D231+1)</f>
        <v>4</v>
      </c>
      <c r="E232">
        <f>IF(E231+1&lt;Settings!$B$2,E231+1,0)</f>
        <v>22</v>
      </c>
      <c r="F232" t="str">
        <f t="shared" ca="1" si="43"/>
        <v>Slovenia</v>
      </c>
      <c r="G232" t="str">
        <f t="shared" ca="1" si="50"/>
        <v>Germany</v>
      </c>
      <c r="H232" s="3">
        <f t="shared" ca="1" si="51"/>
        <v>2.28273364630695E-2</v>
      </c>
      <c r="I232">
        <f t="shared" ca="1" si="44"/>
        <v>2.2827568463069499E-2</v>
      </c>
      <c r="J232">
        <f t="shared" ca="1" si="45"/>
        <v>-2.28271044630695E-2</v>
      </c>
      <c r="K232">
        <f t="shared" ca="1" si="46"/>
        <v>-5.2085528999818234E-4</v>
      </c>
      <c r="L232">
        <f t="shared" ca="1" si="47"/>
        <v>879</v>
      </c>
      <c r="M232">
        <f t="shared" ca="1" si="48"/>
        <v>567</v>
      </c>
      <c r="N232">
        <f t="shared" ca="1" si="49"/>
        <v>1424</v>
      </c>
    </row>
    <row r="233" spans="1:14" x14ac:dyDescent="0.25">
      <c r="A233">
        <f t="shared" ca="1" si="40"/>
        <v>616</v>
      </c>
      <c r="B233">
        <f t="shared" ca="1" si="41"/>
        <v>830</v>
      </c>
      <c r="C233">
        <f t="shared" ca="1" si="42"/>
        <v>978</v>
      </c>
      <c r="D233">
        <f>IF(E232+1&lt;Settings!$B$2,D232,D232+1)</f>
        <v>4</v>
      </c>
      <c r="E233">
        <f>IF(E232+1&lt;Settings!$B$2,E232+1,0)</f>
        <v>23</v>
      </c>
      <c r="F233" t="str">
        <f t="shared" ca="1" si="43"/>
        <v>Yugoslavia</v>
      </c>
      <c r="G233" t="str">
        <f t="shared" ca="1" si="50"/>
        <v>Germany</v>
      </c>
      <c r="H233" s="3">
        <f t="shared" ca="1" si="51"/>
        <v>-0.51454690979114703</v>
      </c>
      <c r="I233">
        <f t="shared" ca="1" si="44"/>
        <v>-0.51454667679114707</v>
      </c>
      <c r="J233">
        <f t="shared" ca="1" si="45"/>
        <v>0.51454714279114699</v>
      </c>
      <c r="K233">
        <f t="shared" ca="1" si="46"/>
        <v>-0.26475828937561879</v>
      </c>
      <c r="L233">
        <f t="shared" ca="1" si="47"/>
        <v>616</v>
      </c>
      <c r="M233">
        <f t="shared" ca="1" si="48"/>
        <v>830</v>
      </c>
      <c r="N233">
        <f t="shared" ca="1" si="49"/>
        <v>978</v>
      </c>
    </row>
    <row r="234" spans="1:14" x14ac:dyDescent="0.25">
      <c r="A234">
        <f t="shared" ca="1" si="40"/>
        <v>561</v>
      </c>
      <c r="B234">
        <f t="shared" ca="1" si="41"/>
        <v>885</v>
      </c>
      <c r="C234">
        <f t="shared" ca="1" si="42"/>
        <v>890</v>
      </c>
      <c r="D234">
        <f>IF(E233+1&lt;Settings!$B$2,D233,D233+1)</f>
        <v>4</v>
      </c>
      <c r="E234">
        <f>IF(E233+1&lt;Settings!$B$2,E233+1,0)</f>
        <v>24</v>
      </c>
      <c r="F234" t="str">
        <f t="shared" ca="1" si="43"/>
        <v>Croatia</v>
      </c>
      <c r="G234" t="str">
        <f t="shared" ca="1" si="50"/>
        <v>Germany</v>
      </c>
      <c r="H234" s="3">
        <f t="shared" ca="1" si="51"/>
        <v>-0.63384268080699002</v>
      </c>
      <c r="I234">
        <f t="shared" ca="1" si="44"/>
        <v>-0.63384244680698998</v>
      </c>
      <c r="J234">
        <f t="shared" ca="1" si="45"/>
        <v>0.63384291480699007</v>
      </c>
      <c r="K234">
        <f t="shared" ca="1" si="46"/>
        <v>-0.40175631001259182</v>
      </c>
      <c r="L234">
        <f t="shared" ca="1" si="47"/>
        <v>561</v>
      </c>
      <c r="M234">
        <f t="shared" ca="1" si="48"/>
        <v>885</v>
      </c>
      <c r="N234">
        <f t="shared" ca="1" si="49"/>
        <v>890</v>
      </c>
    </row>
    <row r="235" spans="1:14" x14ac:dyDescent="0.25">
      <c r="A235">
        <f t="shared" ca="1" si="40"/>
        <v>772</v>
      </c>
      <c r="B235">
        <f t="shared" ca="1" si="41"/>
        <v>674</v>
      </c>
      <c r="C235">
        <f t="shared" ca="1" si="42"/>
        <v>1251</v>
      </c>
      <c r="D235">
        <f>IF(E234+1&lt;Settings!$B$2,D234,D234+1)</f>
        <v>4</v>
      </c>
      <c r="E235">
        <f>IF(E234+1&lt;Settings!$B$2,E234+1,0)</f>
        <v>25</v>
      </c>
      <c r="F235" t="str">
        <f t="shared" ca="1" si="43"/>
        <v>Estonia</v>
      </c>
      <c r="G235" t="str">
        <f t="shared" ca="1" si="50"/>
        <v>Germany</v>
      </c>
      <c r="H235" s="3">
        <f t="shared" ca="1" si="51"/>
        <v>-0.20154370312536099</v>
      </c>
      <c r="I235">
        <f t="shared" ca="1" si="44"/>
        <v>-0.201543468125361</v>
      </c>
      <c r="J235">
        <f t="shared" ca="1" si="45"/>
        <v>0.20154393812536098</v>
      </c>
      <c r="K235">
        <f t="shared" ca="1" si="46"/>
        <v>-4.0619629269483641E-2</v>
      </c>
      <c r="L235">
        <f t="shared" ca="1" si="47"/>
        <v>772</v>
      </c>
      <c r="M235">
        <f t="shared" ca="1" si="48"/>
        <v>674</v>
      </c>
      <c r="N235">
        <f t="shared" ca="1" si="49"/>
        <v>1251</v>
      </c>
    </row>
    <row r="236" spans="1:14" x14ac:dyDescent="0.25">
      <c r="A236">
        <f t="shared" ca="1" si="40"/>
        <v>1156</v>
      </c>
      <c r="B236">
        <f t="shared" ca="1" si="41"/>
        <v>290</v>
      </c>
      <c r="C236">
        <f t="shared" ca="1" si="42"/>
        <v>784</v>
      </c>
      <c r="D236">
        <f>IF(E235+1&lt;Settings!$B$2,D235,D235+1)</f>
        <v>4</v>
      </c>
      <c r="E236">
        <f>IF(E235+1&lt;Settings!$B$2,E235+1,0)</f>
        <v>26</v>
      </c>
      <c r="F236" t="str">
        <f t="shared" ca="1" si="43"/>
        <v>Monaco</v>
      </c>
      <c r="G236" t="str">
        <f t="shared" ca="1" si="50"/>
        <v>Germany</v>
      </c>
      <c r="H236" s="3">
        <f t="shared" ca="1" si="51"/>
        <v>0.78765846168129405</v>
      </c>
      <c r="I236">
        <f t="shared" ca="1" si="44"/>
        <v>0.78765869768129404</v>
      </c>
      <c r="J236">
        <f t="shared" ca="1" si="45"/>
        <v>-0.78765822568129407</v>
      </c>
      <c r="K236">
        <f t="shared" ca="1" si="46"/>
        <v>-0.62040561625814261</v>
      </c>
      <c r="L236">
        <f t="shared" ca="1" si="47"/>
        <v>1156</v>
      </c>
      <c r="M236">
        <f t="shared" ca="1" si="48"/>
        <v>290</v>
      </c>
      <c r="N236">
        <f t="shared" ca="1" si="49"/>
        <v>784</v>
      </c>
    </row>
    <row r="237" spans="1:14" x14ac:dyDescent="0.25">
      <c r="A237">
        <f t="shared" ca="1" si="40"/>
        <v>1172</v>
      </c>
      <c r="B237">
        <f t="shared" ca="1" si="41"/>
        <v>274</v>
      </c>
      <c r="C237">
        <f t="shared" ca="1" si="42"/>
        <v>753</v>
      </c>
      <c r="D237">
        <f>IF(E236+1&lt;Settings!$B$2,D236,D236+1)</f>
        <v>4</v>
      </c>
      <c r="E237">
        <f>IF(E236+1&lt;Settings!$B$2,E236+1,0)</f>
        <v>27</v>
      </c>
      <c r="F237" t="str">
        <f t="shared" ca="1" si="43"/>
        <v>Poland</v>
      </c>
      <c r="G237" t="str">
        <f t="shared" ca="1" si="50"/>
        <v>Germany</v>
      </c>
      <c r="H237" s="3">
        <f t="shared" ca="1" si="51"/>
        <v>0.82247691571825099</v>
      </c>
      <c r="I237">
        <f t="shared" ca="1" si="44"/>
        <v>0.82247715271825095</v>
      </c>
      <c r="J237">
        <f t="shared" ca="1" si="45"/>
        <v>-0.82247667871825103</v>
      </c>
      <c r="K237">
        <f t="shared" ca="1" si="46"/>
        <v>-0.67646803988940696</v>
      </c>
      <c r="L237">
        <f t="shared" ca="1" si="47"/>
        <v>1172</v>
      </c>
      <c r="M237">
        <f t="shared" ca="1" si="48"/>
        <v>274</v>
      </c>
      <c r="N237">
        <f t="shared" ca="1" si="49"/>
        <v>753</v>
      </c>
    </row>
    <row r="238" spans="1:14" x14ac:dyDescent="0.25">
      <c r="A238">
        <f t="shared" ca="1" si="40"/>
        <v>822</v>
      </c>
      <c r="B238">
        <f t="shared" ca="1" si="41"/>
        <v>624</v>
      </c>
      <c r="C238">
        <f t="shared" ca="1" si="42"/>
        <v>1343</v>
      </c>
      <c r="D238">
        <f>IF(E237+1&lt;Settings!$B$2,D237,D237+1)</f>
        <v>4</v>
      </c>
      <c r="E238">
        <f>IF(E237+1&lt;Settings!$B$2,E237+1,0)</f>
        <v>28</v>
      </c>
      <c r="F238" t="str">
        <f t="shared" ca="1" si="43"/>
        <v>Russia</v>
      </c>
      <c r="G238" t="str">
        <f t="shared" ca="1" si="50"/>
        <v>Germany</v>
      </c>
      <c r="H238" s="3">
        <f t="shared" ca="1" si="51"/>
        <v>-0.114581918961646</v>
      </c>
      <c r="I238">
        <f t="shared" ca="1" si="44"/>
        <v>-0.114581680961646</v>
      </c>
      <c r="J238">
        <f t="shared" ca="1" si="45"/>
        <v>0.114582156961646</v>
      </c>
      <c r="K238">
        <f t="shared" ca="1" si="46"/>
        <v>-1.3128778152933212E-2</v>
      </c>
      <c r="L238">
        <f t="shared" ca="1" si="47"/>
        <v>822</v>
      </c>
      <c r="M238">
        <f t="shared" ca="1" si="48"/>
        <v>624</v>
      </c>
      <c r="N238">
        <f t="shared" ca="1" si="49"/>
        <v>1343</v>
      </c>
    </row>
    <row r="239" spans="1:14" x14ac:dyDescent="0.25">
      <c r="A239">
        <f t="shared" ca="1" si="40"/>
        <v>675</v>
      </c>
      <c r="B239">
        <f t="shared" ca="1" si="41"/>
        <v>771</v>
      </c>
      <c r="C239">
        <f t="shared" ca="1" si="42"/>
        <v>1083</v>
      </c>
      <c r="D239">
        <f>IF(E238+1&lt;Settings!$B$2,D238,D238+1)</f>
        <v>4</v>
      </c>
      <c r="E239">
        <f>IF(E238+1&lt;Settings!$B$2,E238+1,0)</f>
        <v>29</v>
      </c>
      <c r="F239" t="str">
        <f t="shared" ca="1" si="43"/>
        <v>Romania</v>
      </c>
      <c r="G239" t="str">
        <f t="shared" ca="1" si="50"/>
        <v>Germany</v>
      </c>
      <c r="H239" s="3">
        <f t="shared" ca="1" si="51"/>
        <v>-0.39235667372225103</v>
      </c>
      <c r="I239">
        <f t="shared" ca="1" si="44"/>
        <v>-0.39235643472225101</v>
      </c>
      <c r="J239">
        <f t="shared" ca="1" si="45"/>
        <v>0.39235691272225104</v>
      </c>
      <c r="K239">
        <f t="shared" ca="1" si="46"/>
        <v>-0.15394352041438894</v>
      </c>
      <c r="L239">
        <f t="shared" ca="1" si="47"/>
        <v>675</v>
      </c>
      <c r="M239">
        <f t="shared" ca="1" si="48"/>
        <v>771</v>
      </c>
      <c r="N239">
        <f t="shared" ca="1" si="49"/>
        <v>1083</v>
      </c>
    </row>
    <row r="240" spans="1:14" x14ac:dyDescent="0.25">
      <c r="A240">
        <f t="shared" ca="1" si="40"/>
        <v>738</v>
      </c>
      <c r="B240">
        <f t="shared" ca="1" si="41"/>
        <v>708</v>
      </c>
      <c r="C240">
        <f t="shared" ca="1" si="42"/>
        <v>1198</v>
      </c>
      <c r="D240">
        <f>IF(E239+1&lt;Settings!$B$2,D239,D239+1)</f>
        <v>4</v>
      </c>
      <c r="E240">
        <f>IF(E239+1&lt;Settings!$B$2,E239+1,0)</f>
        <v>30</v>
      </c>
      <c r="F240" t="str">
        <f t="shared" ca="1" si="43"/>
        <v>Bosnia &amp; Herzegovina</v>
      </c>
      <c r="G240" t="str">
        <f t="shared" ca="1" si="50"/>
        <v>Germany</v>
      </c>
      <c r="H240" s="3">
        <f t="shared" ca="1" si="51"/>
        <v>-0.252608886700531</v>
      </c>
      <c r="I240">
        <f t="shared" ca="1" si="44"/>
        <v>-0.25260864670053101</v>
      </c>
      <c r="J240">
        <f t="shared" ca="1" si="45"/>
        <v>0.25260912670053098</v>
      </c>
      <c r="K240">
        <f t="shared" ca="1" si="46"/>
        <v>-6.3811009640081712E-2</v>
      </c>
      <c r="L240">
        <f t="shared" ca="1" si="47"/>
        <v>738</v>
      </c>
      <c r="M240">
        <f t="shared" ca="1" si="48"/>
        <v>708</v>
      </c>
      <c r="N240">
        <f t="shared" ca="1" si="49"/>
        <v>1198</v>
      </c>
    </row>
    <row r="241" spans="1:14" x14ac:dyDescent="0.25">
      <c r="A241">
        <f t="shared" ca="1" si="40"/>
        <v>299</v>
      </c>
      <c r="B241">
        <f t="shared" ca="1" si="41"/>
        <v>1147</v>
      </c>
      <c r="C241">
        <f t="shared" ca="1" si="42"/>
        <v>500</v>
      </c>
      <c r="D241">
        <f>IF(E240+1&lt;Settings!$B$2,D240,D240+1)</f>
        <v>4</v>
      </c>
      <c r="E241">
        <f>IF(E240+1&lt;Settings!$B$2,E240+1,0)</f>
        <v>31</v>
      </c>
      <c r="F241" t="str">
        <f t="shared" ca="1" si="43"/>
        <v>FYR Macedonia</v>
      </c>
      <c r="G241" t="str">
        <f t="shared" ca="1" si="50"/>
        <v>Germany</v>
      </c>
      <c r="H241" s="3">
        <f t="shared" ca="1" si="51"/>
        <v>-1.2811738376247599</v>
      </c>
      <c r="I241">
        <f t="shared" ca="1" si="44"/>
        <v>-1.2811735966247599</v>
      </c>
      <c r="J241">
        <f t="shared" ca="1" si="45"/>
        <v>1.2811740786247598</v>
      </c>
      <c r="K241">
        <f t="shared" ca="1" si="46"/>
        <v>-1.6414061612141546</v>
      </c>
      <c r="L241">
        <f t="shared" ca="1" si="47"/>
        <v>299</v>
      </c>
      <c r="M241">
        <f t="shared" ca="1" si="48"/>
        <v>1147</v>
      </c>
      <c r="N241">
        <f t="shared" ca="1" si="49"/>
        <v>500</v>
      </c>
    </row>
    <row r="242" spans="1:14" x14ac:dyDescent="0.25">
      <c r="A242">
        <f t="shared" ca="1" si="40"/>
        <v>1119</v>
      </c>
      <c r="B242">
        <f t="shared" ca="1" si="41"/>
        <v>327</v>
      </c>
      <c r="C242">
        <f t="shared" ca="1" si="42"/>
        <v>885</v>
      </c>
      <c r="D242">
        <f>IF(E241+1&lt;Settings!$B$2,D241,D241+1)</f>
        <v>4</v>
      </c>
      <c r="E242">
        <f>IF(E241+1&lt;Settings!$B$2,E241+1,0)</f>
        <v>32</v>
      </c>
      <c r="F242" t="str">
        <f t="shared" ca="1" si="43"/>
        <v>Latvia</v>
      </c>
      <c r="G242" t="str">
        <f t="shared" ca="1" si="50"/>
        <v>Germany</v>
      </c>
      <c r="H242" s="3">
        <f t="shared" ca="1" si="51"/>
        <v>0.64497364301982896</v>
      </c>
      <c r="I242">
        <f t="shared" ca="1" si="44"/>
        <v>0.644973885019829</v>
      </c>
      <c r="J242">
        <f t="shared" ca="1" si="45"/>
        <v>-0.64497340101982892</v>
      </c>
      <c r="K242">
        <f t="shared" ca="1" si="46"/>
        <v>-0.41599075819026976</v>
      </c>
      <c r="L242">
        <f t="shared" ca="1" si="47"/>
        <v>1119</v>
      </c>
      <c r="M242">
        <f t="shared" ca="1" si="48"/>
        <v>327</v>
      </c>
      <c r="N242">
        <f t="shared" ca="1" si="49"/>
        <v>885</v>
      </c>
    </row>
    <row r="243" spans="1:14" x14ac:dyDescent="0.25">
      <c r="A243">
        <f t="shared" ca="1" si="40"/>
        <v>427</v>
      </c>
      <c r="B243">
        <f t="shared" ca="1" si="41"/>
        <v>1019</v>
      </c>
      <c r="C243">
        <f t="shared" ca="1" si="42"/>
        <v>683</v>
      </c>
      <c r="D243">
        <f>IF(E242+1&lt;Settings!$B$2,D242,D242+1)</f>
        <v>4</v>
      </c>
      <c r="E243">
        <f>IF(E242+1&lt;Settings!$B$2,E242+1,0)</f>
        <v>33</v>
      </c>
      <c r="F243" t="str">
        <f t="shared" ca="1" si="43"/>
        <v>Lithuania</v>
      </c>
      <c r="G243" t="str">
        <f t="shared" ca="1" si="50"/>
        <v>Germany</v>
      </c>
      <c r="H243" s="3">
        <f t="shared" ca="1" si="51"/>
        <v>-0.93450113972923998</v>
      </c>
      <c r="I243">
        <f t="shared" ca="1" si="44"/>
        <v>-0.93450089672923997</v>
      </c>
      <c r="J243">
        <f t="shared" ca="1" si="45"/>
        <v>0.93450138272923999</v>
      </c>
      <c r="K243">
        <f t="shared" ca="1" si="46"/>
        <v>-0.87329213715524845</v>
      </c>
      <c r="L243">
        <f t="shared" ca="1" si="47"/>
        <v>427</v>
      </c>
      <c r="M243">
        <f t="shared" ca="1" si="48"/>
        <v>1019</v>
      </c>
      <c r="N243">
        <f t="shared" ca="1" si="49"/>
        <v>683</v>
      </c>
    </row>
    <row r="244" spans="1:14" x14ac:dyDescent="0.25">
      <c r="A244">
        <f t="shared" ca="1" si="40"/>
        <v>1230</v>
      </c>
      <c r="B244">
        <f t="shared" ca="1" si="41"/>
        <v>216</v>
      </c>
      <c r="C244">
        <f t="shared" ca="1" si="42"/>
        <v>561</v>
      </c>
      <c r="D244">
        <f>IF(E243+1&lt;Settings!$B$2,D243,D243+1)</f>
        <v>4</v>
      </c>
      <c r="E244">
        <f>IF(E243+1&lt;Settings!$B$2,E243+1,0)</f>
        <v>34</v>
      </c>
      <c r="F244" t="str">
        <f t="shared" ca="1" si="43"/>
        <v>Albania</v>
      </c>
      <c r="G244" t="str">
        <f t="shared" ca="1" si="50"/>
        <v>Germany</v>
      </c>
      <c r="H244" s="3">
        <f t="shared" ca="1" si="51"/>
        <v>1.15366118535369</v>
      </c>
      <c r="I244">
        <f t="shared" ca="1" si="44"/>
        <v>1.15366142935369</v>
      </c>
      <c r="J244">
        <f t="shared" ca="1" si="45"/>
        <v>-1.15366094135369</v>
      </c>
      <c r="K244">
        <f t="shared" ca="1" si="46"/>
        <v>-1.3309338865916811</v>
      </c>
      <c r="L244">
        <f t="shared" ca="1" si="47"/>
        <v>1230</v>
      </c>
      <c r="M244">
        <f t="shared" ca="1" si="48"/>
        <v>216</v>
      </c>
      <c r="N244">
        <f t="shared" ca="1" si="49"/>
        <v>561</v>
      </c>
    </row>
    <row r="245" spans="1:14" x14ac:dyDescent="0.25">
      <c r="A245">
        <f t="shared" ca="1" si="40"/>
        <v>434</v>
      </c>
      <c r="B245">
        <f t="shared" ca="1" si="41"/>
        <v>1012</v>
      </c>
      <c r="C245">
        <f t="shared" ca="1" si="42"/>
        <v>693</v>
      </c>
      <c r="D245">
        <f>IF(E244+1&lt;Settings!$B$2,D244,D244+1)</f>
        <v>4</v>
      </c>
      <c r="E245">
        <f>IF(E244+1&lt;Settings!$B$2,E244+1,0)</f>
        <v>35</v>
      </c>
      <c r="F245" t="str">
        <f t="shared" ca="1" si="43"/>
        <v>Belarus</v>
      </c>
      <c r="G245" t="str">
        <f t="shared" ca="1" si="50"/>
        <v>Germany</v>
      </c>
      <c r="H245" s="3">
        <f t="shared" ca="1" si="51"/>
        <v>-0.92326189156938598</v>
      </c>
      <c r="I245">
        <f t="shared" ca="1" si="44"/>
        <v>-0.92326164656938603</v>
      </c>
      <c r="J245">
        <f t="shared" ca="1" si="45"/>
        <v>0.92326213656938594</v>
      </c>
      <c r="K245">
        <f t="shared" ca="1" si="46"/>
        <v>-0.85241227542428066</v>
      </c>
      <c r="L245">
        <f t="shared" ca="1" si="47"/>
        <v>434</v>
      </c>
      <c r="M245">
        <f t="shared" ca="1" si="48"/>
        <v>1012</v>
      </c>
      <c r="N245">
        <f t="shared" ca="1" si="49"/>
        <v>693</v>
      </c>
    </row>
    <row r="246" spans="1:14" x14ac:dyDescent="0.25">
      <c r="A246">
        <f t="shared" ca="1" si="40"/>
        <v>984</v>
      </c>
      <c r="B246">
        <f t="shared" ca="1" si="41"/>
        <v>462</v>
      </c>
      <c r="C246">
        <f t="shared" ca="1" si="42"/>
        <v>1207</v>
      </c>
      <c r="D246">
        <f>IF(E245+1&lt;Settings!$B$2,D245,D245+1)</f>
        <v>4</v>
      </c>
      <c r="E246">
        <f>IF(E245+1&lt;Settings!$B$2,E245+1,0)</f>
        <v>36</v>
      </c>
      <c r="F246" t="str">
        <f t="shared" ca="1" si="43"/>
        <v>Hungary</v>
      </c>
      <c r="G246" t="str">
        <f t="shared" ca="1" si="50"/>
        <v>Germany</v>
      </c>
      <c r="H246" s="3">
        <f t="shared" ca="1" si="51"/>
        <v>0.242683714969612</v>
      </c>
      <c r="I246">
        <f t="shared" ca="1" si="44"/>
        <v>0.24268396096961201</v>
      </c>
      <c r="J246">
        <f t="shared" ca="1" si="45"/>
        <v>-0.24268346896961199</v>
      </c>
      <c r="K246">
        <f t="shared" ca="1" si="46"/>
        <v>-5.8895139511451873E-2</v>
      </c>
      <c r="L246">
        <f t="shared" ca="1" si="47"/>
        <v>984</v>
      </c>
      <c r="M246">
        <f t="shared" ca="1" si="48"/>
        <v>462</v>
      </c>
      <c r="N246">
        <f t="shared" ca="1" si="49"/>
        <v>1207</v>
      </c>
    </row>
    <row r="247" spans="1:14" x14ac:dyDescent="0.25">
      <c r="A247">
        <f t="shared" ca="1" si="40"/>
        <v>301</v>
      </c>
      <c r="B247">
        <f t="shared" ca="1" si="41"/>
        <v>1145</v>
      </c>
      <c r="C247">
        <f t="shared" ca="1" si="42"/>
        <v>504</v>
      </c>
      <c r="D247">
        <f>IF(E246+1&lt;Settings!$B$2,D246,D246+1)</f>
        <v>4</v>
      </c>
      <c r="E247">
        <f>IF(E246+1&lt;Settings!$B$2,E246+1,0)</f>
        <v>37</v>
      </c>
      <c r="F247" t="str">
        <f t="shared" ca="1" si="43"/>
        <v>Moldova</v>
      </c>
      <c r="G247" t="str">
        <f t="shared" ca="1" si="50"/>
        <v>Germany</v>
      </c>
      <c r="H247" s="3">
        <f t="shared" ca="1" si="51"/>
        <v>-1.27877181110493</v>
      </c>
      <c r="I247">
        <f t="shared" ca="1" si="44"/>
        <v>-1.27877156410493</v>
      </c>
      <c r="J247">
        <f t="shared" ca="1" si="45"/>
        <v>1.27877205810493</v>
      </c>
      <c r="K247">
        <f t="shared" ca="1" si="46"/>
        <v>-1.6352570978765828</v>
      </c>
      <c r="L247">
        <f t="shared" ca="1" si="47"/>
        <v>301</v>
      </c>
      <c r="M247">
        <f t="shared" ca="1" si="48"/>
        <v>1145</v>
      </c>
      <c r="N247">
        <f t="shared" ca="1" si="49"/>
        <v>504</v>
      </c>
    </row>
    <row r="248" spans="1:14" x14ac:dyDescent="0.25">
      <c r="A248">
        <f t="shared" ca="1" si="40"/>
        <v>408</v>
      </c>
      <c r="B248">
        <f t="shared" ca="1" si="41"/>
        <v>1038</v>
      </c>
      <c r="C248">
        <f t="shared" ca="1" si="42"/>
        <v>653</v>
      </c>
      <c r="D248">
        <f>IF(E247+1&lt;Settings!$B$2,D247,D247+1)</f>
        <v>4</v>
      </c>
      <c r="E248">
        <f>IF(E247+1&lt;Settings!$B$2,E247+1,0)</f>
        <v>38</v>
      </c>
      <c r="F248" t="str">
        <f t="shared" ca="1" si="43"/>
        <v>Ukraine</v>
      </c>
      <c r="G248" t="str">
        <f t="shared" ca="1" si="50"/>
        <v>Germany</v>
      </c>
      <c r="H248" s="3">
        <f t="shared" ca="1" si="51"/>
        <v>-0.973875596208715</v>
      </c>
      <c r="I248">
        <f t="shared" ca="1" si="44"/>
        <v>-0.97387534820871502</v>
      </c>
      <c r="J248">
        <f t="shared" ca="1" si="45"/>
        <v>0.97387584420871498</v>
      </c>
      <c r="K248">
        <f t="shared" ca="1" si="46"/>
        <v>-0.94843342889088011</v>
      </c>
      <c r="L248">
        <f t="shared" ca="1" si="47"/>
        <v>408</v>
      </c>
      <c r="M248">
        <f t="shared" ca="1" si="48"/>
        <v>1038</v>
      </c>
      <c r="N248">
        <f t="shared" ca="1" si="49"/>
        <v>653</v>
      </c>
    </row>
    <row r="249" spans="1:14" x14ac:dyDescent="0.25">
      <c r="A249">
        <f t="shared" ca="1" si="40"/>
        <v>1494</v>
      </c>
      <c r="B249">
        <f t="shared" ca="1" si="41"/>
        <v>1494</v>
      </c>
      <c r="C249">
        <f t="shared" ca="1" si="42"/>
        <v>1494</v>
      </c>
      <c r="D249">
        <f>IF(E248+1&lt;Settings!$B$2,D248,D248+1)</f>
        <v>4</v>
      </c>
      <c r="E249">
        <f>IF(E248+1&lt;Settings!$B$2,E248+1,0)</f>
        <v>39</v>
      </c>
      <c r="F249" t="str">
        <f t="shared" ca="1" si="43"/>
        <v>Bulgaria</v>
      </c>
      <c r="G249" t="str">
        <f t="shared" ca="1" si="50"/>
        <v>Germany</v>
      </c>
      <c r="H249" s="3" t="str">
        <f t="shared" ca="1" si="51"/>
        <v/>
      </c>
      <c r="I249">
        <f t="shared" ca="1" si="44"/>
        <v>1000000.000000249</v>
      </c>
      <c r="J249">
        <f t="shared" ca="1" si="45"/>
        <v>1000000.000000249</v>
      </c>
      <c r="K249">
        <f t="shared" ca="1" si="46"/>
        <v>1000000.000000249</v>
      </c>
      <c r="L249">
        <f t="shared" ca="1" si="47"/>
        <v>1494</v>
      </c>
      <c r="M249">
        <f t="shared" ca="1" si="48"/>
        <v>1494</v>
      </c>
      <c r="N249">
        <f t="shared" ca="1" si="49"/>
        <v>1494</v>
      </c>
    </row>
    <row r="250" spans="1:14" x14ac:dyDescent="0.25">
      <c r="A250">
        <f t="shared" ca="1" si="40"/>
        <v>1495</v>
      </c>
      <c r="B250">
        <f t="shared" ca="1" si="41"/>
        <v>1495</v>
      </c>
      <c r="C250">
        <f t="shared" ca="1" si="42"/>
        <v>1495</v>
      </c>
      <c r="D250">
        <f>IF(E249+1&lt;Settings!$B$2,D249,D249+1)</f>
        <v>4</v>
      </c>
      <c r="E250">
        <f>IF(E249+1&lt;Settings!$B$2,E249+1,0)</f>
        <v>40</v>
      </c>
      <c r="F250" t="str">
        <f t="shared" ca="1" si="43"/>
        <v>Armenia</v>
      </c>
      <c r="G250" t="str">
        <f t="shared" ca="1" si="50"/>
        <v>Germany</v>
      </c>
      <c r="H250" s="3" t="str">
        <f t="shared" ca="1" si="51"/>
        <v/>
      </c>
      <c r="I250">
        <f t="shared" ca="1" si="44"/>
        <v>1000000.0000002499</v>
      </c>
      <c r="J250">
        <f t="shared" ca="1" si="45"/>
        <v>1000000.0000002499</v>
      </c>
      <c r="K250">
        <f t="shared" ca="1" si="46"/>
        <v>1000000.0000002499</v>
      </c>
      <c r="L250">
        <f t="shared" ca="1" si="47"/>
        <v>1495</v>
      </c>
      <c r="M250">
        <f t="shared" ca="1" si="48"/>
        <v>1495</v>
      </c>
      <c r="N250">
        <f t="shared" ca="1" si="49"/>
        <v>1495</v>
      </c>
    </row>
    <row r="251" spans="1:14" x14ac:dyDescent="0.25">
      <c r="A251">
        <f t="shared" ca="1" si="40"/>
        <v>1496</v>
      </c>
      <c r="B251">
        <f t="shared" ca="1" si="41"/>
        <v>1496</v>
      </c>
      <c r="C251">
        <f t="shared" ca="1" si="42"/>
        <v>1496</v>
      </c>
      <c r="D251">
        <f>IF(E250+1&lt;Settings!$B$2,D250,D250+1)</f>
        <v>4</v>
      </c>
      <c r="E251">
        <f>IF(E250+1&lt;Settings!$B$2,E250+1,0)</f>
        <v>41</v>
      </c>
      <c r="F251" t="str">
        <f t="shared" ca="1" si="43"/>
        <v>Azerbaijan</v>
      </c>
      <c r="G251" t="str">
        <f t="shared" ca="1" si="50"/>
        <v>Germany</v>
      </c>
      <c r="H251" s="3" t="str">
        <f t="shared" ca="1" si="51"/>
        <v/>
      </c>
      <c r="I251">
        <f t="shared" ca="1" si="44"/>
        <v>1000000.000000251</v>
      </c>
      <c r="J251">
        <f t="shared" ca="1" si="45"/>
        <v>1000000.000000251</v>
      </c>
      <c r="K251">
        <f t="shared" ca="1" si="46"/>
        <v>1000000.000000251</v>
      </c>
      <c r="L251">
        <f t="shared" ca="1" si="47"/>
        <v>1496</v>
      </c>
      <c r="M251">
        <f t="shared" ca="1" si="48"/>
        <v>1496</v>
      </c>
      <c r="N251">
        <f t="shared" ca="1" si="49"/>
        <v>1496</v>
      </c>
    </row>
    <row r="252" spans="1:14" x14ac:dyDescent="0.25">
      <c r="A252">
        <f t="shared" ca="1" si="40"/>
        <v>1497</v>
      </c>
      <c r="B252">
        <f t="shared" ca="1" si="41"/>
        <v>1497</v>
      </c>
      <c r="C252">
        <f t="shared" ca="1" si="42"/>
        <v>1497</v>
      </c>
      <c r="D252">
        <f>IF(E251+1&lt;Settings!$B$2,D251,D251+1)</f>
        <v>4</v>
      </c>
      <c r="E252">
        <f>IF(E251+1&lt;Settings!$B$2,E251+1,0)</f>
        <v>42</v>
      </c>
      <c r="F252" t="str">
        <f t="shared" ca="1" si="43"/>
        <v>San Marino</v>
      </c>
      <c r="G252" t="str">
        <f t="shared" ca="1" si="50"/>
        <v>Germany</v>
      </c>
      <c r="H252" s="3" t="str">
        <f t="shared" ca="1" si="51"/>
        <v/>
      </c>
      <c r="I252">
        <f t="shared" ca="1" si="44"/>
        <v>1000000.000000252</v>
      </c>
      <c r="J252">
        <f t="shared" ca="1" si="45"/>
        <v>1000000.000000252</v>
      </c>
      <c r="K252">
        <f t="shared" ca="1" si="46"/>
        <v>1000000.000000252</v>
      </c>
      <c r="L252">
        <f t="shared" ca="1" si="47"/>
        <v>1497</v>
      </c>
      <c r="M252">
        <f t="shared" ca="1" si="48"/>
        <v>1497</v>
      </c>
      <c r="N252">
        <f t="shared" ca="1" si="49"/>
        <v>1497</v>
      </c>
    </row>
    <row r="253" spans="1:14" x14ac:dyDescent="0.25">
      <c r="A253">
        <f t="shared" ca="1" si="40"/>
        <v>1498</v>
      </c>
      <c r="B253">
        <f t="shared" ca="1" si="41"/>
        <v>1498</v>
      </c>
      <c r="C253">
        <f t="shared" ca="1" si="42"/>
        <v>1498</v>
      </c>
      <c r="D253">
        <f>IF(E252+1&lt;Settings!$B$2,D252,D252+1)</f>
        <v>4</v>
      </c>
      <c r="E253">
        <f>IF(E252+1&lt;Settings!$B$2,E252+1,0)</f>
        <v>43</v>
      </c>
      <c r="F253" t="str">
        <f t="shared" ca="1" si="43"/>
        <v>Serbia</v>
      </c>
      <c r="G253" t="str">
        <f t="shared" ca="1" si="50"/>
        <v>Germany</v>
      </c>
      <c r="H253" s="3" t="str">
        <f t="shared" ca="1" si="51"/>
        <v/>
      </c>
      <c r="I253">
        <f t="shared" ca="1" si="44"/>
        <v>1000000.000000253</v>
      </c>
      <c r="J253">
        <f t="shared" ca="1" si="45"/>
        <v>1000000.000000253</v>
      </c>
      <c r="K253">
        <f t="shared" ca="1" si="46"/>
        <v>1000000.000000253</v>
      </c>
      <c r="L253">
        <f t="shared" ca="1" si="47"/>
        <v>1498</v>
      </c>
      <c r="M253">
        <f t="shared" ca="1" si="48"/>
        <v>1498</v>
      </c>
      <c r="N253">
        <f t="shared" ca="1" si="49"/>
        <v>1498</v>
      </c>
    </row>
    <row r="254" spans="1:14" x14ac:dyDescent="0.25">
      <c r="A254">
        <f t="shared" ca="1" si="40"/>
        <v>1499</v>
      </c>
      <c r="B254">
        <f t="shared" ca="1" si="41"/>
        <v>1499</v>
      </c>
      <c r="C254">
        <f t="shared" ca="1" si="42"/>
        <v>1499</v>
      </c>
      <c r="D254">
        <f>IF(E253+1&lt;Settings!$B$2,D253,D253+1)</f>
        <v>4</v>
      </c>
      <c r="E254">
        <f>IF(E253+1&lt;Settings!$B$2,E253+1,0)</f>
        <v>44</v>
      </c>
      <c r="F254" t="str">
        <f t="shared" ca="1" si="43"/>
        <v>Georgia</v>
      </c>
      <c r="G254" t="str">
        <f t="shared" ca="1" si="50"/>
        <v>Germany</v>
      </c>
      <c r="H254" s="3" t="str">
        <f t="shared" ca="1" si="51"/>
        <v/>
      </c>
      <c r="I254">
        <f t="shared" ca="1" si="44"/>
        <v>1000000.000000254</v>
      </c>
      <c r="J254">
        <f t="shared" ca="1" si="45"/>
        <v>1000000.000000254</v>
      </c>
      <c r="K254">
        <f t="shared" ca="1" si="46"/>
        <v>1000000.000000254</v>
      </c>
      <c r="L254">
        <f t="shared" ca="1" si="47"/>
        <v>1499</v>
      </c>
      <c r="M254">
        <f t="shared" ca="1" si="48"/>
        <v>1499</v>
      </c>
      <c r="N254">
        <f t="shared" ca="1" si="49"/>
        <v>1499</v>
      </c>
    </row>
    <row r="255" spans="1:14" x14ac:dyDescent="0.25">
      <c r="A255">
        <f t="shared" ca="1" si="40"/>
        <v>1500</v>
      </c>
      <c r="B255">
        <f t="shared" ca="1" si="41"/>
        <v>1500</v>
      </c>
      <c r="C255">
        <f t="shared" ca="1" si="42"/>
        <v>1500</v>
      </c>
      <c r="D255">
        <f>IF(E254+1&lt;Settings!$B$2,D254,D254+1)</f>
        <v>4</v>
      </c>
      <c r="E255">
        <f>IF(E254+1&lt;Settings!$B$2,E254+1,0)</f>
        <v>45</v>
      </c>
      <c r="F255" t="str">
        <f t="shared" ca="1" si="43"/>
        <v>Montenegro</v>
      </c>
      <c r="G255" t="str">
        <f t="shared" ca="1" si="50"/>
        <v>Germany</v>
      </c>
      <c r="H255" s="3" t="str">
        <f t="shared" ca="1" si="51"/>
        <v/>
      </c>
      <c r="I255">
        <f t="shared" ca="1" si="44"/>
        <v>1000000.0000002549</v>
      </c>
      <c r="J255">
        <f t="shared" ca="1" si="45"/>
        <v>1000000.0000002549</v>
      </c>
      <c r="K255">
        <f t="shared" ca="1" si="46"/>
        <v>1000000.0000002549</v>
      </c>
      <c r="L255">
        <f t="shared" ca="1" si="47"/>
        <v>1500</v>
      </c>
      <c r="M255">
        <f t="shared" ca="1" si="48"/>
        <v>1500</v>
      </c>
      <c r="N255">
        <f t="shared" ca="1" si="49"/>
        <v>1500</v>
      </c>
    </row>
    <row r="256" spans="1:14" x14ac:dyDescent="0.25">
      <c r="A256">
        <f t="shared" ca="1" si="40"/>
        <v>1501</v>
      </c>
      <c r="B256">
        <f t="shared" ca="1" si="41"/>
        <v>1501</v>
      </c>
      <c r="C256">
        <f t="shared" ca="1" si="42"/>
        <v>1501</v>
      </c>
      <c r="D256">
        <f>IF(E255+1&lt;Settings!$B$2,D255,D255+1)</f>
        <v>4</v>
      </c>
      <c r="E256">
        <f>IF(E255+1&lt;Settings!$B$2,E255+1,0)</f>
        <v>46</v>
      </c>
      <c r="F256" t="str">
        <f t="shared" ca="1" si="43"/>
        <v/>
      </c>
      <c r="G256" t="str">
        <f t="shared" ca="1" si="50"/>
        <v>Germany</v>
      </c>
      <c r="H256" s="3" t="str">
        <f t="shared" ca="1" si="51"/>
        <v/>
      </c>
      <c r="I256">
        <f t="shared" ca="1" si="44"/>
        <v>1000000.000000256</v>
      </c>
      <c r="J256">
        <f t="shared" ca="1" si="45"/>
        <v>1000000.000000256</v>
      </c>
      <c r="K256">
        <f t="shared" ca="1" si="46"/>
        <v>1000000.000000256</v>
      </c>
      <c r="L256">
        <f t="shared" ca="1" si="47"/>
        <v>1501</v>
      </c>
      <c r="M256">
        <f t="shared" ca="1" si="48"/>
        <v>1501</v>
      </c>
      <c r="N256">
        <f t="shared" ca="1" si="49"/>
        <v>1501</v>
      </c>
    </row>
    <row r="257" spans="1:14" x14ac:dyDescent="0.25">
      <c r="A257">
        <f t="shared" ca="1" si="40"/>
        <v>1502</v>
      </c>
      <c r="B257">
        <f t="shared" ca="1" si="41"/>
        <v>1502</v>
      </c>
      <c r="C257">
        <f t="shared" ca="1" si="42"/>
        <v>1502</v>
      </c>
      <c r="D257">
        <f>IF(E256+1&lt;Settings!$B$2,D256,D256+1)</f>
        <v>4</v>
      </c>
      <c r="E257">
        <f>IF(E256+1&lt;Settings!$B$2,E256+1,0)</f>
        <v>47</v>
      </c>
      <c r="F257" t="str">
        <f t="shared" ca="1" si="43"/>
        <v/>
      </c>
      <c r="G257" t="str">
        <f t="shared" ca="1" si="50"/>
        <v>Germany</v>
      </c>
      <c r="H257" s="3" t="str">
        <f t="shared" ca="1" si="51"/>
        <v/>
      </c>
      <c r="I257">
        <f t="shared" ca="1" si="44"/>
        <v>1000000.000000257</v>
      </c>
      <c r="J257">
        <f t="shared" ca="1" si="45"/>
        <v>1000000.000000257</v>
      </c>
      <c r="K257">
        <f t="shared" ca="1" si="46"/>
        <v>1000000.000000257</v>
      </c>
      <c r="L257">
        <f t="shared" ca="1" si="47"/>
        <v>1502</v>
      </c>
      <c r="M257">
        <f t="shared" ca="1" si="48"/>
        <v>1502</v>
      </c>
      <c r="N257">
        <f t="shared" ca="1" si="49"/>
        <v>1502</v>
      </c>
    </row>
    <row r="258" spans="1:14" x14ac:dyDescent="0.25">
      <c r="A258">
        <f t="shared" ca="1" si="40"/>
        <v>1503</v>
      </c>
      <c r="B258">
        <f t="shared" ca="1" si="41"/>
        <v>1503</v>
      </c>
      <c r="C258">
        <f t="shared" ca="1" si="42"/>
        <v>1503</v>
      </c>
      <c r="D258">
        <f>IF(E257+1&lt;Settings!$B$2,D257,D257+1)</f>
        <v>4</v>
      </c>
      <c r="E258">
        <f>IF(E257+1&lt;Settings!$B$2,E257+1,0)</f>
        <v>48</v>
      </c>
      <c r="F258" t="str">
        <f t="shared" ca="1" si="43"/>
        <v/>
      </c>
      <c r="G258" t="str">
        <f t="shared" ca="1" si="50"/>
        <v>Germany</v>
      </c>
      <c r="H258" s="3" t="str">
        <f t="shared" ca="1" si="51"/>
        <v/>
      </c>
      <c r="I258">
        <f t="shared" ca="1" si="44"/>
        <v>1000000.000000258</v>
      </c>
      <c r="J258">
        <f t="shared" ca="1" si="45"/>
        <v>1000000.000000258</v>
      </c>
      <c r="K258">
        <f t="shared" ca="1" si="46"/>
        <v>1000000.000000258</v>
      </c>
      <c r="L258">
        <f t="shared" ca="1" si="47"/>
        <v>1503</v>
      </c>
      <c r="M258">
        <f t="shared" ca="1" si="48"/>
        <v>1503</v>
      </c>
      <c r="N258">
        <f t="shared" ca="1" si="49"/>
        <v>1503</v>
      </c>
    </row>
    <row r="259" spans="1:14" x14ac:dyDescent="0.25">
      <c r="A259">
        <f t="shared" ref="A259:A322" ca="1" si="52">L259</f>
        <v>1504</v>
      </c>
      <c r="B259">
        <f t="shared" ref="B259:B322" ca="1" si="53">M259</f>
        <v>1504</v>
      </c>
      <c r="C259">
        <f t="shared" ref="C259:C322" ca="1" si="54">N259</f>
        <v>1504</v>
      </c>
      <c r="D259">
        <f>IF(E258+1&lt;Settings!$B$2,D258,D258+1)</f>
        <v>4</v>
      </c>
      <c r="E259">
        <f>IF(E258+1&lt;Settings!$B$2,E258+1,0)</f>
        <v>49</v>
      </c>
      <c r="F259" t="str">
        <f t="shared" ref="F259:F322" ca="1" si="55">INDIRECT("'Avg Limited'!R1"&amp;"C"&amp;(E259+2),FALSE)</f>
        <v/>
      </c>
      <c r="G259" t="str">
        <f t="shared" ca="1" si="50"/>
        <v>Germany</v>
      </c>
      <c r="H259" s="3" t="str">
        <f t="shared" ca="1" si="51"/>
        <v/>
      </c>
      <c r="I259">
        <f t="shared" ref="I259:I322" ca="1" si="56">IF(ISNUMBER(H259),H259,1000000)+0.000000001*ROW(I259)</f>
        <v>1000000.000000259</v>
      </c>
      <c r="J259">
        <f t="shared" ref="J259:J322" ca="1" si="57">IF(ISNUMBER(H259),-H259,1000000)+0.000000001*ROW(I259)</f>
        <v>1000000.000000259</v>
      </c>
      <c r="K259">
        <f t="shared" ref="K259:K322" ca="1" si="58">IF(ISNUMBER(H259),-H259*H259,1000000)+0.000000001*ROW(I259)</f>
        <v>1000000.000000259</v>
      </c>
      <c r="L259">
        <f t="shared" ref="L259:L322" ca="1" si="59">_xlfn.RANK.EQ(I259,I$2:I$2705,1)</f>
        <v>1504</v>
      </c>
      <c r="M259">
        <f t="shared" ref="M259:M322" ca="1" si="60">_xlfn.RANK.EQ(J259,J$2:J$2705,1)</f>
        <v>1504</v>
      </c>
      <c r="N259">
        <f t="shared" ref="N259:N322" ca="1" si="61">_xlfn.RANK.EQ(K259,K$2:K$2705,1)</f>
        <v>1504</v>
      </c>
    </row>
    <row r="260" spans="1:14" x14ac:dyDescent="0.25">
      <c r="A260">
        <f t="shared" ca="1" si="52"/>
        <v>1505</v>
      </c>
      <c r="B260">
        <f t="shared" ca="1" si="53"/>
        <v>1505</v>
      </c>
      <c r="C260">
        <f t="shared" ca="1" si="54"/>
        <v>1505</v>
      </c>
      <c r="D260">
        <f>IF(E259+1&lt;Settings!$B$2,D259,D259+1)</f>
        <v>4</v>
      </c>
      <c r="E260">
        <f>IF(E259+1&lt;Settings!$B$2,E259+1,0)</f>
        <v>50</v>
      </c>
      <c r="F260" t="str">
        <f t="shared" ca="1" si="55"/>
        <v/>
      </c>
      <c r="G260" t="str">
        <f t="shared" ca="1" si="50"/>
        <v>Germany</v>
      </c>
      <c r="H260" s="3" t="str">
        <f t="shared" ca="1" si="51"/>
        <v/>
      </c>
      <c r="I260">
        <f t="shared" ca="1" si="56"/>
        <v>1000000.00000026</v>
      </c>
      <c r="J260">
        <f t="shared" ca="1" si="57"/>
        <v>1000000.00000026</v>
      </c>
      <c r="K260">
        <f t="shared" ca="1" si="58"/>
        <v>1000000.00000026</v>
      </c>
      <c r="L260">
        <f t="shared" ca="1" si="59"/>
        <v>1505</v>
      </c>
      <c r="M260">
        <f t="shared" ca="1" si="60"/>
        <v>1505</v>
      </c>
      <c r="N260">
        <f t="shared" ca="1" si="61"/>
        <v>1505</v>
      </c>
    </row>
    <row r="261" spans="1:14" x14ac:dyDescent="0.25">
      <c r="A261">
        <f t="shared" ca="1" si="52"/>
        <v>1506</v>
      </c>
      <c r="B261">
        <f t="shared" ca="1" si="53"/>
        <v>1506</v>
      </c>
      <c r="C261">
        <f t="shared" ca="1" si="54"/>
        <v>1506</v>
      </c>
      <c r="D261">
        <f>IF(E260+1&lt;Settings!$B$2,D260,D260+1)</f>
        <v>4</v>
      </c>
      <c r="E261">
        <f>IF(E260+1&lt;Settings!$B$2,E260+1,0)</f>
        <v>51</v>
      </c>
      <c r="F261" t="str">
        <f t="shared" ca="1" si="55"/>
        <v/>
      </c>
      <c r="G261" t="str">
        <f t="shared" ca="1" si="50"/>
        <v>Germany</v>
      </c>
      <c r="H261" s="3" t="str">
        <f t="shared" ca="1" si="51"/>
        <v/>
      </c>
      <c r="I261">
        <f t="shared" ca="1" si="56"/>
        <v>1000000.000000261</v>
      </c>
      <c r="J261">
        <f t="shared" ca="1" si="57"/>
        <v>1000000.000000261</v>
      </c>
      <c r="K261">
        <f t="shared" ca="1" si="58"/>
        <v>1000000.000000261</v>
      </c>
      <c r="L261">
        <f t="shared" ca="1" si="59"/>
        <v>1506</v>
      </c>
      <c r="M261">
        <f t="shared" ca="1" si="60"/>
        <v>1506</v>
      </c>
      <c r="N261">
        <f t="shared" ca="1" si="61"/>
        <v>1506</v>
      </c>
    </row>
    <row r="262" spans="1:14" x14ac:dyDescent="0.25">
      <c r="A262">
        <f t="shared" ca="1" si="52"/>
        <v>987</v>
      </c>
      <c r="B262">
        <f t="shared" ca="1" si="53"/>
        <v>459</v>
      </c>
      <c r="C262">
        <f t="shared" ca="1" si="54"/>
        <v>1193</v>
      </c>
      <c r="D262">
        <f>IF(E261+1&lt;Settings!$B$2,D261,D261+1)</f>
        <v>5</v>
      </c>
      <c r="E262">
        <f>IF(E261+1&lt;Settings!$B$2,E261+1,0)</f>
        <v>0</v>
      </c>
      <c r="F262" t="str">
        <f t="shared" ca="1" si="55"/>
        <v>United Kingdom</v>
      </c>
      <c r="G262" t="str">
        <f t="shared" ca="1" si="50"/>
        <v>Belgium</v>
      </c>
      <c r="H262" s="3">
        <f t="shared" ca="1" si="51"/>
        <v>0.25829048273564598</v>
      </c>
      <c r="I262">
        <f t="shared" ca="1" si="56"/>
        <v>0.25829074473564595</v>
      </c>
      <c r="J262">
        <f t="shared" ca="1" si="57"/>
        <v>-0.258290220735646</v>
      </c>
      <c r="K262">
        <f t="shared" ca="1" si="58"/>
        <v>-6.6713711471813028E-2</v>
      </c>
      <c r="L262">
        <f t="shared" ca="1" si="59"/>
        <v>987</v>
      </c>
      <c r="M262">
        <f t="shared" ca="1" si="60"/>
        <v>459</v>
      </c>
      <c r="N262">
        <f t="shared" ca="1" si="61"/>
        <v>1193</v>
      </c>
    </row>
    <row r="263" spans="1:14" x14ac:dyDescent="0.25">
      <c r="A263">
        <f t="shared" ca="1" si="52"/>
        <v>921</v>
      </c>
      <c r="B263">
        <f t="shared" ca="1" si="53"/>
        <v>525</v>
      </c>
      <c r="C263">
        <f t="shared" ca="1" si="54"/>
        <v>1352</v>
      </c>
      <c r="D263">
        <f>IF(E262+1&lt;Settings!$B$2,D262,D262+1)</f>
        <v>5</v>
      </c>
      <c r="E263">
        <f>IF(E262+1&lt;Settings!$B$2,E262+1,0)</f>
        <v>1</v>
      </c>
      <c r="F263" t="str">
        <f t="shared" ca="1" si="55"/>
        <v>Germany</v>
      </c>
      <c r="G263" t="str">
        <f t="shared" ca="1" si="50"/>
        <v>Belgium</v>
      </c>
      <c r="H263" s="3">
        <f t="shared" ca="1" si="51"/>
        <v>0.104235368526476</v>
      </c>
      <c r="I263">
        <f t="shared" ca="1" si="56"/>
        <v>0.104235631526476</v>
      </c>
      <c r="J263">
        <f t="shared" ca="1" si="57"/>
        <v>-0.104235105526476</v>
      </c>
      <c r="K263">
        <f t="shared" ca="1" si="58"/>
        <v>-1.0864749051850262E-2</v>
      </c>
      <c r="L263">
        <f t="shared" ca="1" si="59"/>
        <v>921</v>
      </c>
      <c r="M263">
        <f t="shared" ca="1" si="60"/>
        <v>525</v>
      </c>
      <c r="N263">
        <f t="shared" ca="1" si="61"/>
        <v>1352</v>
      </c>
    </row>
    <row r="264" spans="1:14" x14ac:dyDescent="0.25">
      <c r="A264">
        <f t="shared" ca="1" si="52"/>
        <v>1189</v>
      </c>
      <c r="B264">
        <f t="shared" ca="1" si="53"/>
        <v>257</v>
      </c>
      <c r="C264">
        <f t="shared" ca="1" si="54"/>
        <v>686</v>
      </c>
      <c r="D264">
        <f>IF(E263+1&lt;Settings!$B$2,D263,D263+1)</f>
        <v>5</v>
      </c>
      <c r="E264">
        <f>IF(E263+1&lt;Settings!$B$2,E263+1,0)</f>
        <v>2</v>
      </c>
      <c r="F264" t="str">
        <f t="shared" ca="1" si="55"/>
        <v>France</v>
      </c>
      <c r="G264" t="str">
        <f t="shared" ca="1" si="50"/>
        <v>Belgium</v>
      </c>
      <c r="H264" s="3">
        <f t="shared" ca="1" si="51"/>
        <v>0.92945591589681398</v>
      </c>
      <c r="I264">
        <f t="shared" ca="1" si="56"/>
        <v>0.92945617989681395</v>
      </c>
      <c r="J264">
        <f t="shared" ca="1" si="57"/>
        <v>-0.92945565189681401</v>
      </c>
      <c r="K264">
        <f t="shared" ca="1" si="58"/>
        <v>-0.86388803559558536</v>
      </c>
      <c r="L264">
        <f t="shared" ca="1" si="59"/>
        <v>1189</v>
      </c>
      <c r="M264">
        <f t="shared" ca="1" si="60"/>
        <v>257</v>
      </c>
      <c r="N264">
        <f t="shared" ca="1" si="61"/>
        <v>686</v>
      </c>
    </row>
    <row r="265" spans="1:14" x14ac:dyDescent="0.25">
      <c r="A265">
        <f t="shared" ca="1" si="52"/>
        <v>1507</v>
      </c>
      <c r="B265">
        <f t="shared" ca="1" si="53"/>
        <v>1507</v>
      </c>
      <c r="C265">
        <f t="shared" ca="1" si="54"/>
        <v>1507</v>
      </c>
      <c r="D265">
        <f>IF(E264+1&lt;Settings!$B$2,D264,D264+1)</f>
        <v>5</v>
      </c>
      <c r="E265">
        <f>IF(E264+1&lt;Settings!$B$2,E264+1,0)</f>
        <v>3</v>
      </c>
      <c r="F265" t="str">
        <f t="shared" ca="1" si="55"/>
        <v>Belgium</v>
      </c>
      <c r="G265" t="str">
        <f t="shared" ca="1" si="50"/>
        <v>Belgium</v>
      </c>
      <c r="H265" s="3" t="str">
        <f t="shared" ca="1" si="51"/>
        <v/>
      </c>
      <c r="I265">
        <f t="shared" ca="1" si="56"/>
        <v>1000000.000000265</v>
      </c>
      <c r="J265">
        <f t="shared" ca="1" si="57"/>
        <v>1000000.000000265</v>
      </c>
      <c r="K265">
        <f t="shared" ca="1" si="58"/>
        <v>1000000.000000265</v>
      </c>
      <c r="L265">
        <f t="shared" ca="1" si="59"/>
        <v>1507</v>
      </c>
      <c r="M265">
        <f t="shared" ca="1" si="60"/>
        <v>1507</v>
      </c>
      <c r="N265">
        <f t="shared" ca="1" si="61"/>
        <v>1507</v>
      </c>
    </row>
    <row r="266" spans="1:14" x14ac:dyDescent="0.25">
      <c r="A266">
        <f t="shared" ca="1" si="52"/>
        <v>1298</v>
      </c>
      <c r="B266">
        <f t="shared" ca="1" si="53"/>
        <v>148</v>
      </c>
      <c r="C266">
        <f t="shared" ca="1" si="54"/>
        <v>264</v>
      </c>
      <c r="D266">
        <f>IF(E265+1&lt;Settings!$B$2,D265,D265+1)</f>
        <v>5</v>
      </c>
      <c r="E266">
        <f>IF(E265+1&lt;Settings!$B$2,E265+1,0)</f>
        <v>4</v>
      </c>
      <c r="F266" t="str">
        <f t="shared" ca="1" si="55"/>
        <v>Netherlands</v>
      </c>
      <c r="G266" t="str">
        <f t="shared" ca="1" si="50"/>
        <v>Belgium</v>
      </c>
      <c r="H266" s="3">
        <f t="shared" ca="1" si="51"/>
        <v>1.9806179541629301</v>
      </c>
      <c r="I266">
        <f t="shared" ca="1" si="56"/>
        <v>1.9806182201629301</v>
      </c>
      <c r="J266">
        <f t="shared" ca="1" si="57"/>
        <v>-1.98061768816293</v>
      </c>
      <c r="K266">
        <f t="shared" ca="1" si="58"/>
        <v>-3.9228472143525508</v>
      </c>
      <c r="L266">
        <f t="shared" ca="1" si="59"/>
        <v>1298</v>
      </c>
      <c r="M266">
        <f t="shared" ca="1" si="60"/>
        <v>148</v>
      </c>
      <c r="N266">
        <f t="shared" ca="1" si="61"/>
        <v>264</v>
      </c>
    </row>
    <row r="267" spans="1:14" x14ac:dyDescent="0.25">
      <c r="A267">
        <f t="shared" ca="1" si="52"/>
        <v>750</v>
      </c>
      <c r="B267">
        <f t="shared" ca="1" si="53"/>
        <v>696</v>
      </c>
      <c r="C267">
        <f t="shared" ca="1" si="54"/>
        <v>1214</v>
      </c>
      <c r="D267">
        <f>IF(E266+1&lt;Settings!$B$2,D266,D266+1)</f>
        <v>5</v>
      </c>
      <c r="E267">
        <f>IF(E266+1&lt;Settings!$B$2,E266+1,0)</f>
        <v>5</v>
      </c>
      <c r="F267" t="str">
        <f t="shared" ca="1" si="55"/>
        <v>Norway</v>
      </c>
      <c r="G267" t="str">
        <f t="shared" ca="1" si="50"/>
        <v>Belgium</v>
      </c>
      <c r="H267" s="3">
        <f t="shared" ca="1" si="51"/>
        <v>-0.232315272936234</v>
      </c>
      <c r="I267">
        <f t="shared" ca="1" si="56"/>
        <v>-0.232315005936234</v>
      </c>
      <c r="J267">
        <f t="shared" ca="1" si="57"/>
        <v>0.23231553993623399</v>
      </c>
      <c r="K267">
        <f t="shared" ca="1" si="58"/>
        <v>-5.3970119039436895E-2</v>
      </c>
      <c r="L267">
        <f t="shared" ca="1" si="59"/>
        <v>750</v>
      </c>
      <c r="M267">
        <f t="shared" ca="1" si="60"/>
        <v>696</v>
      </c>
      <c r="N267">
        <f t="shared" ca="1" si="61"/>
        <v>1214</v>
      </c>
    </row>
    <row r="268" spans="1:14" x14ac:dyDescent="0.25">
      <c r="A268">
        <f t="shared" ca="1" si="52"/>
        <v>724</v>
      </c>
      <c r="B268">
        <f t="shared" ca="1" si="53"/>
        <v>722</v>
      </c>
      <c r="C268">
        <f t="shared" ca="1" si="54"/>
        <v>1173</v>
      </c>
      <c r="D268">
        <f>IF(E267+1&lt;Settings!$B$2,D267,D267+1)</f>
        <v>5</v>
      </c>
      <c r="E268">
        <f>IF(E267+1&lt;Settings!$B$2,E267+1,0)</f>
        <v>6</v>
      </c>
      <c r="F268" t="str">
        <f t="shared" ca="1" si="55"/>
        <v>Switzerland</v>
      </c>
      <c r="G268" t="str">
        <f t="shared" ca="1" si="50"/>
        <v>Belgium</v>
      </c>
      <c r="H268" s="3">
        <f t="shared" ca="1" si="51"/>
        <v>-0.27333092281545401</v>
      </c>
      <c r="I268">
        <f t="shared" ca="1" si="56"/>
        <v>-0.27333065481545399</v>
      </c>
      <c r="J268">
        <f t="shared" ca="1" si="57"/>
        <v>0.27333119081545404</v>
      </c>
      <c r="K268">
        <f t="shared" ca="1" si="58"/>
        <v>-7.4709525367147686E-2</v>
      </c>
      <c r="L268">
        <f t="shared" ca="1" si="59"/>
        <v>724</v>
      </c>
      <c r="M268">
        <f t="shared" ca="1" si="60"/>
        <v>722</v>
      </c>
      <c r="N268">
        <f t="shared" ca="1" si="61"/>
        <v>1173</v>
      </c>
    </row>
    <row r="269" spans="1:14" x14ac:dyDescent="0.25">
      <c r="A269">
        <f t="shared" ca="1" si="52"/>
        <v>952</v>
      </c>
      <c r="B269">
        <f t="shared" ca="1" si="53"/>
        <v>494</v>
      </c>
      <c r="C269">
        <f t="shared" ca="1" si="54"/>
        <v>1288</v>
      </c>
      <c r="D269">
        <f>IF(E268+1&lt;Settings!$B$2,D268,D268+1)</f>
        <v>5</v>
      </c>
      <c r="E269">
        <f>IF(E268+1&lt;Settings!$B$2,E268+1,0)</f>
        <v>7</v>
      </c>
      <c r="F269" t="str">
        <f t="shared" ca="1" si="55"/>
        <v>Spain</v>
      </c>
      <c r="G269" t="str">
        <f t="shared" ca="1" si="50"/>
        <v>Belgium</v>
      </c>
      <c r="H269" s="3">
        <f t="shared" ca="1" si="51"/>
        <v>0.17154313597368001</v>
      </c>
      <c r="I269">
        <f t="shared" ca="1" si="56"/>
        <v>0.17154340497368001</v>
      </c>
      <c r="J269">
        <f t="shared" ca="1" si="57"/>
        <v>-0.17154286697368001</v>
      </c>
      <c r="K269">
        <f t="shared" ca="1" si="58"/>
        <v>-2.9426778499684468E-2</v>
      </c>
      <c r="L269">
        <f t="shared" ca="1" si="59"/>
        <v>952</v>
      </c>
      <c r="M269">
        <f t="shared" ca="1" si="60"/>
        <v>494</v>
      </c>
      <c r="N269">
        <f t="shared" ca="1" si="61"/>
        <v>1288</v>
      </c>
    </row>
    <row r="270" spans="1:14" x14ac:dyDescent="0.25">
      <c r="A270">
        <f t="shared" ca="1" si="52"/>
        <v>771</v>
      </c>
      <c r="B270">
        <f t="shared" ca="1" si="53"/>
        <v>675</v>
      </c>
      <c r="C270">
        <f t="shared" ca="1" si="54"/>
        <v>1249</v>
      </c>
      <c r="D270">
        <f>IF(E269+1&lt;Settings!$B$2,D269,D269+1)</f>
        <v>5</v>
      </c>
      <c r="E270">
        <f>IF(E269+1&lt;Settings!$B$2,E269+1,0)</f>
        <v>8</v>
      </c>
      <c r="F270" t="str">
        <f t="shared" ca="1" si="55"/>
        <v>Sweden</v>
      </c>
      <c r="G270" t="str">
        <f t="shared" ref="G270:G333" ca="1" si="62">INDIRECT("'Avg Limited'!R"&amp;(D270+2)&amp;"C1",FALSE)</f>
        <v>Belgium</v>
      </c>
      <c r="H270" s="3">
        <f t="shared" ref="H270:H333" ca="1" si="63">INDIRECT("'Avg Limited'!R"&amp;(D270+2)&amp;"C"&amp;(E270+2),FALSE)</f>
        <v>-0.20358586713089799</v>
      </c>
      <c r="I270">
        <f t="shared" ca="1" si="56"/>
        <v>-0.20358559713089799</v>
      </c>
      <c r="J270">
        <f t="shared" ca="1" si="57"/>
        <v>0.20358613713089799</v>
      </c>
      <c r="K270">
        <f t="shared" ca="1" si="58"/>
        <v>-4.1446935295439656E-2</v>
      </c>
      <c r="L270">
        <f t="shared" ca="1" si="59"/>
        <v>771</v>
      </c>
      <c r="M270">
        <f t="shared" ca="1" si="60"/>
        <v>675</v>
      </c>
      <c r="N270">
        <f t="shared" ca="1" si="61"/>
        <v>1249</v>
      </c>
    </row>
    <row r="271" spans="1:14" x14ac:dyDescent="0.25">
      <c r="A271">
        <f t="shared" ca="1" si="52"/>
        <v>1145</v>
      </c>
      <c r="B271">
        <f t="shared" ca="1" si="53"/>
        <v>301</v>
      </c>
      <c r="C271">
        <f t="shared" ca="1" si="54"/>
        <v>816</v>
      </c>
      <c r="D271">
        <f>IF(E270+1&lt;Settings!$B$2,D270,D270+1)</f>
        <v>5</v>
      </c>
      <c r="E271">
        <f>IF(E270+1&lt;Settings!$B$2,E270+1,0)</f>
        <v>9</v>
      </c>
      <c r="F271" t="str">
        <f t="shared" ca="1" si="55"/>
        <v>Ireland</v>
      </c>
      <c r="G271" t="str">
        <f t="shared" ca="1" si="62"/>
        <v>Belgium</v>
      </c>
      <c r="H271" s="3">
        <f t="shared" ca="1" si="63"/>
        <v>0.73625191460727202</v>
      </c>
      <c r="I271">
        <f t="shared" ca="1" si="56"/>
        <v>0.73625218560727201</v>
      </c>
      <c r="J271">
        <f t="shared" ca="1" si="57"/>
        <v>-0.73625164360727202</v>
      </c>
      <c r="K271">
        <f t="shared" ca="1" si="58"/>
        <v>-0.54206661076287377</v>
      </c>
      <c r="L271">
        <f t="shared" ca="1" si="59"/>
        <v>1145</v>
      </c>
      <c r="M271">
        <f t="shared" ca="1" si="60"/>
        <v>301</v>
      </c>
      <c r="N271">
        <f t="shared" ca="1" si="61"/>
        <v>816</v>
      </c>
    </row>
    <row r="272" spans="1:14" x14ac:dyDescent="0.25">
      <c r="A272">
        <f t="shared" ca="1" si="52"/>
        <v>1150</v>
      </c>
      <c r="B272">
        <f t="shared" ca="1" si="53"/>
        <v>296</v>
      </c>
      <c r="C272">
        <f t="shared" ca="1" si="54"/>
        <v>804</v>
      </c>
      <c r="D272">
        <f>IF(E271+1&lt;Settings!$B$2,D271,D271+1)</f>
        <v>5</v>
      </c>
      <c r="E272">
        <f>IF(E271+1&lt;Settings!$B$2,E271+1,0)</f>
        <v>10</v>
      </c>
      <c r="F272" t="str">
        <f t="shared" ca="1" si="55"/>
        <v>Portugal</v>
      </c>
      <c r="G272" t="str">
        <f t="shared" ca="1" si="62"/>
        <v>Belgium</v>
      </c>
      <c r="H272" s="3">
        <f t="shared" ca="1" si="63"/>
        <v>0.75253962955729004</v>
      </c>
      <c r="I272">
        <f t="shared" ca="1" si="56"/>
        <v>0.75253990155729</v>
      </c>
      <c r="J272">
        <f t="shared" ca="1" si="57"/>
        <v>-0.75253935755729007</v>
      </c>
      <c r="K272">
        <f t="shared" ca="1" si="58"/>
        <v>-0.56631562205422337</v>
      </c>
      <c r="L272">
        <f t="shared" ca="1" si="59"/>
        <v>1150</v>
      </c>
      <c r="M272">
        <f t="shared" ca="1" si="60"/>
        <v>296</v>
      </c>
      <c r="N272">
        <f t="shared" ca="1" si="61"/>
        <v>804</v>
      </c>
    </row>
    <row r="273" spans="1:14" x14ac:dyDescent="0.25">
      <c r="A273">
        <f t="shared" ca="1" si="52"/>
        <v>1003</v>
      </c>
      <c r="B273">
        <f t="shared" ca="1" si="53"/>
        <v>443</v>
      </c>
      <c r="C273">
        <f t="shared" ca="1" si="54"/>
        <v>1158</v>
      </c>
      <c r="D273">
        <f>IF(E272+1&lt;Settings!$B$2,D272,D272+1)</f>
        <v>5</v>
      </c>
      <c r="E273">
        <f>IF(E272+1&lt;Settings!$B$2,E272+1,0)</f>
        <v>11</v>
      </c>
      <c r="F273" t="str">
        <f t="shared" ca="1" si="55"/>
        <v>Finland</v>
      </c>
      <c r="G273" t="str">
        <f t="shared" ca="1" si="62"/>
        <v>Belgium</v>
      </c>
      <c r="H273" s="3">
        <f t="shared" ca="1" si="63"/>
        <v>0.28817567776066499</v>
      </c>
      <c r="I273">
        <f t="shared" ca="1" si="56"/>
        <v>0.28817595076066499</v>
      </c>
      <c r="J273">
        <f t="shared" ca="1" si="57"/>
        <v>-0.288175404760665</v>
      </c>
      <c r="K273">
        <f t="shared" ca="1" si="58"/>
        <v>-8.3044948252818634E-2</v>
      </c>
      <c r="L273">
        <f t="shared" ca="1" si="59"/>
        <v>1003</v>
      </c>
      <c r="M273">
        <f t="shared" ca="1" si="60"/>
        <v>443</v>
      </c>
      <c r="N273">
        <f t="shared" ca="1" si="61"/>
        <v>1158</v>
      </c>
    </row>
    <row r="274" spans="1:14" x14ac:dyDescent="0.25">
      <c r="A274">
        <f t="shared" ca="1" si="52"/>
        <v>601</v>
      </c>
      <c r="B274">
        <f t="shared" ca="1" si="53"/>
        <v>845</v>
      </c>
      <c r="C274">
        <f t="shared" ca="1" si="54"/>
        <v>954</v>
      </c>
      <c r="D274">
        <f>IF(E273+1&lt;Settings!$B$2,D273,D273+1)</f>
        <v>5</v>
      </c>
      <c r="E274">
        <f>IF(E273+1&lt;Settings!$B$2,E273+1,0)</f>
        <v>12</v>
      </c>
      <c r="F274" t="str">
        <f t="shared" ca="1" si="55"/>
        <v>Austria</v>
      </c>
      <c r="G274" t="str">
        <f t="shared" ca="1" si="62"/>
        <v>Belgium</v>
      </c>
      <c r="H274" s="3">
        <f t="shared" ca="1" si="63"/>
        <v>-0.54190608121248396</v>
      </c>
      <c r="I274">
        <f t="shared" ca="1" si="56"/>
        <v>-0.54190580721248394</v>
      </c>
      <c r="J274">
        <f t="shared" ca="1" si="57"/>
        <v>0.54190635521248398</v>
      </c>
      <c r="K274">
        <f t="shared" ca="1" si="58"/>
        <v>-0.29366192685507125</v>
      </c>
      <c r="L274">
        <f t="shared" ca="1" si="59"/>
        <v>601</v>
      </c>
      <c r="M274">
        <f t="shared" ca="1" si="60"/>
        <v>845</v>
      </c>
      <c r="N274">
        <f t="shared" ca="1" si="61"/>
        <v>954</v>
      </c>
    </row>
    <row r="275" spans="1:14" x14ac:dyDescent="0.25">
      <c r="A275">
        <f t="shared" ca="1" si="52"/>
        <v>1066</v>
      </c>
      <c r="B275">
        <f t="shared" ca="1" si="53"/>
        <v>380</v>
      </c>
      <c r="C275">
        <f t="shared" ca="1" si="54"/>
        <v>1020</v>
      </c>
      <c r="D275">
        <f>IF(E274+1&lt;Settings!$B$2,D274,D274+1)</f>
        <v>5</v>
      </c>
      <c r="E275">
        <f>IF(E274+1&lt;Settings!$B$2,E274+1,0)</f>
        <v>13</v>
      </c>
      <c r="F275" t="str">
        <f t="shared" ca="1" si="55"/>
        <v>Denmark</v>
      </c>
      <c r="G275" t="str">
        <f t="shared" ca="1" si="62"/>
        <v>Belgium</v>
      </c>
      <c r="H275" s="3">
        <f t="shared" ca="1" si="63"/>
        <v>0.47253180254195398</v>
      </c>
      <c r="I275">
        <f t="shared" ca="1" si="56"/>
        <v>0.47253207754195398</v>
      </c>
      <c r="J275">
        <f t="shared" ca="1" si="57"/>
        <v>-0.47253152754195399</v>
      </c>
      <c r="K275">
        <f t="shared" ca="1" si="58"/>
        <v>-0.22328602941354819</v>
      </c>
      <c r="L275">
        <f t="shared" ca="1" si="59"/>
        <v>1066</v>
      </c>
      <c r="M275">
        <f t="shared" ca="1" si="60"/>
        <v>380</v>
      </c>
      <c r="N275">
        <f t="shared" ca="1" si="61"/>
        <v>1020</v>
      </c>
    </row>
    <row r="276" spans="1:14" x14ac:dyDescent="0.25">
      <c r="A276">
        <f t="shared" ca="1" si="52"/>
        <v>643</v>
      </c>
      <c r="B276">
        <f t="shared" ca="1" si="53"/>
        <v>803</v>
      </c>
      <c r="C276">
        <f t="shared" ca="1" si="54"/>
        <v>1025</v>
      </c>
      <c r="D276">
        <f>IF(E275+1&lt;Settings!$B$2,D275,D275+1)</f>
        <v>5</v>
      </c>
      <c r="E276">
        <f>IF(E275+1&lt;Settings!$B$2,E275+1,0)</f>
        <v>14</v>
      </c>
      <c r="F276" t="str">
        <f t="shared" ca="1" si="55"/>
        <v>Israel</v>
      </c>
      <c r="G276" t="str">
        <f t="shared" ca="1" si="62"/>
        <v>Belgium</v>
      </c>
      <c r="H276" s="3">
        <f t="shared" ca="1" si="63"/>
        <v>-0.46751400657645098</v>
      </c>
      <c r="I276">
        <f t="shared" ca="1" si="56"/>
        <v>-0.46751373057645096</v>
      </c>
      <c r="J276">
        <f t="shared" ca="1" si="57"/>
        <v>0.467514282576451</v>
      </c>
      <c r="K276">
        <f t="shared" ca="1" si="58"/>
        <v>-0.21856907034516584</v>
      </c>
      <c r="L276">
        <f t="shared" ca="1" si="59"/>
        <v>643</v>
      </c>
      <c r="M276">
        <f t="shared" ca="1" si="60"/>
        <v>803</v>
      </c>
      <c r="N276">
        <f t="shared" ca="1" si="61"/>
        <v>1025</v>
      </c>
    </row>
    <row r="277" spans="1:14" x14ac:dyDescent="0.25">
      <c r="A277">
        <f t="shared" ca="1" si="52"/>
        <v>650</v>
      </c>
      <c r="B277">
        <f t="shared" ca="1" si="53"/>
        <v>796</v>
      </c>
      <c r="C277">
        <f t="shared" ca="1" si="54"/>
        <v>1034</v>
      </c>
      <c r="D277">
        <f>IF(E276+1&lt;Settings!$B$2,D276,D276+1)</f>
        <v>5</v>
      </c>
      <c r="E277">
        <f>IF(E276+1&lt;Settings!$B$2,E276+1,0)</f>
        <v>15</v>
      </c>
      <c r="F277" t="str">
        <f t="shared" ca="1" si="55"/>
        <v>Italy</v>
      </c>
      <c r="G277" t="str">
        <f t="shared" ca="1" si="62"/>
        <v>Belgium</v>
      </c>
      <c r="H277" s="3">
        <f t="shared" ca="1" si="63"/>
        <v>-0.45219069476824503</v>
      </c>
      <c r="I277">
        <f t="shared" ca="1" si="56"/>
        <v>-0.45219041776824503</v>
      </c>
      <c r="J277">
        <f t="shared" ca="1" si="57"/>
        <v>0.45219097176824502</v>
      </c>
      <c r="K277">
        <f t="shared" ca="1" si="58"/>
        <v>-0.20447614743498815</v>
      </c>
      <c r="L277">
        <f t="shared" ca="1" si="59"/>
        <v>650</v>
      </c>
      <c r="M277">
        <f t="shared" ca="1" si="60"/>
        <v>796</v>
      </c>
      <c r="N277">
        <f t="shared" ca="1" si="61"/>
        <v>1034</v>
      </c>
    </row>
    <row r="278" spans="1:14" x14ac:dyDescent="0.25">
      <c r="A278">
        <f t="shared" ca="1" si="52"/>
        <v>737</v>
      </c>
      <c r="B278">
        <f t="shared" ca="1" si="53"/>
        <v>709</v>
      </c>
      <c r="C278">
        <f t="shared" ca="1" si="54"/>
        <v>1196</v>
      </c>
      <c r="D278">
        <f>IF(E277+1&lt;Settings!$B$2,D277,D277+1)</f>
        <v>5</v>
      </c>
      <c r="E278">
        <f>IF(E277+1&lt;Settings!$B$2,E277+1,0)</f>
        <v>16</v>
      </c>
      <c r="F278" t="str">
        <f t="shared" ca="1" si="55"/>
        <v>Greece</v>
      </c>
      <c r="G278" t="str">
        <f t="shared" ca="1" si="62"/>
        <v>Belgium</v>
      </c>
      <c r="H278" s="3">
        <f t="shared" ca="1" si="63"/>
        <v>-0.25449111541483599</v>
      </c>
      <c r="I278">
        <f t="shared" ca="1" si="56"/>
        <v>-0.25449083741483597</v>
      </c>
      <c r="J278">
        <f t="shared" ca="1" si="57"/>
        <v>0.25449139341483601</v>
      </c>
      <c r="K278">
        <f t="shared" ca="1" si="58"/>
        <v>-6.4765449825087362E-2</v>
      </c>
      <c r="L278">
        <f t="shared" ca="1" si="59"/>
        <v>737</v>
      </c>
      <c r="M278">
        <f t="shared" ca="1" si="60"/>
        <v>709</v>
      </c>
      <c r="N278">
        <f t="shared" ca="1" si="61"/>
        <v>1196</v>
      </c>
    </row>
    <row r="279" spans="1:14" x14ac:dyDescent="0.25">
      <c r="A279">
        <f t="shared" ca="1" si="52"/>
        <v>458</v>
      </c>
      <c r="B279">
        <f t="shared" ca="1" si="53"/>
        <v>988</v>
      </c>
      <c r="C279">
        <f t="shared" ca="1" si="54"/>
        <v>725</v>
      </c>
      <c r="D279">
        <f>IF(E278+1&lt;Settings!$B$2,D278,D278+1)</f>
        <v>5</v>
      </c>
      <c r="E279">
        <f>IF(E278+1&lt;Settings!$B$2,E278+1,0)</f>
        <v>17</v>
      </c>
      <c r="F279" t="str">
        <f t="shared" ca="1" si="55"/>
        <v>Cyprus</v>
      </c>
      <c r="G279" t="str">
        <f t="shared" ca="1" si="62"/>
        <v>Belgium</v>
      </c>
      <c r="H279" s="3">
        <f t="shared" ca="1" si="63"/>
        <v>-0.87072079630340804</v>
      </c>
      <c r="I279">
        <f t="shared" ca="1" si="56"/>
        <v>-0.87072051730340805</v>
      </c>
      <c r="J279">
        <f t="shared" ca="1" si="57"/>
        <v>0.87072107530340803</v>
      </c>
      <c r="K279">
        <f t="shared" ca="1" si="58"/>
        <v>-0.75815442611524098</v>
      </c>
      <c r="L279">
        <f t="shared" ca="1" si="59"/>
        <v>458</v>
      </c>
      <c r="M279">
        <f t="shared" ca="1" si="60"/>
        <v>988</v>
      </c>
      <c r="N279">
        <f t="shared" ca="1" si="61"/>
        <v>725</v>
      </c>
    </row>
    <row r="280" spans="1:14" x14ac:dyDescent="0.25">
      <c r="A280">
        <f t="shared" ca="1" si="52"/>
        <v>902</v>
      </c>
      <c r="B280">
        <f t="shared" ca="1" si="53"/>
        <v>544</v>
      </c>
      <c r="C280">
        <f t="shared" ca="1" si="54"/>
        <v>1383</v>
      </c>
      <c r="D280">
        <f>IF(E279+1&lt;Settings!$B$2,D279,D279+1)</f>
        <v>5</v>
      </c>
      <c r="E280">
        <f>IF(E279+1&lt;Settings!$B$2,E279+1,0)</f>
        <v>18</v>
      </c>
      <c r="F280" t="str">
        <f t="shared" ca="1" si="55"/>
        <v>Turkey</v>
      </c>
      <c r="G280" t="str">
        <f t="shared" ca="1" si="62"/>
        <v>Belgium</v>
      </c>
      <c r="H280" s="3">
        <f t="shared" ca="1" si="63"/>
        <v>6.9450037996273903E-2</v>
      </c>
      <c r="I280">
        <f t="shared" ca="1" si="56"/>
        <v>6.9450317996273908E-2</v>
      </c>
      <c r="J280">
        <f t="shared" ca="1" si="57"/>
        <v>-6.9449757996273898E-2</v>
      </c>
      <c r="K280">
        <f t="shared" ca="1" si="58"/>
        <v>-4.8230277776838883E-3</v>
      </c>
      <c r="L280">
        <f t="shared" ca="1" si="59"/>
        <v>902</v>
      </c>
      <c r="M280">
        <f t="shared" ca="1" si="60"/>
        <v>544</v>
      </c>
      <c r="N280">
        <f t="shared" ca="1" si="61"/>
        <v>1383</v>
      </c>
    </row>
    <row r="281" spans="1:14" x14ac:dyDescent="0.25">
      <c r="A281">
        <f t="shared" ca="1" si="52"/>
        <v>909</v>
      </c>
      <c r="B281">
        <f t="shared" ca="1" si="53"/>
        <v>537</v>
      </c>
      <c r="C281">
        <f t="shared" ca="1" si="54"/>
        <v>1371</v>
      </c>
      <c r="D281">
        <f>IF(E280+1&lt;Settings!$B$2,D280,D280+1)</f>
        <v>5</v>
      </c>
      <c r="E281">
        <f>IF(E280+1&lt;Settings!$B$2,E280+1,0)</f>
        <v>19</v>
      </c>
      <c r="F281" t="str">
        <f t="shared" ca="1" si="55"/>
        <v>Luxembourg</v>
      </c>
      <c r="G281" t="str">
        <f t="shared" ca="1" si="62"/>
        <v>Belgium</v>
      </c>
      <c r="H281" s="3">
        <f t="shared" ca="1" si="63"/>
        <v>7.9088488576362595E-2</v>
      </c>
      <c r="I281">
        <f t="shared" ca="1" si="56"/>
        <v>7.90887695763626E-2</v>
      </c>
      <c r="J281">
        <f t="shared" ca="1" si="57"/>
        <v>-7.908820757636259E-2</v>
      </c>
      <c r="K281">
        <f t="shared" ca="1" si="58"/>
        <v>-6.2547080252934361E-3</v>
      </c>
      <c r="L281">
        <f t="shared" ca="1" si="59"/>
        <v>909</v>
      </c>
      <c r="M281">
        <f t="shared" ca="1" si="60"/>
        <v>537</v>
      </c>
      <c r="N281">
        <f t="shared" ca="1" si="61"/>
        <v>1371</v>
      </c>
    </row>
    <row r="282" spans="1:14" x14ac:dyDescent="0.25">
      <c r="A282">
        <f t="shared" ca="1" si="52"/>
        <v>887</v>
      </c>
      <c r="B282">
        <f t="shared" ca="1" si="53"/>
        <v>559</v>
      </c>
      <c r="C282">
        <f t="shared" ca="1" si="54"/>
        <v>1412</v>
      </c>
      <c r="D282">
        <f>IF(E281+1&lt;Settings!$B$2,D281,D281+1)</f>
        <v>5</v>
      </c>
      <c r="E282">
        <f>IF(E281+1&lt;Settings!$B$2,E281+1,0)</f>
        <v>20</v>
      </c>
      <c r="F282" t="str">
        <f t="shared" ca="1" si="55"/>
        <v>Iceland</v>
      </c>
      <c r="G282" t="str">
        <f t="shared" ca="1" si="62"/>
        <v>Belgium</v>
      </c>
      <c r="H282" s="3">
        <f t="shared" ca="1" si="63"/>
        <v>3.9433662495280401E-2</v>
      </c>
      <c r="I282">
        <f t="shared" ca="1" si="56"/>
        <v>3.9433944495280399E-2</v>
      </c>
      <c r="J282">
        <f t="shared" ca="1" si="57"/>
        <v>-3.9433380495280404E-2</v>
      </c>
      <c r="K282">
        <f t="shared" ca="1" si="58"/>
        <v>-1.554731737791684E-3</v>
      </c>
      <c r="L282">
        <f t="shared" ca="1" si="59"/>
        <v>887</v>
      </c>
      <c r="M282">
        <f t="shared" ca="1" si="60"/>
        <v>559</v>
      </c>
      <c r="N282">
        <f t="shared" ca="1" si="61"/>
        <v>1412</v>
      </c>
    </row>
    <row r="283" spans="1:14" x14ac:dyDescent="0.25">
      <c r="A283">
        <f t="shared" ca="1" si="52"/>
        <v>478</v>
      </c>
      <c r="B283">
        <f t="shared" ca="1" si="53"/>
        <v>968</v>
      </c>
      <c r="C283">
        <f t="shared" ca="1" si="54"/>
        <v>751</v>
      </c>
      <c r="D283">
        <f>IF(E282+1&lt;Settings!$B$2,D282,D282+1)</f>
        <v>5</v>
      </c>
      <c r="E283">
        <f>IF(E282+1&lt;Settings!$B$2,E282+1,0)</f>
        <v>21</v>
      </c>
      <c r="F283" t="str">
        <f t="shared" ca="1" si="55"/>
        <v>Malta</v>
      </c>
      <c r="G283" t="str">
        <f t="shared" ca="1" si="62"/>
        <v>Belgium</v>
      </c>
      <c r="H283" s="3">
        <f t="shared" ca="1" si="63"/>
        <v>-0.82548574281680298</v>
      </c>
      <c r="I283">
        <f t="shared" ca="1" si="56"/>
        <v>-0.82548545981680299</v>
      </c>
      <c r="J283">
        <f t="shared" ca="1" si="57"/>
        <v>0.82548602581680297</v>
      </c>
      <c r="K283">
        <f t="shared" ca="1" si="58"/>
        <v>-0.68142642859380897</v>
      </c>
      <c r="L283">
        <f t="shared" ca="1" si="59"/>
        <v>478</v>
      </c>
      <c r="M283">
        <f t="shared" ca="1" si="60"/>
        <v>968</v>
      </c>
      <c r="N283">
        <f t="shared" ca="1" si="61"/>
        <v>751</v>
      </c>
    </row>
    <row r="284" spans="1:14" x14ac:dyDescent="0.25">
      <c r="A284">
        <f t="shared" ca="1" si="52"/>
        <v>893</v>
      </c>
      <c r="B284">
        <f t="shared" ca="1" si="53"/>
        <v>553</v>
      </c>
      <c r="C284">
        <f t="shared" ca="1" si="54"/>
        <v>1395</v>
      </c>
      <c r="D284">
        <f>IF(E283+1&lt;Settings!$B$2,D283,D283+1)</f>
        <v>5</v>
      </c>
      <c r="E284">
        <f>IF(E283+1&lt;Settings!$B$2,E283+1,0)</f>
        <v>22</v>
      </c>
      <c r="F284" t="str">
        <f t="shared" ca="1" si="55"/>
        <v>Slovenia</v>
      </c>
      <c r="G284" t="str">
        <f t="shared" ca="1" si="62"/>
        <v>Belgium</v>
      </c>
      <c r="H284" s="3">
        <f t="shared" ca="1" si="63"/>
        <v>5.8321837524599997E-2</v>
      </c>
      <c r="I284">
        <f t="shared" ca="1" si="56"/>
        <v>5.83221215246E-2</v>
      </c>
      <c r="J284">
        <f t="shared" ca="1" si="57"/>
        <v>-5.8321553524599994E-2</v>
      </c>
      <c r="K284">
        <f t="shared" ca="1" si="58"/>
        <v>-3.4011527322458401E-3</v>
      </c>
      <c r="L284">
        <f t="shared" ca="1" si="59"/>
        <v>893</v>
      </c>
      <c r="M284">
        <f t="shared" ca="1" si="60"/>
        <v>553</v>
      </c>
      <c r="N284">
        <f t="shared" ca="1" si="61"/>
        <v>1395</v>
      </c>
    </row>
    <row r="285" spans="1:14" x14ac:dyDescent="0.25">
      <c r="A285">
        <f t="shared" ca="1" si="52"/>
        <v>740</v>
      </c>
      <c r="B285">
        <f t="shared" ca="1" si="53"/>
        <v>706</v>
      </c>
      <c r="C285">
        <f t="shared" ca="1" si="54"/>
        <v>1200</v>
      </c>
      <c r="D285">
        <f>IF(E284+1&lt;Settings!$B$2,D284,D284+1)</f>
        <v>5</v>
      </c>
      <c r="E285">
        <f>IF(E284+1&lt;Settings!$B$2,E284+1,0)</f>
        <v>23</v>
      </c>
      <c r="F285" t="str">
        <f t="shared" ca="1" si="55"/>
        <v>Yugoslavia</v>
      </c>
      <c r="G285" t="str">
        <f t="shared" ca="1" si="62"/>
        <v>Belgium</v>
      </c>
      <c r="H285" s="3">
        <f t="shared" ca="1" si="63"/>
        <v>-0.25004276387145302</v>
      </c>
      <c r="I285">
        <f t="shared" ca="1" si="56"/>
        <v>-0.25004247887145303</v>
      </c>
      <c r="J285">
        <f t="shared" ca="1" si="57"/>
        <v>0.25004304887145301</v>
      </c>
      <c r="K285">
        <f t="shared" ca="1" si="58"/>
        <v>-6.2521098764475216E-2</v>
      </c>
      <c r="L285">
        <f t="shared" ca="1" si="59"/>
        <v>740</v>
      </c>
      <c r="M285">
        <f t="shared" ca="1" si="60"/>
        <v>706</v>
      </c>
      <c r="N285">
        <f t="shared" ca="1" si="61"/>
        <v>1200</v>
      </c>
    </row>
    <row r="286" spans="1:14" x14ac:dyDescent="0.25">
      <c r="A286">
        <f t="shared" ca="1" si="52"/>
        <v>191</v>
      </c>
      <c r="B286">
        <f t="shared" ca="1" si="53"/>
        <v>1255</v>
      </c>
      <c r="C286">
        <f t="shared" ca="1" si="54"/>
        <v>364</v>
      </c>
      <c r="D286">
        <f>IF(E285+1&lt;Settings!$B$2,D285,D285+1)</f>
        <v>5</v>
      </c>
      <c r="E286">
        <f>IF(E285+1&lt;Settings!$B$2,E285+1,0)</f>
        <v>24</v>
      </c>
      <c r="F286" t="str">
        <f t="shared" ca="1" si="55"/>
        <v>Croatia</v>
      </c>
      <c r="G286" t="str">
        <f t="shared" ca="1" si="62"/>
        <v>Belgium</v>
      </c>
      <c r="H286" s="3">
        <f t="shared" ca="1" si="63"/>
        <v>-1.67534599036315</v>
      </c>
      <c r="I286">
        <f t="shared" ca="1" si="56"/>
        <v>-1.6753457043631501</v>
      </c>
      <c r="J286">
        <f t="shared" ca="1" si="57"/>
        <v>1.6753462763631499</v>
      </c>
      <c r="K286">
        <f t="shared" ca="1" si="58"/>
        <v>-2.806783901425884</v>
      </c>
      <c r="L286">
        <f t="shared" ca="1" si="59"/>
        <v>191</v>
      </c>
      <c r="M286">
        <f t="shared" ca="1" si="60"/>
        <v>1255</v>
      </c>
      <c r="N286">
        <f t="shared" ca="1" si="61"/>
        <v>364</v>
      </c>
    </row>
    <row r="287" spans="1:14" x14ac:dyDescent="0.25">
      <c r="A287">
        <f t="shared" ca="1" si="52"/>
        <v>1106</v>
      </c>
      <c r="B287">
        <f t="shared" ca="1" si="53"/>
        <v>340</v>
      </c>
      <c r="C287">
        <f t="shared" ca="1" si="54"/>
        <v>922</v>
      </c>
      <c r="D287">
        <f>IF(E286+1&lt;Settings!$B$2,D286,D286+1)</f>
        <v>5</v>
      </c>
      <c r="E287">
        <f>IF(E286+1&lt;Settings!$B$2,E286+1,0)</f>
        <v>25</v>
      </c>
      <c r="F287" t="str">
        <f t="shared" ca="1" si="55"/>
        <v>Estonia</v>
      </c>
      <c r="G287" t="str">
        <f t="shared" ca="1" si="62"/>
        <v>Belgium</v>
      </c>
      <c r="H287" s="3">
        <f t="shared" ca="1" si="63"/>
        <v>0.58560955519123803</v>
      </c>
      <c r="I287">
        <f t="shared" ca="1" si="56"/>
        <v>0.58560984219123802</v>
      </c>
      <c r="J287">
        <f t="shared" ca="1" si="57"/>
        <v>-0.58560926819123804</v>
      </c>
      <c r="K287">
        <f t="shared" ca="1" si="58"/>
        <v>-0.34293826413127965</v>
      </c>
      <c r="L287">
        <f t="shared" ca="1" si="59"/>
        <v>1106</v>
      </c>
      <c r="M287">
        <f t="shared" ca="1" si="60"/>
        <v>340</v>
      </c>
      <c r="N287">
        <f t="shared" ca="1" si="61"/>
        <v>922</v>
      </c>
    </row>
    <row r="288" spans="1:14" x14ac:dyDescent="0.25">
      <c r="A288">
        <f t="shared" ca="1" si="52"/>
        <v>1012</v>
      </c>
      <c r="B288">
        <f t="shared" ca="1" si="53"/>
        <v>434</v>
      </c>
      <c r="C288">
        <f t="shared" ca="1" si="54"/>
        <v>1138</v>
      </c>
      <c r="D288">
        <f>IF(E287+1&lt;Settings!$B$2,D287,D287+1)</f>
        <v>5</v>
      </c>
      <c r="E288">
        <f>IF(E287+1&lt;Settings!$B$2,E287+1,0)</f>
        <v>26</v>
      </c>
      <c r="F288" t="str">
        <f t="shared" ca="1" si="55"/>
        <v>Monaco</v>
      </c>
      <c r="G288" t="str">
        <f t="shared" ca="1" si="62"/>
        <v>Belgium</v>
      </c>
      <c r="H288" s="3">
        <f t="shared" ca="1" si="63"/>
        <v>0.32355340846052899</v>
      </c>
      <c r="I288">
        <f t="shared" ca="1" si="56"/>
        <v>0.32355369646052901</v>
      </c>
      <c r="J288">
        <f t="shared" ca="1" si="57"/>
        <v>-0.32355312046052898</v>
      </c>
      <c r="K288">
        <f t="shared" ca="1" si="58"/>
        <v>-0.10468652012642592</v>
      </c>
      <c r="L288">
        <f t="shared" ca="1" si="59"/>
        <v>1012</v>
      </c>
      <c r="M288">
        <f t="shared" ca="1" si="60"/>
        <v>434</v>
      </c>
      <c r="N288">
        <f t="shared" ca="1" si="61"/>
        <v>1138</v>
      </c>
    </row>
    <row r="289" spans="1:14" x14ac:dyDescent="0.25">
      <c r="A289">
        <f t="shared" ca="1" si="52"/>
        <v>1284</v>
      </c>
      <c r="B289">
        <f t="shared" ca="1" si="53"/>
        <v>162</v>
      </c>
      <c r="C289">
        <f t="shared" ca="1" si="54"/>
        <v>330</v>
      </c>
      <c r="D289">
        <f>IF(E288+1&lt;Settings!$B$2,D288,D288+1)</f>
        <v>5</v>
      </c>
      <c r="E289">
        <f>IF(E288+1&lt;Settings!$B$2,E288+1,0)</f>
        <v>27</v>
      </c>
      <c r="F289" t="str">
        <f t="shared" ca="1" si="55"/>
        <v>Poland</v>
      </c>
      <c r="G289" t="str">
        <f t="shared" ca="1" si="62"/>
        <v>Belgium</v>
      </c>
      <c r="H289" s="3">
        <f t="shared" ca="1" si="63"/>
        <v>1.75907610017517</v>
      </c>
      <c r="I289">
        <f t="shared" ca="1" si="56"/>
        <v>1.75907638917517</v>
      </c>
      <c r="J289">
        <f t="shared" ca="1" si="57"/>
        <v>-1.7590758111751701</v>
      </c>
      <c r="K289">
        <f t="shared" ca="1" si="58"/>
        <v>-3.094348437207485</v>
      </c>
      <c r="L289">
        <f t="shared" ca="1" si="59"/>
        <v>1284</v>
      </c>
      <c r="M289">
        <f t="shared" ca="1" si="60"/>
        <v>162</v>
      </c>
      <c r="N289">
        <f t="shared" ca="1" si="61"/>
        <v>330</v>
      </c>
    </row>
    <row r="290" spans="1:14" x14ac:dyDescent="0.25">
      <c r="A290">
        <f t="shared" ca="1" si="52"/>
        <v>1113</v>
      </c>
      <c r="B290">
        <f t="shared" ca="1" si="53"/>
        <v>333</v>
      </c>
      <c r="C290">
        <f t="shared" ca="1" si="54"/>
        <v>905</v>
      </c>
      <c r="D290">
        <f>IF(E289+1&lt;Settings!$B$2,D289,D289+1)</f>
        <v>5</v>
      </c>
      <c r="E290">
        <f>IF(E289+1&lt;Settings!$B$2,E289+1,0)</f>
        <v>28</v>
      </c>
      <c r="F290" t="str">
        <f t="shared" ca="1" si="55"/>
        <v>Russia</v>
      </c>
      <c r="G290" t="str">
        <f t="shared" ca="1" si="62"/>
        <v>Belgium</v>
      </c>
      <c r="H290" s="3">
        <f t="shared" ca="1" si="63"/>
        <v>0.61817313695339204</v>
      </c>
      <c r="I290">
        <f t="shared" ca="1" si="56"/>
        <v>0.61817342695339206</v>
      </c>
      <c r="J290">
        <f t="shared" ca="1" si="57"/>
        <v>-0.61817284695339203</v>
      </c>
      <c r="K290">
        <f t="shared" ca="1" si="58"/>
        <v>-0.38213773725079719</v>
      </c>
      <c r="L290">
        <f t="shared" ca="1" si="59"/>
        <v>1113</v>
      </c>
      <c r="M290">
        <f t="shared" ca="1" si="60"/>
        <v>333</v>
      </c>
      <c r="N290">
        <f t="shared" ca="1" si="61"/>
        <v>905</v>
      </c>
    </row>
    <row r="291" spans="1:14" x14ac:dyDescent="0.25">
      <c r="A291">
        <f t="shared" ca="1" si="52"/>
        <v>603</v>
      </c>
      <c r="B291">
        <f t="shared" ca="1" si="53"/>
        <v>843</v>
      </c>
      <c r="C291">
        <f t="shared" ca="1" si="54"/>
        <v>956</v>
      </c>
      <c r="D291">
        <f>IF(E290+1&lt;Settings!$B$2,D290,D290+1)</f>
        <v>5</v>
      </c>
      <c r="E291">
        <f>IF(E290+1&lt;Settings!$B$2,E290+1,0)</f>
        <v>29</v>
      </c>
      <c r="F291" t="str">
        <f t="shared" ca="1" si="55"/>
        <v>Romania</v>
      </c>
      <c r="G291" t="str">
        <f t="shared" ca="1" si="62"/>
        <v>Belgium</v>
      </c>
      <c r="H291" s="3">
        <f t="shared" ca="1" si="63"/>
        <v>-0.54042046495654195</v>
      </c>
      <c r="I291">
        <f t="shared" ca="1" si="56"/>
        <v>-0.54042017395654196</v>
      </c>
      <c r="J291">
        <f t="shared" ca="1" si="57"/>
        <v>0.54042075595654193</v>
      </c>
      <c r="K291">
        <f t="shared" ca="1" si="58"/>
        <v>-0.29205398794384502</v>
      </c>
      <c r="L291">
        <f t="shared" ca="1" si="59"/>
        <v>603</v>
      </c>
      <c r="M291">
        <f t="shared" ca="1" si="60"/>
        <v>843</v>
      </c>
      <c r="N291">
        <f t="shared" ca="1" si="61"/>
        <v>956</v>
      </c>
    </row>
    <row r="292" spans="1:14" x14ac:dyDescent="0.25">
      <c r="A292">
        <f t="shared" ca="1" si="52"/>
        <v>462</v>
      </c>
      <c r="B292">
        <f t="shared" ca="1" si="53"/>
        <v>984</v>
      </c>
      <c r="C292">
        <f t="shared" ca="1" si="54"/>
        <v>731</v>
      </c>
      <c r="D292">
        <f>IF(E291+1&lt;Settings!$B$2,D291,D291+1)</f>
        <v>5</v>
      </c>
      <c r="E292">
        <f>IF(E291+1&lt;Settings!$B$2,E291+1,0)</f>
        <v>30</v>
      </c>
      <c r="F292" t="str">
        <f t="shared" ca="1" si="55"/>
        <v>Bosnia &amp; Herzegovina</v>
      </c>
      <c r="G292" t="str">
        <f t="shared" ca="1" si="62"/>
        <v>Belgium</v>
      </c>
      <c r="H292" s="3">
        <f t="shared" ca="1" si="63"/>
        <v>-0.86155506311503405</v>
      </c>
      <c r="I292">
        <f t="shared" ca="1" si="56"/>
        <v>-0.86155477111503409</v>
      </c>
      <c r="J292">
        <f t="shared" ca="1" si="57"/>
        <v>0.86155535511503401</v>
      </c>
      <c r="K292">
        <f t="shared" ca="1" si="58"/>
        <v>-0.7422768347791503</v>
      </c>
      <c r="L292">
        <f t="shared" ca="1" si="59"/>
        <v>462</v>
      </c>
      <c r="M292">
        <f t="shared" ca="1" si="60"/>
        <v>984</v>
      </c>
      <c r="N292">
        <f t="shared" ca="1" si="61"/>
        <v>731</v>
      </c>
    </row>
    <row r="293" spans="1:14" x14ac:dyDescent="0.25">
      <c r="A293">
        <f t="shared" ca="1" si="52"/>
        <v>169</v>
      </c>
      <c r="B293">
        <f t="shared" ca="1" si="53"/>
        <v>1277</v>
      </c>
      <c r="C293">
        <f t="shared" ca="1" si="54"/>
        <v>332</v>
      </c>
      <c r="D293">
        <f>IF(E292+1&lt;Settings!$B$2,D292,D292+1)</f>
        <v>5</v>
      </c>
      <c r="E293">
        <f>IF(E292+1&lt;Settings!$B$2,E292+1,0)</f>
        <v>31</v>
      </c>
      <c r="F293" t="str">
        <f t="shared" ca="1" si="55"/>
        <v>FYR Macedonia</v>
      </c>
      <c r="G293" t="str">
        <f t="shared" ca="1" si="62"/>
        <v>Belgium</v>
      </c>
      <c r="H293" s="3">
        <f t="shared" ca="1" si="63"/>
        <v>-1.7494967415676701</v>
      </c>
      <c r="I293">
        <f t="shared" ca="1" si="56"/>
        <v>-1.7494964485676701</v>
      </c>
      <c r="J293">
        <f t="shared" ca="1" si="57"/>
        <v>1.7494970345676701</v>
      </c>
      <c r="K293">
        <f t="shared" ca="1" si="58"/>
        <v>-3.0607385557558953</v>
      </c>
      <c r="L293">
        <f t="shared" ca="1" si="59"/>
        <v>169</v>
      </c>
      <c r="M293">
        <f t="shared" ca="1" si="60"/>
        <v>1277</v>
      </c>
      <c r="N293">
        <f t="shared" ca="1" si="61"/>
        <v>332</v>
      </c>
    </row>
    <row r="294" spans="1:14" x14ac:dyDescent="0.25">
      <c r="A294">
        <f t="shared" ca="1" si="52"/>
        <v>1021</v>
      </c>
      <c r="B294">
        <f t="shared" ca="1" si="53"/>
        <v>425</v>
      </c>
      <c r="C294">
        <f t="shared" ca="1" si="54"/>
        <v>1119</v>
      </c>
      <c r="D294">
        <f>IF(E293+1&lt;Settings!$B$2,D293,D293+1)</f>
        <v>5</v>
      </c>
      <c r="E294">
        <f>IF(E293+1&lt;Settings!$B$2,E293+1,0)</f>
        <v>32</v>
      </c>
      <c r="F294" t="str">
        <f t="shared" ca="1" si="55"/>
        <v>Latvia</v>
      </c>
      <c r="G294" t="str">
        <f t="shared" ca="1" si="62"/>
        <v>Belgium</v>
      </c>
      <c r="H294" s="3">
        <f t="shared" ca="1" si="63"/>
        <v>0.34262103608036698</v>
      </c>
      <c r="I294">
        <f t="shared" ca="1" si="56"/>
        <v>0.34262133008036699</v>
      </c>
      <c r="J294">
        <f t="shared" ca="1" si="57"/>
        <v>-0.34262074208036697</v>
      </c>
      <c r="K294">
        <f t="shared" ca="1" si="58"/>
        <v>-0.11738888036478413</v>
      </c>
      <c r="L294">
        <f t="shared" ca="1" si="59"/>
        <v>1021</v>
      </c>
      <c r="M294">
        <f t="shared" ca="1" si="60"/>
        <v>425</v>
      </c>
      <c r="N294">
        <f t="shared" ca="1" si="61"/>
        <v>1119</v>
      </c>
    </row>
    <row r="295" spans="1:14" x14ac:dyDescent="0.25">
      <c r="A295">
        <f t="shared" ca="1" si="52"/>
        <v>914</v>
      </c>
      <c r="B295">
        <f t="shared" ca="1" si="53"/>
        <v>532</v>
      </c>
      <c r="C295">
        <f t="shared" ca="1" si="54"/>
        <v>1359</v>
      </c>
      <c r="D295">
        <f>IF(E294+1&lt;Settings!$B$2,D294,D294+1)</f>
        <v>5</v>
      </c>
      <c r="E295">
        <f>IF(E294+1&lt;Settings!$B$2,E294+1,0)</f>
        <v>33</v>
      </c>
      <c r="F295" t="str">
        <f t="shared" ca="1" si="55"/>
        <v>Lithuania</v>
      </c>
      <c r="G295" t="str">
        <f t="shared" ca="1" si="62"/>
        <v>Belgium</v>
      </c>
      <c r="H295" s="3">
        <f t="shared" ca="1" si="63"/>
        <v>9.9107317399651507E-2</v>
      </c>
      <c r="I295">
        <f t="shared" ca="1" si="56"/>
        <v>9.9107612399651504E-2</v>
      </c>
      <c r="J295">
        <f t="shared" ca="1" si="57"/>
        <v>-9.9107022399651509E-2</v>
      </c>
      <c r="K295">
        <f t="shared" ca="1" si="58"/>
        <v>-9.8219653621552661E-3</v>
      </c>
      <c r="L295">
        <f t="shared" ca="1" si="59"/>
        <v>914</v>
      </c>
      <c r="M295">
        <f t="shared" ca="1" si="60"/>
        <v>532</v>
      </c>
      <c r="N295">
        <f t="shared" ca="1" si="61"/>
        <v>1359</v>
      </c>
    </row>
    <row r="296" spans="1:14" x14ac:dyDescent="0.25">
      <c r="A296">
        <f t="shared" ca="1" si="52"/>
        <v>99</v>
      </c>
      <c r="B296">
        <f t="shared" ca="1" si="53"/>
        <v>1347</v>
      </c>
      <c r="C296">
        <f t="shared" ca="1" si="54"/>
        <v>242</v>
      </c>
      <c r="D296">
        <f>IF(E295+1&lt;Settings!$B$2,D295,D295+1)</f>
        <v>5</v>
      </c>
      <c r="E296">
        <f>IF(E295+1&lt;Settings!$B$2,E295+1,0)</f>
        <v>34</v>
      </c>
      <c r="F296" t="str">
        <f t="shared" ca="1" si="55"/>
        <v>Albania</v>
      </c>
      <c r="G296" t="str">
        <f t="shared" ca="1" si="62"/>
        <v>Belgium</v>
      </c>
      <c r="H296" s="3">
        <f t="shared" ca="1" si="63"/>
        <v>-2.06862519729779</v>
      </c>
      <c r="I296">
        <f t="shared" ca="1" si="56"/>
        <v>-2.06862490129779</v>
      </c>
      <c r="J296">
        <f t="shared" ca="1" si="57"/>
        <v>2.0686254932977901</v>
      </c>
      <c r="K296">
        <f t="shared" ca="1" si="58"/>
        <v>-4.2792099108953208</v>
      </c>
      <c r="L296">
        <f t="shared" ca="1" si="59"/>
        <v>99</v>
      </c>
      <c r="M296">
        <f t="shared" ca="1" si="60"/>
        <v>1347</v>
      </c>
      <c r="N296">
        <f t="shared" ca="1" si="61"/>
        <v>242</v>
      </c>
    </row>
    <row r="297" spans="1:14" x14ac:dyDescent="0.25">
      <c r="A297">
        <f t="shared" ca="1" si="52"/>
        <v>422</v>
      </c>
      <c r="B297">
        <f t="shared" ca="1" si="53"/>
        <v>1024</v>
      </c>
      <c r="C297">
        <f t="shared" ca="1" si="54"/>
        <v>675</v>
      </c>
      <c r="D297">
        <f>IF(E296+1&lt;Settings!$B$2,D296,D296+1)</f>
        <v>5</v>
      </c>
      <c r="E297">
        <f>IF(E296+1&lt;Settings!$B$2,E296+1,0)</f>
        <v>35</v>
      </c>
      <c r="F297" t="str">
        <f t="shared" ca="1" si="55"/>
        <v>Belarus</v>
      </c>
      <c r="G297" t="str">
        <f t="shared" ca="1" si="62"/>
        <v>Belgium</v>
      </c>
      <c r="H297" s="3">
        <f t="shared" ca="1" si="63"/>
        <v>-0.94818635509424898</v>
      </c>
      <c r="I297">
        <f t="shared" ca="1" si="56"/>
        <v>-0.94818605809424894</v>
      </c>
      <c r="J297">
        <f t="shared" ca="1" si="57"/>
        <v>0.94818665209424902</v>
      </c>
      <c r="K297">
        <f t="shared" ca="1" si="58"/>
        <v>-0.89905706698691723</v>
      </c>
      <c r="L297">
        <f t="shared" ca="1" si="59"/>
        <v>422</v>
      </c>
      <c r="M297">
        <f t="shared" ca="1" si="60"/>
        <v>1024</v>
      </c>
      <c r="N297">
        <f t="shared" ca="1" si="61"/>
        <v>675</v>
      </c>
    </row>
    <row r="298" spans="1:14" x14ac:dyDescent="0.25">
      <c r="A298">
        <f t="shared" ca="1" si="52"/>
        <v>1508</v>
      </c>
      <c r="B298">
        <f t="shared" ca="1" si="53"/>
        <v>1508</v>
      </c>
      <c r="C298">
        <f t="shared" ca="1" si="54"/>
        <v>1508</v>
      </c>
      <c r="D298">
        <f>IF(E297+1&lt;Settings!$B$2,D297,D297+1)</f>
        <v>5</v>
      </c>
      <c r="E298">
        <f>IF(E297+1&lt;Settings!$B$2,E297+1,0)</f>
        <v>36</v>
      </c>
      <c r="F298" t="str">
        <f t="shared" ca="1" si="55"/>
        <v>Hungary</v>
      </c>
      <c r="G298" t="str">
        <f t="shared" ca="1" si="62"/>
        <v>Belgium</v>
      </c>
      <c r="H298" s="3" t="str">
        <f t="shared" ca="1" si="63"/>
        <v/>
      </c>
      <c r="I298">
        <f t="shared" ca="1" si="56"/>
        <v>1000000.000000298</v>
      </c>
      <c r="J298">
        <f t="shared" ca="1" si="57"/>
        <v>1000000.000000298</v>
      </c>
      <c r="K298">
        <f t="shared" ca="1" si="58"/>
        <v>1000000.000000298</v>
      </c>
      <c r="L298">
        <f t="shared" ca="1" si="59"/>
        <v>1508</v>
      </c>
      <c r="M298">
        <f t="shared" ca="1" si="60"/>
        <v>1508</v>
      </c>
      <c r="N298">
        <f t="shared" ca="1" si="61"/>
        <v>1508</v>
      </c>
    </row>
    <row r="299" spans="1:14" x14ac:dyDescent="0.25">
      <c r="A299">
        <f t="shared" ca="1" si="52"/>
        <v>245</v>
      </c>
      <c r="B299">
        <f t="shared" ca="1" si="53"/>
        <v>1201</v>
      </c>
      <c r="C299">
        <f t="shared" ca="1" si="54"/>
        <v>431</v>
      </c>
      <c r="D299">
        <f>IF(E298+1&lt;Settings!$B$2,D298,D298+1)</f>
        <v>5</v>
      </c>
      <c r="E299">
        <f>IF(E298+1&lt;Settings!$B$2,E298+1,0)</f>
        <v>37</v>
      </c>
      <c r="F299" t="str">
        <f t="shared" ca="1" si="55"/>
        <v>Moldova</v>
      </c>
      <c r="G299" t="str">
        <f t="shared" ca="1" si="62"/>
        <v>Belgium</v>
      </c>
      <c r="H299" s="3">
        <f t="shared" ca="1" si="63"/>
        <v>-1.4762408843714401</v>
      </c>
      <c r="I299">
        <f t="shared" ca="1" si="56"/>
        <v>-1.47624058537144</v>
      </c>
      <c r="J299">
        <f t="shared" ca="1" si="57"/>
        <v>1.4762411833714402</v>
      </c>
      <c r="K299">
        <f t="shared" ca="1" si="58"/>
        <v>-2.1792868496897717</v>
      </c>
      <c r="L299">
        <f t="shared" ca="1" si="59"/>
        <v>245</v>
      </c>
      <c r="M299">
        <f t="shared" ca="1" si="60"/>
        <v>1201</v>
      </c>
      <c r="N299">
        <f t="shared" ca="1" si="61"/>
        <v>431</v>
      </c>
    </row>
    <row r="300" spans="1:14" x14ac:dyDescent="0.25">
      <c r="A300">
        <f t="shared" ca="1" si="52"/>
        <v>468</v>
      </c>
      <c r="B300">
        <f t="shared" ca="1" si="53"/>
        <v>978</v>
      </c>
      <c r="C300">
        <f t="shared" ca="1" si="54"/>
        <v>739</v>
      </c>
      <c r="D300">
        <f>IF(E299+1&lt;Settings!$B$2,D299,D299+1)</f>
        <v>5</v>
      </c>
      <c r="E300">
        <f>IF(E299+1&lt;Settings!$B$2,E299+1,0)</f>
        <v>38</v>
      </c>
      <c r="F300" t="str">
        <f t="shared" ca="1" si="55"/>
        <v>Ukraine</v>
      </c>
      <c r="G300" t="str">
        <f t="shared" ca="1" si="62"/>
        <v>Belgium</v>
      </c>
      <c r="H300" s="3">
        <f t="shared" ca="1" si="63"/>
        <v>-0.85185943372862805</v>
      </c>
      <c r="I300">
        <f t="shared" ca="1" si="56"/>
        <v>-0.85185913372862809</v>
      </c>
      <c r="J300">
        <f t="shared" ca="1" si="57"/>
        <v>0.851859733728628</v>
      </c>
      <c r="K300">
        <f t="shared" ca="1" si="58"/>
        <v>-0.72566419483245892</v>
      </c>
      <c r="L300">
        <f t="shared" ca="1" si="59"/>
        <v>468</v>
      </c>
      <c r="M300">
        <f t="shared" ca="1" si="60"/>
        <v>978</v>
      </c>
      <c r="N300">
        <f t="shared" ca="1" si="61"/>
        <v>739</v>
      </c>
    </row>
    <row r="301" spans="1:14" x14ac:dyDescent="0.25">
      <c r="A301">
        <f t="shared" ca="1" si="52"/>
        <v>1509</v>
      </c>
      <c r="B301">
        <f t="shared" ca="1" si="53"/>
        <v>1509</v>
      </c>
      <c r="C301">
        <f t="shared" ca="1" si="54"/>
        <v>1509</v>
      </c>
      <c r="D301">
        <f>IF(E300+1&lt;Settings!$B$2,D300,D300+1)</f>
        <v>5</v>
      </c>
      <c r="E301">
        <f>IF(E300+1&lt;Settings!$B$2,E300+1,0)</f>
        <v>39</v>
      </c>
      <c r="F301" t="str">
        <f t="shared" ca="1" si="55"/>
        <v>Bulgaria</v>
      </c>
      <c r="G301" t="str">
        <f t="shared" ca="1" si="62"/>
        <v>Belgium</v>
      </c>
      <c r="H301" s="3" t="str">
        <f t="shared" ca="1" si="63"/>
        <v/>
      </c>
      <c r="I301">
        <f t="shared" ca="1" si="56"/>
        <v>1000000.0000003011</v>
      </c>
      <c r="J301">
        <f t="shared" ca="1" si="57"/>
        <v>1000000.0000003011</v>
      </c>
      <c r="K301">
        <f t="shared" ca="1" si="58"/>
        <v>1000000.0000003011</v>
      </c>
      <c r="L301">
        <f t="shared" ca="1" si="59"/>
        <v>1509</v>
      </c>
      <c r="M301">
        <f t="shared" ca="1" si="60"/>
        <v>1509</v>
      </c>
      <c r="N301">
        <f t="shared" ca="1" si="61"/>
        <v>1509</v>
      </c>
    </row>
    <row r="302" spans="1:14" x14ac:dyDescent="0.25">
      <c r="A302">
        <f t="shared" ca="1" si="52"/>
        <v>1510</v>
      </c>
      <c r="B302">
        <f t="shared" ca="1" si="53"/>
        <v>1510</v>
      </c>
      <c r="C302">
        <f t="shared" ca="1" si="54"/>
        <v>1510</v>
      </c>
      <c r="D302">
        <f>IF(E301+1&lt;Settings!$B$2,D301,D301+1)</f>
        <v>5</v>
      </c>
      <c r="E302">
        <f>IF(E301+1&lt;Settings!$B$2,E301+1,0)</f>
        <v>40</v>
      </c>
      <c r="F302" t="str">
        <f t="shared" ca="1" si="55"/>
        <v>Armenia</v>
      </c>
      <c r="G302" t="str">
        <f t="shared" ca="1" si="62"/>
        <v>Belgium</v>
      </c>
      <c r="H302" s="3" t="str">
        <f t="shared" ca="1" si="63"/>
        <v/>
      </c>
      <c r="I302">
        <f t="shared" ca="1" si="56"/>
        <v>1000000.000000302</v>
      </c>
      <c r="J302">
        <f t="shared" ca="1" si="57"/>
        <v>1000000.000000302</v>
      </c>
      <c r="K302">
        <f t="shared" ca="1" si="58"/>
        <v>1000000.000000302</v>
      </c>
      <c r="L302">
        <f t="shared" ca="1" si="59"/>
        <v>1510</v>
      </c>
      <c r="M302">
        <f t="shared" ca="1" si="60"/>
        <v>1510</v>
      </c>
      <c r="N302">
        <f t="shared" ca="1" si="61"/>
        <v>1510</v>
      </c>
    </row>
    <row r="303" spans="1:14" x14ac:dyDescent="0.25">
      <c r="A303">
        <f t="shared" ca="1" si="52"/>
        <v>1511</v>
      </c>
      <c r="B303">
        <f t="shared" ca="1" si="53"/>
        <v>1511</v>
      </c>
      <c r="C303">
        <f t="shared" ca="1" si="54"/>
        <v>1511</v>
      </c>
      <c r="D303">
        <f>IF(E302+1&lt;Settings!$B$2,D302,D302+1)</f>
        <v>5</v>
      </c>
      <c r="E303">
        <f>IF(E302+1&lt;Settings!$B$2,E302+1,0)</f>
        <v>41</v>
      </c>
      <c r="F303" t="str">
        <f t="shared" ca="1" si="55"/>
        <v>Azerbaijan</v>
      </c>
      <c r="G303" t="str">
        <f t="shared" ca="1" si="62"/>
        <v>Belgium</v>
      </c>
      <c r="H303" s="3" t="str">
        <f t="shared" ca="1" si="63"/>
        <v/>
      </c>
      <c r="I303">
        <f t="shared" ca="1" si="56"/>
        <v>1000000.000000303</v>
      </c>
      <c r="J303">
        <f t="shared" ca="1" si="57"/>
        <v>1000000.000000303</v>
      </c>
      <c r="K303">
        <f t="shared" ca="1" si="58"/>
        <v>1000000.000000303</v>
      </c>
      <c r="L303">
        <f t="shared" ca="1" si="59"/>
        <v>1511</v>
      </c>
      <c r="M303">
        <f t="shared" ca="1" si="60"/>
        <v>1511</v>
      </c>
      <c r="N303">
        <f t="shared" ca="1" si="61"/>
        <v>1511</v>
      </c>
    </row>
    <row r="304" spans="1:14" x14ac:dyDescent="0.25">
      <c r="A304">
        <f t="shared" ca="1" si="52"/>
        <v>1512</v>
      </c>
      <c r="B304">
        <f t="shared" ca="1" si="53"/>
        <v>1512</v>
      </c>
      <c r="C304">
        <f t="shared" ca="1" si="54"/>
        <v>1512</v>
      </c>
      <c r="D304">
        <f>IF(E303+1&lt;Settings!$B$2,D303,D303+1)</f>
        <v>5</v>
      </c>
      <c r="E304">
        <f>IF(E303+1&lt;Settings!$B$2,E303+1,0)</f>
        <v>42</v>
      </c>
      <c r="F304" t="str">
        <f t="shared" ca="1" si="55"/>
        <v>San Marino</v>
      </c>
      <c r="G304" t="str">
        <f t="shared" ca="1" si="62"/>
        <v>Belgium</v>
      </c>
      <c r="H304" s="3" t="str">
        <f t="shared" ca="1" si="63"/>
        <v/>
      </c>
      <c r="I304">
        <f t="shared" ca="1" si="56"/>
        <v>1000000.000000304</v>
      </c>
      <c r="J304">
        <f t="shared" ca="1" si="57"/>
        <v>1000000.000000304</v>
      </c>
      <c r="K304">
        <f t="shared" ca="1" si="58"/>
        <v>1000000.000000304</v>
      </c>
      <c r="L304">
        <f t="shared" ca="1" si="59"/>
        <v>1512</v>
      </c>
      <c r="M304">
        <f t="shared" ca="1" si="60"/>
        <v>1512</v>
      </c>
      <c r="N304">
        <f t="shared" ca="1" si="61"/>
        <v>1512</v>
      </c>
    </row>
    <row r="305" spans="1:14" x14ac:dyDescent="0.25">
      <c r="A305">
        <f t="shared" ca="1" si="52"/>
        <v>1513</v>
      </c>
      <c r="B305">
        <f t="shared" ca="1" si="53"/>
        <v>1513</v>
      </c>
      <c r="C305">
        <f t="shared" ca="1" si="54"/>
        <v>1513</v>
      </c>
      <c r="D305">
        <f>IF(E304+1&lt;Settings!$B$2,D304,D304+1)</f>
        <v>5</v>
      </c>
      <c r="E305">
        <f>IF(E304+1&lt;Settings!$B$2,E304+1,0)</f>
        <v>43</v>
      </c>
      <c r="F305" t="str">
        <f t="shared" ca="1" si="55"/>
        <v>Serbia</v>
      </c>
      <c r="G305" t="str">
        <f t="shared" ca="1" si="62"/>
        <v>Belgium</v>
      </c>
      <c r="H305" s="3" t="str">
        <f t="shared" ca="1" si="63"/>
        <v/>
      </c>
      <c r="I305">
        <f t="shared" ca="1" si="56"/>
        <v>1000000.000000305</v>
      </c>
      <c r="J305">
        <f t="shared" ca="1" si="57"/>
        <v>1000000.000000305</v>
      </c>
      <c r="K305">
        <f t="shared" ca="1" si="58"/>
        <v>1000000.000000305</v>
      </c>
      <c r="L305">
        <f t="shared" ca="1" si="59"/>
        <v>1513</v>
      </c>
      <c r="M305">
        <f t="shared" ca="1" si="60"/>
        <v>1513</v>
      </c>
      <c r="N305">
        <f t="shared" ca="1" si="61"/>
        <v>1513</v>
      </c>
    </row>
    <row r="306" spans="1:14" x14ac:dyDescent="0.25">
      <c r="A306">
        <f t="shared" ca="1" si="52"/>
        <v>1514</v>
      </c>
      <c r="B306">
        <f t="shared" ca="1" si="53"/>
        <v>1514</v>
      </c>
      <c r="C306">
        <f t="shared" ca="1" si="54"/>
        <v>1514</v>
      </c>
      <c r="D306">
        <f>IF(E305+1&lt;Settings!$B$2,D305,D305+1)</f>
        <v>5</v>
      </c>
      <c r="E306">
        <f>IF(E305+1&lt;Settings!$B$2,E305+1,0)</f>
        <v>44</v>
      </c>
      <c r="F306" t="str">
        <f t="shared" ca="1" si="55"/>
        <v>Georgia</v>
      </c>
      <c r="G306" t="str">
        <f t="shared" ca="1" si="62"/>
        <v>Belgium</v>
      </c>
      <c r="H306" s="3" t="str">
        <f t="shared" ca="1" si="63"/>
        <v/>
      </c>
      <c r="I306">
        <f t="shared" ca="1" si="56"/>
        <v>1000000.0000003061</v>
      </c>
      <c r="J306">
        <f t="shared" ca="1" si="57"/>
        <v>1000000.0000003061</v>
      </c>
      <c r="K306">
        <f t="shared" ca="1" si="58"/>
        <v>1000000.0000003061</v>
      </c>
      <c r="L306">
        <f t="shared" ca="1" si="59"/>
        <v>1514</v>
      </c>
      <c r="M306">
        <f t="shared" ca="1" si="60"/>
        <v>1514</v>
      </c>
      <c r="N306">
        <f t="shared" ca="1" si="61"/>
        <v>1514</v>
      </c>
    </row>
    <row r="307" spans="1:14" x14ac:dyDescent="0.25">
      <c r="A307">
        <f t="shared" ca="1" si="52"/>
        <v>1515</v>
      </c>
      <c r="B307">
        <f t="shared" ca="1" si="53"/>
        <v>1515</v>
      </c>
      <c r="C307">
        <f t="shared" ca="1" si="54"/>
        <v>1515</v>
      </c>
      <c r="D307">
        <f>IF(E306+1&lt;Settings!$B$2,D306,D306+1)</f>
        <v>5</v>
      </c>
      <c r="E307">
        <f>IF(E306+1&lt;Settings!$B$2,E306+1,0)</f>
        <v>45</v>
      </c>
      <c r="F307" t="str">
        <f t="shared" ca="1" si="55"/>
        <v>Montenegro</v>
      </c>
      <c r="G307" t="str">
        <f t="shared" ca="1" si="62"/>
        <v>Belgium</v>
      </c>
      <c r="H307" s="3" t="str">
        <f t="shared" ca="1" si="63"/>
        <v/>
      </c>
      <c r="I307">
        <f t="shared" ca="1" si="56"/>
        <v>1000000.000000307</v>
      </c>
      <c r="J307">
        <f t="shared" ca="1" si="57"/>
        <v>1000000.000000307</v>
      </c>
      <c r="K307">
        <f t="shared" ca="1" si="58"/>
        <v>1000000.000000307</v>
      </c>
      <c r="L307">
        <f t="shared" ca="1" si="59"/>
        <v>1515</v>
      </c>
      <c r="M307">
        <f t="shared" ca="1" si="60"/>
        <v>1515</v>
      </c>
      <c r="N307">
        <f t="shared" ca="1" si="61"/>
        <v>1515</v>
      </c>
    </row>
    <row r="308" spans="1:14" x14ac:dyDescent="0.25">
      <c r="A308">
        <f t="shared" ca="1" si="52"/>
        <v>1516</v>
      </c>
      <c r="B308">
        <f t="shared" ca="1" si="53"/>
        <v>1516</v>
      </c>
      <c r="C308">
        <f t="shared" ca="1" si="54"/>
        <v>1516</v>
      </c>
      <c r="D308">
        <f>IF(E307+1&lt;Settings!$B$2,D307,D307+1)</f>
        <v>5</v>
      </c>
      <c r="E308">
        <f>IF(E307+1&lt;Settings!$B$2,E307+1,0)</f>
        <v>46</v>
      </c>
      <c r="F308" t="str">
        <f t="shared" ca="1" si="55"/>
        <v/>
      </c>
      <c r="G308" t="str">
        <f t="shared" ca="1" si="62"/>
        <v>Belgium</v>
      </c>
      <c r="H308" s="3" t="str">
        <f t="shared" ca="1" si="63"/>
        <v/>
      </c>
      <c r="I308">
        <f t="shared" ca="1" si="56"/>
        <v>1000000.000000308</v>
      </c>
      <c r="J308">
        <f t="shared" ca="1" si="57"/>
        <v>1000000.000000308</v>
      </c>
      <c r="K308">
        <f t="shared" ca="1" si="58"/>
        <v>1000000.000000308</v>
      </c>
      <c r="L308">
        <f t="shared" ca="1" si="59"/>
        <v>1516</v>
      </c>
      <c r="M308">
        <f t="shared" ca="1" si="60"/>
        <v>1516</v>
      </c>
      <c r="N308">
        <f t="shared" ca="1" si="61"/>
        <v>1516</v>
      </c>
    </row>
    <row r="309" spans="1:14" x14ac:dyDescent="0.25">
      <c r="A309">
        <f t="shared" ca="1" si="52"/>
        <v>1517</v>
      </c>
      <c r="B309">
        <f t="shared" ca="1" si="53"/>
        <v>1517</v>
      </c>
      <c r="C309">
        <f t="shared" ca="1" si="54"/>
        <v>1517</v>
      </c>
      <c r="D309">
        <f>IF(E308+1&lt;Settings!$B$2,D308,D308+1)</f>
        <v>5</v>
      </c>
      <c r="E309">
        <f>IF(E308+1&lt;Settings!$B$2,E308+1,0)</f>
        <v>47</v>
      </c>
      <c r="F309" t="str">
        <f t="shared" ca="1" si="55"/>
        <v/>
      </c>
      <c r="G309" t="str">
        <f t="shared" ca="1" si="62"/>
        <v>Belgium</v>
      </c>
      <c r="H309" s="3" t="str">
        <f t="shared" ca="1" si="63"/>
        <v/>
      </c>
      <c r="I309">
        <f t="shared" ca="1" si="56"/>
        <v>1000000.000000309</v>
      </c>
      <c r="J309">
        <f t="shared" ca="1" si="57"/>
        <v>1000000.000000309</v>
      </c>
      <c r="K309">
        <f t="shared" ca="1" si="58"/>
        <v>1000000.000000309</v>
      </c>
      <c r="L309">
        <f t="shared" ca="1" si="59"/>
        <v>1517</v>
      </c>
      <c r="M309">
        <f t="shared" ca="1" si="60"/>
        <v>1517</v>
      </c>
      <c r="N309">
        <f t="shared" ca="1" si="61"/>
        <v>1517</v>
      </c>
    </row>
    <row r="310" spans="1:14" x14ac:dyDescent="0.25">
      <c r="A310">
        <f t="shared" ca="1" si="52"/>
        <v>1518</v>
      </c>
      <c r="B310">
        <f t="shared" ca="1" si="53"/>
        <v>1518</v>
      </c>
      <c r="C310">
        <f t="shared" ca="1" si="54"/>
        <v>1518</v>
      </c>
      <c r="D310">
        <f>IF(E309+1&lt;Settings!$B$2,D309,D309+1)</f>
        <v>5</v>
      </c>
      <c r="E310">
        <f>IF(E309+1&lt;Settings!$B$2,E309+1,0)</f>
        <v>48</v>
      </c>
      <c r="F310" t="str">
        <f t="shared" ca="1" si="55"/>
        <v/>
      </c>
      <c r="G310" t="str">
        <f t="shared" ca="1" si="62"/>
        <v>Belgium</v>
      </c>
      <c r="H310" s="3" t="str">
        <f t="shared" ca="1" si="63"/>
        <v/>
      </c>
      <c r="I310">
        <f t="shared" ca="1" si="56"/>
        <v>1000000.00000031</v>
      </c>
      <c r="J310">
        <f t="shared" ca="1" si="57"/>
        <v>1000000.00000031</v>
      </c>
      <c r="K310">
        <f t="shared" ca="1" si="58"/>
        <v>1000000.00000031</v>
      </c>
      <c r="L310">
        <f t="shared" ca="1" si="59"/>
        <v>1518</v>
      </c>
      <c r="M310">
        <f t="shared" ca="1" si="60"/>
        <v>1518</v>
      </c>
      <c r="N310">
        <f t="shared" ca="1" si="61"/>
        <v>1518</v>
      </c>
    </row>
    <row r="311" spans="1:14" x14ac:dyDescent="0.25">
      <c r="A311">
        <f t="shared" ca="1" si="52"/>
        <v>1519</v>
      </c>
      <c r="B311">
        <f t="shared" ca="1" si="53"/>
        <v>1519</v>
      </c>
      <c r="C311">
        <f t="shared" ca="1" si="54"/>
        <v>1519</v>
      </c>
      <c r="D311">
        <f>IF(E310+1&lt;Settings!$B$2,D310,D310+1)</f>
        <v>5</v>
      </c>
      <c r="E311">
        <f>IF(E310+1&lt;Settings!$B$2,E310+1,0)</f>
        <v>49</v>
      </c>
      <c r="F311" t="str">
        <f t="shared" ca="1" si="55"/>
        <v/>
      </c>
      <c r="G311" t="str">
        <f t="shared" ca="1" si="62"/>
        <v>Belgium</v>
      </c>
      <c r="H311" s="3" t="str">
        <f t="shared" ca="1" si="63"/>
        <v/>
      </c>
      <c r="I311">
        <f t="shared" ca="1" si="56"/>
        <v>1000000.0000003109</v>
      </c>
      <c r="J311">
        <f t="shared" ca="1" si="57"/>
        <v>1000000.0000003109</v>
      </c>
      <c r="K311">
        <f t="shared" ca="1" si="58"/>
        <v>1000000.0000003109</v>
      </c>
      <c r="L311">
        <f t="shared" ca="1" si="59"/>
        <v>1519</v>
      </c>
      <c r="M311">
        <f t="shared" ca="1" si="60"/>
        <v>1519</v>
      </c>
      <c r="N311">
        <f t="shared" ca="1" si="61"/>
        <v>1519</v>
      </c>
    </row>
    <row r="312" spans="1:14" x14ac:dyDescent="0.25">
      <c r="A312">
        <f t="shared" ca="1" si="52"/>
        <v>1520</v>
      </c>
      <c r="B312">
        <f t="shared" ca="1" si="53"/>
        <v>1520</v>
      </c>
      <c r="C312">
        <f t="shared" ca="1" si="54"/>
        <v>1520</v>
      </c>
      <c r="D312">
        <f>IF(E311+1&lt;Settings!$B$2,D311,D311+1)</f>
        <v>5</v>
      </c>
      <c r="E312">
        <f>IF(E311+1&lt;Settings!$B$2,E311+1,0)</f>
        <v>50</v>
      </c>
      <c r="F312" t="str">
        <f t="shared" ca="1" si="55"/>
        <v/>
      </c>
      <c r="G312" t="str">
        <f t="shared" ca="1" si="62"/>
        <v>Belgium</v>
      </c>
      <c r="H312" s="3" t="str">
        <f t="shared" ca="1" si="63"/>
        <v/>
      </c>
      <c r="I312">
        <f t="shared" ca="1" si="56"/>
        <v>1000000.000000312</v>
      </c>
      <c r="J312">
        <f t="shared" ca="1" si="57"/>
        <v>1000000.000000312</v>
      </c>
      <c r="K312">
        <f t="shared" ca="1" si="58"/>
        <v>1000000.000000312</v>
      </c>
      <c r="L312">
        <f t="shared" ca="1" si="59"/>
        <v>1520</v>
      </c>
      <c r="M312">
        <f t="shared" ca="1" si="60"/>
        <v>1520</v>
      </c>
      <c r="N312">
        <f t="shared" ca="1" si="61"/>
        <v>1520</v>
      </c>
    </row>
    <row r="313" spans="1:14" x14ac:dyDescent="0.25">
      <c r="A313">
        <f t="shared" ca="1" si="52"/>
        <v>1521</v>
      </c>
      <c r="B313">
        <f t="shared" ca="1" si="53"/>
        <v>1521</v>
      </c>
      <c r="C313">
        <f t="shared" ca="1" si="54"/>
        <v>1521</v>
      </c>
      <c r="D313">
        <f>IF(E312+1&lt;Settings!$B$2,D312,D312+1)</f>
        <v>5</v>
      </c>
      <c r="E313">
        <f>IF(E312+1&lt;Settings!$B$2,E312+1,0)</f>
        <v>51</v>
      </c>
      <c r="F313" t="str">
        <f t="shared" ca="1" si="55"/>
        <v/>
      </c>
      <c r="G313" t="str">
        <f t="shared" ca="1" si="62"/>
        <v>Belgium</v>
      </c>
      <c r="H313" s="3" t="str">
        <f t="shared" ca="1" si="63"/>
        <v/>
      </c>
      <c r="I313">
        <f t="shared" ca="1" si="56"/>
        <v>1000000.000000313</v>
      </c>
      <c r="J313">
        <f t="shared" ca="1" si="57"/>
        <v>1000000.000000313</v>
      </c>
      <c r="K313">
        <f t="shared" ca="1" si="58"/>
        <v>1000000.000000313</v>
      </c>
      <c r="L313">
        <f t="shared" ca="1" si="59"/>
        <v>1521</v>
      </c>
      <c r="M313">
        <f t="shared" ca="1" si="60"/>
        <v>1521</v>
      </c>
      <c r="N313">
        <f t="shared" ca="1" si="61"/>
        <v>1521</v>
      </c>
    </row>
    <row r="314" spans="1:14" x14ac:dyDescent="0.25">
      <c r="A314">
        <f t="shared" ca="1" si="52"/>
        <v>512</v>
      </c>
      <c r="B314">
        <f t="shared" ca="1" si="53"/>
        <v>934</v>
      </c>
      <c r="C314">
        <f t="shared" ca="1" si="54"/>
        <v>811</v>
      </c>
      <c r="D314">
        <f>IF(E313+1&lt;Settings!$B$2,D313,D313+1)</f>
        <v>6</v>
      </c>
      <c r="E314">
        <f>IF(E313+1&lt;Settings!$B$2,E313+1,0)</f>
        <v>0</v>
      </c>
      <c r="F314" t="str">
        <f t="shared" ca="1" si="55"/>
        <v>United Kingdom</v>
      </c>
      <c r="G314" t="str">
        <f t="shared" ca="1" si="62"/>
        <v>Spain</v>
      </c>
      <c r="H314" s="3">
        <f t="shared" ca="1" si="63"/>
        <v>-0.74645778722103695</v>
      </c>
      <c r="I314">
        <f t="shared" ca="1" si="56"/>
        <v>-0.74645747322103695</v>
      </c>
      <c r="J314">
        <f t="shared" ca="1" si="57"/>
        <v>0.74645810122103695</v>
      </c>
      <c r="K314">
        <f t="shared" ca="1" si="58"/>
        <v>-0.55719891410292688</v>
      </c>
      <c r="L314">
        <f t="shared" ca="1" si="59"/>
        <v>512</v>
      </c>
      <c r="M314">
        <f t="shared" ca="1" si="60"/>
        <v>934</v>
      </c>
      <c r="N314">
        <f t="shared" ca="1" si="61"/>
        <v>811</v>
      </c>
    </row>
    <row r="315" spans="1:14" x14ac:dyDescent="0.25">
      <c r="A315">
        <f t="shared" ca="1" si="52"/>
        <v>789</v>
      </c>
      <c r="B315">
        <f t="shared" ca="1" si="53"/>
        <v>657</v>
      </c>
      <c r="C315">
        <f t="shared" ca="1" si="54"/>
        <v>1282</v>
      </c>
      <c r="D315">
        <f>IF(E314+1&lt;Settings!$B$2,D314,D314+1)</f>
        <v>6</v>
      </c>
      <c r="E315">
        <f>IF(E314+1&lt;Settings!$B$2,E314+1,0)</f>
        <v>1</v>
      </c>
      <c r="F315" t="str">
        <f t="shared" ca="1" si="55"/>
        <v>Germany</v>
      </c>
      <c r="G315" t="str">
        <f t="shared" ca="1" si="62"/>
        <v>Spain</v>
      </c>
      <c r="H315" s="3">
        <f t="shared" ca="1" si="63"/>
        <v>-0.176093796575469</v>
      </c>
      <c r="I315">
        <f t="shared" ca="1" si="56"/>
        <v>-0.176093481575469</v>
      </c>
      <c r="J315">
        <f t="shared" ca="1" si="57"/>
        <v>0.176094111575469</v>
      </c>
      <c r="K315">
        <f t="shared" ca="1" si="58"/>
        <v>-3.1008710192362659E-2</v>
      </c>
      <c r="L315">
        <f t="shared" ca="1" si="59"/>
        <v>789</v>
      </c>
      <c r="M315">
        <f t="shared" ca="1" si="60"/>
        <v>657</v>
      </c>
      <c r="N315">
        <f t="shared" ca="1" si="61"/>
        <v>1282</v>
      </c>
    </row>
    <row r="316" spans="1:14" x14ac:dyDescent="0.25">
      <c r="A316">
        <f t="shared" ca="1" si="52"/>
        <v>1197</v>
      </c>
      <c r="B316">
        <f t="shared" ca="1" si="53"/>
        <v>249</v>
      </c>
      <c r="C316">
        <f t="shared" ca="1" si="54"/>
        <v>662</v>
      </c>
      <c r="D316">
        <f>IF(E315+1&lt;Settings!$B$2,D315,D315+1)</f>
        <v>6</v>
      </c>
      <c r="E316">
        <f>IF(E315+1&lt;Settings!$B$2,E315+1,0)</f>
        <v>2</v>
      </c>
      <c r="F316" t="str">
        <f t="shared" ca="1" si="55"/>
        <v>France</v>
      </c>
      <c r="G316" t="str">
        <f t="shared" ca="1" si="62"/>
        <v>Spain</v>
      </c>
      <c r="H316" s="3">
        <f t="shared" ca="1" si="63"/>
        <v>0.96714698972284496</v>
      </c>
      <c r="I316">
        <f t="shared" ca="1" si="56"/>
        <v>0.96714730572284491</v>
      </c>
      <c r="J316">
        <f t="shared" ca="1" si="57"/>
        <v>-0.96714667372284502</v>
      </c>
      <c r="K316">
        <f t="shared" ca="1" si="58"/>
        <v>-0.93537298372996081</v>
      </c>
      <c r="L316">
        <f t="shared" ca="1" si="59"/>
        <v>1197</v>
      </c>
      <c r="M316">
        <f t="shared" ca="1" si="60"/>
        <v>249</v>
      </c>
      <c r="N316">
        <f t="shared" ca="1" si="61"/>
        <v>662</v>
      </c>
    </row>
    <row r="317" spans="1:14" x14ac:dyDescent="0.25">
      <c r="A317">
        <f t="shared" ca="1" si="52"/>
        <v>1092</v>
      </c>
      <c r="B317">
        <f t="shared" ca="1" si="53"/>
        <v>354</v>
      </c>
      <c r="C317">
        <f t="shared" ca="1" si="54"/>
        <v>959</v>
      </c>
      <c r="D317">
        <f>IF(E316+1&lt;Settings!$B$2,D316,D316+1)</f>
        <v>6</v>
      </c>
      <c r="E317">
        <f>IF(E316+1&lt;Settings!$B$2,E316+1,0)</f>
        <v>3</v>
      </c>
      <c r="F317" t="str">
        <f t="shared" ca="1" si="55"/>
        <v>Belgium</v>
      </c>
      <c r="G317" t="str">
        <f t="shared" ca="1" si="62"/>
        <v>Spain</v>
      </c>
      <c r="H317" s="3">
        <f t="shared" ca="1" si="63"/>
        <v>0.53821238433753704</v>
      </c>
      <c r="I317">
        <f t="shared" ca="1" si="56"/>
        <v>0.53821270133753707</v>
      </c>
      <c r="J317">
        <f t="shared" ca="1" si="57"/>
        <v>-0.53821206733753701</v>
      </c>
      <c r="K317">
        <f t="shared" ca="1" si="58"/>
        <v>-0.28967225365429666</v>
      </c>
      <c r="L317">
        <f t="shared" ca="1" si="59"/>
        <v>1092</v>
      </c>
      <c r="M317">
        <f t="shared" ca="1" si="60"/>
        <v>354</v>
      </c>
      <c r="N317">
        <f t="shared" ca="1" si="61"/>
        <v>959</v>
      </c>
    </row>
    <row r="318" spans="1:14" x14ac:dyDescent="0.25">
      <c r="A318">
        <f t="shared" ca="1" si="52"/>
        <v>647</v>
      </c>
      <c r="B318">
        <f t="shared" ca="1" si="53"/>
        <v>799</v>
      </c>
      <c r="C318">
        <f t="shared" ca="1" si="54"/>
        <v>1031</v>
      </c>
      <c r="D318">
        <f>IF(E317+1&lt;Settings!$B$2,D317,D317+1)</f>
        <v>6</v>
      </c>
      <c r="E318">
        <f>IF(E317+1&lt;Settings!$B$2,E317+1,0)</f>
        <v>4</v>
      </c>
      <c r="F318" t="str">
        <f t="shared" ca="1" si="55"/>
        <v>Netherlands</v>
      </c>
      <c r="G318" t="str">
        <f t="shared" ca="1" si="62"/>
        <v>Spain</v>
      </c>
      <c r="H318" s="3">
        <f t="shared" ca="1" si="63"/>
        <v>-0.459629988267655</v>
      </c>
      <c r="I318">
        <f t="shared" ca="1" si="56"/>
        <v>-0.459629670267655</v>
      </c>
      <c r="J318">
        <f t="shared" ca="1" si="57"/>
        <v>0.459630306267655</v>
      </c>
      <c r="K318">
        <f t="shared" ca="1" si="58"/>
        <v>-0.21125940811492466</v>
      </c>
      <c r="L318">
        <f t="shared" ca="1" si="59"/>
        <v>647</v>
      </c>
      <c r="M318">
        <f t="shared" ca="1" si="60"/>
        <v>799</v>
      </c>
      <c r="N318">
        <f t="shared" ca="1" si="61"/>
        <v>1031</v>
      </c>
    </row>
    <row r="319" spans="1:14" x14ac:dyDescent="0.25">
      <c r="A319">
        <f t="shared" ca="1" si="52"/>
        <v>564</v>
      </c>
      <c r="B319">
        <f t="shared" ca="1" si="53"/>
        <v>882</v>
      </c>
      <c r="C319">
        <f t="shared" ca="1" si="54"/>
        <v>894</v>
      </c>
      <c r="D319">
        <f>IF(E318+1&lt;Settings!$B$2,D318,D318+1)</f>
        <v>6</v>
      </c>
      <c r="E319">
        <f>IF(E318+1&lt;Settings!$B$2,E318+1,0)</f>
        <v>5</v>
      </c>
      <c r="F319" t="str">
        <f t="shared" ca="1" si="55"/>
        <v>Norway</v>
      </c>
      <c r="G319" t="str">
        <f t="shared" ca="1" si="62"/>
        <v>Spain</v>
      </c>
      <c r="H319" s="3">
        <f t="shared" ca="1" si="63"/>
        <v>-0.62944674493834396</v>
      </c>
      <c r="I319">
        <f t="shared" ca="1" si="56"/>
        <v>-0.62944642593834399</v>
      </c>
      <c r="J319">
        <f t="shared" ca="1" si="57"/>
        <v>0.62944706393834393</v>
      </c>
      <c r="K319">
        <f t="shared" ca="1" si="58"/>
        <v>-0.39620288571347662</v>
      </c>
      <c r="L319">
        <f t="shared" ca="1" si="59"/>
        <v>564</v>
      </c>
      <c r="M319">
        <f t="shared" ca="1" si="60"/>
        <v>882</v>
      </c>
      <c r="N319">
        <f t="shared" ca="1" si="61"/>
        <v>894</v>
      </c>
    </row>
    <row r="320" spans="1:14" x14ac:dyDescent="0.25">
      <c r="A320">
        <f t="shared" ca="1" si="52"/>
        <v>1231</v>
      </c>
      <c r="B320">
        <f t="shared" ca="1" si="53"/>
        <v>215</v>
      </c>
      <c r="C320">
        <f t="shared" ca="1" si="54"/>
        <v>560</v>
      </c>
      <c r="D320">
        <f>IF(E319+1&lt;Settings!$B$2,D319,D319+1)</f>
        <v>6</v>
      </c>
      <c r="E320">
        <f>IF(E319+1&lt;Settings!$B$2,E319+1,0)</f>
        <v>6</v>
      </c>
      <c r="F320" t="str">
        <f t="shared" ca="1" si="55"/>
        <v>Switzerland</v>
      </c>
      <c r="G320" t="str">
        <f t="shared" ca="1" si="62"/>
        <v>Spain</v>
      </c>
      <c r="H320" s="3">
        <f t="shared" ca="1" si="63"/>
        <v>1.1538716632296599</v>
      </c>
      <c r="I320">
        <f t="shared" ca="1" si="56"/>
        <v>1.15387198322966</v>
      </c>
      <c r="J320">
        <f t="shared" ca="1" si="57"/>
        <v>-1.1538713432296599</v>
      </c>
      <c r="K320">
        <f t="shared" ca="1" si="58"/>
        <v>-1.3314194952043816</v>
      </c>
      <c r="L320">
        <f t="shared" ca="1" si="59"/>
        <v>1231</v>
      </c>
      <c r="M320">
        <f t="shared" ca="1" si="60"/>
        <v>215</v>
      </c>
      <c r="N320">
        <f t="shared" ca="1" si="61"/>
        <v>560</v>
      </c>
    </row>
    <row r="321" spans="1:14" x14ac:dyDescent="0.25">
      <c r="A321">
        <f t="shared" ca="1" si="52"/>
        <v>1522</v>
      </c>
      <c r="B321">
        <f t="shared" ca="1" si="53"/>
        <v>1522</v>
      </c>
      <c r="C321">
        <f t="shared" ca="1" si="54"/>
        <v>1522</v>
      </c>
      <c r="D321">
        <f>IF(E320+1&lt;Settings!$B$2,D320,D320+1)</f>
        <v>6</v>
      </c>
      <c r="E321">
        <f>IF(E320+1&lt;Settings!$B$2,E320+1,0)</f>
        <v>7</v>
      </c>
      <c r="F321" t="str">
        <f t="shared" ca="1" si="55"/>
        <v>Spain</v>
      </c>
      <c r="G321" t="str">
        <f t="shared" ca="1" si="62"/>
        <v>Spain</v>
      </c>
      <c r="H321" s="3" t="str">
        <f t="shared" ca="1" si="63"/>
        <v/>
      </c>
      <c r="I321">
        <f t="shared" ca="1" si="56"/>
        <v>1000000.000000321</v>
      </c>
      <c r="J321">
        <f t="shared" ca="1" si="57"/>
        <v>1000000.000000321</v>
      </c>
      <c r="K321">
        <f t="shared" ca="1" si="58"/>
        <v>1000000.000000321</v>
      </c>
      <c r="L321">
        <f t="shared" ca="1" si="59"/>
        <v>1522</v>
      </c>
      <c r="M321">
        <f t="shared" ca="1" si="60"/>
        <v>1522</v>
      </c>
      <c r="N321">
        <f t="shared" ca="1" si="61"/>
        <v>1522</v>
      </c>
    </row>
    <row r="322" spans="1:14" x14ac:dyDescent="0.25">
      <c r="A322">
        <f t="shared" ca="1" si="52"/>
        <v>378</v>
      </c>
      <c r="B322">
        <f t="shared" ca="1" si="53"/>
        <v>1068</v>
      </c>
      <c r="C322">
        <f t="shared" ca="1" si="54"/>
        <v>607</v>
      </c>
      <c r="D322">
        <f>IF(E321+1&lt;Settings!$B$2,D321,D321+1)</f>
        <v>6</v>
      </c>
      <c r="E322">
        <f>IF(E321+1&lt;Settings!$B$2,E321+1,0)</f>
        <v>8</v>
      </c>
      <c r="F322" t="str">
        <f t="shared" ca="1" si="55"/>
        <v>Sweden</v>
      </c>
      <c r="G322" t="str">
        <f t="shared" ca="1" si="62"/>
        <v>Spain</v>
      </c>
      <c r="H322" s="3">
        <f t="shared" ca="1" si="63"/>
        <v>-1.06340826163979</v>
      </c>
      <c r="I322">
        <f t="shared" ca="1" si="56"/>
        <v>-1.06340793963979</v>
      </c>
      <c r="J322">
        <f t="shared" ca="1" si="57"/>
        <v>1.06340858363979</v>
      </c>
      <c r="K322">
        <f t="shared" ca="1" si="58"/>
        <v>-1.1308368089237599</v>
      </c>
      <c r="L322">
        <f t="shared" ca="1" si="59"/>
        <v>378</v>
      </c>
      <c r="M322">
        <f t="shared" ca="1" si="60"/>
        <v>1068</v>
      </c>
      <c r="N322">
        <f t="shared" ca="1" si="61"/>
        <v>607</v>
      </c>
    </row>
    <row r="323" spans="1:14" x14ac:dyDescent="0.25">
      <c r="A323">
        <f t="shared" ref="A323:A386" ca="1" si="64">L323</f>
        <v>464</v>
      </c>
      <c r="B323">
        <f t="shared" ref="B323:B386" ca="1" si="65">M323</f>
        <v>982</v>
      </c>
      <c r="C323">
        <f t="shared" ref="C323:C386" ca="1" si="66">N323</f>
        <v>735</v>
      </c>
      <c r="D323">
        <f>IF(E322+1&lt;Settings!$B$2,D322,D322+1)</f>
        <v>6</v>
      </c>
      <c r="E323">
        <f>IF(E322+1&lt;Settings!$B$2,E322+1,0)</f>
        <v>9</v>
      </c>
      <c r="F323" t="str">
        <f t="shared" ref="F323:F386" ca="1" si="67">INDIRECT("'Avg Limited'!R1"&amp;"C"&amp;(E323+2),FALSE)</f>
        <v>Ireland</v>
      </c>
      <c r="G323" t="str">
        <f t="shared" ca="1" si="62"/>
        <v>Spain</v>
      </c>
      <c r="H323" s="3">
        <f t="shared" ca="1" si="63"/>
        <v>-0.85539715876270805</v>
      </c>
      <c r="I323">
        <f t="shared" ref="I323:I386" ca="1" si="68">IF(ISNUMBER(H323),H323,1000000)+0.000000001*ROW(I323)</f>
        <v>-0.85539683576270809</v>
      </c>
      <c r="J323">
        <f t="shared" ref="J323:J386" ca="1" si="69">IF(ISNUMBER(H323),-H323,1000000)+0.000000001*ROW(I323)</f>
        <v>0.85539748176270802</v>
      </c>
      <c r="K323">
        <f t="shared" ref="K323:K386" ca="1" si="70">IF(ISNUMBER(H323),-H323*H323,1000000)+0.000000001*ROW(I323)</f>
        <v>-0.7317039762193136</v>
      </c>
      <c r="L323">
        <f t="shared" ref="L323:L386" ca="1" si="71">_xlfn.RANK.EQ(I323,I$2:I$2705,1)</f>
        <v>464</v>
      </c>
      <c r="M323">
        <f t="shared" ref="M323:M386" ca="1" si="72">_xlfn.RANK.EQ(J323,J$2:J$2705,1)</f>
        <v>982</v>
      </c>
      <c r="N323">
        <f t="shared" ref="N323:N386" ca="1" si="73">_xlfn.RANK.EQ(K323,K$2:K$2705,1)</f>
        <v>735</v>
      </c>
    </row>
    <row r="324" spans="1:14" x14ac:dyDescent="0.25">
      <c r="A324">
        <f t="shared" ca="1" si="64"/>
        <v>1272</v>
      </c>
      <c r="B324">
        <f t="shared" ca="1" si="65"/>
        <v>174</v>
      </c>
      <c r="C324">
        <f t="shared" ca="1" si="66"/>
        <v>373</v>
      </c>
      <c r="D324">
        <f>IF(E323+1&lt;Settings!$B$2,D323,D323+1)</f>
        <v>6</v>
      </c>
      <c r="E324">
        <f>IF(E323+1&lt;Settings!$B$2,E323+1,0)</f>
        <v>10</v>
      </c>
      <c r="F324" t="str">
        <f t="shared" ca="1" si="67"/>
        <v>Portugal</v>
      </c>
      <c r="G324" t="str">
        <f t="shared" ca="1" si="62"/>
        <v>Spain</v>
      </c>
      <c r="H324" s="3">
        <f t="shared" ca="1" si="63"/>
        <v>1.65547856971706</v>
      </c>
      <c r="I324">
        <f t="shared" ca="1" si="68"/>
        <v>1.6554788937170599</v>
      </c>
      <c r="J324">
        <f t="shared" ca="1" si="69"/>
        <v>-1.65547824571706</v>
      </c>
      <c r="K324">
        <f t="shared" ca="1" si="70"/>
        <v>-2.7406089707924424</v>
      </c>
      <c r="L324">
        <f t="shared" ca="1" si="71"/>
        <v>1272</v>
      </c>
      <c r="M324">
        <f t="shared" ca="1" si="72"/>
        <v>174</v>
      </c>
      <c r="N324">
        <f t="shared" ca="1" si="73"/>
        <v>373</v>
      </c>
    </row>
    <row r="325" spans="1:14" x14ac:dyDescent="0.25">
      <c r="A325">
        <f t="shared" ca="1" si="64"/>
        <v>824</v>
      </c>
      <c r="B325">
        <f t="shared" ca="1" si="65"/>
        <v>622</v>
      </c>
      <c r="C325">
        <f t="shared" ca="1" si="66"/>
        <v>1346</v>
      </c>
      <c r="D325">
        <f>IF(E324+1&lt;Settings!$B$2,D324,D324+1)</f>
        <v>6</v>
      </c>
      <c r="E325">
        <f>IF(E324+1&lt;Settings!$B$2,E324+1,0)</f>
        <v>11</v>
      </c>
      <c r="F325" t="str">
        <f t="shared" ca="1" si="67"/>
        <v>Finland</v>
      </c>
      <c r="G325" t="str">
        <f t="shared" ca="1" si="62"/>
        <v>Spain</v>
      </c>
      <c r="H325" s="3">
        <f t="shared" ca="1" si="63"/>
        <v>-0.11163044896028899</v>
      </c>
      <c r="I325">
        <f t="shared" ca="1" si="68"/>
        <v>-0.111630123960289</v>
      </c>
      <c r="J325">
        <f t="shared" ca="1" si="69"/>
        <v>0.11163077396028899</v>
      </c>
      <c r="K325">
        <f t="shared" ca="1" si="70"/>
        <v>-1.2461032135075685E-2</v>
      </c>
      <c r="L325">
        <f t="shared" ca="1" si="71"/>
        <v>824</v>
      </c>
      <c r="M325">
        <f t="shared" ca="1" si="72"/>
        <v>622</v>
      </c>
      <c r="N325">
        <f t="shared" ca="1" si="73"/>
        <v>1346</v>
      </c>
    </row>
    <row r="326" spans="1:14" x14ac:dyDescent="0.25">
      <c r="A326">
        <f t="shared" ca="1" si="64"/>
        <v>656</v>
      </c>
      <c r="B326">
        <f t="shared" ca="1" si="65"/>
        <v>790</v>
      </c>
      <c r="C326">
        <f t="shared" ca="1" si="66"/>
        <v>1047</v>
      </c>
      <c r="D326">
        <f>IF(E325+1&lt;Settings!$B$2,D325,D325+1)</f>
        <v>6</v>
      </c>
      <c r="E326">
        <f>IF(E325+1&lt;Settings!$B$2,E325+1,0)</f>
        <v>12</v>
      </c>
      <c r="F326" t="str">
        <f t="shared" ca="1" si="67"/>
        <v>Austria</v>
      </c>
      <c r="G326" t="str">
        <f t="shared" ca="1" si="62"/>
        <v>Spain</v>
      </c>
      <c r="H326" s="3">
        <f t="shared" ca="1" si="63"/>
        <v>-0.43510629299770998</v>
      </c>
      <c r="I326">
        <f t="shared" ca="1" si="68"/>
        <v>-0.43510596699770998</v>
      </c>
      <c r="J326">
        <f t="shared" ca="1" si="69"/>
        <v>0.43510661899770997</v>
      </c>
      <c r="K326">
        <f t="shared" ca="1" si="70"/>
        <v>-0.18931716020620903</v>
      </c>
      <c r="L326">
        <f t="shared" ca="1" si="71"/>
        <v>656</v>
      </c>
      <c r="M326">
        <f t="shared" ca="1" si="72"/>
        <v>790</v>
      </c>
      <c r="N326">
        <f t="shared" ca="1" si="73"/>
        <v>1047</v>
      </c>
    </row>
    <row r="327" spans="1:14" x14ac:dyDescent="0.25">
      <c r="A327">
        <f t="shared" ca="1" si="64"/>
        <v>285</v>
      </c>
      <c r="B327">
        <f t="shared" ca="1" si="65"/>
        <v>1161</v>
      </c>
      <c r="C327">
        <f t="shared" ca="1" si="66"/>
        <v>480</v>
      </c>
      <c r="D327">
        <f>IF(E326+1&lt;Settings!$B$2,D326,D326+1)</f>
        <v>6</v>
      </c>
      <c r="E327">
        <f>IF(E326+1&lt;Settings!$B$2,E326+1,0)</f>
        <v>13</v>
      </c>
      <c r="F327" t="str">
        <f t="shared" ca="1" si="67"/>
        <v>Denmark</v>
      </c>
      <c r="G327" t="str">
        <f t="shared" ca="1" si="62"/>
        <v>Spain</v>
      </c>
      <c r="H327" s="3">
        <f t="shared" ca="1" si="63"/>
        <v>-1.32617734001794</v>
      </c>
      <c r="I327">
        <f t="shared" ca="1" si="68"/>
        <v>-1.32617701301794</v>
      </c>
      <c r="J327">
        <f t="shared" ca="1" si="69"/>
        <v>1.3261776670179399</v>
      </c>
      <c r="K327">
        <f t="shared" ca="1" si="70"/>
        <v>-1.7587460101770589</v>
      </c>
      <c r="L327">
        <f t="shared" ca="1" si="71"/>
        <v>285</v>
      </c>
      <c r="M327">
        <f t="shared" ca="1" si="72"/>
        <v>1161</v>
      </c>
      <c r="N327">
        <f t="shared" ca="1" si="73"/>
        <v>480</v>
      </c>
    </row>
    <row r="328" spans="1:14" x14ac:dyDescent="0.25">
      <c r="A328">
        <f t="shared" ca="1" si="64"/>
        <v>1141</v>
      </c>
      <c r="B328">
        <f t="shared" ca="1" si="65"/>
        <v>305</v>
      </c>
      <c r="C328">
        <f t="shared" ca="1" si="66"/>
        <v>828</v>
      </c>
      <c r="D328">
        <f>IF(E327+1&lt;Settings!$B$2,D327,D327+1)</f>
        <v>6</v>
      </c>
      <c r="E328">
        <f>IF(E327+1&lt;Settings!$B$2,E327+1,0)</f>
        <v>14</v>
      </c>
      <c r="F328" t="str">
        <f t="shared" ca="1" si="67"/>
        <v>Israel</v>
      </c>
      <c r="G328" t="str">
        <f t="shared" ca="1" si="62"/>
        <v>Spain</v>
      </c>
      <c r="H328" s="3">
        <f t="shared" ca="1" si="63"/>
        <v>0.71985186749839003</v>
      </c>
      <c r="I328">
        <f t="shared" ca="1" si="68"/>
        <v>0.71985219549839008</v>
      </c>
      <c r="J328">
        <f t="shared" ca="1" si="69"/>
        <v>-0.71985153949838998</v>
      </c>
      <c r="K328">
        <f t="shared" ca="1" si="70"/>
        <v>-0.51818638314091958</v>
      </c>
      <c r="L328">
        <f t="shared" ca="1" si="71"/>
        <v>1141</v>
      </c>
      <c r="M328">
        <f t="shared" ca="1" si="72"/>
        <v>305</v>
      </c>
      <c r="N328">
        <f t="shared" ca="1" si="73"/>
        <v>828</v>
      </c>
    </row>
    <row r="329" spans="1:14" x14ac:dyDescent="0.25">
      <c r="A329">
        <f t="shared" ca="1" si="64"/>
        <v>1180</v>
      </c>
      <c r="B329">
        <f t="shared" ca="1" si="65"/>
        <v>266</v>
      </c>
      <c r="C329">
        <f t="shared" ca="1" si="66"/>
        <v>720</v>
      </c>
      <c r="D329">
        <f>IF(E328+1&lt;Settings!$B$2,D328,D328+1)</f>
        <v>6</v>
      </c>
      <c r="E329">
        <f>IF(E328+1&lt;Settings!$B$2,E328+1,0)</f>
        <v>15</v>
      </c>
      <c r="F329" t="str">
        <f t="shared" ca="1" si="67"/>
        <v>Italy</v>
      </c>
      <c r="G329" t="str">
        <f t="shared" ca="1" si="62"/>
        <v>Spain</v>
      </c>
      <c r="H329" s="3">
        <f t="shared" ca="1" si="63"/>
        <v>0.87290047819976402</v>
      </c>
      <c r="I329">
        <f t="shared" ca="1" si="68"/>
        <v>0.87290080719976404</v>
      </c>
      <c r="J329">
        <f t="shared" ca="1" si="69"/>
        <v>-0.872900149199764</v>
      </c>
      <c r="K329">
        <f t="shared" ca="1" si="70"/>
        <v>-0.76195491584137665</v>
      </c>
      <c r="L329">
        <f t="shared" ca="1" si="71"/>
        <v>1180</v>
      </c>
      <c r="M329">
        <f t="shared" ca="1" si="72"/>
        <v>266</v>
      </c>
      <c r="N329">
        <f t="shared" ca="1" si="73"/>
        <v>720</v>
      </c>
    </row>
    <row r="330" spans="1:14" x14ac:dyDescent="0.25">
      <c r="A330">
        <f t="shared" ca="1" si="64"/>
        <v>1261</v>
      </c>
      <c r="B330">
        <f t="shared" ca="1" si="65"/>
        <v>185</v>
      </c>
      <c r="C330">
        <f t="shared" ca="1" si="66"/>
        <v>421</v>
      </c>
      <c r="D330">
        <f>IF(E329+1&lt;Settings!$B$2,D329,D329+1)</f>
        <v>6</v>
      </c>
      <c r="E330">
        <f>IF(E329+1&lt;Settings!$B$2,E329+1,0)</f>
        <v>16</v>
      </c>
      <c r="F330" t="str">
        <f t="shared" ca="1" si="67"/>
        <v>Greece</v>
      </c>
      <c r="G330" t="str">
        <f t="shared" ca="1" si="62"/>
        <v>Spain</v>
      </c>
      <c r="H330" s="3">
        <f t="shared" ca="1" si="63"/>
        <v>1.51432283037953</v>
      </c>
      <c r="I330">
        <f t="shared" ca="1" si="68"/>
        <v>1.51432316037953</v>
      </c>
      <c r="J330">
        <f t="shared" ca="1" si="69"/>
        <v>-1.51432250037953</v>
      </c>
      <c r="K330">
        <f t="shared" ca="1" si="70"/>
        <v>-2.2931733046086706</v>
      </c>
      <c r="L330">
        <f t="shared" ca="1" si="71"/>
        <v>1261</v>
      </c>
      <c r="M330">
        <f t="shared" ca="1" si="72"/>
        <v>185</v>
      </c>
      <c r="N330">
        <f t="shared" ca="1" si="73"/>
        <v>421</v>
      </c>
    </row>
    <row r="331" spans="1:14" x14ac:dyDescent="0.25">
      <c r="A331">
        <f t="shared" ca="1" si="64"/>
        <v>1248</v>
      </c>
      <c r="B331">
        <f t="shared" ca="1" si="65"/>
        <v>198</v>
      </c>
      <c r="C331">
        <f t="shared" ca="1" si="66"/>
        <v>487</v>
      </c>
      <c r="D331">
        <f>IF(E330+1&lt;Settings!$B$2,D330,D330+1)</f>
        <v>6</v>
      </c>
      <c r="E331">
        <f>IF(E330+1&lt;Settings!$B$2,E330+1,0)</f>
        <v>17</v>
      </c>
      <c r="F331" t="str">
        <f t="shared" ca="1" si="67"/>
        <v>Cyprus</v>
      </c>
      <c r="G331" t="str">
        <f t="shared" ca="1" si="62"/>
        <v>Spain</v>
      </c>
      <c r="H331" s="3">
        <f t="shared" ca="1" si="63"/>
        <v>1.31174394207564</v>
      </c>
      <c r="I331">
        <f t="shared" ca="1" si="68"/>
        <v>1.3117442730756401</v>
      </c>
      <c r="J331">
        <f t="shared" ca="1" si="69"/>
        <v>-1.31174361107564</v>
      </c>
      <c r="K331">
        <f t="shared" ca="1" si="70"/>
        <v>-1.72067183857214</v>
      </c>
      <c r="L331">
        <f t="shared" ca="1" si="71"/>
        <v>1248</v>
      </c>
      <c r="M331">
        <f t="shared" ca="1" si="72"/>
        <v>198</v>
      </c>
      <c r="N331">
        <f t="shared" ca="1" si="73"/>
        <v>487</v>
      </c>
    </row>
    <row r="332" spans="1:14" x14ac:dyDescent="0.25">
      <c r="A332">
        <f t="shared" ca="1" si="64"/>
        <v>1222</v>
      </c>
      <c r="B332">
        <f t="shared" ca="1" si="65"/>
        <v>224</v>
      </c>
      <c r="C332">
        <f t="shared" ca="1" si="66"/>
        <v>584</v>
      </c>
      <c r="D332">
        <f>IF(E331+1&lt;Settings!$B$2,D331,D331+1)</f>
        <v>6</v>
      </c>
      <c r="E332">
        <f>IF(E331+1&lt;Settings!$B$2,E331+1,0)</f>
        <v>18</v>
      </c>
      <c r="F332" t="str">
        <f t="shared" ca="1" si="67"/>
        <v>Turkey</v>
      </c>
      <c r="G332" t="str">
        <f t="shared" ca="1" si="62"/>
        <v>Spain</v>
      </c>
      <c r="H332" s="3">
        <f t="shared" ca="1" si="63"/>
        <v>1.10601276370714</v>
      </c>
      <c r="I332">
        <f t="shared" ca="1" si="68"/>
        <v>1.1060130957071399</v>
      </c>
      <c r="J332">
        <f t="shared" ca="1" si="69"/>
        <v>-1.10601243170714</v>
      </c>
      <c r="K332">
        <f t="shared" ca="1" si="70"/>
        <v>-1.2232639014831059</v>
      </c>
      <c r="L332">
        <f t="shared" ca="1" si="71"/>
        <v>1222</v>
      </c>
      <c r="M332">
        <f t="shared" ca="1" si="72"/>
        <v>224</v>
      </c>
      <c r="N332">
        <f t="shared" ca="1" si="73"/>
        <v>584</v>
      </c>
    </row>
    <row r="333" spans="1:14" x14ac:dyDescent="0.25">
      <c r="A333">
        <f t="shared" ca="1" si="64"/>
        <v>999</v>
      </c>
      <c r="B333">
        <f t="shared" ca="1" si="65"/>
        <v>447</v>
      </c>
      <c r="C333">
        <f t="shared" ca="1" si="66"/>
        <v>1169</v>
      </c>
      <c r="D333">
        <f>IF(E332+1&lt;Settings!$B$2,D332,D332+1)</f>
        <v>6</v>
      </c>
      <c r="E333">
        <f>IF(E332+1&lt;Settings!$B$2,E332+1,0)</f>
        <v>19</v>
      </c>
      <c r="F333" t="str">
        <f t="shared" ca="1" si="67"/>
        <v>Luxembourg</v>
      </c>
      <c r="G333" t="str">
        <f t="shared" ca="1" si="62"/>
        <v>Spain</v>
      </c>
      <c r="H333" s="3">
        <f t="shared" ca="1" si="63"/>
        <v>0.27665136785950101</v>
      </c>
      <c r="I333">
        <f t="shared" ca="1" si="68"/>
        <v>0.27665170085950103</v>
      </c>
      <c r="J333">
        <f t="shared" ca="1" si="69"/>
        <v>-0.27665103485950099</v>
      </c>
      <c r="K333">
        <f t="shared" ca="1" si="70"/>
        <v>-7.6535646338532937E-2</v>
      </c>
      <c r="L333">
        <f t="shared" ca="1" si="71"/>
        <v>999</v>
      </c>
      <c r="M333">
        <f t="shared" ca="1" si="72"/>
        <v>447</v>
      </c>
      <c r="N333">
        <f t="shared" ca="1" si="73"/>
        <v>1169</v>
      </c>
    </row>
    <row r="334" spans="1:14" x14ac:dyDescent="0.25">
      <c r="A334">
        <f t="shared" ca="1" si="64"/>
        <v>342</v>
      </c>
      <c r="B334">
        <f t="shared" ca="1" si="65"/>
        <v>1104</v>
      </c>
      <c r="C334">
        <f t="shared" ca="1" si="66"/>
        <v>555</v>
      </c>
      <c r="D334">
        <f>IF(E333+1&lt;Settings!$B$2,D333,D333+1)</f>
        <v>6</v>
      </c>
      <c r="E334">
        <f>IF(E333+1&lt;Settings!$B$2,E333+1,0)</f>
        <v>20</v>
      </c>
      <c r="F334" t="str">
        <f t="shared" ca="1" si="67"/>
        <v>Iceland</v>
      </c>
      <c r="G334" t="str">
        <f t="shared" ref="G334:G397" ca="1" si="74">INDIRECT("'Avg Limited'!R"&amp;(D334+2)&amp;"C1",FALSE)</f>
        <v>Spain</v>
      </c>
      <c r="H334" s="3">
        <f t="shared" ref="H334:H397" ca="1" si="75">INDIRECT("'Avg Limited'!R"&amp;(D334+2)&amp;"C"&amp;(E334+2),FALSE)</f>
        <v>-1.16476204734032</v>
      </c>
      <c r="I334">
        <f t="shared" ca="1" si="68"/>
        <v>-1.1647617133403199</v>
      </c>
      <c r="J334">
        <f t="shared" ca="1" si="69"/>
        <v>1.1647623813403201</v>
      </c>
      <c r="K334">
        <f t="shared" ca="1" si="70"/>
        <v>-1.3566702929244137</v>
      </c>
      <c r="L334">
        <f t="shared" ca="1" si="71"/>
        <v>342</v>
      </c>
      <c r="M334">
        <f t="shared" ca="1" si="72"/>
        <v>1104</v>
      </c>
      <c r="N334">
        <f t="shared" ca="1" si="73"/>
        <v>555</v>
      </c>
    </row>
    <row r="335" spans="1:14" x14ac:dyDescent="0.25">
      <c r="A335">
        <f t="shared" ca="1" si="64"/>
        <v>812</v>
      </c>
      <c r="B335">
        <f t="shared" ca="1" si="65"/>
        <v>634</v>
      </c>
      <c r="C335">
        <f t="shared" ca="1" si="66"/>
        <v>1321</v>
      </c>
      <c r="D335">
        <f>IF(E334+1&lt;Settings!$B$2,D334,D334+1)</f>
        <v>6</v>
      </c>
      <c r="E335">
        <f>IF(E334+1&lt;Settings!$B$2,E334+1,0)</f>
        <v>21</v>
      </c>
      <c r="F335" t="str">
        <f t="shared" ca="1" si="67"/>
        <v>Malta</v>
      </c>
      <c r="G335" t="str">
        <f t="shared" ca="1" si="74"/>
        <v>Spain</v>
      </c>
      <c r="H335" s="3">
        <f t="shared" ca="1" si="75"/>
        <v>-0.13802963918202699</v>
      </c>
      <c r="I335">
        <f t="shared" ca="1" si="68"/>
        <v>-0.138029304182027</v>
      </c>
      <c r="J335">
        <f t="shared" ca="1" si="69"/>
        <v>0.13802997418202698</v>
      </c>
      <c r="K335">
        <f t="shared" ca="1" si="70"/>
        <v>-1.905184629272056E-2</v>
      </c>
      <c r="L335">
        <f t="shared" ca="1" si="71"/>
        <v>812</v>
      </c>
      <c r="M335">
        <f t="shared" ca="1" si="72"/>
        <v>634</v>
      </c>
      <c r="N335">
        <f t="shared" ca="1" si="73"/>
        <v>1321</v>
      </c>
    </row>
    <row r="336" spans="1:14" x14ac:dyDescent="0.25">
      <c r="A336">
        <f t="shared" ca="1" si="64"/>
        <v>405</v>
      </c>
      <c r="B336">
        <f t="shared" ca="1" si="65"/>
        <v>1041</v>
      </c>
      <c r="C336">
        <f t="shared" ca="1" si="66"/>
        <v>648</v>
      </c>
      <c r="D336">
        <f>IF(E335+1&lt;Settings!$B$2,D335,D335+1)</f>
        <v>6</v>
      </c>
      <c r="E336">
        <f>IF(E335+1&lt;Settings!$B$2,E335+1,0)</f>
        <v>22</v>
      </c>
      <c r="F336" t="str">
        <f t="shared" ca="1" si="67"/>
        <v>Slovenia</v>
      </c>
      <c r="G336" t="str">
        <f t="shared" ca="1" si="74"/>
        <v>Spain</v>
      </c>
      <c r="H336" s="3">
        <f t="shared" ca="1" si="75"/>
        <v>-0.98190529307114105</v>
      </c>
      <c r="I336">
        <f t="shared" ca="1" si="68"/>
        <v>-0.981904957071141</v>
      </c>
      <c r="J336">
        <f t="shared" ca="1" si="69"/>
        <v>0.9819056290711411</v>
      </c>
      <c r="K336">
        <f t="shared" ca="1" si="70"/>
        <v>-0.96413766856112337</v>
      </c>
      <c r="L336">
        <f t="shared" ca="1" si="71"/>
        <v>405</v>
      </c>
      <c r="M336">
        <f t="shared" ca="1" si="72"/>
        <v>1041</v>
      </c>
      <c r="N336">
        <f t="shared" ca="1" si="73"/>
        <v>648</v>
      </c>
    </row>
    <row r="337" spans="1:14" x14ac:dyDescent="0.25">
      <c r="A337">
        <f t="shared" ca="1" si="64"/>
        <v>628</v>
      </c>
      <c r="B337">
        <f t="shared" ca="1" si="65"/>
        <v>818</v>
      </c>
      <c r="C337">
        <f t="shared" ca="1" si="66"/>
        <v>1000</v>
      </c>
      <c r="D337">
        <f>IF(E336+1&lt;Settings!$B$2,D336,D336+1)</f>
        <v>6</v>
      </c>
      <c r="E337">
        <f>IF(E336+1&lt;Settings!$B$2,E336+1,0)</f>
        <v>23</v>
      </c>
      <c r="F337" t="str">
        <f t="shared" ca="1" si="67"/>
        <v>Yugoslavia</v>
      </c>
      <c r="G337" t="str">
        <f t="shared" ca="1" si="74"/>
        <v>Spain</v>
      </c>
      <c r="H337" s="3">
        <f t="shared" ca="1" si="75"/>
        <v>-0.496978017682352</v>
      </c>
      <c r="I337">
        <f t="shared" ca="1" si="68"/>
        <v>-0.49697768068235199</v>
      </c>
      <c r="J337">
        <f t="shared" ca="1" si="69"/>
        <v>0.49697835468235202</v>
      </c>
      <c r="K337">
        <f t="shared" ca="1" si="70"/>
        <v>-0.2469868130594802</v>
      </c>
      <c r="L337">
        <f t="shared" ca="1" si="71"/>
        <v>628</v>
      </c>
      <c r="M337">
        <f t="shared" ca="1" si="72"/>
        <v>818</v>
      </c>
      <c r="N337">
        <f t="shared" ca="1" si="73"/>
        <v>1000</v>
      </c>
    </row>
    <row r="338" spans="1:14" x14ac:dyDescent="0.25">
      <c r="A338">
        <f t="shared" ca="1" si="64"/>
        <v>802</v>
      </c>
      <c r="B338">
        <f t="shared" ca="1" si="65"/>
        <v>644</v>
      </c>
      <c r="C338">
        <f t="shared" ca="1" si="66"/>
        <v>1305</v>
      </c>
      <c r="D338">
        <f>IF(E337+1&lt;Settings!$B$2,D337,D337+1)</f>
        <v>6</v>
      </c>
      <c r="E338">
        <f>IF(E337+1&lt;Settings!$B$2,E337+1,0)</f>
        <v>24</v>
      </c>
      <c r="F338" t="str">
        <f t="shared" ca="1" si="67"/>
        <v>Croatia</v>
      </c>
      <c r="G338" t="str">
        <f t="shared" ca="1" si="74"/>
        <v>Spain</v>
      </c>
      <c r="H338" s="3">
        <f t="shared" ca="1" si="75"/>
        <v>-0.16104940588397099</v>
      </c>
      <c r="I338">
        <f t="shared" ca="1" si="68"/>
        <v>-0.161049067883971</v>
      </c>
      <c r="J338">
        <f t="shared" ca="1" si="69"/>
        <v>0.16104974388397097</v>
      </c>
      <c r="K338">
        <f t="shared" ca="1" si="70"/>
        <v>-2.5936573135580031E-2</v>
      </c>
      <c r="L338">
        <f t="shared" ca="1" si="71"/>
        <v>802</v>
      </c>
      <c r="M338">
        <f t="shared" ca="1" si="72"/>
        <v>644</v>
      </c>
      <c r="N338">
        <f t="shared" ca="1" si="73"/>
        <v>1305</v>
      </c>
    </row>
    <row r="339" spans="1:14" x14ac:dyDescent="0.25">
      <c r="A339">
        <f t="shared" ca="1" si="64"/>
        <v>402</v>
      </c>
      <c r="B339">
        <f t="shared" ca="1" si="65"/>
        <v>1044</v>
      </c>
      <c r="C339">
        <f t="shared" ca="1" si="66"/>
        <v>645</v>
      </c>
      <c r="D339">
        <f>IF(E338+1&lt;Settings!$B$2,D338,D338+1)</f>
        <v>6</v>
      </c>
      <c r="E339">
        <f>IF(E338+1&lt;Settings!$B$2,E338+1,0)</f>
        <v>25</v>
      </c>
      <c r="F339" t="str">
        <f t="shared" ca="1" si="67"/>
        <v>Estonia</v>
      </c>
      <c r="G339" t="str">
        <f t="shared" ca="1" si="74"/>
        <v>Spain</v>
      </c>
      <c r="H339" s="3">
        <f t="shared" ca="1" si="75"/>
        <v>-0.98918499567835005</v>
      </c>
      <c r="I339">
        <f t="shared" ca="1" si="68"/>
        <v>-0.98918465667835009</v>
      </c>
      <c r="J339">
        <f t="shared" ca="1" si="69"/>
        <v>0.98918533467835001</v>
      </c>
      <c r="K339">
        <f t="shared" ca="1" si="70"/>
        <v>-0.97848661667517745</v>
      </c>
      <c r="L339">
        <f t="shared" ca="1" si="71"/>
        <v>402</v>
      </c>
      <c r="M339">
        <f t="shared" ca="1" si="72"/>
        <v>1044</v>
      </c>
      <c r="N339">
        <f t="shared" ca="1" si="73"/>
        <v>645</v>
      </c>
    </row>
    <row r="340" spans="1:14" x14ac:dyDescent="0.25">
      <c r="A340">
        <f t="shared" ca="1" si="64"/>
        <v>1077</v>
      </c>
      <c r="B340">
        <f t="shared" ca="1" si="65"/>
        <v>369</v>
      </c>
      <c r="C340">
        <f t="shared" ca="1" si="66"/>
        <v>994</v>
      </c>
      <c r="D340">
        <f>IF(E339+1&lt;Settings!$B$2,D339,D339+1)</f>
        <v>6</v>
      </c>
      <c r="E340">
        <f>IF(E339+1&lt;Settings!$B$2,E339+1,0)</f>
        <v>26</v>
      </c>
      <c r="F340" t="str">
        <f t="shared" ca="1" si="67"/>
        <v>Monaco</v>
      </c>
      <c r="G340" t="str">
        <f t="shared" ca="1" si="74"/>
        <v>Spain</v>
      </c>
      <c r="H340" s="3">
        <f t="shared" ca="1" si="75"/>
        <v>0.50303332140335999</v>
      </c>
      <c r="I340">
        <f t="shared" ca="1" si="68"/>
        <v>0.50303366140336003</v>
      </c>
      <c r="J340">
        <f t="shared" ca="1" si="69"/>
        <v>-0.50303298140335995</v>
      </c>
      <c r="K340">
        <f t="shared" ca="1" si="70"/>
        <v>-0.25304218244209609</v>
      </c>
      <c r="L340">
        <f t="shared" ca="1" si="71"/>
        <v>1077</v>
      </c>
      <c r="M340">
        <f t="shared" ca="1" si="72"/>
        <v>369</v>
      </c>
      <c r="N340">
        <f t="shared" ca="1" si="73"/>
        <v>994</v>
      </c>
    </row>
    <row r="341" spans="1:14" x14ac:dyDescent="0.25">
      <c r="A341">
        <f t="shared" ca="1" si="64"/>
        <v>573</v>
      </c>
      <c r="B341">
        <f t="shared" ca="1" si="65"/>
        <v>873</v>
      </c>
      <c r="C341">
        <f t="shared" ca="1" si="66"/>
        <v>906</v>
      </c>
      <c r="D341">
        <f>IF(E340+1&lt;Settings!$B$2,D340,D340+1)</f>
        <v>6</v>
      </c>
      <c r="E341">
        <f>IF(E340+1&lt;Settings!$B$2,E340+1,0)</f>
        <v>27</v>
      </c>
      <c r="F341" t="str">
        <f t="shared" ca="1" si="67"/>
        <v>Poland</v>
      </c>
      <c r="G341" t="str">
        <f t="shared" ca="1" si="74"/>
        <v>Spain</v>
      </c>
      <c r="H341" s="3">
        <f t="shared" ca="1" si="75"/>
        <v>-0.61588333671866802</v>
      </c>
      <c r="I341">
        <f t="shared" ca="1" si="68"/>
        <v>-0.615882995718668</v>
      </c>
      <c r="J341">
        <f t="shared" ca="1" si="69"/>
        <v>0.61588367771866803</v>
      </c>
      <c r="K341">
        <f t="shared" ca="1" si="70"/>
        <v>-0.37931194344772018</v>
      </c>
      <c r="L341">
        <f t="shared" ca="1" si="71"/>
        <v>573</v>
      </c>
      <c r="M341">
        <f t="shared" ca="1" si="72"/>
        <v>873</v>
      </c>
      <c r="N341">
        <f t="shared" ca="1" si="73"/>
        <v>906</v>
      </c>
    </row>
    <row r="342" spans="1:14" x14ac:dyDescent="0.25">
      <c r="A342">
        <f t="shared" ca="1" si="64"/>
        <v>452</v>
      </c>
      <c r="B342">
        <f t="shared" ca="1" si="65"/>
        <v>994</v>
      </c>
      <c r="C342">
        <f t="shared" ca="1" si="66"/>
        <v>716</v>
      </c>
      <c r="D342">
        <f>IF(E341+1&lt;Settings!$B$2,D341,D341+1)</f>
        <v>6</v>
      </c>
      <c r="E342">
        <f>IF(E341+1&lt;Settings!$B$2,E341+1,0)</f>
        <v>28</v>
      </c>
      <c r="F342" t="str">
        <f t="shared" ca="1" si="67"/>
        <v>Russia</v>
      </c>
      <c r="G342" t="str">
        <f t="shared" ca="1" si="74"/>
        <v>Spain</v>
      </c>
      <c r="H342" s="3">
        <f t="shared" ca="1" si="75"/>
        <v>-0.88094470555578097</v>
      </c>
      <c r="I342">
        <f t="shared" ca="1" si="68"/>
        <v>-0.88094436355578098</v>
      </c>
      <c r="J342">
        <f t="shared" ca="1" si="69"/>
        <v>0.88094504755578096</v>
      </c>
      <c r="K342">
        <f t="shared" ca="1" si="70"/>
        <v>-0.77606323224676166</v>
      </c>
      <c r="L342">
        <f t="shared" ca="1" si="71"/>
        <v>452</v>
      </c>
      <c r="M342">
        <f t="shared" ca="1" si="72"/>
        <v>994</v>
      </c>
      <c r="N342">
        <f t="shared" ca="1" si="73"/>
        <v>716</v>
      </c>
    </row>
    <row r="343" spans="1:14" x14ac:dyDescent="0.25">
      <c r="A343">
        <f t="shared" ca="1" si="64"/>
        <v>1184</v>
      </c>
      <c r="B343">
        <f t="shared" ca="1" si="65"/>
        <v>262</v>
      </c>
      <c r="C343">
        <f t="shared" ca="1" si="66"/>
        <v>707</v>
      </c>
      <c r="D343">
        <f>IF(E342+1&lt;Settings!$B$2,D342,D342+1)</f>
        <v>6</v>
      </c>
      <c r="E343">
        <f>IF(E342+1&lt;Settings!$B$2,E342+1,0)</f>
        <v>29</v>
      </c>
      <c r="F343" t="str">
        <f t="shared" ca="1" si="67"/>
        <v>Romania</v>
      </c>
      <c r="G343" t="str">
        <f t="shared" ca="1" si="74"/>
        <v>Spain</v>
      </c>
      <c r="H343" s="3">
        <f t="shared" ca="1" si="75"/>
        <v>0.89671785866026998</v>
      </c>
      <c r="I343">
        <f t="shared" ca="1" si="68"/>
        <v>0.89671820166026994</v>
      </c>
      <c r="J343">
        <f t="shared" ca="1" si="69"/>
        <v>-0.89671751566027003</v>
      </c>
      <c r="K343">
        <f t="shared" ca="1" si="70"/>
        <v>-0.80410257504025995</v>
      </c>
      <c r="L343">
        <f t="shared" ca="1" si="71"/>
        <v>1184</v>
      </c>
      <c r="M343">
        <f t="shared" ca="1" si="72"/>
        <v>262</v>
      </c>
      <c r="N343">
        <f t="shared" ca="1" si="73"/>
        <v>707</v>
      </c>
    </row>
    <row r="344" spans="1:14" x14ac:dyDescent="0.25">
      <c r="A344">
        <f t="shared" ca="1" si="64"/>
        <v>666</v>
      </c>
      <c r="B344">
        <f t="shared" ca="1" si="65"/>
        <v>780</v>
      </c>
      <c r="C344">
        <f t="shared" ca="1" si="66"/>
        <v>1066</v>
      </c>
      <c r="D344">
        <f>IF(E343+1&lt;Settings!$B$2,D343,D343+1)</f>
        <v>6</v>
      </c>
      <c r="E344">
        <f>IF(E343+1&lt;Settings!$B$2,E343+1,0)</f>
        <v>30</v>
      </c>
      <c r="F344" t="str">
        <f t="shared" ca="1" si="67"/>
        <v>Bosnia &amp; Herzegovina</v>
      </c>
      <c r="G344" t="str">
        <f t="shared" ca="1" si="74"/>
        <v>Spain</v>
      </c>
      <c r="H344" s="3">
        <f t="shared" ca="1" si="75"/>
        <v>-0.40680148598922</v>
      </c>
      <c r="I344">
        <f t="shared" ca="1" si="68"/>
        <v>-0.40680114198922002</v>
      </c>
      <c r="J344">
        <f t="shared" ca="1" si="69"/>
        <v>0.40680182998921999</v>
      </c>
      <c r="K344">
        <f t="shared" ca="1" si="70"/>
        <v>-0.16548710500303754</v>
      </c>
      <c r="L344">
        <f t="shared" ca="1" si="71"/>
        <v>666</v>
      </c>
      <c r="M344">
        <f t="shared" ca="1" si="72"/>
        <v>780</v>
      </c>
      <c r="N344">
        <f t="shared" ca="1" si="73"/>
        <v>1066</v>
      </c>
    </row>
    <row r="345" spans="1:14" x14ac:dyDescent="0.25">
      <c r="A345">
        <f t="shared" ca="1" si="64"/>
        <v>381</v>
      </c>
      <c r="B345">
        <f t="shared" ca="1" si="65"/>
        <v>1065</v>
      </c>
      <c r="C345">
        <f t="shared" ca="1" si="66"/>
        <v>610</v>
      </c>
      <c r="D345">
        <f>IF(E344+1&lt;Settings!$B$2,D344,D344+1)</f>
        <v>6</v>
      </c>
      <c r="E345">
        <f>IF(E344+1&lt;Settings!$B$2,E344+1,0)</f>
        <v>31</v>
      </c>
      <c r="F345" t="str">
        <f t="shared" ca="1" si="67"/>
        <v>FYR Macedonia</v>
      </c>
      <c r="G345" t="str">
        <f t="shared" ca="1" si="74"/>
        <v>Spain</v>
      </c>
      <c r="H345" s="3">
        <f t="shared" ca="1" si="75"/>
        <v>-1.05982685678688</v>
      </c>
      <c r="I345">
        <f t="shared" ca="1" si="68"/>
        <v>-1.0598265117868801</v>
      </c>
      <c r="J345">
        <f t="shared" ca="1" si="69"/>
        <v>1.0598272017868799</v>
      </c>
      <c r="K345">
        <f t="shared" ca="1" si="70"/>
        <v>-1.1232326213667581</v>
      </c>
      <c r="L345">
        <f t="shared" ca="1" si="71"/>
        <v>381</v>
      </c>
      <c r="M345">
        <f t="shared" ca="1" si="72"/>
        <v>1065</v>
      </c>
      <c r="N345">
        <f t="shared" ca="1" si="73"/>
        <v>610</v>
      </c>
    </row>
    <row r="346" spans="1:14" x14ac:dyDescent="0.25">
      <c r="A346">
        <f t="shared" ca="1" si="64"/>
        <v>472</v>
      </c>
      <c r="B346">
        <f t="shared" ca="1" si="65"/>
        <v>974</v>
      </c>
      <c r="C346">
        <f t="shared" ca="1" si="66"/>
        <v>743</v>
      </c>
      <c r="D346">
        <f>IF(E345+1&lt;Settings!$B$2,D345,D345+1)</f>
        <v>6</v>
      </c>
      <c r="E346">
        <f>IF(E345+1&lt;Settings!$B$2,E345+1,0)</f>
        <v>32</v>
      </c>
      <c r="F346" t="str">
        <f t="shared" ca="1" si="67"/>
        <v>Latvia</v>
      </c>
      <c r="G346" t="str">
        <f t="shared" ca="1" si="74"/>
        <v>Spain</v>
      </c>
      <c r="H346" s="3">
        <f t="shared" ca="1" si="75"/>
        <v>-0.84342024256777004</v>
      </c>
      <c r="I346">
        <f t="shared" ca="1" si="68"/>
        <v>-0.84341989656777006</v>
      </c>
      <c r="J346">
        <f t="shared" ca="1" si="69"/>
        <v>0.84342058856777002</v>
      </c>
      <c r="K346">
        <f t="shared" ca="1" si="70"/>
        <v>-0.71135735957307611</v>
      </c>
      <c r="L346">
        <f t="shared" ca="1" si="71"/>
        <v>472</v>
      </c>
      <c r="M346">
        <f t="shared" ca="1" si="72"/>
        <v>974</v>
      </c>
      <c r="N346">
        <f t="shared" ca="1" si="73"/>
        <v>743</v>
      </c>
    </row>
    <row r="347" spans="1:14" x14ac:dyDescent="0.25">
      <c r="A347">
        <f t="shared" ca="1" si="64"/>
        <v>516</v>
      </c>
      <c r="B347">
        <f t="shared" ca="1" si="65"/>
        <v>930</v>
      </c>
      <c r="C347">
        <f t="shared" ca="1" si="66"/>
        <v>817</v>
      </c>
      <c r="D347">
        <f>IF(E346+1&lt;Settings!$B$2,D346,D346+1)</f>
        <v>6</v>
      </c>
      <c r="E347">
        <f>IF(E346+1&lt;Settings!$B$2,E346+1,0)</f>
        <v>33</v>
      </c>
      <c r="F347" t="str">
        <f t="shared" ca="1" si="67"/>
        <v>Lithuania</v>
      </c>
      <c r="G347" t="str">
        <f t="shared" ca="1" si="74"/>
        <v>Spain</v>
      </c>
      <c r="H347" s="3">
        <f t="shared" ca="1" si="75"/>
        <v>-0.73576202036890004</v>
      </c>
      <c r="I347">
        <f t="shared" ca="1" si="68"/>
        <v>-0.73576167336890008</v>
      </c>
      <c r="J347">
        <f t="shared" ca="1" si="69"/>
        <v>0.73576236736889999</v>
      </c>
      <c r="K347">
        <f t="shared" ca="1" si="70"/>
        <v>-0.54134540361732575</v>
      </c>
      <c r="L347">
        <f t="shared" ca="1" si="71"/>
        <v>516</v>
      </c>
      <c r="M347">
        <f t="shared" ca="1" si="72"/>
        <v>930</v>
      </c>
      <c r="N347">
        <f t="shared" ca="1" si="73"/>
        <v>817</v>
      </c>
    </row>
    <row r="348" spans="1:14" x14ac:dyDescent="0.25">
      <c r="A348">
        <f t="shared" ca="1" si="64"/>
        <v>1332</v>
      </c>
      <c r="B348">
        <f t="shared" ca="1" si="65"/>
        <v>114</v>
      </c>
      <c r="C348">
        <f t="shared" ca="1" si="66"/>
        <v>151</v>
      </c>
      <c r="D348">
        <f>IF(E347+1&lt;Settings!$B$2,D347,D347+1)</f>
        <v>6</v>
      </c>
      <c r="E348">
        <f>IF(E347+1&lt;Settings!$B$2,E347+1,0)</f>
        <v>34</v>
      </c>
      <c r="F348" t="str">
        <f t="shared" ca="1" si="67"/>
        <v>Albania</v>
      </c>
      <c r="G348" t="str">
        <f t="shared" ca="1" si="74"/>
        <v>Spain</v>
      </c>
      <c r="H348" s="3">
        <f t="shared" ca="1" si="75"/>
        <v>2.6944370083926201</v>
      </c>
      <c r="I348">
        <f t="shared" ca="1" si="68"/>
        <v>2.6944373563926201</v>
      </c>
      <c r="J348">
        <f t="shared" ca="1" si="69"/>
        <v>-2.6944366603926202</v>
      </c>
      <c r="K348">
        <f t="shared" ca="1" si="70"/>
        <v>-7.2599904441957719</v>
      </c>
      <c r="L348">
        <f t="shared" ca="1" si="71"/>
        <v>1332</v>
      </c>
      <c r="M348">
        <f t="shared" ca="1" si="72"/>
        <v>114</v>
      </c>
      <c r="N348">
        <f t="shared" ca="1" si="73"/>
        <v>151</v>
      </c>
    </row>
    <row r="349" spans="1:14" x14ac:dyDescent="0.25">
      <c r="A349">
        <f t="shared" ca="1" si="64"/>
        <v>350</v>
      </c>
      <c r="B349">
        <f t="shared" ca="1" si="65"/>
        <v>1096</v>
      </c>
      <c r="C349">
        <f t="shared" ca="1" si="66"/>
        <v>568</v>
      </c>
      <c r="D349">
        <f>IF(E348+1&lt;Settings!$B$2,D348,D348+1)</f>
        <v>6</v>
      </c>
      <c r="E349">
        <f>IF(E348+1&lt;Settings!$B$2,E348+1,0)</f>
        <v>35</v>
      </c>
      <c r="F349" t="str">
        <f t="shared" ca="1" si="67"/>
        <v>Belarus</v>
      </c>
      <c r="G349" t="str">
        <f t="shared" ca="1" si="74"/>
        <v>Spain</v>
      </c>
      <c r="H349" s="3">
        <f t="shared" ca="1" si="75"/>
        <v>-1.1367601448079301</v>
      </c>
      <c r="I349">
        <f t="shared" ca="1" si="68"/>
        <v>-1.1367597958079301</v>
      </c>
      <c r="J349">
        <f t="shared" ca="1" si="69"/>
        <v>1.1367604938079301</v>
      </c>
      <c r="K349">
        <f t="shared" ca="1" si="70"/>
        <v>-1.2922232778237461</v>
      </c>
      <c r="L349">
        <f t="shared" ca="1" si="71"/>
        <v>350</v>
      </c>
      <c r="M349">
        <f t="shared" ca="1" si="72"/>
        <v>1096</v>
      </c>
      <c r="N349">
        <f t="shared" ca="1" si="73"/>
        <v>568</v>
      </c>
    </row>
    <row r="350" spans="1:14" x14ac:dyDescent="0.25">
      <c r="A350">
        <f t="shared" ca="1" si="64"/>
        <v>695</v>
      </c>
      <c r="B350">
        <f t="shared" ca="1" si="65"/>
        <v>751</v>
      </c>
      <c r="C350">
        <f t="shared" ca="1" si="66"/>
        <v>1120</v>
      </c>
      <c r="D350">
        <f>IF(E349+1&lt;Settings!$B$2,D349,D349+1)</f>
        <v>6</v>
      </c>
      <c r="E350">
        <f>IF(E349+1&lt;Settings!$B$2,E349+1,0)</f>
        <v>36</v>
      </c>
      <c r="F350" t="str">
        <f t="shared" ca="1" si="67"/>
        <v>Hungary</v>
      </c>
      <c r="G350" t="str">
        <f t="shared" ca="1" si="74"/>
        <v>Spain</v>
      </c>
      <c r="H350" s="3">
        <f t="shared" ca="1" si="75"/>
        <v>-0.34213440489400898</v>
      </c>
      <c r="I350">
        <f t="shared" ca="1" si="68"/>
        <v>-0.342134054894009</v>
      </c>
      <c r="J350">
        <f t="shared" ca="1" si="69"/>
        <v>0.34213475489400896</v>
      </c>
      <c r="K350">
        <f t="shared" ca="1" si="70"/>
        <v>-0.11705560101217768</v>
      </c>
      <c r="L350">
        <f t="shared" ca="1" si="71"/>
        <v>695</v>
      </c>
      <c r="M350">
        <f t="shared" ca="1" si="72"/>
        <v>751</v>
      </c>
      <c r="N350">
        <f t="shared" ca="1" si="73"/>
        <v>1120</v>
      </c>
    </row>
    <row r="351" spans="1:14" x14ac:dyDescent="0.25">
      <c r="A351">
        <f t="shared" ca="1" si="64"/>
        <v>1523</v>
      </c>
      <c r="B351">
        <f t="shared" ca="1" si="65"/>
        <v>1523</v>
      </c>
      <c r="C351">
        <f t="shared" ca="1" si="66"/>
        <v>1523</v>
      </c>
      <c r="D351">
        <f>IF(E350+1&lt;Settings!$B$2,D350,D350+1)</f>
        <v>6</v>
      </c>
      <c r="E351">
        <f>IF(E350+1&lt;Settings!$B$2,E350+1,0)</f>
        <v>37</v>
      </c>
      <c r="F351" t="str">
        <f t="shared" ca="1" si="67"/>
        <v>Moldova</v>
      </c>
      <c r="G351" t="str">
        <f t="shared" ca="1" si="74"/>
        <v>Spain</v>
      </c>
      <c r="H351" s="3" t="str">
        <f t="shared" ca="1" si="75"/>
        <v/>
      </c>
      <c r="I351">
        <f t="shared" ca="1" si="68"/>
        <v>1000000.000000351</v>
      </c>
      <c r="J351">
        <f t="shared" ca="1" si="69"/>
        <v>1000000.000000351</v>
      </c>
      <c r="K351">
        <f t="shared" ca="1" si="70"/>
        <v>1000000.000000351</v>
      </c>
      <c r="L351">
        <f t="shared" ca="1" si="71"/>
        <v>1523</v>
      </c>
      <c r="M351">
        <f t="shared" ca="1" si="72"/>
        <v>1523</v>
      </c>
      <c r="N351">
        <f t="shared" ca="1" si="73"/>
        <v>1523</v>
      </c>
    </row>
    <row r="352" spans="1:14" x14ac:dyDescent="0.25">
      <c r="A352">
        <f t="shared" ca="1" si="64"/>
        <v>373</v>
      </c>
      <c r="B352">
        <f t="shared" ca="1" si="65"/>
        <v>1073</v>
      </c>
      <c r="C352">
        <f t="shared" ca="1" si="66"/>
        <v>600</v>
      </c>
      <c r="D352">
        <f>IF(E351+1&lt;Settings!$B$2,D351,D351+1)</f>
        <v>6</v>
      </c>
      <c r="E352">
        <f>IF(E351+1&lt;Settings!$B$2,E351+1,0)</f>
        <v>38</v>
      </c>
      <c r="F352" t="str">
        <f t="shared" ca="1" si="67"/>
        <v>Ukraine</v>
      </c>
      <c r="G352" t="str">
        <f t="shared" ca="1" si="74"/>
        <v>Spain</v>
      </c>
      <c r="H352" s="3">
        <f t="shared" ca="1" si="75"/>
        <v>-1.07355588285367</v>
      </c>
      <c r="I352">
        <f t="shared" ca="1" si="68"/>
        <v>-1.0735555308536699</v>
      </c>
      <c r="J352">
        <f t="shared" ca="1" si="69"/>
        <v>1.07355623485367</v>
      </c>
      <c r="K352">
        <f t="shared" ca="1" si="70"/>
        <v>-1.1525218816097227</v>
      </c>
      <c r="L352">
        <f t="shared" ca="1" si="71"/>
        <v>373</v>
      </c>
      <c r="M352">
        <f t="shared" ca="1" si="72"/>
        <v>1073</v>
      </c>
      <c r="N352">
        <f t="shared" ca="1" si="73"/>
        <v>600</v>
      </c>
    </row>
    <row r="353" spans="1:14" x14ac:dyDescent="0.25">
      <c r="A353">
        <f t="shared" ca="1" si="64"/>
        <v>1524</v>
      </c>
      <c r="B353">
        <f t="shared" ca="1" si="65"/>
        <v>1524</v>
      </c>
      <c r="C353">
        <f t="shared" ca="1" si="66"/>
        <v>1524</v>
      </c>
      <c r="D353">
        <f>IF(E352+1&lt;Settings!$B$2,D352,D352+1)</f>
        <v>6</v>
      </c>
      <c r="E353">
        <f>IF(E352+1&lt;Settings!$B$2,E352+1,0)</f>
        <v>39</v>
      </c>
      <c r="F353" t="str">
        <f t="shared" ca="1" si="67"/>
        <v>Bulgaria</v>
      </c>
      <c r="G353" t="str">
        <f t="shared" ca="1" si="74"/>
        <v>Spain</v>
      </c>
      <c r="H353" s="3" t="str">
        <f t="shared" ca="1" si="75"/>
        <v/>
      </c>
      <c r="I353">
        <f t="shared" ca="1" si="68"/>
        <v>1000000.000000353</v>
      </c>
      <c r="J353">
        <f t="shared" ca="1" si="69"/>
        <v>1000000.000000353</v>
      </c>
      <c r="K353">
        <f t="shared" ca="1" si="70"/>
        <v>1000000.000000353</v>
      </c>
      <c r="L353">
        <f t="shared" ca="1" si="71"/>
        <v>1524</v>
      </c>
      <c r="M353">
        <f t="shared" ca="1" si="72"/>
        <v>1524</v>
      </c>
      <c r="N353">
        <f t="shared" ca="1" si="73"/>
        <v>1524</v>
      </c>
    </row>
    <row r="354" spans="1:14" x14ac:dyDescent="0.25">
      <c r="A354">
        <f t="shared" ca="1" si="64"/>
        <v>1525</v>
      </c>
      <c r="B354">
        <f t="shared" ca="1" si="65"/>
        <v>1525</v>
      </c>
      <c r="C354">
        <f t="shared" ca="1" si="66"/>
        <v>1525</v>
      </c>
      <c r="D354">
        <f>IF(E353+1&lt;Settings!$B$2,D353,D353+1)</f>
        <v>6</v>
      </c>
      <c r="E354">
        <f>IF(E353+1&lt;Settings!$B$2,E353+1,0)</f>
        <v>40</v>
      </c>
      <c r="F354" t="str">
        <f t="shared" ca="1" si="67"/>
        <v>Armenia</v>
      </c>
      <c r="G354" t="str">
        <f t="shared" ca="1" si="74"/>
        <v>Spain</v>
      </c>
      <c r="H354" s="3" t="str">
        <f t="shared" ca="1" si="75"/>
        <v/>
      </c>
      <c r="I354">
        <f t="shared" ca="1" si="68"/>
        <v>1000000.000000354</v>
      </c>
      <c r="J354">
        <f t="shared" ca="1" si="69"/>
        <v>1000000.000000354</v>
      </c>
      <c r="K354">
        <f t="shared" ca="1" si="70"/>
        <v>1000000.000000354</v>
      </c>
      <c r="L354">
        <f t="shared" ca="1" si="71"/>
        <v>1525</v>
      </c>
      <c r="M354">
        <f t="shared" ca="1" si="72"/>
        <v>1525</v>
      </c>
      <c r="N354">
        <f t="shared" ca="1" si="73"/>
        <v>1525</v>
      </c>
    </row>
    <row r="355" spans="1:14" x14ac:dyDescent="0.25">
      <c r="A355">
        <f t="shared" ca="1" si="64"/>
        <v>1526</v>
      </c>
      <c r="B355">
        <f t="shared" ca="1" si="65"/>
        <v>1526</v>
      </c>
      <c r="C355">
        <f t="shared" ca="1" si="66"/>
        <v>1526</v>
      </c>
      <c r="D355">
        <f>IF(E354+1&lt;Settings!$B$2,D354,D354+1)</f>
        <v>6</v>
      </c>
      <c r="E355">
        <f>IF(E354+1&lt;Settings!$B$2,E354+1,0)</f>
        <v>41</v>
      </c>
      <c r="F355" t="str">
        <f t="shared" ca="1" si="67"/>
        <v>Azerbaijan</v>
      </c>
      <c r="G355" t="str">
        <f t="shared" ca="1" si="74"/>
        <v>Spain</v>
      </c>
      <c r="H355" s="3" t="str">
        <f t="shared" ca="1" si="75"/>
        <v/>
      </c>
      <c r="I355">
        <f t="shared" ca="1" si="68"/>
        <v>1000000.000000355</v>
      </c>
      <c r="J355">
        <f t="shared" ca="1" si="69"/>
        <v>1000000.000000355</v>
      </c>
      <c r="K355">
        <f t="shared" ca="1" si="70"/>
        <v>1000000.000000355</v>
      </c>
      <c r="L355">
        <f t="shared" ca="1" si="71"/>
        <v>1526</v>
      </c>
      <c r="M355">
        <f t="shared" ca="1" si="72"/>
        <v>1526</v>
      </c>
      <c r="N355">
        <f t="shared" ca="1" si="73"/>
        <v>1526</v>
      </c>
    </row>
    <row r="356" spans="1:14" x14ac:dyDescent="0.25">
      <c r="A356">
        <f t="shared" ca="1" si="64"/>
        <v>1527</v>
      </c>
      <c r="B356">
        <f t="shared" ca="1" si="65"/>
        <v>1527</v>
      </c>
      <c r="C356">
        <f t="shared" ca="1" si="66"/>
        <v>1527</v>
      </c>
      <c r="D356">
        <f>IF(E355+1&lt;Settings!$B$2,D355,D355+1)</f>
        <v>6</v>
      </c>
      <c r="E356">
        <f>IF(E355+1&lt;Settings!$B$2,E355+1,0)</f>
        <v>42</v>
      </c>
      <c r="F356" t="str">
        <f t="shared" ca="1" si="67"/>
        <v>San Marino</v>
      </c>
      <c r="G356" t="str">
        <f t="shared" ca="1" si="74"/>
        <v>Spain</v>
      </c>
      <c r="H356" s="3" t="str">
        <f t="shared" ca="1" si="75"/>
        <v/>
      </c>
      <c r="I356">
        <f t="shared" ca="1" si="68"/>
        <v>1000000.000000356</v>
      </c>
      <c r="J356">
        <f t="shared" ca="1" si="69"/>
        <v>1000000.000000356</v>
      </c>
      <c r="K356">
        <f t="shared" ca="1" si="70"/>
        <v>1000000.000000356</v>
      </c>
      <c r="L356">
        <f t="shared" ca="1" si="71"/>
        <v>1527</v>
      </c>
      <c r="M356">
        <f t="shared" ca="1" si="72"/>
        <v>1527</v>
      </c>
      <c r="N356">
        <f t="shared" ca="1" si="73"/>
        <v>1527</v>
      </c>
    </row>
    <row r="357" spans="1:14" x14ac:dyDescent="0.25">
      <c r="A357">
        <f t="shared" ca="1" si="64"/>
        <v>1528</v>
      </c>
      <c r="B357">
        <f t="shared" ca="1" si="65"/>
        <v>1528</v>
      </c>
      <c r="C357">
        <f t="shared" ca="1" si="66"/>
        <v>1528</v>
      </c>
      <c r="D357">
        <f>IF(E356+1&lt;Settings!$B$2,D356,D356+1)</f>
        <v>6</v>
      </c>
      <c r="E357">
        <f>IF(E356+1&lt;Settings!$B$2,E356+1,0)</f>
        <v>43</v>
      </c>
      <c r="F357" t="str">
        <f t="shared" ca="1" si="67"/>
        <v>Serbia</v>
      </c>
      <c r="G357" t="str">
        <f t="shared" ca="1" si="74"/>
        <v>Spain</v>
      </c>
      <c r="H357" s="3" t="str">
        <f t="shared" ca="1" si="75"/>
        <v/>
      </c>
      <c r="I357">
        <f t="shared" ca="1" si="68"/>
        <v>1000000.000000357</v>
      </c>
      <c r="J357">
        <f t="shared" ca="1" si="69"/>
        <v>1000000.000000357</v>
      </c>
      <c r="K357">
        <f t="shared" ca="1" si="70"/>
        <v>1000000.000000357</v>
      </c>
      <c r="L357">
        <f t="shared" ca="1" si="71"/>
        <v>1528</v>
      </c>
      <c r="M357">
        <f t="shared" ca="1" si="72"/>
        <v>1528</v>
      </c>
      <c r="N357">
        <f t="shared" ca="1" si="73"/>
        <v>1528</v>
      </c>
    </row>
    <row r="358" spans="1:14" x14ac:dyDescent="0.25">
      <c r="A358">
        <f t="shared" ca="1" si="64"/>
        <v>1529</v>
      </c>
      <c r="B358">
        <f t="shared" ca="1" si="65"/>
        <v>1529</v>
      </c>
      <c r="C358">
        <f t="shared" ca="1" si="66"/>
        <v>1529</v>
      </c>
      <c r="D358">
        <f>IF(E357+1&lt;Settings!$B$2,D357,D357+1)</f>
        <v>6</v>
      </c>
      <c r="E358">
        <f>IF(E357+1&lt;Settings!$B$2,E357+1,0)</f>
        <v>44</v>
      </c>
      <c r="F358" t="str">
        <f t="shared" ca="1" si="67"/>
        <v>Georgia</v>
      </c>
      <c r="G358" t="str">
        <f t="shared" ca="1" si="74"/>
        <v>Spain</v>
      </c>
      <c r="H358" s="3" t="str">
        <f t="shared" ca="1" si="75"/>
        <v/>
      </c>
      <c r="I358">
        <f t="shared" ca="1" si="68"/>
        <v>1000000.000000358</v>
      </c>
      <c r="J358">
        <f t="shared" ca="1" si="69"/>
        <v>1000000.000000358</v>
      </c>
      <c r="K358">
        <f t="shared" ca="1" si="70"/>
        <v>1000000.000000358</v>
      </c>
      <c r="L358">
        <f t="shared" ca="1" si="71"/>
        <v>1529</v>
      </c>
      <c r="M358">
        <f t="shared" ca="1" si="72"/>
        <v>1529</v>
      </c>
      <c r="N358">
        <f t="shared" ca="1" si="73"/>
        <v>1529</v>
      </c>
    </row>
    <row r="359" spans="1:14" x14ac:dyDescent="0.25">
      <c r="A359">
        <f t="shared" ca="1" si="64"/>
        <v>1530</v>
      </c>
      <c r="B359">
        <f t="shared" ca="1" si="65"/>
        <v>1530</v>
      </c>
      <c r="C359">
        <f t="shared" ca="1" si="66"/>
        <v>1530</v>
      </c>
      <c r="D359">
        <f>IF(E358+1&lt;Settings!$B$2,D358,D358+1)</f>
        <v>6</v>
      </c>
      <c r="E359">
        <f>IF(E358+1&lt;Settings!$B$2,E358+1,0)</f>
        <v>45</v>
      </c>
      <c r="F359" t="str">
        <f t="shared" ca="1" si="67"/>
        <v>Montenegro</v>
      </c>
      <c r="G359" t="str">
        <f t="shared" ca="1" si="74"/>
        <v>Spain</v>
      </c>
      <c r="H359" s="3" t="str">
        <f t="shared" ca="1" si="75"/>
        <v/>
      </c>
      <c r="I359">
        <f t="shared" ca="1" si="68"/>
        <v>1000000.000000359</v>
      </c>
      <c r="J359">
        <f t="shared" ca="1" si="69"/>
        <v>1000000.000000359</v>
      </c>
      <c r="K359">
        <f t="shared" ca="1" si="70"/>
        <v>1000000.000000359</v>
      </c>
      <c r="L359">
        <f t="shared" ca="1" si="71"/>
        <v>1530</v>
      </c>
      <c r="M359">
        <f t="shared" ca="1" si="72"/>
        <v>1530</v>
      </c>
      <c r="N359">
        <f t="shared" ca="1" si="73"/>
        <v>1530</v>
      </c>
    </row>
    <row r="360" spans="1:14" x14ac:dyDescent="0.25">
      <c r="A360">
        <f t="shared" ca="1" si="64"/>
        <v>1531</v>
      </c>
      <c r="B360">
        <f t="shared" ca="1" si="65"/>
        <v>1531</v>
      </c>
      <c r="C360">
        <f t="shared" ca="1" si="66"/>
        <v>1531</v>
      </c>
      <c r="D360">
        <f>IF(E359+1&lt;Settings!$B$2,D359,D359+1)</f>
        <v>6</v>
      </c>
      <c r="E360">
        <f>IF(E359+1&lt;Settings!$B$2,E359+1,0)</f>
        <v>46</v>
      </c>
      <c r="F360" t="str">
        <f t="shared" ca="1" si="67"/>
        <v/>
      </c>
      <c r="G360" t="str">
        <f t="shared" ca="1" si="74"/>
        <v>Spain</v>
      </c>
      <c r="H360" s="3" t="str">
        <f t="shared" ca="1" si="75"/>
        <v/>
      </c>
      <c r="I360">
        <f t="shared" ca="1" si="68"/>
        <v>1000000.00000036</v>
      </c>
      <c r="J360">
        <f t="shared" ca="1" si="69"/>
        <v>1000000.00000036</v>
      </c>
      <c r="K360">
        <f t="shared" ca="1" si="70"/>
        <v>1000000.00000036</v>
      </c>
      <c r="L360">
        <f t="shared" ca="1" si="71"/>
        <v>1531</v>
      </c>
      <c r="M360">
        <f t="shared" ca="1" si="72"/>
        <v>1531</v>
      </c>
      <c r="N360">
        <f t="shared" ca="1" si="73"/>
        <v>1531</v>
      </c>
    </row>
    <row r="361" spans="1:14" x14ac:dyDescent="0.25">
      <c r="A361">
        <f t="shared" ca="1" si="64"/>
        <v>1532</v>
      </c>
      <c r="B361">
        <f t="shared" ca="1" si="65"/>
        <v>1532</v>
      </c>
      <c r="C361">
        <f t="shared" ca="1" si="66"/>
        <v>1532</v>
      </c>
      <c r="D361">
        <f>IF(E360+1&lt;Settings!$B$2,D360,D360+1)</f>
        <v>6</v>
      </c>
      <c r="E361">
        <f>IF(E360+1&lt;Settings!$B$2,E360+1,0)</f>
        <v>47</v>
      </c>
      <c r="F361" t="str">
        <f t="shared" ca="1" si="67"/>
        <v/>
      </c>
      <c r="G361" t="str">
        <f t="shared" ca="1" si="74"/>
        <v>Spain</v>
      </c>
      <c r="H361" s="3" t="str">
        <f t="shared" ca="1" si="75"/>
        <v/>
      </c>
      <c r="I361">
        <f t="shared" ca="1" si="68"/>
        <v>1000000.000000361</v>
      </c>
      <c r="J361">
        <f t="shared" ca="1" si="69"/>
        <v>1000000.000000361</v>
      </c>
      <c r="K361">
        <f t="shared" ca="1" si="70"/>
        <v>1000000.000000361</v>
      </c>
      <c r="L361">
        <f t="shared" ca="1" si="71"/>
        <v>1532</v>
      </c>
      <c r="M361">
        <f t="shared" ca="1" si="72"/>
        <v>1532</v>
      </c>
      <c r="N361">
        <f t="shared" ca="1" si="73"/>
        <v>1532</v>
      </c>
    </row>
    <row r="362" spans="1:14" x14ac:dyDescent="0.25">
      <c r="A362">
        <f t="shared" ca="1" si="64"/>
        <v>1533</v>
      </c>
      <c r="B362">
        <f t="shared" ca="1" si="65"/>
        <v>1533</v>
      </c>
      <c r="C362">
        <f t="shared" ca="1" si="66"/>
        <v>1533</v>
      </c>
      <c r="D362">
        <f>IF(E361+1&lt;Settings!$B$2,D361,D361+1)</f>
        <v>6</v>
      </c>
      <c r="E362">
        <f>IF(E361+1&lt;Settings!$B$2,E361+1,0)</f>
        <v>48</v>
      </c>
      <c r="F362" t="str">
        <f t="shared" ca="1" si="67"/>
        <v/>
      </c>
      <c r="G362" t="str">
        <f t="shared" ca="1" si="74"/>
        <v>Spain</v>
      </c>
      <c r="H362" s="3" t="str">
        <f t="shared" ca="1" si="75"/>
        <v/>
      </c>
      <c r="I362">
        <f t="shared" ca="1" si="68"/>
        <v>1000000.0000003621</v>
      </c>
      <c r="J362">
        <f t="shared" ca="1" si="69"/>
        <v>1000000.0000003621</v>
      </c>
      <c r="K362">
        <f t="shared" ca="1" si="70"/>
        <v>1000000.0000003621</v>
      </c>
      <c r="L362">
        <f t="shared" ca="1" si="71"/>
        <v>1533</v>
      </c>
      <c r="M362">
        <f t="shared" ca="1" si="72"/>
        <v>1533</v>
      </c>
      <c r="N362">
        <f t="shared" ca="1" si="73"/>
        <v>1533</v>
      </c>
    </row>
    <row r="363" spans="1:14" x14ac:dyDescent="0.25">
      <c r="A363">
        <f t="shared" ca="1" si="64"/>
        <v>1534</v>
      </c>
      <c r="B363">
        <f t="shared" ca="1" si="65"/>
        <v>1534</v>
      </c>
      <c r="C363">
        <f t="shared" ca="1" si="66"/>
        <v>1534</v>
      </c>
      <c r="D363">
        <f>IF(E362+1&lt;Settings!$B$2,D362,D362+1)</f>
        <v>6</v>
      </c>
      <c r="E363">
        <f>IF(E362+1&lt;Settings!$B$2,E362+1,0)</f>
        <v>49</v>
      </c>
      <c r="F363" t="str">
        <f t="shared" ca="1" si="67"/>
        <v/>
      </c>
      <c r="G363" t="str">
        <f t="shared" ca="1" si="74"/>
        <v>Spain</v>
      </c>
      <c r="H363" s="3" t="str">
        <f t="shared" ca="1" si="75"/>
        <v/>
      </c>
      <c r="I363">
        <f t="shared" ca="1" si="68"/>
        <v>1000000.000000363</v>
      </c>
      <c r="J363">
        <f t="shared" ca="1" si="69"/>
        <v>1000000.000000363</v>
      </c>
      <c r="K363">
        <f t="shared" ca="1" si="70"/>
        <v>1000000.000000363</v>
      </c>
      <c r="L363">
        <f t="shared" ca="1" si="71"/>
        <v>1534</v>
      </c>
      <c r="M363">
        <f t="shared" ca="1" si="72"/>
        <v>1534</v>
      </c>
      <c r="N363">
        <f t="shared" ca="1" si="73"/>
        <v>1534</v>
      </c>
    </row>
    <row r="364" spans="1:14" x14ac:dyDescent="0.25">
      <c r="A364">
        <f t="shared" ca="1" si="64"/>
        <v>1535</v>
      </c>
      <c r="B364">
        <f t="shared" ca="1" si="65"/>
        <v>1535</v>
      </c>
      <c r="C364">
        <f t="shared" ca="1" si="66"/>
        <v>1535</v>
      </c>
      <c r="D364">
        <f>IF(E363+1&lt;Settings!$B$2,D363,D363+1)</f>
        <v>6</v>
      </c>
      <c r="E364">
        <f>IF(E363+1&lt;Settings!$B$2,E363+1,0)</f>
        <v>50</v>
      </c>
      <c r="F364" t="str">
        <f t="shared" ca="1" si="67"/>
        <v/>
      </c>
      <c r="G364" t="str">
        <f t="shared" ca="1" si="74"/>
        <v>Spain</v>
      </c>
      <c r="H364" s="3" t="str">
        <f t="shared" ca="1" si="75"/>
        <v/>
      </c>
      <c r="I364">
        <f t="shared" ca="1" si="68"/>
        <v>1000000.000000364</v>
      </c>
      <c r="J364">
        <f t="shared" ca="1" si="69"/>
        <v>1000000.000000364</v>
      </c>
      <c r="K364">
        <f t="shared" ca="1" si="70"/>
        <v>1000000.000000364</v>
      </c>
      <c r="L364">
        <f t="shared" ca="1" si="71"/>
        <v>1535</v>
      </c>
      <c r="M364">
        <f t="shared" ca="1" si="72"/>
        <v>1535</v>
      </c>
      <c r="N364">
        <f t="shared" ca="1" si="73"/>
        <v>1535</v>
      </c>
    </row>
    <row r="365" spans="1:14" x14ac:dyDescent="0.25">
      <c r="A365">
        <f t="shared" ca="1" si="64"/>
        <v>1536</v>
      </c>
      <c r="B365">
        <f t="shared" ca="1" si="65"/>
        <v>1536</v>
      </c>
      <c r="C365">
        <f t="shared" ca="1" si="66"/>
        <v>1536</v>
      </c>
      <c r="D365">
        <f>IF(E364+1&lt;Settings!$B$2,D364,D364+1)</f>
        <v>6</v>
      </c>
      <c r="E365">
        <f>IF(E364+1&lt;Settings!$B$2,E364+1,0)</f>
        <v>51</v>
      </c>
      <c r="F365" t="str">
        <f t="shared" ca="1" si="67"/>
        <v/>
      </c>
      <c r="G365" t="str">
        <f t="shared" ca="1" si="74"/>
        <v>Spain</v>
      </c>
      <c r="H365" s="3" t="str">
        <f t="shared" ca="1" si="75"/>
        <v/>
      </c>
      <c r="I365">
        <f t="shared" ca="1" si="68"/>
        <v>1000000.000000365</v>
      </c>
      <c r="J365">
        <f t="shared" ca="1" si="69"/>
        <v>1000000.000000365</v>
      </c>
      <c r="K365">
        <f t="shared" ca="1" si="70"/>
        <v>1000000.000000365</v>
      </c>
      <c r="L365">
        <f t="shared" ca="1" si="71"/>
        <v>1536</v>
      </c>
      <c r="M365">
        <f t="shared" ca="1" si="72"/>
        <v>1536</v>
      </c>
      <c r="N365">
        <f t="shared" ca="1" si="73"/>
        <v>1536</v>
      </c>
    </row>
    <row r="366" spans="1:14" x14ac:dyDescent="0.25">
      <c r="A366">
        <f t="shared" ca="1" si="64"/>
        <v>858</v>
      </c>
      <c r="B366">
        <f t="shared" ca="1" si="65"/>
        <v>588</v>
      </c>
      <c r="C366">
        <f t="shared" ca="1" si="66"/>
        <v>1426</v>
      </c>
      <c r="D366">
        <f>IF(E365+1&lt;Settings!$B$2,D365,D365+1)</f>
        <v>7</v>
      </c>
      <c r="E366">
        <f>IF(E365+1&lt;Settings!$B$2,E365+1,0)</f>
        <v>0</v>
      </c>
      <c r="F366" t="str">
        <f t="shared" ca="1" si="67"/>
        <v>United Kingdom</v>
      </c>
      <c r="G366" t="str">
        <f t="shared" ca="1" si="74"/>
        <v>Netherlands</v>
      </c>
      <c r="H366" s="3">
        <f t="shared" ca="1" si="75"/>
        <v>-1.6635376746809701E-2</v>
      </c>
      <c r="I366">
        <f t="shared" ca="1" si="68"/>
        <v>-1.66350107468097E-2</v>
      </c>
      <c r="J366">
        <f t="shared" ca="1" si="69"/>
        <v>1.6635742746809703E-2</v>
      </c>
      <c r="K366">
        <f t="shared" ca="1" si="70"/>
        <v>-2.7636975950829691E-4</v>
      </c>
      <c r="L366">
        <f t="shared" ca="1" si="71"/>
        <v>858</v>
      </c>
      <c r="M366">
        <f t="shared" ca="1" si="72"/>
        <v>588</v>
      </c>
      <c r="N366">
        <f t="shared" ca="1" si="73"/>
        <v>1426</v>
      </c>
    </row>
    <row r="367" spans="1:14" x14ac:dyDescent="0.25">
      <c r="A367">
        <f t="shared" ca="1" si="64"/>
        <v>1035</v>
      </c>
      <c r="B367">
        <f t="shared" ca="1" si="65"/>
        <v>411</v>
      </c>
      <c r="C367">
        <f t="shared" ca="1" si="66"/>
        <v>1090</v>
      </c>
      <c r="D367">
        <f>IF(E366+1&lt;Settings!$B$2,D366,D366+1)</f>
        <v>7</v>
      </c>
      <c r="E367">
        <f>IF(E366+1&lt;Settings!$B$2,E366+1,0)</f>
        <v>1</v>
      </c>
      <c r="F367" t="str">
        <f t="shared" ca="1" si="67"/>
        <v>Germany</v>
      </c>
      <c r="G367" t="str">
        <f t="shared" ca="1" si="74"/>
        <v>Netherlands</v>
      </c>
      <c r="H367" s="3">
        <f t="shared" ca="1" si="75"/>
        <v>0.37894247383516799</v>
      </c>
      <c r="I367">
        <f t="shared" ca="1" si="68"/>
        <v>0.37894284083516799</v>
      </c>
      <c r="J367">
        <f t="shared" ca="1" si="69"/>
        <v>-0.37894210683516799</v>
      </c>
      <c r="K367">
        <f t="shared" ca="1" si="70"/>
        <v>-0.14359703147631697</v>
      </c>
      <c r="L367">
        <f t="shared" ca="1" si="71"/>
        <v>1035</v>
      </c>
      <c r="M367">
        <f t="shared" ca="1" si="72"/>
        <v>411</v>
      </c>
      <c r="N367">
        <f t="shared" ca="1" si="73"/>
        <v>1090</v>
      </c>
    </row>
    <row r="368" spans="1:14" x14ac:dyDescent="0.25">
      <c r="A368">
        <f t="shared" ca="1" si="64"/>
        <v>1018</v>
      </c>
      <c r="B368">
        <f t="shared" ca="1" si="65"/>
        <v>428</v>
      </c>
      <c r="C368">
        <f t="shared" ca="1" si="66"/>
        <v>1125</v>
      </c>
      <c r="D368">
        <f>IF(E367+1&lt;Settings!$B$2,D367,D367+1)</f>
        <v>7</v>
      </c>
      <c r="E368">
        <f>IF(E367+1&lt;Settings!$B$2,E367+1,0)</f>
        <v>2</v>
      </c>
      <c r="F368" t="str">
        <f t="shared" ca="1" si="67"/>
        <v>France</v>
      </c>
      <c r="G368" t="str">
        <f t="shared" ca="1" si="74"/>
        <v>Netherlands</v>
      </c>
      <c r="H368" s="3">
        <f t="shared" ca="1" si="75"/>
        <v>0.33921947848781703</v>
      </c>
      <c r="I368">
        <f t="shared" ca="1" si="68"/>
        <v>0.339219846487817</v>
      </c>
      <c r="J368">
        <f t="shared" ca="1" si="69"/>
        <v>-0.33921911048781705</v>
      </c>
      <c r="K368">
        <f t="shared" ca="1" si="70"/>
        <v>-0.11506948658554655</v>
      </c>
      <c r="L368">
        <f t="shared" ca="1" si="71"/>
        <v>1018</v>
      </c>
      <c r="M368">
        <f t="shared" ca="1" si="72"/>
        <v>428</v>
      </c>
      <c r="N368">
        <f t="shared" ca="1" si="73"/>
        <v>1125</v>
      </c>
    </row>
    <row r="369" spans="1:14" x14ac:dyDescent="0.25">
      <c r="A369">
        <f t="shared" ca="1" si="64"/>
        <v>1279</v>
      </c>
      <c r="B369">
        <f t="shared" ca="1" si="65"/>
        <v>167</v>
      </c>
      <c r="C369">
        <f t="shared" ca="1" si="66"/>
        <v>352</v>
      </c>
      <c r="D369">
        <f>IF(E368+1&lt;Settings!$B$2,D368,D368+1)</f>
        <v>7</v>
      </c>
      <c r="E369">
        <f>IF(E368+1&lt;Settings!$B$2,E368+1,0)</f>
        <v>3</v>
      </c>
      <c r="F369" t="str">
        <f t="shared" ca="1" si="67"/>
        <v>Belgium</v>
      </c>
      <c r="G369" t="str">
        <f t="shared" ca="1" si="74"/>
        <v>Netherlands</v>
      </c>
      <c r="H369" s="3">
        <f t="shared" ca="1" si="75"/>
        <v>1.70534120776314</v>
      </c>
      <c r="I369">
        <f t="shared" ca="1" si="68"/>
        <v>1.7053415767631399</v>
      </c>
      <c r="J369">
        <f t="shared" ca="1" si="69"/>
        <v>-1.7053408387631401</v>
      </c>
      <c r="K369">
        <f t="shared" ca="1" si="70"/>
        <v>-2.9081882658950451</v>
      </c>
      <c r="L369">
        <f t="shared" ca="1" si="71"/>
        <v>1279</v>
      </c>
      <c r="M369">
        <f t="shared" ca="1" si="72"/>
        <v>167</v>
      </c>
      <c r="N369">
        <f t="shared" ca="1" si="73"/>
        <v>352</v>
      </c>
    </row>
    <row r="370" spans="1:14" x14ac:dyDescent="0.25">
      <c r="A370">
        <f t="shared" ca="1" si="64"/>
        <v>1537</v>
      </c>
      <c r="B370">
        <f t="shared" ca="1" si="65"/>
        <v>1537</v>
      </c>
      <c r="C370">
        <f t="shared" ca="1" si="66"/>
        <v>1537</v>
      </c>
      <c r="D370">
        <f>IF(E369+1&lt;Settings!$B$2,D369,D369+1)</f>
        <v>7</v>
      </c>
      <c r="E370">
        <f>IF(E369+1&lt;Settings!$B$2,E369+1,0)</f>
        <v>4</v>
      </c>
      <c r="F370" t="str">
        <f t="shared" ca="1" si="67"/>
        <v>Netherlands</v>
      </c>
      <c r="G370" t="str">
        <f t="shared" ca="1" si="74"/>
        <v>Netherlands</v>
      </c>
      <c r="H370" s="3" t="str">
        <f t="shared" ca="1" si="75"/>
        <v/>
      </c>
      <c r="I370">
        <f t="shared" ca="1" si="68"/>
        <v>1000000.00000037</v>
      </c>
      <c r="J370">
        <f t="shared" ca="1" si="69"/>
        <v>1000000.00000037</v>
      </c>
      <c r="K370">
        <f t="shared" ca="1" si="70"/>
        <v>1000000.00000037</v>
      </c>
      <c r="L370">
        <f t="shared" ca="1" si="71"/>
        <v>1537</v>
      </c>
      <c r="M370">
        <f t="shared" ca="1" si="72"/>
        <v>1537</v>
      </c>
      <c r="N370">
        <f t="shared" ca="1" si="73"/>
        <v>1537</v>
      </c>
    </row>
    <row r="371" spans="1:14" x14ac:dyDescent="0.25">
      <c r="A371">
        <f t="shared" ca="1" si="64"/>
        <v>931</v>
      </c>
      <c r="B371">
        <f t="shared" ca="1" si="65"/>
        <v>515</v>
      </c>
      <c r="C371">
        <f t="shared" ca="1" si="66"/>
        <v>1331</v>
      </c>
      <c r="D371">
        <f>IF(E370+1&lt;Settings!$B$2,D370,D370+1)</f>
        <v>7</v>
      </c>
      <c r="E371">
        <f>IF(E370+1&lt;Settings!$B$2,E370+1,0)</f>
        <v>5</v>
      </c>
      <c r="F371" t="str">
        <f t="shared" ca="1" si="67"/>
        <v>Norway</v>
      </c>
      <c r="G371" t="str">
        <f t="shared" ca="1" si="74"/>
        <v>Netherlands</v>
      </c>
      <c r="H371" s="3">
        <f t="shared" ca="1" si="75"/>
        <v>0.12860331850231199</v>
      </c>
      <c r="I371">
        <f t="shared" ca="1" si="68"/>
        <v>0.12860368950231199</v>
      </c>
      <c r="J371">
        <f t="shared" ca="1" si="69"/>
        <v>-0.12860294750231199</v>
      </c>
      <c r="K371">
        <f t="shared" ca="1" si="70"/>
        <v>-1.6538442529807101E-2</v>
      </c>
      <c r="L371">
        <f t="shared" ca="1" si="71"/>
        <v>931</v>
      </c>
      <c r="M371">
        <f t="shared" ca="1" si="72"/>
        <v>515</v>
      </c>
      <c r="N371">
        <f t="shared" ca="1" si="73"/>
        <v>1331</v>
      </c>
    </row>
    <row r="372" spans="1:14" x14ac:dyDescent="0.25">
      <c r="A372">
        <f t="shared" ca="1" si="64"/>
        <v>1015</v>
      </c>
      <c r="B372">
        <f t="shared" ca="1" si="65"/>
        <v>431</v>
      </c>
      <c r="C372">
        <f t="shared" ca="1" si="66"/>
        <v>1129</v>
      </c>
      <c r="D372">
        <f>IF(E371+1&lt;Settings!$B$2,D371,D371+1)</f>
        <v>7</v>
      </c>
      <c r="E372">
        <f>IF(E371+1&lt;Settings!$B$2,E371+1,0)</f>
        <v>6</v>
      </c>
      <c r="F372" t="str">
        <f t="shared" ca="1" si="67"/>
        <v>Switzerland</v>
      </c>
      <c r="G372" t="str">
        <f t="shared" ca="1" si="74"/>
        <v>Netherlands</v>
      </c>
      <c r="H372" s="3">
        <f t="shared" ca="1" si="75"/>
        <v>0.33462945378919201</v>
      </c>
      <c r="I372">
        <f t="shared" ca="1" si="68"/>
        <v>0.33462982578919204</v>
      </c>
      <c r="J372">
        <f t="shared" ca="1" si="69"/>
        <v>-0.33462908178919198</v>
      </c>
      <c r="K372">
        <f t="shared" ca="1" si="70"/>
        <v>-0.11197649934325299</v>
      </c>
      <c r="L372">
        <f t="shared" ca="1" si="71"/>
        <v>1015</v>
      </c>
      <c r="M372">
        <f t="shared" ca="1" si="72"/>
        <v>431</v>
      </c>
      <c r="N372">
        <f t="shared" ca="1" si="73"/>
        <v>1129</v>
      </c>
    </row>
    <row r="373" spans="1:14" x14ac:dyDescent="0.25">
      <c r="A373">
        <f t="shared" ca="1" si="64"/>
        <v>862</v>
      </c>
      <c r="B373">
        <f t="shared" ca="1" si="65"/>
        <v>584</v>
      </c>
      <c r="C373">
        <f t="shared" ca="1" si="66"/>
        <v>1439</v>
      </c>
      <c r="D373">
        <f>IF(E372+1&lt;Settings!$B$2,D372,D372+1)</f>
        <v>7</v>
      </c>
      <c r="E373">
        <f>IF(E372+1&lt;Settings!$B$2,E372+1,0)</f>
        <v>7</v>
      </c>
      <c r="F373" t="str">
        <f t="shared" ca="1" si="67"/>
        <v>Spain</v>
      </c>
      <c r="G373" t="str">
        <f t="shared" ca="1" si="74"/>
        <v>Netherlands</v>
      </c>
      <c r="H373" s="3">
        <f t="shared" ca="1" si="75"/>
        <v>-8.2791187448026295E-3</v>
      </c>
      <c r="I373">
        <f t="shared" ca="1" si="68"/>
        <v>-8.2787457448026298E-3</v>
      </c>
      <c r="J373">
        <f t="shared" ca="1" si="69"/>
        <v>8.2794917448026292E-3</v>
      </c>
      <c r="K373">
        <f t="shared" ca="1" si="70"/>
        <v>-6.8170807190542264E-5</v>
      </c>
      <c r="L373">
        <f t="shared" ca="1" si="71"/>
        <v>862</v>
      </c>
      <c r="M373">
        <f t="shared" ca="1" si="72"/>
        <v>584</v>
      </c>
      <c r="N373">
        <f t="shared" ca="1" si="73"/>
        <v>1439</v>
      </c>
    </row>
    <row r="374" spans="1:14" x14ac:dyDescent="0.25">
      <c r="A374">
        <f t="shared" ca="1" si="64"/>
        <v>894</v>
      </c>
      <c r="B374">
        <f t="shared" ca="1" si="65"/>
        <v>552</v>
      </c>
      <c r="C374">
        <f t="shared" ca="1" si="66"/>
        <v>1393</v>
      </c>
      <c r="D374">
        <f>IF(E373+1&lt;Settings!$B$2,D373,D373+1)</f>
        <v>7</v>
      </c>
      <c r="E374">
        <f>IF(E373+1&lt;Settings!$B$2,E373+1,0)</f>
        <v>8</v>
      </c>
      <c r="F374" t="str">
        <f t="shared" ca="1" si="67"/>
        <v>Sweden</v>
      </c>
      <c r="G374" t="str">
        <f t="shared" ca="1" si="74"/>
        <v>Netherlands</v>
      </c>
      <c r="H374" s="3">
        <f t="shared" ca="1" si="75"/>
        <v>6.0655024175169298E-2</v>
      </c>
      <c r="I374">
        <f t="shared" ca="1" si="68"/>
        <v>6.0655398175169295E-2</v>
      </c>
      <c r="J374">
        <f t="shared" ca="1" si="69"/>
        <v>-6.06546501751693E-2</v>
      </c>
      <c r="K374">
        <f t="shared" ca="1" si="70"/>
        <v>-3.678657957690372E-3</v>
      </c>
      <c r="L374">
        <f t="shared" ca="1" si="71"/>
        <v>894</v>
      </c>
      <c r="M374">
        <f t="shared" ca="1" si="72"/>
        <v>552</v>
      </c>
      <c r="N374">
        <f t="shared" ca="1" si="73"/>
        <v>1393</v>
      </c>
    </row>
    <row r="375" spans="1:14" x14ac:dyDescent="0.25">
      <c r="A375">
        <f t="shared" ca="1" si="64"/>
        <v>1148</v>
      </c>
      <c r="B375">
        <f t="shared" ca="1" si="65"/>
        <v>298</v>
      </c>
      <c r="C375">
        <f t="shared" ca="1" si="66"/>
        <v>807</v>
      </c>
      <c r="D375">
        <f>IF(E374+1&lt;Settings!$B$2,D374,D374+1)</f>
        <v>7</v>
      </c>
      <c r="E375">
        <f>IF(E374+1&lt;Settings!$B$2,E374+1,0)</f>
        <v>9</v>
      </c>
      <c r="F375" t="str">
        <f t="shared" ca="1" si="67"/>
        <v>Ireland</v>
      </c>
      <c r="G375" t="str">
        <f t="shared" ca="1" si="74"/>
        <v>Netherlands</v>
      </c>
      <c r="H375" s="3">
        <f t="shared" ca="1" si="75"/>
        <v>0.74867978725246997</v>
      </c>
      <c r="I375">
        <f t="shared" ca="1" si="68"/>
        <v>0.74868016225247003</v>
      </c>
      <c r="J375">
        <f t="shared" ca="1" si="69"/>
        <v>-0.74867941225246992</v>
      </c>
      <c r="K375">
        <f t="shared" ca="1" si="70"/>
        <v>-0.56052104884040366</v>
      </c>
      <c r="L375">
        <f t="shared" ca="1" si="71"/>
        <v>1148</v>
      </c>
      <c r="M375">
        <f t="shared" ca="1" si="72"/>
        <v>298</v>
      </c>
      <c r="N375">
        <f t="shared" ca="1" si="73"/>
        <v>807</v>
      </c>
    </row>
    <row r="376" spans="1:14" x14ac:dyDescent="0.25">
      <c r="A376">
        <f t="shared" ca="1" si="64"/>
        <v>759</v>
      </c>
      <c r="B376">
        <f t="shared" ca="1" si="65"/>
        <v>687</v>
      </c>
      <c r="C376">
        <f t="shared" ca="1" si="66"/>
        <v>1226</v>
      </c>
      <c r="D376">
        <f>IF(E375+1&lt;Settings!$B$2,D375,D375+1)</f>
        <v>7</v>
      </c>
      <c r="E376">
        <f>IF(E375+1&lt;Settings!$B$2,E375+1,0)</f>
        <v>10</v>
      </c>
      <c r="F376" t="str">
        <f t="shared" ca="1" si="67"/>
        <v>Portugal</v>
      </c>
      <c r="G376" t="str">
        <f t="shared" ca="1" si="74"/>
        <v>Netherlands</v>
      </c>
      <c r="H376" s="3">
        <f t="shared" ca="1" si="75"/>
        <v>-0.22197909477310199</v>
      </c>
      <c r="I376">
        <f t="shared" ca="1" si="68"/>
        <v>-0.22197871877310199</v>
      </c>
      <c r="J376">
        <f t="shared" ca="1" si="69"/>
        <v>0.22197947077310198</v>
      </c>
      <c r="K376">
        <f t="shared" ca="1" si="70"/>
        <v>-4.9274342516285791E-2</v>
      </c>
      <c r="L376">
        <f t="shared" ca="1" si="71"/>
        <v>759</v>
      </c>
      <c r="M376">
        <f t="shared" ca="1" si="72"/>
        <v>687</v>
      </c>
      <c r="N376">
        <f t="shared" ca="1" si="73"/>
        <v>1226</v>
      </c>
    </row>
    <row r="377" spans="1:14" x14ac:dyDescent="0.25">
      <c r="A377">
        <f t="shared" ca="1" si="64"/>
        <v>810</v>
      </c>
      <c r="B377">
        <f t="shared" ca="1" si="65"/>
        <v>636</v>
      </c>
      <c r="C377">
        <f t="shared" ca="1" si="66"/>
        <v>1317</v>
      </c>
      <c r="D377">
        <f>IF(E376+1&lt;Settings!$B$2,D376,D376+1)</f>
        <v>7</v>
      </c>
      <c r="E377">
        <f>IF(E376+1&lt;Settings!$B$2,E376+1,0)</f>
        <v>11</v>
      </c>
      <c r="F377" t="str">
        <f t="shared" ca="1" si="67"/>
        <v>Finland</v>
      </c>
      <c r="G377" t="str">
        <f t="shared" ca="1" si="74"/>
        <v>Netherlands</v>
      </c>
      <c r="H377" s="3">
        <f t="shared" ca="1" si="75"/>
        <v>-0.14125953080769499</v>
      </c>
      <c r="I377">
        <f t="shared" ca="1" si="68"/>
        <v>-0.14125915380769499</v>
      </c>
      <c r="J377">
        <f t="shared" ca="1" si="69"/>
        <v>0.14125990780769498</v>
      </c>
      <c r="K377">
        <f t="shared" ca="1" si="70"/>
        <v>-1.995387804401013E-2</v>
      </c>
      <c r="L377">
        <f t="shared" ca="1" si="71"/>
        <v>810</v>
      </c>
      <c r="M377">
        <f t="shared" ca="1" si="72"/>
        <v>636</v>
      </c>
      <c r="N377">
        <f t="shared" ca="1" si="73"/>
        <v>1317</v>
      </c>
    </row>
    <row r="378" spans="1:14" x14ac:dyDescent="0.25">
      <c r="A378">
        <f t="shared" ca="1" si="64"/>
        <v>1126</v>
      </c>
      <c r="B378">
        <f t="shared" ca="1" si="65"/>
        <v>320</v>
      </c>
      <c r="C378">
        <f t="shared" ca="1" si="66"/>
        <v>869</v>
      </c>
      <c r="D378">
        <f>IF(E377+1&lt;Settings!$B$2,D377,D377+1)</f>
        <v>7</v>
      </c>
      <c r="E378">
        <f>IF(E377+1&lt;Settings!$B$2,E377+1,0)</f>
        <v>12</v>
      </c>
      <c r="F378" t="str">
        <f t="shared" ca="1" si="67"/>
        <v>Austria</v>
      </c>
      <c r="G378" t="str">
        <f t="shared" ca="1" si="74"/>
        <v>Netherlands</v>
      </c>
      <c r="H378" s="3">
        <f t="shared" ca="1" si="75"/>
        <v>0.67188084138664605</v>
      </c>
      <c r="I378">
        <f t="shared" ca="1" si="68"/>
        <v>0.67188121938664602</v>
      </c>
      <c r="J378">
        <f t="shared" ca="1" si="69"/>
        <v>-0.67188046338664609</v>
      </c>
      <c r="K378">
        <f t="shared" ca="1" si="70"/>
        <v>-0.45142348702242741</v>
      </c>
      <c r="L378">
        <f t="shared" ca="1" si="71"/>
        <v>1126</v>
      </c>
      <c r="M378">
        <f t="shared" ca="1" si="72"/>
        <v>320</v>
      </c>
      <c r="N378">
        <f t="shared" ca="1" si="73"/>
        <v>869</v>
      </c>
    </row>
    <row r="379" spans="1:14" x14ac:dyDescent="0.25">
      <c r="A379">
        <f t="shared" ca="1" si="64"/>
        <v>1208</v>
      </c>
      <c r="B379">
        <f t="shared" ca="1" si="65"/>
        <v>238</v>
      </c>
      <c r="C379">
        <f t="shared" ca="1" si="66"/>
        <v>636</v>
      </c>
      <c r="D379">
        <f>IF(E378+1&lt;Settings!$B$2,D378,D378+1)</f>
        <v>7</v>
      </c>
      <c r="E379">
        <f>IF(E378+1&lt;Settings!$B$2,E378+1,0)</f>
        <v>13</v>
      </c>
      <c r="F379" t="str">
        <f t="shared" ca="1" si="67"/>
        <v>Denmark</v>
      </c>
      <c r="G379" t="str">
        <f t="shared" ca="1" si="74"/>
        <v>Netherlands</v>
      </c>
      <c r="H379" s="3">
        <f t="shared" ca="1" si="75"/>
        <v>1.01060184117411</v>
      </c>
      <c r="I379">
        <f t="shared" ca="1" si="68"/>
        <v>1.0106022201741101</v>
      </c>
      <c r="J379">
        <f t="shared" ca="1" si="69"/>
        <v>-1.01060146217411</v>
      </c>
      <c r="K379">
        <f t="shared" ca="1" si="70"/>
        <v>-1.021315702384501</v>
      </c>
      <c r="L379">
        <f t="shared" ca="1" si="71"/>
        <v>1208</v>
      </c>
      <c r="M379">
        <f t="shared" ca="1" si="72"/>
        <v>238</v>
      </c>
      <c r="N379">
        <f t="shared" ca="1" si="73"/>
        <v>636</v>
      </c>
    </row>
    <row r="380" spans="1:14" x14ac:dyDescent="0.25">
      <c r="A380">
        <f t="shared" ca="1" si="64"/>
        <v>1151</v>
      </c>
      <c r="B380">
        <f t="shared" ca="1" si="65"/>
        <v>295</v>
      </c>
      <c r="C380">
        <f t="shared" ca="1" si="66"/>
        <v>796</v>
      </c>
      <c r="D380">
        <f>IF(E379+1&lt;Settings!$B$2,D379,D379+1)</f>
        <v>7</v>
      </c>
      <c r="E380">
        <f>IF(E379+1&lt;Settings!$B$2,E379+1,0)</f>
        <v>14</v>
      </c>
      <c r="F380" t="str">
        <f t="shared" ca="1" si="67"/>
        <v>Israel</v>
      </c>
      <c r="G380" t="str">
        <f t="shared" ca="1" si="74"/>
        <v>Netherlands</v>
      </c>
      <c r="H380" s="3">
        <f t="shared" ca="1" si="75"/>
        <v>0.76364837662241303</v>
      </c>
      <c r="I380">
        <f t="shared" ca="1" si="68"/>
        <v>0.76364875662241305</v>
      </c>
      <c r="J380">
        <f t="shared" ca="1" si="69"/>
        <v>-0.76364799662241301</v>
      </c>
      <c r="K380">
        <f t="shared" ca="1" si="70"/>
        <v>-0.58315846311804675</v>
      </c>
      <c r="L380">
        <f t="shared" ca="1" si="71"/>
        <v>1151</v>
      </c>
      <c r="M380">
        <f t="shared" ca="1" si="72"/>
        <v>295</v>
      </c>
      <c r="N380">
        <f t="shared" ca="1" si="73"/>
        <v>796</v>
      </c>
    </row>
    <row r="381" spans="1:14" x14ac:dyDescent="0.25">
      <c r="A381">
        <f t="shared" ca="1" si="64"/>
        <v>702</v>
      </c>
      <c r="B381">
        <f t="shared" ca="1" si="65"/>
        <v>744</v>
      </c>
      <c r="C381">
        <f t="shared" ca="1" si="66"/>
        <v>1133</v>
      </c>
      <c r="D381">
        <f>IF(E380+1&lt;Settings!$B$2,D380,D380+1)</f>
        <v>7</v>
      </c>
      <c r="E381">
        <f>IF(E380+1&lt;Settings!$B$2,E380+1,0)</f>
        <v>15</v>
      </c>
      <c r="F381" t="str">
        <f t="shared" ca="1" si="67"/>
        <v>Italy</v>
      </c>
      <c r="G381" t="str">
        <f t="shared" ca="1" si="74"/>
        <v>Netherlands</v>
      </c>
      <c r="H381" s="3">
        <f t="shared" ca="1" si="75"/>
        <v>-0.33264268907341998</v>
      </c>
      <c r="I381">
        <f t="shared" ca="1" si="68"/>
        <v>-0.33264230807341999</v>
      </c>
      <c r="J381">
        <f t="shared" ca="1" si="69"/>
        <v>0.33264307007341998</v>
      </c>
      <c r="K381">
        <f t="shared" ca="1" si="70"/>
        <v>-0.11065077759399597</v>
      </c>
      <c r="L381">
        <f t="shared" ca="1" si="71"/>
        <v>702</v>
      </c>
      <c r="M381">
        <f t="shared" ca="1" si="72"/>
        <v>744</v>
      </c>
      <c r="N381">
        <f t="shared" ca="1" si="73"/>
        <v>1133</v>
      </c>
    </row>
    <row r="382" spans="1:14" x14ac:dyDescent="0.25">
      <c r="A382">
        <f t="shared" ca="1" si="64"/>
        <v>545</v>
      </c>
      <c r="B382">
        <f t="shared" ca="1" si="65"/>
        <v>901</v>
      </c>
      <c r="C382">
        <f t="shared" ca="1" si="66"/>
        <v>863</v>
      </c>
      <c r="D382">
        <f>IF(E381+1&lt;Settings!$B$2,D381,D381+1)</f>
        <v>7</v>
      </c>
      <c r="E382">
        <f>IF(E381+1&lt;Settings!$B$2,E381+1,0)</f>
        <v>16</v>
      </c>
      <c r="F382" t="str">
        <f t="shared" ca="1" si="67"/>
        <v>Greece</v>
      </c>
      <c r="G382" t="str">
        <f t="shared" ca="1" si="74"/>
        <v>Netherlands</v>
      </c>
      <c r="H382" s="3">
        <f t="shared" ca="1" si="75"/>
        <v>-0.67855567150280305</v>
      </c>
      <c r="I382">
        <f t="shared" ca="1" si="68"/>
        <v>-0.67855528950280308</v>
      </c>
      <c r="J382">
        <f t="shared" ca="1" si="69"/>
        <v>0.67855605350280301</v>
      </c>
      <c r="K382">
        <f t="shared" ca="1" si="70"/>
        <v>-0.46043741732861992</v>
      </c>
      <c r="L382">
        <f t="shared" ca="1" si="71"/>
        <v>545</v>
      </c>
      <c r="M382">
        <f t="shared" ca="1" si="72"/>
        <v>901</v>
      </c>
      <c r="N382">
        <f t="shared" ca="1" si="73"/>
        <v>863</v>
      </c>
    </row>
    <row r="383" spans="1:14" x14ac:dyDescent="0.25">
      <c r="A383">
        <f t="shared" ca="1" si="64"/>
        <v>293</v>
      </c>
      <c r="B383">
        <f t="shared" ca="1" si="65"/>
        <v>1153</v>
      </c>
      <c r="C383">
        <f t="shared" ca="1" si="66"/>
        <v>492</v>
      </c>
      <c r="D383">
        <f>IF(E382+1&lt;Settings!$B$2,D382,D382+1)</f>
        <v>7</v>
      </c>
      <c r="E383">
        <f>IF(E382+1&lt;Settings!$B$2,E382+1,0)</f>
        <v>17</v>
      </c>
      <c r="F383" t="str">
        <f t="shared" ca="1" si="67"/>
        <v>Cyprus</v>
      </c>
      <c r="G383" t="str">
        <f t="shared" ca="1" si="74"/>
        <v>Netherlands</v>
      </c>
      <c r="H383" s="3">
        <f t="shared" ca="1" si="75"/>
        <v>-1.2992479508869199</v>
      </c>
      <c r="I383">
        <f t="shared" ca="1" si="68"/>
        <v>-1.29924756788692</v>
      </c>
      <c r="J383">
        <f t="shared" ca="1" si="69"/>
        <v>1.2992483338869198</v>
      </c>
      <c r="K383">
        <f t="shared" ca="1" si="70"/>
        <v>-1.6880448548838602</v>
      </c>
      <c r="L383">
        <f t="shared" ca="1" si="71"/>
        <v>293</v>
      </c>
      <c r="M383">
        <f t="shared" ca="1" si="72"/>
        <v>1153</v>
      </c>
      <c r="N383">
        <f t="shared" ca="1" si="73"/>
        <v>492</v>
      </c>
    </row>
    <row r="384" spans="1:14" x14ac:dyDescent="0.25">
      <c r="A384">
        <f t="shared" ca="1" si="64"/>
        <v>1163</v>
      </c>
      <c r="B384">
        <f t="shared" ca="1" si="65"/>
        <v>283</v>
      </c>
      <c r="C384">
        <f t="shared" ca="1" si="66"/>
        <v>773</v>
      </c>
      <c r="D384">
        <f>IF(E383+1&lt;Settings!$B$2,D383,D383+1)</f>
        <v>7</v>
      </c>
      <c r="E384">
        <f>IF(E383+1&lt;Settings!$B$2,E383+1,0)</f>
        <v>18</v>
      </c>
      <c r="F384" t="str">
        <f t="shared" ca="1" si="67"/>
        <v>Turkey</v>
      </c>
      <c r="G384" t="str">
        <f t="shared" ca="1" si="74"/>
        <v>Netherlands</v>
      </c>
      <c r="H384" s="3">
        <f t="shared" ca="1" si="75"/>
        <v>0.800288955145673</v>
      </c>
      <c r="I384">
        <f t="shared" ca="1" si="68"/>
        <v>0.80028933914567302</v>
      </c>
      <c r="J384">
        <f t="shared" ca="1" si="69"/>
        <v>-0.80028857114567298</v>
      </c>
      <c r="K384">
        <f t="shared" ca="1" si="70"/>
        <v>-0.64046202772815297</v>
      </c>
      <c r="L384">
        <f t="shared" ca="1" si="71"/>
        <v>1163</v>
      </c>
      <c r="M384">
        <f t="shared" ca="1" si="72"/>
        <v>283</v>
      </c>
      <c r="N384">
        <f t="shared" ca="1" si="73"/>
        <v>773</v>
      </c>
    </row>
    <row r="385" spans="1:14" x14ac:dyDescent="0.25">
      <c r="A385">
        <f t="shared" ca="1" si="64"/>
        <v>965</v>
      </c>
      <c r="B385">
        <f t="shared" ca="1" si="65"/>
        <v>481</v>
      </c>
      <c r="C385">
        <f t="shared" ca="1" si="66"/>
        <v>1254</v>
      </c>
      <c r="D385">
        <f>IF(E384+1&lt;Settings!$B$2,D384,D384+1)</f>
        <v>7</v>
      </c>
      <c r="E385">
        <f>IF(E384+1&lt;Settings!$B$2,E384+1,0)</f>
        <v>19</v>
      </c>
      <c r="F385" t="str">
        <f t="shared" ca="1" si="67"/>
        <v>Luxembourg</v>
      </c>
      <c r="G385" t="str">
        <f t="shared" ca="1" si="74"/>
        <v>Netherlands</v>
      </c>
      <c r="H385" s="3">
        <f t="shared" ca="1" si="75"/>
        <v>0.19975384585769701</v>
      </c>
      <c r="I385">
        <f t="shared" ca="1" si="68"/>
        <v>0.199754230857697</v>
      </c>
      <c r="J385">
        <f t="shared" ca="1" si="69"/>
        <v>-0.19975346085769702</v>
      </c>
      <c r="K385">
        <f t="shared" ca="1" si="70"/>
        <v>-3.9901213934940581E-2</v>
      </c>
      <c r="L385">
        <f t="shared" ca="1" si="71"/>
        <v>965</v>
      </c>
      <c r="M385">
        <f t="shared" ca="1" si="72"/>
        <v>481</v>
      </c>
      <c r="N385">
        <f t="shared" ca="1" si="73"/>
        <v>1254</v>
      </c>
    </row>
    <row r="386" spans="1:14" x14ac:dyDescent="0.25">
      <c r="A386">
        <f t="shared" ca="1" si="64"/>
        <v>1177</v>
      </c>
      <c r="B386">
        <f t="shared" ca="1" si="65"/>
        <v>269</v>
      </c>
      <c r="C386">
        <f t="shared" ca="1" si="66"/>
        <v>728</v>
      </c>
      <c r="D386">
        <f>IF(E385+1&lt;Settings!$B$2,D385,D385+1)</f>
        <v>7</v>
      </c>
      <c r="E386">
        <f>IF(E385+1&lt;Settings!$B$2,E385+1,0)</f>
        <v>20</v>
      </c>
      <c r="F386" t="str">
        <f t="shared" ca="1" si="67"/>
        <v>Iceland</v>
      </c>
      <c r="G386" t="str">
        <f t="shared" ca="1" si="74"/>
        <v>Netherlands</v>
      </c>
      <c r="H386" s="3">
        <f t="shared" ca="1" si="75"/>
        <v>0.86490838507010204</v>
      </c>
      <c r="I386">
        <f t="shared" ca="1" si="68"/>
        <v>0.864908771070102</v>
      </c>
      <c r="J386">
        <f t="shared" ca="1" si="69"/>
        <v>-0.86490799907010207</v>
      </c>
      <c r="K386">
        <f t="shared" ca="1" si="70"/>
        <v>-0.74806612856457189</v>
      </c>
      <c r="L386">
        <f t="shared" ca="1" si="71"/>
        <v>1177</v>
      </c>
      <c r="M386">
        <f t="shared" ca="1" si="72"/>
        <v>269</v>
      </c>
      <c r="N386">
        <f t="shared" ca="1" si="73"/>
        <v>728</v>
      </c>
    </row>
    <row r="387" spans="1:14" x14ac:dyDescent="0.25">
      <c r="A387">
        <f t="shared" ref="A387:A450" ca="1" si="76">L387</f>
        <v>836</v>
      </c>
      <c r="B387">
        <f t="shared" ref="B387:B450" ca="1" si="77">M387</f>
        <v>610</v>
      </c>
      <c r="C387">
        <f t="shared" ref="C387:C450" ca="1" si="78">N387</f>
        <v>1376</v>
      </c>
      <c r="D387">
        <f>IF(E386+1&lt;Settings!$B$2,D386,D386+1)</f>
        <v>7</v>
      </c>
      <c r="E387">
        <f>IF(E386+1&lt;Settings!$B$2,E386+1,0)</f>
        <v>21</v>
      </c>
      <c r="F387" t="str">
        <f t="shared" ref="F387:F450" ca="1" si="79">INDIRECT("'Avg Limited'!R1"&amp;"C"&amp;(E387+2),FALSE)</f>
        <v>Malta</v>
      </c>
      <c r="G387" t="str">
        <f t="shared" ca="1" si="74"/>
        <v>Netherlands</v>
      </c>
      <c r="H387" s="3">
        <f t="shared" ca="1" si="75"/>
        <v>-7.3308726335862995E-2</v>
      </c>
      <c r="I387">
        <f t="shared" ref="I387:I450" ca="1" si="80">IF(ISNUMBER(H387),H387,1000000)+0.000000001*ROW(I387)</f>
        <v>-7.330833933586299E-2</v>
      </c>
      <c r="J387">
        <f t="shared" ref="J387:J450" ca="1" si="81">IF(ISNUMBER(H387),-H387,1000000)+0.000000001*ROW(I387)</f>
        <v>7.3309113335862999E-2</v>
      </c>
      <c r="K387">
        <f t="shared" ref="K387:K450" ca="1" si="82">IF(ISNUMBER(H387),-H387*H387,1000000)+0.000000001*ROW(I387)</f>
        <v>-5.3737823569864522E-3</v>
      </c>
      <c r="L387">
        <f t="shared" ref="L387:L450" ca="1" si="83">_xlfn.RANK.EQ(I387,I$2:I$2705,1)</f>
        <v>836</v>
      </c>
      <c r="M387">
        <f t="shared" ref="M387:M450" ca="1" si="84">_xlfn.RANK.EQ(J387,J$2:J$2705,1)</f>
        <v>610</v>
      </c>
      <c r="N387">
        <f t="shared" ref="N387:N450" ca="1" si="85">_xlfn.RANK.EQ(K387,K$2:K$2705,1)</f>
        <v>1376</v>
      </c>
    </row>
    <row r="388" spans="1:14" x14ac:dyDescent="0.25">
      <c r="A388">
        <f t="shared" ca="1" si="76"/>
        <v>804</v>
      </c>
      <c r="B388">
        <f t="shared" ca="1" si="77"/>
        <v>642</v>
      </c>
      <c r="C388">
        <f t="shared" ca="1" si="78"/>
        <v>1309</v>
      </c>
      <c r="D388">
        <f>IF(E387+1&lt;Settings!$B$2,D387,D387+1)</f>
        <v>7</v>
      </c>
      <c r="E388">
        <f>IF(E387+1&lt;Settings!$B$2,E387+1,0)</f>
        <v>22</v>
      </c>
      <c r="F388" t="str">
        <f t="shared" ca="1" si="79"/>
        <v>Slovenia</v>
      </c>
      <c r="G388" t="str">
        <f t="shared" ca="1" si="74"/>
        <v>Netherlands</v>
      </c>
      <c r="H388" s="3">
        <f t="shared" ca="1" si="75"/>
        <v>-0.15532271280995599</v>
      </c>
      <c r="I388">
        <f t="shared" ca="1" si="80"/>
        <v>-0.155322324809956</v>
      </c>
      <c r="J388">
        <f t="shared" ca="1" si="81"/>
        <v>0.15532310080995598</v>
      </c>
      <c r="K388">
        <f t="shared" ca="1" si="82"/>
        <v>-2.4124757114644069E-2</v>
      </c>
      <c r="L388">
        <f t="shared" ca="1" si="83"/>
        <v>804</v>
      </c>
      <c r="M388">
        <f t="shared" ca="1" si="84"/>
        <v>642</v>
      </c>
      <c r="N388">
        <f t="shared" ca="1" si="85"/>
        <v>1309</v>
      </c>
    </row>
    <row r="389" spans="1:14" x14ac:dyDescent="0.25">
      <c r="A389">
        <f t="shared" ca="1" si="76"/>
        <v>1055</v>
      </c>
      <c r="B389">
        <f t="shared" ca="1" si="77"/>
        <v>391</v>
      </c>
      <c r="C389">
        <f t="shared" ca="1" si="78"/>
        <v>1045</v>
      </c>
      <c r="D389">
        <f>IF(E388+1&lt;Settings!$B$2,D388,D388+1)</f>
        <v>7</v>
      </c>
      <c r="E389">
        <f>IF(E388+1&lt;Settings!$B$2,E388+1,0)</f>
        <v>23</v>
      </c>
      <c r="F389" t="str">
        <f t="shared" ca="1" si="79"/>
        <v>Yugoslavia</v>
      </c>
      <c r="G389" t="str">
        <f t="shared" ca="1" si="74"/>
        <v>Netherlands</v>
      </c>
      <c r="H389" s="3">
        <f t="shared" ca="1" si="75"/>
        <v>0.43666839481467901</v>
      </c>
      <c r="I389">
        <f t="shared" ca="1" si="80"/>
        <v>0.436668783814679</v>
      </c>
      <c r="J389">
        <f t="shared" ca="1" si="81"/>
        <v>-0.43666800581467902</v>
      </c>
      <c r="K389">
        <f t="shared" ca="1" si="82"/>
        <v>-0.19067889803002838</v>
      </c>
      <c r="L389">
        <f t="shared" ca="1" si="83"/>
        <v>1055</v>
      </c>
      <c r="M389">
        <f t="shared" ca="1" si="84"/>
        <v>391</v>
      </c>
      <c r="N389">
        <f t="shared" ca="1" si="85"/>
        <v>1045</v>
      </c>
    </row>
    <row r="390" spans="1:14" x14ac:dyDescent="0.25">
      <c r="A390">
        <f t="shared" ca="1" si="76"/>
        <v>515</v>
      </c>
      <c r="B390">
        <f t="shared" ca="1" si="77"/>
        <v>931</v>
      </c>
      <c r="C390">
        <f t="shared" ca="1" si="78"/>
        <v>815</v>
      </c>
      <c r="D390">
        <f>IF(E389+1&lt;Settings!$B$2,D389,D389+1)</f>
        <v>7</v>
      </c>
      <c r="E390">
        <f>IF(E389+1&lt;Settings!$B$2,E389+1,0)</f>
        <v>24</v>
      </c>
      <c r="F390" t="str">
        <f t="shared" ca="1" si="79"/>
        <v>Croatia</v>
      </c>
      <c r="G390" t="str">
        <f t="shared" ca="1" si="74"/>
        <v>Netherlands</v>
      </c>
      <c r="H390" s="3">
        <f t="shared" ca="1" si="75"/>
        <v>-0.74158534605857596</v>
      </c>
      <c r="I390">
        <f t="shared" ca="1" si="80"/>
        <v>-0.74158495605857599</v>
      </c>
      <c r="J390">
        <f t="shared" ca="1" si="81"/>
        <v>0.74158573605857592</v>
      </c>
      <c r="K390">
        <f t="shared" ca="1" si="82"/>
        <v>-0.54994843548881789</v>
      </c>
      <c r="L390">
        <f t="shared" ca="1" si="83"/>
        <v>515</v>
      </c>
      <c r="M390">
        <f t="shared" ca="1" si="84"/>
        <v>931</v>
      </c>
      <c r="N390">
        <f t="shared" ca="1" si="85"/>
        <v>815</v>
      </c>
    </row>
    <row r="391" spans="1:14" x14ac:dyDescent="0.25">
      <c r="A391">
        <f t="shared" ca="1" si="76"/>
        <v>1195</v>
      </c>
      <c r="B391">
        <f t="shared" ca="1" si="77"/>
        <v>251</v>
      </c>
      <c r="C391">
        <f t="shared" ca="1" si="78"/>
        <v>666</v>
      </c>
      <c r="D391">
        <f>IF(E390+1&lt;Settings!$B$2,D390,D390+1)</f>
        <v>7</v>
      </c>
      <c r="E391">
        <f>IF(E390+1&lt;Settings!$B$2,E390+1,0)</f>
        <v>25</v>
      </c>
      <c r="F391" t="str">
        <f t="shared" ca="1" si="79"/>
        <v>Estonia</v>
      </c>
      <c r="G391" t="str">
        <f t="shared" ca="1" si="74"/>
        <v>Netherlands</v>
      </c>
      <c r="H391" s="3">
        <f t="shared" ca="1" si="75"/>
        <v>0.96412359071748499</v>
      </c>
      <c r="I391">
        <f t="shared" ca="1" si="80"/>
        <v>0.96412398171748503</v>
      </c>
      <c r="J391">
        <f t="shared" ca="1" si="81"/>
        <v>-0.96412319971748495</v>
      </c>
      <c r="K391">
        <f t="shared" ca="1" si="82"/>
        <v>-0.92953390717797646</v>
      </c>
      <c r="L391">
        <f t="shared" ca="1" si="83"/>
        <v>1195</v>
      </c>
      <c r="M391">
        <f t="shared" ca="1" si="84"/>
        <v>251</v>
      </c>
      <c r="N391">
        <f t="shared" ca="1" si="85"/>
        <v>666</v>
      </c>
    </row>
    <row r="392" spans="1:14" x14ac:dyDescent="0.25">
      <c r="A392">
        <f t="shared" ca="1" si="76"/>
        <v>906</v>
      </c>
      <c r="B392">
        <f t="shared" ca="1" si="77"/>
        <v>540</v>
      </c>
      <c r="C392">
        <f t="shared" ca="1" si="78"/>
        <v>1375</v>
      </c>
      <c r="D392">
        <f>IF(E391+1&lt;Settings!$B$2,D391,D391+1)</f>
        <v>7</v>
      </c>
      <c r="E392">
        <f>IF(E391+1&lt;Settings!$B$2,E391+1,0)</f>
        <v>26</v>
      </c>
      <c r="F392" t="str">
        <f t="shared" ca="1" si="79"/>
        <v>Monaco</v>
      </c>
      <c r="G392" t="str">
        <f t="shared" ca="1" si="74"/>
        <v>Netherlands</v>
      </c>
      <c r="H392" s="3">
        <f t="shared" ca="1" si="75"/>
        <v>7.3394920552815296E-2</v>
      </c>
      <c r="I392">
        <f t="shared" ca="1" si="80"/>
        <v>7.3395312552815298E-2</v>
      </c>
      <c r="J392">
        <f t="shared" ca="1" si="81"/>
        <v>-7.3394528552815294E-2</v>
      </c>
      <c r="K392">
        <f t="shared" ca="1" si="82"/>
        <v>-5.3864223629540688E-3</v>
      </c>
      <c r="L392">
        <f t="shared" ca="1" si="83"/>
        <v>906</v>
      </c>
      <c r="M392">
        <f t="shared" ca="1" si="84"/>
        <v>540</v>
      </c>
      <c r="N392">
        <f t="shared" ca="1" si="85"/>
        <v>1375</v>
      </c>
    </row>
    <row r="393" spans="1:14" x14ac:dyDescent="0.25">
      <c r="A393">
        <f t="shared" ca="1" si="76"/>
        <v>764</v>
      </c>
      <c r="B393">
        <f t="shared" ca="1" si="77"/>
        <v>682</v>
      </c>
      <c r="C393">
        <f t="shared" ca="1" si="78"/>
        <v>1234</v>
      </c>
      <c r="D393">
        <f>IF(E392+1&lt;Settings!$B$2,D392,D392+1)</f>
        <v>7</v>
      </c>
      <c r="E393">
        <f>IF(E392+1&lt;Settings!$B$2,E392+1,0)</f>
        <v>27</v>
      </c>
      <c r="F393" t="str">
        <f t="shared" ca="1" si="79"/>
        <v>Poland</v>
      </c>
      <c r="G393" t="str">
        <f t="shared" ca="1" si="74"/>
        <v>Netherlands</v>
      </c>
      <c r="H393" s="3">
        <f t="shared" ca="1" si="75"/>
        <v>-0.213128830170911</v>
      </c>
      <c r="I393">
        <f t="shared" ca="1" si="80"/>
        <v>-0.21312843717091101</v>
      </c>
      <c r="J393">
        <f t="shared" ca="1" si="81"/>
        <v>0.21312922317091099</v>
      </c>
      <c r="K393">
        <f t="shared" ca="1" si="82"/>
        <v>-4.5423505250021021E-2</v>
      </c>
      <c r="L393">
        <f t="shared" ca="1" si="83"/>
        <v>764</v>
      </c>
      <c r="M393">
        <f t="shared" ca="1" si="84"/>
        <v>682</v>
      </c>
      <c r="N393">
        <f t="shared" ca="1" si="85"/>
        <v>1234</v>
      </c>
    </row>
    <row r="394" spans="1:14" x14ac:dyDescent="0.25">
      <c r="A394">
        <f t="shared" ca="1" si="76"/>
        <v>252</v>
      </c>
      <c r="B394">
        <f t="shared" ca="1" si="77"/>
        <v>1194</v>
      </c>
      <c r="C394">
        <f t="shared" ca="1" si="78"/>
        <v>438</v>
      </c>
      <c r="D394">
        <f>IF(E393+1&lt;Settings!$B$2,D393,D393+1)</f>
        <v>7</v>
      </c>
      <c r="E394">
        <f>IF(E393+1&lt;Settings!$B$2,E393+1,0)</f>
        <v>28</v>
      </c>
      <c r="F394" t="str">
        <f t="shared" ca="1" si="79"/>
        <v>Russia</v>
      </c>
      <c r="G394" t="str">
        <f t="shared" ca="1" si="74"/>
        <v>Netherlands</v>
      </c>
      <c r="H394" s="3">
        <f t="shared" ca="1" si="75"/>
        <v>-1.4613458659285099</v>
      </c>
      <c r="I394">
        <f t="shared" ca="1" si="80"/>
        <v>-1.4613454719285099</v>
      </c>
      <c r="J394">
        <f t="shared" ca="1" si="81"/>
        <v>1.4613462599285099</v>
      </c>
      <c r="K394">
        <f t="shared" ca="1" si="82"/>
        <v>-2.1355313458663461</v>
      </c>
      <c r="L394">
        <f t="shared" ca="1" si="83"/>
        <v>252</v>
      </c>
      <c r="M394">
        <f t="shared" ca="1" si="84"/>
        <v>1194</v>
      </c>
      <c r="N394">
        <f t="shared" ca="1" si="85"/>
        <v>438</v>
      </c>
    </row>
    <row r="395" spans="1:14" x14ac:dyDescent="0.25">
      <c r="A395">
        <f t="shared" ca="1" si="76"/>
        <v>658</v>
      </c>
      <c r="B395">
        <f t="shared" ca="1" si="77"/>
        <v>788</v>
      </c>
      <c r="C395">
        <f t="shared" ca="1" si="78"/>
        <v>1050</v>
      </c>
      <c r="D395">
        <f>IF(E394+1&lt;Settings!$B$2,D394,D394+1)</f>
        <v>7</v>
      </c>
      <c r="E395">
        <f>IF(E394+1&lt;Settings!$B$2,E394+1,0)</f>
        <v>29</v>
      </c>
      <c r="F395" t="str">
        <f t="shared" ca="1" si="79"/>
        <v>Romania</v>
      </c>
      <c r="G395" t="str">
        <f t="shared" ca="1" si="74"/>
        <v>Netherlands</v>
      </c>
      <c r="H395" s="3">
        <f t="shared" ca="1" si="75"/>
        <v>-0.427219119956954</v>
      </c>
      <c r="I395">
        <f t="shared" ca="1" si="80"/>
        <v>-0.42721872495695401</v>
      </c>
      <c r="J395">
        <f t="shared" ca="1" si="81"/>
        <v>0.42721951495695398</v>
      </c>
      <c r="K395">
        <f t="shared" ca="1" si="82"/>
        <v>-0.18251578145679426</v>
      </c>
      <c r="L395">
        <f t="shared" ca="1" si="83"/>
        <v>658</v>
      </c>
      <c r="M395">
        <f t="shared" ca="1" si="84"/>
        <v>788</v>
      </c>
      <c r="N395">
        <f t="shared" ca="1" si="85"/>
        <v>1050</v>
      </c>
    </row>
    <row r="396" spans="1:14" x14ac:dyDescent="0.25">
      <c r="A396">
        <f t="shared" ca="1" si="76"/>
        <v>363</v>
      </c>
      <c r="B396">
        <f t="shared" ca="1" si="77"/>
        <v>1083</v>
      </c>
      <c r="C396">
        <f t="shared" ca="1" si="78"/>
        <v>588</v>
      </c>
      <c r="D396">
        <f>IF(E395+1&lt;Settings!$B$2,D395,D395+1)</f>
        <v>7</v>
      </c>
      <c r="E396">
        <f>IF(E395+1&lt;Settings!$B$2,E395+1,0)</f>
        <v>30</v>
      </c>
      <c r="F396" t="str">
        <f t="shared" ca="1" si="79"/>
        <v>Bosnia &amp; Herzegovina</v>
      </c>
      <c r="G396" t="str">
        <f t="shared" ca="1" si="74"/>
        <v>Netherlands</v>
      </c>
      <c r="H396" s="3">
        <f t="shared" ca="1" si="75"/>
        <v>-1.09522359530193</v>
      </c>
      <c r="I396">
        <f t="shared" ca="1" si="80"/>
        <v>-1.0952231993019301</v>
      </c>
      <c r="J396">
        <f t="shared" ca="1" si="81"/>
        <v>1.0952239913019299</v>
      </c>
      <c r="K396">
        <f t="shared" ca="1" si="82"/>
        <v>-1.199514327706086</v>
      </c>
      <c r="L396">
        <f t="shared" ca="1" si="83"/>
        <v>363</v>
      </c>
      <c r="M396">
        <f t="shared" ca="1" si="84"/>
        <v>1083</v>
      </c>
      <c r="N396">
        <f t="shared" ca="1" si="85"/>
        <v>588</v>
      </c>
    </row>
    <row r="397" spans="1:14" x14ac:dyDescent="0.25">
      <c r="A397">
        <f t="shared" ca="1" si="76"/>
        <v>250</v>
      </c>
      <c r="B397">
        <f t="shared" ca="1" si="77"/>
        <v>1196</v>
      </c>
      <c r="C397">
        <f t="shared" ca="1" si="78"/>
        <v>436</v>
      </c>
      <c r="D397">
        <f>IF(E396+1&lt;Settings!$B$2,D396,D396+1)</f>
        <v>7</v>
      </c>
      <c r="E397">
        <f>IF(E396+1&lt;Settings!$B$2,E396+1,0)</f>
        <v>31</v>
      </c>
      <c r="F397" t="str">
        <f t="shared" ca="1" si="79"/>
        <v>FYR Macedonia</v>
      </c>
      <c r="G397" t="str">
        <f t="shared" ca="1" si="74"/>
        <v>Netherlands</v>
      </c>
      <c r="H397" s="3">
        <f t="shared" ca="1" si="75"/>
        <v>-1.4632881301985901</v>
      </c>
      <c r="I397">
        <f t="shared" ca="1" si="80"/>
        <v>-1.4632877331985901</v>
      </c>
      <c r="J397">
        <f t="shared" ca="1" si="81"/>
        <v>1.46328852719859</v>
      </c>
      <c r="K397">
        <f t="shared" ca="1" si="82"/>
        <v>-2.1412117549800858</v>
      </c>
      <c r="L397">
        <f t="shared" ca="1" si="83"/>
        <v>250</v>
      </c>
      <c r="M397">
        <f t="shared" ca="1" si="84"/>
        <v>1196</v>
      </c>
      <c r="N397">
        <f t="shared" ca="1" si="85"/>
        <v>436</v>
      </c>
    </row>
    <row r="398" spans="1:14" x14ac:dyDescent="0.25">
      <c r="A398">
        <f t="shared" ca="1" si="76"/>
        <v>580</v>
      </c>
      <c r="B398">
        <f t="shared" ca="1" si="77"/>
        <v>866</v>
      </c>
      <c r="C398">
        <f t="shared" ca="1" si="78"/>
        <v>917</v>
      </c>
      <c r="D398">
        <f>IF(E397+1&lt;Settings!$B$2,D397,D397+1)</f>
        <v>7</v>
      </c>
      <c r="E398">
        <f>IF(E397+1&lt;Settings!$B$2,E397+1,0)</f>
        <v>32</v>
      </c>
      <c r="F398" t="str">
        <f t="shared" ca="1" si="79"/>
        <v>Latvia</v>
      </c>
      <c r="G398" t="str">
        <f t="shared" ref="G398:G461" ca="1" si="86">INDIRECT("'Avg Limited'!R"&amp;(D398+2)&amp;"C1",FALSE)</f>
        <v>Netherlands</v>
      </c>
      <c r="H398" s="3">
        <f t="shared" ref="H398:H461" ca="1" si="87">INDIRECT("'Avg Limited'!R"&amp;(D398+2)&amp;"C"&amp;(E398+2),FALSE)</f>
        <v>-0.592664127008803</v>
      </c>
      <c r="I398">
        <f t="shared" ca="1" si="80"/>
        <v>-0.59266372900880304</v>
      </c>
      <c r="J398">
        <f t="shared" ca="1" si="81"/>
        <v>0.59266452500880296</v>
      </c>
      <c r="K398">
        <f t="shared" ca="1" si="82"/>
        <v>-0.35125036944310656</v>
      </c>
      <c r="L398">
        <f t="shared" ca="1" si="83"/>
        <v>580</v>
      </c>
      <c r="M398">
        <f t="shared" ca="1" si="84"/>
        <v>866</v>
      </c>
      <c r="N398">
        <f t="shared" ca="1" si="85"/>
        <v>917</v>
      </c>
    </row>
    <row r="399" spans="1:14" x14ac:dyDescent="0.25">
      <c r="A399">
        <f t="shared" ca="1" si="76"/>
        <v>732</v>
      </c>
      <c r="B399">
        <f t="shared" ca="1" si="77"/>
        <v>714</v>
      </c>
      <c r="C399">
        <f t="shared" ca="1" si="78"/>
        <v>1189</v>
      </c>
      <c r="D399">
        <f>IF(E398+1&lt;Settings!$B$2,D398,D398+1)</f>
        <v>7</v>
      </c>
      <c r="E399">
        <f>IF(E398+1&lt;Settings!$B$2,E398+1,0)</f>
        <v>33</v>
      </c>
      <c r="F399" t="str">
        <f t="shared" ca="1" si="79"/>
        <v>Lithuania</v>
      </c>
      <c r="G399" t="str">
        <f t="shared" ca="1" si="86"/>
        <v>Netherlands</v>
      </c>
      <c r="H399" s="3">
        <f t="shared" ca="1" si="87"/>
        <v>-0.26125426020908998</v>
      </c>
      <c r="I399">
        <f t="shared" ca="1" si="80"/>
        <v>-0.26125386120909</v>
      </c>
      <c r="J399">
        <f t="shared" ca="1" si="81"/>
        <v>0.26125465920908997</v>
      </c>
      <c r="K399">
        <f t="shared" ca="1" si="82"/>
        <v>-6.8253389477398896E-2</v>
      </c>
      <c r="L399">
        <f t="shared" ca="1" si="83"/>
        <v>732</v>
      </c>
      <c r="M399">
        <f t="shared" ca="1" si="84"/>
        <v>714</v>
      </c>
      <c r="N399">
        <f t="shared" ca="1" si="85"/>
        <v>1189</v>
      </c>
    </row>
    <row r="400" spans="1:14" x14ac:dyDescent="0.25">
      <c r="A400">
        <f t="shared" ca="1" si="76"/>
        <v>262</v>
      </c>
      <c r="B400">
        <f t="shared" ca="1" si="77"/>
        <v>1184</v>
      </c>
      <c r="C400">
        <f t="shared" ca="1" si="78"/>
        <v>450</v>
      </c>
      <c r="D400">
        <f>IF(E399+1&lt;Settings!$B$2,D399,D399+1)</f>
        <v>7</v>
      </c>
      <c r="E400">
        <f>IF(E399+1&lt;Settings!$B$2,E399+1,0)</f>
        <v>34</v>
      </c>
      <c r="F400" t="str">
        <f t="shared" ca="1" si="79"/>
        <v>Albania</v>
      </c>
      <c r="G400" t="str">
        <f t="shared" ca="1" si="86"/>
        <v>Netherlands</v>
      </c>
      <c r="H400" s="3">
        <f t="shared" ca="1" si="87"/>
        <v>-1.39731139344425</v>
      </c>
      <c r="I400">
        <f t="shared" ca="1" si="80"/>
        <v>-1.39731099344425</v>
      </c>
      <c r="J400">
        <f t="shared" ca="1" si="81"/>
        <v>1.39731179344425</v>
      </c>
      <c r="K400">
        <f t="shared" ca="1" si="82"/>
        <v>-1.9524787302491118</v>
      </c>
      <c r="L400">
        <f t="shared" ca="1" si="83"/>
        <v>262</v>
      </c>
      <c r="M400">
        <f t="shared" ca="1" si="84"/>
        <v>1184</v>
      </c>
      <c r="N400">
        <f t="shared" ca="1" si="85"/>
        <v>450</v>
      </c>
    </row>
    <row r="401" spans="1:14" x14ac:dyDescent="0.25">
      <c r="A401">
        <f t="shared" ca="1" si="76"/>
        <v>170</v>
      </c>
      <c r="B401">
        <f t="shared" ca="1" si="77"/>
        <v>1276</v>
      </c>
      <c r="C401">
        <f t="shared" ca="1" si="78"/>
        <v>334</v>
      </c>
      <c r="D401">
        <f>IF(E400+1&lt;Settings!$B$2,D400,D400+1)</f>
        <v>7</v>
      </c>
      <c r="E401">
        <f>IF(E400+1&lt;Settings!$B$2,E400+1,0)</f>
        <v>35</v>
      </c>
      <c r="F401" t="str">
        <f t="shared" ca="1" si="79"/>
        <v>Belarus</v>
      </c>
      <c r="G401" t="str">
        <f t="shared" ca="1" si="86"/>
        <v>Netherlands</v>
      </c>
      <c r="H401" s="3">
        <f t="shared" ca="1" si="87"/>
        <v>-1.7433515426664901</v>
      </c>
      <c r="I401">
        <f t="shared" ca="1" si="80"/>
        <v>-1.74335114166649</v>
      </c>
      <c r="J401">
        <f t="shared" ca="1" si="81"/>
        <v>1.7433519436664902</v>
      </c>
      <c r="K401">
        <f t="shared" ca="1" si="82"/>
        <v>-3.0392742003176307</v>
      </c>
      <c r="L401">
        <f t="shared" ca="1" si="83"/>
        <v>170</v>
      </c>
      <c r="M401">
        <f t="shared" ca="1" si="84"/>
        <v>1276</v>
      </c>
      <c r="N401">
        <f t="shared" ca="1" si="85"/>
        <v>334</v>
      </c>
    </row>
    <row r="402" spans="1:14" x14ac:dyDescent="0.25">
      <c r="A402">
        <f t="shared" ca="1" si="76"/>
        <v>1315</v>
      </c>
      <c r="B402">
        <f t="shared" ca="1" si="77"/>
        <v>131</v>
      </c>
      <c r="C402">
        <f t="shared" ca="1" si="78"/>
        <v>192</v>
      </c>
      <c r="D402">
        <f>IF(E401+1&lt;Settings!$B$2,D401,D401+1)</f>
        <v>7</v>
      </c>
      <c r="E402">
        <f>IF(E401+1&lt;Settings!$B$2,E401+1,0)</f>
        <v>36</v>
      </c>
      <c r="F402" t="str">
        <f t="shared" ca="1" si="79"/>
        <v>Hungary</v>
      </c>
      <c r="G402" t="str">
        <f t="shared" ca="1" si="86"/>
        <v>Netherlands</v>
      </c>
      <c r="H402" s="3">
        <f t="shared" ca="1" si="87"/>
        <v>2.3734745419677998</v>
      </c>
      <c r="I402">
        <f t="shared" ca="1" si="80"/>
        <v>2.3734749439677998</v>
      </c>
      <c r="J402">
        <f t="shared" ca="1" si="81"/>
        <v>-2.3734741399677999</v>
      </c>
      <c r="K402">
        <f t="shared" ca="1" si="82"/>
        <v>-5.6333809993692565</v>
      </c>
      <c r="L402">
        <f t="shared" ca="1" si="83"/>
        <v>1315</v>
      </c>
      <c r="M402">
        <f t="shared" ca="1" si="84"/>
        <v>131</v>
      </c>
      <c r="N402">
        <f t="shared" ca="1" si="85"/>
        <v>192</v>
      </c>
    </row>
    <row r="403" spans="1:14" x14ac:dyDescent="0.25">
      <c r="A403">
        <f t="shared" ca="1" si="76"/>
        <v>24</v>
      </c>
      <c r="B403">
        <f t="shared" ca="1" si="77"/>
        <v>1422</v>
      </c>
      <c r="C403">
        <f t="shared" ca="1" si="78"/>
        <v>119</v>
      </c>
      <c r="D403">
        <f>IF(E402+1&lt;Settings!$B$2,D402,D402+1)</f>
        <v>7</v>
      </c>
      <c r="E403">
        <f>IF(E402+1&lt;Settings!$B$2,E402+1,0)</f>
        <v>37</v>
      </c>
      <c r="F403" t="str">
        <f t="shared" ca="1" si="79"/>
        <v>Moldova</v>
      </c>
      <c r="G403" t="str">
        <f t="shared" ca="1" si="86"/>
        <v>Netherlands</v>
      </c>
      <c r="H403" s="3">
        <f t="shared" ca="1" si="87"/>
        <v>-2.9787187227254601</v>
      </c>
      <c r="I403">
        <f t="shared" ca="1" si="80"/>
        <v>-2.9787183197254601</v>
      </c>
      <c r="J403">
        <f t="shared" ca="1" si="81"/>
        <v>2.9787191257254602</v>
      </c>
      <c r="K403">
        <f t="shared" ca="1" si="82"/>
        <v>-8.8727648261151977</v>
      </c>
      <c r="L403">
        <f t="shared" ca="1" si="83"/>
        <v>24</v>
      </c>
      <c r="M403">
        <f t="shared" ca="1" si="84"/>
        <v>1422</v>
      </c>
      <c r="N403">
        <f t="shared" ca="1" si="85"/>
        <v>119</v>
      </c>
    </row>
    <row r="404" spans="1:14" x14ac:dyDescent="0.25">
      <c r="A404">
        <f t="shared" ca="1" si="76"/>
        <v>107</v>
      </c>
      <c r="B404">
        <f t="shared" ca="1" si="77"/>
        <v>1339</v>
      </c>
      <c r="C404">
        <f t="shared" ca="1" si="78"/>
        <v>253</v>
      </c>
      <c r="D404">
        <f>IF(E403+1&lt;Settings!$B$2,D403,D403+1)</f>
        <v>7</v>
      </c>
      <c r="E404">
        <f>IF(E403+1&lt;Settings!$B$2,E403+1,0)</f>
        <v>38</v>
      </c>
      <c r="F404" t="str">
        <f t="shared" ca="1" si="79"/>
        <v>Ukraine</v>
      </c>
      <c r="G404" t="str">
        <f t="shared" ca="1" si="86"/>
        <v>Netherlands</v>
      </c>
      <c r="H404" s="3">
        <f t="shared" ca="1" si="87"/>
        <v>-2.0191540771362102</v>
      </c>
      <c r="I404">
        <f t="shared" ca="1" si="80"/>
        <v>-2.0191536731362101</v>
      </c>
      <c r="J404">
        <f t="shared" ca="1" si="81"/>
        <v>2.0191544811362103</v>
      </c>
      <c r="K404">
        <f t="shared" ca="1" si="82"/>
        <v>-4.0769827832157812</v>
      </c>
      <c r="L404">
        <f t="shared" ca="1" si="83"/>
        <v>107</v>
      </c>
      <c r="M404">
        <f t="shared" ca="1" si="84"/>
        <v>1339</v>
      </c>
      <c r="N404">
        <f t="shared" ca="1" si="85"/>
        <v>253</v>
      </c>
    </row>
    <row r="405" spans="1:14" x14ac:dyDescent="0.25">
      <c r="A405">
        <f t="shared" ca="1" si="76"/>
        <v>1538</v>
      </c>
      <c r="B405">
        <f t="shared" ca="1" si="77"/>
        <v>1538</v>
      </c>
      <c r="C405">
        <f t="shared" ca="1" si="78"/>
        <v>1538</v>
      </c>
      <c r="D405">
        <f>IF(E404+1&lt;Settings!$B$2,D404,D404+1)</f>
        <v>7</v>
      </c>
      <c r="E405">
        <f>IF(E404+1&lt;Settings!$B$2,E404+1,0)</f>
        <v>39</v>
      </c>
      <c r="F405" t="str">
        <f t="shared" ca="1" si="79"/>
        <v>Bulgaria</v>
      </c>
      <c r="G405" t="str">
        <f t="shared" ca="1" si="86"/>
        <v>Netherlands</v>
      </c>
      <c r="H405" s="3" t="str">
        <f t="shared" ca="1" si="87"/>
        <v/>
      </c>
      <c r="I405">
        <f t="shared" ca="1" si="80"/>
        <v>1000000.000000405</v>
      </c>
      <c r="J405">
        <f t="shared" ca="1" si="81"/>
        <v>1000000.000000405</v>
      </c>
      <c r="K405">
        <f t="shared" ca="1" si="82"/>
        <v>1000000.000000405</v>
      </c>
      <c r="L405">
        <f t="shared" ca="1" si="83"/>
        <v>1538</v>
      </c>
      <c r="M405">
        <f t="shared" ca="1" si="84"/>
        <v>1538</v>
      </c>
      <c r="N405">
        <f t="shared" ca="1" si="85"/>
        <v>1538</v>
      </c>
    </row>
    <row r="406" spans="1:14" x14ac:dyDescent="0.25">
      <c r="A406">
        <f t="shared" ca="1" si="76"/>
        <v>1539</v>
      </c>
      <c r="B406">
        <f t="shared" ca="1" si="77"/>
        <v>1539</v>
      </c>
      <c r="C406">
        <f t="shared" ca="1" si="78"/>
        <v>1539</v>
      </c>
      <c r="D406">
        <f>IF(E405+1&lt;Settings!$B$2,D405,D405+1)</f>
        <v>7</v>
      </c>
      <c r="E406">
        <f>IF(E405+1&lt;Settings!$B$2,E405+1,0)</f>
        <v>40</v>
      </c>
      <c r="F406" t="str">
        <f t="shared" ca="1" si="79"/>
        <v>Armenia</v>
      </c>
      <c r="G406" t="str">
        <f t="shared" ca="1" si="86"/>
        <v>Netherlands</v>
      </c>
      <c r="H406" s="3" t="str">
        <f t="shared" ca="1" si="87"/>
        <v/>
      </c>
      <c r="I406">
        <f t="shared" ca="1" si="80"/>
        <v>1000000.0000004061</v>
      </c>
      <c r="J406">
        <f t="shared" ca="1" si="81"/>
        <v>1000000.0000004061</v>
      </c>
      <c r="K406">
        <f t="shared" ca="1" si="82"/>
        <v>1000000.0000004061</v>
      </c>
      <c r="L406">
        <f t="shared" ca="1" si="83"/>
        <v>1539</v>
      </c>
      <c r="M406">
        <f t="shared" ca="1" si="84"/>
        <v>1539</v>
      </c>
      <c r="N406">
        <f t="shared" ca="1" si="85"/>
        <v>1539</v>
      </c>
    </row>
    <row r="407" spans="1:14" x14ac:dyDescent="0.25">
      <c r="A407">
        <f t="shared" ca="1" si="76"/>
        <v>1540</v>
      </c>
      <c r="B407">
        <f t="shared" ca="1" si="77"/>
        <v>1540</v>
      </c>
      <c r="C407">
        <f t="shared" ca="1" si="78"/>
        <v>1540</v>
      </c>
      <c r="D407">
        <f>IF(E406+1&lt;Settings!$B$2,D406,D406+1)</f>
        <v>7</v>
      </c>
      <c r="E407">
        <f>IF(E406+1&lt;Settings!$B$2,E406+1,0)</f>
        <v>41</v>
      </c>
      <c r="F407" t="str">
        <f t="shared" ca="1" si="79"/>
        <v>Azerbaijan</v>
      </c>
      <c r="G407" t="str">
        <f t="shared" ca="1" si="86"/>
        <v>Netherlands</v>
      </c>
      <c r="H407" s="3" t="str">
        <f t="shared" ca="1" si="87"/>
        <v/>
      </c>
      <c r="I407">
        <f t="shared" ca="1" si="80"/>
        <v>1000000.000000407</v>
      </c>
      <c r="J407">
        <f t="shared" ca="1" si="81"/>
        <v>1000000.000000407</v>
      </c>
      <c r="K407">
        <f t="shared" ca="1" si="82"/>
        <v>1000000.000000407</v>
      </c>
      <c r="L407">
        <f t="shared" ca="1" si="83"/>
        <v>1540</v>
      </c>
      <c r="M407">
        <f t="shared" ca="1" si="84"/>
        <v>1540</v>
      </c>
      <c r="N407">
        <f t="shared" ca="1" si="85"/>
        <v>1540</v>
      </c>
    </row>
    <row r="408" spans="1:14" x14ac:dyDescent="0.25">
      <c r="A408">
        <f t="shared" ca="1" si="76"/>
        <v>1541</v>
      </c>
      <c r="B408">
        <f t="shared" ca="1" si="77"/>
        <v>1541</v>
      </c>
      <c r="C408">
        <f t="shared" ca="1" si="78"/>
        <v>1541</v>
      </c>
      <c r="D408">
        <f>IF(E407+1&lt;Settings!$B$2,D407,D407+1)</f>
        <v>7</v>
      </c>
      <c r="E408">
        <f>IF(E407+1&lt;Settings!$B$2,E407+1,0)</f>
        <v>42</v>
      </c>
      <c r="F408" t="str">
        <f t="shared" ca="1" si="79"/>
        <v>San Marino</v>
      </c>
      <c r="G408" t="str">
        <f t="shared" ca="1" si="86"/>
        <v>Netherlands</v>
      </c>
      <c r="H408" s="3" t="str">
        <f t="shared" ca="1" si="87"/>
        <v/>
      </c>
      <c r="I408">
        <f t="shared" ca="1" si="80"/>
        <v>1000000.000000408</v>
      </c>
      <c r="J408">
        <f t="shared" ca="1" si="81"/>
        <v>1000000.000000408</v>
      </c>
      <c r="K408">
        <f t="shared" ca="1" si="82"/>
        <v>1000000.000000408</v>
      </c>
      <c r="L408">
        <f t="shared" ca="1" si="83"/>
        <v>1541</v>
      </c>
      <c r="M408">
        <f t="shared" ca="1" si="84"/>
        <v>1541</v>
      </c>
      <c r="N408">
        <f t="shared" ca="1" si="85"/>
        <v>1541</v>
      </c>
    </row>
    <row r="409" spans="1:14" x14ac:dyDescent="0.25">
      <c r="A409">
        <f t="shared" ca="1" si="76"/>
        <v>1542</v>
      </c>
      <c r="B409">
        <f t="shared" ca="1" si="77"/>
        <v>1542</v>
      </c>
      <c r="C409">
        <f t="shared" ca="1" si="78"/>
        <v>1542</v>
      </c>
      <c r="D409">
        <f>IF(E408+1&lt;Settings!$B$2,D408,D408+1)</f>
        <v>7</v>
      </c>
      <c r="E409">
        <f>IF(E408+1&lt;Settings!$B$2,E408+1,0)</f>
        <v>43</v>
      </c>
      <c r="F409" t="str">
        <f t="shared" ca="1" si="79"/>
        <v>Serbia</v>
      </c>
      <c r="G409" t="str">
        <f t="shared" ca="1" si="86"/>
        <v>Netherlands</v>
      </c>
      <c r="H409" s="3" t="str">
        <f t="shared" ca="1" si="87"/>
        <v/>
      </c>
      <c r="I409">
        <f t="shared" ca="1" si="80"/>
        <v>1000000.000000409</v>
      </c>
      <c r="J409">
        <f t="shared" ca="1" si="81"/>
        <v>1000000.000000409</v>
      </c>
      <c r="K409">
        <f t="shared" ca="1" si="82"/>
        <v>1000000.000000409</v>
      </c>
      <c r="L409">
        <f t="shared" ca="1" si="83"/>
        <v>1542</v>
      </c>
      <c r="M409">
        <f t="shared" ca="1" si="84"/>
        <v>1542</v>
      </c>
      <c r="N409">
        <f t="shared" ca="1" si="85"/>
        <v>1542</v>
      </c>
    </row>
    <row r="410" spans="1:14" x14ac:dyDescent="0.25">
      <c r="A410">
        <f t="shared" ca="1" si="76"/>
        <v>1543</v>
      </c>
      <c r="B410">
        <f t="shared" ca="1" si="77"/>
        <v>1543</v>
      </c>
      <c r="C410">
        <f t="shared" ca="1" si="78"/>
        <v>1543</v>
      </c>
      <c r="D410">
        <f>IF(E409+1&lt;Settings!$B$2,D409,D409+1)</f>
        <v>7</v>
      </c>
      <c r="E410">
        <f>IF(E409+1&lt;Settings!$B$2,E409+1,0)</f>
        <v>44</v>
      </c>
      <c r="F410" t="str">
        <f t="shared" ca="1" si="79"/>
        <v>Georgia</v>
      </c>
      <c r="G410" t="str">
        <f t="shared" ca="1" si="86"/>
        <v>Netherlands</v>
      </c>
      <c r="H410" s="3" t="str">
        <f t="shared" ca="1" si="87"/>
        <v/>
      </c>
      <c r="I410">
        <f t="shared" ca="1" si="80"/>
        <v>1000000.00000041</v>
      </c>
      <c r="J410">
        <f t="shared" ca="1" si="81"/>
        <v>1000000.00000041</v>
      </c>
      <c r="K410">
        <f t="shared" ca="1" si="82"/>
        <v>1000000.00000041</v>
      </c>
      <c r="L410">
        <f t="shared" ca="1" si="83"/>
        <v>1543</v>
      </c>
      <c r="M410">
        <f t="shared" ca="1" si="84"/>
        <v>1543</v>
      </c>
      <c r="N410">
        <f t="shared" ca="1" si="85"/>
        <v>1543</v>
      </c>
    </row>
    <row r="411" spans="1:14" x14ac:dyDescent="0.25">
      <c r="A411">
        <f t="shared" ca="1" si="76"/>
        <v>1544</v>
      </c>
      <c r="B411">
        <f t="shared" ca="1" si="77"/>
        <v>1544</v>
      </c>
      <c r="C411">
        <f t="shared" ca="1" si="78"/>
        <v>1544</v>
      </c>
      <c r="D411">
        <f>IF(E410+1&lt;Settings!$B$2,D410,D410+1)</f>
        <v>7</v>
      </c>
      <c r="E411">
        <f>IF(E410+1&lt;Settings!$B$2,E410+1,0)</f>
        <v>45</v>
      </c>
      <c r="F411" t="str">
        <f t="shared" ca="1" si="79"/>
        <v>Montenegro</v>
      </c>
      <c r="G411" t="str">
        <f t="shared" ca="1" si="86"/>
        <v>Netherlands</v>
      </c>
      <c r="H411" s="3" t="str">
        <f t="shared" ca="1" si="87"/>
        <v/>
      </c>
      <c r="I411">
        <f t="shared" ca="1" si="80"/>
        <v>1000000.0000004109</v>
      </c>
      <c r="J411">
        <f t="shared" ca="1" si="81"/>
        <v>1000000.0000004109</v>
      </c>
      <c r="K411">
        <f t="shared" ca="1" si="82"/>
        <v>1000000.0000004109</v>
      </c>
      <c r="L411">
        <f t="shared" ca="1" si="83"/>
        <v>1544</v>
      </c>
      <c r="M411">
        <f t="shared" ca="1" si="84"/>
        <v>1544</v>
      </c>
      <c r="N411">
        <f t="shared" ca="1" si="85"/>
        <v>1544</v>
      </c>
    </row>
    <row r="412" spans="1:14" x14ac:dyDescent="0.25">
      <c r="A412">
        <f t="shared" ca="1" si="76"/>
        <v>1545</v>
      </c>
      <c r="B412">
        <f t="shared" ca="1" si="77"/>
        <v>1545</v>
      </c>
      <c r="C412">
        <f t="shared" ca="1" si="78"/>
        <v>1545</v>
      </c>
      <c r="D412">
        <f>IF(E411+1&lt;Settings!$B$2,D411,D411+1)</f>
        <v>7</v>
      </c>
      <c r="E412">
        <f>IF(E411+1&lt;Settings!$B$2,E411+1,0)</f>
        <v>46</v>
      </c>
      <c r="F412" t="str">
        <f t="shared" ca="1" si="79"/>
        <v/>
      </c>
      <c r="G412" t="str">
        <f t="shared" ca="1" si="86"/>
        <v>Netherlands</v>
      </c>
      <c r="H412" s="3" t="str">
        <f t="shared" ca="1" si="87"/>
        <v/>
      </c>
      <c r="I412">
        <f t="shared" ca="1" si="80"/>
        <v>1000000.000000412</v>
      </c>
      <c r="J412">
        <f t="shared" ca="1" si="81"/>
        <v>1000000.000000412</v>
      </c>
      <c r="K412">
        <f t="shared" ca="1" si="82"/>
        <v>1000000.000000412</v>
      </c>
      <c r="L412">
        <f t="shared" ca="1" si="83"/>
        <v>1545</v>
      </c>
      <c r="M412">
        <f t="shared" ca="1" si="84"/>
        <v>1545</v>
      </c>
      <c r="N412">
        <f t="shared" ca="1" si="85"/>
        <v>1545</v>
      </c>
    </row>
    <row r="413" spans="1:14" x14ac:dyDescent="0.25">
      <c r="A413">
        <f t="shared" ca="1" si="76"/>
        <v>1546</v>
      </c>
      <c r="B413">
        <f t="shared" ca="1" si="77"/>
        <v>1546</v>
      </c>
      <c r="C413">
        <f t="shared" ca="1" si="78"/>
        <v>1546</v>
      </c>
      <c r="D413">
        <f>IF(E412+1&lt;Settings!$B$2,D412,D412+1)</f>
        <v>7</v>
      </c>
      <c r="E413">
        <f>IF(E412+1&lt;Settings!$B$2,E412+1,0)</f>
        <v>47</v>
      </c>
      <c r="F413" t="str">
        <f t="shared" ca="1" si="79"/>
        <v/>
      </c>
      <c r="G413" t="str">
        <f t="shared" ca="1" si="86"/>
        <v>Netherlands</v>
      </c>
      <c r="H413" s="3" t="str">
        <f t="shared" ca="1" si="87"/>
        <v/>
      </c>
      <c r="I413">
        <f t="shared" ca="1" si="80"/>
        <v>1000000.000000413</v>
      </c>
      <c r="J413">
        <f t="shared" ca="1" si="81"/>
        <v>1000000.000000413</v>
      </c>
      <c r="K413">
        <f t="shared" ca="1" si="82"/>
        <v>1000000.000000413</v>
      </c>
      <c r="L413">
        <f t="shared" ca="1" si="83"/>
        <v>1546</v>
      </c>
      <c r="M413">
        <f t="shared" ca="1" si="84"/>
        <v>1546</v>
      </c>
      <c r="N413">
        <f t="shared" ca="1" si="85"/>
        <v>1546</v>
      </c>
    </row>
    <row r="414" spans="1:14" x14ac:dyDescent="0.25">
      <c r="A414">
        <f t="shared" ca="1" si="76"/>
        <v>1547</v>
      </c>
      <c r="B414">
        <f t="shared" ca="1" si="77"/>
        <v>1547</v>
      </c>
      <c r="C414">
        <f t="shared" ca="1" si="78"/>
        <v>1547</v>
      </c>
      <c r="D414">
        <f>IF(E413+1&lt;Settings!$B$2,D413,D413+1)</f>
        <v>7</v>
      </c>
      <c r="E414">
        <f>IF(E413+1&lt;Settings!$B$2,E413+1,0)</f>
        <v>48</v>
      </c>
      <c r="F414" t="str">
        <f t="shared" ca="1" si="79"/>
        <v/>
      </c>
      <c r="G414" t="str">
        <f t="shared" ca="1" si="86"/>
        <v>Netherlands</v>
      </c>
      <c r="H414" s="3" t="str">
        <f t="shared" ca="1" si="87"/>
        <v/>
      </c>
      <c r="I414">
        <f t="shared" ca="1" si="80"/>
        <v>1000000.000000414</v>
      </c>
      <c r="J414">
        <f t="shared" ca="1" si="81"/>
        <v>1000000.000000414</v>
      </c>
      <c r="K414">
        <f t="shared" ca="1" si="82"/>
        <v>1000000.000000414</v>
      </c>
      <c r="L414">
        <f t="shared" ca="1" si="83"/>
        <v>1547</v>
      </c>
      <c r="M414">
        <f t="shared" ca="1" si="84"/>
        <v>1547</v>
      </c>
      <c r="N414">
        <f t="shared" ca="1" si="85"/>
        <v>1547</v>
      </c>
    </row>
    <row r="415" spans="1:14" x14ac:dyDescent="0.25">
      <c r="A415">
        <f t="shared" ca="1" si="76"/>
        <v>1548</v>
      </c>
      <c r="B415">
        <f t="shared" ca="1" si="77"/>
        <v>1548</v>
      </c>
      <c r="C415">
        <f t="shared" ca="1" si="78"/>
        <v>1548</v>
      </c>
      <c r="D415">
        <f>IF(E414+1&lt;Settings!$B$2,D414,D414+1)</f>
        <v>7</v>
      </c>
      <c r="E415">
        <f>IF(E414+1&lt;Settings!$B$2,E414+1,0)</f>
        <v>49</v>
      </c>
      <c r="F415" t="str">
        <f t="shared" ca="1" si="79"/>
        <v/>
      </c>
      <c r="G415" t="str">
        <f t="shared" ca="1" si="86"/>
        <v>Netherlands</v>
      </c>
      <c r="H415" s="3" t="str">
        <f t="shared" ca="1" si="87"/>
        <v/>
      </c>
      <c r="I415">
        <f t="shared" ca="1" si="80"/>
        <v>1000000.000000415</v>
      </c>
      <c r="J415">
        <f t="shared" ca="1" si="81"/>
        <v>1000000.000000415</v>
      </c>
      <c r="K415">
        <f t="shared" ca="1" si="82"/>
        <v>1000000.000000415</v>
      </c>
      <c r="L415">
        <f t="shared" ca="1" si="83"/>
        <v>1548</v>
      </c>
      <c r="M415">
        <f t="shared" ca="1" si="84"/>
        <v>1548</v>
      </c>
      <c r="N415">
        <f t="shared" ca="1" si="85"/>
        <v>1548</v>
      </c>
    </row>
    <row r="416" spans="1:14" x14ac:dyDescent="0.25">
      <c r="A416">
        <f t="shared" ca="1" si="76"/>
        <v>1549</v>
      </c>
      <c r="B416">
        <f t="shared" ca="1" si="77"/>
        <v>1549</v>
      </c>
      <c r="C416">
        <f t="shared" ca="1" si="78"/>
        <v>1549</v>
      </c>
      <c r="D416">
        <f>IF(E415+1&lt;Settings!$B$2,D415,D415+1)</f>
        <v>7</v>
      </c>
      <c r="E416">
        <f>IF(E415+1&lt;Settings!$B$2,E415+1,0)</f>
        <v>50</v>
      </c>
      <c r="F416" t="str">
        <f t="shared" ca="1" si="79"/>
        <v/>
      </c>
      <c r="G416" t="str">
        <f t="shared" ca="1" si="86"/>
        <v>Netherlands</v>
      </c>
      <c r="H416" s="3" t="str">
        <f t="shared" ca="1" si="87"/>
        <v/>
      </c>
      <c r="I416">
        <f t="shared" ca="1" si="80"/>
        <v>1000000.000000416</v>
      </c>
      <c r="J416">
        <f t="shared" ca="1" si="81"/>
        <v>1000000.000000416</v>
      </c>
      <c r="K416">
        <f t="shared" ca="1" si="82"/>
        <v>1000000.000000416</v>
      </c>
      <c r="L416">
        <f t="shared" ca="1" si="83"/>
        <v>1549</v>
      </c>
      <c r="M416">
        <f t="shared" ca="1" si="84"/>
        <v>1549</v>
      </c>
      <c r="N416">
        <f t="shared" ca="1" si="85"/>
        <v>1549</v>
      </c>
    </row>
    <row r="417" spans="1:14" x14ac:dyDescent="0.25">
      <c r="A417">
        <f t="shared" ca="1" si="76"/>
        <v>1550</v>
      </c>
      <c r="B417">
        <f t="shared" ca="1" si="77"/>
        <v>1550</v>
      </c>
      <c r="C417">
        <f t="shared" ca="1" si="78"/>
        <v>1550</v>
      </c>
      <c r="D417">
        <f>IF(E416+1&lt;Settings!$B$2,D416,D416+1)</f>
        <v>7</v>
      </c>
      <c r="E417">
        <f>IF(E416+1&lt;Settings!$B$2,E416+1,0)</f>
        <v>51</v>
      </c>
      <c r="F417" t="str">
        <f t="shared" ca="1" si="79"/>
        <v/>
      </c>
      <c r="G417" t="str">
        <f t="shared" ca="1" si="86"/>
        <v>Netherlands</v>
      </c>
      <c r="H417" s="3" t="str">
        <f t="shared" ca="1" si="87"/>
        <v/>
      </c>
      <c r="I417">
        <f t="shared" ca="1" si="80"/>
        <v>1000000.000000417</v>
      </c>
      <c r="J417">
        <f t="shared" ca="1" si="81"/>
        <v>1000000.000000417</v>
      </c>
      <c r="K417">
        <f t="shared" ca="1" si="82"/>
        <v>1000000.000000417</v>
      </c>
      <c r="L417">
        <f t="shared" ca="1" si="83"/>
        <v>1550</v>
      </c>
      <c r="M417">
        <f t="shared" ca="1" si="84"/>
        <v>1550</v>
      </c>
      <c r="N417">
        <f t="shared" ca="1" si="85"/>
        <v>1550</v>
      </c>
    </row>
    <row r="418" spans="1:14" x14ac:dyDescent="0.25">
      <c r="A418">
        <f t="shared" ca="1" si="76"/>
        <v>950</v>
      </c>
      <c r="B418">
        <f t="shared" ca="1" si="77"/>
        <v>496</v>
      </c>
      <c r="C418">
        <f t="shared" ca="1" si="78"/>
        <v>1292</v>
      </c>
      <c r="D418">
        <f>IF(E417+1&lt;Settings!$B$2,D417,D417+1)</f>
        <v>8</v>
      </c>
      <c r="E418">
        <f>IF(E417+1&lt;Settings!$B$2,E417+1,0)</f>
        <v>0</v>
      </c>
      <c r="F418" t="str">
        <f t="shared" ca="1" si="79"/>
        <v>United Kingdom</v>
      </c>
      <c r="G418" t="str">
        <f t="shared" ca="1" si="86"/>
        <v>Finland</v>
      </c>
      <c r="H418" s="3">
        <f t="shared" ca="1" si="87"/>
        <v>0.16781084191902099</v>
      </c>
      <c r="I418">
        <f t="shared" ca="1" si="80"/>
        <v>0.16781125991902099</v>
      </c>
      <c r="J418">
        <f t="shared" ca="1" si="81"/>
        <v>-0.16781042391902098</v>
      </c>
      <c r="K418">
        <f t="shared" ca="1" si="82"/>
        <v>-2.8160060665570651E-2</v>
      </c>
      <c r="L418">
        <f t="shared" ca="1" si="83"/>
        <v>950</v>
      </c>
      <c r="M418">
        <f t="shared" ca="1" si="84"/>
        <v>496</v>
      </c>
      <c r="N418">
        <f t="shared" ca="1" si="85"/>
        <v>1292</v>
      </c>
    </row>
    <row r="419" spans="1:14" x14ac:dyDescent="0.25">
      <c r="A419">
        <f t="shared" ca="1" si="76"/>
        <v>892</v>
      </c>
      <c r="B419">
        <f t="shared" ca="1" si="77"/>
        <v>554</v>
      </c>
      <c r="C419">
        <f t="shared" ca="1" si="78"/>
        <v>1397</v>
      </c>
      <c r="D419">
        <f>IF(E418+1&lt;Settings!$B$2,D418,D418+1)</f>
        <v>8</v>
      </c>
      <c r="E419">
        <f>IF(E418+1&lt;Settings!$B$2,E418+1,0)</f>
        <v>1</v>
      </c>
      <c r="F419" t="str">
        <f t="shared" ca="1" si="79"/>
        <v>Germany</v>
      </c>
      <c r="G419" t="str">
        <f t="shared" ca="1" si="86"/>
        <v>Finland</v>
      </c>
      <c r="H419" s="3">
        <f t="shared" ca="1" si="87"/>
        <v>5.52955965864389E-2</v>
      </c>
      <c r="I419">
        <f t="shared" ca="1" si="80"/>
        <v>5.5296015586438901E-2</v>
      </c>
      <c r="J419">
        <f t="shared" ca="1" si="81"/>
        <v>-5.5295177586438898E-2</v>
      </c>
      <c r="K419">
        <f t="shared" ca="1" si="82"/>
        <v>-3.0571840018501933E-3</v>
      </c>
      <c r="L419">
        <f t="shared" ca="1" si="83"/>
        <v>892</v>
      </c>
      <c r="M419">
        <f t="shared" ca="1" si="84"/>
        <v>554</v>
      </c>
      <c r="N419">
        <f t="shared" ca="1" si="85"/>
        <v>1397</v>
      </c>
    </row>
    <row r="420" spans="1:14" x14ac:dyDescent="0.25">
      <c r="A420">
        <f t="shared" ca="1" si="76"/>
        <v>649</v>
      </c>
      <c r="B420">
        <f t="shared" ca="1" si="77"/>
        <v>797</v>
      </c>
      <c r="C420">
        <f t="shared" ca="1" si="78"/>
        <v>1033</v>
      </c>
      <c r="D420">
        <f>IF(E419+1&lt;Settings!$B$2,D419,D419+1)</f>
        <v>8</v>
      </c>
      <c r="E420">
        <f>IF(E419+1&lt;Settings!$B$2,E419+1,0)</f>
        <v>2</v>
      </c>
      <c r="F420" t="str">
        <f t="shared" ca="1" si="79"/>
        <v>France</v>
      </c>
      <c r="G420" t="str">
        <f t="shared" ca="1" si="86"/>
        <v>Finland</v>
      </c>
      <c r="H420" s="3">
        <f t="shared" ca="1" si="87"/>
        <v>-0.455933123711741</v>
      </c>
      <c r="I420">
        <f t="shared" ca="1" si="80"/>
        <v>-0.45593270371174099</v>
      </c>
      <c r="J420">
        <f t="shared" ca="1" si="81"/>
        <v>0.455933543711741</v>
      </c>
      <c r="K420">
        <f t="shared" ca="1" si="82"/>
        <v>-0.20787459329754571</v>
      </c>
      <c r="L420">
        <f t="shared" ca="1" si="83"/>
        <v>649</v>
      </c>
      <c r="M420">
        <f t="shared" ca="1" si="84"/>
        <v>797</v>
      </c>
      <c r="N420">
        <f t="shared" ca="1" si="85"/>
        <v>1033</v>
      </c>
    </row>
    <row r="421" spans="1:14" x14ac:dyDescent="0.25">
      <c r="A421">
        <f t="shared" ca="1" si="76"/>
        <v>668</v>
      </c>
      <c r="B421">
        <f t="shared" ca="1" si="77"/>
        <v>778</v>
      </c>
      <c r="C421">
        <f t="shared" ca="1" si="78"/>
        <v>1070</v>
      </c>
      <c r="D421">
        <f>IF(E420+1&lt;Settings!$B$2,D420,D420+1)</f>
        <v>8</v>
      </c>
      <c r="E421">
        <f>IF(E420+1&lt;Settings!$B$2,E420+1,0)</f>
        <v>3</v>
      </c>
      <c r="F421" t="str">
        <f t="shared" ca="1" si="79"/>
        <v>Belgium</v>
      </c>
      <c r="G421" t="str">
        <f t="shared" ca="1" si="86"/>
        <v>Finland</v>
      </c>
      <c r="H421" s="3">
        <f t="shared" ca="1" si="87"/>
        <v>-0.405685065136346</v>
      </c>
      <c r="I421">
        <f t="shared" ca="1" si="80"/>
        <v>-0.40568464413634603</v>
      </c>
      <c r="J421">
        <f t="shared" ca="1" si="81"/>
        <v>0.40568548613634597</v>
      </c>
      <c r="K421">
        <f t="shared" ca="1" si="82"/>
        <v>-0.16457995107468129</v>
      </c>
      <c r="L421">
        <f t="shared" ca="1" si="83"/>
        <v>668</v>
      </c>
      <c r="M421">
        <f t="shared" ca="1" si="84"/>
        <v>778</v>
      </c>
      <c r="N421">
        <f t="shared" ca="1" si="85"/>
        <v>1070</v>
      </c>
    </row>
    <row r="422" spans="1:14" x14ac:dyDescent="0.25">
      <c r="A422">
        <f t="shared" ca="1" si="76"/>
        <v>725</v>
      </c>
      <c r="B422">
        <f t="shared" ca="1" si="77"/>
        <v>721</v>
      </c>
      <c r="C422">
        <f t="shared" ca="1" si="78"/>
        <v>1174</v>
      </c>
      <c r="D422">
        <f>IF(E421+1&lt;Settings!$B$2,D421,D421+1)</f>
        <v>8</v>
      </c>
      <c r="E422">
        <f>IF(E421+1&lt;Settings!$B$2,E421+1,0)</f>
        <v>4</v>
      </c>
      <c r="F422" t="str">
        <f t="shared" ca="1" si="79"/>
        <v>Netherlands</v>
      </c>
      <c r="G422" t="str">
        <f t="shared" ca="1" si="86"/>
        <v>Finland</v>
      </c>
      <c r="H422" s="3">
        <f t="shared" ca="1" si="87"/>
        <v>-0.27249270123247799</v>
      </c>
      <c r="I422">
        <f t="shared" ca="1" si="80"/>
        <v>-0.27249227923247799</v>
      </c>
      <c r="J422">
        <f t="shared" ca="1" si="81"/>
        <v>0.27249312323247799</v>
      </c>
      <c r="K422">
        <f t="shared" ca="1" si="82"/>
        <v>-7.4251850224972507E-2</v>
      </c>
      <c r="L422">
        <f t="shared" ca="1" si="83"/>
        <v>725</v>
      </c>
      <c r="M422">
        <f t="shared" ca="1" si="84"/>
        <v>721</v>
      </c>
      <c r="N422">
        <f t="shared" ca="1" si="85"/>
        <v>1174</v>
      </c>
    </row>
    <row r="423" spans="1:14" x14ac:dyDescent="0.25">
      <c r="A423">
        <f t="shared" ca="1" si="76"/>
        <v>1271</v>
      </c>
      <c r="B423">
        <f t="shared" ca="1" si="77"/>
        <v>175</v>
      </c>
      <c r="C423">
        <f t="shared" ca="1" si="78"/>
        <v>379</v>
      </c>
      <c r="D423">
        <f>IF(E422+1&lt;Settings!$B$2,D422,D422+1)</f>
        <v>8</v>
      </c>
      <c r="E423">
        <f>IF(E422+1&lt;Settings!$B$2,E422+1,0)</f>
        <v>5</v>
      </c>
      <c r="F423" t="str">
        <f t="shared" ca="1" si="79"/>
        <v>Norway</v>
      </c>
      <c r="G423" t="str">
        <f t="shared" ca="1" si="86"/>
        <v>Finland</v>
      </c>
      <c r="H423" s="3">
        <f t="shared" ca="1" si="87"/>
        <v>1.6495361182700099</v>
      </c>
      <c r="I423">
        <f t="shared" ca="1" si="80"/>
        <v>1.6495365412700098</v>
      </c>
      <c r="J423">
        <f t="shared" ca="1" si="81"/>
        <v>-1.64953569527001</v>
      </c>
      <c r="K423">
        <f t="shared" ca="1" si="82"/>
        <v>-2.720968982477292</v>
      </c>
      <c r="L423">
        <f t="shared" ca="1" si="83"/>
        <v>1271</v>
      </c>
      <c r="M423">
        <f t="shared" ca="1" si="84"/>
        <v>175</v>
      </c>
      <c r="N423">
        <f t="shared" ca="1" si="85"/>
        <v>379</v>
      </c>
    </row>
    <row r="424" spans="1:14" x14ac:dyDescent="0.25">
      <c r="A424">
        <f t="shared" ca="1" si="76"/>
        <v>851</v>
      </c>
      <c r="B424">
        <f t="shared" ca="1" si="77"/>
        <v>595</v>
      </c>
      <c r="C424">
        <f t="shared" ca="1" si="78"/>
        <v>1409</v>
      </c>
      <c r="D424">
        <f>IF(E423+1&lt;Settings!$B$2,D423,D423+1)</f>
        <v>8</v>
      </c>
      <c r="E424">
        <f>IF(E423+1&lt;Settings!$B$2,E423+1,0)</f>
        <v>6</v>
      </c>
      <c r="F424" t="str">
        <f t="shared" ca="1" si="79"/>
        <v>Switzerland</v>
      </c>
      <c r="G424" t="str">
        <f t="shared" ca="1" si="86"/>
        <v>Finland</v>
      </c>
      <c r="H424" s="3">
        <f t="shared" ca="1" si="87"/>
        <v>-4.2911754653146797E-2</v>
      </c>
      <c r="I424">
        <f t="shared" ca="1" si="80"/>
        <v>-4.2911330653146798E-2</v>
      </c>
      <c r="J424">
        <f t="shared" ca="1" si="81"/>
        <v>4.2912178653146796E-2</v>
      </c>
      <c r="K424">
        <f t="shared" ca="1" si="82"/>
        <v>-1.8409946874118658E-3</v>
      </c>
      <c r="L424">
        <f t="shared" ca="1" si="83"/>
        <v>851</v>
      </c>
      <c r="M424">
        <f t="shared" ca="1" si="84"/>
        <v>595</v>
      </c>
      <c r="N424">
        <f t="shared" ca="1" si="85"/>
        <v>1409</v>
      </c>
    </row>
    <row r="425" spans="1:14" x14ac:dyDescent="0.25">
      <c r="A425">
        <f t="shared" ca="1" si="76"/>
        <v>814</v>
      </c>
      <c r="B425">
        <f t="shared" ca="1" si="77"/>
        <v>632</v>
      </c>
      <c r="C425">
        <f t="shared" ca="1" si="78"/>
        <v>1326</v>
      </c>
      <c r="D425">
        <f>IF(E424+1&lt;Settings!$B$2,D424,D424+1)</f>
        <v>8</v>
      </c>
      <c r="E425">
        <f>IF(E424+1&lt;Settings!$B$2,E424+1,0)</f>
        <v>7</v>
      </c>
      <c r="F425" t="str">
        <f t="shared" ca="1" si="79"/>
        <v>Spain</v>
      </c>
      <c r="G425" t="str">
        <f t="shared" ca="1" si="86"/>
        <v>Finland</v>
      </c>
      <c r="H425" s="3">
        <f t="shared" ca="1" si="87"/>
        <v>-0.13155861914060099</v>
      </c>
      <c r="I425">
        <f t="shared" ca="1" si="80"/>
        <v>-0.13155819414060099</v>
      </c>
      <c r="J425">
        <f t="shared" ca="1" si="81"/>
        <v>0.13155904414060099</v>
      </c>
      <c r="K425">
        <f t="shared" ca="1" si="82"/>
        <v>-1.7307245270181706E-2</v>
      </c>
      <c r="L425">
        <f t="shared" ca="1" si="83"/>
        <v>814</v>
      </c>
      <c r="M425">
        <f t="shared" ca="1" si="84"/>
        <v>632</v>
      </c>
      <c r="N425">
        <f t="shared" ca="1" si="85"/>
        <v>1326</v>
      </c>
    </row>
    <row r="426" spans="1:14" x14ac:dyDescent="0.25">
      <c r="A426">
        <f t="shared" ca="1" si="76"/>
        <v>1304</v>
      </c>
      <c r="B426">
        <f t="shared" ca="1" si="77"/>
        <v>142</v>
      </c>
      <c r="C426">
        <f t="shared" ca="1" si="78"/>
        <v>233</v>
      </c>
      <c r="D426">
        <f>IF(E425+1&lt;Settings!$B$2,D425,D425+1)</f>
        <v>8</v>
      </c>
      <c r="E426">
        <f>IF(E425+1&lt;Settings!$B$2,E425+1,0)</f>
        <v>8</v>
      </c>
      <c r="F426" t="str">
        <f t="shared" ca="1" si="79"/>
        <v>Sweden</v>
      </c>
      <c r="G426" t="str">
        <f t="shared" ca="1" si="86"/>
        <v>Finland</v>
      </c>
      <c r="H426" s="3">
        <f t="shared" ca="1" si="87"/>
        <v>2.1260931371860101</v>
      </c>
      <c r="I426">
        <f t="shared" ca="1" si="80"/>
        <v>2.1260935631860103</v>
      </c>
      <c r="J426">
        <f t="shared" ca="1" si="81"/>
        <v>-2.12609271118601</v>
      </c>
      <c r="K426">
        <f t="shared" ca="1" si="82"/>
        <v>-4.5202716019894504</v>
      </c>
      <c r="L426">
        <f t="shared" ca="1" si="83"/>
        <v>1304</v>
      </c>
      <c r="M426">
        <f t="shared" ca="1" si="84"/>
        <v>142</v>
      </c>
      <c r="N426">
        <f t="shared" ca="1" si="85"/>
        <v>233</v>
      </c>
    </row>
    <row r="427" spans="1:14" x14ac:dyDescent="0.25">
      <c r="A427">
        <f t="shared" ca="1" si="76"/>
        <v>1061</v>
      </c>
      <c r="B427">
        <f t="shared" ca="1" si="77"/>
        <v>385</v>
      </c>
      <c r="C427">
        <f t="shared" ca="1" si="78"/>
        <v>1035</v>
      </c>
      <c r="D427">
        <f>IF(E426+1&lt;Settings!$B$2,D426,D426+1)</f>
        <v>8</v>
      </c>
      <c r="E427">
        <f>IF(E426+1&lt;Settings!$B$2,E426+1,0)</f>
        <v>9</v>
      </c>
      <c r="F427" t="str">
        <f t="shared" ca="1" si="79"/>
        <v>Ireland</v>
      </c>
      <c r="G427" t="str">
        <f t="shared" ca="1" si="86"/>
        <v>Finland</v>
      </c>
      <c r="H427" s="3">
        <f t="shared" ca="1" si="87"/>
        <v>0.45019738477881099</v>
      </c>
      <c r="I427">
        <f t="shared" ca="1" si="80"/>
        <v>0.45019781177881102</v>
      </c>
      <c r="J427">
        <f t="shared" ca="1" si="81"/>
        <v>-0.45019695777881097</v>
      </c>
      <c r="K427">
        <f t="shared" ca="1" si="82"/>
        <v>-0.20267725826168081</v>
      </c>
      <c r="L427">
        <f t="shared" ca="1" si="83"/>
        <v>1061</v>
      </c>
      <c r="M427">
        <f t="shared" ca="1" si="84"/>
        <v>385</v>
      </c>
      <c r="N427">
        <f t="shared" ca="1" si="85"/>
        <v>1035</v>
      </c>
    </row>
    <row r="428" spans="1:14" x14ac:dyDescent="0.25">
      <c r="A428">
        <f t="shared" ca="1" si="76"/>
        <v>631</v>
      </c>
      <c r="B428">
        <f t="shared" ca="1" si="77"/>
        <v>815</v>
      </c>
      <c r="C428">
        <f t="shared" ca="1" si="78"/>
        <v>1005</v>
      </c>
      <c r="D428">
        <f>IF(E427+1&lt;Settings!$B$2,D427,D427+1)</f>
        <v>8</v>
      </c>
      <c r="E428">
        <f>IF(E427+1&lt;Settings!$B$2,E427+1,0)</f>
        <v>10</v>
      </c>
      <c r="F428" t="str">
        <f t="shared" ca="1" si="79"/>
        <v>Portugal</v>
      </c>
      <c r="G428" t="str">
        <f t="shared" ca="1" si="86"/>
        <v>Finland</v>
      </c>
      <c r="H428" s="3">
        <f t="shared" ca="1" si="87"/>
        <v>-0.49216572244897</v>
      </c>
      <c r="I428">
        <f t="shared" ca="1" si="80"/>
        <v>-0.49216529444897</v>
      </c>
      <c r="J428">
        <f t="shared" ca="1" si="81"/>
        <v>0.49216615044897</v>
      </c>
      <c r="K428">
        <f t="shared" ca="1" si="82"/>
        <v>-0.24222667035371659</v>
      </c>
      <c r="L428">
        <f t="shared" ca="1" si="83"/>
        <v>631</v>
      </c>
      <c r="M428">
        <f t="shared" ca="1" si="84"/>
        <v>815</v>
      </c>
      <c r="N428">
        <f t="shared" ca="1" si="85"/>
        <v>1005</v>
      </c>
    </row>
    <row r="429" spans="1:14" x14ac:dyDescent="0.25">
      <c r="A429">
        <f t="shared" ca="1" si="76"/>
        <v>1551</v>
      </c>
      <c r="B429">
        <f t="shared" ca="1" si="77"/>
        <v>1551</v>
      </c>
      <c r="C429">
        <f t="shared" ca="1" si="78"/>
        <v>1551</v>
      </c>
      <c r="D429">
        <f>IF(E428+1&lt;Settings!$B$2,D428,D428+1)</f>
        <v>8</v>
      </c>
      <c r="E429">
        <f>IF(E428+1&lt;Settings!$B$2,E428+1,0)</f>
        <v>11</v>
      </c>
      <c r="F429" t="str">
        <f t="shared" ca="1" si="79"/>
        <v>Finland</v>
      </c>
      <c r="G429" t="str">
        <f t="shared" ca="1" si="86"/>
        <v>Finland</v>
      </c>
      <c r="H429" s="3" t="str">
        <f t="shared" ca="1" si="87"/>
        <v/>
      </c>
      <c r="I429">
        <f t="shared" ca="1" si="80"/>
        <v>1000000.000000429</v>
      </c>
      <c r="J429">
        <f t="shared" ca="1" si="81"/>
        <v>1000000.000000429</v>
      </c>
      <c r="K429">
        <f t="shared" ca="1" si="82"/>
        <v>1000000.000000429</v>
      </c>
      <c r="L429">
        <f t="shared" ca="1" si="83"/>
        <v>1551</v>
      </c>
      <c r="M429">
        <f t="shared" ca="1" si="84"/>
        <v>1551</v>
      </c>
      <c r="N429">
        <f t="shared" ca="1" si="85"/>
        <v>1551</v>
      </c>
    </row>
    <row r="430" spans="1:14" x14ac:dyDescent="0.25">
      <c r="A430">
        <f t="shared" ca="1" si="76"/>
        <v>690</v>
      </c>
      <c r="B430">
        <f t="shared" ca="1" si="77"/>
        <v>756</v>
      </c>
      <c r="C430">
        <f t="shared" ca="1" si="78"/>
        <v>1110</v>
      </c>
      <c r="D430">
        <f>IF(E429+1&lt;Settings!$B$2,D429,D429+1)</f>
        <v>8</v>
      </c>
      <c r="E430">
        <f>IF(E429+1&lt;Settings!$B$2,E429+1,0)</f>
        <v>12</v>
      </c>
      <c r="F430" t="str">
        <f t="shared" ca="1" si="79"/>
        <v>Austria</v>
      </c>
      <c r="G430" t="str">
        <f t="shared" ca="1" si="86"/>
        <v>Finland</v>
      </c>
      <c r="H430" s="3">
        <f t="shared" ca="1" si="87"/>
        <v>-0.35615017619498801</v>
      </c>
      <c r="I430">
        <f t="shared" ca="1" si="80"/>
        <v>-0.35614974619498802</v>
      </c>
      <c r="J430">
        <f t="shared" ca="1" si="81"/>
        <v>0.35615060619498801</v>
      </c>
      <c r="K430">
        <f t="shared" ca="1" si="82"/>
        <v>-0.12684251800372101</v>
      </c>
      <c r="L430">
        <f t="shared" ca="1" si="83"/>
        <v>690</v>
      </c>
      <c r="M430">
        <f t="shared" ca="1" si="84"/>
        <v>756</v>
      </c>
      <c r="N430">
        <f t="shared" ca="1" si="85"/>
        <v>1110</v>
      </c>
    </row>
    <row r="431" spans="1:14" x14ac:dyDescent="0.25">
      <c r="A431">
        <f t="shared" ca="1" si="76"/>
        <v>1095</v>
      </c>
      <c r="B431">
        <f t="shared" ca="1" si="77"/>
        <v>351</v>
      </c>
      <c r="C431">
        <f t="shared" ca="1" si="78"/>
        <v>947</v>
      </c>
      <c r="D431">
        <f>IF(E430+1&lt;Settings!$B$2,D430,D430+1)</f>
        <v>8</v>
      </c>
      <c r="E431">
        <f>IF(E430+1&lt;Settings!$B$2,E430+1,0)</f>
        <v>13</v>
      </c>
      <c r="F431" t="str">
        <f t="shared" ca="1" si="79"/>
        <v>Denmark</v>
      </c>
      <c r="G431" t="str">
        <f t="shared" ca="1" si="86"/>
        <v>Finland</v>
      </c>
      <c r="H431" s="3">
        <f t="shared" ca="1" si="87"/>
        <v>0.54655778429520496</v>
      </c>
      <c r="I431">
        <f t="shared" ca="1" si="80"/>
        <v>0.54655821529520499</v>
      </c>
      <c r="J431">
        <f t="shared" ca="1" si="81"/>
        <v>-0.54655735329520494</v>
      </c>
      <c r="K431">
        <f t="shared" ca="1" si="82"/>
        <v>-0.2987249805736838</v>
      </c>
      <c r="L431">
        <f t="shared" ca="1" si="83"/>
        <v>1095</v>
      </c>
      <c r="M431">
        <f t="shared" ca="1" si="84"/>
        <v>351</v>
      </c>
      <c r="N431">
        <f t="shared" ca="1" si="85"/>
        <v>947</v>
      </c>
    </row>
    <row r="432" spans="1:14" x14ac:dyDescent="0.25">
      <c r="A432">
        <f t="shared" ca="1" si="76"/>
        <v>868</v>
      </c>
      <c r="B432">
        <f t="shared" ca="1" si="77"/>
        <v>578</v>
      </c>
      <c r="C432">
        <f t="shared" ca="1" si="78"/>
        <v>1442</v>
      </c>
      <c r="D432">
        <f>IF(E431+1&lt;Settings!$B$2,D431,D431+1)</f>
        <v>8</v>
      </c>
      <c r="E432">
        <f>IF(E431+1&lt;Settings!$B$2,E431+1,0)</f>
        <v>14</v>
      </c>
      <c r="F432" t="str">
        <f t="shared" ca="1" si="79"/>
        <v>Israel</v>
      </c>
      <c r="G432" t="str">
        <f t="shared" ca="1" si="86"/>
        <v>Finland</v>
      </c>
      <c r="H432" s="3">
        <f t="shared" ca="1" si="87"/>
        <v>5.1979310249787398E-3</v>
      </c>
      <c r="I432">
        <f t="shared" ca="1" si="80"/>
        <v>5.1983630249787397E-3</v>
      </c>
      <c r="J432">
        <f t="shared" ca="1" si="81"/>
        <v>-5.19749902497874E-3</v>
      </c>
      <c r="K432">
        <f t="shared" ca="1" si="82"/>
        <v>-2.6586486940436533E-5</v>
      </c>
      <c r="L432">
        <f t="shared" ca="1" si="83"/>
        <v>868</v>
      </c>
      <c r="M432">
        <f t="shared" ca="1" si="84"/>
        <v>578</v>
      </c>
      <c r="N432">
        <f t="shared" ca="1" si="85"/>
        <v>1442</v>
      </c>
    </row>
    <row r="433" spans="1:14" x14ac:dyDescent="0.25">
      <c r="A433">
        <f t="shared" ca="1" si="76"/>
        <v>567</v>
      </c>
      <c r="B433">
        <f t="shared" ca="1" si="77"/>
        <v>879</v>
      </c>
      <c r="C433">
        <f t="shared" ca="1" si="78"/>
        <v>898</v>
      </c>
      <c r="D433">
        <f>IF(E432+1&lt;Settings!$B$2,D432,D432+1)</f>
        <v>8</v>
      </c>
      <c r="E433">
        <f>IF(E432+1&lt;Settings!$B$2,E432+1,0)</f>
        <v>15</v>
      </c>
      <c r="F433" t="str">
        <f t="shared" ca="1" si="79"/>
        <v>Italy</v>
      </c>
      <c r="G433" t="str">
        <f t="shared" ca="1" si="86"/>
        <v>Finland</v>
      </c>
      <c r="H433" s="3">
        <f t="shared" ca="1" si="87"/>
        <v>-0.62762713709831697</v>
      </c>
      <c r="I433">
        <f t="shared" ca="1" si="80"/>
        <v>-0.627626704098317</v>
      </c>
      <c r="J433">
        <f t="shared" ca="1" si="81"/>
        <v>0.62762757009831693</v>
      </c>
      <c r="K433">
        <f t="shared" ca="1" si="82"/>
        <v>-0.39391539022222954</v>
      </c>
      <c r="L433">
        <f t="shared" ca="1" si="83"/>
        <v>567</v>
      </c>
      <c r="M433">
        <f t="shared" ca="1" si="84"/>
        <v>879</v>
      </c>
      <c r="N433">
        <f t="shared" ca="1" si="85"/>
        <v>898</v>
      </c>
    </row>
    <row r="434" spans="1:14" x14ac:dyDescent="0.25">
      <c r="A434">
        <f t="shared" ca="1" si="76"/>
        <v>880</v>
      </c>
      <c r="B434">
        <f t="shared" ca="1" si="77"/>
        <v>566</v>
      </c>
      <c r="C434">
        <f t="shared" ca="1" si="78"/>
        <v>1423</v>
      </c>
      <c r="D434">
        <f>IF(E433+1&lt;Settings!$B$2,D433,D433+1)</f>
        <v>8</v>
      </c>
      <c r="E434">
        <f>IF(E433+1&lt;Settings!$B$2,E433+1,0)</f>
        <v>16</v>
      </c>
      <c r="F434" t="str">
        <f t="shared" ca="1" si="79"/>
        <v>Greece</v>
      </c>
      <c r="G434" t="str">
        <f t="shared" ca="1" si="86"/>
        <v>Finland</v>
      </c>
      <c r="H434" s="3">
        <f t="shared" ca="1" si="87"/>
        <v>2.8305795636079999E-2</v>
      </c>
      <c r="I434">
        <f t="shared" ca="1" si="80"/>
        <v>2.830622963608E-2</v>
      </c>
      <c r="J434">
        <f t="shared" ca="1" si="81"/>
        <v>-2.8305361636079999E-2</v>
      </c>
      <c r="K434">
        <f t="shared" ca="1" si="82"/>
        <v>-8.007840665915255E-4</v>
      </c>
      <c r="L434">
        <f t="shared" ca="1" si="83"/>
        <v>880</v>
      </c>
      <c r="M434">
        <f t="shared" ca="1" si="84"/>
        <v>566</v>
      </c>
      <c r="N434">
        <f t="shared" ca="1" si="85"/>
        <v>1423</v>
      </c>
    </row>
    <row r="435" spans="1:14" x14ac:dyDescent="0.25">
      <c r="A435">
        <f t="shared" ca="1" si="76"/>
        <v>664</v>
      </c>
      <c r="B435">
        <f t="shared" ca="1" si="77"/>
        <v>782</v>
      </c>
      <c r="C435">
        <f t="shared" ca="1" si="78"/>
        <v>1061</v>
      </c>
      <c r="D435">
        <f>IF(E434+1&lt;Settings!$B$2,D434,D434+1)</f>
        <v>8</v>
      </c>
      <c r="E435">
        <f>IF(E434+1&lt;Settings!$B$2,E434+1,0)</f>
        <v>17</v>
      </c>
      <c r="F435" t="str">
        <f t="shared" ca="1" si="79"/>
        <v>Cyprus</v>
      </c>
      <c r="G435" t="str">
        <f t="shared" ca="1" si="86"/>
        <v>Finland</v>
      </c>
      <c r="H435" s="3">
        <f t="shared" ca="1" si="87"/>
        <v>-0.41162318184691599</v>
      </c>
      <c r="I435">
        <f t="shared" ca="1" si="80"/>
        <v>-0.41162274684691597</v>
      </c>
      <c r="J435">
        <f t="shared" ca="1" si="81"/>
        <v>0.41162361684691601</v>
      </c>
      <c r="K435">
        <f t="shared" ca="1" si="82"/>
        <v>-0.16943320883377927</v>
      </c>
      <c r="L435">
        <f t="shared" ca="1" si="83"/>
        <v>664</v>
      </c>
      <c r="M435">
        <f t="shared" ca="1" si="84"/>
        <v>782</v>
      </c>
      <c r="N435">
        <f t="shared" ca="1" si="85"/>
        <v>1061</v>
      </c>
    </row>
    <row r="436" spans="1:14" x14ac:dyDescent="0.25">
      <c r="A436">
        <f t="shared" ca="1" si="76"/>
        <v>614</v>
      </c>
      <c r="B436">
        <f t="shared" ca="1" si="77"/>
        <v>832</v>
      </c>
      <c r="C436">
        <f t="shared" ca="1" si="78"/>
        <v>975</v>
      </c>
      <c r="D436">
        <f>IF(E435+1&lt;Settings!$B$2,D435,D435+1)</f>
        <v>8</v>
      </c>
      <c r="E436">
        <f>IF(E435+1&lt;Settings!$B$2,E435+1,0)</f>
        <v>18</v>
      </c>
      <c r="F436" t="str">
        <f t="shared" ca="1" si="79"/>
        <v>Turkey</v>
      </c>
      <c r="G436" t="str">
        <f t="shared" ca="1" si="86"/>
        <v>Finland</v>
      </c>
      <c r="H436" s="3">
        <f t="shared" ca="1" si="87"/>
        <v>-0.51885283235421997</v>
      </c>
      <c r="I436">
        <f t="shared" ca="1" si="80"/>
        <v>-0.51885239635421998</v>
      </c>
      <c r="J436">
        <f t="shared" ca="1" si="81"/>
        <v>0.51885326835421997</v>
      </c>
      <c r="K436">
        <f t="shared" ca="1" si="82"/>
        <v>-0.2692078256419963</v>
      </c>
      <c r="L436">
        <f t="shared" ca="1" si="83"/>
        <v>614</v>
      </c>
      <c r="M436">
        <f t="shared" ca="1" si="84"/>
        <v>832</v>
      </c>
      <c r="N436">
        <f t="shared" ca="1" si="85"/>
        <v>975</v>
      </c>
    </row>
    <row r="437" spans="1:14" x14ac:dyDescent="0.25">
      <c r="A437">
        <f t="shared" ca="1" si="76"/>
        <v>688</v>
      </c>
      <c r="B437">
        <f t="shared" ca="1" si="77"/>
        <v>758</v>
      </c>
      <c r="C437">
        <f t="shared" ca="1" si="78"/>
        <v>1106</v>
      </c>
      <c r="D437">
        <f>IF(E436+1&lt;Settings!$B$2,D436,D436+1)</f>
        <v>8</v>
      </c>
      <c r="E437">
        <f>IF(E436+1&lt;Settings!$B$2,E436+1,0)</f>
        <v>19</v>
      </c>
      <c r="F437" t="str">
        <f t="shared" ca="1" si="79"/>
        <v>Luxembourg</v>
      </c>
      <c r="G437" t="str">
        <f t="shared" ca="1" si="86"/>
        <v>Finland</v>
      </c>
      <c r="H437" s="3">
        <f t="shared" ca="1" si="87"/>
        <v>-0.36249590072272903</v>
      </c>
      <c r="I437">
        <f t="shared" ca="1" si="80"/>
        <v>-0.36249546372272901</v>
      </c>
      <c r="J437">
        <f t="shared" ca="1" si="81"/>
        <v>0.36249633772272905</v>
      </c>
      <c r="K437">
        <f t="shared" ca="1" si="82"/>
        <v>-0.13140284104078262</v>
      </c>
      <c r="L437">
        <f t="shared" ca="1" si="83"/>
        <v>688</v>
      </c>
      <c r="M437">
        <f t="shared" ca="1" si="84"/>
        <v>758</v>
      </c>
      <c r="N437">
        <f t="shared" ca="1" si="85"/>
        <v>1106</v>
      </c>
    </row>
    <row r="438" spans="1:14" x14ac:dyDescent="0.25">
      <c r="A438">
        <f t="shared" ca="1" si="76"/>
        <v>1354</v>
      </c>
      <c r="B438">
        <f t="shared" ca="1" si="77"/>
        <v>92</v>
      </c>
      <c r="C438">
        <f t="shared" ca="1" si="78"/>
        <v>109</v>
      </c>
      <c r="D438">
        <f>IF(E437+1&lt;Settings!$B$2,D437,D437+1)</f>
        <v>8</v>
      </c>
      <c r="E438">
        <f>IF(E437+1&lt;Settings!$B$2,E437+1,0)</f>
        <v>20</v>
      </c>
      <c r="F438" t="str">
        <f t="shared" ca="1" si="79"/>
        <v>Iceland</v>
      </c>
      <c r="G438" t="str">
        <f t="shared" ca="1" si="86"/>
        <v>Finland</v>
      </c>
      <c r="H438" s="3">
        <f t="shared" ca="1" si="87"/>
        <v>3.0993766376079401</v>
      </c>
      <c r="I438">
        <f t="shared" ca="1" si="80"/>
        <v>3.09937707560794</v>
      </c>
      <c r="J438">
        <f t="shared" ca="1" si="81"/>
        <v>-3.0993761996079403</v>
      </c>
      <c r="K438">
        <f t="shared" ca="1" si="82"/>
        <v>-9.6061351037498994</v>
      </c>
      <c r="L438">
        <f t="shared" ca="1" si="83"/>
        <v>1354</v>
      </c>
      <c r="M438">
        <f t="shared" ca="1" si="84"/>
        <v>92</v>
      </c>
      <c r="N438">
        <f t="shared" ca="1" si="85"/>
        <v>109</v>
      </c>
    </row>
    <row r="439" spans="1:14" x14ac:dyDescent="0.25">
      <c r="A439">
        <f t="shared" ca="1" si="76"/>
        <v>453</v>
      </c>
      <c r="B439">
        <f t="shared" ca="1" si="77"/>
        <v>993</v>
      </c>
      <c r="C439">
        <f t="shared" ca="1" si="78"/>
        <v>718</v>
      </c>
      <c r="D439">
        <f>IF(E438+1&lt;Settings!$B$2,D438,D438+1)</f>
        <v>8</v>
      </c>
      <c r="E439">
        <f>IF(E438+1&lt;Settings!$B$2,E438+1,0)</f>
        <v>21</v>
      </c>
      <c r="F439" t="str">
        <f t="shared" ca="1" si="79"/>
        <v>Malta</v>
      </c>
      <c r="G439" t="str">
        <f t="shared" ca="1" si="86"/>
        <v>Finland</v>
      </c>
      <c r="H439" s="3">
        <f t="shared" ca="1" si="87"/>
        <v>-0.87705686432362795</v>
      </c>
      <c r="I439">
        <f t="shared" ca="1" si="80"/>
        <v>-0.87705642532362793</v>
      </c>
      <c r="J439">
        <f t="shared" ca="1" si="81"/>
        <v>0.87705730332362797</v>
      </c>
      <c r="K439">
        <f t="shared" ca="1" si="82"/>
        <v>-0.76922830425719468</v>
      </c>
      <c r="L439">
        <f t="shared" ca="1" si="83"/>
        <v>453</v>
      </c>
      <c r="M439">
        <f t="shared" ca="1" si="84"/>
        <v>993</v>
      </c>
      <c r="N439">
        <f t="shared" ca="1" si="85"/>
        <v>718</v>
      </c>
    </row>
    <row r="440" spans="1:14" x14ac:dyDescent="0.25">
      <c r="A440">
        <f t="shared" ca="1" si="76"/>
        <v>571</v>
      </c>
      <c r="B440">
        <f t="shared" ca="1" si="77"/>
        <v>875</v>
      </c>
      <c r="C440">
        <f t="shared" ca="1" si="78"/>
        <v>902</v>
      </c>
      <c r="D440">
        <f>IF(E439+1&lt;Settings!$B$2,D439,D439+1)</f>
        <v>8</v>
      </c>
      <c r="E440">
        <f>IF(E439+1&lt;Settings!$B$2,E439+1,0)</f>
        <v>22</v>
      </c>
      <c r="F440" t="str">
        <f t="shared" ca="1" si="79"/>
        <v>Slovenia</v>
      </c>
      <c r="G440" t="str">
        <f t="shared" ca="1" si="86"/>
        <v>Finland</v>
      </c>
      <c r="H440" s="3">
        <f t="shared" ca="1" si="87"/>
        <v>-0.624237821576479</v>
      </c>
      <c r="I440">
        <f t="shared" ca="1" si="80"/>
        <v>-0.62423738157647901</v>
      </c>
      <c r="J440">
        <f t="shared" ca="1" si="81"/>
        <v>0.62423826157647899</v>
      </c>
      <c r="K440">
        <f t="shared" ca="1" si="82"/>
        <v>-0.38967241788654805</v>
      </c>
      <c r="L440">
        <f t="shared" ca="1" si="83"/>
        <v>571</v>
      </c>
      <c r="M440">
        <f t="shared" ca="1" si="84"/>
        <v>875</v>
      </c>
      <c r="N440">
        <f t="shared" ca="1" si="85"/>
        <v>902</v>
      </c>
    </row>
    <row r="441" spans="1:14" x14ac:dyDescent="0.25">
      <c r="A441">
        <f t="shared" ca="1" si="76"/>
        <v>883</v>
      </c>
      <c r="B441">
        <f t="shared" ca="1" si="77"/>
        <v>563</v>
      </c>
      <c r="C441">
        <f t="shared" ca="1" si="78"/>
        <v>1416</v>
      </c>
      <c r="D441">
        <f>IF(E440+1&lt;Settings!$B$2,D440,D440+1)</f>
        <v>8</v>
      </c>
      <c r="E441">
        <f>IF(E440+1&lt;Settings!$B$2,E440+1,0)</f>
        <v>23</v>
      </c>
      <c r="F441" t="str">
        <f t="shared" ca="1" si="79"/>
        <v>Yugoslavia</v>
      </c>
      <c r="G441" t="str">
        <f t="shared" ca="1" si="86"/>
        <v>Finland</v>
      </c>
      <c r="H441" s="3">
        <f t="shared" ca="1" si="87"/>
        <v>3.6406569436755201E-2</v>
      </c>
      <c r="I441">
        <f t="shared" ca="1" si="80"/>
        <v>3.6407010436755198E-2</v>
      </c>
      <c r="J441">
        <f t="shared" ca="1" si="81"/>
        <v>-3.6406128436755204E-2</v>
      </c>
      <c r="K441">
        <f t="shared" ca="1" si="82"/>
        <v>-1.324997298153278E-3</v>
      </c>
      <c r="L441">
        <f t="shared" ca="1" si="83"/>
        <v>883</v>
      </c>
      <c r="M441">
        <f t="shared" ca="1" si="84"/>
        <v>563</v>
      </c>
      <c r="N441">
        <f t="shared" ca="1" si="85"/>
        <v>1416</v>
      </c>
    </row>
    <row r="442" spans="1:14" x14ac:dyDescent="0.25">
      <c r="A442">
        <f t="shared" ca="1" si="76"/>
        <v>503</v>
      </c>
      <c r="B442">
        <f t="shared" ca="1" si="77"/>
        <v>943</v>
      </c>
      <c r="C442">
        <f t="shared" ca="1" si="78"/>
        <v>798</v>
      </c>
      <c r="D442">
        <f>IF(E441+1&lt;Settings!$B$2,D441,D441+1)</f>
        <v>8</v>
      </c>
      <c r="E442">
        <f>IF(E441+1&lt;Settings!$B$2,E441+1,0)</f>
        <v>24</v>
      </c>
      <c r="F442" t="str">
        <f t="shared" ca="1" si="79"/>
        <v>Croatia</v>
      </c>
      <c r="G442" t="str">
        <f t="shared" ca="1" si="86"/>
        <v>Finland</v>
      </c>
      <c r="H442" s="3">
        <f t="shared" ca="1" si="87"/>
        <v>-0.76162594520766902</v>
      </c>
      <c r="I442">
        <f t="shared" ca="1" si="80"/>
        <v>-0.76162550320766897</v>
      </c>
      <c r="J442">
        <f t="shared" ca="1" si="81"/>
        <v>0.76162638720766906</v>
      </c>
      <c r="K442">
        <f t="shared" ca="1" si="82"/>
        <v>-0.58007363841347526</v>
      </c>
      <c r="L442">
        <f t="shared" ca="1" si="83"/>
        <v>503</v>
      </c>
      <c r="M442">
        <f t="shared" ca="1" si="84"/>
        <v>943</v>
      </c>
      <c r="N442">
        <f t="shared" ca="1" si="85"/>
        <v>798</v>
      </c>
    </row>
    <row r="443" spans="1:14" x14ac:dyDescent="0.25">
      <c r="A443">
        <f t="shared" ca="1" si="76"/>
        <v>1396</v>
      </c>
      <c r="B443">
        <f t="shared" ca="1" si="77"/>
        <v>50</v>
      </c>
      <c r="C443">
        <f t="shared" ca="1" si="78"/>
        <v>52</v>
      </c>
      <c r="D443">
        <f>IF(E442+1&lt;Settings!$B$2,D442,D442+1)</f>
        <v>8</v>
      </c>
      <c r="E443">
        <f>IF(E442+1&lt;Settings!$B$2,E442+1,0)</f>
        <v>25</v>
      </c>
      <c r="F443" t="str">
        <f t="shared" ca="1" si="79"/>
        <v>Estonia</v>
      </c>
      <c r="G443" t="str">
        <f t="shared" ca="1" si="86"/>
        <v>Finland</v>
      </c>
      <c r="H443" s="3">
        <f t="shared" ca="1" si="87"/>
        <v>4.6138078804196603</v>
      </c>
      <c r="I443">
        <f t="shared" ca="1" si="80"/>
        <v>4.6138083234196605</v>
      </c>
      <c r="J443">
        <f t="shared" ca="1" si="81"/>
        <v>-4.61380743741966</v>
      </c>
      <c r="K443">
        <f t="shared" ca="1" si="82"/>
        <v>-21.287222714422558</v>
      </c>
      <c r="L443">
        <f t="shared" ca="1" si="83"/>
        <v>1396</v>
      </c>
      <c r="M443">
        <f t="shared" ca="1" si="84"/>
        <v>50</v>
      </c>
      <c r="N443">
        <f t="shared" ca="1" si="85"/>
        <v>52</v>
      </c>
    </row>
    <row r="444" spans="1:14" x14ac:dyDescent="0.25">
      <c r="A444">
        <f t="shared" ca="1" si="76"/>
        <v>697</v>
      </c>
      <c r="B444">
        <f t="shared" ca="1" si="77"/>
        <v>749</v>
      </c>
      <c r="C444">
        <f t="shared" ca="1" si="78"/>
        <v>1124</v>
      </c>
      <c r="D444">
        <f>IF(E443+1&lt;Settings!$B$2,D443,D443+1)</f>
        <v>8</v>
      </c>
      <c r="E444">
        <f>IF(E443+1&lt;Settings!$B$2,E443+1,0)</f>
        <v>26</v>
      </c>
      <c r="F444" t="str">
        <f t="shared" ca="1" si="79"/>
        <v>Monaco</v>
      </c>
      <c r="G444" t="str">
        <f t="shared" ca="1" si="86"/>
        <v>Finland</v>
      </c>
      <c r="H444" s="3">
        <f t="shared" ca="1" si="87"/>
        <v>-0.33957106997935099</v>
      </c>
      <c r="I444">
        <f t="shared" ca="1" si="80"/>
        <v>-0.339570625979351</v>
      </c>
      <c r="J444">
        <f t="shared" ca="1" si="81"/>
        <v>0.33957151397935098</v>
      </c>
      <c r="K444">
        <f t="shared" ca="1" si="82"/>
        <v>-0.11530806756692129</v>
      </c>
      <c r="L444">
        <f t="shared" ca="1" si="83"/>
        <v>697</v>
      </c>
      <c r="M444">
        <f t="shared" ca="1" si="84"/>
        <v>749</v>
      </c>
      <c r="N444">
        <f t="shared" ca="1" si="85"/>
        <v>1124</v>
      </c>
    </row>
    <row r="445" spans="1:14" x14ac:dyDescent="0.25">
      <c r="A445">
        <f t="shared" ca="1" si="76"/>
        <v>1202</v>
      </c>
      <c r="B445">
        <f t="shared" ca="1" si="77"/>
        <v>244</v>
      </c>
      <c r="C445">
        <f t="shared" ca="1" si="78"/>
        <v>649</v>
      </c>
      <c r="D445">
        <f>IF(E444+1&lt;Settings!$B$2,D444,D444+1)</f>
        <v>8</v>
      </c>
      <c r="E445">
        <f>IF(E444+1&lt;Settings!$B$2,E444+1,0)</f>
        <v>27</v>
      </c>
      <c r="F445" t="str">
        <f t="shared" ca="1" si="79"/>
        <v>Poland</v>
      </c>
      <c r="G445" t="str">
        <f t="shared" ca="1" si="86"/>
        <v>Finland</v>
      </c>
      <c r="H445" s="3">
        <f t="shared" ca="1" si="87"/>
        <v>0.98081068738880794</v>
      </c>
      <c r="I445">
        <f t="shared" ca="1" si="80"/>
        <v>0.9808111323888079</v>
      </c>
      <c r="J445">
        <f t="shared" ca="1" si="81"/>
        <v>-0.98081024238880798</v>
      </c>
      <c r="K445">
        <f t="shared" ca="1" si="82"/>
        <v>-0.96198915949610597</v>
      </c>
      <c r="L445">
        <f t="shared" ca="1" si="83"/>
        <v>1202</v>
      </c>
      <c r="M445">
        <f t="shared" ca="1" si="84"/>
        <v>244</v>
      </c>
      <c r="N445">
        <f t="shared" ca="1" si="85"/>
        <v>649</v>
      </c>
    </row>
    <row r="446" spans="1:14" x14ac:dyDescent="0.25">
      <c r="A446">
        <f t="shared" ca="1" si="76"/>
        <v>627</v>
      </c>
      <c r="B446">
        <f t="shared" ca="1" si="77"/>
        <v>819</v>
      </c>
      <c r="C446">
        <f t="shared" ca="1" si="78"/>
        <v>997</v>
      </c>
      <c r="D446">
        <f>IF(E445+1&lt;Settings!$B$2,D445,D445+1)</f>
        <v>8</v>
      </c>
      <c r="E446">
        <f>IF(E445+1&lt;Settings!$B$2,E445+1,0)</f>
        <v>28</v>
      </c>
      <c r="F446" t="str">
        <f t="shared" ca="1" si="79"/>
        <v>Russia</v>
      </c>
      <c r="G446" t="str">
        <f t="shared" ca="1" si="86"/>
        <v>Finland</v>
      </c>
      <c r="H446" s="3">
        <f t="shared" ca="1" si="87"/>
        <v>-0.49888374456394802</v>
      </c>
      <c r="I446">
        <f t="shared" ca="1" si="80"/>
        <v>-0.49888329856394803</v>
      </c>
      <c r="J446">
        <f t="shared" ca="1" si="81"/>
        <v>0.498884190563948</v>
      </c>
      <c r="K446">
        <f t="shared" ca="1" si="82"/>
        <v>-0.24888454459014656</v>
      </c>
      <c r="L446">
        <f t="shared" ca="1" si="83"/>
        <v>627</v>
      </c>
      <c r="M446">
        <f t="shared" ca="1" si="84"/>
        <v>819</v>
      </c>
      <c r="N446">
        <f t="shared" ca="1" si="85"/>
        <v>997</v>
      </c>
    </row>
    <row r="447" spans="1:14" x14ac:dyDescent="0.25">
      <c r="A447">
        <f t="shared" ca="1" si="76"/>
        <v>288</v>
      </c>
      <c r="B447">
        <f t="shared" ca="1" si="77"/>
        <v>1158</v>
      </c>
      <c r="C447">
        <f t="shared" ca="1" si="78"/>
        <v>484</v>
      </c>
      <c r="D447">
        <f>IF(E446+1&lt;Settings!$B$2,D446,D446+1)</f>
        <v>8</v>
      </c>
      <c r="E447">
        <f>IF(E446+1&lt;Settings!$B$2,E446+1,0)</f>
        <v>29</v>
      </c>
      <c r="F447" t="str">
        <f t="shared" ca="1" si="79"/>
        <v>Romania</v>
      </c>
      <c r="G447" t="str">
        <f t="shared" ca="1" si="86"/>
        <v>Finland</v>
      </c>
      <c r="H447" s="3">
        <f t="shared" ca="1" si="87"/>
        <v>-1.31552998639401</v>
      </c>
      <c r="I447">
        <f t="shared" ca="1" si="80"/>
        <v>-1.3155295393940101</v>
      </c>
      <c r="J447">
        <f t="shared" ca="1" si="81"/>
        <v>1.3155304333940099</v>
      </c>
      <c r="K447">
        <f t="shared" ca="1" si="82"/>
        <v>-1.7306186981018241</v>
      </c>
      <c r="L447">
        <f t="shared" ca="1" si="83"/>
        <v>288</v>
      </c>
      <c r="M447">
        <f t="shared" ca="1" si="84"/>
        <v>1158</v>
      </c>
      <c r="N447">
        <f t="shared" ca="1" si="85"/>
        <v>484</v>
      </c>
    </row>
    <row r="448" spans="1:14" x14ac:dyDescent="0.25">
      <c r="A448">
        <f t="shared" ca="1" si="76"/>
        <v>377</v>
      </c>
      <c r="B448">
        <f t="shared" ca="1" si="77"/>
        <v>1069</v>
      </c>
      <c r="C448">
        <f t="shared" ca="1" si="78"/>
        <v>606</v>
      </c>
      <c r="D448">
        <f>IF(E447+1&lt;Settings!$B$2,D447,D447+1)</f>
        <v>8</v>
      </c>
      <c r="E448">
        <f>IF(E447+1&lt;Settings!$B$2,E447+1,0)</f>
        <v>30</v>
      </c>
      <c r="F448" t="str">
        <f t="shared" ca="1" si="79"/>
        <v>Bosnia &amp; Herzegovina</v>
      </c>
      <c r="G448" t="str">
        <f t="shared" ca="1" si="86"/>
        <v>Finland</v>
      </c>
      <c r="H448" s="3">
        <f t="shared" ca="1" si="87"/>
        <v>-1.0654950520837501</v>
      </c>
      <c r="I448">
        <f t="shared" ca="1" si="80"/>
        <v>-1.0654946040837501</v>
      </c>
      <c r="J448">
        <f t="shared" ca="1" si="81"/>
        <v>1.06549550008375</v>
      </c>
      <c r="K448">
        <f t="shared" ca="1" si="82"/>
        <v>-1.1352792580149533</v>
      </c>
      <c r="L448">
        <f t="shared" ca="1" si="83"/>
        <v>377</v>
      </c>
      <c r="M448">
        <f t="shared" ca="1" si="84"/>
        <v>1069</v>
      </c>
      <c r="N448">
        <f t="shared" ca="1" si="85"/>
        <v>606</v>
      </c>
    </row>
    <row r="449" spans="1:14" x14ac:dyDescent="0.25">
      <c r="A449">
        <f t="shared" ca="1" si="76"/>
        <v>428</v>
      </c>
      <c r="B449">
        <f t="shared" ca="1" si="77"/>
        <v>1018</v>
      </c>
      <c r="C449">
        <f t="shared" ca="1" si="78"/>
        <v>684</v>
      </c>
      <c r="D449">
        <f>IF(E448+1&lt;Settings!$B$2,D448,D448+1)</f>
        <v>8</v>
      </c>
      <c r="E449">
        <f>IF(E448+1&lt;Settings!$B$2,E448+1,0)</f>
        <v>31</v>
      </c>
      <c r="F449" t="str">
        <f t="shared" ca="1" si="79"/>
        <v>FYR Macedonia</v>
      </c>
      <c r="G449" t="str">
        <f t="shared" ca="1" si="86"/>
        <v>Finland</v>
      </c>
      <c r="H449" s="3">
        <f t="shared" ca="1" si="87"/>
        <v>-0.93068955397829001</v>
      </c>
      <c r="I449">
        <f t="shared" ca="1" si="80"/>
        <v>-0.93068910497829005</v>
      </c>
      <c r="J449">
        <f t="shared" ca="1" si="81"/>
        <v>0.93069000297828997</v>
      </c>
      <c r="K449">
        <f t="shared" ca="1" si="82"/>
        <v>-0.86618259688430843</v>
      </c>
      <c r="L449">
        <f t="shared" ca="1" si="83"/>
        <v>428</v>
      </c>
      <c r="M449">
        <f t="shared" ca="1" si="84"/>
        <v>1018</v>
      </c>
      <c r="N449">
        <f t="shared" ca="1" si="85"/>
        <v>684</v>
      </c>
    </row>
    <row r="450" spans="1:14" x14ac:dyDescent="0.25">
      <c r="A450">
        <f t="shared" ca="1" si="76"/>
        <v>1046</v>
      </c>
      <c r="B450">
        <f t="shared" ca="1" si="77"/>
        <v>400</v>
      </c>
      <c r="C450">
        <f t="shared" ca="1" si="78"/>
        <v>1065</v>
      </c>
      <c r="D450">
        <f>IF(E449+1&lt;Settings!$B$2,D449,D449+1)</f>
        <v>8</v>
      </c>
      <c r="E450">
        <f>IF(E449+1&lt;Settings!$B$2,E449+1,0)</f>
        <v>32</v>
      </c>
      <c r="F450" t="str">
        <f t="shared" ca="1" si="79"/>
        <v>Latvia</v>
      </c>
      <c r="G450" t="str">
        <f t="shared" ca="1" si="86"/>
        <v>Finland</v>
      </c>
      <c r="H450" s="3">
        <f t="shared" ca="1" si="87"/>
        <v>0.40740844489483202</v>
      </c>
      <c r="I450">
        <f t="shared" ca="1" si="80"/>
        <v>0.40740889489483201</v>
      </c>
      <c r="J450">
        <f t="shared" ca="1" si="81"/>
        <v>-0.40740799489483204</v>
      </c>
      <c r="K450">
        <f t="shared" ca="1" si="82"/>
        <v>-0.16598119097162536</v>
      </c>
      <c r="L450">
        <f t="shared" ca="1" si="83"/>
        <v>1046</v>
      </c>
      <c r="M450">
        <f t="shared" ca="1" si="84"/>
        <v>400</v>
      </c>
      <c r="N450">
        <f t="shared" ca="1" si="85"/>
        <v>1065</v>
      </c>
    </row>
    <row r="451" spans="1:14" x14ac:dyDescent="0.25">
      <c r="A451">
        <f t="shared" ref="A451:A514" ca="1" si="88">L451</f>
        <v>885</v>
      </c>
      <c r="B451">
        <f t="shared" ref="B451:B514" ca="1" si="89">M451</f>
        <v>561</v>
      </c>
      <c r="C451">
        <f t="shared" ref="C451:C514" ca="1" si="90">N451</f>
        <v>1414</v>
      </c>
      <c r="D451">
        <f>IF(E450+1&lt;Settings!$B$2,D450,D450+1)</f>
        <v>8</v>
      </c>
      <c r="E451">
        <f>IF(E450+1&lt;Settings!$B$2,E450+1,0)</f>
        <v>33</v>
      </c>
      <c r="F451" t="str">
        <f t="shared" ref="F451:F514" ca="1" si="91">INDIRECT("'Avg Limited'!R1"&amp;"C"&amp;(E451+2),FALSE)</f>
        <v>Lithuania</v>
      </c>
      <c r="G451" t="str">
        <f t="shared" ca="1" si="86"/>
        <v>Finland</v>
      </c>
      <c r="H451" s="3">
        <f t="shared" ca="1" si="87"/>
        <v>3.9265206271538698E-2</v>
      </c>
      <c r="I451">
        <f t="shared" ref="I451:I514" ca="1" si="92">IF(ISNUMBER(H451),H451,1000000)+0.000000001*ROW(I451)</f>
        <v>3.9265657271538697E-2</v>
      </c>
      <c r="J451">
        <f t="shared" ref="J451:J514" ca="1" si="93">IF(ISNUMBER(H451),-H451,1000000)+0.000000001*ROW(I451)</f>
        <v>-3.92647552715387E-2</v>
      </c>
      <c r="K451">
        <f t="shared" ref="K451:K514" ca="1" si="94">IF(ISNUMBER(H451),-H451*H451,1000000)+0.000000001*ROW(I451)</f>
        <v>-1.5413054235464819E-3</v>
      </c>
      <c r="L451">
        <f t="shared" ref="L451:L514" ca="1" si="95">_xlfn.RANK.EQ(I451,I$2:I$2705,1)</f>
        <v>885</v>
      </c>
      <c r="M451">
        <f t="shared" ref="M451:M514" ca="1" si="96">_xlfn.RANK.EQ(J451,J$2:J$2705,1)</f>
        <v>561</v>
      </c>
      <c r="N451">
        <f t="shared" ref="N451:N514" ca="1" si="97">_xlfn.RANK.EQ(K451,K$2:K$2705,1)</f>
        <v>1414</v>
      </c>
    </row>
    <row r="452" spans="1:14" x14ac:dyDescent="0.25">
      <c r="A452">
        <f t="shared" ca="1" si="88"/>
        <v>117</v>
      </c>
      <c r="B452">
        <f t="shared" ca="1" si="89"/>
        <v>1329</v>
      </c>
      <c r="C452">
        <f t="shared" ca="1" si="90"/>
        <v>265</v>
      </c>
      <c r="D452">
        <f>IF(E451+1&lt;Settings!$B$2,D451,D451+1)</f>
        <v>8</v>
      </c>
      <c r="E452">
        <f>IF(E451+1&lt;Settings!$B$2,E451+1,0)</f>
        <v>34</v>
      </c>
      <c r="F452" t="str">
        <f t="shared" ca="1" si="91"/>
        <v>Albania</v>
      </c>
      <c r="G452" t="str">
        <f t="shared" ca="1" si="86"/>
        <v>Finland</v>
      </c>
      <c r="H452" s="3">
        <f t="shared" ca="1" si="87"/>
        <v>-1.9782883221062799</v>
      </c>
      <c r="I452">
        <f t="shared" ca="1" si="92"/>
        <v>-1.9782878701062798</v>
      </c>
      <c r="J452">
        <f t="shared" ca="1" si="93"/>
        <v>1.97828877410628</v>
      </c>
      <c r="K452">
        <f t="shared" ca="1" si="94"/>
        <v>-3.9136242333820803</v>
      </c>
      <c r="L452">
        <f t="shared" ca="1" si="95"/>
        <v>117</v>
      </c>
      <c r="M452">
        <f t="shared" ca="1" si="96"/>
        <v>1329</v>
      </c>
      <c r="N452">
        <f t="shared" ca="1" si="97"/>
        <v>265</v>
      </c>
    </row>
    <row r="453" spans="1:14" x14ac:dyDescent="0.25">
      <c r="A453">
        <f t="shared" ca="1" si="88"/>
        <v>425</v>
      </c>
      <c r="B453">
        <f t="shared" ca="1" si="89"/>
        <v>1021</v>
      </c>
      <c r="C453">
        <f t="shared" ca="1" si="90"/>
        <v>680</v>
      </c>
      <c r="D453">
        <f>IF(E452+1&lt;Settings!$B$2,D452,D452+1)</f>
        <v>8</v>
      </c>
      <c r="E453">
        <f>IF(E452+1&lt;Settings!$B$2,E452+1,0)</f>
        <v>35</v>
      </c>
      <c r="F453" t="str">
        <f t="shared" ca="1" si="91"/>
        <v>Belarus</v>
      </c>
      <c r="G453" t="str">
        <f t="shared" ca="1" si="86"/>
        <v>Finland</v>
      </c>
      <c r="H453" s="3">
        <f t="shared" ca="1" si="87"/>
        <v>-0.93884864822459202</v>
      </c>
      <c r="I453">
        <f t="shared" ca="1" si="92"/>
        <v>-0.93884819522459206</v>
      </c>
      <c r="J453">
        <f t="shared" ca="1" si="93"/>
        <v>0.93884910122459198</v>
      </c>
      <c r="K453">
        <f t="shared" ca="1" si="94"/>
        <v>-0.8814363312731438</v>
      </c>
      <c r="L453">
        <f t="shared" ca="1" si="95"/>
        <v>425</v>
      </c>
      <c r="M453">
        <f t="shared" ca="1" si="96"/>
        <v>1021</v>
      </c>
      <c r="N453">
        <f t="shared" ca="1" si="97"/>
        <v>680</v>
      </c>
    </row>
    <row r="454" spans="1:14" x14ac:dyDescent="0.25">
      <c r="A454">
        <f t="shared" ca="1" si="88"/>
        <v>1200</v>
      </c>
      <c r="B454">
        <f t="shared" ca="1" si="89"/>
        <v>246</v>
      </c>
      <c r="C454">
        <f t="shared" ca="1" si="90"/>
        <v>659</v>
      </c>
      <c r="D454">
        <f>IF(E453+1&lt;Settings!$B$2,D453,D453+1)</f>
        <v>8</v>
      </c>
      <c r="E454">
        <f>IF(E453+1&lt;Settings!$B$2,E453+1,0)</f>
        <v>36</v>
      </c>
      <c r="F454" t="str">
        <f t="shared" ca="1" si="91"/>
        <v>Hungary</v>
      </c>
      <c r="G454" t="str">
        <f t="shared" ca="1" si="86"/>
        <v>Finland</v>
      </c>
      <c r="H454" s="3">
        <f t="shared" ca="1" si="87"/>
        <v>0.969781255431584</v>
      </c>
      <c r="I454">
        <f t="shared" ca="1" si="92"/>
        <v>0.96978170943158404</v>
      </c>
      <c r="J454">
        <f t="shared" ca="1" si="93"/>
        <v>-0.96978080143158396</v>
      </c>
      <c r="K454">
        <f t="shared" ca="1" si="94"/>
        <v>-0.94047522938645911</v>
      </c>
      <c r="L454">
        <f t="shared" ca="1" si="95"/>
        <v>1200</v>
      </c>
      <c r="M454">
        <f t="shared" ca="1" si="96"/>
        <v>246</v>
      </c>
      <c r="N454">
        <f t="shared" ca="1" si="97"/>
        <v>659</v>
      </c>
    </row>
    <row r="455" spans="1:14" x14ac:dyDescent="0.25">
      <c r="A455">
        <f t="shared" ca="1" si="88"/>
        <v>291</v>
      </c>
      <c r="B455">
        <f t="shared" ca="1" si="89"/>
        <v>1155</v>
      </c>
      <c r="C455">
        <f t="shared" ca="1" si="90"/>
        <v>490</v>
      </c>
      <c r="D455">
        <f>IF(E454+1&lt;Settings!$B$2,D454,D454+1)</f>
        <v>8</v>
      </c>
      <c r="E455">
        <f>IF(E454+1&lt;Settings!$B$2,E454+1,0)</f>
        <v>37</v>
      </c>
      <c r="F455" t="str">
        <f t="shared" ca="1" si="91"/>
        <v>Moldova</v>
      </c>
      <c r="G455" t="str">
        <f t="shared" ca="1" si="86"/>
        <v>Finland</v>
      </c>
      <c r="H455" s="3">
        <f t="shared" ca="1" si="87"/>
        <v>-1.3038934859557001</v>
      </c>
      <c r="I455">
        <f t="shared" ca="1" si="92"/>
        <v>-1.3038930309557002</v>
      </c>
      <c r="J455">
        <f t="shared" ca="1" si="93"/>
        <v>1.3038939409557</v>
      </c>
      <c r="K455">
        <f t="shared" ca="1" si="94"/>
        <v>-1.7001377677177076</v>
      </c>
      <c r="L455">
        <f t="shared" ca="1" si="95"/>
        <v>291</v>
      </c>
      <c r="M455">
        <f t="shared" ca="1" si="96"/>
        <v>1155</v>
      </c>
      <c r="N455">
        <f t="shared" ca="1" si="97"/>
        <v>490</v>
      </c>
    </row>
    <row r="456" spans="1:14" x14ac:dyDescent="0.25">
      <c r="A456">
        <f t="shared" ca="1" si="88"/>
        <v>1552</v>
      </c>
      <c r="B456">
        <f t="shared" ca="1" si="89"/>
        <v>1552</v>
      </c>
      <c r="C456">
        <f t="shared" ca="1" si="90"/>
        <v>1552</v>
      </c>
      <c r="D456">
        <f>IF(E455+1&lt;Settings!$B$2,D455,D455+1)</f>
        <v>8</v>
      </c>
      <c r="E456">
        <f>IF(E455+1&lt;Settings!$B$2,E455+1,0)</f>
        <v>38</v>
      </c>
      <c r="F456" t="str">
        <f t="shared" ca="1" si="91"/>
        <v>Ukraine</v>
      </c>
      <c r="G456" t="str">
        <f t="shared" ca="1" si="86"/>
        <v>Finland</v>
      </c>
      <c r="H456" s="3" t="str">
        <f t="shared" ca="1" si="87"/>
        <v/>
      </c>
      <c r="I456">
        <f t="shared" ca="1" si="92"/>
        <v>1000000.000000456</v>
      </c>
      <c r="J456">
        <f t="shared" ca="1" si="93"/>
        <v>1000000.000000456</v>
      </c>
      <c r="K456">
        <f t="shared" ca="1" si="94"/>
        <v>1000000.000000456</v>
      </c>
      <c r="L456">
        <f t="shared" ca="1" si="95"/>
        <v>1552</v>
      </c>
      <c r="M456">
        <f t="shared" ca="1" si="96"/>
        <v>1552</v>
      </c>
      <c r="N456">
        <f t="shared" ca="1" si="97"/>
        <v>1552</v>
      </c>
    </row>
    <row r="457" spans="1:14" x14ac:dyDescent="0.25">
      <c r="A457">
        <f t="shared" ca="1" si="88"/>
        <v>1553</v>
      </c>
      <c r="B457">
        <f t="shared" ca="1" si="89"/>
        <v>1553</v>
      </c>
      <c r="C457">
        <f t="shared" ca="1" si="90"/>
        <v>1553</v>
      </c>
      <c r="D457">
        <f>IF(E456+1&lt;Settings!$B$2,D456,D456+1)</f>
        <v>8</v>
      </c>
      <c r="E457">
        <f>IF(E456+1&lt;Settings!$B$2,E456+1,0)</f>
        <v>39</v>
      </c>
      <c r="F457" t="str">
        <f t="shared" ca="1" si="91"/>
        <v>Bulgaria</v>
      </c>
      <c r="G457" t="str">
        <f t="shared" ca="1" si="86"/>
        <v>Finland</v>
      </c>
      <c r="H457" s="3" t="str">
        <f t="shared" ca="1" si="87"/>
        <v/>
      </c>
      <c r="I457">
        <f t="shared" ca="1" si="92"/>
        <v>1000000.000000457</v>
      </c>
      <c r="J457">
        <f t="shared" ca="1" si="93"/>
        <v>1000000.000000457</v>
      </c>
      <c r="K457">
        <f t="shared" ca="1" si="94"/>
        <v>1000000.000000457</v>
      </c>
      <c r="L457">
        <f t="shared" ca="1" si="95"/>
        <v>1553</v>
      </c>
      <c r="M457">
        <f t="shared" ca="1" si="96"/>
        <v>1553</v>
      </c>
      <c r="N457">
        <f t="shared" ca="1" si="97"/>
        <v>1553</v>
      </c>
    </row>
    <row r="458" spans="1:14" x14ac:dyDescent="0.25">
      <c r="A458">
        <f t="shared" ca="1" si="88"/>
        <v>79</v>
      </c>
      <c r="B458">
        <f t="shared" ca="1" si="89"/>
        <v>1367</v>
      </c>
      <c r="C458">
        <f t="shared" ca="1" si="90"/>
        <v>220</v>
      </c>
      <c r="D458">
        <f>IF(E457+1&lt;Settings!$B$2,D457,D457+1)</f>
        <v>8</v>
      </c>
      <c r="E458">
        <f>IF(E457+1&lt;Settings!$B$2,E457+1,0)</f>
        <v>40</v>
      </c>
      <c r="F458" t="str">
        <f t="shared" ca="1" si="91"/>
        <v>Armenia</v>
      </c>
      <c r="G458" t="str">
        <f t="shared" ca="1" si="86"/>
        <v>Finland</v>
      </c>
      <c r="H458" s="3">
        <f t="shared" ca="1" si="87"/>
        <v>-2.2024713999568601</v>
      </c>
      <c r="I458">
        <f t="shared" ca="1" si="92"/>
        <v>-2.20247094195686</v>
      </c>
      <c r="J458">
        <f t="shared" ca="1" si="93"/>
        <v>2.2024718579568603</v>
      </c>
      <c r="K458">
        <f t="shared" ca="1" si="94"/>
        <v>-4.8508798096279317</v>
      </c>
      <c r="L458">
        <f t="shared" ca="1" si="95"/>
        <v>79</v>
      </c>
      <c r="M458">
        <f t="shared" ca="1" si="96"/>
        <v>1367</v>
      </c>
      <c r="N458">
        <f t="shared" ca="1" si="97"/>
        <v>220</v>
      </c>
    </row>
    <row r="459" spans="1:14" x14ac:dyDescent="0.25">
      <c r="A459">
        <f t="shared" ca="1" si="88"/>
        <v>1554</v>
      </c>
      <c r="B459">
        <f t="shared" ca="1" si="89"/>
        <v>1554</v>
      </c>
      <c r="C459">
        <f t="shared" ca="1" si="90"/>
        <v>1554</v>
      </c>
      <c r="D459">
        <f>IF(E458+1&lt;Settings!$B$2,D458,D458+1)</f>
        <v>8</v>
      </c>
      <c r="E459">
        <f>IF(E458+1&lt;Settings!$B$2,E458+1,0)</f>
        <v>41</v>
      </c>
      <c r="F459" t="str">
        <f t="shared" ca="1" si="91"/>
        <v>Azerbaijan</v>
      </c>
      <c r="G459" t="str">
        <f t="shared" ca="1" si="86"/>
        <v>Finland</v>
      </c>
      <c r="H459" s="3" t="str">
        <f t="shared" ca="1" si="87"/>
        <v/>
      </c>
      <c r="I459">
        <f t="shared" ca="1" si="92"/>
        <v>1000000.000000459</v>
      </c>
      <c r="J459">
        <f t="shared" ca="1" si="93"/>
        <v>1000000.000000459</v>
      </c>
      <c r="K459">
        <f t="shared" ca="1" si="94"/>
        <v>1000000.000000459</v>
      </c>
      <c r="L459">
        <f t="shared" ca="1" si="95"/>
        <v>1554</v>
      </c>
      <c r="M459">
        <f t="shared" ca="1" si="96"/>
        <v>1554</v>
      </c>
      <c r="N459">
        <f t="shared" ca="1" si="97"/>
        <v>1554</v>
      </c>
    </row>
    <row r="460" spans="1:14" x14ac:dyDescent="0.25">
      <c r="A460">
        <f t="shared" ca="1" si="88"/>
        <v>1555</v>
      </c>
      <c r="B460">
        <f t="shared" ca="1" si="89"/>
        <v>1555</v>
      </c>
      <c r="C460">
        <f t="shared" ca="1" si="90"/>
        <v>1555</v>
      </c>
      <c r="D460">
        <f>IF(E459+1&lt;Settings!$B$2,D459,D459+1)</f>
        <v>8</v>
      </c>
      <c r="E460">
        <f>IF(E459+1&lt;Settings!$B$2,E459+1,0)</f>
        <v>42</v>
      </c>
      <c r="F460" t="str">
        <f t="shared" ca="1" si="91"/>
        <v>San Marino</v>
      </c>
      <c r="G460" t="str">
        <f t="shared" ca="1" si="86"/>
        <v>Finland</v>
      </c>
      <c r="H460" s="3" t="str">
        <f t="shared" ca="1" si="87"/>
        <v/>
      </c>
      <c r="I460">
        <f t="shared" ca="1" si="92"/>
        <v>1000000.00000046</v>
      </c>
      <c r="J460">
        <f t="shared" ca="1" si="93"/>
        <v>1000000.00000046</v>
      </c>
      <c r="K460">
        <f t="shared" ca="1" si="94"/>
        <v>1000000.00000046</v>
      </c>
      <c r="L460">
        <f t="shared" ca="1" si="95"/>
        <v>1555</v>
      </c>
      <c r="M460">
        <f t="shared" ca="1" si="96"/>
        <v>1555</v>
      </c>
      <c r="N460">
        <f t="shared" ca="1" si="97"/>
        <v>1555</v>
      </c>
    </row>
    <row r="461" spans="1:14" x14ac:dyDescent="0.25">
      <c r="A461">
        <f t="shared" ca="1" si="88"/>
        <v>1556</v>
      </c>
      <c r="B461">
        <f t="shared" ca="1" si="89"/>
        <v>1556</v>
      </c>
      <c r="C461">
        <f t="shared" ca="1" si="90"/>
        <v>1556</v>
      </c>
      <c r="D461">
        <f>IF(E460+1&lt;Settings!$B$2,D460,D460+1)</f>
        <v>8</v>
      </c>
      <c r="E461">
        <f>IF(E460+1&lt;Settings!$B$2,E460+1,0)</f>
        <v>43</v>
      </c>
      <c r="F461" t="str">
        <f t="shared" ca="1" si="91"/>
        <v>Serbia</v>
      </c>
      <c r="G461" t="str">
        <f t="shared" ca="1" si="86"/>
        <v>Finland</v>
      </c>
      <c r="H461" s="3" t="str">
        <f t="shared" ca="1" si="87"/>
        <v/>
      </c>
      <c r="I461">
        <f t="shared" ca="1" si="92"/>
        <v>1000000.000000461</v>
      </c>
      <c r="J461">
        <f t="shared" ca="1" si="93"/>
        <v>1000000.000000461</v>
      </c>
      <c r="K461">
        <f t="shared" ca="1" si="94"/>
        <v>1000000.000000461</v>
      </c>
      <c r="L461">
        <f t="shared" ca="1" si="95"/>
        <v>1556</v>
      </c>
      <c r="M461">
        <f t="shared" ca="1" si="96"/>
        <v>1556</v>
      </c>
      <c r="N461">
        <f t="shared" ca="1" si="97"/>
        <v>1556</v>
      </c>
    </row>
    <row r="462" spans="1:14" x14ac:dyDescent="0.25">
      <c r="A462">
        <f t="shared" ca="1" si="88"/>
        <v>1557</v>
      </c>
      <c r="B462">
        <f t="shared" ca="1" si="89"/>
        <v>1557</v>
      </c>
      <c r="C462">
        <f t="shared" ca="1" si="90"/>
        <v>1557</v>
      </c>
      <c r="D462">
        <f>IF(E461+1&lt;Settings!$B$2,D461,D461+1)</f>
        <v>8</v>
      </c>
      <c r="E462">
        <f>IF(E461+1&lt;Settings!$B$2,E461+1,0)</f>
        <v>44</v>
      </c>
      <c r="F462" t="str">
        <f t="shared" ca="1" si="91"/>
        <v>Georgia</v>
      </c>
      <c r="G462" t="str">
        <f t="shared" ref="G462:G525" ca="1" si="98">INDIRECT("'Avg Limited'!R"&amp;(D462+2)&amp;"C1",FALSE)</f>
        <v>Finland</v>
      </c>
      <c r="H462" s="3" t="str">
        <f t="shared" ref="H462:H525" ca="1" si="99">INDIRECT("'Avg Limited'!R"&amp;(D462+2)&amp;"C"&amp;(E462+2),FALSE)</f>
        <v/>
      </c>
      <c r="I462">
        <f t="shared" ca="1" si="92"/>
        <v>1000000.0000004621</v>
      </c>
      <c r="J462">
        <f t="shared" ca="1" si="93"/>
        <v>1000000.0000004621</v>
      </c>
      <c r="K462">
        <f t="shared" ca="1" si="94"/>
        <v>1000000.0000004621</v>
      </c>
      <c r="L462">
        <f t="shared" ca="1" si="95"/>
        <v>1557</v>
      </c>
      <c r="M462">
        <f t="shared" ca="1" si="96"/>
        <v>1557</v>
      </c>
      <c r="N462">
        <f t="shared" ca="1" si="97"/>
        <v>1557</v>
      </c>
    </row>
    <row r="463" spans="1:14" x14ac:dyDescent="0.25">
      <c r="A463">
        <f t="shared" ca="1" si="88"/>
        <v>1558</v>
      </c>
      <c r="B463">
        <f t="shared" ca="1" si="89"/>
        <v>1558</v>
      </c>
      <c r="C463">
        <f t="shared" ca="1" si="90"/>
        <v>1558</v>
      </c>
      <c r="D463">
        <f>IF(E462+1&lt;Settings!$B$2,D462,D462+1)</f>
        <v>8</v>
      </c>
      <c r="E463">
        <f>IF(E462+1&lt;Settings!$B$2,E462+1,0)</f>
        <v>45</v>
      </c>
      <c r="F463" t="str">
        <f t="shared" ca="1" si="91"/>
        <v>Montenegro</v>
      </c>
      <c r="G463" t="str">
        <f t="shared" ca="1" si="98"/>
        <v>Finland</v>
      </c>
      <c r="H463" s="3" t="str">
        <f t="shared" ca="1" si="99"/>
        <v/>
      </c>
      <c r="I463">
        <f t="shared" ca="1" si="92"/>
        <v>1000000.000000463</v>
      </c>
      <c r="J463">
        <f t="shared" ca="1" si="93"/>
        <v>1000000.000000463</v>
      </c>
      <c r="K463">
        <f t="shared" ca="1" si="94"/>
        <v>1000000.000000463</v>
      </c>
      <c r="L463">
        <f t="shared" ca="1" si="95"/>
        <v>1558</v>
      </c>
      <c r="M463">
        <f t="shared" ca="1" si="96"/>
        <v>1558</v>
      </c>
      <c r="N463">
        <f t="shared" ca="1" si="97"/>
        <v>1558</v>
      </c>
    </row>
    <row r="464" spans="1:14" x14ac:dyDescent="0.25">
      <c r="A464">
        <f t="shared" ca="1" si="88"/>
        <v>1559</v>
      </c>
      <c r="B464">
        <f t="shared" ca="1" si="89"/>
        <v>1559</v>
      </c>
      <c r="C464">
        <f t="shared" ca="1" si="90"/>
        <v>1559</v>
      </c>
      <c r="D464">
        <f>IF(E463+1&lt;Settings!$B$2,D463,D463+1)</f>
        <v>8</v>
      </c>
      <c r="E464">
        <f>IF(E463+1&lt;Settings!$B$2,E463+1,0)</f>
        <v>46</v>
      </c>
      <c r="F464" t="str">
        <f t="shared" ca="1" si="91"/>
        <v/>
      </c>
      <c r="G464" t="str">
        <f t="shared" ca="1" si="98"/>
        <v>Finland</v>
      </c>
      <c r="H464" s="3" t="str">
        <f t="shared" ca="1" si="99"/>
        <v/>
      </c>
      <c r="I464">
        <f t="shared" ca="1" si="92"/>
        <v>1000000.000000464</v>
      </c>
      <c r="J464">
        <f t="shared" ca="1" si="93"/>
        <v>1000000.000000464</v>
      </c>
      <c r="K464">
        <f t="shared" ca="1" si="94"/>
        <v>1000000.000000464</v>
      </c>
      <c r="L464">
        <f t="shared" ca="1" si="95"/>
        <v>1559</v>
      </c>
      <c r="M464">
        <f t="shared" ca="1" si="96"/>
        <v>1559</v>
      </c>
      <c r="N464">
        <f t="shared" ca="1" si="97"/>
        <v>1559</v>
      </c>
    </row>
    <row r="465" spans="1:14" x14ac:dyDescent="0.25">
      <c r="A465">
        <f t="shared" ca="1" si="88"/>
        <v>1560</v>
      </c>
      <c r="B465">
        <f t="shared" ca="1" si="89"/>
        <v>1560</v>
      </c>
      <c r="C465">
        <f t="shared" ca="1" si="90"/>
        <v>1560</v>
      </c>
      <c r="D465">
        <f>IF(E464+1&lt;Settings!$B$2,D464,D464+1)</f>
        <v>8</v>
      </c>
      <c r="E465">
        <f>IF(E464+1&lt;Settings!$B$2,E464+1,0)</f>
        <v>47</v>
      </c>
      <c r="F465" t="str">
        <f t="shared" ca="1" si="91"/>
        <v/>
      </c>
      <c r="G465" t="str">
        <f t="shared" ca="1" si="98"/>
        <v>Finland</v>
      </c>
      <c r="H465" s="3" t="str">
        <f t="shared" ca="1" si="99"/>
        <v/>
      </c>
      <c r="I465">
        <f t="shared" ca="1" si="92"/>
        <v>1000000.000000465</v>
      </c>
      <c r="J465">
        <f t="shared" ca="1" si="93"/>
        <v>1000000.000000465</v>
      </c>
      <c r="K465">
        <f t="shared" ca="1" si="94"/>
        <v>1000000.000000465</v>
      </c>
      <c r="L465">
        <f t="shared" ca="1" si="95"/>
        <v>1560</v>
      </c>
      <c r="M465">
        <f t="shared" ca="1" si="96"/>
        <v>1560</v>
      </c>
      <c r="N465">
        <f t="shared" ca="1" si="97"/>
        <v>1560</v>
      </c>
    </row>
    <row r="466" spans="1:14" x14ac:dyDescent="0.25">
      <c r="A466">
        <f t="shared" ca="1" si="88"/>
        <v>1561</v>
      </c>
      <c r="B466">
        <f t="shared" ca="1" si="89"/>
        <v>1561</v>
      </c>
      <c r="C466">
        <f t="shared" ca="1" si="90"/>
        <v>1561</v>
      </c>
      <c r="D466">
        <f>IF(E465+1&lt;Settings!$B$2,D465,D465+1)</f>
        <v>8</v>
      </c>
      <c r="E466">
        <f>IF(E465+1&lt;Settings!$B$2,E465+1,0)</f>
        <v>48</v>
      </c>
      <c r="F466" t="str">
        <f t="shared" ca="1" si="91"/>
        <v/>
      </c>
      <c r="G466" t="str">
        <f t="shared" ca="1" si="98"/>
        <v>Finland</v>
      </c>
      <c r="H466" s="3" t="str">
        <f t="shared" ca="1" si="99"/>
        <v/>
      </c>
      <c r="I466">
        <f t="shared" ca="1" si="92"/>
        <v>1000000.000000466</v>
      </c>
      <c r="J466">
        <f t="shared" ca="1" si="93"/>
        <v>1000000.000000466</v>
      </c>
      <c r="K466">
        <f t="shared" ca="1" si="94"/>
        <v>1000000.000000466</v>
      </c>
      <c r="L466">
        <f t="shared" ca="1" si="95"/>
        <v>1561</v>
      </c>
      <c r="M466">
        <f t="shared" ca="1" si="96"/>
        <v>1561</v>
      </c>
      <c r="N466">
        <f t="shared" ca="1" si="97"/>
        <v>1561</v>
      </c>
    </row>
    <row r="467" spans="1:14" x14ac:dyDescent="0.25">
      <c r="A467">
        <f t="shared" ca="1" si="88"/>
        <v>1562</v>
      </c>
      <c r="B467">
        <f t="shared" ca="1" si="89"/>
        <v>1562</v>
      </c>
      <c r="C467">
        <f t="shared" ca="1" si="90"/>
        <v>1562</v>
      </c>
      <c r="D467">
        <f>IF(E466+1&lt;Settings!$B$2,D466,D466+1)</f>
        <v>8</v>
      </c>
      <c r="E467">
        <f>IF(E466+1&lt;Settings!$B$2,E466+1,0)</f>
        <v>49</v>
      </c>
      <c r="F467" t="str">
        <f t="shared" ca="1" si="91"/>
        <v/>
      </c>
      <c r="G467" t="str">
        <f t="shared" ca="1" si="98"/>
        <v>Finland</v>
      </c>
      <c r="H467" s="3" t="str">
        <f t="shared" ca="1" si="99"/>
        <v/>
      </c>
      <c r="I467">
        <f t="shared" ca="1" si="92"/>
        <v>1000000.0000004669</v>
      </c>
      <c r="J467">
        <f t="shared" ca="1" si="93"/>
        <v>1000000.0000004669</v>
      </c>
      <c r="K467">
        <f t="shared" ca="1" si="94"/>
        <v>1000000.0000004669</v>
      </c>
      <c r="L467">
        <f t="shared" ca="1" si="95"/>
        <v>1562</v>
      </c>
      <c r="M467">
        <f t="shared" ca="1" si="96"/>
        <v>1562</v>
      </c>
      <c r="N467">
        <f t="shared" ca="1" si="97"/>
        <v>1562</v>
      </c>
    </row>
    <row r="468" spans="1:14" x14ac:dyDescent="0.25">
      <c r="A468">
        <f t="shared" ca="1" si="88"/>
        <v>1563</v>
      </c>
      <c r="B468">
        <f t="shared" ca="1" si="89"/>
        <v>1563</v>
      </c>
      <c r="C468">
        <f t="shared" ca="1" si="90"/>
        <v>1563</v>
      </c>
      <c r="D468">
        <f>IF(E467+1&lt;Settings!$B$2,D467,D467+1)</f>
        <v>8</v>
      </c>
      <c r="E468">
        <f>IF(E467+1&lt;Settings!$B$2,E467+1,0)</f>
        <v>50</v>
      </c>
      <c r="F468" t="str">
        <f t="shared" ca="1" si="91"/>
        <v/>
      </c>
      <c r="G468" t="str">
        <f t="shared" ca="1" si="98"/>
        <v>Finland</v>
      </c>
      <c r="H468" s="3" t="str">
        <f t="shared" ca="1" si="99"/>
        <v/>
      </c>
      <c r="I468">
        <f t="shared" ca="1" si="92"/>
        <v>1000000.000000468</v>
      </c>
      <c r="J468">
        <f t="shared" ca="1" si="93"/>
        <v>1000000.000000468</v>
      </c>
      <c r="K468">
        <f t="shared" ca="1" si="94"/>
        <v>1000000.000000468</v>
      </c>
      <c r="L468">
        <f t="shared" ca="1" si="95"/>
        <v>1563</v>
      </c>
      <c r="M468">
        <f t="shared" ca="1" si="96"/>
        <v>1563</v>
      </c>
      <c r="N468">
        <f t="shared" ca="1" si="97"/>
        <v>1563</v>
      </c>
    </row>
    <row r="469" spans="1:14" x14ac:dyDescent="0.25">
      <c r="A469">
        <f t="shared" ca="1" si="88"/>
        <v>1564</v>
      </c>
      <c r="B469">
        <f t="shared" ca="1" si="89"/>
        <v>1564</v>
      </c>
      <c r="C469">
        <f t="shared" ca="1" si="90"/>
        <v>1564</v>
      </c>
      <c r="D469">
        <f>IF(E468+1&lt;Settings!$B$2,D468,D468+1)</f>
        <v>8</v>
      </c>
      <c r="E469">
        <f>IF(E468+1&lt;Settings!$B$2,E468+1,0)</f>
        <v>51</v>
      </c>
      <c r="F469" t="str">
        <f t="shared" ca="1" si="91"/>
        <v/>
      </c>
      <c r="G469" t="str">
        <f t="shared" ca="1" si="98"/>
        <v>Finland</v>
      </c>
      <c r="H469" s="3" t="str">
        <f t="shared" ca="1" si="99"/>
        <v/>
      </c>
      <c r="I469">
        <f t="shared" ca="1" si="92"/>
        <v>1000000.000000469</v>
      </c>
      <c r="J469">
        <f t="shared" ca="1" si="93"/>
        <v>1000000.000000469</v>
      </c>
      <c r="K469">
        <f t="shared" ca="1" si="94"/>
        <v>1000000.000000469</v>
      </c>
      <c r="L469">
        <f t="shared" ca="1" si="95"/>
        <v>1564</v>
      </c>
      <c r="M469">
        <f t="shared" ca="1" si="96"/>
        <v>1564</v>
      </c>
      <c r="N469">
        <f t="shared" ca="1" si="97"/>
        <v>1564</v>
      </c>
    </row>
    <row r="470" spans="1:14" x14ac:dyDescent="0.25">
      <c r="A470">
        <f t="shared" ca="1" si="88"/>
        <v>1130</v>
      </c>
      <c r="B470">
        <f t="shared" ca="1" si="89"/>
        <v>316</v>
      </c>
      <c r="C470">
        <f t="shared" ca="1" si="90"/>
        <v>851</v>
      </c>
      <c r="D470">
        <f>IF(E469+1&lt;Settings!$B$2,D469,D469+1)</f>
        <v>9</v>
      </c>
      <c r="E470">
        <f>IF(E469+1&lt;Settings!$B$2,E469+1,0)</f>
        <v>0</v>
      </c>
      <c r="F470" t="str">
        <f t="shared" ca="1" si="91"/>
        <v>United Kingdom</v>
      </c>
      <c r="G470" t="str">
        <f t="shared" ca="1" si="98"/>
        <v>Switzerland</v>
      </c>
      <c r="H470" s="3">
        <f t="shared" ca="1" si="99"/>
        <v>0.68720051622516998</v>
      </c>
      <c r="I470">
        <f t="shared" ca="1" si="92"/>
        <v>0.68720098622517001</v>
      </c>
      <c r="J470">
        <f t="shared" ca="1" si="93"/>
        <v>-0.68720004622516995</v>
      </c>
      <c r="K470">
        <f t="shared" ca="1" si="94"/>
        <v>-0.47224407950014013</v>
      </c>
      <c r="L470">
        <f t="shared" ca="1" si="95"/>
        <v>1130</v>
      </c>
      <c r="M470">
        <f t="shared" ca="1" si="96"/>
        <v>316</v>
      </c>
      <c r="N470">
        <f t="shared" ca="1" si="97"/>
        <v>851</v>
      </c>
    </row>
    <row r="471" spans="1:14" x14ac:dyDescent="0.25">
      <c r="A471">
        <f t="shared" ca="1" si="88"/>
        <v>917</v>
      </c>
      <c r="B471">
        <f t="shared" ca="1" si="89"/>
        <v>529</v>
      </c>
      <c r="C471">
        <f t="shared" ca="1" si="90"/>
        <v>1356</v>
      </c>
      <c r="D471">
        <f>IF(E470+1&lt;Settings!$B$2,D470,D470+1)</f>
        <v>9</v>
      </c>
      <c r="E471">
        <f>IF(E470+1&lt;Settings!$B$2,E470+1,0)</f>
        <v>1</v>
      </c>
      <c r="F471" t="str">
        <f t="shared" ca="1" si="91"/>
        <v>Germany</v>
      </c>
      <c r="G471" t="str">
        <f t="shared" ca="1" si="98"/>
        <v>Switzerland</v>
      </c>
      <c r="H471" s="3">
        <f t="shared" ca="1" si="99"/>
        <v>0.101368341166115</v>
      </c>
      <c r="I471">
        <f t="shared" ca="1" si="92"/>
        <v>0.101368812166115</v>
      </c>
      <c r="J471">
        <f t="shared" ca="1" si="93"/>
        <v>-0.101367870166115</v>
      </c>
      <c r="K471">
        <f t="shared" ca="1" si="94"/>
        <v>-1.0275069590769884E-2</v>
      </c>
      <c r="L471">
        <f t="shared" ca="1" si="95"/>
        <v>917</v>
      </c>
      <c r="M471">
        <f t="shared" ca="1" si="96"/>
        <v>529</v>
      </c>
      <c r="N471">
        <f t="shared" ca="1" si="97"/>
        <v>1356</v>
      </c>
    </row>
    <row r="472" spans="1:14" x14ac:dyDescent="0.25">
      <c r="A472">
        <f t="shared" ca="1" si="88"/>
        <v>834</v>
      </c>
      <c r="B472">
        <f t="shared" ca="1" si="89"/>
        <v>612</v>
      </c>
      <c r="C472">
        <f t="shared" ca="1" si="90"/>
        <v>1369</v>
      </c>
      <c r="D472">
        <f>IF(E471+1&lt;Settings!$B$2,D471,D471+1)</f>
        <v>9</v>
      </c>
      <c r="E472">
        <f>IF(E471+1&lt;Settings!$B$2,E471+1,0)</f>
        <v>2</v>
      </c>
      <c r="F472" t="str">
        <f t="shared" ca="1" si="91"/>
        <v>France</v>
      </c>
      <c r="G472" t="str">
        <f t="shared" ca="1" si="98"/>
        <v>Switzerland</v>
      </c>
      <c r="H472" s="3">
        <f t="shared" ca="1" si="99"/>
        <v>-8.0097410838240901E-2</v>
      </c>
      <c r="I472">
        <f t="shared" ca="1" si="92"/>
        <v>-8.00969388382409E-2</v>
      </c>
      <c r="J472">
        <f t="shared" ca="1" si="93"/>
        <v>8.0097882838240902E-2</v>
      </c>
      <c r="K472">
        <f t="shared" ca="1" si="94"/>
        <v>-6.4151232229899512E-3</v>
      </c>
      <c r="L472">
        <f t="shared" ca="1" si="95"/>
        <v>834</v>
      </c>
      <c r="M472">
        <f t="shared" ca="1" si="96"/>
        <v>612</v>
      </c>
      <c r="N472">
        <f t="shared" ca="1" si="97"/>
        <v>1369</v>
      </c>
    </row>
    <row r="473" spans="1:14" x14ac:dyDescent="0.25">
      <c r="A473">
        <f t="shared" ca="1" si="88"/>
        <v>843</v>
      </c>
      <c r="B473">
        <f t="shared" ca="1" si="89"/>
        <v>603</v>
      </c>
      <c r="C473">
        <f t="shared" ca="1" si="90"/>
        <v>1396</v>
      </c>
      <c r="D473">
        <f>IF(E472+1&lt;Settings!$B$2,D472,D472+1)</f>
        <v>9</v>
      </c>
      <c r="E473">
        <f>IF(E472+1&lt;Settings!$B$2,E472+1,0)</f>
        <v>3</v>
      </c>
      <c r="F473" t="str">
        <f t="shared" ca="1" si="91"/>
        <v>Belgium</v>
      </c>
      <c r="G473" t="str">
        <f t="shared" ca="1" si="98"/>
        <v>Switzerland</v>
      </c>
      <c r="H473" s="3">
        <f t="shared" ca="1" si="99"/>
        <v>-5.5492137284825098E-2</v>
      </c>
      <c r="I473">
        <f t="shared" ca="1" si="92"/>
        <v>-5.5491664284825097E-2</v>
      </c>
      <c r="J473">
        <f t="shared" ca="1" si="93"/>
        <v>5.5492610284825099E-2</v>
      </c>
      <c r="K473">
        <f t="shared" ca="1" si="94"/>
        <v>-3.0789043004378759E-3</v>
      </c>
      <c r="L473">
        <f t="shared" ca="1" si="95"/>
        <v>843</v>
      </c>
      <c r="M473">
        <f t="shared" ca="1" si="96"/>
        <v>603</v>
      </c>
      <c r="N473">
        <f t="shared" ca="1" si="97"/>
        <v>1396</v>
      </c>
    </row>
    <row r="474" spans="1:14" x14ac:dyDescent="0.25">
      <c r="A474">
        <f t="shared" ca="1" si="88"/>
        <v>1045</v>
      </c>
      <c r="B474">
        <f t="shared" ca="1" si="89"/>
        <v>401</v>
      </c>
      <c r="C474">
        <f t="shared" ca="1" si="90"/>
        <v>1067</v>
      </c>
      <c r="D474">
        <f>IF(E473+1&lt;Settings!$B$2,D473,D473+1)</f>
        <v>9</v>
      </c>
      <c r="E474">
        <f>IF(E473+1&lt;Settings!$B$2,E473+1,0)</f>
        <v>4</v>
      </c>
      <c r="F474" t="str">
        <f t="shared" ca="1" si="91"/>
        <v>Netherlands</v>
      </c>
      <c r="G474" t="str">
        <f t="shared" ca="1" si="98"/>
        <v>Switzerland</v>
      </c>
      <c r="H474" s="3">
        <f t="shared" ca="1" si="99"/>
        <v>0.40657499972335098</v>
      </c>
      <c r="I474">
        <f t="shared" ca="1" si="92"/>
        <v>0.40657547372335096</v>
      </c>
      <c r="J474">
        <f t="shared" ca="1" si="93"/>
        <v>-0.40657452572335101</v>
      </c>
      <c r="K474">
        <f t="shared" ca="1" si="94"/>
        <v>-0.16530275640004286</v>
      </c>
      <c r="L474">
        <f t="shared" ca="1" si="95"/>
        <v>1045</v>
      </c>
      <c r="M474">
        <f t="shared" ca="1" si="96"/>
        <v>401</v>
      </c>
      <c r="N474">
        <f t="shared" ca="1" si="97"/>
        <v>1067</v>
      </c>
    </row>
    <row r="475" spans="1:14" x14ac:dyDescent="0.25">
      <c r="A475">
        <f t="shared" ca="1" si="88"/>
        <v>846</v>
      </c>
      <c r="B475">
        <f t="shared" ca="1" si="89"/>
        <v>600</v>
      </c>
      <c r="C475">
        <f t="shared" ca="1" si="90"/>
        <v>1402</v>
      </c>
      <c r="D475">
        <f>IF(E474+1&lt;Settings!$B$2,D474,D474+1)</f>
        <v>9</v>
      </c>
      <c r="E475">
        <f>IF(E474+1&lt;Settings!$B$2,E474+1,0)</f>
        <v>5</v>
      </c>
      <c r="F475" t="str">
        <f t="shared" ca="1" si="91"/>
        <v>Norway</v>
      </c>
      <c r="G475" t="str">
        <f t="shared" ca="1" si="98"/>
        <v>Switzerland</v>
      </c>
      <c r="H475" s="3">
        <f t="shared" ca="1" si="99"/>
        <v>-5.1486452071715198E-2</v>
      </c>
      <c r="I475">
        <f t="shared" ca="1" si="92"/>
        <v>-5.1485977071715198E-2</v>
      </c>
      <c r="J475">
        <f t="shared" ca="1" si="93"/>
        <v>5.1486927071715198E-2</v>
      </c>
      <c r="K475">
        <f t="shared" ca="1" si="94"/>
        <v>-2.6503797469330259E-3</v>
      </c>
      <c r="L475">
        <f t="shared" ca="1" si="95"/>
        <v>846</v>
      </c>
      <c r="M475">
        <f t="shared" ca="1" si="96"/>
        <v>600</v>
      </c>
      <c r="N475">
        <f t="shared" ca="1" si="97"/>
        <v>1402</v>
      </c>
    </row>
    <row r="476" spans="1:14" x14ac:dyDescent="0.25">
      <c r="A476">
        <f t="shared" ca="1" si="88"/>
        <v>1565</v>
      </c>
      <c r="B476">
        <f t="shared" ca="1" si="89"/>
        <v>1565</v>
      </c>
      <c r="C476">
        <f t="shared" ca="1" si="90"/>
        <v>1565</v>
      </c>
      <c r="D476">
        <f>IF(E475+1&lt;Settings!$B$2,D475,D475+1)</f>
        <v>9</v>
      </c>
      <c r="E476">
        <f>IF(E475+1&lt;Settings!$B$2,E475+1,0)</f>
        <v>6</v>
      </c>
      <c r="F476" t="str">
        <f t="shared" ca="1" si="91"/>
        <v>Switzerland</v>
      </c>
      <c r="G476" t="str">
        <f t="shared" ca="1" si="98"/>
        <v>Switzerland</v>
      </c>
      <c r="H476" s="3" t="str">
        <f t="shared" ca="1" si="99"/>
        <v/>
      </c>
      <c r="I476">
        <f t="shared" ca="1" si="92"/>
        <v>1000000.000000476</v>
      </c>
      <c r="J476">
        <f t="shared" ca="1" si="93"/>
        <v>1000000.000000476</v>
      </c>
      <c r="K476">
        <f t="shared" ca="1" si="94"/>
        <v>1000000.000000476</v>
      </c>
      <c r="L476">
        <f t="shared" ca="1" si="95"/>
        <v>1565</v>
      </c>
      <c r="M476">
        <f t="shared" ca="1" si="96"/>
        <v>1565</v>
      </c>
      <c r="N476">
        <f t="shared" ca="1" si="97"/>
        <v>1565</v>
      </c>
    </row>
    <row r="477" spans="1:14" x14ac:dyDescent="0.25">
      <c r="A477">
        <f t="shared" ca="1" si="88"/>
        <v>343</v>
      </c>
      <c r="B477">
        <f t="shared" ca="1" si="89"/>
        <v>1103</v>
      </c>
      <c r="C477">
        <f t="shared" ca="1" si="90"/>
        <v>556</v>
      </c>
      <c r="D477">
        <f>IF(E476+1&lt;Settings!$B$2,D476,D476+1)</f>
        <v>9</v>
      </c>
      <c r="E477">
        <f>IF(E476+1&lt;Settings!$B$2,E476+1,0)</f>
        <v>7</v>
      </c>
      <c r="F477" t="str">
        <f t="shared" ca="1" si="91"/>
        <v>Spain</v>
      </c>
      <c r="G477" t="str">
        <f t="shared" ca="1" si="98"/>
        <v>Switzerland</v>
      </c>
      <c r="H477" s="3">
        <f t="shared" ca="1" si="99"/>
        <v>-1.16332003824613</v>
      </c>
      <c r="I477">
        <f t="shared" ca="1" si="92"/>
        <v>-1.16331956124613</v>
      </c>
      <c r="J477">
        <f t="shared" ca="1" si="93"/>
        <v>1.1633205152461299</v>
      </c>
      <c r="K477">
        <f t="shared" ca="1" si="94"/>
        <v>-1.3533130343849773</v>
      </c>
      <c r="L477">
        <f t="shared" ca="1" si="95"/>
        <v>343</v>
      </c>
      <c r="M477">
        <f t="shared" ca="1" si="96"/>
        <v>1103</v>
      </c>
      <c r="N477">
        <f t="shared" ca="1" si="97"/>
        <v>556</v>
      </c>
    </row>
    <row r="478" spans="1:14" x14ac:dyDescent="0.25">
      <c r="A478">
        <f t="shared" ca="1" si="88"/>
        <v>527</v>
      </c>
      <c r="B478">
        <f t="shared" ca="1" si="89"/>
        <v>919</v>
      </c>
      <c r="C478">
        <f t="shared" ca="1" si="90"/>
        <v>834</v>
      </c>
      <c r="D478">
        <f>IF(E477+1&lt;Settings!$B$2,D477,D477+1)</f>
        <v>9</v>
      </c>
      <c r="E478">
        <f>IF(E477+1&lt;Settings!$B$2,E477+1,0)</f>
        <v>8</v>
      </c>
      <c r="F478" t="str">
        <f t="shared" ca="1" si="91"/>
        <v>Sweden</v>
      </c>
      <c r="G478" t="str">
        <f t="shared" ca="1" si="98"/>
        <v>Switzerland</v>
      </c>
      <c r="H478" s="3">
        <f t="shared" ca="1" si="99"/>
        <v>-0.70800783864572703</v>
      </c>
      <c r="I478">
        <f t="shared" ca="1" si="92"/>
        <v>-0.708007360645727</v>
      </c>
      <c r="J478">
        <f t="shared" ca="1" si="93"/>
        <v>0.70800831664572705</v>
      </c>
      <c r="K478">
        <f t="shared" ca="1" si="94"/>
        <v>-0.50127462158379377</v>
      </c>
      <c r="L478">
        <f t="shared" ca="1" si="95"/>
        <v>527</v>
      </c>
      <c r="M478">
        <f t="shared" ca="1" si="96"/>
        <v>919</v>
      </c>
      <c r="N478">
        <f t="shared" ca="1" si="97"/>
        <v>834</v>
      </c>
    </row>
    <row r="479" spans="1:14" x14ac:dyDescent="0.25">
      <c r="A479">
        <f t="shared" ca="1" si="88"/>
        <v>977</v>
      </c>
      <c r="B479">
        <f t="shared" ca="1" si="89"/>
        <v>469</v>
      </c>
      <c r="C479">
        <f t="shared" ca="1" si="90"/>
        <v>1230</v>
      </c>
      <c r="D479">
        <f>IF(E478+1&lt;Settings!$B$2,D478,D478+1)</f>
        <v>9</v>
      </c>
      <c r="E479">
        <f>IF(E478+1&lt;Settings!$B$2,E478+1,0)</f>
        <v>9</v>
      </c>
      <c r="F479" t="str">
        <f t="shared" ca="1" si="91"/>
        <v>Ireland</v>
      </c>
      <c r="G479" t="str">
        <f t="shared" ca="1" si="98"/>
        <v>Switzerland</v>
      </c>
      <c r="H479" s="3">
        <f t="shared" ca="1" si="99"/>
        <v>0.21468285296692299</v>
      </c>
      <c r="I479">
        <f t="shared" ca="1" si="92"/>
        <v>0.21468333196692299</v>
      </c>
      <c r="J479">
        <f t="shared" ca="1" si="93"/>
        <v>-0.214682373966923</v>
      </c>
      <c r="K479">
        <f t="shared" ca="1" si="94"/>
        <v>-4.6088248358017482E-2</v>
      </c>
      <c r="L479">
        <f t="shared" ca="1" si="95"/>
        <v>977</v>
      </c>
      <c r="M479">
        <f t="shared" ca="1" si="96"/>
        <v>469</v>
      </c>
      <c r="N479">
        <f t="shared" ca="1" si="97"/>
        <v>1230</v>
      </c>
    </row>
    <row r="480" spans="1:14" x14ac:dyDescent="0.25">
      <c r="A480">
        <f t="shared" ca="1" si="88"/>
        <v>797</v>
      </c>
      <c r="B480">
        <f t="shared" ca="1" si="89"/>
        <v>649</v>
      </c>
      <c r="C480">
        <f t="shared" ca="1" si="90"/>
        <v>1296</v>
      </c>
      <c r="D480">
        <f>IF(E479+1&lt;Settings!$B$2,D479,D479+1)</f>
        <v>9</v>
      </c>
      <c r="E480">
        <f>IF(E479+1&lt;Settings!$B$2,E479+1,0)</f>
        <v>10</v>
      </c>
      <c r="F480" t="str">
        <f t="shared" ca="1" si="91"/>
        <v>Portugal</v>
      </c>
      <c r="G480" t="str">
        <f t="shared" ca="1" si="98"/>
        <v>Switzerland</v>
      </c>
      <c r="H480" s="3">
        <f t="shared" ca="1" si="99"/>
        <v>-0.163450255335744</v>
      </c>
      <c r="I480">
        <f t="shared" ca="1" si="92"/>
        <v>-0.16344977533574401</v>
      </c>
      <c r="J480">
        <f t="shared" ca="1" si="93"/>
        <v>0.163450735335744</v>
      </c>
      <c r="K480">
        <f t="shared" ca="1" si="94"/>
        <v>-2.671550596931991E-2</v>
      </c>
      <c r="L480">
        <f t="shared" ca="1" si="95"/>
        <v>797</v>
      </c>
      <c r="M480">
        <f t="shared" ca="1" si="96"/>
        <v>649</v>
      </c>
      <c r="N480">
        <f t="shared" ca="1" si="97"/>
        <v>1296</v>
      </c>
    </row>
    <row r="481" spans="1:14" x14ac:dyDescent="0.25">
      <c r="A481">
        <f t="shared" ca="1" si="88"/>
        <v>1078</v>
      </c>
      <c r="B481">
        <f t="shared" ca="1" si="89"/>
        <v>368</v>
      </c>
      <c r="C481">
        <f t="shared" ca="1" si="90"/>
        <v>990</v>
      </c>
      <c r="D481">
        <f>IF(E480+1&lt;Settings!$B$2,D480,D480+1)</f>
        <v>9</v>
      </c>
      <c r="E481">
        <f>IF(E480+1&lt;Settings!$B$2,E480+1,0)</f>
        <v>11</v>
      </c>
      <c r="F481" t="str">
        <f t="shared" ca="1" si="91"/>
        <v>Finland</v>
      </c>
      <c r="G481" t="str">
        <f t="shared" ca="1" si="98"/>
        <v>Switzerland</v>
      </c>
      <c r="H481" s="3">
        <f t="shared" ca="1" si="99"/>
        <v>0.50513874679686799</v>
      </c>
      <c r="I481">
        <f t="shared" ca="1" si="92"/>
        <v>0.50513922779686804</v>
      </c>
      <c r="J481">
        <f t="shared" ca="1" si="93"/>
        <v>-0.50513826579686794</v>
      </c>
      <c r="K481">
        <f t="shared" ca="1" si="94"/>
        <v>-0.25516467251551034</v>
      </c>
      <c r="L481">
        <f t="shared" ca="1" si="95"/>
        <v>1078</v>
      </c>
      <c r="M481">
        <f t="shared" ca="1" si="96"/>
        <v>368</v>
      </c>
      <c r="N481">
        <f t="shared" ca="1" si="97"/>
        <v>990</v>
      </c>
    </row>
    <row r="482" spans="1:14" x14ac:dyDescent="0.25">
      <c r="A482">
        <f t="shared" ca="1" si="88"/>
        <v>1064</v>
      </c>
      <c r="B482">
        <f t="shared" ca="1" si="89"/>
        <v>382</v>
      </c>
      <c r="C482">
        <f t="shared" ca="1" si="90"/>
        <v>1024</v>
      </c>
      <c r="D482">
        <f>IF(E481+1&lt;Settings!$B$2,D481,D481+1)</f>
        <v>9</v>
      </c>
      <c r="E482">
        <f>IF(E481+1&lt;Settings!$B$2,E481+1,0)</f>
        <v>12</v>
      </c>
      <c r="F482" t="str">
        <f t="shared" ca="1" si="91"/>
        <v>Austria</v>
      </c>
      <c r="G482" t="str">
        <f t="shared" ca="1" si="98"/>
        <v>Switzerland</v>
      </c>
      <c r="H482" s="3">
        <f t="shared" ca="1" si="99"/>
        <v>0.47054265967464798</v>
      </c>
      <c r="I482">
        <f t="shared" ca="1" si="92"/>
        <v>0.470543141674648</v>
      </c>
      <c r="J482">
        <f t="shared" ca="1" si="93"/>
        <v>-0.47054217767464795</v>
      </c>
      <c r="K482">
        <f t="shared" ca="1" si="94"/>
        <v>-0.22140991257369158</v>
      </c>
      <c r="L482">
        <f t="shared" ca="1" si="95"/>
        <v>1064</v>
      </c>
      <c r="M482">
        <f t="shared" ca="1" si="96"/>
        <v>382</v>
      </c>
      <c r="N482">
        <f t="shared" ca="1" si="97"/>
        <v>1024</v>
      </c>
    </row>
    <row r="483" spans="1:14" x14ac:dyDescent="0.25">
      <c r="A483">
        <f t="shared" ca="1" si="88"/>
        <v>940</v>
      </c>
      <c r="B483">
        <f t="shared" ca="1" si="89"/>
        <v>506</v>
      </c>
      <c r="C483">
        <f t="shared" ca="1" si="90"/>
        <v>1310</v>
      </c>
      <c r="D483">
        <f>IF(E482+1&lt;Settings!$B$2,D482,D482+1)</f>
        <v>9</v>
      </c>
      <c r="E483">
        <f>IF(E482+1&lt;Settings!$B$2,E482+1,0)</f>
        <v>13</v>
      </c>
      <c r="F483" t="str">
        <f t="shared" ca="1" si="91"/>
        <v>Denmark</v>
      </c>
      <c r="G483" t="str">
        <f t="shared" ca="1" si="98"/>
        <v>Switzerland</v>
      </c>
      <c r="H483" s="3">
        <f t="shared" ca="1" si="99"/>
        <v>0.155196335614148</v>
      </c>
      <c r="I483">
        <f t="shared" ca="1" si="92"/>
        <v>0.155196818614148</v>
      </c>
      <c r="J483">
        <f t="shared" ca="1" si="93"/>
        <v>-0.15519585261414801</v>
      </c>
      <c r="K483">
        <f t="shared" ca="1" si="94"/>
        <v>-2.4085419588059265E-2</v>
      </c>
      <c r="L483">
        <f t="shared" ca="1" si="95"/>
        <v>940</v>
      </c>
      <c r="M483">
        <f t="shared" ca="1" si="96"/>
        <v>506</v>
      </c>
      <c r="N483">
        <f t="shared" ca="1" si="97"/>
        <v>1310</v>
      </c>
    </row>
    <row r="484" spans="1:14" x14ac:dyDescent="0.25">
      <c r="A484">
        <f t="shared" ca="1" si="88"/>
        <v>525</v>
      </c>
      <c r="B484">
        <f t="shared" ca="1" si="89"/>
        <v>921</v>
      </c>
      <c r="C484">
        <f t="shared" ca="1" si="90"/>
        <v>831</v>
      </c>
      <c r="D484">
        <f>IF(E483+1&lt;Settings!$B$2,D483,D483+1)</f>
        <v>9</v>
      </c>
      <c r="E484">
        <f>IF(E483+1&lt;Settings!$B$2,E483+1,0)</f>
        <v>14</v>
      </c>
      <c r="F484" t="str">
        <f t="shared" ca="1" si="91"/>
        <v>Israel</v>
      </c>
      <c r="G484" t="str">
        <f t="shared" ca="1" si="98"/>
        <v>Switzerland</v>
      </c>
      <c r="H484" s="3">
        <f t="shared" ca="1" si="99"/>
        <v>-0.71353796713075202</v>
      </c>
      <c r="I484">
        <f t="shared" ca="1" si="92"/>
        <v>-0.71353748313075205</v>
      </c>
      <c r="J484">
        <f t="shared" ca="1" si="93"/>
        <v>0.71353845113075198</v>
      </c>
      <c r="K484">
        <f t="shared" ca="1" si="94"/>
        <v>-0.50913594653708616</v>
      </c>
      <c r="L484">
        <f t="shared" ca="1" si="95"/>
        <v>525</v>
      </c>
      <c r="M484">
        <f t="shared" ca="1" si="96"/>
        <v>921</v>
      </c>
      <c r="N484">
        <f t="shared" ca="1" si="97"/>
        <v>831</v>
      </c>
    </row>
    <row r="485" spans="1:14" x14ac:dyDescent="0.25">
      <c r="A485">
        <f t="shared" ca="1" si="88"/>
        <v>1037</v>
      </c>
      <c r="B485">
        <f t="shared" ca="1" si="89"/>
        <v>409</v>
      </c>
      <c r="C485">
        <f t="shared" ca="1" si="90"/>
        <v>1085</v>
      </c>
      <c r="D485">
        <f>IF(E484+1&lt;Settings!$B$2,D484,D484+1)</f>
        <v>9</v>
      </c>
      <c r="E485">
        <f>IF(E484+1&lt;Settings!$B$2,E484+1,0)</f>
        <v>15</v>
      </c>
      <c r="F485" t="str">
        <f t="shared" ca="1" si="91"/>
        <v>Italy</v>
      </c>
      <c r="G485" t="str">
        <f t="shared" ca="1" si="98"/>
        <v>Switzerland</v>
      </c>
      <c r="H485" s="3">
        <f t="shared" ca="1" si="99"/>
        <v>0.38899666680685901</v>
      </c>
      <c r="I485">
        <f t="shared" ca="1" si="92"/>
        <v>0.38899715180685901</v>
      </c>
      <c r="J485">
        <f t="shared" ca="1" si="93"/>
        <v>-0.38899618180685902</v>
      </c>
      <c r="K485">
        <f t="shared" ca="1" si="94"/>
        <v>-0.1513179217868465</v>
      </c>
      <c r="L485">
        <f t="shared" ca="1" si="95"/>
        <v>1037</v>
      </c>
      <c r="M485">
        <f t="shared" ca="1" si="96"/>
        <v>409</v>
      </c>
      <c r="N485">
        <f t="shared" ca="1" si="97"/>
        <v>1085</v>
      </c>
    </row>
    <row r="486" spans="1:14" x14ac:dyDescent="0.25">
      <c r="A486">
        <f t="shared" ca="1" si="88"/>
        <v>693</v>
      </c>
      <c r="B486">
        <f t="shared" ca="1" si="89"/>
        <v>753</v>
      </c>
      <c r="C486">
        <f t="shared" ca="1" si="90"/>
        <v>1116</v>
      </c>
      <c r="D486">
        <f>IF(E485+1&lt;Settings!$B$2,D485,D485+1)</f>
        <v>9</v>
      </c>
      <c r="E486">
        <f>IF(E485+1&lt;Settings!$B$2,E485+1,0)</f>
        <v>16</v>
      </c>
      <c r="F486" t="str">
        <f t="shared" ca="1" si="91"/>
        <v>Greece</v>
      </c>
      <c r="G486" t="str">
        <f t="shared" ca="1" si="98"/>
        <v>Switzerland</v>
      </c>
      <c r="H486" s="3">
        <f t="shared" ca="1" si="99"/>
        <v>-0.35030401540617501</v>
      </c>
      <c r="I486">
        <f t="shared" ca="1" si="92"/>
        <v>-0.35030352940617498</v>
      </c>
      <c r="J486">
        <f t="shared" ca="1" si="93"/>
        <v>0.35030450140617503</v>
      </c>
      <c r="K486">
        <f t="shared" ca="1" si="94"/>
        <v>-0.1227124172096897</v>
      </c>
      <c r="L486">
        <f t="shared" ca="1" si="95"/>
        <v>693</v>
      </c>
      <c r="M486">
        <f t="shared" ca="1" si="96"/>
        <v>753</v>
      </c>
      <c r="N486">
        <f t="shared" ca="1" si="97"/>
        <v>1116</v>
      </c>
    </row>
    <row r="487" spans="1:14" x14ac:dyDescent="0.25">
      <c r="A487">
        <f t="shared" ca="1" si="88"/>
        <v>959</v>
      </c>
      <c r="B487">
        <f t="shared" ca="1" si="89"/>
        <v>487</v>
      </c>
      <c r="C487">
        <f t="shared" ca="1" si="90"/>
        <v>1269</v>
      </c>
      <c r="D487">
        <f>IF(E486+1&lt;Settings!$B$2,D486,D486+1)</f>
        <v>9</v>
      </c>
      <c r="E487">
        <f>IF(E486+1&lt;Settings!$B$2,E486+1,0)</f>
        <v>17</v>
      </c>
      <c r="F487" t="str">
        <f t="shared" ca="1" si="91"/>
        <v>Cyprus</v>
      </c>
      <c r="G487" t="str">
        <f t="shared" ca="1" si="98"/>
        <v>Switzerland</v>
      </c>
      <c r="H487" s="3">
        <f t="shared" ca="1" si="99"/>
        <v>0.18341332071408201</v>
      </c>
      <c r="I487">
        <f t="shared" ca="1" si="92"/>
        <v>0.183413807714082</v>
      </c>
      <c r="J487">
        <f t="shared" ca="1" si="93"/>
        <v>-0.18341283371408201</v>
      </c>
      <c r="K487">
        <f t="shared" ca="1" si="94"/>
        <v>-3.3639959215366701E-2</v>
      </c>
      <c r="L487">
        <f t="shared" ca="1" si="95"/>
        <v>959</v>
      </c>
      <c r="M487">
        <f t="shared" ca="1" si="96"/>
        <v>487</v>
      </c>
      <c r="N487">
        <f t="shared" ca="1" si="97"/>
        <v>1269</v>
      </c>
    </row>
    <row r="488" spans="1:14" x14ac:dyDescent="0.25">
      <c r="A488">
        <f t="shared" ca="1" si="88"/>
        <v>524</v>
      </c>
      <c r="B488">
        <f t="shared" ca="1" si="89"/>
        <v>922</v>
      </c>
      <c r="C488">
        <f t="shared" ca="1" si="90"/>
        <v>830</v>
      </c>
      <c r="D488">
        <f>IF(E487+1&lt;Settings!$B$2,D487,D487+1)</f>
        <v>9</v>
      </c>
      <c r="E488">
        <f>IF(E487+1&lt;Settings!$B$2,E487+1,0)</f>
        <v>18</v>
      </c>
      <c r="F488" t="str">
        <f t="shared" ca="1" si="91"/>
        <v>Turkey</v>
      </c>
      <c r="G488" t="str">
        <f t="shared" ca="1" si="98"/>
        <v>Switzerland</v>
      </c>
      <c r="H488" s="3">
        <f t="shared" ca="1" si="99"/>
        <v>-0.71488779207839104</v>
      </c>
      <c r="I488">
        <f t="shared" ca="1" si="92"/>
        <v>-0.71488730407839107</v>
      </c>
      <c r="J488">
        <f t="shared" ca="1" si="93"/>
        <v>0.714888280078391</v>
      </c>
      <c r="K488">
        <f t="shared" ca="1" si="94"/>
        <v>-0.51106406726271691</v>
      </c>
      <c r="L488">
        <f t="shared" ca="1" si="95"/>
        <v>524</v>
      </c>
      <c r="M488">
        <f t="shared" ca="1" si="96"/>
        <v>922</v>
      </c>
      <c r="N488">
        <f t="shared" ca="1" si="97"/>
        <v>830</v>
      </c>
    </row>
    <row r="489" spans="1:14" x14ac:dyDescent="0.25">
      <c r="A489">
        <f t="shared" ca="1" si="88"/>
        <v>916</v>
      </c>
      <c r="B489">
        <f t="shared" ca="1" si="89"/>
        <v>530</v>
      </c>
      <c r="C489">
        <f t="shared" ca="1" si="90"/>
        <v>1357</v>
      </c>
      <c r="D489">
        <f>IF(E488+1&lt;Settings!$B$2,D488,D488+1)</f>
        <v>9</v>
      </c>
      <c r="E489">
        <f>IF(E488+1&lt;Settings!$B$2,E488+1,0)</f>
        <v>19</v>
      </c>
      <c r="F489" t="str">
        <f t="shared" ca="1" si="91"/>
        <v>Luxembourg</v>
      </c>
      <c r="G489" t="str">
        <f t="shared" ca="1" si="98"/>
        <v>Switzerland</v>
      </c>
      <c r="H489" s="3">
        <f t="shared" ca="1" si="99"/>
        <v>0.10070032354604</v>
      </c>
      <c r="I489">
        <f t="shared" ca="1" si="92"/>
        <v>0.10070081254604001</v>
      </c>
      <c r="J489">
        <f t="shared" ca="1" si="93"/>
        <v>-0.10069983454603999</v>
      </c>
      <c r="K489">
        <f t="shared" ca="1" si="94"/>
        <v>-1.0140066162277139E-2</v>
      </c>
      <c r="L489">
        <f t="shared" ca="1" si="95"/>
        <v>916</v>
      </c>
      <c r="M489">
        <f t="shared" ca="1" si="96"/>
        <v>530</v>
      </c>
      <c r="N489">
        <f t="shared" ca="1" si="97"/>
        <v>1357</v>
      </c>
    </row>
    <row r="490" spans="1:14" x14ac:dyDescent="0.25">
      <c r="A490">
        <f t="shared" ca="1" si="88"/>
        <v>1082</v>
      </c>
      <c r="B490">
        <f t="shared" ca="1" si="89"/>
        <v>364</v>
      </c>
      <c r="C490">
        <f t="shared" ca="1" si="90"/>
        <v>984</v>
      </c>
      <c r="D490">
        <f>IF(E489+1&lt;Settings!$B$2,D489,D489+1)</f>
        <v>9</v>
      </c>
      <c r="E490">
        <f>IF(E489+1&lt;Settings!$B$2,E489+1,0)</f>
        <v>20</v>
      </c>
      <c r="F490" t="str">
        <f t="shared" ca="1" si="91"/>
        <v>Iceland</v>
      </c>
      <c r="G490" t="str">
        <f t="shared" ca="1" si="98"/>
        <v>Switzerland</v>
      </c>
      <c r="H490" s="3">
        <f t="shared" ca="1" si="99"/>
        <v>0.51057970716286005</v>
      </c>
      <c r="I490">
        <f t="shared" ca="1" si="92"/>
        <v>0.51058019716286007</v>
      </c>
      <c r="J490">
        <f t="shared" ca="1" si="93"/>
        <v>-0.51057921716286003</v>
      </c>
      <c r="K490">
        <f t="shared" ca="1" si="94"/>
        <v>-0.26069114736651189</v>
      </c>
      <c r="L490">
        <f t="shared" ca="1" si="95"/>
        <v>1082</v>
      </c>
      <c r="M490">
        <f t="shared" ca="1" si="96"/>
        <v>364</v>
      </c>
      <c r="N490">
        <f t="shared" ca="1" si="97"/>
        <v>984</v>
      </c>
    </row>
    <row r="491" spans="1:14" x14ac:dyDescent="0.25">
      <c r="A491">
        <f t="shared" ca="1" si="88"/>
        <v>1164</v>
      </c>
      <c r="B491">
        <f t="shared" ca="1" si="89"/>
        <v>282</v>
      </c>
      <c r="C491">
        <f t="shared" ca="1" si="90"/>
        <v>771</v>
      </c>
      <c r="D491">
        <f>IF(E490+1&lt;Settings!$B$2,D490,D490+1)</f>
        <v>9</v>
      </c>
      <c r="E491">
        <f>IF(E490+1&lt;Settings!$B$2,E490+1,0)</f>
        <v>21</v>
      </c>
      <c r="F491" t="str">
        <f t="shared" ca="1" si="91"/>
        <v>Malta</v>
      </c>
      <c r="G491" t="str">
        <f t="shared" ca="1" si="98"/>
        <v>Switzerland</v>
      </c>
      <c r="H491" s="3">
        <f t="shared" ca="1" si="99"/>
        <v>0.80121774563236903</v>
      </c>
      <c r="I491">
        <f t="shared" ca="1" si="92"/>
        <v>0.80121823663236902</v>
      </c>
      <c r="J491">
        <f t="shared" ca="1" si="93"/>
        <v>-0.80121725463236904</v>
      </c>
      <c r="K491">
        <f t="shared" ca="1" si="94"/>
        <v>-0.64194938491621556</v>
      </c>
      <c r="L491">
        <f t="shared" ca="1" si="95"/>
        <v>1164</v>
      </c>
      <c r="M491">
        <f t="shared" ca="1" si="96"/>
        <v>282</v>
      </c>
      <c r="N491">
        <f t="shared" ca="1" si="97"/>
        <v>771</v>
      </c>
    </row>
    <row r="492" spans="1:14" x14ac:dyDescent="0.25">
      <c r="A492">
        <f t="shared" ca="1" si="88"/>
        <v>1205</v>
      </c>
      <c r="B492">
        <f t="shared" ca="1" si="89"/>
        <v>241</v>
      </c>
      <c r="C492">
        <f t="shared" ca="1" si="90"/>
        <v>640</v>
      </c>
      <c r="D492">
        <f>IF(E491+1&lt;Settings!$B$2,D491,D491+1)</f>
        <v>9</v>
      </c>
      <c r="E492">
        <f>IF(E491+1&lt;Settings!$B$2,E491+1,0)</f>
        <v>22</v>
      </c>
      <c r="F492" t="str">
        <f t="shared" ca="1" si="91"/>
        <v>Slovenia</v>
      </c>
      <c r="G492" t="str">
        <f t="shared" ca="1" si="98"/>
        <v>Switzerland</v>
      </c>
      <c r="H492" s="3">
        <f t="shared" ca="1" si="99"/>
        <v>0.99742399150614502</v>
      </c>
      <c r="I492">
        <f t="shared" ca="1" si="92"/>
        <v>0.99742448350614499</v>
      </c>
      <c r="J492">
        <f t="shared" ca="1" si="93"/>
        <v>-0.99742349950614506</v>
      </c>
      <c r="K492">
        <f t="shared" ca="1" si="94"/>
        <v>-0.99485412683205054</v>
      </c>
      <c r="L492">
        <f t="shared" ca="1" si="95"/>
        <v>1205</v>
      </c>
      <c r="M492">
        <f t="shared" ca="1" si="96"/>
        <v>241</v>
      </c>
      <c r="N492">
        <f t="shared" ca="1" si="97"/>
        <v>640</v>
      </c>
    </row>
    <row r="493" spans="1:14" x14ac:dyDescent="0.25">
      <c r="A493">
        <f t="shared" ca="1" si="88"/>
        <v>994</v>
      </c>
      <c r="B493">
        <f t="shared" ca="1" si="89"/>
        <v>452</v>
      </c>
      <c r="C493">
        <f t="shared" ca="1" si="90"/>
        <v>1177</v>
      </c>
      <c r="D493">
        <f>IF(E492+1&lt;Settings!$B$2,D492,D492+1)</f>
        <v>9</v>
      </c>
      <c r="E493">
        <f>IF(E492+1&lt;Settings!$B$2,E492+1,0)</f>
        <v>23</v>
      </c>
      <c r="F493" t="str">
        <f t="shared" ca="1" si="91"/>
        <v>Yugoslavia</v>
      </c>
      <c r="G493" t="str">
        <f t="shared" ca="1" si="98"/>
        <v>Switzerland</v>
      </c>
      <c r="H493" s="3">
        <f t="shared" ca="1" si="99"/>
        <v>0.27059511854833401</v>
      </c>
      <c r="I493">
        <f t="shared" ca="1" si="92"/>
        <v>0.270595611548334</v>
      </c>
      <c r="J493">
        <f t="shared" ca="1" si="93"/>
        <v>-0.27059462554833402</v>
      </c>
      <c r="K493">
        <f t="shared" ca="1" si="94"/>
        <v>-7.3221225182186933E-2</v>
      </c>
      <c r="L493">
        <f t="shared" ca="1" si="95"/>
        <v>994</v>
      </c>
      <c r="M493">
        <f t="shared" ca="1" si="96"/>
        <v>452</v>
      </c>
      <c r="N493">
        <f t="shared" ca="1" si="97"/>
        <v>1177</v>
      </c>
    </row>
    <row r="494" spans="1:14" x14ac:dyDescent="0.25">
      <c r="A494">
        <f t="shared" ca="1" si="88"/>
        <v>558</v>
      </c>
      <c r="B494">
        <f t="shared" ca="1" si="89"/>
        <v>888</v>
      </c>
      <c r="C494">
        <f t="shared" ca="1" si="90"/>
        <v>884</v>
      </c>
      <c r="D494">
        <f>IF(E493+1&lt;Settings!$B$2,D493,D493+1)</f>
        <v>9</v>
      </c>
      <c r="E494">
        <f>IF(E493+1&lt;Settings!$B$2,E493+1,0)</f>
        <v>24</v>
      </c>
      <c r="F494" t="str">
        <f t="shared" ca="1" si="91"/>
        <v>Croatia</v>
      </c>
      <c r="G494" t="str">
        <f t="shared" ca="1" si="98"/>
        <v>Switzerland</v>
      </c>
      <c r="H494" s="3">
        <f t="shared" ca="1" si="99"/>
        <v>-0.64919623476161903</v>
      </c>
      <c r="I494">
        <f t="shared" ca="1" si="92"/>
        <v>-0.64919574076161901</v>
      </c>
      <c r="J494">
        <f t="shared" ca="1" si="93"/>
        <v>0.64919672876161905</v>
      </c>
      <c r="K494">
        <f t="shared" ca="1" si="94"/>
        <v>-0.42145525722866317</v>
      </c>
      <c r="L494">
        <f t="shared" ca="1" si="95"/>
        <v>558</v>
      </c>
      <c r="M494">
        <f t="shared" ca="1" si="96"/>
        <v>888</v>
      </c>
      <c r="N494">
        <f t="shared" ca="1" si="97"/>
        <v>884</v>
      </c>
    </row>
    <row r="495" spans="1:14" x14ac:dyDescent="0.25">
      <c r="A495">
        <f t="shared" ca="1" si="88"/>
        <v>1175</v>
      </c>
      <c r="B495">
        <f t="shared" ca="1" si="89"/>
        <v>271</v>
      </c>
      <c r="C495">
        <f t="shared" ca="1" si="90"/>
        <v>734</v>
      </c>
      <c r="D495">
        <f>IF(E494+1&lt;Settings!$B$2,D494,D494+1)</f>
        <v>9</v>
      </c>
      <c r="E495">
        <f>IF(E494+1&lt;Settings!$B$2,E494+1,0)</f>
        <v>25</v>
      </c>
      <c r="F495" t="str">
        <f t="shared" ca="1" si="91"/>
        <v>Estonia</v>
      </c>
      <c r="G495" t="str">
        <f t="shared" ca="1" si="98"/>
        <v>Switzerland</v>
      </c>
      <c r="H495" s="3">
        <f t="shared" ca="1" si="99"/>
        <v>0.85562905416396495</v>
      </c>
      <c r="I495">
        <f t="shared" ca="1" si="92"/>
        <v>0.85562954916396494</v>
      </c>
      <c r="J495">
        <f t="shared" ca="1" si="93"/>
        <v>-0.85562855916396496</v>
      </c>
      <c r="K495">
        <f t="shared" ca="1" si="94"/>
        <v>-0.73210058332952133</v>
      </c>
      <c r="L495">
        <f t="shared" ca="1" si="95"/>
        <v>1175</v>
      </c>
      <c r="M495">
        <f t="shared" ca="1" si="96"/>
        <v>271</v>
      </c>
      <c r="N495">
        <f t="shared" ca="1" si="97"/>
        <v>734</v>
      </c>
    </row>
    <row r="496" spans="1:14" x14ac:dyDescent="0.25">
      <c r="A496">
        <f t="shared" ca="1" si="88"/>
        <v>923</v>
      </c>
      <c r="B496">
        <f t="shared" ca="1" si="89"/>
        <v>523</v>
      </c>
      <c r="C496">
        <f t="shared" ca="1" si="90"/>
        <v>1347</v>
      </c>
      <c r="D496">
        <f>IF(E495+1&lt;Settings!$B$2,D495,D495+1)</f>
        <v>9</v>
      </c>
      <c r="E496">
        <f>IF(E495+1&lt;Settings!$B$2,E495+1,0)</f>
        <v>26</v>
      </c>
      <c r="F496" t="str">
        <f t="shared" ca="1" si="91"/>
        <v>Monaco</v>
      </c>
      <c r="G496" t="str">
        <f t="shared" ca="1" si="98"/>
        <v>Switzerland</v>
      </c>
      <c r="H496" s="3">
        <f t="shared" ca="1" si="99"/>
        <v>0.111629737252028</v>
      </c>
      <c r="I496">
        <f t="shared" ca="1" si="92"/>
        <v>0.111630233252028</v>
      </c>
      <c r="J496">
        <f t="shared" ca="1" si="93"/>
        <v>-0.111629241252028</v>
      </c>
      <c r="K496">
        <f t="shared" ca="1" si="94"/>
        <v>-1.246070223895681E-2</v>
      </c>
      <c r="L496">
        <f t="shared" ca="1" si="95"/>
        <v>923</v>
      </c>
      <c r="M496">
        <f t="shared" ca="1" si="96"/>
        <v>523</v>
      </c>
      <c r="N496">
        <f t="shared" ca="1" si="97"/>
        <v>1347</v>
      </c>
    </row>
    <row r="497" spans="1:14" x14ac:dyDescent="0.25">
      <c r="A497">
        <f t="shared" ca="1" si="88"/>
        <v>1213</v>
      </c>
      <c r="B497">
        <f t="shared" ca="1" si="89"/>
        <v>233</v>
      </c>
      <c r="C497">
        <f t="shared" ca="1" si="90"/>
        <v>621</v>
      </c>
      <c r="D497">
        <f>IF(E496+1&lt;Settings!$B$2,D496,D496+1)</f>
        <v>9</v>
      </c>
      <c r="E497">
        <f>IF(E496+1&lt;Settings!$B$2,E496+1,0)</f>
        <v>27</v>
      </c>
      <c r="F497" t="str">
        <f t="shared" ca="1" si="91"/>
        <v>Poland</v>
      </c>
      <c r="G497" t="str">
        <f t="shared" ca="1" si="98"/>
        <v>Switzerland</v>
      </c>
      <c r="H497" s="3">
        <f t="shared" ca="1" si="99"/>
        <v>1.0382826983672699</v>
      </c>
      <c r="I497">
        <f t="shared" ca="1" si="92"/>
        <v>1.03828319536727</v>
      </c>
      <c r="J497">
        <f t="shared" ca="1" si="93"/>
        <v>-1.0382822013672699</v>
      </c>
      <c r="K497">
        <f t="shared" ca="1" si="94"/>
        <v>-1.0780304647288192</v>
      </c>
      <c r="L497">
        <f t="shared" ca="1" si="95"/>
        <v>1213</v>
      </c>
      <c r="M497">
        <f t="shared" ca="1" si="96"/>
        <v>233</v>
      </c>
      <c r="N497">
        <f t="shared" ca="1" si="97"/>
        <v>621</v>
      </c>
    </row>
    <row r="498" spans="1:14" x14ac:dyDescent="0.25">
      <c r="A498">
        <f t="shared" ca="1" si="88"/>
        <v>705</v>
      </c>
      <c r="B498">
        <f t="shared" ca="1" si="89"/>
        <v>741</v>
      </c>
      <c r="C498">
        <f t="shared" ca="1" si="90"/>
        <v>1139</v>
      </c>
      <c r="D498">
        <f>IF(E497+1&lt;Settings!$B$2,D497,D497+1)</f>
        <v>9</v>
      </c>
      <c r="E498">
        <f>IF(E497+1&lt;Settings!$B$2,E497+1,0)</f>
        <v>28</v>
      </c>
      <c r="F498" t="str">
        <f t="shared" ca="1" si="91"/>
        <v>Russia</v>
      </c>
      <c r="G498" t="str">
        <f t="shared" ca="1" si="98"/>
        <v>Switzerland</v>
      </c>
      <c r="H498" s="3">
        <f t="shared" ca="1" si="99"/>
        <v>-0.32300104827243797</v>
      </c>
      <c r="I498">
        <f t="shared" ca="1" si="92"/>
        <v>-0.32300055027243796</v>
      </c>
      <c r="J498">
        <f t="shared" ca="1" si="93"/>
        <v>0.32300154627243799</v>
      </c>
      <c r="K498">
        <f t="shared" ca="1" si="94"/>
        <v>-0.10432917918509381</v>
      </c>
      <c r="L498">
        <f t="shared" ca="1" si="95"/>
        <v>705</v>
      </c>
      <c r="M498">
        <f t="shared" ca="1" si="96"/>
        <v>741</v>
      </c>
      <c r="N498">
        <f t="shared" ca="1" si="97"/>
        <v>1139</v>
      </c>
    </row>
    <row r="499" spans="1:14" x14ac:dyDescent="0.25">
      <c r="A499">
        <f t="shared" ca="1" si="88"/>
        <v>1134</v>
      </c>
      <c r="B499">
        <f t="shared" ca="1" si="89"/>
        <v>312</v>
      </c>
      <c r="C499">
        <f t="shared" ca="1" si="90"/>
        <v>840</v>
      </c>
      <c r="D499">
        <f>IF(E498+1&lt;Settings!$B$2,D498,D498+1)</f>
        <v>9</v>
      </c>
      <c r="E499">
        <f>IF(E498+1&lt;Settings!$B$2,E498+1,0)</f>
        <v>29</v>
      </c>
      <c r="F499" t="str">
        <f t="shared" ca="1" si="91"/>
        <v>Romania</v>
      </c>
      <c r="G499" t="str">
        <f t="shared" ca="1" si="98"/>
        <v>Switzerland</v>
      </c>
      <c r="H499" s="3">
        <f t="shared" ca="1" si="99"/>
        <v>0.70361632666646001</v>
      </c>
      <c r="I499">
        <f t="shared" ca="1" si="92"/>
        <v>0.70361682566646</v>
      </c>
      <c r="J499">
        <f t="shared" ca="1" si="93"/>
        <v>-0.70361582766646003</v>
      </c>
      <c r="K499">
        <f t="shared" ca="1" si="94"/>
        <v>-0.4950754361516026</v>
      </c>
      <c r="L499">
        <f t="shared" ca="1" si="95"/>
        <v>1134</v>
      </c>
      <c r="M499">
        <f t="shared" ca="1" si="96"/>
        <v>312</v>
      </c>
      <c r="N499">
        <f t="shared" ca="1" si="97"/>
        <v>840</v>
      </c>
    </row>
    <row r="500" spans="1:14" x14ac:dyDescent="0.25">
      <c r="A500">
        <f t="shared" ca="1" si="88"/>
        <v>1566</v>
      </c>
      <c r="B500">
        <f t="shared" ca="1" si="89"/>
        <v>1566</v>
      </c>
      <c r="C500">
        <f t="shared" ca="1" si="90"/>
        <v>1566</v>
      </c>
      <c r="D500">
        <f>IF(E499+1&lt;Settings!$B$2,D499,D499+1)</f>
        <v>9</v>
      </c>
      <c r="E500">
        <f>IF(E499+1&lt;Settings!$B$2,E499+1,0)</f>
        <v>30</v>
      </c>
      <c r="F500" t="str">
        <f t="shared" ca="1" si="91"/>
        <v>Bosnia &amp; Herzegovina</v>
      </c>
      <c r="G500" t="str">
        <f t="shared" ca="1" si="98"/>
        <v>Switzerland</v>
      </c>
      <c r="H500" s="3" t="str">
        <f t="shared" ca="1" si="99"/>
        <v/>
      </c>
      <c r="I500">
        <f t="shared" ca="1" si="92"/>
        <v>1000000.0000005</v>
      </c>
      <c r="J500">
        <f t="shared" ca="1" si="93"/>
        <v>1000000.0000005</v>
      </c>
      <c r="K500">
        <f t="shared" ca="1" si="94"/>
        <v>1000000.0000005</v>
      </c>
      <c r="L500">
        <f t="shared" ca="1" si="95"/>
        <v>1566</v>
      </c>
      <c r="M500">
        <f t="shared" ca="1" si="96"/>
        <v>1566</v>
      </c>
      <c r="N500">
        <f t="shared" ca="1" si="97"/>
        <v>1566</v>
      </c>
    </row>
    <row r="501" spans="1:14" x14ac:dyDescent="0.25">
      <c r="A501">
        <f t="shared" ca="1" si="88"/>
        <v>351</v>
      </c>
      <c r="B501">
        <f t="shared" ca="1" si="89"/>
        <v>1095</v>
      </c>
      <c r="C501">
        <f t="shared" ca="1" si="90"/>
        <v>569</v>
      </c>
      <c r="D501">
        <f>IF(E500+1&lt;Settings!$B$2,D500,D500+1)</f>
        <v>9</v>
      </c>
      <c r="E501">
        <f>IF(E500+1&lt;Settings!$B$2,E500+1,0)</f>
        <v>31</v>
      </c>
      <c r="F501" t="str">
        <f t="shared" ca="1" si="91"/>
        <v>FYR Macedonia</v>
      </c>
      <c r="G501" t="str">
        <f t="shared" ca="1" si="98"/>
        <v>Switzerland</v>
      </c>
      <c r="H501" s="3">
        <f t="shared" ca="1" si="99"/>
        <v>-1.13373777573698</v>
      </c>
      <c r="I501">
        <f t="shared" ca="1" si="92"/>
        <v>-1.13373727473698</v>
      </c>
      <c r="J501">
        <f t="shared" ca="1" si="93"/>
        <v>1.1337382767369799</v>
      </c>
      <c r="K501">
        <f t="shared" ca="1" si="94"/>
        <v>-1.2853608431330348</v>
      </c>
      <c r="L501">
        <f t="shared" ca="1" si="95"/>
        <v>351</v>
      </c>
      <c r="M501">
        <f t="shared" ca="1" si="96"/>
        <v>1095</v>
      </c>
      <c r="N501">
        <f t="shared" ca="1" si="97"/>
        <v>569</v>
      </c>
    </row>
    <row r="502" spans="1:14" x14ac:dyDescent="0.25">
      <c r="A502">
        <f t="shared" ca="1" si="88"/>
        <v>1206</v>
      </c>
      <c r="B502">
        <f t="shared" ca="1" si="89"/>
        <v>240</v>
      </c>
      <c r="C502">
        <f t="shared" ca="1" si="90"/>
        <v>638</v>
      </c>
      <c r="D502">
        <f>IF(E501+1&lt;Settings!$B$2,D501,D501+1)</f>
        <v>9</v>
      </c>
      <c r="E502">
        <f>IF(E501+1&lt;Settings!$B$2,E501+1,0)</f>
        <v>32</v>
      </c>
      <c r="F502" t="str">
        <f t="shared" ca="1" si="91"/>
        <v>Latvia</v>
      </c>
      <c r="G502" t="str">
        <f t="shared" ca="1" si="98"/>
        <v>Switzerland</v>
      </c>
      <c r="H502" s="3">
        <f t="shared" ca="1" si="99"/>
        <v>1.00897395487728</v>
      </c>
      <c r="I502">
        <f t="shared" ca="1" si="92"/>
        <v>1.00897445687728</v>
      </c>
      <c r="J502">
        <f t="shared" ca="1" si="93"/>
        <v>-1.00897345287728</v>
      </c>
      <c r="K502">
        <f t="shared" ca="1" si="94"/>
        <v>-1.0180279396206995</v>
      </c>
      <c r="L502">
        <f t="shared" ca="1" si="95"/>
        <v>1206</v>
      </c>
      <c r="M502">
        <f t="shared" ca="1" si="96"/>
        <v>240</v>
      </c>
      <c r="N502">
        <f t="shared" ca="1" si="97"/>
        <v>638</v>
      </c>
    </row>
    <row r="503" spans="1:14" x14ac:dyDescent="0.25">
      <c r="A503">
        <f t="shared" ca="1" si="88"/>
        <v>1138</v>
      </c>
      <c r="B503">
        <f t="shared" ca="1" si="89"/>
        <v>308</v>
      </c>
      <c r="C503">
        <f t="shared" ca="1" si="90"/>
        <v>835</v>
      </c>
      <c r="D503">
        <f>IF(E502+1&lt;Settings!$B$2,D502,D502+1)</f>
        <v>9</v>
      </c>
      <c r="E503">
        <f>IF(E502+1&lt;Settings!$B$2,E502+1,0)</f>
        <v>33</v>
      </c>
      <c r="F503" t="str">
        <f t="shared" ca="1" si="91"/>
        <v>Lithuania</v>
      </c>
      <c r="G503" t="str">
        <f t="shared" ca="1" si="98"/>
        <v>Switzerland</v>
      </c>
      <c r="H503" s="3">
        <f t="shared" ca="1" si="99"/>
        <v>0.70676385711815404</v>
      </c>
      <c r="I503">
        <f t="shared" ca="1" si="92"/>
        <v>0.70676436011815402</v>
      </c>
      <c r="J503">
        <f t="shared" ca="1" si="93"/>
        <v>-0.70676335411815405</v>
      </c>
      <c r="K503">
        <f t="shared" ca="1" si="94"/>
        <v>-0.49951464672853046</v>
      </c>
      <c r="L503">
        <f t="shared" ca="1" si="95"/>
        <v>1138</v>
      </c>
      <c r="M503">
        <f t="shared" ca="1" si="96"/>
        <v>308</v>
      </c>
      <c r="N503">
        <f t="shared" ca="1" si="97"/>
        <v>835</v>
      </c>
    </row>
    <row r="504" spans="1:14" x14ac:dyDescent="0.25">
      <c r="A504">
        <f t="shared" ca="1" si="88"/>
        <v>1567</v>
      </c>
      <c r="B504">
        <f t="shared" ca="1" si="89"/>
        <v>1567</v>
      </c>
      <c r="C504">
        <f t="shared" ca="1" si="90"/>
        <v>1567</v>
      </c>
      <c r="D504">
        <f>IF(E503+1&lt;Settings!$B$2,D503,D503+1)</f>
        <v>9</v>
      </c>
      <c r="E504">
        <f>IF(E503+1&lt;Settings!$B$2,E503+1,0)</f>
        <v>34</v>
      </c>
      <c r="F504" t="str">
        <f t="shared" ca="1" si="91"/>
        <v>Albania</v>
      </c>
      <c r="G504" t="str">
        <f t="shared" ca="1" si="98"/>
        <v>Switzerland</v>
      </c>
      <c r="H504" s="3" t="str">
        <f t="shared" ca="1" si="99"/>
        <v/>
      </c>
      <c r="I504">
        <f t="shared" ca="1" si="92"/>
        <v>1000000.000000504</v>
      </c>
      <c r="J504">
        <f t="shared" ca="1" si="93"/>
        <v>1000000.000000504</v>
      </c>
      <c r="K504">
        <f t="shared" ca="1" si="94"/>
        <v>1000000.000000504</v>
      </c>
      <c r="L504">
        <f t="shared" ca="1" si="95"/>
        <v>1567</v>
      </c>
      <c r="M504">
        <f t="shared" ca="1" si="96"/>
        <v>1567</v>
      </c>
      <c r="N504">
        <f t="shared" ca="1" si="97"/>
        <v>1567</v>
      </c>
    </row>
    <row r="505" spans="1:14" x14ac:dyDescent="0.25">
      <c r="A505">
        <f t="shared" ca="1" si="88"/>
        <v>1568</v>
      </c>
      <c r="B505">
        <f t="shared" ca="1" si="89"/>
        <v>1568</v>
      </c>
      <c r="C505">
        <f t="shared" ca="1" si="90"/>
        <v>1568</v>
      </c>
      <c r="D505">
        <f>IF(E504+1&lt;Settings!$B$2,D504,D504+1)</f>
        <v>9</v>
      </c>
      <c r="E505">
        <f>IF(E504+1&lt;Settings!$B$2,E504+1,0)</f>
        <v>35</v>
      </c>
      <c r="F505" t="str">
        <f t="shared" ca="1" si="91"/>
        <v>Belarus</v>
      </c>
      <c r="G505" t="str">
        <f t="shared" ca="1" si="98"/>
        <v>Switzerland</v>
      </c>
      <c r="H505" s="3" t="str">
        <f t="shared" ca="1" si="99"/>
        <v/>
      </c>
      <c r="I505">
        <f t="shared" ca="1" si="92"/>
        <v>1000000.000000505</v>
      </c>
      <c r="J505">
        <f t="shared" ca="1" si="93"/>
        <v>1000000.000000505</v>
      </c>
      <c r="K505">
        <f t="shared" ca="1" si="94"/>
        <v>1000000.000000505</v>
      </c>
      <c r="L505">
        <f t="shared" ca="1" si="95"/>
        <v>1568</v>
      </c>
      <c r="M505">
        <f t="shared" ca="1" si="96"/>
        <v>1568</v>
      </c>
      <c r="N505">
        <f t="shared" ca="1" si="97"/>
        <v>1568</v>
      </c>
    </row>
    <row r="506" spans="1:14" x14ac:dyDescent="0.25">
      <c r="A506">
        <f t="shared" ca="1" si="88"/>
        <v>1062</v>
      </c>
      <c r="B506">
        <f t="shared" ca="1" si="89"/>
        <v>384</v>
      </c>
      <c r="C506">
        <f t="shared" ca="1" si="90"/>
        <v>1028</v>
      </c>
      <c r="D506">
        <f>IF(E505+1&lt;Settings!$B$2,D505,D505+1)</f>
        <v>9</v>
      </c>
      <c r="E506">
        <f>IF(E505+1&lt;Settings!$B$2,E505+1,0)</f>
        <v>36</v>
      </c>
      <c r="F506" t="str">
        <f t="shared" ca="1" si="91"/>
        <v>Hungary</v>
      </c>
      <c r="G506" t="str">
        <f t="shared" ca="1" si="98"/>
        <v>Switzerland</v>
      </c>
      <c r="H506" s="3">
        <f t="shared" ca="1" si="99"/>
        <v>0.46338033430459602</v>
      </c>
      <c r="I506">
        <f t="shared" ca="1" si="92"/>
        <v>0.46338084030459603</v>
      </c>
      <c r="J506">
        <f t="shared" ca="1" si="93"/>
        <v>-0.46337982830459601</v>
      </c>
      <c r="K506">
        <f t="shared" ca="1" si="94"/>
        <v>-0.21472082822023916</v>
      </c>
      <c r="L506">
        <f t="shared" ca="1" si="95"/>
        <v>1062</v>
      </c>
      <c r="M506">
        <f t="shared" ca="1" si="96"/>
        <v>384</v>
      </c>
      <c r="N506">
        <f t="shared" ca="1" si="97"/>
        <v>1028</v>
      </c>
    </row>
    <row r="507" spans="1:14" x14ac:dyDescent="0.25">
      <c r="A507">
        <f t="shared" ca="1" si="88"/>
        <v>1569</v>
      </c>
      <c r="B507">
        <f t="shared" ca="1" si="89"/>
        <v>1569</v>
      </c>
      <c r="C507">
        <f t="shared" ca="1" si="90"/>
        <v>1569</v>
      </c>
      <c r="D507">
        <f>IF(E506+1&lt;Settings!$B$2,D506,D506+1)</f>
        <v>9</v>
      </c>
      <c r="E507">
        <f>IF(E506+1&lt;Settings!$B$2,E506+1,0)</f>
        <v>37</v>
      </c>
      <c r="F507" t="str">
        <f t="shared" ca="1" si="91"/>
        <v>Moldova</v>
      </c>
      <c r="G507" t="str">
        <f t="shared" ca="1" si="98"/>
        <v>Switzerland</v>
      </c>
      <c r="H507" s="3" t="str">
        <f t="shared" ca="1" si="99"/>
        <v/>
      </c>
      <c r="I507">
        <f t="shared" ca="1" si="92"/>
        <v>1000000.000000507</v>
      </c>
      <c r="J507">
        <f t="shared" ca="1" si="93"/>
        <v>1000000.000000507</v>
      </c>
      <c r="K507">
        <f t="shared" ca="1" si="94"/>
        <v>1000000.000000507</v>
      </c>
      <c r="L507">
        <f t="shared" ca="1" si="95"/>
        <v>1569</v>
      </c>
      <c r="M507">
        <f t="shared" ca="1" si="96"/>
        <v>1569</v>
      </c>
      <c r="N507">
        <f t="shared" ca="1" si="97"/>
        <v>1569</v>
      </c>
    </row>
    <row r="508" spans="1:14" x14ac:dyDescent="0.25">
      <c r="A508">
        <f t="shared" ca="1" si="88"/>
        <v>1570</v>
      </c>
      <c r="B508">
        <f t="shared" ca="1" si="89"/>
        <v>1570</v>
      </c>
      <c r="C508">
        <f t="shared" ca="1" si="90"/>
        <v>1570</v>
      </c>
      <c r="D508">
        <f>IF(E507+1&lt;Settings!$B$2,D507,D507+1)</f>
        <v>9</v>
      </c>
      <c r="E508">
        <f>IF(E507+1&lt;Settings!$B$2,E507+1,0)</f>
        <v>38</v>
      </c>
      <c r="F508" t="str">
        <f t="shared" ca="1" si="91"/>
        <v>Ukraine</v>
      </c>
      <c r="G508" t="str">
        <f t="shared" ca="1" si="98"/>
        <v>Switzerland</v>
      </c>
      <c r="H508" s="3" t="str">
        <f t="shared" ca="1" si="99"/>
        <v/>
      </c>
      <c r="I508">
        <f t="shared" ca="1" si="92"/>
        <v>1000000.000000508</v>
      </c>
      <c r="J508">
        <f t="shared" ca="1" si="93"/>
        <v>1000000.000000508</v>
      </c>
      <c r="K508">
        <f t="shared" ca="1" si="94"/>
        <v>1000000.000000508</v>
      </c>
      <c r="L508">
        <f t="shared" ca="1" si="95"/>
        <v>1570</v>
      </c>
      <c r="M508">
        <f t="shared" ca="1" si="96"/>
        <v>1570</v>
      </c>
      <c r="N508">
        <f t="shared" ca="1" si="97"/>
        <v>1570</v>
      </c>
    </row>
    <row r="509" spans="1:14" x14ac:dyDescent="0.25">
      <c r="A509">
        <f t="shared" ca="1" si="88"/>
        <v>1571</v>
      </c>
      <c r="B509">
        <f t="shared" ca="1" si="89"/>
        <v>1571</v>
      </c>
      <c r="C509">
        <f t="shared" ca="1" si="90"/>
        <v>1571</v>
      </c>
      <c r="D509">
        <f>IF(E508+1&lt;Settings!$B$2,D508,D508+1)</f>
        <v>9</v>
      </c>
      <c r="E509">
        <f>IF(E508+1&lt;Settings!$B$2,E508+1,0)</f>
        <v>39</v>
      </c>
      <c r="F509" t="str">
        <f t="shared" ca="1" si="91"/>
        <v>Bulgaria</v>
      </c>
      <c r="G509" t="str">
        <f t="shared" ca="1" si="98"/>
        <v>Switzerland</v>
      </c>
      <c r="H509" s="3" t="str">
        <f t="shared" ca="1" si="99"/>
        <v/>
      </c>
      <c r="I509">
        <f t="shared" ca="1" si="92"/>
        <v>1000000.000000509</v>
      </c>
      <c r="J509">
        <f t="shared" ca="1" si="93"/>
        <v>1000000.000000509</v>
      </c>
      <c r="K509">
        <f t="shared" ca="1" si="94"/>
        <v>1000000.000000509</v>
      </c>
      <c r="L509">
        <f t="shared" ca="1" si="95"/>
        <v>1571</v>
      </c>
      <c r="M509">
        <f t="shared" ca="1" si="96"/>
        <v>1571</v>
      </c>
      <c r="N509">
        <f t="shared" ca="1" si="97"/>
        <v>1571</v>
      </c>
    </row>
    <row r="510" spans="1:14" x14ac:dyDescent="0.25">
      <c r="A510">
        <f t="shared" ca="1" si="88"/>
        <v>1572</v>
      </c>
      <c r="B510">
        <f t="shared" ca="1" si="89"/>
        <v>1572</v>
      </c>
      <c r="C510">
        <f t="shared" ca="1" si="90"/>
        <v>1572</v>
      </c>
      <c r="D510">
        <f>IF(E509+1&lt;Settings!$B$2,D509,D509+1)</f>
        <v>9</v>
      </c>
      <c r="E510">
        <f>IF(E509+1&lt;Settings!$B$2,E509+1,0)</f>
        <v>40</v>
      </c>
      <c r="F510" t="str">
        <f t="shared" ca="1" si="91"/>
        <v>Armenia</v>
      </c>
      <c r="G510" t="str">
        <f t="shared" ca="1" si="98"/>
        <v>Switzerland</v>
      </c>
      <c r="H510" s="3" t="str">
        <f t="shared" ca="1" si="99"/>
        <v/>
      </c>
      <c r="I510">
        <f t="shared" ca="1" si="92"/>
        <v>1000000.00000051</v>
      </c>
      <c r="J510">
        <f t="shared" ca="1" si="93"/>
        <v>1000000.00000051</v>
      </c>
      <c r="K510">
        <f t="shared" ca="1" si="94"/>
        <v>1000000.00000051</v>
      </c>
      <c r="L510">
        <f t="shared" ca="1" si="95"/>
        <v>1572</v>
      </c>
      <c r="M510">
        <f t="shared" ca="1" si="96"/>
        <v>1572</v>
      </c>
      <c r="N510">
        <f t="shared" ca="1" si="97"/>
        <v>1572</v>
      </c>
    </row>
    <row r="511" spans="1:14" x14ac:dyDescent="0.25">
      <c r="A511">
        <f t="shared" ca="1" si="88"/>
        <v>1573</v>
      </c>
      <c r="B511">
        <f t="shared" ca="1" si="89"/>
        <v>1573</v>
      </c>
      <c r="C511">
        <f t="shared" ca="1" si="90"/>
        <v>1573</v>
      </c>
      <c r="D511">
        <f>IF(E510+1&lt;Settings!$B$2,D510,D510+1)</f>
        <v>9</v>
      </c>
      <c r="E511">
        <f>IF(E510+1&lt;Settings!$B$2,E510+1,0)</f>
        <v>41</v>
      </c>
      <c r="F511" t="str">
        <f t="shared" ca="1" si="91"/>
        <v>Azerbaijan</v>
      </c>
      <c r="G511" t="str">
        <f t="shared" ca="1" si="98"/>
        <v>Switzerland</v>
      </c>
      <c r="H511" s="3" t="str">
        <f t="shared" ca="1" si="99"/>
        <v/>
      </c>
      <c r="I511">
        <f t="shared" ca="1" si="92"/>
        <v>1000000.0000005109</v>
      </c>
      <c r="J511">
        <f t="shared" ca="1" si="93"/>
        <v>1000000.0000005109</v>
      </c>
      <c r="K511">
        <f t="shared" ca="1" si="94"/>
        <v>1000000.0000005109</v>
      </c>
      <c r="L511">
        <f t="shared" ca="1" si="95"/>
        <v>1573</v>
      </c>
      <c r="M511">
        <f t="shared" ca="1" si="96"/>
        <v>1573</v>
      </c>
      <c r="N511">
        <f t="shared" ca="1" si="97"/>
        <v>1573</v>
      </c>
    </row>
    <row r="512" spans="1:14" x14ac:dyDescent="0.25">
      <c r="A512">
        <f t="shared" ca="1" si="88"/>
        <v>1574</v>
      </c>
      <c r="B512">
        <f t="shared" ca="1" si="89"/>
        <v>1574</v>
      </c>
      <c r="C512">
        <f t="shared" ca="1" si="90"/>
        <v>1574</v>
      </c>
      <c r="D512">
        <f>IF(E511+1&lt;Settings!$B$2,D511,D511+1)</f>
        <v>9</v>
      </c>
      <c r="E512">
        <f>IF(E511+1&lt;Settings!$B$2,E511+1,0)</f>
        <v>42</v>
      </c>
      <c r="F512" t="str">
        <f t="shared" ca="1" si="91"/>
        <v>San Marino</v>
      </c>
      <c r="G512" t="str">
        <f t="shared" ca="1" si="98"/>
        <v>Switzerland</v>
      </c>
      <c r="H512" s="3" t="str">
        <f t="shared" ca="1" si="99"/>
        <v/>
      </c>
      <c r="I512">
        <f t="shared" ca="1" si="92"/>
        <v>1000000.000000512</v>
      </c>
      <c r="J512">
        <f t="shared" ca="1" si="93"/>
        <v>1000000.000000512</v>
      </c>
      <c r="K512">
        <f t="shared" ca="1" si="94"/>
        <v>1000000.000000512</v>
      </c>
      <c r="L512">
        <f t="shared" ca="1" si="95"/>
        <v>1574</v>
      </c>
      <c r="M512">
        <f t="shared" ca="1" si="96"/>
        <v>1574</v>
      </c>
      <c r="N512">
        <f t="shared" ca="1" si="97"/>
        <v>1574</v>
      </c>
    </row>
    <row r="513" spans="1:14" x14ac:dyDescent="0.25">
      <c r="A513">
        <f t="shared" ca="1" si="88"/>
        <v>1575</v>
      </c>
      <c r="B513">
        <f t="shared" ca="1" si="89"/>
        <v>1575</v>
      </c>
      <c r="C513">
        <f t="shared" ca="1" si="90"/>
        <v>1575</v>
      </c>
      <c r="D513">
        <f>IF(E512+1&lt;Settings!$B$2,D512,D512+1)</f>
        <v>9</v>
      </c>
      <c r="E513">
        <f>IF(E512+1&lt;Settings!$B$2,E512+1,0)</f>
        <v>43</v>
      </c>
      <c r="F513" t="str">
        <f t="shared" ca="1" si="91"/>
        <v>Serbia</v>
      </c>
      <c r="G513" t="str">
        <f t="shared" ca="1" si="98"/>
        <v>Switzerland</v>
      </c>
      <c r="H513" s="3" t="str">
        <f t="shared" ca="1" si="99"/>
        <v/>
      </c>
      <c r="I513">
        <f t="shared" ca="1" si="92"/>
        <v>1000000.000000513</v>
      </c>
      <c r="J513">
        <f t="shared" ca="1" si="93"/>
        <v>1000000.000000513</v>
      </c>
      <c r="K513">
        <f t="shared" ca="1" si="94"/>
        <v>1000000.000000513</v>
      </c>
      <c r="L513">
        <f t="shared" ca="1" si="95"/>
        <v>1575</v>
      </c>
      <c r="M513">
        <f t="shared" ca="1" si="96"/>
        <v>1575</v>
      </c>
      <c r="N513">
        <f t="shared" ca="1" si="97"/>
        <v>1575</v>
      </c>
    </row>
    <row r="514" spans="1:14" x14ac:dyDescent="0.25">
      <c r="A514">
        <f t="shared" ca="1" si="88"/>
        <v>1576</v>
      </c>
      <c r="B514">
        <f t="shared" ca="1" si="89"/>
        <v>1576</v>
      </c>
      <c r="C514">
        <f t="shared" ca="1" si="90"/>
        <v>1576</v>
      </c>
      <c r="D514">
        <f>IF(E513+1&lt;Settings!$B$2,D513,D513+1)</f>
        <v>9</v>
      </c>
      <c r="E514">
        <f>IF(E513+1&lt;Settings!$B$2,E513+1,0)</f>
        <v>44</v>
      </c>
      <c r="F514" t="str">
        <f t="shared" ca="1" si="91"/>
        <v>Georgia</v>
      </c>
      <c r="G514" t="str">
        <f t="shared" ca="1" si="98"/>
        <v>Switzerland</v>
      </c>
      <c r="H514" s="3" t="str">
        <f t="shared" ca="1" si="99"/>
        <v/>
      </c>
      <c r="I514">
        <f t="shared" ca="1" si="92"/>
        <v>1000000.000000514</v>
      </c>
      <c r="J514">
        <f t="shared" ca="1" si="93"/>
        <v>1000000.000000514</v>
      </c>
      <c r="K514">
        <f t="shared" ca="1" si="94"/>
        <v>1000000.000000514</v>
      </c>
      <c r="L514">
        <f t="shared" ca="1" si="95"/>
        <v>1576</v>
      </c>
      <c r="M514">
        <f t="shared" ca="1" si="96"/>
        <v>1576</v>
      </c>
      <c r="N514">
        <f t="shared" ca="1" si="97"/>
        <v>1576</v>
      </c>
    </row>
    <row r="515" spans="1:14" x14ac:dyDescent="0.25">
      <c r="A515">
        <f t="shared" ref="A515:A578" ca="1" si="100">L515</f>
        <v>1577</v>
      </c>
      <c r="B515">
        <f t="shared" ref="B515:B578" ca="1" si="101">M515</f>
        <v>1577</v>
      </c>
      <c r="C515">
        <f t="shared" ref="C515:C578" ca="1" si="102">N515</f>
        <v>1577</v>
      </c>
      <c r="D515">
        <f>IF(E514+1&lt;Settings!$B$2,D514,D514+1)</f>
        <v>9</v>
      </c>
      <c r="E515">
        <f>IF(E514+1&lt;Settings!$B$2,E514+1,0)</f>
        <v>45</v>
      </c>
      <c r="F515" t="str">
        <f t="shared" ref="F515:F578" ca="1" si="103">INDIRECT("'Avg Limited'!R1"&amp;"C"&amp;(E515+2),FALSE)</f>
        <v>Montenegro</v>
      </c>
      <c r="G515" t="str">
        <f t="shared" ca="1" si="98"/>
        <v>Switzerland</v>
      </c>
      <c r="H515" s="3" t="str">
        <f t="shared" ca="1" si="99"/>
        <v/>
      </c>
      <c r="I515">
        <f t="shared" ref="I515:I578" ca="1" si="104">IF(ISNUMBER(H515),H515,1000000)+0.000000001*ROW(I515)</f>
        <v>1000000.000000515</v>
      </c>
      <c r="J515">
        <f t="shared" ref="J515:J578" ca="1" si="105">IF(ISNUMBER(H515),-H515,1000000)+0.000000001*ROW(I515)</f>
        <v>1000000.000000515</v>
      </c>
      <c r="K515">
        <f t="shared" ref="K515:K578" ca="1" si="106">IF(ISNUMBER(H515),-H515*H515,1000000)+0.000000001*ROW(I515)</f>
        <v>1000000.000000515</v>
      </c>
      <c r="L515">
        <f t="shared" ref="L515:L578" ca="1" si="107">_xlfn.RANK.EQ(I515,I$2:I$2705,1)</f>
        <v>1577</v>
      </c>
      <c r="M515">
        <f t="shared" ref="M515:M578" ca="1" si="108">_xlfn.RANK.EQ(J515,J$2:J$2705,1)</f>
        <v>1577</v>
      </c>
      <c r="N515">
        <f t="shared" ref="N515:N578" ca="1" si="109">_xlfn.RANK.EQ(K515,K$2:K$2705,1)</f>
        <v>1577</v>
      </c>
    </row>
    <row r="516" spans="1:14" x14ac:dyDescent="0.25">
      <c r="A516">
        <f t="shared" ca="1" si="100"/>
        <v>1578</v>
      </c>
      <c r="B516">
        <f t="shared" ca="1" si="101"/>
        <v>1578</v>
      </c>
      <c r="C516">
        <f t="shared" ca="1" si="102"/>
        <v>1578</v>
      </c>
      <c r="D516">
        <f>IF(E515+1&lt;Settings!$B$2,D515,D515+1)</f>
        <v>9</v>
      </c>
      <c r="E516">
        <f>IF(E515+1&lt;Settings!$B$2,E515+1,0)</f>
        <v>46</v>
      </c>
      <c r="F516" t="str">
        <f t="shared" ca="1" si="103"/>
        <v/>
      </c>
      <c r="G516" t="str">
        <f t="shared" ca="1" si="98"/>
        <v>Switzerland</v>
      </c>
      <c r="H516" s="3" t="str">
        <f t="shared" ca="1" si="99"/>
        <v/>
      </c>
      <c r="I516">
        <f t="shared" ca="1" si="104"/>
        <v>1000000.000000516</v>
      </c>
      <c r="J516">
        <f t="shared" ca="1" si="105"/>
        <v>1000000.000000516</v>
      </c>
      <c r="K516">
        <f t="shared" ca="1" si="106"/>
        <v>1000000.000000516</v>
      </c>
      <c r="L516">
        <f t="shared" ca="1" si="107"/>
        <v>1578</v>
      </c>
      <c r="M516">
        <f t="shared" ca="1" si="108"/>
        <v>1578</v>
      </c>
      <c r="N516">
        <f t="shared" ca="1" si="109"/>
        <v>1578</v>
      </c>
    </row>
    <row r="517" spans="1:14" x14ac:dyDescent="0.25">
      <c r="A517">
        <f t="shared" ca="1" si="100"/>
        <v>1579</v>
      </c>
      <c r="B517">
        <f t="shared" ca="1" si="101"/>
        <v>1579</v>
      </c>
      <c r="C517">
        <f t="shared" ca="1" si="102"/>
        <v>1579</v>
      </c>
      <c r="D517">
        <f>IF(E516+1&lt;Settings!$B$2,D516,D516+1)</f>
        <v>9</v>
      </c>
      <c r="E517">
        <f>IF(E516+1&lt;Settings!$B$2,E516+1,0)</f>
        <v>47</v>
      </c>
      <c r="F517" t="str">
        <f t="shared" ca="1" si="103"/>
        <v/>
      </c>
      <c r="G517" t="str">
        <f t="shared" ca="1" si="98"/>
        <v>Switzerland</v>
      </c>
      <c r="H517" s="3" t="str">
        <f t="shared" ca="1" si="99"/>
        <v/>
      </c>
      <c r="I517">
        <f t="shared" ca="1" si="104"/>
        <v>1000000.000000517</v>
      </c>
      <c r="J517">
        <f t="shared" ca="1" si="105"/>
        <v>1000000.000000517</v>
      </c>
      <c r="K517">
        <f t="shared" ca="1" si="106"/>
        <v>1000000.000000517</v>
      </c>
      <c r="L517">
        <f t="shared" ca="1" si="107"/>
        <v>1579</v>
      </c>
      <c r="M517">
        <f t="shared" ca="1" si="108"/>
        <v>1579</v>
      </c>
      <c r="N517">
        <f t="shared" ca="1" si="109"/>
        <v>1579</v>
      </c>
    </row>
    <row r="518" spans="1:14" x14ac:dyDescent="0.25">
      <c r="A518">
        <f t="shared" ca="1" si="100"/>
        <v>1580</v>
      </c>
      <c r="B518">
        <f t="shared" ca="1" si="101"/>
        <v>1580</v>
      </c>
      <c r="C518">
        <f t="shared" ca="1" si="102"/>
        <v>1580</v>
      </c>
      <c r="D518">
        <f>IF(E517+1&lt;Settings!$B$2,D517,D517+1)</f>
        <v>9</v>
      </c>
      <c r="E518">
        <f>IF(E517+1&lt;Settings!$B$2,E517+1,0)</f>
        <v>48</v>
      </c>
      <c r="F518" t="str">
        <f t="shared" ca="1" si="103"/>
        <v/>
      </c>
      <c r="G518" t="str">
        <f t="shared" ca="1" si="98"/>
        <v>Switzerland</v>
      </c>
      <c r="H518" s="3" t="str">
        <f t="shared" ca="1" si="99"/>
        <v/>
      </c>
      <c r="I518">
        <f t="shared" ca="1" si="104"/>
        <v>1000000.000000518</v>
      </c>
      <c r="J518">
        <f t="shared" ca="1" si="105"/>
        <v>1000000.000000518</v>
      </c>
      <c r="K518">
        <f t="shared" ca="1" si="106"/>
        <v>1000000.000000518</v>
      </c>
      <c r="L518">
        <f t="shared" ca="1" si="107"/>
        <v>1580</v>
      </c>
      <c r="M518">
        <f t="shared" ca="1" si="108"/>
        <v>1580</v>
      </c>
      <c r="N518">
        <f t="shared" ca="1" si="109"/>
        <v>1580</v>
      </c>
    </row>
    <row r="519" spans="1:14" x14ac:dyDescent="0.25">
      <c r="A519">
        <f t="shared" ca="1" si="100"/>
        <v>1581</v>
      </c>
      <c r="B519">
        <f t="shared" ca="1" si="101"/>
        <v>1581</v>
      </c>
      <c r="C519">
        <f t="shared" ca="1" si="102"/>
        <v>1581</v>
      </c>
      <c r="D519">
        <f>IF(E518+1&lt;Settings!$B$2,D518,D518+1)</f>
        <v>9</v>
      </c>
      <c r="E519">
        <f>IF(E518+1&lt;Settings!$B$2,E518+1,0)</f>
        <v>49</v>
      </c>
      <c r="F519" t="str">
        <f t="shared" ca="1" si="103"/>
        <v/>
      </c>
      <c r="G519" t="str">
        <f t="shared" ca="1" si="98"/>
        <v>Switzerland</v>
      </c>
      <c r="H519" s="3" t="str">
        <f t="shared" ca="1" si="99"/>
        <v/>
      </c>
      <c r="I519">
        <f t="shared" ca="1" si="104"/>
        <v>1000000.000000519</v>
      </c>
      <c r="J519">
        <f t="shared" ca="1" si="105"/>
        <v>1000000.000000519</v>
      </c>
      <c r="K519">
        <f t="shared" ca="1" si="106"/>
        <v>1000000.000000519</v>
      </c>
      <c r="L519">
        <f t="shared" ca="1" si="107"/>
        <v>1581</v>
      </c>
      <c r="M519">
        <f t="shared" ca="1" si="108"/>
        <v>1581</v>
      </c>
      <c r="N519">
        <f t="shared" ca="1" si="109"/>
        <v>1581</v>
      </c>
    </row>
    <row r="520" spans="1:14" x14ac:dyDescent="0.25">
      <c r="A520">
        <f t="shared" ca="1" si="100"/>
        <v>1582</v>
      </c>
      <c r="B520">
        <f t="shared" ca="1" si="101"/>
        <v>1582</v>
      </c>
      <c r="C520">
        <f t="shared" ca="1" si="102"/>
        <v>1582</v>
      </c>
      <c r="D520">
        <f>IF(E519+1&lt;Settings!$B$2,D519,D519+1)</f>
        <v>9</v>
      </c>
      <c r="E520">
        <f>IF(E519+1&lt;Settings!$B$2,E519+1,0)</f>
        <v>50</v>
      </c>
      <c r="F520" t="str">
        <f t="shared" ca="1" si="103"/>
        <v/>
      </c>
      <c r="G520" t="str">
        <f t="shared" ca="1" si="98"/>
        <v>Switzerland</v>
      </c>
      <c r="H520" s="3" t="str">
        <f t="shared" ca="1" si="99"/>
        <v/>
      </c>
      <c r="I520">
        <f t="shared" ca="1" si="104"/>
        <v>1000000.00000052</v>
      </c>
      <c r="J520">
        <f t="shared" ca="1" si="105"/>
        <v>1000000.00000052</v>
      </c>
      <c r="K520">
        <f t="shared" ca="1" si="106"/>
        <v>1000000.00000052</v>
      </c>
      <c r="L520">
        <f t="shared" ca="1" si="107"/>
        <v>1582</v>
      </c>
      <c r="M520">
        <f t="shared" ca="1" si="108"/>
        <v>1582</v>
      </c>
      <c r="N520">
        <f t="shared" ca="1" si="109"/>
        <v>1582</v>
      </c>
    </row>
    <row r="521" spans="1:14" x14ac:dyDescent="0.25">
      <c r="A521">
        <f t="shared" ca="1" si="100"/>
        <v>1583</v>
      </c>
      <c r="B521">
        <f t="shared" ca="1" si="101"/>
        <v>1583</v>
      </c>
      <c r="C521">
        <f t="shared" ca="1" si="102"/>
        <v>1583</v>
      </c>
      <c r="D521">
        <f>IF(E520+1&lt;Settings!$B$2,D520,D520+1)</f>
        <v>9</v>
      </c>
      <c r="E521">
        <f>IF(E520+1&lt;Settings!$B$2,E520+1,0)</f>
        <v>51</v>
      </c>
      <c r="F521" t="str">
        <f t="shared" ca="1" si="103"/>
        <v/>
      </c>
      <c r="G521" t="str">
        <f t="shared" ca="1" si="98"/>
        <v>Switzerland</v>
      </c>
      <c r="H521" s="3" t="str">
        <f t="shared" ca="1" si="99"/>
        <v/>
      </c>
      <c r="I521">
        <f t="shared" ca="1" si="104"/>
        <v>1000000.000000521</v>
      </c>
      <c r="J521">
        <f t="shared" ca="1" si="105"/>
        <v>1000000.000000521</v>
      </c>
      <c r="K521">
        <f t="shared" ca="1" si="106"/>
        <v>1000000.000000521</v>
      </c>
      <c r="L521">
        <f t="shared" ca="1" si="107"/>
        <v>1583</v>
      </c>
      <c r="M521">
        <f t="shared" ca="1" si="108"/>
        <v>1583</v>
      </c>
      <c r="N521">
        <f t="shared" ca="1" si="109"/>
        <v>1583</v>
      </c>
    </row>
    <row r="522" spans="1:14" x14ac:dyDescent="0.25">
      <c r="A522">
        <f t="shared" ca="1" si="100"/>
        <v>1318</v>
      </c>
      <c r="B522">
        <f t="shared" ca="1" si="101"/>
        <v>128</v>
      </c>
      <c r="C522">
        <f t="shared" ca="1" si="102"/>
        <v>184</v>
      </c>
      <c r="D522">
        <f>IF(E521+1&lt;Settings!$B$2,D521,D521+1)</f>
        <v>10</v>
      </c>
      <c r="E522">
        <f>IF(E521+1&lt;Settings!$B$2,E521+1,0)</f>
        <v>0</v>
      </c>
      <c r="F522" t="str">
        <f t="shared" ca="1" si="103"/>
        <v>United Kingdom</v>
      </c>
      <c r="G522" t="str">
        <f t="shared" ca="1" si="98"/>
        <v>Ireland</v>
      </c>
      <c r="H522" s="3">
        <f t="shared" ca="1" si="99"/>
        <v>2.4098497838047499</v>
      </c>
      <c r="I522">
        <f t="shared" ca="1" si="104"/>
        <v>2.40985030580475</v>
      </c>
      <c r="J522">
        <f t="shared" ca="1" si="105"/>
        <v>-2.4098492618047498</v>
      </c>
      <c r="K522">
        <f t="shared" ca="1" si="106"/>
        <v>-5.8073754585037998</v>
      </c>
      <c r="L522">
        <f t="shared" ca="1" si="107"/>
        <v>1318</v>
      </c>
      <c r="M522">
        <f t="shared" ca="1" si="108"/>
        <v>128</v>
      </c>
      <c r="N522">
        <f t="shared" ca="1" si="109"/>
        <v>184</v>
      </c>
    </row>
    <row r="523" spans="1:14" x14ac:dyDescent="0.25">
      <c r="A523">
        <f t="shared" ca="1" si="100"/>
        <v>826</v>
      </c>
      <c r="B523">
        <f t="shared" ca="1" si="101"/>
        <v>620</v>
      </c>
      <c r="C523">
        <f t="shared" ca="1" si="102"/>
        <v>1349</v>
      </c>
      <c r="D523">
        <f>IF(E522+1&lt;Settings!$B$2,D522,D522+1)</f>
        <v>10</v>
      </c>
      <c r="E523">
        <f>IF(E522+1&lt;Settings!$B$2,E522+1,0)</f>
        <v>1</v>
      </c>
      <c r="F523" t="str">
        <f t="shared" ca="1" si="103"/>
        <v>Germany</v>
      </c>
      <c r="G523" t="str">
        <f t="shared" ca="1" si="98"/>
        <v>Ireland</v>
      </c>
      <c r="H523" s="3">
        <f t="shared" ca="1" si="99"/>
        <v>-0.109177225272562</v>
      </c>
      <c r="I523">
        <f t="shared" ca="1" si="104"/>
        <v>-0.109176702272562</v>
      </c>
      <c r="J523">
        <f t="shared" ca="1" si="105"/>
        <v>0.10917774827256201</v>
      </c>
      <c r="K523">
        <f t="shared" ca="1" si="106"/>
        <v>-1.1919143518215752E-2</v>
      </c>
      <c r="L523">
        <f t="shared" ca="1" si="107"/>
        <v>826</v>
      </c>
      <c r="M523">
        <f t="shared" ca="1" si="108"/>
        <v>620</v>
      </c>
      <c r="N523">
        <f t="shared" ca="1" si="109"/>
        <v>1349</v>
      </c>
    </row>
    <row r="524" spans="1:14" x14ac:dyDescent="0.25">
      <c r="A524">
        <f t="shared" ca="1" si="100"/>
        <v>394</v>
      </c>
      <c r="B524">
        <f t="shared" ca="1" si="101"/>
        <v>1052</v>
      </c>
      <c r="C524">
        <f t="shared" ca="1" si="102"/>
        <v>629</v>
      </c>
      <c r="D524">
        <f>IF(E523+1&lt;Settings!$B$2,D523,D523+1)</f>
        <v>10</v>
      </c>
      <c r="E524">
        <f>IF(E523+1&lt;Settings!$B$2,E523+1,0)</f>
        <v>2</v>
      </c>
      <c r="F524" t="str">
        <f t="shared" ca="1" si="103"/>
        <v>France</v>
      </c>
      <c r="G524" t="str">
        <f t="shared" ca="1" si="98"/>
        <v>Ireland</v>
      </c>
      <c r="H524" s="3">
        <f t="shared" ca="1" si="99"/>
        <v>-1.02411924337042</v>
      </c>
      <c r="I524">
        <f t="shared" ca="1" si="104"/>
        <v>-1.02411871937042</v>
      </c>
      <c r="J524">
        <f t="shared" ca="1" si="105"/>
        <v>1.0241197673704201</v>
      </c>
      <c r="K524">
        <f t="shared" ca="1" si="106"/>
        <v>-1.0488197006416016</v>
      </c>
      <c r="L524">
        <f t="shared" ca="1" si="107"/>
        <v>394</v>
      </c>
      <c r="M524">
        <f t="shared" ca="1" si="108"/>
        <v>1052</v>
      </c>
      <c r="N524">
        <f t="shared" ca="1" si="109"/>
        <v>629</v>
      </c>
    </row>
    <row r="525" spans="1:14" x14ac:dyDescent="0.25">
      <c r="A525">
        <f t="shared" ca="1" si="100"/>
        <v>1097</v>
      </c>
      <c r="B525">
        <f t="shared" ca="1" si="101"/>
        <v>349</v>
      </c>
      <c r="C525">
        <f t="shared" ca="1" si="102"/>
        <v>943</v>
      </c>
      <c r="D525">
        <f>IF(E524+1&lt;Settings!$B$2,D524,D524+1)</f>
        <v>10</v>
      </c>
      <c r="E525">
        <f>IF(E524+1&lt;Settings!$B$2,E524+1,0)</f>
        <v>3</v>
      </c>
      <c r="F525" t="str">
        <f t="shared" ca="1" si="103"/>
        <v>Belgium</v>
      </c>
      <c r="G525" t="str">
        <f t="shared" ca="1" si="98"/>
        <v>Ireland</v>
      </c>
      <c r="H525" s="3">
        <f t="shared" ca="1" si="99"/>
        <v>0.55342594441119297</v>
      </c>
      <c r="I525">
        <f t="shared" ca="1" si="104"/>
        <v>0.553426469411193</v>
      </c>
      <c r="J525">
        <f t="shared" ca="1" si="105"/>
        <v>-0.55342541941119294</v>
      </c>
      <c r="K525">
        <f t="shared" ca="1" si="106"/>
        <v>-0.30627975094742088</v>
      </c>
      <c r="L525">
        <f t="shared" ca="1" si="107"/>
        <v>1097</v>
      </c>
      <c r="M525">
        <f t="shared" ca="1" si="108"/>
        <v>349</v>
      </c>
      <c r="N525">
        <f t="shared" ca="1" si="109"/>
        <v>943</v>
      </c>
    </row>
    <row r="526" spans="1:14" x14ac:dyDescent="0.25">
      <c r="A526">
        <f t="shared" ca="1" si="100"/>
        <v>877</v>
      </c>
      <c r="B526">
        <f t="shared" ca="1" si="101"/>
        <v>569</v>
      </c>
      <c r="C526">
        <f t="shared" ca="1" si="102"/>
        <v>1427</v>
      </c>
      <c r="D526">
        <f>IF(E525+1&lt;Settings!$B$2,D525,D525+1)</f>
        <v>10</v>
      </c>
      <c r="E526">
        <f>IF(E525+1&lt;Settings!$B$2,E525+1,0)</f>
        <v>4</v>
      </c>
      <c r="F526" t="str">
        <f t="shared" ca="1" si="103"/>
        <v>Netherlands</v>
      </c>
      <c r="G526" t="str">
        <f t="shared" ref="G526:G589" ca="1" si="110">INDIRECT("'Avg Limited'!R"&amp;(D526+2)&amp;"C1",FALSE)</f>
        <v>Ireland</v>
      </c>
      <c r="H526" s="3">
        <f t="shared" ref="H526:H589" ca="1" si="111">INDIRECT("'Avg Limited'!R"&amp;(D526+2)&amp;"C"&amp;(E526+2),FALSE)</f>
        <v>1.5672881466165401E-2</v>
      </c>
      <c r="I526">
        <f t="shared" ca="1" si="104"/>
        <v>1.5673407466165402E-2</v>
      </c>
      <c r="J526">
        <f t="shared" ca="1" si="105"/>
        <v>-1.56723554661654E-2</v>
      </c>
      <c r="K526">
        <f t="shared" ca="1" si="106"/>
        <v>-2.4511321345247096E-4</v>
      </c>
      <c r="L526">
        <f t="shared" ca="1" si="107"/>
        <v>877</v>
      </c>
      <c r="M526">
        <f t="shared" ca="1" si="108"/>
        <v>569</v>
      </c>
      <c r="N526">
        <f t="shared" ca="1" si="109"/>
        <v>1427</v>
      </c>
    </row>
    <row r="527" spans="1:14" x14ac:dyDescent="0.25">
      <c r="A527">
        <f t="shared" ca="1" si="100"/>
        <v>1026</v>
      </c>
      <c r="B527">
        <f t="shared" ca="1" si="101"/>
        <v>420</v>
      </c>
      <c r="C527">
        <f t="shared" ca="1" si="102"/>
        <v>1108</v>
      </c>
      <c r="D527">
        <f>IF(E526+1&lt;Settings!$B$2,D526,D526+1)</f>
        <v>10</v>
      </c>
      <c r="E527">
        <f>IF(E526+1&lt;Settings!$B$2,E526+1,0)</f>
        <v>5</v>
      </c>
      <c r="F527" t="str">
        <f t="shared" ca="1" si="103"/>
        <v>Norway</v>
      </c>
      <c r="G527" t="str">
        <f t="shared" ca="1" si="110"/>
        <v>Ireland</v>
      </c>
      <c r="H527" s="3">
        <f t="shared" ca="1" si="111"/>
        <v>0.35912668803596998</v>
      </c>
      <c r="I527">
        <f t="shared" ca="1" si="104"/>
        <v>0.35912721503596995</v>
      </c>
      <c r="J527">
        <f t="shared" ca="1" si="105"/>
        <v>-0.35912616103597</v>
      </c>
      <c r="K527">
        <f t="shared" ca="1" si="106"/>
        <v>-0.12897145105968491</v>
      </c>
      <c r="L527">
        <f t="shared" ca="1" si="107"/>
        <v>1026</v>
      </c>
      <c r="M527">
        <f t="shared" ca="1" si="108"/>
        <v>420</v>
      </c>
      <c r="N527">
        <f t="shared" ca="1" si="109"/>
        <v>1108</v>
      </c>
    </row>
    <row r="528" spans="1:14" x14ac:dyDescent="0.25">
      <c r="A528">
        <f t="shared" ca="1" si="100"/>
        <v>1049</v>
      </c>
      <c r="B528">
        <f t="shared" ca="1" si="101"/>
        <v>397</v>
      </c>
      <c r="C528">
        <f t="shared" ca="1" si="102"/>
        <v>1060</v>
      </c>
      <c r="D528">
        <f>IF(E527+1&lt;Settings!$B$2,D527,D527+1)</f>
        <v>10</v>
      </c>
      <c r="E528">
        <f>IF(E527+1&lt;Settings!$B$2,E527+1,0)</f>
        <v>6</v>
      </c>
      <c r="F528" t="str">
        <f t="shared" ca="1" si="103"/>
        <v>Switzerland</v>
      </c>
      <c r="G528" t="str">
        <f t="shared" ca="1" si="110"/>
        <v>Ireland</v>
      </c>
      <c r="H528" s="3">
        <f t="shared" ca="1" si="111"/>
        <v>0.41183202569806199</v>
      </c>
      <c r="I528">
        <f t="shared" ca="1" si="104"/>
        <v>0.41183255369806199</v>
      </c>
      <c r="J528">
        <f t="shared" ca="1" si="105"/>
        <v>-0.41183149769806199</v>
      </c>
      <c r="K528">
        <f t="shared" ca="1" si="106"/>
        <v>-0.1696050893905692</v>
      </c>
      <c r="L528">
        <f t="shared" ca="1" si="107"/>
        <v>1049</v>
      </c>
      <c r="M528">
        <f t="shared" ca="1" si="108"/>
        <v>397</v>
      </c>
      <c r="N528">
        <f t="shared" ca="1" si="109"/>
        <v>1060</v>
      </c>
    </row>
    <row r="529" spans="1:14" x14ac:dyDescent="0.25">
      <c r="A529">
        <f t="shared" ca="1" si="100"/>
        <v>703</v>
      </c>
      <c r="B529">
        <f t="shared" ca="1" si="101"/>
        <v>743</v>
      </c>
      <c r="C529">
        <f t="shared" ca="1" si="102"/>
        <v>1134</v>
      </c>
      <c r="D529">
        <f>IF(E528+1&lt;Settings!$B$2,D528,D528+1)</f>
        <v>10</v>
      </c>
      <c r="E529">
        <f>IF(E528+1&lt;Settings!$B$2,E528+1,0)</f>
        <v>7</v>
      </c>
      <c r="F529" t="str">
        <f t="shared" ca="1" si="103"/>
        <v>Spain</v>
      </c>
      <c r="G529" t="str">
        <f t="shared" ca="1" si="110"/>
        <v>Ireland</v>
      </c>
      <c r="H529" s="3">
        <f t="shared" ca="1" si="111"/>
        <v>-0.33263781821506799</v>
      </c>
      <c r="I529">
        <f t="shared" ca="1" si="104"/>
        <v>-0.33263728921506797</v>
      </c>
      <c r="J529">
        <f t="shared" ca="1" si="105"/>
        <v>0.33263834721506802</v>
      </c>
      <c r="K529">
        <f t="shared" ca="1" si="106"/>
        <v>-0.11064738910688061</v>
      </c>
      <c r="L529">
        <f t="shared" ca="1" si="107"/>
        <v>703</v>
      </c>
      <c r="M529">
        <f t="shared" ca="1" si="108"/>
        <v>743</v>
      </c>
      <c r="N529">
        <f t="shared" ca="1" si="109"/>
        <v>1134</v>
      </c>
    </row>
    <row r="530" spans="1:14" x14ac:dyDescent="0.25">
      <c r="A530">
        <f t="shared" ca="1" si="100"/>
        <v>1264</v>
      </c>
      <c r="B530">
        <f t="shared" ca="1" si="101"/>
        <v>182</v>
      </c>
      <c r="C530">
        <f t="shared" ca="1" si="102"/>
        <v>411</v>
      </c>
      <c r="D530">
        <f>IF(E529+1&lt;Settings!$B$2,D529,D529+1)</f>
        <v>10</v>
      </c>
      <c r="E530">
        <f>IF(E529+1&lt;Settings!$B$2,E529+1,0)</f>
        <v>8</v>
      </c>
      <c r="F530" t="str">
        <f t="shared" ca="1" si="103"/>
        <v>Sweden</v>
      </c>
      <c r="G530" t="str">
        <f t="shared" ca="1" si="110"/>
        <v>Ireland</v>
      </c>
      <c r="H530" s="3">
        <f t="shared" ca="1" si="111"/>
        <v>1.5468999948586399</v>
      </c>
      <c r="I530">
        <f t="shared" ca="1" si="104"/>
        <v>1.54690052485864</v>
      </c>
      <c r="J530">
        <f t="shared" ca="1" si="105"/>
        <v>-1.5468994648586398</v>
      </c>
      <c r="K530">
        <f t="shared" ca="1" si="106"/>
        <v>-2.3928990640936605</v>
      </c>
      <c r="L530">
        <f t="shared" ca="1" si="107"/>
        <v>1264</v>
      </c>
      <c r="M530">
        <f t="shared" ca="1" si="108"/>
        <v>182</v>
      </c>
      <c r="N530">
        <f t="shared" ca="1" si="109"/>
        <v>411</v>
      </c>
    </row>
    <row r="531" spans="1:14" x14ac:dyDescent="0.25">
      <c r="A531">
        <f t="shared" ca="1" si="100"/>
        <v>1584</v>
      </c>
      <c r="B531">
        <f t="shared" ca="1" si="101"/>
        <v>1584</v>
      </c>
      <c r="C531">
        <f t="shared" ca="1" si="102"/>
        <v>1584</v>
      </c>
      <c r="D531">
        <f>IF(E530+1&lt;Settings!$B$2,D530,D530+1)</f>
        <v>10</v>
      </c>
      <c r="E531">
        <f>IF(E530+1&lt;Settings!$B$2,E530+1,0)</f>
        <v>9</v>
      </c>
      <c r="F531" t="str">
        <f t="shared" ca="1" si="103"/>
        <v>Ireland</v>
      </c>
      <c r="G531" t="str">
        <f t="shared" ca="1" si="110"/>
        <v>Ireland</v>
      </c>
      <c r="H531" s="3" t="str">
        <f t="shared" ca="1" si="111"/>
        <v/>
      </c>
      <c r="I531">
        <f t="shared" ca="1" si="104"/>
        <v>1000000.000000531</v>
      </c>
      <c r="J531">
        <f t="shared" ca="1" si="105"/>
        <v>1000000.000000531</v>
      </c>
      <c r="K531">
        <f t="shared" ca="1" si="106"/>
        <v>1000000.000000531</v>
      </c>
      <c r="L531">
        <f t="shared" ca="1" si="107"/>
        <v>1584</v>
      </c>
      <c r="M531">
        <f t="shared" ca="1" si="108"/>
        <v>1584</v>
      </c>
      <c r="N531">
        <f t="shared" ca="1" si="109"/>
        <v>1584</v>
      </c>
    </row>
    <row r="532" spans="1:14" x14ac:dyDescent="0.25">
      <c r="A532">
        <f t="shared" ca="1" si="100"/>
        <v>587</v>
      </c>
      <c r="B532">
        <f t="shared" ca="1" si="101"/>
        <v>859</v>
      </c>
      <c r="C532">
        <f t="shared" ca="1" si="102"/>
        <v>931</v>
      </c>
      <c r="D532">
        <f>IF(E531+1&lt;Settings!$B$2,D531,D531+1)</f>
        <v>10</v>
      </c>
      <c r="E532">
        <f>IF(E531+1&lt;Settings!$B$2,E531+1,0)</f>
        <v>10</v>
      </c>
      <c r="F532" t="str">
        <f t="shared" ca="1" si="103"/>
        <v>Portugal</v>
      </c>
      <c r="G532" t="str">
        <f t="shared" ca="1" si="110"/>
        <v>Ireland</v>
      </c>
      <c r="H532" s="3">
        <f t="shared" ca="1" si="111"/>
        <v>-0.56737880050852796</v>
      </c>
      <c r="I532">
        <f t="shared" ca="1" si="104"/>
        <v>-0.56737826850852791</v>
      </c>
      <c r="J532">
        <f t="shared" ca="1" si="105"/>
        <v>0.56737933250852801</v>
      </c>
      <c r="K532">
        <f t="shared" ca="1" si="106"/>
        <v>-0.32191817126649597</v>
      </c>
      <c r="L532">
        <f t="shared" ca="1" si="107"/>
        <v>587</v>
      </c>
      <c r="M532">
        <f t="shared" ca="1" si="108"/>
        <v>859</v>
      </c>
      <c r="N532">
        <f t="shared" ca="1" si="109"/>
        <v>931</v>
      </c>
    </row>
    <row r="533" spans="1:14" x14ac:dyDescent="0.25">
      <c r="A533">
        <f t="shared" ca="1" si="100"/>
        <v>598</v>
      </c>
      <c r="B533">
        <f t="shared" ca="1" si="101"/>
        <v>848</v>
      </c>
      <c r="C533">
        <f t="shared" ca="1" si="102"/>
        <v>949</v>
      </c>
      <c r="D533">
        <f>IF(E532+1&lt;Settings!$B$2,D532,D532+1)</f>
        <v>10</v>
      </c>
      <c r="E533">
        <f>IF(E532+1&lt;Settings!$B$2,E532+1,0)</f>
        <v>11</v>
      </c>
      <c r="F533" t="str">
        <f t="shared" ca="1" si="103"/>
        <v>Finland</v>
      </c>
      <c r="G533" t="str">
        <f t="shared" ca="1" si="110"/>
        <v>Ireland</v>
      </c>
      <c r="H533" s="3">
        <f t="shared" ca="1" si="111"/>
        <v>-0.54334353807135805</v>
      </c>
      <c r="I533">
        <f t="shared" ca="1" si="104"/>
        <v>-0.54334300507135802</v>
      </c>
      <c r="J533">
        <f t="shared" ca="1" si="105"/>
        <v>0.54334407107135807</v>
      </c>
      <c r="K533">
        <f t="shared" ca="1" si="106"/>
        <v>-0.29522166736390126</v>
      </c>
      <c r="L533">
        <f t="shared" ca="1" si="107"/>
        <v>598</v>
      </c>
      <c r="M533">
        <f t="shared" ca="1" si="108"/>
        <v>848</v>
      </c>
      <c r="N533">
        <f t="shared" ca="1" si="109"/>
        <v>949</v>
      </c>
    </row>
    <row r="534" spans="1:14" x14ac:dyDescent="0.25">
      <c r="A534">
        <f t="shared" ca="1" si="100"/>
        <v>1149</v>
      </c>
      <c r="B534">
        <f t="shared" ca="1" si="101"/>
        <v>297</v>
      </c>
      <c r="C534">
        <f t="shared" ca="1" si="102"/>
        <v>806</v>
      </c>
      <c r="D534">
        <f>IF(E533+1&lt;Settings!$B$2,D533,D533+1)</f>
        <v>10</v>
      </c>
      <c r="E534">
        <f>IF(E533+1&lt;Settings!$B$2,E533+1,0)</f>
        <v>12</v>
      </c>
      <c r="F534" t="str">
        <f t="shared" ca="1" si="103"/>
        <v>Austria</v>
      </c>
      <c r="G534" t="str">
        <f t="shared" ca="1" si="110"/>
        <v>Ireland</v>
      </c>
      <c r="H534" s="3">
        <f t="shared" ca="1" si="111"/>
        <v>0.75027353403459995</v>
      </c>
      <c r="I534">
        <f t="shared" ca="1" si="104"/>
        <v>0.75027406803459995</v>
      </c>
      <c r="J534">
        <f t="shared" ca="1" si="105"/>
        <v>-0.75027300003459996</v>
      </c>
      <c r="K534">
        <f t="shared" ca="1" si="106"/>
        <v>-0.56290984187276805</v>
      </c>
      <c r="L534">
        <f t="shared" ca="1" si="107"/>
        <v>1149</v>
      </c>
      <c r="M534">
        <f t="shared" ca="1" si="108"/>
        <v>297</v>
      </c>
      <c r="N534">
        <f t="shared" ca="1" si="109"/>
        <v>806</v>
      </c>
    </row>
    <row r="535" spans="1:14" x14ac:dyDescent="0.25">
      <c r="A535">
        <f t="shared" ca="1" si="100"/>
        <v>1256</v>
      </c>
      <c r="B535">
        <f t="shared" ca="1" si="101"/>
        <v>190</v>
      </c>
      <c r="C535">
        <f t="shared" ca="1" si="102"/>
        <v>457</v>
      </c>
      <c r="D535">
        <f>IF(E534+1&lt;Settings!$B$2,D534,D534+1)</f>
        <v>10</v>
      </c>
      <c r="E535">
        <f>IF(E534+1&lt;Settings!$B$2,E534+1,0)</f>
        <v>13</v>
      </c>
      <c r="F535" t="str">
        <f t="shared" ca="1" si="103"/>
        <v>Denmark</v>
      </c>
      <c r="G535" t="str">
        <f t="shared" ca="1" si="110"/>
        <v>Ireland</v>
      </c>
      <c r="H535" s="3">
        <f t="shared" ca="1" si="111"/>
        <v>1.3905565520554699</v>
      </c>
      <c r="I535">
        <f t="shared" ca="1" si="104"/>
        <v>1.39055708705547</v>
      </c>
      <c r="J535">
        <f t="shared" ca="1" si="105"/>
        <v>-1.3905560170554698</v>
      </c>
      <c r="K535">
        <f t="shared" ca="1" si="106"/>
        <v>-1.9336469894643966</v>
      </c>
      <c r="L535">
        <f t="shared" ca="1" si="107"/>
        <v>1256</v>
      </c>
      <c r="M535">
        <f t="shared" ca="1" si="108"/>
        <v>190</v>
      </c>
      <c r="N535">
        <f t="shared" ca="1" si="109"/>
        <v>457</v>
      </c>
    </row>
    <row r="536" spans="1:14" x14ac:dyDescent="0.25">
      <c r="A536">
        <f t="shared" ca="1" si="100"/>
        <v>424</v>
      </c>
      <c r="B536">
        <f t="shared" ca="1" si="101"/>
        <v>1022</v>
      </c>
      <c r="C536">
        <f t="shared" ca="1" si="102"/>
        <v>678</v>
      </c>
      <c r="D536">
        <f>IF(E535+1&lt;Settings!$B$2,D535,D535+1)</f>
        <v>10</v>
      </c>
      <c r="E536">
        <f>IF(E535+1&lt;Settings!$B$2,E535+1,0)</f>
        <v>14</v>
      </c>
      <c r="F536" t="str">
        <f t="shared" ca="1" si="103"/>
        <v>Israel</v>
      </c>
      <c r="G536" t="str">
        <f t="shared" ca="1" si="110"/>
        <v>Ireland</v>
      </c>
      <c r="H536" s="3">
        <f t="shared" ca="1" si="111"/>
        <v>-0.94596239611833199</v>
      </c>
      <c r="I536">
        <f t="shared" ca="1" si="104"/>
        <v>-0.94596186011833194</v>
      </c>
      <c r="J536">
        <f t="shared" ca="1" si="105"/>
        <v>0.94596293211833204</v>
      </c>
      <c r="K536">
        <f t="shared" ca="1" si="106"/>
        <v>-0.89484431886993598</v>
      </c>
      <c r="L536">
        <f t="shared" ca="1" si="107"/>
        <v>424</v>
      </c>
      <c r="M536">
        <f t="shared" ca="1" si="108"/>
        <v>1022</v>
      </c>
      <c r="N536">
        <f t="shared" ca="1" si="109"/>
        <v>678</v>
      </c>
    </row>
    <row r="537" spans="1:14" x14ac:dyDescent="0.25">
      <c r="A537">
        <f t="shared" ca="1" si="100"/>
        <v>710</v>
      </c>
      <c r="B537">
        <f t="shared" ca="1" si="101"/>
        <v>736</v>
      </c>
      <c r="C537">
        <f t="shared" ca="1" si="102"/>
        <v>1145</v>
      </c>
      <c r="D537">
        <f>IF(E536+1&lt;Settings!$B$2,D536,D536+1)</f>
        <v>10</v>
      </c>
      <c r="E537">
        <f>IF(E536+1&lt;Settings!$B$2,E536+1,0)</f>
        <v>15</v>
      </c>
      <c r="F537" t="str">
        <f t="shared" ca="1" si="103"/>
        <v>Italy</v>
      </c>
      <c r="G537" t="str">
        <f t="shared" ca="1" si="110"/>
        <v>Ireland</v>
      </c>
      <c r="H537" s="3">
        <f t="shared" ca="1" si="111"/>
        <v>-0.31455775945291797</v>
      </c>
      <c r="I537">
        <f t="shared" ca="1" si="104"/>
        <v>-0.31455722245291795</v>
      </c>
      <c r="J537">
        <f t="shared" ca="1" si="105"/>
        <v>0.314558296452918</v>
      </c>
      <c r="K537">
        <f t="shared" ca="1" si="106"/>
        <v>-9.8946047032039811E-2</v>
      </c>
      <c r="L537">
        <f t="shared" ca="1" si="107"/>
        <v>710</v>
      </c>
      <c r="M537">
        <f t="shared" ca="1" si="108"/>
        <v>736</v>
      </c>
      <c r="N537">
        <f t="shared" ca="1" si="109"/>
        <v>1145</v>
      </c>
    </row>
    <row r="538" spans="1:14" x14ac:dyDescent="0.25">
      <c r="A538">
        <f t="shared" ca="1" si="100"/>
        <v>551</v>
      </c>
      <c r="B538">
        <f t="shared" ca="1" si="101"/>
        <v>895</v>
      </c>
      <c r="C538">
        <f t="shared" ca="1" si="102"/>
        <v>872</v>
      </c>
      <c r="D538">
        <f>IF(E537+1&lt;Settings!$B$2,D537,D537+1)</f>
        <v>10</v>
      </c>
      <c r="E538">
        <f>IF(E537+1&lt;Settings!$B$2,E537+1,0)</f>
        <v>16</v>
      </c>
      <c r="F538" t="str">
        <f t="shared" ca="1" si="103"/>
        <v>Greece</v>
      </c>
      <c r="G538" t="str">
        <f t="shared" ca="1" si="110"/>
        <v>Ireland</v>
      </c>
      <c r="H538" s="3">
        <f t="shared" ca="1" si="111"/>
        <v>-0.66261505513072905</v>
      </c>
      <c r="I538">
        <f t="shared" ca="1" si="104"/>
        <v>-0.66261451713072905</v>
      </c>
      <c r="J538">
        <f t="shared" ca="1" si="105"/>
        <v>0.66261559313072904</v>
      </c>
      <c r="K538">
        <f t="shared" ca="1" si="106"/>
        <v>-0.43905817328589908</v>
      </c>
      <c r="L538">
        <f t="shared" ca="1" si="107"/>
        <v>551</v>
      </c>
      <c r="M538">
        <f t="shared" ca="1" si="108"/>
        <v>895</v>
      </c>
      <c r="N538">
        <f t="shared" ca="1" si="109"/>
        <v>872</v>
      </c>
    </row>
    <row r="539" spans="1:14" x14ac:dyDescent="0.25">
      <c r="A539">
        <f t="shared" ca="1" si="100"/>
        <v>537</v>
      </c>
      <c r="B539">
        <f t="shared" ca="1" si="101"/>
        <v>909</v>
      </c>
      <c r="C539">
        <f t="shared" ca="1" si="102"/>
        <v>854</v>
      </c>
      <c r="D539">
        <f>IF(E538+1&lt;Settings!$B$2,D538,D538+1)</f>
        <v>10</v>
      </c>
      <c r="E539">
        <f>IF(E538+1&lt;Settings!$B$2,E538+1,0)</f>
        <v>17</v>
      </c>
      <c r="F539" t="str">
        <f t="shared" ca="1" si="103"/>
        <v>Cyprus</v>
      </c>
      <c r="G539" t="str">
        <f t="shared" ca="1" si="110"/>
        <v>Ireland</v>
      </c>
      <c r="H539" s="3">
        <f t="shared" ca="1" si="111"/>
        <v>-0.68433236860228197</v>
      </c>
      <c r="I539">
        <f t="shared" ca="1" si="104"/>
        <v>-0.684331829602282</v>
      </c>
      <c r="J539">
        <f t="shared" ca="1" si="105"/>
        <v>0.68433290760228194</v>
      </c>
      <c r="K539">
        <f t="shared" ca="1" si="106"/>
        <v>-0.46831025171680951</v>
      </c>
      <c r="L539">
        <f t="shared" ca="1" si="107"/>
        <v>537</v>
      </c>
      <c r="M539">
        <f t="shared" ca="1" si="108"/>
        <v>909</v>
      </c>
      <c r="N539">
        <f t="shared" ca="1" si="109"/>
        <v>854</v>
      </c>
    </row>
    <row r="540" spans="1:14" x14ac:dyDescent="0.25">
      <c r="A540">
        <f t="shared" ca="1" si="100"/>
        <v>935</v>
      </c>
      <c r="B540">
        <f t="shared" ca="1" si="101"/>
        <v>511</v>
      </c>
      <c r="C540">
        <f t="shared" ca="1" si="102"/>
        <v>1323</v>
      </c>
      <c r="D540">
        <f>IF(E539+1&lt;Settings!$B$2,D539,D539+1)</f>
        <v>10</v>
      </c>
      <c r="E540">
        <f>IF(E539+1&lt;Settings!$B$2,E539+1,0)</f>
        <v>18</v>
      </c>
      <c r="F540" t="str">
        <f t="shared" ca="1" si="103"/>
        <v>Turkey</v>
      </c>
      <c r="G540" t="str">
        <f t="shared" ca="1" si="110"/>
        <v>Ireland</v>
      </c>
      <c r="H540" s="3">
        <f t="shared" ca="1" si="111"/>
        <v>0.134618753058943</v>
      </c>
      <c r="I540">
        <f t="shared" ca="1" si="104"/>
        <v>0.13461929305894299</v>
      </c>
      <c r="J540">
        <f t="shared" ca="1" si="105"/>
        <v>-0.134618213058943</v>
      </c>
      <c r="K540">
        <f t="shared" ca="1" si="106"/>
        <v>-1.8121668675144673E-2</v>
      </c>
      <c r="L540">
        <f t="shared" ca="1" si="107"/>
        <v>935</v>
      </c>
      <c r="M540">
        <f t="shared" ca="1" si="108"/>
        <v>511</v>
      </c>
      <c r="N540">
        <f t="shared" ca="1" si="109"/>
        <v>1323</v>
      </c>
    </row>
    <row r="541" spans="1:14" x14ac:dyDescent="0.25">
      <c r="A541">
        <f t="shared" ca="1" si="100"/>
        <v>876</v>
      </c>
      <c r="B541">
        <f t="shared" ca="1" si="101"/>
        <v>570</v>
      </c>
      <c r="C541">
        <f t="shared" ca="1" si="102"/>
        <v>1429</v>
      </c>
      <c r="D541">
        <f>IF(E540+1&lt;Settings!$B$2,D540,D540+1)</f>
        <v>10</v>
      </c>
      <c r="E541">
        <f>IF(E540+1&lt;Settings!$B$2,E540+1,0)</f>
        <v>19</v>
      </c>
      <c r="F541" t="str">
        <f t="shared" ca="1" si="103"/>
        <v>Luxembourg</v>
      </c>
      <c r="G541" t="str">
        <f t="shared" ca="1" si="110"/>
        <v>Ireland</v>
      </c>
      <c r="H541" s="3">
        <f t="shared" ca="1" si="111"/>
        <v>1.37490821687527E-2</v>
      </c>
      <c r="I541">
        <f t="shared" ca="1" si="104"/>
        <v>1.37496231687527E-2</v>
      </c>
      <c r="J541">
        <f t="shared" ca="1" si="105"/>
        <v>-1.3748541168752701E-2</v>
      </c>
      <c r="K541">
        <f t="shared" ca="1" si="106"/>
        <v>-1.8849626048311345E-4</v>
      </c>
      <c r="L541">
        <f t="shared" ca="1" si="107"/>
        <v>876</v>
      </c>
      <c r="M541">
        <f t="shared" ca="1" si="108"/>
        <v>570</v>
      </c>
      <c r="N541">
        <f t="shared" ca="1" si="109"/>
        <v>1429</v>
      </c>
    </row>
    <row r="542" spans="1:14" x14ac:dyDescent="0.25">
      <c r="A542">
        <f t="shared" ca="1" si="100"/>
        <v>417</v>
      </c>
      <c r="B542">
        <f t="shared" ca="1" si="101"/>
        <v>1029</v>
      </c>
      <c r="C542">
        <f t="shared" ca="1" si="102"/>
        <v>669</v>
      </c>
      <c r="D542">
        <f>IF(E541+1&lt;Settings!$B$2,D541,D541+1)</f>
        <v>10</v>
      </c>
      <c r="E542">
        <f>IF(E541+1&lt;Settings!$B$2,E541+1,0)</f>
        <v>20</v>
      </c>
      <c r="F542" t="str">
        <f t="shared" ca="1" si="103"/>
        <v>Iceland</v>
      </c>
      <c r="G542" t="str">
        <f t="shared" ca="1" si="110"/>
        <v>Ireland</v>
      </c>
      <c r="H542" s="3">
        <f t="shared" ca="1" si="111"/>
        <v>-0.95885042273096299</v>
      </c>
      <c r="I542">
        <f t="shared" ca="1" si="104"/>
        <v>-0.958849880730963</v>
      </c>
      <c r="J542">
        <f t="shared" ca="1" si="105"/>
        <v>0.95885096473096298</v>
      </c>
      <c r="K542">
        <f t="shared" ca="1" si="106"/>
        <v>-0.91939359117134645</v>
      </c>
      <c r="L542">
        <f t="shared" ca="1" si="107"/>
        <v>417</v>
      </c>
      <c r="M542">
        <f t="shared" ca="1" si="108"/>
        <v>1029</v>
      </c>
      <c r="N542">
        <f t="shared" ca="1" si="109"/>
        <v>669</v>
      </c>
    </row>
    <row r="543" spans="1:14" x14ac:dyDescent="0.25">
      <c r="A543">
        <f t="shared" ca="1" si="100"/>
        <v>1158</v>
      </c>
      <c r="B543">
        <f t="shared" ca="1" si="101"/>
        <v>288</v>
      </c>
      <c r="C543">
        <f t="shared" ca="1" si="102"/>
        <v>780</v>
      </c>
      <c r="D543">
        <f>IF(E542+1&lt;Settings!$B$2,D542,D542+1)</f>
        <v>10</v>
      </c>
      <c r="E543">
        <f>IF(E542+1&lt;Settings!$B$2,E542+1,0)</f>
        <v>21</v>
      </c>
      <c r="F543" t="str">
        <f t="shared" ca="1" si="103"/>
        <v>Malta</v>
      </c>
      <c r="G543" t="str">
        <f t="shared" ca="1" si="110"/>
        <v>Ireland</v>
      </c>
      <c r="H543" s="3">
        <f t="shared" ca="1" si="111"/>
        <v>0.79645332319885698</v>
      </c>
      <c r="I543">
        <f t="shared" ca="1" si="104"/>
        <v>0.79645386619885694</v>
      </c>
      <c r="J543">
        <f t="shared" ca="1" si="105"/>
        <v>-0.79645278019885701</v>
      </c>
      <c r="K543">
        <f t="shared" ca="1" si="106"/>
        <v>-0.634337353034503</v>
      </c>
      <c r="L543">
        <f t="shared" ca="1" si="107"/>
        <v>1158</v>
      </c>
      <c r="M543">
        <f t="shared" ca="1" si="108"/>
        <v>288</v>
      </c>
      <c r="N543">
        <f t="shared" ca="1" si="109"/>
        <v>780</v>
      </c>
    </row>
    <row r="544" spans="1:14" x14ac:dyDescent="0.25">
      <c r="A544">
        <f t="shared" ca="1" si="100"/>
        <v>538</v>
      </c>
      <c r="B544">
        <f t="shared" ca="1" si="101"/>
        <v>908</v>
      </c>
      <c r="C544">
        <f t="shared" ca="1" si="102"/>
        <v>855</v>
      </c>
      <c r="D544">
        <f>IF(E543+1&lt;Settings!$B$2,D543,D543+1)</f>
        <v>10</v>
      </c>
      <c r="E544">
        <f>IF(E543+1&lt;Settings!$B$2,E543+1,0)</f>
        <v>22</v>
      </c>
      <c r="F544" t="str">
        <f t="shared" ca="1" si="103"/>
        <v>Slovenia</v>
      </c>
      <c r="G544" t="str">
        <f t="shared" ca="1" si="110"/>
        <v>Ireland</v>
      </c>
      <c r="H544" s="3">
        <f t="shared" ca="1" si="111"/>
        <v>-0.68377909727782105</v>
      </c>
      <c r="I544">
        <f t="shared" ca="1" si="104"/>
        <v>-0.683778553277821</v>
      </c>
      <c r="J544">
        <f t="shared" ca="1" si="105"/>
        <v>0.68377964127782109</v>
      </c>
      <c r="K544">
        <f t="shared" ca="1" si="106"/>
        <v>-0.46755330987407184</v>
      </c>
      <c r="L544">
        <f t="shared" ca="1" si="107"/>
        <v>538</v>
      </c>
      <c r="M544">
        <f t="shared" ca="1" si="108"/>
        <v>908</v>
      </c>
      <c r="N544">
        <f t="shared" ca="1" si="109"/>
        <v>855</v>
      </c>
    </row>
    <row r="545" spans="1:14" x14ac:dyDescent="0.25">
      <c r="A545">
        <f t="shared" ca="1" si="100"/>
        <v>547</v>
      </c>
      <c r="B545">
        <f t="shared" ca="1" si="101"/>
        <v>899</v>
      </c>
      <c r="C545">
        <f t="shared" ca="1" si="102"/>
        <v>866</v>
      </c>
      <c r="D545">
        <f>IF(E544+1&lt;Settings!$B$2,D544,D544+1)</f>
        <v>10</v>
      </c>
      <c r="E545">
        <f>IF(E544+1&lt;Settings!$B$2,E544+1,0)</f>
        <v>23</v>
      </c>
      <c r="F545" t="str">
        <f t="shared" ca="1" si="103"/>
        <v>Yugoslavia</v>
      </c>
      <c r="G545" t="str">
        <f t="shared" ca="1" si="110"/>
        <v>Ireland</v>
      </c>
      <c r="H545" s="3">
        <f t="shared" ca="1" si="111"/>
        <v>-0.67511812721318698</v>
      </c>
      <c r="I545">
        <f t="shared" ca="1" si="104"/>
        <v>-0.67511758221318696</v>
      </c>
      <c r="J545">
        <f t="shared" ca="1" si="105"/>
        <v>0.675118672213187</v>
      </c>
      <c r="K545">
        <f t="shared" ca="1" si="106"/>
        <v>-0.45578394069184092</v>
      </c>
      <c r="L545">
        <f t="shared" ca="1" si="107"/>
        <v>547</v>
      </c>
      <c r="M545">
        <f t="shared" ca="1" si="108"/>
        <v>899</v>
      </c>
      <c r="N545">
        <f t="shared" ca="1" si="109"/>
        <v>866</v>
      </c>
    </row>
    <row r="546" spans="1:14" x14ac:dyDescent="0.25">
      <c r="A546">
        <f t="shared" ca="1" si="100"/>
        <v>520</v>
      </c>
      <c r="B546">
        <f t="shared" ca="1" si="101"/>
        <v>926</v>
      </c>
      <c r="C546">
        <f t="shared" ca="1" si="102"/>
        <v>821</v>
      </c>
      <c r="D546">
        <f>IF(E545+1&lt;Settings!$B$2,D545,D545+1)</f>
        <v>10</v>
      </c>
      <c r="E546">
        <f>IF(E545+1&lt;Settings!$B$2,E545+1,0)</f>
        <v>24</v>
      </c>
      <c r="F546" t="str">
        <f t="shared" ca="1" si="103"/>
        <v>Croatia</v>
      </c>
      <c r="G546" t="str">
        <f t="shared" ca="1" si="110"/>
        <v>Ireland</v>
      </c>
      <c r="H546" s="3">
        <f t="shared" ca="1" si="111"/>
        <v>-0.72997561028833102</v>
      </c>
      <c r="I546">
        <f t="shared" ca="1" si="104"/>
        <v>-0.72997506428833103</v>
      </c>
      <c r="J546">
        <f t="shared" ca="1" si="105"/>
        <v>0.72997615628833101</v>
      </c>
      <c r="K546">
        <f t="shared" ca="1" si="106"/>
        <v>-0.53286384561582134</v>
      </c>
      <c r="L546">
        <f t="shared" ca="1" si="107"/>
        <v>520</v>
      </c>
      <c r="M546">
        <f t="shared" ca="1" si="108"/>
        <v>926</v>
      </c>
      <c r="N546">
        <f t="shared" ca="1" si="109"/>
        <v>821</v>
      </c>
    </row>
    <row r="547" spans="1:14" x14ac:dyDescent="0.25">
      <c r="A547">
        <f t="shared" ca="1" si="100"/>
        <v>1234</v>
      </c>
      <c r="B547">
        <f t="shared" ca="1" si="101"/>
        <v>212</v>
      </c>
      <c r="C547">
        <f t="shared" ca="1" si="102"/>
        <v>549</v>
      </c>
      <c r="D547">
        <f>IF(E546+1&lt;Settings!$B$2,D546,D546+1)</f>
        <v>10</v>
      </c>
      <c r="E547">
        <f>IF(E546+1&lt;Settings!$B$2,E546+1,0)</f>
        <v>25</v>
      </c>
      <c r="F547" t="str">
        <f t="shared" ca="1" si="103"/>
        <v>Estonia</v>
      </c>
      <c r="G547" t="str">
        <f t="shared" ca="1" si="110"/>
        <v>Ireland</v>
      </c>
      <c r="H547" s="3">
        <f t="shared" ca="1" si="111"/>
        <v>1.1732531054403801</v>
      </c>
      <c r="I547">
        <f t="shared" ca="1" si="104"/>
        <v>1.17325365244038</v>
      </c>
      <c r="J547">
        <f t="shared" ca="1" si="105"/>
        <v>-1.1732525584403801</v>
      </c>
      <c r="K547">
        <f t="shared" ca="1" si="106"/>
        <v>-1.3765223024254956</v>
      </c>
      <c r="L547">
        <f t="shared" ca="1" si="107"/>
        <v>1234</v>
      </c>
      <c r="M547">
        <f t="shared" ca="1" si="108"/>
        <v>212</v>
      </c>
      <c r="N547">
        <f t="shared" ca="1" si="109"/>
        <v>549</v>
      </c>
    </row>
    <row r="548" spans="1:14" x14ac:dyDescent="0.25">
      <c r="A548">
        <f t="shared" ca="1" si="100"/>
        <v>859</v>
      </c>
      <c r="B548">
        <f t="shared" ca="1" si="101"/>
        <v>587</v>
      </c>
      <c r="C548">
        <f t="shared" ca="1" si="102"/>
        <v>1428</v>
      </c>
      <c r="D548">
        <f>IF(E547+1&lt;Settings!$B$2,D547,D547+1)</f>
        <v>10</v>
      </c>
      <c r="E548">
        <f>IF(E547+1&lt;Settings!$B$2,E547+1,0)</f>
        <v>26</v>
      </c>
      <c r="F548" t="str">
        <f t="shared" ca="1" si="103"/>
        <v>Monaco</v>
      </c>
      <c r="G548" t="str">
        <f t="shared" ca="1" si="110"/>
        <v>Ireland</v>
      </c>
      <c r="H548" s="3">
        <f t="shared" ca="1" si="111"/>
        <v>-1.49785706796461E-2</v>
      </c>
      <c r="I548">
        <f t="shared" ca="1" si="104"/>
        <v>-1.49780226796461E-2</v>
      </c>
      <c r="J548">
        <f t="shared" ca="1" si="105"/>
        <v>1.4979118679646099E-2</v>
      </c>
      <c r="K548">
        <f t="shared" ca="1" si="106"/>
        <v>-2.2380957960515383E-4</v>
      </c>
      <c r="L548">
        <f t="shared" ca="1" si="107"/>
        <v>859</v>
      </c>
      <c r="M548">
        <f t="shared" ca="1" si="108"/>
        <v>587</v>
      </c>
      <c r="N548">
        <f t="shared" ca="1" si="109"/>
        <v>1428</v>
      </c>
    </row>
    <row r="549" spans="1:14" x14ac:dyDescent="0.25">
      <c r="A549">
        <f t="shared" ca="1" si="100"/>
        <v>736</v>
      </c>
      <c r="B549">
        <f t="shared" ca="1" si="101"/>
        <v>710</v>
      </c>
      <c r="C549">
        <f t="shared" ca="1" si="102"/>
        <v>1195</v>
      </c>
      <c r="D549">
        <f>IF(E548+1&lt;Settings!$B$2,D548,D548+1)</f>
        <v>10</v>
      </c>
      <c r="E549">
        <f>IF(E548+1&lt;Settings!$B$2,E548+1,0)</f>
        <v>27</v>
      </c>
      <c r="F549" t="str">
        <f t="shared" ca="1" si="103"/>
        <v>Poland</v>
      </c>
      <c r="G549" t="str">
        <f t="shared" ca="1" si="110"/>
        <v>Ireland</v>
      </c>
      <c r="H549" s="3">
        <f t="shared" ca="1" si="111"/>
        <v>-0.25507284451977802</v>
      </c>
      <c r="I549">
        <f t="shared" ca="1" si="104"/>
        <v>-0.255072295519778</v>
      </c>
      <c r="J549">
        <f t="shared" ca="1" si="105"/>
        <v>0.25507339351977804</v>
      </c>
      <c r="K549">
        <f t="shared" ca="1" si="106"/>
        <v>-6.5061607011410852E-2</v>
      </c>
      <c r="L549">
        <f t="shared" ca="1" si="107"/>
        <v>736</v>
      </c>
      <c r="M549">
        <f t="shared" ca="1" si="108"/>
        <v>710</v>
      </c>
      <c r="N549">
        <f t="shared" ca="1" si="109"/>
        <v>1195</v>
      </c>
    </row>
    <row r="550" spans="1:14" x14ac:dyDescent="0.25">
      <c r="A550">
        <f t="shared" ca="1" si="100"/>
        <v>745</v>
      </c>
      <c r="B550">
        <f t="shared" ca="1" si="101"/>
        <v>701</v>
      </c>
      <c r="C550">
        <f t="shared" ca="1" si="102"/>
        <v>1205</v>
      </c>
      <c r="D550">
        <f>IF(E549+1&lt;Settings!$B$2,D549,D549+1)</f>
        <v>10</v>
      </c>
      <c r="E550">
        <f>IF(E549+1&lt;Settings!$B$2,E549+1,0)</f>
        <v>28</v>
      </c>
      <c r="F550" t="str">
        <f t="shared" ca="1" si="103"/>
        <v>Russia</v>
      </c>
      <c r="G550" t="str">
        <f t="shared" ca="1" si="110"/>
        <v>Ireland</v>
      </c>
      <c r="H550" s="3">
        <f t="shared" ca="1" si="111"/>
        <v>-0.24412726765252599</v>
      </c>
      <c r="I550">
        <f t="shared" ca="1" si="104"/>
        <v>-0.244126717652526</v>
      </c>
      <c r="J550">
        <f t="shared" ca="1" si="105"/>
        <v>0.24412781765252597</v>
      </c>
      <c r="K550">
        <f t="shared" ca="1" si="106"/>
        <v>-5.9597572811488059E-2</v>
      </c>
      <c r="L550">
        <f t="shared" ca="1" si="107"/>
        <v>745</v>
      </c>
      <c r="M550">
        <f t="shared" ca="1" si="108"/>
        <v>701</v>
      </c>
      <c r="N550">
        <f t="shared" ca="1" si="109"/>
        <v>1205</v>
      </c>
    </row>
    <row r="551" spans="1:14" x14ac:dyDescent="0.25">
      <c r="A551">
        <f t="shared" ca="1" si="100"/>
        <v>806</v>
      </c>
      <c r="B551">
        <f t="shared" ca="1" si="101"/>
        <v>640</v>
      </c>
      <c r="C551">
        <f t="shared" ca="1" si="102"/>
        <v>1313</v>
      </c>
      <c r="D551">
        <f>IF(E550+1&lt;Settings!$B$2,D550,D550+1)</f>
        <v>10</v>
      </c>
      <c r="E551">
        <f>IF(E550+1&lt;Settings!$B$2,E550+1,0)</f>
        <v>29</v>
      </c>
      <c r="F551" t="str">
        <f t="shared" ca="1" si="103"/>
        <v>Romania</v>
      </c>
      <c r="G551" t="str">
        <f t="shared" ca="1" si="110"/>
        <v>Ireland</v>
      </c>
      <c r="H551" s="3">
        <f t="shared" ca="1" si="111"/>
        <v>-0.149285431866855</v>
      </c>
      <c r="I551">
        <f t="shared" ca="1" si="104"/>
        <v>-0.14928488086685501</v>
      </c>
      <c r="J551">
        <f t="shared" ca="1" si="105"/>
        <v>0.14928598286685499</v>
      </c>
      <c r="K551">
        <f t="shared" ca="1" si="106"/>
        <v>-2.2285589167673404E-2</v>
      </c>
      <c r="L551">
        <f t="shared" ca="1" si="107"/>
        <v>806</v>
      </c>
      <c r="M551">
        <f t="shared" ca="1" si="108"/>
        <v>640</v>
      </c>
      <c r="N551">
        <f t="shared" ca="1" si="109"/>
        <v>1313</v>
      </c>
    </row>
    <row r="552" spans="1:14" x14ac:dyDescent="0.25">
      <c r="A552">
        <f t="shared" ca="1" si="100"/>
        <v>920</v>
      </c>
      <c r="B552">
        <f t="shared" ca="1" si="101"/>
        <v>526</v>
      </c>
      <c r="C552">
        <f t="shared" ca="1" si="102"/>
        <v>1353</v>
      </c>
      <c r="D552">
        <f>IF(E551+1&lt;Settings!$B$2,D551,D551+1)</f>
        <v>10</v>
      </c>
      <c r="E552">
        <f>IF(E551+1&lt;Settings!$B$2,E551+1,0)</f>
        <v>30</v>
      </c>
      <c r="F552" t="str">
        <f t="shared" ca="1" si="103"/>
        <v>Bosnia &amp; Herzegovina</v>
      </c>
      <c r="G552" t="str">
        <f t="shared" ca="1" si="110"/>
        <v>Ireland</v>
      </c>
      <c r="H552" s="3">
        <f t="shared" ca="1" si="111"/>
        <v>0.103681531544931</v>
      </c>
      <c r="I552">
        <f t="shared" ca="1" si="104"/>
        <v>0.103682083544931</v>
      </c>
      <c r="J552">
        <f t="shared" ca="1" si="105"/>
        <v>-0.103680979544931</v>
      </c>
      <c r="K552">
        <f t="shared" ca="1" si="106"/>
        <v>-1.0749307983502522E-2</v>
      </c>
      <c r="L552">
        <f t="shared" ca="1" si="107"/>
        <v>920</v>
      </c>
      <c r="M552">
        <f t="shared" ca="1" si="108"/>
        <v>526</v>
      </c>
      <c r="N552">
        <f t="shared" ca="1" si="109"/>
        <v>1353</v>
      </c>
    </row>
    <row r="553" spans="1:14" x14ac:dyDescent="0.25">
      <c r="A553">
        <f t="shared" ca="1" si="100"/>
        <v>392</v>
      </c>
      <c r="B553">
        <f t="shared" ca="1" si="101"/>
        <v>1054</v>
      </c>
      <c r="C553">
        <f t="shared" ca="1" si="102"/>
        <v>625</v>
      </c>
      <c r="D553">
        <f>IF(E552+1&lt;Settings!$B$2,D552,D552+1)</f>
        <v>10</v>
      </c>
      <c r="E553">
        <f>IF(E552+1&lt;Settings!$B$2,E552+1,0)</f>
        <v>31</v>
      </c>
      <c r="F553" t="str">
        <f t="shared" ca="1" si="103"/>
        <v>FYR Macedonia</v>
      </c>
      <c r="G553" t="str">
        <f t="shared" ca="1" si="110"/>
        <v>Ireland</v>
      </c>
      <c r="H553" s="3">
        <f t="shared" ca="1" si="111"/>
        <v>-1.02999703992897</v>
      </c>
      <c r="I553">
        <f t="shared" ca="1" si="104"/>
        <v>-1.0299964869289699</v>
      </c>
      <c r="J553">
        <f t="shared" ca="1" si="105"/>
        <v>1.02999759292897</v>
      </c>
      <c r="K553">
        <f t="shared" ca="1" si="106"/>
        <v>-1.0608933492624402</v>
      </c>
      <c r="L553">
        <f t="shared" ca="1" si="107"/>
        <v>392</v>
      </c>
      <c r="M553">
        <f t="shared" ca="1" si="108"/>
        <v>1054</v>
      </c>
      <c r="N553">
        <f t="shared" ca="1" si="109"/>
        <v>625</v>
      </c>
    </row>
    <row r="554" spans="1:14" x14ac:dyDescent="0.25">
      <c r="A554">
        <f t="shared" ca="1" si="100"/>
        <v>1250</v>
      </c>
      <c r="B554">
        <f t="shared" ca="1" si="101"/>
        <v>196</v>
      </c>
      <c r="C554">
        <f t="shared" ca="1" si="102"/>
        <v>483</v>
      </c>
      <c r="D554">
        <f>IF(E553+1&lt;Settings!$B$2,D553,D553+1)</f>
        <v>10</v>
      </c>
      <c r="E554">
        <f>IF(E553+1&lt;Settings!$B$2,E553+1,0)</f>
        <v>32</v>
      </c>
      <c r="F554" t="str">
        <f t="shared" ca="1" si="103"/>
        <v>Latvia</v>
      </c>
      <c r="G554" t="str">
        <f t="shared" ca="1" si="110"/>
        <v>Ireland</v>
      </c>
      <c r="H554" s="3">
        <f t="shared" ca="1" si="111"/>
        <v>1.3157874412650901</v>
      </c>
      <c r="I554">
        <f t="shared" ca="1" si="104"/>
        <v>1.3157879952650902</v>
      </c>
      <c r="J554">
        <f t="shared" ca="1" si="105"/>
        <v>-1.31578688726509</v>
      </c>
      <c r="K554">
        <f t="shared" ca="1" si="106"/>
        <v>-1.7312960365909327</v>
      </c>
      <c r="L554">
        <f t="shared" ca="1" si="107"/>
        <v>1250</v>
      </c>
      <c r="M554">
        <f t="shared" ca="1" si="108"/>
        <v>196</v>
      </c>
      <c r="N554">
        <f t="shared" ca="1" si="109"/>
        <v>483</v>
      </c>
    </row>
    <row r="555" spans="1:14" x14ac:dyDescent="0.25">
      <c r="A555">
        <f t="shared" ca="1" si="100"/>
        <v>1251</v>
      </c>
      <c r="B555">
        <f t="shared" ca="1" si="101"/>
        <v>195</v>
      </c>
      <c r="C555">
        <f t="shared" ca="1" si="102"/>
        <v>470</v>
      </c>
      <c r="D555">
        <f>IF(E554+1&lt;Settings!$B$2,D554,D554+1)</f>
        <v>10</v>
      </c>
      <c r="E555">
        <f>IF(E554+1&lt;Settings!$B$2,E554+1,0)</f>
        <v>33</v>
      </c>
      <c r="F555" t="str">
        <f t="shared" ca="1" si="103"/>
        <v>Lithuania</v>
      </c>
      <c r="G555" t="str">
        <f t="shared" ca="1" si="110"/>
        <v>Ireland</v>
      </c>
      <c r="H555" s="3">
        <f t="shared" ca="1" si="111"/>
        <v>1.35085274488229</v>
      </c>
      <c r="I555">
        <f t="shared" ca="1" si="104"/>
        <v>1.35085329988229</v>
      </c>
      <c r="J555">
        <f t="shared" ca="1" si="105"/>
        <v>-1.3508521898822901</v>
      </c>
      <c r="K555">
        <f t="shared" ca="1" si="106"/>
        <v>-1.8248025833560173</v>
      </c>
      <c r="L555">
        <f t="shared" ca="1" si="107"/>
        <v>1251</v>
      </c>
      <c r="M555">
        <f t="shared" ca="1" si="108"/>
        <v>195</v>
      </c>
      <c r="N555">
        <f t="shared" ca="1" si="109"/>
        <v>470</v>
      </c>
    </row>
    <row r="556" spans="1:14" x14ac:dyDescent="0.25">
      <c r="A556">
        <f t="shared" ca="1" si="100"/>
        <v>548</v>
      </c>
      <c r="B556">
        <f t="shared" ca="1" si="101"/>
        <v>898</v>
      </c>
      <c r="C556">
        <f t="shared" ca="1" si="102"/>
        <v>867</v>
      </c>
      <c r="D556">
        <f>IF(E555+1&lt;Settings!$B$2,D555,D555+1)</f>
        <v>10</v>
      </c>
      <c r="E556">
        <f>IF(E555+1&lt;Settings!$B$2,E555+1,0)</f>
        <v>34</v>
      </c>
      <c r="F556" t="str">
        <f t="shared" ca="1" si="103"/>
        <v>Albania</v>
      </c>
      <c r="G556" t="str">
        <f t="shared" ca="1" si="110"/>
        <v>Ireland</v>
      </c>
      <c r="H556" s="3">
        <f t="shared" ca="1" si="111"/>
        <v>-0.67407385214717397</v>
      </c>
      <c r="I556">
        <f t="shared" ca="1" si="104"/>
        <v>-0.67407329614717393</v>
      </c>
      <c r="J556">
        <f t="shared" ca="1" si="105"/>
        <v>0.67407440814717401</v>
      </c>
      <c r="K556">
        <f t="shared" ca="1" si="106"/>
        <v>-0.45437500214853016</v>
      </c>
      <c r="L556">
        <f t="shared" ca="1" si="107"/>
        <v>548</v>
      </c>
      <c r="M556">
        <f t="shared" ca="1" si="108"/>
        <v>898</v>
      </c>
      <c r="N556">
        <f t="shared" ca="1" si="109"/>
        <v>867</v>
      </c>
    </row>
    <row r="557" spans="1:14" x14ac:dyDescent="0.25">
      <c r="A557">
        <f t="shared" ca="1" si="100"/>
        <v>286</v>
      </c>
      <c r="B557">
        <f t="shared" ca="1" si="101"/>
        <v>1160</v>
      </c>
      <c r="C557">
        <f t="shared" ca="1" si="102"/>
        <v>481</v>
      </c>
      <c r="D557">
        <f>IF(E556+1&lt;Settings!$B$2,D556,D556+1)</f>
        <v>10</v>
      </c>
      <c r="E557">
        <f>IF(E556+1&lt;Settings!$B$2,E556+1,0)</f>
        <v>35</v>
      </c>
      <c r="F557" t="str">
        <f t="shared" ca="1" si="103"/>
        <v>Belarus</v>
      </c>
      <c r="G557" t="str">
        <f t="shared" ca="1" si="110"/>
        <v>Ireland</v>
      </c>
      <c r="H557" s="3">
        <f t="shared" ca="1" si="111"/>
        <v>-1.3222048321367601</v>
      </c>
      <c r="I557">
        <f t="shared" ca="1" si="104"/>
        <v>-1.3222042751367602</v>
      </c>
      <c r="J557">
        <f t="shared" ca="1" si="105"/>
        <v>1.32220538913676</v>
      </c>
      <c r="K557">
        <f t="shared" ca="1" si="106"/>
        <v>-1.7482250611257981</v>
      </c>
      <c r="L557">
        <f t="shared" ca="1" si="107"/>
        <v>286</v>
      </c>
      <c r="M557">
        <f t="shared" ca="1" si="108"/>
        <v>1160</v>
      </c>
      <c r="N557">
        <f t="shared" ca="1" si="109"/>
        <v>481</v>
      </c>
    </row>
    <row r="558" spans="1:14" x14ac:dyDescent="0.25">
      <c r="A558">
        <f t="shared" ca="1" si="100"/>
        <v>1585</v>
      </c>
      <c r="B558">
        <f t="shared" ca="1" si="101"/>
        <v>1585</v>
      </c>
      <c r="C558">
        <f t="shared" ca="1" si="102"/>
        <v>1585</v>
      </c>
      <c r="D558">
        <f>IF(E557+1&lt;Settings!$B$2,D557,D557+1)</f>
        <v>10</v>
      </c>
      <c r="E558">
        <f>IF(E557+1&lt;Settings!$B$2,E557+1,0)</f>
        <v>36</v>
      </c>
      <c r="F558" t="str">
        <f t="shared" ca="1" si="103"/>
        <v>Hungary</v>
      </c>
      <c r="G558" t="str">
        <f t="shared" ca="1" si="110"/>
        <v>Ireland</v>
      </c>
      <c r="H558" s="3" t="str">
        <f t="shared" ca="1" si="111"/>
        <v/>
      </c>
      <c r="I558">
        <f t="shared" ca="1" si="104"/>
        <v>1000000.000000558</v>
      </c>
      <c r="J558">
        <f t="shared" ca="1" si="105"/>
        <v>1000000.000000558</v>
      </c>
      <c r="K558">
        <f t="shared" ca="1" si="106"/>
        <v>1000000.000000558</v>
      </c>
      <c r="L558">
        <f t="shared" ca="1" si="107"/>
        <v>1585</v>
      </c>
      <c r="M558">
        <f t="shared" ca="1" si="108"/>
        <v>1585</v>
      </c>
      <c r="N558">
        <f t="shared" ca="1" si="109"/>
        <v>1585</v>
      </c>
    </row>
    <row r="559" spans="1:14" x14ac:dyDescent="0.25">
      <c r="A559">
        <f t="shared" ca="1" si="100"/>
        <v>163</v>
      </c>
      <c r="B559">
        <f t="shared" ca="1" si="101"/>
        <v>1283</v>
      </c>
      <c r="C559">
        <f t="shared" ca="1" si="102"/>
        <v>324</v>
      </c>
      <c r="D559">
        <f>IF(E558+1&lt;Settings!$B$2,D558,D558+1)</f>
        <v>10</v>
      </c>
      <c r="E559">
        <f>IF(E558+1&lt;Settings!$B$2,E558+1,0)</f>
        <v>37</v>
      </c>
      <c r="F559" t="str">
        <f t="shared" ca="1" si="103"/>
        <v>Moldova</v>
      </c>
      <c r="G559" t="str">
        <f t="shared" ca="1" si="110"/>
        <v>Ireland</v>
      </c>
      <c r="H559" s="3">
        <f t="shared" ca="1" si="111"/>
        <v>-1.7776092056825199</v>
      </c>
      <c r="I559">
        <f t="shared" ca="1" si="104"/>
        <v>-1.7776086466825198</v>
      </c>
      <c r="J559">
        <f t="shared" ca="1" si="105"/>
        <v>1.77760976468252</v>
      </c>
      <c r="K559">
        <f t="shared" ca="1" si="106"/>
        <v>-3.1598939291272394</v>
      </c>
      <c r="L559">
        <f t="shared" ca="1" si="107"/>
        <v>163</v>
      </c>
      <c r="M559">
        <f t="shared" ca="1" si="108"/>
        <v>1283</v>
      </c>
      <c r="N559">
        <f t="shared" ca="1" si="109"/>
        <v>324</v>
      </c>
    </row>
    <row r="560" spans="1:14" x14ac:dyDescent="0.25">
      <c r="A560">
        <f t="shared" ca="1" si="100"/>
        <v>289</v>
      </c>
      <c r="B560">
        <f t="shared" ca="1" si="101"/>
        <v>1157</v>
      </c>
      <c r="C560">
        <f t="shared" ca="1" si="102"/>
        <v>485</v>
      </c>
      <c r="D560">
        <f>IF(E559+1&lt;Settings!$B$2,D559,D559+1)</f>
        <v>10</v>
      </c>
      <c r="E560">
        <f>IF(E559+1&lt;Settings!$B$2,E559+1,0)</f>
        <v>38</v>
      </c>
      <c r="F560" t="str">
        <f t="shared" ca="1" si="103"/>
        <v>Ukraine</v>
      </c>
      <c r="G560" t="str">
        <f t="shared" ca="1" si="110"/>
        <v>Ireland</v>
      </c>
      <c r="H560" s="3">
        <f t="shared" ca="1" si="111"/>
        <v>-1.31444427799926</v>
      </c>
      <c r="I560">
        <f t="shared" ca="1" si="104"/>
        <v>-1.3144437179992601</v>
      </c>
      <c r="J560">
        <f t="shared" ca="1" si="105"/>
        <v>1.3144448379992599</v>
      </c>
      <c r="K560">
        <f t="shared" ca="1" si="106"/>
        <v>-1.7277631999649961</v>
      </c>
      <c r="L560">
        <f t="shared" ca="1" si="107"/>
        <v>289</v>
      </c>
      <c r="M560">
        <f t="shared" ca="1" si="108"/>
        <v>1157</v>
      </c>
      <c r="N560">
        <f t="shared" ca="1" si="109"/>
        <v>485</v>
      </c>
    </row>
    <row r="561" spans="1:14" x14ac:dyDescent="0.25">
      <c r="A561">
        <f t="shared" ca="1" si="100"/>
        <v>369</v>
      </c>
      <c r="B561">
        <f t="shared" ca="1" si="101"/>
        <v>1077</v>
      </c>
      <c r="C561">
        <f t="shared" ca="1" si="102"/>
        <v>596</v>
      </c>
      <c r="D561">
        <f>IF(E560+1&lt;Settings!$B$2,D560,D560+1)</f>
        <v>10</v>
      </c>
      <c r="E561">
        <f>IF(E560+1&lt;Settings!$B$2,E560+1,0)</f>
        <v>39</v>
      </c>
      <c r="F561" t="str">
        <f t="shared" ca="1" si="103"/>
        <v>Bulgaria</v>
      </c>
      <c r="G561" t="str">
        <f t="shared" ca="1" si="110"/>
        <v>Ireland</v>
      </c>
      <c r="H561" s="3">
        <f t="shared" ca="1" si="111"/>
        <v>-1.08118886189376</v>
      </c>
      <c r="I561">
        <f t="shared" ca="1" si="104"/>
        <v>-1.0811883008937599</v>
      </c>
      <c r="J561">
        <f t="shared" ca="1" si="105"/>
        <v>1.08118942289376</v>
      </c>
      <c r="K561">
        <f t="shared" ca="1" si="106"/>
        <v>-1.1689687940831239</v>
      </c>
      <c r="L561">
        <f t="shared" ca="1" si="107"/>
        <v>369</v>
      </c>
      <c r="M561">
        <f t="shared" ca="1" si="108"/>
        <v>1077</v>
      </c>
      <c r="N561">
        <f t="shared" ca="1" si="109"/>
        <v>596</v>
      </c>
    </row>
    <row r="562" spans="1:14" x14ac:dyDescent="0.25">
      <c r="A562">
        <f t="shared" ca="1" si="100"/>
        <v>1586</v>
      </c>
      <c r="B562">
        <f t="shared" ca="1" si="101"/>
        <v>1586</v>
      </c>
      <c r="C562">
        <f t="shared" ca="1" si="102"/>
        <v>1586</v>
      </c>
      <c r="D562">
        <f>IF(E561+1&lt;Settings!$B$2,D561,D561+1)</f>
        <v>10</v>
      </c>
      <c r="E562">
        <f>IF(E561+1&lt;Settings!$B$2,E561+1,0)</f>
        <v>40</v>
      </c>
      <c r="F562" t="str">
        <f t="shared" ca="1" si="103"/>
        <v>Armenia</v>
      </c>
      <c r="G562" t="str">
        <f t="shared" ca="1" si="110"/>
        <v>Ireland</v>
      </c>
      <c r="H562" s="3" t="str">
        <f t="shared" ca="1" si="111"/>
        <v/>
      </c>
      <c r="I562">
        <f t="shared" ca="1" si="104"/>
        <v>1000000.0000005621</v>
      </c>
      <c r="J562">
        <f t="shared" ca="1" si="105"/>
        <v>1000000.0000005621</v>
      </c>
      <c r="K562">
        <f t="shared" ca="1" si="106"/>
        <v>1000000.0000005621</v>
      </c>
      <c r="L562">
        <f t="shared" ca="1" si="107"/>
        <v>1586</v>
      </c>
      <c r="M562">
        <f t="shared" ca="1" si="108"/>
        <v>1586</v>
      </c>
      <c r="N562">
        <f t="shared" ca="1" si="109"/>
        <v>1586</v>
      </c>
    </row>
    <row r="563" spans="1:14" x14ac:dyDescent="0.25">
      <c r="A563">
        <f t="shared" ca="1" si="100"/>
        <v>1587</v>
      </c>
      <c r="B563">
        <f t="shared" ca="1" si="101"/>
        <v>1587</v>
      </c>
      <c r="C563">
        <f t="shared" ca="1" si="102"/>
        <v>1587</v>
      </c>
      <c r="D563">
        <f>IF(E562+1&lt;Settings!$B$2,D562,D562+1)</f>
        <v>10</v>
      </c>
      <c r="E563">
        <f>IF(E562+1&lt;Settings!$B$2,E562+1,0)</f>
        <v>41</v>
      </c>
      <c r="F563" t="str">
        <f t="shared" ca="1" si="103"/>
        <v>Azerbaijan</v>
      </c>
      <c r="G563" t="str">
        <f t="shared" ca="1" si="110"/>
        <v>Ireland</v>
      </c>
      <c r="H563" s="3" t="str">
        <f t="shared" ca="1" si="111"/>
        <v/>
      </c>
      <c r="I563">
        <f t="shared" ca="1" si="104"/>
        <v>1000000.000000563</v>
      </c>
      <c r="J563">
        <f t="shared" ca="1" si="105"/>
        <v>1000000.000000563</v>
      </c>
      <c r="K563">
        <f t="shared" ca="1" si="106"/>
        <v>1000000.000000563</v>
      </c>
      <c r="L563">
        <f t="shared" ca="1" si="107"/>
        <v>1587</v>
      </c>
      <c r="M563">
        <f t="shared" ca="1" si="108"/>
        <v>1587</v>
      </c>
      <c r="N563">
        <f t="shared" ca="1" si="109"/>
        <v>1587</v>
      </c>
    </row>
    <row r="564" spans="1:14" x14ac:dyDescent="0.25">
      <c r="A564">
        <f t="shared" ca="1" si="100"/>
        <v>1588</v>
      </c>
      <c r="B564">
        <f t="shared" ca="1" si="101"/>
        <v>1588</v>
      </c>
      <c r="C564">
        <f t="shared" ca="1" si="102"/>
        <v>1588</v>
      </c>
      <c r="D564">
        <f>IF(E563+1&lt;Settings!$B$2,D563,D563+1)</f>
        <v>10</v>
      </c>
      <c r="E564">
        <f>IF(E563+1&lt;Settings!$B$2,E563+1,0)</f>
        <v>42</v>
      </c>
      <c r="F564" t="str">
        <f t="shared" ca="1" si="103"/>
        <v>San Marino</v>
      </c>
      <c r="G564" t="str">
        <f t="shared" ca="1" si="110"/>
        <v>Ireland</v>
      </c>
      <c r="H564" s="3" t="str">
        <f t="shared" ca="1" si="111"/>
        <v/>
      </c>
      <c r="I564">
        <f t="shared" ca="1" si="104"/>
        <v>1000000.000000564</v>
      </c>
      <c r="J564">
        <f t="shared" ca="1" si="105"/>
        <v>1000000.000000564</v>
      </c>
      <c r="K564">
        <f t="shared" ca="1" si="106"/>
        <v>1000000.000000564</v>
      </c>
      <c r="L564">
        <f t="shared" ca="1" si="107"/>
        <v>1588</v>
      </c>
      <c r="M564">
        <f t="shared" ca="1" si="108"/>
        <v>1588</v>
      </c>
      <c r="N564">
        <f t="shared" ca="1" si="109"/>
        <v>1588</v>
      </c>
    </row>
    <row r="565" spans="1:14" x14ac:dyDescent="0.25">
      <c r="A565">
        <f t="shared" ca="1" si="100"/>
        <v>1589</v>
      </c>
      <c r="B565">
        <f t="shared" ca="1" si="101"/>
        <v>1589</v>
      </c>
      <c r="C565">
        <f t="shared" ca="1" si="102"/>
        <v>1589</v>
      </c>
      <c r="D565">
        <f>IF(E564+1&lt;Settings!$B$2,D564,D564+1)</f>
        <v>10</v>
      </c>
      <c r="E565">
        <f>IF(E564+1&lt;Settings!$B$2,E564+1,0)</f>
        <v>43</v>
      </c>
      <c r="F565" t="str">
        <f t="shared" ca="1" si="103"/>
        <v>Serbia</v>
      </c>
      <c r="G565" t="str">
        <f t="shared" ca="1" si="110"/>
        <v>Ireland</v>
      </c>
      <c r="H565" s="3" t="str">
        <f t="shared" ca="1" si="111"/>
        <v/>
      </c>
      <c r="I565">
        <f t="shared" ca="1" si="104"/>
        <v>1000000.000000565</v>
      </c>
      <c r="J565">
        <f t="shared" ca="1" si="105"/>
        <v>1000000.000000565</v>
      </c>
      <c r="K565">
        <f t="shared" ca="1" si="106"/>
        <v>1000000.000000565</v>
      </c>
      <c r="L565">
        <f t="shared" ca="1" si="107"/>
        <v>1589</v>
      </c>
      <c r="M565">
        <f t="shared" ca="1" si="108"/>
        <v>1589</v>
      </c>
      <c r="N565">
        <f t="shared" ca="1" si="109"/>
        <v>1589</v>
      </c>
    </row>
    <row r="566" spans="1:14" x14ac:dyDescent="0.25">
      <c r="A566">
        <f t="shared" ca="1" si="100"/>
        <v>1590</v>
      </c>
      <c r="B566">
        <f t="shared" ca="1" si="101"/>
        <v>1590</v>
      </c>
      <c r="C566">
        <f t="shared" ca="1" si="102"/>
        <v>1590</v>
      </c>
      <c r="D566">
        <f>IF(E565+1&lt;Settings!$B$2,D565,D565+1)</f>
        <v>10</v>
      </c>
      <c r="E566">
        <f>IF(E565+1&lt;Settings!$B$2,E565+1,0)</f>
        <v>44</v>
      </c>
      <c r="F566" t="str">
        <f t="shared" ca="1" si="103"/>
        <v>Georgia</v>
      </c>
      <c r="G566" t="str">
        <f t="shared" ca="1" si="110"/>
        <v>Ireland</v>
      </c>
      <c r="H566" s="3" t="str">
        <f t="shared" ca="1" si="111"/>
        <v/>
      </c>
      <c r="I566">
        <f t="shared" ca="1" si="104"/>
        <v>1000000.000000566</v>
      </c>
      <c r="J566">
        <f t="shared" ca="1" si="105"/>
        <v>1000000.000000566</v>
      </c>
      <c r="K566">
        <f t="shared" ca="1" si="106"/>
        <v>1000000.000000566</v>
      </c>
      <c r="L566">
        <f t="shared" ca="1" si="107"/>
        <v>1590</v>
      </c>
      <c r="M566">
        <f t="shared" ca="1" si="108"/>
        <v>1590</v>
      </c>
      <c r="N566">
        <f t="shared" ca="1" si="109"/>
        <v>1590</v>
      </c>
    </row>
    <row r="567" spans="1:14" x14ac:dyDescent="0.25">
      <c r="A567">
        <f t="shared" ca="1" si="100"/>
        <v>1591</v>
      </c>
      <c r="B567">
        <f t="shared" ca="1" si="101"/>
        <v>1591</v>
      </c>
      <c r="C567">
        <f t="shared" ca="1" si="102"/>
        <v>1591</v>
      </c>
      <c r="D567">
        <f>IF(E566+1&lt;Settings!$B$2,D566,D566+1)</f>
        <v>10</v>
      </c>
      <c r="E567">
        <f>IF(E566+1&lt;Settings!$B$2,E566+1,0)</f>
        <v>45</v>
      </c>
      <c r="F567" t="str">
        <f t="shared" ca="1" si="103"/>
        <v>Montenegro</v>
      </c>
      <c r="G567" t="str">
        <f t="shared" ca="1" si="110"/>
        <v>Ireland</v>
      </c>
      <c r="H567" s="3" t="str">
        <f t="shared" ca="1" si="111"/>
        <v/>
      </c>
      <c r="I567">
        <f t="shared" ca="1" si="104"/>
        <v>1000000.0000005669</v>
      </c>
      <c r="J567">
        <f t="shared" ca="1" si="105"/>
        <v>1000000.0000005669</v>
      </c>
      <c r="K567">
        <f t="shared" ca="1" si="106"/>
        <v>1000000.0000005669</v>
      </c>
      <c r="L567">
        <f t="shared" ca="1" si="107"/>
        <v>1591</v>
      </c>
      <c r="M567">
        <f t="shared" ca="1" si="108"/>
        <v>1591</v>
      </c>
      <c r="N567">
        <f t="shared" ca="1" si="109"/>
        <v>1591</v>
      </c>
    </row>
    <row r="568" spans="1:14" x14ac:dyDescent="0.25">
      <c r="A568">
        <f t="shared" ca="1" si="100"/>
        <v>1592</v>
      </c>
      <c r="B568">
        <f t="shared" ca="1" si="101"/>
        <v>1592</v>
      </c>
      <c r="C568">
        <f t="shared" ca="1" si="102"/>
        <v>1592</v>
      </c>
      <c r="D568">
        <f>IF(E567+1&lt;Settings!$B$2,D567,D567+1)</f>
        <v>10</v>
      </c>
      <c r="E568">
        <f>IF(E567+1&lt;Settings!$B$2,E567+1,0)</f>
        <v>46</v>
      </c>
      <c r="F568" t="str">
        <f t="shared" ca="1" si="103"/>
        <v/>
      </c>
      <c r="G568" t="str">
        <f t="shared" ca="1" si="110"/>
        <v>Ireland</v>
      </c>
      <c r="H568" s="3" t="str">
        <f t="shared" ca="1" si="111"/>
        <v/>
      </c>
      <c r="I568">
        <f t="shared" ca="1" si="104"/>
        <v>1000000.000000568</v>
      </c>
      <c r="J568">
        <f t="shared" ca="1" si="105"/>
        <v>1000000.000000568</v>
      </c>
      <c r="K568">
        <f t="shared" ca="1" si="106"/>
        <v>1000000.000000568</v>
      </c>
      <c r="L568">
        <f t="shared" ca="1" si="107"/>
        <v>1592</v>
      </c>
      <c r="M568">
        <f t="shared" ca="1" si="108"/>
        <v>1592</v>
      </c>
      <c r="N568">
        <f t="shared" ca="1" si="109"/>
        <v>1592</v>
      </c>
    </row>
    <row r="569" spans="1:14" x14ac:dyDescent="0.25">
      <c r="A569">
        <f t="shared" ca="1" si="100"/>
        <v>1593</v>
      </c>
      <c r="B569">
        <f t="shared" ca="1" si="101"/>
        <v>1593</v>
      </c>
      <c r="C569">
        <f t="shared" ca="1" si="102"/>
        <v>1593</v>
      </c>
      <c r="D569">
        <f>IF(E568+1&lt;Settings!$B$2,D568,D568+1)</f>
        <v>10</v>
      </c>
      <c r="E569">
        <f>IF(E568+1&lt;Settings!$B$2,E568+1,0)</f>
        <v>47</v>
      </c>
      <c r="F569" t="str">
        <f t="shared" ca="1" si="103"/>
        <v/>
      </c>
      <c r="G569" t="str">
        <f t="shared" ca="1" si="110"/>
        <v>Ireland</v>
      </c>
      <c r="H569" s="3" t="str">
        <f t="shared" ca="1" si="111"/>
        <v/>
      </c>
      <c r="I569">
        <f t="shared" ca="1" si="104"/>
        <v>1000000.000000569</v>
      </c>
      <c r="J569">
        <f t="shared" ca="1" si="105"/>
        <v>1000000.000000569</v>
      </c>
      <c r="K569">
        <f t="shared" ca="1" si="106"/>
        <v>1000000.000000569</v>
      </c>
      <c r="L569">
        <f t="shared" ca="1" si="107"/>
        <v>1593</v>
      </c>
      <c r="M569">
        <f t="shared" ca="1" si="108"/>
        <v>1593</v>
      </c>
      <c r="N569">
        <f t="shared" ca="1" si="109"/>
        <v>1593</v>
      </c>
    </row>
    <row r="570" spans="1:14" x14ac:dyDescent="0.25">
      <c r="A570">
        <f t="shared" ca="1" si="100"/>
        <v>1594</v>
      </c>
      <c r="B570">
        <f t="shared" ca="1" si="101"/>
        <v>1594</v>
      </c>
      <c r="C570">
        <f t="shared" ca="1" si="102"/>
        <v>1594</v>
      </c>
      <c r="D570">
        <f>IF(E569+1&lt;Settings!$B$2,D569,D569+1)</f>
        <v>10</v>
      </c>
      <c r="E570">
        <f>IF(E569+1&lt;Settings!$B$2,E569+1,0)</f>
        <v>48</v>
      </c>
      <c r="F570" t="str">
        <f t="shared" ca="1" si="103"/>
        <v/>
      </c>
      <c r="G570" t="str">
        <f t="shared" ca="1" si="110"/>
        <v>Ireland</v>
      </c>
      <c r="H570" s="3" t="str">
        <f t="shared" ca="1" si="111"/>
        <v/>
      </c>
      <c r="I570">
        <f t="shared" ca="1" si="104"/>
        <v>1000000.00000057</v>
      </c>
      <c r="J570">
        <f t="shared" ca="1" si="105"/>
        <v>1000000.00000057</v>
      </c>
      <c r="K570">
        <f t="shared" ca="1" si="106"/>
        <v>1000000.00000057</v>
      </c>
      <c r="L570">
        <f t="shared" ca="1" si="107"/>
        <v>1594</v>
      </c>
      <c r="M570">
        <f t="shared" ca="1" si="108"/>
        <v>1594</v>
      </c>
      <c r="N570">
        <f t="shared" ca="1" si="109"/>
        <v>1594</v>
      </c>
    </row>
    <row r="571" spans="1:14" x14ac:dyDescent="0.25">
      <c r="A571">
        <f t="shared" ca="1" si="100"/>
        <v>1595</v>
      </c>
      <c r="B571">
        <f t="shared" ca="1" si="101"/>
        <v>1595</v>
      </c>
      <c r="C571">
        <f t="shared" ca="1" si="102"/>
        <v>1595</v>
      </c>
      <c r="D571">
        <f>IF(E570+1&lt;Settings!$B$2,D570,D570+1)</f>
        <v>10</v>
      </c>
      <c r="E571">
        <f>IF(E570+1&lt;Settings!$B$2,E570+1,0)</f>
        <v>49</v>
      </c>
      <c r="F571" t="str">
        <f t="shared" ca="1" si="103"/>
        <v/>
      </c>
      <c r="G571" t="str">
        <f t="shared" ca="1" si="110"/>
        <v>Ireland</v>
      </c>
      <c r="H571" s="3" t="str">
        <f t="shared" ca="1" si="111"/>
        <v/>
      </c>
      <c r="I571">
        <f t="shared" ca="1" si="104"/>
        <v>1000000.000000571</v>
      </c>
      <c r="J571">
        <f t="shared" ca="1" si="105"/>
        <v>1000000.000000571</v>
      </c>
      <c r="K571">
        <f t="shared" ca="1" si="106"/>
        <v>1000000.000000571</v>
      </c>
      <c r="L571">
        <f t="shared" ca="1" si="107"/>
        <v>1595</v>
      </c>
      <c r="M571">
        <f t="shared" ca="1" si="108"/>
        <v>1595</v>
      </c>
      <c r="N571">
        <f t="shared" ca="1" si="109"/>
        <v>1595</v>
      </c>
    </row>
    <row r="572" spans="1:14" x14ac:dyDescent="0.25">
      <c r="A572">
        <f t="shared" ca="1" si="100"/>
        <v>1596</v>
      </c>
      <c r="B572">
        <f t="shared" ca="1" si="101"/>
        <v>1596</v>
      </c>
      <c r="C572">
        <f t="shared" ca="1" si="102"/>
        <v>1596</v>
      </c>
      <c r="D572">
        <f>IF(E571+1&lt;Settings!$B$2,D571,D571+1)</f>
        <v>10</v>
      </c>
      <c r="E572">
        <f>IF(E571+1&lt;Settings!$B$2,E571+1,0)</f>
        <v>50</v>
      </c>
      <c r="F572" t="str">
        <f t="shared" ca="1" si="103"/>
        <v/>
      </c>
      <c r="G572" t="str">
        <f t="shared" ca="1" si="110"/>
        <v>Ireland</v>
      </c>
      <c r="H572" s="3" t="str">
        <f t="shared" ca="1" si="111"/>
        <v/>
      </c>
      <c r="I572">
        <f t="shared" ca="1" si="104"/>
        <v>1000000.0000005719</v>
      </c>
      <c r="J572">
        <f t="shared" ca="1" si="105"/>
        <v>1000000.0000005719</v>
      </c>
      <c r="K572">
        <f t="shared" ca="1" si="106"/>
        <v>1000000.0000005719</v>
      </c>
      <c r="L572">
        <f t="shared" ca="1" si="107"/>
        <v>1596</v>
      </c>
      <c r="M572">
        <f t="shared" ca="1" si="108"/>
        <v>1596</v>
      </c>
      <c r="N572">
        <f t="shared" ca="1" si="109"/>
        <v>1596</v>
      </c>
    </row>
    <row r="573" spans="1:14" x14ac:dyDescent="0.25">
      <c r="A573">
        <f t="shared" ca="1" si="100"/>
        <v>1597</v>
      </c>
      <c r="B573">
        <f t="shared" ca="1" si="101"/>
        <v>1597</v>
      </c>
      <c r="C573">
        <f t="shared" ca="1" si="102"/>
        <v>1597</v>
      </c>
      <c r="D573">
        <f>IF(E572+1&lt;Settings!$B$2,D572,D572+1)</f>
        <v>10</v>
      </c>
      <c r="E573">
        <f>IF(E572+1&lt;Settings!$B$2,E572+1,0)</f>
        <v>51</v>
      </c>
      <c r="F573" t="str">
        <f t="shared" ca="1" si="103"/>
        <v/>
      </c>
      <c r="G573" t="str">
        <f t="shared" ca="1" si="110"/>
        <v>Ireland</v>
      </c>
      <c r="H573" s="3" t="str">
        <f t="shared" ca="1" si="111"/>
        <v/>
      </c>
      <c r="I573">
        <f t="shared" ca="1" si="104"/>
        <v>1000000.000000573</v>
      </c>
      <c r="J573">
        <f t="shared" ca="1" si="105"/>
        <v>1000000.000000573</v>
      </c>
      <c r="K573">
        <f t="shared" ca="1" si="106"/>
        <v>1000000.000000573</v>
      </c>
      <c r="L573">
        <f t="shared" ca="1" si="107"/>
        <v>1597</v>
      </c>
      <c r="M573">
        <f t="shared" ca="1" si="108"/>
        <v>1597</v>
      </c>
      <c r="N573">
        <f t="shared" ca="1" si="109"/>
        <v>1597</v>
      </c>
    </row>
    <row r="574" spans="1:14" x14ac:dyDescent="0.25">
      <c r="A574">
        <f t="shared" ca="1" si="100"/>
        <v>654</v>
      </c>
      <c r="B574">
        <f t="shared" ca="1" si="101"/>
        <v>792</v>
      </c>
      <c r="C574">
        <f t="shared" ca="1" si="102"/>
        <v>1040</v>
      </c>
      <c r="D574">
        <f>IF(E573+1&lt;Settings!$B$2,D573,D573+1)</f>
        <v>11</v>
      </c>
      <c r="E574">
        <f>IF(E573+1&lt;Settings!$B$2,E573+1,0)</f>
        <v>0</v>
      </c>
      <c r="F574" t="str">
        <f t="shared" ca="1" si="103"/>
        <v>United Kingdom</v>
      </c>
      <c r="G574" t="str">
        <f t="shared" ca="1" si="110"/>
        <v>Portugal</v>
      </c>
      <c r="H574" s="3">
        <f t="shared" ca="1" si="111"/>
        <v>-0.43978801894941999</v>
      </c>
      <c r="I574">
        <f t="shared" ca="1" si="104"/>
        <v>-0.43978744494942001</v>
      </c>
      <c r="J574">
        <f t="shared" ca="1" si="105"/>
        <v>0.43978859294941997</v>
      </c>
      <c r="K574">
        <f t="shared" ca="1" si="106"/>
        <v>-0.1934129276114554</v>
      </c>
      <c r="L574">
        <f t="shared" ca="1" si="107"/>
        <v>654</v>
      </c>
      <c r="M574">
        <f t="shared" ca="1" si="108"/>
        <v>792</v>
      </c>
      <c r="N574">
        <f t="shared" ca="1" si="109"/>
        <v>1040</v>
      </c>
    </row>
    <row r="575" spans="1:14" x14ac:dyDescent="0.25">
      <c r="A575">
        <f t="shared" ca="1" si="100"/>
        <v>1090</v>
      </c>
      <c r="B575">
        <f t="shared" ca="1" si="101"/>
        <v>356</v>
      </c>
      <c r="C575">
        <f t="shared" ca="1" si="102"/>
        <v>961</v>
      </c>
      <c r="D575">
        <f>IF(E574+1&lt;Settings!$B$2,D574,D574+1)</f>
        <v>11</v>
      </c>
      <c r="E575">
        <f>IF(E574+1&lt;Settings!$B$2,E574+1,0)</f>
        <v>1</v>
      </c>
      <c r="F575" t="str">
        <f t="shared" ca="1" si="103"/>
        <v>Germany</v>
      </c>
      <c r="G575" t="str">
        <f t="shared" ca="1" si="110"/>
        <v>Portugal</v>
      </c>
      <c r="H575" s="3">
        <f t="shared" ca="1" si="111"/>
        <v>0.53687210090353499</v>
      </c>
      <c r="I575">
        <f t="shared" ca="1" si="104"/>
        <v>0.53687267590353493</v>
      </c>
      <c r="J575">
        <f t="shared" ca="1" si="105"/>
        <v>-0.53687152590353504</v>
      </c>
      <c r="K575">
        <f t="shared" ca="1" si="106"/>
        <v>-0.28823107772857542</v>
      </c>
      <c r="L575">
        <f t="shared" ca="1" si="107"/>
        <v>1090</v>
      </c>
      <c r="M575">
        <f t="shared" ca="1" si="108"/>
        <v>356</v>
      </c>
      <c r="N575">
        <f t="shared" ca="1" si="109"/>
        <v>961</v>
      </c>
    </row>
    <row r="576" spans="1:14" x14ac:dyDescent="0.25">
      <c r="A576">
        <f t="shared" ca="1" si="100"/>
        <v>1357</v>
      </c>
      <c r="B576">
        <f t="shared" ca="1" si="101"/>
        <v>89</v>
      </c>
      <c r="C576">
        <f t="shared" ca="1" si="102"/>
        <v>105</v>
      </c>
      <c r="D576">
        <f>IF(E575+1&lt;Settings!$B$2,D575,D575+1)</f>
        <v>11</v>
      </c>
      <c r="E576">
        <f>IF(E575+1&lt;Settings!$B$2,E575+1,0)</f>
        <v>2</v>
      </c>
      <c r="F576" t="str">
        <f t="shared" ca="1" si="103"/>
        <v>France</v>
      </c>
      <c r="G576" t="str">
        <f t="shared" ca="1" si="110"/>
        <v>Portugal</v>
      </c>
      <c r="H576" s="3">
        <f t="shared" ca="1" si="111"/>
        <v>3.1651881249585001</v>
      </c>
      <c r="I576">
        <f t="shared" ca="1" si="104"/>
        <v>3.1651887009585002</v>
      </c>
      <c r="J576">
        <f t="shared" ca="1" si="105"/>
        <v>-3.1651875489585</v>
      </c>
      <c r="K576">
        <f t="shared" ca="1" si="106"/>
        <v>-10.018415290378305</v>
      </c>
      <c r="L576">
        <f t="shared" ca="1" si="107"/>
        <v>1357</v>
      </c>
      <c r="M576">
        <f t="shared" ca="1" si="108"/>
        <v>89</v>
      </c>
      <c r="N576">
        <f t="shared" ca="1" si="109"/>
        <v>105</v>
      </c>
    </row>
    <row r="577" spans="1:14" x14ac:dyDescent="0.25">
      <c r="A577">
        <f t="shared" ca="1" si="100"/>
        <v>975</v>
      </c>
      <c r="B577">
        <f t="shared" ca="1" si="101"/>
        <v>471</v>
      </c>
      <c r="C577">
        <f t="shared" ca="1" si="102"/>
        <v>1235</v>
      </c>
      <c r="D577">
        <f>IF(E576+1&lt;Settings!$B$2,D576,D576+1)</f>
        <v>11</v>
      </c>
      <c r="E577">
        <f>IF(E576+1&lt;Settings!$B$2,E576+1,0)</f>
        <v>3</v>
      </c>
      <c r="F577" t="str">
        <f t="shared" ca="1" si="103"/>
        <v>Belgium</v>
      </c>
      <c r="G577" t="str">
        <f t="shared" ca="1" si="110"/>
        <v>Portugal</v>
      </c>
      <c r="H577" s="3">
        <f t="shared" ca="1" si="111"/>
        <v>0.21269252301479699</v>
      </c>
      <c r="I577">
        <f t="shared" ca="1" si="104"/>
        <v>0.21269310001479699</v>
      </c>
      <c r="J577">
        <f t="shared" ca="1" si="105"/>
        <v>-0.21269194601479699</v>
      </c>
      <c r="K577">
        <f t="shared" ca="1" si="106"/>
        <v>-4.5237532346399947E-2</v>
      </c>
      <c r="L577">
        <f t="shared" ca="1" si="107"/>
        <v>975</v>
      </c>
      <c r="M577">
        <f t="shared" ca="1" si="108"/>
        <v>471</v>
      </c>
      <c r="N577">
        <f t="shared" ca="1" si="109"/>
        <v>1235</v>
      </c>
    </row>
    <row r="578" spans="1:14" x14ac:dyDescent="0.25">
      <c r="A578">
        <f t="shared" ca="1" si="100"/>
        <v>1041</v>
      </c>
      <c r="B578">
        <f t="shared" ca="1" si="101"/>
        <v>405</v>
      </c>
      <c r="C578">
        <f t="shared" ca="1" si="102"/>
        <v>1079</v>
      </c>
      <c r="D578">
        <f>IF(E577+1&lt;Settings!$B$2,D577,D577+1)</f>
        <v>11</v>
      </c>
      <c r="E578">
        <f>IF(E577+1&lt;Settings!$B$2,E577+1,0)</f>
        <v>4</v>
      </c>
      <c r="F578" t="str">
        <f t="shared" ca="1" si="103"/>
        <v>Netherlands</v>
      </c>
      <c r="G578" t="str">
        <f t="shared" ca="1" si="110"/>
        <v>Portugal</v>
      </c>
      <c r="H578" s="3">
        <f t="shared" ca="1" si="111"/>
        <v>0.395896607435684</v>
      </c>
      <c r="I578">
        <f t="shared" ca="1" si="104"/>
        <v>0.39589718543568397</v>
      </c>
      <c r="J578">
        <f t="shared" ca="1" si="105"/>
        <v>-0.39589602943568403</v>
      </c>
      <c r="K578">
        <f t="shared" ca="1" si="106"/>
        <v>-0.15673354577908408</v>
      </c>
      <c r="L578">
        <f t="shared" ca="1" si="107"/>
        <v>1041</v>
      </c>
      <c r="M578">
        <f t="shared" ca="1" si="108"/>
        <v>405</v>
      </c>
      <c r="N578">
        <f t="shared" ca="1" si="109"/>
        <v>1079</v>
      </c>
    </row>
    <row r="579" spans="1:14" x14ac:dyDescent="0.25">
      <c r="A579">
        <f t="shared" ref="A579:A642" ca="1" si="112">L579</f>
        <v>787</v>
      </c>
      <c r="B579">
        <f t="shared" ref="B579:B642" ca="1" si="113">M579</f>
        <v>659</v>
      </c>
      <c r="C579">
        <f t="shared" ref="C579:C642" ca="1" si="114">N579</f>
        <v>1278</v>
      </c>
      <c r="D579">
        <f>IF(E578+1&lt;Settings!$B$2,D578,D578+1)</f>
        <v>11</v>
      </c>
      <c r="E579">
        <f>IF(E578+1&lt;Settings!$B$2,E578+1,0)</f>
        <v>5</v>
      </c>
      <c r="F579" t="str">
        <f t="shared" ref="F579:F642" ca="1" si="115">INDIRECT("'Avg Limited'!R1"&amp;"C"&amp;(E579+2),FALSE)</f>
        <v>Norway</v>
      </c>
      <c r="G579" t="str">
        <f t="shared" ca="1" si="110"/>
        <v>Portugal</v>
      </c>
      <c r="H579" s="3">
        <f t="shared" ca="1" si="111"/>
        <v>-0.17669843847654301</v>
      </c>
      <c r="I579">
        <f t="shared" ref="I579:I642" ca="1" si="116">IF(ISNUMBER(H579),H579,1000000)+0.000000001*ROW(I579)</f>
        <v>-0.17669785947654301</v>
      </c>
      <c r="J579">
        <f t="shared" ref="J579:J642" ca="1" si="117">IF(ISNUMBER(H579),-H579,1000000)+0.000000001*ROW(I579)</f>
        <v>0.17669901747654301</v>
      </c>
      <c r="K579">
        <f t="shared" ref="K579:K642" ca="1" si="118">IF(ISNUMBER(H579),-H579*H579,1000000)+0.000000001*ROW(I579)</f>
        <v>-3.1221759160048657E-2</v>
      </c>
      <c r="L579">
        <f t="shared" ref="L579:L642" ca="1" si="119">_xlfn.RANK.EQ(I579,I$2:I$2705,1)</f>
        <v>787</v>
      </c>
      <c r="M579">
        <f t="shared" ref="M579:M642" ca="1" si="120">_xlfn.RANK.EQ(J579,J$2:J$2705,1)</f>
        <v>659</v>
      </c>
      <c r="N579">
        <f t="shared" ref="N579:N642" ca="1" si="121">_xlfn.RANK.EQ(K579,K$2:K$2705,1)</f>
        <v>1278</v>
      </c>
    </row>
    <row r="580" spans="1:14" x14ac:dyDescent="0.25">
      <c r="A580">
        <f t="shared" ca="1" si="112"/>
        <v>1285</v>
      </c>
      <c r="B580">
        <f t="shared" ca="1" si="113"/>
        <v>161</v>
      </c>
      <c r="C580">
        <f t="shared" ca="1" si="114"/>
        <v>319</v>
      </c>
      <c r="D580">
        <f>IF(E579+1&lt;Settings!$B$2,D579,D579+1)</f>
        <v>11</v>
      </c>
      <c r="E580">
        <f>IF(E579+1&lt;Settings!$B$2,E579+1,0)</f>
        <v>6</v>
      </c>
      <c r="F580" t="str">
        <f t="shared" ca="1" si="115"/>
        <v>Switzerland</v>
      </c>
      <c r="G580" t="str">
        <f t="shared" ca="1" si="110"/>
        <v>Portugal</v>
      </c>
      <c r="H580" s="3">
        <f t="shared" ca="1" si="111"/>
        <v>1.7915890698541701</v>
      </c>
      <c r="I580">
        <f t="shared" ca="1" si="116"/>
        <v>1.7915896498541701</v>
      </c>
      <c r="J580">
        <f t="shared" ca="1" si="117"/>
        <v>-1.7915884898541701</v>
      </c>
      <c r="K580">
        <f t="shared" ca="1" si="118"/>
        <v>-3.2097908152209302</v>
      </c>
      <c r="L580">
        <f t="shared" ca="1" si="119"/>
        <v>1285</v>
      </c>
      <c r="M580">
        <f t="shared" ca="1" si="120"/>
        <v>161</v>
      </c>
      <c r="N580">
        <f t="shared" ca="1" si="121"/>
        <v>319</v>
      </c>
    </row>
    <row r="581" spans="1:14" x14ac:dyDescent="0.25">
      <c r="A581">
        <f t="shared" ca="1" si="112"/>
        <v>1339</v>
      </c>
      <c r="B581">
        <f t="shared" ca="1" si="113"/>
        <v>107</v>
      </c>
      <c r="C581">
        <f t="shared" ca="1" si="114"/>
        <v>138</v>
      </c>
      <c r="D581">
        <f>IF(E580+1&lt;Settings!$B$2,D580,D580+1)</f>
        <v>11</v>
      </c>
      <c r="E581">
        <f>IF(E580+1&lt;Settings!$B$2,E580+1,0)</f>
        <v>7</v>
      </c>
      <c r="F581" t="str">
        <f t="shared" ca="1" si="115"/>
        <v>Spain</v>
      </c>
      <c r="G581" t="str">
        <f t="shared" ca="1" si="110"/>
        <v>Portugal</v>
      </c>
      <c r="H581" s="3">
        <f t="shared" ca="1" si="111"/>
        <v>2.8062901653091399</v>
      </c>
      <c r="I581">
        <f t="shared" ca="1" si="116"/>
        <v>2.80629074630914</v>
      </c>
      <c r="J581">
        <f t="shared" ca="1" si="117"/>
        <v>-2.8062895843091398</v>
      </c>
      <c r="K581">
        <f t="shared" ca="1" si="118"/>
        <v>-7.8752639109107996</v>
      </c>
      <c r="L581">
        <f t="shared" ca="1" si="119"/>
        <v>1339</v>
      </c>
      <c r="M581">
        <f t="shared" ca="1" si="120"/>
        <v>107</v>
      </c>
      <c r="N581">
        <f t="shared" ca="1" si="121"/>
        <v>138</v>
      </c>
    </row>
    <row r="582" spans="1:14" x14ac:dyDescent="0.25">
      <c r="A582">
        <f t="shared" ca="1" si="112"/>
        <v>709</v>
      </c>
      <c r="B582">
        <f t="shared" ca="1" si="113"/>
        <v>737</v>
      </c>
      <c r="C582">
        <f t="shared" ca="1" si="114"/>
        <v>1143</v>
      </c>
      <c r="D582">
        <f>IF(E581+1&lt;Settings!$B$2,D581,D581+1)</f>
        <v>11</v>
      </c>
      <c r="E582">
        <f>IF(E581+1&lt;Settings!$B$2,E581+1,0)</f>
        <v>8</v>
      </c>
      <c r="F582" t="str">
        <f t="shared" ca="1" si="115"/>
        <v>Sweden</v>
      </c>
      <c r="G582" t="str">
        <f t="shared" ca="1" si="110"/>
        <v>Portugal</v>
      </c>
      <c r="H582" s="3">
        <f t="shared" ca="1" si="111"/>
        <v>-0.32034560177964699</v>
      </c>
      <c r="I582">
        <f t="shared" ca="1" si="116"/>
        <v>-0.32034501977964697</v>
      </c>
      <c r="J582">
        <f t="shared" ca="1" si="117"/>
        <v>0.32034618377964702</v>
      </c>
      <c r="K582">
        <f t="shared" ca="1" si="118"/>
        <v>-0.10262072257956417</v>
      </c>
      <c r="L582">
        <f t="shared" ca="1" si="119"/>
        <v>709</v>
      </c>
      <c r="M582">
        <f t="shared" ca="1" si="120"/>
        <v>737</v>
      </c>
      <c r="N582">
        <f t="shared" ca="1" si="121"/>
        <v>1143</v>
      </c>
    </row>
    <row r="583" spans="1:14" x14ac:dyDescent="0.25">
      <c r="A583">
        <f t="shared" ca="1" si="112"/>
        <v>490</v>
      </c>
      <c r="B583">
        <f t="shared" ca="1" si="113"/>
        <v>956</v>
      </c>
      <c r="C583">
        <f t="shared" ca="1" si="114"/>
        <v>772</v>
      </c>
      <c r="D583">
        <f>IF(E582+1&lt;Settings!$B$2,D582,D582+1)</f>
        <v>11</v>
      </c>
      <c r="E583">
        <f>IF(E582+1&lt;Settings!$B$2,E582+1,0)</f>
        <v>9</v>
      </c>
      <c r="F583" t="str">
        <f t="shared" ca="1" si="115"/>
        <v>Ireland</v>
      </c>
      <c r="G583" t="str">
        <f t="shared" ca="1" si="110"/>
        <v>Portugal</v>
      </c>
      <c r="H583" s="3">
        <f t="shared" ca="1" si="111"/>
        <v>-0.80035704474853497</v>
      </c>
      <c r="I583">
        <f t="shared" ca="1" si="116"/>
        <v>-0.80035646174853492</v>
      </c>
      <c r="J583">
        <f t="shared" ca="1" si="117"/>
        <v>0.80035762774853503</v>
      </c>
      <c r="K583">
        <f t="shared" ca="1" si="118"/>
        <v>-0.64057081607860833</v>
      </c>
      <c r="L583">
        <f t="shared" ca="1" si="119"/>
        <v>490</v>
      </c>
      <c r="M583">
        <f t="shared" ca="1" si="120"/>
        <v>956</v>
      </c>
      <c r="N583">
        <f t="shared" ca="1" si="121"/>
        <v>772</v>
      </c>
    </row>
    <row r="584" spans="1:14" x14ac:dyDescent="0.25">
      <c r="A584">
        <f t="shared" ca="1" si="112"/>
        <v>1598</v>
      </c>
      <c r="B584">
        <f t="shared" ca="1" si="113"/>
        <v>1598</v>
      </c>
      <c r="C584">
        <f t="shared" ca="1" si="114"/>
        <v>1598</v>
      </c>
      <c r="D584">
        <f>IF(E583+1&lt;Settings!$B$2,D583,D583+1)</f>
        <v>11</v>
      </c>
      <c r="E584">
        <f>IF(E583+1&lt;Settings!$B$2,E583+1,0)</f>
        <v>10</v>
      </c>
      <c r="F584" t="str">
        <f t="shared" ca="1" si="115"/>
        <v>Portugal</v>
      </c>
      <c r="G584" t="str">
        <f t="shared" ca="1" si="110"/>
        <v>Portugal</v>
      </c>
      <c r="H584" s="3" t="str">
        <f t="shared" ca="1" si="111"/>
        <v/>
      </c>
      <c r="I584">
        <f t="shared" ca="1" si="116"/>
        <v>1000000.0000005841</v>
      </c>
      <c r="J584">
        <f t="shared" ca="1" si="117"/>
        <v>1000000.0000005841</v>
      </c>
      <c r="K584">
        <f t="shared" ca="1" si="118"/>
        <v>1000000.0000005841</v>
      </c>
      <c r="L584">
        <f t="shared" ca="1" si="119"/>
        <v>1598</v>
      </c>
      <c r="M584">
        <f t="shared" ca="1" si="120"/>
        <v>1598</v>
      </c>
      <c r="N584">
        <f t="shared" ca="1" si="121"/>
        <v>1598</v>
      </c>
    </row>
    <row r="585" spans="1:14" x14ac:dyDescent="0.25">
      <c r="A585">
        <f t="shared" ca="1" si="112"/>
        <v>640</v>
      </c>
      <c r="B585">
        <f t="shared" ca="1" si="113"/>
        <v>806</v>
      </c>
      <c r="C585">
        <f t="shared" ca="1" si="114"/>
        <v>1019</v>
      </c>
      <c r="D585">
        <f>IF(E584+1&lt;Settings!$B$2,D584,D584+1)</f>
        <v>11</v>
      </c>
      <c r="E585">
        <f>IF(E584+1&lt;Settings!$B$2,E584+1,0)</f>
        <v>11</v>
      </c>
      <c r="F585" t="str">
        <f t="shared" ca="1" si="115"/>
        <v>Finland</v>
      </c>
      <c r="G585" t="str">
        <f t="shared" ca="1" si="110"/>
        <v>Portugal</v>
      </c>
      <c r="H585" s="3">
        <f t="shared" ca="1" si="111"/>
        <v>-0.47496401519527298</v>
      </c>
      <c r="I585">
        <f t="shared" ca="1" si="116"/>
        <v>-0.47496343019527298</v>
      </c>
      <c r="J585">
        <f t="shared" ca="1" si="117"/>
        <v>0.47496460019527298</v>
      </c>
      <c r="K585">
        <f t="shared" ca="1" si="118"/>
        <v>-0.22559023073041551</v>
      </c>
      <c r="L585">
        <f t="shared" ca="1" si="119"/>
        <v>640</v>
      </c>
      <c r="M585">
        <f t="shared" ca="1" si="120"/>
        <v>806</v>
      </c>
      <c r="N585">
        <f t="shared" ca="1" si="121"/>
        <v>1019</v>
      </c>
    </row>
    <row r="586" spans="1:14" x14ac:dyDescent="0.25">
      <c r="A586">
        <f t="shared" ca="1" si="112"/>
        <v>535</v>
      </c>
      <c r="B586">
        <f t="shared" ca="1" si="113"/>
        <v>911</v>
      </c>
      <c r="C586">
        <f t="shared" ca="1" si="114"/>
        <v>850</v>
      </c>
      <c r="D586">
        <f>IF(E585+1&lt;Settings!$B$2,D585,D585+1)</f>
        <v>11</v>
      </c>
      <c r="E586">
        <f>IF(E585+1&lt;Settings!$B$2,E585+1,0)</f>
        <v>12</v>
      </c>
      <c r="F586" t="str">
        <f t="shared" ca="1" si="115"/>
        <v>Austria</v>
      </c>
      <c r="G586" t="str">
        <f t="shared" ca="1" si="110"/>
        <v>Portugal</v>
      </c>
      <c r="H586" s="3">
        <f t="shared" ca="1" si="111"/>
        <v>-0.687537681793844</v>
      </c>
      <c r="I586">
        <f t="shared" ca="1" si="116"/>
        <v>-0.68753709579384403</v>
      </c>
      <c r="J586">
        <f t="shared" ca="1" si="117"/>
        <v>0.68753826779384397</v>
      </c>
      <c r="K586">
        <f t="shared" ca="1" si="118"/>
        <v>-0.47270747788645306</v>
      </c>
      <c r="L586">
        <f t="shared" ca="1" si="119"/>
        <v>535</v>
      </c>
      <c r="M586">
        <f t="shared" ca="1" si="120"/>
        <v>911</v>
      </c>
      <c r="N586">
        <f t="shared" ca="1" si="121"/>
        <v>850</v>
      </c>
    </row>
    <row r="587" spans="1:14" x14ac:dyDescent="0.25">
      <c r="A587">
        <f t="shared" ca="1" si="112"/>
        <v>421</v>
      </c>
      <c r="B587">
        <f t="shared" ca="1" si="113"/>
        <v>1025</v>
      </c>
      <c r="C587">
        <f t="shared" ca="1" si="114"/>
        <v>674</v>
      </c>
      <c r="D587">
        <f>IF(E586+1&lt;Settings!$B$2,D586,D586+1)</f>
        <v>11</v>
      </c>
      <c r="E587">
        <f>IF(E586+1&lt;Settings!$B$2,E586+1,0)</f>
        <v>13</v>
      </c>
      <c r="F587" t="str">
        <f t="shared" ca="1" si="115"/>
        <v>Denmark</v>
      </c>
      <c r="G587" t="str">
        <f t="shared" ca="1" si="110"/>
        <v>Portugal</v>
      </c>
      <c r="H587" s="3">
        <f t="shared" ca="1" si="111"/>
        <v>-0.94842338071352295</v>
      </c>
      <c r="I587">
        <f t="shared" ca="1" si="116"/>
        <v>-0.94842279371352289</v>
      </c>
      <c r="J587">
        <f t="shared" ca="1" si="117"/>
        <v>0.948423967713523</v>
      </c>
      <c r="K587">
        <f t="shared" ca="1" si="118"/>
        <v>-0.899506322084068</v>
      </c>
      <c r="L587">
        <f t="shared" ca="1" si="119"/>
        <v>421</v>
      </c>
      <c r="M587">
        <f t="shared" ca="1" si="120"/>
        <v>1025</v>
      </c>
      <c r="N587">
        <f t="shared" ca="1" si="121"/>
        <v>674</v>
      </c>
    </row>
    <row r="588" spans="1:14" x14ac:dyDescent="0.25">
      <c r="A588">
        <f t="shared" ca="1" si="112"/>
        <v>641</v>
      </c>
      <c r="B588">
        <f t="shared" ca="1" si="113"/>
        <v>805</v>
      </c>
      <c r="C588">
        <f t="shared" ca="1" si="114"/>
        <v>1021</v>
      </c>
      <c r="D588">
        <f>IF(E587+1&lt;Settings!$B$2,D587,D587+1)</f>
        <v>11</v>
      </c>
      <c r="E588">
        <f>IF(E587+1&lt;Settings!$B$2,E587+1,0)</f>
        <v>14</v>
      </c>
      <c r="F588" t="str">
        <f t="shared" ca="1" si="115"/>
        <v>Israel</v>
      </c>
      <c r="G588" t="str">
        <f t="shared" ca="1" si="110"/>
        <v>Portugal</v>
      </c>
      <c r="H588" s="3">
        <f t="shared" ca="1" si="111"/>
        <v>-0.47179920201060599</v>
      </c>
      <c r="I588">
        <f t="shared" ca="1" si="116"/>
        <v>-0.47179861401060597</v>
      </c>
      <c r="J588">
        <f t="shared" ca="1" si="117"/>
        <v>0.47179979001060601</v>
      </c>
      <c r="K588">
        <f t="shared" ca="1" si="118"/>
        <v>-0.2225938990178446</v>
      </c>
      <c r="L588">
        <f t="shared" ca="1" si="119"/>
        <v>641</v>
      </c>
      <c r="M588">
        <f t="shared" ca="1" si="120"/>
        <v>805</v>
      </c>
      <c r="N588">
        <f t="shared" ca="1" si="121"/>
        <v>1021</v>
      </c>
    </row>
    <row r="589" spans="1:14" x14ac:dyDescent="0.25">
      <c r="A589">
        <f t="shared" ca="1" si="112"/>
        <v>646</v>
      </c>
      <c r="B589">
        <f t="shared" ca="1" si="113"/>
        <v>800</v>
      </c>
      <c r="C589">
        <f t="shared" ca="1" si="114"/>
        <v>1030</v>
      </c>
      <c r="D589">
        <f>IF(E588+1&lt;Settings!$B$2,D588,D588+1)</f>
        <v>11</v>
      </c>
      <c r="E589">
        <f>IF(E588+1&lt;Settings!$B$2,E588+1,0)</f>
        <v>15</v>
      </c>
      <c r="F589" t="str">
        <f t="shared" ca="1" si="115"/>
        <v>Italy</v>
      </c>
      <c r="G589" t="str">
        <f t="shared" ca="1" si="110"/>
        <v>Portugal</v>
      </c>
      <c r="H589" s="3">
        <f t="shared" ca="1" si="111"/>
        <v>-0.46116647361087798</v>
      </c>
      <c r="I589">
        <f t="shared" ca="1" si="116"/>
        <v>-0.46116588461087799</v>
      </c>
      <c r="J589">
        <f t="shared" ca="1" si="117"/>
        <v>0.46116706261087798</v>
      </c>
      <c r="K589">
        <f t="shared" ca="1" si="118"/>
        <v>-0.21267392738269261</v>
      </c>
      <c r="L589">
        <f t="shared" ca="1" si="119"/>
        <v>646</v>
      </c>
      <c r="M589">
        <f t="shared" ca="1" si="120"/>
        <v>800</v>
      </c>
      <c r="N589">
        <f t="shared" ca="1" si="121"/>
        <v>1030</v>
      </c>
    </row>
    <row r="590" spans="1:14" x14ac:dyDescent="0.25">
      <c r="A590">
        <f t="shared" ca="1" si="112"/>
        <v>679</v>
      </c>
      <c r="B590">
        <f t="shared" ca="1" si="113"/>
        <v>767</v>
      </c>
      <c r="C590">
        <f t="shared" ca="1" si="114"/>
        <v>1089</v>
      </c>
      <c r="D590">
        <f>IF(E589+1&lt;Settings!$B$2,D589,D589+1)</f>
        <v>11</v>
      </c>
      <c r="E590">
        <f>IF(E589+1&lt;Settings!$B$2,E589+1,0)</f>
        <v>16</v>
      </c>
      <c r="F590" t="str">
        <f t="shared" ca="1" si="115"/>
        <v>Greece</v>
      </c>
      <c r="G590" t="str">
        <f t="shared" ref="G590:G653" ca="1" si="122">INDIRECT("'Avg Limited'!R"&amp;(D590+2)&amp;"C1",FALSE)</f>
        <v>Portugal</v>
      </c>
      <c r="H590" s="3">
        <f t="shared" ref="H590:H653" ca="1" si="123">INDIRECT("'Avg Limited'!R"&amp;(D590+2)&amp;"C"&amp;(E590+2),FALSE)</f>
        <v>-0.38437416397775498</v>
      </c>
      <c r="I590">
        <f t="shared" ca="1" si="116"/>
        <v>-0.38437357397775496</v>
      </c>
      <c r="J590">
        <f t="shared" ca="1" si="117"/>
        <v>0.384374753977755</v>
      </c>
      <c r="K590">
        <f t="shared" ca="1" si="118"/>
        <v>-0.14774290793359807</v>
      </c>
      <c r="L590">
        <f t="shared" ca="1" si="119"/>
        <v>679</v>
      </c>
      <c r="M590">
        <f t="shared" ca="1" si="120"/>
        <v>767</v>
      </c>
      <c r="N590">
        <f t="shared" ca="1" si="121"/>
        <v>1089</v>
      </c>
    </row>
    <row r="591" spans="1:14" x14ac:dyDescent="0.25">
      <c r="A591">
        <f t="shared" ca="1" si="112"/>
        <v>471</v>
      </c>
      <c r="B591">
        <f t="shared" ca="1" si="113"/>
        <v>975</v>
      </c>
      <c r="C591">
        <f t="shared" ca="1" si="114"/>
        <v>742</v>
      </c>
      <c r="D591">
        <f>IF(E590+1&lt;Settings!$B$2,D590,D590+1)</f>
        <v>11</v>
      </c>
      <c r="E591">
        <f>IF(E590+1&lt;Settings!$B$2,E590+1,0)</f>
        <v>17</v>
      </c>
      <c r="F591" t="str">
        <f t="shared" ca="1" si="115"/>
        <v>Cyprus</v>
      </c>
      <c r="G591" t="str">
        <f t="shared" ca="1" si="122"/>
        <v>Portugal</v>
      </c>
      <c r="H591" s="3">
        <f t="shared" ca="1" si="123"/>
        <v>-0.84906572077564202</v>
      </c>
      <c r="I591">
        <f t="shared" ca="1" si="116"/>
        <v>-0.84906512977564197</v>
      </c>
      <c r="J591">
        <f t="shared" ca="1" si="117"/>
        <v>0.84906631177564207</v>
      </c>
      <c r="K591">
        <f t="shared" ca="1" si="118"/>
        <v>-0.72091200719626047</v>
      </c>
      <c r="L591">
        <f t="shared" ca="1" si="119"/>
        <v>471</v>
      </c>
      <c r="M591">
        <f t="shared" ca="1" si="120"/>
        <v>975</v>
      </c>
      <c r="N591">
        <f t="shared" ca="1" si="121"/>
        <v>742</v>
      </c>
    </row>
    <row r="592" spans="1:14" x14ac:dyDescent="0.25">
      <c r="A592">
        <f t="shared" ca="1" si="112"/>
        <v>801</v>
      </c>
      <c r="B592">
        <f t="shared" ca="1" si="113"/>
        <v>645</v>
      </c>
      <c r="C592">
        <f t="shared" ca="1" si="114"/>
        <v>1303</v>
      </c>
      <c r="D592">
        <f>IF(E591+1&lt;Settings!$B$2,D591,D591+1)</f>
        <v>11</v>
      </c>
      <c r="E592">
        <f>IF(E591+1&lt;Settings!$B$2,E591+1,0)</f>
        <v>18</v>
      </c>
      <c r="F592" t="str">
        <f t="shared" ca="1" si="115"/>
        <v>Turkey</v>
      </c>
      <c r="G592" t="str">
        <f t="shared" ca="1" si="122"/>
        <v>Portugal</v>
      </c>
      <c r="H592" s="3">
        <f t="shared" ca="1" si="123"/>
        <v>-0.16158868323732201</v>
      </c>
      <c r="I592">
        <f t="shared" ca="1" si="116"/>
        <v>-0.16158809123732201</v>
      </c>
      <c r="J592">
        <f t="shared" ca="1" si="117"/>
        <v>0.161589275237322</v>
      </c>
      <c r="K592">
        <f t="shared" ca="1" si="118"/>
        <v>-2.611031055037159E-2</v>
      </c>
      <c r="L592">
        <f t="shared" ca="1" si="119"/>
        <v>801</v>
      </c>
      <c r="M592">
        <f t="shared" ca="1" si="120"/>
        <v>645</v>
      </c>
      <c r="N592">
        <f t="shared" ca="1" si="121"/>
        <v>1303</v>
      </c>
    </row>
    <row r="593" spans="1:14" x14ac:dyDescent="0.25">
      <c r="A593">
        <f t="shared" ca="1" si="112"/>
        <v>1174</v>
      </c>
      <c r="B593">
        <f t="shared" ca="1" si="113"/>
        <v>272</v>
      </c>
      <c r="C593">
        <f t="shared" ca="1" si="114"/>
        <v>746</v>
      </c>
      <c r="D593">
        <f>IF(E592+1&lt;Settings!$B$2,D592,D592+1)</f>
        <v>11</v>
      </c>
      <c r="E593">
        <f>IF(E592+1&lt;Settings!$B$2,E592+1,0)</f>
        <v>19</v>
      </c>
      <c r="F593" t="str">
        <f t="shared" ca="1" si="115"/>
        <v>Luxembourg</v>
      </c>
      <c r="G593" t="str">
        <f t="shared" ca="1" si="122"/>
        <v>Portugal</v>
      </c>
      <c r="H593" s="3">
        <f t="shared" ca="1" si="123"/>
        <v>0.83700307956873499</v>
      </c>
      <c r="I593">
        <f t="shared" ca="1" si="116"/>
        <v>0.83700367256873498</v>
      </c>
      <c r="J593">
        <f t="shared" ca="1" si="117"/>
        <v>-0.83700248656873499</v>
      </c>
      <c r="K593">
        <f t="shared" ca="1" si="118"/>
        <v>-0.70057356220754607</v>
      </c>
      <c r="L593">
        <f t="shared" ca="1" si="119"/>
        <v>1174</v>
      </c>
      <c r="M593">
        <f t="shared" ca="1" si="120"/>
        <v>272</v>
      </c>
      <c r="N593">
        <f t="shared" ca="1" si="121"/>
        <v>746</v>
      </c>
    </row>
    <row r="594" spans="1:14" x14ac:dyDescent="0.25">
      <c r="A594">
        <f t="shared" ca="1" si="112"/>
        <v>1198</v>
      </c>
      <c r="B594">
        <f t="shared" ca="1" si="113"/>
        <v>248</v>
      </c>
      <c r="C594">
        <f t="shared" ca="1" si="114"/>
        <v>661</v>
      </c>
      <c r="D594">
        <f>IF(E593+1&lt;Settings!$B$2,D593,D593+1)</f>
        <v>11</v>
      </c>
      <c r="E594">
        <f>IF(E593+1&lt;Settings!$B$2,E593+1,0)</f>
        <v>20</v>
      </c>
      <c r="F594" t="str">
        <f t="shared" ca="1" si="115"/>
        <v>Iceland</v>
      </c>
      <c r="G594" t="str">
        <f t="shared" ca="1" si="122"/>
        <v>Portugal</v>
      </c>
      <c r="H594" s="3">
        <f t="shared" ca="1" si="123"/>
        <v>0.96762497357759003</v>
      </c>
      <c r="I594">
        <f t="shared" ca="1" si="116"/>
        <v>0.96762556757759</v>
      </c>
      <c r="J594">
        <f t="shared" ca="1" si="117"/>
        <v>-0.96762437957759007</v>
      </c>
      <c r="K594">
        <f t="shared" ca="1" si="118"/>
        <v>-0.93629749549103181</v>
      </c>
      <c r="L594">
        <f t="shared" ca="1" si="119"/>
        <v>1198</v>
      </c>
      <c r="M594">
        <f t="shared" ca="1" si="120"/>
        <v>248</v>
      </c>
      <c r="N594">
        <f t="shared" ca="1" si="121"/>
        <v>661</v>
      </c>
    </row>
    <row r="595" spans="1:14" x14ac:dyDescent="0.25">
      <c r="A595">
        <f t="shared" ca="1" si="112"/>
        <v>274</v>
      </c>
      <c r="B595">
        <f t="shared" ca="1" si="113"/>
        <v>1172</v>
      </c>
      <c r="C595">
        <f t="shared" ca="1" si="114"/>
        <v>466</v>
      </c>
      <c r="D595">
        <f>IF(E594+1&lt;Settings!$B$2,D594,D594+1)</f>
        <v>11</v>
      </c>
      <c r="E595">
        <f>IF(E594+1&lt;Settings!$B$2,E594+1,0)</f>
        <v>21</v>
      </c>
      <c r="F595" t="str">
        <f t="shared" ca="1" si="115"/>
        <v>Malta</v>
      </c>
      <c r="G595" t="str">
        <f t="shared" ca="1" si="122"/>
        <v>Portugal</v>
      </c>
      <c r="H595" s="3">
        <f t="shared" ca="1" si="123"/>
        <v>-1.3642461061268101</v>
      </c>
      <c r="I595">
        <f t="shared" ca="1" si="116"/>
        <v>-1.3642455111268101</v>
      </c>
      <c r="J595">
        <f t="shared" ca="1" si="117"/>
        <v>1.36424670112681</v>
      </c>
      <c r="K595">
        <f t="shared" ca="1" si="118"/>
        <v>-1.8611668430821635</v>
      </c>
      <c r="L595">
        <f t="shared" ca="1" si="119"/>
        <v>274</v>
      </c>
      <c r="M595">
        <f t="shared" ca="1" si="120"/>
        <v>1172</v>
      </c>
      <c r="N595">
        <f t="shared" ca="1" si="121"/>
        <v>466</v>
      </c>
    </row>
    <row r="596" spans="1:14" x14ac:dyDescent="0.25">
      <c r="A596">
        <f t="shared" ca="1" si="112"/>
        <v>584</v>
      </c>
      <c r="B596">
        <f t="shared" ca="1" si="113"/>
        <v>862</v>
      </c>
      <c r="C596">
        <f t="shared" ca="1" si="114"/>
        <v>926</v>
      </c>
      <c r="D596">
        <f>IF(E595+1&lt;Settings!$B$2,D595,D595+1)</f>
        <v>11</v>
      </c>
      <c r="E596">
        <f>IF(E595+1&lt;Settings!$B$2,E595+1,0)</f>
        <v>22</v>
      </c>
      <c r="F596" t="str">
        <f t="shared" ca="1" si="115"/>
        <v>Slovenia</v>
      </c>
      <c r="G596" t="str">
        <f t="shared" ca="1" si="122"/>
        <v>Portugal</v>
      </c>
      <c r="H596" s="3">
        <f t="shared" ca="1" si="123"/>
        <v>-0.57979162495690095</v>
      </c>
      <c r="I596">
        <f t="shared" ca="1" si="116"/>
        <v>-0.57979102895690093</v>
      </c>
      <c r="J596">
        <f t="shared" ca="1" si="117"/>
        <v>0.57979222095690097</v>
      </c>
      <c r="K596">
        <f t="shared" ca="1" si="118"/>
        <v>-0.33615773237016366</v>
      </c>
      <c r="L596">
        <f t="shared" ca="1" si="119"/>
        <v>584</v>
      </c>
      <c r="M596">
        <f t="shared" ca="1" si="120"/>
        <v>862</v>
      </c>
      <c r="N596">
        <f t="shared" ca="1" si="121"/>
        <v>926</v>
      </c>
    </row>
    <row r="597" spans="1:14" x14ac:dyDescent="0.25">
      <c r="A597">
        <f t="shared" ca="1" si="112"/>
        <v>795</v>
      </c>
      <c r="B597">
        <f t="shared" ca="1" si="113"/>
        <v>651</v>
      </c>
      <c r="C597">
        <f t="shared" ca="1" si="114"/>
        <v>1289</v>
      </c>
      <c r="D597">
        <f>IF(E596+1&lt;Settings!$B$2,D596,D596+1)</f>
        <v>11</v>
      </c>
      <c r="E597">
        <f>IF(E596+1&lt;Settings!$B$2,E596+1,0)</f>
        <v>23</v>
      </c>
      <c r="F597" t="str">
        <f t="shared" ca="1" si="115"/>
        <v>Yugoslavia</v>
      </c>
      <c r="G597" t="str">
        <f t="shared" ca="1" si="122"/>
        <v>Portugal</v>
      </c>
      <c r="H597" s="3">
        <f t="shared" ca="1" si="123"/>
        <v>-0.16977953340687199</v>
      </c>
      <c r="I597">
        <f t="shared" ca="1" si="116"/>
        <v>-0.169778936406872</v>
      </c>
      <c r="J597">
        <f t="shared" ca="1" si="117"/>
        <v>0.16978013040687198</v>
      </c>
      <c r="K597">
        <f t="shared" ca="1" si="118"/>
        <v>-2.8824492963855163E-2</v>
      </c>
      <c r="L597">
        <f t="shared" ca="1" si="119"/>
        <v>795</v>
      </c>
      <c r="M597">
        <f t="shared" ca="1" si="120"/>
        <v>651</v>
      </c>
      <c r="N597">
        <f t="shared" ca="1" si="121"/>
        <v>1289</v>
      </c>
    </row>
    <row r="598" spans="1:14" x14ac:dyDescent="0.25">
      <c r="A598">
        <f t="shared" ca="1" si="112"/>
        <v>663</v>
      </c>
      <c r="B598">
        <f t="shared" ca="1" si="113"/>
        <v>783</v>
      </c>
      <c r="C598">
        <f t="shared" ca="1" si="114"/>
        <v>1059</v>
      </c>
      <c r="D598">
        <f>IF(E597+1&lt;Settings!$B$2,D597,D597+1)</f>
        <v>11</v>
      </c>
      <c r="E598">
        <f>IF(E597+1&lt;Settings!$B$2,E597+1,0)</f>
        <v>24</v>
      </c>
      <c r="F598" t="str">
        <f t="shared" ca="1" si="115"/>
        <v>Croatia</v>
      </c>
      <c r="G598" t="str">
        <f t="shared" ca="1" si="122"/>
        <v>Portugal</v>
      </c>
      <c r="H598" s="3">
        <f t="shared" ca="1" si="123"/>
        <v>-0.41274745421982001</v>
      </c>
      <c r="I598">
        <f t="shared" ca="1" si="116"/>
        <v>-0.41274685621981999</v>
      </c>
      <c r="J598">
        <f t="shared" ca="1" si="117"/>
        <v>0.41274805221982003</v>
      </c>
      <c r="K598">
        <f t="shared" ca="1" si="118"/>
        <v>-0.17035986296494243</v>
      </c>
      <c r="L598">
        <f t="shared" ca="1" si="119"/>
        <v>663</v>
      </c>
      <c r="M598">
        <f t="shared" ca="1" si="120"/>
        <v>783</v>
      </c>
      <c r="N598">
        <f t="shared" ca="1" si="121"/>
        <v>1059</v>
      </c>
    </row>
    <row r="599" spans="1:14" x14ac:dyDescent="0.25">
      <c r="A599">
        <f t="shared" ca="1" si="112"/>
        <v>323</v>
      </c>
      <c r="B599">
        <f t="shared" ca="1" si="113"/>
        <v>1123</v>
      </c>
      <c r="C599">
        <f t="shared" ca="1" si="114"/>
        <v>531</v>
      </c>
      <c r="D599">
        <f>IF(E598+1&lt;Settings!$B$2,D598,D598+1)</f>
        <v>11</v>
      </c>
      <c r="E599">
        <f>IF(E598+1&lt;Settings!$B$2,E598+1,0)</f>
        <v>25</v>
      </c>
      <c r="F599" t="str">
        <f t="shared" ca="1" si="115"/>
        <v>Estonia</v>
      </c>
      <c r="G599" t="str">
        <f t="shared" ca="1" si="122"/>
        <v>Portugal</v>
      </c>
      <c r="H599" s="3">
        <f t="shared" ca="1" si="123"/>
        <v>-1.2216794477233299</v>
      </c>
      <c r="I599">
        <f t="shared" ca="1" si="116"/>
        <v>-1.2216788487233299</v>
      </c>
      <c r="J599">
        <f t="shared" ca="1" si="117"/>
        <v>1.22168004672333</v>
      </c>
      <c r="K599">
        <f t="shared" ca="1" si="118"/>
        <v>-1.4925000739895804</v>
      </c>
      <c r="L599">
        <f t="shared" ca="1" si="119"/>
        <v>323</v>
      </c>
      <c r="M599">
        <f t="shared" ca="1" si="120"/>
        <v>1123</v>
      </c>
      <c r="N599">
        <f t="shared" ca="1" si="121"/>
        <v>531</v>
      </c>
    </row>
    <row r="600" spans="1:14" x14ac:dyDescent="0.25">
      <c r="A600">
        <f t="shared" ca="1" si="112"/>
        <v>760</v>
      </c>
      <c r="B600">
        <f t="shared" ca="1" si="113"/>
        <v>686</v>
      </c>
      <c r="C600">
        <f t="shared" ca="1" si="114"/>
        <v>1228</v>
      </c>
      <c r="D600">
        <f>IF(E599+1&lt;Settings!$B$2,D599,D599+1)</f>
        <v>11</v>
      </c>
      <c r="E600">
        <f>IF(E599+1&lt;Settings!$B$2,E599+1,0)</f>
        <v>26</v>
      </c>
      <c r="F600" t="str">
        <f t="shared" ca="1" si="115"/>
        <v>Monaco</v>
      </c>
      <c r="G600" t="str">
        <f t="shared" ca="1" si="122"/>
        <v>Portugal</v>
      </c>
      <c r="H600" s="3">
        <f t="shared" ca="1" si="123"/>
        <v>-0.21960558339557301</v>
      </c>
      <c r="I600">
        <f t="shared" ca="1" si="116"/>
        <v>-0.21960498339557302</v>
      </c>
      <c r="J600">
        <f t="shared" ca="1" si="117"/>
        <v>0.219606183395573</v>
      </c>
      <c r="K600">
        <f t="shared" ca="1" si="118"/>
        <v>-4.8226012258509969E-2</v>
      </c>
      <c r="L600">
        <f t="shared" ca="1" si="119"/>
        <v>760</v>
      </c>
      <c r="M600">
        <f t="shared" ca="1" si="120"/>
        <v>686</v>
      </c>
      <c r="N600">
        <f t="shared" ca="1" si="121"/>
        <v>1228</v>
      </c>
    </row>
    <row r="601" spans="1:14" x14ac:dyDescent="0.25">
      <c r="A601">
        <f t="shared" ca="1" si="112"/>
        <v>754</v>
      </c>
      <c r="B601">
        <f t="shared" ca="1" si="113"/>
        <v>692</v>
      </c>
      <c r="C601">
        <f t="shared" ca="1" si="114"/>
        <v>1218</v>
      </c>
      <c r="D601">
        <f>IF(E600+1&lt;Settings!$B$2,D600,D600+1)</f>
        <v>11</v>
      </c>
      <c r="E601">
        <f>IF(E600+1&lt;Settings!$B$2,E600+1,0)</f>
        <v>27</v>
      </c>
      <c r="F601" t="str">
        <f t="shared" ca="1" si="115"/>
        <v>Poland</v>
      </c>
      <c r="G601" t="str">
        <f t="shared" ca="1" si="122"/>
        <v>Portugal</v>
      </c>
      <c r="H601" s="3">
        <f t="shared" ca="1" si="123"/>
        <v>-0.22951076529887601</v>
      </c>
      <c r="I601">
        <f t="shared" ca="1" si="116"/>
        <v>-0.22951016429887602</v>
      </c>
      <c r="J601">
        <f t="shared" ca="1" si="117"/>
        <v>0.229511366298876</v>
      </c>
      <c r="K601">
        <f t="shared" ca="1" si="118"/>
        <v>-5.2674590388075745E-2</v>
      </c>
      <c r="L601">
        <f t="shared" ca="1" si="119"/>
        <v>754</v>
      </c>
      <c r="M601">
        <f t="shared" ca="1" si="120"/>
        <v>692</v>
      </c>
      <c r="N601">
        <f t="shared" ca="1" si="121"/>
        <v>1218</v>
      </c>
    </row>
    <row r="602" spans="1:14" x14ac:dyDescent="0.25">
      <c r="A602">
        <f t="shared" ca="1" si="112"/>
        <v>317</v>
      </c>
      <c r="B602">
        <f t="shared" ca="1" si="113"/>
        <v>1129</v>
      </c>
      <c r="C602">
        <f t="shared" ca="1" si="114"/>
        <v>524</v>
      </c>
      <c r="D602">
        <f>IF(E601+1&lt;Settings!$B$2,D601,D601+1)</f>
        <v>11</v>
      </c>
      <c r="E602">
        <f>IF(E601+1&lt;Settings!$B$2,E601+1,0)</f>
        <v>28</v>
      </c>
      <c r="F602" t="str">
        <f t="shared" ca="1" si="115"/>
        <v>Russia</v>
      </c>
      <c r="G602" t="str">
        <f t="shared" ca="1" si="122"/>
        <v>Portugal</v>
      </c>
      <c r="H602" s="3">
        <f t="shared" ca="1" si="123"/>
        <v>-1.24016382871598</v>
      </c>
      <c r="I602">
        <f t="shared" ca="1" si="116"/>
        <v>-1.2401632267159799</v>
      </c>
      <c r="J602">
        <f t="shared" ca="1" si="117"/>
        <v>1.24016443071598</v>
      </c>
      <c r="K602">
        <f t="shared" ca="1" si="118"/>
        <v>-1.5380057200554784</v>
      </c>
      <c r="L602">
        <f t="shared" ca="1" si="119"/>
        <v>317</v>
      </c>
      <c r="M602">
        <f t="shared" ca="1" si="120"/>
        <v>1129</v>
      </c>
      <c r="N602">
        <f t="shared" ca="1" si="121"/>
        <v>524</v>
      </c>
    </row>
    <row r="603" spans="1:14" x14ac:dyDescent="0.25">
      <c r="A603">
        <f t="shared" ca="1" si="112"/>
        <v>1599</v>
      </c>
      <c r="B603">
        <f t="shared" ca="1" si="113"/>
        <v>1599</v>
      </c>
      <c r="C603">
        <f t="shared" ca="1" si="114"/>
        <v>1599</v>
      </c>
      <c r="D603">
        <f>IF(E602+1&lt;Settings!$B$2,D602,D602+1)</f>
        <v>11</v>
      </c>
      <c r="E603">
        <f>IF(E602+1&lt;Settings!$B$2,E602+1,0)</f>
        <v>29</v>
      </c>
      <c r="F603" t="str">
        <f t="shared" ca="1" si="115"/>
        <v>Romania</v>
      </c>
      <c r="G603" t="str">
        <f t="shared" ca="1" si="122"/>
        <v>Portugal</v>
      </c>
      <c r="H603" s="3" t="str">
        <f t="shared" ca="1" si="123"/>
        <v/>
      </c>
      <c r="I603">
        <f t="shared" ca="1" si="116"/>
        <v>1000000.000000603</v>
      </c>
      <c r="J603">
        <f t="shared" ca="1" si="117"/>
        <v>1000000.000000603</v>
      </c>
      <c r="K603">
        <f t="shared" ca="1" si="118"/>
        <v>1000000.000000603</v>
      </c>
      <c r="L603">
        <f t="shared" ca="1" si="119"/>
        <v>1599</v>
      </c>
      <c r="M603">
        <f t="shared" ca="1" si="120"/>
        <v>1599</v>
      </c>
      <c r="N603">
        <f t="shared" ca="1" si="121"/>
        <v>1599</v>
      </c>
    </row>
    <row r="604" spans="1:14" x14ac:dyDescent="0.25">
      <c r="A604">
        <f t="shared" ca="1" si="112"/>
        <v>352</v>
      </c>
      <c r="B604">
        <f t="shared" ca="1" si="113"/>
        <v>1094</v>
      </c>
      <c r="C604">
        <f t="shared" ca="1" si="114"/>
        <v>571</v>
      </c>
      <c r="D604">
        <f>IF(E603+1&lt;Settings!$B$2,D603,D603+1)</f>
        <v>11</v>
      </c>
      <c r="E604">
        <f>IF(E603+1&lt;Settings!$B$2,E603+1,0)</f>
        <v>30</v>
      </c>
      <c r="F604" t="str">
        <f t="shared" ca="1" si="115"/>
        <v>Bosnia &amp; Herzegovina</v>
      </c>
      <c r="G604" t="str">
        <f t="shared" ca="1" si="122"/>
        <v>Portugal</v>
      </c>
      <c r="H604" s="3">
        <f t="shared" ca="1" si="123"/>
        <v>-1.1248467648829401</v>
      </c>
      <c r="I604">
        <f t="shared" ca="1" si="116"/>
        <v>-1.1248461608829401</v>
      </c>
      <c r="J604">
        <f t="shared" ca="1" si="117"/>
        <v>1.1248473688829401</v>
      </c>
      <c r="K604">
        <f t="shared" ca="1" si="118"/>
        <v>-1.2652796404676163</v>
      </c>
      <c r="L604">
        <f t="shared" ca="1" si="119"/>
        <v>352</v>
      </c>
      <c r="M604">
        <f t="shared" ca="1" si="120"/>
        <v>1094</v>
      </c>
      <c r="N604">
        <f t="shared" ca="1" si="121"/>
        <v>571</v>
      </c>
    </row>
    <row r="605" spans="1:14" x14ac:dyDescent="0.25">
      <c r="A605">
        <f t="shared" ca="1" si="112"/>
        <v>162</v>
      </c>
      <c r="B605">
        <f t="shared" ca="1" si="113"/>
        <v>1284</v>
      </c>
      <c r="C605">
        <f t="shared" ca="1" si="114"/>
        <v>323</v>
      </c>
      <c r="D605">
        <f>IF(E604+1&lt;Settings!$B$2,D604,D604+1)</f>
        <v>11</v>
      </c>
      <c r="E605">
        <f>IF(E604+1&lt;Settings!$B$2,E604+1,0)</f>
        <v>31</v>
      </c>
      <c r="F605" t="str">
        <f t="shared" ca="1" si="115"/>
        <v>FYR Macedonia</v>
      </c>
      <c r="G605" t="str">
        <f t="shared" ca="1" si="122"/>
        <v>Portugal</v>
      </c>
      <c r="H605" s="3">
        <f t="shared" ca="1" si="123"/>
        <v>-1.77807218621796</v>
      </c>
      <c r="I605">
        <f t="shared" ca="1" si="116"/>
        <v>-1.7780715812179599</v>
      </c>
      <c r="J605">
        <f t="shared" ca="1" si="117"/>
        <v>1.7780727912179601</v>
      </c>
      <c r="K605">
        <f t="shared" ca="1" si="118"/>
        <v>-3.1615400944019161</v>
      </c>
      <c r="L605">
        <f t="shared" ca="1" si="119"/>
        <v>162</v>
      </c>
      <c r="M605">
        <f t="shared" ca="1" si="120"/>
        <v>1284</v>
      </c>
      <c r="N605">
        <f t="shared" ca="1" si="121"/>
        <v>323</v>
      </c>
    </row>
    <row r="606" spans="1:14" x14ac:dyDescent="0.25">
      <c r="A606">
        <f t="shared" ca="1" si="112"/>
        <v>972</v>
      </c>
      <c r="B606">
        <f t="shared" ca="1" si="113"/>
        <v>474</v>
      </c>
      <c r="C606">
        <f t="shared" ca="1" si="114"/>
        <v>1240</v>
      </c>
      <c r="D606">
        <f>IF(E605+1&lt;Settings!$B$2,D605,D605+1)</f>
        <v>11</v>
      </c>
      <c r="E606">
        <f>IF(E605+1&lt;Settings!$B$2,E605+1,0)</f>
        <v>32</v>
      </c>
      <c r="F606" t="str">
        <f t="shared" ca="1" si="115"/>
        <v>Latvia</v>
      </c>
      <c r="G606" t="str">
        <f t="shared" ca="1" si="122"/>
        <v>Portugal</v>
      </c>
      <c r="H606" s="3">
        <f t="shared" ca="1" si="123"/>
        <v>0.21113701330540499</v>
      </c>
      <c r="I606">
        <f t="shared" ca="1" si="116"/>
        <v>0.21113761930540498</v>
      </c>
      <c r="J606">
        <f t="shared" ca="1" si="117"/>
        <v>-0.21113640730540501</v>
      </c>
      <c r="K606">
        <f t="shared" ca="1" si="118"/>
        <v>-4.4578232387526763E-2</v>
      </c>
      <c r="L606">
        <f t="shared" ca="1" si="119"/>
        <v>972</v>
      </c>
      <c r="M606">
        <f t="shared" ca="1" si="120"/>
        <v>474</v>
      </c>
      <c r="N606">
        <f t="shared" ca="1" si="121"/>
        <v>1240</v>
      </c>
    </row>
    <row r="607" spans="1:14" x14ac:dyDescent="0.25">
      <c r="A607">
        <f t="shared" ca="1" si="112"/>
        <v>438</v>
      </c>
      <c r="B607">
        <f t="shared" ca="1" si="113"/>
        <v>1008</v>
      </c>
      <c r="C607">
        <f t="shared" ca="1" si="114"/>
        <v>697</v>
      </c>
      <c r="D607">
        <f>IF(E606+1&lt;Settings!$B$2,D606,D606+1)</f>
        <v>11</v>
      </c>
      <c r="E607">
        <f>IF(E606+1&lt;Settings!$B$2,E606+1,0)</f>
        <v>33</v>
      </c>
      <c r="F607" t="str">
        <f t="shared" ca="1" si="115"/>
        <v>Lithuania</v>
      </c>
      <c r="G607" t="str">
        <f t="shared" ca="1" si="122"/>
        <v>Portugal</v>
      </c>
      <c r="H607" s="3">
        <f t="shared" ca="1" si="123"/>
        <v>-0.91345469323366901</v>
      </c>
      <c r="I607">
        <f t="shared" ca="1" si="116"/>
        <v>-0.91345408623366897</v>
      </c>
      <c r="J607">
        <f t="shared" ca="1" si="117"/>
        <v>0.91345530023366905</v>
      </c>
      <c r="K607">
        <f t="shared" ca="1" si="118"/>
        <v>-0.83439886959061627</v>
      </c>
      <c r="L607">
        <f t="shared" ca="1" si="119"/>
        <v>438</v>
      </c>
      <c r="M607">
        <f t="shared" ca="1" si="120"/>
        <v>1008</v>
      </c>
      <c r="N607">
        <f t="shared" ca="1" si="121"/>
        <v>697</v>
      </c>
    </row>
    <row r="608" spans="1:14" x14ac:dyDescent="0.25">
      <c r="A608">
        <f t="shared" ca="1" si="112"/>
        <v>411</v>
      </c>
      <c r="B608">
        <f t="shared" ca="1" si="113"/>
        <v>1035</v>
      </c>
      <c r="C608">
        <f t="shared" ca="1" si="114"/>
        <v>656</v>
      </c>
      <c r="D608">
        <f>IF(E607+1&lt;Settings!$B$2,D607,D607+1)</f>
        <v>11</v>
      </c>
      <c r="E608">
        <f>IF(E607+1&lt;Settings!$B$2,E607+1,0)</f>
        <v>34</v>
      </c>
      <c r="F608" t="str">
        <f t="shared" ca="1" si="115"/>
        <v>Albania</v>
      </c>
      <c r="G608" t="str">
        <f t="shared" ca="1" si="122"/>
        <v>Portugal</v>
      </c>
      <c r="H608" s="3">
        <f t="shared" ca="1" si="123"/>
        <v>-0.97267407555670005</v>
      </c>
      <c r="I608">
        <f t="shared" ca="1" si="116"/>
        <v>-0.97267346755670003</v>
      </c>
      <c r="J608">
        <f t="shared" ca="1" si="117"/>
        <v>0.97267468355670006</v>
      </c>
      <c r="K608">
        <f t="shared" ca="1" si="118"/>
        <v>-0.94609424926008101</v>
      </c>
      <c r="L608">
        <f t="shared" ca="1" si="119"/>
        <v>411</v>
      </c>
      <c r="M608">
        <f t="shared" ca="1" si="120"/>
        <v>1035</v>
      </c>
      <c r="N608">
        <f t="shared" ca="1" si="121"/>
        <v>656</v>
      </c>
    </row>
    <row r="609" spans="1:14" x14ac:dyDescent="0.25">
      <c r="A609">
        <f t="shared" ca="1" si="112"/>
        <v>383</v>
      </c>
      <c r="B609">
        <f t="shared" ca="1" si="113"/>
        <v>1063</v>
      </c>
      <c r="C609">
        <f t="shared" ca="1" si="114"/>
        <v>614</v>
      </c>
      <c r="D609">
        <f>IF(E608+1&lt;Settings!$B$2,D608,D608+1)</f>
        <v>11</v>
      </c>
      <c r="E609">
        <f>IF(E608+1&lt;Settings!$B$2,E608+1,0)</f>
        <v>35</v>
      </c>
      <c r="F609" t="str">
        <f t="shared" ca="1" si="115"/>
        <v>Belarus</v>
      </c>
      <c r="G609" t="str">
        <f t="shared" ca="1" si="122"/>
        <v>Portugal</v>
      </c>
      <c r="H609" s="3">
        <f t="shared" ca="1" si="123"/>
        <v>-1.05124486840279</v>
      </c>
      <c r="I609">
        <f t="shared" ca="1" si="116"/>
        <v>-1.05124425940279</v>
      </c>
      <c r="J609">
        <f t="shared" ca="1" si="117"/>
        <v>1.05124547740279</v>
      </c>
      <c r="K609">
        <f t="shared" ca="1" si="118"/>
        <v>-1.1051151643431991</v>
      </c>
      <c r="L609">
        <f t="shared" ca="1" si="119"/>
        <v>383</v>
      </c>
      <c r="M609">
        <f t="shared" ca="1" si="120"/>
        <v>1063</v>
      </c>
      <c r="N609">
        <f t="shared" ca="1" si="121"/>
        <v>614</v>
      </c>
    </row>
    <row r="610" spans="1:14" x14ac:dyDescent="0.25">
      <c r="A610">
        <f t="shared" ca="1" si="112"/>
        <v>1600</v>
      </c>
      <c r="B610">
        <f t="shared" ca="1" si="113"/>
        <v>1600</v>
      </c>
      <c r="C610">
        <f t="shared" ca="1" si="114"/>
        <v>1600</v>
      </c>
      <c r="D610">
        <f>IF(E609+1&lt;Settings!$B$2,D609,D609+1)</f>
        <v>11</v>
      </c>
      <c r="E610">
        <f>IF(E609+1&lt;Settings!$B$2,E609+1,0)</f>
        <v>36</v>
      </c>
      <c r="F610" t="str">
        <f t="shared" ca="1" si="115"/>
        <v>Hungary</v>
      </c>
      <c r="G610" t="str">
        <f t="shared" ca="1" si="122"/>
        <v>Portugal</v>
      </c>
      <c r="H610" s="3" t="str">
        <f t="shared" ca="1" si="123"/>
        <v/>
      </c>
      <c r="I610">
        <f t="shared" ca="1" si="116"/>
        <v>1000000.00000061</v>
      </c>
      <c r="J610">
        <f t="shared" ca="1" si="117"/>
        <v>1000000.00000061</v>
      </c>
      <c r="K610">
        <f t="shared" ca="1" si="118"/>
        <v>1000000.00000061</v>
      </c>
      <c r="L610">
        <f t="shared" ca="1" si="119"/>
        <v>1600</v>
      </c>
      <c r="M610">
        <f t="shared" ca="1" si="120"/>
        <v>1600</v>
      </c>
      <c r="N610">
        <f t="shared" ca="1" si="121"/>
        <v>1600</v>
      </c>
    </row>
    <row r="611" spans="1:14" x14ac:dyDescent="0.25">
      <c r="A611">
        <f t="shared" ca="1" si="112"/>
        <v>1601</v>
      </c>
      <c r="B611">
        <f t="shared" ca="1" si="113"/>
        <v>1601</v>
      </c>
      <c r="C611">
        <f t="shared" ca="1" si="114"/>
        <v>1601</v>
      </c>
      <c r="D611">
        <f>IF(E610+1&lt;Settings!$B$2,D610,D610+1)</f>
        <v>11</v>
      </c>
      <c r="E611">
        <f>IF(E610+1&lt;Settings!$B$2,E610+1,0)</f>
        <v>37</v>
      </c>
      <c r="F611" t="str">
        <f t="shared" ca="1" si="115"/>
        <v>Moldova</v>
      </c>
      <c r="G611" t="str">
        <f t="shared" ca="1" si="122"/>
        <v>Portugal</v>
      </c>
      <c r="H611" s="3" t="str">
        <f t="shared" ca="1" si="123"/>
        <v/>
      </c>
      <c r="I611">
        <f t="shared" ca="1" si="116"/>
        <v>1000000.0000006109</v>
      </c>
      <c r="J611">
        <f t="shared" ca="1" si="117"/>
        <v>1000000.0000006109</v>
      </c>
      <c r="K611">
        <f t="shared" ca="1" si="118"/>
        <v>1000000.0000006109</v>
      </c>
      <c r="L611">
        <f t="shared" ca="1" si="119"/>
        <v>1601</v>
      </c>
      <c r="M611">
        <f t="shared" ca="1" si="120"/>
        <v>1601</v>
      </c>
      <c r="N611">
        <f t="shared" ca="1" si="121"/>
        <v>1601</v>
      </c>
    </row>
    <row r="612" spans="1:14" x14ac:dyDescent="0.25">
      <c r="A612">
        <f t="shared" ca="1" si="112"/>
        <v>665</v>
      </c>
      <c r="B612">
        <f t="shared" ca="1" si="113"/>
        <v>781</v>
      </c>
      <c r="C612">
        <f t="shared" ca="1" si="114"/>
        <v>1062</v>
      </c>
      <c r="D612">
        <f>IF(E611+1&lt;Settings!$B$2,D611,D611+1)</f>
        <v>11</v>
      </c>
      <c r="E612">
        <f>IF(E611+1&lt;Settings!$B$2,E611+1,0)</f>
        <v>38</v>
      </c>
      <c r="F612" t="str">
        <f t="shared" ca="1" si="115"/>
        <v>Ukraine</v>
      </c>
      <c r="G612" t="str">
        <f t="shared" ca="1" si="122"/>
        <v>Portugal</v>
      </c>
      <c r="H612" s="3">
        <f t="shared" ca="1" si="123"/>
        <v>-0.41109866957239</v>
      </c>
      <c r="I612">
        <f t="shared" ca="1" si="116"/>
        <v>-0.41109805757238999</v>
      </c>
      <c r="J612">
        <f t="shared" ca="1" si="117"/>
        <v>0.41109928157239001</v>
      </c>
      <c r="K612">
        <f t="shared" ca="1" si="118"/>
        <v>-0.16900150412418907</v>
      </c>
      <c r="L612">
        <f t="shared" ca="1" si="119"/>
        <v>665</v>
      </c>
      <c r="M612">
        <f t="shared" ca="1" si="120"/>
        <v>781</v>
      </c>
      <c r="N612">
        <f t="shared" ca="1" si="121"/>
        <v>1062</v>
      </c>
    </row>
    <row r="613" spans="1:14" x14ac:dyDescent="0.25">
      <c r="A613">
        <f t="shared" ca="1" si="112"/>
        <v>1602</v>
      </c>
      <c r="B613">
        <f t="shared" ca="1" si="113"/>
        <v>1602</v>
      </c>
      <c r="C613">
        <f t="shared" ca="1" si="114"/>
        <v>1602</v>
      </c>
      <c r="D613">
        <f>IF(E612+1&lt;Settings!$B$2,D612,D612+1)</f>
        <v>11</v>
      </c>
      <c r="E613">
        <f>IF(E612+1&lt;Settings!$B$2,E612+1,0)</f>
        <v>39</v>
      </c>
      <c r="F613" t="str">
        <f t="shared" ca="1" si="115"/>
        <v>Bulgaria</v>
      </c>
      <c r="G613" t="str">
        <f t="shared" ca="1" si="122"/>
        <v>Portugal</v>
      </c>
      <c r="H613" s="3" t="str">
        <f t="shared" ca="1" si="123"/>
        <v/>
      </c>
      <c r="I613">
        <f t="shared" ca="1" si="116"/>
        <v>1000000.000000613</v>
      </c>
      <c r="J613">
        <f t="shared" ca="1" si="117"/>
        <v>1000000.000000613</v>
      </c>
      <c r="K613">
        <f t="shared" ca="1" si="118"/>
        <v>1000000.000000613</v>
      </c>
      <c r="L613">
        <f t="shared" ca="1" si="119"/>
        <v>1602</v>
      </c>
      <c r="M613">
        <f t="shared" ca="1" si="120"/>
        <v>1602</v>
      </c>
      <c r="N613">
        <f t="shared" ca="1" si="121"/>
        <v>1602</v>
      </c>
    </row>
    <row r="614" spans="1:14" x14ac:dyDescent="0.25">
      <c r="A614">
        <f t="shared" ca="1" si="112"/>
        <v>1603</v>
      </c>
      <c r="B614">
        <f t="shared" ca="1" si="113"/>
        <v>1603</v>
      </c>
      <c r="C614">
        <f t="shared" ca="1" si="114"/>
        <v>1603</v>
      </c>
      <c r="D614">
        <f>IF(E613+1&lt;Settings!$B$2,D613,D613+1)</f>
        <v>11</v>
      </c>
      <c r="E614">
        <f>IF(E613+1&lt;Settings!$B$2,E613+1,0)</f>
        <v>40</v>
      </c>
      <c r="F614" t="str">
        <f t="shared" ca="1" si="115"/>
        <v>Armenia</v>
      </c>
      <c r="G614" t="str">
        <f t="shared" ca="1" si="122"/>
        <v>Portugal</v>
      </c>
      <c r="H614" s="3" t="str">
        <f t="shared" ca="1" si="123"/>
        <v/>
      </c>
      <c r="I614">
        <f t="shared" ca="1" si="116"/>
        <v>1000000.000000614</v>
      </c>
      <c r="J614">
        <f t="shared" ca="1" si="117"/>
        <v>1000000.000000614</v>
      </c>
      <c r="K614">
        <f t="shared" ca="1" si="118"/>
        <v>1000000.000000614</v>
      </c>
      <c r="L614">
        <f t="shared" ca="1" si="119"/>
        <v>1603</v>
      </c>
      <c r="M614">
        <f t="shared" ca="1" si="120"/>
        <v>1603</v>
      </c>
      <c r="N614">
        <f t="shared" ca="1" si="121"/>
        <v>1603</v>
      </c>
    </row>
    <row r="615" spans="1:14" x14ac:dyDescent="0.25">
      <c r="A615">
        <f t="shared" ca="1" si="112"/>
        <v>1604</v>
      </c>
      <c r="B615">
        <f t="shared" ca="1" si="113"/>
        <v>1604</v>
      </c>
      <c r="C615">
        <f t="shared" ca="1" si="114"/>
        <v>1604</v>
      </c>
      <c r="D615">
        <f>IF(E614+1&lt;Settings!$B$2,D614,D614+1)</f>
        <v>11</v>
      </c>
      <c r="E615">
        <f>IF(E614+1&lt;Settings!$B$2,E614+1,0)</f>
        <v>41</v>
      </c>
      <c r="F615" t="str">
        <f t="shared" ca="1" si="115"/>
        <v>Azerbaijan</v>
      </c>
      <c r="G615" t="str">
        <f t="shared" ca="1" si="122"/>
        <v>Portugal</v>
      </c>
      <c r="H615" s="3" t="str">
        <f t="shared" ca="1" si="123"/>
        <v/>
      </c>
      <c r="I615">
        <f t="shared" ca="1" si="116"/>
        <v>1000000.000000615</v>
      </c>
      <c r="J615">
        <f t="shared" ca="1" si="117"/>
        <v>1000000.000000615</v>
      </c>
      <c r="K615">
        <f t="shared" ca="1" si="118"/>
        <v>1000000.000000615</v>
      </c>
      <c r="L615">
        <f t="shared" ca="1" si="119"/>
        <v>1604</v>
      </c>
      <c r="M615">
        <f t="shared" ca="1" si="120"/>
        <v>1604</v>
      </c>
      <c r="N615">
        <f t="shared" ca="1" si="121"/>
        <v>1604</v>
      </c>
    </row>
    <row r="616" spans="1:14" x14ac:dyDescent="0.25">
      <c r="A616">
        <f t="shared" ca="1" si="112"/>
        <v>1605</v>
      </c>
      <c r="B616">
        <f t="shared" ca="1" si="113"/>
        <v>1605</v>
      </c>
      <c r="C616">
        <f t="shared" ca="1" si="114"/>
        <v>1605</v>
      </c>
      <c r="D616">
        <f>IF(E615+1&lt;Settings!$B$2,D615,D615+1)</f>
        <v>11</v>
      </c>
      <c r="E616">
        <f>IF(E615+1&lt;Settings!$B$2,E615+1,0)</f>
        <v>42</v>
      </c>
      <c r="F616" t="str">
        <f t="shared" ca="1" si="115"/>
        <v>San Marino</v>
      </c>
      <c r="G616" t="str">
        <f t="shared" ca="1" si="122"/>
        <v>Portugal</v>
      </c>
      <c r="H616" s="3" t="str">
        <f t="shared" ca="1" si="123"/>
        <v/>
      </c>
      <c r="I616">
        <f t="shared" ca="1" si="116"/>
        <v>1000000.000000616</v>
      </c>
      <c r="J616">
        <f t="shared" ca="1" si="117"/>
        <v>1000000.000000616</v>
      </c>
      <c r="K616">
        <f t="shared" ca="1" si="118"/>
        <v>1000000.000000616</v>
      </c>
      <c r="L616">
        <f t="shared" ca="1" si="119"/>
        <v>1605</v>
      </c>
      <c r="M616">
        <f t="shared" ca="1" si="120"/>
        <v>1605</v>
      </c>
      <c r="N616">
        <f t="shared" ca="1" si="121"/>
        <v>1605</v>
      </c>
    </row>
    <row r="617" spans="1:14" x14ac:dyDescent="0.25">
      <c r="A617">
        <f t="shared" ca="1" si="112"/>
        <v>1606</v>
      </c>
      <c r="B617">
        <f t="shared" ca="1" si="113"/>
        <v>1606</v>
      </c>
      <c r="C617">
        <f t="shared" ca="1" si="114"/>
        <v>1606</v>
      </c>
      <c r="D617">
        <f>IF(E616+1&lt;Settings!$B$2,D616,D616+1)</f>
        <v>11</v>
      </c>
      <c r="E617">
        <f>IF(E616+1&lt;Settings!$B$2,E616+1,0)</f>
        <v>43</v>
      </c>
      <c r="F617" t="str">
        <f t="shared" ca="1" si="115"/>
        <v>Serbia</v>
      </c>
      <c r="G617" t="str">
        <f t="shared" ca="1" si="122"/>
        <v>Portugal</v>
      </c>
      <c r="H617" s="3" t="str">
        <f t="shared" ca="1" si="123"/>
        <v/>
      </c>
      <c r="I617">
        <f t="shared" ca="1" si="116"/>
        <v>1000000.000000617</v>
      </c>
      <c r="J617">
        <f t="shared" ca="1" si="117"/>
        <v>1000000.000000617</v>
      </c>
      <c r="K617">
        <f t="shared" ca="1" si="118"/>
        <v>1000000.000000617</v>
      </c>
      <c r="L617">
        <f t="shared" ca="1" si="119"/>
        <v>1606</v>
      </c>
      <c r="M617">
        <f t="shared" ca="1" si="120"/>
        <v>1606</v>
      </c>
      <c r="N617">
        <f t="shared" ca="1" si="121"/>
        <v>1606</v>
      </c>
    </row>
    <row r="618" spans="1:14" x14ac:dyDescent="0.25">
      <c r="A618">
        <f t="shared" ca="1" si="112"/>
        <v>1607</v>
      </c>
      <c r="B618">
        <f t="shared" ca="1" si="113"/>
        <v>1607</v>
      </c>
      <c r="C618">
        <f t="shared" ca="1" si="114"/>
        <v>1607</v>
      </c>
      <c r="D618">
        <f>IF(E617+1&lt;Settings!$B$2,D617,D617+1)</f>
        <v>11</v>
      </c>
      <c r="E618">
        <f>IF(E617+1&lt;Settings!$B$2,E617+1,0)</f>
        <v>44</v>
      </c>
      <c r="F618" t="str">
        <f t="shared" ca="1" si="115"/>
        <v>Georgia</v>
      </c>
      <c r="G618" t="str">
        <f t="shared" ca="1" si="122"/>
        <v>Portugal</v>
      </c>
      <c r="H618" s="3" t="str">
        <f t="shared" ca="1" si="123"/>
        <v/>
      </c>
      <c r="I618">
        <f t="shared" ca="1" si="116"/>
        <v>1000000.000000618</v>
      </c>
      <c r="J618">
        <f t="shared" ca="1" si="117"/>
        <v>1000000.000000618</v>
      </c>
      <c r="K618">
        <f t="shared" ca="1" si="118"/>
        <v>1000000.000000618</v>
      </c>
      <c r="L618">
        <f t="shared" ca="1" si="119"/>
        <v>1607</v>
      </c>
      <c r="M618">
        <f t="shared" ca="1" si="120"/>
        <v>1607</v>
      </c>
      <c r="N618">
        <f t="shared" ca="1" si="121"/>
        <v>1607</v>
      </c>
    </row>
    <row r="619" spans="1:14" x14ac:dyDescent="0.25">
      <c r="A619">
        <f t="shared" ca="1" si="112"/>
        <v>1608</v>
      </c>
      <c r="B619">
        <f t="shared" ca="1" si="113"/>
        <v>1608</v>
      </c>
      <c r="C619">
        <f t="shared" ca="1" si="114"/>
        <v>1608</v>
      </c>
      <c r="D619">
        <f>IF(E618+1&lt;Settings!$B$2,D618,D618+1)</f>
        <v>11</v>
      </c>
      <c r="E619">
        <f>IF(E618+1&lt;Settings!$B$2,E618+1,0)</f>
        <v>45</v>
      </c>
      <c r="F619" t="str">
        <f t="shared" ca="1" si="115"/>
        <v>Montenegro</v>
      </c>
      <c r="G619" t="str">
        <f t="shared" ca="1" si="122"/>
        <v>Portugal</v>
      </c>
      <c r="H619" s="3" t="str">
        <f t="shared" ca="1" si="123"/>
        <v/>
      </c>
      <c r="I619">
        <f t="shared" ca="1" si="116"/>
        <v>1000000.000000619</v>
      </c>
      <c r="J619">
        <f t="shared" ca="1" si="117"/>
        <v>1000000.000000619</v>
      </c>
      <c r="K619">
        <f t="shared" ca="1" si="118"/>
        <v>1000000.000000619</v>
      </c>
      <c r="L619">
        <f t="shared" ca="1" si="119"/>
        <v>1608</v>
      </c>
      <c r="M619">
        <f t="shared" ca="1" si="120"/>
        <v>1608</v>
      </c>
      <c r="N619">
        <f t="shared" ca="1" si="121"/>
        <v>1608</v>
      </c>
    </row>
    <row r="620" spans="1:14" x14ac:dyDescent="0.25">
      <c r="A620">
        <f t="shared" ca="1" si="112"/>
        <v>1609</v>
      </c>
      <c r="B620">
        <f t="shared" ca="1" si="113"/>
        <v>1609</v>
      </c>
      <c r="C620">
        <f t="shared" ca="1" si="114"/>
        <v>1609</v>
      </c>
      <c r="D620">
        <f>IF(E619+1&lt;Settings!$B$2,D619,D619+1)</f>
        <v>11</v>
      </c>
      <c r="E620">
        <f>IF(E619+1&lt;Settings!$B$2,E619+1,0)</f>
        <v>46</v>
      </c>
      <c r="F620" t="str">
        <f t="shared" ca="1" si="115"/>
        <v/>
      </c>
      <c r="G620" t="str">
        <f t="shared" ca="1" si="122"/>
        <v>Portugal</v>
      </c>
      <c r="H620" s="3" t="str">
        <f t="shared" ca="1" si="123"/>
        <v/>
      </c>
      <c r="I620">
        <f t="shared" ca="1" si="116"/>
        <v>1000000.00000062</v>
      </c>
      <c r="J620">
        <f t="shared" ca="1" si="117"/>
        <v>1000000.00000062</v>
      </c>
      <c r="K620">
        <f t="shared" ca="1" si="118"/>
        <v>1000000.00000062</v>
      </c>
      <c r="L620">
        <f t="shared" ca="1" si="119"/>
        <v>1609</v>
      </c>
      <c r="M620">
        <f t="shared" ca="1" si="120"/>
        <v>1609</v>
      </c>
      <c r="N620">
        <f t="shared" ca="1" si="121"/>
        <v>1609</v>
      </c>
    </row>
    <row r="621" spans="1:14" x14ac:dyDescent="0.25">
      <c r="A621">
        <f t="shared" ca="1" si="112"/>
        <v>1610</v>
      </c>
      <c r="B621">
        <f t="shared" ca="1" si="113"/>
        <v>1610</v>
      </c>
      <c r="C621">
        <f t="shared" ca="1" si="114"/>
        <v>1610</v>
      </c>
      <c r="D621">
        <f>IF(E620+1&lt;Settings!$B$2,D620,D620+1)</f>
        <v>11</v>
      </c>
      <c r="E621">
        <f>IF(E620+1&lt;Settings!$B$2,E620+1,0)</f>
        <v>47</v>
      </c>
      <c r="F621" t="str">
        <f t="shared" ca="1" si="115"/>
        <v/>
      </c>
      <c r="G621" t="str">
        <f t="shared" ca="1" si="122"/>
        <v>Portugal</v>
      </c>
      <c r="H621" s="3" t="str">
        <f t="shared" ca="1" si="123"/>
        <v/>
      </c>
      <c r="I621">
        <f t="shared" ca="1" si="116"/>
        <v>1000000.000000621</v>
      </c>
      <c r="J621">
        <f t="shared" ca="1" si="117"/>
        <v>1000000.000000621</v>
      </c>
      <c r="K621">
        <f t="shared" ca="1" si="118"/>
        <v>1000000.000000621</v>
      </c>
      <c r="L621">
        <f t="shared" ca="1" si="119"/>
        <v>1610</v>
      </c>
      <c r="M621">
        <f t="shared" ca="1" si="120"/>
        <v>1610</v>
      </c>
      <c r="N621">
        <f t="shared" ca="1" si="121"/>
        <v>1610</v>
      </c>
    </row>
    <row r="622" spans="1:14" x14ac:dyDescent="0.25">
      <c r="A622">
        <f t="shared" ca="1" si="112"/>
        <v>1611</v>
      </c>
      <c r="B622">
        <f t="shared" ca="1" si="113"/>
        <v>1611</v>
      </c>
      <c r="C622">
        <f t="shared" ca="1" si="114"/>
        <v>1611</v>
      </c>
      <c r="D622">
        <f>IF(E621+1&lt;Settings!$B$2,D621,D621+1)</f>
        <v>11</v>
      </c>
      <c r="E622">
        <f>IF(E621+1&lt;Settings!$B$2,E621+1,0)</f>
        <v>48</v>
      </c>
      <c r="F622" t="str">
        <f t="shared" ca="1" si="115"/>
        <v/>
      </c>
      <c r="G622" t="str">
        <f t="shared" ca="1" si="122"/>
        <v>Portugal</v>
      </c>
      <c r="H622" s="3" t="str">
        <f t="shared" ca="1" si="123"/>
        <v/>
      </c>
      <c r="I622">
        <f t="shared" ca="1" si="116"/>
        <v>1000000.000000622</v>
      </c>
      <c r="J622">
        <f t="shared" ca="1" si="117"/>
        <v>1000000.000000622</v>
      </c>
      <c r="K622">
        <f t="shared" ca="1" si="118"/>
        <v>1000000.000000622</v>
      </c>
      <c r="L622">
        <f t="shared" ca="1" si="119"/>
        <v>1611</v>
      </c>
      <c r="M622">
        <f t="shared" ca="1" si="120"/>
        <v>1611</v>
      </c>
      <c r="N622">
        <f t="shared" ca="1" si="121"/>
        <v>1611</v>
      </c>
    </row>
    <row r="623" spans="1:14" x14ac:dyDescent="0.25">
      <c r="A623">
        <f t="shared" ca="1" si="112"/>
        <v>1612</v>
      </c>
      <c r="B623">
        <f t="shared" ca="1" si="113"/>
        <v>1612</v>
      </c>
      <c r="C623">
        <f t="shared" ca="1" si="114"/>
        <v>1612</v>
      </c>
      <c r="D623">
        <f>IF(E622+1&lt;Settings!$B$2,D622,D622+1)</f>
        <v>11</v>
      </c>
      <c r="E623">
        <f>IF(E622+1&lt;Settings!$B$2,E622+1,0)</f>
        <v>49</v>
      </c>
      <c r="F623" t="str">
        <f t="shared" ca="1" si="115"/>
        <v/>
      </c>
      <c r="G623" t="str">
        <f t="shared" ca="1" si="122"/>
        <v>Portugal</v>
      </c>
      <c r="H623" s="3" t="str">
        <f t="shared" ca="1" si="123"/>
        <v/>
      </c>
      <c r="I623">
        <f t="shared" ca="1" si="116"/>
        <v>1000000.0000006231</v>
      </c>
      <c r="J623">
        <f t="shared" ca="1" si="117"/>
        <v>1000000.0000006231</v>
      </c>
      <c r="K623">
        <f t="shared" ca="1" si="118"/>
        <v>1000000.0000006231</v>
      </c>
      <c r="L623">
        <f t="shared" ca="1" si="119"/>
        <v>1612</v>
      </c>
      <c r="M623">
        <f t="shared" ca="1" si="120"/>
        <v>1612</v>
      </c>
      <c r="N623">
        <f t="shared" ca="1" si="121"/>
        <v>1612</v>
      </c>
    </row>
    <row r="624" spans="1:14" x14ac:dyDescent="0.25">
      <c r="A624">
        <f t="shared" ca="1" si="112"/>
        <v>1613</v>
      </c>
      <c r="B624">
        <f t="shared" ca="1" si="113"/>
        <v>1613</v>
      </c>
      <c r="C624">
        <f t="shared" ca="1" si="114"/>
        <v>1613</v>
      </c>
      <c r="D624">
        <f>IF(E623+1&lt;Settings!$B$2,D623,D623+1)</f>
        <v>11</v>
      </c>
      <c r="E624">
        <f>IF(E623+1&lt;Settings!$B$2,E623+1,0)</f>
        <v>50</v>
      </c>
      <c r="F624" t="str">
        <f t="shared" ca="1" si="115"/>
        <v/>
      </c>
      <c r="G624" t="str">
        <f t="shared" ca="1" si="122"/>
        <v>Portugal</v>
      </c>
      <c r="H624" s="3" t="str">
        <f t="shared" ca="1" si="123"/>
        <v/>
      </c>
      <c r="I624">
        <f t="shared" ca="1" si="116"/>
        <v>1000000.000000624</v>
      </c>
      <c r="J624">
        <f t="shared" ca="1" si="117"/>
        <v>1000000.000000624</v>
      </c>
      <c r="K624">
        <f t="shared" ca="1" si="118"/>
        <v>1000000.000000624</v>
      </c>
      <c r="L624">
        <f t="shared" ca="1" si="119"/>
        <v>1613</v>
      </c>
      <c r="M624">
        <f t="shared" ca="1" si="120"/>
        <v>1613</v>
      </c>
      <c r="N624">
        <f t="shared" ca="1" si="121"/>
        <v>1613</v>
      </c>
    </row>
    <row r="625" spans="1:14" x14ac:dyDescent="0.25">
      <c r="A625">
        <f t="shared" ca="1" si="112"/>
        <v>1614</v>
      </c>
      <c r="B625">
        <f t="shared" ca="1" si="113"/>
        <v>1614</v>
      </c>
      <c r="C625">
        <f t="shared" ca="1" si="114"/>
        <v>1614</v>
      </c>
      <c r="D625">
        <f>IF(E624+1&lt;Settings!$B$2,D624,D624+1)</f>
        <v>11</v>
      </c>
      <c r="E625">
        <f>IF(E624+1&lt;Settings!$B$2,E624+1,0)</f>
        <v>51</v>
      </c>
      <c r="F625" t="str">
        <f t="shared" ca="1" si="115"/>
        <v/>
      </c>
      <c r="G625" t="str">
        <f t="shared" ca="1" si="122"/>
        <v>Portugal</v>
      </c>
      <c r="H625" s="3" t="str">
        <f t="shared" ca="1" si="123"/>
        <v/>
      </c>
      <c r="I625">
        <f t="shared" ca="1" si="116"/>
        <v>1000000.000000625</v>
      </c>
      <c r="J625">
        <f t="shared" ca="1" si="117"/>
        <v>1000000.000000625</v>
      </c>
      <c r="K625">
        <f t="shared" ca="1" si="118"/>
        <v>1000000.000000625</v>
      </c>
      <c r="L625">
        <f t="shared" ca="1" si="119"/>
        <v>1614</v>
      </c>
      <c r="M625">
        <f t="shared" ca="1" si="120"/>
        <v>1614</v>
      </c>
      <c r="N625">
        <f t="shared" ca="1" si="121"/>
        <v>1614</v>
      </c>
    </row>
    <row r="626" spans="1:14" x14ac:dyDescent="0.25">
      <c r="A626">
        <f t="shared" ca="1" si="112"/>
        <v>1152</v>
      </c>
      <c r="B626">
        <f t="shared" ca="1" si="113"/>
        <v>294</v>
      </c>
      <c r="C626">
        <f t="shared" ca="1" si="114"/>
        <v>795</v>
      </c>
      <c r="D626">
        <f>IF(E625+1&lt;Settings!$B$2,D625,D625+1)</f>
        <v>12</v>
      </c>
      <c r="E626">
        <f>IF(E625+1&lt;Settings!$B$2,E625+1,0)</f>
        <v>0</v>
      </c>
      <c r="F626" t="str">
        <f t="shared" ca="1" si="115"/>
        <v>United Kingdom</v>
      </c>
      <c r="G626" t="str">
        <f t="shared" ca="1" si="122"/>
        <v>Austria</v>
      </c>
      <c r="H626" s="3">
        <f t="shared" ca="1" si="123"/>
        <v>0.76455860900595596</v>
      </c>
      <c r="I626">
        <f t="shared" ca="1" si="116"/>
        <v>0.76455923500595591</v>
      </c>
      <c r="J626">
        <f t="shared" ca="1" si="117"/>
        <v>-0.76455798300595601</v>
      </c>
      <c r="K626">
        <f t="shared" ca="1" si="118"/>
        <v>-0.58454924060512226</v>
      </c>
      <c r="L626">
        <f t="shared" ca="1" si="119"/>
        <v>1152</v>
      </c>
      <c r="M626">
        <f t="shared" ca="1" si="120"/>
        <v>294</v>
      </c>
      <c r="N626">
        <f t="shared" ca="1" si="121"/>
        <v>795</v>
      </c>
    </row>
    <row r="627" spans="1:14" x14ac:dyDescent="0.25">
      <c r="A627">
        <f t="shared" ca="1" si="112"/>
        <v>936</v>
      </c>
      <c r="B627">
        <f t="shared" ca="1" si="113"/>
        <v>510</v>
      </c>
      <c r="C627">
        <f t="shared" ca="1" si="114"/>
        <v>1322</v>
      </c>
      <c r="D627">
        <f>IF(E626+1&lt;Settings!$B$2,D626,D626+1)</f>
        <v>12</v>
      </c>
      <c r="E627">
        <f>IF(E626+1&lt;Settings!$B$2,E626+1,0)</f>
        <v>1</v>
      </c>
      <c r="F627" t="str">
        <f t="shared" ca="1" si="115"/>
        <v>Germany</v>
      </c>
      <c r="G627" t="str">
        <f t="shared" ca="1" si="122"/>
        <v>Austria</v>
      </c>
      <c r="H627" s="3">
        <f t="shared" ca="1" si="123"/>
        <v>0.137590276786282</v>
      </c>
      <c r="I627">
        <f t="shared" ca="1" si="116"/>
        <v>0.137590903786282</v>
      </c>
      <c r="J627">
        <f t="shared" ca="1" si="117"/>
        <v>-0.13758964978628199</v>
      </c>
      <c r="K627">
        <f t="shared" ca="1" si="118"/>
        <v>-1.8930457266125692E-2</v>
      </c>
      <c r="L627">
        <f t="shared" ca="1" si="119"/>
        <v>936</v>
      </c>
      <c r="M627">
        <f t="shared" ca="1" si="120"/>
        <v>510</v>
      </c>
      <c r="N627">
        <f t="shared" ca="1" si="121"/>
        <v>1322</v>
      </c>
    </row>
    <row r="628" spans="1:14" x14ac:dyDescent="0.25">
      <c r="A628">
        <f t="shared" ca="1" si="112"/>
        <v>976</v>
      </c>
      <c r="B628">
        <f t="shared" ca="1" si="113"/>
        <v>470</v>
      </c>
      <c r="C628">
        <f t="shared" ca="1" si="114"/>
        <v>1233</v>
      </c>
      <c r="D628">
        <f>IF(E627+1&lt;Settings!$B$2,D627,D627+1)</f>
        <v>12</v>
      </c>
      <c r="E628">
        <f>IF(E627+1&lt;Settings!$B$2,E627+1,0)</f>
        <v>2</v>
      </c>
      <c r="F628" t="str">
        <f t="shared" ca="1" si="115"/>
        <v>France</v>
      </c>
      <c r="G628" t="str">
        <f t="shared" ca="1" si="122"/>
        <v>Austria</v>
      </c>
      <c r="H628" s="3">
        <f t="shared" ca="1" si="123"/>
        <v>0.21316596160566401</v>
      </c>
      <c r="I628">
        <f t="shared" ca="1" si="116"/>
        <v>0.21316658960566401</v>
      </c>
      <c r="J628">
        <f t="shared" ca="1" si="117"/>
        <v>-0.213165333605664</v>
      </c>
      <c r="K628">
        <f t="shared" ca="1" si="118"/>
        <v>-4.543909918726742E-2</v>
      </c>
      <c r="L628">
        <f t="shared" ca="1" si="119"/>
        <v>976</v>
      </c>
      <c r="M628">
        <f t="shared" ca="1" si="120"/>
        <v>470</v>
      </c>
      <c r="N628">
        <f t="shared" ca="1" si="121"/>
        <v>1233</v>
      </c>
    </row>
    <row r="629" spans="1:14" x14ac:dyDescent="0.25">
      <c r="A629">
        <f t="shared" ca="1" si="112"/>
        <v>1080</v>
      </c>
      <c r="B629">
        <f t="shared" ca="1" si="113"/>
        <v>366</v>
      </c>
      <c r="C629">
        <f t="shared" ca="1" si="114"/>
        <v>986</v>
      </c>
      <c r="D629">
        <f>IF(E628+1&lt;Settings!$B$2,D628,D628+1)</f>
        <v>12</v>
      </c>
      <c r="E629">
        <f>IF(E628+1&lt;Settings!$B$2,E628+1,0)</f>
        <v>3</v>
      </c>
      <c r="F629" t="str">
        <f t="shared" ca="1" si="115"/>
        <v>Belgium</v>
      </c>
      <c r="G629" t="str">
        <f t="shared" ca="1" si="122"/>
        <v>Austria</v>
      </c>
      <c r="H629" s="3">
        <f t="shared" ca="1" si="123"/>
        <v>0.50955896048315397</v>
      </c>
      <c r="I629">
        <f t="shared" ca="1" si="116"/>
        <v>0.50955958948315394</v>
      </c>
      <c r="J629">
        <f t="shared" ca="1" si="117"/>
        <v>-0.50955833148315399</v>
      </c>
      <c r="K629">
        <f t="shared" ca="1" si="118"/>
        <v>-0.25964970520867248</v>
      </c>
      <c r="L629">
        <f t="shared" ca="1" si="119"/>
        <v>1080</v>
      </c>
      <c r="M629">
        <f t="shared" ca="1" si="120"/>
        <v>366</v>
      </c>
      <c r="N629">
        <f t="shared" ca="1" si="121"/>
        <v>986</v>
      </c>
    </row>
    <row r="630" spans="1:14" x14ac:dyDescent="0.25">
      <c r="A630">
        <f t="shared" ca="1" si="112"/>
        <v>933</v>
      </c>
      <c r="B630">
        <f t="shared" ca="1" si="113"/>
        <v>513</v>
      </c>
      <c r="C630">
        <f t="shared" ca="1" si="114"/>
        <v>1327</v>
      </c>
      <c r="D630">
        <f>IF(E629+1&lt;Settings!$B$2,D629,D629+1)</f>
        <v>12</v>
      </c>
      <c r="E630">
        <f>IF(E629+1&lt;Settings!$B$2,E629+1,0)</f>
        <v>4</v>
      </c>
      <c r="F630" t="str">
        <f t="shared" ca="1" si="115"/>
        <v>Netherlands</v>
      </c>
      <c r="G630" t="str">
        <f t="shared" ca="1" si="122"/>
        <v>Austria</v>
      </c>
      <c r="H630" s="3">
        <f t="shared" ca="1" si="123"/>
        <v>0.12981731071496899</v>
      </c>
      <c r="I630">
        <f t="shared" ca="1" si="116"/>
        <v>0.12981794071496899</v>
      </c>
      <c r="J630">
        <f t="shared" ca="1" si="117"/>
        <v>-0.12981668071496899</v>
      </c>
      <c r="K630">
        <f t="shared" ca="1" si="118"/>
        <v>-1.6851904161266803E-2</v>
      </c>
      <c r="L630">
        <f t="shared" ca="1" si="119"/>
        <v>933</v>
      </c>
      <c r="M630">
        <f t="shared" ca="1" si="120"/>
        <v>513</v>
      </c>
      <c r="N630">
        <f t="shared" ca="1" si="121"/>
        <v>1327</v>
      </c>
    </row>
    <row r="631" spans="1:14" x14ac:dyDescent="0.25">
      <c r="A631">
        <f t="shared" ca="1" si="112"/>
        <v>469</v>
      </c>
      <c r="B631">
        <f t="shared" ca="1" si="113"/>
        <v>977</v>
      </c>
      <c r="C631">
        <f t="shared" ca="1" si="114"/>
        <v>740</v>
      </c>
      <c r="D631">
        <f>IF(E630+1&lt;Settings!$B$2,D630,D630+1)</f>
        <v>12</v>
      </c>
      <c r="E631">
        <f>IF(E630+1&lt;Settings!$B$2,E630+1,0)</f>
        <v>5</v>
      </c>
      <c r="F631" t="str">
        <f t="shared" ca="1" si="115"/>
        <v>Norway</v>
      </c>
      <c r="G631" t="str">
        <f t="shared" ca="1" si="122"/>
        <v>Austria</v>
      </c>
      <c r="H631" s="3">
        <f t="shared" ca="1" si="123"/>
        <v>-0.85134698306302303</v>
      </c>
      <c r="I631">
        <f t="shared" ca="1" si="116"/>
        <v>-0.851346352063023</v>
      </c>
      <c r="J631">
        <f t="shared" ca="1" si="117"/>
        <v>0.85134761406302306</v>
      </c>
      <c r="K631">
        <f t="shared" ca="1" si="118"/>
        <v>-0.72479105457051118</v>
      </c>
      <c r="L631">
        <f t="shared" ca="1" si="119"/>
        <v>469</v>
      </c>
      <c r="M631">
        <f t="shared" ca="1" si="120"/>
        <v>977</v>
      </c>
      <c r="N631">
        <f t="shared" ca="1" si="121"/>
        <v>740</v>
      </c>
    </row>
    <row r="632" spans="1:14" x14ac:dyDescent="0.25">
      <c r="A632">
        <f t="shared" ca="1" si="112"/>
        <v>1027</v>
      </c>
      <c r="B632">
        <f t="shared" ca="1" si="113"/>
        <v>419</v>
      </c>
      <c r="C632">
        <f t="shared" ca="1" si="114"/>
        <v>1107</v>
      </c>
      <c r="D632">
        <f>IF(E631+1&lt;Settings!$B$2,D631,D631+1)</f>
        <v>12</v>
      </c>
      <c r="E632">
        <f>IF(E631+1&lt;Settings!$B$2,E631+1,0)</f>
        <v>6</v>
      </c>
      <c r="F632" t="str">
        <f t="shared" ca="1" si="115"/>
        <v>Switzerland</v>
      </c>
      <c r="G632" t="str">
        <f t="shared" ca="1" si="122"/>
        <v>Austria</v>
      </c>
      <c r="H632" s="3">
        <f t="shared" ca="1" si="123"/>
        <v>0.36120699483687302</v>
      </c>
      <c r="I632">
        <f t="shared" ca="1" si="116"/>
        <v>0.36120762683687302</v>
      </c>
      <c r="J632">
        <f t="shared" ca="1" si="117"/>
        <v>-0.36120636283687302</v>
      </c>
      <c r="K632">
        <f t="shared" ca="1" si="118"/>
        <v>-0.13046986111908482</v>
      </c>
      <c r="L632">
        <f t="shared" ca="1" si="119"/>
        <v>1027</v>
      </c>
      <c r="M632">
        <f t="shared" ca="1" si="120"/>
        <v>419</v>
      </c>
      <c r="N632">
        <f t="shared" ca="1" si="121"/>
        <v>1107</v>
      </c>
    </row>
    <row r="633" spans="1:14" x14ac:dyDescent="0.25">
      <c r="A633">
        <f t="shared" ca="1" si="112"/>
        <v>960</v>
      </c>
      <c r="B633">
        <f t="shared" ca="1" si="113"/>
        <v>486</v>
      </c>
      <c r="C633">
        <f t="shared" ca="1" si="114"/>
        <v>1264</v>
      </c>
      <c r="D633">
        <f>IF(E632+1&lt;Settings!$B$2,D632,D632+1)</f>
        <v>12</v>
      </c>
      <c r="E633">
        <f>IF(E632+1&lt;Settings!$B$2,E632+1,0)</f>
        <v>7</v>
      </c>
      <c r="F633" t="str">
        <f t="shared" ca="1" si="115"/>
        <v>Spain</v>
      </c>
      <c r="G633" t="str">
        <f t="shared" ca="1" si="122"/>
        <v>Austria</v>
      </c>
      <c r="H633" s="3">
        <f t="shared" ca="1" si="123"/>
        <v>0.18757072055762899</v>
      </c>
      <c r="I633">
        <f t="shared" ca="1" si="116"/>
        <v>0.18757135355762899</v>
      </c>
      <c r="J633">
        <f t="shared" ca="1" si="117"/>
        <v>-0.18757008755762899</v>
      </c>
      <c r="K633">
        <f t="shared" ca="1" si="118"/>
        <v>-3.5182142210508145E-2</v>
      </c>
      <c r="L633">
        <f t="shared" ca="1" si="119"/>
        <v>960</v>
      </c>
      <c r="M633">
        <f t="shared" ca="1" si="120"/>
        <v>486</v>
      </c>
      <c r="N633">
        <f t="shared" ca="1" si="121"/>
        <v>1264</v>
      </c>
    </row>
    <row r="634" spans="1:14" x14ac:dyDescent="0.25">
      <c r="A634">
        <f t="shared" ca="1" si="112"/>
        <v>962</v>
      </c>
      <c r="B634">
        <f t="shared" ca="1" si="113"/>
        <v>484</v>
      </c>
      <c r="C634">
        <f t="shared" ca="1" si="114"/>
        <v>1260</v>
      </c>
      <c r="D634">
        <f>IF(E633+1&lt;Settings!$B$2,D633,D633+1)</f>
        <v>12</v>
      </c>
      <c r="E634">
        <f>IF(E633+1&lt;Settings!$B$2,E633+1,0)</f>
        <v>8</v>
      </c>
      <c r="F634" t="str">
        <f t="shared" ca="1" si="115"/>
        <v>Sweden</v>
      </c>
      <c r="G634" t="str">
        <f t="shared" ca="1" si="122"/>
        <v>Austria</v>
      </c>
      <c r="H634" s="3">
        <f t="shared" ca="1" si="123"/>
        <v>0.19365068227825499</v>
      </c>
      <c r="I634">
        <f t="shared" ca="1" si="116"/>
        <v>0.19365131627825499</v>
      </c>
      <c r="J634">
        <f t="shared" ca="1" si="117"/>
        <v>-0.19365004827825499</v>
      </c>
      <c r="K634">
        <f t="shared" ca="1" si="118"/>
        <v>-3.749995274683366E-2</v>
      </c>
      <c r="L634">
        <f t="shared" ca="1" si="119"/>
        <v>962</v>
      </c>
      <c r="M634">
        <f t="shared" ca="1" si="120"/>
        <v>484</v>
      </c>
      <c r="N634">
        <f t="shared" ca="1" si="121"/>
        <v>1260</v>
      </c>
    </row>
    <row r="635" spans="1:14" x14ac:dyDescent="0.25">
      <c r="A635">
        <f t="shared" ca="1" si="112"/>
        <v>1142</v>
      </c>
      <c r="B635">
        <f t="shared" ca="1" si="113"/>
        <v>304</v>
      </c>
      <c r="C635">
        <f t="shared" ca="1" si="114"/>
        <v>826</v>
      </c>
      <c r="D635">
        <f>IF(E634+1&lt;Settings!$B$2,D634,D634+1)</f>
        <v>12</v>
      </c>
      <c r="E635">
        <f>IF(E634+1&lt;Settings!$B$2,E634+1,0)</f>
        <v>9</v>
      </c>
      <c r="F635" t="str">
        <f t="shared" ca="1" si="115"/>
        <v>Ireland</v>
      </c>
      <c r="G635" t="str">
        <f t="shared" ca="1" si="122"/>
        <v>Austria</v>
      </c>
      <c r="H635" s="3">
        <f t="shared" ca="1" si="123"/>
        <v>0.72220958139745695</v>
      </c>
      <c r="I635">
        <f t="shared" ca="1" si="116"/>
        <v>0.72221021639745697</v>
      </c>
      <c r="J635">
        <f t="shared" ca="1" si="117"/>
        <v>-0.72220894639745692</v>
      </c>
      <c r="K635">
        <f t="shared" ca="1" si="118"/>
        <v>-0.52158604446228995</v>
      </c>
      <c r="L635">
        <f t="shared" ca="1" si="119"/>
        <v>1142</v>
      </c>
      <c r="M635">
        <f t="shared" ca="1" si="120"/>
        <v>304</v>
      </c>
      <c r="N635">
        <f t="shared" ca="1" si="121"/>
        <v>826</v>
      </c>
    </row>
    <row r="636" spans="1:14" x14ac:dyDescent="0.25">
      <c r="A636">
        <f t="shared" ca="1" si="112"/>
        <v>884</v>
      </c>
      <c r="B636">
        <f t="shared" ca="1" si="113"/>
        <v>562</v>
      </c>
      <c r="C636">
        <f t="shared" ca="1" si="114"/>
        <v>1415</v>
      </c>
      <c r="D636">
        <f>IF(E635+1&lt;Settings!$B$2,D635,D635+1)</f>
        <v>12</v>
      </c>
      <c r="E636">
        <f>IF(E635+1&lt;Settings!$B$2,E635+1,0)</f>
        <v>10</v>
      </c>
      <c r="F636" t="str">
        <f t="shared" ca="1" si="115"/>
        <v>Portugal</v>
      </c>
      <c r="G636" t="str">
        <f t="shared" ca="1" si="122"/>
        <v>Austria</v>
      </c>
      <c r="H636" s="3">
        <f t="shared" ca="1" si="123"/>
        <v>3.65079300732098E-2</v>
      </c>
      <c r="I636">
        <f t="shared" ca="1" si="116"/>
        <v>3.6508566073209799E-2</v>
      </c>
      <c r="J636">
        <f t="shared" ca="1" si="117"/>
        <v>-3.6507294073209802E-2</v>
      </c>
      <c r="K636">
        <f t="shared" ca="1" si="118"/>
        <v>-1.3321929582303764E-3</v>
      </c>
      <c r="L636">
        <f t="shared" ca="1" si="119"/>
        <v>884</v>
      </c>
      <c r="M636">
        <f t="shared" ca="1" si="120"/>
        <v>562</v>
      </c>
      <c r="N636">
        <f t="shared" ca="1" si="121"/>
        <v>1415</v>
      </c>
    </row>
    <row r="637" spans="1:14" x14ac:dyDescent="0.25">
      <c r="A637">
        <f t="shared" ca="1" si="112"/>
        <v>774</v>
      </c>
      <c r="B637">
        <f t="shared" ca="1" si="113"/>
        <v>672</v>
      </c>
      <c r="C637">
        <f t="shared" ca="1" si="114"/>
        <v>1255</v>
      </c>
      <c r="D637">
        <f>IF(E636+1&lt;Settings!$B$2,D636,D636+1)</f>
        <v>12</v>
      </c>
      <c r="E637">
        <f>IF(E636+1&lt;Settings!$B$2,E636+1,0)</f>
        <v>11</v>
      </c>
      <c r="F637" t="str">
        <f t="shared" ca="1" si="115"/>
        <v>Finland</v>
      </c>
      <c r="G637" t="str">
        <f t="shared" ca="1" si="122"/>
        <v>Austria</v>
      </c>
      <c r="H637" s="3">
        <f t="shared" ca="1" si="123"/>
        <v>-0.19912699793125799</v>
      </c>
      <c r="I637">
        <f t="shared" ca="1" si="116"/>
        <v>-0.19912636093125799</v>
      </c>
      <c r="J637">
        <f t="shared" ca="1" si="117"/>
        <v>0.19912763493125799</v>
      </c>
      <c r="K637">
        <f t="shared" ca="1" si="118"/>
        <v>-3.9650924305115222E-2</v>
      </c>
      <c r="L637">
        <f t="shared" ca="1" si="119"/>
        <v>774</v>
      </c>
      <c r="M637">
        <f t="shared" ca="1" si="120"/>
        <v>672</v>
      </c>
      <c r="N637">
        <f t="shared" ca="1" si="121"/>
        <v>1255</v>
      </c>
    </row>
    <row r="638" spans="1:14" x14ac:dyDescent="0.25">
      <c r="A638">
        <f t="shared" ca="1" si="112"/>
        <v>1615</v>
      </c>
      <c r="B638">
        <f t="shared" ca="1" si="113"/>
        <v>1615</v>
      </c>
      <c r="C638">
        <f t="shared" ca="1" si="114"/>
        <v>1615</v>
      </c>
      <c r="D638">
        <f>IF(E637+1&lt;Settings!$B$2,D637,D637+1)</f>
        <v>12</v>
      </c>
      <c r="E638">
        <f>IF(E637+1&lt;Settings!$B$2,E637+1,0)</f>
        <v>12</v>
      </c>
      <c r="F638" t="str">
        <f t="shared" ca="1" si="115"/>
        <v>Austria</v>
      </c>
      <c r="G638" t="str">
        <f t="shared" ca="1" si="122"/>
        <v>Austria</v>
      </c>
      <c r="H638" s="3" t="str">
        <f t="shared" ca="1" si="123"/>
        <v/>
      </c>
      <c r="I638">
        <f t="shared" ca="1" si="116"/>
        <v>1000000.000000638</v>
      </c>
      <c r="J638">
        <f t="shared" ca="1" si="117"/>
        <v>1000000.000000638</v>
      </c>
      <c r="K638">
        <f t="shared" ca="1" si="118"/>
        <v>1000000.000000638</v>
      </c>
      <c r="L638">
        <f t="shared" ca="1" si="119"/>
        <v>1615</v>
      </c>
      <c r="M638">
        <f t="shared" ca="1" si="120"/>
        <v>1615</v>
      </c>
      <c r="N638">
        <f t="shared" ca="1" si="121"/>
        <v>1615</v>
      </c>
    </row>
    <row r="639" spans="1:14" x14ac:dyDescent="0.25">
      <c r="A639">
        <f t="shared" ca="1" si="112"/>
        <v>1075</v>
      </c>
      <c r="B639">
        <f t="shared" ca="1" si="113"/>
        <v>371</v>
      </c>
      <c r="C639">
        <f t="shared" ca="1" si="114"/>
        <v>998</v>
      </c>
      <c r="D639">
        <f>IF(E638+1&lt;Settings!$B$2,D638,D638+1)</f>
        <v>12</v>
      </c>
      <c r="E639">
        <f>IF(E638+1&lt;Settings!$B$2,E638+1,0)</f>
        <v>13</v>
      </c>
      <c r="F639" t="str">
        <f t="shared" ca="1" si="115"/>
        <v>Denmark</v>
      </c>
      <c r="G639" t="str">
        <f t="shared" ca="1" si="122"/>
        <v>Austria</v>
      </c>
      <c r="H639" s="3">
        <f t="shared" ca="1" si="123"/>
        <v>0.49713204289283502</v>
      </c>
      <c r="I639">
        <f t="shared" ca="1" si="116"/>
        <v>0.49713268189283505</v>
      </c>
      <c r="J639">
        <f t="shared" ca="1" si="117"/>
        <v>-0.497131403892835</v>
      </c>
      <c r="K639">
        <f t="shared" ca="1" si="118"/>
        <v>-0.24713962907080356</v>
      </c>
      <c r="L639">
        <f t="shared" ca="1" si="119"/>
        <v>1075</v>
      </c>
      <c r="M639">
        <f t="shared" ca="1" si="120"/>
        <v>371</v>
      </c>
      <c r="N639">
        <f t="shared" ca="1" si="121"/>
        <v>998</v>
      </c>
    </row>
    <row r="640" spans="1:14" x14ac:dyDescent="0.25">
      <c r="A640">
        <f t="shared" ca="1" si="112"/>
        <v>781</v>
      </c>
      <c r="B640">
        <f t="shared" ca="1" si="113"/>
        <v>665</v>
      </c>
      <c r="C640">
        <f t="shared" ca="1" si="114"/>
        <v>1267</v>
      </c>
      <c r="D640">
        <f>IF(E639+1&lt;Settings!$B$2,D639,D639+1)</f>
        <v>12</v>
      </c>
      <c r="E640">
        <f>IF(E639+1&lt;Settings!$B$2,E639+1,0)</f>
        <v>14</v>
      </c>
      <c r="F640" t="str">
        <f t="shared" ca="1" si="115"/>
        <v>Israel</v>
      </c>
      <c r="G640" t="str">
        <f t="shared" ca="1" si="122"/>
        <v>Austria</v>
      </c>
      <c r="H640" s="3">
        <f t="shared" ca="1" si="123"/>
        <v>-0.18454014517686501</v>
      </c>
      <c r="I640">
        <f t="shared" ca="1" si="116"/>
        <v>-0.18453950517686502</v>
      </c>
      <c r="J640">
        <f t="shared" ca="1" si="117"/>
        <v>0.18454078517686501</v>
      </c>
      <c r="K640">
        <f t="shared" ca="1" si="118"/>
        <v>-3.4054425181898412E-2</v>
      </c>
      <c r="L640">
        <f t="shared" ca="1" si="119"/>
        <v>781</v>
      </c>
      <c r="M640">
        <f t="shared" ca="1" si="120"/>
        <v>665</v>
      </c>
      <c r="N640">
        <f t="shared" ca="1" si="121"/>
        <v>1267</v>
      </c>
    </row>
    <row r="641" spans="1:14" x14ac:dyDescent="0.25">
      <c r="A641">
        <f t="shared" ca="1" si="112"/>
        <v>1067</v>
      </c>
      <c r="B641">
        <f t="shared" ca="1" si="113"/>
        <v>379</v>
      </c>
      <c r="C641">
        <f t="shared" ca="1" si="114"/>
        <v>1018</v>
      </c>
      <c r="D641">
        <f>IF(E640+1&lt;Settings!$B$2,D640,D640+1)</f>
        <v>12</v>
      </c>
      <c r="E641">
        <f>IF(E640+1&lt;Settings!$B$2,E640+1,0)</f>
        <v>15</v>
      </c>
      <c r="F641" t="str">
        <f t="shared" ca="1" si="115"/>
        <v>Italy</v>
      </c>
      <c r="G641" t="str">
        <f t="shared" ca="1" si="122"/>
        <v>Austria</v>
      </c>
      <c r="H641" s="3">
        <f t="shared" ca="1" si="123"/>
        <v>0.47568803260489401</v>
      </c>
      <c r="I641">
        <f t="shared" ca="1" si="116"/>
        <v>0.47568867360489403</v>
      </c>
      <c r="J641">
        <f t="shared" ca="1" si="117"/>
        <v>-0.47568739160489398</v>
      </c>
      <c r="K641">
        <f t="shared" ca="1" si="118"/>
        <v>-0.2262784633635147</v>
      </c>
      <c r="L641">
        <f t="shared" ca="1" si="119"/>
        <v>1067</v>
      </c>
      <c r="M641">
        <f t="shared" ca="1" si="120"/>
        <v>379</v>
      </c>
      <c r="N641">
        <f t="shared" ca="1" si="121"/>
        <v>1018</v>
      </c>
    </row>
    <row r="642" spans="1:14" x14ac:dyDescent="0.25">
      <c r="A642">
        <f t="shared" ca="1" si="112"/>
        <v>1102</v>
      </c>
      <c r="B642">
        <f t="shared" ca="1" si="113"/>
        <v>344</v>
      </c>
      <c r="C642">
        <f t="shared" ca="1" si="114"/>
        <v>928</v>
      </c>
      <c r="D642">
        <f>IF(E641+1&lt;Settings!$B$2,D641,D641+1)</f>
        <v>12</v>
      </c>
      <c r="E642">
        <f>IF(E641+1&lt;Settings!$B$2,E641+1,0)</f>
        <v>16</v>
      </c>
      <c r="F642" t="str">
        <f t="shared" ca="1" si="115"/>
        <v>Greece</v>
      </c>
      <c r="G642" t="str">
        <f t="shared" ca="1" si="122"/>
        <v>Austria</v>
      </c>
      <c r="H642" s="3">
        <f t="shared" ca="1" si="123"/>
        <v>0.56893470135220703</v>
      </c>
      <c r="I642">
        <f t="shared" ca="1" si="116"/>
        <v>0.56893534335220708</v>
      </c>
      <c r="J642">
        <f t="shared" ca="1" si="117"/>
        <v>-0.56893405935220698</v>
      </c>
      <c r="K642">
        <f t="shared" ca="1" si="118"/>
        <v>-0.32368605240272502</v>
      </c>
      <c r="L642">
        <f t="shared" ca="1" si="119"/>
        <v>1102</v>
      </c>
      <c r="M642">
        <f t="shared" ca="1" si="120"/>
        <v>344</v>
      </c>
      <c r="N642">
        <f t="shared" ca="1" si="121"/>
        <v>928</v>
      </c>
    </row>
    <row r="643" spans="1:14" x14ac:dyDescent="0.25">
      <c r="A643">
        <f t="shared" ref="A643:A706" ca="1" si="124">L643</f>
        <v>681</v>
      </c>
      <c r="B643">
        <f t="shared" ref="B643:B706" ca="1" si="125">M643</f>
        <v>765</v>
      </c>
      <c r="C643">
        <f t="shared" ref="C643:C706" ca="1" si="126">N643</f>
        <v>1094</v>
      </c>
      <c r="D643">
        <f>IF(E642+1&lt;Settings!$B$2,D642,D642+1)</f>
        <v>12</v>
      </c>
      <c r="E643">
        <f>IF(E642+1&lt;Settings!$B$2,E642+1,0)</f>
        <v>17</v>
      </c>
      <c r="F643" t="str">
        <f t="shared" ref="F643:F706" ca="1" si="127">INDIRECT("'Avg Limited'!R1"&amp;"C"&amp;(E643+2),FALSE)</f>
        <v>Cyprus</v>
      </c>
      <c r="G643" t="str">
        <f t="shared" ca="1" si="122"/>
        <v>Austria</v>
      </c>
      <c r="H643" s="3">
        <f t="shared" ca="1" si="123"/>
        <v>-0.37668945270042897</v>
      </c>
      <c r="I643">
        <f t="shared" ref="I643:I706" ca="1" si="128">IF(ISNUMBER(H643),H643,1000000)+0.000000001*ROW(I643)</f>
        <v>-0.37668880970042895</v>
      </c>
      <c r="J643">
        <f t="shared" ref="J643:J706" ca="1" si="129">IF(ISNUMBER(H643),-H643,1000000)+0.000000001*ROW(I643)</f>
        <v>0.376690095700429</v>
      </c>
      <c r="K643">
        <f t="shared" ref="K643:K706" ca="1" si="130">IF(ISNUMBER(H643),-H643*H643,1000000)+0.000000001*ROW(I643)</f>
        <v>-0.14189430077574872</v>
      </c>
      <c r="L643">
        <f t="shared" ref="L643:L706" ca="1" si="131">_xlfn.RANK.EQ(I643,I$2:I$2705,1)</f>
        <v>681</v>
      </c>
      <c r="M643">
        <f t="shared" ref="M643:M706" ca="1" si="132">_xlfn.RANK.EQ(J643,J$2:J$2705,1)</f>
        <v>765</v>
      </c>
      <c r="N643">
        <f t="shared" ref="N643:N706" ca="1" si="133">_xlfn.RANK.EQ(K643,K$2:K$2705,1)</f>
        <v>1094</v>
      </c>
    </row>
    <row r="644" spans="1:14" x14ac:dyDescent="0.25">
      <c r="A644">
        <f t="shared" ca="1" si="124"/>
        <v>1187</v>
      </c>
      <c r="B644">
        <f t="shared" ca="1" si="125"/>
        <v>259</v>
      </c>
      <c r="C644">
        <f t="shared" ca="1" si="126"/>
        <v>690</v>
      </c>
      <c r="D644">
        <f>IF(E643+1&lt;Settings!$B$2,D643,D643+1)</f>
        <v>12</v>
      </c>
      <c r="E644">
        <f>IF(E643+1&lt;Settings!$B$2,E643+1,0)</f>
        <v>18</v>
      </c>
      <c r="F644" t="str">
        <f t="shared" ca="1" si="127"/>
        <v>Turkey</v>
      </c>
      <c r="G644" t="str">
        <f t="shared" ca="1" si="122"/>
        <v>Austria</v>
      </c>
      <c r="H644" s="3">
        <f t="shared" ca="1" si="123"/>
        <v>0.92687068052235499</v>
      </c>
      <c r="I644">
        <f t="shared" ca="1" si="128"/>
        <v>0.92687132452235499</v>
      </c>
      <c r="J644">
        <f t="shared" ca="1" si="129"/>
        <v>-0.926870036522355</v>
      </c>
      <c r="K644">
        <f t="shared" ca="1" si="130"/>
        <v>-0.85908861441197348</v>
      </c>
      <c r="L644">
        <f t="shared" ca="1" si="131"/>
        <v>1187</v>
      </c>
      <c r="M644">
        <f t="shared" ca="1" si="132"/>
        <v>259</v>
      </c>
      <c r="N644">
        <f t="shared" ca="1" si="133"/>
        <v>690</v>
      </c>
    </row>
    <row r="645" spans="1:14" x14ac:dyDescent="0.25">
      <c r="A645">
        <f t="shared" ca="1" si="124"/>
        <v>518</v>
      </c>
      <c r="B645">
        <f t="shared" ca="1" si="125"/>
        <v>928</v>
      </c>
      <c r="C645">
        <f t="shared" ca="1" si="126"/>
        <v>819</v>
      </c>
      <c r="D645">
        <f>IF(E644+1&lt;Settings!$B$2,D644,D644+1)</f>
        <v>12</v>
      </c>
      <c r="E645">
        <f>IF(E644+1&lt;Settings!$B$2,E644+1,0)</f>
        <v>19</v>
      </c>
      <c r="F645" t="str">
        <f t="shared" ca="1" si="127"/>
        <v>Luxembourg</v>
      </c>
      <c r="G645" t="str">
        <f t="shared" ca="1" si="122"/>
        <v>Austria</v>
      </c>
      <c r="H645" s="3">
        <f t="shared" ca="1" si="123"/>
        <v>-0.73187187824659095</v>
      </c>
      <c r="I645">
        <f t="shared" ca="1" si="128"/>
        <v>-0.73187123324659098</v>
      </c>
      <c r="J645">
        <f t="shared" ca="1" si="129"/>
        <v>0.73187252324659091</v>
      </c>
      <c r="K645">
        <f t="shared" ca="1" si="130"/>
        <v>-0.53563580116819287</v>
      </c>
      <c r="L645">
        <f t="shared" ca="1" si="131"/>
        <v>518</v>
      </c>
      <c r="M645">
        <f t="shared" ca="1" si="132"/>
        <v>928</v>
      </c>
      <c r="N645">
        <f t="shared" ca="1" si="133"/>
        <v>819</v>
      </c>
    </row>
    <row r="646" spans="1:14" x14ac:dyDescent="0.25">
      <c r="A646">
        <f t="shared" ca="1" si="124"/>
        <v>983</v>
      </c>
      <c r="B646">
        <f t="shared" ca="1" si="125"/>
        <v>463</v>
      </c>
      <c r="C646">
        <f t="shared" ca="1" si="126"/>
        <v>1210</v>
      </c>
      <c r="D646">
        <f>IF(E645+1&lt;Settings!$B$2,D645,D645+1)</f>
        <v>12</v>
      </c>
      <c r="E646">
        <f>IF(E645+1&lt;Settings!$B$2,E645+1,0)</f>
        <v>20</v>
      </c>
      <c r="F646" t="str">
        <f t="shared" ca="1" si="127"/>
        <v>Iceland</v>
      </c>
      <c r="G646" t="str">
        <f t="shared" ca="1" si="122"/>
        <v>Austria</v>
      </c>
      <c r="H646" s="3">
        <f t="shared" ca="1" si="123"/>
        <v>0.23928153896644</v>
      </c>
      <c r="I646">
        <f t="shared" ca="1" si="128"/>
        <v>0.23928218496643999</v>
      </c>
      <c r="J646">
        <f t="shared" ca="1" si="129"/>
        <v>-0.23928089296644001</v>
      </c>
      <c r="K646">
        <f t="shared" ca="1" si="130"/>
        <v>-5.7255008890147945E-2</v>
      </c>
      <c r="L646">
        <f t="shared" ca="1" si="131"/>
        <v>983</v>
      </c>
      <c r="M646">
        <f t="shared" ca="1" si="132"/>
        <v>463</v>
      </c>
      <c r="N646">
        <f t="shared" ca="1" si="133"/>
        <v>1210</v>
      </c>
    </row>
    <row r="647" spans="1:14" x14ac:dyDescent="0.25">
      <c r="A647">
        <f t="shared" ca="1" si="124"/>
        <v>395</v>
      </c>
      <c r="B647">
        <f t="shared" ca="1" si="125"/>
        <v>1051</v>
      </c>
      <c r="C647">
        <f t="shared" ca="1" si="126"/>
        <v>632</v>
      </c>
      <c r="D647">
        <f>IF(E646+1&lt;Settings!$B$2,D646,D646+1)</f>
        <v>12</v>
      </c>
      <c r="E647">
        <f>IF(E646+1&lt;Settings!$B$2,E646+1,0)</f>
        <v>21</v>
      </c>
      <c r="F647" t="str">
        <f t="shared" ca="1" si="127"/>
        <v>Malta</v>
      </c>
      <c r="G647" t="str">
        <f t="shared" ca="1" si="122"/>
        <v>Austria</v>
      </c>
      <c r="H647" s="3">
        <f t="shared" ca="1" si="123"/>
        <v>-1.0189964607106601</v>
      </c>
      <c r="I647">
        <f t="shared" ca="1" si="128"/>
        <v>-1.0189958137106601</v>
      </c>
      <c r="J647">
        <f t="shared" ca="1" si="129"/>
        <v>1.0189971077106601</v>
      </c>
      <c r="K647">
        <f t="shared" ca="1" si="130"/>
        <v>-1.0383531399408519</v>
      </c>
      <c r="L647">
        <f t="shared" ca="1" si="131"/>
        <v>395</v>
      </c>
      <c r="M647">
        <f t="shared" ca="1" si="132"/>
        <v>1051</v>
      </c>
      <c r="N647">
        <f t="shared" ca="1" si="133"/>
        <v>632</v>
      </c>
    </row>
    <row r="648" spans="1:14" x14ac:dyDescent="0.25">
      <c r="A648">
        <f t="shared" ca="1" si="124"/>
        <v>1181</v>
      </c>
      <c r="B648">
        <f t="shared" ca="1" si="125"/>
        <v>265</v>
      </c>
      <c r="C648">
        <f t="shared" ca="1" si="126"/>
        <v>717</v>
      </c>
      <c r="D648">
        <f>IF(E647+1&lt;Settings!$B$2,D647,D647+1)</f>
        <v>12</v>
      </c>
      <c r="E648">
        <f>IF(E647+1&lt;Settings!$B$2,E647+1,0)</f>
        <v>22</v>
      </c>
      <c r="F648" t="str">
        <f t="shared" ca="1" si="127"/>
        <v>Slovenia</v>
      </c>
      <c r="G648" t="str">
        <f t="shared" ca="1" si="122"/>
        <v>Austria</v>
      </c>
      <c r="H648" s="3">
        <f t="shared" ca="1" si="123"/>
        <v>0.87720464737792803</v>
      </c>
      <c r="I648">
        <f t="shared" ca="1" si="128"/>
        <v>0.87720529537792802</v>
      </c>
      <c r="J648">
        <f t="shared" ca="1" si="129"/>
        <v>-0.87720399937792803</v>
      </c>
      <c r="K648">
        <f t="shared" ca="1" si="130"/>
        <v>-0.76948734538143504</v>
      </c>
      <c r="L648">
        <f t="shared" ca="1" si="131"/>
        <v>1181</v>
      </c>
      <c r="M648">
        <f t="shared" ca="1" si="132"/>
        <v>265</v>
      </c>
      <c r="N648">
        <f t="shared" ca="1" si="133"/>
        <v>717</v>
      </c>
    </row>
    <row r="649" spans="1:14" x14ac:dyDescent="0.25">
      <c r="A649">
        <f t="shared" ca="1" si="124"/>
        <v>934</v>
      </c>
      <c r="B649">
        <f t="shared" ca="1" si="125"/>
        <v>512</v>
      </c>
      <c r="C649">
        <f t="shared" ca="1" si="126"/>
        <v>1324</v>
      </c>
      <c r="D649">
        <f>IF(E648+1&lt;Settings!$B$2,D648,D648+1)</f>
        <v>12</v>
      </c>
      <c r="E649">
        <f>IF(E648+1&lt;Settings!$B$2,E648+1,0)</f>
        <v>23</v>
      </c>
      <c r="F649" t="str">
        <f t="shared" ca="1" si="127"/>
        <v>Yugoslavia</v>
      </c>
      <c r="G649" t="str">
        <f t="shared" ca="1" si="122"/>
        <v>Austria</v>
      </c>
      <c r="H649" s="3">
        <f t="shared" ca="1" si="123"/>
        <v>0.13264067842593</v>
      </c>
      <c r="I649">
        <f t="shared" ca="1" si="128"/>
        <v>0.13264132742592999</v>
      </c>
      <c r="J649">
        <f t="shared" ca="1" si="129"/>
        <v>-0.13264002942593001</v>
      </c>
      <c r="K649">
        <f t="shared" ca="1" si="130"/>
        <v>-1.7592900573290972E-2</v>
      </c>
      <c r="L649">
        <f t="shared" ca="1" si="131"/>
        <v>934</v>
      </c>
      <c r="M649">
        <f t="shared" ca="1" si="132"/>
        <v>512</v>
      </c>
      <c r="N649">
        <f t="shared" ca="1" si="133"/>
        <v>1324</v>
      </c>
    </row>
    <row r="650" spans="1:14" x14ac:dyDescent="0.25">
      <c r="A650">
        <f t="shared" ca="1" si="124"/>
        <v>645</v>
      </c>
      <c r="B650">
        <f t="shared" ca="1" si="125"/>
        <v>801</v>
      </c>
      <c r="C650">
        <f t="shared" ca="1" si="126"/>
        <v>1029</v>
      </c>
      <c r="D650">
        <f>IF(E649+1&lt;Settings!$B$2,D649,D649+1)</f>
        <v>12</v>
      </c>
      <c r="E650">
        <f>IF(E649+1&lt;Settings!$B$2,E649+1,0)</f>
        <v>24</v>
      </c>
      <c r="F650" t="str">
        <f t="shared" ca="1" si="127"/>
        <v>Croatia</v>
      </c>
      <c r="G650" t="str">
        <f t="shared" ca="1" si="122"/>
        <v>Austria</v>
      </c>
      <c r="H650" s="3">
        <f t="shared" ca="1" si="123"/>
        <v>-0.46176912912289902</v>
      </c>
      <c r="I650">
        <f t="shared" ca="1" si="128"/>
        <v>-0.46176847912289903</v>
      </c>
      <c r="J650">
        <f t="shared" ca="1" si="129"/>
        <v>0.46176977912289902</v>
      </c>
      <c r="K650">
        <f t="shared" ca="1" si="130"/>
        <v>-0.21323007861092061</v>
      </c>
      <c r="L650">
        <f t="shared" ca="1" si="131"/>
        <v>645</v>
      </c>
      <c r="M650">
        <f t="shared" ca="1" si="132"/>
        <v>801</v>
      </c>
      <c r="N650">
        <f t="shared" ca="1" si="133"/>
        <v>1029</v>
      </c>
    </row>
    <row r="651" spans="1:14" x14ac:dyDescent="0.25">
      <c r="A651">
        <f t="shared" ca="1" si="124"/>
        <v>832</v>
      </c>
      <c r="B651">
        <f t="shared" ca="1" si="125"/>
        <v>614</v>
      </c>
      <c r="C651">
        <f t="shared" ca="1" si="126"/>
        <v>1366</v>
      </c>
      <c r="D651">
        <f>IF(E650+1&lt;Settings!$B$2,D650,D650+1)</f>
        <v>12</v>
      </c>
      <c r="E651">
        <f>IF(E650+1&lt;Settings!$B$2,E650+1,0)</f>
        <v>25</v>
      </c>
      <c r="F651" t="str">
        <f t="shared" ca="1" si="127"/>
        <v>Estonia</v>
      </c>
      <c r="G651" t="str">
        <f t="shared" ca="1" si="122"/>
        <v>Austria</v>
      </c>
      <c r="H651" s="3">
        <f t="shared" ca="1" si="123"/>
        <v>-8.5044403418983505E-2</v>
      </c>
      <c r="I651">
        <f t="shared" ca="1" si="128"/>
        <v>-8.5043752418983501E-2</v>
      </c>
      <c r="J651">
        <f t="shared" ca="1" si="129"/>
        <v>8.5045054418983509E-2</v>
      </c>
      <c r="K651">
        <f t="shared" ca="1" si="130"/>
        <v>-7.231899552890813E-3</v>
      </c>
      <c r="L651">
        <f t="shared" ca="1" si="131"/>
        <v>832</v>
      </c>
      <c r="M651">
        <f t="shared" ca="1" si="132"/>
        <v>614</v>
      </c>
      <c r="N651">
        <f t="shared" ca="1" si="133"/>
        <v>1366</v>
      </c>
    </row>
    <row r="652" spans="1:14" x14ac:dyDescent="0.25">
      <c r="A652">
        <f t="shared" ca="1" si="124"/>
        <v>951</v>
      </c>
      <c r="B652">
        <f t="shared" ca="1" si="125"/>
        <v>495</v>
      </c>
      <c r="C652">
        <f t="shared" ca="1" si="126"/>
        <v>1290</v>
      </c>
      <c r="D652">
        <f>IF(E651+1&lt;Settings!$B$2,D651,D651+1)</f>
        <v>12</v>
      </c>
      <c r="E652">
        <f>IF(E651+1&lt;Settings!$B$2,E651+1,0)</f>
        <v>26</v>
      </c>
      <c r="F652" t="str">
        <f t="shared" ca="1" si="127"/>
        <v>Monaco</v>
      </c>
      <c r="G652" t="str">
        <f t="shared" ca="1" si="122"/>
        <v>Austria</v>
      </c>
      <c r="H652" s="3">
        <f t="shared" ca="1" si="123"/>
        <v>0.168874664875696</v>
      </c>
      <c r="I652">
        <f t="shared" ca="1" si="128"/>
        <v>0.16887531687569599</v>
      </c>
      <c r="J652">
        <f t="shared" ca="1" si="129"/>
        <v>-0.16887401287569601</v>
      </c>
      <c r="K652">
        <f t="shared" ca="1" si="130"/>
        <v>-2.8518000436878632E-2</v>
      </c>
      <c r="L652">
        <f t="shared" ca="1" si="131"/>
        <v>951</v>
      </c>
      <c r="M652">
        <f t="shared" ca="1" si="132"/>
        <v>495</v>
      </c>
      <c r="N652">
        <f t="shared" ca="1" si="133"/>
        <v>1290</v>
      </c>
    </row>
    <row r="653" spans="1:14" x14ac:dyDescent="0.25">
      <c r="A653">
        <f t="shared" ca="1" si="124"/>
        <v>409</v>
      </c>
      <c r="B653">
        <f t="shared" ca="1" si="125"/>
        <v>1037</v>
      </c>
      <c r="C653">
        <f t="shared" ca="1" si="126"/>
        <v>654</v>
      </c>
      <c r="D653">
        <f>IF(E652+1&lt;Settings!$B$2,D652,D652+1)</f>
        <v>12</v>
      </c>
      <c r="E653">
        <f>IF(E652+1&lt;Settings!$B$2,E652+1,0)</f>
        <v>27</v>
      </c>
      <c r="F653" t="str">
        <f t="shared" ca="1" si="127"/>
        <v>Poland</v>
      </c>
      <c r="G653" t="str">
        <f t="shared" ca="1" si="122"/>
        <v>Austria</v>
      </c>
      <c r="H653" s="3">
        <f t="shared" ca="1" si="123"/>
        <v>-0.97355037568468294</v>
      </c>
      <c r="I653">
        <f t="shared" ca="1" si="128"/>
        <v>-0.97354972268468298</v>
      </c>
      <c r="J653">
        <f t="shared" ca="1" si="129"/>
        <v>0.97355102868468291</v>
      </c>
      <c r="K653">
        <f t="shared" ca="1" si="130"/>
        <v>-0.94779968099578737</v>
      </c>
      <c r="L653">
        <f t="shared" ca="1" si="131"/>
        <v>409</v>
      </c>
      <c r="M653">
        <f t="shared" ca="1" si="132"/>
        <v>1037</v>
      </c>
      <c r="N653">
        <f t="shared" ca="1" si="133"/>
        <v>654</v>
      </c>
    </row>
    <row r="654" spans="1:14" x14ac:dyDescent="0.25">
      <c r="A654">
        <f t="shared" ca="1" si="124"/>
        <v>560</v>
      </c>
      <c r="B654">
        <f t="shared" ca="1" si="125"/>
        <v>886</v>
      </c>
      <c r="C654">
        <f t="shared" ca="1" si="126"/>
        <v>889</v>
      </c>
      <c r="D654">
        <f>IF(E653+1&lt;Settings!$B$2,D653,D653+1)</f>
        <v>12</v>
      </c>
      <c r="E654">
        <f>IF(E653+1&lt;Settings!$B$2,E653+1,0)</f>
        <v>28</v>
      </c>
      <c r="F654" t="str">
        <f t="shared" ca="1" si="127"/>
        <v>Russia</v>
      </c>
      <c r="G654" t="str">
        <f t="shared" ref="G654:G717" ca="1" si="134">INDIRECT("'Avg Limited'!R"&amp;(D654+2)&amp;"C1",FALSE)</f>
        <v>Austria</v>
      </c>
      <c r="H654" s="3">
        <f t="shared" ref="H654:H717" ca="1" si="135">INDIRECT("'Avg Limited'!R"&amp;(D654+2)&amp;"C"&amp;(E654+2),FALSE)</f>
        <v>-0.63470830265572198</v>
      </c>
      <c r="I654">
        <f t="shared" ca="1" si="128"/>
        <v>-0.63470764865572193</v>
      </c>
      <c r="J654">
        <f t="shared" ca="1" si="129"/>
        <v>0.63470895665572202</v>
      </c>
      <c r="K654">
        <f t="shared" ca="1" si="130"/>
        <v>-0.40285397546010759</v>
      </c>
      <c r="L654">
        <f t="shared" ca="1" si="131"/>
        <v>560</v>
      </c>
      <c r="M654">
        <f t="shared" ca="1" si="132"/>
        <v>886</v>
      </c>
      <c r="N654">
        <f t="shared" ca="1" si="133"/>
        <v>889</v>
      </c>
    </row>
    <row r="655" spans="1:14" x14ac:dyDescent="0.25">
      <c r="A655">
        <f t="shared" ca="1" si="124"/>
        <v>473</v>
      </c>
      <c r="B655">
        <f t="shared" ca="1" si="125"/>
        <v>973</v>
      </c>
      <c r="C655">
        <f t="shared" ca="1" si="126"/>
        <v>744</v>
      </c>
      <c r="D655">
        <f>IF(E654+1&lt;Settings!$B$2,D654,D654+1)</f>
        <v>12</v>
      </c>
      <c r="E655">
        <f>IF(E654+1&lt;Settings!$B$2,E654+1,0)</f>
        <v>29</v>
      </c>
      <c r="F655" t="str">
        <f t="shared" ca="1" si="127"/>
        <v>Romania</v>
      </c>
      <c r="G655" t="str">
        <f t="shared" ca="1" si="134"/>
        <v>Austria</v>
      </c>
      <c r="H655" s="3">
        <f t="shared" ca="1" si="135"/>
        <v>-0.84273238143092599</v>
      </c>
      <c r="I655">
        <f t="shared" ca="1" si="128"/>
        <v>-0.84273172643092598</v>
      </c>
      <c r="J655">
        <f t="shared" ca="1" si="129"/>
        <v>0.84273303643092601</v>
      </c>
      <c r="K655">
        <f t="shared" ca="1" si="130"/>
        <v>-0.71019721171223971</v>
      </c>
      <c r="L655">
        <f t="shared" ca="1" si="131"/>
        <v>473</v>
      </c>
      <c r="M655">
        <f t="shared" ca="1" si="132"/>
        <v>973</v>
      </c>
      <c r="N655">
        <f t="shared" ca="1" si="133"/>
        <v>744</v>
      </c>
    </row>
    <row r="656" spans="1:14" x14ac:dyDescent="0.25">
      <c r="A656">
        <f t="shared" ca="1" si="124"/>
        <v>1233</v>
      </c>
      <c r="B656">
        <f t="shared" ca="1" si="125"/>
        <v>213</v>
      </c>
      <c r="C656">
        <f t="shared" ca="1" si="126"/>
        <v>553</v>
      </c>
      <c r="D656">
        <f>IF(E655+1&lt;Settings!$B$2,D655,D655+1)</f>
        <v>12</v>
      </c>
      <c r="E656">
        <f>IF(E655+1&lt;Settings!$B$2,E655+1,0)</f>
        <v>30</v>
      </c>
      <c r="F656" t="str">
        <f t="shared" ca="1" si="127"/>
        <v>Bosnia &amp; Herzegovina</v>
      </c>
      <c r="G656" t="str">
        <f t="shared" ca="1" si="134"/>
        <v>Austria</v>
      </c>
      <c r="H656" s="3">
        <f t="shared" ca="1" si="135"/>
        <v>1.1655598682292301</v>
      </c>
      <c r="I656">
        <f t="shared" ca="1" si="128"/>
        <v>1.1655605242292302</v>
      </c>
      <c r="J656">
        <f t="shared" ca="1" si="129"/>
        <v>-1.16555921222923</v>
      </c>
      <c r="K656">
        <f t="shared" ca="1" si="130"/>
        <v>-1.35852915042654</v>
      </c>
      <c r="L656">
        <f t="shared" ca="1" si="131"/>
        <v>1233</v>
      </c>
      <c r="M656">
        <f t="shared" ca="1" si="132"/>
        <v>213</v>
      </c>
      <c r="N656">
        <f t="shared" ca="1" si="133"/>
        <v>553</v>
      </c>
    </row>
    <row r="657" spans="1:14" x14ac:dyDescent="0.25">
      <c r="A657">
        <f t="shared" ca="1" si="124"/>
        <v>75</v>
      </c>
      <c r="B657">
        <f t="shared" ca="1" si="125"/>
        <v>1371</v>
      </c>
      <c r="C657">
        <f t="shared" ca="1" si="126"/>
        <v>216</v>
      </c>
      <c r="D657">
        <f>IF(E656+1&lt;Settings!$B$2,D656,D656+1)</f>
        <v>12</v>
      </c>
      <c r="E657">
        <f>IF(E656+1&lt;Settings!$B$2,E656+1,0)</f>
        <v>31</v>
      </c>
      <c r="F657" t="str">
        <f t="shared" ca="1" si="127"/>
        <v>FYR Macedonia</v>
      </c>
      <c r="G657" t="str">
        <f t="shared" ca="1" si="134"/>
        <v>Austria</v>
      </c>
      <c r="H657" s="3">
        <f t="shared" ca="1" si="135"/>
        <v>-2.2365317954300901</v>
      </c>
      <c r="I657">
        <f t="shared" ca="1" si="128"/>
        <v>-2.2365311384300899</v>
      </c>
      <c r="J657">
        <f t="shared" ca="1" si="129"/>
        <v>2.2365324524300902</v>
      </c>
      <c r="K657">
        <f t="shared" ca="1" si="130"/>
        <v>-5.0020738149697417</v>
      </c>
      <c r="L657">
        <f t="shared" ca="1" si="131"/>
        <v>75</v>
      </c>
      <c r="M657">
        <f t="shared" ca="1" si="132"/>
        <v>1371</v>
      </c>
      <c r="N657">
        <f t="shared" ca="1" si="133"/>
        <v>216</v>
      </c>
    </row>
    <row r="658" spans="1:14" x14ac:dyDescent="0.25">
      <c r="A658">
        <f t="shared" ca="1" si="124"/>
        <v>1616</v>
      </c>
      <c r="B658">
        <f t="shared" ca="1" si="125"/>
        <v>1616</v>
      </c>
      <c r="C658">
        <f t="shared" ca="1" si="126"/>
        <v>1616</v>
      </c>
      <c r="D658">
        <f>IF(E657+1&lt;Settings!$B$2,D657,D657+1)</f>
        <v>12</v>
      </c>
      <c r="E658">
        <f>IF(E657+1&lt;Settings!$B$2,E657+1,0)</f>
        <v>32</v>
      </c>
      <c r="F658" t="str">
        <f t="shared" ca="1" si="127"/>
        <v>Latvia</v>
      </c>
      <c r="G658" t="str">
        <f t="shared" ca="1" si="134"/>
        <v>Austria</v>
      </c>
      <c r="H658" s="3" t="str">
        <f t="shared" ca="1" si="135"/>
        <v/>
      </c>
      <c r="I658">
        <f t="shared" ca="1" si="128"/>
        <v>1000000.000000658</v>
      </c>
      <c r="J658">
        <f t="shared" ca="1" si="129"/>
        <v>1000000.000000658</v>
      </c>
      <c r="K658">
        <f t="shared" ca="1" si="130"/>
        <v>1000000.000000658</v>
      </c>
      <c r="L658">
        <f t="shared" ca="1" si="131"/>
        <v>1616</v>
      </c>
      <c r="M658">
        <f t="shared" ca="1" si="132"/>
        <v>1616</v>
      </c>
      <c r="N658">
        <f t="shared" ca="1" si="133"/>
        <v>1616</v>
      </c>
    </row>
    <row r="659" spans="1:14" x14ac:dyDescent="0.25">
      <c r="A659">
        <f t="shared" ca="1" si="124"/>
        <v>457</v>
      </c>
      <c r="B659">
        <f t="shared" ca="1" si="125"/>
        <v>989</v>
      </c>
      <c r="C659">
        <f t="shared" ca="1" si="126"/>
        <v>724</v>
      </c>
      <c r="D659">
        <f>IF(E658+1&lt;Settings!$B$2,D658,D658+1)</f>
        <v>12</v>
      </c>
      <c r="E659">
        <f>IF(E658+1&lt;Settings!$B$2,E658+1,0)</f>
        <v>33</v>
      </c>
      <c r="F659" t="str">
        <f t="shared" ca="1" si="127"/>
        <v>Lithuania</v>
      </c>
      <c r="G659" t="str">
        <f t="shared" ca="1" si="134"/>
        <v>Austria</v>
      </c>
      <c r="H659" s="3">
        <f t="shared" ca="1" si="135"/>
        <v>-0.870816808545676</v>
      </c>
      <c r="I659">
        <f t="shared" ca="1" si="128"/>
        <v>-0.87081614954567599</v>
      </c>
      <c r="J659">
        <f t="shared" ca="1" si="129"/>
        <v>0.87081746754567602</v>
      </c>
      <c r="K659">
        <f t="shared" ca="1" si="130"/>
        <v>-0.75832125504567649</v>
      </c>
      <c r="L659">
        <f t="shared" ca="1" si="131"/>
        <v>457</v>
      </c>
      <c r="M659">
        <f t="shared" ca="1" si="132"/>
        <v>989</v>
      </c>
      <c r="N659">
        <f t="shared" ca="1" si="133"/>
        <v>724</v>
      </c>
    </row>
    <row r="660" spans="1:14" x14ac:dyDescent="0.25">
      <c r="A660">
        <f t="shared" ca="1" si="124"/>
        <v>1617</v>
      </c>
      <c r="B660">
        <f t="shared" ca="1" si="125"/>
        <v>1617</v>
      </c>
      <c r="C660">
        <f t="shared" ca="1" si="126"/>
        <v>1617</v>
      </c>
      <c r="D660">
        <f>IF(E659+1&lt;Settings!$B$2,D659,D659+1)</f>
        <v>12</v>
      </c>
      <c r="E660">
        <f>IF(E659+1&lt;Settings!$B$2,E659+1,0)</f>
        <v>34</v>
      </c>
      <c r="F660" t="str">
        <f t="shared" ca="1" si="127"/>
        <v>Albania</v>
      </c>
      <c r="G660" t="str">
        <f t="shared" ca="1" si="134"/>
        <v>Austria</v>
      </c>
      <c r="H660" s="3" t="str">
        <f t="shared" ca="1" si="135"/>
        <v/>
      </c>
      <c r="I660">
        <f t="shared" ca="1" si="128"/>
        <v>1000000.00000066</v>
      </c>
      <c r="J660">
        <f t="shared" ca="1" si="129"/>
        <v>1000000.00000066</v>
      </c>
      <c r="K660">
        <f t="shared" ca="1" si="130"/>
        <v>1000000.00000066</v>
      </c>
      <c r="L660">
        <f t="shared" ca="1" si="131"/>
        <v>1617</v>
      </c>
      <c r="M660">
        <f t="shared" ca="1" si="132"/>
        <v>1617</v>
      </c>
      <c r="N660">
        <f t="shared" ca="1" si="133"/>
        <v>1617</v>
      </c>
    </row>
    <row r="661" spans="1:14" x14ac:dyDescent="0.25">
      <c r="A661">
        <f t="shared" ca="1" si="124"/>
        <v>1618</v>
      </c>
      <c r="B661">
        <f t="shared" ca="1" si="125"/>
        <v>1618</v>
      </c>
      <c r="C661">
        <f t="shared" ca="1" si="126"/>
        <v>1618</v>
      </c>
      <c r="D661">
        <f>IF(E660+1&lt;Settings!$B$2,D660,D660+1)</f>
        <v>12</v>
      </c>
      <c r="E661">
        <f>IF(E660+1&lt;Settings!$B$2,E660+1,0)</f>
        <v>35</v>
      </c>
      <c r="F661" t="str">
        <f t="shared" ca="1" si="127"/>
        <v>Belarus</v>
      </c>
      <c r="G661" t="str">
        <f t="shared" ca="1" si="134"/>
        <v>Austria</v>
      </c>
      <c r="H661" s="3" t="str">
        <f t="shared" ca="1" si="135"/>
        <v/>
      </c>
      <c r="I661">
        <f t="shared" ca="1" si="128"/>
        <v>1000000.000000661</v>
      </c>
      <c r="J661">
        <f t="shared" ca="1" si="129"/>
        <v>1000000.000000661</v>
      </c>
      <c r="K661">
        <f t="shared" ca="1" si="130"/>
        <v>1000000.000000661</v>
      </c>
      <c r="L661">
        <f t="shared" ca="1" si="131"/>
        <v>1618</v>
      </c>
      <c r="M661">
        <f t="shared" ca="1" si="132"/>
        <v>1618</v>
      </c>
      <c r="N661">
        <f t="shared" ca="1" si="133"/>
        <v>1618</v>
      </c>
    </row>
    <row r="662" spans="1:14" x14ac:dyDescent="0.25">
      <c r="A662">
        <f t="shared" ca="1" si="124"/>
        <v>1619</v>
      </c>
      <c r="B662">
        <f t="shared" ca="1" si="125"/>
        <v>1619</v>
      </c>
      <c r="C662">
        <f t="shared" ca="1" si="126"/>
        <v>1619</v>
      </c>
      <c r="D662">
        <f>IF(E661+1&lt;Settings!$B$2,D661,D661+1)</f>
        <v>12</v>
      </c>
      <c r="E662">
        <f>IF(E661+1&lt;Settings!$B$2,E661+1,0)</f>
        <v>36</v>
      </c>
      <c r="F662" t="str">
        <f t="shared" ca="1" si="127"/>
        <v>Hungary</v>
      </c>
      <c r="G662" t="str">
        <f t="shared" ca="1" si="134"/>
        <v>Austria</v>
      </c>
      <c r="H662" s="3" t="str">
        <f t="shared" ca="1" si="135"/>
        <v/>
      </c>
      <c r="I662">
        <f t="shared" ca="1" si="128"/>
        <v>1000000.0000006621</v>
      </c>
      <c r="J662">
        <f t="shared" ca="1" si="129"/>
        <v>1000000.0000006621</v>
      </c>
      <c r="K662">
        <f t="shared" ca="1" si="130"/>
        <v>1000000.0000006621</v>
      </c>
      <c r="L662">
        <f t="shared" ca="1" si="131"/>
        <v>1619</v>
      </c>
      <c r="M662">
        <f t="shared" ca="1" si="132"/>
        <v>1619</v>
      </c>
      <c r="N662">
        <f t="shared" ca="1" si="133"/>
        <v>1619</v>
      </c>
    </row>
    <row r="663" spans="1:14" x14ac:dyDescent="0.25">
      <c r="A663">
        <f t="shared" ca="1" si="124"/>
        <v>1620</v>
      </c>
      <c r="B663">
        <f t="shared" ca="1" si="125"/>
        <v>1620</v>
      </c>
      <c r="C663">
        <f t="shared" ca="1" si="126"/>
        <v>1620</v>
      </c>
      <c r="D663">
        <f>IF(E662+1&lt;Settings!$B$2,D662,D662+1)</f>
        <v>12</v>
      </c>
      <c r="E663">
        <f>IF(E662+1&lt;Settings!$B$2,E662+1,0)</f>
        <v>37</v>
      </c>
      <c r="F663" t="str">
        <f t="shared" ca="1" si="127"/>
        <v>Moldova</v>
      </c>
      <c r="G663" t="str">
        <f t="shared" ca="1" si="134"/>
        <v>Austria</v>
      </c>
      <c r="H663" s="3" t="str">
        <f t="shared" ca="1" si="135"/>
        <v/>
      </c>
      <c r="I663">
        <f t="shared" ca="1" si="128"/>
        <v>1000000.000000663</v>
      </c>
      <c r="J663">
        <f t="shared" ca="1" si="129"/>
        <v>1000000.000000663</v>
      </c>
      <c r="K663">
        <f t="shared" ca="1" si="130"/>
        <v>1000000.000000663</v>
      </c>
      <c r="L663">
        <f t="shared" ca="1" si="131"/>
        <v>1620</v>
      </c>
      <c r="M663">
        <f t="shared" ca="1" si="132"/>
        <v>1620</v>
      </c>
      <c r="N663">
        <f t="shared" ca="1" si="133"/>
        <v>1620</v>
      </c>
    </row>
    <row r="664" spans="1:14" x14ac:dyDescent="0.25">
      <c r="A664">
        <f t="shared" ca="1" si="124"/>
        <v>1621</v>
      </c>
      <c r="B664">
        <f t="shared" ca="1" si="125"/>
        <v>1621</v>
      </c>
      <c r="C664">
        <f t="shared" ca="1" si="126"/>
        <v>1621</v>
      </c>
      <c r="D664">
        <f>IF(E663+1&lt;Settings!$B$2,D663,D663+1)</f>
        <v>12</v>
      </c>
      <c r="E664">
        <f>IF(E663+1&lt;Settings!$B$2,E663+1,0)</f>
        <v>38</v>
      </c>
      <c r="F664" t="str">
        <f t="shared" ca="1" si="127"/>
        <v>Ukraine</v>
      </c>
      <c r="G664" t="str">
        <f t="shared" ca="1" si="134"/>
        <v>Austria</v>
      </c>
      <c r="H664" s="3" t="str">
        <f t="shared" ca="1" si="135"/>
        <v/>
      </c>
      <c r="I664">
        <f t="shared" ca="1" si="128"/>
        <v>1000000.000000664</v>
      </c>
      <c r="J664">
        <f t="shared" ca="1" si="129"/>
        <v>1000000.000000664</v>
      </c>
      <c r="K664">
        <f t="shared" ca="1" si="130"/>
        <v>1000000.000000664</v>
      </c>
      <c r="L664">
        <f t="shared" ca="1" si="131"/>
        <v>1621</v>
      </c>
      <c r="M664">
        <f t="shared" ca="1" si="132"/>
        <v>1621</v>
      </c>
      <c r="N664">
        <f t="shared" ca="1" si="133"/>
        <v>1621</v>
      </c>
    </row>
    <row r="665" spans="1:14" x14ac:dyDescent="0.25">
      <c r="A665">
        <f t="shared" ca="1" si="124"/>
        <v>1622</v>
      </c>
      <c r="B665">
        <f t="shared" ca="1" si="125"/>
        <v>1622</v>
      </c>
      <c r="C665">
        <f t="shared" ca="1" si="126"/>
        <v>1622</v>
      </c>
      <c r="D665">
        <f>IF(E664+1&lt;Settings!$B$2,D664,D664+1)</f>
        <v>12</v>
      </c>
      <c r="E665">
        <f>IF(E664+1&lt;Settings!$B$2,E664+1,0)</f>
        <v>39</v>
      </c>
      <c r="F665" t="str">
        <f t="shared" ca="1" si="127"/>
        <v>Bulgaria</v>
      </c>
      <c r="G665" t="str">
        <f t="shared" ca="1" si="134"/>
        <v>Austria</v>
      </c>
      <c r="H665" s="3" t="str">
        <f t="shared" ca="1" si="135"/>
        <v/>
      </c>
      <c r="I665">
        <f t="shared" ca="1" si="128"/>
        <v>1000000.000000665</v>
      </c>
      <c r="J665">
        <f t="shared" ca="1" si="129"/>
        <v>1000000.000000665</v>
      </c>
      <c r="K665">
        <f t="shared" ca="1" si="130"/>
        <v>1000000.000000665</v>
      </c>
      <c r="L665">
        <f t="shared" ca="1" si="131"/>
        <v>1622</v>
      </c>
      <c r="M665">
        <f t="shared" ca="1" si="132"/>
        <v>1622</v>
      </c>
      <c r="N665">
        <f t="shared" ca="1" si="133"/>
        <v>1622</v>
      </c>
    </row>
    <row r="666" spans="1:14" x14ac:dyDescent="0.25">
      <c r="A666">
        <f t="shared" ca="1" si="124"/>
        <v>1623</v>
      </c>
      <c r="B666">
        <f t="shared" ca="1" si="125"/>
        <v>1623</v>
      </c>
      <c r="C666">
        <f t="shared" ca="1" si="126"/>
        <v>1623</v>
      </c>
      <c r="D666">
        <f>IF(E665+1&lt;Settings!$B$2,D665,D665+1)</f>
        <v>12</v>
      </c>
      <c r="E666">
        <f>IF(E665+1&lt;Settings!$B$2,E665+1,0)</f>
        <v>40</v>
      </c>
      <c r="F666" t="str">
        <f t="shared" ca="1" si="127"/>
        <v>Armenia</v>
      </c>
      <c r="G666" t="str">
        <f t="shared" ca="1" si="134"/>
        <v>Austria</v>
      </c>
      <c r="H666" s="3" t="str">
        <f t="shared" ca="1" si="135"/>
        <v/>
      </c>
      <c r="I666">
        <f t="shared" ca="1" si="128"/>
        <v>1000000.000000666</v>
      </c>
      <c r="J666">
        <f t="shared" ca="1" si="129"/>
        <v>1000000.000000666</v>
      </c>
      <c r="K666">
        <f t="shared" ca="1" si="130"/>
        <v>1000000.000000666</v>
      </c>
      <c r="L666">
        <f t="shared" ca="1" si="131"/>
        <v>1623</v>
      </c>
      <c r="M666">
        <f t="shared" ca="1" si="132"/>
        <v>1623</v>
      </c>
      <c r="N666">
        <f t="shared" ca="1" si="133"/>
        <v>1623</v>
      </c>
    </row>
    <row r="667" spans="1:14" x14ac:dyDescent="0.25">
      <c r="A667">
        <f t="shared" ca="1" si="124"/>
        <v>1624</v>
      </c>
      <c r="B667">
        <f t="shared" ca="1" si="125"/>
        <v>1624</v>
      </c>
      <c r="C667">
        <f t="shared" ca="1" si="126"/>
        <v>1624</v>
      </c>
      <c r="D667">
        <f>IF(E666+1&lt;Settings!$B$2,D666,D666+1)</f>
        <v>12</v>
      </c>
      <c r="E667">
        <f>IF(E666+1&lt;Settings!$B$2,E666+1,0)</f>
        <v>41</v>
      </c>
      <c r="F667" t="str">
        <f t="shared" ca="1" si="127"/>
        <v>Azerbaijan</v>
      </c>
      <c r="G667" t="str">
        <f t="shared" ca="1" si="134"/>
        <v>Austria</v>
      </c>
      <c r="H667" s="3" t="str">
        <f t="shared" ca="1" si="135"/>
        <v/>
      </c>
      <c r="I667">
        <f t="shared" ca="1" si="128"/>
        <v>1000000.0000006669</v>
      </c>
      <c r="J667">
        <f t="shared" ca="1" si="129"/>
        <v>1000000.0000006669</v>
      </c>
      <c r="K667">
        <f t="shared" ca="1" si="130"/>
        <v>1000000.0000006669</v>
      </c>
      <c r="L667">
        <f t="shared" ca="1" si="131"/>
        <v>1624</v>
      </c>
      <c r="M667">
        <f t="shared" ca="1" si="132"/>
        <v>1624</v>
      </c>
      <c r="N667">
        <f t="shared" ca="1" si="133"/>
        <v>1624</v>
      </c>
    </row>
    <row r="668" spans="1:14" x14ac:dyDescent="0.25">
      <c r="A668">
        <f t="shared" ca="1" si="124"/>
        <v>1625</v>
      </c>
      <c r="B668">
        <f t="shared" ca="1" si="125"/>
        <v>1625</v>
      </c>
      <c r="C668">
        <f t="shared" ca="1" si="126"/>
        <v>1625</v>
      </c>
      <c r="D668">
        <f>IF(E667+1&lt;Settings!$B$2,D667,D667+1)</f>
        <v>12</v>
      </c>
      <c r="E668">
        <f>IF(E667+1&lt;Settings!$B$2,E667+1,0)</f>
        <v>42</v>
      </c>
      <c r="F668" t="str">
        <f t="shared" ca="1" si="127"/>
        <v>San Marino</v>
      </c>
      <c r="G668" t="str">
        <f t="shared" ca="1" si="134"/>
        <v>Austria</v>
      </c>
      <c r="H668" s="3" t="str">
        <f t="shared" ca="1" si="135"/>
        <v/>
      </c>
      <c r="I668">
        <f t="shared" ca="1" si="128"/>
        <v>1000000.000000668</v>
      </c>
      <c r="J668">
        <f t="shared" ca="1" si="129"/>
        <v>1000000.000000668</v>
      </c>
      <c r="K668">
        <f t="shared" ca="1" si="130"/>
        <v>1000000.000000668</v>
      </c>
      <c r="L668">
        <f t="shared" ca="1" si="131"/>
        <v>1625</v>
      </c>
      <c r="M668">
        <f t="shared" ca="1" si="132"/>
        <v>1625</v>
      </c>
      <c r="N668">
        <f t="shared" ca="1" si="133"/>
        <v>1625</v>
      </c>
    </row>
    <row r="669" spans="1:14" x14ac:dyDescent="0.25">
      <c r="A669">
        <f t="shared" ca="1" si="124"/>
        <v>1626</v>
      </c>
      <c r="B669">
        <f t="shared" ca="1" si="125"/>
        <v>1626</v>
      </c>
      <c r="C669">
        <f t="shared" ca="1" si="126"/>
        <v>1626</v>
      </c>
      <c r="D669">
        <f>IF(E668+1&lt;Settings!$B$2,D668,D668+1)</f>
        <v>12</v>
      </c>
      <c r="E669">
        <f>IF(E668+1&lt;Settings!$B$2,E668+1,0)</f>
        <v>43</v>
      </c>
      <c r="F669" t="str">
        <f t="shared" ca="1" si="127"/>
        <v>Serbia</v>
      </c>
      <c r="G669" t="str">
        <f t="shared" ca="1" si="134"/>
        <v>Austria</v>
      </c>
      <c r="H669" s="3" t="str">
        <f t="shared" ca="1" si="135"/>
        <v/>
      </c>
      <c r="I669">
        <f t="shared" ca="1" si="128"/>
        <v>1000000.000000669</v>
      </c>
      <c r="J669">
        <f t="shared" ca="1" si="129"/>
        <v>1000000.000000669</v>
      </c>
      <c r="K669">
        <f t="shared" ca="1" si="130"/>
        <v>1000000.000000669</v>
      </c>
      <c r="L669">
        <f t="shared" ca="1" si="131"/>
        <v>1626</v>
      </c>
      <c r="M669">
        <f t="shared" ca="1" si="132"/>
        <v>1626</v>
      </c>
      <c r="N669">
        <f t="shared" ca="1" si="133"/>
        <v>1626</v>
      </c>
    </row>
    <row r="670" spans="1:14" x14ac:dyDescent="0.25">
      <c r="A670">
        <f t="shared" ca="1" si="124"/>
        <v>1627</v>
      </c>
      <c r="B670">
        <f t="shared" ca="1" si="125"/>
        <v>1627</v>
      </c>
      <c r="C670">
        <f t="shared" ca="1" si="126"/>
        <v>1627</v>
      </c>
      <c r="D670">
        <f>IF(E669+1&lt;Settings!$B$2,D669,D669+1)</f>
        <v>12</v>
      </c>
      <c r="E670">
        <f>IF(E669+1&lt;Settings!$B$2,E669+1,0)</f>
        <v>44</v>
      </c>
      <c r="F670" t="str">
        <f t="shared" ca="1" si="127"/>
        <v>Georgia</v>
      </c>
      <c r="G670" t="str">
        <f t="shared" ca="1" si="134"/>
        <v>Austria</v>
      </c>
      <c r="H670" s="3" t="str">
        <f t="shared" ca="1" si="135"/>
        <v/>
      </c>
      <c r="I670">
        <f t="shared" ca="1" si="128"/>
        <v>1000000.00000067</v>
      </c>
      <c r="J670">
        <f t="shared" ca="1" si="129"/>
        <v>1000000.00000067</v>
      </c>
      <c r="K670">
        <f t="shared" ca="1" si="130"/>
        <v>1000000.00000067</v>
      </c>
      <c r="L670">
        <f t="shared" ca="1" si="131"/>
        <v>1627</v>
      </c>
      <c r="M670">
        <f t="shared" ca="1" si="132"/>
        <v>1627</v>
      </c>
      <c r="N670">
        <f t="shared" ca="1" si="133"/>
        <v>1627</v>
      </c>
    </row>
    <row r="671" spans="1:14" x14ac:dyDescent="0.25">
      <c r="A671">
        <f t="shared" ca="1" si="124"/>
        <v>1628</v>
      </c>
      <c r="B671">
        <f t="shared" ca="1" si="125"/>
        <v>1628</v>
      </c>
      <c r="C671">
        <f t="shared" ca="1" si="126"/>
        <v>1628</v>
      </c>
      <c r="D671">
        <f>IF(E670+1&lt;Settings!$B$2,D670,D670+1)</f>
        <v>12</v>
      </c>
      <c r="E671">
        <f>IF(E670+1&lt;Settings!$B$2,E670+1,0)</f>
        <v>45</v>
      </c>
      <c r="F671" t="str">
        <f t="shared" ca="1" si="127"/>
        <v>Montenegro</v>
      </c>
      <c r="G671" t="str">
        <f t="shared" ca="1" si="134"/>
        <v>Austria</v>
      </c>
      <c r="H671" s="3" t="str">
        <f t="shared" ca="1" si="135"/>
        <v/>
      </c>
      <c r="I671">
        <f t="shared" ca="1" si="128"/>
        <v>1000000.000000671</v>
      </c>
      <c r="J671">
        <f t="shared" ca="1" si="129"/>
        <v>1000000.000000671</v>
      </c>
      <c r="K671">
        <f t="shared" ca="1" si="130"/>
        <v>1000000.000000671</v>
      </c>
      <c r="L671">
        <f t="shared" ca="1" si="131"/>
        <v>1628</v>
      </c>
      <c r="M671">
        <f t="shared" ca="1" si="132"/>
        <v>1628</v>
      </c>
      <c r="N671">
        <f t="shared" ca="1" si="133"/>
        <v>1628</v>
      </c>
    </row>
    <row r="672" spans="1:14" x14ac:dyDescent="0.25">
      <c r="A672">
        <f t="shared" ca="1" si="124"/>
        <v>1629</v>
      </c>
      <c r="B672">
        <f t="shared" ca="1" si="125"/>
        <v>1629</v>
      </c>
      <c r="C672">
        <f t="shared" ca="1" si="126"/>
        <v>1629</v>
      </c>
      <c r="D672">
        <f>IF(E671+1&lt;Settings!$B$2,D671,D671+1)</f>
        <v>12</v>
      </c>
      <c r="E672">
        <f>IF(E671+1&lt;Settings!$B$2,E671+1,0)</f>
        <v>46</v>
      </c>
      <c r="F672" t="str">
        <f t="shared" ca="1" si="127"/>
        <v/>
      </c>
      <c r="G672" t="str">
        <f t="shared" ca="1" si="134"/>
        <v>Austria</v>
      </c>
      <c r="H672" s="3" t="str">
        <f t="shared" ca="1" si="135"/>
        <v/>
      </c>
      <c r="I672">
        <f t="shared" ca="1" si="128"/>
        <v>1000000.0000006719</v>
      </c>
      <c r="J672">
        <f t="shared" ca="1" si="129"/>
        <v>1000000.0000006719</v>
      </c>
      <c r="K672">
        <f t="shared" ca="1" si="130"/>
        <v>1000000.0000006719</v>
      </c>
      <c r="L672">
        <f t="shared" ca="1" si="131"/>
        <v>1629</v>
      </c>
      <c r="M672">
        <f t="shared" ca="1" si="132"/>
        <v>1629</v>
      </c>
      <c r="N672">
        <f t="shared" ca="1" si="133"/>
        <v>1629</v>
      </c>
    </row>
    <row r="673" spans="1:14" x14ac:dyDescent="0.25">
      <c r="A673">
        <f t="shared" ca="1" si="124"/>
        <v>1630</v>
      </c>
      <c r="B673">
        <f t="shared" ca="1" si="125"/>
        <v>1630</v>
      </c>
      <c r="C673">
        <f t="shared" ca="1" si="126"/>
        <v>1630</v>
      </c>
      <c r="D673">
        <f>IF(E672+1&lt;Settings!$B$2,D672,D672+1)</f>
        <v>12</v>
      </c>
      <c r="E673">
        <f>IF(E672+1&lt;Settings!$B$2,E672+1,0)</f>
        <v>47</v>
      </c>
      <c r="F673" t="str">
        <f t="shared" ca="1" si="127"/>
        <v/>
      </c>
      <c r="G673" t="str">
        <f t="shared" ca="1" si="134"/>
        <v>Austria</v>
      </c>
      <c r="H673" s="3" t="str">
        <f t="shared" ca="1" si="135"/>
        <v/>
      </c>
      <c r="I673">
        <f t="shared" ca="1" si="128"/>
        <v>1000000.000000673</v>
      </c>
      <c r="J673">
        <f t="shared" ca="1" si="129"/>
        <v>1000000.000000673</v>
      </c>
      <c r="K673">
        <f t="shared" ca="1" si="130"/>
        <v>1000000.000000673</v>
      </c>
      <c r="L673">
        <f t="shared" ca="1" si="131"/>
        <v>1630</v>
      </c>
      <c r="M673">
        <f t="shared" ca="1" si="132"/>
        <v>1630</v>
      </c>
      <c r="N673">
        <f t="shared" ca="1" si="133"/>
        <v>1630</v>
      </c>
    </row>
    <row r="674" spans="1:14" x14ac:dyDescent="0.25">
      <c r="A674">
        <f t="shared" ca="1" si="124"/>
        <v>1631</v>
      </c>
      <c r="B674">
        <f t="shared" ca="1" si="125"/>
        <v>1631</v>
      </c>
      <c r="C674">
        <f t="shared" ca="1" si="126"/>
        <v>1631</v>
      </c>
      <c r="D674">
        <f>IF(E673+1&lt;Settings!$B$2,D673,D673+1)</f>
        <v>12</v>
      </c>
      <c r="E674">
        <f>IF(E673+1&lt;Settings!$B$2,E673+1,0)</f>
        <v>48</v>
      </c>
      <c r="F674" t="str">
        <f t="shared" ca="1" si="127"/>
        <v/>
      </c>
      <c r="G674" t="str">
        <f t="shared" ca="1" si="134"/>
        <v>Austria</v>
      </c>
      <c r="H674" s="3" t="str">
        <f t="shared" ca="1" si="135"/>
        <v/>
      </c>
      <c r="I674">
        <f t="shared" ca="1" si="128"/>
        <v>1000000.000000674</v>
      </c>
      <c r="J674">
        <f t="shared" ca="1" si="129"/>
        <v>1000000.000000674</v>
      </c>
      <c r="K674">
        <f t="shared" ca="1" si="130"/>
        <v>1000000.000000674</v>
      </c>
      <c r="L674">
        <f t="shared" ca="1" si="131"/>
        <v>1631</v>
      </c>
      <c r="M674">
        <f t="shared" ca="1" si="132"/>
        <v>1631</v>
      </c>
      <c r="N674">
        <f t="shared" ca="1" si="133"/>
        <v>1631</v>
      </c>
    </row>
    <row r="675" spans="1:14" x14ac:dyDescent="0.25">
      <c r="A675">
        <f t="shared" ca="1" si="124"/>
        <v>1632</v>
      </c>
      <c r="B675">
        <f t="shared" ca="1" si="125"/>
        <v>1632</v>
      </c>
      <c r="C675">
        <f t="shared" ca="1" si="126"/>
        <v>1632</v>
      </c>
      <c r="D675">
        <f>IF(E674+1&lt;Settings!$B$2,D674,D674+1)</f>
        <v>12</v>
      </c>
      <c r="E675">
        <f>IF(E674+1&lt;Settings!$B$2,E674+1,0)</f>
        <v>49</v>
      </c>
      <c r="F675" t="str">
        <f t="shared" ca="1" si="127"/>
        <v/>
      </c>
      <c r="G675" t="str">
        <f t="shared" ca="1" si="134"/>
        <v>Austria</v>
      </c>
      <c r="H675" s="3" t="str">
        <f t="shared" ca="1" si="135"/>
        <v/>
      </c>
      <c r="I675">
        <f t="shared" ca="1" si="128"/>
        <v>1000000.000000675</v>
      </c>
      <c r="J675">
        <f t="shared" ca="1" si="129"/>
        <v>1000000.000000675</v>
      </c>
      <c r="K675">
        <f t="shared" ca="1" si="130"/>
        <v>1000000.000000675</v>
      </c>
      <c r="L675">
        <f t="shared" ca="1" si="131"/>
        <v>1632</v>
      </c>
      <c r="M675">
        <f t="shared" ca="1" si="132"/>
        <v>1632</v>
      </c>
      <c r="N675">
        <f t="shared" ca="1" si="133"/>
        <v>1632</v>
      </c>
    </row>
    <row r="676" spans="1:14" x14ac:dyDescent="0.25">
      <c r="A676">
        <f t="shared" ca="1" si="124"/>
        <v>1633</v>
      </c>
      <c r="B676">
        <f t="shared" ca="1" si="125"/>
        <v>1633</v>
      </c>
      <c r="C676">
        <f t="shared" ca="1" si="126"/>
        <v>1633</v>
      </c>
      <c r="D676">
        <f>IF(E675+1&lt;Settings!$B$2,D675,D675+1)</f>
        <v>12</v>
      </c>
      <c r="E676">
        <f>IF(E675+1&lt;Settings!$B$2,E675+1,0)</f>
        <v>50</v>
      </c>
      <c r="F676" t="str">
        <f t="shared" ca="1" si="127"/>
        <v/>
      </c>
      <c r="G676" t="str">
        <f t="shared" ca="1" si="134"/>
        <v>Austria</v>
      </c>
      <c r="H676" s="3" t="str">
        <f t="shared" ca="1" si="135"/>
        <v/>
      </c>
      <c r="I676">
        <f t="shared" ca="1" si="128"/>
        <v>1000000.000000676</v>
      </c>
      <c r="J676">
        <f t="shared" ca="1" si="129"/>
        <v>1000000.000000676</v>
      </c>
      <c r="K676">
        <f t="shared" ca="1" si="130"/>
        <v>1000000.000000676</v>
      </c>
      <c r="L676">
        <f t="shared" ca="1" si="131"/>
        <v>1633</v>
      </c>
      <c r="M676">
        <f t="shared" ca="1" si="132"/>
        <v>1633</v>
      </c>
      <c r="N676">
        <f t="shared" ca="1" si="133"/>
        <v>1633</v>
      </c>
    </row>
    <row r="677" spans="1:14" x14ac:dyDescent="0.25">
      <c r="A677">
        <f t="shared" ca="1" si="124"/>
        <v>1634</v>
      </c>
      <c r="B677">
        <f t="shared" ca="1" si="125"/>
        <v>1634</v>
      </c>
      <c r="C677">
        <f t="shared" ca="1" si="126"/>
        <v>1634</v>
      </c>
      <c r="D677">
        <f>IF(E676+1&lt;Settings!$B$2,D676,D676+1)</f>
        <v>12</v>
      </c>
      <c r="E677">
        <f>IF(E676+1&lt;Settings!$B$2,E676+1,0)</f>
        <v>51</v>
      </c>
      <c r="F677" t="str">
        <f t="shared" ca="1" si="127"/>
        <v/>
      </c>
      <c r="G677" t="str">
        <f t="shared" ca="1" si="134"/>
        <v>Austria</v>
      </c>
      <c r="H677" s="3" t="str">
        <f t="shared" ca="1" si="135"/>
        <v/>
      </c>
      <c r="I677">
        <f t="shared" ca="1" si="128"/>
        <v>1000000.000000677</v>
      </c>
      <c r="J677">
        <f t="shared" ca="1" si="129"/>
        <v>1000000.000000677</v>
      </c>
      <c r="K677">
        <f t="shared" ca="1" si="130"/>
        <v>1000000.000000677</v>
      </c>
      <c r="L677">
        <f t="shared" ca="1" si="131"/>
        <v>1634</v>
      </c>
      <c r="M677">
        <f t="shared" ca="1" si="132"/>
        <v>1634</v>
      </c>
      <c r="N677">
        <f t="shared" ca="1" si="133"/>
        <v>1634</v>
      </c>
    </row>
    <row r="678" spans="1:14" x14ac:dyDescent="0.25">
      <c r="A678">
        <f t="shared" ca="1" si="124"/>
        <v>1128</v>
      </c>
      <c r="B678">
        <f t="shared" ca="1" si="125"/>
        <v>318</v>
      </c>
      <c r="C678">
        <f t="shared" ca="1" si="126"/>
        <v>857</v>
      </c>
      <c r="D678">
        <f>IF(E677+1&lt;Settings!$B$2,D677,D677+1)</f>
        <v>13</v>
      </c>
      <c r="E678">
        <f>IF(E677+1&lt;Settings!$B$2,E677+1,0)</f>
        <v>0</v>
      </c>
      <c r="F678" t="str">
        <f t="shared" ca="1" si="127"/>
        <v>United Kingdom</v>
      </c>
      <c r="G678" t="str">
        <f t="shared" ca="1" si="134"/>
        <v>Denmark</v>
      </c>
      <c r="H678" s="3">
        <f t="shared" ca="1" si="135"/>
        <v>0.68226214565620302</v>
      </c>
      <c r="I678">
        <f t="shared" ca="1" si="128"/>
        <v>0.68226282365620305</v>
      </c>
      <c r="J678">
        <f t="shared" ca="1" si="129"/>
        <v>-0.68226146765620299</v>
      </c>
      <c r="K678">
        <f t="shared" ca="1" si="130"/>
        <v>-0.46548095739540601</v>
      </c>
      <c r="L678">
        <f t="shared" ca="1" si="131"/>
        <v>1128</v>
      </c>
      <c r="M678">
        <f t="shared" ca="1" si="132"/>
        <v>318</v>
      </c>
      <c r="N678">
        <f t="shared" ca="1" si="133"/>
        <v>857</v>
      </c>
    </row>
    <row r="679" spans="1:14" x14ac:dyDescent="0.25">
      <c r="A679">
        <f t="shared" ca="1" si="124"/>
        <v>938</v>
      </c>
      <c r="B679">
        <f t="shared" ca="1" si="125"/>
        <v>508</v>
      </c>
      <c r="C679">
        <f t="shared" ca="1" si="126"/>
        <v>1318</v>
      </c>
      <c r="D679">
        <f>IF(E678+1&lt;Settings!$B$2,D678,D678+1)</f>
        <v>13</v>
      </c>
      <c r="E679">
        <f>IF(E678+1&lt;Settings!$B$2,E678+1,0)</f>
        <v>1</v>
      </c>
      <c r="F679" t="str">
        <f t="shared" ca="1" si="127"/>
        <v>Germany</v>
      </c>
      <c r="G679" t="str">
        <f t="shared" ca="1" si="134"/>
        <v>Denmark</v>
      </c>
      <c r="H679" s="3">
        <f t="shared" ca="1" si="135"/>
        <v>0.14034142562295501</v>
      </c>
      <c r="I679">
        <f t="shared" ca="1" si="128"/>
        <v>0.14034210462295502</v>
      </c>
      <c r="J679">
        <f t="shared" ca="1" si="129"/>
        <v>-0.14034074662295501</v>
      </c>
      <c r="K679">
        <f t="shared" ca="1" si="130"/>
        <v>-1.9695036745883413E-2</v>
      </c>
      <c r="L679">
        <f t="shared" ca="1" si="131"/>
        <v>938</v>
      </c>
      <c r="M679">
        <f t="shared" ca="1" si="132"/>
        <v>508</v>
      </c>
      <c r="N679">
        <f t="shared" ca="1" si="133"/>
        <v>1318</v>
      </c>
    </row>
    <row r="680" spans="1:14" x14ac:dyDescent="0.25">
      <c r="A680">
        <f t="shared" ca="1" si="124"/>
        <v>704</v>
      </c>
      <c r="B680">
        <f t="shared" ca="1" si="125"/>
        <v>742</v>
      </c>
      <c r="C680">
        <f t="shared" ca="1" si="126"/>
        <v>1136</v>
      </c>
      <c r="D680">
        <f>IF(E679+1&lt;Settings!$B$2,D679,D679+1)</f>
        <v>13</v>
      </c>
      <c r="E680">
        <f>IF(E679+1&lt;Settings!$B$2,E679+1,0)</f>
        <v>2</v>
      </c>
      <c r="F680" t="str">
        <f t="shared" ca="1" si="127"/>
        <v>France</v>
      </c>
      <c r="G680" t="str">
        <f t="shared" ca="1" si="134"/>
        <v>Denmark</v>
      </c>
      <c r="H680" s="3">
        <f t="shared" ca="1" si="135"/>
        <v>-0.32741093902027102</v>
      </c>
      <c r="I680">
        <f t="shared" ca="1" si="128"/>
        <v>-0.32741025902027104</v>
      </c>
      <c r="J680">
        <f t="shared" ca="1" si="129"/>
        <v>0.32741161902027099</v>
      </c>
      <c r="K680">
        <f t="shared" ca="1" si="130"/>
        <v>-0.10719724299013562</v>
      </c>
      <c r="L680">
        <f t="shared" ca="1" si="131"/>
        <v>704</v>
      </c>
      <c r="M680">
        <f t="shared" ca="1" si="132"/>
        <v>742</v>
      </c>
      <c r="N680">
        <f t="shared" ca="1" si="133"/>
        <v>1136</v>
      </c>
    </row>
    <row r="681" spans="1:14" x14ac:dyDescent="0.25">
      <c r="A681">
        <f t="shared" ca="1" si="124"/>
        <v>792</v>
      </c>
      <c r="B681">
        <f t="shared" ca="1" si="125"/>
        <v>654</v>
      </c>
      <c r="C681">
        <f t="shared" ca="1" si="126"/>
        <v>1285</v>
      </c>
      <c r="D681">
        <f>IF(E680+1&lt;Settings!$B$2,D680,D680+1)</f>
        <v>13</v>
      </c>
      <c r="E681">
        <f>IF(E680+1&lt;Settings!$B$2,E680+1,0)</f>
        <v>3</v>
      </c>
      <c r="F681" t="str">
        <f t="shared" ca="1" si="127"/>
        <v>Belgium</v>
      </c>
      <c r="G681" t="str">
        <f t="shared" ca="1" si="134"/>
        <v>Denmark</v>
      </c>
      <c r="H681" s="3">
        <f t="shared" ca="1" si="135"/>
        <v>-0.17357190972168299</v>
      </c>
      <c r="I681">
        <f t="shared" ca="1" si="128"/>
        <v>-0.17357122872168299</v>
      </c>
      <c r="J681">
        <f t="shared" ca="1" si="129"/>
        <v>0.17357259072168299</v>
      </c>
      <c r="K681">
        <f t="shared" ca="1" si="130"/>
        <v>-3.012652684443207E-2</v>
      </c>
      <c r="L681">
        <f t="shared" ca="1" si="131"/>
        <v>792</v>
      </c>
      <c r="M681">
        <f t="shared" ca="1" si="132"/>
        <v>654</v>
      </c>
      <c r="N681">
        <f t="shared" ca="1" si="133"/>
        <v>1285</v>
      </c>
    </row>
    <row r="682" spans="1:14" x14ac:dyDescent="0.25">
      <c r="A682">
        <f t="shared" ca="1" si="124"/>
        <v>1199</v>
      </c>
      <c r="B682">
        <f t="shared" ca="1" si="125"/>
        <v>247</v>
      </c>
      <c r="C682">
        <f t="shared" ca="1" si="126"/>
        <v>660</v>
      </c>
      <c r="D682">
        <f>IF(E681+1&lt;Settings!$B$2,D681,D681+1)</f>
        <v>13</v>
      </c>
      <c r="E682">
        <f>IF(E681+1&lt;Settings!$B$2,E681+1,0)</f>
        <v>4</v>
      </c>
      <c r="F682" t="str">
        <f t="shared" ca="1" si="127"/>
        <v>Netherlands</v>
      </c>
      <c r="G682" t="str">
        <f t="shared" ca="1" si="134"/>
        <v>Denmark</v>
      </c>
      <c r="H682" s="3">
        <f t="shared" ca="1" si="135"/>
        <v>0.96807303258661104</v>
      </c>
      <c r="I682">
        <f t="shared" ca="1" si="128"/>
        <v>0.96807371458661107</v>
      </c>
      <c r="J682">
        <f t="shared" ca="1" si="129"/>
        <v>-0.96807235058661101</v>
      </c>
      <c r="K682">
        <f t="shared" ca="1" si="130"/>
        <v>-0.93716471442143767</v>
      </c>
      <c r="L682">
        <f t="shared" ca="1" si="131"/>
        <v>1199</v>
      </c>
      <c r="M682">
        <f t="shared" ca="1" si="132"/>
        <v>247</v>
      </c>
      <c r="N682">
        <f t="shared" ca="1" si="133"/>
        <v>660</v>
      </c>
    </row>
    <row r="683" spans="1:14" x14ac:dyDescent="0.25">
      <c r="A683">
        <f t="shared" ca="1" si="124"/>
        <v>1356</v>
      </c>
      <c r="B683">
        <f t="shared" ca="1" si="125"/>
        <v>90</v>
      </c>
      <c r="C683">
        <f t="shared" ca="1" si="126"/>
        <v>106</v>
      </c>
      <c r="D683">
        <f>IF(E682+1&lt;Settings!$B$2,D682,D682+1)</f>
        <v>13</v>
      </c>
      <c r="E683">
        <f>IF(E682+1&lt;Settings!$B$2,E682+1,0)</f>
        <v>5</v>
      </c>
      <c r="F683" t="str">
        <f t="shared" ca="1" si="127"/>
        <v>Norway</v>
      </c>
      <c r="G683" t="str">
        <f t="shared" ca="1" si="134"/>
        <v>Denmark</v>
      </c>
      <c r="H683" s="3">
        <f t="shared" ca="1" si="135"/>
        <v>3.1348433004112799</v>
      </c>
      <c r="I683">
        <f t="shared" ca="1" si="128"/>
        <v>3.13484398341128</v>
      </c>
      <c r="J683">
        <f t="shared" ca="1" si="129"/>
        <v>-3.1348426174112798</v>
      </c>
      <c r="K683">
        <f t="shared" ca="1" si="130"/>
        <v>-9.8272418351334867</v>
      </c>
      <c r="L683">
        <f t="shared" ca="1" si="131"/>
        <v>1356</v>
      </c>
      <c r="M683">
        <f t="shared" ca="1" si="132"/>
        <v>90</v>
      </c>
      <c r="N683">
        <f t="shared" ca="1" si="133"/>
        <v>106</v>
      </c>
    </row>
    <row r="684" spans="1:14" x14ac:dyDescent="0.25">
      <c r="A684">
        <f t="shared" ca="1" si="124"/>
        <v>400</v>
      </c>
      <c r="B684">
        <f t="shared" ca="1" si="125"/>
        <v>1046</v>
      </c>
      <c r="C684">
        <f t="shared" ca="1" si="126"/>
        <v>642</v>
      </c>
      <c r="D684">
        <f>IF(E683+1&lt;Settings!$B$2,D683,D683+1)</f>
        <v>13</v>
      </c>
      <c r="E684">
        <f>IF(E683+1&lt;Settings!$B$2,E683+1,0)</f>
        <v>6</v>
      </c>
      <c r="F684" t="str">
        <f t="shared" ca="1" si="127"/>
        <v>Switzerland</v>
      </c>
      <c r="G684" t="str">
        <f t="shared" ca="1" si="134"/>
        <v>Denmark</v>
      </c>
      <c r="H684" s="3">
        <f t="shared" ca="1" si="135"/>
        <v>-0.995525676995348</v>
      </c>
      <c r="I684">
        <f t="shared" ca="1" si="128"/>
        <v>-0.99552499299534802</v>
      </c>
      <c r="J684">
        <f t="shared" ca="1" si="129"/>
        <v>0.99552636099534797</v>
      </c>
      <c r="K684">
        <f t="shared" ca="1" si="130"/>
        <v>-0.99107068955704603</v>
      </c>
      <c r="L684">
        <f t="shared" ca="1" si="131"/>
        <v>400</v>
      </c>
      <c r="M684">
        <f t="shared" ca="1" si="132"/>
        <v>1046</v>
      </c>
      <c r="N684">
        <f t="shared" ca="1" si="133"/>
        <v>642</v>
      </c>
    </row>
    <row r="685" spans="1:14" x14ac:dyDescent="0.25">
      <c r="A685">
        <f t="shared" ca="1" si="124"/>
        <v>699</v>
      </c>
      <c r="B685">
        <f t="shared" ca="1" si="125"/>
        <v>747</v>
      </c>
      <c r="C685">
        <f t="shared" ca="1" si="126"/>
        <v>1130</v>
      </c>
      <c r="D685">
        <f>IF(E684+1&lt;Settings!$B$2,D684,D684+1)</f>
        <v>13</v>
      </c>
      <c r="E685">
        <f>IF(E684+1&lt;Settings!$B$2,E684+1,0)</f>
        <v>7</v>
      </c>
      <c r="F685" t="str">
        <f t="shared" ca="1" si="127"/>
        <v>Spain</v>
      </c>
      <c r="G685" t="str">
        <f t="shared" ca="1" si="134"/>
        <v>Denmark</v>
      </c>
      <c r="H685" s="3">
        <f t="shared" ca="1" si="135"/>
        <v>-0.33448702640084899</v>
      </c>
      <c r="I685">
        <f t="shared" ca="1" si="128"/>
        <v>-0.33448634140084899</v>
      </c>
      <c r="J685">
        <f t="shared" ca="1" si="129"/>
        <v>0.33448771140084899</v>
      </c>
      <c r="K685">
        <f t="shared" ca="1" si="130"/>
        <v>-0.11188088583048225</v>
      </c>
      <c r="L685">
        <f t="shared" ca="1" si="131"/>
        <v>699</v>
      </c>
      <c r="M685">
        <f t="shared" ca="1" si="132"/>
        <v>747</v>
      </c>
      <c r="N685">
        <f t="shared" ca="1" si="133"/>
        <v>1130</v>
      </c>
    </row>
    <row r="686" spans="1:14" x14ac:dyDescent="0.25">
      <c r="A686">
        <f t="shared" ca="1" si="124"/>
        <v>1335</v>
      </c>
      <c r="B686">
        <f t="shared" ca="1" si="125"/>
        <v>111</v>
      </c>
      <c r="C686">
        <f t="shared" ca="1" si="126"/>
        <v>145</v>
      </c>
      <c r="D686">
        <f>IF(E685+1&lt;Settings!$B$2,D685,D685+1)</f>
        <v>13</v>
      </c>
      <c r="E686">
        <f>IF(E685+1&lt;Settings!$B$2,E685+1,0)</f>
        <v>8</v>
      </c>
      <c r="F686" t="str">
        <f t="shared" ca="1" si="127"/>
        <v>Sweden</v>
      </c>
      <c r="G686" t="str">
        <f t="shared" ca="1" si="134"/>
        <v>Denmark</v>
      </c>
      <c r="H686" s="3">
        <f t="shared" ca="1" si="135"/>
        <v>2.7603686526391802</v>
      </c>
      <c r="I686">
        <f t="shared" ca="1" si="128"/>
        <v>2.7603693386391801</v>
      </c>
      <c r="J686">
        <f t="shared" ca="1" si="129"/>
        <v>-2.7603679666391803</v>
      </c>
      <c r="K686">
        <f t="shared" ca="1" si="130"/>
        <v>-7.6196344124730429</v>
      </c>
      <c r="L686">
        <f t="shared" ca="1" si="131"/>
        <v>1335</v>
      </c>
      <c r="M686">
        <f t="shared" ca="1" si="132"/>
        <v>111</v>
      </c>
      <c r="N686">
        <f t="shared" ca="1" si="133"/>
        <v>145</v>
      </c>
    </row>
    <row r="687" spans="1:14" x14ac:dyDescent="0.25">
      <c r="A687">
        <f t="shared" ca="1" si="124"/>
        <v>1243</v>
      </c>
      <c r="B687">
        <f t="shared" ca="1" si="125"/>
        <v>203</v>
      </c>
      <c r="C687">
        <f t="shared" ca="1" si="126"/>
        <v>502</v>
      </c>
      <c r="D687">
        <f>IF(E686+1&lt;Settings!$B$2,D686,D686+1)</f>
        <v>13</v>
      </c>
      <c r="E687">
        <f>IF(E686+1&lt;Settings!$B$2,E686+1,0)</f>
        <v>9</v>
      </c>
      <c r="F687" t="str">
        <f t="shared" ca="1" si="127"/>
        <v>Ireland</v>
      </c>
      <c r="G687" t="str">
        <f t="shared" ca="1" si="134"/>
        <v>Denmark</v>
      </c>
      <c r="H687" s="3">
        <f t="shared" ca="1" si="135"/>
        <v>1.2796923763684001</v>
      </c>
      <c r="I687">
        <f t="shared" ca="1" si="128"/>
        <v>1.2796930633684001</v>
      </c>
      <c r="J687">
        <f t="shared" ca="1" si="129"/>
        <v>-1.2796916893684001</v>
      </c>
      <c r="K687">
        <f t="shared" ca="1" si="130"/>
        <v>-1.637611891135403</v>
      </c>
      <c r="L687">
        <f t="shared" ca="1" si="131"/>
        <v>1243</v>
      </c>
      <c r="M687">
        <f t="shared" ca="1" si="132"/>
        <v>203</v>
      </c>
      <c r="N687">
        <f t="shared" ca="1" si="133"/>
        <v>502</v>
      </c>
    </row>
    <row r="688" spans="1:14" x14ac:dyDescent="0.25">
      <c r="A688">
        <f t="shared" ca="1" si="124"/>
        <v>644</v>
      </c>
      <c r="B688">
        <f t="shared" ca="1" si="125"/>
        <v>802</v>
      </c>
      <c r="C688">
        <f t="shared" ca="1" si="126"/>
        <v>1026</v>
      </c>
      <c r="D688">
        <f>IF(E687+1&lt;Settings!$B$2,D687,D687+1)</f>
        <v>13</v>
      </c>
      <c r="E688">
        <f>IF(E687+1&lt;Settings!$B$2,E687+1,0)</f>
        <v>10</v>
      </c>
      <c r="F688" t="str">
        <f t="shared" ca="1" si="127"/>
        <v>Portugal</v>
      </c>
      <c r="G688" t="str">
        <f t="shared" ca="1" si="134"/>
        <v>Denmark</v>
      </c>
      <c r="H688" s="3">
        <f t="shared" ca="1" si="135"/>
        <v>-0.46619556129171202</v>
      </c>
      <c r="I688">
        <f t="shared" ca="1" si="128"/>
        <v>-0.466194873291712</v>
      </c>
      <c r="J688">
        <f t="shared" ca="1" si="129"/>
        <v>0.46619624929171205</v>
      </c>
      <c r="K688">
        <f t="shared" ca="1" si="130"/>
        <v>-0.21733761336809443</v>
      </c>
      <c r="L688">
        <f t="shared" ca="1" si="131"/>
        <v>644</v>
      </c>
      <c r="M688">
        <f t="shared" ca="1" si="132"/>
        <v>802</v>
      </c>
      <c r="N688">
        <f t="shared" ca="1" si="133"/>
        <v>1026</v>
      </c>
    </row>
    <row r="689" spans="1:14" x14ac:dyDescent="0.25">
      <c r="A689">
        <f t="shared" ca="1" si="124"/>
        <v>1002</v>
      </c>
      <c r="B689">
        <f t="shared" ca="1" si="125"/>
        <v>444</v>
      </c>
      <c r="C689">
        <f t="shared" ca="1" si="126"/>
        <v>1164</v>
      </c>
      <c r="D689">
        <f>IF(E688+1&lt;Settings!$B$2,D688,D688+1)</f>
        <v>13</v>
      </c>
      <c r="E689">
        <f>IF(E688+1&lt;Settings!$B$2,E688+1,0)</f>
        <v>11</v>
      </c>
      <c r="F689" t="str">
        <f t="shared" ca="1" si="127"/>
        <v>Finland</v>
      </c>
      <c r="G689" t="str">
        <f t="shared" ca="1" si="134"/>
        <v>Denmark</v>
      </c>
      <c r="H689" s="3">
        <f t="shared" ca="1" si="135"/>
        <v>0.28418448200014501</v>
      </c>
      <c r="I689">
        <f t="shared" ca="1" si="128"/>
        <v>0.28418517100014501</v>
      </c>
      <c r="J689">
        <f t="shared" ca="1" si="129"/>
        <v>-0.28418379300014501</v>
      </c>
      <c r="K689">
        <f t="shared" ca="1" si="130"/>
        <v>-8.0760130809690744E-2</v>
      </c>
      <c r="L689">
        <f t="shared" ca="1" si="131"/>
        <v>1002</v>
      </c>
      <c r="M689">
        <f t="shared" ca="1" si="132"/>
        <v>444</v>
      </c>
      <c r="N689">
        <f t="shared" ca="1" si="133"/>
        <v>1164</v>
      </c>
    </row>
    <row r="690" spans="1:14" x14ac:dyDescent="0.25">
      <c r="A690">
        <f t="shared" ca="1" si="124"/>
        <v>731</v>
      </c>
      <c r="B690">
        <f t="shared" ca="1" si="125"/>
        <v>715</v>
      </c>
      <c r="C690">
        <f t="shared" ca="1" si="126"/>
        <v>1187</v>
      </c>
      <c r="D690">
        <f>IF(E689+1&lt;Settings!$B$2,D689,D689+1)</f>
        <v>13</v>
      </c>
      <c r="E690">
        <f>IF(E689+1&lt;Settings!$B$2,E689+1,0)</f>
        <v>12</v>
      </c>
      <c r="F690" t="str">
        <f t="shared" ca="1" si="127"/>
        <v>Austria</v>
      </c>
      <c r="G690" t="str">
        <f t="shared" ca="1" si="134"/>
        <v>Denmark</v>
      </c>
      <c r="H690" s="3">
        <f t="shared" ca="1" si="135"/>
        <v>-0.26292673323018001</v>
      </c>
      <c r="I690">
        <f t="shared" ca="1" si="128"/>
        <v>-0.26292604323017998</v>
      </c>
      <c r="J690">
        <f t="shared" ca="1" si="129"/>
        <v>0.26292742323018004</v>
      </c>
      <c r="K690">
        <f t="shared" ca="1" si="130"/>
        <v>-6.9129777047094249E-2</v>
      </c>
      <c r="L690">
        <f t="shared" ca="1" si="131"/>
        <v>731</v>
      </c>
      <c r="M690">
        <f t="shared" ca="1" si="132"/>
        <v>715</v>
      </c>
      <c r="N690">
        <f t="shared" ca="1" si="133"/>
        <v>1187</v>
      </c>
    </row>
    <row r="691" spans="1:14" x14ac:dyDescent="0.25">
      <c r="A691">
        <f t="shared" ca="1" si="124"/>
        <v>1635</v>
      </c>
      <c r="B691">
        <f t="shared" ca="1" si="125"/>
        <v>1635</v>
      </c>
      <c r="C691">
        <f t="shared" ca="1" si="126"/>
        <v>1635</v>
      </c>
      <c r="D691">
        <f>IF(E690+1&lt;Settings!$B$2,D690,D690+1)</f>
        <v>13</v>
      </c>
      <c r="E691">
        <f>IF(E690+1&lt;Settings!$B$2,E690+1,0)</f>
        <v>13</v>
      </c>
      <c r="F691" t="str">
        <f t="shared" ca="1" si="127"/>
        <v>Denmark</v>
      </c>
      <c r="G691" t="str">
        <f t="shared" ca="1" si="134"/>
        <v>Denmark</v>
      </c>
      <c r="H691" s="3" t="str">
        <f t="shared" ca="1" si="135"/>
        <v/>
      </c>
      <c r="I691">
        <f t="shared" ca="1" si="128"/>
        <v>1000000.000000691</v>
      </c>
      <c r="J691">
        <f t="shared" ca="1" si="129"/>
        <v>1000000.000000691</v>
      </c>
      <c r="K691">
        <f t="shared" ca="1" si="130"/>
        <v>1000000.000000691</v>
      </c>
      <c r="L691">
        <f t="shared" ca="1" si="131"/>
        <v>1635</v>
      </c>
      <c r="M691">
        <f t="shared" ca="1" si="132"/>
        <v>1635</v>
      </c>
      <c r="N691">
        <f t="shared" ca="1" si="133"/>
        <v>1635</v>
      </c>
    </row>
    <row r="692" spans="1:14" x14ac:dyDescent="0.25">
      <c r="A692">
        <f t="shared" ca="1" si="124"/>
        <v>1111</v>
      </c>
      <c r="B692">
        <f t="shared" ca="1" si="125"/>
        <v>335</v>
      </c>
      <c r="C692">
        <f t="shared" ca="1" si="126"/>
        <v>911</v>
      </c>
      <c r="D692">
        <f>IF(E691+1&lt;Settings!$B$2,D691,D691+1)</f>
        <v>13</v>
      </c>
      <c r="E692">
        <f>IF(E691+1&lt;Settings!$B$2,E691+1,0)</f>
        <v>14</v>
      </c>
      <c r="F692" t="str">
        <f t="shared" ca="1" si="127"/>
        <v>Israel</v>
      </c>
      <c r="G692" t="str">
        <f t="shared" ca="1" si="134"/>
        <v>Denmark</v>
      </c>
      <c r="H692" s="3">
        <f t="shared" ca="1" si="135"/>
        <v>0.60415618010508798</v>
      </c>
      <c r="I692">
        <f t="shared" ca="1" si="128"/>
        <v>0.60415687210508795</v>
      </c>
      <c r="J692">
        <f t="shared" ca="1" si="129"/>
        <v>-0.60415548810508801</v>
      </c>
      <c r="K692">
        <f t="shared" ca="1" si="130"/>
        <v>-0.36500399795917149</v>
      </c>
      <c r="L692">
        <f t="shared" ca="1" si="131"/>
        <v>1111</v>
      </c>
      <c r="M692">
        <f t="shared" ca="1" si="132"/>
        <v>335</v>
      </c>
      <c r="N692">
        <f t="shared" ca="1" si="133"/>
        <v>911</v>
      </c>
    </row>
    <row r="693" spans="1:14" x14ac:dyDescent="0.25">
      <c r="A693">
        <f t="shared" ca="1" si="124"/>
        <v>590</v>
      </c>
      <c r="B693">
        <f t="shared" ca="1" si="125"/>
        <v>856</v>
      </c>
      <c r="C693">
        <f t="shared" ca="1" si="126"/>
        <v>936</v>
      </c>
      <c r="D693">
        <f>IF(E692+1&lt;Settings!$B$2,D692,D692+1)</f>
        <v>13</v>
      </c>
      <c r="E693">
        <f>IF(E692+1&lt;Settings!$B$2,E692+1,0)</f>
        <v>15</v>
      </c>
      <c r="F693" t="str">
        <f t="shared" ca="1" si="127"/>
        <v>Italy</v>
      </c>
      <c r="G693" t="str">
        <f t="shared" ca="1" si="134"/>
        <v>Denmark</v>
      </c>
      <c r="H693" s="3">
        <f t="shared" ca="1" si="135"/>
        <v>-0.55894426246346796</v>
      </c>
      <c r="I693">
        <f t="shared" ca="1" si="128"/>
        <v>-0.5589435694634679</v>
      </c>
      <c r="J693">
        <f t="shared" ca="1" si="129"/>
        <v>0.55894495546346801</v>
      </c>
      <c r="K693">
        <f t="shared" ca="1" si="130"/>
        <v>-0.31241799554083016</v>
      </c>
      <c r="L693">
        <f t="shared" ca="1" si="131"/>
        <v>590</v>
      </c>
      <c r="M693">
        <f t="shared" ca="1" si="132"/>
        <v>856</v>
      </c>
      <c r="N693">
        <f t="shared" ca="1" si="133"/>
        <v>936</v>
      </c>
    </row>
    <row r="694" spans="1:14" x14ac:dyDescent="0.25">
      <c r="A694">
        <f t="shared" ca="1" si="124"/>
        <v>300</v>
      </c>
      <c r="B694">
        <f t="shared" ca="1" si="125"/>
        <v>1146</v>
      </c>
      <c r="C694">
        <f t="shared" ca="1" si="126"/>
        <v>503</v>
      </c>
      <c r="D694">
        <f>IF(E693+1&lt;Settings!$B$2,D693,D693+1)</f>
        <v>13</v>
      </c>
      <c r="E694">
        <f>IF(E693+1&lt;Settings!$B$2,E693+1,0)</f>
        <v>16</v>
      </c>
      <c r="F694" t="str">
        <f t="shared" ca="1" si="127"/>
        <v>Greece</v>
      </c>
      <c r="G694" t="str">
        <f t="shared" ca="1" si="134"/>
        <v>Denmark</v>
      </c>
      <c r="H694" s="3">
        <f t="shared" ca="1" si="135"/>
        <v>-1.27914570494547</v>
      </c>
      <c r="I694">
        <f t="shared" ca="1" si="128"/>
        <v>-1.2791450109454701</v>
      </c>
      <c r="J694">
        <f t="shared" ca="1" si="129"/>
        <v>1.2791463989454699</v>
      </c>
      <c r="K694">
        <f t="shared" ca="1" si="130"/>
        <v>-1.6362130404804434</v>
      </c>
      <c r="L694">
        <f t="shared" ca="1" si="131"/>
        <v>300</v>
      </c>
      <c r="M694">
        <f t="shared" ca="1" si="132"/>
        <v>1146</v>
      </c>
      <c r="N694">
        <f t="shared" ca="1" si="133"/>
        <v>503</v>
      </c>
    </row>
    <row r="695" spans="1:14" x14ac:dyDescent="0.25">
      <c r="A695">
        <f t="shared" ca="1" si="124"/>
        <v>431</v>
      </c>
      <c r="B695">
        <f t="shared" ca="1" si="125"/>
        <v>1015</v>
      </c>
      <c r="C695">
        <f t="shared" ca="1" si="126"/>
        <v>689</v>
      </c>
      <c r="D695">
        <f>IF(E694+1&lt;Settings!$B$2,D694,D694+1)</f>
        <v>13</v>
      </c>
      <c r="E695">
        <f>IF(E694+1&lt;Settings!$B$2,E694+1,0)</f>
        <v>17</v>
      </c>
      <c r="F695" t="str">
        <f t="shared" ca="1" si="127"/>
        <v>Cyprus</v>
      </c>
      <c r="G695" t="str">
        <f t="shared" ca="1" si="134"/>
        <v>Denmark</v>
      </c>
      <c r="H695" s="3">
        <f t="shared" ca="1" si="135"/>
        <v>-0.92698045529014905</v>
      </c>
      <c r="I695">
        <f t="shared" ca="1" si="128"/>
        <v>-0.92697976029014906</v>
      </c>
      <c r="J695">
        <f t="shared" ca="1" si="129"/>
        <v>0.92698115029014905</v>
      </c>
      <c r="K695">
        <f t="shared" ca="1" si="130"/>
        <v>-0.85929206948993209</v>
      </c>
      <c r="L695">
        <f t="shared" ca="1" si="131"/>
        <v>431</v>
      </c>
      <c r="M695">
        <f t="shared" ca="1" si="132"/>
        <v>1015</v>
      </c>
      <c r="N695">
        <f t="shared" ca="1" si="133"/>
        <v>689</v>
      </c>
    </row>
    <row r="696" spans="1:14" x14ac:dyDescent="0.25">
      <c r="A696">
        <f t="shared" ca="1" si="124"/>
        <v>126</v>
      </c>
      <c r="B696">
        <f t="shared" ca="1" si="125"/>
        <v>1320</v>
      </c>
      <c r="C696">
        <f t="shared" ca="1" si="126"/>
        <v>277</v>
      </c>
      <c r="D696">
        <f>IF(E695+1&lt;Settings!$B$2,D695,D695+1)</f>
        <v>13</v>
      </c>
      <c r="E696">
        <f>IF(E695+1&lt;Settings!$B$2,E695+1,0)</f>
        <v>18</v>
      </c>
      <c r="F696" t="str">
        <f t="shared" ca="1" si="127"/>
        <v>Turkey</v>
      </c>
      <c r="G696" t="str">
        <f t="shared" ca="1" si="134"/>
        <v>Denmark</v>
      </c>
      <c r="H696" s="3">
        <f t="shared" ca="1" si="135"/>
        <v>-1.94729705260742</v>
      </c>
      <c r="I696">
        <f t="shared" ca="1" si="128"/>
        <v>-1.94729635660742</v>
      </c>
      <c r="J696">
        <f t="shared" ca="1" si="129"/>
        <v>1.9472977486074201</v>
      </c>
      <c r="K696">
        <f t="shared" ca="1" si="130"/>
        <v>-3.7919651150935452</v>
      </c>
      <c r="L696">
        <f t="shared" ca="1" si="131"/>
        <v>126</v>
      </c>
      <c r="M696">
        <f t="shared" ca="1" si="132"/>
        <v>1320</v>
      </c>
      <c r="N696">
        <f t="shared" ca="1" si="133"/>
        <v>277</v>
      </c>
    </row>
    <row r="697" spans="1:14" x14ac:dyDescent="0.25">
      <c r="A697">
        <f t="shared" ca="1" si="124"/>
        <v>655</v>
      </c>
      <c r="B697">
        <f t="shared" ca="1" si="125"/>
        <v>791</v>
      </c>
      <c r="C697">
        <f t="shared" ca="1" si="126"/>
        <v>1046</v>
      </c>
      <c r="D697">
        <f>IF(E696+1&lt;Settings!$B$2,D696,D696+1)</f>
        <v>13</v>
      </c>
      <c r="E697">
        <f>IF(E696+1&lt;Settings!$B$2,E696+1,0)</f>
        <v>19</v>
      </c>
      <c r="F697" t="str">
        <f t="shared" ca="1" si="127"/>
        <v>Luxembourg</v>
      </c>
      <c r="G697" t="str">
        <f t="shared" ca="1" si="134"/>
        <v>Denmark</v>
      </c>
      <c r="H697" s="3">
        <f t="shared" ca="1" si="135"/>
        <v>-0.43641188979578999</v>
      </c>
      <c r="I697">
        <f t="shared" ca="1" si="128"/>
        <v>-0.43641119279578999</v>
      </c>
      <c r="J697">
        <f t="shared" ca="1" si="129"/>
        <v>0.43641258679578998</v>
      </c>
      <c r="K697">
        <f t="shared" ca="1" si="130"/>
        <v>-0.19045464055513275</v>
      </c>
      <c r="L697">
        <f t="shared" ca="1" si="131"/>
        <v>655</v>
      </c>
      <c r="M697">
        <f t="shared" ca="1" si="132"/>
        <v>791</v>
      </c>
      <c r="N697">
        <f t="shared" ca="1" si="133"/>
        <v>1046</v>
      </c>
    </row>
    <row r="698" spans="1:14" x14ac:dyDescent="0.25">
      <c r="A698">
        <f t="shared" ca="1" si="124"/>
        <v>1407</v>
      </c>
      <c r="B698">
        <f t="shared" ca="1" si="125"/>
        <v>39</v>
      </c>
      <c r="C698">
        <f t="shared" ca="1" si="126"/>
        <v>39</v>
      </c>
      <c r="D698">
        <f>IF(E697+1&lt;Settings!$B$2,D697,D697+1)</f>
        <v>13</v>
      </c>
      <c r="E698">
        <f>IF(E697+1&lt;Settings!$B$2,E697+1,0)</f>
        <v>20</v>
      </c>
      <c r="F698" t="str">
        <f t="shared" ca="1" si="127"/>
        <v>Iceland</v>
      </c>
      <c r="G698" t="str">
        <f t="shared" ca="1" si="134"/>
        <v>Denmark</v>
      </c>
      <c r="H698" s="3">
        <f t="shared" ca="1" si="135"/>
        <v>5.0213106021410496</v>
      </c>
      <c r="I698">
        <f t="shared" ca="1" si="128"/>
        <v>5.0213113001410496</v>
      </c>
      <c r="J698">
        <f t="shared" ca="1" si="129"/>
        <v>-5.0213099041410496</v>
      </c>
      <c r="K698">
        <f t="shared" ca="1" si="130"/>
        <v>-25.213559465174111</v>
      </c>
      <c r="L698">
        <f t="shared" ca="1" si="131"/>
        <v>1407</v>
      </c>
      <c r="M698">
        <f t="shared" ca="1" si="132"/>
        <v>39</v>
      </c>
      <c r="N698">
        <f t="shared" ca="1" si="133"/>
        <v>39</v>
      </c>
    </row>
    <row r="699" spans="1:14" x14ac:dyDescent="0.25">
      <c r="A699">
        <f t="shared" ca="1" si="124"/>
        <v>854</v>
      </c>
      <c r="B699">
        <f t="shared" ca="1" si="125"/>
        <v>592</v>
      </c>
      <c r="C699">
        <f t="shared" ca="1" si="126"/>
        <v>1419</v>
      </c>
      <c r="D699">
        <f>IF(E698+1&lt;Settings!$B$2,D698,D698+1)</f>
        <v>13</v>
      </c>
      <c r="E699">
        <f>IF(E698+1&lt;Settings!$B$2,E698+1,0)</f>
        <v>21</v>
      </c>
      <c r="F699" t="str">
        <f t="shared" ca="1" si="127"/>
        <v>Malta</v>
      </c>
      <c r="G699" t="str">
        <f t="shared" ca="1" si="134"/>
        <v>Denmark</v>
      </c>
      <c r="H699" s="3">
        <f t="shared" ca="1" si="135"/>
        <v>-3.2054379228152602E-2</v>
      </c>
      <c r="I699">
        <f t="shared" ca="1" si="128"/>
        <v>-3.2053680228152602E-2</v>
      </c>
      <c r="J699">
        <f t="shared" ca="1" si="129"/>
        <v>3.2055078228152602E-2</v>
      </c>
      <c r="K699">
        <f t="shared" ca="1" si="130"/>
        <v>-1.026784227702221E-3</v>
      </c>
      <c r="L699">
        <f t="shared" ca="1" si="131"/>
        <v>854</v>
      </c>
      <c r="M699">
        <f t="shared" ca="1" si="132"/>
        <v>592</v>
      </c>
      <c r="N699">
        <f t="shared" ca="1" si="133"/>
        <v>1419</v>
      </c>
    </row>
    <row r="700" spans="1:14" x14ac:dyDescent="0.25">
      <c r="A700">
        <f t="shared" ca="1" si="124"/>
        <v>1185</v>
      </c>
      <c r="B700">
        <f t="shared" ca="1" si="125"/>
        <v>261</v>
      </c>
      <c r="C700">
        <f t="shared" ca="1" si="126"/>
        <v>703</v>
      </c>
      <c r="D700">
        <f>IF(E699+1&lt;Settings!$B$2,D699,D699+1)</f>
        <v>13</v>
      </c>
      <c r="E700">
        <f>IF(E699+1&lt;Settings!$B$2,E699+1,0)</f>
        <v>22</v>
      </c>
      <c r="F700" t="str">
        <f t="shared" ca="1" si="127"/>
        <v>Slovenia</v>
      </c>
      <c r="G700" t="str">
        <f t="shared" ca="1" si="134"/>
        <v>Denmark</v>
      </c>
      <c r="H700" s="3">
        <f t="shared" ca="1" si="135"/>
        <v>0.90086358576428305</v>
      </c>
      <c r="I700">
        <f t="shared" ca="1" si="128"/>
        <v>0.90086428576428301</v>
      </c>
      <c r="J700">
        <f t="shared" ca="1" si="129"/>
        <v>-0.90086288576428308</v>
      </c>
      <c r="K700">
        <f t="shared" ca="1" si="130"/>
        <v>-0.81155450015608177</v>
      </c>
      <c r="L700">
        <f t="shared" ca="1" si="131"/>
        <v>1185</v>
      </c>
      <c r="M700">
        <f t="shared" ca="1" si="132"/>
        <v>261</v>
      </c>
      <c r="N700">
        <f t="shared" ca="1" si="133"/>
        <v>703</v>
      </c>
    </row>
    <row r="701" spans="1:14" x14ac:dyDescent="0.25">
      <c r="A701">
        <f t="shared" ca="1" si="124"/>
        <v>165</v>
      </c>
      <c r="B701">
        <f t="shared" ca="1" si="125"/>
        <v>1281</v>
      </c>
      <c r="C701">
        <f t="shared" ca="1" si="126"/>
        <v>326</v>
      </c>
      <c r="D701">
        <f>IF(E700+1&lt;Settings!$B$2,D700,D700+1)</f>
        <v>13</v>
      </c>
      <c r="E701">
        <f>IF(E700+1&lt;Settings!$B$2,E700+1,0)</f>
        <v>23</v>
      </c>
      <c r="F701" t="str">
        <f t="shared" ca="1" si="127"/>
        <v>Yugoslavia</v>
      </c>
      <c r="G701" t="str">
        <f t="shared" ca="1" si="134"/>
        <v>Denmark</v>
      </c>
      <c r="H701" s="3">
        <f t="shared" ca="1" si="135"/>
        <v>-1.7755541207007199</v>
      </c>
      <c r="I701">
        <f t="shared" ca="1" si="128"/>
        <v>-1.7755534197007199</v>
      </c>
      <c r="J701">
        <f t="shared" ca="1" si="129"/>
        <v>1.77555482170072</v>
      </c>
      <c r="K701">
        <f t="shared" ca="1" si="130"/>
        <v>-3.1525917345373071</v>
      </c>
      <c r="L701">
        <f t="shared" ca="1" si="131"/>
        <v>165</v>
      </c>
      <c r="M701">
        <f t="shared" ca="1" si="132"/>
        <v>1281</v>
      </c>
      <c r="N701">
        <f t="shared" ca="1" si="133"/>
        <v>326</v>
      </c>
    </row>
    <row r="702" spans="1:14" x14ac:dyDescent="0.25">
      <c r="A702">
        <f t="shared" ca="1" si="124"/>
        <v>393</v>
      </c>
      <c r="B702">
        <f t="shared" ca="1" si="125"/>
        <v>1053</v>
      </c>
      <c r="C702">
        <f t="shared" ca="1" si="126"/>
        <v>626</v>
      </c>
      <c r="D702">
        <f>IF(E701+1&lt;Settings!$B$2,D701,D701+1)</f>
        <v>13</v>
      </c>
      <c r="E702">
        <f>IF(E701+1&lt;Settings!$B$2,E701+1,0)</f>
        <v>24</v>
      </c>
      <c r="F702" t="str">
        <f t="shared" ca="1" si="127"/>
        <v>Croatia</v>
      </c>
      <c r="G702" t="str">
        <f t="shared" ca="1" si="134"/>
        <v>Denmark</v>
      </c>
      <c r="H702" s="3">
        <f t="shared" ca="1" si="135"/>
        <v>-1.0292125859451799</v>
      </c>
      <c r="I702">
        <f t="shared" ca="1" si="128"/>
        <v>-1.02921188394518</v>
      </c>
      <c r="J702">
        <f t="shared" ca="1" si="129"/>
        <v>1.0292132879451799</v>
      </c>
      <c r="K702">
        <f t="shared" ca="1" si="130"/>
        <v>-1.0592778450679645</v>
      </c>
      <c r="L702">
        <f t="shared" ca="1" si="131"/>
        <v>393</v>
      </c>
      <c r="M702">
        <f t="shared" ca="1" si="132"/>
        <v>1053</v>
      </c>
      <c r="N702">
        <f t="shared" ca="1" si="133"/>
        <v>626</v>
      </c>
    </row>
    <row r="703" spans="1:14" x14ac:dyDescent="0.25">
      <c r="A703">
        <f t="shared" ca="1" si="124"/>
        <v>1273</v>
      </c>
      <c r="B703">
        <f t="shared" ca="1" si="125"/>
        <v>173</v>
      </c>
      <c r="C703">
        <f t="shared" ca="1" si="126"/>
        <v>363</v>
      </c>
      <c r="D703">
        <f>IF(E702+1&lt;Settings!$B$2,D702,D702+1)</f>
        <v>13</v>
      </c>
      <c r="E703">
        <f>IF(E702+1&lt;Settings!$B$2,E702+1,0)</f>
        <v>25</v>
      </c>
      <c r="F703" t="str">
        <f t="shared" ca="1" si="127"/>
        <v>Estonia</v>
      </c>
      <c r="G703" t="str">
        <f t="shared" ca="1" si="134"/>
        <v>Denmark</v>
      </c>
      <c r="H703" s="3">
        <f t="shared" ca="1" si="135"/>
        <v>1.6777316635755</v>
      </c>
      <c r="I703">
        <f t="shared" ca="1" si="128"/>
        <v>1.6777323665755</v>
      </c>
      <c r="J703">
        <f t="shared" ca="1" si="129"/>
        <v>-1.6777309605755</v>
      </c>
      <c r="K703">
        <f t="shared" ca="1" si="130"/>
        <v>-2.8147828319638144</v>
      </c>
      <c r="L703">
        <f t="shared" ca="1" si="131"/>
        <v>1273</v>
      </c>
      <c r="M703">
        <f t="shared" ca="1" si="132"/>
        <v>173</v>
      </c>
      <c r="N703">
        <f t="shared" ca="1" si="133"/>
        <v>363</v>
      </c>
    </row>
    <row r="704" spans="1:14" x14ac:dyDescent="0.25">
      <c r="A704">
        <f t="shared" ca="1" si="124"/>
        <v>1178</v>
      </c>
      <c r="B704">
        <f t="shared" ca="1" si="125"/>
        <v>268</v>
      </c>
      <c r="C704">
        <f t="shared" ca="1" si="126"/>
        <v>726</v>
      </c>
      <c r="D704">
        <f>IF(E703+1&lt;Settings!$B$2,D703,D703+1)</f>
        <v>13</v>
      </c>
      <c r="E704">
        <f>IF(E703+1&lt;Settings!$B$2,E703+1,0)</f>
        <v>26</v>
      </c>
      <c r="F704" t="str">
        <f t="shared" ca="1" si="127"/>
        <v>Monaco</v>
      </c>
      <c r="G704" t="str">
        <f t="shared" ca="1" si="134"/>
        <v>Denmark</v>
      </c>
      <c r="H704" s="3">
        <f t="shared" ca="1" si="135"/>
        <v>0.86615050477279498</v>
      </c>
      <c r="I704">
        <f t="shared" ca="1" si="128"/>
        <v>0.86615120877279494</v>
      </c>
      <c r="J704">
        <f t="shared" ca="1" si="129"/>
        <v>-0.86614980077279502</v>
      </c>
      <c r="K704">
        <f t="shared" ca="1" si="130"/>
        <v>-0.75021599291816754</v>
      </c>
      <c r="L704">
        <f t="shared" ca="1" si="131"/>
        <v>1178</v>
      </c>
      <c r="M704">
        <f t="shared" ca="1" si="132"/>
        <v>268</v>
      </c>
      <c r="N704">
        <f t="shared" ca="1" si="133"/>
        <v>726</v>
      </c>
    </row>
    <row r="705" spans="1:14" x14ac:dyDescent="0.25">
      <c r="A705">
        <f t="shared" ca="1" si="124"/>
        <v>1114</v>
      </c>
      <c r="B705">
        <f t="shared" ca="1" si="125"/>
        <v>332</v>
      </c>
      <c r="C705">
        <f t="shared" ca="1" si="126"/>
        <v>903</v>
      </c>
      <c r="D705">
        <f>IF(E704+1&lt;Settings!$B$2,D704,D704+1)</f>
        <v>13</v>
      </c>
      <c r="E705">
        <f>IF(E704+1&lt;Settings!$B$2,E704+1,0)</f>
        <v>27</v>
      </c>
      <c r="F705" t="str">
        <f t="shared" ca="1" si="127"/>
        <v>Poland</v>
      </c>
      <c r="G705" t="str">
        <f t="shared" ca="1" si="134"/>
        <v>Denmark</v>
      </c>
      <c r="H705" s="3">
        <f t="shared" ca="1" si="135"/>
        <v>0.62383328390428805</v>
      </c>
      <c r="I705">
        <f t="shared" ca="1" si="128"/>
        <v>0.62383398890428809</v>
      </c>
      <c r="J705">
        <f t="shared" ca="1" si="129"/>
        <v>-0.623832578904288</v>
      </c>
      <c r="K705">
        <f t="shared" ca="1" si="130"/>
        <v>-0.38916726110680805</v>
      </c>
      <c r="L705">
        <f t="shared" ca="1" si="131"/>
        <v>1114</v>
      </c>
      <c r="M705">
        <f t="shared" ca="1" si="132"/>
        <v>332</v>
      </c>
      <c r="N705">
        <f t="shared" ca="1" si="133"/>
        <v>903</v>
      </c>
    </row>
    <row r="706" spans="1:14" x14ac:dyDescent="0.25">
      <c r="A706">
        <f t="shared" ca="1" si="124"/>
        <v>279</v>
      </c>
      <c r="B706">
        <f t="shared" ca="1" si="125"/>
        <v>1167</v>
      </c>
      <c r="C706">
        <f t="shared" ca="1" si="126"/>
        <v>474</v>
      </c>
      <c r="D706">
        <f>IF(E705+1&lt;Settings!$B$2,D705,D705+1)</f>
        <v>13</v>
      </c>
      <c r="E706">
        <f>IF(E705+1&lt;Settings!$B$2,E705+1,0)</f>
        <v>28</v>
      </c>
      <c r="F706" t="str">
        <f t="shared" ca="1" si="127"/>
        <v>Russia</v>
      </c>
      <c r="G706" t="str">
        <f t="shared" ca="1" si="134"/>
        <v>Denmark</v>
      </c>
      <c r="H706" s="3">
        <f t="shared" ca="1" si="135"/>
        <v>-1.33795267601333</v>
      </c>
      <c r="I706">
        <f t="shared" ca="1" si="128"/>
        <v>-1.33795197001333</v>
      </c>
      <c r="J706">
        <f t="shared" ca="1" si="129"/>
        <v>1.33795338201333</v>
      </c>
      <c r="K706">
        <f t="shared" ca="1" si="130"/>
        <v>-1.7901166572512308</v>
      </c>
      <c r="L706">
        <f t="shared" ca="1" si="131"/>
        <v>279</v>
      </c>
      <c r="M706">
        <f t="shared" ca="1" si="132"/>
        <v>1167</v>
      </c>
      <c r="N706">
        <f t="shared" ca="1" si="133"/>
        <v>474</v>
      </c>
    </row>
    <row r="707" spans="1:14" x14ac:dyDescent="0.25">
      <c r="A707">
        <f t="shared" ref="A707:A770" ca="1" si="136">L707</f>
        <v>1048</v>
      </c>
      <c r="B707">
        <f t="shared" ref="B707:B770" ca="1" si="137">M707</f>
        <v>398</v>
      </c>
      <c r="C707">
        <f t="shared" ref="C707:C770" ca="1" si="138">N707</f>
        <v>1063</v>
      </c>
      <c r="D707">
        <f>IF(E706+1&lt;Settings!$B$2,D706,D706+1)</f>
        <v>13</v>
      </c>
      <c r="E707">
        <f>IF(E706+1&lt;Settings!$B$2,E706+1,0)</f>
        <v>29</v>
      </c>
      <c r="F707" t="str">
        <f t="shared" ref="F707:F770" ca="1" si="139">INDIRECT("'Avg Limited'!R1"&amp;"C"&amp;(E707+2),FALSE)</f>
        <v>Romania</v>
      </c>
      <c r="G707" t="str">
        <f t="shared" ca="1" si="134"/>
        <v>Denmark</v>
      </c>
      <c r="H707" s="3">
        <f t="shared" ca="1" si="135"/>
        <v>0.41043741604250999</v>
      </c>
      <c r="I707">
        <f t="shared" ref="I707:I770" ca="1" si="140">IF(ISNUMBER(H707),H707,1000000)+0.000000001*ROW(I707)</f>
        <v>0.41043812304250998</v>
      </c>
      <c r="J707">
        <f t="shared" ref="J707:J770" ca="1" si="141">IF(ISNUMBER(H707),-H707,1000000)+0.000000001*ROW(I707)</f>
        <v>-0.41043670904251001</v>
      </c>
      <c r="K707">
        <f t="shared" ref="K707:K770" ca="1" si="142">IF(ISNUMBER(H707),-H707*H707,1000000)+0.000000001*ROW(I707)</f>
        <v>-0.16845816548765244</v>
      </c>
      <c r="L707">
        <f t="shared" ref="L707:L770" ca="1" si="143">_xlfn.RANK.EQ(I707,I$2:I$2705,1)</f>
        <v>1048</v>
      </c>
      <c r="M707">
        <f t="shared" ref="M707:M770" ca="1" si="144">_xlfn.RANK.EQ(J707,J$2:J$2705,1)</f>
        <v>398</v>
      </c>
      <c r="N707">
        <f t="shared" ref="N707:N770" ca="1" si="145">_xlfn.RANK.EQ(K707,K$2:K$2705,1)</f>
        <v>1063</v>
      </c>
    </row>
    <row r="708" spans="1:14" x14ac:dyDescent="0.25">
      <c r="A708">
        <f t="shared" ca="1" si="136"/>
        <v>106</v>
      </c>
      <c r="B708">
        <f t="shared" ca="1" si="137"/>
        <v>1340</v>
      </c>
      <c r="C708">
        <f t="shared" ca="1" si="138"/>
        <v>251</v>
      </c>
      <c r="D708">
        <f>IF(E707+1&lt;Settings!$B$2,D707,D707+1)</f>
        <v>13</v>
      </c>
      <c r="E708">
        <f>IF(E707+1&lt;Settings!$B$2,E707+1,0)</f>
        <v>30</v>
      </c>
      <c r="F708" t="str">
        <f t="shared" ca="1" si="139"/>
        <v>Bosnia &amp; Herzegovina</v>
      </c>
      <c r="G708" t="str">
        <f t="shared" ca="1" si="134"/>
        <v>Denmark</v>
      </c>
      <c r="H708" s="3">
        <f t="shared" ca="1" si="135"/>
        <v>-2.0321331899663599</v>
      </c>
      <c r="I708">
        <f t="shared" ca="1" si="140"/>
        <v>-2.03213248196636</v>
      </c>
      <c r="J708">
        <f t="shared" ca="1" si="141"/>
        <v>2.0321338979663599</v>
      </c>
      <c r="K708">
        <f t="shared" ca="1" si="142"/>
        <v>-4.1295645937628542</v>
      </c>
      <c r="L708">
        <f t="shared" ca="1" si="143"/>
        <v>106</v>
      </c>
      <c r="M708">
        <f t="shared" ca="1" si="144"/>
        <v>1340</v>
      </c>
      <c r="N708">
        <f t="shared" ca="1" si="145"/>
        <v>251</v>
      </c>
    </row>
    <row r="709" spans="1:14" x14ac:dyDescent="0.25">
      <c r="A709">
        <f t="shared" ca="1" si="136"/>
        <v>206</v>
      </c>
      <c r="B709">
        <f t="shared" ca="1" si="137"/>
        <v>1240</v>
      </c>
      <c r="C709">
        <f t="shared" ca="1" si="138"/>
        <v>381</v>
      </c>
      <c r="D709">
        <f>IF(E708+1&lt;Settings!$B$2,D708,D708+1)</f>
        <v>13</v>
      </c>
      <c r="E709">
        <f>IF(E708+1&lt;Settings!$B$2,E708+1,0)</f>
        <v>31</v>
      </c>
      <c r="F709" t="str">
        <f t="shared" ca="1" si="139"/>
        <v>FYR Macedonia</v>
      </c>
      <c r="G709" t="str">
        <f t="shared" ca="1" si="134"/>
        <v>Denmark</v>
      </c>
      <c r="H709" s="3">
        <f t="shared" ca="1" si="135"/>
        <v>-1.6433809534105299</v>
      </c>
      <c r="I709">
        <f t="shared" ca="1" si="140"/>
        <v>-1.6433802444105299</v>
      </c>
      <c r="J709">
        <f t="shared" ca="1" si="141"/>
        <v>1.64338166241053</v>
      </c>
      <c r="K709">
        <f t="shared" ca="1" si="142"/>
        <v>-2.7007002490325021</v>
      </c>
      <c r="L709">
        <f t="shared" ca="1" si="143"/>
        <v>206</v>
      </c>
      <c r="M709">
        <f t="shared" ca="1" si="144"/>
        <v>1240</v>
      </c>
      <c r="N709">
        <f t="shared" ca="1" si="145"/>
        <v>381</v>
      </c>
    </row>
    <row r="710" spans="1:14" x14ac:dyDescent="0.25">
      <c r="A710">
        <f t="shared" ca="1" si="136"/>
        <v>1211</v>
      </c>
      <c r="B710">
        <f t="shared" ca="1" si="137"/>
        <v>235</v>
      </c>
      <c r="C710">
        <f t="shared" ca="1" si="138"/>
        <v>628</v>
      </c>
      <c r="D710">
        <f>IF(E709+1&lt;Settings!$B$2,D709,D709+1)</f>
        <v>13</v>
      </c>
      <c r="E710">
        <f>IF(E709+1&lt;Settings!$B$2,E709+1,0)</f>
        <v>32</v>
      </c>
      <c r="F710" t="str">
        <f t="shared" ca="1" si="139"/>
        <v>Latvia</v>
      </c>
      <c r="G710" t="str">
        <f t="shared" ca="1" si="134"/>
        <v>Denmark</v>
      </c>
      <c r="H710" s="3">
        <f t="shared" ca="1" si="135"/>
        <v>1.0256216288516</v>
      </c>
      <c r="I710">
        <f t="shared" ca="1" si="140"/>
        <v>1.0256223388515999</v>
      </c>
      <c r="J710">
        <f t="shared" ca="1" si="141"/>
        <v>-1.0256209188516001</v>
      </c>
      <c r="K710">
        <f t="shared" ca="1" si="142"/>
        <v>-1.0518990155682093</v>
      </c>
      <c r="L710">
        <f t="shared" ca="1" si="143"/>
        <v>1211</v>
      </c>
      <c r="M710">
        <f t="shared" ca="1" si="144"/>
        <v>235</v>
      </c>
      <c r="N710">
        <f t="shared" ca="1" si="145"/>
        <v>628</v>
      </c>
    </row>
    <row r="711" spans="1:14" x14ac:dyDescent="0.25">
      <c r="A711">
        <f t="shared" ca="1" si="136"/>
        <v>470</v>
      </c>
      <c r="B711">
        <f t="shared" ca="1" si="137"/>
        <v>976</v>
      </c>
      <c r="C711">
        <f t="shared" ca="1" si="138"/>
        <v>741</v>
      </c>
      <c r="D711">
        <f>IF(E710+1&lt;Settings!$B$2,D710,D710+1)</f>
        <v>13</v>
      </c>
      <c r="E711">
        <f>IF(E710+1&lt;Settings!$B$2,E710+1,0)</f>
        <v>33</v>
      </c>
      <c r="F711" t="str">
        <f t="shared" ca="1" si="139"/>
        <v>Lithuania</v>
      </c>
      <c r="G711" t="str">
        <f t="shared" ca="1" si="134"/>
        <v>Denmark</v>
      </c>
      <c r="H711" s="3">
        <f t="shared" ca="1" si="135"/>
        <v>-0.84908690455408498</v>
      </c>
      <c r="I711">
        <f t="shared" ca="1" si="140"/>
        <v>-0.84908619355408499</v>
      </c>
      <c r="J711">
        <f t="shared" ca="1" si="141"/>
        <v>0.84908761555408496</v>
      </c>
      <c r="K711">
        <f t="shared" ca="1" si="142"/>
        <v>-0.72094786048523785</v>
      </c>
      <c r="L711">
        <f t="shared" ca="1" si="143"/>
        <v>470</v>
      </c>
      <c r="M711">
        <f t="shared" ca="1" si="144"/>
        <v>976</v>
      </c>
      <c r="N711">
        <f t="shared" ca="1" si="145"/>
        <v>741</v>
      </c>
    </row>
    <row r="712" spans="1:14" x14ac:dyDescent="0.25">
      <c r="A712">
        <f t="shared" ca="1" si="136"/>
        <v>154</v>
      </c>
      <c r="B712">
        <f t="shared" ca="1" si="137"/>
        <v>1292</v>
      </c>
      <c r="C712">
        <f t="shared" ca="1" si="138"/>
        <v>312</v>
      </c>
      <c r="D712">
        <f>IF(E711+1&lt;Settings!$B$2,D711,D711+1)</f>
        <v>13</v>
      </c>
      <c r="E712">
        <f>IF(E711+1&lt;Settings!$B$2,E711+1,0)</f>
        <v>34</v>
      </c>
      <c r="F712" t="str">
        <f t="shared" ca="1" si="139"/>
        <v>Albania</v>
      </c>
      <c r="G712" t="str">
        <f t="shared" ca="1" si="134"/>
        <v>Denmark</v>
      </c>
      <c r="H712" s="3">
        <f t="shared" ca="1" si="135"/>
        <v>-1.81226248101515</v>
      </c>
      <c r="I712">
        <f t="shared" ca="1" si="140"/>
        <v>-1.8122617690151499</v>
      </c>
      <c r="J712">
        <f t="shared" ca="1" si="141"/>
        <v>1.81226319301515</v>
      </c>
      <c r="K712">
        <f t="shared" ca="1" si="142"/>
        <v>-3.2842945880951868</v>
      </c>
      <c r="L712">
        <f t="shared" ca="1" si="143"/>
        <v>154</v>
      </c>
      <c r="M712">
        <f t="shared" ca="1" si="144"/>
        <v>1292</v>
      </c>
      <c r="N712">
        <f t="shared" ca="1" si="145"/>
        <v>312</v>
      </c>
    </row>
    <row r="713" spans="1:14" x14ac:dyDescent="0.25">
      <c r="A713">
        <f t="shared" ca="1" si="136"/>
        <v>108</v>
      </c>
      <c r="B713">
        <f t="shared" ca="1" si="137"/>
        <v>1338</v>
      </c>
      <c r="C713">
        <f t="shared" ca="1" si="138"/>
        <v>254</v>
      </c>
      <c r="D713">
        <f>IF(E712+1&lt;Settings!$B$2,D712,D712+1)</f>
        <v>13</v>
      </c>
      <c r="E713">
        <f>IF(E712+1&lt;Settings!$B$2,E712+1,0)</f>
        <v>35</v>
      </c>
      <c r="F713" t="str">
        <f t="shared" ca="1" si="139"/>
        <v>Belarus</v>
      </c>
      <c r="G713" t="str">
        <f t="shared" ca="1" si="134"/>
        <v>Denmark</v>
      </c>
      <c r="H713" s="3">
        <f t="shared" ca="1" si="135"/>
        <v>-2.0190941131755902</v>
      </c>
      <c r="I713">
        <f t="shared" ca="1" si="140"/>
        <v>-2.0190934001755902</v>
      </c>
      <c r="J713">
        <f t="shared" ca="1" si="141"/>
        <v>2.0190948261755901</v>
      </c>
      <c r="K713">
        <f t="shared" ca="1" si="142"/>
        <v>-4.0767403248603227</v>
      </c>
      <c r="L713">
        <f t="shared" ca="1" si="143"/>
        <v>108</v>
      </c>
      <c r="M713">
        <f t="shared" ca="1" si="144"/>
        <v>1338</v>
      </c>
      <c r="N713">
        <f t="shared" ca="1" si="145"/>
        <v>254</v>
      </c>
    </row>
    <row r="714" spans="1:14" x14ac:dyDescent="0.25">
      <c r="A714">
        <f t="shared" ca="1" si="136"/>
        <v>1176</v>
      </c>
      <c r="B714">
        <f t="shared" ca="1" si="137"/>
        <v>270</v>
      </c>
      <c r="C714">
        <f t="shared" ca="1" si="138"/>
        <v>732</v>
      </c>
      <c r="D714">
        <f>IF(E713+1&lt;Settings!$B$2,D713,D713+1)</f>
        <v>13</v>
      </c>
      <c r="E714">
        <f>IF(E713+1&lt;Settings!$B$2,E713+1,0)</f>
        <v>36</v>
      </c>
      <c r="F714" t="str">
        <f t="shared" ca="1" si="139"/>
        <v>Hungary</v>
      </c>
      <c r="G714" t="str">
        <f t="shared" ca="1" si="134"/>
        <v>Denmark</v>
      </c>
      <c r="H714" s="3">
        <f t="shared" ca="1" si="135"/>
        <v>0.86133274508795998</v>
      </c>
      <c r="I714">
        <f t="shared" ca="1" si="140"/>
        <v>0.86133345908796</v>
      </c>
      <c r="J714">
        <f t="shared" ca="1" si="141"/>
        <v>-0.86133203108795997</v>
      </c>
      <c r="K714">
        <f t="shared" ca="1" si="142"/>
        <v>-0.74189338376076064</v>
      </c>
      <c r="L714">
        <f t="shared" ca="1" si="143"/>
        <v>1176</v>
      </c>
      <c r="M714">
        <f t="shared" ca="1" si="144"/>
        <v>270</v>
      </c>
      <c r="N714">
        <f t="shared" ca="1" si="145"/>
        <v>732</v>
      </c>
    </row>
    <row r="715" spans="1:14" x14ac:dyDescent="0.25">
      <c r="A715">
        <f t="shared" ca="1" si="136"/>
        <v>87</v>
      </c>
      <c r="B715">
        <f t="shared" ca="1" si="137"/>
        <v>1359</v>
      </c>
      <c r="C715">
        <f t="shared" ca="1" si="138"/>
        <v>228</v>
      </c>
      <c r="D715">
        <f>IF(E714+1&lt;Settings!$B$2,D714,D714+1)</f>
        <v>13</v>
      </c>
      <c r="E715">
        <f>IF(E714+1&lt;Settings!$B$2,E714+1,0)</f>
        <v>37</v>
      </c>
      <c r="F715" t="str">
        <f t="shared" ca="1" si="139"/>
        <v>Moldova</v>
      </c>
      <c r="G715" t="str">
        <f t="shared" ca="1" si="134"/>
        <v>Denmark</v>
      </c>
      <c r="H715" s="3">
        <f t="shared" ca="1" si="135"/>
        <v>-2.1508923001598301</v>
      </c>
      <c r="I715">
        <f t="shared" ca="1" si="140"/>
        <v>-2.15089158515983</v>
      </c>
      <c r="J715">
        <f t="shared" ca="1" si="141"/>
        <v>2.1508930151598302</v>
      </c>
      <c r="K715">
        <f t="shared" ca="1" si="142"/>
        <v>-4.626336971886845</v>
      </c>
      <c r="L715">
        <f t="shared" ca="1" si="143"/>
        <v>87</v>
      </c>
      <c r="M715">
        <f t="shared" ca="1" si="144"/>
        <v>1359</v>
      </c>
      <c r="N715">
        <f t="shared" ca="1" si="145"/>
        <v>228</v>
      </c>
    </row>
    <row r="716" spans="1:14" x14ac:dyDescent="0.25">
      <c r="A716">
        <f t="shared" ca="1" si="136"/>
        <v>89</v>
      </c>
      <c r="B716">
        <f t="shared" ca="1" si="137"/>
        <v>1357</v>
      </c>
      <c r="C716">
        <f t="shared" ca="1" si="138"/>
        <v>230</v>
      </c>
      <c r="D716">
        <f>IF(E715+1&lt;Settings!$B$2,D715,D715+1)</f>
        <v>13</v>
      </c>
      <c r="E716">
        <f>IF(E715+1&lt;Settings!$B$2,E715+1,0)</f>
        <v>38</v>
      </c>
      <c r="F716" t="str">
        <f t="shared" ca="1" si="139"/>
        <v>Ukraine</v>
      </c>
      <c r="G716" t="str">
        <f t="shared" ca="1" si="134"/>
        <v>Denmark</v>
      </c>
      <c r="H716" s="3">
        <f t="shared" ca="1" si="135"/>
        <v>-2.1335288067206002</v>
      </c>
      <c r="I716">
        <f t="shared" ca="1" si="140"/>
        <v>-2.1335280907206</v>
      </c>
      <c r="J716">
        <f t="shared" ca="1" si="141"/>
        <v>2.1335295227206004</v>
      </c>
      <c r="K716">
        <f t="shared" ca="1" si="142"/>
        <v>-4.5519444531066284</v>
      </c>
      <c r="L716">
        <f t="shared" ca="1" si="143"/>
        <v>89</v>
      </c>
      <c r="M716">
        <f t="shared" ca="1" si="144"/>
        <v>1357</v>
      </c>
      <c r="N716">
        <f t="shared" ca="1" si="145"/>
        <v>230</v>
      </c>
    </row>
    <row r="717" spans="1:14" x14ac:dyDescent="0.25">
      <c r="A717">
        <f t="shared" ca="1" si="136"/>
        <v>200</v>
      </c>
      <c r="B717">
        <f t="shared" ca="1" si="137"/>
        <v>1246</v>
      </c>
      <c r="C717">
        <f t="shared" ca="1" si="138"/>
        <v>374</v>
      </c>
      <c r="D717">
        <f>IF(E716+1&lt;Settings!$B$2,D716,D716+1)</f>
        <v>13</v>
      </c>
      <c r="E717">
        <f>IF(E716+1&lt;Settings!$B$2,E716+1,0)</f>
        <v>39</v>
      </c>
      <c r="F717" t="str">
        <f t="shared" ca="1" si="139"/>
        <v>Bulgaria</v>
      </c>
      <c r="G717" t="str">
        <f t="shared" ca="1" si="134"/>
        <v>Denmark</v>
      </c>
      <c r="H717" s="3">
        <f t="shared" ca="1" si="135"/>
        <v>-1.6552368238955</v>
      </c>
      <c r="I717">
        <f t="shared" ca="1" si="140"/>
        <v>-1.6552361068954999</v>
      </c>
      <c r="J717">
        <f t="shared" ca="1" si="141"/>
        <v>1.6552375408955</v>
      </c>
      <c r="K717">
        <f t="shared" ca="1" si="142"/>
        <v>-2.7398082261796626</v>
      </c>
      <c r="L717">
        <f t="shared" ca="1" si="143"/>
        <v>200</v>
      </c>
      <c r="M717">
        <f t="shared" ca="1" si="144"/>
        <v>1246</v>
      </c>
      <c r="N717">
        <f t="shared" ca="1" si="145"/>
        <v>374</v>
      </c>
    </row>
    <row r="718" spans="1:14" x14ac:dyDescent="0.25">
      <c r="A718">
        <f t="shared" ca="1" si="136"/>
        <v>1636</v>
      </c>
      <c r="B718">
        <f t="shared" ca="1" si="137"/>
        <v>1636</v>
      </c>
      <c r="C718">
        <f t="shared" ca="1" si="138"/>
        <v>1636</v>
      </c>
      <c r="D718">
        <f>IF(E717+1&lt;Settings!$B$2,D717,D717+1)</f>
        <v>13</v>
      </c>
      <c r="E718">
        <f>IF(E717+1&lt;Settings!$B$2,E717+1,0)</f>
        <v>40</v>
      </c>
      <c r="F718" t="str">
        <f t="shared" ca="1" si="139"/>
        <v>Armenia</v>
      </c>
      <c r="G718" t="str">
        <f t="shared" ref="G718:G781" ca="1" si="146">INDIRECT("'Avg Limited'!R"&amp;(D718+2)&amp;"C1",FALSE)</f>
        <v>Denmark</v>
      </c>
      <c r="H718" s="3" t="str">
        <f t="shared" ref="H718:H781" ca="1" si="147">INDIRECT("'Avg Limited'!R"&amp;(D718+2)&amp;"C"&amp;(E718+2),FALSE)</f>
        <v/>
      </c>
      <c r="I718">
        <f t="shared" ca="1" si="140"/>
        <v>1000000.000000718</v>
      </c>
      <c r="J718">
        <f t="shared" ca="1" si="141"/>
        <v>1000000.000000718</v>
      </c>
      <c r="K718">
        <f t="shared" ca="1" si="142"/>
        <v>1000000.000000718</v>
      </c>
      <c r="L718">
        <f t="shared" ca="1" si="143"/>
        <v>1636</v>
      </c>
      <c r="M718">
        <f t="shared" ca="1" si="144"/>
        <v>1636</v>
      </c>
      <c r="N718">
        <f t="shared" ca="1" si="145"/>
        <v>1636</v>
      </c>
    </row>
    <row r="719" spans="1:14" x14ac:dyDescent="0.25">
      <c r="A719">
        <f t="shared" ca="1" si="136"/>
        <v>1637</v>
      </c>
      <c r="B719">
        <f t="shared" ca="1" si="137"/>
        <v>1637</v>
      </c>
      <c r="C719">
        <f t="shared" ca="1" si="138"/>
        <v>1637</v>
      </c>
      <c r="D719">
        <f>IF(E718+1&lt;Settings!$B$2,D718,D718+1)</f>
        <v>13</v>
      </c>
      <c r="E719">
        <f>IF(E718+1&lt;Settings!$B$2,E718+1,0)</f>
        <v>41</v>
      </c>
      <c r="F719" t="str">
        <f t="shared" ca="1" si="139"/>
        <v>Azerbaijan</v>
      </c>
      <c r="G719" t="str">
        <f t="shared" ca="1" si="146"/>
        <v>Denmark</v>
      </c>
      <c r="H719" s="3" t="str">
        <f t="shared" ca="1" si="147"/>
        <v/>
      </c>
      <c r="I719">
        <f t="shared" ca="1" si="140"/>
        <v>1000000.000000719</v>
      </c>
      <c r="J719">
        <f t="shared" ca="1" si="141"/>
        <v>1000000.000000719</v>
      </c>
      <c r="K719">
        <f t="shared" ca="1" si="142"/>
        <v>1000000.000000719</v>
      </c>
      <c r="L719">
        <f t="shared" ca="1" si="143"/>
        <v>1637</v>
      </c>
      <c r="M719">
        <f t="shared" ca="1" si="144"/>
        <v>1637</v>
      </c>
      <c r="N719">
        <f t="shared" ca="1" si="145"/>
        <v>1637</v>
      </c>
    </row>
    <row r="720" spans="1:14" x14ac:dyDescent="0.25">
      <c r="A720">
        <f t="shared" ca="1" si="136"/>
        <v>1638</v>
      </c>
      <c r="B720">
        <f t="shared" ca="1" si="137"/>
        <v>1638</v>
      </c>
      <c r="C720">
        <f t="shared" ca="1" si="138"/>
        <v>1638</v>
      </c>
      <c r="D720">
        <f>IF(E719+1&lt;Settings!$B$2,D719,D719+1)</f>
        <v>13</v>
      </c>
      <c r="E720">
        <f>IF(E719+1&lt;Settings!$B$2,E719+1,0)</f>
        <v>42</v>
      </c>
      <c r="F720" t="str">
        <f t="shared" ca="1" si="139"/>
        <v>San Marino</v>
      </c>
      <c r="G720" t="str">
        <f t="shared" ca="1" si="146"/>
        <v>Denmark</v>
      </c>
      <c r="H720" s="3" t="str">
        <f t="shared" ca="1" si="147"/>
        <v/>
      </c>
      <c r="I720">
        <f t="shared" ca="1" si="140"/>
        <v>1000000.00000072</v>
      </c>
      <c r="J720">
        <f t="shared" ca="1" si="141"/>
        <v>1000000.00000072</v>
      </c>
      <c r="K720">
        <f t="shared" ca="1" si="142"/>
        <v>1000000.00000072</v>
      </c>
      <c r="L720">
        <f t="shared" ca="1" si="143"/>
        <v>1638</v>
      </c>
      <c r="M720">
        <f t="shared" ca="1" si="144"/>
        <v>1638</v>
      </c>
      <c r="N720">
        <f t="shared" ca="1" si="145"/>
        <v>1638</v>
      </c>
    </row>
    <row r="721" spans="1:14" x14ac:dyDescent="0.25">
      <c r="A721">
        <f t="shared" ca="1" si="136"/>
        <v>256</v>
      </c>
      <c r="B721">
        <f t="shared" ca="1" si="137"/>
        <v>1190</v>
      </c>
      <c r="C721">
        <f t="shared" ca="1" si="138"/>
        <v>443</v>
      </c>
      <c r="D721">
        <f>IF(E720+1&lt;Settings!$B$2,D720,D720+1)</f>
        <v>13</v>
      </c>
      <c r="E721">
        <f>IF(E720+1&lt;Settings!$B$2,E720+1,0)</f>
        <v>43</v>
      </c>
      <c r="F721" t="str">
        <f t="shared" ca="1" si="139"/>
        <v>Serbia</v>
      </c>
      <c r="G721" t="str">
        <f t="shared" ca="1" si="146"/>
        <v>Denmark</v>
      </c>
      <c r="H721" s="3">
        <f t="shared" ca="1" si="147"/>
        <v>-1.4451678172107201</v>
      </c>
      <c r="I721">
        <f t="shared" ca="1" si="140"/>
        <v>-1.4451670962107201</v>
      </c>
      <c r="J721">
        <f t="shared" ca="1" si="141"/>
        <v>1.44516853821072</v>
      </c>
      <c r="K721">
        <f t="shared" ca="1" si="142"/>
        <v>-2.088509298901597</v>
      </c>
      <c r="L721">
        <f t="shared" ca="1" si="143"/>
        <v>256</v>
      </c>
      <c r="M721">
        <f t="shared" ca="1" si="144"/>
        <v>1190</v>
      </c>
      <c r="N721">
        <f t="shared" ca="1" si="145"/>
        <v>443</v>
      </c>
    </row>
    <row r="722" spans="1:14" x14ac:dyDescent="0.25">
      <c r="A722">
        <f t="shared" ca="1" si="136"/>
        <v>214</v>
      </c>
      <c r="B722">
        <f t="shared" ca="1" si="137"/>
        <v>1232</v>
      </c>
      <c r="C722">
        <f t="shared" ca="1" si="138"/>
        <v>389</v>
      </c>
      <c r="D722">
        <f>IF(E721+1&lt;Settings!$B$2,D721,D721+1)</f>
        <v>13</v>
      </c>
      <c r="E722">
        <f>IF(E721+1&lt;Settings!$B$2,E721+1,0)</f>
        <v>44</v>
      </c>
      <c r="F722" t="str">
        <f t="shared" ca="1" si="139"/>
        <v>Georgia</v>
      </c>
      <c r="G722" t="str">
        <f t="shared" ca="1" si="146"/>
        <v>Denmark</v>
      </c>
      <c r="H722" s="3">
        <f t="shared" ca="1" si="147"/>
        <v>-1.6287434900947699</v>
      </c>
      <c r="I722">
        <f t="shared" ca="1" si="140"/>
        <v>-1.6287427680947699</v>
      </c>
      <c r="J722">
        <f t="shared" ca="1" si="141"/>
        <v>1.6287442120947699</v>
      </c>
      <c r="K722">
        <f t="shared" ca="1" si="142"/>
        <v>-2.6528046345260923</v>
      </c>
      <c r="L722">
        <f t="shared" ca="1" si="143"/>
        <v>214</v>
      </c>
      <c r="M722">
        <f t="shared" ca="1" si="144"/>
        <v>1232</v>
      </c>
      <c r="N722">
        <f t="shared" ca="1" si="145"/>
        <v>389</v>
      </c>
    </row>
    <row r="723" spans="1:14" x14ac:dyDescent="0.25">
      <c r="A723">
        <f t="shared" ca="1" si="136"/>
        <v>1639</v>
      </c>
      <c r="B723">
        <f t="shared" ca="1" si="137"/>
        <v>1639</v>
      </c>
      <c r="C723">
        <f t="shared" ca="1" si="138"/>
        <v>1639</v>
      </c>
      <c r="D723">
        <f>IF(E722+1&lt;Settings!$B$2,D722,D722+1)</f>
        <v>13</v>
      </c>
      <c r="E723">
        <f>IF(E722+1&lt;Settings!$B$2,E722+1,0)</f>
        <v>45</v>
      </c>
      <c r="F723" t="str">
        <f t="shared" ca="1" si="139"/>
        <v>Montenegro</v>
      </c>
      <c r="G723" t="str">
        <f t="shared" ca="1" si="146"/>
        <v>Denmark</v>
      </c>
      <c r="H723" s="3" t="str">
        <f t="shared" ca="1" si="147"/>
        <v/>
      </c>
      <c r="I723">
        <f t="shared" ca="1" si="140"/>
        <v>1000000.0000007231</v>
      </c>
      <c r="J723">
        <f t="shared" ca="1" si="141"/>
        <v>1000000.0000007231</v>
      </c>
      <c r="K723">
        <f t="shared" ca="1" si="142"/>
        <v>1000000.0000007231</v>
      </c>
      <c r="L723">
        <f t="shared" ca="1" si="143"/>
        <v>1639</v>
      </c>
      <c r="M723">
        <f t="shared" ca="1" si="144"/>
        <v>1639</v>
      </c>
      <c r="N723">
        <f t="shared" ca="1" si="145"/>
        <v>1639</v>
      </c>
    </row>
    <row r="724" spans="1:14" x14ac:dyDescent="0.25">
      <c r="A724">
        <f t="shared" ca="1" si="136"/>
        <v>1640</v>
      </c>
      <c r="B724">
        <f t="shared" ca="1" si="137"/>
        <v>1640</v>
      </c>
      <c r="C724">
        <f t="shared" ca="1" si="138"/>
        <v>1640</v>
      </c>
      <c r="D724">
        <f>IF(E723+1&lt;Settings!$B$2,D723,D723+1)</f>
        <v>13</v>
      </c>
      <c r="E724">
        <f>IF(E723+1&lt;Settings!$B$2,E723+1,0)</f>
        <v>46</v>
      </c>
      <c r="F724" t="str">
        <f t="shared" ca="1" si="139"/>
        <v/>
      </c>
      <c r="G724" t="str">
        <f t="shared" ca="1" si="146"/>
        <v>Denmark</v>
      </c>
      <c r="H724" s="3" t="str">
        <f t="shared" ca="1" si="147"/>
        <v/>
      </c>
      <c r="I724">
        <f t="shared" ca="1" si="140"/>
        <v>1000000.000000724</v>
      </c>
      <c r="J724">
        <f t="shared" ca="1" si="141"/>
        <v>1000000.000000724</v>
      </c>
      <c r="K724">
        <f t="shared" ca="1" si="142"/>
        <v>1000000.000000724</v>
      </c>
      <c r="L724">
        <f t="shared" ca="1" si="143"/>
        <v>1640</v>
      </c>
      <c r="M724">
        <f t="shared" ca="1" si="144"/>
        <v>1640</v>
      </c>
      <c r="N724">
        <f t="shared" ca="1" si="145"/>
        <v>1640</v>
      </c>
    </row>
    <row r="725" spans="1:14" x14ac:dyDescent="0.25">
      <c r="A725">
        <f t="shared" ca="1" si="136"/>
        <v>1641</v>
      </c>
      <c r="B725">
        <f t="shared" ca="1" si="137"/>
        <v>1641</v>
      </c>
      <c r="C725">
        <f t="shared" ca="1" si="138"/>
        <v>1641</v>
      </c>
      <c r="D725">
        <f>IF(E724+1&lt;Settings!$B$2,D724,D724+1)</f>
        <v>13</v>
      </c>
      <c r="E725">
        <f>IF(E724+1&lt;Settings!$B$2,E724+1,0)</f>
        <v>47</v>
      </c>
      <c r="F725" t="str">
        <f t="shared" ca="1" si="139"/>
        <v/>
      </c>
      <c r="G725" t="str">
        <f t="shared" ca="1" si="146"/>
        <v>Denmark</v>
      </c>
      <c r="H725" s="3" t="str">
        <f t="shared" ca="1" si="147"/>
        <v/>
      </c>
      <c r="I725">
        <f t="shared" ca="1" si="140"/>
        <v>1000000.000000725</v>
      </c>
      <c r="J725">
        <f t="shared" ca="1" si="141"/>
        <v>1000000.000000725</v>
      </c>
      <c r="K725">
        <f t="shared" ca="1" si="142"/>
        <v>1000000.000000725</v>
      </c>
      <c r="L725">
        <f t="shared" ca="1" si="143"/>
        <v>1641</v>
      </c>
      <c r="M725">
        <f t="shared" ca="1" si="144"/>
        <v>1641</v>
      </c>
      <c r="N725">
        <f t="shared" ca="1" si="145"/>
        <v>1641</v>
      </c>
    </row>
    <row r="726" spans="1:14" x14ac:dyDescent="0.25">
      <c r="A726">
        <f t="shared" ca="1" si="136"/>
        <v>1642</v>
      </c>
      <c r="B726">
        <f t="shared" ca="1" si="137"/>
        <v>1642</v>
      </c>
      <c r="C726">
        <f t="shared" ca="1" si="138"/>
        <v>1642</v>
      </c>
      <c r="D726">
        <f>IF(E725+1&lt;Settings!$B$2,D725,D725+1)</f>
        <v>13</v>
      </c>
      <c r="E726">
        <f>IF(E725+1&lt;Settings!$B$2,E725+1,0)</f>
        <v>48</v>
      </c>
      <c r="F726" t="str">
        <f t="shared" ca="1" si="139"/>
        <v/>
      </c>
      <c r="G726" t="str">
        <f t="shared" ca="1" si="146"/>
        <v>Denmark</v>
      </c>
      <c r="H726" s="3" t="str">
        <f t="shared" ca="1" si="147"/>
        <v/>
      </c>
      <c r="I726">
        <f t="shared" ca="1" si="140"/>
        <v>1000000.000000726</v>
      </c>
      <c r="J726">
        <f t="shared" ca="1" si="141"/>
        <v>1000000.000000726</v>
      </c>
      <c r="K726">
        <f t="shared" ca="1" si="142"/>
        <v>1000000.000000726</v>
      </c>
      <c r="L726">
        <f t="shared" ca="1" si="143"/>
        <v>1642</v>
      </c>
      <c r="M726">
        <f t="shared" ca="1" si="144"/>
        <v>1642</v>
      </c>
      <c r="N726">
        <f t="shared" ca="1" si="145"/>
        <v>1642</v>
      </c>
    </row>
    <row r="727" spans="1:14" x14ac:dyDescent="0.25">
      <c r="A727">
        <f t="shared" ca="1" si="136"/>
        <v>1643</v>
      </c>
      <c r="B727">
        <f t="shared" ca="1" si="137"/>
        <v>1643</v>
      </c>
      <c r="C727">
        <f t="shared" ca="1" si="138"/>
        <v>1643</v>
      </c>
      <c r="D727">
        <f>IF(E726+1&lt;Settings!$B$2,D726,D726+1)</f>
        <v>13</v>
      </c>
      <c r="E727">
        <f>IF(E726+1&lt;Settings!$B$2,E726+1,0)</f>
        <v>49</v>
      </c>
      <c r="F727" t="str">
        <f t="shared" ca="1" si="139"/>
        <v/>
      </c>
      <c r="G727" t="str">
        <f t="shared" ca="1" si="146"/>
        <v>Denmark</v>
      </c>
      <c r="H727" s="3" t="str">
        <f t="shared" ca="1" si="147"/>
        <v/>
      </c>
      <c r="I727">
        <f t="shared" ca="1" si="140"/>
        <v>1000000.000000727</v>
      </c>
      <c r="J727">
        <f t="shared" ca="1" si="141"/>
        <v>1000000.000000727</v>
      </c>
      <c r="K727">
        <f t="shared" ca="1" si="142"/>
        <v>1000000.000000727</v>
      </c>
      <c r="L727">
        <f t="shared" ca="1" si="143"/>
        <v>1643</v>
      </c>
      <c r="M727">
        <f t="shared" ca="1" si="144"/>
        <v>1643</v>
      </c>
      <c r="N727">
        <f t="shared" ca="1" si="145"/>
        <v>1643</v>
      </c>
    </row>
    <row r="728" spans="1:14" x14ac:dyDescent="0.25">
      <c r="A728">
        <f t="shared" ca="1" si="136"/>
        <v>1644</v>
      </c>
      <c r="B728">
        <f t="shared" ca="1" si="137"/>
        <v>1644</v>
      </c>
      <c r="C728">
        <f t="shared" ca="1" si="138"/>
        <v>1644</v>
      </c>
      <c r="D728">
        <f>IF(E727+1&lt;Settings!$B$2,D727,D727+1)</f>
        <v>13</v>
      </c>
      <c r="E728">
        <f>IF(E727+1&lt;Settings!$B$2,E727+1,0)</f>
        <v>50</v>
      </c>
      <c r="F728" t="str">
        <f t="shared" ca="1" si="139"/>
        <v/>
      </c>
      <c r="G728" t="str">
        <f t="shared" ca="1" si="146"/>
        <v>Denmark</v>
      </c>
      <c r="H728" s="3" t="str">
        <f t="shared" ca="1" si="147"/>
        <v/>
      </c>
      <c r="I728">
        <f t="shared" ca="1" si="140"/>
        <v>1000000.0000007279</v>
      </c>
      <c r="J728">
        <f t="shared" ca="1" si="141"/>
        <v>1000000.0000007279</v>
      </c>
      <c r="K728">
        <f t="shared" ca="1" si="142"/>
        <v>1000000.0000007279</v>
      </c>
      <c r="L728">
        <f t="shared" ca="1" si="143"/>
        <v>1644</v>
      </c>
      <c r="M728">
        <f t="shared" ca="1" si="144"/>
        <v>1644</v>
      </c>
      <c r="N728">
        <f t="shared" ca="1" si="145"/>
        <v>1644</v>
      </c>
    </row>
    <row r="729" spans="1:14" x14ac:dyDescent="0.25">
      <c r="A729">
        <f t="shared" ca="1" si="136"/>
        <v>1645</v>
      </c>
      <c r="B729">
        <f t="shared" ca="1" si="137"/>
        <v>1645</v>
      </c>
      <c r="C729">
        <f t="shared" ca="1" si="138"/>
        <v>1645</v>
      </c>
      <c r="D729">
        <f>IF(E728+1&lt;Settings!$B$2,D728,D728+1)</f>
        <v>13</v>
      </c>
      <c r="E729">
        <f>IF(E728+1&lt;Settings!$B$2,E728+1,0)</f>
        <v>51</v>
      </c>
      <c r="F729" t="str">
        <f t="shared" ca="1" si="139"/>
        <v/>
      </c>
      <c r="G729" t="str">
        <f t="shared" ca="1" si="146"/>
        <v>Denmark</v>
      </c>
      <c r="H729" s="3" t="str">
        <f t="shared" ca="1" si="147"/>
        <v/>
      </c>
      <c r="I729">
        <f t="shared" ca="1" si="140"/>
        <v>1000000.000000729</v>
      </c>
      <c r="J729">
        <f t="shared" ca="1" si="141"/>
        <v>1000000.000000729</v>
      </c>
      <c r="K729">
        <f t="shared" ca="1" si="142"/>
        <v>1000000.000000729</v>
      </c>
      <c r="L729">
        <f t="shared" ca="1" si="143"/>
        <v>1645</v>
      </c>
      <c r="M729">
        <f t="shared" ca="1" si="144"/>
        <v>1645</v>
      </c>
      <c r="N729">
        <f t="shared" ca="1" si="145"/>
        <v>1645</v>
      </c>
    </row>
    <row r="730" spans="1:14" x14ac:dyDescent="0.25">
      <c r="A730">
        <f t="shared" ca="1" si="136"/>
        <v>1115</v>
      </c>
      <c r="B730">
        <f t="shared" ca="1" si="137"/>
        <v>331</v>
      </c>
      <c r="C730">
        <f t="shared" ca="1" si="138"/>
        <v>896</v>
      </c>
      <c r="D730">
        <f>IF(E729+1&lt;Settings!$B$2,D729,D729+1)</f>
        <v>14</v>
      </c>
      <c r="E730">
        <f>IF(E729+1&lt;Settings!$B$2,E729+1,0)</f>
        <v>0</v>
      </c>
      <c r="F730" t="str">
        <f t="shared" ca="1" si="139"/>
        <v>United Kingdom</v>
      </c>
      <c r="G730" t="str">
        <f t="shared" ca="1" si="146"/>
        <v>Greece</v>
      </c>
      <c r="H730" s="3">
        <f t="shared" ca="1" si="147"/>
        <v>0.62796803678372703</v>
      </c>
      <c r="I730">
        <f t="shared" ca="1" si="140"/>
        <v>0.62796876678372704</v>
      </c>
      <c r="J730">
        <f t="shared" ca="1" si="141"/>
        <v>-0.62796730678372703</v>
      </c>
      <c r="K730">
        <f t="shared" ca="1" si="142"/>
        <v>-0.39434312522200837</v>
      </c>
      <c r="L730">
        <f t="shared" ca="1" si="143"/>
        <v>1115</v>
      </c>
      <c r="M730">
        <f t="shared" ca="1" si="144"/>
        <v>331</v>
      </c>
      <c r="N730">
        <f t="shared" ca="1" si="145"/>
        <v>896</v>
      </c>
    </row>
    <row r="731" spans="1:14" x14ac:dyDescent="0.25">
      <c r="A731">
        <f t="shared" ca="1" si="136"/>
        <v>1057</v>
      </c>
      <c r="B731">
        <f t="shared" ca="1" si="137"/>
        <v>389</v>
      </c>
      <c r="C731">
        <f t="shared" ca="1" si="138"/>
        <v>1043</v>
      </c>
      <c r="D731">
        <f>IF(E730+1&lt;Settings!$B$2,D730,D730+1)</f>
        <v>14</v>
      </c>
      <c r="E731">
        <f>IF(E730+1&lt;Settings!$B$2,E730+1,0)</f>
        <v>1</v>
      </c>
      <c r="F731" t="str">
        <f t="shared" ca="1" si="139"/>
        <v>Germany</v>
      </c>
      <c r="G731" t="str">
        <f t="shared" ca="1" si="146"/>
        <v>Greece</v>
      </c>
      <c r="H731" s="3">
        <f t="shared" ca="1" si="147"/>
        <v>0.43794104814634299</v>
      </c>
      <c r="I731">
        <f t="shared" ca="1" si="140"/>
        <v>0.43794177914634297</v>
      </c>
      <c r="J731">
        <f t="shared" ca="1" si="141"/>
        <v>-0.43794031714634302</v>
      </c>
      <c r="K731">
        <f t="shared" ca="1" si="142"/>
        <v>-0.1917916306515175</v>
      </c>
      <c r="L731">
        <f t="shared" ca="1" si="143"/>
        <v>1057</v>
      </c>
      <c r="M731">
        <f t="shared" ca="1" si="144"/>
        <v>389</v>
      </c>
      <c r="N731">
        <f t="shared" ca="1" si="145"/>
        <v>1043</v>
      </c>
    </row>
    <row r="732" spans="1:14" x14ac:dyDescent="0.25">
      <c r="A732">
        <f t="shared" ca="1" si="136"/>
        <v>692</v>
      </c>
      <c r="B732">
        <f t="shared" ca="1" si="137"/>
        <v>754</v>
      </c>
      <c r="C732">
        <f t="shared" ca="1" si="138"/>
        <v>1112</v>
      </c>
      <c r="D732">
        <f>IF(E731+1&lt;Settings!$B$2,D731,D731+1)</f>
        <v>14</v>
      </c>
      <c r="E732">
        <f>IF(E731+1&lt;Settings!$B$2,E731+1,0)</f>
        <v>2</v>
      </c>
      <c r="F732" t="str">
        <f t="shared" ca="1" si="139"/>
        <v>France</v>
      </c>
      <c r="G732" t="str">
        <f t="shared" ca="1" si="146"/>
        <v>Greece</v>
      </c>
      <c r="H732" s="3">
        <f t="shared" ca="1" si="147"/>
        <v>-0.35510231546812498</v>
      </c>
      <c r="I732">
        <f t="shared" ca="1" si="140"/>
        <v>-0.35510158346812498</v>
      </c>
      <c r="J732">
        <f t="shared" ca="1" si="141"/>
        <v>0.35510304746812499</v>
      </c>
      <c r="K732">
        <f t="shared" ca="1" si="142"/>
        <v>-0.12609692245082377</v>
      </c>
      <c r="L732">
        <f t="shared" ca="1" si="143"/>
        <v>692</v>
      </c>
      <c r="M732">
        <f t="shared" ca="1" si="144"/>
        <v>754</v>
      </c>
      <c r="N732">
        <f t="shared" ca="1" si="145"/>
        <v>1112</v>
      </c>
    </row>
    <row r="733" spans="1:14" x14ac:dyDescent="0.25">
      <c r="A733">
        <f t="shared" ca="1" si="136"/>
        <v>1047</v>
      </c>
      <c r="B733">
        <f t="shared" ca="1" si="137"/>
        <v>399</v>
      </c>
      <c r="C733">
        <f t="shared" ca="1" si="138"/>
        <v>1064</v>
      </c>
      <c r="D733">
        <f>IF(E732+1&lt;Settings!$B$2,D732,D732+1)</f>
        <v>14</v>
      </c>
      <c r="E733">
        <f>IF(E732+1&lt;Settings!$B$2,E732+1,0)</f>
        <v>3</v>
      </c>
      <c r="F733" t="str">
        <f t="shared" ca="1" si="139"/>
        <v>Belgium</v>
      </c>
      <c r="G733" t="str">
        <f t="shared" ca="1" si="146"/>
        <v>Greece</v>
      </c>
      <c r="H733" s="3">
        <f t="shared" ca="1" si="147"/>
        <v>0.40918937967883201</v>
      </c>
      <c r="I733">
        <f t="shared" ca="1" si="140"/>
        <v>0.40919011267883199</v>
      </c>
      <c r="J733">
        <f t="shared" ca="1" si="141"/>
        <v>-0.40918864667883204</v>
      </c>
      <c r="K733">
        <f t="shared" ca="1" si="142"/>
        <v>-0.16743521544194734</v>
      </c>
      <c r="L733">
        <f t="shared" ca="1" si="143"/>
        <v>1047</v>
      </c>
      <c r="M733">
        <f t="shared" ca="1" si="144"/>
        <v>399</v>
      </c>
      <c r="N733">
        <f t="shared" ca="1" si="145"/>
        <v>1064</v>
      </c>
    </row>
    <row r="734" spans="1:14" x14ac:dyDescent="0.25">
      <c r="A734">
        <f t="shared" ca="1" si="136"/>
        <v>911</v>
      </c>
      <c r="B734">
        <f t="shared" ca="1" si="137"/>
        <v>535</v>
      </c>
      <c r="C734">
        <f t="shared" ca="1" si="138"/>
        <v>1367</v>
      </c>
      <c r="D734">
        <f>IF(E733+1&lt;Settings!$B$2,D733,D733+1)</f>
        <v>14</v>
      </c>
      <c r="E734">
        <f>IF(E733+1&lt;Settings!$B$2,E733+1,0)</f>
        <v>4</v>
      </c>
      <c r="F734" t="str">
        <f t="shared" ca="1" si="139"/>
        <v>Netherlands</v>
      </c>
      <c r="G734" t="str">
        <f t="shared" ca="1" si="146"/>
        <v>Greece</v>
      </c>
      <c r="H734" s="3">
        <f t="shared" ca="1" si="147"/>
        <v>8.4445065080415702E-2</v>
      </c>
      <c r="I734">
        <f t="shared" ca="1" si="140"/>
        <v>8.4445799080415704E-2</v>
      </c>
      <c r="J734">
        <f t="shared" ca="1" si="141"/>
        <v>-8.4444331080415699E-2</v>
      </c>
      <c r="K734">
        <f t="shared" ca="1" si="142"/>
        <v>-7.130235016435644E-3</v>
      </c>
      <c r="L734">
        <f t="shared" ca="1" si="143"/>
        <v>911</v>
      </c>
      <c r="M734">
        <f t="shared" ca="1" si="144"/>
        <v>535</v>
      </c>
      <c r="N734">
        <f t="shared" ca="1" si="145"/>
        <v>1367</v>
      </c>
    </row>
    <row r="735" spans="1:14" x14ac:dyDescent="0.25">
      <c r="A735">
        <f t="shared" ca="1" si="136"/>
        <v>355</v>
      </c>
      <c r="B735">
        <f t="shared" ca="1" si="137"/>
        <v>1091</v>
      </c>
      <c r="C735">
        <f t="shared" ca="1" si="138"/>
        <v>575</v>
      </c>
      <c r="D735">
        <f>IF(E734+1&lt;Settings!$B$2,D734,D734+1)</f>
        <v>14</v>
      </c>
      <c r="E735">
        <f>IF(E734+1&lt;Settings!$B$2,E734+1,0)</f>
        <v>5</v>
      </c>
      <c r="F735" t="str">
        <f t="shared" ca="1" si="139"/>
        <v>Norway</v>
      </c>
      <c r="G735" t="str">
        <f t="shared" ca="1" si="146"/>
        <v>Greece</v>
      </c>
      <c r="H735" s="3">
        <f t="shared" ca="1" si="147"/>
        <v>-1.1165224230728601</v>
      </c>
      <c r="I735">
        <f t="shared" ca="1" si="140"/>
        <v>-1.1165216880728601</v>
      </c>
      <c r="J735">
        <f t="shared" ca="1" si="141"/>
        <v>1.1165231580728601</v>
      </c>
      <c r="K735">
        <f t="shared" ca="1" si="142"/>
        <v>-1.2466215862244907</v>
      </c>
      <c r="L735">
        <f t="shared" ca="1" si="143"/>
        <v>355</v>
      </c>
      <c r="M735">
        <f t="shared" ca="1" si="144"/>
        <v>1091</v>
      </c>
      <c r="N735">
        <f t="shared" ca="1" si="145"/>
        <v>575</v>
      </c>
    </row>
    <row r="736" spans="1:14" x14ac:dyDescent="0.25">
      <c r="A736">
        <f t="shared" ca="1" si="136"/>
        <v>691</v>
      </c>
      <c r="B736">
        <f t="shared" ca="1" si="137"/>
        <v>755</v>
      </c>
      <c r="C736">
        <f t="shared" ca="1" si="138"/>
        <v>1111</v>
      </c>
      <c r="D736">
        <f>IF(E735+1&lt;Settings!$B$2,D735,D735+1)</f>
        <v>14</v>
      </c>
      <c r="E736">
        <f>IF(E735+1&lt;Settings!$B$2,E735+1,0)</f>
        <v>6</v>
      </c>
      <c r="F736" t="str">
        <f t="shared" ca="1" si="139"/>
        <v>Switzerland</v>
      </c>
      <c r="G736" t="str">
        <f t="shared" ca="1" si="146"/>
        <v>Greece</v>
      </c>
      <c r="H736" s="3">
        <f t="shared" ca="1" si="147"/>
        <v>-0.355972955488294</v>
      </c>
      <c r="I736">
        <f t="shared" ca="1" si="140"/>
        <v>-0.35597221948829399</v>
      </c>
      <c r="J736">
        <f t="shared" ca="1" si="141"/>
        <v>0.355973691488294</v>
      </c>
      <c r="K736">
        <f t="shared" ca="1" si="142"/>
        <v>-0.12671600903907093</v>
      </c>
      <c r="L736">
        <f t="shared" ca="1" si="143"/>
        <v>691</v>
      </c>
      <c r="M736">
        <f t="shared" ca="1" si="144"/>
        <v>755</v>
      </c>
      <c r="N736">
        <f t="shared" ca="1" si="145"/>
        <v>1111</v>
      </c>
    </row>
    <row r="737" spans="1:14" x14ac:dyDescent="0.25">
      <c r="A737">
        <f t="shared" ca="1" si="136"/>
        <v>1094</v>
      </c>
      <c r="B737">
        <f t="shared" ca="1" si="137"/>
        <v>352</v>
      </c>
      <c r="C737">
        <f t="shared" ca="1" si="138"/>
        <v>952</v>
      </c>
      <c r="D737">
        <f>IF(E736+1&lt;Settings!$B$2,D736,D736+1)</f>
        <v>14</v>
      </c>
      <c r="E737">
        <f>IF(E736+1&lt;Settings!$B$2,E736+1,0)</f>
        <v>7</v>
      </c>
      <c r="F737" t="str">
        <f t="shared" ca="1" si="139"/>
        <v>Spain</v>
      </c>
      <c r="G737" t="str">
        <f t="shared" ca="1" si="146"/>
        <v>Greece</v>
      </c>
      <c r="H737" s="3">
        <f t="shared" ca="1" si="147"/>
        <v>0.54284581263641196</v>
      </c>
      <c r="I737">
        <f t="shared" ca="1" si="140"/>
        <v>0.54284654963641199</v>
      </c>
      <c r="J737">
        <f t="shared" ca="1" si="141"/>
        <v>-0.54284507563641193</v>
      </c>
      <c r="K737">
        <f t="shared" ca="1" si="142"/>
        <v>-0.29468083929688649</v>
      </c>
      <c r="L737">
        <f t="shared" ca="1" si="143"/>
        <v>1094</v>
      </c>
      <c r="M737">
        <f t="shared" ca="1" si="144"/>
        <v>352</v>
      </c>
      <c r="N737">
        <f t="shared" ca="1" si="145"/>
        <v>952</v>
      </c>
    </row>
    <row r="738" spans="1:14" x14ac:dyDescent="0.25">
      <c r="A738">
        <f t="shared" ca="1" si="136"/>
        <v>386</v>
      </c>
      <c r="B738">
        <f t="shared" ca="1" si="137"/>
        <v>1060</v>
      </c>
      <c r="C738">
        <f t="shared" ca="1" si="138"/>
        <v>617</v>
      </c>
      <c r="D738">
        <f>IF(E737+1&lt;Settings!$B$2,D737,D737+1)</f>
        <v>14</v>
      </c>
      <c r="E738">
        <f>IF(E737+1&lt;Settings!$B$2,E737+1,0)</f>
        <v>8</v>
      </c>
      <c r="F738" t="str">
        <f t="shared" ca="1" si="139"/>
        <v>Sweden</v>
      </c>
      <c r="G738" t="str">
        <f t="shared" ca="1" si="146"/>
        <v>Greece</v>
      </c>
      <c r="H738" s="3">
        <f t="shared" ca="1" si="147"/>
        <v>-1.0459963990255401</v>
      </c>
      <c r="I738">
        <f t="shared" ca="1" si="140"/>
        <v>-1.0459956610255401</v>
      </c>
      <c r="J738">
        <f t="shared" ca="1" si="141"/>
        <v>1.0459971370255401</v>
      </c>
      <c r="K738">
        <f t="shared" ca="1" si="142"/>
        <v>-1.094107728774397</v>
      </c>
      <c r="L738">
        <f t="shared" ca="1" si="143"/>
        <v>386</v>
      </c>
      <c r="M738">
        <f t="shared" ca="1" si="144"/>
        <v>1060</v>
      </c>
      <c r="N738">
        <f t="shared" ca="1" si="145"/>
        <v>617</v>
      </c>
    </row>
    <row r="739" spans="1:14" x14ac:dyDescent="0.25">
      <c r="A739">
        <f t="shared" ca="1" si="136"/>
        <v>197</v>
      </c>
      <c r="B739">
        <f t="shared" ca="1" si="137"/>
        <v>1249</v>
      </c>
      <c r="C739">
        <f t="shared" ca="1" si="138"/>
        <v>370</v>
      </c>
      <c r="D739">
        <f>IF(E738+1&lt;Settings!$B$2,D738,D738+1)</f>
        <v>14</v>
      </c>
      <c r="E739">
        <f>IF(E738+1&lt;Settings!$B$2,E738+1,0)</f>
        <v>9</v>
      </c>
      <c r="F739" t="str">
        <f t="shared" ca="1" si="139"/>
        <v>Ireland</v>
      </c>
      <c r="G739" t="str">
        <f t="shared" ca="1" si="146"/>
        <v>Greece</v>
      </c>
      <c r="H739" s="3">
        <f t="shared" ca="1" si="147"/>
        <v>-1.66390593020597</v>
      </c>
      <c r="I739">
        <f t="shared" ca="1" si="140"/>
        <v>-1.6639051912059699</v>
      </c>
      <c r="J739">
        <f t="shared" ca="1" si="141"/>
        <v>1.6639066692059701</v>
      </c>
      <c r="K739">
        <f t="shared" ca="1" si="142"/>
        <v>-2.7685822055745946</v>
      </c>
      <c r="L739">
        <f t="shared" ca="1" si="143"/>
        <v>197</v>
      </c>
      <c r="M739">
        <f t="shared" ca="1" si="144"/>
        <v>1249</v>
      </c>
      <c r="N739">
        <f t="shared" ca="1" si="145"/>
        <v>370</v>
      </c>
    </row>
    <row r="740" spans="1:14" x14ac:dyDescent="0.25">
      <c r="A740">
        <f t="shared" ca="1" si="136"/>
        <v>700</v>
      </c>
      <c r="B740">
        <f t="shared" ca="1" si="137"/>
        <v>746</v>
      </c>
      <c r="C740">
        <f t="shared" ca="1" si="138"/>
        <v>1131</v>
      </c>
      <c r="D740">
        <f>IF(E739+1&lt;Settings!$B$2,D739,D739+1)</f>
        <v>14</v>
      </c>
      <c r="E740">
        <f>IF(E739+1&lt;Settings!$B$2,E739+1,0)</f>
        <v>10</v>
      </c>
      <c r="F740" t="str">
        <f t="shared" ca="1" si="139"/>
        <v>Portugal</v>
      </c>
      <c r="G740" t="str">
        <f t="shared" ca="1" si="146"/>
        <v>Greece</v>
      </c>
      <c r="H740" s="3">
        <f t="shared" ca="1" si="147"/>
        <v>-0.33342774801400399</v>
      </c>
      <c r="I740">
        <f t="shared" ca="1" si="140"/>
        <v>-0.33342700801400399</v>
      </c>
      <c r="J740">
        <f t="shared" ca="1" si="141"/>
        <v>0.33342848801400399</v>
      </c>
      <c r="K740">
        <f t="shared" ca="1" si="142"/>
        <v>-0.11117332314569014</v>
      </c>
      <c r="L740">
        <f t="shared" ca="1" si="143"/>
        <v>700</v>
      </c>
      <c r="M740">
        <f t="shared" ca="1" si="144"/>
        <v>746</v>
      </c>
      <c r="N740">
        <f t="shared" ca="1" si="145"/>
        <v>1131</v>
      </c>
    </row>
    <row r="741" spans="1:14" x14ac:dyDescent="0.25">
      <c r="A741">
        <f t="shared" ca="1" si="136"/>
        <v>272</v>
      </c>
      <c r="B741">
        <f t="shared" ca="1" si="137"/>
        <v>1174</v>
      </c>
      <c r="C741">
        <f t="shared" ca="1" si="138"/>
        <v>464</v>
      </c>
      <c r="D741">
        <f>IF(E740+1&lt;Settings!$B$2,D740,D740+1)</f>
        <v>14</v>
      </c>
      <c r="E741">
        <f>IF(E740+1&lt;Settings!$B$2,E740+1,0)</f>
        <v>11</v>
      </c>
      <c r="F741" t="str">
        <f t="shared" ca="1" si="139"/>
        <v>Finland</v>
      </c>
      <c r="G741" t="str">
        <f t="shared" ca="1" si="146"/>
        <v>Greece</v>
      </c>
      <c r="H741" s="3">
        <f t="shared" ca="1" si="147"/>
        <v>-1.36951321923791</v>
      </c>
      <c r="I741">
        <f t="shared" ca="1" si="140"/>
        <v>-1.36951247823791</v>
      </c>
      <c r="J741">
        <f t="shared" ca="1" si="141"/>
        <v>1.3695139602379101</v>
      </c>
      <c r="K741">
        <f t="shared" ca="1" si="142"/>
        <v>-1.8755657166673838</v>
      </c>
      <c r="L741">
        <f t="shared" ca="1" si="143"/>
        <v>272</v>
      </c>
      <c r="M741">
        <f t="shared" ca="1" si="144"/>
        <v>1174</v>
      </c>
      <c r="N741">
        <f t="shared" ca="1" si="145"/>
        <v>464</v>
      </c>
    </row>
    <row r="742" spans="1:14" x14ac:dyDescent="0.25">
      <c r="A742">
        <f t="shared" ca="1" si="136"/>
        <v>312</v>
      </c>
      <c r="B742">
        <f t="shared" ca="1" si="137"/>
        <v>1134</v>
      </c>
      <c r="C742">
        <f t="shared" ca="1" si="138"/>
        <v>518</v>
      </c>
      <c r="D742">
        <f>IF(E741+1&lt;Settings!$B$2,D741,D741+1)</f>
        <v>14</v>
      </c>
      <c r="E742">
        <f>IF(E741+1&lt;Settings!$B$2,E741+1,0)</f>
        <v>12</v>
      </c>
      <c r="F742" t="str">
        <f t="shared" ca="1" si="139"/>
        <v>Austria</v>
      </c>
      <c r="G742" t="str">
        <f t="shared" ca="1" si="146"/>
        <v>Greece</v>
      </c>
      <c r="H742" s="3">
        <f t="shared" ca="1" si="147"/>
        <v>-1.2496567774952301</v>
      </c>
      <c r="I742">
        <f t="shared" ca="1" si="140"/>
        <v>-1.24965603549523</v>
      </c>
      <c r="J742">
        <f t="shared" ca="1" si="141"/>
        <v>1.2496575194952302</v>
      </c>
      <c r="K742">
        <f t="shared" ca="1" si="142"/>
        <v>-1.5616413195397629</v>
      </c>
      <c r="L742">
        <f t="shared" ca="1" si="143"/>
        <v>312</v>
      </c>
      <c r="M742">
        <f t="shared" ca="1" si="144"/>
        <v>1134</v>
      </c>
      <c r="N742">
        <f t="shared" ca="1" si="145"/>
        <v>518</v>
      </c>
    </row>
    <row r="743" spans="1:14" x14ac:dyDescent="0.25">
      <c r="A743">
        <f t="shared" ca="1" si="136"/>
        <v>116</v>
      </c>
      <c r="B743">
        <f t="shared" ca="1" si="137"/>
        <v>1330</v>
      </c>
      <c r="C743">
        <f t="shared" ca="1" si="138"/>
        <v>263</v>
      </c>
      <c r="D743">
        <f>IF(E742+1&lt;Settings!$B$2,D742,D742+1)</f>
        <v>14</v>
      </c>
      <c r="E743">
        <f>IF(E742+1&lt;Settings!$B$2,E742+1,0)</f>
        <v>13</v>
      </c>
      <c r="F743" t="str">
        <f t="shared" ca="1" si="139"/>
        <v>Denmark</v>
      </c>
      <c r="G743" t="str">
        <f t="shared" ca="1" si="146"/>
        <v>Greece</v>
      </c>
      <c r="H743" s="3">
        <f t="shared" ca="1" si="147"/>
        <v>-1.9857423324199599</v>
      </c>
      <c r="I743">
        <f t="shared" ca="1" si="140"/>
        <v>-1.9857415894199599</v>
      </c>
      <c r="J743">
        <f t="shared" ca="1" si="141"/>
        <v>1.9857430754199599</v>
      </c>
      <c r="K743">
        <f t="shared" ca="1" si="142"/>
        <v>-3.9431718677646623</v>
      </c>
      <c r="L743">
        <f t="shared" ca="1" si="143"/>
        <v>116</v>
      </c>
      <c r="M743">
        <f t="shared" ca="1" si="144"/>
        <v>1330</v>
      </c>
      <c r="N743">
        <f t="shared" ca="1" si="145"/>
        <v>263</v>
      </c>
    </row>
    <row r="744" spans="1:14" x14ac:dyDescent="0.25">
      <c r="A744">
        <f t="shared" ca="1" si="136"/>
        <v>850</v>
      </c>
      <c r="B744">
        <f t="shared" ca="1" si="137"/>
        <v>596</v>
      </c>
      <c r="C744">
        <f t="shared" ca="1" si="138"/>
        <v>1408</v>
      </c>
      <c r="D744">
        <f>IF(E743+1&lt;Settings!$B$2,D743,D743+1)</f>
        <v>14</v>
      </c>
      <c r="E744">
        <f>IF(E743+1&lt;Settings!$B$2,E743+1,0)</f>
        <v>14</v>
      </c>
      <c r="F744" t="str">
        <f t="shared" ca="1" si="139"/>
        <v>Israel</v>
      </c>
      <c r="G744" t="str">
        <f t="shared" ca="1" si="146"/>
        <v>Greece</v>
      </c>
      <c r="H744" s="3">
        <f t="shared" ca="1" si="147"/>
        <v>-4.5247816473681902E-2</v>
      </c>
      <c r="I744">
        <f t="shared" ca="1" si="140"/>
        <v>-4.5247072473681905E-2</v>
      </c>
      <c r="J744">
        <f t="shared" ca="1" si="141"/>
        <v>4.5248560473681899E-2</v>
      </c>
      <c r="K744">
        <f t="shared" ca="1" si="142"/>
        <v>-2.0466208956359993E-3</v>
      </c>
      <c r="L744">
        <f t="shared" ca="1" si="143"/>
        <v>850</v>
      </c>
      <c r="M744">
        <f t="shared" ca="1" si="144"/>
        <v>596</v>
      </c>
      <c r="N744">
        <f t="shared" ca="1" si="145"/>
        <v>1408</v>
      </c>
    </row>
    <row r="745" spans="1:14" x14ac:dyDescent="0.25">
      <c r="A745">
        <f t="shared" ca="1" si="136"/>
        <v>823</v>
      </c>
      <c r="B745">
        <f t="shared" ca="1" si="137"/>
        <v>623</v>
      </c>
      <c r="C745">
        <f t="shared" ca="1" si="138"/>
        <v>1345</v>
      </c>
      <c r="D745">
        <f>IF(E744+1&lt;Settings!$B$2,D744,D744+1)</f>
        <v>14</v>
      </c>
      <c r="E745">
        <f>IF(E744+1&lt;Settings!$B$2,E744+1,0)</f>
        <v>15</v>
      </c>
      <c r="F745" t="str">
        <f t="shared" ca="1" si="139"/>
        <v>Italy</v>
      </c>
      <c r="G745" t="str">
        <f t="shared" ca="1" si="146"/>
        <v>Greece</v>
      </c>
      <c r="H745" s="3">
        <f t="shared" ca="1" si="147"/>
        <v>-0.112393629886531</v>
      </c>
      <c r="I745">
        <f t="shared" ca="1" si="140"/>
        <v>-0.112392884886531</v>
      </c>
      <c r="J745">
        <f t="shared" ca="1" si="141"/>
        <v>0.11239437488653099</v>
      </c>
      <c r="K745">
        <f t="shared" ca="1" si="142"/>
        <v>-1.2631583039070514E-2</v>
      </c>
      <c r="L745">
        <f t="shared" ca="1" si="143"/>
        <v>823</v>
      </c>
      <c r="M745">
        <f t="shared" ca="1" si="144"/>
        <v>623</v>
      </c>
      <c r="N745">
        <f t="shared" ca="1" si="145"/>
        <v>1345</v>
      </c>
    </row>
    <row r="746" spans="1:14" x14ac:dyDescent="0.25">
      <c r="A746">
        <f t="shared" ca="1" si="136"/>
        <v>1646</v>
      </c>
      <c r="B746">
        <f t="shared" ca="1" si="137"/>
        <v>1646</v>
      </c>
      <c r="C746">
        <f t="shared" ca="1" si="138"/>
        <v>1646</v>
      </c>
      <c r="D746">
        <f>IF(E745+1&lt;Settings!$B$2,D745,D745+1)</f>
        <v>14</v>
      </c>
      <c r="E746">
        <f>IF(E745+1&lt;Settings!$B$2,E745+1,0)</f>
        <v>16</v>
      </c>
      <c r="F746" t="str">
        <f t="shared" ca="1" si="139"/>
        <v>Greece</v>
      </c>
      <c r="G746" t="str">
        <f t="shared" ca="1" si="146"/>
        <v>Greece</v>
      </c>
      <c r="H746" s="3" t="str">
        <f t="shared" ca="1" si="147"/>
        <v/>
      </c>
      <c r="I746">
        <f t="shared" ca="1" si="140"/>
        <v>1000000.000000746</v>
      </c>
      <c r="J746">
        <f t="shared" ca="1" si="141"/>
        <v>1000000.000000746</v>
      </c>
      <c r="K746">
        <f t="shared" ca="1" si="142"/>
        <v>1000000.000000746</v>
      </c>
      <c r="L746">
        <f t="shared" ca="1" si="143"/>
        <v>1646</v>
      </c>
      <c r="M746">
        <f t="shared" ca="1" si="144"/>
        <v>1646</v>
      </c>
      <c r="N746">
        <f t="shared" ca="1" si="145"/>
        <v>1646</v>
      </c>
    </row>
    <row r="747" spans="1:14" x14ac:dyDescent="0.25">
      <c r="A747">
        <f t="shared" ca="1" si="136"/>
        <v>1444</v>
      </c>
      <c r="B747">
        <f t="shared" ca="1" si="137"/>
        <v>2</v>
      </c>
      <c r="C747">
        <f t="shared" ca="1" si="138"/>
        <v>2</v>
      </c>
      <c r="D747">
        <f>IF(E746+1&lt;Settings!$B$2,D746,D746+1)</f>
        <v>14</v>
      </c>
      <c r="E747">
        <f>IF(E746+1&lt;Settings!$B$2,E746+1,0)</f>
        <v>17</v>
      </c>
      <c r="F747" t="str">
        <f t="shared" ca="1" si="139"/>
        <v>Cyprus</v>
      </c>
      <c r="G747" t="str">
        <f t="shared" ca="1" si="146"/>
        <v>Greece</v>
      </c>
      <c r="H747" s="3">
        <f t="shared" ca="1" si="147"/>
        <v>9.0012383900681296</v>
      </c>
      <c r="I747">
        <f t="shared" ca="1" si="140"/>
        <v>9.0012391370681293</v>
      </c>
      <c r="J747">
        <f t="shared" ca="1" si="141"/>
        <v>-9.00123764306813</v>
      </c>
      <c r="K747">
        <f t="shared" ca="1" si="142"/>
        <v>-81.022291807836297</v>
      </c>
      <c r="L747">
        <f t="shared" ca="1" si="143"/>
        <v>1444</v>
      </c>
      <c r="M747">
        <f t="shared" ca="1" si="144"/>
        <v>2</v>
      </c>
      <c r="N747">
        <f t="shared" ca="1" si="145"/>
        <v>2</v>
      </c>
    </row>
    <row r="748" spans="1:14" x14ac:dyDescent="0.25">
      <c r="A748">
        <f t="shared" ca="1" si="136"/>
        <v>680</v>
      </c>
      <c r="B748">
        <f t="shared" ca="1" si="137"/>
        <v>766</v>
      </c>
      <c r="C748">
        <f t="shared" ca="1" si="138"/>
        <v>1093</v>
      </c>
      <c r="D748">
        <f>IF(E747+1&lt;Settings!$B$2,D747,D747+1)</f>
        <v>14</v>
      </c>
      <c r="E748">
        <f>IF(E747+1&lt;Settings!$B$2,E747+1,0)</f>
        <v>18</v>
      </c>
      <c r="F748" t="str">
        <f t="shared" ca="1" si="139"/>
        <v>Turkey</v>
      </c>
      <c r="G748" t="str">
        <f t="shared" ca="1" si="146"/>
        <v>Greece</v>
      </c>
      <c r="H748" s="3">
        <f t="shared" ca="1" si="147"/>
        <v>-0.37735614753816699</v>
      </c>
      <c r="I748">
        <f t="shared" ca="1" si="140"/>
        <v>-0.37735539953816699</v>
      </c>
      <c r="J748">
        <f t="shared" ca="1" si="141"/>
        <v>0.37735689553816698</v>
      </c>
      <c r="K748">
        <f t="shared" ca="1" si="142"/>
        <v>-0.14239691408484687</v>
      </c>
      <c r="L748">
        <f t="shared" ca="1" si="143"/>
        <v>680</v>
      </c>
      <c r="M748">
        <f t="shared" ca="1" si="144"/>
        <v>766</v>
      </c>
      <c r="N748">
        <f t="shared" ca="1" si="145"/>
        <v>1093</v>
      </c>
    </row>
    <row r="749" spans="1:14" x14ac:dyDescent="0.25">
      <c r="A749">
        <f t="shared" ca="1" si="136"/>
        <v>634</v>
      </c>
      <c r="B749">
        <f t="shared" ca="1" si="137"/>
        <v>812</v>
      </c>
      <c r="C749">
        <f t="shared" ca="1" si="138"/>
        <v>1010</v>
      </c>
      <c r="D749">
        <f>IF(E748+1&lt;Settings!$B$2,D748,D748+1)</f>
        <v>14</v>
      </c>
      <c r="E749">
        <f>IF(E748+1&lt;Settings!$B$2,E748+1,0)</f>
        <v>19</v>
      </c>
      <c r="F749" t="str">
        <f t="shared" ca="1" si="139"/>
        <v>Luxembourg</v>
      </c>
      <c r="G749" t="str">
        <f t="shared" ca="1" si="146"/>
        <v>Greece</v>
      </c>
      <c r="H749" s="3">
        <f t="shared" ca="1" si="147"/>
        <v>-0.487717193635827</v>
      </c>
      <c r="I749">
        <f t="shared" ca="1" si="140"/>
        <v>-0.48771644463582697</v>
      </c>
      <c r="J749">
        <f t="shared" ca="1" si="141"/>
        <v>0.48771794263582702</v>
      </c>
      <c r="K749">
        <f t="shared" ca="1" si="142"/>
        <v>-0.23786731196800678</v>
      </c>
      <c r="L749">
        <f t="shared" ca="1" si="143"/>
        <v>634</v>
      </c>
      <c r="M749">
        <f t="shared" ca="1" si="144"/>
        <v>812</v>
      </c>
      <c r="N749">
        <f t="shared" ca="1" si="145"/>
        <v>1010</v>
      </c>
    </row>
    <row r="750" spans="1:14" x14ac:dyDescent="0.25">
      <c r="A750">
        <f t="shared" ca="1" si="136"/>
        <v>167</v>
      </c>
      <c r="B750">
        <f t="shared" ca="1" si="137"/>
        <v>1279</v>
      </c>
      <c r="C750">
        <f t="shared" ca="1" si="138"/>
        <v>328</v>
      </c>
      <c r="D750">
        <f>IF(E749+1&lt;Settings!$B$2,D749,D749+1)</f>
        <v>14</v>
      </c>
      <c r="E750">
        <f>IF(E749+1&lt;Settings!$B$2,E749+1,0)</f>
        <v>20</v>
      </c>
      <c r="F750" t="str">
        <f t="shared" ca="1" si="139"/>
        <v>Iceland</v>
      </c>
      <c r="G750" t="str">
        <f t="shared" ca="1" si="146"/>
        <v>Greece</v>
      </c>
      <c r="H750" s="3">
        <f t="shared" ca="1" si="147"/>
        <v>-1.7716320698755099</v>
      </c>
      <c r="I750">
        <f t="shared" ca="1" si="140"/>
        <v>-1.7716313198755098</v>
      </c>
      <c r="J750">
        <f t="shared" ca="1" si="141"/>
        <v>1.77163281987551</v>
      </c>
      <c r="K750">
        <f t="shared" ca="1" si="142"/>
        <v>-3.1386794410113836</v>
      </c>
      <c r="L750">
        <f t="shared" ca="1" si="143"/>
        <v>167</v>
      </c>
      <c r="M750">
        <f t="shared" ca="1" si="144"/>
        <v>1279</v>
      </c>
      <c r="N750">
        <f t="shared" ca="1" si="145"/>
        <v>328</v>
      </c>
    </row>
    <row r="751" spans="1:14" x14ac:dyDescent="0.25">
      <c r="A751">
        <f t="shared" ca="1" si="136"/>
        <v>1168</v>
      </c>
      <c r="B751">
        <f t="shared" ca="1" si="137"/>
        <v>278</v>
      </c>
      <c r="C751">
        <f t="shared" ca="1" si="138"/>
        <v>761</v>
      </c>
      <c r="D751">
        <f>IF(E750+1&lt;Settings!$B$2,D750,D750+1)</f>
        <v>14</v>
      </c>
      <c r="E751">
        <f>IF(E750+1&lt;Settings!$B$2,E750+1,0)</f>
        <v>21</v>
      </c>
      <c r="F751" t="str">
        <f t="shared" ca="1" si="139"/>
        <v>Malta</v>
      </c>
      <c r="G751" t="str">
        <f t="shared" ca="1" si="146"/>
        <v>Greece</v>
      </c>
      <c r="H751" s="3">
        <f t="shared" ca="1" si="147"/>
        <v>0.81272464765965602</v>
      </c>
      <c r="I751">
        <f t="shared" ca="1" si="140"/>
        <v>0.81272539865965598</v>
      </c>
      <c r="J751">
        <f t="shared" ca="1" si="141"/>
        <v>-0.81272389665965605</v>
      </c>
      <c r="K751">
        <f t="shared" ca="1" si="142"/>
        <v>-0.66052060191351203</v>
      </c>
      <c r="L751">
        <f t="shared" ca="1" si="143"/>
        <v>1168</v>
      </c>
      <c r="M751">
        <f t="shared" ca="1" si="144"/>
        <v>278</v>
      </c>
      <c r="N751">
        <f t="shared" ca="1" si="145"/>
        <v>761</v>
      </c>
    </row>
    <row r="752" spans="1:14" x14ac:dyDescent="0.25">
      <c r="A752">
        <f t="shared" ca="1" si="136"/>
        <v>153</v>
      </c>
      <c r="B752">
        <f t="shared" ca="1" si="137"/>
        <v>1293</v>
      </c>
      <c r="C752">
        <f t="shared" ca="1" si="138"/>
        <v>311</v>
      </c>
      <c r="D752">
        <f>IF(E751+1&lt;Settings!$B$2,D751,D751+1)</f>
        <v>14</v>
      </c>
      <c r="E752">
        <f>IF(E751+1&lt;Settings!$B$2,E751+1,0)</f>
        <v>22</v>
      </c>
      <c r="F752" t="str">
        <f t="shared" ca="1" si="139"/>
        <v>Slovenia</v>
      </c>
      <c r="G752" t="str">
        <f t="shared" ca="1" si="146"/>
        <v>Greece</v>
      </c>
      <c r="H752" s="3">
        <f t="shared" ca="1" si="147"/>
        <v>-1.81321252331949</v>
      </c>
      <c r="I752">
        <f t="shared" ca="1" si="140"/>
        <v>-1.81321177131949</v>
      </c>
      <c r="J752">
        <f t="shared" ca="1" si="141"/>
        <v>1.8132132753194901</v>
      </c>
      <c r="K752">
        <f t="shared" ca="1" si="142"/>
        <v>-3.2877389027226323</v>
      </c>
      <c r="L752">
        <f t="shared" ca="1" si="143"/>
        <v>153</v>
      </c>
      <c r="M752">
        <f t="shared" ca="1" si="144"/>
        <v>1293</v>
      </c>
      <c r="N752">
        <f t="shared" ca="1" si="145"/>
        <v>311</v>
      </c>
    </row>
    <row r="753" spans="1:14" x14ac:dyDescent="0.25">
      <c r="A753">
        <f t="shared" ca="1" si="136"/>
        <v>1647</v>
      </c>
      <c r="B753">
        <f t="shared" ca="1" si="137"/>
        <v>1647</v>
      </c>
      <c r="C753">
        <f t="shared" ca="1" si="138"/>
        <v>1647</v>
      </c>
      <c r="D753">
        <f>IF(E752+1&lt;Settings!$B$2,D752,D752+1)</f>
        <v>14</v>
      </c>
      <c r="E753">
        <f>IF(E752+1&lt;Settings!$B$2,E752+1,0)</f>
        <v>23</v>
      </c>
      <c r="F753" t="str">
        <f t="shared" ca="1" si="139"/>
        <v>Yugoslavia</v>
      </c>
      <c r="G753" t="str">
        <f t="shared" ca="1" si="146"/>
        <v>Greece</v>
      </c>
      <c r="H753" s="3" t="str">
        <f t="shared" ca="1" si="147"/>
        <v/>
      </c>
      <c r="I753">
        <f t="shared" ca="1" si="140"/>
        <v>1000000.000000753</v>
      </c>
      <c r="J753">
        <f t="shared" ca="1" si="141"/>
        <v>1000000.000000753</v>
      </c>
      <c r="K753">
        <f t="shared" ca="1" si="142"/>
        <v>1000000.000000753</v>
      </c>
      <c r="L753">
        <f t="shared" ca="1" si="143"/>
        <v>1647</v>
      </c>
      <c r="M753">
        <f t="shared" ca="1" si="144"/>
        <v>1647</v>
      </c>
      <c r="N753">
        <f t="shared" ca="1" si="145"/>
        <v>1647</v>
      </c>
    </row>
    <row r="754" spans="1:14" x14ac:dyDescent="0.25">
      <c r="A754">
        <f t="shared" ca="1" si="136"/>
        <v>487</v>
      </c>
      <c r="B754">
        <f t="shared" ca="1" si="137"/>
        <v>959</v>
      </c>
      <c r="C754">
        <f t="shared" ca="1" si="138"/>
        <v>765</v>
      </c>
      <c r="D754">
        <f>IF(E753+1&lt;Settings!$B$2,D753,D753+1)</f>
        <v>14</v>
      </c>
      <c r="E754">
        <f>IF(E753+1&lt;Settings!$B$2,E753+1,0)</f>
        <v>24</v>
      </c>
      <c r="F754" t="str">
        <f t="shared" ca="1" si="139"/>
        <v>Croatia</v>
      </c>
      <c r="G754" t="str">
        <f t="shared" ca="1" si="146"/>
        <v>Greece</v>
      </c>
      <c r="H754" s="3">
        <f t="shared" ca="1" si="147"/>
        <v>-0.81026748023184703</v>
      </c>
      <c r="I754">
        <f t="shared" ca="1" si="140"/>
        <v>-0.81026672623184703</v>
      </c>
      <c r="J754">
        <f t="shared" ca="1" si="141"/>
        <v>0.81026823423184702</v>
      </c>
      <c r="K754">
        <f t="shared" ca="1" si="142"/>
        <v>-0.65653263552126662</v>
      </c>
      <c r="L754">
        <f t="shared" ca="1" si="143"/>
        <v>487</v>
      </c>
      <c r="M754">
        <f t="shared" ca="1" si="144"/>
        <v>959</v>
      </c>
      <c r="N754">
        <f t="shared" ca="1" si="145"/>
        <v>765</v>
      </c>
    </row>
    <row r="755" spans="1:14" x14ac:dyDescent="0.25">
      <c r="A755">
        <f t="shared" ca="1" si="136"/>
        <v>46</v>
      </c>
      <c r="B755">
        <f t="shared" ca="1" si="137"/>
        <v>1400</v>
      </c>
      <c r="C755">
        <f t="shared" ca="1" si="138"/>
        <v>168</v>
      </c>
      <c r="D755">
        <f>IF(E754+1&lt;Settings!$B$2,D754,D754+1)</f>
        <v>14</v>
      </c>
      <c r="E755">
        <f>IF(E754+1&lt;Settings!$B$2,E754+1,0)</f>
        <v>25</v>
      </c>
      <c r="F755" t="str">
        <f t="shared" ca="1" si="139"/>
        <v>Estonia</v>
      </c>
      <c r="G755" t="str">
        <f t="shared" ca="1" si="146"/>
        <v>Greece</v>
      </c>
      <c r="H755" s="3">
        <f t="shared" ca="1" si="147"/>
        <v>-2.5620800665090102</v>
      </c>
      <c r="I755">
        <f t="shared" ca="1" si="140"/>
        <v>-2.5620793115090104</v>
      </c>
      <c r="J755">
        <f t="shared" ca="1" si="141"/>
        <v>2.5620808215090101</v>
      </c>
      <c r="K755">
        <f t="shared" ca="1" si="142"/>
        <v>-6.5642535122028143</v>
      </c>
      <c r="L755">
        <f t="shared" ca="1" si="143"/>
        <v>46</v>
      </c>
      <c r="M755">
        <f t="shared" ca="1" si="144"/>
        <v>1400</v>
      </c>
      <c r="N755">
        <f t="shared" ca="1" si="145"/>
        <v>168</v>
      </c>
    </row>
    <row r="756" spans="1:14" x14ac:dyDescent="0.25">
      <c r="A756">
        <f t="shared" ca="1" si="136"/>
        <v>1648</v>
      </c>
      <c r="B756">
        <f t="shared" ca="1" si="137"/>
        <v>1648</v>
      </c>
      <c r="C756">
        <f t="shared" ca="1" si="138"/>
        <v>1648</v>
      </c>
      <c r="D756">
        <f>IF(E755+1&lt;Settings!$B$2,D755,D755+1)</f>
        <v>14</v>
      </c>
      <c r="E756">
        <f>IF(E755+1&lt;Settings!$B$2,E755+1,0)</f>
        <v>26</v>
      </c>
      <c r="F756" t="str">
        <f t="shared" ca="1" si="139"/>
        <v>Monaco</v>
      </c>
      <c r="G756" t="str">
        <f t="shared" ca="1" si="146"/>
        <v>Greece</v>
      </c>
      <c r="H756" s="3" t="str">
        <f t="shared" ca="1" si="147"/>
        <v/>
      </c>
      <c r="I756">
        <f t="shared" ca="1" si="140"/>
        <v>1000000.000000756</v>
      </c>
      <c r="J756">
        <f t="shared" ca="1" si="141"/>
        <v>1000000.000000756</v>
      </c>
      <c r="K756">
        <f t="shared" ca="1" si="142"/>
        <v>1000000.000000756</v>
      </c>
      <c r="L756">
        <f t="shared" ca="1" si="143"/>
        <v>1648</v>
      </c>
      <c r="M756">
        <f t="shared" ca="1" si="144"/>
        <v>1648</v>
      </c>
      <c r="N756">
        <f t="shared" ca="1" si="145"/>
        <v>1648</v>
      </c>
    </row>
    <row r="757" spans="1:14" x14ac:dyDescent="0.25">
      <c r="A757">
        <f t="shared" ca="1" si="136"/>
        <v>241</v>
      </c>
      <c r="B757">
        <f t="shared" ca="1" si="137"/>
        <v>1205</v>
      </c>
      <c r="C757">
        <f t="shared" ca="1" si="138"/>
        <v>427</v>
      </c>
      <c r="D757">
        <f>IF(E756+1&lt;Settings!$B$2,D756,D756+1)</f>
        <v>14</v>
      </c>
      <c r="E757">
        <f>IF(E756+1&lt;Settings!$B$2,E756+1,0)</f>
        <v>27</v>
      </c>
      <c r="F757" t="str">
        <f t="shared" ca="1" si="139"/>
        <v>Poland</v>
      </c>
      <c r="G757" t="str">
        <f t="shared" ca="1" si="146"/>
        <v>Greece</v>
      </c>
      <c r="H757" s="3">
        <f t="shared" ca="1" si="147"/>
        <v>-1.4928107749194801</v>
      </c>
      <c r="I757">
        <f t="shared" ca="1" si="140"/>
        <v>-1.4928100179194801</v>
      </c>
      <c r="J757">
        <f t="shared" ca="1" si="141"/>
        <v>1.4928115319194801</v>
      </c>
      <c r="K757">
        <f t="shared" ca="1" si="142"/>
        <v>-2.2284832527156988</v>
      </c>
      <c r="L757">
        <f t="shared" ca="1" si="143"/>
        <v>241</v>
      </c>
      <c r="M757">
        <f t="shared" ca="1" si="144"/>
        <v>1205</v>
      </c>
      <c r="N757">
        <f t="shared" ca="1" si="145"/>
        <v>427</v>
      </c>
    </row>
    <row r="758" spans="1:14" x14ac:dyDescent="0.25">
      <c r="A758">
        <f t="shared" ca="1" si="136"/>
        <v>953</v>
      </c>
      <c r="B758">
        <f t="shared" ca="1" si="137"/>
        <v>493</v>
      </c>
      <c r="C758">
        <f t="shared" ca="1" si="138"/>
        <v>1281</v>
      </c>
      <c r="D758">
        <f>IF(E757+1&lt;Settings!$B$2,D757,D757+1)</f>
        <v>14</v>
      </c>
      <c r="E758">
        <f>IF(E757+1&lt;Settings!$B$2,E757+1,0)</f>
        <v>28</v>
      </c>
      <c r="F758" t="str">
        <f t="shared" ca="1" si="139"/>
        <v>Russia</v>
      </c>
      <c r="G758" t="str">
        <f t="shared" ca="1" si="146"/>
        <v>Greece</v>
      </c>
      <c r="H758" s="3">
        <f t="shared" ca="1" si="147"/>
        <v>0.17619564426669401</v>
      </c>
      <c r="I758">
        <f t="shared" ca="1" si="140"/>
        <v>0.176196402266694</v>
      </c>
      <c r="J758">
        <f t="shared" ca="1" si="141"/>
        <v>-0.17619488626669402</v>
      </c>
      <c r="K758">
        <f t="shared" ca="1" si="142"/>
        <v>-3.1044147058555384E-2</v>
      </c>
      <c r="L758">
        <f t="shared" ca="1" si="143"/>
        <v>953</v>
      </c>
      <c r="M758">
        <f t="shared" ca="1" si="144"/>
        <v>493</v>
      </c>
      <c r="N758">
        <f t="shared" ca="1" si="145"/>
        <v>1281</v>
      </c>
    </row>
    <row r="759" spans="1:14" x14ac:dyDescent="0.25">
      <c r="A759">
        <f t="shared" ca="1" si="136"/>
        <v>1368</v>
      </c>
      <c r="B759">
        <f t="shared" ca="1" si="137"/>
        <v>78</v>
      </c>
      <c r="C759">
        <f t="shared" ca="1" si="138"/>
        <v>84</v>
      </c>
      <c r="D759">
        <f>IF(E758+1&lt;Settings!$B$2,D758,D758+1)</f>
        <v>14</v>
      </c>
      <c r="E759">
        <f>IF(E758+1&lt;Settings!$B$2,E758+1,0)</f>
        <v>29</v>
      </c>
      <c r="F759" t="str">
        <f t="shared" ca="1" si="139"/>
        <v>Romania</v>
      </c>
      <c r="G759" t="str">
        <f t="shared" ca="1" si="146"/>
        <v>Greece</v>
      </c>
      <c r="H759" s="3">
        <f t="shared" ca="1" si="147"/>
        <v>3.52580988913755</v>
      </c>
      <c r="I759">
        <f t="shared" ca="1" si="140"/>
        <v>3.5258106481375502</v>
      </c>
      <c r="J759">
        <f t="shared" ca="1" si="141"/>
        <v>-3.5258091301375498</v>
      </c>
      <c r="K759">
        <f t="shared" ca="1" si="142"/>
        <v>-12.431334615340141</v>
      </c>
      <c r="L759">
        <f t="shared" ca="1" si="143"/>
        <v>1368</v>
      </c>
      <c r="M759">
        <f t="shared" ca="1" si="144"/>
        <v>78</v>
      </c>
      <c r="N759">
        <f t="shared" ca="1" si="145"/>
        <v>84</v>
      </c>
    </row>
    <row r="760" spans="1:14" x14ac:dyDescent="0.25">
      <c r="A760">
        <f t="shared" ca="1" si="136"/>
        <v>499</v>
      </c>
      <c r="B760">
        <f t="shared" ca="1" si="137"/>
        <v>947</v>
      </c>
      <c r="C760">
        <f t="shared" ca="1" si="138"/>
        <v>791</v>
      </c>
      <c r="D760">
        <f>IF(E759+1&lt;Settings!$B$2,D759,D759+1)</f>
        <v>14</v>
      </c>
      <c r="E760">
        <f>IF(E759+1&lt;Settings!$B$2,E759+1,0)</f>
        <v>30</v>
      </c>
      <c r="F760" t="str">
        <f t="shared" ca="1" si="139"/>
        <v>Bosnia &amp; Herzegovina</v>
      </c>
      <c r="G760" t="str">
        <f t="shared" ca="1" si="146"/>
        <v>Greece</v>
      </c>
      <c r="H760" s="3">
        <f t="shared" ca="1" si="147"/>
        <v>-0.77381389777113796</v>
      </c>
      <c r="I760">
        <f t="shared" ca="1" si="140"/>
        <v>-0.77381313777113792</v>
      </c>
      <c r="J760">
        <f t="shared" ca="1" si="141"/>
        <v>0.773814657771138</v>
      </c>
      <c r="K760">
        <f t="shared" ca="1" si="142"/>
        <v>-0.5987871883837611</v>
      </c>
      <c r="L760">
        <f t="shared" ca="1" si="143"/>
        <v>499</v>
      </c>
      <c r="M760">
        <f t="shared" ca="1" si="144"/>
        <v>947</v>
      </c>
      <c r="N760">
        <f t="shared" ca="1" si="145"/>
        <v>791</v>
      </c>
    </row>
    <row r="761" spans="1:14" x14ac:dyDescent="0.25">
      <c r="A761">
        <f t="shared" ca="1" si="136"/>
        <v>372</v>
      </c>
      <c r="B761">
        <f t="shared" ca="1" si="137"/>
        <v>1074</v>
      </c>
      <c r="C761">
        <f t="shared" ca="1" si="138"/>
        <v>599</v>
      </c>
      <c r="D761">
        <f>IF(E760+1&lt;Settings!$B$2,D760,D760+1)</f>
        <v>14</v>
      </c>
      <c r="E761">
        <f>IF(E760+1&lt;Settings!$B$2,E760+1,0)</f>
        <v>31</v>
      </c>
      <c r="F761" t="str">
        <f t="shared" ca="1" si="139"/>
        <v>FYR Macedonia</v>
      </c>
      <c r="G761" t="str">
        <f t="shared" ca="1" si="146"/>
        <v>Greece</v>
      </c>
      <c r="H761" s="3">
        <f t="shared" ca="1" si="147"/>
        <v>-1.07615196082514</v>
      </c>
      <c r="I761">
        <f t="shared" ca="1" si="140"/>
        <v>-1.0761511998251401</v>
      </c>
      <c r="J761">
        <f t="shared" ca="1" si="141"/>
        <v>1.0761527218251399</v>
      </c>
      <c r="K761">
        <f t="shared" ca="1" si="142"/>
        <v>-1.1581022817877937</v>
      </c>
      <c r="L761">
        <f t="shared" ca="1" si="143"/>
        <v>372</v>
      </c>
      <c r="M761">
        <f t="shared" ca="1" si="144"/>
        <v>1074</v>
      </c>
      <c r="N761">
        <f t="shared" ca="1" si="145"/>
        <v>599</v>
      </c>
    </row>
    <row r="762" spans="1:14" x14ac:dyDescent="0.25">
      <c r="A762">
        <f t="shared" ca="1" si="136"/>
        <v>22</v>
      </c>
      <c r="B762">
        <f t="shared" ca="1" si="137"/>
        <v>1424</v>
      </c>
      <c r="C762">
        <f t="shared" ca="1" si="138"/>
        <v>115</v>
      </c>
      <c r="D762">
        <f>IF(E761+1&lt;Settings!$B$2,D761,D761+1)</f>
        <v>14</v>
      </c>
      <c r="E762">
        <f>IF(E761+1&lt;Settings!$B$2,E761+1,0)</f>
        <v>32</v>
      </c>
      <c r="F762" t="str">
        <f t="shared" ca="1" si="139"/>
        <v>Latvia</v>
      </c>
      <c r="G762" t="str">
        <f t="shared" ca="1" si="146"/>
        <v>Greece</v>
      </c>
      <c r="H762" s="3">
        <f t="shared" ca="1" si="147"/>
        <v>-2.9976202046150502</v>
      </c>
      <c r="I762">
        <f t="shared" ca="1" si="140"/>
        <v>-2.9976194426150502</v>
      </c>
      <c r="J762">
        <f t="shared" ca="1" si="141"/>
        <v>2.9976209666150502</v>
      </c>
      <c r="K762">
        <f t="shared" ca="1" si="142"/>
        <v>-8.9857261291163741</v>
      </c>
      <c r="L762">
        <f t="shared" ca="1" si="143"/>
        <v>22</v>
      </c>
      <c r="M762">
        <f t="shared" ca="1" si="144"/>
        <v>1424</v>
      </c>
      <c r="N762">
        <f t="shared" ca="1" si="145"/>
        <v>115</v>
      </c>
    </row>
    <row r="763" spans="1:14" x14ac:dyDescent="0.25">
      <c r="A763">
        <f t="shared" ca="1" si="136"/>
        <v>104</v>
      </c>
      <c r="B763">
        <f t="shared" ca="1" si="137"/>
        <v>1342</v>
      </c>
      <c r="C763">
        <f t="shared" ca="1" si="138"/>
        <v>249</v>
      </c>
      <c r="D763">
        <f>IF(E762+1&lt;Settings!$B$2,D762,D762+1)</f>
        <v>14</v>
      </c>
      <c r="E763">
        <f>IF(E762+1&lt;Settings!$B$2,E762+1,0)</f>
        <v>33</v>
      </c>
      <c r="F763" t="str">
        <f t="shared" ca="1" si="139"/>
        <v>Lithuania</v>
      </c>
      <c r="G763" t="str">
        <f t="shared" ca="1" si="146"/>
        <v>Greece</v>
      </c>
      <c r="H763" s="3">
        <f t="shared" ca="1" si="147"/>
        <v>-2.03613678496174</v>
      </c>
      <c r="I763">
        <f t="shared" ca="1" si="140"/>
        <v>-2.0361360219617399</v>
      </c>
      <c r="J763">
        <f t="shared" ca="1" si="141"/>
        <v>2.0361375479617401</v>
      </c>
      <c r="K763">
        <f t="shared" ca="1" si="142"/>
        <v>-4.1458522440743311</v>
      </c>
      <c r="L763">
        <f t="shared" ca="1" si="143"/>
        <v>104</v>
      </c>
      <c r="M763">
        <f t="shared" ca="1" si="144"/>
        <v>1342</v>
      </c>
      <c r="N763">
        <f t="shared" ca="1" si="145"/>
        <v>249</v>
      </c>
    </row>
    <row r="764" spans="1:14" x14ac:dyDescent="0.25">
      <c r="A764">
        <f t="shared" ca="1" si="136"/>
        <v>1416</v>
      </c>
      <c r="B764">
        <f t="shared" ca="1" si="137"/>
        <v>30</v>
      </c>
      <c r="C764">
        <f t="shared" ca="1" si="138"/>
        <v>30</v>
      </c>
      <c r="D764">
        <f>IF(E763+1&lt;Settings!$B$2,D763,D763+1)</f>
        <v>14</v>
      </c>
      <c r="E764">
        <f>IF(E763+1&lt;Settings!$B$2,E763+1,0)</f>
        <v>34</v>
      </c>
      <c r="F764" t="str">
        <f t="shared" ca="1" si="139"/>
        <v>Albania</v>
      </c>
      <c r="G764" t="str">
        <f t="shared" ca="1" si="146"/>
        <v>Greece</v>
      </c>
      <c r="H764" s="3">
        <f t="shared" ca="1" si="147"/>
        <v>5.62217713168336</v>
      </c>
      <c r="I764">
        <f t="shared" ca="1" si="140"/>
        <v>5.6221778956833601</v>
      </c>
      <c r="J764">
        <f t="shared" ca="1" si="141"/>
        <v>-5.6221763676833598</v>
      </c>
      <c r="K764">
        <f t="shared" ca="1" si="142"/>
        <v>-31.608874936023334</v>
      </c>
      <c r="L764">
        <f t="shared" ca="1" si="143"/>
        <v>1416</v>
      </c>
      <c r="M764">
        <f t="shared" ca="1" si="144"/>
        <v>30</v>
      </c>
      <c r="N764">
        <f t="shared" ca="1" si="145"/>
        <v>30</v>
      </c>
    </row>
    <row r="765" spans="1:14" x14ac:dyDescent="0.25">
      <c r="A765">
        <f t="shared" ca="1" si="136"/>
        <v>591</v>
      </c>
      <c r="B765">
        <f t="shared" ca="1" si="137"/>
        <v>855</v>
      </c>
      <c r="C765">
        <f t="shared" ca="1" si="138"/>
        <v>938</v>
      </c>
      <c r="D765">
        <f>IF(E764+1&lt;Settings!$B$2,D764,D764+1)</f>
        <v>14</v>
      </c>
      <c r="E765">
        <f>IF(E764+1&lt;Settings!$B$2,E764+1,0)</f>
        <v>35</v>
      </c>
      <c r="F765" t="str">
        <f t="shared" ca="1" si="139"/>
        <v>Belarus</v>
      </c>
      <c r="G765" t="str">
        <f t="shared" ca="1" si="146"/>
        <v>Greece</v>
      </c>
      <c r="H765" s="3">
        <f t="shared" ca="1" si="147"/>
        <v>-0.55768853649370997</v>
      </c>
      <c r="I765">
        <f t="shared" ca="1" si="140"/>
        <v>-0.55768777149370996</v>
      </c>
      <c r="J765">
        <f t="shared" ca="1" si="141"/>
        <v>0.55768930149370999</v>
      </c>
      <c r="K765">
        <f t="shared" ca="1" si="142"/>
        <v>-0.31101573873649607</v>
      </c>
      <c r="L765">
        <f t="shared" ca="1" si="143"/>
        <v>591</v>
      </c>
      <c r="M765">
        <f t="shared" ca="1" si="144"/>
        <v>855</v>
      </c>
      <c r="N765">
        <f t="shared" ca="1" si="145"/>
        <v>938</v>
      </c>
    </row>
    <row r="766" spans="1:14" x14ac:dyDescent="0.25">
      <c r="A766">
        <f t="shared" ca="1" si="136"/>
        <v>815</v>
      </c>
      <c r="B766">
        <f t="shared" ca="1" si="137"/>
        <v>631</v>
      </c>
      <c r="C766">
        <f t="shared" ca="1" si="138"/>
        <v>1328</v>
      </c>
      <c r="D766">
        <f>IF(E765+1&lt;Settings!$B$2,D765,D765+1)</f>
        <v>14</v>
      </c>
      <c r="E766">
        <f>IF(E765+1&lt;Settings!$B$2,E765+1,0)</f>
        <v>36</v>
      </c>
      <c r="F766" t="str">
        <f t="shared" ca="1" si="139"/>
        <v>Hungary</v>
      </c>
      <c r="G766" t="str">
        <f t="shared" ca="1" si="146"/>
        <v>Greece</v>
      </c>
      <c r="H766" s="3">
        <f t="shared" ca="1" si="147"/>
        <v>-0.12976049079867999</v>
      </c>
      <c r="I766">
        <f t="shared" ca="1" si="140"/>
        <v>-0.12975972479867998</v>
      </c>
      <c r="J766">
        <f t="shared" ca="1" si="141"/>
        <v>0.12976125679868</v>
      </c>
      <c r="K766">
        <f t="shared" ca="1" si="142"/>
        <v>-1.6837018972314315E-2</v>
      </c>
      <c r="L766">
        <f t="shared" ca="1" si="143"/>
        <v>815</v>
      </c>
      <c r="M766">
        <f t="shared" ca="1" si="144"/>
        <v>631</v>
      </c>
      <c r="N766">
        <f t="shared" ca="1" si="145"/>
        <v>1328</v>
      </c>
    </row>
    <row r="767" spans="1:14" x14ac:dyDescent="0.25">
      <c r="A767">
        <f t="shared" ca="1" si="136"/>
        <v>606</v>
      </c>
      <c r="B767">
        <f t="shared" ca="1" si="137"/>
        <v>840</v>
      </c>
      <c r="C767">
        <f t="shared" ca="1" si="138"/>
        <v>962</v>
      </c>
      <c r="D767">
        <f>IF(E766+1&lt;Settings!$B$2,D766,D766+1)</f>
        <v>14</v>
      </c>
      <c r="E767">
        <f>IF(E766+1&lt;Settings!$B$2,E766+1,0)</f>
        <v>37</v>
      </c>
      <c r="F767" t="str">
        <f t="shared" ca="1" si="139"/>
        <v>Moldova</v>
      </c>
      <c r="G767" t="str">
        <f t="shared" ca="1" si="146"/>
        <v>Greece</v>
      </c>
      <c r="H767" s="3">
        <f t="shared" ca="1" si="147"/>
        <v>-0.53532717499341298</v>
      </c>
      <c r="I767">
        <f t="shared" ca="1" si="140"/>
        <v>-0.53532640799341302</v>
      </c>
      <c r="J767">
        <f t="shared" ca="1" si="141"/>
        <v>0.53532794199341294</v>
      </c>
      <c r="K767">
        <f t="shared" ca="1" si="142"/>
        <v>-0.28657441728642818</v>
      </c>
      <c r="L767">
        <f t="shared" ca="1" si="143"/>
        <v>606</v>
      </c>
      <c r="M767">
        <f t="shared" ca="1" si="144"/>
        <v>840</v>
      </c>
      <c r="N767">
        <f t="shared" ca="1" si="145"/>
        <v>962</v>
      </c>
    </row>
    <row r="768" spans="1:14" x14ac:dyDescent="0.25">
      <c r="A768">
        <f t="shared" ca="1" si="136"/>
        <v>253</v>
      </c>
      <c r="B768">
        <f t="shared" ca="1" si="137"/>
        <v>1193</v>
      </c>
      <c r="C768">
        <f t="shared" ca="1" si="138"/>
        <v>440</v>
      </c>
      <c r="D768">
        <f>IF(E767+1&lt;Settings!$B$2,D767,D767+1)</f>
        <v>14</v>
      </c>
      <c r="E768">
        <f>IF(E767+1&lt;Settings!$B$2,E767+1,0)</f>
        <v>38</v>
      </c>
      <c r="F768" t="str">
        <f t="shared" ca="1" si="139"/>
        <v>Ukraine</v>
      </c>
      <c r="G768" t="str">
        <f t="shared" ca="1" si="146"/>
        <v>Greece</v>
      </c>
      <c r="H768" s="3">
        <f t="shared" ca="1" si="147"/>
        <v>-1.45460552493263</v>
      </c>
      <c r="I768">
        <f t="shared" ca="1" si="140"/>
        <v>-1.4546047569326299</v>
      </c>
      <c r="J768">
        <f t="shared" ca="1" si="141"/>
        <v>1.45460629293263</v>
      </c>
      <c r="K768">
        <f t="shared" ca="1" si="142"/>
        <v>-2.1158764651645319</v>
      </c>
      <c r="L768">
        <f t="shared" ca="1" si="143"/>
        <v>253</v>
      </c>
      <c r="M768">
        <f t="shared" ca="1" si="144"/>
        <v>1193</v>
      </c>
      <c r="N768">
        <f t="shared" ca="1" si="145"/>
        <v>440</v>
      </c>
    </row>
    <row r="769" spans="1:14" x14ac:dyDescent="0.25">
      <c r="A769">
        <f t="shared" ca="1" si="136"/>
        <v>1649</v>
      </c>
      <c r="B769">
        <f t="shared" ca="1" si="137"/>
        <v>1649</v>
      </c>
      <c r="C769">
        <f t="shared" ca="1" si="138"/>
        <v>1649</v>
      </c>
      <c r="D769">
        <f>IF(E768+1&lt;Settings!$B$2,D768,D768+1)</f>
        <v>14</v>
      </c>
      <c r="E769">
        <f>IF(E768+1&lt;Settings!$B$2,E768+1,0)</f>
        <v>39</v>
      </c>
      <c r="F769" t="str">
        <f t="shared" ca="1" si="139"/>
        <v>Bulgaria</v>
      </c>
      <c r="G769" t="str">
        <f t="shared" ca="1" si="146"/>
        <v>Greece</v>
      </c>
      <c r="H769" s="3" t="str">
        <f t="shared" ca="1" si="147"/>
        <v/>
      </c>
      <c r="I769">
        <f t="shared" ca="1" si="140"/>
        <v>1000000.000000769</v>
      </c>
      <c r="J769">
        <f t="shared" ca="1" si="141"/>
        <v>1000000.000000769</v>
      </c>
      <c r="K769">
        <f t="shared" ca="1" si="142"/>
        <v>1000000.000000769</v>
      </c>
      <c r="L769">
        <f t="shared" ca="1" si="143"/>
        <v>1649</v>
      </c>
      <c r="M769">
        <f t="shared" ca="1" si="144"/>
        <v>1649</v>
      </c>
      <c r="N769">
        <f t="shared" ca="1" si="145"/>
        <v>1649</v>
      </c>
    </row>
    <row r="770" spans="1:14" x14ac:dyDescent="0.25">
      <c r="A770">
        <f t="shared" ca="1" si="136"/>
        <v>1392</v>
      </c>
      <c r="B770">
        <f t="shared" ca="1" si="137"/>
        <v>54</v>
      </c>
      <c r="C770">
        <f t="shared" ca="1" si="138"/>
        <v>56</v>
      </c>
      <c r="D770">
        <f>IF(E769+1&lt;Settings!$B$2,D769,D769+1)</f>
        <v>14</v>
      </c>
      <c r="E770">
        <f>IF(E769+1&lt;Settings!$B$2,E769+1,0)</f>
        <v>40</v>
      </c>
      <c r="F770" t="str">
        <f t="shared" ca="1" si="139"/>
        <v>Armenia</v>
      </c>
      <c r="G770" t="str">
        <f t="shared" ca="1" si="146"/>
        <v>Greece</v>
      </c>
      <c r="H770" s="3">
        <f t="shared" ca="1" si="147"/>
        <v>4.5313180899710099</v>
      </c>
      <c r="I770">
        <f t="shared" ca="1" si="140"/>
        <v>4.5313188599710097</v>
      </c>
      <c r="J770">
        <f t="shared" ca="1" si="141"/>
        <v>-4.5313173199710102</v>
      </c>
      <c r="K770">
        <f t="shared" ca="1" si="142"/>
        <v>-20.532842862498523</v>
      </c>
      <c r="L770">
        <f t="shared" ca="1" si="143"/>
        <v>1392</v>
      </c>
      <c r="M770">
        <f t="shared" ca="1" si="144"/>
        <v>54</v>
      </c>
      <c r="N770">
        <f t="shared" ca="1" si="145"/>
        <v>56</v>
      </c>
    </row>
    <row r="771" spans="1:14" x14ac:dyDescent="0.25">
      <c r="A771">
        <f t="shared" ref="A771:A834" ca="1" si="148">L771</f>
        <v>1242</v>
      </c>
      <c r="B771">
        <f t="shared" ref="B771:B834" ca="1" si="149">M771</f>
        <v>204</v>
      </c>
      <c r="C771">
        <f t="shared" ref="C771:C834" ca="1" si="150">N771</f>
        <v>506</v>
      </c>
      <c r="D771">
        <f>IF(E770+1&lt;Settings!$B$2,D770,D770+1)</f>
        <v>14</v>
      </c>
      <c r="E771">
        <f>IF(E770+1&lt;Settings!$B$2,E770+1,0)</f>
        <v>41</v>
      </c>
      <c r="F771" t="str">
        <f t="shared" ref="F771:F834" ca="1" si="151">INDIRECT("'Avg Limited'!R1"&amp;"C"&amp;(E771+2),FALSE)</f>
        <v>Azerbaijan</v>
      </c>
      <c r="G771" t="str">
        <f t="shared" ca="1" si="146"/>
        <v>Greece</v>
      </c>
      <c r="H771" s="3">
        <f t="shared" ca="1" si="147"/>
        <v>1.2701852356666199</v>
      </c>
      <c r="I771">
        <f t="shared" ref="I771:I834" ca="1" si="152">IF(ISNUMBER(H771),H771,1000000)+0.000000001*ROW(I771)</f>
        <v>1.27018600666662</v>
      </c>
      <c r="J771">
        <f t="shared" ref="J771:J834" ca="1" si="153">IF(ISNUMBER(H771),-H771,1000000)+0.000000001*ROW(I771)</f>
        <v>-1.2701844646666198</v>
      </c>
      <c r="K771">
        <f t="shared" ref="K771:K834" ca="1" si="154">IF(ISNUMBER(H771),-H771*H771,1000000)+0.000000001*ROW(I771)</f>
        <v>-1.6133697619054665</v>
      </c>
      <c r="L771">
        <f t="shared" ref="L771:L834" ca="1" si="155">_xlfn.RANK.EQ(I771,I$2:I$2705,1)</f>
        <v>1242</v>
      </c>
      <c r="M771">
        <f t="shared" ref="M771:M834" ca="1" si="156">_xlfn.RANK.EQ(J771,J$2:J$2705,1)</f>
        <v>204</v>
      </c>
      <c r="N771">
        <f t="shared" ref="N771:N834" ca="1" si="157">_xlfn.RANK.EQ(K771,K$2:K$2705,1)</f>
        <v>506</v>
      </c>
    </row>
    <row r="772" spans="1:14" x14ac:dyDescent="0.25">
      <c r="A772">
        <f t="shared" ca="1" si="148"/>
        <v>1286</v>
      </c>
      <c r="B772">
        <f t="shared" ca="1" si="149"/>
        <v>160</v>
      </c>
      <c r="C772">
        <f t="shared" ca="1" si="150"/>
        <v>315</v>
      </c>
      <c r="D772">
        <f>IF(E771+1&lt;Settings!$B$2,D771,D771+1)</f>
        <v>14</v>
      </c>
      <c r="E772">
        <f>IF(E771+1&lt;Settings!$B$2,E771+1,0)</f>
        <v>42</v>
      </c>
      <c r="F772" t="str">
        <f t="shared" ca="1" si="151"/>
        <v>San Marino</v>
      </c>
      <c r="G772" t="str">
        <f t="shared" ca="1" si="146"/>
        <v>Greece</v>
      </c>
      <c r="H772" s="3">
        <f t="shared" ca="1" si="147"/>
        <v>1.81042369161752</v>
      </c>
      <c r="I772">
        <f t="shared" ca="1" si="152"/>
        <v>1.81042446361752</v>
      </c>
      <c r="J772">
        <f t="shared" ca="1" si="153"/>
        <v>-1.8104229196175201</v>
      </c>
      <c r="K772">
        <f t="shared" ca="1" si="154"/>
        <v>-3.2776331711700095</v>
      </c>
      <c r="L772">
        <f t="shared" ca="1" si="155"/>
        <v>1286</v>
      </c>
      <c r="M772">
        <f t="shared" ca="1" si="156"/>
        <v>160</v>
      </c>
      <c r="N772">
        <f t="shared" ca="1" si="157"/>
        <v>315</v>
      </c>
    </row>
    <row r="773" spans="1:14" x14ac:dyDescent="0.25">
      <c r="A773">
        <f t="shared" ca="1" si="148"/>
        <v>1257</v>
      </c>
      <c r="B773">
        <f t="shared" ca="1" si="149"/>
        <v>189</v>
      </c>
      <c r="C773">
        <f t="shared" ca="1" si="150"/>
        <v>454</v>
      </c>
      <c r="D773">
        <f>IF(E772+1&lt;Settings!$B$2,D772,D772+1)</f>
        <v>14</v>
      </c>
      <c r="E773">
        <f>IF(E772+1&lt;Settings!$B$2,E772+1,0)</f>
        <v>43</v>
      </c>
      <c r="F773" t="str">
        <f t="shared" ca="1" si="151"/>
        <v>Serbia</v>
      </c>
      <c r="G773" t="str">
        <f t="shared" ca="1" si="146"/>
        <v>Greece</v>
      </c>
      <c r="H773" s="3">
        <f t="shared" ca="1" si="147"/>
        <v>1.39490245049146</v>
      </c>
      <c r="I773">
        <f t="shared" ca="1" si="152"/>
        <v>1.39490322349146</v>
      </c>
      <c r="J773">
        <f t="shared" ca="1" si="153"/>
        <v>-1.39490167749146</v>
      </c>
      <c r="K773">
        <f t="shared" ca="1" si="154"/>
        <v>-1.9457520733870801</v>
      </c>
      <c r="L773">
        <f t="shared" ca="1" si="155"/>
        <v>1257</v>
      </c>
      <c r="M773">
        <f t="shared" ca="1" si="156"/>
        <v>189</v>
      </c>
      <c r="N773">
        <f t="shared" ca="1" si="157"/>
        <v>454</v>
      </c>
    </row>
    <row r="774" spans="1:14" x14ac:dyDescent="0.25">
      <c r="A774">
        <f t="shared" ca="1" si="148"/>
        <v>361</v>
      </c>
      <c r="B774">
        <f t="shared" ca="1" si="149"/>
        <v>1085</v>
      </c>
      <c r="C774">
        <f t="shared" ca="1" si="150"/>
        <v>585</v>
      </c>
      <c r="D774">
        <f>IF(E773+1&lt;Settings!$B$2,D773,D773+1)</f>
        <v>14</v>
      </c>
      <c r="E774">
        <f>IF(E773+1&lt;Settings!$B$2,E773+1,0)</f>
        <v>44</v>
      </c>
      <c r="F774" t="str">
        <f t="shared" ca="1" si="151"/>
        <v>Georgia</v>
      </c>
      <c r="G774" t="str">
        <f t="shared" ca="1" si="146"/>
        <v>Greece</v>
      </c>
      <c r="H774" s="3">
        <f t="shared" ca="1" si="147"/>
        <v>-1.1050360923501401</v>
      </c>
      <c r="I774">
        <f t="shared" ca="1" si="152"/>
        <v>-1.10503531835014</v>
      </c>
      <c r="J774">
        <f t="shared" ca="1" si="153"/>
        <v>1.1050368663501402</v>
      </c>
      <c r="K774">
        <f t="shared" ca="1" si="154"/>
        <v>-1.2211039913964672</v>
      </c>
      <c r="L774">
        <f t="shared" ca="1" si="155"/>
        <v>361</v>
      </c>
      <c r="M774">
        <f t="shared" ca="1" si="156"/>
        <v>1085</v>
      </c>
      <c r="N774">
        <f t="shared" ca="1" si="157"/>
        <v>585</v>
      </c>
    </row>
    <row r="775" spans="1:14" x14ac:dyDescent="0.25">
      <c r="A775">
        <f t="shared" ca="1" si="148"/>
        <v>1278</v>
      </c>
      <c r="B775">
        <f t="shared" ca="1" si="149"/>
        <v>168</v>
      </c>
      <c r="C775">
        <f t="shared" ca="1" si="150"/>
        <v>353</v>
      </c>
      <c r="D775">
        <f>IF(E774+1&lt;Settings!$B$2,D774,D774+1)</f>
        <v>14</v>
      </c>
      <c r="E775">
        <f>IF(E774+1&lt;Settings!$B$2,E774+1,0)</f>
        <v>45</v>
      </c>
      <c r="F775" t="str">
        <f t="shared" ca="1" si="151"/>
        <v>Montenegro</v>
      </c>
      <c r="G775" t="str">
        <f t="shared" ca="1" si="146"/>
        <v>Greece</v>
      </c>
      <c r="H775" s="3">
        <f t="shared" ca="1" si="147"/>
        <v>1.7044306367477</v>
      </c>
      <c r="I775">
        <f t="shared" ca="1" si="152"/>
        <v>1.7044314117477</v>
      </c>
      <c r="J775">
        <f t="shared" ca="1" si="153"/>
        <v>-1.7044298617477001</v>
      </c>
      <c r="K775">
        <f t="shared" ca="1" si="154"/>
        <v>-2.9050830204841698</v>
      </c>
      <c r="L775">
        <f t="shared" ca="1" si="155"/>
        <v>1278</v>
      </c>
      <c r="M775">
        <f t="shared" ca="1" si="156"/>
        <v>168</v>
      </c>
      <c r="N775">
        <f t="shared" ca="1" si="157"/>
        <v>353</v>
      </c>
    </row>
    <row r="776" spans="1:14" x14ac:dyDescent="0.25">
      <c r="A776">
        <f t="shared" ca="1" si="148"/>
        <v>1650</v>
      </c>
      <c r="B776">
        <f t="shared" ca="1" si="149"/>
        <v>1650</v>
      </c>
      <c r="C776">
        <f t="shared" ca="1" si="150"/>
        <v>1650</v>
      </c>
      <c r="D776">
        <f>IF(E775+1&lt;Settings!$B$2,D775,D775+1)</f>
        <v>14</v>
      </c>
      <c r="E776">
        <f>IF(E775+1&lt;Settings!$B$2,E775+1,0)</f>
        <v>46</v>
      </c>
      <c r="F776" t="str">
        <f t="shared" ca="1" si="151"/>
        <v/>
      </c>
      <c r="G776" t="str">
        <f t="shared" ca="1" si="146"/>
        <v>Greece</v>
      </c>
      <c r="H776" s="3" t="str">
        <f t="shared" ca="1" si="147"/>
        <v/>
      </c>
      <c r="I776">
        <f t="shared" ca="1" si="152"/>
        <v>1000000.000000776</v>
      </c>
      <c r="J776">
        <f t="shared" ca="1" si="153"/>
        <v>1000000.000000776</v>
      </c>
      <c r="K776">
        <f t="shared" ca="1" si="154"/>
        <v>1000000.000000776</v>
      </c>
      <c r="L776">
        <f t="shared" ca="1" si="155"/>
        <v>1650</v>
      </c>
      <c r="M776">
        <f t="shared" ca="1" si="156"/>
        <v>1650</v>
      </c>
      <c r="N776">
        <f t="shared" ca="1" si="157"/>
        <v>1650</v>
      </c>
    </row>
    <row r="777" spans="1:14" x14ac:dyDescent="0.25">
      <c r="A777">
        <f t="shared" ca="1" si="148"/>
        <v>1651</v>
      </c>
      <c r="B777">
        <f t="shared" ca="1" si="149"/>
        <v>1651</v>
      </c>
      <c r="C777">
        <f t="shared" ca="1" si="150"/>
        <v>1651</v>
      </c>
      <c r="D777">
        <f>IF(E776+1&lt;Settings!$B$2,D776,D776+1)</f>
        <v>14</v>
      </c>
      <c r="E777">
        <f>IF(E776+1&lt;Settings!$B$2,E776+1,0)</f>
        <v>47</v>
      </c>
      <c r="F777" t="str">
        <f t="shared" ca="1" si="151"/>
        <v/>
      </c>
      <c r="G777" t="str">
        <f t="shared" ca="1" si="146"/>
        <v>Greece</v>
      </c>
      <c r="H777" s="3" t="str">
        <f t="shared" ca="1" si="147"/>
        <v/>
      </c>
      <c r="I777">
        <f t="shared" ca="1" si="152"/>
        <v>1000000.000000777</v>
      </c>
      <c r="J777">
        <f t="shared" ca="1" si="153"/>
        <v>1000000.000000777</v>
      </c>
      <c r="K777">
        <f t="shared" ca="1" si="154"/>
        <v>1000000.000000777</v>
      </c>
      <c r="L777">
        <f t="shared" ca="1" si="155"/>
        <v>1651</v>
      </c>
      <c r="M777">
        <f t="shared" ca="1" si="156"/>
        <v>1651</v>
      </c>
      <c r="N777">
        <f t="shared" ca="1" si="157"/>
        <v>1651</v>
      </c>
    </row>
    <row r="778" spans="1:14" x14ac:dyDescent="0.25">
      <c r="A778">
        <f t="shared" ca="1" si="148"/>
        <v>1652</v>
      </c>
      <c r="B778">
        <f t="shared" ca="1" si="149"/>
        <v>1652</v>
      </c>
      <c r="C778">
        <f t="shared" ca="1" si="150"/>
        <v>1652</v>
      </c>
      <c r="D778">
        <f>IF(E777+1&lt;Settings!$B$2,D777,D777+1)</f>
        <v>14</v>
      </c>
      <c r="E778">
        <f>IF(E777+1&lt;Settings!$B$2,E777+1,0)</f>
        <v>48</v>
      </c>
      <c r="F778" t="str">
        <f t="shared" ca="1" si="151"/>
        <v/>
      </c>
      <c r="G778" t="str">
        <f t="shared" ca="1" si="146"/>
        <v>Greece</v>
      </c>
      <c r="H778" s="3" t="str">
        <f t="shared" ca="1" si="147"/>
        <v/>
      </c>
      <c r="I778">
        <f t="shared" ca="1" si="152"/>
        <v>1000000.000000778</v>
      </c>
      <c r="J778">
        <f t="shared" ca="1" si="153"/>
        <v>1000000.000000778</v>
      </c>
      <c r="K778">
        <f t="shared" ca="1" si="154"/>
        <v>1000000.000000778</v>
      </c>
      <c r="L778">
        <f t="shared" ca="1" si="155"/>
        <v>1652</v>
      </c>
      <c r="M778">
        <f t="shared" ca="1" si="156"/>
        <v>1652</v>
      </c>
      <c r="N778">
        <f t="shared" ca="1" si="157"/>
        <v>1652</v>
      </c>
    </row>
    <row r="779" spans="1:14" x14ac:dyDescent="0.25">
      <c r="A779">
        <f t="shared" ca="1" si="148"/>
        <v>1653</v>
      </c>
      <c r="B779">
        <f t="shared" ca="1" si="149"/>
        <v>1653</v>
      </c>
      <c r="C779">
        <f t="shared" ca="1" si="150"/>
        <v>1653</v>
      </c>
      <c r="D779">
        <f>IF(E778+1&lt;Settings!$B$2,D778,D778+1)</f>
        <v>14</v>
      </c>
      <c r="E779">
        <f>IF(E778+1&lt;Settings!$B$2,E778+1,0)</f>
        <v>49</v>
      </c>
      <c r="F779" t="str">
        <f t="shared" ca="1" si="151"/>
        <v/>
      </c>
      <c r="G779" t="str">
        <f t="shared" ca="1" si="146"/>
        <v>Greece</v>
      </c>
      <c r="H779" s="3" t="str">
        <f t="shared" ca="1" si="147"/>
        <v/>
      </c>
      <c r="I779">
        <f t="shared" ca="1" si="152"/>
        <v>1000000.0000007791</v>
      </c>
      <c r="J779">
        <f t="shared" ca="1" si="153"/>
        <v>1000000.0000007791</v>
      </c>
      <c r="K779">
        <f t="shared" ca="1" si="154"/>
        <v>1000000.0000007791</v>
      </c>
      <c r="L779">
        <f t="shared" ca="1" si="155"/>
        <v>1653</v>
      </c>
      <c r="M779">
        <f t="shared" ca="1" si="156"/>
        <v>1653</v>
      </c>
      <c r="N779">
        <f t="shared" ca="1" si="157"/>
        <v>1653</v>
      </c>
    </row>
    <row r="780" spans="1:14" x14ac:dyDescent="0.25">
      <c r="A780">
        <f t="shared" ca="1" si="148"/>
        <v>1654</v>
      </c>
      <c r="B780">
        <f t="shared" ca="1" si="149"/>
        <v>1654</v>
      </c>
      <c r="C780">
        <f t="shared" ca="1" si="150"/>
        <v>1654</v>
      </c>
      <c r="D780">
        <f>IF(E779+1&lt;Settings!$B$2,D779,D779+1)</f>
        <v>14</v>
      </c>
      <c r="E780">
        <f>IF(E779+1&lt;Settings!$B$2,E779+1,0)</f>
        <v>50</v>
      </c>
      <c r="F780" t="str">
        <f t="shared" ca="1" si="151"/>
        <v/>
      </c>
      <c r="G780" t="str">
        <f t="shared" ca="1" si="146"/>
        <v>Greece</v>
      </c>
      <c r="H780" s="3" t="str">
        <f t="shared" ca="1" si="147"/>
        <v/>
      </c>
      <c r="I780">
        <f t="shared" ca="1" si="152"/>
        <v>1000000.00000078</v>
      </c>
      <c r="J780">
        <f t="shared" ca="1" si="153"/>
        <v>1000000.00000078</v>
      </c>
      <c r="K780">
        <f t="shared" ca="1" si="154"/>
        <v>1000000.00000078</v>
      </c>
      <c r="L780">
        <f t="shared" ca="1" si="155"/>
        <v>1654</v>
      </c>
      <c r="M780">
        <f t="shared" ca="1" si="156"/>
        <v>1654</v>
      </c>
      <c r="N780">
        <f t="shared" ca="1" si="157"/>
        <v>1654</v>
      </c>
    </row>
    <row r="781" spans="1:14" x14ac:dyDescent="0.25">
      <c r="A781">
        <f t="shared" ca="1" si="148"/>
        <v>1655</v>
      </c>
      <c r="B781">
        <f t="shared" ca="1" si="149"/>
        <v>1655</v>
      </c>
      <c r="C781">
        <f t="shared" ca="1" si="150"/>
        <v>1655</v>
      </c>
      <c r="D781">
        <f>IF(E780+1&lt;Settings!$B$2,D780,D780+1)</f>
        <v>14</v>
      </c>
      <c r="E781">
        <f>IF(E780+1&lt;Settings!$B$2,E780+1,0)</f>
        <v>51</v>
      </c>
      <c r="F781" t="str">
        <f t="shared" ca="1" si="151"/>
        <v/>
      </c>
      <c r="G781" t="str">
        <f t="shared" ca="1" si="146"/>
        <v>Greece</v>
      </c>
      <c r="H781" s="3" t="str">
        <f t="shared" ca="1" si="147"/>
        <v/>
      </c>
      <c r="I781">
        <f t="shared" ca="1" si="152"/>
        <v>1000000.000000781</v>
      </c>
      <c r="J781">
        <f t="shared" ca="1" si="153"/>
        <v>1000000.000000781</v>
      </c>
      <c r="K781">
        <f t="shared" ca="1" si="154"/>
        <v>1000000.000000781</v>
      </c>
      <c r="L781">
        <f t="shared" ca="1" si="155"/>
        <v>1655</v>
      </c>
      <c r="M781">
        <f t="shared" ca="1" si="156"/>
        <v>1655</v>
      </c>
      <c r="N781">
        <f t="shared" ca="1" si="157"/>
        <v>1655</v>
      </c>
    </row>
    <row r="782" spans="1:14" x14ac:dyDescent="0.25">
      <c r="A782">
        <f t="shared" ca="1" si="148"/>
        <v>995</v>
      </c>
      <c r="B782">
        <f t="shared" ca="1" si="149"/>
        <v>451</v>
      </c>
      <c r="C782">
        <f t="shared" ca="1" si="150"/>
        <v>1176</v>
      </c>
      <c r="D782">
        <f>IF(E781+1&lt;Settings!$B$2,D781,D781+1)</f>
        <v>15</v>
      </c>
      <c r="E782">
        <f>IF(E781+1&lt;Settings!$B$2,E781+1,0)</f>
        <v>0</v>
      </c>
      <c r="F782" t="str">
        <f t="shared" ca="1" si="151"/>
        <v>United Kingdom</v>
      </c>
      <c r="G782" t="str">
        <f t="shared" ref="G782:G845" ca="1" si="158">INDIRECT("'Avg Limited'!R"&amp;(D782+2)&amp;"C1",FALSE)</f>
        <v>Israel</v>
      </c>
      <c r="H782" s="3">
        <f t="shared" ref="H782:H845" ca="1" si="159">INDIRECT("'Avg Limited'!R"&amp;(D782+2)&amp;"C"&amp;(E782+2),FALSE)</f>
        <v>0.271402720899454</v>
      </c>
      <c r="I782">
        <f t="shared" ca="1" si="152"/>
        <v>0.27140350289945397</v>
      </c>
      <c r="J782">
        <f t="shared" ca="1" si="153"/>
        <v>-0.27140193889945402</v>
      </c>
      <c r="K782">
        <f t="shared" ca="1" si="154"/>
        <v>-7.3658654911626917E-2</v>
      </c>
      <c r="L782">
        <f t="shared" ca="1" si="155"/>
        <v>995</v>
      </c>
      <c r="M782">
        <f t="shared" ca="1" si="156"/>
        <v>451</v>
      </c>
      <c r="N782">
        <f t="shared" ca="1" si="157"/>
        <v>1176</v>
      </c>
    </row>
    <row r="783" spans="1:14" x14ac:dyDescent="0.25">
      <c r="A783">
        <f t="shared" ca="1" si="148"/>
        <v>1070</v>
      </c>
      <c r="B783">
        <f t="shared" ca="1" si="149"/>
        <v>376</v>
      </c>
      <c r="C783">
        <f t="shared" ca="1" si="150"/>
        <v>1009</v>
      </c>
      <c r="D783">
        <f>IF(E782+1&lt;Settings!$B$2,D782,D782+1)</f>
        <v>15</v>
      </c>
      <c r="E783">
        <f>IF(E782+1&lt;Settings!$B$2,E782+1,0)</f>
        <v>1</v>
      </c>
      <c r="F783" t="str">
        <f t="shared" ca="1" si="151"/>
        <v>Germany</v>
      </c>
      <c r="G783" t="str">
        <f t="shared" ca="1" si="158"/>
        <v>Israel</v>
      </c>
      <c r="H783" s="3">
        <f t="shared" ca="1" si="159"/>
        <v>0.48788475404559301</v>
      </c>
      <c r="I783">
        <f t="shared" ca="1" si="152"/>
        <v>0.48788553704559301</v>
      </c>
      <c r="J783">
        <f t="shared" ca="1" si="153"/>
        <v>-0.487883971045593</v>
      </c>
      <c r="K783">
        <f t="shared" ca="1" si="154"/>
        <v>-0.23803075023012876</v>
      </c>
      <c r="L783">
        <f t="shared" ca="1" si="155"/>
        <v>1070</v>
      </c>
      <c r="M783">
        <f t="shared" ca="1" si="156"/>
        <v>376</v>
      </c>
      <c r="N783">
        <f t="shared" ca="1" si="157"/>
        <v>1009</v>
      </c>
    </row>
    <row r="784" spans="1:14" x14ac:dyDescent="0.25">
      <c r="A784">
        <f t="shared" ca="1" si="148"/>
        <v>1320</v>
      </c>
      <c r="B784">
        <f t="shared" ca="1" si="149"/>
        <v>126</v>
      </c>
      <c r="C784">
        <f t="shared" ca="1" si="150"/>
        <v>174</v>
      </c>
      <c r="D784">
        <f>IF(E783+1&lt;Settings!$B$2,D783,D783+1)</f>
        <v>15</v>
      </c>
      <c r="E784">
        <f>IF(E783+1&lt;Settings!$B$2,E783+1,0)</f>
        <v>2</v>
      </c>
      <c r="F784" t="str">
        <f t="shared" ca="1" si="151"/>
        <v>France</v>
      </c>
      <c r="G784" t="str">
        <f t="shared" ca="1" si="158"/>
        <v>Israel</v>
      </c>
      <c r="H784" s="3">
        <f t="shared" ca="1" si="159"/>
        <v>2.5032419448904699</v>
      </c>
      <c r="I784">
        <f t="shared" ca="1" si="152"/>
        <v>2.5032427288904699</v>
      </c>
      <c r="J784">
        <f t="shared" ca="1" si="153"/>
        <v>-2.5032411608904699</v>
      </c>
      <c r="K784">
        <f t="shared" ca="1" si="154"/>
        <v>-6.2662194506590225</v>
      </c>
      <c r="L784">
        <f t="shared" ca="1" si="155"/>
        <v>1320</v>
      </c>
      <c r="M784">
        <f t="shared" ca="1" si="156"/>
        <v>126</v>
      </c>
      <c r="N784">
        <f t="shared" ca="1" si="157"/>
        <v>174</v>
      </c>
    </row>
    <row r="785" spans="1:14" x14ac:dyDescent="0.25">
      <c r="A785">
        <f t="shared" ca="1" si="148"/>
        <v>863</v>
      </c>
      <c r="B785">
        <f t="shared" ca="1" si="149"/>
        <v>583</v>
      </c>
      <c r="C785">
        <f t="shared" ca="1" si="150"/>
        <v>1440</v>
      </c>
      <c r="D785">
        <f>IF(E784+1&lt;Settings!$B$2,D784,D784+1)</f>
        <v>15</v>
      </c>
      <c r="E785">
        <f>IF(E784+1&lt;Settings!$B$2,E784+1,0)</f>
        <v>3</v>
      </c>
      <c r="F785" t="str">
        <f t="shared" ca="1" si="151"/>
        <v>Belgium</v>
      </c>
      <c r="G785" t="str">
        <f t="shared" ca="1" si="158"/>
        <v>Israel</v>
      </c>
      <c r="H785" s="3">
        <f t="shared" ca="1" si="159"/>
        <v>-6.9973806591038003E-3</v>
      </c>
      <c r="I785">
        <f t="shared" ca="1" si="152"/>
        <v>-6.9965956591038006E-3</v>
      </c>
      <c r="J785">
        <f t="shared" ca="1" si="153"/>
        <v>6.9981656591038E-3</v>
      </c>
      <c r="K785">
        <f t="shared" ca="1" si="154"/>
        <v>-4.8178336088399934E-5</v>
      </c>
      <c r="L785">
        <f t="shared" ca="1" si="155"/>
        <v>863</v>
      </c>
      <c r="M785">
        <f t="shared" ca="1" si="156"/>
        <v>583</v>
      </c>
      <c r="N785">
        <f t="shared" ca="1" si="157"/>
        <v>1440</v>
      </c>
    </row>
    <row r="786" spans="1:14" x14ac:dyDescent="0.25">
      <c r="A786">
        <f t="shared" ca="1" si="148"/>
        <v>1238</v>
      </c>
      <c r="B786">
        <f t="shared" ca="1" si="149"/>
        <v>208</v>
      </c>
      <c r="C786">
        <f t="shared" ca="1" si="150"/>
        <v>529</v>
      </c>
      <c r="D786">
        <f>IF(E785+1&lt;Settings!$B$2,D785,D785+1)</f>
        <v>15</v>
      </c>
      <c r="E786">
        <f>IF(E785+1&lt;Settings!$B$2,E785+1,0)</f>
        <v>4</v>
      </c>
      <c r="F786" t="str">
        <f t="shared" ca="1" si="151"/>
        <v>Netherlands</v>
      </c>
      <c r="G786" t="str">
        <f t="shared" ca="1" si="158"/>
        <v>Israel</v>
      </c>
      <c r="H786" s="3">
        <f t="shared" ca="1" si="159"/>
        <v>1.2244836717007399</v>
      </c>
      <c r="I786">
        <f t="shared" ca="1" si="152"/>
        <v>1.2244844577007399</v>
      </c>
      <c r="J786">
        <f t="shared" ca="1" si="153"/>
        <v>-1.2244828857007399</v>
      </c>
      <c r="K786">
        <f t="shared" ca="1" si="154"/>
        <v>-1.4993594762617255</v>
      </c>
      <c r="L786">
        <f t="shared" ca="1" si="155"/>
        <v>1238</v>
      </c>
      <c r="M786">
        <f t="shared" ca="1" si="156"/>
        <v>208</v>
      </c>
      <c r="N786">
        <f t="shared" ca="1" si="157"/>
        <v>529</v>
      </c>
    </row>
    <row r="787" spans="1:14" x14ac:dyDescent="0.25">
      <c r="A787">
        <f t="shared" ca="1" si="148"/>
        <v>889</v>
      </c>
      <c r="B787">
        <f t="shared" ca="1" si="149"/>
        <v>557</v>
      </c>
      <c r="C787">
        <f t="shared" ca="1" si="150"/>
        <v>1403</v>
      </c>
      <c r="D787">
        <f>IF(E786+1&lt;Settings!$B$2,D786,D786+1)</f>
        <v>15</v>
      </c>
      <c r="E787">
        <f>IF(E786+1&lt;Settings!$B$2,E786+1,0)</f>
        <v>5</v>
      </c>
      <c r="F787" t="str">
        <f t="shared" ca="1" si="151"/>
        <v>Norway</v>
      </c>
      <c r="G787" t="str">
        <f t="shared" ca="1" si="158"/>
        <v>Israel</v>
      </c>
      <c r="H787" s="3">
        <f t="shared" ca="1" si="159"/>
        <v>5.1014858024387502E-2</v>
      </c>
      <c r="I787">
        <f t="shared" ca="1" si="152"/>
        <v>5.1015645024387504E-2</v>
      </c>
      <c r="J787">
        <f t="shared" ca="1" si="153"/>
        <v>-5.10140710243875E-2</v>
      </c>
      <c r="K787">
        <f t="shared" ca="1" si="154"/>
        <v>-2.601728739248414E-3</v>
      </c>
      <c r="L787">
        <f t="shared" ca="1" si="155"/>
        <v>889</v>
      </c>
      <c r="M787">
        <f t="shared" ca="1" si="156"/>
        <v>557</v>
      </c>
      <c r="N787">
        <f t="shared" ca="1" si="157"/>
        <v>1403</v>
      </c>
    </row>
    <row r="788" spans="1:14" x14ac:dyDescent="0.25">
      <c r="A788">
        <f t="shared" ca="1" si="148"/>
        <v>1137</v>
      </c>
      <c r="B788">
        <f t="shared" ca="1" si="149"/>
        <v>309</v>
      </c>
      <c r="C788">
        <f t="shared" ca="1" si="150"/>
        <v>836</v>
      </c>
      <c r="D788">
        <f>IF(E787+1&lt;Settings!$B$2,D787,D787+1)</f>
        <v>15</v>
      </c>
      <c r="E788">
        <f>IF(E787+1&lt;Settings!$B$2,E787+1,0)</f>
        <v>6</v>
      </c>
      <c r="F788" t="str">
        <f t="shared" ca="1" si="151"/>
        <v>Switzerland</v>
      </c>
      <c r="G788" t="str">
        <f t="shared" ca="1" si="158"/>
        <v>Israel</v>
      </c>
      <c r="H788" s="3">
        <f t="shared" ca="1" si="159"/>
        <v>0.70524083892178302</v>
      </c>
      <c r="I788">
        <f t="shared" ca="1" si="152"/>
        <v>0.70524162692178305</v>
      </c>
      <c r="J788">
        <f t="shared" ca="1" si="153"/>
        <v>-0.70524005092178299</v>
      </c>
      <c r="K788">
        <f t="shared" ca="1" si="154"/>
        <v>-0.49736385288310031</v>
      </c>
      <c r="L788">
        <f t="shared" ca="1" si="155"/>
        <v>1137</v>
      </c>
      <c r="M788">
        <f t="shared" ca="1" si="156"/>
        <v>309</v>
      </c>
      <c r="N788">
        <f t="shared" ca="1" si="157"/>
        <v>836</v>
      </c>
    </row>
    <row r="789" spans="1:14" x14ac:dyDescent="0.25">
      <c r="A789">
        <f t="shared" ca="1" si="148"/>
        <v>799</v>
      </c>
      <c r="B789">
        <f t="shared" ca="1" si="149"/>
        <v>647</v>
      </c>
      <c r="C789">
        <f t="shared" ca="1" si="150"/>
        <v>1301</v>
      </c>
      <c r="D789">
        <f>IF(E788+1&lt;Settings!$B$2,D788,D788+1)</f>
        <v>15</v>
      </c>
      <c r="E789">
        <f>IF(E788+1&lt;Settings!$B$2,E788+1,0)</f>
        <v>7</v>
      </c>
      <c r="F789" t="str">
        <f t="shared" ca="1" si="151"/>
        <v>Spain</v>
      </c>
      <c r="G789" t="str">
        <f t="shared" ca="1" si="158"/>
        <v>Israel</v>
      </c>
      <c r="H789" s="3">
        <f t="shared" ca="1" si="159"/>
        <v>-0.16172670401075501</v>
      </c>
      <c r="I789">
        <f t="shared" ca="1" si="152"/>
        <v>-0.16172591501075501</v>
      </c>
      <c r="J789">
        <f t="shared" ca="1" si="153"/>
        <v>0.16172749301075501</v>
      </c>
      <c r="K789">
        <f t="shared" ca="1" si="154"/>
        <v>-2.6154737790182358E-2</v>
      </c>
      <c r="L789">
        <f t="shared" ca="1" si="155"/>
        <v>799</v>
      </c>
      <c r="M789">
        <f t="shared" ca="1" si="156"/>
        <v>647</v>
      </c>
      <c r="N789">
        <f t="shared" ca="1" si="157"/>
        <v>1301</v>
      </c>
    </row>
    <row r="790" spans="1:14" x14ac:dyDescent="0.25">
      <c r="A790">
        <f t="shared" ca="1" si="148"/>
        <v>659</v>
      </c>
      <c r="B790">
        <f t="shared" ca="1" si="149"/>
        <v>787</v>
      </c>
      <c r="C790">
        <f t="shared" ca="1" si="150"/>
        <v>1052</v>
      </c>
      <c r="D790">
        <f>IF(E789+1&lt;Settings!$B$2,D789,D789+1)</f>
        <v>15</v>
      </c>
      <c r="E790">
        <f>IF(E789+1&lt;Settings!$B$2,E789+1,0)</f>
        <v>8</v>
      </c>
      <c r="F790" t="str">
        <f t="shared" ca="1" si="151"/>
        <v>Sweden</v>
      </c>
      <c r="G790" t="str">
        <f t="shared" ca="1" si="158"/>
        <v>Israel</v>
      </c>
      <c r="H790" s="3">
        <f t="shared" ca="1" si="159"/>
        <v>-0.42373107859519699</v>
      </c>
      <c r="I790">
        <f t="shared" ca="1" si="152"/>
        <v>-0.42373028859519701</v>
      </c>
      <c r="J790">
        <f t="shared" ca="1" si="153"/>
        <v>0.42373186859519696</v>
      </c>
      <c r="K790">
        <f t="shared" ca="1" si="154"/>
        <v>-0.17954723696744901</v>
      </c>
      <c r="L790">
        <f t="shared" ca="1" si="155"/>
        <v>659</v>
      </c>
      <c r="M790">
        <f t="shared" ca="1" si="156"/>
        <v>787</v>
      </c>
      <c r="N790">
        <f t="shared" ca="1" si="157"/>
        <v>1052</v>
      </c>
    </row>
    <row r="791" spans="1:14" x14ac:dyDescent="0.25">
      <c r="A791">
        <f t="shared" ca="1" si="148"/>
        <v>638</v>
      </c>
      <c r="B791">
        <f t="shared" ca="1" si="149"/>
        <v>808</v>
      </c>
      <c r="C791">
        <f t="shared" ca="1" si="150"/>
        <v>1016</v>
      </c>
      <c r="D791">
        <f>IF(E790+1&lt;Settings!$B$2,D790,D790+1)</f>
        <v>15</v>
      </c>
      <c r="E791">
        <f>IF(E790+1&lt;Settings!$B$2,E790+1,0)</f>
        <v>9</v>
      </c>
      <c r="F791" t="str">
        <f t="shared" ca="1" si="151"/>
        <v>Ireland</v>
      </c>
      <c r="G791" t="str">
        <f t="shared" ca="1" si="158"/>
        <v>Israel</v>
      </c>
      <c r="H791" s="3">
        <f t="shared" ca="1" si="159"/>
        <v>-0.47747004470863502</v>
      </c>
      <c r="I791">
        <f t="shared" ca="1" si="152"/>
        <v>-0.47746925370863502</v>
      </c>
      <c r="J791">
        <f t="shared" ca="1" si="153"/>
        <v>0.47747083570863502</v>
      </c>
      <c r="K791">
        <f t="shared" ca="1" si="154"/>
        <v>-0.22797685259406592</v>
      </c>
      <c r="L791">
        <f t="shared" ca="1" si="155"/>
        <v>638</v>
      </c>
      <c r="M791">
        <f t="shared" ca="1" si="156"/>
        <v>808</v>
      </c>
      <c r="N791">
        <f t="shared" ca="1" si="157"/>
        <v>1016</v>
      </c>
    </row>
    <row r="792" spans="1:14" x14ac:dyDescent="0.25">
      <c r="A792">
        <f t="shared" ca="1" si="148"/>
        <v>1161</v>
      </c>
      <c r="B792">
        <f t="shared" ca="1" si="149"/>
        <v>285</v>
      </c>
      <c r="C792">
        <f t="shared" ca="1" si="150"/>
        <v>776</v>
      </c>
      <c r="D792">
        <f>IF(E791+1&lt;Settings!$B$2,D791,D791+1)</f>
        <v>15</v>
      </c>
      <c r="E792">
        <f>IF(E791+1&lt;Settings!$B$2,E791+1,0)</f>
        <v>10</v>
      </c>
      <c r="F792" t="str">
        <f t="shared" ca="1" si="151"/>
        <v>Portugal</v>
      </c>
      <c r="G792" t="str">
        <f t="shared" ca="1" si="158"/>
        <v>Israel</v>
      </c>
      <c r="H792" s="3">
        <f t="shared" ca="1" si="159"/>
        <v>0.80024744679696302</v>
      </c>
      <c r="I792">
        <f t="shared" ca="1" si="152"/>
        <v>0.80024823879696305</v>
      </c>
      <c r="J792">
        <f t="shared" ca="1" si="153"/>
        <v>-0.800246654796963</v>
      </c>
      <c r="K792">
        <f t="shared" ca="1" si="154"/>
        <v>-0.64039518410505814</v>
      </c>
      <c r="L792">
        <f t="shared" ca="1" si="155"/>
        <v>1161</v>
      </c>
      <c r="M792">
        <f t="shared" ca="1" si="156"/>
        <v>285</v>
      </c>
      <c r="N792">
        <f t="shared" ca="1" si="157"/>
        <v>776</v>
      </c>
    </row>
    <row r="793" spans="1:14" x14ac:dyDescent="0.25">
      <c r="A793">
        <f t="shared" ca="1" si="148"/>
        <v>1236</v>
      </c>
      <c r="B793">
        <f t="shared" ca="1" si="149"/>
        <v>210</v>
      </c>
      <c r="C793">
        <f t="shared" ca="1" si="150"/>
        <v>534</v>
      </c>
      <c r="D793">
        <f>IF(E792+1&lt;Settings!$B$2,D792,D792+1)</f>
        <v>15</v>
      </c>
      <c r="E793">
        <f>IF(E792+1&lt;Settings!$B$2,E792+1,0)</f>
        <v>11</v>
      </c>
      <c r="F793" t="str">
        <f t="shared" ca="1" si="151"/>
        <v>Finland</v>
      </c>
      <c r="G793" t="str">
        <f t="shared" ca="1" si="158"/>
        <v>Israel</v>
      </c>
      <c r="H793" s="3">
        <f t="shared" ca="1" si="159"/>
        <v>1.2128892707113099</v>
      </c>
      <c r="I793">
        <f t="shared" ca="1" si="152"/>
        <v>1.21289006371131</v>
      </c>
      <c r="J793">
        <f t="shared" ca="1" si="153"/>
        <v>-1.2128884777113098</v>
      </c>
      <c r="K793">
        <f t="shared" ca="1" si="154"/>
        <v>-1.4710995900066131</v>
      </c>
      <c r="L793">
        <f t="shared" ca="1" si="155"/>
        <v>1236</v>
      </c>
      <c r="M793">
        <f t="shared" ca="1" si="156"/>
        <v>210</v>
      </c>
      <c r="N793">
        <f t="shared" ca="1" si="157"/>
        <v>534</v>
      </c>
    </row>
    <row r="794" spans="1:14" x14ac:dyDescent="0.25">
      <c r="A794">
        <f t="shared" ca="1" si="148"/>
        <v>528</v>
      </c>
      <c r="B794">
        <f t="shared" ca="1" si="149"/>
        <v>918</v>
      </c>
      <c r="C794">
        <f t="shared" ca="1" si="150"/>
        <v>837</v>
      </c>
      <c r="D794">
        <f>IF(E793+1&lt;Settings!$B$2,D793,D793+1)</f>
        <v>15</v>
      </c>
      <c r="E794">
        <f>IF(E793+1&lt;Settings!$B$2,E793+1,0)</f>
        <v>12</v>
      </c>
      <c r="F794" t="str">
        <f t="shared" ca="1" si="151"/>
        <v>Austria</v>
      </c>
      <c r="G794" t="str">
        <f t="shared" ca="1" si="158"/>
        <v>Israel</v>
      </c>
      <c r="H794" s="3">
        <f t="shared" ca="1" si="159"/>
        <v>-0.70435476830621901</v>
      </c>
      <c r="I794">
        <f t="shared" ca="1" si="152"/>
        <v>-0.70435397430621904</v>
      </c>
      <c r="J794">
        <f t="shared" ca="1" si="153"/>
        <v>0.70435556230621899</v>
      </c>
      <c r="K794">
        <f t="shared" ca="1" si="154"/>
        <v>-0.49611484563570746</v>
      </c>
      <c r="L794">
        <f t="shared" ca="1" si="155"/>
        <v>528</v>
      </c>
      <c r="M794">
        <f t="shared" ca="1" si="156"/>
        <v>918</v>
      </c>
      <c r="N794">
        <f t="shared" ca="1" si="157"/>
        <v>837</v>
      </c>
    </row>
    <row r="795" spans="1:14" x14ac:dyDescent="0.25">
      <c r="A795">
        <f t="shared" ca="1" si="148"/>
        <v>330</v>
      </c>
      <c r="B795">
        <f t="shared" ca="1" si="149"/>
        <v>1116</v>
      </c>
      <c r="C795">
        <f t="shared" ca="1" si="150"/>
        <v>541</v>
      </c>
      <c r="D795">
        <f>IF(E794+1&lt;Settings!$B$2,D794,D794+1)</f>
        <v>15</v>
      </c>
      <c r="E795">
        <f>IF(E794+1&lt;Settings!$B$2,E794+1,0)</f>
        <v>13</v>
      </c>
      <c r="F795" t="str">
        <f t="shared" ca="1" si="151"/>
        <v>Denmark</v>
      </c>
      <c r="G795" t="str">
        <f t="shared" ca="1" si="158"/>
        <v>Israel</v>
      </c>
      <c r="H795" s="3">
        <f t="shared" ca="1" si="159"/>
        <v>-1.1933238825100201</v>
      </c>
      <c r="I795">
        <f t="shared" ca="1" si="152"/>
        <v>-1.19332308751002</v>
      </c>
      <c r="J795">
        <f t="shared" ca="1" si="153"/>
        <v>1.1933246775100201</v>
      </c>
      <c r="K795">
        <f t="shared" ca="1" si="154"/>
        <v>-1.4240210935687883</v>
      </c>
      <c r="L795">
        <f t="shared" ca="1" si="155"/>
        <v>330</v>
      </c>
      <c r="M795">
        <f t="shared" ca="1" si="156"/>
        <v>1116</v>
      </c>
      <c r="N795">
        <f t="shared" ca="1" si="157"/>
        <v>541</v>
      </c>
    </row>
    <row r="796" spans="1:14" x14ac:dyDescent="0.25">
      <c r="A796">
        <f t="shared" ca="1" si="148"/>
        <v>1656</v>
      </c>
      <c r="B796">
        <f t="shared" ca="1" si="149"/>
        <v>1656</v>
      </c>
      <c r="C796">
        <f t="shared" ca="1" si="150"/>
        <v>1656</v>
      </c>
      <c r="D796">
        <f>IF(E795+1&lt;Settings!$B$2,D795,D795+1)</f>
        <v>15</v>
      </c>
      <c r="E796">
        <f>IF(E795+1&lt;Settings!$B$2,E795+1,0)</f>
        <v>14</v>
      </c>
      <c r="F796" t="str">
        <f t="shared" ca="1" si="151"/>
        <v>Israel</v>
      </c>
      <c r="G796" t="str">
        <f t="shared" ca="1" si="158"/>
        <v>Israel</v>
      </c>
      <c r="H796" s="3" t="str">
        <f t="shared" ca="1" si="159"/>
        <v/>
      </c>
      <c r="I796">
        <f t="shared" ca="1" si="152"/>
        <v>1000000.000000796</v>
      </c>
      <c r="J796">
        <f t="shared" ca="1" si="153"/>
        <v>1000000.000000796</v>
      </c>
      <c r="K796">
        <f t="shared" ca="1" si="154"/>
        <v>1000000.000000796</v>
      </c>
      <c r="L796">
        <f t="shared" ca="1" si="155"/>
        <v>1656</v>
      </c>
      <c r="M796">
        <f t="shared" ca="1" si="156"/>
        <v>1656</v>
      </c>
      <c r="N796">
        <f t="shared" ca="1" si="157"/>
        <v>1656</v>
      </c>
    </row>
    <row r="797" spans="1:14" x14ac:dyDescent="0.25">
      <c r="A797">
        <f t="shared" ca="1" si="148"/>
        <v>622</v>
      </c>
      <c r="B797">
        <f t="shared" ca="1" si="149"/>
        <v>824</v>
      </c>
      <c r="C797">
        <f t="shared" ca="1" si="150"/>
        <v>989</v>
      </c>
      <c r="D797">
        <f>IF(E796+1&lt;Settings!$B$2,D796,D796+1)</f>
        <v>15</v>
      </c>
      <c r="E797">
        <f>IF(E796+1&lt;Settings!$B$2,E796+1,0)</f>
        <v>15</v>
      </c>
      <c r="F797" t="str">
        <f t="shared" ca="1" si="151"/>
        <v>Italy</v>
      </c>
      <c r="G797" t="str">
        <f t="shared" ca="1" si="158"/>
        <v>Israel</v>
      </c>
      <c r="H797" s="3">
        <f t="shared" ca="1" si="159"/>
        <v>-0.50818351639179005</v>
      </c>
      <c r="I797">
        <f t="shared" ca="1" si="152"/>
        <v>-0.50818271939179005</v>
      </c>
      <c r="J797">
        <f t="shared" ca="1" si="153"/>
        <v>0.50818431339179004</v>
      </c>
      <c r="K797">
        <f t="shared" ca="1" si="154"/>
        <v>-0.25824968933232473</v>
      </c>
      <c r="L797">
        <f t="shared" ca="1" si="155"/>
        <v>622</v>
      </c>
      <c r="M797">
        <f t="shared" ca="1" si="156"/>
        <v>824</v>
      </c>
      <c r="N797">
        <f t="shared" ca="1" si="157"/>
        <v>989</v>
      </c>
    </row>
    <row r="798" spans="1:14" x14ac:dyDescent="0.25">
      <c r="A798">
        <f t="shared" ca="1" si="148"/>
        <v>216</v>
      </c>
      <c r="B798">
        <f t="shared" ca="1" si="149"/>
        <v>1230</v>
      </c>
      <c r="C798">
        <f t="shared" ca="1" si="150"/>
        <v>392</v>
      </c>
      <c r="D798">
        <f>IF(E797+1&lt;Settings!$B$2,D797,D797+1)</f>
        <v>15</v>
      </c>
      <c r="E798">
        <f>IF(E797+1&lt;Settings!$B$2,E797+1,0)</f>
        <v>16</v>
      </c>
      <c r="F798" t="str">
        <f t="shared" ca="1" si="151"/>
        <v>Greece</v>
      </c>
      <c r="G798" t="str">
        <f t="shared" ca="1" si="158"/>
        <v>Israel</v>
      </c>
      <c r="H798" s="3">
        <f t="shared" ca="1" si="159"/>
        <v>-1.6177479162280499</v>
      </c>
      <c r="I798">
        <f t="shared" ca="1" si="152"/>
        <v>-1.6177471182280498</v>
      </c>
      <c r="J798">
        <f t="shared" ca="1" si="153"/>
        <v>1.61774871422805</v>
      </c>
      <c r="K798">
        <f t="shared" ca="1" si="154"/>
        <v>-2.6171075224601976</v>
      </c>
      <c r="L798">
        <f t="shared" ca="1" si="155"/>
        <v>216</v>
      </c>
      <c r="M798">
        <f t="shared" ca="1" si="156"/>
        <v>1230</v>
      </c>
      <c r="N798">
        <f t="shared" ca="1" si="157"/>
        <v>392</v>
      </c>
    </row>
    <row r="799" spans="1:14" x14ac:dyDescent="0.25">
      <c r="A799">
        <f t="shared" ca="1" si="148"/>
        <v>636</v>
      </c>
      <c r="B799">
        <f t="shared" ca="1" si="149"/>
        <v>810</v>
      </c>
      <c r="C799">
        <f t="shared" ca="1" si="150"/>
        <v>1013</v>
      </c>
      <c r="D799">
        <f>IF(E798+1&lt;Settings!$B$2,D798,D798+1)</f>
        <v>15</v>
      </c>
      <c r="E799">
        <f>IF(E798+1&lt;Settings!$B$2,E798+1,0)</f>
        <v>17</v>
      </c>
      <c r="F799" t="str">
        <f t="shared" ca="1" si="151"/>
        <v>Cyprus</v>
      </c>
      <c r="G799" t="str">
        <f t="shared" ca="1" si="158"/>
        <v>Israel</v>
      </c>
      <c r="H799" s="3">
        <f t="shared" ca="1" si="159"/>
        <v>-0.48257435509778701</v>
      </c>
      <c r="I799">
        <f t="shared" ca="1" si="152"/>
        <v>-0.48257355609778702</v>
      </c>
      <c r="J799">
        <f t="shared" ca="1" si="153"/>
        <v>0.48257515409778701</v>
      </c>
      <c r="K799">
        <f t="shared" ca="1" si="154"/>
        <v>-0.23287720919804503</v>
      </c>
      <c r="L799">
        <f t="shared" ca="1" si="155"/>
        <v>636</v>
      </c>
      <c r="M799">
        <f t="shared" ca="1" si="156"/>
        <v>810</v>
      </c>
      <c r="N799">
        <f t="shared" ca="1" si="157"/>
        <v>1013</v>
      </c>
    </row>
    <row r="800" spans="1:14" x14ac:dyDescent="0.25">
      <c r="A800">
        <f t="shared" ca="1" si="148"/>
        <v>359</v>
      </c>
      <c r="B800">
        <f t="shared" ca="1" si="149"/>
        <v>1087</v>
      </c>
      <c r="C800">
        <f t="shared" ca="1" si="150"/>
        <v>581</v>
      </c>
      <c r="D800">
        <f>IF(E799+1&lt;Settings!$B$2,D799,D799+1)</f>
        <v>15</v>
      </c>
      <c r="E800">
        <f>IF(E799+1&lt;Settings!$B$2,E799+1,0)</f>
        <v>18</v>
      </c>
      <c r="F800" t="str">
        <f t="shared" ca="1" si="151"/>
        <v>Turkey</v>
      </c>
      <c r="G800" t="str">
        <f t="shared" ca="1" si="158"/>
        <v>Israel</v>
      </c>
      <c r="H800" s="3">
        <f t="shared" ca="1" si="159"/>
        <v>-1.1083167612802001</v>
      </c>
      <c r="I800">
        <f t="shared" ca="1" si="152"/>
        <v>-1.1083159612802</v>
      </c>
      <c r="J800">
        <f t="shared" ca="1" si="153"/>
        <v>1.1083175612802001</v>
      </c>
      <c r="K800">
        <f t="shared" ca="1" si="154"/>
        <v>-1.2283652433346319</v>
      </c>
      <c r="L800">
        <f t="shared" ca="1" si="155"/>
        <v>359</v>
      </c>
      <c r="M800">
        <f t="shared" ca="1" si="156"/>
        <v>1087</v>
      </c>
      <c r="N800">
        <f t="shared" ca="1" si="157"/>
        <v>581</v>
      </c>
    </row>
    <row r="801" spans="1:14" x14ac:dyDescent="0.25">
      <c r="A801">
        <f t="shared" ca="1" si="148"/>
        <v>1072</v>
      </c>
      <c r="B801">
        <f t="shared" ca="1" si="149"/>
        <v>374</v>
      </c>
      <c r="C801">
        <f t="shared" ca="1" si="150"/>
        <v>1004</v>
      </c>
      <c r="D801">
        <f>IF(E800+1&lt;Settings!$B$2,D800,D800+1)</f>
        <v>15</v>
      </c>
      <c r="E801">
        <f>IF(E800+1&lt;Settings!$B$2,E800+1,0)</f>
        <v>19</v>
      </c>
      <c r="F801" t="str">
        <f t="shared" ca="1" si="151"/>
        <v>Luxembourg</v>
      </c>
      <c r="G801" t="str">
        <f t="shared" ca="1" si="158"/>
        <v>Israel</v>
      </c>
      <c r="H801" s="3">
        <f t="shared" ca="1" si="159"/>
        <v>0.49301624452349502</v>
      </c>
      <c r="I801">
        <f t="shared" ca="1" si="152"/>
        <v>0.49301704552349501</v>
      </c>
      <c r="J801">
        <f t="shared" ca="1" si="153"/>
        <v>-0.49301544352349502</v>
      </c>
      <c r="K801">
        <f t="shared" ca="1" si="154"/>
        <v>-0.24306421636405062</v>
      </c>
      <c r="L801">
        <f t="shared" ca="1" si="155"/>
        <v>1072</v>
      </c>
      <c r="M801">
        <f t="shared" ca="1" si="156"/>
        <v>374</v>
      </c>
      <c r="N801">
        <f t="shared" ca="1" si="157"/>
        <v>1004</v>
      </c>
    </row>
    <row r="802" spans="1:14" x14ac:dyDescent="0.25">
      <c r="A802">
        <f t="shared" ca="1" si="148"/>
        <v>477</v>
      </c>
      <c r="B802">
        <f t="shared" ca="1" si="149"/>
        <v>969</v>
      </c>
      <c r="C802">
        <f t="shared" ca="1" si="150"/>
        <v>750</v>
      </c>
      <c r="D802">
        <f>IF(E801+1&lt;Settings!$B$2,D801,D801+1)</f>
        <v>15</v>
      </c>
      <c r="E802">
        <f>IF(E801+1&lt;Settings!$B$2,E801+1,0)</f>
        <v>20</v>
      </c>
      <c r="F802" t="str">
        <f t="shared" ca="1" si="151"/>
        <v>Iceland</v>
      </c>
      <c r="G802" t="str">
        <f t="shared" ca="1" si="158"/>
        <v>Israel</v>
      </c>
      <c r="H802" s="3">
        <f t="shared" ca="1" si="159"/>
        <v>-0.82849147285333902</v>
      </c>
      <c r="I802">
        <f t="shared" ca="1" si="152"/>
        <v>-0.82849067085333905</v>
      </c>
      <c r="J802">
        <f t="shared" ca="1" si="153"/>
        <v>0.82849227485333898</v>
      </c>
      <c r="K802">
        <f t="shared" ca="1" si="154"/>
        <v>-0.68639731859069497</v>
      </c>
      <c r="L802">
        <f t="shared" ca="1" si="155"/>
        <v>477</v>
      </c>
      <c r="M802">
        <f t="shared" ca="1" si="156"/>
        <v>969</v>
      </c>
      <c r="N802">
        <f t="shared" ca="1" si="157"/>
        <v>750</v>
      </c>
    </row>
    <row r="803" spans="1:14" x14ac:dyDescent="0.25">
      <c r="A803">
        <f t="shared" ca="1" si="148"/>
        <v>1183</v>
      </c>
      <c r="B803">
        <f t="shared" ca="1" si="149"/>
        <v>263</v>
      </c>
      <c r="C803">
        <f t="shared" ca="1" si="150"/>
        <v>709</v>
      </c>
      <c r="D803">
        <f>IF(E802+1&lt;Settings!$B$2,D802,D802+1)</f>
        <v>15</v>
      </c>
      <c r="E803">
        <f>IF(E802+1&lt;Settings!$B$2,E802+1,0)</f>
        <v>21</v>
      </c>
      <c r="F803" t="str">
        <f t="shared" ca="1" si="151"/>
        <v>Malta</v>
      </c>
      <c r="G803" t="str">
        <f t="shared" ca="1" si="158"/>
        <v>Israel</v>
      </c>
      <c r="H803" s="3">
        <f t="shared" ca="1" si="159"/>
        <v>0.89168356385393399</v>
      </c>
      <c r="I803">
        <f t="shared" ca="1" si="152"/>
        <v>0.89168436685393404</v>
      </c>
      <c r="J803">
        <f t="shared" ca="1" si="153"/>
        <v>-0.89168276085393394</v>
      </c>
      <c r="K803">
        <f t="shared" ca="1" si="154"/>
        <v>-0.79509877504725268</v>
      </c>
      <c r="L803">
        <f t="shared" ca="1" si="155"/>
        <v>1183</v>
      </c>
      <c r="M803">
        <f t="shared" ca="1" si="156"/>
        <v>263</v>
      </c>
      <c r="N803">
        <f t="shared" ca="1" si="157"/>
        <v>709</v>
      </c>
    </row>
    <row r="804" spans="1:14" x14ac:dyDescent="0.25">
      <c r="A804">
        <f t="shared" ca="1" si="148"/>
        <v>441</v>
      </c>
      <c r="B804">
        <f t="shared" ca="1" si="149"/>
        <v>1005</v>
      </c>
      <c r="C804">
        <f t="shared" ca="1" si="150"/>
        <v>701</v>
      </c>
      <c r="D804">
        <f>IF(E803+1&lt;Settings!$B$2,D803,D803+1)</f>
        <v>15</v>
      </c>
      <c r="E804">
        <f>IF(E803+1&lt;Settings!$B$2,E803+1,0)</f>
        <v>22</v>
      </c>
      <c r="F804" t="str">
        <f t="shared" ca="1" si="151"/>
        <v>Slovenia</v>
      </c>
      <c r="G804" t="str">
        <f t="shared" ca="1" si="158"/>
        <v>Israel</v>
      </c>
      <c r="H804" s="3">
        <f t="shared" ca="1" si="159"/>
        <v>-0.90616700177359599</v>
      </c>
      <c r="I804">
        <f t="shared" ca="1" si="152"/>
        <v>-0.90616619777359597</v>
      </c>
      <c r="J804">
        <f t="shared" ca="1" si="153"/>
        <v>0.90616780577359601</v>
      </c>
      <c r="K804">
        <f t="shared" ca="1" si="154"/>
        <v>-0.82113783110334826</v>
      </c>
      <c r="L804">
        <f t="shared" ca="1" si="155"/>
        <v>441</v>
      </c>
      <c r="M804">
        <f t="shared" ca="1" si="156"/>
        <v>1005</v>
      </c>
      <c r="N804">
        <f t="shared" ca="1" si="157"/>
        <v>701</v>
      </c>
    </row>
    <row r="805" spans="1:14" x14ac:dyDescent="0.25">
      <c r="A805">
        <f t="shared" ca="1" si="148"/>
        <v>1132</v>
      </c>
      <c r="B805">
        <f t="shared" ca="1" si="149"/>
        <v>314</v>
      </c>
      <c r="C805">
        <f t="shared" ca="1" si="150"/>
        <v>842</v>
      </c>
      <c r="D805">
        <f>IF(E804+1&lt;Settings!$B$2,D804,D804+1)</f>
        <v>15</v>
      </c>
      <c r="E805">
        <f>IF(E804+1&lt;Settings!$B$2,E804+1,0)</f>
        <v>23</v>
      </c>
      <c r="F805" t="str">
        <f t="shared" ca="1" si="151"/>
        <v>Yugoslavia</v>
      </c>
      <c r="G805" t="str">
        <f t="shared" ca="1" si="158"/>
        <v>Israel</v>
      </c>
      <c r="H805" s="3">
        <f t="shared" ca="1" si="159"/>
        <v>0.69932837568839301</v>
      </c>
      <c r="I805">
        <f t="shared" ca="1" si="152"/>
        <v>0.699329180688393</v>
      </c>
      <c r="J805">
        <f t="shared" ca="1" si="153"/>
        <v>-0.69932757068839302</v>
      </c>
      <c r="K805">
        <f t="shared" ca="1" si="154"/>
        <v>-0.48905937204296618</v>
      </c>
      <c r="L805">
        <f t="shared" ca="1" si="155"/>
        <v>1132</v>
      </c>
      <c r="M805">
        <f t="shared" ca="1" si="156"/>
        <v>314</v>
      </c>
      <c r="N805">
        <f t="shared" ca="1" si="157"/>
        <v>842</v>
      </c>
    </row>
    <row r="806" spans="1:14" x14ac:dyDescent="0.25">
      <c r="A806">
        <f t="shared" ca="1" si="148"/>
        <v>305</v>
      </c>
      <c r="B806">
        <f t="shared" ca="1" si="149"/>
        <v>1141</v>
      </c>
      <c r="C806">
        <f t="shared" ca="1" si="150"/>
        <v>509</v>
      </c>
      <c r="D806">
        <f>IF(E805+1&lt;Settings!$B$2,D805,D805+1)</f>
        <v>15</v>
      </c>
      <c r="E806">
        <f>IF(E805+1&lt;Settings!$B$2,E805+1,0)</f>
        <v>24</v>
      </c>
      <c r="F806" t="str">
        <f t="shared" ca="1" si="151"/>
        <v>Croatia</v>
      </c>
      <c r="G806" t="str">
        <f t="shared" ca="1" si="158"/>
        <v>Israel</v>
      </c>
      <c r="H806" s="3">
        <f t="shared" ca="1" si="159"/>
        <v>-1.2653125061064101</v>
      </c>
      <c r="I806">
        <f t="shared" ca="1" si="152"/>
        <v>-1.26531170010641</v>
      </c>
      <c r="J806">
        <f t="shared" ca="1" si="153"/>
        <v>1.2653133121064102</v>
      </c>
      <c r="K806">
        <f t="shared" ca="1" si="154"/>
        <v>-1.6010149321092841</v>
      </c>
      <c r="L806">
        <f t="shared" ca="1" si="155"/>
        <v>305</v>
      </c>
      <c r="M806">
        <f t="shared" ca="1" si="156"/>
        <v>1141</v>
      </c>
      <c r="N806">
        <f t="shared" ca="1" si="157"/>
        <v>509</v>
      </c>
    </row>
    <row r="807" spans="1:14" x14ac:dyDescent="0.25">
      <c r="A807">
        <f t="shared" ca="1" si="148"/>
        <v>215</v>
      </c>
      <c r="B807">
        <f t="shared" ca="1" si="149"/>
        <v>1231</v>
      </c>
      <c r="C807">
        <f t="shared" ca="1" si="150"/>
        <v>390</v>
      </c>
      <c r="D807">
        <f>IF(E806+1&lt;Settings!$B$2,D806,D806+1)</f>
        <v>15</v>
      </c>
      <c r="E807">
        <f>IF(E806+1&lt;Settings!$B$2,E806+1,0)</f>
        <v>25</v>
      </c>
      <c r="F807" t="str">
        <f t="shared" ca="1" si="151"/>
        <v>Estonia</v>
      </c>
      <c r="G807" t="str">
        <f t="shared" ca="1" si="158"/>
        <v>Israel</v>
      </c>
      <c r="H807" s="3">
        <f t="shared" ca="1" si="159"/>
        <v>-1.62556891432312</v>
      </c>
      <c r="I807">
        <f t="shared" ca="1" si="152"/>
        <v>-1.6255681073231201</v>
      </c>
      <c r="J807">
        <f t="shared" ca="1" si="153"/>
        <v>1.6255697213231199</v>
      </c>
      <c r="K807">
        <f t="shared" ca="1" si="154"/>
        <v>-2.6424734882136467</v>
      </c>
      <c r="L807">
        <f t="shared" ca="1" si="155"/>
        <v>215</v>
      </c>
      <c r="M807">
        <f t="shared" ca="1" si="156"/>
        <v>1231</v>
      </c>
      <c r="N807">
        <f t="shared" ca="1" si="157"/>
        <v>390</v>
      </c>
    </row>
    <row r="808" spans="1:14" x14ac:dyDescent="0.25">
      <c r="A808">
        <f t="shared" ca="1" si="148"/>
        <v>1657</v>
      </c>
      <c r="B808">
        <f t="shared" ca="1" si="149"/>
        <v>1657</v>
      </c>
      <c r="C808">
        <f t="shared" ca="1" si="150"/>
        <v>1657</v>
      </c>
      <c r="D808">
        <f>IF(E807+1&lt;Settings!$B$2,D807,D807+1)</f>
        <v>15</v>
      </c>
      <c r="E808">
        <f>IF(E807+1&lt;Settings!$B$2,E807+1,0)</f>
        <v>26</v>
      </c>
      <c r="F808" t="str">
        <f t="shared" ca="1" si="151"/>
        <v>Monaco</v>
      </c>
      <c r="G808" t="str">
        <f t="shared" ca="1" si="158"/>
        <v>Israel</v>
      </c>
      <c r="H808" s="3" t="str">
        <f t="shared" ca="1" si="159"/>
        <v/>
      </c>
      <c r="I808">
        <f t="shared" ca="1" si="152"/>
        <v>1000000.000000808</v>
      </c>
      <c r="J808">
        <f t="shared" ca="1" si="153"/>
        <v>1000000.000000808</v>
      </c>
      <c r="K808">
        <f t="shared" ca="1" si="154"/>
        <v>1000000.000000808</v>
      </c>
      <c r="L808">
        <f t="shared" ca="1" si="155"/>
        <v>1657</v>
      </c>
      <c r="M808">
        <f t="shared" ca="1" si="156"/>
        <v>1657</v>
      </c>
      <c r="N808">
        <f t="shared" ca="1" si="157"/>
        <v>1657</v>
      </c>
    </row>
    <row r="809" spans="1:14" x14ac:dyDescent="0.25">
      <c r="A809">
        <f t="shared" ca="1" si="148"/>
        <v>908</v>
      </c>
      <c r="B809">
        <f t="shared" ca="1" si="149"/>
        <v>538</v>
      </c>
      <c r="C809">
        <f t="shared" ca="1" si="150"/>
        <v>1372</v>
      </c>
      <c r="D809">
        <f>IF(E808+1&lt;Settings!$B$2,D808,D808+1)</f>
        <v>15</v>
      </c>
      <c r="E809">
        <f>IF(E808+1&lt;Settings!$B$2,E808+1,0)</f>
        <v>27</v>
      </c>
      <c r="F809" t="str">
        <f t="shared" ca="1" si="151"/>
        <v>Poland</v>
      </c>
      <c r="G809" t="str">
        <f t="shared" ca="1" si="158"/>
        <v>Israel</v>
      </c>
      <c r="H809" s="3">
        <f t="shared" ca="1" si="159"/>
        <v>7.8629165938807102E-2</v>
      </c>
      <c r="I809">
        <f t="shared" ca="1" si="152"/>
        <v>7.8629974938807107E-2</v>
      </c>
      <c r="J809">
        <f t="shared" ca="1" si="153"/>
        <v>-7.8628356938807098E-2</v>
      </c>
      <c r="K809">
        <f t="shared" ca="1" si="154"/>
        <v>-6.1817367362324632E-3</v>
      </c>
      <c r="L809">
        <f t="shared" ca="1" si="155"/>
        <v>908</v>
      </c>
      <c r="M809">
        <f t="shared" ca="1" si="156"/>
        <v>538</v>
      </c>
      <c r="N809">
        <f t="shared" ca="1" si="157"/>
        <v>1372</v>
      </c>
    </row>
    <row r="810" spans="1:14" x14ac:dyDescent="0.25">
      <c r="A810">
        <f t="shared" ca="1" si="148"/>
        <v>1186</v>
      </c>
      <c r="B810">
        <f t="shared" ca="1" si="149"/>
        <v>260</v>
      </c>
      <c r="C810">
        <f t="shared" ca="1" si="150"/>
        <v>698</v>
      </c>
      <c r="D810">
        <f>IF(E809+1&lt;Settings!$B$2,D809,D809+1)</f>
        <v>15</v>
      </c>
      <c r="E810">
        <f>IF(E809+1&lt;Settings!$B$2,E809+1,0)</f>
        <v>28</v>
      </c>
      <c r="F810" t="str">
        <f t="shared" ca="1" si="151"/>
        <v>Russia</v>
      </c>
      <c r="G810" t="str">
        <f t="shared" ca="1" si="158"/>
        <v>Israel</v>
      </c>
      <c r="H810" s="3">
        <f t="shared" ca="1" si="159"/>
        <v>0.91286265309176495</v>
      </c>
      <c r="I810">
        <f t="shared" ca="1" si="152"/>
        <v>0.91286346309176492</v>
      </c>
      <c r="J810">
        <f t="shared" ca="1" si="153"/>
        <v>-0.91286184309176499</v>
      </c>
      <c r="K810">
        <f t="shared" ca="1" si="154"/>
        <v>-0.83331741340973609</v>
      </c>
      <c r="L810">
        <f t="shared" ca="1" si="155"/>
        <v>1186</v>
      </c>
      <c r="M810">
        <f t="shared" ca="1" si="156"/>
        <v>260</v>
      </c>
      <c r="N810">
        <f t="shared" ca="1" si="157"/>
        <v>698</v>
      </c>
    </row>
    <row r="811" spans="1:14" x14ac:dyDescent="0.25">
      <c r="A811">
        <f t="shared" ca="1" si="148"/>
        <v>1167</v>
      </c>
      <c r="B811">
        <f t="shared" ca="1" si="149"/>
        <v>279</v>
      </c>
      <c r="C811">
        <f t="shared" ca="1" si="150"/>
        <v>767</v>
      </c>
      <c r="D811">
        <f>IF(E810+1&lt;Settings!$B$2,D810,D810+1)</f>
        <v>15</v>
      </c>
      <c r="E811">
        <f>IF(E810+1&lt;Settings!$B$2,E810+1,0)</f>
        <v>29</v>
      </c>
      <c r="F811" t="str">
        <f t="shared" ca="1" si="151"/>
        <v>Romania</v>
      </c>
      <c r="G811" t="str">
        <f t="shared" ca="1" si="158"/>
        <v>Israel</v>
      </c>
      <c r="H811" s="3">
        <f t="shared" ca="1" si="159"/>
        <v>0.80942214193387196</v>
      </c>
      <c r="I811">
        <f t="shared" ca="1" si="152"/>
        <v>0.80942295293387201</v>
      </c>
      <c r="J811">
        <f t="shared" ca="1" si="153"/>
        <v>-0.80942133093387192</v>
      </c>
      <c r="K811">
        <f t="shared" ca="1" si="154"/>
        <v>-0.65516339285281711</v>
      </c>
      <c r="L811">
        <f t="shared" ca="1" si="155"/>
        <v>1167</v>
      </c>
      <c r="M811">
        <f t="shared" ca="1" si="156"/>
        <v>279</v>
      </c>
      <c r="N811">
        <f t="shared" ca="1" si="157"/>
        <v>767</v>
      </c>
    </row>
    <row r="812" spans="1:14" x14ac:dyDescent="0.25">
      <c r="A812">
        <f t="shared" ca="1" si="148"/>
        <v>630</v>
      </c>
      <c r="B812">
        <f t="shared" ca="1" si="149"/>
        <v>816</v>
      </c>
      <c r="C812">
        <f t="shared" ca="1" si="150"/>
        <v>1003</v>
      </c>
      <c r="D812">
        <f>IF(E811+1&lt;Settings!$B$2,D811,D811+1)</f>
        <v>15</v>
      </c>
      <c r="E812">
        <f>IF(E811+1&lt;Settings!$B$2,E811+1,0)</f>
        <v>30</v>
      </c>
      <c r="F812" t="str">
        <f t="shared" ca="1" si="151"/>
        <v>Bosnia &amp; Herzegovina</v>
      </c>
      <c r="G812" t="str">
        <f t="shared" ca="1" si="158"/>
        <v>Israel</v>
      </c>
      <c r="H812" s="3">
        <f t="shared" ca="1" si="159"/>
        <v>-0.49359732565450798</v>
      </c>
      <c r="I812">
        <f t="shared" ca="1" si="152"/>
        <v>-0.49359651365450796</v>
      </c>
      <c r="J812">
        <f t="shared" ca="1" si="153"/>
        <v>0.493598137654508</v>
      </c>
      <c r="K812">
        <f t="shared" ca="1" si="154"/>
        <v>-0.24363750789328242</v>
      </c>
      <c r="L812">
        <f t="shared" ca="1" si="155"/>
        <v>630</v>
      </c>
      <c r="M812">
        <f t="shared" ca="1" si="156"/>
        <v>816</v>
      </c>
      <c r="N812">
        <f t="shared" ca="1" si="157"/>
        <v>1003</v>
      </c>
    </row>
    <row r="813" spans="1:14" x14ac:dyDescent="0.25">
      <c r="A813">
        <f t="shared" ca="1" si="148"/>
        <v>445</v>
      </c>
      <c r="B813">
        <f t="shared" ca="1" si="149"/>
        <v>1001</v>
      </c>
      <c r="C813">
        <f t="shared" ca="1" si="150"/>
        <v>706</v>
      </c>
      <c r="D813">
        <f>IF(E812+1&lt;Settings!$B$2,D812,D812+1)</f>
        <v>15</v>
      </c>
      <c r="E813">
        <f>IF(E812+1&lt;Settings!$B$2,E812+1,0)</f>
        <v>31</v>
      </c>
      <c r="F813" t="str">
        <f t="shared" ca="1" si="151"/>
        <v>FYR Macedonia</v>
      </c>
      <c r="G813" t="str">
        <f t="shared" ca="1" si="158"/>
        <v>Israel</v>
      </c>
      <c r="H813" s="3">
        <f t="shared" ca="1" si="159"/>
        <v>-0.89685200842200796</v>
      </c>
      <c r="I813">
        <f t="shared" ca="1" si="152"/>
        <v>-0.89685119542200797</v>
      </c>
      <c r="J813">
        <f t="shared" ca="1" si="153"/>
        <v>0.89685282142200795</v>
      </c>
      <c r="K813">
        <f t="shared" ca="1" si="154"/>
        <v>-0.80434271201058949</v>
      </c>
      <c r="L813">
        <f t="shared" ca="1" si="155"/>
        <v>445</v>
      </c>
      <c r="M813">
        <f t="shared" ca="1" si="156"/>
        <v>1001</v>
      </c>
      <c r="N813">
        <f t="shared" ca="1" si="157"/>
        <v>706</v>
      </c>
    </row>
    <row r="814" spans="1:14" x14ac:dyDescent="0.25">
      <c r="A814">
        <f t="shared" ca="1" si="148"/>
        <v>182</v>
      </c>
      <c r="B814">
        <f t="shared" ca="1" si="149"/>
        <v>1264</v>
      </c>
      <c r="C814">
        <f t="shared" ca="1" si="150"/>
        <v>347</v>
      </c>
      <c r="D814">
        <f>IF(E813+1&lt;Settings!$B$2,D813,D813+1)</f>
        <v>15</v>
      </c>
      <c r="E814">
        <f>IF(E813+1&lt;Settings!$B$2,E813+1,0)</f>
        <v>32</v>
      </c>
      <c r="F814" t="str">
        <f t="shared" ca="1" si="151"/>
        <v>Latvia</v>
      </c>
      <c r="G814" t="str">
        <f t="shared" ca="1" si="158"/>
        <v>Israel</v>
      </c>
      <c r="H814" s="3">
        <f t="shared" ca="1" si="159"/>
        <v>-1.7111351025208901</v>
      </c>
      <c r="I814">
        <f t="shared" ca="1" si="152"/>
        <v>-1.71113428852089</v>
      </c>
      <c r="J814">
        <f t="shared" ca="1" si="153"/>
        <v>1.7111359165208901</v>
      </c>
      <c r="K814">
        <f t="shared" ca="1" si="154"/>
        <v>-2.9279825250791771</v>
      </c>
      <c r="L814">
        <f t="shared" ca="1" si="155"/>
        <v>182</v>
      </c>
      <c r="M814">
        <f t="shared" ca="1" si="156"/>
        <v>1264</v>
      </c>
      <c r="N814">
        <f t="shared" ca="1" si="157"/>
        <v>347</v>
      </c>
    </row>
    <row r="815" spans="1:14" x14ac:dyDescent="0.25">
      <c r="A815">
        <f t="shared" ca="1" si="148"/>
        <v>218</v>
      </c>
      <c r="B815">
        <f t="shared" ca="1" si="149"/>
        <v>1228</v>
      </c>
      <c r="C815">
        <f t="shared" ca="1" si="150"/>
        <v>394</v>
      </c>
      <c r="D815">
        <f>IF(E814+1&lt;Settings!$B$2,D814,D814+1)</f>
        <v>15</v>
      </c>
      <c r="E815">
        <f>IF(E814+1&lt;Settings!$B$2,E814+1,0)</f>
        <v>33</v>
      </c>
      <c r="F815" t="str">
        <f t="shared" ca="1" si="151"/>
        <v>Lithuania</v>
      </c>
      <c r="G815" t="str">
        <f t="shared" ca="1" si="158"/>
        <v>Israel</v>
      </c>
      <c r="H815" s="3">
        <f t="shared" ca="1" si="159"/>
        <v>-1.6032605839629499</v>
      </c>
      <c r="I815">
        <f t="shared" ca="1" si="152"/>
        <v>-1.60325976896295</v>
      </c>
      <c r="J815">
        <f t="shared" ca="1" si="153"/>
        <v>1.6032613989629498</v>
      </c>
      <c r="K815">
        <f t="shared" ca="1" si="154"/>
        <v>-2.5704436850892192</v>
      </c>
      <c r="L815">
        <f t="shared" ca="1" si="155"/>
        <v>218</v>
      </c>
      <c r="M815">
        <f t="shared" ca="1" si="156"/>
        <v>1228</v>
      </c>
      <c r="N815">
        <f t="shared" ca="1" si="157"/>
        <v>394</v>
      </c>
    </row>
    <row r="816" spans="1:14" x14ac:dyDescent="0.25">
      <c r="A816">
        <f t="shared" ca="1" si="148"/>
        <v>969</v>
      </c>
      <c r="B816">
        <f t="shared" ca="1" si="149"/>
        <v>477</v>
      </c>
      <c r="C816">
        <f t="shared" ca="1" si="150"/>
        <v>1247</v>
      </c>
      <c r="D816">
        <f>IF(E815+1&lt;Settings!$B$2,D815,D815+1)</f>
        <v>15</v>
      </c>
      <c r="E816">
        <f>IF(E815+1&lt;Settings!$B$2,E815+1,0)</f>
        <v>34</v>
      </c>
      <c r="F816" t="str">
        <f t="shared" ca="1" si="151"/>
        <v>Albania</v>
      </c>
      <c r="G816" t="str">
        <f t="shared" ca="1" si="158"/>
        <v>Israel</v>
      </c>
      <c r="H816" s="3">
        <f t="shared" ca="1" si="159"/>
        <v>0.204730633837891</v>
      </c>
      <c r="I816">
        <f t="shared" ca="1" si="152"/>
        <v>0.20473144983789099</v>
      </c>
      <c r="J816">
        <f t="shared" ca="1" si="153"/>
        <v>-0.20472981783789101</v>
      </c>
      <c r="K816">
        <f t="shared" ca="1" si="154"/>
        <v>-4.1913816431664599E-2</v>
      </c>
      <c r="L816">
        <f t="shared" ca="1" si="155"/>
        <v>969</v>
      </c>
      <c r="M816">
        <f t="shared" ca="1" si="156"/>
        <v>477</v>
      </c>
      <c r="N816">
        <f t="shared" ca="1" si="157"/>
        <v>1247</v>
      </c>
    </row>
    <row r="817" spans="1:14" x14ac:dyDescent="0.25">
      <c r="A817">
        <f t="shared" ca="1" si="148"/>
        <v>1117</v>
      </c>
      <c r="B817">
        <f t="shared" ca="1" si="149"/>
        <v>329</v>
      </c>
      <c r="C817">
        <f t="shared" ca="1" si="150"/>
        <v>887</v>
      </c>
      <c r="D817">
        <f>IF(E816+1&lt;Settings!$B$2,D816,D816+1)</f>
        <v>15</v>
      </c>
      <c r="E817">
        <f>IF(E816+1&lt;Settings!$B$2,E816+1,0)</f>
        <v>35</v>
      </c>
      <c r="F817" t="str">
        <f t="shared" ca="1" si="151"/>
        <v>Belarus</v>
      </c>
      <c r="G817" t="str">
        <f t="shared" ca="1" si="158"/>
        <v>Israel</v>
      </c>
      <c r="H817" s="3">
        <f t="shared" ca="1" si="159"/>
        <v>0.64049582089888102</v>
      </c>
      <c r="I817">
        <f t="shared" ca="1" si="152"/>
        <v>0.640496637898881</v>
      </c>
      <c r="J817">
        <f t="shared" ca="1" si="153"/>
        <v>-0.64049500389888103</v>
      </c>
      <c r="K817">
        <f t="shared" ca="1" si="154"/>
        <v>-0.41023407958893149</v>
      </c>
      <c r="L817">
        <f t="shared" ca="1" si="155"/>
        <v>1117</v>
      </c>
      <c r="M817">
        <f t="shared" ca="1" si="156"/>
        <v>329</v>
      </c>
      <c r="N817">
        <f t="shared" ca="1" si="157"/>
        <v>887</v>
      </c>
    </row>
    <row r="818" spans="1:14" x14ac:dyDescent="0.25">
      <c r="A818">
        <f t="shared" ca="1" si="148"/>
        <v>532</v>
      </c>
      <c r="B818">
        <f t="shared" ca="1" si="149"/>
        <v>914</v>
      </c>
      <c r="C818">
        <f t="shared" ca="1" si="150"/>
        <v>846</v>
      </c>
      <c r="D818">
        <f>IF(E817+1&lt;Settings!$B$2,D817,D817+1)</f>
        <v>15</v>
      </c>
      <c r="E818">
        <f>IF(E817+1&lt;Settings!$B$2,E817+1,0)</f>
        <v>36</v>
      </c>
      <c r="F818" t="str">
        <f t="shared" ca="1" si="151"/>
        <v>Hungary</v>
      </c>
      <c r="G818" t="str">
        <f t="shared" ca="1" si="158"/>
        <v>Israel</v>
      </c>
      <c r="H818" s="3">
        <f t="shared" ca="1" si="159"/>
        <v>-0.69616741481311395</v>
      </c>
      <c r="I818">
        <f t="shared" ca="1" si="152"/>
        <v>-0.69616659681311399</v>
      </c>
      <c r="J818">
        <f t="shared" ca="1" si="153"/>
        <v>0.69616823281311391</v>
      </c>
      <c r="K818">
        <f t="shared" ca="1" si="154"/>
        <v>-0.48464825144757423</v>
      </c>
      <c r="L818">
        <f t="shared" ca="1" si="155"/>
        <v>532</v>
      </c>
      <c r="M818">
        <f t="shared" ca="1" si="156"/>
        <v>914</v>
      </c>
      <c r="N818">
        <f t="shared" ca="1" si="157"/>
        <v>846</v>
      </c>
    </row>
    <row r="819" spans="1:14" x14ac:dyDescent="0.25">
      <c r="A819">
        <f t="shared" ca="1" si="148"/>
        <v>430</v>
      </c>
      <c r="B819">
        <f t="shared" ca="1" si="149"/>
        <v>1016</v>
      </c>
      <c r="C819">
        <f t="shared" ca="1" si="150"/>
        <v>687</v>
      </c>
      <c r="D819">
        <f>IF(E818+1&lt;Settings!$B$2,D818,D818+1)</f>
        <v>15</v>
      </c>
      <c r="E819">
        <f>IF(E818+1&lt;Settings!$B$2,E818+1,0)</f>
        <v>37</v>
      </c>
      <c r="F819" t="str">
        <f t="shared" ca="1" si="151"/>
        <v>Moldova</v>
      </c>
      <c r="G819" t="str">
        <f t="shared" ca="1" si="158"/>
        <v>Israel</v>
      </c>
      <c r="H819" s="3">
        <f t="shared" ca="1" si="159"/>
        <v>-0.92834292593599299</v>
      </c>
      <c r="I819">
        <f t="shared" ca="1" si="152"/>
        <v>-0.92834210693599295</v>
      </c>
      <c r="J819">
        <f t="shared" ca="1" si="153"/>
        <v>0.92834374493599303</v>
      </c>
      <c r="K819">
        <f t="shared" ca="1" si="154"/>
        <v>-0.86181976913540048</v>
      </c>
      <c r="L819">
        <f t="shared" ca="1" si="155"/>
        <v>430</v>
      </c>
      <c r="M819">
        <f t="shared" ca="1" si="156"/>
        <v>1016</v>
      </c>
      <c r="N819">
        <f t="shared" ca="1" si="157"/>
        <v>687</v>
      </c>
    </row>
    <row r="820" spans="1:14" x14ac:dyDescent="0.25">
      <c r="A820">
        <f t="shared" ca="1" si="148"/>
        <v>1036</v>
      </c>
      <c r="B820">
        <f t="shared" ca="1" si="149"/>
        <v>410</v>
      </c>
      <c r="C820">
        <f t="shared" ca="1" si="150"/>
        <v>1086</v>
      </c>
      <c r="D820">
        <f>IF(E819+1&lt;Settings!$B$2,D819,D819+1)</f>
        <v>15</v>
      </c>
      <c r="E820">
        <f>IF(E819+1&lt;Settings!$B$2,E819+1,0)</f>
        <v>38</v>
      </c>
      <c r="F820" t="str">
        <f t="shared" ca="1" si="151"/>
        <v>Ukraine</v>
      </c>
      <c r="G820" t="str">
        <f t="shared" ca="1" si="158"/>
        <v>Israel</v>
      </c>
      <c r="H820" s="3">
        <f t="shared" ca="1" si="159"/>
        <v>0.38849921279444</v>
      </c>
      <c r="I820">
        <f t="shared" ca="1" si="152"/>
        <v>0.38850003279444001</v>
      </c>
      <c r="J820">
        <f t="shared" ca="1" si="153"/>
        <v>-0.38849839279443998</v>
      </c>
      <c r="K820">
        <f t="shared" ca="1" si="154"/>
        <v>-0.15093081834189956</v>
      </c>
      <c r="L820">
        <f t="shared" ca="1" si="155"/>
        <v>1036</v>
      </c>
      <c r="M820">
        <f t="shared" ca="1" si="156"/>
        <v>410</v>
      </c>
      <c r="N820">
        <f t="shared" ca="1" si="157"/>
        <v>1086</v>
      </c>
    </row>
    <row r="821" spans="1:14" x14ac:dyDescent="0.25">
      <c r="A821">
        <f t="shared" ca="1" si="148"/>
        <v>958</v>
      </c>
      <c r="B821">
        <f t="shared" ca="1" si="149"/>
        <v>488</v>
      </c>
      <c r="C821">
        <f t="shared" ca="1" si="150"/>
        <v>1271</v>
      </c>
      <c r="D821">
        <f>IF(E820+1&lt;Settings!$B$2,D820,D820+1)</f>
        <v>15</v>
      </c>
      <c r="E821">
        <f>IF(E820+1&lt;Settings!$B$2,E820+1,0)</f>
        <v>39</v>
      </c>
      <c r="F821" t="str">
        <f t="shared" ca="1" si="151"/>
        <v>Bulgaria</v>
      </c>
      <c r="G821" t="str">
        <f t="shared" ca="1" si="158"/>
        <v>Israel</v>
      </c>
      <c r="H821" s="3">
        <f t="shared" ca="1" si="159"/>
        <v>0.18222144572593801</v>
      </c>
      <c r="I821">
        <f t="shared" ca="1" si="152"/>
        <v>0.18222226672593803</v>
      </c>
      <c r="J821">
        <f t="shared" ca="1" si="153"/>
        <v>-0.182220624725938</v>
      </c>
      <c r="K821">
        <f t="shared" ca="1" si="154"/>
        <v>-3.3203834282450974E-2</v>
      </c>
      <c r="L821">
        <f t="shared" ca="1" si="155"/>
        <v>958</v>
      </c>
      <c r="M821">
        <f t="shared" ca="1" si="156"/>
        <v>488</v>
      </c>
      <c r="N821">
        <f t="shared" ca="1" si="157"/>
        <v>1271</v>
      </c>
    </row>
    <row r="822" spans="1:14" x14ac:dyDescent="0.25">
      <c r="A822">
        <f t="shared" ca="1" si="148"/>
        <v>1658</v>
      </c>
      <c r="B822">
        <f t="shared" ca="1" si="149"/>
        <v>1658</v>
      </c>
      <c r="C822">
        <f t="shared" ca="1" si="150"/>
        <v>1658</v>
      </c>
      <c r="D822">
        <f>IF(E821+1&lt;Settings!$B$2,D821,D821+1)</f>
        <v>15</v>
      </c>
      <c r="E822">
        <f>IF(E821+1&lt;Settings!$B$2,E821+1,0)</f>
        <v>40</v>
      </c>
      <c r="F822" t="str">
        <f t="shared" ca="1" si="151"/>
        <v>Armenia</v>
      </c>
      <c r="G822" t="str">
        <f t="shared" ca="1" si="158"/>
        <v>Israel</v>
      </c>
      <c r="H822" s="3" t="str">
        <f t="shared" ca="1" si="159"/>
        <v/>
      </c>
      <c r="I822">
        <f t="shared" ca="1" si="152"/>
        <v>1000000.000000822</v>
      </c>
      <c r="J822">
        <f t="shared" ca="1" si="153"/>
        <v>1000000.000000822</v>
      </c>
      <c r="K822">
        <f t="shared" ca="1" si="154"/>
        <v>1000000.000000822</v>
      </c>
      <c r="L822">
        <f t="shared" ca="1" si="155"/>
        <v>1658</v>
      </c>
      <c r="M822">
        <f t="shared" ca="1" si="156"/>
        <v>1658</v>
      </c>
      <c r="N822">
        <f t="shared" ca="1" si="157"/>
        <v>1658</v>
      </c>
    </row>
    <row r="823" spans="1:14" x14ac:dyDescent="0.25">
      <c r="A823">
        <f t="shared" ca="1" si="148"/>
        <v>1659</v>
      </c>
      <c r="B823">
        <f t="shared" ca="1" si="149"/>
        <v>1659</v>
      </c>
      <c r="C823">
        <f t="shared" ca="1" si="150"/>
        <v>1659</v>
      </c>
      <c r="D823">
        <f>IF(E822+1&lt;Settings!$B$2,D822,D822+1)</f>
        <v>15</v>
      </c>
      <c r="E823">
        <f>IF(E822+1&lt;Settings!$B$2,E822+1,0)</f>
        <v>41</v>
      </c>
      <c r="F823" t="str">
        <f t="shared" ca="1" si="151"/>
        <v>Azerbaijan</v>
      </c>
      <c r="G823" t="str">
        <f t="shared" ca="1" si="158"/>
        <v>Israel</v>
      </c>
      <c r="H823" s="3" t="str">
        <f t="shared" ca="1" si="159"/>
        <v/>
      </c>
      <c r="I823">
        <f t="shared" ca="1" si="152"/>
        <v>1000000.0000008231</v>
      </c>
      <c r="J823">
        <f t="shared" ca="1" si="153"/>
        <v>1000000.0000008231</v>
      </c>
      <c r="K823">
        <f t="shared" ca="1" si="154"/>
        <v>1000000.0000008231</v>
      </c>
      <c r="L823">
        <f t="shared" ca="1" si="155"/>
        <v>1659</v>
      </c>
      <c r="M823">
        <f t="shared" ca="1" si="156"/>
        <v>1659</v>
      </c>
      <c r="N823">
        <f t="shared" ca="1" si="157"/>
        <v>1659</v>
      </c>
    </row>
    <row r="824" spans="1:14" x14ac:dyDescent="0.25">
      <c r="A824">
        <f t="shared" ca="1" si="148"/>
        <v>1660</v>
      </c>
      <c r="B824">
        <f t="shared" ca="1" si="149"/>
        <v>1660</v>
      </c>
      <c r="C824">
        <f t="shared" ca="1" si="150"/>
        <v>1660</v>
      </c>
      <c r="D824">
        <f>IF(E823+1&lt;Settings!$B$2,D823,D823+1)</f>
        <v>15</v>
      </c>
      <c r="E824">
        <f>IF(E823+1&lt;Settings!$B$2,E823+1,0)</f>
        <v>42</v>
      </c>
      <c r="F824" t="str">
        <f t="shared" ca="1" si="151"/>
        <v>San Marino</v>
      </c>
      <c r="G824" t="str">
        <f t="shared" ca="1" si="158"/>
        <v>Israel</v>
      </c>
      <c r="H824" s="3" t="str">
        <f t="shared" ca="1" si="159"/>
        <v/>
      </c>
      <c r="I824">
        <f t="shared" ca="1" si="152"/>
        <v>1000000.000000824</v>
      </c>
      <c r="J824">
        <f t="shared" ca="1" si="153"/>
        <v>1000000.000000824</v>
      </c>
      <c r="K824">
        <f t="shared" ca="1" si="154"/>
        <v>1000000.000000824</v>
      </c>
      <c r="L824">
        <f t="shared" ca="1" si="155"/>
        <v>1660</v>
      </c>
      <c r="M824">
        <f t="shared" ca="1" si="156"/>
        <v>1660</v>
      </c>
      <c r="N824">
        <f t="shared" ca="1" si="157"/>
        <v>1660</v>
      </c>
    </row>
    <row r="825" spans="1:14" x14ac:dyDescent="0.25">
      <c r="A825">
        <f t="shared" ca="1" si="148"/>
        <v>1661</v>
      </c>
      <c r="B825">
        <f t="shared" ca="1" si="149"/>
        <v>1661</v>
      </c>
      <c r="C825">
        <f t="shared" ca="1" si="150"/>
        <v>1661</v>
      </c>
      <c r="D825">
        <f>IF(E824+1&lt;Settings!$B$2,D824,D824+1)</f>
        <v>15</v>
      </c>
      <c r="E825">
        <f>IF(E824+1&lt;Settings!$B$2,E824+1,0)</f>
        <v>43</v>
      </c>
      <c r="F825" t="str">
        <f t="shared" ca="1" si="151"/>
        <v>Serbia</v>
      </c>
      <c r="G825" t="str">
        <f t="shared" ca="1" si="158"/>
        <v>Israel</v>
      </c>
      <c r="H825" s="3" t="str">
        <f t="shared" ca="1" si="159"/>
        <v/>
      </c>
      <c r="I825">
        <f t="shared" ca="1" si="152"/>
        <v>1000000.000000825</v>
      </c>
      <c r="J825">
        <f t="shared" ca="1" si="153"/>
        <v>1000000.000000825</v>
      </c>
      <c r="K825">
        <f t="shared" ca="1" si="154"/>
        <v>1000000.000000825</v>
      </c>
      <c r="L825">
        <f t="shared" ca="1" si="155"/>
        <v>1661</v>
      </c>
      <c r="M825">
        <f t="shared" ca="1" si="156"/>
        <v>1661</v>
      </c>
      <c r="N825">
        <f t="shared" ca="1" si="157"/>
        <v>1661</v>
      </c>
    </row>
    <row r="826" spans="1:14" x14ac:dyDescent="0.25">
      <c r="A826">
        <f t="shared" ca="1" si="148"/>
        <v>1662</v>
      </c>
      <c r="B826">
        <f t="shared" ca="1" si="149"/>
        <v>1662</v>
      </c>
      <c r="C826">
        <f t="shared" ca="1" si="150"/>
        <v>1662</v>
      </c>
      <c r="D826">
        <f>IF(E825+1&lt;Settings!$B$2,D825,D825+1)</f>
        <v>15</v>
      </c>
      <c r="E826">
        <f>IF(E825+1&lt;Settings!$B$2,E825+1,0)</f>
        <v>44</v>
      </c>
      <c r="F826" t="str">
        <f t="shared" ca="1" si="151"/>
        <v>Georgia</v>
      </c>
      <c r="G826" t="str">
        <f t="shared" ca="1" si="158"/>
        <v>Israel</v>
      </c>
      <c r="H826" s="3" t="str">
        <f t="shared" ca="1" si="159"/>
        <v/>
      </c>
      <c r="I826">
        <f t="shared" ca="1" si="152"/>
        <v>1000000.000000826</v>
      </c>
      <c r="J826">
        <f t="shared" ca="1" si="153"/>
        <v>1000000.000000826</v>
      </c>
      <c r="K826">
        <f t="shared" ca="1" si="154"/>
        <v>1000000.000000826</v>
      </c>
      <c r="L826">
        <f t="shared" ca="1" si="155"/>
        <v>1662</v>
      </c>
      <c r="M826">
        <f t="shared" ca="1" si="156"/>
        <v>1662</v>
      </c>
      <c r="N826">
        <f t="shared" ca="1" si="157"/>
        <v>1662</v>
      </c>
    </row>
    <row r="827" spans="1:14" x14ac:dyDescent="0.25">
      <c r="A827">
        <f t="shared" ca="1" si="148"/>
        <v>1663</v>
      </c>
      <c r="B827">
        <f t="shared" ca="1" si="149"/>
        <v>1663</v>
      </c>
      <c r="C827">
        <f t="shared" ca="1" si="150"/>
        <v>1663</v>
      </c>
      <c r="D827">
        <f>IF(E826+1&lt;Settings!$B$2,D826,D826+1)</f>
        <v>15</v>
      </c>
      <c r="E827">
        <f>IF(E826+1&lt;Settings!$B$2,E826+1,0)</f>
        <v>45</v>
      </c>
      <c r="F827" t="str">
        <f t="shared" ca="1" si="151"/>
        <v>Montenegro</v>
      </c>
      <c r="G827" t="str">
        <f t="shared" ca="1" si="158"/>
        <v>Israel</v>
      </c>
      <c r="H827" s="3" t="str">
        <f t="shared" ca="1" si="159"/>
        <v/>
      </c>
      <c r="I827">
        <f t="shared" ca="1" si="152"/>
        <v>1000000.000000827</v>
      </c>
      <c r="J827">
        <f t="shared" ca="1" si="153"/>
        <v>1000000.000000827</v>
      </c>
      <c r="K827">
        <f t="shared" ca="1" si="154"/>
        <v>1000000.000000827</v>
      </c>
      <c r="L827">
        <f t="shared" ca="1" si="155"/>
        <v>1663</v>
      </c>
      <c r="M827">
        <f t="shared" ca="1" si="156"/>
        <v>1663</v>
      </c>
      <c r="N827">
        <f t="shared" ca="1" si="157"/>
        <v>1663</v>
      </c>
    </row>
    <row r="828" spans="1:14" x14ac:dyDescent="0.25">
      <c r="A828">
        <f t="shared" ca="1" si="148"/>
        <v>1664</v>
      </c>
      <c r="B828">
        <f t="shared" ca="1" si="149"/>
        <v>1664</v>
      </c>
      <c r="C828">
        <f t="shared" ca="1" si="150"/>
        <v>1664</v>
      </c>
      <c r="D828">
        <f>IF(E827+1&lt;Settings!$B$2,D827,D827+1)</f>
        <v>15</v>
      </c>
      <c r="E828">
        <f>IF(E827+1&lt;Settings!$B$2,E827+1,0)</f>
        <v>46</v>
      </c>
      <c r="F828" t="str">
        <f t="shared" ca="1" si="151"/>
        <v/>
      </c>
      <c r="G828" t="str">
        <f t="shared" ca="1" si="158"/>
        <v>Israel</v>
      </c>
      <c r="H828" s="3" t="str">
        <f t="shared" ca="1" si="159"/>
        <v/>
      </c>
      <c r="I828">
        <f t="shared" ca="1" si="152"/>
        <v>1000000.0000008279</v>
      </c>
      <c r="J828">
        <f t="shared" ca="1" si="153"/>
        <v>1000000.0000008279</v>
      </c>
      <c r="K828">
        <f t="shared" ca="1" si="154"/>
        <v>1000000.0000008279</v>
      </c>
      <c r="L828">
        <f t="shared" ca="1" si="155"/>
        <v>1664</v>
      </c>
      <c r="M828">
        <f t="shared" ca="1" si="156"/>
        <v>1664</v>
      </c>
      <c r="N828">
        <f t="shared" ca="1" si="157"/>
        <v>1664</v>
      </c>
    </row>
    <row r="829" spans="1:14" x14ac:dyDescent="0.25">
      <c r="A829">
        <f t="shared" ca="1" si="148"/>
        <v>1665</v>
      </c>
      <c r="B829">
        <f t="shared" ca="1" si="149"/>
        <v>1665</v>
      </c>
      <c r="C829">
        <f t="shared" ca="1" si="150"/>
        <v>1665</v>
      </c>
      <c r="D829">
        <f>IF(E828+1&lt;Settings!$B$2,D828,D828+1)</f>
        <v>15</v>
      </c>
      <c r="E829">
        <f>IF(E828+1&lt;Settings!$B$2,E828+1,0)</f>
        <v>47</v>
      </c>
      <c r="F829" t="str">
        <f t="shared" ca="1" si="151"/>
        <v/>
      </c>
      <c r="G829" t="str">
        <f t="shared" ca="1" si="158"/>
        <v>Israel</v>
      </c>
      <c r="H829" s="3" t="str">
        <f t="shared" ca="1" si="159"/>
        <v/>
      </c>
      <c r="I829">
        <f t="shared" ca="1" si="152"/>
        <v>1000000.000000829</v>
      </c>
      <c r="J829">
        <f t="shared" ca="1" si="153"/>
        <v>1000000.000000829</v>
      </c>
      <c r="K829">
        <f t="shared" ca="1" si="154"/>
        <v>1000000.000000829</v>
      </c>
      <c r="L829">
        <f t="shared" ca="1" si="155"/>
        <v>1665</v>
      </c>
      <c r="M829">
        <f t="shared" ca="1" si="156"/>
        <v>1665</v>
      </c>
      <c r="N829">
        <f t="shared" ca="1" si="157"/>
        <v>1665</v>
      </c>
    </row>
    <row r="830" spans="1:14" x14ac:dyDescent="0.25">
      <c r="A830">
        <f t="shared" ca="1" si="148"/>
        <v>1666</v>
      </c>
      <c r="B830">
        <f t="shared" ca="1" si="149"/>
        <v>1666</v>
      </c>
      <c r="C830">
        <f t="shared" ca="1" si="150"/>
        <v>1666</v>
      </c>
      <c r="D830">
        <f>IF(E829+1&lt;Settings!$B$2,D829,D829+1)</f>
        <v>15</v>
      </c>
      <c r="E830">
        <f>IF(E829+1&lt;Settings!$B$2,E829+1,0)</f>
        <v>48</v>
      </c>
      <c r="F830" t="str">
        <f t="shared" ca="1" si="151"/>
        <v/>
      </c>
      <c r="G830" t="str">
        <f t="shared" ca="1" si="158"/>
        <v>Israel</v>
      </c>
      <c r="H830" s="3" t="str">
        <f t="shared" ca="1" si="159"/>
        <v/>
      </c>
      <c r="I830">
        <f t="shared" ca="1" si="152"/>
        <v>1000000.00000083</v>
      </c>
      <c r="J830">
        <f t="shared" ca="1" si="153"/>
        <v>1000000.00000083</v>
      </c>
      <c r="K830">
        <f t="shared" ca="1" si="154"/>
        <v>1000000.00000083</v>
      </c>
      <c r="L830">
        <f t="shared" ca="1" si="155"/>
        <v>1666</v>
      </c>
      <c r="M830">
        <f t="shared" ca="1" si="156"/>
        <v>1666</v>
      </c>
      <c r="N830">
        <f t="shared" ca="1" si="157"/>
        <v>1666</v>
      </c>
    </row>
    <row r="831" spans="1:14" x14ac:dyDescent="0.25">
      <c r="A831">
        <f t="shared" ca="1" si="148"/>
        <v>1667</v>
      </c>
      <c r="B831">
        <f t="shared" ca="1" si="149"/>
        <v>1667</v>
      </c>
      <c r="C831">
        <f t="shared" ca="1" si="150"/>
        <v>1667</v>
      </c>
      <c r="D831">
        <f>IF(E830+1&lt;Settings!$B$2,D830,D830+1)</f>
        <v>15</v>
      </c>
      <c r="E831">
        <f>IF(E830+1&lt;Settings!$B$2,E830+1,0)</f>
        <v>49</v>
      </c>
      <c r="F831" t="str">
        <f t="shared" ca="1" si="151"/>
        <v/>
      </c>
      <c r="G831" t="str">
        <f t="shared" ca="1" si="158"/>
        <v>Israel</v>
      </c>
      <c r="H831" s="3" t="str">
        <f t="shared" ca="1" si="159"/>
        <v/>
      </c>
      <c r="I831">
        <f t="shared" ca="1" si="152"/>
        <v>1000000.000000831</v>
      </c>
      <c r="J831">
        <f t="shared" ca="1" si="153"/>
        <v>1000000.000000831</v>
      </c>
      <c r="K831">
        <f t="shared" ca="1" si="154"/>
        <v>1000000.000000831</v>
      </c>
      <c r="L831">
        <f t="shared" ca="1" si="155"/>
        <v>1667</v>
      </c>
      <c r="M831">
        <f t="shared" ca="1" si="156"/>
        <v>1667</v>
      </c>
      <c r="N831">
        <f t="shared" ca="1" si="157"/>
        <v>1667</v>
      </c>
    </row>
    <row r="832" spans="1:14" x14ac:dyDescent="0.25">
      <c r="A832">
        <f t="shared" ca="1" si="148"/>
        <v>1668</v>
      </c>
      <c r="B832">
        <f t="shared" ca="1" si="149"/>
        <v>1668</v>
      </c>
      <c r="C832">
        <f t="shared" ca="1" si="150"/>
        <v>1668</v>
      </c>
      <c r="D832">
        <f>IF(E831+1&lt;Settings!$B$2,D831,D831+1)</f>
        <v>15</v>
      </c>
      <c r="E832">
        <f>IF(E831+1&lt;Settings!$B$2,E831+1,0)</f>
        <v>50</v>
      </c>
      <c r="F832" t="str">
        <f t="shared" ca="1" si="151"/>
        <v/>
      </c>
      <c r="G832" t="str">
        <f t="shared" ca="1" si="158"/>
        <v>Israel</v>
      </c>
      <c r="H832" s="3" t="str">
        <f t="shared" ca="1" si="159"/>
        <v/>
      </c>
      <c r="I832">
        <f t="shared" ca="1" si="152"/>
        <v>1000000.000000832</v>
      </c>
      <c r="J832">
        <f t="shared" ca="1" si="153"/>
        <v>1000000.000000832</v>
      </c>
      <c r="K832">
        <f t="shared" ca="1" si="154"/>
        <v>1000000.000000832</v>
      </c>
      <c r="L832">
        <f t="shared" ca="1" si="155"/>
        <v>1668</v>
      </c>
      <c r="M832">
        <f t="shared" ca="1" si="156"/>
        <v>1668</v>
      </c>
      <c r="N832">
        <f t="shared" ca="1" si="157"/>
        <v>1668</v>
      </c>
    </row>
    <row r="833" spans="1:14" x14ac:dyDescent="0.25">
      <c r="A833">
        <f t="shared" ca="1" si="148"/>
        <v>1669</v>
      </c>
      <c r="B833">
        <f t="shared" ca="1" si="149"/>
        <v>1669</v>
      </c>
      <c r="C833">
        <f t="shared" ca="1" si="150"/>
        <v>1669</v>
      </c>
      <c r="D833">
        <f>IF(E832+1&lt;Settings!$B$2,D832,D832+1)</f>
        <v>15</v>
      </c>
      <c r="E833">
        <f>IF(E832+1&lt;Settings!$B$2,E832+1,0)</f>
        <v>51</v>
      </c>
      <c r="F833" t="str">
        <f t="shared" ca="1" si="151"/>
        <v/>
      </c>
      <c r="G833" t="str">
        <f t="shared" ca="1" si="158"/>
        <v>Israel</v>
      </c>
      <c r="H833" s="3" t="str">
        <f t="shared" ca="1" si="159"/>
        <v/>
      </c>
      <c r="I833">
        <f t="shared" ca="1" si="152"/>
        <v>1000000.000000833</v>
      </c>
      <c r="J833">
        <f t="shared" ca="1" si="153"/>
        <v>1000000.000000833</v>
      </c>
      <c r="K833">
        <f t="shared" ca="1" si="154"/>
        <v>1000000.000000833</v>
      </c>
      <c r="L833">
        <f t="shared" ca="1" si="155"/>
        <v>1669</v>
      </c>
      <c r="M833">
        <f t="shared" ca="1" si="156"/>
        <v>1669</v>
      </c>
      <c r="N833">
        <f t="shared" ca="1" si="157"/>
        <v>1669</v>
      </c>
    </row>
    <row r="834" spans="1:14" x14ac:dyDescent="0.25">
      <c r="A834">
        <f t="shared" ca="1" si="148"/>
        <v>329</v>
      </c>
      <c r="B834">
        <f t="shared" ca="1" si="149"/>
        <v>1117</v>
      </c>
      <c r="C834">
        <f t="shared" ca="1" si="150"/>
        <v>540</v>
      </c>
      <c r="D834">
        <f>IF(E833+1&lt;Settings!$B$2,D833,D833+1)</f>
        <v>16</v>
      </c>
      <c r="E834">
        <f>IF(E833+1&lt;Settings!$B$2,E833+1,0)</f>
        <v>0</v>
      </c>
      <c r="F834" t="str">
        <f t="shared" ca="1" si="151"/>
        <v>United Kingdom</v>
      </c>
      <c r="G834" t="str">
        <f t="shared" ca="1" si="158"/>
        <v>Italy</v>
      </c>
      <c r="H834" s="3">
        <f t="shared" ca="1" si="159"/>
        <v>-1.19350434825848</v>
      </c>
      <c r="I834">
        <f t="shared" ca="1" si="152"/>
        <v>-1.19350351425848</v>
      </c>
      <c r="J834">
        <f t="shared" ca="1" si="153"/>
        <v>1.1935051822584799</v>
      </c>
      <c r="K834">
        <f t="shared" ca="1" si="154"/>
        <v>-1.4244517953118991</v>
      </c>
      <c r="L834">
        <f t="shared" ca="1" si="155"/>
        <v>329</v>
      </c>
      <c r="M834">
        <f t="shared" ca="1" si="156"/>
        <v>1117</v>
      </c>
      <c r="N834">
        <f t="shared" ca="1" si="157"/>
        <v>540</v>
      </c>
    </row>
    <row r="835" spans="1:14" x14ac:dyDescent="0.25">
      <c r="A835">
        <f t="shared" ref="A835:A898" ca="1" si="160">L835</f>
        <v>530</v>
      </c>
      <c r="B835">
        <f t="shared" ref="B835:B898" ca="1" si="161">M835</f>
        <v>916</v>
      </c>
      <c r="C835">
        <f t="shared" ref="C835:C898" ca="1" si="162">N835</f>
        <v>844</v>
      </c>
      <c r="D835">
        <f>IF(E834+1&lt;Settings!$B$2,D834,D834+1)</f>
        <v>16</v>
      </c>
      <c r="E835">
        <f>IF(E834+1&lt;Settings!$B$2,E834+1,0)</f>
        <v>1</v>
      </c>
      <c r="F835" t="str">
        <f t="shared" ref="F835:F898" ca="1" si="163">INDIRECT("'Avg Limited'!R1"&amp;"C"&amp;(E835+2),FALSE)</f>
        <v>Germany</v>
      </c>
      <c r="G835" t="str">
        <f t="shared" ca="1" si="158"/>
        <v>Italy</v>
      </c>
      <c r="H835" s="3">
        <f t="shared" ca="1" si="159"/>
        <v>-0.69914537033978796</v>
      </c>
      <c r="I835">
        <f t="shared" ref="I835:I898" ca="1" si="164">IF(ISNUMBER(H835),H835,1000000)+0.000000001*ROW(I835)</f>
        <v>-0.69914453533978793</v>
      </c>
      <c r="J835">
        <f t="shared" ref="J835:J898" ca="1" si="165">IF(ISNUMBER(H835),-H835,1000000)+0.000000001*ROW(I835)</f>
        <v>0.699146205339788</v>
      </c>
      <c r="K835">
        <f t="shared" ref="K835:K898" ca="1" si="166">IF(ISNUMBER(H835),-H835*H835,1000000)+0.000000001*ROW(I835)</f>
        <v>-0.48880341386755927</v>
      </c>
      <c r="L835">
        <f t="shared" ref="L835:L898" ca="1" si="167">_xlfn.RANK.EQ(I835,I$2:I$2705,1)</f>
        <v>530</v>
      </c>
      <c r="M835">
        <f t="shared" ref="M835:M898" ca="1" si="168">_xlfn.RANK.EQ(J835,J$2:J$2705,1)</f>
        <v>916</v>
      </c>
      <c r="N835">
        <f t="shared" ref="N835:N898" ca="1" si="169">_xlfn.RANK.EQ(K835,K$2:K$2705,1)</f>
        <v>844</v>
      </c>
    </row>
    <row r="836" spans="1:14" x14ac:dyDescent="0.25">
      <c r="A836">
        <f t="shared" ca="1" si="160"/>
        <v>1159</v>
      </c>
      <c r="B836">
        <f t="shared" ca="1" si="161"/>
        <v>287</v>
      </c>
      <c r="C836">
        <f t="shared" ca="1" si="162"/>
        <v>778</v>
      </c>
      <c r="D836">
        <f>IF(E835+1&lt;Settings!$B$2,D835,D835+1)</f>
        <v>16</v>
      </c>
      <c r="E836">
        <f>IF(E835+1&lt;Settings!$B$2,E835+1,0)</f>
        <v>2</v>
      </c>
      <c r="F836" t="str">
        <f t="shared" ca="1" si="163"/>
        <v>France</v>
      </c>
      <c r="G836" t="str">
        <f t="shared" ca="1" si="158"/>
        <v>Italy</v>
      </c>
      <c r="H836" s="3">
        <f t="shared" ca="1" si="159"/>
        <v>0.79904620599338705</v>
      </c>
      <c r="I836">
        <f t="shared" ca="1" si="164"/>
        <v>0.79904704199338705</v>
      </c>
      <c r="J836">
        <f t="shared" ca="1" si="165"/>
        <v>-0.79904536999338704</v>
      </c>
      <c r="K836">
        <f t="shared" ca="1" si="166"/>
        <v>-0.63847400331242632</v>
      </c>
      <c r="L836">
        <f t="shared" ca="1" si="167"/>
        <v>1159</v>
      </c>
      <c r="M836">
        <f t="shared" ca="1" si="168"/>
        <v>287</v>
      </c>
      <c r="N836">
        <f t="shared" ca="1" si="169"/>
        <v>778</v>
      </c>
    </row>
    <row r="837" spans="1:14" x14ac:dyDescent="0.25">
      <c r="A837">
        <f t="shared" ca="1" si="160"/>
        <v>669</v>
      </c>
      <c r="B837">
        <f t="shared" ca="1" si="161"/>
        <v>777</v>
      </c>
      <c r="C837">
        <f t="shared" ca="1" si="162"/>
        <v>1071</v>
      </c>
      <c r="D837">
        <f>IF(E836+1&lt;Settings!$B$2,D836,D836+1)</f>
        <v>16</v>
      </c>
      <c r="E837">
        <f>IF(E836+1&lt;Settings!$B$2,E836+1,0)</f>
        <v>3</v>
      </c>
      <c r="F837" t="str">
        <f t="shared" ca="1" si="163"/>
        <v>Belgium</v>
      </c>
      <c r="G837" t="str">
        <f t="shared" ca="1" si="158"/>
        <v>Italy</v>
      </c>
      <c r="H837" s="3">
        <f t="shared" ca="1" si="159"/>
        <v>-0.40522208668953902</v>
      </c>
      <c r="I837">
        <f t="shared" ca="1" si="164"/>
        <v>-0.40522124968953904</v>
      </c>
      <c r="J837">
        <f t="shared" ca="1" si="165"/>
        <v>0.40522292368953899</v>
      </c>
      <c r="K837">
        <f t="shared" ca="1" si="166"/>
        <v>-0.16420410254102427</v>
      </c>
      <c r="L837">
        <f t="shared" ca="1" si="167"/>
        <v>669</v>
      </c>
      <c r="M837">
        <f t="shared" ca="1" si="168"/>
        <v>777</v>
      </c>
      <c r="N837">
        <f t="shared" ca="1" si="169"/>
        <v>1071</v>
      </c>
    </row>
    <row r="838" spans="1:14" x14ac:dyDescent="0.25">
      <c r="A838">
        <f t="shared" ca="1" si="160"/>
        <v>349</v>
      </c>
      <c r="B838">
        <f t="shared" ca="1" si="161"/>
        <v>1097</v>
      </c>
      <c r="C838">
        <f t="shared" ca="1" si="162"/>
        <v>566</v>
      </c>
      <c r="D838">
        <f>IF(E837+1&lt;Settings!$B$2,D837,D837+1)</f>
        <v>16</v>
      </c>
      <c r="E838">
        <f>IF(E837+1&lt;Settings!$B$2,E837+1,0)</f>
        <v>4</v>
      </c>
      <c r="F838" t="str">
        <f t="shared" ca="1" si="163"/>
        <v>Netherlands</v>
      </c>
      <c r="G838" t="str">
        <f t="shared" ca="1" si="158"/>
        <v>Italy</v>
      </c>
      <c r="H838" s="3">
        <f t="shared" ca="1" si="159"/>
        <v>-1.14481692457106</v>
      </c>
      <c r="I838">
        <f t="shared" ca="1" si="164"/>
        <v>-1.1448160865710599</v>
      </c>
      <c r="J838">
        <f t="shared" ca="1" si="165"/>
        <v>1.14481776257106</v>
      </c>
      <c r="K838">
        <f t="shared" ca="1" si="166"/>
        <v>-1.31060495278434</v>
      </c>
      <c r="L838">
        <f t="shared" ca="1" si="167"/>
        <v>349</v>
      </c>
      <c r="M838">
        <f t="shared" ca="1" si="168"/>
        <v>1097</v>
      </c>
      <c r="N838">
        <f t="shared" ca="1" si="169"/>
        <v>566</v>
      </c>
    </row>
    <row r="839" spans="1:14" x14ac:dyDescent="0.25">
      <c r="A839">
        <f t="shared" ca="1" si="160"/>
        <v>544</v>
      </c>
      <c r="B839">
        <f t="shared" ca="1" si="161"/>
        <v>902</v>
      </c>
      <c r="C839">
        <f t="shared" ca="1" si="162"/>
        <v>862</v>
      </c>
      <c r="D839">
        <f>IF(E838+1&lt;Settings!$B$2,D838,D838+1)</f>
        <v>16</v>
      </c>
      <c r="E839">
        <f>IF(E838+1&lt;Settings!$B$2,E838+1,0)</f>
        <v>5</v>
      </c>
      <c r="F839" t="str">
        <f t="shared" ca="1" si="163"/>
        <v>Norway</v>
      </c>
      <c r="G839" t="str">
        <f t="shared" ca="1" si="158"/>
        <v>Italy</v>
      </c>
      <c r="H839" s="3">
        <f t="shared" ca="1" si="159"/>
        <v>-0.67861415467114305</v>
      </c>
      <c r="I839">
        <f t="shared" ca="1" si="164"/>
        <v>-0.67861331567114302</v>
      </c>
      <c r="J839">
        <f t="shared" ca="1" si="165"/>
        <v>0.67861499367114309</v>
      </c>
      <c r="K839">
        <f t="shared" ca="1" si="166"/>
        <v>-0.46051633192003011</v>
      </c>
      <c r="L839">
        <f t="shared" ca="1" si="167"/>
        <v>544</v>
      </c>
      <c r="M839">
        <f t="shared" ca="1" si="168"/>
        <v>902</v>
      </c>
      <c r="N839">
        <f t="shared" ca="1" si="169"/>
        <v>862</v>
      </c>
    </row>
    <row r="840" spans="1:14" x14ac:dyDescent="0.25">
      <c r="A840">
        <f t="shared" ca="1" si="160"/>
        <v>1219</v>
      </c>
      <c r="B840">
        <f t="shared" ca="1" si="161"/>
        <v>227</v>
      </c>
      <c r="C840">
        <f t="shared" ca="1" si="162"/>
        <v>594</v>
      </c>
      <c r="D840">
        <f>IF(E839+1&lt;Settings!$B$2,D839,D839+1)</f>
        <v>16</v>
      </c>
      <c r="E840">
        <f>IF(E839+1&lt;Settings!$B$2,E839+1,0)</f>
        <v>6</v>
      </c>
      <c r="F840" t="str">
        <f t="shared" ca="1" si="163"/>
        <v>Switzerland</v>
      </c>
      <c r="G840" t="str">
        <f t="shared" ca="1" si="158"/>
        <v>Italy</v>
      </c>
      <c r="H840" s="3">
        <f t="shared" ca="1" si="159"/>
        <v>1.08656891537449</v>
      </c>
      <c r="I840">
        <f t="shared" ca="1" si="164"/>
        <v>1.08656975537449</v>
      </c>
      <c r="J840">
        <f t="shared" ca="1" si="165"/>
        <v>-1.08656807537449</v>
      </c>
      <c r="K840">
        <f t="shared" ca="1" si="166"/>
        <v>-1.1806311678580956</v>
      </c>
      <c r="L840">
        <f t="shared" ca="1" si="167"/>
        <v>1219</v>
      </c>
      <c r="M840">
        <f t="shared" ca="1" si="168"/>
        <v>227</v>
      </c>
      <c r="N840">
        <f t="shared" ca="1" si="169"/>
        <v>594</v>
      </c>
    </row>
    <row r="841" spans="1:14" x14ac:dyDescent="0.25">
      <c r="A841">
        <f t="shared" ca="1" si="160"/>
        <v>1309</v>
      </c>
      <c r="B841">
        <f t="shared" ca="1" si="161"/>
        <v>137</v>
      </c>
      <c r="C841">
        <f t="shared" ca="1" si="162"/>
        <v>207</v>
      </c>
      <c r="D841">
        <f>IF(E840+1&lt;Settings!$B$2,D840,D840+1)</f>
        <v>16</v>
      </c>
      <c r="E841">
        <f>IF(E840+1&lt;Settings!$B$2,E840+1,0)</f>
        <v>7</v>
      </c>
      <c r="F841" t="str">
        <f t="shared" ca="1" si="163"/>
        <v>Spain</v>
      </c>
      <c r="G841" t="str">
        <f t="shared" ca="1" si="158"/>
        <v>Italy</v>
      </c>
      <c r="H841" s="3">
        <f t="shared" ca="1" si="159"/>
        <v>2.2940732456478301</v>
      </c>
      <c r="I841">
        <f t="shared" ca="1" si="164"/>
        <v>2.29407408664783</v>
      </c>
      <c r="J841">
        <f t="shared" ca="1" si="165"/>
        <v>-2.2940724046478302</v>
      </c>
      <c r="K841">
        <f t="shared" ca="1" si="166"/>
        <v>-5.2627712153971693</v>
      </c>
      <c r="L841">
        <f t="shared" ca="1" si="167"/>
        <v>1309</v>
      </c>
      <c r="M841">
        <f t="shared" ca="1" si="168"/>
        <v>137</v>
      </c>
      <c r="N841">
        <f t="shared" ca="1" si="169"/>
        <v>207</v>
      </c>
    </row>
    <row r="842" spans="1:14" x14ac:dyDescent="0.25">
      <c r="A842">
        <f t="shared" ca="1" si="160"/>
        <v>346</v>
      </c>
      <c r="B842">
        <f t="shared" ca="1" si="161"/>
        <v>1100</v>
      </c>
      <c r="C842">
        <f t="shared" ca="1" si="162"/>
        <v>562</v>
      </c>
      <c r="D842">
        <f>IF(E841+1&lt;Settings!$B$2,D841,D841+1)</f>
        <v>16</v>
      </c>
      <c r="E842">
        <f>IF(E841+1&lt;Settings!$B$2,E841+1,0)</f>
        <v>8</v>
      </c>
      <c r="F842" t="str">
        <f t="shared" ca="1" si="163"/>
        <v>Sweden</v>
      </c>
      <c r="G842" t="str">
        <f t="shared" ca="1" si="158"/>
        <v>Italy</v>
      </c>
      <c r="H842" s="3">
        <f t="shared" ca="1" si="159"/>
        <v>-1.15279716120709</v>
      </c>
      <c r="I842">
        <f t="shared" ca="1" si="164"/>
        <v>-1.15279631920709</v>
      </c>
      <c r="J842">
        <f t="shared" ca="1" si="165"/>
        <v>1.1527980032070899</v>
      </c>
      <c r="K842">
        <f t="shared" ca="1" si="166"/>
        <v>-1.3289404528871254</v>
      </c>
      <c r="L842">
        <f t="shared" ca="1" si="167"/>
        <v>346</v>
      </c>
      <c r="M842">
        <f t="shared" ca="1" si="168"/>
        <v>1100</v>
      </c>
      <c r="N842">
        <f t="shared" ca="1" si="169"/>
        <v>562</v>
      </c>
    </row>
    <row r="843" spans="1:14" x14ac:dyDescent="0.25">
      <c r="A843">
        <f t="shared" ca="1" si="160"/>
        <v>831</v>
      </c>
      <c r="B843">
        <f t="shared" ca="1" si="161"/>
        <v>615</v>
      </c>
      <c r="C843">
        <f t="shared" ca="1" si="162"/>
        <v>1364</v>
      </c>
      <c r="D843">
        <f>IF(E842+1&lt;Settings!$B$2,D842,D842+1)</f>
        <v>16</v>
      </c>
      <c r="E843">
        <f>IF(E842+1&lt;Settings!$B$2,E842+1,0)</f>
        <v>9</v>
      </c>
      <c r="F843" t="str">
        <f t="shared" ca="1" si="163"/>
        <v>Ireland</v>
      </c>
      <c r="G843" t="str">
        <f t="shared" ca="1" si="158"/>
        <v>Italy</v>
      </c>
      <c r="H843" s="3">
        <f t="shared" ca="1" si="159"/>
        <v>-8.8908745309296405E-2</v>
      </c>
      <c r="I843">
        <f t="shared" ca="1" si="164"/>
        <v>-8.8907902309296405E-2</v>
      </c>
      <c r="J843">
        <f t="shared" ca="1" si="165"/>
        <v>8.8909588309296406E-2</v>
      </c>
      <c r="K843">
        <f t="shared" ca="1" si="166"/>
        <v>-7.9039219924733357E-3</v>
      </c>
      <c r="L843">
        <f t="shared" ca="1" si="167"/>
        <v>831</v>
      </c>
      <c r="M843">
        <f t="shared" ca="1" si="168"/>
        <v>615</v>
      </c>
      <c r="N843">
        <f t="shared" ca="1" si="169"/>
        <v>1364</v>
      </c>
    </row>
    <row r="844" spans="1:14" x14ac:dyDescent="0.25">
      <c r="A844">
        <f t="shared" ca="1" si="160"/>
        <v>1322</v>
      </c>
      <c r="B844">
        <f t="shared" ca="1" si="161"/>
        <v>124</v>
      </c>
      <c r="C844">
        <f t="shared" ca="1" si="162"/>
        <v>171</v>
      </c>
      <c r="D844">
        <f>IF(E843+1&lt;Settings!$B$2,D843,D843+1)</f>
        <v>16</v>
      </c>
      <c r="E844">
        <f>IF(E843+1&lt;Settings!$B$2,E843+1,0)</f>
        <v>10</v>
      </c>
      <c r="F844" t="str">
        <f t="shared" ca="1" si="163"/>
        <v>Portugal</v>
      </c>
      <c r="G844" t="str">
        <f t="shared" ca="1" si="158"/>
        <v>Italy</v>
      </c>
      <c r="H844" s="3">
        <f t="shared" ca="1" si="159"/>
        <v>2.5212777512725699</v>
      </c>
      <c r="I844">
        <f t="shared" ca="1" si="164"/>
        <v>2.52127859527257</v>
      </c>
      <c r="J844">
        <f t="shared" ca="1" si="165"/>
        <v>-2.5212769072725698</v>
      </c>
      <c r="K844">
        <f t="shared" ca="1" si="166"/>
        <v>-6.3568406550620669</v>
      </c>
      <c r="L844">
        <f t="shared" ca="1" si="167"/>
        <v>1322</v>
      </c>
      <c r="M844">
        <f t="shared" ca="1" si="168"/>
        <v>124</v>
      </c>
      <c r="N844">
        <f t="shared" ca="1" si="169"/>
        <v>171</v>
      </c>
    </row>
    <row r="845" spans="1:14" x14ac:dyDescent="0.25">
      <c r="A845">
        <f t="shared" ca="1" si="160"/>
        <v>1229</v>
      </c>
      <c r="B845">
        <f t="shared" ca="1" si="161"/>
        <v>217</v>
      </c>
      <c r="C845">
        <f t="shared" ca="1" si="162"/>
        <v>563</v>
      </c>
      <c r="D845">
        <f>IF(E844+1&lt;Settings!$B$2,D844,D844+1)</f>
        <v>16</v>
      </c>
      <c r="E845">
        <f>IF(E844+1&lt;Settings!$B$2,E844+1,0)</f>
        <v>11</v>
      </c>
      <c r="F845" t="str">
        <f t="shared" ca="1" si="163"/>
        <v>Finland</v>
      </c>
      <c r="G845" t="str">
        <f t="shared" ca="1" si="158"/>
        <v>Italy</v>
      </c>
      <c r="H845" s="3">
        <f t="shared" ca="1" si="159"/>
        <v>1.1494257996989701</v>
      </c>
      <c r="I845">
        <f t="shared" ca="1" si="164"/>
        <v>1.14942664469897</v>
      </c>
      <c r="J845">
        <f t="shared" ca="1" si="165"/>
        <v>-1.1494249546989701</v>
      </c>
      <c r="K845">
        <f t="shared" ca="1" si="166"/>
        <v>-1.3211788240136169</v>
      </c>
      <c r="L845">
        <f t="shared" ca="1" si="167"/>
        <v>1229</v>
      </c>
      <c r="M845">
        <f t="shared" ca="1" si="168"/>
        <v>217</v>
      </c>
      <c r="N845">
        <f t="shared" ca="1" si="169"/>
        <v>563</v>
      </c>
    </row>
    <row r="846" spans="1:14" x14ac:dyDescent="0.25">
      <c r="A846">
        <f t="shared" ca="1" si="160"/>
        <v>653</v>
      </c>
      <c r="B846">
        <f t="shared" ca="1" si="161"/>
        <v>793</v>
      </c>
      <c r="C846">
        <f t="shared" ca="1" si="162"/>
        <v>1038</v>
      </c>
      <c r="D846">
        <f>IF(E845+1&lt;Settings!$B$2,D845,D845+1)</f>
        <v>16</v>
      </c>
      <c r="E846">
        <f>IF(E845+1&lt;Settings!$B$2,E845+1,0)</f>
        <v>12</v>
      </c>
      <c r="F846" t="str">
        <f t="shared" ca="1" si="163"/>
        <v>Austria</v>
      </c>
      <c r="G846" t="str">
        <f t="shared" ref="G846:G909" ca="1" si="170">INDIRECT("'Avg Limited'!R"&amp;(D846+2)&amp;"C1",FALSE)</f>
        <v>Italy</v>
      </c>
      <c r="H846" s="3">
        <f t="shared" ref="H846:H909" ca="1" si="171">INDIRECT("'Avg Limited'!R"&amp;(D846+2)&amp;"C"&amp;(E846+2),FALSE)</f>
        <v>-0.44425237506766002</v>
      </c>
      <c r="I846">
        <f t="shared" ca="1" si="164"/>
        <v>-0.44425152906766002</v>
      </c>
      <c r="J846">
        <f t="shared" ca="1" si="165"/>
        <v>0.44425322106766002</v>
      </c>
      <c r="K846">
        <f t="shared" ca="1" si="166"/>
        <v>-0.19735932675325688</v>
      </c>
      <c r="L846">
        <f t="shared" ca="1" si="167"/>
        <v>653</v>
      </c>
      <c r="M846">
        <f t="shared" ca="1" si="168"/>
        <v>793</v>
      </c>
      <c r="N846">
        <f t="shared" ca="1" si="169"/>
        <v>1038</v>
      </c>
    </row>
    <row r="847" spans="1:14" x14ac:dyDescent="0.25">
      <c r="A847">
        <f t="shared" ca="1" si="160"/>
        <v>112</v>
      </c>
      <c r="B847">
        <f t="shared" ca="1" si="161"/>
        <v>1334</v>
      </c>
      <c r="C847">
        <f t="shared" ca="1" si="162"/>
        <v>258</v>
      </c>
      <c r="D847">
        <f>IF(E846+1&lt;Settings!$B$2,D846,D846+1)</f>
        <v>16</v>
      </c>
      <c r="E847">
        <f>IF(E846+1&lt;Settings!$B$2,E846+1,0)</f>
        <v>13</v>
      </c>
      <c r="F847" t="str">
        <f t="shared" ca="1" si="163"/>
        <v>Denmark</v>
      </c>
      <c r="G847" t="str">
        <f t="shared" ca="1" si="170"/>
        <v>Italy</v>
      </c>
      <c r="H847" s="3">
        <f t="shared" ca="1" si="171"/>
        <v>-1.99952038694033</v>
      </c>
      <c r="I847">
        <f t="shared" ca="1" si="164"/>
        <v>-1.99951953994033</v>
      </c>
      <c r="J847">
        <f t="shared" ca="1" si="165"/>
        <v>1.9995212339403299</v>
      </c>
      <c r="K847">
        <f t="shared" ca="1" si="166"/>
        <v>-3.9980809307900071</v>
      </c>
      <c r="L847">
        <f t="shared" ca="1" si="167"/>
        <v>112</v>
      </c>
      <c r="M847">
        <f t="shared" ca="1" si="168"/>
        <v>1334</v>
      </c>
      <c r="N847">
        <f t="shared" ca="1" si="169"/>
        <v>258</v>
      </c>
    </row>
    <row r="848" spans="1:14" x14ac:dyDescent="0.25">
      <c r="A848">
        <f t="shared" ca="1" si="160"/>
        <v>260</v>
      </c>
      <c r="B848">
        <f t="shared" ca="1" si="161"/>
        <v>1186</v>
      </c>
      <c r="C848">
        <f t="shared" ca="1" si="162"/>
        <v>448</v>
      </c>
      <c r="D848">
        <f>IF(E847+1&lt;Settings!$B$2,D847,D847+1)</f>
        <v>16</v>
      </c>
      <c r="E848">
        <f>IF(E847+1&lt;Settings!$B$2,E847+1,0)</f>
        <v>14</v>
      </c>
      <c r="F848" t="str">
        <f t="shared" ca="1" si="163"/>
        <v>Israel</v>
      </c>
      <c r="G848" t="str">
        <f t="shared" ca="1" si="170"/>
        <v>Italy</v>
      </c>
      <c r="H848" s="3">
        <f t="shared" ca="1" si="171"/>
        <v>-1.4129227608007999</v>
      </c>
      <c r="I848">
        <f t="shared" ca="1" si="164"/>
        <v>-1.4129219128007999</v>
      </c>
      <c r="J848">
        <f t="shared" ca="1" si="165"/>
        <v>1.4129236088007999</v>
      </c>
      <c r="K848">
        <f t="shared" ca="1" si="166"/>
        <v>-1.9963498799889545</v>
      </c>
      <c r="L848">
        <f t="shared" ca="1" si="167"/>
        <v>260</v>
      </c>
      <c r="M848">
        <f t="shared" ca="1" si="168"/>
        <v>1186</v>
      </c>
      <c r="N848">
        <f t="shared" ca="1" si="169"/>
        <v>448</v>
      </c>
    </row>
    <row r="849" spans="1:14" x14ac:dyDescent="0.25">
      <c r="A849">
        <f t="shared" ca="1" si="160"/>
        <v>1670</v>
      </c>
      <c r="B849">
        <f t="shared" ca="1" si="161"/>
        <v>1670</v>
      </c>
      <c r="C849">
        <f t="shared" ca="1" si="162"/>
        <v>1670</v>
      </c>
      <c r="D849">
        <f>IF(E848+1&lt;Settings!$B$2,D848,D848+1)</f>
        <v>16</v>
      </c>
      <c r="E849">
        <f>IF(E848+1&lt;Settings!$B$2,E848+1,0)</f>
        <v>15</v>
      </c>
      <c r="F849" t="str">
        <f t="shared" ca="1" si="163"/>
        <v>Italy</v>
      </c>
      <c r="G849" t="str">
        <f t="shared" ca="1" si="170"/>
        <v>Italy</v>
      </c>
      <c r="H849" s="3" t="str">
        <f t="shared" ca="1" si="171"/>
        <v/>
      </c>
      <c r="I849">
        <f t="shared" ca="1" si="164"/>
        <v>1000000.000000849</v>
      </c>
      <c r="J849">
        <f t="shared" ca="1" si="165"/>
        <v>1000000.000000849</v>
      </c>
      <c r="K849">
        <f t="shared" ca="1" si="166"/>
        <v>1000000.000000849</v>
      </c>
      <c r="L849">
        <f t="shared" ca="1" si="167"/>
        <v>1670</v>
      </c>
      <c r="M849">
        <f t="shared" ca="1" si="168"/>
        <v>1670</v>
      </c>
      <c r="N849">
        <f t="shared" ca="1" si="169"/>
        <v>1670</v>
      </c>
    </row>
    <row r="850" spans="1:14" x14ac:dyDescent="0.25">
      <c r="A850">
        <f t="shared" ca="1" si="160"/>
        <v>866</v>
      </c>
      <c r="B850">
        <f t="shared" ca="1" si="161"/>
        <v>580</v>
      </c>
      <c r="C850">
        <f t="shared" ca="1" si="162"/>
        <v>1444</v>
      </c>
      <c r="D850">
        <f>IF(E849+1&lt;Settings!$B$2,D849,D849+1)</f>
        <v>16</v>
      </c>
      <c r="E850">
        <f>IF(E849+1&lt;Settings!$B$2,E849+1,0)</f>
        <v>16</v>
      </c>
      <c r="F850" t="str">
        <f t="shared" ca="1" si="163"/>
        <v>Greece</v>
      </c>
      <c r="G850" t="str">
        <f t="shared" ca="1" si="170"/>
        <v>Italy</v>
      </c>
      <c r="H850" s="3">
        <f t="shared" ca="1" si="171"/>
        <v>-2.8986062114309701E-3</v>
      </c>
      <c r="I850">
        <f t="shared" ca="1" si="164"/>
        <v>-2.89775621143097E-3</v>
      </c>
      <c r="J850">
        <f t="shared" ca="1" si="165"/>
        <v>2.8994562114309703E-3</v>
      </c>
      <c r="K850">
        <f t="shared" ca="1" si="166"/>
        <v>-7.5519179689462023E-6</v>
      </c>
      <c r="L850">
        <f t="shared" ca="1" si="167"/>
        <v>866</v>
      </c>
      <c r="M850">
        <f t="shared" ca="1" si="168"/>
        <v>580</v>
      </c>
      <c r="N850">
        <f t="shared" ca="1" si="169"/>
        <v>1444</v>
      </c>
    </row>
    <row r="851" spans="1:14" x14ac:dyDescent="0.25">
      <c r="A851">
        <f t="shared" ca="1" si="160"/>
        <v>1225</v>
      </c>
      <c r="B851">
        <f t="shared" ca="1" si="161"/>
        <v>221</v>
      </c>
      <c r="C851">
        <f t="shared" ca="1" si="162"/>
        <v>576</v>
      </c>
      <c r="D851">
        <f>IF(E850+1&lt;Settings!$B$2,D850,D850+1)</f>
        <v>16</v>
      </c>
      <c r="E851">
        <f>IF(E850+1&lt;Settings!$B$2,E850+1,0)</f>
        <v>17</v>
      </c>
      <c r="F851" t="str">
        <f t="shared" ca="1" si="163"/>
        <v>Cyprus</v>
      </c>
      <c r="G851" t="str">
        <f t="shared" ca="1" si="170"/>
        <v>Italy</v>
      </c>
      <c r="H851" s="3">
        <f t="shared" ca="1" si="171"/>
        <v>1.1164274013178801</v>
      </c>
      <c r="I851">
        <f t="shared" ca="1" si="164"/>
        <v>1.1164282523178801</v>
      </c>
      <c r="J851">
        <f t="shared" ca="1" si="165"/>
        <v>-1.1164265503178801</v>
      </c>
      <c r="K851">
        <f t="shared" ca="1" si="166"/>
        <v>-1.2464092914133948</v>
      </c>
      <c r="L851">
        <f t="shared" ca="1" si="167"/>
        <v>1225</v>
      </c>
      <c r="M851">
        <f t="shared" ca="1" si="168"/>
        <v>221</v>
      </c>
      <c r="N851">
        <f t="shared" ca="1" si="169"/>
        <v>576</v>
      </c>
    </row>
    <row r="852" spans="1:14" x14ac:dyDescent="0.25">
      <c r="A852">
        <f t="shared" ca="1" si="160"/>
        <v>1140</v>
      </c>
      <c r="B852">
        <f t="shared" ca="1" si="161"/>
        <v>306</v>
      </c>
      <c r="C852">
        <f t="shared" ca="1" si="162"/>
        <v>829</v>
      </c>
      <c r="D852">
        <f>IF(E851+1&lt;Settings!$B$2,D851,D851+1)</f>
        <v>16</v>
      </c>
      <c r="E852">
        <f>IF(E851+1&lt;Settings!$B$2,E851+1,0)</f>
        <v>18</v>
      </c>
      <c r="F852" t="str">
        <f t="shared" ca="1" si="163"/>
        <v>Turkey</v>
      </c>
      <c r="G852" t="str">
        <f t="shared" ca="1" si="170"/>
        <v>Italy</v>
      </c>
      <c r="H852" s="3">
        <f t="shared" ca="1" si="171"/>
        <v>0.71684725313375797</v>
      </c>
      <c r="I852">
        <f t="shared" ca="1" si="164"/>
        <v>0.71684810513375796</v>
      </c>
      <c r="J852">
        <f t="shared" ca="1" si="165"/>
        <v>-0.71684640113375797</v>
      </c>
      <c r="K852">
        <f t="shared" ca="1" si="166"/>
        <v>-0.51386913232541409</v>
      </c>
      <c r="L852">
        <f t="shared" ca="1" si="167"/>
        <v>1140</v>
      </c>
      <c r="M852">
        <f t="shared" ca="1" si="168"/>
        <v>306</v>
      </c>
      <c r="N852">
        <f t="shared" ca="1" si="169"/>
        <v>829</v>
      </c>
    </row>
    <row r="853" spans="1:14" x14ac:dyDescent="0.25">
      <c r="A853">
        <f t="shared" ca="1" si="160"/>
        <v>775</v>
      </c>
      <c r="B853">
        <f t="shared" ca="1" si="161"/>
        <v>671</v>
      </c>
      <c r="C853">
        <f t="shared" ca="1" si="162"/>
        <v>1256</v>
      </c>
      <c r="D853">
        <f>IF(E852+1&lt;Settings!$B$2,D852,D852+1)</f>
        <v>16</v>
      </c>
      <c r="E853">
        <f>IF(E852+1&lt;Settings!$B$2,E852+1,0)</f>
        <v>19</v>
      </c>
      <c r="F853" t="str">
        <f t="shared" ca="1" si="163"/>
        <v>Luxembourg</v>
      </c>
      <c r="G853" t="str">
        <f t="shared" ca="1" si="170"/>
        <v>Italy</v>
      </c>
      <c r="H853" s="3">
        <f t="shared" ca="1" si="171"/>
        <v>-0.19883906513163399</v>
      </c>
      <c r="I853">
        <f t="shared" ca="1" si="164"/>
        <v>-0.198838212131634</v>
      </c>
      <c r="J853">
        <f t="shared" ca="1" si="165"/>
        <v>0.19883991813163399</v>
      </c>
      <c r="K853">
        <f t="shared" ca="1" si="166"/>
        <v>-3.953612082242218E-2</v>
      </c>
      <c r="L853">
        <f t="shared" ca="1" si="167"/>
        <v>775</v>
      </c>
      <c r="M853">
        <f t="shared" ca="1" si="168"/>
        <v>671</v>
      </c>
      <c r="N853">
        <f t="shared" ca="1" si="169"/>
        <v>1256</v>
      </c>
    </row>
    <row r="854" spans="1:14" x14ac:dyDescent="0.25">
      <c r="A854">
        <f t="shared" ca="1" si="160"/>
        <v>188</v>
      </c>
      <c r="B854">
        <f t="shared" ca="1" si="161"/>
        <v>1258</v>
      </c>
      <c r="C854">
        <f t="shared" ca="1" si="162"/>
        <v>358</v>
      </c>
      <c r="D854">
        <f>IF(E853+1&lt;Settings!$B$2,D853,D853+1)</f>
        <v>16</v>
      </c>
      <c r="E854">
        <f>IF(E853+1&lt;Settings!$B$2,E853+1,0)</f>
        <v>20</v>
      </c>
      <c r="F854" t="str">
        <f t="shared" ca="1" si="163"/>
        <v>Iceland</v>
      </c>
      <c r="G854" t="str">
        <f t="shared" ca="1" si="170"/>
        <v>Italy</v>
      </c>
      <c r="H854" s="3">
        <f t="shared" ca="1" si="171"/>
        <v>-1.6885088570095701</v>
      </c>
      <c r="I854">
        <f t="shared" ca="1" si="164"/>
        <v>-1.68850800300957</v>
      </c>
      <c r="J854">
        <f t="shared" ca="1" si="165"/>
        <v>1.6885097110095701</v>
      </c>
      <c r="K854">
        <f t="shared" ca="1" si="166"/>
        <v>-2.8510613061997647</v>
      </c>
      <c r="L854">
        <f t="shared" ca="1" si="167"/>
        <v>188</v>
      </c>
      <c r="M854">
        <f t="shared" ca="1" si="168"/>
        <v>1258</v>
      </c>
      <c r="N854">
        <f t="shared" ca="1" si="169"/>
        <v>358</v>
      </c>
    </row>
    <row r="855" spans="1:14" x14ac:dyDescent="0.25">
      <c r="A855">
        <f t="shared" ca="1" si="160"/>
        <v>1393</v>
      </c>
      <c r="B855">
        <f t="shared" ca="1" si="161"/>
        <v>53</v>
      </c>
      <c r="C855">
        <f t="shared" ca="1" si="162"/>
        <v>55</v>
      </c>
      <c r="D855">
        <f>IF(E854+1&lt;Settings!$B$2,D854,D854+1)</f>
        <v>16</v>
      </c>
      <c r="E855">
        <f>IF(E854+1&lt;Settings!$B$2,E854+1,0)</f>
        <v>21</v>
      </c>
      <c r="F855" t="str">
        <f t="shared" ca="1" si="163"/>
        <v>Malta</v>
      </c>
      <c r="G855" t="str">
        <f t="shared" ca="1" si="170"/>
        <v>Italy</v>
      </c>
      <c r="H855" s="3">
        <f t="shared" ca="1" si="171"/>
        <v>4.5561027885915104</v>
      </c>
      <c r="I855">
        <f t="shared" ca="1" si="164"/>
        <v>4.5561036435915101</v>
      </c>
      <c r="J855">
        <f t="shared" ca="1" si="165"/>
        <v>-4.5561019335915107</v>
      </c>
      <c r="K855">
        <f t="shared" ca="1" si="166"/>
        <v>-20.758071765211337</v>
      </c>
      <c r="L855">
        <f t="shared" ca="1" si="167"/>
        <v>1393</v>
      </c>
      <c r="M855">
        <f t="shared" ca="1" si="168"/>
        <v>53</v>
      </c>
      <c r="N855">
        <f t="shared" ca="1" si="169"/>
        <v>55</v>
      </c>
    </row>
    <row r="856" spans="1:14" x14ac:dyDescent="0.25">
      <c r="A856">
        <f t="shared" ca="1" si="160"/>
        <v>1671</v>
      </c>
      <c r="B856">
        <f t="shared" ca="1" si="161"/>
        <v>1671</v>
      </c>
      <c r="C856">
        <f t="shared" ca="1" si="162"/>
        <v>1671</v>
      </c>
      <c r="D856">
        <f>IF(E855+1&lt;Settings!$B$2,D855,D855+1)</f>
        <v>16</v>
      </c>
      <c r="E856">
        <f>IF(E855+1&lt;Settings!$B$2,E855+1,0)</f>
        <v>22</v>
      </c>
      <c r="F856" t="str">
        <f t="shared" ca="1" si="163"/>
        <v>Slovenia</v>
      </c>
      <c r="G856" t="str">
        <f t="shared" ca="1" si="170"/>
        <v>Italy</v>
      </c>
      <c r="H856" s="3" t="str">
        <f t="shared" ca="1" si="171"/>
        <v/>
      </c>
      <c r="I856">
        <f t="shared" ca="1" si="164"/>
        <v>1000000.000000856</v>
      </c>
      <c r="J856">
        <f t="shared" ca="1" si="165"/>
        <v>1000000.000000856</v>
      </c>
      <c r="K856">
        <f t="shared" ca="1" si="166"/>
        <v>1000000.000000856</v>
      </c>
      <c r="L856">
        <f t="shared" ca="1" si="167"/>
        <v>1671</v>
      </c>
      <c r="M856">
        <f t="shared" ca="1" si="168"/>
        <v>1671</v>
      </c>
      <c r="N856">
        <f t="shared" ca="1" si="169"/>
        <v>1671</v>
      </c>
    </row>
    <row r="857" spans="1:14" x14ac:dyDescent="0.25">
      <c r="A857">
        <f t="shared" ca="1" si="160"/>
        <v>1215</v>
      </c>
      <c r="B857">
        <f t="shared" ca="1" si="161"/>
        <v>231</v>
      </c>
      <c r="C857">
        <f t="shared" ca="1" si="162"/>
        <v>612</v>
      </c>
      <c r="D857">
        <f>IF(E856+1&lt;Settings!$B$2,D856,D856+1)</f>
        <v>16</v>
      </c>
      <c r="E857">
        <f>IF(E856+1&lt;Settings!$B$2,E856+1,0)</f>
        <v>23</v>
      </c>
      <c r="F857" t="str">
        <f t="shared" ca="1" si="163"/>
        <v>Yugoslavia</v>
      </c>
      <c r="G857" t="str">
        <f t="shared" ca="1" si="170"/>
        <v>Italy</v>
      </c>
      <c r="H857" s="3">
        <f t="shared" ca="1" si="171"/>
        <v>1.05622985670876</v>
      </c>
      <c r="I857">
        <f t="shared" ca="1" si="164"/>
        <v>1.0562307137087601</v>
      </c>
      <c r="J857">
        <f t="shared" ca="1" si="165"/>
        <v>-1.0562289997087599</v>
      </c>
      <c r="K857">
        <f t="shared" ca="1" si="166"/>
        <v>-1.1156206532030077</v>
      </c>
      <c r="L857">
        <f t="shared" ca="1" si="167"/>
        <v>1215</v>
      </c>
      <c r="M857">
        <f t="shared" ca="1" si="168"/>
        <v>231</v>
      </c>
      <c r="N857">
        <f t="shared" ca="1" si="169"/>
        <v>612</v>
      </c>
    </row>
    <row r="858" spans="1:14" x14ac:dyDescent="0.25">
      <c r="A858">
        <f t="shared" ca="1" si="160"/>
        <v>1672</v>
      </c>
      <c r="B858">
        <f t="shared" ca="1" si="161"/>
        <v>1672</v>
      </c>
      <c r="C858">
        <f t="shared" ca="1" si="162"/>
        <v>1672</v>
      </c>
      <c r="D858">
        <f>IF(E857+1&lt;Settings!$B$2,D857,D857+1)</f>
        <v>16</v>
      </c>
      <c r="E858">
        <f>IF(E857+1&lt;Settings!$B$2,E857+1,0)</f>
        <v>24</v>
      </c>
      <c r="F858" t="str">
        <f t="shared" ca="1" si="163"/>
        <v>Croatia</v>
      </c>
      <c r="G858" t="str">
        <f t="shared" ca="1" si="170"/>
        <v>Italy</v>
      </c>
      <c r="H858" s="3" t="str">
        <f t="shared" ca="1" si="171"/>
        <v/>
      </c>
      <c r="I858">
        <f t="shared" ca="1" si="164"/>
        <v>1000000.000000858</v>
      </c>
      <c r="J858">
        <f t="shared" ca="1" si="165"/>
        <v>1000000.000000858</v>
      </c>
      <c r="K858">
        <f t="shared" ca="1" si="166"/>
        <v>1000000.000000858</v>
      </c>
      <c r="L858">
        <f t="shared" ca="1" si="167"/>
        <v>1672</v>
      </c>
      <c r="M858">
        <f t="shared" ca="1" si="168"/>
        <v>1672</v>
      </c>
      <c r="N858">
        <f t="shared" ca="1" si="169"/>
        <v>1672</v>
      </c>
    </row>
    <row r="859" spans="1:14" x14ac:dyDescent="0.25">
      <c r="A859">
        <f t="shared" ca="1" si="160"/>
        <v>1673</v>
      </c>
      <c r="B859">
        <f t="shared" ca="1" si="161"/>
        <v>1673</v>
      </c>
      <c r="C859">
        <f t="shared" ca="1" si="162"/>
        <v>1673</v>
      </c>
      <c r="D859">
        <f>IF(E858+1&lt;Settings!$B$2,D858,D858+1)</f>
        <v>16</v>
      </c>
      <c r="E859">
        <f>IF(E858+1&lt;Settings!$B$2,E858+1,0)</f>
        <v>25</v>
      </c>
      <c r="F859" t="str">
        <f t="shared" ca="1" si="163"/>
        <v>Estonia</v>
      </c>
      <c r="G859" t="str">
        <f t="shared" ca="1" si="170"/>
        <v>Italy</v>
      </c>
      <c r="H859" s="3" t="str">
        <f t="shared" ca="1" si="171"/>
        <v/>
      </c>
      <c r="I859">
        <f t="shared" ca="1" si="164"/>
        <v>1000000.000000859</v>
      </c>
      <c r="J859">
        <f t="shared" ca="1" si="165"/>
        <v>1000000.000000859</v>
      </c>
      <c r="K859">
        <f t="shared" ca="1" si="166"/>
        <v>1000000.000000859</v>
      </c>
      <c r="L859">
        <f t="shared" ca="1" si="167"/>
        <v>1673</v>
      </c>
      <c r="M859">
        <f t="shared" ca="1" si="168"/>
        <v>1673</v>
      </c>
      <c r="N859">
        <f t="shared" ca="1" si="169"/>
        <v>1673</v>
      </c>
    </row>
    <row r="860" spans="1:14" x14ac:dyDescent="0.25">
      <c r="A860">
        <f t="shared" ca="1" si="160"/>
        <v>1093</v>
      </c>
      <c r="B860">
        <f t="shared" ca="1" si="161"/>
        <v>353</v>
      </c>
      <c r="C860">
        <f t="shared" ca="1" si="162"/>
        <v>953</v>
      </c>
      <c r="D860">
        <f>IF(E859+1&lt;Settings!$B$2,D859,D859+1)</f>
        <v>16</v>
      </c>
      <c r="E860">
        <f>IF(E859+1&lt;Settings!$B$2,E859+1,0)</f>
        <v>26</v>
      </c>
      <c r="F860" t="str">
        <f t="shared" ca="1" si="163"/>
        <v>Monaco</v>
      </c>
      <c r="G860" t="str">
        <f t="shared" ca="1" si="170"/>
        <v>Italy</v>
      </c>
      <c r="H860" s="3">
        <f t="shared" ca="1" si="171"/>
        <v>0.54281903883297</v>
      </c>
      <c r="I860">
        <f t="shared" ca="1" si="164"/>
        <v>0.54281989883296999</v>
      </c>
      <c r="J860">
        <f t="shared" ca="1" si="165"/>
        <v>-0.54281817883297001</v>
      </c>
      <c r="K860">
        <f t="shared" ca="1" si="166"/>
        <v>-0.29465164891954942</v>
      </c>
      <c r="L860">
        <f t="shared" ca="1" si="167"/>
        <v>1093</v>
      </c>
      <c r="M860">
        <f t="shared" ca="1" si="168"/>
        <v>353</v>
      </c>
      <c r="N860">
        <f t="shared" ca="1" si="169"/>
        <v>953</v>
      </c>
    </row>
    <row r="861" spans="1:14" x14ac:dyDescent="0.25">
      <c r="A861">
        <f t="shared" ca="1" si="160"/>
        <v>1674</v>
      </c>
      <c r="B861">
        <f t="shared" ca="1" si="161"/>
        <v>1674</v>
      </c>
      <c r="C861">
        <f t="shared" ca="1" si="162"/>
        <v>1674</v>
      </c>
      <c r="D861">
        <f>IF(E860+1&lt;Settings!$B$2,D860,D860+1)</f>
        <v>16</v>
      </c>
      <c r="E861">
        <f>IF(E860+1&lt;Settings!$B$2,E860+1,0)</f>
        <v>27</v>
      </c>
      <c r="F861" t="str">
        <f t="shared" ca="1" si="163"/>
        <v>Poland</v>
      </c>
      <c r="G861" t="str">
        <f t="shared" ca="1" si="170"/>
        <v>Italy</v>
      </c>
      <c r="H861" s="3" t="str">
        <f t="shared" ca="1" si="171"/>
        <v/>
      </c>
      <c r="I861">
        <f t="shared" ca="1" si="164"/>
        <v>1000000.000000861</v>
      </c>
      <c r="J861">
        <f t="shared" ca="1" si="165"/>
        <v>1000000.000000861</v>
      </c>
      <c r="K861">
        <f t="shared" ca="1" si="166"/>
        <v>1000000.000000861</v>
      </c>
      <c r="L861">
        <f t="shared" ca="1" si="167"/>
        <v>1674</v>
      </c>
      <c r="M861">
        <f t="shared" ca="1" si="168"/>
        <v>1674</v>
      </c>
      <c r="N861">
        <f t="shared" ca="1" si="169"/>
        <v>1674</v>
      </c>
    </row>
    <row r="862" spans="1:14" x14ac:dyDescent="0.25">
      <c r="A862">
        <f t="shared" ca="1" si="160"/>
        <v>1675</v>
      </c>
      <c r="B862">
        <f t="shared" ca="1" si="161"/>
        <v>1675</v>
      </c>
      <c r="C862">
        <f t="shared" ca="1" si="162"/>
        <v>1675</v>
      </c>
      <c r="D862">
        <f>IF(E861+1&lt;Settings!$B$2,D861,D861+1)</f>
        <v>16</v>
      </c>
      <c r="E862">
        <f>IF(E861+1&lt;Settings!$B$2,E861+1,0)</f>
        <v>28</v>
      </c>
      <c r="F862" t="str">
        <f t="shared" ca="1" si="163"/>
        <v>Russia</v>
      </c>
      <c r="G862" t="str">
        <f t="shared" ca="1" si="170"/>
        <v>Italy</v>
      </c>
      <c r="H862" s="3" t="str">
        <f t="shared" ca="1" si="171"/>
        <v/>
      </c>
      <c r="I862">
        <f t="shared" ca="1" si="164"/>
        <v>1000000.0000008621</v>
      </c>
      <c r="J862">
        <f t="shared" ca="1" si="165"/>
        <v>1000000.0000008621</v>
      </c>
      <c r="K862">
        <f t="shared" ca="1" si="166"/>
        <v>1000000.0000008621</v>
      </c>
      <c r="L862">
        <f t="shared" ca="1" si="167"/>
        <v>1675</v>
      </c>
      <c r="M862">
        <f t="shared" ca="1" si="168"/>
        <v>1675</v>
      </c>
      <c r="N862">
        <f t="shared" ca="1" si="169"/>
        <v>1675</v>
      </c>
    </row>
    <row r="863" spans="1:14" x14ac:dyDescent="0.25">
      <c r="A863">
        <f t="shared" ca="1" si="160"/>
        <v>1676</v>
      </c>
      <c r="B863">
        <f t="shared" ca="1" si="161"/>
        <v>1676</v>
      </c>
      <c r="C863">
        <f t="shared" ca="1" si="162"/>
        <v>1676</v>
      </c>
      <c r="D863">
        <f>IF(E862+1&lt;Settings!$B$2,D862,D862+1)</f>
        <v>16</v>
      </c>
      <c r="E863">
        <f>IF(E862+1&lt;Settings!$B$2,E862+1,0)</f>
        <v>29</v>
      </c>
      <c r="F863" t="str">
        <f t="shared" ca="1" si="163"/>
        <v>Romania</v>
      </c>
      <c r="G863" t="str">
        <f t="shared" ca="1" si="170"/>
        <v>Italy</v>
      </c>
      <c r="H863" s="3" t="str">
        <f t="shared" ca="1" si="171"/>
        <v/>
      </c>
      <c r="I863">
        <f t="shared" ca="1" si="164"/>
        <v>1000000.000000863</v>
      </c>
      <c r="J863">
        <f t="shared" ca="1" si="165"/>
        <v>1000000.000000863</v>
      </c>
      <c r="K863">
        <f t="shared" ca="1" si="166"/>
        <v>1000000.000000863</v>
      </c>
      <c r="L863">
        <f t="shared" ca="1" si="167"/>
        <v>1676</v>
      </c>
      <c r="M863">
        <f t="shared" ca="1" si="168"/>
        <v>1676</v>
      </c>
      <c r="N863">
        <f t="shared" ca="1" si="169"/>
        <v>1676</v>
      </c>
    </row>
    <row r="864" spans="1:14" x14ac:dyDescent="0.25">
      <c r="A864">
        <f t="shared" ca="1" si="160"/>
        <v>1677</v>
      </c>
      <c r="B864">
        <f t="shared" ca="1" si="161"/>
        <v>1677</v>
      </c>
      <c r="C864">
        <f t="shared" ca="1" si="162"/>
        <v>1677</v>
      </c>
      <c r="D864">
        <f>IF(E863+1&lt;Settings!$B$2,D863,D863+1)</f>
        <v>16</v>
      </c>
      <c r="E864">
        <f>IF(E863+1&lt;Settings!$B$2,E863+1,0)</f>
        <v>30</v>
      </c>
      <c r="F864" t="str">
        <f t="shared" ca="1" si="163"/>
        <v>Bosnia &amp; Herzegovina</v>
      </c>
      <c r="G864" t="str">
        <f t="shared" ca="1" si="170"/>
        <v>Italy</v>
      </c>
      <c r="H864" s="3" t="str">
        <f t="shared" ca="1" si="171"/>
        <v/>
      </c>
      <c r="I864">
        <f t="shared" ca="1" si="164"/>
        <v>1000000.000000864</v>
      </c>
      <c r="J864">
        <f t="shared" ca="1" si="165"/>
        <v>1000000.000000864</v>
      </c>
      <c r="K864">
        <f t="shared" ca="1" si="166"/>
        <v>1000000.000000864</v>
      </c>
      <c r="L864">
        <f t="shared" ca="1" si="167"/>
        <v>1677</v>
      </c>
      <c r="M864">
        <f t="shared" ca="1" si="168"/>
        <v>1677</v>
      </c>
      <c r="N864">
        <f t="shared" ca="1" si="169"/>
        <v>1677</v>
      </c>
    </row>
    <row r="865" spans="1:14" x14ac:dyDescent="0.25">
      <c r="A865">
        <f t="shared" ca="1" si="160"/>
        <v>1678</v>
      </c>
      <c r="B865">
        <f t="shared" ca="1" si="161"/>
        <v>1678</v>
      </c>
      <c r="C865">
        <f t="shared" ca="1" si="162"/>
        <v>1678</v>
      </c>
      <c r="D865">
        <f>IF(E864+1&lt;Settings!$B$2,D864,D864+1)</f>
        <v>16</v>
      </c>
      <c r="E865">
        <f>IF(E864+1&lt;Settings!$B$2,E864+1,0)</f>
        <v>31</v>
      </c>
      <c r="F865" t="str">
        <f t="shared" ca="1" si="163"/>
        <v>FYR Macedonia</v>
      </c>
      <c r="G865" t="str">
        <f t="shared" ca="1" si="170"/>
        <v>Italy</v>
      </c>
      <c r="H865" s="3" t="str">
        <f t="shared" ca="1" si="171"/>
        <v/>
      </c>
      <c r="I865">
        <f t="shared" ca="1" si="164"/>
        <v>1000000.000000865</v>
      </c>
      <c r="J865">
        <f t="shared" ca="1" si="165"/>
        <v>1000000.000000865</v>
      </c>
      <c r="K865">
        <f t="shared" ca="1" si="166"/>
        <v>1000000.000000865</v>
      </c>
      <c r="L865">
        <f t="shared" ca="1" si="167"/>
        <v>1678</v>
      </c>
      <c r="M865">
        <f t="shared" ca="1" si="168"/>
        <v>1678</v>
      </c>
      <c r="N865">
        <f t="shared" ca="1" si="169"/>
        <v>1678</v>
      </c>
    </row>
    <row r="866" spans="1:14" x14ac:dyDescent="0.25">
      <c r="A866">
        <f t="shared" ca="1" si="160"/>
        <v>1679</v>
      </c>
      <c r="B866">
        <f t="shared" ca="1" si="161"/>
        <v>1679</v>
      </c>
      <c r="C866">
        <f t="shared" ca="1" si="162"/>
        <v>1679</v>
      </c>
      <c r="D866">
        <f>IF(E865+1&lt;Settings!$B$2,D865,D865+1)</f>
        <v>16</v>
      </c>
      <c r="E866">
        <f>IF(E865+1&lt;Settings!$B$2,E865+1,0)</f>
        <v>32</v>
      </c>
      <c r="F866" t="str">
        <f t="shared" ca="1" si="163"/>
        <v>Latvia</v>
      </c>
      <c r="G866" t="str">
        <f t="shared" ca="1" si="170"/>
        <v>Italy</v>
      </c>
      <c r="H866" s="3" t="str">
        <f t="shared" ca="1" si="171"/>
        <v/>
      </c>
      <c r="I866">
        <f t="shared" ca="1" si="164"/>
        <v>1000000.000000866</v>
      </c>
      <c r="J866">
        <f t="shared" ca="1" si="165"/>
        <v>1000000.000000866</v>
      </c>
      <c r="K866">
        <f t="shared" ca="1" si="166"/>
        <v>1000000.000000866</v>
      </c>
      <c r="L866">
        <f t="shared" ca="1" si="167"/>
        <v>1679</v>
      </c>
      <c r="M866">
        <f t="shared" ca="1" si="168"/>
        <v>1679</v>
      </c>
      <c r="N866">
        <f t="shared" ca="1" si="169"/>
        <v>1679</v>
      </c>
    </row>
    <row r="867" spans="1:14" x14ac:dyDescent="0.25">
      <c r="A867">
        <f t="shared" ca="1" si="160"/>
        <v>1680</v>
      </c>
      <c r="B867">
        <f t="shared" ca="1" si="161"/>
        <v>1680</v>
      </c>
      <c r="C867">
        <f t="shared" ca="1" si="162"/>
        <v>1680</v>
      </c>
      <c r="D867">
        <f>IF(E866+1&lt;Settings!$B$2,D866,D866+1)</f>
        <v>16</v>
      </c>
      <c r="E867">
        <f>IF(E866+1&lt;Settings!$B$2,E866+1,0)</f>
        <v>33</v>
      </c>
      <c r="F867" t="str">
        <f t="shared" ca="1" si="163"/>
        <v>Lithuania</v>
      </c>
      <c r="G867" t="str">
        <f t="shared" ca="1" si="170"/>
        <v>Italy</v>
      </c>
      <c r="H867" s="3" t="str">
        <f t="shared" ca="1" si="171"/>
        <v/>
      </c>
      <c r="I867">
        <f t="shared" ca="1" si="164"/>
        <v>1000000.0000008669</v>
      </c>
      <c r="J867">
        <f t="shared" ca="1" si="165"/>
        <v>1000000.0000008669</v>
      </c>
      <c r="K867">
        <f t="shared" ca="1" si="166"/>
        <v>1000000.0000008669</v>
      </c>
      <c r="L867">
        <f t="shared" ca="1" si="167"/>
        <v>1680</v>
      </c>
      <c r="M867">
        <f t="shared" ca="1" si="168"/>
        <v>1680</v>
      </c>
      <c r="N867">
        <f t="shared" ca="1" si="169"/>
        <v>1680</v>
      </c>
    </row>
    <row r="868" spans="1:14" x14ac:dyDescent="0.25">
      <c r="A868">
        <f t="shared" ca="1" si="160"/>
        <v>1681</v>
      </c>
      <c r="B868">
        <f t="shared" ca="1" si="161"/>
        <v>1681</v>
      </c>
      <c r="C868">
        <f t="shared" ca="1" si="162"/>
        <v>1681</v>
      </c>
      <c r="D868">
        <f>IF(E867+1&lt;Settings!$B$2,D867,D867+1)</f>
        <v>16</v>
      </c>
      <c r="E868">
        <f>IF(E867+1&lt;Settings!$B$2,E867+1,0)</f>
        <v>34</v>
      </c>
      <c r="F868" t="str">
        <f t="shared" ca="1" si="163"/>
        <v>Albania</v>
      </c>
      <c r="G868" t="str">
        <f t="shared" ca="1" si="170"/>
        <v>Italy</v>
      </c>
      <c r="H868" s="3" t="str">
        <f t="shared" ca="1" si="171"/>
        <v/>
      </c>
      <c r="I868">
        <f t="shared" ca="1" si="164"/>
        <v>1000000.000000868</v>
      </c>
      <c r="J868">
        <f t="shared" ca="1" si="165"/>
        <v>1000000.000000868</v>
      </c>
      <c r="K868">
        <f t="shared" ca="1" si="166"/>
        <v>1000000.000000868</v>
      </c>
      <c r="L868">
        <f t="shared" ca="1" si="167"/>
        <v>1681</v>
      </c>
      <c r="M868">
        <f t="shared" ca="1" si="168"/>
        <v>1681</v>
      </c>
      <c r="N868">
        <f t="shared" ca="1" si="169"/>
        <v>1681</v>
      </c>
    </row>
    <row r="869" spans="1:14" x14ac:dyDescent="0.25">
      <c r="A869">
        <f t="shared" ca="1" si="160"/>
        <v>1682</v>
      </c>
      <c r="B869">
        <f t="shared" ca="1" si="161"/>
        <v>1682</v>
      </c>
      <c r="C869">
        <f t="shared" ca="1" si="162"/>
        <v>1682</v>
      </c>
      <c r="D869">
        <f>IF(E868+1&lt;Settings!$B$2,D868,D868+1)</f>
        <v>16</v>
      </c>
      <c r="E869">
        <f>IF(E868+1&lt;Settings!$B$2,E868+1,0)</f>
        <v>35</v>
      </c>
      <c r="F869" t="str">
        <f t="shared" ca="1" si="163"/>
        <v>Belarus</v>
      </c>
      <c r="G869" t="str">
        <f t="shared" ca="1" si="170"/>
        <v>Italy</v>
      </c>
      <c r="H869" s="3" t="str">
        <f t="shared" ca="1" si="171"/>
        <v/>
      </c>
      <c r="I869">
        <f t="shared" ca="1" si="164"/>
        <v>1000000.000000869</v>
      </c>
      <c r="J869">
        <f t="shared" ca="1" si="165"/>
        <v>1000000.000000869</v>
      </c>
      <c r="K869">
        <f t="shared" ca="1" si="166"/>
        <v>1000000.000000869</v>
      </c>
      <c r="L869">
        <f t="shared" ca="1" si="167"/>
        <v>1682</v>
      </c>
      <c r="M869">
        <f t="shared" ca="1" si="168"/>
        <v>1682</v>
      </c>
      <c r="N869">
        <f t="shared" ca="1" si="169"/>
        <v>1682</v>
      </c>
    </row>
    <row r="870" spans="1:14" x14ac:dyDescent="0.25">
      <c r="A870">
        <f t="shared" ca="1" si="160"/>
        <v>1683</v>
      </c>
      <c r="B870">
        <f t="shared" ca="1" si="161"/>
        <v>1683</v>
      </c>
      <c r="C870">
        <f t="shared" ca="1" si="162"/>
        <v>1683</v>
      </c>
      <c r="D870">
        <f>IF(E869+1&lt;Settings!$B$2,D869,D869+1)</f>
        <v>16</v>
      </c>
      <c r="E870">
        <f>IF(E869+1&lt;Settings!$B$2,E869+1,0)</f>
        <v>36</v>
      </c>
      <c r="F870" t="str">
        <f t="shared" ca="1" si="163"/>
        <v>Hungary</v>
      </c>
      <c r="G870" t="str">
        <f t="shared" ca="1" si="170"/>
        <v>Italy</v>
      </c>
      <c r="H870" s="3" t="str">
        <f t="shared" ca="1" si="171"/>
        <v/>
      </c>
      <c r="I870">
        <f t="shared" ca="1" si="164"/>
        <v>1000000.00000087</v>
      </c>
      <c r="J870">
        <f t="shared" ca="1" si="165"/>
        <v>1000000.00000087</v>
      </c>
      <c r="K870">
        <f t="shared" ca="1" si="166"/>
        <v>1000000.00000087</v>
      </c>
      <c r="L870">
        <f t="shared" ca="1" si="167"/>
        <v>1683</v>
      </c>
      <c r="M870">
        <f t="shared" ca="1" si="168"/>
        <v>1683</v>
      </c>
      <c r="N870">
        <f t="shared" ca="1" si="169"/>
        <v>1683</v>
      </c>
    </row>
    <row r="871" spans="1:14" x14ac:dyDescent="0.25">
      <c r="A871">
        <f t="shared" ca="1" si="160"/>
        <v>1684</v>
      </c>
      <c r="B871">
        <f t="shared" ca="1" si="161"/>
        <v>1684</v>
      </c>
      <c r="C871">
        <f t="shared" ca="1" si="162"/>
        <v>1684</v>
      </c>
      <c r="D871">
        <f>IF(E870+1&lt;Settings!$B$2,D870,D870+1)</f>
        <v>16</v>
      </c>
      <c r="E871">
        <f>IF(E870+1&lt;Settings!$B$2,E870+1,0)</f>
        <v>37</v>
      </c>
      <c r="F871" t="str">
        <f t="shared" ca="1" si="163"/>
        <v>Moldova</v>
      </c>
      <c r="G871" t="str">
        <f t="shared" ca="1" si="170"/>
        <v>Italy</v>
      </c>
      <c r="H871" s="3" t="str">
        <f t="shared" ca="1" si="171"/>
        <v/>
      </c>
      <c r="I871">
        <f t="shared" ca="1" si="164"/>
        <v>1000000.000000871</v>
      </c>
      <c r="J871">
        <f t="shared" ca="1" si="165"/>
        <v>1000000.000000871</v>
      </c>
      <c r="K871">
        <f t="shared" ca="1" si="166"/>
        <v>1000000.000000871</v>
      </c>
      <c r="L871">
        <f t="shared" ca="1" si="167"/>
        <v>1684</v>
      </c>
      <c r="M871">
        <f t="shared" ca="1" si="168"/>
        <v>1684</v>
      </c>
      <c r="N871">
        <f t="shared" ca="1" si="169"/>
        <v>1684</v>
      </c>
    </row>
    <row r="872" spans="1:14" x14ac:dyDescent="0.25">
      <c r="A872">
        <f t="shared" ca="1" si="160"/>
        <v>1685</v>
      </c>
      <c r="B872">
        <f t="shared" ca="1" si="161"/>
        <v>1685</v>
      </c>
      <c r="C872">
        <f t="shared" ca="1" si="162"/>
        <v>1685</v>
      </c>
      <c r="D872">
        <f>IF(E871+1&lt;Settings!$B$2,D871,D871+1)</f>
        <v>16</v>
      </c>
      <c r="E872">
        <f>IF(E871+1&lt;Settings!$B$2,E871+1,0)</f>
        <v>38</v>
      </c>
      <c r="F872" t="str">
        <f t="shared" ca="1" si="163"/>
        <v>Ukraine</v>
      </c>
      <c r="G872" t="str">
        <f t="shared" ca="1" si="170"/>
        <v>Italy</v>
      </c>
      <c r="H872" s="3" t="str">
        <f t="shared" ca="1" si="171"/>
        <v/>
      </c>
      <c r="I872">
        <f t="shared" ca="1" si="164"/>
        <v>1000000.000000872</v>
      </c>
      <c r="J872">
        <f t="shared" ca="1" si="165"/>
        <v>1000000.000000872</v>
      </c>
      <c r="K872">
        <f t="shared" ca="1" si="166"/>
        <v>1000000.000000872</v>
      </c>
      <c r="L872">
        <f t="shared" ca="1" si="167"/>
        <v>1685</v>
      </c>
      <c r="M872">
        <f t="shared" ca="1" si="168"/>
        <v>1685</v>
      </c>
      <c r="N872">
        <f t="shared" ca="1" si="169"/>
        <v>1685</v>
      </c>
    </row>
    <row r="873" spans="1:14" x14ac:dyDescent="0.25">
      <c r="A873">
        <f t="shared" ca="1" si="160"/>
        <v>1686</v>
      </c>
      <c r="B873">
        <f t="shared" ca="1" si="161"/>
        <v>1686</v>
      </c>
      <c r="C873">
        <f t="shared" ca="1" si="162"/>
        <v>1686</v>
      </c>
      <c r="D873">
        <f>IF(E872+1&lt;Settings!$B$2,D872,D872+1)</f>
        <v>16</v>
      </c>
      <c r="E873">
        <f>IF(E872+1&lt;Settings!$B$2,E872+1,0)</f>
        <v>39</v>
      </c>
      <c r="F873" t="str">
        <f t="shared" ca="1" si="163"/>
        <v>Bulgaria</v>
      </c>
      <c r="G873" t="str">
        <f t="shared" ca="1" si="170"/>
        <v>Italy</v>
      </c>
      <c r="H873" s="3" t="str">
        <f t="shared" ca="1" si="171"/>
        <v/>
      </c>
      <c r="I873">
        <f t="shared" ca="1" si="164"/>
        <v>1000000.000000873</v>
      </c>
      <c r="J873">
        <f t="shared" ca="1" si="165"/>
        <v>1000000.000000873</v>
      </c>
      <c r="K873">
        <f t="shared" ca="1" si="166"/>
        <v>1000000.000000873</v>
      </c>
      <c r="L873">
        <f t="shared" ca="1" si="167"/>
        <v>1686</v>
      </c>
      <c r="M873">
        <f t="shared" ca="1" si="168"/>
        <v>1686</v>
      </c>
      <c r="N873">
        <f t="shared" ca="1" si="169"/>
        <v>1686</v>
      </c>
    </row>
    <row r="874" spans="1:14" x14ac:dyDescent="0.25">
      <c r="A874">
        <f t="shared" ca="1" si="160"/>
        <v>1687</v>
      </c>
      <c r="B874">
        <f t="shared" ca="1" si="161"/>
        <v>1687</v>
      </c>
      <c r="C874">
        <f t="shared" ca="1" si="162"/>
        <v>1687</v>
      </c>
      <c r="D874">
        <f>IF(E873+1&lt;Settings!$B$2,D873,D873+1)</f>
        <v>16</v>
      </c>
      <c r="E874">
        <f>IF(E873+1&lt;Settings!$B$2,E873+1,0)</f>
        <v>40</v>
      </c>
      <c r="F874" t="str">
        <f t="shared" ca="1" si="163"/>
        <v>Armenia</v>
      </c>
      <c r="G874" t="str">
        <f t="shared" ca="1" si="170"/>
        <v>Italy</v>
      </c>
      <c r="H874" s="3" t="str">
        <f t="shared" ca="1" si="171"/>
        <v/>
      </c>
      <c r="I874">
        <f t="shared" ca="1" si="164"/>
        <v>1000000.000000874</v>
      </c>
      <c r="J874">
        <f t="shared" ca="1" si="165"/>
        <v>1000000.000000874</v>
      </c>
      <c r="K874">
        <f t="shared" ca="1" si="166"/>
        <v>1000000.000000874</v>
      </c>
      <c r="L874">
        <f t="shared" ca="1" si="167"/>
        <v>1687</v>
      </c>
      <c r="M874">
        <f t="shared" ca="1" si="168"/>
        <v>1687</v>
      </c>
      <c r="N874">
        <f t="shared" ca="1" si="169"/>
        <v>1687</v>
      </c>
    </row>
    <row r="875" spans="1:14" x14ac:dyDescent="0.25">
      <c r="A875">
        <f t="shared" ca="1" si="160"/>
        <v>1688</v>
      </c>
      <c r="B875">
        <f t="shared" ca="1" si="161"/>
        <v>1688</v>
      </c>
      <c r="C875">
        <f t="shared" ca="1" si="162"/>
        <v>1688</v>
      </c>
      <c r="D875">
        <f>IF(E874+1&lt;Settings!$B$2,D874,D874+1)</f>
        <v>16</v>
      </c>
      <c r="E875">
        <f>IF(E874+1&lt;Settings!$B$2,E874+1,0)</f>
        <v>41</v>
      </c>
      <c r="F875" t="str">
        <f t="shared" ca="1" si="163"/>
        <v>Azerbaijan</v>
      </c>
      <c r="G875" t="str">
        <f t="shared" ca="1" si="170"/>
        <v>Italy</v>
      </c>
      <c r="H875" s="3" t="str">
        <f t="shared" ca="1" si="171"/>
        <v/>
      </c>
      <c r="I875">
        <f t="shared" ca="1" si="164"/>
        <v>1000000.000000875</v>
      </c>
      <c r="J875">
        <f t="shared" ca="1" si="165"/>
        <v>1000000.000000875</v>
      </c>
      <c r="K875">
        <f t="shared" ca="1" si="166"/>
        <v>1000000.000000875</v>
      </c>
      <c r="L875">
        <f t="shared" ca="1" si="167"/>
        <v>1688</v>
      </c>
      <c r="M875">
        <f t="shared" ca="1" si="168"/>
        <v>1688</v>
      </c>
      <c r="N875">
        <f t="shared" ca="1" si="169"/>
        <v>1688</v>
      </c>
    </row>
    <row r="876" spans="1:14" x14ac:dyDescent="0.25">
      <c r="A876">
        <f t="shared" ca="1" si="160"/>
        <v>1689</v>
      </c>
      <c r="B876">
        <f t="shared" ca="1" si="161"/>
        <v>1689</v>
      </c>
      <c r="C876">
        <f t="shared" ca="1" si="162"/>
        <v>1689</v>
      </c>
      <c r="D876">
        <f>IF(E875+1&lt;Settings!$B$2,D875,D875+1)</f>
        <v>16</v>
      </c>
      <c r="E876">
        <f>IF(E875+1&lt;Settings!$B$2,E875+1,0)</f>
        <v>42</v>
      </c>
      <c r="F876" t="str">
        <f t="shared" ca="1" si="163"/>
        <v>San Marino</v>
      </c>
      <c r="G876" t="str">
        <f t="shared" ca="1" si="170"/>
        <v>Italy</v>
      </c>
      <c r="H876" s="3" t="str">
        <f t="shared" ca="1" si="171"/>
        <v/>
      </c>
      <c r="I876">
        <f t="shared" ca="1" si="164"/>
        <v>1000000.000000876</v>
      </c>
      <c r="J876">
        <f t="shared" ca="1" si="165"/>
        <v>1000000.000000876</v>
      </c>
      <c r="K876">
        <f t="shared" ca="1" si="166"/>
        <v>1000000.000000876</v>
      </c>
      <c r="L876">
        <f t="shared" ca="1" si="167"/>
        <v>1689</v>
      </c>
      <c r="M876">
        <f t="shared" ca="1" si="168"/>
        <v>1689</v>
      </c>
      <c r="N876">
        <f t="shared" ca="1" si="169"/>
        <v>1689</v>
      </c>
    </row>
    <row r="877" spans="1:14" x14ac:dyDescent="0.25">
      <c r="A877">
        <f t="shared" ca="1" si="160"/>
        <v>1690</v>
      </c>
      <c r="B877">
        <f t="shared" ca="1" si="161"/>
        <v>1690</v>
      </c>
      <c r="C877">
        <f t="shared" ca="1" si="162"/>
        <v>1690</v>
      </c>
      <c r="D877">
        <f>IF(E876+1&lt;Settings!$B$2,D876,D876+1)</f>
        <v>16</v>
      </c>
      <c r="E877">
        <f>IF(E876+1&lt;Settings!$B$2,E876+1,0)</f>
        <v>43</v>
      </c>
      <c r="F877" t="str">
        <f t="shared" ca="1" si="163"/>
        <v>Serbia</v>
      </c>
      <c r="G877" t="str">
        <f t="shared" ca="1" si="170"/>
        <v>Italy</v>
      </c>
      <c r="H877" s="3" t="str">
        <f t="shared" ca="1" si="171"/>
        <v/>
      </c>
      <c r="I877">
        <f t="shared" ca="1" si="164"/>
        <v>1000000.000000877</v>
      </c>
      <c r="J877">
        <f t="shared" ca="1" si="165"/>
        <v>1000000.000000877</v>
      </c>
      <c r="K877">
        <f t="shared" ca="1" si="166"/>
        <v>1000000.000000877</v>
      </c>
      <c r="L877">
        <f t="shared" ca="1" si="167"/>
        <v>1690</v>
      </c>
      <c r="M877">
        <f t="shared" ca="1" si="168"/>
        <v>1690</v>
      </c>
      <c r="N877">
        <f t="shared" ca="1" si="169"/>
        <v>1690</v>
      </c>
    </row>
    <row r="878" spans="1:14" x14ac:dyDescent="0.25">
      <c r="A878">
        <f t="shared" ca="1" si="160"/>
        <v>1691</v>
      </c>
      <c r="B878">
        <f t="shared" ca="1" si="161"/>
        <v>1691</v>
      </c>
      <c r="C878">
        <f t="shared" ca="1" si="162"/>
        <v>1691</v>
      </c>
      <c r="D878">
        <f>IF(E877+1&lt;Settings!$B$2,D877,D877+1)</f>
        <v>16</v>
      </c>
      <c r="E878">
        <f>IF(E877+1&lt;Settings!$B$2,E877+1,0)</f>
        <v>44</v>
      </c>
      <c r="F878" t="str">
        <f t="shared" ca="1" si="163"/>
        <v>Georgia</v>
      </c>
      <c r="G878" t="str">
        <f t="shared" ca="1" si="170"/>
        <v>Italy</v>
      </c>
      <c r="H878" s="3" t="str">
        <f t="shared" ca="1" si="171"/>
        <v/>
      </c>
      <c r="I878">
        <f t="shared" ca="1" si="164"/>
        <v>1000000.000000878</v>
      </c>
      <c r="J878">
        <f t="shared" ca="1" si="165"/>
        <v>1000000.000000878</v>
      </c>
      <c r="K878">
        <f t="shared" ca="1" si="166"/>
        <v>1000000.000000878</v>
      </c>
      <c r="L878">
        <f t="shared" ca="1" si="167"/>
        <v>1691</v>
      </c>
      <c r="M878">
        <f t="shared" ca="1" si="168"/>
        <v>1691</v>
      </c>
      <c r="N878">
        <f t="shared" ca="1" si="169"/>
        <v>1691</v>
      </c>
    </row>
    <row r="879" spans="1:14" x14ac:dyDescent="0.25">
      <c r="A879">
        <f t="shared" ca="1" si="160"/>
        <v>1692</v>
      </c>
      <c r="B879">
        <f t="shared" ca="1" si="161"/>
        <v>1692</v>
      </c>
      <c r="C879">
        <f t="shared" ca="1" si="162"/>
        <v>1692</v>
      </c>
      <c r="D879">
        <f>IF(E878+1&lt;Settings!$B$2,D878,D878+1)</f>
        <v>16</v>
      </c>
      <c r="E879">
        <f>IF(E878+1&lt;Settings!$B$2,E878+1,0)</f>
        <v>45</v>
      </c>
      <c r="F879" t="str">
        <f t="shared" ca="1" si="163"/>
        <v>Montenegro</v>
      </c>
      <c r="G879" t="str">
        <f t="shared" ca="1" si="170"/>
        <v>Italy</v>
      </c>
      <c r="H879" s="3" t="str">
        <f t="shared" ca="1" si="171"/>
        <v/>
      </c>
      <c r="I879">
        <f t="shared" ca="1" si="164"/>
        <v>1000000.0000008791</v>
      </c>
      <c r="J879">
        <f t="shared" ca="1" si="165"/>
        <v>1000000.0000008791</v>
      </c>
      <c r="K879">
        <f t="shared" ca="1" si="166"/>
        <v>1000000.0000008791</v>
      </c>
      <c r="L879">
        <f t="shared" ca="1" si="167"/>
        <v>1692</v>
      </c>
      <c r="M879">
        <f t="shared" ca="1" si="168"/>
        <v>1692</v>
      </c>
      <c r="N879">
        <f t="shared" ca="1" si="169"/>
        <v>1692</v>
      </c>
    </row>
    <row r="880" spans="1:14" x14ac:dyDescent="0.25">
      <c r="A880">
        <f t="shared" ca="1" si="160"/>
        <v>1693</v>
      </c>
      <c r="B880">
        <f t="shared" ca="1" si="161"/>
        <v>1693</v>
      </c>
      <c r="C880">
        <f t="shared" ca="1" si="162"/>
        <v>1693</v>
      </c>
      <c r="D880">
        <f>IF(E879+1&lt;Settings!$B$2,D879,D879+1)</f>
        <v>16</v>
      </c>
      <c r="E880">
        <f>IF(E879+1&lt;Settings!$B$2,E879+1,0)</f>
        <v>46</v>
      </c>
      <c r="F880" t="str">
        <f t="shared" ca="1" si="163"/>
        <v/>
      </c>
      <c r="G880" t="str">
        <f t="shared" ca="1" si="170"/>
        <v>Italy</v>
      </c>
      <c r="H880" s="3" t="str">
        <f t="shared" ca="1" si="171"/>
        <v/>
      </c>
      <c r="I880">
        <f t="shared" ca="1" si="164"/>
        <v>1000000.00000088</v>
      </c>
      <c r="J880">
        <f t="shared" ca="1" si="165"/>
        <v>1000000.00000088</v>
      </c>
      <c r="K880">
        <f t="shared" ca="1" si="166"/>
        <v>1000000.00000088</v>
      </c>
      <c r="L880">
        <f t="shared" ca="1" si="167"/>
        <v>1693</v>
      </c>
      <c r="M880">
        <f t="shared" ca="1" si="168"/>
        <v>1693</v>
      </c>
      <c r="N880">
        <f t="shared" ca="1" si="169"/>
        <v>1693</v>
      </c>
    </row>
    <row r="881" spans="1:14" x14ac:dyDescent="0.25">
      <c r="A881">
        <f t="shared" ca="1" si="160"/>
        <v>1694</v>
      </c>
      <c r="B881">
        <f t="shared" ca="1" si="161"/>
        <v>1694</v>
      </c>
      <c r="C881">
        <f t="shared" ca="1" si="162"/>
        <v>1694</v>
      </c>
      <c r="D881">
        <f>IF(E880+1&lt;Settings!$B$2,D880,D880+1)</f>
        <v>16</v>
      </c>
      <c r="E881">
        <f>IF(E880+1&lt;Settings!$B$2,E880+1,0)</f>
        <v>47</v>
      </c>
      <c r="F881" t="str">
        <f t="shared" ca="1" si="163"/>
        <v/>
      </c>
      <c r="G881" t="str">
        <f t="shared" ca="1" si="170"/>
        <v>Italy</v>
      </c>
      <c r="H881" s="3" t="str">
        <f t="shared" ca="1" si="171"/>
        <v/>
      </c>
      <c r="I881">
        <f t="shared" ca="1" si="164"/>
        <v>1000000.000000881</v>
      </c>
      <c r="J881">
        <f t="shared" ca="1" si="165"/>
        <v>1000000.000000881</v>
      </c>
      <c r="K881">
        <f t="shared" ca="1" si="166"/>
        <v>1000000.000000881</v>
      </c>
      <c r="L881">
        <f t="shared" ca="1" si="167"/>
        <v>1694</v>
      </c>
      <c r="M881">
        <f t="shared" ca="1" si="168"/>
        <v>1694</v>
      </c>
      <c r="N881">
        <f t="shared" ca="1" si="169"/>
        <v>1694</v>
      </c>
    </row>
    <row r="882" spans="1:14" x14ac:dyDescent="0.25">
      <c r="A882">
        <f t="shared" ca="1" si="160"/>
        <v>1695</v>
      </c>
      <c r="B882">
        <f t="shared" ca="1" si="161"/>
        <v>1695</v>
      </c>
      <c r="C882">
        <f t="shared" ca="1" si="162"/>
        <v>1695</v>
      </c>
      <c r="D882">
        <f>IF(E881+1&lt;Settings!$B$2,D881,D881+1)</f>
        <v>16</v>
      </c>
      <c r="E882">
        <f>IF(E881+1&lt;Settings!$B$2,E881+1,0)</f>
        <v>48</v>
      </c>
      <c r="F882" t="str">
        <f t="shared" ca="1" si="163"/>
        <v/>
      </c>
      <c r="G882" t="str">
        <f t="shared" ca="1" si="170"/>
        <v>Italy</v>
      </c>
      <c r="H882" s="3" t="str">
        <f t="shared" ca="1" si="171"/>
        <v/>
      </c>
      <c r="I882">
        <f t="shared" ca="1" si="164"/>
        <v>1000000.000000882</v>
      </c>
      <c r="J882">
        <f t="shared" ca="1" si="165"/>
        <v>1000000.000000882</v>
      </c>
      <c r="K882">
        <f t="shared" ca="1" si="166"/>
        <v>1000000.000000882</v>
      </c>
      <c r="L882">
        <f t="shared" ca="1" si="167"/>
        <v>1695</v>
      </c>
      <c r="M882">
        <f t="shared" ca="1" si="168"/>
        <v>1695</v>
      </c>
      <c r="N882">
        <f t="shared" ca="1" si="169"/>
        <v>1695</v>
      </c>
    </row>
    <row r="883" spans="1:14" x14ac:dyDescent="0.25">
      <c r="A883">
        <f t="shared" ca="1" si="160"/>
        <v>1696</v>
      </c>
      <c r="B883">
        <f t="shared" ca="1" si="161"/>
        <v>1696</v>
      </c>
      <c r="C883">
        <f t="shared" ca="1" si="162"/>
        <v>1696</v>
      </c>
      <c r="D883">
        <f>IF(E882+1&lt;Settings!$B$2,D882,D882+1)</f>
        <v>16</v>
      </c>
      <c r="E883">
        <f>IF(E882+1&lt;Settings!$B$2,E882+1,0)</f>
        <v>49</v>
      </c>
      <c r="F883" t="str">
        <f t="shared" ca="1" si="163"/>
        <v/>
      </c>
      <c r="G883" t="str">
        <f t="shared" ca="1" si="170"/>
        <v>Italy</v>
      </c>
      <c r="H883" s="3" t="str">
        <f t="shared" ca="1" si="171"/>
        <v/>
      </c>
      <c r="I883">
        <f t="shared" ca="1" si="164"/>
        <v>1000000.000000883</v>
      </c>
      <c r="J883">
        <f t="shared" ca="1" si="165"/>
        <v>1000000.000000883</v>
      </c>
      <c r="K883">
        <f t="shared" ca="1" si="166"/>
        <v>1000000.000000883</v>
      </c>
      <c r="L883">
        <f t="shared" ca="1" si="167"/>
        <v>1696</v>
      </c>
      <c r="M883">
        <f t="shared" ca="1" si="168"/>
        <v>1696</v>
      </c>
      <c r="N883">
        <f t="shared" ca="1" si="169"/>
        <v>1696</v>
      </c>
    </row>
    <row r="884" spans="1:14" x14ac:dyDescent="0.25">
      <c r="A884">
        <f t="shared" ca="1" si="160"/>
        <v>1697</v>
      </c>
      <c r="B884">
        <f t="shared" ca="1" si="161"/>
        <v>1697</v>
      </c>
      <c r="C884">
        <f t="shared" ca="1" si="162"/>
        <v>1697</v>
      </c>
      <c r="D884">
        <f>IF(E883+1&lt;Settings!$B$2,D883,D883+1)</f>
        <v>16</v>
      </c>
      <c r="E884">
        <f>IF(E883+1&lt;Settings!$B$2,E883+1,0)</f>
        <v>50</v>
      </c>
      <c r="F884" t="str">
        <f t="shared" ca="1" si="163"/>
        <v/>
      </c>
      <c r="G884" t="str">
        <f t="shared" ca="1" si="170"/>
        <v>Italy</v>
      </c>
      <c r="H884" s="3" t="str">
        <f t="shared" ca="1" si="171"/>
        <v/>
      </c>
      <c r="I884">
        <f t="shared" ca="1" si="164"/>
        <v>1000000.0000008841</v>
      </c>
      <c r="J884">
        <f t="shared" ca="1" si="165"/>
        <v>1000000.0000008841</v>
      </c>
      <c r="K884">
        <f t="shared" ca="1" si="166"/>
        <v>1000000.0000008841</v>
      </c>
      <c r="L884">
        <f t="shared" ca="1" si="167"/>
        <v>1697</v>
      </c>
      <c r="M884">
        <f t="shared" ca="1" si="168"/>
        <v>1697</v>
      </c>
      <c r="N884">
        <f t="shared" ca="1" si="169"/>
        <v>1697</v>
      </c>
    </row>
    <row r="885" spans="1:14" x14ac:dyDescent="0.25">
      <c r="A885">
        <f t="shared" ca="1" si="160"/>
        <v>1698</v>
      </c>
      <c r="B885">
        <f t="shared" ca="1" si="161"/>
        <v>1698</v>
      </c>
      <c r="C885">
        <f t="shared" ca="1" si="162"/>
        <v>1698</v>
      </c>
      <c r="D885">
        <f>IF(E884+1&lt;Settings!$B$2,D884,D884+1)</f>
        <v>16</v>
      </c>
      <c r="E885">
        <f>IF(E884+1&lt;Settings!$B$2,E884+1,0)</f>
        <v>51</v>
      </c>
      <c r="F885" t="str">
        <f t="shared" ca="1" si="163"/>
        <v/>
      </c>
      <c r="G885" t="str">
        <f t="shared" ca="1" si="170"/>
        <v>Italy</v>
      </c>
      <c r="H885" s="3" t="str">
        <f t="shared" ca="1" si="171"/>
        <v/>
      </c>
      <c r="I885">
        <f t="shared" ca="1" si="164"/>
        <v>1000000.000000885</v>
      </c>
      <c r="J885">
        <f t="shared" ca="1" si="165"/>
        <v>1000000.000000885</v>
      </c>
      <c r="K885">
        <f t="shared" ca="1" si="166"/>
        <v>1000000.000000885</v>
      </c>
      <c r="L885">
        <f t="shared" ca="1" si="167"/>
        <v>1698</v>
      </c>
      <c r="M885">
        <f t="shared" ca="1" si="168"/>
        <v>1698</v>
      </c>
      <c r="N885">
        <f t="shared" ca="1" si="169"/>
        <v>1698</v>
      </c>
    </row>
    <row r="886" spans="1:14" x14ac:dyDescent="0.25">
      <c r="A886">
        <f t="shared" ca="1" si="160"/>
        <v>1210</v>
      </c>
      <c r="B886">
        <f t="shared" ca="1" si="161"/>
        <v>236</v>
      </c>
      <c r="C886">
        <f t="shared" ca="1" si="162"/>
        <v>630</v>
      </c>
      <c r="D886">
        <f>IF(E885+1&lt;Settings!$B$2,D885,D885+1)</f>
        <v>17</v>
      </c>
      <c r="E886">
        <f>IF(E885+1&lt;Settings!$B$2,E885+1,0)</f>
        <v>0</v>
      </c>
      <c r="F886" t="str">
        <f t="shared" ca="1" si="163"/>
        <v>United Kingdom</v>
      </c>
      <c r="G886" t="str">
        <f t="shared" ca="1" si="170"/>
        <v>Turkey</v>
      </c>
      <c r="H886" s="3">
        <f t="shared" ca="1" si="171"/>
        <v>1.0233562068236799</v>
      </c>
      <c r="I886">
        <f t="shared" ca="1" si="164"/>
        <v>1.0233570928236799</v>
      </c>
      <c r="J886">
        <f t="shared" ca="1" si="165"/>
        <v>-1.0233553208236799</v>
      </c>
      <c r="K886">
        <f t="shared" ca="1" si="166"/>
        <v>-1.0472570400445502</v>
      </c>
      <c r="L886">
        <f t="shared" ca="1" si="167"/>
        <v>1210</v>
      </c>
      <c r="M886">
        <f t="shared" ca="1" si="168"/>
        <v>236</v>
      </c>
      <c r="N886">
        <f t="shared" ca="1" si="169"/>
        <v>630</v>
      </c>
    </row>
    <row r="887" spans="1:14" x14ac:dyDescent="0.25">
      <c r="A887">
        <f t="shared" ca="1" si="160"/>
        <v>1361</v>
      </c>
      <c r="B887">
        <f t="shared" ca="1" si="161"/>
        <v>85</v>
      </c>
      <c r="C887">
        <f t="shared" ca="1" si="162"/>
        <v>95</v>
      </c>
      <c r="D887">
        <f>IF(E886+1&lt;Settings!$B$2,D886,D886+1)</f>
        <v>17</v>
      </c>
      <c r="E887">
        <f>IF(E886+1&lt;Settings!$B$2,E886+1,0)</f>
        <v>1</v>
      </c>
      <c r="F887" t="str">
        <f t="shared" ca="1" si="163"/>
        <v>Germany</v>
      </c>
      <c r="G887" t="str">
        <f t="shared" ca="1" si="170"/>
        <v>Turkey</v>
      </c>
      <c r="H887" s="3">
        <f t="shared" ca="1" si="171"/>
        <v>3.3743981101952998</v>
      </c>
      <c r="I887">
        <f t="shared" ca="1" si="164"/>
        <v>3.3743989971952999</v>
      </c>
      <c r="J887">
        <f t="shared" ca="1" si="165"/>
        <v>-3.3743972231952997</v>
      </c>
      <c r="K887">
        <f t="shared" ca="1" si="166"/>
        <v>-11.38656171908961</v>
      </c>
      <c r="L887">
        <f t="shared" ca="1" si="167"/>
        <v>1361</v>
      </c>
      <c r="M887">
        <f t="shared" ca="1" si="168"/>
        <v>85</v>
      </c>
      <c r="N887">
        <f t="shared" ca="1" si="169"/>
        <v>95</v>
      </c>
    </row>
    <row r="888" spans="1:14" x14ac:dyDescent="0.25">
      <c r="A888">
        <f t="shared" ca="1" si="160"/>
        <v>1350</v>
      </c>
      <c r="B888">
        <f t="shared" ca="1" si="161"/>
        <v>96</v>
      </c>
      <c r="C888">
        <f t="shared" ca="1" si="162"/>
        <v>120</v>
      </c>
      <c r="D888">
        <f>IF(E887+1&lt;Settings!$B$2,D887,D887+1)</f>
        <v>17</v>
      </c>
      <c r="E888">
        <f>IF(E887+1&lt;Settings!$B$2,E887+1,0)</f>
        <v>2</v>
      </c>
      <c r="F888" t="str">
        <f t="shared" ca="1" si="163"/>
        <v>France</v>
      </c>
      <c r="G888" t="str">
        <f t="shared" ca="1" si="170"/>
        <v>Turkey</v>
      </c>
      <c r="H888" s="3">
        <f t="shared" ca="1" si="171"/>
        <v>2.9741362776579301</v>
      </c>
      <c r="I888">
        <f t="shared" ca="1" si="164"/>
        <v>2.9741371656579303</v>
      </c>
      <c r="J888">
        <f t="shared" ca="1" si="165"/>
        <v>-2.9741353896579299</v>
      </c>
      <c r="K888">
        <f t="shared" ca="1" si="166"/>
        <v>-8.8454857100809683</v>
      </c>
      <c r="L888">
        <f t="shared" ca="1" si="167"/>
        <v>1350</v>
      </c>
      <c r="M888">
        <f t="shared" ca="1" si="168"/>
        <v>96</v>
      </c>
      <c r="N888">
        <f t="shared" ca="1" si="169"/>
        <v>120</v>
      </c>
    </row>
    <row r="889" spans="1:14" x14ac:dyDescent="0.25">
      <c r="A889">
        <f t="shared" ca="1" si="160"/>
        <v>1288</v>
      </c>
      <c r="B889">
        <f t="shared" ca="1" si="161"/>
        <v>158</v>
      </c>
      <c r="C889">
        <f t="shared" ca="1" si="162"/>
        <v>309</v>
      </c>
      <c r="D889">
        <f>IF(E888+1&lt;Settings!$B$2,D888,D888+1)</f>
        <v>17</v>
      </c>
      <c r="E889">
        <f>IF(E888+1&lt;Settings!$B$2,E888+1,0)</f>
        <v>3</v>
      </c>
      <c r="F889" t="str">
        <f t="shared" ca="1" si="163"/>
        <v>Belgium</v>
      </c>
      <c r="G889" t="str">
        <f t="shared" ca="1" si="170"/>
        <v>Turkey</v>
      </c>
      <c r="H889" s="3">
        <f t="shared" ca="1" si="171"/>
        <v>1.8174331148948499</v>
      </c>
      <c r="I889">
        <f t="shared" ca="1" si="164"/>
        <v>1.81743400389485</v>
      </c>
      <c r="J889">
        <f t="shared" ca="1" si="165"/>
        <v>-1.8174322258948499</v>
      </c>
      <c r="K889">
        <f t="shared" ca="1" si="166"/>
        <v>-3.303062238116397</v>
      </c>
      <c r="L889">
        <f t="shared" ca="1" si="167"/>
        <v>1288</v>
      </c>
      <c r="M889">
        <f t="shared" ca="1" si="168"/>
        <v>158</v>
      </c>
      <c r="N889">
        <f t="shared" ca="1" si="169"/>
        <v>309</v>
      </c>
    </row>
    <row r="890" spans="1:14" x14ac:dyDescent="0.25">
      <c r="A890">
        <f t="shared" ca="1" si="160"/>
        <v>1331</v>
      </c>
      <c r="B890">
        <f t="shared" ca="1" si="161"/>
        <v>115</v>
      </c>
      <c r="C890">
        <f t="shared" ca="1" si="162"/>
        <v>152</v>
      </c>
      <c r="D890">
        <f>IF(E889+1&lt;Settings!$B$2,D889,D889+1)</f>
        <v>17</v>
      </c>
      <c r="E890">
        <f>IF(E889+1&lt;Settings!$B$2,E889+1,0)</f>
        <v>4</v>
      </c>
      <c r="F890" t="str">
        <f t="shared" ca="1" si="163"/>
        <v>Netherlands</v>
      </c>
      <c r="G890" t="str">
        <f t="shared" ca="1" si="170"/>
        <v>Turkey</v>
      </c>
      <c r="H890" s="3">
        <f t="shared" ca="1" si="171"/>
        <v>2.6574288489246798</v>
      </c>
      <c r="I890">
        <f t="shared" ca="1" si="164"/>
        <v>2.6574297389246797</v>
      </c>
      <c r="J890">
        <f t="shared" ca="1" si="165"/>
        <v>-2.6574279589246799</v>
      </c>
      <c r="K890">
        <f t="shared" ca="1" si="166"/>
        <v>-7.0619271970971491</v>
      </c>
      <c r="L890">
        <f t="shared" ca="1" si="167"/>
        <v>1331</v>
      </c>
      <c r="M890">
        <f t="shared" ca="1" si="168"/>
        <v>115</v>
      </c>
      <c r="N890">
        <f t="shared" ca="1" si="169"/>
        <v>152</v>
      </c>
    </row>
    <row r="891" spans="1:14" x14ac:dyDescent="0.25">
      <c r="A891">
        <f t="shared" ca="1" si="160"/>
        <v>498</v>
      </c>
      <c r="B891">
        <f t="shared" ca="1" si="161"/>
        <v>948</v>
      </c>
      <c r="C891">
        <f t="shared" ca="1" si="162"/>
        <v>790</v>
      </c>
      <c r="D891">
        <f>IF(E890+1&lt;Settings!$B$2,D890,D890+1)</f>
        <v>17</v>
      </c>
      <c r="E891">
        <f>IF(E890+1&lt;Settings!$B$2,E890+1,0)</f>
        <v>5</v>
      </c>
      <c r="F891" t="str">
        <f t="shared" ca="1" si="163"/>
        <v>Norway</v>
      </c>
      <c r="G891" t="str">
        <f t="shared" ca="1" si="170"/>
        <v>Turkey</v>
      </c>
      <c r="H891" s="3">
        <f t="shared" ca="1" si="171"/>
        <v>-0.77580085230456197</v>
      </c>
      <c r="I891">
        <f t="shared" ca="1" si="164"/>
        <v>-0.77579996130456197</v>
      </c>
      <c r="J891">
        <f t="shared" ca="1" si="165"/>
        <v>0.77580174330456197</v>
      </c>
      <c r="K891">
        <f t="shared" ca="1" si="166"/>
        <v>-0.60186607143648474</v>
      </c>
      <c r="L891">
        <f t="shared" ca="1" si="167"/>
        <v>498</v>
      </c>
      <c r="M891">
        <f t="shared" ca="1" si="168"/>
        <v>948</v>
      </c>
      <c r="N891">
        <f t="shared" ca="1" si="169"/>
        <v>790</v>
      </c>
    </row>
    <row r="892" spans="1:14" x14ac:dyDescent="0.25">
      <c r="A892">
        <f t="shared" ca="1" si="160"/>
        <v>1292</v>
      </c>
      <c r="B892">
        <f t="shared" ca="1" si="161"/>
        <v>154</v>
      </c>
      <c r="C892">
        <f t="shared" ca="1" si="162"/>
        <v>291</v>
      </c>
      <c r="D892">
        <f>IF(E891+1&lt;Settings!$B$2,D891,D891+1)</f>
        <v>17</v>
      </c>
      <c r="E892">
        <f>IF(E891+1&lt;Settings!$B$2,E891+1,0)</f>
        <v>6</v>
      </c>
      <c r="F892" t="str">
        <f t="shared" ca="1" si="163"/>
        <v>Switzerland</v>
      </c>
      <c r="G892" t="str">
        <f t="shared" ca="1" si="170"/>
        <v>Turkey</v>
      </c>
      <c r="H892" s="3">
        <f t="shared" ca="1" si="171"/>
        <v>1.89677072987641</v>
      </c>
      <c r="I892">
        <f t="shared" ca="1" si="164"/>
        <v>1.8967716218764101</v>
      </c>
      <c r="J892">
        <f t="shared" ca="1" si="165"/>
        <v>-1.89676983787641</v>
      </c>
      <c r="K892">
        <f t="shared" ca="1" si="166"/>
        <v>-3.597738309715889</v>
      </c>
      <c r="L892">
        <f t="shared" ca="1" si="167"/>
        <v>1292</v>
      </c>
      <c r="M892">
        <f t="shared" ca="1" si="168"/>
        <v>154</v>
      </c>
      <c r="N892">
        <f t="shared" ca="1" si="169"/>
        <v>291</v>
      </c>
    </row>
    <row r="893" spans="1:14" x14ac:dyDescent="0.25">
      <c r="A893">
        <f t="shared" ca="1" si="160"/>
        <v>555</v>
      </c>
      <c r="B893">
        <f t="shared" ca="1" si="161"/>
        <v>891</v>
      </c>
      <c r="C893">
        <f t="shared" ca="1" si="162"/>
        <v>881</v>
      </c>
      <c r="D893">
        <f>IF(E892+1&lt;Settings!$B$2,D892,D892+1)</f>
        <v>17</v>
      </c>
      <c r="E893">
        <f>IF(E892+1&lt;Settings!$B$2,E892+1,0)</f>
        <v>7</v>
      </c>
      <c r="F893" t="str">
        <f t="shared" ca="1" si="163"/>
        <v>Spain</v>
      </c>
      <c r="G893" t="str">
        <f t="shared" ca="1" si="170"/>
        <v>Turkey</v>
      </c>
      <c r="H893" s="3">
        <f t="shared" ca="1" si="171"/>
        <v>-0.65027626513696202</v>
      </c>
      <c r="I893">
        <f t="shared" ca="1" si="164"/>
        <v>-0.65027537213696207</v>
      </c>
      <c r="J893">
        <f t="shared" ca="1" si="165"/>
        <v>0.65027715813696196</v>
      </c>
      <c r="K893">
        <f t="shared" ca="1" si="166"/>
        <v>-0.42285832800047651</v>
      </c>
      <c r="L893">
        <f t="shared" ca="1" si="167"/>
        <v>555</v>
      </c>
      <c r="M893">
        <f t="shared" ca="1" si="168"/>
        <v>891</v>
      </c>
      <c r="N893">
        <f t="shared" ca="1" si="169"/>
        <v>881</v>
      </c>
    </row>
    <row r="894" spans="1:14" x14ac:dyDescent="0.25">
      <c r="A894">
        <f t="shared" ca="1" si="160"/>
        <v>757</v>
      </c>
      <c r="B894">
        <f t="shared" ca="1" si="161"/>
        <v>689</v>
      </c>
      <c r="C894">
        <f t="shared" ca="1" si="162"/>
        <v>1223</v>
      </c>
      <c r="D894">
        <f>IF(E893+1&lt;Settings!$B$2,D893,D893+1)</f>
        <v>17</v>
      </c>
      <c r="E894">
        <f>IF(E893+1&lt;Settings!$B$2,E893+1,0)</f>
        <v>8</v>
      </c>
      <c r="F894" t="str">
        <f t="shared" ca="1" si="163"/>
        <v>Sweden</v>
      </c>
      <c r="G894" t="str">
        <f t="shared" ca="1" si="170"/>
        <v>Turkey</v>
      </c>
      <c r="H894" s="3">
        <f t="shared" ca="1" si="171"/>
        <v>-0.22348081351416901</v>
      </c>
      <c r="I894">
        <f t="shared" ca="1" si="164"/>
        <v>-0.22347991951416901</v>
      </c>
      <c r="J894">
        <f t="shared" ca="1" si="165"/>
        <v>0.22348170751416901</v>
      </c>
      <c r="K894">
        <f t="shared" ca="1" si="166"/>
        <v>-4.9942780008954787E-2</v>
      </c>
      <c r="L894">
        <f t="shared" ca="1" si="167"/>
        <v>757</v>
      </c>
      <c r="M894">
        <f t="shared" ca="1" si="168"/>
        <v>689</v>
      </c>
      <c r="N894">
        <f t="shared" ca="1" si="169"/>
        <v>1223</v>
      </c>
    </row>
    <row r="895" spans="1:14" x14ac:dyDescent="0.25">
      <c r="A895">
        <f t="shared" ca="1" si="160"/>
        <v>204</v>
      </c>
      <c r="B895">
        <f t="shared" ca="1" si="161"/>
        <v>1242</v>
      </c>
      <c r="C895">
        <f t="shared" ca="1" si="162"/>
        <v>378</v>
      </c>
      <c r="D895">
        <f>IF(E894+1&lt;Settings!$B$2,D894,D894+1)</f>
        <v>17</v>
      </c>
      <c r="E895">
        <f>IF(E894+1&lt;Settings!$B$2,E894+1,0)</f>
        <v>9</v>
      </c>
      <c r="F895" t="str">
        <f t="shared" ca="1" si="163"/>
        <v>Ireland</v>
      </c>
      <c r="G895" t="str">
        <f t="shared" ca="1" si="170"/>
        <v>Turkey</v>
      </c>
      <c r="H895" s="3">
        <f t="shared" ca="1" si="171"/>
        <v>-1.6531706525839001</v>
      </c>
      <c r="I895">
        <f t="shared" ca="1" si="164"/>
        <v>-1.6531697575839002</v>
      </c>
      <c r="J895">
        <f t="shared" ca="1" si="165"/>
        <v>1.6531715475838999</v>
      </c>
      <c r="K895">
        <f t="shared" ca="1" si="166"/>
        <v>-2.7329723115646782</v>
      </c>
      <c r="L895">
        <f t="shared" ca="1" si="167"/>
        <v>204</v>
      </c>
      <c r="M895">
        <f t="shared" ca="1" si="168"/>
        <v>1242</v>
      </c>
      <c r="N895">
        <f t="shared" ca="1" si="169"/>
        <v>378</v>
      </c>
    </row>
    <row r="896" spans="1:14" x14ac:dyDescent="0.25">
      <c r="A896">
        <f t="shared" ca="1" si="160"/>
        <v>132</v>
      </c>
      <c r="B896">
        <f t="shared" ca="1" si="161"/>
        <v>1314</v>
      </c>
      <c r="C896">
        <f t="shared" ca="1" si="162"/>
        <v>285</v>
      </c>
      <c r="D896">
        <f>IF(E895+1&lt;Settings!$B$2,D895,D895+1)</f>
        <v>17</v>
      </c>
      <c r="E896">
        <f>IF(E895+1&lt;Settings!$B$2,E895+1,0)</f>
        <v>10</v>
      </c>
      <c r="F896" t="str">
        <f t="shared" ca="1" si="163"/>
        <v>Portugal</v>
      </c>
      <c r="G896" t="str">
        <f t="shared" ca="1" si="170"/>
        <v>Turkey</v>
      </c>
      <c r="H896" s="3">
        <f t="shared" ca="1" si="171"/>
        <v>-1.9103813301344601</v>
      </c>
      <c r="I896">
        <f t="shared" ca="1" si="164"/>
        <v>-1.9103804341344601</v>
      </c>
      <c r="J896">
        <f t="shared" ca="1" si="165"/>
        <v>1.9103822261344601</v>
      </c>
      <c r="K896">
        <f t="shared" ca="1" si="166"/>
        <v>-3.6495559305263092</v>
      </c>
      <c r="L896">
        <f t="shared" ca="1" si="167"/>
        <v>132</v>
      </c>
      <c r="M896">
        <f t="shared" ca="1" si="168"/>
        <v>1314</v>
      </c>
      <c r="N896">
        <f t="shared" ca="1" si="169"/>
        <v>285</v>
      </c>
    </row>
    <row r="897" spans="1:14" x14ac:dyDescent="0.25">
      <c r="A897">
        <f t="shared" ca="1" si="160"/>
        <v>610</v>
      </c>
      <c r="B897">
        <f t="shared" ca="1" si="161"/>
        <v>836</v>
      </c>
      <c r="C897">
        <f t="shared" ca="1" si="162"/>
        <v>968</v>
      </c>
      <c r="D897">
        <f>IF(E896+1&lt;Settings!$B$2,D896,D896+1)</f>
        <v>17</v>
      </c>
      <c r="E897">
        <f>IF(E896+1&lt;Settings!$B$2,E896+1,0)</f>
        <v>11</v>
      </c>
      <c r="F897" t="str">
        <f t="shared" ca="1" si="163"/>
        <v>Finland</v>
      </c>
      <c r="G897" t="str">
        <f t="shared" ca="1" si="170"/>
        <v>Turkey</v>
      </c>
      <c r="H897" s="3">
        <f t="shared" ca="1" si="171"/>
        <v>-0.53025572451512704</v>
      </c>
      <c r="I897">
        <f t="shared" ca="1" si="164"/>
        <v>-0.53025482751512698</v>
      </c>
      <c r="J897">
        <f t="shared" ca="1" si="165"/>
        <v>0.53025662151512709</v>
      </c>
      <c r="K897">
        <f t="shared" ca="1" si="166"/>
        <v>-0.28117023638106231</v>
      </c>
      <c r="L897">
        <f t="shared" ca="1" si="167"/>
        <v>610</v>
      </c>
      <c r="M897">
        <f t="shared" ca="1" si="168"/>
        <v>836</v>
      </c>
      <c r="N897">
        <f t="shared" ca="1" si="169"/>
        <v>968</v>
      </c>
    </row>
    <row r="898" spans="1:14" x14ac:dyDescent="0.25">
      <c r="A898">
        <f t="shared" ca="1" si="160"/>
        <v>1085</v>
      </c>
      <c r="B898">
        <f t="shared" ca="1" si="161"/>
        <v>361</v>
      </c>
      <c r="C898">
        <f t="shared" ca="1" si="162"/>
        <v>973</v>
      </c>
      <c r="D898">
        <f>IF(E897+1&lt;Settings!$B$2,D897,D897+1)</f>
        <v>17</v>
      </c>
      <c r="E898">
        <f>IF(E897+1&lt;Settings!$B$2,E897+1,0)</f>
        <v>12</v>
      </c>
      <c r="F898" t="str">
        <f t="shared" ca="1" si="163"/>
        <v>Austria</v>
      </c>
      <c r="G898" t="str">
        <f t="shared" ca="1" si="170"/>
        <v>Turkey</v>
      </c>
      <c r="H898" s="3">
        <f t="shared" ca="1" si="171"/>
        <v>0.52327130081476103</v>
      </c>
      <c r="I898">
        <f t="shared" ca="1" si="164"/>
        <v>0.52327219881476106</v>
      </c>
      <c r="J898">
        <f t="shared" ca="1" si="165"/>
        <v>-0.523270402814761</v>
      </c>
      <c r="K898">
        <f t="shared" ca="1" si="166"/>
        <v>-0.27381195625637211</v>
      </c>
      <c r="L898">
        <f t="shared" ca="1" si="167"/>
        <v>1085</v>
      </c>
      <c r="M898">
        <f t="shared" ca="1" si="168"/>
        <v>361</v>
      </c>
      <c r="N898">
        <f t="shared" ca="1" si="169"/>
        <v>973</v>
      </c>
    </row>
    <row r="899" spans="1:14" x14ac:dyDescent="0.25">
      <c r="A899">
        <f t="shared" ref="A899:A962" ca="1" si="172">L899</f>
        <v>1052</v>
      </c>
      <c r="B899">
        <f t="shared" ref="B899:B962" ca="1" si="173">M899</f>
        <v>394</v>
      </c>
      <c r="C899">
        <f t="shared" ref="C899:C962" ca="1" si="174">N899</f>
        <v>1054</v>
      </c>
      <c r="D899">
        <f>IF(E898+1&lt;Settings!$B$2,D898,D898+1)</f>
        <v>17</v>
      </c>
      <c r="E899">
        <f>IF(E898+1&lt;Settings!$B$2,E898+1,0)</f>
        <v>13</v>
      </c>
      <c r="F899" t="str">
        <f t="shared" ref="F899:F962" ca="1" si="175">INDIRECT("'Avg Limited'!R1"&amp;"C"&amp;(E899+2),FALSE)</f>
        <v>Denmark</v>
      </c>
      <c r="G899" t="str">
        <f t="shared" ca="1" si="170"/>
        <v>Turkey</v>
      </c>
      <c r="H899" s="3">
        <f t="shared" ca="1" si="171"/>
        <v>0.41867037200415602</v>
      </c>
      <c r="I899">
        <f t="shared" ref="I899:I962" ca="1" si="176">IF(ISNUMBER(H899),H899,1000000)+0.000000001*ROW(I899)</f>
        <v>0.41867127100415602</v>
      </c>
      <c r="J899">
        <f t="shared" ref="J899:J962" ca="1" si="177">IF(ISNUMBER(H899),-H899,1000000)+0.000000001*ROW(I899)</f>
        <v>-0.41866947300415602</v>
      </c>
      <c r="K899">
        <f t="shared" ref="K899:K962" ca="1" si="178">IF(ISNUMBER(H899),-H899*H899,1000000)+0.000000001*ROW(I899)</f>
        <v>-0.1752839813940984</v>
      </c>
      <c r="L899">
        <f t="shared" ref="L899:L962" ca="1" si="179">_xlfn.RANK.EQ(I899,I$2:I$2705,1)</f>
        <v>1052</v>
      </c>
      <c r="M899">
        <f t="shared" ref="M899:M962" ca="1" si="180">_xlfn.RANK.EQ(J899,J$2:J$2705,1)</f>
        <v>394</v>
      </c>
      <c r="N899">
        <f t="shared" ref="N899:N962" ca="1" si="181">_xlfn.RANK.EQ(K899,K$2:K$2705,1)</f>
        <v>1054</v>
      </c>
    </row>
    <row r="900" spans="1:14" x14ac:dyDescent="0.25">
      <c r="A900">
        <f t="shared" ca="1" si="172"/>
        <v>338</v>
      </c>
      <c r="B900">
        <f t="shared" ca="1" si="173"/>
        <v>1108</v>
      </c>
      <c r="C900">
        <f t="shared" ca="1" si="174"/>
        <v>550</v>
      </c>
      <c r="D900">
        <f>IF(E899+1&lt;Settings!$B$2,D899,D899+1)</f>
        <v>17</v>
      </c>
      <c r="E900">
        <f>IF(E899+1&lt;Settings!$B$2,E899+1,0)</f>
        <v>14</v>
      </c>
      <c r="F900" t="str">
        <f t="shared" ca="1" si="175"/>
        <v>Israel</v>
      </c>
      <c r="G900" t="str">
        <f t="shared" ca="1" si="170"/>
        <v>Turkey</v>
      </c>
      <c r="H900" s="3">
        <f t="shared" ca="1" si="171"/>
        <v>-1.1727946541977099</v>
      </c>
      <c r="I900">
        <f t="shared" ca="1" si="176"/>
        <v>-1.1727937541977098</v>
      </c>
      <c r="J900">
        <f t="shared" ca="1" si="177"/>
        <v>1.17279555419771</v>
      </c>
      <c r="K900">
        <f t="shared" ca="1" si="178"/>
        <v>-1.3754464009147258</v>
      </c>
      <c r="L900">
        <f t="shared" ca="1" si="179"/>
        <v>338</v>
      </c>
      <c r="M900">
        <f t="shared" ca="1" si="180"/>
        <v>1108</v>
      </c>
      <c r="N900">
        <f t="shared" ca="1" si="181"/>
        <v>550</v>
      </c>
    </row>
    <row r="901" spans="1:14" x14ac:dyDescent="0.25">
      <c r="A901">
        <f t="shared" ca="1" si="172"/>
        <v>973</v>
      </c>
      <c r="B901">
        <f t="shared" ca="1" si="173"/>
        <v>473</v>
      </c>
      <c r="C901">
        <f t="shared" ca="1" si="174"/>
        <v>1237</v>
      </c>
      <c r="D901">
        <f>IF(E900+1&lt;Settings!$B$2,D900,D900+1)</f>
        <v>17</v>
      </c>
      <c r="E901">
        <f>IF(E900+1&lt;Settings!$B$2,E900+1,0)</f>
        <v>15</v>
      </c>
      <c r="F901" t="str">
        <f t="shared" ca="1" si="175"/>
        <v>Italy</v>
      </c>
      <c r="G901" t="str">
        <f t="shared" ca="1" si="170"/>
        <v>Turkey</v>
      </c>
      <c r="H901" s="3">
        <f t="shared" ca="1" si="171"/>
        <v>0.212022860180754</v>
      </c>
      <c r="I901">
        <f t="shared" ca="1" si="176"/>
        <v>0.212023761180754</v>
      </c>
      <c r="J901">
        <f t="shared" ca="1" si="177"/>
        <v>-0.212021959180754</v>
      </c>
      <c r="K901">
        <f t="shared" ca="1" si="178"/>
        <v>-4.4952792239227567E-2</v>
      </c>
      <c r="L901">
        <f t="shared" ca="1" si="179"/>
        <v>973</v>
      </c>
      <c r="M901">
        <f t="shared" ca="1" si="180"/>
        <v>473</v>
      </c>
      <c r="N901">
        <f t="shared" ca="1" si="181"/>
        <v>1237</v>
      </c>
    </row>
    <row r="902" spans="1:14" x14ac:dyDescent="0.25">
      <c r="A902">
        <f t="shared" ca="1" si="172"/>
        <v>367</v>
      </c>
      <c r="B902">
        <f t="shared" ca="1" si="173"/>
        <v>1079</v>
      </c>
      <c r="C902">
        <f t="shared" ca="1" si="174"/>
        <v>593</v>
      </c>
      <c r="D902">
        <f>IF(E901+1&lt;Settings!$B$2,D901,D901+1)</f>
        <v>17</v>
      </c>
      <c r="E902">
        <f>IF(E901+1&lt;Settings!$B$2,E901+1,0)</f>
        <v>16</v>
      </c>
      <c r="F902" t="str">
        <f t="shared" ca="1" si="175"/>
        <v>Greece</v>
      </c>
      <c r="G902" t="str">
        <f t="shared" ca="1" si="170"/>
        <v>Turkey</v>
      </c>
      <c r="H902" s="3">
        <f t="shared" ca="1" si="171"/>
        <v>-1.09006720681376</v>
      </c>
      <c r="I902">
        <f t="shared" ca="1" si="176"/>
        <v>-1.09006630481376</v>
      </c>
      <c r="J902">
        <f t="shared" ca="1" si="177"/>
        <v>1.09006810881376</v>
      </c>
      <c r="K902">
        <f t="shared" ca="1" si="178"/>
        <v>-1.1882456133707526</v>
      </c>
      <c r="L902">
        <f t="shared" ca="1" si="179"/>
        <v>367</v>
      </c>
      <c r="M902">
        <f t="shared" ca="1" si="180"/>
        <v>1079</v>
      </c>
      <c r="N902">
        <f t="shared" ca="1" si="181"/>
        <v>593</v>
      </c>
    </row>
    <row r="903" spans="1:14" x14ac:dyDescent="0.25">
      <c r="A903">
        <f t="shared" ca="1" si="172"/>
        <v>84</v>
      </c>
      <c r="B903">
        <f t="shared" ca="1" si="173"/>
        <v>1362</v>
      </c>
      <c r="C903">
        <f t="shared" ca="1" si="174"/>
        <v>225</v>
      </c>
      <c r="D903">
        <f>IF(E902+1&lt;Settings!$B$2,D902,D902+1)</f>
        <v>17</v>
      </c>
      <c r="E903">
        <f>IF(E902+1&lt;Settings!$B$2,E902+1,0)</f>
        <v>17</v>
      </c>
      <c r="F903" t="str">
        <f t="shared" ca="1" si="175"/>
        <v>Cyprus</v>
      </c>
      <c r="G903" t="str">
        <f t="shared" ca="1" si="170"/>
        <v>Turkey</v>
      </c>
      <c r="H903" s="3">
        <f t="shared" ca="1" si="171"/>
        <v>-2.16874300569155</v>
      </c>
      <c r="I903">
        <f t="shared" ca="1" si="176"/>
        <v>-2.1687421026915499</v>
      </c>
      <c r="J903">
        <f t="shared" ca="1" si="177"/>
        <v>2.1687439086915501</v>
      </c>
      <c r="K903">
        <f t="shared" ca="1" si="178"/>
        <v>-4.7034453217360186</v>
      </c>
      <c r="L903">
        <f t="shared" ca="1" si="179"/>
        <v>84</v>
      </c>
      <c r="M903">
        <f t="shared" ca="1" si="180"/>
        <v>1362</v>
      </c>
      <c r="N903">
        <f t="shared" ca="1" si="181"/>
        <v>225</v>
      </c>
    </row>
    <row r="904" spans="1:14" x14ac:dyDescent="0.25">
      <c r="A904">
        <f t="shared" ca="1" si="172"/>
        <v>1699</v>
      </c>
      <c r="B904">
        <f t="shared" ca="1" si="173"/>
        <v>1699</v>
      </c>
      <c r="C904">
        <f t="shared" ca="1" si="174"/>
        <v>1699</v>
      </c>
      <c r="D904">
        <f>IF(E903+1&lt;Settings!$B$2,D903,D903+1)</f>
        <v>17</v>
      </c>
      <c r="E904">
        <f>IF(E903+1&lt;Settings!$B$2,E903+1,0)</f>
        <v>18</v>
      </c>
      <c r="F904" t="str">
        <f t="shared" ca="1" si="175"/>
        <v>Turkey</v>
      </c>
      <c r="G904" t="str">
        <f t="shared" ca="1" si="170"/>
        <v>Turkey</v>
      </c>
      <c r="H904" s="3" t="str">
        <f t="shared" ca="1" si="171"/>
        <v/>
      </c>
      <c r="I904">
        <f t="shared" ca="1" si="176"/>
        <v>1000000.000000904</v>
      </c>
      <c r="J904">
        <f t="shared" ca="1" si="177"/>
        <v>1000000.000000904</v>
      </c>
      <c r="K904">
        <f t="shared" ca="1" si="178"/>
        <v>1000000.000000904</v>
      </c>
      <c r="L904">
        <f t="shared" ca="1" si="179"/>
        <v>1699</v>
      </c>
      <c r="M904">
        <f t="shared" ca="1" si="180"/>
        <v>1699</v>
      </c>
      <c r="N904">
        <f t="shared" ca="1" si="181"/>
        <v>1699</v>
      </c>
    </row>
    <row r="905" spans="1:14" x14ac:dyDescent="0.25">
      <c r="A905">
        <f t="shared" ca="1" si="172"/>
        <v>943</v>
      </c>
      <c r="B905">
        <f t="shared" ca="1" si="173"/>
        <v>503</v>
      </c>
      <c r="C905">
        <f t="shared" ca="1" si="174"/>
        <v>1304</v>
      </c>
      <c r="D905">
        <f>IF(E904+1&lt;Settings!$B$2,D904,D904+1)</f>
        <v>17</v>
      </c>
      <c r="E905">
        <f>IF(E904+1&lt;Settings!$B$2,E904+1,0)</f>
        <v>19</v>
      </c>
      <c r="F905" t="str">
        <f t="shared" ca="1" si="175"/>
        <v>Luxembourg</v>
      </c>
      <c r="G905" t="str">
        <f t="shared" ca="1" si="170"/>
        <v>Turkey</v>
      </c>
      <c r="H905" s="3">
        <f t="shared" ca="1" si="171"/>
        <v>0.161398817900365</v>
      </c>
      <c r="I905">
        <f t="shared" ca="1" si="176"/>
        <v>0.161399722900365</v>
      </c>
      <c r="J905">
        <f t="shared" ca="1" si="177"/>
        <v>-0.16139791290036501</v>
      </c>
      <c r="K905">
        <f t="shared" ca="1" si="178"/>
        <v>-2.6048673419635186E-2</v>
      </c>
      <c r="L905">
        <f t="shared" ca="1" si="179"/>
        <v>943</v>
      </c>
      <c r="M905">
        <f t="shared" ca="1" si="180"/>
        <v>503</v>
      </c>
      <c r="N905">
        <f t="shared" ca="1" si="181"/>
        <v>1304</v>
      </c>
    </row>
    <row r="906" spans="1:14" x14ac:dyDescent="0.25">
      <c r="A906">
        <f t="shared" ca="1" si="172"/>
        <v>151</v>
      </c>
      <c r="B906">
        <f t="shared" ca="1" si="173"/>
        <v>1295</v>
      </c>
      <c r="C906">
        <f t="shared" ca="1" si="174"/>
        <v>308</v>
      </c>
      <c r="D906">
        <f>IF(E905+1&lt;Settings!$B$2,D905,D905+1)</f>
        <v>17</v>
      </c>
      <c r="E906">
        <f>IF(E905+1&lt;Settings!$B$2,E905+1,0)</f>
        <v>20</v>
      </c>
      <c r="F906" t="str">
        <f t="shared" ca="1" si="175"/>
        <v>Iceland</v>
      </c>
      <c r="G906" t="str">
        <f t="shared" ca="1" si="170"/>
        <v>Turkey</v>
      </c>
      <c r="H906" s="3">
        <f t="shared" ca="1" si="171"/>
        <v>-1.8197229279627301</v>
      </c>
      <c r="I906">
        <f t="shared" ca="1" si="176"/>
        <v>-1.8197220219627301</v>
      </c>
      <c r="J906">
        <f t="shared" ca="1" si="177"/>
        <v>1.81972383396273</v>
      </c>
      <c r="K906">
        <f t="shared" ca="1" si="178"/>
        <v>-3.3113906285532515</v>
      </c>
      <c r="L906">
        <f t="shared" ca="1" si="179"/>
        <v>151</v>
      </c>
      <c r="M906">
        <f t="shared" ca="1" si="180"/>
        <v>1295</v>
      </c>
      <c r="N906">
        <f t="shared" ca="1" si="181"/>
        <v>308</v>
      </c>
    </row>
    <row r="907" spans="1:14" x14ac:dyDescent="0.25">
      <c r="A907">
        <f t="shared" ca="1" si="172"/>
        <v>948</v>
      </c>
      <c r="B907">
        <f t="shared" ca="1" si="173"/>
        <v>498</v>
      </c>
      <c r="C907">
        <f t="shared" ca="1" si="174"/>
        <v>1294</v>
      </c>
      <c r="D907">
        <f>IF(E906+1&lt;Settings!$B$2,D906,D906+1)</f>
        <v>17</v>
      </c>
      <c r="E907">
        <f>IF(E906+1&lt;Settings!$B$2,E906+1,0)</f>
        <v>21</v>
      </c>
      <c r="F907" t="str">
        <f t="shared" ca="1" si="175"/>
        <v>Malta</v>
      </c>
      <c r="G907" t="str">
        <f t="shared" ca="1" si="170"/>
        <v>Turkey</v>
      </c>
      <c r="H907" s="3">
        <f t="shared" ca="1" si="171"/>
        <v>0.16504163114067999</v>
      </c>
      <c r="I907">
        <f t="shared" ca="1" si="176"/>
        <v>0.16504253814067998</v>
      </c>
      <c r="J907">
        <f t="shared" ca="1" si="177"/>
        <v>-0.16504072414068</v>
      </c>
      <c r="K907">
        <f t="shared" ca="1" si="178"/>
        <v>-2.723783300957627E-2</v>
      </c>
      <c r="L907">
        <f t="shared" ca="1" si="179"/>
        <v>948</v>
      </c>
      <c r="M907">
        <f t="shared" ca="1" si="180"/>
        <v>498</v>
      </c>
      <c r="N907">
        <f t="shared" ca="1" si="181"/>
        <v>1294</v>
      </c>
    </row>
    <row r="908" spans="1:14" x14ac:dyDescent="0.25">
      <c r="A908">
        <f t="shared" ca="1" si="172"/>
        <v>60</v>
      </c>
      <c r="B908">
        <f t="shared" ca="1" si="173"/>
        <v>1386</v>
      </c>
      <c r="C908">
        <f t="shared" ca="1" si="174"/>
        <v>190</v>
      </c>
      <c r="D908">
        <f>IF(E907+1&lt;Settings!$B$2,D907,D907+1)</f>
        <v>17</v>
      </c>
      <c r="E908">
        <f>IF(E907+1&lt;Settings!$B$2,E907+1,0)</f>
        <v>22</v>
      </c>
      <c r="F908" t="str">
        <f t="shared" ca="1" si="175"/>
        <v>Slovenia</v>
      </c>
      <c r="G908" t="str">
        <f t="shared" ca="1" si="170"/>
        <v>Turkey</v>
      </c>
      <c r="H908" s="3">
        <f t="shared" ca="1" si="171"/>
        <v>-2.38330149820258</v>
      </c>
      <c r="I908">
        <f t="shared" ca="1" si="176"/>
        <v>-2.3833005902025799</v>
      </c>
      <c r="J908">
        <f t="shared" ca="1" si="177"/>
        <v>2.38330240620258</v>
      </c>
      <c r="K908">
        <f t="shared" ca="1" si="178"/>
        <v>-5.6801251233346628</v>
      </c>
      <c r="L908">
        <f t="shared" ca="1" si="179"/>
        <v>60</v>
      </c>
      <c r="M908">
        <f t="shared" ca="1" si="180"/>
        <v>1386</v>
      </c>
      <c r="N908">
        <f t="shared" ca="1" si="181"/>
        <v>190</v>
      </c>
    </row>
    <row r="909" spans="1:14" x14ac:dyDescent="0.25">
      <c r="A909">
        <f t="shared" ca="1" si="172"/>
        <v>1319</v>
      </c>
      <c r="B909">
        <f t="shared" ca="1" si="173"/>
        <v>127</v>
      </c>
      <c r="C909">
        <f t="shared" ca="1" si="174"/>
        <v>180</v>
      </c>
      <c r="D909">
        <f>IF(E908+1&lt;Settings!$B$2,D908,D908+1)</f>
        <v>17</v>
      </c>
      <c r="E909">
        <f>IF(E908+1&lt;Settings!$B$2,E908+1,0)</f>
        <v>23</v>
      </c>
      <c r="F909" t="str">
        <f t="shared" ca="1" si="175"/>
        <v>Yugoslavia</v>
      </c>
      <c r="G909" t="str">
        <f t="shared" ca="1" si="170"/>
        <v>Turkey</v>
      </c>
      <c r="H909" s="3">
        <f t="shared" ca="1" si="171"/>
        <v>2.44850739072875</v>
      </c>
      <c r="I909">
        <f t="shared" ca="1" si="176"/>
        <v>2.4485082997287502</v>
      </c>
      <c r="J909">
        <f t="shared" ca="1" si="177"/>
        <v>-2.4485064817287499</v>
      </c>
      <c r="K909">
        <f t="shared" ca="1" si="178"/>
        <v>-5.9951875334533122</v>
      </c>
      <c r="L909">
        <f t="shared" ca="1" si="179"/>
        <v>1319</v>
      </c>
      <c r="M909">
        <f t="shared" ca="1" si="180"/>
        <v>127</v>
      </c>
      <c r="N909">
        <f t="shared" ca="1" si="181"/>
        <v>180</v>
      </c>
    </row>
    <row r="910" spans="1:14" x14ac:dyDescent="0.25">
      <c r="A910">
        <f t="shared" ca="1" si="172"/>
        <v>454</v>
      </c>
      <c r="B910">
        <f t="shared" ca="1" si="173"/>
        <v>992</v>
      </c>
      <c r="C910">
        <f t="shared" ca="1" si="174"/>
        <v>719</v>
      </c>
      <c r="D910">
        <f>IF(E909+1&lt;Settings!$B$2,D909,D909+1)</f>
        <v>17</v>
      </c>
      <c r="E910">
        <f>IF(E909+1&lt;Settings!$B$2,E909+1,0)</f>
        <v>24</v>
      </c>
      <c r="F910" t="str">
        <f t="shared" ca="1" si="175"/>
        <v>Croatia</v>
      </c>
      <c r="G910" t="str">
        <f t="shared" ref="G910:G973" ca="1" si="182">INDIRECT("'Avg Limited'!R"&amp;(D910+2)&amp;"C1",FALSE)</f>
        <v>Turkey</v>
      </c>
      <c r="H910" s="3">
        <f t="shared" ref="H910:H973" ca="1" si="183">INDIRECT("'Avg Limited'!R"&amp;(D910+2)&amp;"C"&amp;(E910+2),FALSE)</f>
        <v>-0.87550699588240699</v>
      </c>
      <c r="I910">
        <f t="shared" ca="1" si="176"/>
        <v>-0.87550608588240697</v>
      </c>
      <c r="J910">
        <f t="shared" ca="1" si="177"/>
        <v>0.87550790588240701</v>
      </c>
      <c r="K910">
        <f t="shared" ca="1" si="178"/>
        <v>-0.766511589839037</v>
      </c>
      <c r="L910">
        <f t="shared" ca="1" si="179"/>
        <v>454</v>
      </c>
      <c r="M910">
        <f t="shared" ca="1" si="180"/>
        <v>992</v>
      </c>
      <c r="N910">
        <f t="shared" ca="1" si="181"/>
        <v>719</v>
      </c>
    </row>
    <row r="911" spans="1:14" x14ac:dyDescent="0.25">
      <c r="A911">
        <f t="shared" ca="1" si="172"/>
        <v>45</v>
      </c>
      <c r="B911">
        <f t="shared" ca="1" si="173"/>
        <v>1401</v>
      </c>
      <c r="C911">
        <f t="shared" ca="1" si="174"/>
        <v>167</v>
      </c>
      <c r="D911">
        <f>IF(E910+1&lt;Settings!$B$2,D910,D910+1)</f>
        <v>17</v>
      </c>
      <c r="E911">
        <f>IF(E910+1&lt;Settings!$B$2,E910+1,0)</f>
        <v>25</v>
      </c>
      <c r="F911" t="str">
        <f t="shared" ca="1" si="175"/>
        <v>Estonia</v>
      </c>
      <c r="G911" t="str">
        <f t="shared" ca="1" si="182"/>
        <v>Turkey</v>
      </c>
      <c r="H911" s="3">
        <f t="shared" ca="1" si="183"/>
        <v>-2.5625147987784702</v>
      </c>
      <c r="I911">
        <f t="shared" ca="1" si="176"/>
        <v>-2.5625138877784703</v>
      </c>
      <c r="J911">
        <f t="shared" ca="1" si="177"/>
        <v>2.5625157097784701</v>
      </c>
      <c r="K911">
        <f t="shared" ca="1" si="178"/>
        <v>-6.5664811829586638</v>
      </c>
      <c r="L911">
        <f t="shared" ca="1" si="179"/>
        <v>45</v>
      </c>
      <c r="M911">
        <f t="shared" ca="1" si="180"/>
        <v>1401</v>
      </c>
      <c r="N911">
        <f t="shared" ca="1" si="181"/>
        <v>167</v>
      </c>
    </row>
    <row r="912" spans="1:14" x14ac:dyDescent="0.25">
      <c r="A912">
        <f t="shared" ca="1" si="172"/>
        <v>1700</v>
      </c>
      <c r="B912">
        <f t="shared" ca="1" si="173"/>
        <v>1700</v>
      </c>
      <c r="C912">
        <f t="shared" ca="1" si="174"/>
        <v>1700</v>
      </c>
      <c r="D912">
        <f>IF(E911+1&lt;Settings!$B$2,D911,D911+1)</f>
        <v>17</v>
      </c>
      <c r="E912">
        <f>IF(E911+1&lt;Settings!$B$2,E911+1,0)</f>
        <v>26</v>
      </c>
      <c r="F912" t="str">
        <f t="shared" ca="1" si="175"/>
        <v>Monaco</v>
      </c>
      <c r="G912" t="str">
        <f t="shared" ca="1" si="182"/>
        <v>Turkey</v>
      </c>
      <c r="H912" s="3" t="str">
        <f t="shared" ca="1" si="183"/>
        <v/>
      </c>
      <c r="I912">
        <f t="shared" ca="1" si="176"/>
        <v>1000000.000000912</v>
      </c>
      <c r="J912">
        <f t="shared" ca="1" si="177"/>
        <v>1000000.000000912</v>
      </c>
      <c r="K912">
        <f t="shared" ca="1" si="178"/>
        <v>1000000.000000912</v>
      </c>
      <c r="L912">
        <f t="shared" ca="1" si="179"/>
        <v>1700</v>
      </c>
      <c r="M912">
        <f t="shared" ca="1" si="180"/>
        <v>1700</v>
      </c>
      <c r="N912">
        <f t="shared" ca="1" si="181"/>
        <v>1700</v>
      </c>
    </row>
    <row r="913" spans="1:14" x14ac:dyDescent="0.25">
      <c r="A913">
        <f t="shared" ca="1" si="172"/>
        <v>41</v>
      </c>
      <c r="B913">
        <f t="shared" ca="1" si="173"/>
        <v>1405</v>
      </c>
      <c r="C913">
        <f t="shared" ca="1" si="174"/>
        <v>161</v>
      </c>
      <c r="D913">
        <f>IF(E912+1&lt;Settings!$B$2,D912,D912+1)</f>
        <v>17</v>
      </c>
      <c r="E913">
        <f>IF(E912+1&lt;Settings!$B$2,E912+1,0)</f>
        <v>27</v>
      </c>
      <c r="F913" t="str">
        <f t="shared" ca="1" si="175"/>
        <v>Poland</v>
      </c>
      <c r="G913" t="str">
        <f t="shared" ca="1" si="182"/>
        <v>Turkey</v>
      </c>
      <c r="H913" s="3">
        <f t="shared" ca="1" si="183"/>
        <v>-2.6097788044008601</v>
      </c>
      <c r="I913">
        <f t="shared" ca="1" si="176"/>
        <v>-2.60977789140086</v>
      </c>
      <c r="J913">
        <f t="shared" ca="1" si="177"/>
        <v>2.6097797174008601</v>
      </c>
      <c r="K913">
        <f t="shared" ca="1" si="178"/>
        <v>-6.8109444948999824</v>
      </c>
      <c r="L913">
        <f t="shared" ca="1" si="179"/>
        <v>41</v>
      </c>
      <c r="M913">
        <f t="shared" ca="1" si="180"/>
        <v>1405</v>
      </c>
      <c r="N913">
        <f t="shared" ca="1" si="181"/>
        <v>161</v>
      </c>
    </row>
    <row r="914" spans="1:14" x14ac:dyDescent="0.25">
      <c r="A914">
        <f t="shared" ca="1" si="172"/>
        <v>133</v>
      </c>
      <c r="B914">
        <f t="shared" ca="1" si="173"/>
        <v>1313</v>
      </c>
      <c r="C914">
        <f t="shared" ca="1" si="174"/>
        <v>286</v>
      </c>
      <c r="D914">
        <f>IF(E913+1&lt;Settings!$B$2,D913,D913+1)</f>
        <v>17</v>
      </c>
      <c r="E914">
        <f>IF(E913+1&lt;Settings!$B$2,E913+1,0)</f>
        <v>28</v>
      </c>
      <c r="F914" t="str">
        <f t="shared" ca="1" si="175"/>
        <v>Russia</v>
      </c>
      <c r="G914" t="str">
        <f t="shared" ca="1" si="182"/>
        <v>Turkey</v>
      </c>
      <c r="H914" s="3">
        <f t="shared" ca="1" si="183"/>
        <v>-1.90618855407148</v>
      </c>
      <c r="I914">
        <f t="shared" ca="1" si="176"/>
        <v>-1.9061876400714801</v>
      </c>
      <c r="J914">
        <f t="shared" ca="1" si="177"/>
        <v>1.9061894680714799</v>
      </c>
      <c r="K914">
        <f t="shared" ca="1" si="178"/>
        <v>-3.6335538896731197</v>
      </c>
      <c r="L914">
        <f t="shared" ca="1" si="179"/>
        <v>133</v>
      </c>
      <c r="M914">
        <f t="shared" ca="1" si="180"/>
        <v>1313</v>
      </c>
      <c r="N914">
        <f t="shared" ca="1" si="181"/>
        <v>286</v>
      </c>
    </row>
    <row r="915" spans="1:14" x14ac:dyDescent="0.25">
      <c r="A915">
        <f t="shared" ca="1" si="172"/>
        <v>1333</v>
      </c>
      <c r="B915">
        <f t="shared" ca="1" si="173"/>
        <v>113</v>
      </c>
      <c r="C915">
        <f t="shared" ca="1" si="174"/>
        <v>150</v>
      </c>
      <c r="D915">
        <f>IF(E914+1&lt;Settings!$B$2,D914,D914+1)</f>
        <v>17</v>
      </c>
      <c r="E915">
        <f>IF(E914+1&lt;Settings!$B$2,E914+1,0)</f>
        <v>29</v>
      </c>
      <c r="F915" t="str">
        <f t="shared" ca="1" si="175"/>
        <v>Romania</v>
      </c>
      <c r="G915" t="str">
        <f t="shared" ca="1" si="182"/>
        <v>Turkey</v>
      </c>
      <c r="H915" s="3">
        <f t="shared" ca="1" si="183"/>
        <v>2.6971743290289698</v>
      </c>
      <c r="I915">
        <f t="shared" ca="1" si="176"/>
        <v>2.69717524402897</v>
      </c>
      <c r="J915">
        <f t="shared" ca="1" si="177"/>
        <v>-2.6971734140289696</v>
      </c>
      <c r="K915">
        <f t="shared" ca="1" si="178"/>
        <v>-7.2747484461728735</v>
      </c>
      <c r="L915">
        <f t="shared" ca="1" si="179"/>
        <v>1333</v>
      </c>
      <c r="M915">
        <f t="shared" ca="1" si="180"/>
        <v>113</v>
      </c>
      <c r="N915">
        <f t="shared" ca="1" si="181"/>
        <v>150</v>
      </c>
    </row>
    <row r="916" spans="1:14" x14ac:dyDescent="0.25">
      <c r="A916">
        <f t="shared" ca="1" si="172"/>
        <v>1359</v>
      </c>
      <c r="B916">
        <f t="shared" ca="1" si="173"/>
        <v>87</v>
      </c>
      <c r="C916">
        <f t="shared" ca="1" si="174"/>
        <v>103</v>
      </c>
      <c r="D916">
        <f>IF(E915+1&lt;Settings!$B$2,D915,D915+1)</f>
        <v>17</v>
      </c>
      <c r="E916">
        <f>IF(E915+1&lt;Settings!$B$2,E915+1,0)</f>
        <v>30</v>
      </c>
      <c r="F916" t="str">
        <f t="shared" ca="1" si="175"/>
        <v>Bosnia &amp; Herzegovina</v>
      </c>
      <c r="G916" t="str">
        <f t="shared" ca="1" si="182"/>
        <v>Turkey</v>
      </c>
      <c r="H916" s="3">
        <f t="shared" ca="1" si="183"/>
        <v>3.1747629590510198</v>
      </c>
      <c r="I916">
        <f t="shared" ca="1" si="176"/>
        <v>3.1747638750510196</v>
      </c>
      <c r="J916">
        <f t="shared" ca="1" si="177"/>
        <v>-3.1747620430510199</v>
      </c>
      <c r="K916">
        <f t="shared" ca="1" si="178"/>
        <v>-10.079118930162387</v>
      </c>
      <c r="L916">
        <f t="shared" ca="1" si="179"/>
        <v>1359</v>
      </c>
      <c r="M916">
        <f t="shared" ca="1" si="180"/>
        <v>87</v>
      </c>
      <c r="N916">
        <f t="shared" ca="1" si="181"/>
        <v>103</v>
      </c>
    </row>
    <row r="917" spans="1:14" x14ac:dyDescent="0.25">
      <c r="A917">
        <f t="shared" ca="1" si="172"/>
        <v>1382</v>
      </c>
      <c r="B917">
        <f t="shared" ca="1" si="173"/>
        <v>64</v>
      </c>
      <c r="C917">
        <f t="shared" ca="1" si="174"/>
        <v>67</v>
      </c>
      <c r="D917">
        <f>IF(E916+1&lt;Settings!$B$2,D916,D916+1)</f>
        <v>17</v>
      </c>
      <c r="E917">
        <f>IF(E916+1&lt;Settings!$B$2,E916+1,0)</f>
        <v>31</v>
      </c>
      <c r="F917" t="str">
        <f t="shared" ca="1" si="175"/>
        <v>FYR Macedonia</v>
      </c>
      <c r="G917" t="str">
        <f t="shared" ca="1" si="182"/>
        <v>Turkey</v>
      </c>
      <c r="H917" s="3">
        <f t="shared" ca="1" si="183"/>
        <v>4.1464203607750001</v>
      </c>
      <c r="I917">
        <f t="shared" ca="1" si="176"/>
        <v>4.1464212777750005</v>
      </c>
      <c r="J917">
        <f t="shared" ca="1" si="177"/>
        <v>-4.1464194437749997</v>
      </c>
      <c r="K917">
        <f t="shared" ca="1" si="178"/>
        <v>-17.19280089124948</v>
      </c>
      <c r="L917">
        <f t="shared" ca="1" si="179"/>
        <v>1382</v>
      </c>
      <c r="M917">
        <f t="shared" ca="1" si="180"/>
        <v>64</v>
      </c>
      <c r="N917">
        <f t="shared" ca="1" si="181"/>
        <v>67</v>
      </c>
    </row>
    <row r="918" spans="1:14" x14ac:dyDescent="0.25">
      <c r="A918">
        <f t="shared" ca="1" si="172"/>
        <v>9</v>
      </c>
      <c r="B918">
        <f t="shared" ca="1" si="173"/>
        <v>1437</v>
      </c>
      <c r="C918">
        <f t="shared" ca="1" si="174"/>
        <v>92</v>
      </c>
      <c r="D918">
        <f>IF(E917+1&lt;Settings!$B$2,D917,D917+1)</f>
        <v>17</v>
      </c>
      <c r="E918">
        <f>IF(E917+1&lt;Settings!$B$2,E917+1,0)</f>
        <v>32</v>
      </c>
      <c r="F918" t="str">
        <f t="shared" ca="1" si="175"/>
        <v>Latvia</v>
      </c>
      <c r="G918" t="str">
        <f t="shared" ca="1" si="182"/>
        <v>Turkey</v>
      </c>
      <c r="H918" s="3">
        <f t="shared" ca="1" si="183"/>
        <v>-3.4071074897081401</v>
      </c>
      <c r="I918">
        <f t="shared" ca="1" si="176"/>
        <v>-3.4071065717081401</v>
      </c>
      <c r="J918">
        <f t="shared" ca="1" si="177"/>
        <v>3.4071084077081402</v>
      </c>
      <c r="K918">
        <f t="shared" ca="1" si="178"/>
        <v>-11.608380528425304</v>
      </c>
      <c r="L918">
        <f t="shared" ca="1" si="179"/>
        <v>9</v>
      </c>
      <c r="M918">
        <f t="shared" ca="1" si="180"/>
        <v>1437</v>
      </c>
      <c r="N918">
        <f t="shared" ca="1" si="181"/>
        <v>92</v>
      </c>
    </row>
    <row r="919" spans="1:14" x14ac:dyDescent="0.25">
      <c r="A919">
        <f t="shared" ca="1" si="172"/>
        <v>53</v>
      </c>
      <c r="B919">
        <f t="shared" ca="1" si="173"/>
        <v>1393</v>
      </c>
      <c r="C919">
        <f t="shared" ca="1" si="174"/>
        <v>179</v>
      </c>
      <c r="D919">
        <f>IF(E918+1&lt;Settings!$B$2,D918,D918+1)</f>
        <v>17</v>
      </c>
      <c r="E919">
        <f>IF(E918+1&lt;Settings!$B$2,E918+1,0)</f>
        <v>33</v>
      </c>
      <c r="F919" t="str">
        <f t="shared" ca="1" si="175"/>
        <v>Lithuania</v>
      </c>
      <c r="G919" t="str">
        <f t="shared" ca="1" si="182"/>
        <v>Turkey</v>
      </c>
      <c r="H919" s="3">
        <f t="shared" ca="1" si="183"/>
        <v>-2.4542056449658101</v>
      </c>
      <c r="I919">
        <f t="shared" ca="1" si="176"/>
        <v>-2.45420472596581</v>
      </c>
      <c r="J919">
        <f t="shared" ca="1" si="177"/>
        <v>2.4542065639658102</v>
      </c>
      <c r="K919">
        <f t="shared" ca="1" si="178"/>
        <v>-6.0231244287820482</v>
      </c>
      <c r="L919">
        <f t="shared" ca="1" si="179"/>
        <v>53</v>
      </c>
      <c r="M919">
        <f t="shared" ca="1" si="180"/>
        <v>1393</v>
      </c>
      <c r="N919">
        <f t="shared" ca="1" si="181"/>
        <v>179</v>
      </c>
    </row>
    <row r="920" spans="1:14" x14ac:dyDescent="0.25">
      <c r="A920">
        <f t="shared" ca="1" si="172"/>
        <v>1419</v>
      </c>
      <c r="B920">
        <f t="shared" ca="1" si="173"/>
        <v>27</v>
      </c>
      <c r="C920">
        <f t="shared" ca="1" si="174"/>
        <v>27</v>
      </c>
      <c r="D920">
        <f>IF(E919+1&lt;Settings!$B$2,D919,D919+1)</f>
        <v>17</v>
      </c>
      <c r="E920">
        <f>IF(E919+1&lt;Settings!$B$2,E919+1,0)</f>
        <v>34</v>
      </c>
      <c r="F920" t="str">
        <f t="shared" ca="1" si="175"/>
        <v>Albania</v>
      </c>
      <c r="G920" t="str">
        <f t="shared" ca="1" si="182"/>
        <v>Turkey</v>
      </c>
      <c r="H920" s="3">
        <f t="shared" ca="1" si="183"/>
        <v>5.82609258121132</v>
      </c>
      <c r="I920">
        <f t="shared" ca="1" si="176"/>
        <v>5.8260935012113197</v>
      </c>
      <c r="J920">
        <f t="shared" ca="1" si="177"/>
        <v>-5.8260916612113203</v>
      </c>
      <c r="K920">
        <f t="shared" ca="1" si="178"/>
        <v>-33.943353844845582</v>
      </c>
      <c r="L920">
        <f t="shared" ca="1" si="179"/>
        <v>1419</v>
      </c>
      <c r="M920">
        <f t="shared" ca="1" si="180"/>
        <v>27</v>
      </c>
      <c r="N920">
        <f t="shared" ca="1" si="181"/>
        <v>27</v>
      </c>
    </row>
    <row r="921" spans="1:14" x14ac:dyDescent="0.25">
      <c r="A921">
        <f t="shared" ca="1" si="172"/>
        <v>35</v>
      </c>
      <c r="B921">
        <f t="shared" ca="1" si="173"/>
        <v>1411</v>
      </c>
      <c r="C921">
        <f t="shared" ca="1" si="174"/>
        <v>146</v>
      </c>
      <c r="D921">
        <f>IF(E920+1&lt;Settings!$B$2,D920,D920+1)</f>
        <v>17</v>
      </c>
      <c r="E921">
        <f>IF(E920+1&lt;Settings!$B$2,E920+1,0)</f>
        <v>35</v>
      </c>
      <c r="F921" t="str">
        <f t="shared" ca="1" si="175"/>
        <v>Belarus</v>
      </c>
      <c r="G921" t="str">
        <f t="shared" ca="1" si="182"/>
        <v>Turkey</v>
      </c>
      <c r="H921" s="3">
        <f t="shared" ca="1" si="183"/>
        <v>-2.7530400464931901</v>
      </c>
      <c r="I921">
        <f t="shared" ca="1" si="176"/>
        <v>-2.7530391254931903</v>
      </c>
      <c r="J921">
        <f t="shared" ca="1" si="177"/>
        <v>2.7530409674931899</v>
      </c>
      <c r="K921">
        <f t="shared" ca="1" si="178"/>
        <v>-7.5792285765952263</v>
      </c>
      <c r="L921">
        <f t="shared" ca="1" si="179"/>
        <v>35</v>
      </c>
      <c r="M921">
        <f t="shared" ca="1" si="180"/>
        <v>1411</v>
      </c>
      <c r="N921">
        <f t="shared" ca="1" si="181"/>
        <v>146</v>
      </c>
    </row>
    <row r="922" spans="1:14" x14ac:dyDescent="0.25">
      <c r="A922">
        <f t="shared" ca="1" si="172"/>
        <v>1701</v>
      </c>
      <c r="B922">
        <f t="shared" ca="1" si="173"/>
        <v>1701</v>
      </c>
      <c r="C922">
        <f t="shared" ca="1" si="174"/>
        <v>1701</v>
      </c>
      <c r="D922">
        <f>IF(E921+1&lt;Settings!$B$2,D921,D921+1)</f>
        <v>17</v>
      </c>
      <c r="E922">
        <f>IF(E921+1&lt;Settings!$B$2,E921+1,0)</f>
        <v>36</v>
      </c>
      <c r="F922" t="str">
        <f t="shared" ca="1" si="175"/>
        <v>Hungary</v>
      </c>
      <c r="G922" t="str">
        <f t="shared" ca="1" si="182"/>
        <v>Turkey</v>
      </c>
      <c r="H922" s="3" t="str">
        <f t="shared" ca="1" si="183"/>
        <v/>
      </c>
      <c r="I922">
        <f t="shared" ca="1" si="176"/>
        <v>1000000.000000922</v>
      </c>
      <c r="J922">
        <f t="shared" ca="1" si="177"/>
        <v>1000000.000000922</v>
      </c>
      <c r="K922">
        <f t="shared" ca="1" si="178"/>
        <v>1000000.000000922</v>
      </c>
      <c r="L922">
        <f t="shared" ca="1" si="179"/>
        <v>1701</v>
      </c>
      <c r="M922">
        <f t="shared" ca="1" si="180"/>
        <v>1701</v>
      </c>
      <c r="N922">
        <f t="shared" ca="1" si="181"/>
        <v>1701</v>
      </c>
    </row>
    <row r="923" spans="1:14" x14ac:dyDescent="0.25">
      <c r="A923">
        <f t="shared" ca="1" si="172"/>
        <v>1702</v>
      </c>
      <c r="B923">
        <f t="shared" ca="1" si="173"/>
        <v>1702</v>
      </c>
      <c r="C923">
        <f t="shared" ca="1" si="174"/>
        <v>1702</v>
      </c>
      <c r="D923">
        <f>IF(E922+1&lt;Settings!$B$2,D922,D922+1)</f>
        <v>17</v>
      </c>
      <c r="E923">
        <f>IF(E922+1&lt;Settings!$B$2,E922+1,0)</f>
        <v>37</v>
      </c>
      <c r="F923" t="str">
        <f t="shared" ca="1" si="175"/>
        <v>Moldova</v>
      </c>
      <c r="G923" t="str">
        <f t="shared" ca="1" si="182"/>
        <v>Turkey</v>
      </c>
      <c r="H923" s="3" t="str">
        <f t="shared" ca="1" si="183"/>
        <v/>
      </c>
      <c r="I923">
        <f t="shared" ca="1" si="176"/>
        <v>1000000.0000009231</v>
      </c>
      <c r="J923">
        <f t="shared" ca="1" si="177"/>
        <v>1000000.0000009231</v>
      </c>
      <c r="K923">
        <f t="shared" ca="1" si="178"/>
        <v>1000000.0000009231</v>
      </c>
      <c r="L923">
        <f t="shared" ca="1" si="179"/>
        <v>1702</v>
      </c>
      <c r="M923">
        <f t="shared" ca="1" si="180"/>
        <v>1702</v>
      </c>
      <c r="N923">
        <f t="shared" ca="1" si="181"/>
        <v>1702</v>
      </c>
    </row>
    <row r="924" spans="1:14" x14ac:dyDescent="0.25">
      <c r="A924">
        <f t="shared" ca="1" si="172"/>
        <v>275</v>
      </c>
      <c r="B924">
        <f t="shared" ca="1" si="173"/>
        <v>1171</v>
      </c>
      <c r="C924">
        <f t="shared" ca="1" si="174"/>
        <v>469</v>
      </c>
      <c r="D924">
        <f>IF(E923+1&lt;Settings!$B$2,D923,D923+1)</f>
        <v>17</v>
      </c>
      <c r="E924">
        <f>IF(E923+1&lt;Settings!$B$2,E923+1,0)</f>
        <v>38</v>
      </c>
      <c r="F924" t="str">
        <f t="shared" ca="1" si="175"/>
        <v>Ukraine</v>
      </c>
      <c r="G924" t="str">
        <f t="shared" ca="1" si="182"/>
        <v>Turkey</v>
      </c>
      <c r="H924" s="3">
        <f t="shared" ca="1" si="183"/>
        <v>-1.35517461292997</v>
      </c>
      <c r="I924">
        <f t="shared" ca="1" si="176"/>
        <v>-1.3551736889299699</v>
      </c>
      <c r="J924">
        <f t="shared" ca="1" si="177"/>
        <v>1.3551755369299701</v>
      </c>
      <c r="K924">
        <f t="shared" ca="1" si="178"/>
        <v>-1.8364973075298938</v>
      </c>
      <c r="L924">
        <f t="shared" ca="1" si="179"/>
        <v>275</v>
      </c>
      <c r="M924">
        <f t="shared" ca="1" si="180"/>
        <v>1171</v>
      </c>
      <c r="N924">
        <f t="shared" ca="1" si="181"/>
        <v>469</v>
      </c>
    </row>
    <row r="925" spans="1:14" x14ac:dyDescent="0.25">
      <c r="A925">
        <f t="shared" ca="1" si="172"/>
        <v>1358</v>
      </c>
      <c r="B925">
        <f t="shared" ca="1" si="173"/>
        <v>88</v>
      </c>
      <c r="C925">
        <f t="shared" ca="1" si="174"/>
        <v>104</v>
      </c>
      <c r="D925">
        <f>IF(E924+1&lt;Settings!$B$2,D924,D924+1)</f>
        <v>17</v>
      </c>
      <c r="E925">
        <f>IF(E924+1&lt;Settings!$B$2,E924+1,0)</f>
        <v>39</v>
      </c>
      <c r="F925" t="str">
        <f t="shared" ca="1" si="175"/>
        <v>Bulgaria</v>
      </c>
      <c r="G925" t="str">
        <f t="shared" ca="1" si="182"/>
        <v>Turkey</v>
      </c>
      <c r="H925" s="3">
        <f t="shared" ca="1" si="183"/>
        <v>3.17125787780473</v>
      </c>
      <c r="I925">
        <f t="shared" ca="1" si="176"/>
        <v>3.1712588028047302</v>
      </c>
      <c r="J925">
        <f t="shared" ca="1" si="177"/>
        <v>-3.1712569528047299</v>
      </c>
      <c r="K925">
        <f t="shared" ca="1" si="178"/>
        <v>-10.056875602538559</v>
      </c>
      <c r="L925">
        <f t="shared" ca="1" si="179"/>
        <v>1358</v>
      </c>
      <c r="M925">
        <f t="shared" ca="1" si="180"/>
        <v>88</v>
      </c>
      <c r="N925">
        <f t="shared" ca="1" si="181"/>
        <v>104</v>
      </c>
    </row>
    <row r="926" spans="1:14" x14ac:dyDescent="0.25">
      <c r="A926">
        <f t="shared" ca="1" si="172"/>
        <v>1703</v>
      </c>
      <c r="B926">
        <f t="shared" ca="1" si="173"/>
        <v>1703</v>
      </c>
      <c r="C926">
        <f t="shared" ca="1" si="174"/>
        <v>1703</v>
      </c>
      <c r="D926">
        <f>IF(E925+1&lt;Settings!$B$2,D925,D925+1)</f>
        <v>17</v>
      </c>
      <c r="E926">
        <f>IF(E925+1&lt;Settings!$B$2,E925+1,0)</f>
        <v>40</v>
      </c>
      <c r="F926" t="str">
        <f t="shared" ca="1" si="175"/>
        <v>Armenia</v>
      </c>
      <c r="G926" t="str">
        <f t="shared" ca="1" si="182"/>
        <v>Turkey</v>
      </c>
      <c r="H926" s="3" t="str">
        <f t="shared" ca="1" si="183"/>
        <v/>
      </c>
      <c r="I926">
        <f t="shared" ca="1" si="176"/>
        <v>1000000.000000926</v>
      </c>
      <c r="J926">
        <f t="shared" ca="1" si="177"/>
        <v>1000000.000000926</v>
      </c>
      <c r="K926">
        <f t="shared" ca="1" si="178"/>
        <v>1000000.000000926</v>
      </c>
      <c r="L926">
        <f t="shared" ca="1" si="179"/>
        <v>1703</v>
      </c>
      <c r="M926">
        <f t="shared" ca="1" si="180"/>
        <v>1703</v>
      </c>
      <c r="N926">
        <f t="shared" ca="1" si="181"/>
        <v>1703</v>
      </c>
    </row>
    <row r="927" spans="1:14" x14ac:dyDescent="0.25">
      <c r="A927">
        <f t="shared" ca="1" si="172"/>
        <v>1704</v>
      </c>
      <c r="B927">
        <f t="shared" ca="1" si="173"/>
        <v>1704</v>
      </c>
      <c r="C927">
        <f t="shared" ca="1" si="174"/>
        <v>1704</v>
      </c>
      <c r="D927">
        <f>IF(E926+1&lt;Settings!$B$2,D926,D926+1)</f>
        <v>17</v>
      </c>
      <c r="E927">
        <f>IF(E926+1&lt;Settings!$B$2,E926+1,0)</f>
        <v>41</v>
      </c>
      <c r="F927" t="str">
        <f t="shared" ca="1" si="175"/>
        <v>Azerbaijan</v>
      </c>
      <c r="G927" t="str">
        <f t="shared" ca="1" si="182"/>
        <v>Turkey</v>
      </c>
      <c r="H927" s="3" t="str">
        <f t="shared" ca="1" si="183"/>
        <v/>
      </c>
      <c r="I927">
        <f t="shared" ca="1" si="176"/>
        <v>1000000.000000927</v>
      </c>
      <c r="J927">
        <f t="shared" ca="1" si="177"/>
        <v>1000000.000000927</v>
      </c>
      <c r="K927">
        <f t="shared" ca="1" si="178"/>
        <v>1000000.000000927</v>
      </c>
      <c r="L927">
        <f t="shared" ca="1" si="179"/>
        <v>1704</v>
      </c>
      <c r="M927">
        <f t="shared" ca="1" si="180"/>
        <v>1704</v>
      </c>
      <c r="N927">
        <f t="shared" ca="1" si="181"/>
        <v>1704</v>
      </c>
    </row>
    <row r="928" spans="1:14" x14ac:dyDescent="0.25">
      <c r="A928">
        <f t="shared" ca="1" si="172"/>
        <v>1705</v>
      </c>
      <c r="B928">
        <f t="shared" ca="1" si="173"/>
        <v>1705</v>
      </c>
      <c r="C928">
        <f t="shared" ca="1" si="174"/>
        <v>1705</v>
      </c>
      <c r="D928">
        <f>IF(E927+1&lt;Settings!$B$2,D927,D927+1)</f>
        <v>17</v>
      </c>
      <c r="E928">
        <f>IF(E927+1&lt;Settings!$B$2,E927+1,0)</f>
        <v>42</v>
      </c>
      <c r="F928" t="str">
        <f t="shared" ca="1" si="175"/>
        <v>San Marino</v>
      </c>
      <c r="G928" t="str">
        <f t="shared" ca="1" si="182"/>
        <v>Turkey</v>
      </c>
      <c r="H928" s="3" t="str">
        <f t="shared" ca="1" si="183"/>
        <v/>
      </c>
      <c r="I928">
        <f t="shared" ca="1" si="176"/>
        <v>1000000.0000009279</v>
      </c>
      <c r="J928">
        <f t="shared" ca="1" si="177"/>
        <v>1000000.0000009279</v>
      </c>
      <c r="K928">
        <f t="shared" ca="1" si="178"/>
        <v>1000000.0000009279</v>
      </c>
      <c r="L928">
        <f t="shared" ca="1" si="179"/>
        <v>1705</v>
      </c>
      <c r="M928">
        <f t="shared" ca="1" si="180"/>
        <v>1705</v>
      </c>
      <c r="N928">
        <f t="shared" ca="1" si="181"/>
        <v>1705</v>
      </c>
    </row>
    <row r="929" spans="1:14" x14ac:dyDescent="0.25">
      <c r="A929">
        <f t="shared" ca="1" si="172"/>
        <v>1706</v>
      </c>
      <c r="B929">
        <f t="shared" ca="1" si="173"/>
        <v>1706</v>
      </c>
      <c r="C929">
        <f t="shared" ca="1" si="174"/>
        <v>1706</v>
      </c>
      <c r="D929">
        <f>IF(E928+1&lt;Settings!$B$2,D928,D928+1)</f>
        <v>17</v>
      </c>
      <c r="E929">
        <f>IF(E928+1&lt;Settings!$B$2,E928+1,0)</f>
        <v>43</v>
      </c>
      <c r="F929" t="str">
        <f t="shared" ca="1" si="175"/>
        <v>Serbia</v>
      </c>
      <c r="G929" t="str">
        <f t="shared" ca="1" si="182"/>
        <v>Turkey</v>
      </c>
      <c r="H929" s="3" t="str">
        <f t="shared" ca="1" si="183"/>
        <v/>
      </c>
      <c r="I929">
        <f t="shared" ca="1" si="176"/>
        <v>1000000.000000929</v>
      </c>
      <c r="J929">
        <f t="shared" ca="1" si="177"/>
        <v>1000000.000000929</v>
      </c>
      <c r="K929">
        <f t="shared" ca="1" si="178"/>
        <v>1000000.000000929</v>
      </c>
      <c r="L929">
        <f t="shared" ca="1" si="179"/>
        <v>1706</v>
      </c>
      <c r="M929">
        <f t="shared" ca="1" si="180"/>
        <v>1706</v>
      </c>
      <c r="N929">
        <f t="shared" ca="1" si="181"/>
        <v>1706</v>
      </c>
    </row>
    <row r="930" spans="1:14" x14ac:dyDescent="0.25">
      <c r="A930">
        <f t="shared" ca="1" si="172"/>
        <v>1707</v>
      </c>
      <c r="B930">
        <f t="shared" ca="1" si="173"/>
        <v>1707</v>
      </c>
      <c r="C930">
        <f t="shared" ca="1" si="174"/>
        <v>1707</v>
      </c>
      <c r="D930">
        <f>IF(E929+1&lt;Settings!$B$2,D929,D929+1)</f>
        <v>17</v>
      </c>
      <c r="E930">
        <f>IF(E929+1&lt;Settings!$B$2,E929+1,0)</f>
        <v>44</v>
      </c>
      <c r="F930" t="str">
        <f t="shared" ca="1" si="175"/>
        <v>Georgia</v>
      </c>
      <c r="G930" t="str">
        <f t="shared" ca="1" si="182"/>
        <v>Turkey</v>
      </c>
      <c r="H930" s="3" t="str">
        <f t="shared" ca="1" si="183"/>
        <v/>
      </c>
      <c r="I930">
        <f t="shared" ca="1" si="176"/>
        <v>1000000.00000093</v>
      </c>
      <c r="J930">
        <f t="shared" ca="1" si="177"/>
        <v>1000000.00000093</v>
      </c>
      <c r="K930">
        <f t="shared" ca="1" si="178"/>
        <v>1000000.00000093</v>
      </c>
      <c r="L930">
        <f t="shared" ca="1" si="179"/>
        <v>1707</v>
      </c>
      <c r="M930">
        <f t="shared" ca="1" si="180"/>
        <v>1707</v>
      </c>
      <c r="N930">
        <f t="shared" ca="1" si="181"/>
        <v>1707</v>
      </c>
    </row>
    <row r="931" spans="1:14" x14ac:dyDescent="0.25">
      <c r="A931">
        <f t="shared" ca="1" si="172"/>
        <v>1708</v>
      </c>
      <c r="B931">
        <f t="shared" ca="1" si="173"/>
        <v>1708</v>
      </c>
      <c r="C931">
        <f t="shared" ca="1" si="174"/>
        <v>1708</v>
      </c>
      <c r="D931">
        <f>IF(E930+1&lt;Settings!$B$2,D930,D930+1)</f>
        <v>17</v>
      </c>
      <c r="E931">
        <f>IF(E930+1&lt;Settings!$B$2,E930+1,0)</f>
        <v>45</v>
      </c>
      <c r="F931" t="str">
        <f t="shared" ca="1" si="175"/>
        <v>Montenegro</v>
      </c>
      <c r="G931" t="str">
        <f t="shared" ca="1" si="182"/>
        <v>Turkey</v>
      </c>
      <c r="H931" s="3" t="str">
        <f t="shared" ca="1" si="183"/>
        <v/>
      </c>
      <c r="I931">
        <f t="shared" ca="1" si="176"/>
        <v>1000000.000000931</v>
      </c>
      <c r="J931">
        <f t="shared" ca="1" si="177"/>
        <v>1000000.000000931</v>
      </c>
      <c r="K931">
        <f t="shared" ca="1" si="178"/>
        <v>1000000.000000931</v>
      </c>
      <c r="L931">
        <f t="shared" ca="1" si="179"/>
        <v>1708</v>
      </c>
      <c r="M931">
        <f t="shared" ca="1" si="180"/>
        <v>1708</v>
      </c>
      <c r="N931">
        <f t="shared" ca="1" si="181"/>
        <v>1708</v>
      </c>
    </row>
    <row r="932" spans="1:14" x14ac:dyDescent="0.25">
      <c r="A932">
        <f t="shared" ca="1" si="172"/>
        <v>1709</v>
      </c>
      <c r="B932">
        <f t="shared" ca="1" si="173"/>
        <v>1709</v>
      </c>
      <c r="C932">
        <f t="shared" ca="1" si="174"/>
        <v>1709</v>
      </c>
      <c r="D932">
        <f>IF(E931+1&lt;Settings!$B$2,D931,D931+1)</f>
        <v>17</v>
      </c>
      <c r="E932">
        <f>IF(E931+1&lt;Settings!$B$2,E931+1,0)</f>
        <v>46</v>
      </c>
      <c r="F932" t="str">
        <f t="shared" ca="1" si="175"/>
        <v/>
      </c>
      <c r="G932" t="str">
        <f t="shared" ca="1" si="182"/>
        <v>Turkey</v>
      </c>
      <c r="H932" s="3" t="str">
        <f t="shared" ca="1" si="183"/>
        <v/>
      </c>
      <c r="I932">
        <f t="shared" ca="1" si="176"/>
        <v>1000000.000000932</v>
      </c>
      <c r="J932">
        <f t="shared" ca="1" si="177"/>
        <v>1000000.000000932</v>
      </c>
      <c r="K932">
        <f t="shared" ca="1" si="178"/>
        <v>1000000.000000932</v>
      </c>
      <c r="L932">
        <f t="shared" ca="1" si="179"/>
        <v>1709</v>
      </c>
      <c r="M932">
        <f t="shared" ca="1" si="180"/>
        <v>1709</v>
      </c>
      <c r="N932">
        <f t="shared" ca="1" si="181"/>
        <v>1709</v>
      </c>
    </row>
    <row r="933" spans="1:14" x14ac:dyDescent="0.25">
      <c r="A933">
        <f t="shared" ca="1" si="172"/>
        <v>1710</v>
      </c>
      <c r="B933">
        <f t="shared" ca="1" si="173"/>
        <v>1710</v>
      </c>
      <c r="C933">
        <f t="shared" ca="1" si="174"/>
        <v>1710</v>
      </c>
      <c r="D933">
        <f>IF(E932+1&lt;Settings!$B$2,D932,D932+1)</f>
        <v>17</v>
      </c>
      <c r="E933">
        <f>IF(E932+1&lt;Settings!$B$2,E932+1,0)</f>
        <v>47</v>
      </c>
      <c r="F933" t="str">
        <f t="shared" ca="1" si="175"/>
        <v/>
      </c>
      <c r="G933" t="str">
        <f t="shared" ca="1" si="182"/>
        <v>Turkey</v>
      </c>
      <c r="H933" s="3" t="str">
        <f t="shared" ca="1" si="183"/>
        <v/>
      </c>
      <c r="I933">
        <f t="shared" ca="1" si="176"/>
        <v>1000000.000000933</v>
      </c>
      <c r="J933">
        <f t="shared" ca="1" si="177"/>
        <v>1000000.000000933</v>
      </c>
      <c r="K933">
        <f t="shared" ca="1" si="178"/>
        <v>1000000.000000933</v>
      </c>
      <c r="L933">
        <f t="shared" ca="1" si="179"/>
        <v>1710</v>
      </c>
      <c r="M933">
        <f t="shared" ca="1" si="180"/>
        <v>1710</v>
      </c>
      <c r="N933">
        <f t="shared" ca="1" si="181"/>
        <v>1710</v>
      </c>
    </row>
    <row r="934" spans="1:14" x14ac:dyDescent="0.25">
      <c r="A934">
        <f t="shared" ca="1" si="172"/>
        <v>1711</v>
      </c>
      <c r="B934">
        <f t="shared" ca="1" si="173"/>
        <v>1711</v>
      </c>
      <c r="C934">
        <f t="shared" ca="1" si="174"/>
        <v>1711</v>
      </c>
      <c r="D934">
        <f>IF(E933+1&lt;Settings!$B$2,D933,D933+1)</f>
        <v>17</v>
      </c>
      <c r="E934">
        <f>IF(E933+1&lt;Settings!$B$2,E933+1,0)</f>
        <v>48</v>
      </c>
      <c r="F934" t="str">
        <f t="shared" ca="1" si="175"/>
        <v/>
      </c>
      <c r="G934" t="str">
        <f t="shared" ca="1" si="182"/>
        <v>Turkey</v>
      </c>
      <c r="H934" s="3" t="str">
        <f t="shared" ca="1" si="183"/>
        <v/>
      </c>
      <c r="I934">
        <f t="shared" ca="1" si="176"/>
        <v>1000000.000000934</v>
      </c>
      <c r="J934">
        <f t="shared" ca="1" si="177"/>
        <v>1000000.000000934</v>
      </c>
      <c r="K934">
        <f t="shared" ca="1" si="178"/>
        <v>1000000.000000934</v>
      </c>
      <c r="L934">
        <f t="shared" ca="1" si="179"/>
        <v>1711</v>
      </c>
      <c r="M934">
        <f t="shared" ca="1" si="180"/>
        <v>1711</v>
      </c>
      <c r="N934">
        <f t="shared" ca="1" si="181"/>
        <v>1711</v>
      </c>
    </row>
    <row r="935" spans="1:14" x14ac:dyDescent="0.25">
      <c r="A935">
        <f t="shared" ca="1" si="172"/>
        <v>1712</v>
      </c>
      <c r="B935">
        <f t="shared" ca="1" si="173"/>
        <v>1712</v>
      </c>
      <c r="C935">
        <f t="shared" ca="1" si="174"/>
        <v>1712</v>
      </c>
      <c r="D935">
        <f>IF(E934+1&lt;Settings!$B$2,D934,D934+1)</f>
        <v>17</v>
      </c>
      <c r="E935">
        <f>IF(E934+1&lt;Settings!$B$2,E934+1,0)</f>
        <v>49</v>
      </c>
      <c r="F935" t="str">
        <f t="shared" ca="1" si="175"/>
        <v/>
      </c>
      <c r="G935" t="str">
        <f t="shared" ca="1" si="182"/>
        <v>Turkey</v>
      </c>
      <c r="H935" s="3" t="str">
        <f t="shared" ca="1" si="183"/>
        <v/>
      </c>
      <c r="I935">
        <f t="shared" ca="1" si="176"/>
        <v>1000000.000000935</v>
      </c>
      <c r="J935">
        <f t="shared" ca="1" si="177"/>
        <v>1000000.000000935</v>
      </c>
      <c r="K935">
        <f t="shared" ca="1" si="178"/>
        <v>1000000.000000935</v>
      </c>
      <c r="L935">
        <f t="shared" ca="1" si="179"/>
        <v>1712</v>
      </c>
      <c r="M935">
        <f t="shared" ca="1" si="180"/>
        <v>1712</v>
      </c>
      <c r="N935">
        <f t="shared" ca="1" si="181"/>
        <v>1712</v>
      </c>
    </row>
    <row r="936" spans="1:14" x14ac:dyDescent="0.25">
      <c r="A936">
        <f t="shared" ca="1" si="172"/>
        <v>1713</v>
      </c>
      <c r="B936">
        <f t="shared" ca="1" si="173"/>
        <v>1713</v>
      </c>
      <c r="C936">
        <f t="shared" ca="1" si="174"/>
        <v>1713</v>
      </c>
      <c r="D936">
        <f>IF(E935+1&lt;Settings!$B$2,D935,D935+1)</f>
        <v>17</v>
      </c>
      <c r="E936">
        <f>IF(E935+1&lt;Settings!$B$2,E935+1,0)</f>
        <v>50</v>
      </c>
      <c r="F936" t="str">
        <f t="shared" ca="1" si="175"/>
        <v/>
      </c>
      <c r="G936" t="str">
        <f t="shared" ca="1" si="182"/>
        <v>Turkey</v>
      </c>
      <c r="H936" s="3" t="str">
        <f t="shared" ca="1" si="183"/>
        <v/>
      </c>
      <c r="I936">
        <f t="shared" ca="1" si="176"/>
        <v>1000000.000000936</v>
      </c>
      <c r="J936">
        <f t="shared" ca="1" si="177"/>
        <v>1000000.000000936</v>
      </c>
      <c r="K936">
        <f t="shared" ca="1" si="178"/>
        <v>1000000.000000936</v>
      </c>
      <c r="L936">
        <f t="shared" ca="1" si="179"/>
        <v>1713</v>
      </c>
      <c r="M936">
        <f t="shared" ca="1" si="180"/>
        <v>1713</v>
      </c>
      <c r="N936">
        <f t="shared" ca="1" si="181"/>
        <v>1713</v>
      </c>
    </row>
    <row r="937" spans="1:14" x14ac:dyDescent="0.25">
      <c r="A937">
        <f t="shared" ca="1" si="172"/>
        <v>1714</v>
      </c>
      <c r="B937">
        <f t="shared" ca="1" si="173"/>
        <v>1714</v>
      </c>
      <c r="C937">
        <f t="shared" ca="1" si="174"/>
        <v>1714</v>
      </c>
      <c r="D937">
        <f>IF(E936+1&lt;Settings!$B$2,D936,D936+1)</f>
        <v>17</v>
      </c>
      <c r="E937">
        <f>IF(E936+1&lt;Settings!$B$2,E936+1,0)</f>
        <v>51</v>
      </c>
      <c r="F937" t="str">
        <f t="shared" ca="1" si="175"/>
        <v/>
      </c>
      <c r="G937" t="str">
        <f t="shared" ca="1" si="182"/>
        <v>Turkey</v>
      </c>
      <c r="H937" s="3" t="str">
        <f t="shared" ca="1" si="183"/>
        <v/>
      </c>
      <c r="I937">
        <f t="shared" ca="1" si="176"/>
        <v>1000000.000000937</v>
      </c>
      <c r="J937">
        <f t="shared" ca="1" si="177"/>
        <v>1000000.000000937</v>
      </c>
      <c r="K937">
        <f t="shared" ca="1" si="178"/>
        <v>1000000.000000937</v>
      </c>
      <c r="L937">
        <f t="shared" ca="1" si="179"/>
        <v>1714</v>
      </c>
      <c r="M937">
        <f t="shared" ca="1" si="180"/>
        <v>1714</v>
      </c>
      <c r="N937">
        <f t="shared" ca="1" si="181"/>
        <v>1714</v>
      </c>
    </row>
    <row r="938" spans="1:14" x14ac:dyDescent="0.25">
      <c r="A938">
        <f t="shared" ca="1" si="172"/>
        <v>1276</v>
      </c>
      <c r="B938">
        <f t="shared" ca="1" si="173"/>
        <v>170</v>
      </c>
      <c r="C938">
        <f t="shared" ca="1" si="174"/>
        <v>357</v>
      </c>
      <c r="D938">
        <f>IF(E937+1&lt;Settings!$B$2,D937,D937+1)</f>
        <v>18</v>
      </c>
      <c r="E938">
        <f>IF(E937+1&lt;Settings!$B$2,E937+1,0)</f>
        <v>0</v>
      </c>
      <c r="F938" t="str">
        <f t="shared" ca="1" si="175"/>
        <v>United Kingdom</v>
      </c>
      <c r="G938" t="str">
        <f t="shared" ca="1" si="182"/>
        <v>Cyprus</v>
      </c>
      <c r="H938" s="3">
        <f t="shared" ca="1" si="183"/>
        <v>1.69510265942233</v>
      </c>
      <c r="I938">
        <f t="shared" ca="1" si="176"/>
        <v>1.6951035974223299</v>
      </c>
      <c r="J938">
        <f t="shared" ca="1" si="177"/>
        <v>-1.6951017214223301</v>
      </c>
      <c r="K938">
        <f t="shared" ca="1" si="178"/>
        <v>-2.8733720879806555</v>
      </c>
      <c r="L938">
        <f t="shared" ca="1" si="179"/>
        <v>1276</v>
      </c>
      <c r="M938">
        <f t="shared" ca="1" si="180"/>
        <v>170</v>
      </c>
      <c r="N938">
        <f t="shared" ca="1" si="181"/>
        <v>357</v>
      </c>
    </row>
    <row r="939" spans="1:14" x14ac:dyDescent="0.25">
      <c r="A939">
        <f t="shared" ca="1" si="172"/>
        <v>539</v>
      </c>
      <c r="B939">
        <f t="shared" ca="1" si="173"/>
        <v>907</v>
      </c>
      <c r="C939">
        <f t="shared" ca="1" si="174"/>
        <v>856</v>
      </c>
      <c r="D939">
        <f>IF(E938+1&lt;Settings!$B$2,D938,D938+1)</f>
        <v>18</v>
      </c>
      <c r="E939">
        <f>IF(E938+1&lt;Settings!$B$2,E938+1,0)</f>
        <v>1</v>
      </c>
      <c r="F939" t="str">
        <f t="shared" ca="1" si="175"/>
        <v>Germany</v>
      </c>
      <c r="G939" t="str">
        <f t="shared" ca="1" si="182"/>
        <v>Cyprus</v>
      </c>
      <c r="H939" s="3">
        <f t="shared" ca="1" si="183"/>
        <v>-0.68242317829404897</v>
      </c>
      <c r="I939">
        <f t="shared" ca="1" si="176"/>
        <v>-0.68242223929404899</v>
      </c>
      <c r="J939">
        <f t="shared" ca="1" si="177"/>
        <v>0.68242411729404895</v>
      </c>
      <c r="K939">
        <f t="shared" ca="1" si="178"/>
        <v>-0.4657004552729514</v>
      </c>
      <c r="L939">
        <f t="shared" ca="1" si="179"/>
        <v>539</v>
      </c>
      <c r="M939">
        <f t="shared" ca="1" si="180"/>
        <v>907</v>
      </c>
      <c r="N939">
        <f t="shared" ca="1" si="181"/>
        <v>856</v>
      </c>
    </row>
    <row r="940" spans="1:14" x14ac:dyDescent="0.25">
      <c r="A940">
        <f t="shared" ca="1" si="172"/>
        <v>570</v>
      </c>
      <c r="B940">
        <f t="shared" ca="1" si="173"/>
        <v>876</v>
      </c>
      <c r="C940">
        <f t="shared" ca="1" si="174"/>
        <v>901</v>
      </c>
      <c r="D940">
        <f>IF(E939+1&lt;Settings!$B$2,D939,D939+1)</f>
        <v>18</v>
      </c>
      <c r="E940">
        <f>IF(E939+1&lt;Settings!$B$2,E939+1,0)</f>
        <v>2</v>
      </c>
      <c r="F940" t="str">
        <f t="shared" ca="1" si="175"/>
        <v>France</v>
      </c>
      <c r="G940" t="str">
        <f t="shared" ca="1" si="182"/>
        <v>Cyprus</v>
      </c>
      <c r="H940" s="3">
        <f t="shared" ca="1" si="183"/>
        <v>-0.62557202163820502</v>
      </c>
      <c r="I940">
        <f t="shared" ca="1" si="176"/>
        <v>-0.62557108163820507</v>
      </c>
      <c r="J940">
        <f t="shared" ca="1" si="177"/>
        <v>0.62557296163820497</v>
      </c>
      <c r="K940">
        <f t="shared" ca="1" si="178"/>
        <v>-0.39133941425651086</v>
      </c>
      <c r="L940">
        <f t="shared" ca="1" si="179"/>
        <v>570</v>
      </c>
      <c r="M940">
        <f t="shared" ca="1" si="180"/>
        <v>876</v>
      </c>
      <c r="N940">
        <f t="shared" ca="1" si="181"/>
        <v>901</v>
      </c>
    </row>
    <row r="941" spans="1:14" x14ac:dyDescent="0.25">
      <c r="A941">
        <f t="shared" ca="1" si="172"/>
        <v>786</v>
      </c>
      <c r="B941">
        <f t="shared" ca="1" si="173"/>
        <v>660</v>
      </c>
      <c r="C941">
        <f t="shared" ca="1" si="174"/>
        <v>1276</v>
      </c>
      <c r="D941">
        <f>IF(E940+1&lt;Settings!$B$2,D940,D940+1)</f>
        <v>18</v>
      </c>
      <c r="E941">
        <f>IF(E940+1&lt;Settings!$B$2,E940+1,0)</f>
        <v>3</v>
      </c>
      <c r="F941" t="str">
        <f t="shared" ca="1" si="175"/>
        <v>Belgium</v>
      </c>
      <c r="G941" t="str">
        <f t="shared" ca="1" si="182"/>
        <v>Cyprus</v>
      </c>
      <c r="H941" s="3">
        <f t="shared" ca="1" si="183"/>
        <v>-0.17918323502771599</v>
      </c>
      <c r="I941">
        <f t="shared" ca="1" si="176"/>
        <v>-0.17918229402771599</v>
      </c>
      <c r="J941">
        <f t="shared" ca="1" si="177"/>
        <v>0.179184176027716</v>
      </c>
      <c r="K941">
        <f t="shared" ca="1" si="178"/>
        <v>-3.2105690714997713E-2</v>
      </c>
      <c r="L941">
        <f t="shared" ca="1" si="179"/>
        <v>786</v>
      </c>
      <c r="M941">
        <f t="shared" ca="1" si="180"/>
        <v>660</v>
      </c>
      <c r="N941">
        <f t="shared" ca="1" si="181"/>
        <v>1276</v>
      </c>
    </row>
    <row r="942" spans="1:14" x14ac:dyDescent="0.25">
      <c r="A942">
        <f t="shared" ca="1" si="172"/>
        <v>904</v>
      </c>
      <c r="B942">
        <f t="shared" ca="1" si="173"/>
        <v>542</v>
      </c>
      <c r="C942">
        <f t="shared" ca="1" si="174"/>
        <v>1378</v>
      </c>
      <c r="D942">
        <f>IF(E941+1&lt;Settings!$B$2,D941,D941+1)</f>
        <v>18</v>
      </c>
      <c r="E942">
        <f>IF(E941+1&lt;Settings!$B$2,E941+1,0)</f>
        <v>4</v>
      </c>
      <c r="F942" t="str">
        <f t="shared" ca="1" si="175"/>
        <v>Netherlands</v>
      </c>
      <c r="G942" t="str">
        <f t="shared" ca="1" si="182"/>
        <v>Cyprus</v>
      </c>
      <c r="H942" s="3">
        <f t="shared" ca="1" si="183"/>
        <v>7.0781171460937806E-2</v>
      </c>
      <c r="I942">
        <f t="shared" ca="1" si="176"/>
        <v>7.0782113460937809E-2</v>
      </c>
      <c r="J942">
        <f t="shared" ca="1" si="177"/>
        <v>-7.0780229460937802E-2</v>
      </c>
      <c r="K942">
        <f t="shared" ca="1" si="178"/>
        <v>-5.0090322333826761E-3</v>
      </c>
      <c r="L942">
        <f t="shared" ca="1" si="179"/>
        <v>904</v>
      </c>
      <c r="M942">
        <f t="shared" ca="1" si="180"/>
        <v>542</v>
      </c>
      <c r="N942">
        <f t="shared" ca="1" si="181"/>
        <v>1378</v>
      </c>
    </row>
    <row r="943" spans="1:14" x14ac:dyDescent="0.25">
      <c r="A943">
        <f t="shared" ca="1" si="172"/>
        <v>674</v>
      </c>
      <c r="B943">
        <f t="shared" ca="1" si="173"/>
        <v>772</v>
      </c>
      <c r="C943">
        <f t="shared" ca="1" si="174"/>
        <v>1077</v>
      </c>
      <c r="D943">
        <f>IF(E942+1&lt;Settings!$B$2,D942,D942+1)</f>
        <v>18</v>
      </c>
      <c r="E943">
        <f>IF(E942+1&lt;Settings!$B$2,E942+1,0)</f>
        <v>5</v>
      </c>
      <c r="F943" t="str">
        <f t="shared" ca="1" si="175"/>
        <v>Norway</v>
      </c>
      <c r="G943" t="str">
        <f t="shared" ca="1" si="182"/>
        <v>Cyprus</v>
      </c>
      <c r="H943" s="3">
        <f t="shared" ca="1" si="183"/>
        <v>-0.40054022517867899</v>
      </c>
      <c r="I943">
        <f t="shared" ca="1" si="176"/>
        <v>-0.40053928217867901</v>
      </c>
      <c r="J943">
        <f t="shared" ca="1" si="177"/>
        <v>0.40054116817867896</v>
      </c>
      <c r="K943">
        <f t="shared" ca="1" si="178"/>
        <v>-0.16043152898618687</v>
      </c>
      <c r="L943">
        <f t="shared" ca="1" si="179"/>
        <v>674</v>
      </c>
      <c r="M943">
        <f t="shared" ca="1" si="180"/>
        <v>772</v>
      </c>
      <c r="N943">
        <f t="shared" ca="1" si="181"/>
        <v>1077</v>
      </c>
    </row>
    <row r="944" spans="1:14" x14ac:dyDescent="0.25">
      <c r="A944">
        <f t="shared" ca="1" si="172"/>
        <v>439</v>
      </c>
      <c r="B944">
        <f t="shared" ca="1" si="173"/>
        <v>1007</v>
      </c>
      <c r="C944">
        <f t="shared" ca="1" si="174"/>
        <v>699</v>
      </c>
      <c r="D944">
        <f>IF(E943+1&lt;Settings!$B$2,D943,D943+1)</f>
        <v>18</v>
      </c>
      <c r="E944">
        <f>IF(E943+1&lt;Settings!$B$2,E943+1,0)</f>
        <v>6</v>
      </c>
      <c r="F944" t="str">
        <f t="shared" ca="1" si="175"/>
        <v>Switzerland</v>
      </c>
      <c r="G944" t="str">
        <f t="shared" ca="1" si="182"/>
        <v>Cyprus</v>
      </c>
      <c r="H944" s="3">
        <f t="shared" ca="1" si="183"/>
        <v>-0.91172839634552605</v>
      </c>
      <c r="I944">
        <f t="shared" ca="1" si="176"/>
        <v>-0.9117274523455261</v>
      </c>
      <c r="J944">
        <f t="shared" ca="1" si="177"/>
        <v>0.911729340345526</v>
      </c>
      <c r="K944">
        <f t="shared" ca="1" si="178"/>
        <v>-0.83124772470278474</v>
      </c>
      <c r="L944">
        <f t="shared" ca="1" si="179"/>
        <v>439</v>
      </c>
      <c r="M944">
        <f t="shared" ca="1" si="180"/>
        <v>1007</v>
      </c>
      <c r="N944">
        <f t="shared" ca="1" si="181"/>
        <v>699</v>
      </c>
    </row>
    <row r="945" spans="1:14" x14ac:dyDescent="0.25">
      <c r="A945">
        <f t="shared" ca="1" si="172"/>
        <v>480</v>
      </c>
      <c r="B945">
        <f t="shared" ca="1" si="173"/>
        <v>966</v>
      </c>
      <c r="C945">
        <f t="shared" ca="1" si="174"/>
        <v>754</v>
      </c>
      <c r="D945">
        <f>IF(E944+1&lt;Settings!$B$2,D944,D944+1)</f>
        <v>18</v>
      </c>
      <c r="E945">
        <f>IF(E944+1&lt;Settings!$B$2,E944+1,0)</f>
        <v>7</v>
      </c>
      <c r="F945" t="str">
        <f t="shared" ca="1" si="175"/>
        <v>Spain</v>
      </c>
      <c r="G945" t="str">
        <f t="shared" ca="1" si="182"/>
        <v>Cyprus</v>
      </c>
      <c r="H945" s="3">
        <f t="shared" ca="1" si="183"/>
        <v>-0.82201071224211997</v>
      </c>
      <c r="I945">
        <f t="shared" ca="1" si="176"/>
        <v>-0.82200976724211994</v>
      </c>
      <c r="J945">
        <f t="shared" ca="1" si="177"/>
        <v>0.82201165724212</v>
      </c>
      <c r="K945">
        <f t="shared" ca="1" si="178"/>
        <v>-0.67570066604079737</v>
      </c>
      <c r="L945">
        <f t="shared" ca="1" si="179"/>
        <v>480</v>
      </c>
      <c r="M945">
        <f t="shared" ca="1" si="180"/>
        <v>966</v>
      </c>
      <c r="N945">
        <f t="shared" ca="1" si="181"/>
        <v>754</v>
      </c>
    </row>
    <row r="946" spans="1:14" x14ac:dyDescent="0.25">
      <c r="A946">
        <f t="shared" ca="1" si="172"/>
        <v>633</v>
      </c>
      <c r="B946">
        <f t="shared" ca="1" si="173"/>
        <v>813</v>
      </c>
      <c r="C946">
        <f t="shared" ca="1" si="174"/>
        <v>1008</v>
      </c>
      <c r="D946">
        <f>IF(E945+1&lt;Settings!$B$2,D945,D945+1)</f>
        <v>18</v>
      </c>
      <c r="E946">
        <f>IF(E945+1&lt;Settings!$B$2,E945+1,0)</f>
        <v>8</v>
      </c>
      <c r="F946" t="str">
        <f t="shared" ca="1" si="175"/>
        <v>Sweden</v>
      </c>
      <c r="G946" t="str">
        <f t="shared" ca="1" si="182"/>
        <v>Cyprus</v>
      </c>
      <c r="H946" s="3">
        <f t="shared" ca="1" si="183"/>
        <v>-0.48836547436199701</v>
      </c>
      <c r="I946">
        <f t="shared" ca="1" si="176"/>
        <v>-0.48836452836199701</v>
      </c>
      <c r="J946">
        <f t="shared" ca="1" si="177"/>
        <v>0.48836642036199701</v>
      </c>
      <c r="K946">
        <f t="shared" ca="1" si="178"/>
        <v>-0.23849989054881834</v>
      </c>
      <c r="L946">
        <f t="shared" ca="1" si="179"/>
        <v>633</v>
      </c>
      <c r="M946">
        <f t="shared" ca="1" si="180"/>
        <v>813</v>
      </c>
      <c r="N946">
        <f t="shared" ca="1" si="181"/>
        <v>1008</v>
      </c>
    </row>
    <row r="947" spans="1:14" x14ac:dyDescent="0.25">
      <c r="A947">
        <f t="shared" ca="1" si="172"/>
        <v>766</v>
      </c>
      <c r="B947">
        <f t="shared" ca="1" si="173"/>
        <v>680</v>
      </c>
      <c r="C947">
        <f t="shared" ca="1" si="174"/>
        <v>1239</v>
      </c>
      <c r="D947">
        <f>IF(E946+1&lt;Settings!$B$2,D946,D946+1)</f>
        <v>18</v>
      </c>
      <c r="E947">
        <f>IF(E946+1&lt;Settings!$B$2,E946+1,0)</f>
        <v>9</v>
      </c>
      <c r="F947" t="str">
        <f t="shared" ca="1" si="175"/>
        <v>Ireland</v>
      </c>
      <c r="G947" t="str">
        <f t="shared" ca="1" si="182"/>
        <v>Cyprus</v>
      </c>
      <c r="H947" s="3">
        <f t="shared" ca="1" si="183"/>
        <v>-0.21137888312064801</v>
      </c>
      <c r="I947">
        <f t="shared" ca="1" si="176"/>
        <v>-0.21137793612064801</v>
      </c>
      <c r="J947">
        <f t="shared" ca="1" si="177"/>
        <v>0.21137983012064801</v>
      </c>
      <c r="K947">
        <f t="shared" ca="1" si="178"/>
        <v>-4.4680085229332568E-2</v>
      </c>
      <c r="L947">
        <f t="shared" ca="1" si="179"/>
        <v>766</v>
      </c>
      <c r="M947">
        <f t="shared" ca="1" si="180"/>
        <v>680</v>
      </c>
      <c r="N947">
        <f t="shared" ca="1" si="181"/>
        <v>1239</v>
      </c>
    </row>
    <row r="948" spans="1:14" x14ac:dyDescent="0.25">
      <c r="A948">
        <f t="shared" ca="1" si="172"/>
        <v>437</v>
      </c>
      <c r="B948">
        <f t="shared" ca="1" si="173"/>
        <v>1009</v>
      </c>
      <c r="C948">
        <f t="shared" ca="1" si="174"/>
        <v>696</v>
      </c>
      <c r="D948">
        <f>IF(E947+1&lt;Settings!$B$2,D947,D947+1)</f>
        <v>18</v>
      </c>
      <c r="E948">
        <f>IF(E947+1&lt;Settings!$B$2,E947+1,0)</f>
        <v>10</v>
      </c>
      <c r="F948" t="str">
        <f t="shared" ca="1" si="175"/>
        <v>Portugal</v>
      </c>
      <c r="G948" t="str">
        <f t="shared" ca="1" si="182"/>
        <v>Cyprus</v>
      </c>
      <c r="H948" s="3">
        <f t="shared" ca="1" si="183"/>
        <v>-0.91459027516713598</v>
      </c>
      <c r="I948">
        <f t="shared" ca="1" si="176"/>
        <v>-0.91458932716713603</v>
      </c>
      <c r="J948">
        <f t="shared" ca="1" si="177"/>
        <v>0.91459122316713592</v>
      </c>
      <c r="K948">
        <f t="shared" ca="1" si="178"/>
        <v>-0.83647442343029754</v>
      </c>
      <c r="L948">
        <f t="shared" ca="1" si="179"/>
        <v>437</v>
      </c>
      <c r="M948">
        <f t="shared" ca="1" si="180"/>
        <v>1009</v>
      </c>
      <c r="N948">
        <f t="shared" ca="1" si="181"/>
        <v>696</v>
      </c>
    </row>
    <row r="949" spans="1:14" x14ac:dyDescent="0.25">
      <c r="A949">
        <f t="shared" ca="1" si="172"/>
        <v>1010</v>
      </c>
      <c r="B949">
        <f t="shared" ca="1" si="173"/>
        <v>436</v>
      </c>
      <c r="C949">
        <f t="shared" ca="1" si="174"/>
        <v>1146</v>
      </c>
      <c r="D949">
        <f>IF(E948+1&lt;Settings!$B$2,D948,D948+1)</f>
        <v>18</v>
      </c>
      <c r="E949">
        <f>IF(E948+1&lt;Settings!$B$2,E948+1,0)</f>
        <v>11</v>
      </c>
      <c r="F949" t="str">
        <f t="shared" ca="1" si="175"/>
        <v>Finland</v>
      </c>
      <c r="G949" t="str">
        <f t="shared" ca="1" si="182"/>
        <v>Cyprus</v>
      </c>
      <c r="H949" s="3">
        <f t="shared" ca="1" si="183"/>
        <v>0.31389290996398</v>
      </c>
      <c r="I949">
        <f t="shared" ca="1" si="176"/>
        <v>0.31389385896397998</v>
      </c>
      <c r="J949">
        <f t="shared" ca="1" si="177"/>
        <v>-0.31389196096398003</v>
      </c>
      <c r="K949">
        <f t="shared" ca="1" si="178"/>
        <v>-9.8527809925655255E-2</v>
      </c>
      <c r="L949">
        <f t="shared" ca="1" si="179"/>
        <v>1010</v>
      </c>
      <c r="M949">
        <f t="shared" ca="1" si="180"/>
        <v>436</v>
      </c>
      <c r="N949">
        <f t="shared" ca="1" si="181"/>
        <v>1146</v>
      </c>
    </row>
    <row r="950" spans="1:14" x14ac:dyDescent="0.25">
      <c r="A950">
        <f t="shared" ca="1" si="172"/>
        <v>196</v>
      </c>
      <c r="B950">
        <f t="shared" ca="1" si="173"/>
        <v>1250</v>
      </c>
      <c r="C950">
        <f t="shared" ca="1" si="174"/>
        <v>369</v>
      </c>
      <c r="D950">
        <f>IF(E949+1&lt;Settings!$B$2,D949,D949+1)</f>
        <v>18</v>
      </c>
      <c r="E950">
        <f>IF(E949+1&lt;Settings!$B$2,E949+1,0)</f>
        <v>12</v>
      </c>
      <c r="F950" t="str">
        <f t="shared" ca="1" si="175"/>
        <v>Austria</v>
      </c>
      <c r="G950" t="str">
        <f t="shared" ca="1" si="182"/>
        <v>Cyprus</v>
      </c>
      <c r="H950" s="3">
        <f t="shared" ca="1" si="183"/>
        <v>-1.66592009850971</v>
      </c>
      <c r="I950">
        <f t="shared" ca="1" si="176"/>
        <v>-1.66591914850971</v>
      </c>
      <c r="J950">
        <f t="shared" ca="1" si="177"/>
        <v>1.66592104850971</v>
      </c>
      <c r="K950">
        <f t="shared" ca="1" si="178"/>
        <v>-2.775288824618602</v>
      </c>
      <c r="L950">
        <f t="shared" ca="1" si="179"/>
        <v>196</v>
      </c>
      <c r="M950">
        <f t="shared" ca="1" si="180"/>
        <v>1250</v>
      </c>
      <c r="N950">
        <f t="shared" ca="1" si="181"/>
        <v>369</v>
      </c>
    </row>
    <row r="951" spans="1:14" x14ac:dyDescent="0.25">
      <c r="A951">
        <f t="shared" ca="1" si="172"/>
        <v>886</v>
      </c>
      <c r="B951">
        <f t="shared" ca="1" si="173"/>
        <v>560</v>
      </c>
      <c r="C951">
        <f t="shared" ca="1" si="174"/>
        <v>1413</v>
      </c>
      <c r="D951">
        <f>IF(E950+1&lt;Settings!$B$2,D950,D950+1)</f>
        <v>18</v>
      </c>
      <c r="E951">
        <f>IF(E950+1&lt;Settings!$B$2,E950+1,0)</f>
        <v>13</v>
      </c>
      <c r="F951" t="str">
        <f t="shared" ca="1" si="175"/>
        <v>Denmark</v>
      </c>
      <c r="G951" t="str">
        <f t="shared" ca="1" si="182"/>
        <v>Cyprus</v>
      </c>
      <c r="H951" s="3">
        <f t="shared" ca="1" si="183"/>
        <v>3.9368271892774698E-2</v>
      </c>
      <c r="I951">
        <f t="shared" ca="1" si="176"/>
        <v>3.9369222892774697E-2</v>
      </c>
      <c r="J951">
        <f t="shared" ca="1" si="177"/>
        <v>-3.9367320892774699E-2</v>
      </c>
      <c r="K951">
        <f t="shared" ca="1" si="178"/>
        <v>-1.5489098318234344E-3</v>
      </c>
      <c r="L951">
        <f t="shared" ca="1" si="179"/>
        <v>886</v>
      </c>
      <c r="M951">
        <f t="shared" ca="1" si="180"/>
        <v>560</v>
      </c>
      <c r="N951">
        <f t="shared" ca="1" si="181"/>
        <v>1413</v>
      </c>
    </row>
    <row r="952" spans="1:14" x14ac:dyDescent="0.25">
      <c r="A952">
        <f t="shared" ca="1" si="172"/>
        <v>1032</v>
      </c>
      <c r="B952">
        <f t="shared" ca="1" si="173"/>
        <v>414</v>
      </c>
      <c r="C952">
        <f t="shared" ca="1" si="174"/>
        <v>1095</v>
      </c>
      <c r="D952">
        <f>IF(E951+1&lt;Settings!$B$2,D951,D951+1)</f>
        <v>18</v>
      </c>
      <c r="E952">
        <f>IF(E951+1&lt;Settings!$B$2,E951+1,0)</f>
        <v>14</v>
      </c>
      <c r="F952" t="str">
        <f t="shared" ca="1" si="175"/>
        <v>Israel</v>
      </c>
      <c r="G952" t="str">
        <f t="shared" ca="1" si="182"/>
        <v>Cyprus</v>
      </c>
      <c r="H952" s="3">
        <f t="shared" ca="1" si="183"/>
        <v>0.37535972093079101</v>
      </c>
      <c r="I952">
        <f t="shared" ca="1" si="176"/>
        <v>0.37536067293079101</v>
      </c>
      <c r="J952">
        <f t="shared" ca="1" si="177"/>
        <v>-0.37535876893079101</v>
      </c>
      <c r="K952">
        <f t="shared" ca="1" si="178"/>
        <v>-0.14089396809724131</v>
      </c>
      <c r="L952">
        <f t="shared" ca="1" si="179"/>
        <v>1032</v>
      </c>
      <c r="M952">
        <f t="shared" ca="1" si="180"/>
        <v>414</v>
      </c>
      <c r="N952">
        <f t="shared" ca="1" si="181"/>
        <v>1095</v>
      </c>
    </row>
    <row r="953" spans="1:14" x14ac:dyDescent="0.25">
      <c r="A953">
        <f t="shared" ca="1" si="172"/>
        <v>1108</v>
      </c>
      <c r="B953">
        <f t="shared" ca="1" si="173"/>
        <v>338</v>
      </c>
      <c r="C953">
        <f t="shared" ca="1" si="174"/>
        <v>918</v>
      </c>
      <c r="D953">
        <f>IF(E952+1&lt;Settings!$B$2,D952,D952+1)</f>
        <v>18</v>
      </c>
      <c r="E953">
        <f>IF(E952+1&lt;Settings!$B$2,E952+1,0)</f>
        <v>15</v>
      </c>
      <c r="F953" t="str">
        <f t="shared" ca="1" si="175"/>
        <v>Italy</v>
      </c>
      <c r="G953" t="str">
        <f t="shared" ca="1" si="182"/>
        <v>Cyprus</v>
      </c>
      <c r="H953" s="3">
        <f t="shared" ca="1" si="183"/>
        <v>0.59194282515848595</v>
      </c>
      <c r="I953">
        <f t="shared" ca="1" si="176"/>
        <v>0.59194377815848598</v>
      </c>
      <c r="J953">
        <f t="shared" ca="1" si="177"/>
        <v>-0.59194187215848593</v>
      </c>
      <c r="K953">
        <f t="shared" ca="1" si="178"/>
        <v>-0.35039535525660986</v>
      </c>
      <c r="L953">
        <f t="shared" ca="1" si="179"/>
        <v>1108</v>
      </c>
      <c r="M953">
        <f t="shared" ca="1" si="180"/>
        <v>338</v>
      </c>
      <c r="N953">
        <f t="shared" ca="1" si="181"/>
        <v>918</v>
      </c>
    </row>
    <row r="954" spans="1:14" x14ac:dyDescent="0.25">
      <c r="A954">
        <f t="shared" ca="1" si="172"/>
        <v>1445</v>
      </c>
      <c r="B954">
        <f t="shared" ca="1" si="173"/>
        <v>1</v>
      </c>
      <c r="C954">
        <f t="shared" ca="1" si="174"/>
        <v>1</v>
      </c>
      <c r="D954">
        <f>IF(E953+1&lt;Settings!$B$2,D953,D953+1)</f>
        <v>18</v>
      </c>
      <c r="E954">
        <f>IF(E953+1&lt;Settings!$B$2,E953+1,0)</f>
        <v>16</v>
      </c>
      <c r="F954" t="str">
        <f t="shared" ca="1" si="175"/>
        <v>Greece</v>
      </c>
      <c r="G954" t="str">
        <f t="shared" ca="1" si="182"/>
        <v>Cyprus</v>
      </c>
      <c r="H954" s="3">
        <f t="shared" ca="1" si="183"/>
        <v>9.1513588852822902</v>
      </c>
      <c r="I954">
        <f t="shared" ca="1" si="176"/>
        <v>9.151359839282291</v>
      </c>
      <c r="J954">
        <f t="shared" ca="1" si="177"/>
        <v>-9.1513579312822895</v>
      </c>
      <c r="K954">
        <f t="shared" ca="1" si="178"/>
        <v>-83.747368493235115</v>
      </c>
      <c r="L954">
        <f t="shared" ca="1" si="179"/>
        <v>1445</v>
      </c>
      <c r="M954">
        <f t="shared" ca="1" si="180"/>
        <v>1</v>
      </c>
      <c r="N954">
        <f t="shared" ca="1" si="181"/>
        <v>1</v>
      </c>
    </row>
    <row r="955" spans="1:14" x14ac:dyDescent="0.25">
      <c r="A955">
        <f t="shared" ca="1" si="172"/>
        <v>1715</v>
      </c>
      <c r="B955">
        <f t="shared" ca="1" si="173"/>
        <v>1715</v>
      </c>
      <c r="C955">
        <f t="shared" ca="1" si="174"/>
        <v>1715</v>
      </c>
      <c r="D955">
        <f>IF(E954+1&lt;Settings!$B$2,D954,D954+1)</f>
        <v>18</v>
      </c>
      <c r="E955">
        <f>IF(E954+1&lt;Settings!$B$2,E954+1,0)</f>
        <v>17</v>
      </c>
      <c r="F955" t="str">
        <f t="shared" ca="1" si="175"/>
        <v>Cyprus</v>
      </c>
      <c r="G955" t="str">
        <f t="shared" ca="1" si="182"/>
        <v>Cyprus</v>
      </c>
      <c r="H955" s="3" t="str">
        <f t="shared" ca="1" si="183"/>
        <v/>
      </c>
      <c r="I955">
        <f t="shared" ca="1" si="176"/>
        <v>1000000.000000955</v>
      </c>
      <c r="J955">
        <f t="shared" ca="1" si="177"/>
        <v>1000000.000000955</v>
      </c>
      <c r="K955">
        <f t="shared" ca="1" si="178"/>
        <v>1000000.000000955</v>
      </c>
      <c r="L955">
        <f t="shared" ca="1" si="179"/>
        <v>1715</v>
      </c>
      <c r="M955">
        <f t="shared" ca="1" si="180"/>
        <v>1715</v>
      </c>
      <c r="N955">
        <f t="shared" ca="1" si="181"/>
        <v>1715</v>
      </c>
    </row>
    <row r="956" spans="1:14" x14ac:dyDescent="0.25">
      <c r="A956">
        <f t="shared" ca="1" si="172"/>
        <v>129</v>
      </c>
      <c r="B956">
        <f t="shared" ca="1" si="173"/>
        <v>1317</v>
      </c>
      <c r="C956">
        <f t="shared" ca="1" si="174"/>
        <v>281</v>
      </c>
      <c r="D956">
        <f>IF(E955+1&lt;Settings!$B$2,D955,D955+1)</f>
        <v>18</v>
      </c>
      <c r="E956">
        <f>IF(E955+1&lt;Settings!$B$2,E955+1,0)</f>
        <v>18</v>
      </c>
      <c r="F956" t="str">
        <f t="shared" ca="1" si="175"/>
        <v>Turkey</v>
      </c>
      <c r="G956" t="str">
        <f t="shared" ca="1" si="182"/>
        <v>Cyprus</v>
      </c>
      <c r="H956" s="3">
        <f t="shared" ca="1" si="183"/>
        <v>-1.9220322432377701</v>
      </c>
      <c r="I956">
        <f t="shared" ca="1" si="176"/>
        <v>-1.9220312872377701</v>
      </c>
      <c r="J956">
        <f t="shared" ca="1" si="177"/>
        <v>1.9220331992377702</v>
      </c>
      <c r="K956">
        <f t="shared" ca="1" si="178"/>
        <v>-3.6942069880456145</v>
      </c>
      <c r="L956">
        <f t="shared" ca="1" si="179"/>
        <v>129</v>
      </c>
      <c r="M956">
        <f t="shared" ca="1" si="180"/>
        <v>1317</v>
      </c>
      <c r="N956">
        <f t="shared" ca="1" si="181"/>
        <v>281</v>
      </c>
    </row>
    <row r="957" spans="1:14" x14ac:dyDescent="0.25">
      <c r="A957">
        <f t="shared" ca="1" si="172"/>
        <v>225</v>
      </c>
      <c r="B957">
        <f t="shared" ca="1" si="173"/>
        <v>1221</v>
      </c>
      <c r="C957">
        <f t="shared" ca="1" si="174"/>
        <v>403</v>
      </c>
      <c r="D957">
        <f>IF(E956+1&lt;Settings!$B$2,D956,D956+1)</f>
        <v>18</v>
      </c>
      <c r="E957">
        <f>IF(E956+1&lt;Settings!$B$2,E956+1,0)</f>
        <v>19</v>
      </c>
      <c r="F957" t="str">
        <f t="shared" ca="1" si="175"/>
        <v>Luxembourg</v>
      </c>
      <c r="G957" t="str">
        <f t="shared" ca="1" si="182"/>
        <v>Cyprus</v>
      </c>
      <c r="H957" s="3">
        <f t="shared" ca="1" si="183"/>
        <v>-1.5729040087592701</v>
      </c>
      <c r="I957">
        <f t="shared" ca="1" si="176"/>
        <v>-1.5729030517592701</v>
      </c>
      <c r="J957">
        <f t="shared" ca="1" si="177"/>
        <v>1.57290496575927</v>
      </c>
      <c r="K957">
        <f t="shared" ca="1" si="178"/>
        <v>-2.4740260637709817</v>
      </c>
      <c r="L957">
        <f t="shared" ca="1" si="179"/>
        <v>225</v>
      </c>
      <c r="M957">
        <f t="shared" ca="1" si="180"/>
        <v>1221</v>
      </c>
      <c r="N957">
        <f t="shared" ca="1" si="181"/>
        <v>403</v>
      </c>
    </row>
    <row r="958" spans="1:14" x14ac:dyDescent="0.25">
      <c r="A958">
        <f t="shared" ca="1" si="172"/>
        <v>1129</v>
      </c>
      <c r="B958">
        <f t="shared" ca="1" si="173"/>
        <v>317</v>
      </c>
      <c r="C958">
        <f t="shared" ca="1" si="174"/>
        <v>852</v>
      </c>
      <c r="D958">
        <f>IF(E957+1&lt;Settings!$B$2,D957,D957+1)</f>
        <v>18</v>
      </c>
      <c r="E958">
        <f>IF(E957+1&lt;Settings!$B$2,E957+1,0)</f>
        <v>20</v>
      </c>
      <c r="F958" t="str">
        <f t="shared" ca="1" si="175"/>
        <v>Iceland</v>
      </c>
      <c r="G958" t="str">
        <f t="shared" ca="1" si="182"/>
        <v>Cyprus</v>
      </c>
      <c r="H958" s="3">
        <f t="shared" ca="1" si="183"/>
        <v>0.68643658805776597</v>
      </c>
      <c r="I958">
        <f t="shared" ca="1" si="176"/>
        <v>0.68643754605776597</v>
      </c>
      <c r="J958">
        <f t="shared" ca="1" si="177"/>
        <v>-0.68643563005776598</v>
      </c>
      <c r="K958">
        <f t="shared" ca="1" si="178"/>
        <v>-0.4711942314243871</v>
      </c>
      <c r="L958">
        <f t="shared" ca="1" si="179"/>
        <v>1129</v>
      </c>
      <c r="M958">
        <f t="shared" ca="1" si="180"/>
        <v>317</v>
      </c>
      <c r="N958">
        <f t="shared" ca="1" si="181"/>
        <v>852</v>
      </c>
    </row>
    <row r="959" spans="1:14" x14ac:dyDescent="0.25">
      <c r="A959">
        <f t="shared" ca="1" si="172"/>
        <v>1237</v>
      </c>
      <c r="B959">
        <f t="shared" ca="1" si="173"/>
        <v>209</v>
      </c>
      <c r="C959">
        <f t="shared" ca="1" si="174"/>
        <v>532</v>
      </c>
      <c r="D959">
        <f>IF(E958+1&lt;Settings!$B$2,D958,D958+1)</f>
        <v>18</v>
      </c>
      <c r="E959">
        <f>IF(E958+1&lt;Settings!$B$2,E958+1,0)</f>
        <v>21</v>
      </c>
      <c r="F959" t="str">
        <f t="shared" ca="1" si="175"/>
        <v>Malta</v>
      </c>
      <c r="G959" t="str">
        <f t="shared" ca="1" si="182"/>
        <v>Cyprus</v>
      </c>
      <c r="H959" s="3">
        <f t="shared" ca="1" si="183"/>
        <v>1.21823251572832</v>
      </c>
      <c r="I959">
        <f t="shared" ca="1" si="176"/>
        <v>1.2182334747283201</v>
      </c>
      <c r="J959">
        <f t="shared" ca="1" si="177"/>
        <v>-1.21823155672832</v>
      </c>
      <c r="K959">
        <f t="shared" ca="1" si="178"/>
        <v>-1.4840895033777515</v>
      </c>
      <c r="L959">
        <f t="shared" ca="1" si="179"/>
        <v>1237</v>
      </c>
      <c r="M959">
        <f t="shared" ca="1" si="180"/>
        <v>209</v>
      </c>
      <c r="N959">
        <f t="shared" ca="1" si="181"/>
        <v>532</v>
      </c>
    </row>
    <row r="960" spans="1:14" x14ac:dyDescent="0.25">
      <c r="A960">
        <f t="shared" ca="1" si="172"/>
        <v>316</v>
      </c>
      <c r="B960">
        <f t="shared" ca="1" si="173"/>
        <v>1130</v>
      </c>
      <c r="C960">
        <f t="shared" ca="1" si="174"/>
        <v>523</v>
      </c>
      <c r="D960">
        <f>IF(E959+1&lt;Settings!$B$2,D959,D959+1)</f>
        <v>18</v>
      </c>
      <c r="E960">
        <f>IF(E959+1&lt;Settings!$B$2,E959+1,0)</f>
        <v>22</v>
      </c>
      <c r="F960" t="str">
        <f t="shared" ca="1" si="175"/>
        <v>Slovenia</v>
      </c>
      <c r="G960" t="str">
        <f t="shared" ca="1" si="182"/>
        <v>Cyprus</v>
      </c>
      <c r="H960" s="3">
        <f t="shared" ca="1" si="183"/>
        <v>-1.2452755997463401</v>
      </c>
      <c r="I960">
        <f t="shared" ca="1" si="176"/>
        <v>-1.2452746397463401</v>
      </c>
      <c r="J960">
        <f t="shared" ca="1" si="177"/>
        <v>1.24527655974634</v>
      </c>
      <c r="K960">
        <f t="shared" ca="1" si="178"/>
        <v>-1.5507103593236069</v>
      </c>
      <c r="L960">
        <f t="shared" ca="1" si="179"/>
        <v>316</v>
      </c>
      <c r="M960">
        <f t="shared" ca="1" si="180"/>
        <v>1130</v>
      </c>
      <c r="N960">
        <f t="shared" ca="1" si="181"/>
        <v>523</v>
      </c>
    </row>
    <row r="961" spans="1:14" x14ac:dyDescent="0.25">
      <c r="A961">
        <f t="shared" ca="1" si="172"/>
        <v>1716</v>
      </c>
      <c r="B961">
        <f t="shared" ca="1" si="173"/>
        <v>1716</v>
      </c>
      <c r="C961">
        <f t="shared" ca="1" si="174"/>
        <v>1716</v>
      </c>
      <c r="D961">
        <f>IF(E960+1&lt;Settings!$B$2,D960,D960+1)</f>
        <v>18</v>
      </c>
      <c r="E961">
        <f>IF(E960+1&lt;Settings!$B$2,E960+1,0)</f>
        <v>23</v>
      </c>
      <c r="F961" t="str">
        <f t="shared" ca="1" si="175"/>
        <v>Yugoslavia</v>
      </c>
      <c r="G961" t="str">
        <f t="shared" ca="1" si="182"/>
        <v>Cyprus</v>
      </c>
      <c r="H961" s="3" t="str">
        <f t="shared" ca="1" si="183"/>
        <v/>
      </c>
      <c r="I961">
        <f t="shared" ca="1" si="176"/>
        <v>1000000.000000961</v>
      </c>
      <c r="J961">
        <f t="shared" ca="1" si="177"/>
        <v>1000000.000000961</v>
      </c>
      <c r="K961">
        <f t="shared" ca="1" si="178"/>
        <v>1000000.000000961</v>
      </c>
      <c r="L961">
        <f t="shared" ca="1" si="179"/>
        <v>1716</v>
      </c>
      <c r="M961">
        <f t="shared" ca="1" si="180"/>
        <v>1716</v>
      </c>
      <c r="N961">
        <f t="shared" ca="1" si="181"/>
        <v>1716</v>
      </c>
    </row>
    <row r="962" spans="1:14" x14ac:dyDescent="0.25">
      <c r="A962">
        <f t="shared" ca="1" si="172"/>
        <v>1024</v>
      </c>
      <c r="B962">
        <f t="shared" ca="1" si="173"/>
        <v>422</v>
      </c>
      <c r="C962">
        <f t="shared" ca="1" si="174"/>
        <v>1114</v>
      </c>
      <c r="D962">
        <f>IF(E961+1&lt;Settings!$B$2,D961,D961+1)</f>
        <v>18</v>
      </c>
      <c r="E962">
        <f>IF(E961+1&lt;Settings!$B$2,E961+1,0)</f>
        <v>24</v>
      </c>
      <c r="F962" t="str">
        <f t="shared" ca="1" si="175"/>
        <v>Croatia</v>
      </c>
      <c r="G962" t="str">
        <f t="shared" ca="1" si="182"/>
        <v>Cyprus</v>
      </c>
      <c r="H962" s="3">
        <f t="shared" ca="1" si="183"/>
        <v>0.35325744028126299</v>
      </c>
      <c r="I962">
        <f t="shared" ca="1" si="176"/>
        <v>0.35325840228126298</v>
      </c>
      <c r="J962">
        <f t="shared" ca="1" si="177"/>
        <v>-0.353256478281263</v>
      </c>
      <c r="K962">
        <f t="shared" ca="1" si="178"/>
        <v>-0.12478985711407009</v>
      </c>
      <c r="L962">
        <f t="shared" ca="1" si="179"/>
        <v>1024</v>
      </c>
      <c r="M962">
        <f t="shared" ca="1" si="180"/>
        <v>422</v>
      </c>
      <c r="N962">
        <f t="shared" ca="1" si="181"/>
        <v>1114</v>
      </c>
    </row>
    <row r="963" spans="1:14" x14ac:dyDescent="0.25">
      <c r="A963">
        <f t="shared" ref="A963:A1026" ca="1" si="184">L963</f>
        <v>900</v>
      </c>
      <c r="B963">
        <f t="shared" ref="B963:B1026" ca="1" si="185">M963</f>
        <v>546</v>
      </c>
      <c r="C963">
        <f t="shared" ref="C963:C1026" ca="1" si="186">N963</f>
        <v>1385</v>
      </c>
      <c r="D963">
        <f>IF(E962+1&lt;Settings!$B$2,D962,D962+1)</f>
        <v>18</v>
      </c>
      <c r="E963">
        <f>IF(E962+1&lt;Settings!$B$2,E962+1,0)</f>
        <v>25</v>
      </c>
      <c r="F963" t="str">
        <f t="shared" ref="F963:F1026" ca="1" si="187">INDIRECT("'Avg Limited'!R1"&amp;"C"&amp;(E963+2),FALSE)</f>
        <v>Estonia</v>
      </c>
      <c r="G963" t="str">
        <f t="shared" ca="1" si="182"/>
        <v>Cyprus</v>
      </c>
      <c r="H963" s="3">
        <f t="shared" ca="1" si="183"/>
        <v>6.9144007885519901E-2</v>
      </c>
      <c r="I963">
        <f t="shared" ref="I963:I1026" ca="1" si="188">IF(ISNUMBER(H963),H963,1000000)+0.000000001*ROW(I963)</f>
        <v>6.9144970885519907E-2</v>
      </c>
      <c r="J963">
        <f t="shared" ref="J963:J1026" ca="1" si="189">IF(ISNUMBER(H963),-H963,1000000)+0.000000001*ROW(I963)</f>
        <v>-6.9143044885519894E-2</v>
      </c>
      <c r="K963">
        <f t="shared" ref="K963:K1026" ca="1" si="190">IF(ISNUMBER(H963),-H963*H963,1000000)+0.000000001*ROW(I963)</f>
        <v>-4.7799308264728389E-3</v>
      </c>
      <c r="L963">
        <f t="shared" ref="L963:L1026" ca="1" si="191">_xlfn.RANK.EQ(I963,I$2:I$2705,1)</f>
        <v>900</v>
      </c>
      <c r="M963">
        <f t="shared" ref="M963:M1026" ca="1" si="192">_xlfn.RANK.EQ(J963,J$2:J$2705,1)</f>
        <v>546</v>
      </c>
      <c r="N963">
        <f t="shared" ref="N963:N1026" ca="1" si="193">_xlfn.RANK.EQ(K963,K$2:K$2705,1)</f>
        <v>1385</v>
      </c>
    </row>
    <row r="964" spans="1:14" x14ac:dyDescent="0.25">
      <c r="A964">
        <f t="shared" ca="1" si="184"/>
        <v>1717</v>
      </c>
      <c r="B964">
        <f t="shared" ca="1" si="185"/>
        <v>1717</v>
      </c>
      <c r="C964">
        <f t="shared" ca="1" si="186"/>
        <v>1717</v>
      </c>
      <c r="D964">
        <f>IF(E963+1&lt;Settings!$B$2,D963,D963+1)</f>
        <v>18</v>
      </c>
      <c r="E964">
        <f>IF(E963+1&lt;Settings!$B$2,E963+1,0)</f>
        <v>26</v>
      </c>
      <c r="F964" t="str">
        <f t="shared" ca="1" si="187"/>
        <v>Monaco</v>
      </c>
      <c r="G964" t="str">
        <f t="shared" ca="1" si="182"/>
        <v>Cyprus</v>
      </c>
      <c r="H964" s="3" t="str">
        <f t="shared" ca="1" si="183"/>
        <v/>
      </c>
      <c r="I964">
        <f t="shared" ca="1" si="188"/>
        <v>1000000.000000964</v>
      </c>
      <c r="J964">
        <f t="shared" ca="1" si="189"/>
        <v>1000000.000000964</v>
      </c>
      <c r="K964">
        <f t="shared" ca="1" si="190"/>
        <v>1000000.000000964</v>
      </c>
      <c r="L964">
        <f t="shared" ca="1" si="191"/>
        <v>1717</v>
      </c>
      <c r="M964">
        <f t="shared" ca="1" si="192"/>
        <v>1717</v>
      </c>
      <c r="N964">
        <f t="shared" ca="1" si="193"/>
        <v>1717</v>
      </c>
    </row>
    <row r="965" spans="1:14" x14ac:dyDescent="0.25">
      <c r="A965">
        <f t="shared" ca="1" si="184"/>
        <v>297</v>
      </c>
      <c r="B965">
        <f t="shared" ca="1" si="185"/>
        <v>1149</v>
      </c>
      <c r="C965">
        <f t="shared" ca="1" si="186"/>
        <v>498</v>
      </c>
      <c r="D965">
        <f>IF(E964+1&lt;Settings!$B$2,D964,D964+1)</f>
        <v>18</v>
      </c>
      <c r="E965">
        <f>IF(E964+1&lt;Settings!$B$2,E964+1,0)</f>
        <v>27</v>
      </c>
      <c r="F965" t="str">
        <f t="shared" ca="1" si="187"/>
        <v>Poland</v>
      </c>
      <c r="G965" t="str">
        <f t="shared" ca="1" si="182"/>
        <v>Cyprus</v>
      </c>
      <c r="H965" s="3">
        <f t="shared" ca="1" si="183"/>
        <v>-1.2818318112604501</v>
      </c>
      <c r="I965">
        <f t="shared" ca="1" si="188"/>
        <v>-1.2818308462604502</v>
      </c>
      <c r="J965">
        <f t="shared" ca="1" si="189"/>
        <v>1.28183277626045</v>
      </c>
      <c r="K965">
        <f t="shared" ca="1" si="190"/>
        <v>-1.6430918273592463</v>
      </c>
      <c r="L965">
        <f t="shared" ca="1" si="191"/>
        <v>297</v>
      </c>
      <c r="M965">
        <f t="shared" ca="1" si="192"/>
        <v>1149</v>
      </c>
      <c r="N965">
        <f t="shared" ca="1" si="193"/>
        <v>498</v>
      </c>
    </row>
    <row r="966" spans="1:14" x14ac:dyDescent="0.25">
      <c r="A966">
        <f t="shared" ca="1" si="184"/>
        <v>1014</v>
      </c>
      <c r="B966">
        <f t="shared" ca="1" si="185"/>
        <v>432</v>
      </c>
      <c r="C966">
        <f t="shared" ca="1" si="186"/>
        <v>1135</v>
      </c>
      <c r="D966">
        <f>IF(E965+1&lt;Settings!$B$2,D965,D965+1)</f>
        <v>18</v>
      </c>
      <c r="E966">
        <f>IF(E965+1&lt;Settings!$B$2,E965+1,0)</f>
        <v>28</v>
      </c>
      <c r="F966" t="str">
        <f t="shared" ca="1" si="187"/>
        <v>Russia</v>
      </c>
      <c r="G966" t="str">
        <f t="shared" ca="1" si="182"/>
        <v>Cyprus</v>
      </c>
      <c r="H966" s="3">
        <f t="shared" ca="1" si="183"/>
        <v>0.33164996826760101</v>
      </c>
      <c r="I966">
        <f t="shared" ca="1" si="188"/>
        <v>0.33165093426760101</v>
      </c>
      <c r="J966">
        <f t="shared" ca="1" si="189"/>
        <v>-0.33164900226760102</v>
      </c>
      <c r="K966">
        <f t="shared" ca="1" si="190"/>
        <v>-0.10999073545190076</v>
      </c>
      <c r="L966">
        <f t="shared" ca="1" si="191"/>
        <v>1014</v>
      </c>
      <c r="M966">
        <f t="shared" ca="1" si="192"/>
        <v>432</v>
      </c>
      <c r="N966">
        <f t="shared" ca="1" si="193"/>
        <v>1135</v>
      </c>
    </row>
    <row r="967" spans="1:14" x14ac:dyDescent="0.25">
      <c r="A967">
        <f t="shared" ca="1" si="184"/>
        <v>1053</v>
      </c>
      <c r="B967">
        <f t="shared" ca="1" si="185"/>
        <v>393</v>
      </c>
      <c r="C967">
        <f t="shared" ca="1" si="186"/>
        <v>1051</v>
      </c>
      <c r="D967">
        <f>IF(E966+1&lt;Settings!$B$2,D966,D966+1)</f>
        <v>18</v>
      </c>
      <c r="E967">
        <f>IF(E966+1&lt;Settings!$B$2,E966+1,0)</f>
        <v>29</v>
      </c>
      <c r="F967" t="str">
        <f t="shared" ca="1" si="187"/>
        <v>Romania</v>
      </c>
      <c r="G967" t="str">
        <f t="shared" ca="1" si="182"/>
        <v>Cyprus</v>
      </c>
      <c r="H967" s="3">
        <f t="shared" ca="1" si="183"/>
        <v>0.42480582983912402</v>
      </c>
      <c r="I967">
        <f t="shared" ca="1" si="188"/>
        <v>0.42480679683912403</v>
      </c>
      <c r="J967">
        <f t="shared" ca="1" si="189"/>
        <v>-0.424804862839124</v>
      </c>
      <c r="K967">
        <f t="shared" ca="1" si="190"/>
        <v>-0.18045902606530681</v>
      </c>
      <c r="L967">
        <f t="shared" ca="1" si="191"/>
        <v>1053</v>
      </c>
      <c r="M967">
        <f t="shared" ca="1" si="192"/>
        <v>393</v>
      </c>
      <c r="N967">
        <f t="shared" ca="1" si="193"/>
        <v>1051</v>
      </c>
    </row>
    <row r="968" spans="1:14" x14ac:dyDescent="0.25">
      <c r="A968">
        <f t="shared" ca="1" si="184"/>
        <v>56</v>
      </c>
      <c r="B968">
        <f t="shared" ca="1" si="185"/>
        <v>1390</v>
      </c>
      <c r="C968">
        <f t="shared" ca="1" si="186"/>
        <v>183</v>
      </c>
      <c r="D968">
        <f>IF(E967+1&lt;Settings!$B$2,D967,D967+1)</f>
        <v>18</v>
      </c>
      <c r="E968">
        <f>IF(E967+1&lt;Settings!$B$2,E967+1,0)</f>
        <v>30</v>
      </c>
      <c r="F968" t="str">
        <f t="shared" ca="1" si="187"/>
        <v>Bosnia &amp; Herzegovina</v>
      </c>
      <c r="G968" t="str">
        <f t="shared" ca="1" si="182"/>
        <v>Cyprus</v>
      </c>
      <c r="H968" s="3">
        <f t="shared" ca="1" si="183"/>
        <v>-2.4263770982513999</v>
      </c>
      <c r="I968">
        <f t="shared" ca="1" si="188"/>
        <v>-2.4263761302513998</v>
      </c>
      <c r="J968">
        <f t="shared" ca="1" si="189"/>
        <v>2.4263780662514001</v>
      </c>
      <c r="K968">
        <f t="shared" ca="1" si="190"/>
        <v>-5.8873048549188836</v>
      </c>
      <c r="L968">
        <f t="shared" ca="1" si="191"/>
        <v>56</v>
      </c>
      <c r="M968">
        <f t="shared" ca="1" si="192"/>
        <v>1390</v>
      </c>
      <c r="N968">
        <f t="shared" ca="1" si="193"/>
        <v>183</v>
      </c>
    </row>
    <row r="969" spans="1:14" x14ac:dyDescent="0.25">
      <c r="A969">
        <f t="shared" ca="1" si="184"/>
        <v>199</v>
      </c>
      <c r="B969">
        <f t="shared" ca="1" si="185"/>
        <v>1247</v>
      </c>
      <c r="C969">
        <f t="shared" ca="1" si="186"/>
        <v>372</v>
      </c>
      <c r="D969">
        <f>IF(E968+1&lt;Settings!$B$2,D968,D968+1)</f>
        <v>18</v>
      </c>
      <c r="E969">
        <f>IF(E968+1&lt;Settings!$B$2,E968+1,0)</f>
        <v>31</v>
      </c>
      <c r="F969" t="str">
        <f t="shared" ca="1" si="187"/>
        <v>FYR Macedonia</v>
      </c>
      <c r="G969" t="str">
        <f t="shared" ca="1" si="182"/>
        <v>Cyprus</v>
      </c>
      <c r="H969" s="3">
        <f t="shared" ca="1" si="183"/>
        <v>-1.65578851996216</v>
      </c>
      <c r="I969">
        <f t="shared" ca="1" si="188"/>
        <v>-1.65578755096216</v>
      </c>
      <c r="J969">
        <f t="shared" ca="1" si="189"/>
        <v>1.65578948896216</v>
      </c>
      <c r="K969">
        <f t="shared" ca="1" si="190"/>
        <v>-2.7416346538384806</v>
      </c>
      <c r="L969">
        <f t="shared" ca="1" si="191"/>
        <v>199</v>
      </c>
      <c r="M969">
        <f t="shared" ca="1" si="192"/>
        <v>1247</v>
      </c>
      <c r="N969">
        <f t="shared" ca="1" si="193"/>
        <v>372</v>
      </c>
    </row>
    <row r="970" spans="1:14" x14ac:dyDescent="0.25">
      <c r="A970">
        <f t="shared" ca="1" si="184"/>
        <v>475</v>
      </c>
      <c r="B970">
        <f t="shared" ca="1" si="185"/>
        <v>971</v>
      </c>
      <c r="C970">
        <f t="shared" ca="1" si="186"/>
        <v>747</v>
      </c>
      <c r="D970">
        <f>IF(E969+1&lt;Settings!$B$2,D969,D969+1)</f>
        <v>18</v>
      </c>
      <c r="E970">
        <f>IF(E969+1&lt;Settings!$B$2,E969+1,0)</f>
        <v>32</v>
      </c>
      <c r="F970" t="str">
        <f t="shared" ca="1" si="187"/>
        <v>Latvia</v>
      </c>
      <c r="G970" t="str">
        <f t="shared" ca="1" si="182"/>
        <v>Cyprus</v>
      </c>
      <c r="H970" s="3">
        <f t="shared" ca="1" si="183"/>
        <v>-0.835658635470648</v>
      </c>
      <c r="I970">
        <f t="shared" ca="1" si="188"/>
        <v>-0.83565766547064801</v>
      </c>
      <c r="J970">
        <f t="shared" ca="1" si="189"/>
        <v>0.83565960547064799</v>
      </c>
      <c r="K970">
        <f t="shared" ca="1" si="190"/>
        <v>-0.69832438503666538</v>
      </c>
      <c r="L970">
        <f t="shared" ca="1" si="191"/>
        <v>475</v>
      </c>
      <c r="M970">
        <f t="shared" ca="1" si="192"/>
        <v>971</v>
      </c>
      <c r="N970">
        <f t="shared" ca="1" si="193"/>
        <v>747</v>
      </c>
    </row>
    <row r="971" spans="1:14" x14ac:dyDescent="0.25">
      <c r="A971">
        <f t="shared" ca="1" si="184"/>
        <v>412</v>
      </c>
      <c r="B971">
        <f t="shared" ca="1" si="185"/>
        <v>1034</v>
      </c>
      <c r="C971">
        <f t="shared" ca="1" si="186"/>
        <v>657</v>
      </c>
      <c r="D971">
        <f>IF(E970+1&lt;Settings!$B$2,D970,D970+1)</f>
        <v>18</v>
      </c>
      <c r="E971">
        <f>IF(E970+1&lt;Settings!$B$2,E970+1,0)</f>
        <v>33</v>
      </c>
      <c r="F971" t="str">
        <f t="shared" ca="1" si="187"/>
        <v>Lithuania</v>
      </c>
      <c r="G971" t="str">
        <f t="shared" ca="1" si="182"/>
        <v>Cyprus</v>
      </c>
      <c r="H971" s="3">
        <f t="shared" ca="1" si="183"/>
        <v>-0.97217797937196804</v>
      </c>
      <c r="I971">
        <f t="shared" ca="1" si="188"/>
        <v>-0.97217700837196808</v>
      </c>
      <c r="J971">
        <f t="shared" ca="1" si="189"/>
        <v>0.972178950371968</v>
      </c>
      <c r="K971">
        <f t="shared" ca="1" si="190"/>
        <v>-0.94512905257576274</v>
      </c>
      <c r="L971">
        <f t="shared" ca="1" si="191"/>
        <v>412</v>
      </c>
      <c r="M971">
        <f t="shared" ca="1" si="192"/>
        <v>1034</v>
      </c>
      <c r="N971">
        <f t="shared" ca="1" si="193"/>
        <v>657</v>
      </c>
    </row>
    <row r="972" spans="1:14" x14ac:dyDescent="0.25">
      <c r="A972">
        <f t="shared" ca="1" si="184"/>
        <v>833</v>
      </c>
      <c r="B972">
        <f t="shared" ca="1" si="185"/>
        <v>613</v>
      </c>
      <c r="C972">
        <f t="shared" ca="1" si="186"/>
        <v>1368</v>
      </c>
      <c r="D972">
        <f>IF(E971+1&lt;Settings!$B$2,D971,D971+1)</f>
        <v>18</v>
      </c>
      <c r="E972">
        <f>IF(E971+1&lt;Settings!$B$2,E971+1,0)</f>
        <v>34</v>
      </c>
      <c r="F972" t="str">
        <f t="shared" ca="1" si="187"/>
        <v>Albania</v>
      </c>
      <c r="G972" t="str">
        <f t="shared" ca="1" si="182"/>
        <v>Cyprus</v>
      </c>
      <c r="H972" s="3">
        <f t="shared" ca="1" si="183"/>
        <v>-8.0152217940571105E-2</v>
      </c>
      <c r="I972">
        <f t="shared" ca="1" si="188"/>
        <v>-8.0151245940571103E-2</v>
      </c>
      <c r="J972">
        <f t="shared" ca="1" si="189"/>
        <v>8.0153189940571107E-2</v>
      </c>
      <c r="K972">
        <f t="shared" ca="1" si="190"/>
        <v>-6.4234060407928088E-3</v>
      </c>
      <c r="L972">
        <f t="shared" ca="1" si="191"/>
        <v>833</v>
      </c>
      <c r="M972">
        <f t="shared" ca="1" si="192"/>
        <v>613</v>
      </c>
      <c r="N972">
        <f t="shared" ca="1" si="193"/>
        <v>1368</v>
      </c>
    </row>
    <row r="973" spans="1:14" x14ac:dyDescent="0.25">
      <c r="A973">
        <f t="shared" ca="1" si="184"/>
        <v>540</v>
      </c>
      <c r="B973">
        <f t="shared" ca="1" si="185"/>
        <v>906</v>
      </c>
      <c r="C973">
        <f t="shared" ca="1" si="186"/>
        <v>858</v>
      </c>
      <c r="D973">
        <f>IF(E972+1&lt;Settings!$B$2,D972,D972+1)</f>
        <v>18</v>
      </c>
      <c r="E973">
        <f>IF(E972+1&lt;Settings!$B$2,E972+1,0)</f>
        <v>35</v>
      </c>
      <c r="F973" t="str">
        <f t="shared" ca="1" si="187"/>
        <v>Belarus</v>
      </c>
      <c r="G973" t="str">
        <f t="shared" ca="1" si="182"/>
        <v>Cyprus</v>
      </c>
      <c r="H973" s="3">
        <f t="shared" ca="1" si="183"/>
        <v>-0.68175338330826096</v>
      </c>
      <c r="I973">
        <f t="shared" ca="1" si="188"/>
        <v>-0.68175241030826095</v>
      </c>
      <c r="J973">
        <f t="shared" ca="1" si="189"/>
        <v>0.68175435630826098</v>
      </c>
      <c r="K973">
        <f t="shared" ca="1" si="190"/>
        <v>-0.46478670265226057</v>
      </c>
      <c r="L973">
        <f t="shared" ca="1" si="191"/>
        <v>540</v>
      </c>
      <c r="M973">
        <f t="shared" ca="1" si="192"/>
        <v>906</v>
      </c>
      <c r="N973">
        <f t="shared" ca="1" si="193"/>
        <v>858</v>
      </c>
    </row>
    <row r="974" spans="1:14" x14ac:dyDescent="0.25">
      <c r="A974">
        <f t="shared" ca="1" si="184"/>
        <v>794</v>
      </c>
      <c r="B974">
        <f t="shared" ca="1" si="185"/>
        <v>652</v>
      </c>
      <c r="C974">
        <f t="shared" ca="1" si="186"/>
        <v>1287</v>
      </c>
      <c r="D974">
        <f>IF(E973+1&lt;Settings!$B$2,D973,D973+1)</f>
        <v>18</v>
      </c>
      <c r="E974">
        <f>IF(E973+1&lt;Settings!$B$2,E973+1,0)</f>
        <v>36</v>
      </c>
      <c r="F974" t="str">
        <f t="shared" ca="1" si="187"/>
        <v>Hungary</v>
      </c>
      <c r="G974" t="str">
        <f t="shared" ref="G974:G1037" ca="1" si="194">INDIRECT("'Avg Limited'!R"&amp;(D974+2)&amp;"C1",FALSE)</f>
        <v>Cyprus</v>
      </c>
      <c r="H974" s="3">
        <f t="shared" ref="H974:H1037" ca="1" si="195">INDIRECT("'Avg Limited'!R"&amp;(D974+2)&amp;"C"&amp;(E974+2),FALSE)</f>
        <v>-0.172259770358765</v>
      </c>
      <c r="I974">
        <f t="shared" ca="1" si="188"/>
        <v>-0.17225879635876501</v>
      </c>
      <c r="J974">
        <f t="shared" ca="1" si="189"/>
        <v>0.17226074435876498</v>
      </c>
      <c r="K974">
        <f t="shared" ca="1" si="190"/>
        <v>-2.967245448405445E-2</v>
      </c>
      <c r="L974">
        <f t="shared" ca="1" si="191"/>
        <v>794</v>
      </c>
      <c r="M974">
        <f t="shared" ca="1" si="192"/>
        <v>652</v>
      </c>
      <c r="N974">
        <f t="shared" ca="1" si="193"/>
        <v>1287</v>
      </c>
    </row>
    <row r="975" spans="1:14" x14ac:dyDescent="0.25">
      <c r="A975">
        <f t="shared" ca="1" si="184"/>
        <v>337</v>
      </c>
      <c r="B975">
        <f t="shared" ca="1" si="185"/>
        <v>1109</v>
      </c>
      <c r="C975">
        <f t="shared" ca="1" si="186"/>
        <v>548</v>
      </c>
      <c r="D975">
        <f>IF(E974+1&lt;Settings!$B$2,D974,D974+1)</f>
        <v>18</v>
      </c>
      <c r="E975">
        <f>IF(E974+1&lt;Settings!$B$2,E974+1,0)</f>
        <v>37</v>
      </c>
      <c r="F975" t="str">
        <f t="shared" ca="1" si="187"/>
        <v>Moldova</v>
      </c>
      <c r="G975" t="str">
        <f t="shared" ca="1" si="194"/>
        <v>Cyprus</v>
      </c>
      <c r="H975" s="3">
        <f t="shared" ca="1" si="195"/>
        <v>-1.1762477394825199</v>
      </c>
      <c r="I975">
        <f t="shared" ca="1" si="188"/>
        <v>-1.1762467644825199</v>
      </c>
      <c r="J975">
        <f t="shared" ca="1" si="189"/>
        <v>1.17624871448252</v>
      </c>
      <c r="K975">
        <f t="shared" ca="1" si="190"/>
        <v>-1.3835577696377379</v>
      </c>
      <c r="L975">
        <f t="shared" ca="1" si="191"/>
        <v>337</v>
      </c>
      <c r="M975">
        <f t="shared" ca="1" si="192"/>
        <v>1109</v>
      </c>
      <c r="N975">
        <f t="shared" ca="1" si="193"/>
        <v>548</v>
      </c>
    </row>
    <row r="976" spans="1:14" x14ac:dyDescent="0.25">
      <c r="A976">
        <f t="shared" ca="1" si="184"/>
        <v>723</v>
      </c>
      <c r="B976">
        <f t="shared" ca="1" si="185"/>
        <v>723</v>
      </c>
      <c r="C976">
        <f t="shared" ca="1" si="186"/>
        <v>1171</v>
      </c>
      <c r="D976">
        <f>IF(E975+1&lt;Settings!$B$2,D975,D975+1)</f>
        <v>18</v>
      </c>
      <c r="E976">
        <f>IF(E975+1&lt;Settings!$B$2,E975+1,0)</f>
        <v>38</v>
      </c>
      <c r="F976" t="str">
        <f t="shared" ca="1" si="187"/>
        <v>Ukraine</v>
      </c>
      <c r="G976" t="str">
        <f t="shared" ca="1" si="194"/>
        <v>Cyprus</v>
      </c>
      <c r="H976" s="3">
        <f t="shared" ca="1" si="195"/>
        <v>-0.27413539015682498</v>
      </c>
      <c r="I976">
        <f t="shared" ca="1" si="188"/>
        <v>-0.27413441415682499</v>
      </c>
      <c r="J976">
        <f t="shared" ca="1" si="189"/>
        <v>0.27413636615682496</v>
      </c>
      <c r="K976">
        <f t="shared" ca="1" si="190"/>
        <v>-7.514923613643465E-2</v>
      </c>
      <c r="L976">
        <f t="shared" ca="1" si="191"/>
        <v>723</v>
      </c>
      <c r="M976">
        <f t="shared" ca="1" si="192"/>
        <v>723</v>
      </c>
      <c r="N976">
        <f t="shared" ca="1" si="193"/>
        <v>1171</v>
      </c>
    </row>
    <row r="977" spans="1:14" x14ac:dyDescent="0.25">
      <c r="A977">
        <f t="shared" ca="1" si="184"/>
        <v>1718</v>
      </c>
      <c r="B977">
        <f t="shared" ca="1" si="185"/>
        <v>1718</v>
      </c>
      <c r="C977">
        <f t="shared" ca="1" si="186"/>
        <v>1718</v>
      </c>
      <c r="D977">
        <f>IF(E976+1&lt;Settings!$B$2,D976,D976+1)</f>
        <v>18</v>
      </c>
      <c r="E977">
        <f>IF(E976+1&lt;Settings!$B$2,E976+1,0)</f>
        <v>39</v>
      </c>
      <c r="F977" t="str">
        <f t="shared" ca="1" si="187"/>
        <v>Bulgaria</v>
      </c>
      <c r="G977" t="str">
        <f t="shared" ca="1" si="194"/>
        <v>Cyprus</v>
      </c>
      <c r="H977" s="3" t="str">
        <f t="shared" ca="1" si="195"/>
        <v/>
      </c>
      <c r="I977">
        <f t="shared" ca="1" si="188"/>
        <v>1000000.000000977</v>
      </c>
      <c r="J977">
        <f t="shared" ca="1" si="189"/>
        <v>1000000.000000977</v>
      </c>
      <c r="K977">
        <f t="shared" ca="1" si="190"/>
        <v>1000000.000000977</v>
      </c>
      <c r="L977">
        <f t="shared" ca="1" si="191"/>
        <v>1718</v>
      </c>
      <c r="M977">
        <f t="shared" ca="1" si="192"/>
        <v>1718</v>
      </c>
      <c r="N977">
        <f t="shared" ca="1" si="193"/>
        <v>1718</v>
      </c>
    </row>
    <row r="978" spans="1:14" x14ac:dyDescent="0.25">
      <c r="A978">
        <f t="shared" ca="1" si="184"/>
        <v>1719</v>
      </c>
      <c r="B978">
        <f t="shared" ca="1" si="185"/>
        <v>1719</v>
      </c>
      <c r="C978">
        <f t="shared" ca="1" si="186"/>
        <v>1719</v>
      </c>
      <c r="D978">
        <f>IF(E977+1&lt;Settings!$B$2,D977,D977+1)</f>
        <v>18</v>
      </c>
      <c r="E978">
        <f>IF(E977+1&lt;Settings!$B$2,E977+1,0)</f>
        <v>40</v>
      </c>
      <c r="F978" t="str">
        <f t="shared" ca="1" si="187"/>
        <v>Armenia</v>
      </c>
      <c r="G978" t="str">
        <f t="shared" ca="1" si="194"/>
        <v>Cyprus</v>
      </c>
      <c r="H978" s="3" t="str">
        <f t="shared" ca="1" si="195"/>
        <v/>
      </c>
      <c r="I978">
        <f t="shared" ca="1" si="188"/>
        <v>1000000.000000978</v>
      </c>
      <c r="J978">
        <f t="shared" ca="1" si="189"/>
        <v>1000000.000000978</v>
      </c>
      <c r="K978">
        <f t="shared" ca="1" si="190"/>
        <v>1000000.000000978</v>
      </c>
      <c r="L978">
        <f t="shared" ca="1" si="191"/>
        <v>1719</v>
      </c>
      <c r="M978">
        <f t="shared" ca="1" si="192"/>
        <v>1719</v>
      </c>
      <c r="N978">
        <f t="shared" ca="1" si="193"/>
        <v>1719</v>
      </c>
    </row>
    <row r="979" spans="1:14" x14ac:dyDescent="0.25">
      <c r="A979">
        <f t="shared" ca="1" si="184"/>
        <v>1720</v>
      </c>
      <c r="B979">
        <f t="shared" ca="1" si="185"/>
        <v>1720</v>
      </c>
      <c r="C979">
        <f t="shared" ca="1" si="186"/>
        <v>1720</v>
      </c>
      <c r="D979">
        <f>IF(E978+1&lt;Settings!$B$2,D978,D978+1)</f>
        <v>18</v>
      </c>
      <c r="E979">
        <f>IF(E978+1&lt;Settings!$B$2,E978+1,0)</f>
        <v>41</v>
      </c>
      <c r="F979" t="str">
        <f t="shared" ca="1" si="187"/>
        <v>Azerbaijan</v>
      </c>
      <c r="G979" t="str">
        <f t="shared" ca="1" si="194"/>
        <v>Cyprus</v>
      </c>
      <c r="H979" s="3" t="str">
        <f t="shared" ca="1" si="195"/>
        <v/>
      </c>
      <c r="I979">
        <f t="shared" ca="1" si="188"/>
        <v>1000000.0000009791</v>
      </c>
      <c r="J979">
        <f t="shared" ca="1" si="189"/>
        <v>1000000.0000009791</v>
      </c>
      <c r="K979">
        <f t="shared" ca="1" si="190"/>
        <v>1000000.0000009791</v>
      </c>
      <c r="L979">
        <f t="shared" ca="1" si="191"/>
        <v>1720</v>
      </c>
      <c r="M979">
        <f t="shared" ca="1" si="192"/>
        <v>1720</v>
      </c>
      <c r="N979">
        <f t="shared" ca="1" si="193"/>
        <v>1720</v>
      </c>
    </row>
    <row r="980" spans="1:14" x14ac:dyDescent="0.25">
      <c r="A980">
        <f t="shared" ca="1" si="184"/>
        <v>1721</v>
      </c>
      <c r="B980">
        <f t="shared" ca="1" si="185"/>
        <v>1721</v>
      </c>
      <c r="C980">
        <f t="shared" ca="1" si="186"/>
        <v>1721</v>
      </c>
      <c r="D980">
        <f>IF(E979+1&lt;Settings!$B$2,D979,D979+1)</f>
        <v>18</v>
      </c>
      <c r="E980">
        <f>IF(E979+1&lt;Settings!$B$2,E979+1,0)</f>
        <v>42</v>
      </c>
      <c r="F980" t="str">
        <f t="shared" ca="1" si="187"/>
        <v>San Marino</v>
      </c>
      <c r="G980" t="str">
        <f t="shared" ca="1" si="194"/>
        <v>Cyprus</v>
      </c>
      <c r="H980" s="3" t="str">
        <f t="shared" ca="1" si="195"/>
        <v/>
      </c>
      <c r="I980">
        <f t="shared" ca="1" si="188"/>
        <v>1000000.00000098</v>
      </c>
      <c r="J980">
        <f t="shared" ca="1" si="189"/>
        <v>1000000.00000098</v>
      </c>
      <c r="K980">
        <f t="shared" ca="1" si="190"/>
        <v>1000000.00000098</v>
      </c>
      <c r="L980">
        <f t="shared" ca="1" si="191"/>
        <v>1721</v>
      </c>
      <c r="M980">
        <f t="shared" ca="1" si="192"/>
        <v>1721</v>
      </c>
      <c r="N980">
        <f t="shared" ca="1" si="193"/>
        <v>1721</v>
      </c>
    </row>
    <row r="981" spans="1:14" x14ac:dyDescent="0.25">
      <c r="A981">
        <f t="shared" ca="1" si="184"/>
        <v>1722</v>
      </c>
      <c r="B981">
        <f t="shared" ca="1" si="185"/>
        <v>1722</v>
      </c>
      <c r="C981">
        <f t="shared" ca="1" si="186"/>
        <v>1722</v>
      </c>
      <c r="D981">
        <f>IF(E980+1&lt;Settings!$B$2,D980,D980+1)</f>
        <v>18</v>
      </c>
      <c r="E981">
        <f>IF(E980+1&lt;Settings!$B$2,E980+1,0)</f>
        <v>43</v>
      </c>
      <c r="F981" t="str">
        <f t="shared" ca="1" si="187"/>
        <v>Serbia</v>
      </c>
      <c r="G981" t="str">
        <f t="shared" ca="1" si="194"/>
        <v>Cyprus</v>
      </c>
      <c r="H981" s="3" t="str">
        <f t="shared" ca="1" si="195"/>
        <v/>
      </c>
      <c r="I981">
        <f t="shared" ca="1" si="188"/>
        <v>1000000.000000981</v>
      </c>
      <c r="J981">
        <f t="shared" ca="1" si="189"/>
        <v>1000000.000000981</v>
      </c>
      <c r="K981">
        <f t="shared" ca="1" si="190"/>
        <v>1000000.000000981</v>
      </c>
      <c r="L981">
        <f t="shared" ca="1" si="191"/>
        <v>1722</v>
      </c>
      <c r="M981">
        <f t="shared" ca="1" si="192"/>
        <v>1722</v>
      </c>
      <c r="N981">
        <f t="shared" ca="1" si="193"/>
        <v>1722</v>
      </c>
    </row>
    <row r="982" spans="1:14" x14ac:dyDescent="0.25">
      <c r="A982">
        <f t="shared" ca="1" si="184"/>
        <v>1723</v>
      </c>
      <c r="B982">
        <f t="shared" ca="1" si="185"/>
        <v>1723</v>
      </c>
      <c r="C982">
        <f t="shared" ca="1" si="186"/>
        <v>1723</v>
      </c>
      <c r="D982">
        <f>IF(E981+1&lt;Settings!$B$2,D981,D981+1)</f>
        <v>18</v>
      </c>
      <c r="E982">
        <f>IF(E981+1&lt;Settings!$B$2,E981+1,0)</f>
        <v>44</v>
      </c>
      <c r="F982" t="str">
        <f t="shared" ca="1" si="187"/>
        <v>Georgia</v>
      </c>
      <c r="G982" t="str">
        <f t="shared" ca="1" si="194"/>
        <v>Cyprus</v>
      </c>
      <c r="H982" s="3" t="str">
        <f t="shared" ca="1" si="195"/>
        <v/>
      </c>
      <c r="I982">
        <f t="shared" ca="1" si="188"/>
        <v>1000000.000000982</v>
      </c>
      <c r="J982">
        <f t="shared" ca="1" si="189"/>
        <v>1000000.000000982</v>
      </c>
      <c r="K982">
        <f t="shared" ca="1" si="190"/>
        <v>1000000.000000982</v>
      </c>
      <c r="L982">
        <f t="shared" ca="1" si="191"/>
        <v>1723</v>
      </c>
      <c r="M982">
        <f t="shared" ca="1" si="192"/>
        <v>1723</v>
      </c>
      <c r="N982">
        <f t="shared" ca="1" si="193"/>
        <v>1723</v>
      </c>
    </row>
    <row r="983" spans="1:14" x14ac:dyDescent="0.25">
      <c r="A983">
        <f t="shared" ca="1" si="184"/>
        <v>1724</v>
      </c>
      <c r="B983">
        <f t="shared" ca="1" si="185"/>
        <v>1724</v>
      </c>
      <c r="C983">
        <f t="shared" ca="1" si="186"/>
        <v>1724</v>
      </c>
      <c r="D983">
        <f>IF(E982+1&lt;Settings!$B$2,D982,D982+1)</f>
        <v>18</v>
      </c>
      <c r="E983">
        <f>IF(E982+1&lt;Settings!$B$2,E982+1,0)</f>
        <v>45</v>
      </c>
      <c r="F983" t="str">
        <f t="shared" ca="1" si="187"/>
        <v>Montenegro</v>
      </c>
      <c r="G983" t="str">
        <f t="shared" ca="1" si="194"/>
        <v>Cyprus</v>
      </c>
      <c r="H983" s="3" t="str">
        <f t="shared" ca="1" si="195"/>
        <v/>
      </c>
      <c r="I983">
        <f t="shared" ca="1" si="188"/>
        <v>1000000.000000983</v>
      </c>
      <c r="J983">
        <f t="shared" ca="1" si="189"/>
        <v>1000000.000000983</v>
      </c>
      <c r="K983">
        <f t="shared" ca="1" si="190"/>
        <v>1000000.000000983</v>
      </c>
      <c r="L983">
        <f t="shared" ca="1" si="191"/>
        <v>1724</v>
      </c>
      <c r="M983">
        <f t="shared" ca="1" si="192"/>
        <v>1724</v>
      </c>
      <c r="N983">
        <f t="shared" ca="1" si="193"/>
        <v>1724</v>
      </c>
    </row>
    <row r="984" spans="1:14" x14ac:dyDescent="0.25">
      <c r="A984">
        <f t="shared" ca="1" si="184"/>
        <v>1725</v>
      </c>
      <c r="B984">
        <f t="shared" ca="1" si="185"/>
        <v>1725</v>
      </c>
      <c r="C984">
        <f t="shared" ca="1" si="186"/>
        <v>1725</v>
      </c>
      <c r="D984">
        <f>IF(E983+1&lt;Settings!$B$2,D983,D983+1)</f>
        <v>18</v>
      </c>
      <c r="E984">
        <f>IF(E983+1&lt;Settings!$B$2,E983+1,0)</f>
        <v>46</v>
      </c>
      <c r="F984" t="str">
        <f t="shared" ca="1" si="187"/>
        <v/>
      </c>
      <c r="G984" t="str">
        <f t="shared" ca="1" si="194"/>
        <v>Cyprus</v>
      </c>
      <c r="H984" s="3" t="str">
        <f t="shared" ca="1" si="195"/>
        <v/>
      </c>
      <c r="I984">
        <f t="shared" ca="1" si="188"/>
        <v>1000000.0000009839</v>
      </c>
      <c r="J984">
        <f t="shared" ca="1" si="189"/>
        <v>1000000.0000009839</v>
      </c>
      <c r="K984">
        <f t="shared" ca="1" si="190"/>
        <v>1000000.0000009839</v>
      </c>
      <c r="L984">
        <f t="shared" ca="1" si="191"/>
        <v>1725</v>
      </c>
      <c r="M984">
        <f t="shared" ca="1" si="192"/>
        <v>1725</v>
      </c>
      <c r="N984">
        <f t="shared" ca="1" si="193"/>
        <v>1725</v>
      </c>
    </row>
    <row r="985" spans="1:14" x14ac:dyDescent="0.25">
      <c r="A985">
        <f t="shared" ca="1" si="184"/>
        <v>1726</v>
      </c>
      <c r="B985">
        <f t="shared" ca="1" si="185"/>
        <v>1726</v>
      </c>
      <c r="C985">
        <f t="shared" ca="1" si="186"/>
        <v>1726</v>
      </c>
      <c r="D985">
        <f>IF(E984+1&lt;Settings!$B$2,D984,D984+1)</f>
        <v>18</v>
      </c>
      <c r="E985">
        <f>IF(E984+1&lt;Settings!$B$2,E984+1,0)</f>
        <v>47</v>
      </c>
      <c r="F985" t="str">
        <f t="shared" ca="1" si="187"/>
        <v/>
      </c>
      <c r="G985" t="str">
        <f t="shared" ca="1" si="194"/>
        <v>Cyprus</v>
      </c>
      <c r="H985" s="3" t="str">
        <f t="shared" ca="1" si="195"/>
        <v/>
      </c>
      <c r="I985">
        <f t="shared" ca="1" si="188"/>
        <v>1000000.000000985</v>
      </c>
      <c r="J985">
        <f t="shared" ca="1" si="189"/>
        <v>1000000.000000985</v>
      </c>
      <c r="K985">
        <f t="shared" ca="1" si="190"/>
        <v>1000000.000000985</v>
      </c>
      <c r="L985">
        <f t="shared" ca="1" si="191"/>
        <v>1726</v>
      </c>
      <c r="M985">
        <f t="shared" ca="1" si="192"/>
        <v>1726</v>
      </c>
      <c r="N985">
        <f t="shared" ca="1" si="193"/>
        <v>1726</v>
      </c>
    </row>
    <row r="986" spans="1:14" x14ac:dyDescent="0.25">
      <c r="A986">
        <f t="shared" ca="1" si="184"/>
        <v>1727</v>
      </c>
      <c r="B986">
        <f t="shared" ca="1" si="185"/>
        <v>1727</v>
      </c>
      <c r="C986">
        <f t="shared" ca="1" si="186"/>
        <v>1727</v>
      </c>
      <c r="D986">
        <f>IF(E985+1&lt;Settings!$B$2,D985,D985+1)</f>
        <v>18</v>
      </c>
      <c r="E986">
        <f>IF(E985+1&lt;Settings!$B$2,E985+1,0)</f>
        <v>48</v>
      </c>
      <c r="F986" t="str">
        <f t="shared" ca="1" si="187"/>
        <v/>
      </c>
      <c r="G986" t="str">
        <f t="shared" ca="1" si="194"/>
        <v>Cyprus</v>
      </c>
      <c r="H986" s="3" t="str">
        <f t="shared" ca="1" si="195"/>
        <v/>
      </c>
      <c r="I986">
        <f t="shared" ca="1" si="188"/>
        <v>1000000.000000986</v>
      </c>
      <c r="J986">
        <f t="shared" ca="1" si="189"/>
        <v>1000000.000000986</v>
      </c>
      <c r="K986">
        <f t="shared" ca="1" si="190"/>
        <v>1000000.000000986</v>
      </c>
      <c r="L986">
        <f t="shared" ca="1" si="191"/>
        <v>1727</v>
      </c>
      <c r="M986">
        <f t="shared" ca="1" si="192"/>
        <v>1727</v>
      </c>
      <c r="N986">
        <f t="shared" ca="1" si="193"/>
        <v>1727</v>
      </c>
    </row>
    <row r="987" spans="1:14" x14ac:dyDescent="0.25">
      <c r="A987">
        <f t="shared" ca="1" si="184"/>
        <v>1728</v>
      </c>
      <c r="B987">
        <f t="shared" ca="1" si="185"/>
        <v>1728</v>
      </c>
      <c r="C987">
        <f t="shared" ca="1" si="186"/>
        <v>1728</v>
      </c>
      <c r="D987">
        <f>IF(E986+1&lt;Settings!$B$2,D986,D986+1)</f>
        <v>18</v>
      </c>
      <c r="E987">
        <f>IF(E986+1&lt;Settings!$B$2,E986+1,0)</f>
        <v>49</v>
      </c>
      <c r="F987" t="str">
        <f t="shared" ca="1" si="187"/>
        <v/>
      </c>
      <c r="G987" t="str">
        <f t="shared" ca="1" si="194"/>
        <v>Cyprus</v>
      </c>
      <c r="H987" s="3" t="str">
        <f t="shared" ca="1" si="195"/>
        <v/>
      </c>
      <c r="I987">
        <f t="shared" ca="1" si="188"/>
        <v>1000000.000000987</v>
      </c>
      <c r="J987">
        <f t="shared" ca="1" si="189"/>
        <v>1000000.000000987</v>
      </c>
      <c r="K987">
        <f t="shared" ca="1" si="190"/>
        <v>1000000.000000987</v>
      </c>
      <c r="L987">
        <f t="shared" ca="1" si="191"/>
        <v>1728</v>
      </c>
      <c r="M987">
        <f t="shared" ca="1" si="192"/>
        <v>1728</v>
      </c>
      <c r="N987">
        <f t="shared" ca="1" si="193"/>
        <v>1728</v>
      </c>
    </row>
    <row r="988" spans="1:14" x14ac:dyDescent="0.25">
      <c r="A988">
        <f t="shared" ca="1" si="184"/>
        <v>1729</v>
      </c>
      <c r="B988">
        <f t="shared" ca="1" si="185"/>
        <v>1729</v>
      </c>
      <c r="C988">
        <f t="shared" ca="1" si="186"/>
        <v>1729</v>
      </c>
      <c r="D988">
        <f>IF(E987+1&lt;Settings!$B$2,D987,D987+1)</f>
        <v>18</v>
      </c>
      <c r="E988">
        <f>IF(E987+1&lt;Settings!$B$2,E987+1,0)</f>
        <v>50</v>
      </c>
      <c r="F988" t="str">
        <f t="shared" ca="1" si="187"/>
        <v/>
      </c>
      <c r="G988" t="str">
        <f t="shared" ca="1" si="194"/>
        <v>Cyprus</v>
      </c>
      <c r="H988" s="3" t="str">
        <f t="shared" ca="1" si="195"/>
        <v/>
      </c>
      <c r="I988">
        <f t="shared" ca="1" si="188"/>
        <v>1000000.000000988</v>
      </c>
      <c r="J988">
        <f t="shared" ca="1" si="189"/>
        <v>1000000.000000988</v>
      </c>
      <c r="K988">
        <f t="shared" ca="1" si="190"/>
        <v>1000000.000000988</v>
      </c>
      <c r="L988">
        <f t="shared" ca="1" si="191"/>
        <v>1729</v>
      </c>
      <c r="M988">
        <f t="shared" ca="1" si="192"/>
        <v>1729</v>
      </c>
      <c r="N988">
        <f t="shared" ca="1" si="193"/>
        <v>1729</v>
      </c>
    </row>
    <row r="989" spans="1:14" x14ac:dyDescent="0.25">
      <c r="A989">
        <f t="shared" ca="1" si="184"/>
        <v>1730</v>
      </c>
      <c r="B989">
        <f t="shared" ca="1" si="185"/>
        <v>1730</v>
      </c>
      <c r="C989">
        <f t="shared" ca="1" si="186"/>
        <v>1730</v>
      </c>
      <c r="D989">
        <f>IF(E988+1&lt;Settings!$B$2,D988,D988+1)</f>
        <v>18</v>
      </c>
      <c r="E989">
        <f>IF(E988+1&lt;Settings!$B$2,E988+1,0)</f>
        <v>51</v>
      </c>
      <c r="F989" t="str">
        <f t="shared" ca="1" si="187"/>
        <v/>
      </c>
      <c r="G989" t="str">
        <f t="shared" ca="1" si="194"/>
        <v>Cyprus</v>
      </c>
      <c r="H989" s="3" t="str">
        <f t="shared" ca="1" si="195"/>
        <v/>
      </c>
      <c r="I989">
        <f t="shared" ca="1" si="188"/>
        <v>1000000.0000009889</v>
      </c>
      <c r="J989">
        <f t="shared" ca="1" si="189"/>
        <v>1000000.0000009889</v>
      </c>
      <c r="K989">
        <f t="shared" ca="1" si="190"/>
        <v>1000000.0000009889</v>
      </c>
      <c r="L989">
        <f t="shared" ca="1" si="191"/>
        <v>1730</v>
      </c>
      <c r="M989">
        <f t="shared" ca="1" si="192"/>
        <v>1730</v>
      </c>
      <c r="N989">
        <f t="shared" ca="1" si="193"/>
        <v>1730</v>
      </c>
    </row>
    <row r="990" spans="1:14" x14ac:dyDescent="0.25">
      <c r="A990">
        <f t="shared" ca="1" si="184"/>
        <v>964</v>
      </c>
      <c r="B990">
        <f t="shared" ca="1" si="185"/>
        <v>482</v>
      </c>
      <c r="C990">
        <f t="shared" ca="1" si="186"/>
        <v>1258</v>
      </c>
      <c r="D990">
        <f>IF(E989+1&lt;Settings!$B$2,D989,D989+1)</f>
        <v>19</v>
      </c>
      <c r="E990">
        <f>IF(E989+1&lt;Settings!$B$2,E989+1,0)</f>
        <v>0</v>
      </c>
      <c r="F990" t="str">
        <f t="shared" ca="1" si="187"/>
        <v>United Kingdom</v>
      </c>
      <c r="G990" t="str">
        <f t="shared" ca="1" si="194"/>
        <v>Luxembourg</v>
      </c>
      <c r="H990" s="3">
        <f t="shared" ca="1" si="195"/>
        <v>0.19623978299453701</v>
      </c>
      <c r="I990">
        <f t="shared" ca="1" si="188"/>
        <v>0.19624077299453702</v>
      </c>
      <c r="J990">
        <f t="shared" ca="1" si="189"/>
        <v>-0.196238792994537</v>
      </c>
      <c r="K990">
        <f t="shared" ca="1" si="190"/>
        <v>-3.8509062429742981E-2</v>
      </c>
      <c r="L990">
        <f t="shared" ca="1" si="191"/>
        <v>964</v>
      </c>
      <c r="M990">
        <f t="shared" ca="1" si="192"/>
        <v>482</v>
      </c>
      <c r="N990">
        <f t="shared" ca="1" si="193"/>
        <v>1258</v>
      </c>
    </row>
    <row r="991" spans="1:14" x14ac:dyDescent="0.25">
      <c r="A991">
        <f t="shared" ca="1" si="184"/>
        <v>864</v>
      </c>
      <c r="B991">
        <f t="shared" ca="1" si="185"/>
        <v>582</v>
      </c>
      <c r="C991">
        <f t="shared" ca="1" si="186"/>
        <v>1441</v>
      </c>
      <c r="D991">
        <f>IF(E990+1&lt;Settings!$B$2,D990,D990+1)</f>
        <v>19</v>
      </c>
      <c r="E991">
        <f>IF(E990+1&lt;Settings!$B$2,E990+1,0)</f>
        <v>1</v>
      </c>
      <c r="F991" t="str">
        <f t="shared" ca="1" si="187"/>
        <v>Germany</v>
      </c>
      <c r="G991" t="str">
        <f t="shared" ca="1" si="194"/>
        <v>Luxembourg</v>
      </c>
      <c r="H991" s="3">
        <f t="shared" ca="1" si="195"/>
        <v>-6.7421862861749299E-3</v>
      </c>
      <c r="I991">
        <f t="shared" ca="1" si="188"/>
        <v>-6.7411952861749303E-3</v>
      </c>
      <c r="J991">
        <f t="shared" ca="1" si="189"/>
        <v>6.7431772861749296E-3</v>
      </c>
      <c r="K991">
        <f t="shared" ca="1" si="190"/>
        <v>-4.4466075917485295E-5</v>
      </c>
      <c r="L991">
        <f t="shared" ca="1" si="191"/>
        <v>864</v>
      </c>
      <c r="M991">
        <f t="shared" ca="1" si="192"/>
        <v>582</v>
      </c>
      <c r="N991">
        <f t="shared" ca="1" si="193"/>
        <v>1441</v>
      </c>
    </row>
    <row r="992" spans="1:14" x14ac:dyDescent="0.25">
      <c r="A992">
        <f t="shared" ca="1" si="184"/>
        <v>1051</v>
      </c>
      <c r="B992">
        <f t="shared" ca="1" si="185"/>
        <v>395</v>
      </c>
      <c r="C992">
        <f t="shared" ca="1" si="186"/>
        <v>1055</v>
      </c>
      <c r="D992">
        <f>IF(E991+1&lt;Settings!$B$2,D991,D991+1)</f>
        <v>19</v>
      </c>
      <c r="E992">
        <f>IF(E991+1&lt;Settings!$B$2,E991+1,0)</f>
        <v>2</v>
      </c>
      <c r="F992" t="str">
        <f t="shared" ca="1" si="187"/>
        <v>France</v>
      </c>
      <c r="G992" t="str">
        <f t="shared" ca="1" si="194"/>
        <v>Luxembourg</v>
      </c>
      <c r="H992" s="3">
        <f t="shared" ca="1" si="195"/>
        <v>0.41825048787692098</v>
      </c>
      <c r="I992">
        <f t="shared" ca="1" si="188"/>
        <v>0.41825147987692096</v>
      </c>
      <c r="J992">
        <f t="shared" ca="1" si="189"/>
        <v>-0.41824949587692101</v>
      </c>
      <c r="K992">
        <f t="shared" ca="1" si="190"/>
        <v>-0.17493247860928243</v>
      </c>
      <c r="L992">
        <f t="shared" ca="1" si="191"/>
        <v>1051</v>
      </c>
      <c r="M992">
        <f t="shared" ca="1" si="192"/>
        <v>395</v>
      </c>
      <c r="N992">
        <f t="shared" ca="1" si="193"/>
        <v>1055</v>
      </c>
    </row>
    <row r="993" spans="1:14" x14ac:dyDescent="0.25">
      <c r="A993">
        <f t="shared" ca="1" si="184"/>
        <v>821</v>
      </c>
      <c r="B993">
        <f t="shared" ca="1" si="185"/>
        <v>625</v>
      </c>
      <c r="C993">
        <f t="shared" ca="1" si="186"/>
        <v>1342</v>
      </c>
      <c r="D993">
        <f>IF(E992+1&lt;Settings!$B$2,D992,D992+1)</f>
        <v>19</v>
      </c>
      <c r="E993">
        <f>IF(E992+1&lt;Settings!$B$2,E992+1,0)</f>
        <v>3</v>
      </c>
      <c r="F993" t="str">
        <f t="shared" ca="1" si="187"/>
        <v>Belgium</v>
      </c>
      <c r="G993" t="str">
        <f t="shared" ca="1" si="194"/>
        <v>Luxembourg</v>
      </c>
      <c r="H993" s="3">
        <f t="shared" ca="1" si="195"/>
        <v>-0.11785329739728501</v>
      </c>
      <c r="I993">
        <f t="shared" ca="1" si="188"/>
        <v>-0.117852304397285</v>
      </c>
      <c r="J993">
        <f t="shared" ca="1" si="189"/>
        <v>0.11785429039728501</v>
      </c>
      <c r="K993">
        <f t="shared" ca="1" si="190"/>
        <v>-1.3888406707412905E-2</v>
      </c>
      <c r="L993">
        <f t="shared" ca="1" si="191"/>
        <v>821</v>
      </c>
      <c r="M993">
        <f t="shared" ca="1" si="192"/>
        <v>625</v>
      </c>
      <c r="N993">
        <f t="shared" ca="1" si="193"/>
        <v>1342</v>
      </c>
    </row>
    <row r="994" spans="1:14" x14ac:dyDescent="0.25">
      <c r="A994">
        <f t="shared" ca="1" si="184"/>
        <v>928</v>
      </c>
      <c r="B994">
        <f t="shared" ca="1" si="185"/>
        <v>518</v>
      </c>
      <c r="C994">
        <f t="shared" ca="1" si="186"/>
        <v>1337</v>
      </c>
      <c r="D994">
        <f>IF(E993+1&lt;Settings!$B$2,D993,D993+1)</f>
        <v>19</v>
      </c>
      <c r="E994">
        <f>IF(E993+1&lt;Settings!$B$2,E993+1,0)</f>
        <v>4</v>
      </c>
      <c r="F994" t="str">
        <f t="shared" ca="1" si="187"/>
        <v>Netherlands</v>
      </c>
      <c r="G994" t="str">
        <f t="shared" ca="1" si="194"/>
        <v>Luxembourg</v>
      </c>
      <c r="H994" s="3">
        <f t="shared" ca="1" si="195"/>
        <v>0.12334674206487101</v>
      </c>
      <c r="I994">
        <f t="shared" ca="1" si="188"/>
        <v>0.12334773606487101</v>
      </c>
      <c r="J994">
        <f t="shared" ca="1" si="189"/>
        <v>-0.123345748064871</v>
      </c>
      <c r="K994">
        <f t="shared" ca="1" si="190"/>
        <v>-1.5213424778017818E-2</v>
      </c>
      <c r="L994">
        <f t="shared" ca="1" si="191"/>
        <v>928</v>
      </c>
      <c r="M994">
        <f t="shared" ca="1" si="192"/>
        <v>518</v>
      </c>
      <c r="N994">
        <f t="shared" ca="1" si="193"/>
        <v>1337</v>
      </c>
    </row>
    <row r="995" spans="1:14" x14ac:dyDescent="0.25">
      <c r="A995">
        <f t="shared" ca="1" si="184"/>
        <v>595</v>
      </c>
      <c r="B995">
        <f t="shared" ca="1" si="185"/>
        <v>851</v>
      </c>
      <c r="C995">
        <f t="shared" ca="1" si="186"/>
        <v>944</v>
      </c>
      <c r="D995">
        <f>IF(E994+1&lt;Settings!$B$2,D994,D994+1)</f>
        <v>19</v>
      </c>
      <c r="E995">
        <f>IF(E994+1&lt;Settings!$B$2,E994+1,0)</f>
        <v>5</v>
      </c>
      <c r="F995" t="str">
        <f t="shared" ca="1" si="187"/>
        <v>Norway</v>
      </c>
      <c r="G995" t="str">
        <f t="shared" ca="1" si="194"/>
        <v>Luxembourg</v>
      </c>
      <c r="H995" s="3">
        <f t="shared" ca="1" si="195"/>
        <v>-0.55280965776673596</v>
      </c>
      <c r="I995">
        <f t="shared" ca="1" si="188"/>
        <v>-0.55280866276673601</v>
      </c>
      <c r="J995">
        <f t="shared" ca="1" si="189"/>
        <v>0.55281065276673591</v>
      </c>
      <c r="K995">
        <f t="shared" ca="1" si="190"/>
        <v>-0.30559752272017571</v>
      </c>
      <c r="L995">
        <f t="shared" ca="1" si="191"/>
        <v>595</v>
      </c>
      <c r="M995">
        <f t="shared" ca="1" si="192"/>
        <v>851</v>
      </c>
      <c r="N995">
        <f t="shared" ca="1" si="193"/>
        <v>944</v>
      </c>
    </row>
    <row r="996" spans="1:14" x14ac:dyDescent="0.25">
      <c r="A996">
        <f t="shared" ca="1" si="184"/>
        <v>506</v>
      </c>
      <c r="B996">
        <f t="shared" ca="1" si="185"/>
        <v>940</v>
      </c>
      <c r="C996">
        <f t="shared" ca="1" si="186"/>
        <v>801</v>
      </c>
      <c r="D996">
        <f>IF(E995+1&lt;Settings!$B$2,D995,D995+1)</f>
        <v>19</v>
      </c>
      <c r="E996">
        <f>IF(E995+1&lt;Settings!$B$2,E995+1,0)</f>
        <v>6</v>
      </c>
      <c r="F996" t="str">
        <f t="shared" ca="1" si="187"/>
        <v>Switzerland</v>
      </c>
      <c r="G996" t="str">
        <f t="shared" ca="1" si="194"/>
        <v>Luxembourg</v>
      </c>
      <c r="H996" s="3">
        <f t="shared" ca="1" si="195"/>
        <v>-0.75674218628617396</v>
      </c>
      <c r="I996">
        <f t="shared" ca="1" si="188"/>
        <v>-0.75674119028617393</v>
      </c>
      <c r="J996">
        <f t="shared" ca="1" si="189"/>
        <v>0.75674318228617399</v>
      </c>
      <c r="K996">
        <f t="shared" ca="1" si="190"/>
        <v>-0.57265774050517837</v>
      </c>
      <c r="L996">
        <f t="shared" ca="1" si="191"/>
        <v>506</v>
      </c>
      <c r="M996">
        <f t="shared" ca="1" si="192"/>
        <v>940</v>
      </c>
      <c r="N996">
        <f t="shared" ca="1" si="193"/>
        <v>801</v>
      </c>
    </row>
    <row r="997" spans="1:14" x14ac:dyDescent="0.25">
      <c r="A997">
        <f t="shared" ca="1" si="184"/>
        <v>741</v>
      </c>
      <c r="B997">
        <f t="shared" ca="1" si="185"/>
        <v>705</v>
      </c>
      <c r="C997">
        <f t="shared" ca="1" si="186"/>
        <v>1201</v>
      </c>
      <c r="D997">
        <f>IF(E996+1&lt;Settings!$B$2,D996,D996+1)</f>
        <v>19</v>
      </c>
      <c r="E997">
        <f>IF(E996+1&lt;Settings!$B$2,E996+1,0)</f>
        <v>7</v>
      </c>
      <c r="F997" t="str">
        <f t="shared" ca="1" si="187"/>
        <v>Spain</v>
      </c>
      <c r="G997" t="str">
        <f t="shared" ca="1" si="194"/>
        <v>Luxembourg</v>
      </c>
      <c r="H997" s="3">
        <f t="shared" ca="1" si="195"/>
        <v>-0.24725410221117999</v>
      </c>
      <c r="I997">
        <f t="shared" ca="1" si="188"/>
        <v>-0.24725310521117999</v>
      </c>
      <c r="J997">
        <f t="shared" ca="1" si="189"/>
        <v>0.24725509921118</v>
      </c>
      <c r="K997">
        <f t="shared" ca="1" si="190"/>
        <v>-6.1133594060256639E-2</v>
      </c>
      <c r="L997">
        <f t="shared" ca="1" si="191"/>
        <v>741</v>
      </c>
      <c r="M997">
        <f t="shared" ca="1" si="192"/>
        <v>705</v>
      </c>
      <c r="N997">
        <f t="shared" ca="1" si="193"/>
        <v>1201</v>
      </c>
    </row>
    <row r="998" spans="1:14" x14ac:dyDescent="0.25">
      <c r="A998">
        <f t="shared" ca="1" si="184"/>
        <v>860</v>
      </c>
      <c r="B998">
        <f t="shared" ca="1" si="185"/>
        <v>586</v>
      </c>
      <c r="C998">
        <f t="shared" ca="1" si="186"/>
        <v>1431</v>
      </c>
      <c r="D998">
        <f>IF(E997+1&lt;Settings!$B$2,D997,D997+1)</f>
        <v>19</v>
      </c>
      <c r="E998">
        <f>IF(E997+1&lt;Settings!$B$2,E997+1,0)</f>
        <v>8</v>
      </c>
      <c r="F998" t="str">
        <f t="shared" ca="1" si="187"/>
        <v>Sweden</v>
      </c>
      <c r="G998" t="str">
        <f t="shared" ca="1" si="194"/>
        <v>Luxembourg</v>
      </c>
      <c r="H998" s="3">
        <f t="shared" ca="1" si="195"/>
        <v>-1.3140515127502301E-2</v>
      </c>
      <c r="I998">
        <f t="shared" ca="1" si="188"/>
        <v>-1.31395171275023E-2</v>
      </c>
      <c r="J998">
        <f t="shared" ca="1" si="189"/>
        <v>1.3141513127502301E-2</v>
      </c>
      <c r="K998">
        <f t="shared" ca="1" si="190"/>
        <v>-1.7167513781611682E-4</v>
      </c>
      <c r="L998">
        <f t="shared" ca="1" si="191"/>
        <v>860</v>
      </c>
      <c r="M998">
        <f t="shared" ca="1" si="192"/>
        <v>586</v>
      </c>
      <c r="N998">
        <f t="shared" ca="1" si="193"/>
        <v>1431</v>
      </c>
    </row>
    <row r="999" spans="1:14" x14ac:dyDescent="0.25">
      <c r="A999">
        <f t="shared" ca="1" si="184"/>
        <v>1204</v>
      </c>
      <c r="B999">
        <f t="shared" ca="1" si="185"/>
        <v>242</v>
      </c>
      <c r="C999">
        <f t="shared" ca="1" si="186"/>
        <v>641</v>
      </c>
      <c r="D999">
        <f>IF(E998+1&lt;Settings!$B$2,D998,D998+1)</f>
        <v>19</v>
      </c>
      <c r="E999">
        <f>IF(E998+1&lt;Settings!$B$2,E998+1,0)</f>
        <v>9</v>
      </c>
      <c r="F999" t="str">
        <f t="shared" ca="1" si="187"/>
        <v>Ireland</v>
      </c>
      <c r="G999" t="str">
        <f t="shared" ca="1" si="194"/>
        <v>Luxembourg</v>
      </c>
      <c r="H999" s="3">
        <f t="shared" ca="1" si="195"/>
        <v>0.99693924419847602</v>
      </c>
      <c r="I999">
        <f t="shared" ca="1" si="188"/>
        <v>0.99694024319847596</v>
      </c>
      <c r="J999">
        <f t="shared" ca="1" si="189"/>
        <v>-0.99693824519847607</v>
      </c>
      <c r="K999">
        <f t="shared" ca="1" si="190"/>
        <v>-0.99388685762302864</v>
      </c>
      <c r="L999">
        <f t="shared" ca="1" si="191"/>
        <v>1204</v>
      </c>
      <c r="M999">
        <f t="shared" ca="1" si="192"/>
        <v>242</v>
      </c>
      <c r="N999">
        <f t="shared" ca="1" si="193"/>
        <v>641</v>
      </c>
    </row>
    <row r="1000" spans="1:14" x14ac:dyDescent="0.25">
      <c r="A1000">
        <f t="shared" ca="1" si="184"/>
        <v>1146</v>
      </c>
      <c r="B1000">
        <f t="shared" ca="1" si="185"/>
        <v>300</v>
      </c>
      <c r="C1000">
        <f t="shared" ca="1" si="186"/>
        <v>814</v>
      </c>
      <c r="D1000">
        <f>IF(E999+1&lt;Settings!$B$2,D999,D999+1)</f>
        <v>19</v>
      </c>
      <c r="E1000">
        <f>IF(E999+1&lt;Settings!$B$2,E999+1,0)</f>
        <v>10</v>
      </c>
      <c r="F1000" t="str">
        <f t="shared" ca="1" si="187"/>
        <v>Portugal</v>
      </c>
      <c r="G1000" t="str">
        <f t="shared" ca="1" si="194"/>
        <v>Luxembourg</v>
      </c>
      <c r="H1000" s="3">
        <f t="shared" ca="1" si="195"/>
        <v>0.74163038943785198</v>
      </c>
      <c r="I1000">
        <f t="shared" ca="1" si="188"/>
        <v>0.74163138943785201</v>
      </c>
      <c r="J1000">
        <f t="shared" ca="1" si="189"/>
        <v>-0.74162938943785195</v>
      </c>
      <c r="K1000">
        <f t="shared" ca="1" si="190"/>
        <v>-0.55001463453773991</v>
      </c>
      <c r="L1000">
        <f t="shared" ca="1" si="191"/>
        <v>1146</v>
      </c>
      <c r="M1000">
        <f t="shared" ca="1" si="192"/>
        <v>300</v>
      </c>
      <c r="N1000">
        <f t="shared" ca="1" si="193"/>
        <v>814</v>
      </c>
    </row>
    <row r="1001" spans="1:14" x14ac:dyDescent="0.25">
      <c r="A1001">
        <f t="shared" ca="1" si="184"/>
        <v>926</v>
      </c>
      <c r="B1001">
        <f t="shared" ca="1" si="185"/>
        <v>520</v>
      </c>
      <c r="C1001">
        <f t="shared" ca="1" si="186"/>
        <v>1340</v>
      </c>
      <c r="D1001">
        <f>IF(E1000+1&lt;Settings!$B$2,D1000,D1000+1)</f>
        <v>19</v>
      </c>
      <c r="E1001">
        <f>IF(E1000+1&lt;Settings!$B$2,E1000+1,0)</f>
        <v>11</v>
      </c>
      <c r="F1001" t="str">
        <f t="shared" ca="1" si="187"/>
        <v>Finland</v>
      </c>
      <c r="G1001" t="str">
        <f t="shared" ca="1" si="194"/>
        <v>Luxembourg</v>
      </c>
      <c r="H1001" s="3">
        <f t="shared" ca="1" si="195"/>
        <v>0.120019207094719</v>
      </c>
      <c r="I1001">
        <f t="shared" ca="1" si="188"/>
        <v>0.120020208094719</v>
      </c>
      <c r="J1001">
        <f t="shared" ca="1" si="189"/>
        <v>-0.120018206094719</v>
      </c>
      <c r="K1001">
        <f t="shared" ca="1" si="190"/>
        <v>-1.4403609071645047E-2</v>
      </c>
      <c r="L1001">
        <f t="shared" ca="1" si="191"/>
        <v>926</v>
      </c>
      <c r="M1001">
        <f t="shared" ca="1" si="192"/>
        <v>520</v>
      </c>
      <c r="N1001">
        <f t="shared" ca="1" si="193"/>
        <v>1340</v>
      </c>
    </row>
    <row r="1002" spans="1:14" x14ac:dyDescent="0.25">
      <c r="A1002">
        <f t="shared" ca="1" si="184"/>
        <v>961</v>
      </c>
      <c r="B1002">
        <f t="shared" ca="1" si="185"/>
        <v>485</v>
      </c>
      <c r="C1002">
        <f t="shared" ca="1" si="186"/>
        <v>1263</v>
      </c>
      <c r="D1002">
        <f>IF(E1001+1&lt;Settings!$B$2,D1001,D1001+1)</f>
        <v>19</v>
      </c>
      <c r="E1002">
        <f>IF(E1001+1&lt;Settings!$B$2,E1001+1,0)</f>
        <v>12</v>
      </c>
      <c r="F1002" t="str">
        <f t="shared" ca="1" si="187"/>
        <v>Austria</v>
      </c>
      <c r="G1002" t="str">
        <f t="shared" ca="1" si="194"/>
        <v>Luxembourg</v>
      </c>
      <c r="H1002" s="3">
        <f t="shared" ca="1" si="195"/>
        <v>0.18800369764616201</v>
      </c>
      <c r="I1002">
        <f t="shared" ca="1" si="188"/>
        <v>0.18800469964616201</v>
      </c>
      <c r="J1002">
        <f t="shared" ca="1" si="189"/>
        <v>-0.18800269564616201</v>
      </c>
      <c r="K1002">
        <f t="shared" ca="1" si="190"/>
        <v>-3.5344388328629503E-2</v>
      </c>
      <c r="L1002">
        <f t="shared" ca="1" si="191"/>
        <v>961</v>
      </c>
      <c r="M1002">
        <f t="shared" ca="1" si="192"/>
        <v>485</v>
      </c>
      <c r="N1002">
        <f t="shared" ca="1" si="193"/>
        <v>1263</v>
      </c>
    </row>
    <row r="1003" spans="1:14" x14ac:dyDescent="0.25">
      <c r="A1003">
        <f t="shared" ca="1" si="184"/>
        <v>575</v>
      </c>
      <c r="B1003">
        <f t="shared" ca="1" si="185"/>
        <v>871</v>
      </c>
      <c r="C1003">
        <f t="shared" ca="1" si="186"/>
        <v>909</v>
      </c>
      <c r="D1003">
        <f>IF(E1002+1&lt;Settings!$B$2,D1002,D1002+1)</f>
        <v>19</v>
      </c>
      <c r="E1003">
        <f>IF(E1002+1&lt;Settings!$B$2,E1002+1,0)</f>
        <v>13</v>
      </c>
      <c r="F1003" t="str">
        <f t="shared" ca="1" si="187"/>
        <v>Denmark</v>
      </c>
      <c r="G1003" t="str">
        <f t="shared" ca="1" si="194"/>
        <v>Luxembourg</v>
      </c>
      <c r="H1003" s="3">
        <f t="shared" ca="1" si="195"/>
        <v>-0.60599306197758196</v>
      </c>
      <c r="I1003">
        <f t="shared" ca="1" si="188"/>
        <v>-0.6059920589775819</v>
      </c>
      <c r="J1003">
        <f t="shared" ca="1" si="189"/>
        <v>0.60599406497758201</v>
      </c>
      <c r="K1003">
        <f t="shared" ca="1" si="190"/>
        <v>-0.36722658816496551</v>
      </c>
      <c r="L1003">
        <f t="shared" ca="1" si="191"/>
        <v>575</v>
      </c>
      <c r="M1003">
        <f t="shared" ca="1" si="192"/>
        <v>871</v>
      </c>
      <c r="N1003">
        <f t="shared" ca="1" si="193"/>
        <v>909</v>
      </c>
    </row>
    <row r="1004" spans="1:14" x14ac:dyDescent="0.25">
      <c r="A1004">
        <f t="shared" ca="1" si="184"/>
        <v>651</v>
      </c>
      <c r="B1004">
        <f t="shared" ca="1" si="185"/>
        <v>795</v>
      </c>
      <c r="C1004">
        <f t="shared" ca="1" si="186"/>
        <v>1036</v>
      </c>
      <c r="D1004">
        <f>IF(E1003+1&lt;Settings!$B$2,D1003,D1003+1)</f>
        <v>19</v>
      </c>
      <c r="E1004">
        <f>IF(E1003+1&lt;Settings!$B$2,E1003+1,0)</f>
        <v>14</v>
      </c>
      <c r="F1004" t="str">
        <f t="shared" ca="1" si="187"/>
        <v>Israel</v>
      </c>
      <c r="G1004" t="str">
        <f t="shared" ca="1" si="194"/>
        <v>Luxembourg</v>
      </c>
      <c r="H1004" s="3">
        <f t="shared" ca="1" si="195"/>
        <v>-0.44730339252296197</v>
      </c>
      <c r="I1004">
        <f t="shared" ca="1" si="188"/>
        <v>-0.44730238852296195</v>
      </c>
      <c r="J1004">
        <f t="shared" ca="1" si="189"/>
        <v>0.447304396522962</v>
      </c>
      <c r="K1004">
        <f t="shared" ca="1" si="190"/>
        <v>-0.20007932096255099</v>
      </c>
      <c r="L1004">
        <f t="shared" ca="1" si="191"/>
        <v>651</v>
      </c>
      <c r="M1004">
        <f t="shared" ca="1" si="192"/>
        <v>795</v>
      </c>
      <c r="N1004">
        <f t="shared" ca="1" si="193"/>
        <v>1036</v>
      </c>
    </row>
    <row r="1005" spans="1:14" x14ac:dyDescent="0.25">
      <c r="A1005">
        <f t="shared" ca="1" si="184"/>
        <v>1025</v>
      </c>
      <c r="B1005">
        <f t="shared" ca="1" si="185"/>
        <v>421</v>
      </c>
      <c r="C1005">
        <f t="shared" ca="1" si="186"/>
        <v>1113</v>
      </c>
      <c r="D1005">
        <f>IF(E1004+1&lt;Settings!$B$2,D1004,D1004+1)</f>
        <v>19</v>
      </c>
      <c r="E1005">
        <f>IF(E1004+1&lt;Settings!$B$2,E1004+1,0)</f>
        <v>15</v>
      </c>
      <c r="F1005" t="str">
        <f t="shared" ca="1" si="187"/>
        <v>Italy</v>
      </c>
      <c r="G1005" t="str">
        <f t="shared" ca="1" si="194"/>
        <v>Luxembourg</v>
      </c>
      <c r="H1005" s="3">
        <f t="shared" ca="1" si="195"/>
        <v>0.35337291095453199</v>
      </c>
      <c r="I1005">
        <f t="shared" ca="1" si="188"/>
        <v>0.35337391595453199</v>
      </c>
      <c r="J1005">
        <f t="shared" ca="1" si="189"/>
        <v>-0.353371905954532</v>
      </c>
      <c r="K1005">
        <f t="shared" ca="1" si="190"/>
        <v>-0.1248714091964796</v>
      </c>
      <c r="L1005">
        <f t="shared" ca="1" si="191"/>
        <v>1025</v>
      </c>
      <c r="M1005">
        <f t="shared" ca="1" si="192"/>
        <v>421</v>
      </c>
      <c r="N1005">
        <f t="shared" ca="1" si="193"/>
        <v>1113</v>
      </c>
    </row>
    <row r="1006" spans="1:14" x14ac:dyDescent="0.25">
      <c r="A1006">
        <f t="shared" ca="1" si="184"/>
        <v>621</v>
      </c>
      <c r="B1006">
        <f t="shared" ca="1" si="185"/>
        <v>825</v>
      </c>
      <c r="C1006">
        <f t="shared" ca="1" si="186"/>
        <v>988</v>
      </c>
      <c r="D1006">
        <f>IF(E1005+1&lt;Settings!$B$2,D1005,D1005+1)</f>
        <v>19</v>
      </c>
      <c r="E1006">
        <f>IF(E1005+1&lt;Settings!$B$2,E1005+1,0)</f>
        <v>16</v>
      </c>
      <c r="F1006" t="str">
        <f t="shared" ca="1" si="187"/>
        <v>Greece</v>
      </c>
      <c r="G1006" t="str">
        <f t="shared" ca="1" si="194"/>
        <v>Luxembourg</v>
      </c>
      <c r="H1006" s="3">
        <f t="shared" ca="1" si="195"/>
        <v>-0.50841117946381098</v>
      </c>
      <c r="I1006">
        <f t="shared" ca="1" si="188"/>
        <v>-0.50841017346381101</v>
      </c>
      <c r="J1006">
        <f t="shared" ca="1" si="189"/>
        <v>0.50841218546381095</v>
      </c>
      <c r="K1006">
        <f t="shared" ca="1" si="190"/>
        <v>-0.25848092140378337</v>
      </c>
      <c r="L1006">
        <f t="shared" ca="1" si="191"/>
        <v>621</v>
      </c>
      <c r="M1006">
        <f t="shared" ca="1" si="192"/>
        <v>825</v>
      </c>
      <c r="N1006">
        <f t="shared" ca="1" si="193"/>
        <v>988</v>
      </c>
    </row>
    <row r="1007" spans="1:14" x14ac:dyDescent="0.25">
      <c r="A1007">
        <f t="shared" ca="1" si="184"/>
        <v>981</v>
      </c>
      <c r="B1007">
        <f t="shared" ca="1" si="185"/>
        <v>465</v>
      </c>
      <c r="C1007">
        <f t="shared" ca="1" si="186"/>
        <v>1220</v>
      </c>
      <c r="D1007">
        <f>IF(E1006+1&lt;Settings!$B$2,D1006,D1006+1)</f>
        <v>19</v>
      </c>
      <c r="E1007">
        <f>IF(E1006+1&lt;Settings!$B$2,E1006+1,0)</f>
        <v>17</v>
      </c>
      <c r="F1007" t="str">
        <f t="shared" ca="1" si="187"/>
        <v>Cyprus</v>
      </c>
      <c r="G1007" t="str">
        <f t="shared" ca="1" si="194"/>
        <v>Luxembourg</v>
      </c>
      <c r="H1007" s="3">
        <f t="shared" ca="1" si="195"/>
        <v>0.227107104138837</v>
      </c>
      <c r="I1007">
        <f t="shared" ca="1" si="188"/>
        <v>0.227108111138837</v>
      </c>
      <c r="J1007">
        <f t="shared" ca="1" si="189"/>
        <v>-0.227106097138837</v>
      </c>
      <c r="K1007">
        <f t="shared" ca="1" si="190"/>
        <v>-5.1576629750328555E-2</v>
      </c>
      <c r="L1007">
        <f t="shared" ca="1" si="191"/>
        <v>981</v>
      </c>
      <c r="M1007">
        <f t="shared" ca="1" si="192"/>
        <v>465</v>
      </c>
      <c r="N1007">
        <f t="shared" ca="1" si="193"/>
        <v>1220</v>
      </c>
    </row>
    <row r="1008" spans="1:14" x14ac:dyDescent="0.25">
      <c r="A1008">
        <f t="shared" ca="1" si="184"/>
        <v>325</v>
      </c>
      <c r="B1008">
        <f t="shared" ca="1" si="185"/>
        <v>1121</v>
      </c>
      <c r="C1008">
        <f t="shared" ca="1" si="186"/>
        <v>536</v>
      </c>
      <c r="D1008">
        <f>IF(E1007+1&lt;Settings!$B$2,D1007,D1007+1)</f>
        <v>19</v>
      </c>
      <c r="E1008">
        <f>IF(E1007+1&lt;Settings!$B$2,E1007+1,0)</f>
        <v>18</v>
      </c>
      <c r="F1008" t="str">
        <f t="shared" ca="1" si="187"/>
        <v>Turkey</v>
      </c>
      <c r="G1008" t="str">
        <f t="shared" ca="1" si="194"/>
        <v>Luxembourg</v>
      </c>
      <c r="H1008" s="3">
        <f t="shared" ca="1" si="195"/>
        <v>-1.21216236195435</v>
      </c>
      <c r="I1008">
        <f t="shared" ca="1" si="188"/>
        <v>-1.2121613539543501</v>
      </c>
      <c r="J1008">
        <f t="shared" ca="1" si="189"/>
        <v>1.2121633699543499</v>
      </c>
      <c r="K1008">
        <f t="shared" ca="1" si="190"/>
        <v>-1.4693365837387486</v>
      </c>
      <c r="L1008">
        <f t="shared" ca="1" si="191"/>
        <v>325</v>
      </c>
      <c r="M1008">
        <f t="shared" ca="1" si="192"/>
        <v>1121</v>
      </c>
      <c r="N1008">
        <f t="shared" ca="1" si="193"/>
        <v>536</v>
      </c>
    </row>
    <row r="1009" spans="1:14" x14ac:dyDescent="0.25">
      <c r="A1009">
        <f t="shared" ca="1" si="184"/>
        <v>1731</v>
      </c>
      <c r="B1009">
        <f t="shared" ca="1" si="185"/>
        <v>1731</v>
      </c>
      <c r="C1009">
        <f t="shared" ca="1" si="186"/>
        <v>1731</v>
      </c>
      <c r="D1009">
        <f>IF(E1008+1&lt;Settings!$B$2,D1008,D1008+1)</f>
        <v>19</v>
      </c>
      <c r="E1009">
        <f>IF(E1008+1&lt;Settings!$B$2,E1008+1,0)</f>
        <v>19</v>
      </c>
      <c r="F1009" t="str">
        <f t="shared" ca="1" si="187"/>
        <v>Luxembourg</v>
      </c>
      <c r="G1009" t="str">
        <f t="shared" ca="1" si="194"/>
        <v>Luxembourg</v>
      </c>
      <c r="H1009" s="3" t="str">
        <f t="shared" ca="1" si="195"/>
        <v/>
      </c>
      <c r="I1009">
        <f t="shared" ca="1" si="188"/>
        <v>1000000.000001009</v>
      </c>
      <c r="J1009">
        <f t="shared" ca="1" si="189"/>
        <v>1000000.000001009</v>
      </c>
      <c r="K1009">
        <f t="shared" ca="1" si="190"/>
        <v>1000000.000001009</v>
      </c>
      <c r="L1009">
        <f t="shared" ca="1" si="191"/>
        <v>1731</v>
      </c>
      <c r="M1009">
        <f t="shared" ca="1" si="192"/>
        <v>1731</v>
      </c>
      <c r="N1009">
        <f t="shared" ca="1" si="193"/>
        <v>1731</v>
      </c>
    </row>
    <row r="1010" spans="1:14" x14ac:dyDescent="0.25">
      <c r="A1010">
        <f t="shared" ca="1" si="184"/>
        <v>1732</v>
      </c>
      <c r="B1010">
        <f t="shared" ca="1" si="185"/>
        <v>1732</v>
      </c>
      <c r="C1010">
        <f t="shared" ca="1" si="186"/>
        <v>1732</v>
      </c>
      <c r="D1010">
        <f>IF(E1009+1&lt;Settings!$B$2,D1009,D1009+1)</f>
        <v>19</v>
      </c>
      <c r="E1010">
        <f>IF(E1009+1&lt;Settings!$B$2,E1009+1,0)</f>
        <v>20</v>
      </c>
      <c r="F1010" t="str">
        <f t="shared" ca="1" si="187"/>
        <v>Iceland</v>
      </c>
      <c r="G1010" t="str">
        <f t="shared" ca="1" si="194"/>
        <v>Luxembourg</v>
      </c>
      <c r="H1010" s="3" t="str">
        <f t="shared" ca="1" si="195"/>
        <v/>
      </c>
      <c r="I1010">
        <f t="shared" ca="1" si="188"/>
        <v>1000000.00000101</v>
      </c>
      <c r="J1010">
        <f t="shared" ca="1" si="189"/>
        <v>1000000.00000101</v>
      </c>
      <c r="K1010">
        <f t="shared" ca="1" si="190"/>
        <v>1000000.00000101</v>
      </c>
      <c r="L1010">
        <f t="shared" ca="1" si="191"/>
        <v>1732</v>
      </c>
      <c r="M1010">
        <f t="shared" ca="1" si="192"/>
        <v>1732</v>
      </c>
      <c r="N1010">
        <f t="shared" ca="1" si="193"/>
        <v>1732</v>
      </c>
    </row>
    <row r="1011" spans="1:14" x14ac:dyDescent="0.25">
      <c r="A1011">
        <f t="shared" ca="1" si="184"/>
        <v>1733</v>
      </c>
      <c r="B1011">
        <f t="shared" ca="1" si="185"/>
        <v>1733</v>
      </c>
      <c r="C1011">
        <f t="shared" ca="1" si="186"/>
        <v>1733</v>
      </c>
      <c r="D1011">
        <f>IF(E1010+1&lt;Settings!$B$2,D1010,D1010+1)</f>
        <v>19</v>
      </c>
      <c r="E1011">
        <f>IF(E1010+1&lt;Settings!$B$2,E1010+1,0)</f>
        <v>21</v>
      </c>
      <c r="F1011" t="str">
        <f t="shared" ca="1" si="187"/>
        <v>Malta</v>
      </c>
      <c r="G1011" t="str">
        <f t="shared" ca="1" si="194"/>
        <v>Luxembourg</v>
      </c>
      <c r="H1011" s="3" t="str">
        <f t="shared" ca="1" si="195"/>
        <v/>
      </c>
      <c r="I1011">
        <f t="shared" ca="1" si="188"/>
        <v>1000000.000001011</v>
      </c>
      <c r="J1011">
        <f t="shared" ca="1" si="189"/>
        <v>1000000.000001011</v>
      </c>
      <c r="K1011">
        <f t="shared" ca="1" si="190"/>
        <v>1000000.000001011</v>
      </c>
      <c r="L1011">
        <f t="shared" ca="1" si="191"/>
        <v>1733</v>
      </c>
      <c r="M1011">
        <f t="shared" ca="1" si="192"/>
        <v>1733</v>
      </c>
      <c r="N1011">
        <f t="shared" ca="1" si="193"/>
        <v>1733</v>
      </c>
    </row>
    <row r="1012" spans="1:14" x14ac:dyDescent="0.25">
      <c r="A1012">
        <f t="shared" ca="1" si="184"/>
        <v>1734</v>
      </c>
      <c r="B1012">
        <f t="shared" ca="1" si="185"/>
        <v>1734</v>
      </c>
      <c r="C1012">
        <f t="shared" ca="1" si="186"/>
        <v>1734</v>
      </c>
      <c r="D1012">
        <f>IF(E1011+1&lt;Settings!$B$2,D1011,D1011+1)</f>
        <v>19</v>
      </c>
      <c r="E1012">
        <f>IF(E1011+1&lt;Settings!$B$2,E1011+1,0)</f>
        <v>22</v>
      </c>
      <c r="F1012" t="str">
        <f t="shared" ca="1" si="187"/>
        <v>Slovenia</v>
      </c>
      <c r="G1012" t="str">
        <f t="shared" ca="1" si="194"/>
        <v>Luxembourg</v>
      </c>
      <c r="H1012" s="3" t="str">
        <f t="shared" ca="1" si="195"/>
        <v/>
      </c>
      <c r="I1012">
        <f t="shared" ca="1" si="188"/>
        <v>1000000.000001012</v>
      </c>
      <c r="J1012">
        <f t="shared" ca="1" si="189"/>
        <v>1000000.000001012</v>
      </c>
      <c r="K1012">
        <f t="shared" ca="1" si="190"/>
        <v>1000000.000001012</v>
      </c>
      <c r="L1012">
        <f t="shared" ca="1" si="191"/>
        <v>1734</v>
      </c>
      <c r="M1012">
        <f t="shared" ca="1" si="192"/>
        <v>1734</v>
      </c>
      <c r="N1012">
        <f t="shared" ca="1" si="193"/>
        <v>1734</v>
      </c>
    </row>
    <row r="1013" spans="1:14" x14ac:dyDescent="0.25">
      <c r="A1013">
        <f t="shared" ca="1" si="184"/>
        <v>918</v>
      </c>
      <c r="B1013">
        <f t="shared" ca="1" si="185"/>
        <v>528</v>
      </c>
      <c r="C1013">
        <f t="shared" ca="1" si="186"/>
        <v>1355</v>
      </c>
      <c r="D1013">
        <f>IF(E1012+1&lt;Settings!$B$2,D1012,D1012+1)</f>
        <v>19</v>
      </c>
      <c r="E1013">
        <f>IF(E1012+1&lt;Settings!$B$2,E1012+1,0)</f>
        <v>23</v>
      </c>
      <c r="F1013" t="str">
        <f t="shared" ca="1" si="187"/>
        <v>Yugoslavia</v>
      </c>
      <c r="G1013" t="str">
        <f t="shared" ca="1" si="194"/>
        <v>Luxembourg</v>
      </c>
      <c r="H1013" s="3">
        <f t="shared" ca="1" si="195"/>
        <v>0.101932012393828</v>
      </c>
      <c r="I1013">
        <f t="shared" ca="1" si="188"/>
        <v>0.10193302539382799</v>
      </c>
      <c r="J1013">
        <f t="shared" ca="1" si="189"/>
        <v>-0.10193099939382801</v>
      </c>
      <c r="K1013">
        <f t="shared" ca="1" si="190"/>
        <v>-1.0389122150655506E-2</v>
      </c>
      <c r="L1013">
        <f t="shared" ca="1" si="191"/>
        <v>918</v>
      </c>
      <c r="M1013">
        <f t="shared" ca="1" si="192"/>
        <v>528</v>
      </c>
      <c r="N1013">
        <f t="shared" ca="1" si="193"/>
        <v>1355</v>
      </c>
    </row>
    <row r="1014" spans="1:14" x14ac:dyDescent="0.25">
      <c r="A1014">
        <f t="shared" ca="1" si="184"/>
        <v>1735</v>
      </c>
      <c r="B1014">
        <f t="shared" ca="1" si="185"/>
        <v>1735</v>
      </c>
      <c r="C1014">
        <f t="shared" ca="1" si="186"/>
        <v>1735</v>
      </c>
      <c r="D1014">
        <f>IF(E1013+1&lt;Settings!$B$2,D1013,D1013+1)</f>
        <v>19</v>
      </c>
      <c r="E1014">
        <f>IF(E1013+1&lt;Settings!$B$2,E1013+1,0)</f>
        <v>24</v>
      </c>
      <c r="F1014" t="str">
        <f t="shared" ca="1" si="187"/>
        <v>Croatia</v>
      </c>
      <c r="G1014" t="str">
        <f t="shared" ca="1" si="194"/>
        <v>Luxembourg</v>
      </c>
      <c r="H1014" s="3" t="str">
        <f t="shared" ca="1" si="195"/>
        <v/>
      </c>
      <c r="I1014">
        <f t="shared" ca="1" si="188"/>
        <v>1000000.000001014</v>
      </c>
      <c r="J1014">
        <f t="shared" ca="1" si="189"/>
        <v>1000000.000001014</v>
      </c>
      <c r="K1014">
        <f t="shared" ca="1" si="190"/>
        <v>1000000.000001014</v>
      </c>
      <c r="L1014">
        <f t="shared" ca="1" si="191"/>
        <v>1735</v>
      </c>
      <c r="M1014">
        <f t="shared" ca="1" si="192"/>
        <v>1735</v>
      </c>
      <c r="N1014">
        <f t="shared" ca="1" si="193"/>
        <v>1735</v>
      </c>
    </row>
    <row r="1015" spans="1:14" x14ac:dyDescent="0.25">
      <c r="A1015">
        <f t="shared" ca="1" si="184"/>
        <v>1736</v>
      </c>
      <c r="B1015">
        <f t="shared" ca="1" si="185"/>
        <v>1736</v>
      </c>
      <c r="C1015">
        <f t="shared" ca="1" si="186"/>
        <v>1736</v>
      </c>
      <c r="D1015">
        <f>IF(E1014+1&lt;Settings!$B$2,D1014,D1014+1)</f>
        <v>19</v>
      </c>
      <c r="E1015">
        <f>IF(E1014+1&lt;Settings!$B$2,E1014+1,0)</f>
        <v>25</v>
      </c>
      <c r="F1015" t="str">
        <f t="shared" ca="1" si="187"/>
        <v>Estonia</v>
      </c>
      <c r="G1015" t="str">
        <f t="shared" ca="1" si="194"/>
        <v>Luxembourg</v>
      </c>
      <c r="H1015" s="3" t="str">
        <f t="shared" ca="1" si="195"/>
        <v/>
      </c>
      <c r="I1015">
        <f t="shared" ca="1" si="188"/>
        <v>1000000.000001015</v>
      </c>
      <c r="J1015">
        <f t="shared" ca="1" si="189"/>
        <v>1000000.000001015</v>
      </c>
      <c r="K1015">
        <f t="shared" ca="1" si="190"/>
        <v>1000000.000001015</v>
      </c>
      <c r="L1015">
        <f t="shared" ca="1" si="191"/>
        <v>1736</v>
      </c>
      <c r="M1015">
        <f t="shared" ca="1" si="192"/>
        <v>1736</v>
      </c>
      <c r="N1015">
        <f t="shared" ca="1" si="193"/>
        <v>1736</v>
      </c>
    </row>
    <row r="1016" spans="1:14" x14ac:dyDescent="0.25">
      <c r="A1016">
        <f t="shared" ca="1" si="184"/>
        <v>881</v>
      </c>
      <c r="B1016">
        <f t="shared" ca="1" si="185"/>
        <v>565</v>
      </c>
      <c r="C1016">
        <f t="shared" ca="1" si="186"/>
        <v>1418</v>
      </c>
      <c r="D1016">
        <f>IF(E1015+1&lt;Settings!$B$2,D1015,D1015+1)</f>
        <v>19</v>
      </c>
      <c r="E1016">
        <f>IF(E1015+1&lt;Settings!$B$2,E1015+1,0)</f>
        <v>26</v>
      </c>
      <c r="F1016" t="str">
        <f t="shared" ca="1" si="187"/>
        <v>Monaco</v>
      </c>
      <c r="G1016" t="str">
        <f t="shared" ca="1" si="194"/>
        <v>Luxembourg</v>
      </c>
      <c r="H1016" s="3">
        <f t="shared" ca="1" si="195"/>
        <v>3.2155357757137903E-2</v>
      </c>
      <c r="I1016">
        <f t="shared" ca="1" si="188"/>
        <v>3.2156373757137903E-2</v>
      </c>
      <c r="J1016">
        <f t="shared" ca="1" si="189"/>
        <v>-3.2154341757137904E-2</v>
      </c>
      <c r="K1016">
        <f t="shared" ca="1" si="190"/>
        <v>-1.0329510324895287E-3</v>
      </c>
      <c r="L1016">
        <f t="shared" ca="1" si="191"/>
        <v>881</v>
      </c>
      <c r="M1016">
        <f t="shared" ca="1" si="192"/>
        <v>565</v>
      </c>
      <c r="N1016">
        <f t="shared" ca="1" si="193"/>
        <v>1418</v>
      </c>
    </row>
    <row r="1017" spans="1:14" x14ac:dyDescent="0.25">
      <c r="A1017">
        <f t="shared" ca="1" si="184"/>
        <v>1737</v>
      </c>
      <c r="B1017">
        <f t="shared" ca="1" si="185"/>
        <v>1737</v>
      </c>
      <c r="C1017">
        <f t="shared" ca="1" si="186"/>
        <v>1737</v>
      </c>
      <c r="D1017">
        <f>IF(E1016+1&lt;Settings!$B$2,D1016,D1016+1)</f>
        <v>19</v>
      </c>
      <c r="E1017">
        <f>IF(E1016+1&lt;Settings!$B$2,E1016+1,0)</f>
        <v>27</v>
      </c>
      <c r="F1017" t="str">
        <f t="shared" ca="1" si="187"/>
        <v>Poland</v>
      </c>
      <c r="G1017" t="str">
        <f t="shared" ca="1" si="194"/>
        <v>Luxembourg</v>
      </c>
      <c r="H1017" s="3" t="str">
        <f t="shared" ca="1" si="195"/>
        <v/>
      </c>
      <c r="I1017">
        <f t="shared" ca="1" si="188"/>
        <v>1000000.000001017</v>
      </c>
      <c r="J1017">
        <f t="shared" ca="1" si="189"/>
        <v>1000000.000001017</v>
      </c>
      <c r="K1017">
        <f t="shared" ca="1" si="190"/>
        <v>1000000.000001017</v>
      </c>
      <c r="L1017">
        <f t="shared" ca="1" si="191"/>
        <v>1737</v>
      </c>
      <c r="M1017">
        <f t="shared" ca="1" si="192"/>
        <v>1737</v>
      </c>
      <c r="N1017">
        <f t="shared" ca="1" si="193"/>
        <v>1737</v>
      </c>
    </row>
    <row r="1018" spans="1:14" x14ac:dyDescent="0.25">
      <c r="A1018">
        <f t="shared" ca="1" si="184"/>
        <v>1738</v>
      </c>
      <c r="B1018">
        <f t="shared" ca="1" si="185"/>
        <v>1738</v>
      </c>
      <c r="C1018">
        <f t="shared" ca="1" si="186"/>
        <v>1738</v>
      </c>
      <c r="D1018">
        <f>IF(E1017+1&lt;Settings!$B$2,D1017,D1017+1)</f>
        <v>19</v>
      </c>
      <c r="E1018">
        <f>IF(E1017+1&lt;Settings!$B$2,E1017+1,0)</f>
        <v>28</v>
      </c>
      <c r="F1018" t="str">
        <f t="shared" ca="1" si="187"/>
        <v>Russia</v>
      </c>
      <c r="G1018" t="str">
        <f t="shared" ca="1" si="194"/>
        <v>Luxembourg</v>
      </c>
      <c r="H1018" s="3" t="str">
        <f t="shared" ca="1" si="195"/>
        <v/>
      </c>
      <c r="I1018">
        <f t="shared" ca="1" si="188"/>
        <v>1000000.0000010181</v>
      </c>
      <c r="J1018">
        <f t="shared" ca="1" si="189"/>
        <v>1000000.0000010181</v>
      </c>
      <c r="K1018">
        <f t="shared" ca="1" si="190"/>
        <v>1000000.0000010181</v>
      </c>
      <c r="L1018">
        <f t="shared" ca="1" si="191"/>
        <v>1738</v>
      </c>
      <c r="M1018">
        <f t="shared" ca="1" si="192"/>
        <v>1738</v>
      </c>
      <c r="N1018">
        <f t="shared" ca="1" si="193"/>
        <v>1738</v>
      </c>
    </row>
    <row r="1019" spans="1:14" x14ac:dyDescent="0.25">
      <c r="A1019">
        <f t="shared" ca="1" si="184"/>
        <v>1739</v>
      </c>
      <c r="B1019">
        <f t="shared" ca="1" si="185"/>
        <v>1739</v>
      </c>
      <c r="C1019">
        <f t="shared" ca="1" si="186"/>
        <v>1739</v>
      </c>
      <c r="D1019">
        <f>IF(E1018+1&lt;Settings!$B$2,D1018,D1018+1)</f>
        <v>19</v>
      </c>
      <c r="E1019">
        <f>IF(E1018+1&lt;Settings!$B$2,E1018+1,0)</f>
        <v>29</v>
      </c>
      <c r="F1019" t="str">
        <f t="shared" ca="1" si="187"/>
        <v>Romania</v>
      </c>
      <c r="G1019" t="str">
        <f t="shared" ca="1" si="194"/>
        <v>Luxembourg</v>
      </c>
      <c r="H1019" s="3" t="str">
        <f t="shared" ca="1" si="195"/>
        <v/>
      </c>
      <c r="I1019">
        <f t="shared" ca="1" si="188"/>
        <v>1000000.000001019</v>
      </c>
      <c r="J1019">
        <f t="shared" ca="1" si="189"/>
        <v>1000000.000001019</v>
      </c>
      <c r="K1019">
        <f t="shared" ca="1" si="190"/>
        <v>1000000.000001019</v>
      </c>
      <c r="L1019">
        <f t="shared" ca="1" si="191"/>
        <v>1739</v>
      </c>
      <c r="M1019">
        <f t="shared" ca="1" si="192"/>
        <v>1739</v>
      </c>
      <c r="N1019">
        <f t="shared" ca="1" si="193"/>
        <v>1739</v>
      </c>
    </row>
    <row r="1020" spans="1:14" x14ac:dyDescent="0.25">
      <c r="A1020">
        <f t="shared" ca="1" si="184"/>
        <v>1740</v>
      </c>
      <c r="B1020">
        <f t="shared" ca="1" si="185"/>
        <v>1740</v>
      </c>
      <c r="C1020">
        <f t="shared" ca="1" si="186"/>
        <v>1740</v>
      </c>
      <c r="D1020">
        <f>IF(E1019+1&lt;Settings!$B$2,D1019,D1019+1)</f>
        <v>19</v>
      </c>
      <c r="E1020">
        <f>IF(E1019+1&lt;Settings!$B$2,E1019+1,0)</f>
        <v>30</v>
      </c>
      <c r="F1020" t="str">
        <f t="shared" ca="1" si="187"/>
        <v>Bosnia &amp; Herzegovina</v>
      </c>
      <c r="G1020" t="str">
        <f t="shared" ca="1" si="194"/>
        <v>Luxembourg</v>
      </c>
      <c r="H1020" s="3" t="str">
        <f t="shared" ca="1" si="195"/>
        <v/>
      </c>
      <c r="I1020">
        <f t="shared" ca="1" si="188"/>
        <v>1000000.00000102</v>
      </c>
      <c r="J1020">
        <f t="shared" ca="1" si="189"/>
        <v>1000000.00000102</v>
      </c>
      <c r="K1020">
        <f t="shared" ca="1" si="190"/>
        <v>1000000.00000102</v>
      </c>
      <c r="L1020">
        <f t="shared" ca="1" si="191"/>
        <v>1740</v>
      </c>
      <c r="M1020">
        <f t="shared" ca="1" si="192"/>
        <v>1740</v>
      </c>
      <c r="N1020">
        <f t="shared" ca="1" si="193"/>
        <v>1740</v>
      </c>
    </row>
    <row r="1021" spans="1:14" x14ac:dyDescent="0.25">
      <c r="A1021">
        <f t="shared" ca="1" si="184"/>
        <v>1741</v>
      </c>
      <c r="B1021">
        <f t="shared" ca="1" si="185"/>
        <v>1741</v>
      </c>
      <c r="C1021">
        <f t="shared" ca="1" si="186"/>
        <v>1741</v>
      </c>
      <c r="D1021">
        <f>IF(E1020+1&lt;Settings!$B$2,D1020,D1020+1)</f>
        <v>19</v>
      </c>
      <c r="E1021">
        <f>IF(E1020+1&lt;Settings!$B$2,E1020+1,0)</f>
        <v>31</v>
      </c>
      <c r="F1021" t="str">
        <f t="shared" ca="1" si="187"/>
        <v>FYR Macedonia</v>
      </c>
      <c r="G1021" t="str">
        <f t="shared" ca="1" si="194"/>
        <v>Luxembourg</v>
      </c>
      <c r="H1021" s="3" t="str">
        <f t="shared" ca="1" si="195"/>
        <v/>
      </c>
      <c r="I1021">
        <f t="shared" ca="1" si="188"/>
        <v>1000000.000001021</v>
      </c>
      <c r="J1021">
        <f t="shared" ca="1" si="189"/>
        <v>1000000.000001021</v>
      </c>
      <c r="K1021">
        <f t="shared" ca="1" si="190"/>
        <v>1000000.000001021</v>
      </c>
      <c r="L1021">
        <f t="shared" ca="1" si="191"/>
        <v>1741</v>
      </c>
      <c r="M1021">
        <f t="shared" ca="1" si="192"/>
        <v>1741</v>
      </c>
      <c r="N1021">
        <f t="shared" ca="1" si="193"/>
        <v>1741</v>
      </c>
    </row>
    <row r="1022" spans="1:14" x14ac:dyDescent="0.25">
      <c r="A1022">
        <f t="shared" ca="1" si="184"/>
        <v>1742</v>
      </c>
      <c r="B1022">
        <f t="shared" ca="1" si="185"/>
        <v>1742</v>
      </c>
      <c r="C1022">
        <f t="shared" ca="1" si="186"/>
        <v>1742</v>
      </c>
      <c r="D1022">
        <f>IF(E1021+1&lt;Settings!$B$2,D1021,D1021+1)</f>
        <v>19</v>
      </c>
      <c r="E1022">
        <f>IF(E1021+1&lt;Settings!$B$2,E1021+1,0)</f>
        <v>32</v>
      </c>
      <c r="F1022" t="str">
        <f t="shared" ca="1" si="187"/>
        <v>Latvia</v>
      </c>
      <c r="G1022" t="str">
        <f t="shared" ca="1" si="194"/>
        <v>Luxembourg</v>
      </c>
      <c r="H1022" s="3" t="str">
        <f t="shared" ca="1" si="195"/>
        <v/>
      </c>
      <c r="I1022">
        <f t="shared" ca="1" si="188"/>
        <v>1000000.000001022</v>
      </c>
      <c r="J1022">
        <f t="shared" ca="1" si="189"/>
        <v>1000000.000001022</v>
      </c>
      <c r="K1022">
        <f t="shared" ca="1" si="190"/>
        <v>1000000.000001022</v>
      </c>
      <c r="L1022">
        <f t="shared" ca="1" si="191"/>
        <v>1742</v>
      </c>
      <c r="M1022">
        <f t="shared" ca="1" si="192"/>
        <v>1742</v>
      </c>
      <c r="N1022">
        <f t="shared" ca="1" si="193"/>
        <v>1742</v>
      </c>
    </row>
    <row r="1023" spans="1:14" x14ac:dyDescent="0.25">
      <c r="A1023">
        <f t="shared" ca="1" si="184"/>
        <v>1743</v>
      </c>
      <c r="B1023">
        <f t="shared" ca="1" si="185"/>
        <v>1743</v>
      </c>
      <c r="C1023">
        <f t="shared" ca="1" si="186"/>
        <v>1743</v>
      </c>
      <c r="D1023">
        <f>IF(E1022+1&lt;Settings!$B$2,D1022,D1022+1)</f>
        <v>19</v>
      </c>
      <c r="E1023">
        <f>IF(E1022+1&lt;Settings!$B$2,E1022+1,0)</f>
        <v>33</v>
      </c>
      <c r="F1023" t="str">
        <f t="shared" ca="1" si="187"/>
        <v>Lithuania</v>
      </c>
      <c r="G1023" t="str">
        <f t="shared" ca="1" si="194"/>
        <v>Luxembourg</v>
      </c>
      <c r="H1023" s="3" t="str">
        <f t="shared" ca="1" si="195"/>
        <v/>
      </c>
      <c r="I1023">
        <f t="shared" ca="1" si="188"/>
        <v>1000000.0000010231</v>
      </c>
      <c r="J1023">
        <f t="shared" ca="1" si="189"/>
        <v>1000000.0000010231</v>
      </c>
      <c r="K1023">
        <f t="shared" ca="1" si="190"/>
        <v>1000000.0000010231</v>
      </c>
      <c r="L1023">
        <f t="shared" ca="1" si="191"/>
        <v>1743</v>
      </c>
      <c r="M1023">
        <f t="shared" ca="1" si="192"/>
        <v>1743</v>
      </c>
      <c r="N1023">
        <f t="shared" ca="1" si="193"/>
        <v>1743</v>
      </c>
    </row>
    <row r="1024" spans="1:14" x14ac:dyDescent="0.25">
      <c r="A1024">
        <f t="shared" ca="1" si="184"/>
        <v>1744</v>
      </c>
      <c r="B1024">
        <f t="shared" ca="1" si="185"/>
        <v>1744</v>
      </c>
      <c r="C1024">
        <f t="shared" ca="1" si="186"/>
        <v>1744</v>
      </c>
      <c r="D1024">
        <f>IF(E1023+1&lt;Settings!$B$2,D1023,D1023+1)</f>
        <v>19</v>
      </c>
      <c r="E1024">
        <f>IF(E1023+1&lt;Settings!$B$2,E1023+1,0)</f>
        <v>34</v>
      </c>
      <c r="F1024" t="str">
        <f t="shared" ca="1" si="187"/>
        <v>Albania</v>
      </c>
      <c r="G1024" t="str">
        <f t="shared" ca="1" si="194"/>
        <v>Luxembourg</v>
      </c>
      <c r="H1024" s="3" t="str">
        <f t="shared" ca="1" si="195"/>
        <v/>
      </c>
      <c r="I1024">
        <f t="shared" ca="1" si="188"/>
        <v>1000000.000001024</v>
      </c>
      <c r="J1024">
        <f t="shared" ca="1" si="189"/>
        <v>1000000.000001024</v>
      </c>
      <c r="K1024">
        <f t="shared" ca="1" si="190"/>
        <v>1000000.000001024</v>
      </c>
      <c r="L1024">
        <f t="shared" ca="1" si="191"/>
        <v>1744</v>
      </c>
      <c r="M1024">
        <f t="shared" ca="1" si="192"/>
        <v>1744</v>
      </c>
      <c r="N1024">
        <f t="shared" ca="1" si="193"/>
        <v>1744</v>
      </c>
    </row>
    <row r="1025" spans="1:14" x14ac:dyDescent="0.25">
      <c r="A1025">
        <f t="shared" ca="1" si="184"/>
        <v>1745</v>
      </c>
      <c r="B1025">
        <f t="shared" ca="1" si="185"/>
        <v>1745</v>
      </c>
      <c r="C1025">
        <f t="shared" ca="1" si="186"/>
        <v>1745</v>
      </c>
      <c r="D1025">
        <f>IF(E1024+1&lt;Settings!$B$2,D1024,D1024+1)</f>
        <v>19</v>
      </c>
      <c r="E1025">
        <f>IF(E1024+1&lt;Settings!$B$2,E1024+1,0)</f>
        <v>35</v>
      </c>
      <c r="F1025" t="str">
        <f t="shared" ca="1" si="187"/>
        <v>Belarus</v>
      </c>
      <c r="G1025" t="str">
        <f t="shared" ca="1" si="194"/>
        <v>Luxembourg</v>
      </c>
      <c r="H1025" s="3" t="str">
        <f t="shared" ca="1" si="195"/>
        <v/>
      </c>
      <c r="I1025">
        <f t="shared" ca="1" si="188"/>
        <v>1000000.000001025</v>
      </c>
      <c r="J1025">
        <f t="shared" ca="1" si="189"/>
        <v>1000000.000001025</v>
      </c>
      <c r="K1025">
        <f t="shared" ca="1" si="190"/>
        <v>1000000.000001025</v>
      </c>
      <c r="L1025">
        <f t="shared" ca="1" si="191"/>
        <v>1745</v>
      </c>
      <c r="M1025">
        <f t="shared" ca="1" si="192"/>
        <v>1745</v>
      </c>
      <c r="N1025">
        <f t="shared" ca="1" si="193"/>
        <v>1745</v>
      </c>
    </row>
    <row r="1026" spans="1:14" x14ac:dyDescent="0.25">
      <c r="A1026">
        <f t="shared" ca="1" si="184"/>
        <v>1746</v>
      </c>
      <c r="B1026">
        <f t="shared" ca="1" si="185"/>
        <v>1746</v>
      </c>
      <c r="C1026">
        <f t="shared" ca="1" si="186"/>
        <v>1746</v>
      </c>
      <c r="D1026">
        <f>IF(E1025+1&lt;Settings!$B$2,D1025,D1025+1)</f>
        <v>19</v>
      </c>
      <c r="E1026">
        <f>IF(E1025+1&lt;Settings!$B$2,E1025+1,0)</f>
        <v>36</v>
      </c>
      <c r="F1026" t="str">
        <f t="shared" ca="1" si="187"/>
        <v>Hungary</v>
      </c>
      <c r="G1026" t="str">
        <f t="shared" ca="1" si="194"/>
        <v>Luxembourg</v>
      </c>
      <c r="H1026" s="3" t="str">
        <f t="shared" ca="1" si="195"/>
        <v/>
      </c>
      <c r="I1026">
        <f t="shared" ca="1" si="188"/>
        <v>1000000.000001026</v>
      </c>
      <c r="J1026">
        <f t="shared" ca="1" si="189"/>
        <v>1000000.000001026</v>
      </c>
      <c r="K1026">
        <f t="shared" ca="1" si="190"/>
        <v>1000000.000001026</v>
      </c>
      <c r="L1026">
        <f t="shared" ca="1" si="191"/>
        <v>1746</v>
      </c>
      <c r="M1026">
        <f t="shared" ca="1" si="192"/>
        <v>1746</v>
      </c>
      <c r="N1026">
        <f t="shared" ca="1" si="193"/>
        <v>1746</v>
      </c>
    </row>
    <row r="1027" spans="1:14" x14ac:dyDescent="0.25">
      <c r="A1027">
        <f t="shared" ref="A1027:A1090" ca="1" si="196">L1027</f>
        <v>1747</v>
      </c>
      <c r="B1027">
        <f t="shared" ref="B1027:B1090" ca="1" si="197">M1027</f>
        <v>1747</v>
      </c>
      <c r="C1027">
        <f t="shared" ref="C1027:C1090" ca="1" si="198">N1027</f>
        <v>1747</v>
      </c>
      <c r="D1027">
        <f>IF(E1026+1&lt;Settings!$B$2,D1026,D1026+1)</f>
        <v>19</v>
      </c>
      <c r="E1027">
        <f>IF(E1026+1&lt;Settings!$B$2,E1026+1,0)</f>
        <v>37</v>
      </c>
      <c r="F1027" t="str">
        <f t="shared" ref="F1027:F1090" ca="1" si="199">INDIRECT("'Avg Limited'!R1"&amp;"C"&amp;(E1027+2),FALSE)</f>
        <v>Moldova</v>
      </c>
      <c r="G1027" t="str">
        <f t="shared" ca="1" si="194"/>
        <v>Luxembourg</v>
      </c>
      <c r="H1027" s="3" t="str">
        <f t="shared" ca="1" si="195"/>
        <v/>
      </c>
      <c r="I1027">
        <f t="shared" ref="I1027:I1090" ca="1" si="200">IF(ISNUMBER(H1027),H1027,1000000)+0.000000001*ROW(I1027)</f>
        <v>1000000.000001027</v>
      </c>
      <c r="J1027">
        <f t="shared" ref="J1027:J1090" ca="1" si="201">IF(ISNUMBER(H1027),-H1027,1000000)+0.000000001*ROW(I1027)</f>
        <v>1000000.000001027</v>
      </c>
      <c r="K1027">
        <f t="shared" ref="K1027:K1090" ca="1" si="202">IF(ISNUMBER(H1027),-H1027*H1027,1000000)+0.000000001*ROW(I1027)</f>
        <v>1000000.000001027</v>
      </c>
      <c r="L1027">
        <f t="shared" ref="L1027:L1090" ca="1" si="203">_xlfn.RANK.EQ(I1027,I$2:I$2705,1)</f>
        <v>1747</v>
      </c>
      <c r="M1027">
        <f t="shared" ref="M1027:M1090" ca="1" si="204">_xlfn.RANK.EQ(J1027,J$2:J$2705,1)</f>
        <v>1747</v>
      </c>
      <c r="N1027">
        <f t="shared" ref="N1027:N1090" ca="1" si="205">_xlfn.RANK.EQ(K1027,K$2:K$2705,1)</f>
        <v>1747</v>
      </c>
    </row>
    <row r="1028" spans="1:14" x14ac:dyDescent="0.25">
      <c r="A1028">
        <f t="shared" ca="1" si="196"/>
        <v>1748</v>
      </c>
      <c r="B1028">
        <f t="shared" ca="1" si="197"/>
        <v>1748</v>
      </c>
      <c r="C1028">
        <f t="shared" ca="1" si="198"/>
        <v>1748</v>
      </c>
      <c r="D1028">
        <f>IF(E1027+1&lt;Settings!$B$2,D1027,D1027+1)</f>
        <v>19</v>
      </c>
      <c r="E1028">
        <f>IF(E1027+1&lt;Settings!$B$2,E1027+1,0)</f>
        <v>38</v>
      </c>
      <c r="F1028" t="str">
        <f t="shared" ca="1" si="199"/>
        <v>Ukraine</v>
      </c>
      <c r="G1028" t="str">
        <f t="shared" ca="1" si="194"/>
        <v>Luxembourg</v>
      </c>
      <c r="H1028" s="3" t="str">
        <f t="shared" ca="1" si="195"/>
        <v/>
      </c>
      <c r="I1028">
        <f t="shared" ca="1" si="200"/>
        <v>1000000.0000010279</v>
      </c>
      <c r="J1028">
        <f t="shared" ca="1" si="201"/>
        <v>1000000.0000010279</v>
      </c>
      <c r="K1028">
        <f t="shared" ca="1" si="202"/>
        <v>1000000.0000010279</v>
      </c>
      <c r="L1028">
        <f t="shared" ca="1" si="203"/>
        <v>1748</v>
      </c>
      <c r="M1028">
        <f t="shared" ca="1" si="204"/>
        <v>1748</v>
      </c>
      <c r="N1028">
        <f t="shared" ca="1" si="205"/>
        <v>1748</v>
      </c>
    </row>
    <row r="1029" spans="1:14" x14ac:dyDescent="0.25">
      <c r="A1029">
        <f t="shared" ca="1" si="196"/>
        <v>1749</v>
      </c>
      <c r="B1029">
        <f t="shared" ca="1" si="197"/>
        <v>1749</v>
      </c>
      <c r="C1029">
        <f t="shared" ca="1" si="198"/>
        <v>1749</v>
      </c>
      <c r="D1029">
        <f>IF(E1028+1&lt;Settings!$B$2,D1028,D1028+1)</f>
        <v>19</v>
      </c>
      <c r="E1029">
        <f>IF(E1028+1&lt;Settings!$B$2,E1028+1,0)</f>
        <v>39</v>
      </c>
      <c r="F1029" t="str">
        <f t="shared" ca="1" si="199"/>
        <v>Bulgaria</v>
      </c>
      <c r="G1029" t="str">
        <f t="shared" ca="1" si="194"/>
        <v>Luxembourg</v>
      </c>
      <c r="H1029" s="3" t="str">
        <f t="shared" ca="1" si="195"/>
        <v/>
      </c>
      <c r="I1029">
        <f t="shared" ca="1" si="200"/>
        <v>1000000.000001029</v>
      </c>
      <c r="J1029">
        <f t="shared" ca="1" si="201"/>
        <v>1000000.000001029</v>
      </c>
      <c r="K1029">
        <f t="shared" ca="1" si="202"/>
        <v>1000000.000001029</v>
      </c>
      <c r="L1029">
        <f t="shared" ca="1" si="203"/>
        <v>1749</v>
      </c>
      <c r="M1029">
        <f t="shared" ca="1" si="204"/>
        <v>1749</v>
      </c>
      <c r="N1029">
        <f t="shared" ca="1" si="205"/>
        <v>1749</v>
      </c>
    </row>
    <row r="1030" spans="1:14" x14ac:dyDescent="0.25">
      <c r="A1030">
        <f t="shared" ca="1" si="196"/>
        <v>1750</v>
      </c>
      <c r="B1030">
        <f t="shared" ca="1" si="197"/>
        <v>1750</v>
      </c>
      <c r="C1030">
        <f t="shared" ca="1" si="198"/>
        <v>1750</v>
      </c>
      <c r="D1030">
        <f>IF(E1029+1&lt;Settings!$B$2,D1029,D1029+1)</f>
        <v>19</v>
      </c>
      <c r="E1030">
        <f>IF(E1029+1&lt;Settings!$B$2,E1029+1,0)</f>
        <v>40</v>
      </c>
      <c r="F1030" t="str">
        <f t="shared" ca="1" si="199"/>
        <v>Armenia</v>
      </c>
      <c r="G1030" t="str">
        <f t="shared" ca="1" si="194"/>
        <v>Luxembourg</v>
      </c>
      <c r="H1030" s="3" t="str">
        <f t="shared" ca="1" si="195"/>
        <v/>
      </c>
      <c r="I1030">
        <f t="shared" ca="1" si="200"/>
        <v>1000000.00000103</v>
      </c>
      <c r="J1030">
        <f t="shared" ca="1" si="201"/>
        <v>1000000.00000103</v>
      </c>
      <c r="K1030">
        <f t="shared" ca="1" si="202"/>
        <v>1000000.00000103</v>
      </c>
      <c r="L1030">
        <f t="shared" ca="1" si="203"/>
        <v>1750</v>
      </c>
      <c r="M1030">
        <f t="shared" ca="1" si="204"/>
        <v>1750</v>
      </c>
      <c r="N1030">
        <f t="shared" ca="1" si="205"/>
        <v>1750</v>
      </c>
    </row>
    <row r="1031" spans="1:14" x14ac:dyDescent="0.25">
      <c r="A1031">
        <f t="shared" ca="1" si="196"/>
        <v>1751</v>
      </c>
      <c r="B1031">
        <f t="shared" ca="1" si="197"/>
        <v>1751</v>
      </c>
      <c r="C1031">
        <f t="shared" ca="1" si="198"/>
        <v>1751</v>
      </c>
      <c r="D1031">
        <f>IF(E1030+1&lt;Settings!$B$2,D1030,D1030+1)</f>
        <v>19</v>
      </c>
      <c r="E1031">
        <f>IF(E1030+1&lt;Settings!$B$2,E1030+1,0)</f>
        <v>41</v>
      </c>
      <c r="F1031" t="str">
        <f t="shared" ca="1" si="199"/>
        <v>Azerbaijan</v>
      </c>
      <c r="G1031" t="str">
        <f t="shared" ca="1" si="194"/>
        <v>Luxembourg</v>
      </c>
      <c r="H1031" s="3" t="str">
        <f t="shared" ca="1" si="195"/>
        <v/>
      </c>
      <c r="I1031">
        <f t="shared" ca="1" si="200"/>
        <v>1000000.000001031</v>
      </c>
      <c r="J1031">
        <f t="shared" ca="1" si="201"/>
        <v>1000000.000001031</v>
      </c>
      <c r="K1031">
        <f t="shared" ca="1" si="202"/>
        <v>1000000.000001031</v>
      </c>
      <c r="L1031">
        <f t="shared" ca="1" si="203"/>
        <v>1751</v>
      </c>
      <c r="M1031">
        <f t="shared" ca="1" si="204"/>
        <v>1751</v>
      </c>
      <c r="N1031">
        <f t="shared" ca="1" si="205"/>
        <v>1751</v>
      </c>
    </row>
    <row r="1032" spans="1:14" x14ac:dyDescent="0.25">
      <c r="A1032">
        <f t="shared" ca="1" si="196"/>
        <v>1752</v>
      </c>
      <c r="B1032">
        <f t="shared" ca="1" si="197"/>
        <v>1752</v>
      </c>
      <c r="C1032">
        <f t="shared" ca="1" si="198"/>
        <v>1752</v>
      </c>
      <c r="D1032">
        <f>IF(E1031+1&lt;Settings!$B$2,D1031,D1031+1)</f>
        <v>19</v>
      </c>
      <c r="E1032">
        <f>IF(E1031+1&lt;Settings!$B$2,E1031+1,0)</f>
        <v>42</v>
      </c>
      <c r="F1032" t="str">
        <f t="shared" ca="1" si="199"/>
        <v>San Marino</v>
      </c>
      <c r="G1032" t="str">
        <f t="shared" ca="1" si="194"/>
        <v>Luxembourg</v>
      </c>
      <c r="H1032" s="3" t="str">
        <f t="shared" ca="1" si="195"/>
        <v/>
      </c>
      <c r="I1032">
        <f t="shared" ca="1" si="200"/>
        <v>1000000.000001032</v>
      </c>
      <c r="J1032">
        <f t="shared" ca="1" si="201"/>
        <v>1000000.000001032</v>
      </c>
      <c r="K1032">
        <f t="shared" ca="1" si="202"/>
        <v>1000000.000001032</v>
      </c>
      <c r="L1032">
        <f t="shared" ca="1" si="203"/>
        <v>1752</v>
      </c>
      <c r="M1032">
        <f t="shared" ca="1" si="204"/>
        <v>1752</v>
      </c>
      <c r="N1032">
        <f t="shared" ca="1" si="205"/>
        <v>1752</v>
      </c>
    </row>
    <row r="1033" spans="1:14" x14ac:dyDescent="0.25">
      <c r="A1033">
        <f t="shared" ca="1" si="196"/>
        <v>1753</v>
      </c>
      <c r="B1033">
        <f t="shared" ca="1" si="197"/>
        <v>1753</v>
      </c>
      <c r="C1033">
        <f t="shared" ca="1" si="198"/>
        <v>1753</v>
      </c>
      <c r="D1033">
        <f>IF(E1032+1&lt;Settings!$B$2,D1032,D1032+1)</f>
        <v>19</v>
      </c>
      <c r="E1033">
        <f>IF(E1032+1&lt;Settings!$B$2,E1032+1,0)</f>
        <v>43</v>
      </c>
      <c r="F1033" t="str">
        <f t="shared" ca="1" si="199"/>
        <v>Serbia</v>
      </c>
      <c r="G1033" t="str">
        <f t="shared" ca="1" si="194"/>
        <v>Luxembourg</v>
      </c>
      <c r="H1033" s="3" t="str">
        <f t="shared" ca="1" si="195"/>
        <v/>
      </c>
      <c r="I1033">
        <f t="shared" ca="1" si="200"/>
        <v>1000000.000001033</v>
      </c>
      <c r="J1033">
        <f t="shared" ca="1" si="201"/>
        <v>1000000.000001033</v>
      </c>
      <c r="K1033">
        <f t="shared" ca="1" si="202"/>
        <v>1000000.000001033</v>
      </c>
      <c r="L1033">
        <f t="shared" ca="1" si="203"/>
        <v>1753</v>
      </c>
      <c r="M1033">
        <f t="shared" ca="1" si="204"/>
        <v>1753</v>
      </c>
      <c r="N1033">
        <f t="shared" ca="1" si="205"/>
        <v>1753</v>
      </c>
    </row>
    <row r="1034" spans="1:14" x14ac:dyDescent="0.25">
      <c r="A1034">
        <f t="shared" ca="1" si="196"/>
        <v>1754</v>
      </c>
      <c r="B1034">
        <f t="shared" ca="1" si="197"/>
        <v>1754</v>
      </c>
      <c r="C1034">
        <f t="shared" ca="1" si="198"/>
        <v>1754</v>
      </c>
      <c r="D1034">
        <f>IF(E1033+1&lt;Settings!$B$2,D1033,D1033+1)</f>
        <v>19</v>
      </c>
      <c r="E1034">
        <f>IF(E1033+1&lt;Settings!$B$2,E1033+1,0)</f>
        <v>44</v>
      </c>
      <c r="F1034" t="str">
        <f t="shared" ca="1" si="199"/>
        <v>Georgia</v>
      </c>
      <c r="G1034" t="str">
        <f t="shared" ca="1" si="194"/>
        <v>Luxembourg</v>
      </c>
      <c r="H1034" s="3" t="str">
        <f t="shared" ca="1" si="195"/>
        <v/>
      </c>
      <c r="I1034">
        <f t="shared" ca="1" si="200"/>
        <v>1000000.000001034</v>
      </c>
      <c r="J1034">
        <f t="shared" ca="1" si="201"/>
        <v>1000000.000001034</v>
      </c>
      <c r="K1034">
        <f t="shared" ca="1" si="202"/>
        <v>1000000.000001034</v>
      </c>
      <c r="L1034">
        <f t="shared" ca="1" si="203"/>
        <v>1754</v>
      </c>
      <c r="M1034">
        <f t="shared" ca="1" si="204"/>
        <v>1754</v>
      </c>
      <c r="N1034">
        <f t="shared" ca="1" si="205"/>
        <v>1754</v>
      </c>
    </row>
    <row r="1035" spans="1:14" x14ac:dyDescent="0.25">
      <c r="A1035">
        <f t="shared" ca="1" si="196"/>
        <v>1755</v>
      </c>
      <c r="B1035">
        <f t="shared" ca="1" si="197"/>
        <v>1755</v>
      </c>
      <c r="C1035">
        <f t="shared" ca="1" si="198"/>
        <v>1755</v>
      </c>
      <c r="D1035">
        <f>IF(E1034+1&lt;Settings!$B$2,D1034,D1034+1)</f>
        <v>19</v>
      </c>
      <c r="E1035">
        <f>IF(E1034+1&lt;Settings!$B$2,E1034+1,0)</f>
        <v>45</v>
      </c>
      <c r="F1035" t="str">
        <f t="shared" ca="1" si="199"/>
        <v>Montenegro</v>
      </c>
      <c r="G1035" t="str">
        <f t="shared" ca="1" si="194"/>
        <v>Luxembourg</v>
      </c>
      <c r="H1035" s="3" t="str">
        <f t="shared" ca="1" si="195"/>
        <v/>
      </c>
      <c r="I1035">
        <f t="shared" ca="1" si="200"/>
        <v>1000000.000001035</v>
      </c>
      <c r="J1035">
        <f t="shared" ca="1" si="201"/>
        <v>1000000.000001035</v>
      </c>
      <c r="K1035">
        <f t="shared" ca="1" si="202"/>
        <v>1000000.000001035</v>
      </c>
      <c r="L1035">
        <f t="shared" ca="1" si="203"/>
        <v>1755</v>
      </c>
      <c r="M1035">
        <f t="shared" ca="1" si="204"/>
        <v>1755</v>
      </c>
      <c r="N1035">
        <f t="shared" ca="1" si="205"/>
        <v>1755</v>
      </c>
    </row>
    <row r="1036" spans="1:14" x14ac:dyDescent="0.25">
      <c r="A1036">
        <f t="shared" ca="1" si="196"/>
        <v>1756</v>
      </c>
      <c r="B1036">
        <f t="shared" ca="1" si="197"/>
        <v>1756</v>
      </c>
      <c r="C1036">
        <f t="shared" ca="1" si="198"/>
        <v>1756</v>
      </c>
      <c r="D1036">
        <f>IF(E1035+1&lt;Settings!$B$2,D1035,D1035+1)</f>
        <v>19</v>
      </c>
      <c r="E1036">
        <f>IF(E1035+1&lt;Settings!$B$2,E1035+1,0)</f>
        <v>46</v>
      </c>
      <c r="F1036" t="str">
        <f t="shared" ca="1" si="199"/>
        <v/>
      </c>
      <c r="G1036" t="str">
        <f t="shared" ca="1" si="194"/>
        <v>Luxembourg</v>
      </c>
      <c r="H1036" s="3" t="str">
        <f t="shared" ca="1" si="195"/>
        <v/>
      </c>
      <c r="I1036">
        <f t="shared" ca="1" si="200"/>
        <v>1000000.000001036</v>
      </c>
      <c r="J1036">
        <f t="shared" ca="1" si="201"/>
        <v>1000000.000001036</v>
      </c>
      <c r="K1036">
        <f t="shared" ca="1" si="202"/>
        <v>1000000.000001036</v>
      </c>
      <c r="L1036">
        <f t="shared" ca="1" si="203"/>
        <v>1756</v>
      </c>
      <c r="M1036">
        <f t="shared" ca="1" si="204"/>
        <v>1756</v>
      </c>
      <c r="N1036">
        <f t="shared" ca="1" si="205"/>
        <v>1756</v>
      </c>
    </row>
    <row r="1037" spans="1:14" x14ac:dyDescent="0.25">
      <c r="A1037">
        <f t="shared" ca="1" si="196"/>
        <v>1757</v>
      </c>
      <c r="B1037">
        <f t="shared" ca="1" si="197"/>
        <v>1757</v>
      </c>
      <c r="C1037">
        <f t="shared" ca="1" si="198"/>
        <v>1757</v>
      </c>
      <c r="D1037">
        <f>IF(E1036+1&lt;Settings!$B$2,D1036,D1036+1)</f>
        <v>19</v>
      </c>
      <c r="E1037">
        <f>IF(E1036+1&lt;Settings!$B$2,E1036+1,0)</f>
        <v>47</v>
      </c>
      <c r="F1037" t="str">
        <f t="shared" ca="1" si="199"/>
        <v/>
      </c>
      <c r="G1037" t="str">
        <f t="shared" ca="1" si="194"/>
        <v>Luxembourg</v>
      </c>
      <c r="H1037" s="3" t="str">
        <f t="shared" ca="1" si="195"/>
        <v/>
      </c>
      <c r="I1037">
        <f t="shared" ca="1" si="200"/>
        <v>1000000.000001037</v>
      </c>
      <c r="J1037">
        <f t="shared" ca="1" si="201"/>
        <v>1000000.000001037</v>
      </c>
      <c r="K1037">
        <f t="shared" ca="1" si="202"/>
        <v>1000000.000001037</v>
      </c>
      <c r="L1037">
        <f t="shared" ca="1" si="203"/>
        <v>1757</v>
      </c>
      <c r="M1037">
        <f t="shared" ca="1" si="204"/>
        <v>1757</v>
      </c>
      <c r="N1037">
        <f t="shared" ca="1" si="205"/>
        <v>1757</v>
      </c>
    </row>
    <row r="1038" spans="1:14" x14ac:dyDescent="0.25">
      <c r="A1038">
        <f t="shared" ca="1" si="196"/>
        <v>1758</v>
      </c>
      <c r="B1038">
        <f t="shared" ca="1" si="197"/>
        <v>1758</v>
      </c>
      <c r="C1038">
        <f t="shared" ca="1" si="198"/>
        <v>1758</v>
      </c>
      <c r="D1038">
        <f>IF(E1037+1&lt;Settings!$B$2,D1037,D1037+1)</f>
        <v>19</v>
      </c>
      <c r="E1038">
        <f>IF(E1037+1&lt;Settings!$B$2,E1037+1,0)</f>
        <v>48</v>
      </c>
      <c r="F1038" t="str">
        <f t="shared" ca="1" si="199"/>
        <v/>
      </c>
      <c r="G1038" t="str">
        <f t="shared" ref="G1038:G1101" ca="1" si="206">INDIRECT("'Avg Limited'!R"&amp;(D1038+2)&amp;"C1",FALSE)</f>
        <v>Luxembourg</v>
      </c>
      <c r="H1038" s="3" t="str">
        <f t="shared" ref="H1038:H1101" ca="1" si="207">INDIRECT("'Avg Limited'!R"&amp;(D1038+2)&amp;"C"&amp;(E1038+2),FALSE)</f>
        <v/>
      </c>
      <c r="I1038">
        <f t="shared" ca="1" si="200"/>
        <v>1000000.000001038</v>
      </c>
      <c r="J1038">
        <f t="shared" ca="1" si="201"/>
        <v>1000000.000001038</v>
      </c>
      <c r="K1038">
        <f t="shared" ca="1" si="202"/>
        <v>1000000.000001038</v>
      </c>
      <c r="L1038">
        <f t="shared" ca="1" si="203"/>
        <v>1758</v>
      </c>
      <c r="M1038">
        <f t="shared" ca="1" si="204"/>
        <v>1758</v>
      </c>
      <c r="N1038">
        <f t="shared" ca="1" si="205"/>
        <v>1758</v>
      </c>
    </row>
    <row r="1039" spans="1:14" x14ac:dyDescent="0.25">
      <c r="A1039">
        <f t="shared" ca="1" si="196"/>
        <v>1759</v>
      </c>
      <c r="B1039">
        <f t="shared" ca="1" si="197"/>
        <v>1759</v>
      </c>
      <c r="C1039">
        <f t="shared" ca="1" si="198"/>
        <v>1759</v>
      </c>
      <c r="D1039">
        <f>IF(E1038+1&lt;Settings!$B$2,D1038,D1038+1)</f>
        <v>19</v>
      </c>
      <c r="E1039">
        <f>IF(E1038+1&lt;Settings!$B$2,E1038+1,0)</f>
        <v>49</v>
      </c>
      <c r="F1039" t="str">
        <f t="shared" ca="1" si="199"/>
        <v/>
      </c>
      <c r="G1039" t="str">
        <f t="shared" ca="1" si="206"/>
        <v>Luxembourg</v>
      </c>
      <c r="H1039" s="3" t="str">
        <f t="shared" ca="1" si="207"/>
        <v/>
      </c>
      <c r="I1039">
        <f t="shared" ca="1" si="200"/>
        <v>1000000.000001039</v>
      </c>
      <c r="J1039">
        <f t="shared" ca="1" si="201"/>
        <v>1000000.000001039</v>
      </c>
      <c r="K1039">
        <f t="shared" ca="1" si="202"/>
        <v>1000000.000001039</v>
      </c>
      <c r="L1039">
        <f t="shared" ca="1" si="203"/>
        <v>1759</v>
      </c>
      <c r="M1039">
        <f t="shared" ca="1" si="204"/>
        <v>1759</v>
      </c>
      <c r="N1039">
        <f t="shared" ca="1" si="205"/>
        <v>1759</v>
      </c>
    </row>
    <row r="1040" spans="1:14" x14ac:dyDescent="0.25">
      <c r="A1040">
        <f t="shared" ca="1" si="196"/>
        <v>1760</v>
      </c>
      <c r="B1040">
        <f t="shared" ca="1" si="197"/>
        <v>1760</v>
      </c>
      <c r="C1040">
        <f t="shared" ca="1" si="198"/>
        <v>1760</v>
      </c>
      <c r="D1040">
        <f>IF(E1039+1&lt;Settings!$B$2,D1039,D1039+1)</f>
        <v>19</v>
      </c>
      <c r="E1040">
        <f>IF(E1039+1&lt;Settings!$B$2,E1039+1,0)</f>
        <v>50</v>
      </c>
      <c r="F1040" t="str">
        <f t="shared" ca="1" si="199"/>
        <v/>
      </c>
      <c r="G1040" t="str">
        <f t="shared" ca="1" si="206"/>
        <v>Luxembourg</v>
      </c>
      <c r="H1040" s="3" t="str">
        <f t="shared" ca="1" si="207"/>
        <v/>
      </c>
      <c r="I1040">
        <f t="shared" ca="1" si="200"/>
        <v>1000000.0000010401</v>
      </c>
      <c r="J1040">
        <f t="shared" ca="1" si="201"/>
        <v>1000000.0000010401</v>
      </c>
      <c r="K1040">
        <f t="shared" ca="1" si="202"/>
        <v>1000000.0000010401</v>
      </c>
      <c r="L1040">
        <f t="shared" ca="1" si="203"/>
        <v>1760</v>
      </c>
      <c r="M1040">
        <f t="shared" ca="1" si="204"/>
        <v>1760</v>
      </c>
      <c r="N1040">
        <f t="shared" ca="1" si="205"/>
        <v>1760</v>
      </c>
    </row>
    <row r="1041" spans="1:14" x14ac:dyDescent="0.25">
      <c r="A1041">
        <f t="shared" ca="1" si="196"/>
        <v>1761</v>
      </c>
      <c r="B1041">
        <f t="shared" ca="1" si="197"/>
        <v>1761</v>
      </c>
      <c r="C1041">
        <f t="shared" ca="1" si="198"/>
        <v>1761</v>
      </c>
      <c r="D1041">
        <f>IF(E1040+1&lt;Settings!$B$2,D1040,D1040+1)</f>
        <v>19</v>
      </c>
      <c r="E1041">
        <f>IF(E1040+1&lt;Settings!$B$2,E1040+1,0)</f>
        <v>51</v>
      </c>
      <c r="F1041" t="str">
        <f t="shared" ca="1" si="199"/>
        <v/>
      </c>
      <c r="G1041" t="str">
        <f t="shared" ca="1" si="206"/>
        <v>Luxembourg</v>
      </c>
      <c r="H1041" s="3" t="str">
        <f t="shared" ca="1" si="207"/>
        <v/>
      </c>
      <c r="I1041">
        <f t="shared" ca="1" si="200"/>
        <v>1000000.000001041</v>
      </c>
      <c r="J1041">
        <f t="shared" ca="1" si="201"/>
        <v>1000000.000001041</v>
      </c>
      <c r="K1041">
        <f t="shared" ca="1" si="202"/>
        <v>1000000.000001041</v>
      </c>
      <c r="L1041">
        <f t="shared" ca="1" si="203"/>
        <v>1761</v>
      </c>
      <c r="M1041">
        <f t="shared" ca="1" si="204"/>
        <v>1761</v>
      </c>
      <c r="N1041">
        <f t="shared" ca="1" si="205"/>
        <v>1761</v>
      </c>
    </row>
    <row r="1042" spans="1:14" x14ac:dyDescent="0.25">
      <c r="A1042">
        <f t="shared" ca="1" si="196"/>
        <v>1190</v>
      </c>
      <c r="B1042">
        <f t="shared" ca="1" si="197"/>
        <v>256</v>
      </c>
      <c r="C1042">
        <f t="shared" ca="1" si="198"/>
        <v>681</v>
      </c>
      <c r="D1042">
        <f>IF(E1041+1&lt;Settings!$B$2,D1041,D1041+1)</f>
        <v>20</v>
      </c>
      <c r="E1042">
        <f>IF(E1041+1&lt;Settings!$B$2,E1041+1,0)</f>
        <v>0</v>
      </c>
      <c r="F1042" t="str">
        <f t="shared" ca="1" si="199"/>
        <v>United Kingdom</v>
      </c>
      <c r="G1042" t="str">
        <f t="shared" ca="1" si="206"/>
        <v>Iceland</v>
      </c>
      <c r="H1042" s="3">
        <f t="shared" ca="1" si="207"/>
        <v>0.93740634492754005</v>
      </c>
      <c r="I1042">
        <f t="shared" ca="1" si="200"/>
        <v>0.93740738692754</v>
      </c>
      <c r="J1042">
        <f t="shared" ca="1" si="201"/>
        <v>-0.9374053029275401</v>
      </c>
      <c r="K1042">
        <f t="shared" ca="1" si="202"/>
        <v>-0.87872961351041023</v>
      </c>
      <c r="L1042">
        <f t="shared" ca="1" si="203"/>
        <v>1190</v>
      </c>
      <c r="M1042">
        <f t="shared" ca="1" si="204"/>
        <v>256</v>
      </c>
      <c r="N1042">
        <f t="shared" ca="1" si="205"/>
        <v>681</v>
      </c>
    </row>
    <row r="1043" spans="1:14" x14ac:dyDescent="0.25">
      <c r="A1043">
        <f t="shared" ca="1" si="196"/>
        <v>903</v>
      </c>
      <c r="B1043">
        <f t="shared" ca="1" si="197"/>
        <v>543</v>
      </c>
      <c r="C1043">
        <f t="shared" ca="1" si="198"/>
        <v>1379</v>
      </c>
      <c r="D1043">
        <f>IF(E1042+1&lt;Settings!$B$2,D1042,D1042+1)</f>
        <v>20</v>
      </c>
      <c r="E1043">
        <f>IF(E1042+1&lt;Settings!$B$2,E1042+1,0)</f>
        <v>1</v>
      </c>
      <c r="F1043" t="str">
        <f t="shared" ca="1" si="199"/>
        <v>Germany</v>
      </c>
      <c r="G1043" t="str">
        <f t="shared" ca="1" si="206"/>
        <v>Iceland</v>
      </c>
      <c r="H1043" s="3">
        <f t="shared" ca="1" si="207"/>
        <v>7.0642856644818605E-2</v>
      </c>
      <c r="I1043">
        <f t="shared" ca="1" si="200"/>
        <v>7.0643899644818611E-2</v>
      </c>
      <c r="J1043">
        <f t="shared" ca="1" si="201"/>
        <v>-7.0641813644818599E-2</v>
      </c>
      <c r="K1043">
        <f t="shared" ca="1" si="202"/>
        <v>-4.9893701949403919E-3</v>
      </c>
      <c r="L1043">
        <f t="shared" ca="1" si="203"/>
        <v>903</v>
      </c>
      <c r="M1043">
        <f t="shared" ca="1" si="204"/>
        <v>543</v>
      </c>
      <c r="N1043">
        <f t="shared" ca="1" si="205"/>
        <v>1379</v>
      </c>
    </row>
    <row r="1044" spans="1:14" x14ac:dyDescent="0.25">
      <c r="A1044">
        <f t="shared" ca="1" si="196"/>
        <v>388</v>
      </c>
      <c r="B1044">
        <f t="shared" ca="1" si="197"/>
        <v>1058</v>
      </c>
      <c r="C1044">
        <f t="shared" ca="1" si="198"/>
        <v>620</v>
      </c>
      <c r="D1044">
        <f>IF(E1043+1&lt;Settings!$B$2,D1043,D1043+1)</f>
        <v>20</v>
      </c>
      <c r="E1044">
        <f>IF(E1043+1&lt;Settings!$B$2,E1043+1,0)</f>
        <v>2</v>
      </c>
      <c r="F1044" t="str">
        <f t="shared" ca="1" si="199"/>
        <v>France</v>
      </c>
      <c r="G1044" t="str">
        <f t="shared" ca="1" si="206"/>
        <v>Iceland</v>
      </c>
      <c r="H1044" s="3">
        <f t="shared" ca="1" si="207"/>
        <v>-1.04026963642575</v>
      </c>
      <c r="I1044">
        <f t="shared" ca="1" si="200"/>
        <v>-1.04026859242575</v>
      </c>
      <c r="J1044">
        <f t="shared" ca="1" si="201"/>
        <v>1.04027068042575</v>
      </c>
      <c r="K1044">
        <f t="shared" ca="1" si="202"/>
        <v>-1.082159872469362</v>
      </c>
      <c r="L1044">
        <f t="shared" ca="1" si="203"/>
        <v>388</v>
      </c>
      <c r="M1044">
        <f t="shared" ca="1" si="204"/>
        <v>1058</v>
      </c>
      <c r="N1044">
        <f t="shared" ca="1" si="205"/>
        <v>620</v>
      </c>
    </row>
    <row r="1045" spans="1:14" x14ac:dyDescent="0.25">
      <c r="A1045">
        <f t="shared" ca="1" si="196"/>
        <v>717</v>
      </c>
      <c r="B1045">
        <f t="shared" ca="1" si="197"/>
        <v>729</v>
      </c>
      <c r="C1045">
        <f t="shared" ca="1" si="198"/>
        <v>1160</v>
      </c>
      <c r="D1045">
        <f>IF(E1044+1&lt;Settings!$B$2,D1044,D1044+1)</f>
        <v>20</v>
      </c>
      <c r="E1045">
        <f>IF(E1044+1&lt;Settings!$B$2,E1044+1,0)</f>
        <v>3</v>
      </c>
      <c r="F1045" t="str">
        <f t="shared" ca="1" si="199"/>
        <v>Belgium</v>
      </c>
      <c r="G1045" t="str">
        <f t="shared" ca="1" si="206"/>
        <v>Iceland</v>
      </c>
      <c r="H1045" s="3">
        <f t="shared" ca="1" si="207"/>
        <v>-0.28722411530290998</v>
      </c>
      <c r="I1045">
        <f t="shared" ca="1" si="200"/>
        <v>-0.28722307030291</v>
      </c>
      <c r="J1045">
        <f t="shared" ca="1" si="201"/>
        <v>0.28722516030290995</v>
      </c>
      <c r="K1045">
        <f t="shared" ca="1" si="202"/>
        <v>-8.2496647411539323E-2</v>
      </c>
      <c r="L1045">
        <f t="shared" ca="1" si="203"/>
        <v>717</v>
      </c>
      <c r="M1045">
        <f t="shared" ca="1" si="204"/>
        <v>729</v>
      </c>
      <c r="N1045">
        <f t="shared" ca="1" si="205"/>
        <v>1160</v>
      </c>
    </row>
    <row r="1046" spans="1:14" x14ac:dyDescent="0.25">
      <c r="A1046">
        <f t="shared" ca="1" si="196"/>
        <v>782</v>
      </c>
      <c r="B1046">
        <f t="shared" ca="1" si="197"/>
        <v>664</v>
      </c>
      <c r="C1046">
        <f t="shared" ca="1" si="198"/>
        <v>1268</v>
      </c>
      <c r="D1046">
        <f>IF(E1045+1&lt;Settings!$B$2,D1045,D1045+1)</f>
        <v>20</v>
      </c>
      <c r="E1046">
        <f>IF(E1045+1&lt;Settings!$B$2,E1045+1,0)</f>
        <v>4</v>
      </c>
      <c r="F1046" t="str">
        <f t="shared" ca="1" si="199"/>
        <v>Netherlands</v>
      </c>
      <c r="G1046" t="str">
        <f t="shared" ca="1" si="206"/>
        <v>Iceland</v>
      </c>
      <c r="H1046" s="3">
        <f t="shared" ca="1" si="207"/>
        <v>-0.18359701611304599</v>
      </c>
      <c r="I1046">
        <f t="shared" ca="1" si="200"/>
        <v>-0.18359597011304599</v>
      </c>
      <c r="J1046">
        <f t="shared" ca="1" si="201"/>
        <v>0.183598062113046</v>
      </c>
      <c r="K1046">
        <f t="shared" ca="1" si="202"/>
        <v>-3.370681832561407E-2</v>
      </c>
      <c r="L1046">
        <f t="shared" ca="1" si="203"/>
        <v>782</v>
      </c>
      <c r="M1046">
        <f t="shared" ca="1" si="204"/>
        <v>664</v>
      </c>
      <c r="N1046">
        <f t="shared" ca="1" si="205"/>
        <v>1268</v>
      </c>
    </row>
    <row r="1047" spans="1:14" x14ac:dyDescent="0.25">
      <c r="A1047">
        <f t="shared" ca="1" si="196"/>
        <v>1355</v>
      </c>
      <c r="B1047">
        <f t="shared" ca="1" si="197"/>
        <v>91</v>
      </c>
      <c r="C1047">
        <f t="shared" ca="1" si="198"/>
        <v>107</v>
      </c>
      <c r="D1047">
        <f>IF(E1046+1&lt;Settings!$B$2,D1046,D1046+1)</f>
        <v>20</v>
      </c>
      <c r="E1047">
        <f>IF(E1046+1&lt;Settings!$B$2,E1046+1,0)</f>
        <v>5</v>
      </c>
      <c r="F1047" t="str">
        <f t="shared" ca="1" si="199"/>
        <v>Norway</v>
      </c>
      <c r="G1047" t="str">
        <f t="shared" ca="1" si="206"/>
        <v>Iceland</v>
      </c>
      <c r="H1047" s="3">
        <f t="shared" ca="1" si="207"/>
        <v>3.1162346657295399</v>
      </c>
      <c r="I1047">
        <f t="shared" ca="1" si="200"/>
        <v>3.1162357127295399</v>
      </c>
      <c r="J1047">
        <f t="shared" ca="1" si="201"/>
        <v>-3.1162336187295399</v>
      </c>
      <c r="K1047">
        <f t="shared" ca="1" si="202"/>
        <v>-9.7109174448944984</v>
      </c>
      <c r="L1047">
        <f t="shared" ca="1" si="203"/>
        <v>1355</v>
      </c>
      <c r="M1047">
        <f t="shared" ca="1" si="204"/>
        <v>91</v>
      </c>
      <c r="N1047">
        <f t="shared" ca="1" si="205"/>
        <v>107</v>
      </c>
    </row>
    <row r="1048" spans="1:14" x14ac:dyDescent="0.25">
      <c r="A1048">
        <f t="shared" ca="1" si="196"/>
        <v>930</v>
      </c>
      <c r="B1048">
        <f t="shared" ca="1" si="197"/>
        <v>516</v>
      </c>
      <c r="C1048">
        <f t="shared" ca="1" si="198"/>
        <v>1332</v>
      </c>
      <c r="D1048">
        <f>IF(E1047+1&lt;Settings!$B$2,D1047,D1047+1)</f>
        <v>20</v>
      </c>
      <c r="E1048">
        <f>IF(E1047+1&lt;Settings!$B$2,E1047+1,0)</f>
        <v>6</v>
      </c>
      <c r="F1048" t="str">
        <f t="shared" ca="1" si="199"/>
        <v>Switzerland</v>
      </c>
      <c r="G1048" t="str">
        <f t="shared" ca="1" si="206"/>
        <v>Iceland</v>
      </c>
      <c r="H1048" s="3">
        <f t="shared" ca="1" si="207"/>
        <v>0.127691720670256</v>
      </c>
      <c r="I1048">
        <f t="shared" ca="1" si="200"/>
        <v>0.127692768670256</v>
      </c>
      <c r="J1048">
        <f t="shared" ca="1" si="201"/>
        <v>-0.12769067267025599</v>
      </c>
      <c r="K1048">
        <f t="shared" ca="1" si="202"/>
        <v>-1.6304127527730684E-2</v>
      </c>
      <c r="L1048">
        <f t="shared" ca="1" si="203"/>
        <v>930</v>
      </c>
      <c r="M1048">
        <f t="shared" ca="1" si="204"/>
        <v>516</v>
      </c>
      <c r="N1048">
        <f t="shared" ca="1" si="205"/>
        <v>1332</v>
      </c>
    </row>
    <row r="1049" spans="1:14" x14ac:dyDescent="0.25">
      <c r="A1049">
        <f t="shared" ca="1" si="196"/>
        <v>1160</v>
      </c>
      <c r="B1049">
        <f t="shared" ca="1" si="197"/>
        <v>286</v>
      </c>
      <c r="C1049">
        <f t="shared" ca="1" si="198"/>
        <v>777</v>
      </c>
      <c r="D1049">
        <f>IF(E1048+1&lt;Settings!$B$2,D1048,D1048+1)</f>
        <v>20</v>
      </c>
      <c r="E1049">
        <f>IF(E1048+1&lt;Settings!$B$2,E1048+1,0)</f>
        <v>7</v>
      </c>
      <c r="F1049" t="str">
        <f t="shared" ca="1" si="199"/>
        <v>Spain</v>
      </c>
      <c r="G1049" t="str">
        <f t="shared" ca="1" si="206"/>
        <v>Iceland</v>
      </c>
      <c r="H1049" s="3">
        <f t="shared" ca="1" si="207"/>
        <v>0.79998431977856199</v>
      </c>
      <c r="I1049">
        <f t="shared" ca="1" si="200"/>
        <v>0.79998536877856197</v>
      </c>
      <c r="J1049">
        <f t="shared" ca="1" si="201"/>
        <v>-0.79998327077856202</v>
      </c>
      <c r="K1049">
        <f t="shared" ca="1" si="202"/>
        <v>-0.63997386289156855</v>
      </c>
      <c r="L1049">
        <f t="shared" ca="1" si="203"/>
        <v>1160</v>
      </c>
      <c r="M1049">
        <f t="shared" ca="1" si="204"/>
        <v>286</v>
      </c>
      <c r="N1049">
        <f t="shared" ca="1" si="205"/>
        <v>777</v>
      </c>
    </row>
    <row r="1050" spans="1:14" x14ac:dyDescent="0.25">
      <c r="A1050">
        <f t="shared" ca="1" si="196"/>
        <v>1360</v>
      </c>
      <c r="B1050">
        <f t="shared" ca="1" si="197"/>
        <v>86</v>
      </c>
      <c r="C1050">
        <f t="shared" ca="1" si="198"/>
        <v>96</v>
      </c>
      <c r="D1050">
        <f>IF(E1049+1&lt;Settings!$B$2,D1049,D1049+1)</f>
        <v>20</v>
      </c>
      <c r="E1050">
        <f>IF(E1049+1&lt;Settings!$B$2,E1049+1,0)</f>
        <v>8</v>
      </c>
      <c r="F1050" t="str">
        <f t="shared" ca="1" si="199"/>
        <v>Sweden</v>
      </c>
      <c r="G1050" t="str">
        <f t="shared" ca="1" si="206"/>
        <v>Iceland</v>
      </c>
      <c r="H1050" s="3">
        <f t="shared" ca="1" si="207"/>
        <v>3.35338442059179</v>
      </c>
      <c r="I1050">
        <f t="shared" ca="1" si="200"/>
        <v>3.3533854705917898</v>
      </c>
      <c r="J1050">
        <f t="shared" ca="1" si="201"/>
        <v>-3.3533833705917901</v>
      </c>
      <c r="K1050">
        <f t="shared" ca="1" si="202"/>
        <v>-11.245186022267735</v>
      </c>
      <c r="L1050">
        <f t="shared" ca="1" si="203"/>
        <v>1360</v>
      </c>
      <c r="M1050">
        <f t="shared" ca="1" si="204"/>
        <v>86</v>
      </c>
      <c r="N1050">
        <f t="shared" ca="1" si="205"/>
        <v>96</v>
      </c>
    </row>
    <row r="1051" spans="1:14" x14ac:dyDescent="0.25">
      <c r="A1051">
        <f t="shared" ca="1" si="196"/>
        <v>861</v>
      </c>
      <c r="B1051">
        <f t="shared" ca="1" si="197"/>
        <v>585</v>
      </c>
      <c r="C1051">
        <f t="shared" ca="1" si="198"/>
        <v>1434</v>
      </c>
      <c r="D1051">
        <f>IF(E1050+1&lt;Settings!$B$2,D1050,D1050+1)</f>
        <v>20</v>
      </c>
      <c r="E1051">
        <f>IF(E1050+1&lt;Settings!$B$2,E1050+1,0)</f>
        <v>9</v>
      </c>
      <c r="F1051" t="str">
        <f t="shared" ca="1" si="199"/>
        <v>Ireland</v>
      </c>
      <c r="G1051" t="str">
        <f t="shared" ca="1" si="206"/>
        <v>Iceland</v>
      </c>
      <c r="H1051" s="3">
        <f t="shared" ca="1" si="207"/>
        <v>-1.04999701577124E-2</v>
      </c>
      <c r="I1051">
        <f t="shared" ca="1" si="200"/>
        <v>-1.0498919157712399E-2</v>
      </c>
      <c r="J1051">
        <f t="shared" ca="1" si="201"/>
        <v>1.05010211577124E-2</v>
      </c>
      <c r="K1051">
        <f t="shared" ca="1" si="202"/>
        <v>-1.0919837331285095E-4</v>
      </c>
      <c r="L1051">
        <f t="shared" ca="1" si="203"/>
        <v>861</v>
      </c>
      <c r="M1051">
        <f t="shared" ca="1" si="204"/>
        <v>585</v>
      </c>
      <c r="N1051">
        <f t="shared" ca="1" si="205"/>
        <v>1434</v>
      </c>
    </row>
    <row r="1052" spans="1:14" x14ac:dyDescent="0.25">
      <c r="A1052">
        <f t="shared" ca="1" si="196"/>
        <v>1050</v>
      </c>
      <c r="B1052">
        <f t="shared" ca="1" si="197"/>
        <v>396</v>
      </c>
      <c r="C1052">
        <f t="shared" ca="1" si="198"/>
        <v>1058</v>
      </c>
      <c r="D1052">
        <f>IF(E1051+1&lt;Settings!$B$2,D1051,D1051+1)</f>
        <v>20</v>
      </c>
      <c r="E1052">
        <f>IF(E1051+1&lt;Settings!$B$2,E1051+1,0)</f>
        <v>10</v>
      </c>
      <c r="F1052" t="str">
        <f t="shared" ca="1" si="199"/>
        <v>Portugal</v>
      </c>
      <c r="G1052" t="str">
        <f t="shared" ca="1" si="206"/>
        <v>Iceland</v>
      </c>
      <c r="H1052" s="3">
        <f t="shared" ca="1" si="207"/>
        <v>0.41389820597328197</v>
      </c>
      <c r="I1052">
        <f t="shared" ca="1" si="200"/>
        <v>0.41389925797328198</v>
      </c>
      <c r="J1052">
        <f t="shared" ca="1" si="201"/>
        <v>-0.41389715397328197</v>
      </c>
      <c r="K1052">
        <f t="shared" ca="1" si="202"/>
        <v>-0.17131067290790136</v>
      </c>
      <c r="L1052">
        <f t="shared" ca="1" si="203"/>
        <v>1050</v>
      </c>
      <c r="M1052">
        <f t="shared" ca="1" si="204"/>
        <v>396</v>
      </c>
      <c r="N1052">
        <f t="shared" ca="1" si="205"/>
        <v>1058</v>
      </c>
    </row>
    <row r="1053" spans="1:14" x14ac:dyDescent="0.25">
      <c r="A1053">
        <f t="shared" ca="1" si="196"/>
        <v>1308</v>
      </c>
      <c r="B1053">
        <f t="shared" ca="1" si="197"/>
        <v>138</v>
      </c>
      <c r="C1053">
        <f t="shared" ca="1" si="198"/>
        <v>208</v>
      </c>
      <c r="D1053">
        <f>IF(E1052+1&lt;Settings!$B$2,D1052,D1052+1)</f>
        <v>20</v>
      </c>
      <c r="E1053">
        <f>IF(E1052+1&lt;Settings!$B$2,E1052+1,0)</f>
        <v>11</v>
      </c>
      <c r="F1053" t="str">
        <f t="shared" ca="1" si="199"/>
        <v>Finland</v>
      </c>
      <c r="G1053" t="str">
        <f t="shared" ca="1" si="206"/>
        <v>Iceland</v>
      </c>
      <c r="H1053" s="3">
        <f t="shared" ca="1" si="207"/>
        <v>2.2621475588391702</v>
      </c>
      <c r="I1053">
        <f t="shared" ca="1" si="200"/>
        <v>2.2621486118391703</v>
      </c>
      <c r="J1053">
        <f t="shared" ca="1" si="201"/>
        <v>-2.2621465058391701</v>
      </c>
      <c r="K1053">
        <f t="shared" ca="1" si="202"/>
        <v>-5.1173105249620168</v>
      </c>
      <c r="L1053">
        <f t="shared" ca="1" si="203"/>
        <v>1308</v>
      </c>
      <c r="M1053">
        <f t="shared" ca="1" si="204"/>
        <v>138</v>
      </c>
      <c r="N1053">
        <f t="shared" ca="1" si="205"/>
        <v>208</v>
      </c>
    </row>
    <row r="1054" spans="1:14" x14ac:dyDescent="0.25">
      <c r="A1054">
        <f t="shared" ca="1" si="196"/>
        <v>763</v>
      </c>
      <c r="B1054">
        <f t="shared" ca="1" si="197"/>
        <v>683</v>
      </c>
      <c r="C1054">
        <f t="shared" ca="1" si="198"/>
        <v>1232</v>
      </c>
      <c r="D1054">
        <f>IF(E1053+1&lt;Settings!$B$2,D1053,D1053+1)</f>
        <v>20</v>
      </c>
      <c r="E1054">
        <f>IF(E1053+1&lt;Settings!$B$2,E1053+1,0)</f>
        <v>12</v>
      </c>
      <c r="F1054" t="str">
        <f t="shared" ca="1" si="199"/>
        <v>Austria</v>
      </c>
      <c r="G1054" t="str">
        <f t="shared" ca="1" si="206"/>
        <v>Iceland</v>
      </c>
      <c r="H1054" s="3">
        <f t="shared" ca="1" si="207"/>
        <v>-0.21370406961066299</v>
      </c>
      <c r="I1054">
        <f t="shared" ca="1" si="200"/>
        <v>-0.21370301561066299</v>
      </c>
      <c r="J1054">
        <f t="shared" ca="1" si="201"/>
        <v>0.21370512361066299</v>
      </c>
      <c r="K1054">
        <f t="shared" ca="1" si="202"/>
        <v>-4.5668375368159091E-2</v>
      </c>
      <c r="L1054">
        <f t="shared" ca="1" si="203"/>
        <v>763</v>
      </c>
      <c r="M1054">
        <f t="shared" ca="1" si="204"/>
        <v>683</v>
      </c>
      <c r="N1054">
        <f t="shared" ca="1" si="205"/>
        <v>1232</v>
      </c>
    </row>
    <row r="1055" spans="1:14" x14ac:dyDescent="0.25">
      <c r="A1055">
        <f t="shared" ca="1" si="196"/>
        <v>1375</v>
      </c>
      <c r="B1055">
        <f t="shared" ca="1" si="197"/>
        <v>71</v>
      </c>
      <c r="C1055">
        <f t="shared" ca="1" si="198"/>
        <v>77</v>
      </c>
      <c r="D1055">
        <f>IF(E1054+1&lt;Settings!$B$2,D1054,D1054+1)</f>
        <v>20</v>
      </c>
      <c r="E1055">
        <f>IF(E1054+1&lt;Settings!$B$2,E1054+1,0)</f>
        <v>13</v>
      </c>
      <c r="F1055" t="str">
        <f t="shared" ca="1" si="199"/>
        <v>Denmark</v>
      </c>
      <c r="G1055" t="str">
        <f t="shared" ca="1" si="206"/>
        <v>Iceland</v>
      </c>
      <c r="H1055" s="3">
        <f t="shared" ca="1" si="207"/>
        <v>3.7175695560726298</v>
      </c>
      <c r="I1055">
        <f t="shared" ca="1" si="200"/>
        <v>3.7175706110726296</v>
      </c>
      <c r="J1055">
        <f t="shared" ca="1" si="201"/>
        <v>-3.71756850107263</v>
      </c>
      <c r="K1055">
        <f t="shared" ca="1" si="202"/>
        <v>-13.820322349238049</v>
      </c>
      <c r="L1055">
        <f t="shared" ca="1" si="203"/>
        <v>1375</v>
      </c>
      <c r="M1055">
        <f t="shared" ca="1" si="204"/>
        <v>71</v>
      </c>
      <c r="N1055">
        <f t="shared" ca="1" si="205"/>
        <v>77</v>
      </c>
    </row>
    <row r="1056" spans="1:14" x14ac:dyDescent="0.25">
      <c r="A1056">
        <f t="shared" ca="1" si="196"/>
        <v>882</v>
      </c>
      <c r="B1056">
        <f t="shared" ca="1" si="197"/>
        <v>564</v>
      </c>
      <c r="C1056">
        <f t="shared" ca="1" si="198"/>
        <v>1417</v>
      </c>
      <c r="D1056">
        <f>IF(E1055+1&lt;Settings!$B$2,D1055,D1055+1)</f>
        <v>20</v>
      </c>
      <c r="E1056">
        <f>IF(E1055+1&lt;Settings!$B$2,E1055+1,0)</f>
        <v>14</v>
      </c>
      <c r="F1056" t="str">
        <f t="shared" ca="1" si="199"/>
        <v>Israel</v>
      </c>
      <c r="G1056" t="str">
        <f t="shared" ca="1" si="206"/>
        <v>Iceland</v>
      </c>
      <c r="H1056" s="3">
        <f t="shared" ca="1" si="207"/>
        <v>3.53518485878088E-2</v>
      </c>
      <c r="I1056">
        <f t="shared" ca="1" si="200"/>
        <v>3.5352904587808799E-2</v>
      </c>
      <c r="J1056">
        <f t="shared" ca="1" si="201"/>
        <v>-3.5350792587808801E-2</v>
      </c>
      <c r="K1056">
        <f t="shared" ca="1" si="202"/>
        <v>-1.2486971985753591E-3</v>
      </c>
      <c r="L1056">
        <f t="shared" ca="1" si="203"/>
        <v>882</v>
      </c>
      <c r="M1056">
        <f t="shared" ca="1" si="204"/>
        <v>564</v>
      </c>
      <c r="N1056">
        <f t="shared" ca="1" si="205"/>
        <v>1417</v>
      </c>
    </row>
    <row r="1057" spans="1:14" x14ac:dyDescent="0.25">
      <c r="A1057">
        <f t="shared" ca="1" si="196"/>
        <v>890</v>
      </c>
      <c r="B1057">
        <f t="shared" ca="1" si="197"/>
        <v>556</v>
      </c>
      <c r="C1057">
        <f t="shared" ca="1" si="198"/>
        <v>1401</v>
      </c>
      <c r="D1057">
        <f>IF(E1056+1&lt;Settings!$B$2,D1056,D1056+1)</f>
        <v>20</v>
      </c>
      <c r="E1057">
        <f>IF(E1056+1&lt;Settings!$B$2,E1056+1,0)</f>
        <v>15</v>
      </c>
      <c r="F1057" t="str">
        <f t="shared" ca="1" si="199"/>
        <v>Italy</v>
      </c>
      <c r="G1057" t="str">
        <f t="shared" ca="1" si="206"/>
        <v>Iceland</v>
      </c>
      <c r="H1057" s="3">
        <f t="shared" ca="1" si="207"/>
        <v>5.1895699217127701E-2</v>
      </c>
      <c r="I1057">
        <f t="shared" ca="1" si="200"/>
        <v>5.18967562171277E-2</v>
      </c>
      <c r="J1057">
        <f t="shared" ca="1" si="201"/>
        <v>-5.1894642217127702E-2</v>
      </c>
      <c r="K1057">
        <f t="shared" ca="1" si="202"/>
        <v>-2.6921065972345887E-3</v>
      </c>
      <c r="L1057">
        <f t="shared" ca="1" si="203"/>
        <v>890</v>
      </c>
      <c r="M1057">
        <f t="shared" ca="1" si="204"/>
        <v>556</v>
      </c>
      <c r="N1057">
        <f t="shared" ca="1" si="205"/>
        <v>1401</v>
      </c>
    </row>
    <row r="1058" spans="1:14" x14ac:dyDescent="0.25">
      <c r="A1058">
        <f t="shared" ca="1" si="196"/>
        <v>534</v>
      </c>
      <c r="B1058">
        <f t="shared" ca="1" si="197"/>
        <v>912</v>
      </c>
      <c r="C1058">
        <f t="shared" ca="1" si="198"/>
        <v>848</v>
      </c>
      <c r="D1058">
        <f>IF(E1057+1&lt;Settings!$B$2,D1057,D1057+1)</f>
        <v>20</v>
      </c>
      <c r="E1058">
        <f>IF(E1057+1&lt;Settings!$B$2,E1057+1,0)</f>
        <v>16</v>
      </c>
      <c r="F1058" t="str">
        <f t="shared" ca="1" si="199"/>
        <v>Greece</v>
      </c>
      <c r="G1058" t="str">
        <f t="shared" ca="1" si="206"/>
        <v>Iceland</v>
      </c>
      <c r="H1058" s="3">
        <f t="shared" ca="1" si="207"/>
        <v>-0.69395862877152903</v>
      </c>
      <c r="I1058">
        <f t="shared" ca="1" si="200"/>
        <v>-0.69395757077152898</v>
      </c>
      <c r="J1058">
        <f t="shared" ca="1" si="201"/>
        <v>0.69395968677152908</v>
      </c>
      <c r="K1058">
        <f t="shared" ca="1" si="202"/>
        <v>-0.48157752044646085</v>
      </c>
      <c r="L1058">
        <f t="shared" ca="1" si="203"/>
        <v>534</v>
      </c>
      <c r="M1058">
        <f t="shared" ca="1" si="204"/>
        <v>912</v>
      </c>
      <c r="N1058">
        <f t="shared" ca="1" si="205"/>
        <v>848</v>
      </c>
    </row>
    <row r="1059" spans="1:14" x14ac:dyDescent="0.25">
      <c r="A1059">
        <f t="shared" ca="1" si="196"/>
        <v>455</v>
      </c>
      <c r="B1059">
        <f t="shared" ca="1" si="197"/>
        <v>991</v>
      </c>
      <c r="C1059">
        <f t="shared" ca="1" si="198"/>
        <v>721</v>
      </c>
      <c r="D1059">
        <f>IF(E1058+1&lt;Settings!$B$2,D1058,D1058+1)</f>
        <v>20</v>
      </c>
      <c r="E1059">
        <f>IF(E1058+1&lt;Settings!$B$2,E1058+1,0)</f>
        <v>17</v>
      </c>
      <c r="F1059" t="str">
        <f t="shared" ca="1" si="199"/>
        <v>Cyprus</v>
      </c>
      <c r="G1059" t="str">
        <f t="shared" ca="1" si="206"/>
        <v>Iceland</v>
      </c>
      <c r="H1059" s="3">
        <f t="shared" ca="1" si="207"/>
        <v>-0.87285234295292102</v>
      </c>
      <c r="I1059">
        <f t="shared" ca="1" si="200"/>
        <v>-0.872851283952921</v>
      </c>
      <c r="J1059">
        <f t="shared" ca="1" si="201"/>
        <v>0.87285340195292105</v>
      </c>
      <c r="K1059">
        <f t="shared" ca="1" si="202"/>
        <v>-0.7618701535984036</v>
      </c>
      <c r="L1059">
        <f t="shared" ca="1" si="203"/>
        <v>455</v>
      </c>
      <c r="M1059">
        <f t="shared" ca="1" si="204"/>
        <v>991</v>
      </c>
      <c r="N1059">
        <f t="shared" ca="1" si="205"/>
        <v>721</v>
      </c>
    </row>
    <row r="1060" spans="1:14" x14ac:dyDescent="0.25">
      <c r="A1060">
        <f t="shared" ca="1" si="196"/>
        <v>332</v>
      </c>
      <c r="B1060">
        <f t="shared" ca="1" si="197"/>
        <v>1114</v>
      </c>
      <c r="C1060">
        <f t="shared" ca="1" si="198"/>
        <v>543</v>
      </c>
      <c r="D1060">
        <f>IF(E1059+1&lt;Settings!$B$2,D1059,D1059+1)</f>
        <v>20</v>
      </c>
      <c r="E1060">
        <f>IF(E1059+1&lt;Settings!$B$2,E1059+1,0)</f>
        <v>18</v>
      </c>
      <c r="F1060" t="str">
        <f t="shared" ca="1" si="199"/>
        <v>Turkey</v>
      </c>
      <c r="G1060" t="str">
        <f t="shared" ca="1" si="206"/>
        <v>Iceland</v>
      </c>
      <c r="H1060" s="3">
        <f t="shared" ca="1" si="207"/>
        <v>-1.1896310882186401</v>
      </c>
      <c r="I1060">
        <f t="shared" ca="1" si="200"/>
        <v>-1.1896300282186401</v>
      </c>
      <c r="J1060">
        <f t="shared" ca="1" si="201"/>
        <v>1.1896321482186401</v>
      </c>
      <c r="K1060">
        <f t="shared" ca="1" si="202"/>
        <v>-1.4152210660562659</v>
      </c>
      <c r="L1060">
        <f t="shared" ca="1" si="203"/>
        <v>332</v>
      </c>
      <c r="M1060">
        <f t="shared" ca="1" si="204"/>
        <v>1114</v>
      </c>
      <c r="N1060">
        <f t="shared" ca="1" si="205"/>
        <v>543</v>
      </c>
    </row>
    <row r="1061" spans="1:14" x14ac:dyDescent="0.25">
      <c r="A1061">
        <f t="shared" ca="1" si="196"/>
        <v>1762</v>
      </c>
      <c r="B1061">
        <f t="shared" ca="1" si="197"/>
        <v>1762</v>
      </c>
      <c r="C1061">
        <f t="shared" ca="1" si="198"/>
        <v>1762</v>
      </c>
      <c r="D1061">
        <f>IF(E1060+1&lt;Settings!$B$2,D1060,D1060+1)</f>
        <v>20</v>
      </c>
      <c r="E1061">
        <f>IF(E1060+1&lt;Settings!$B$2,E1060+1,0)</f>
        <v>19</v>
      </c>
      <c r="F1061" t="str">
        <f t="shared" ca="1" si="199"/>
        <v>Luxembourg</v>
      </c>
      <c r="G1061" t="str">
        <f t="shared" ca="1" si="206"/>
        <v>Iceland</v>
      </c>
      <c r="H1061" s="3" t="str">
        <f t="shared" ca="1" si="207"/>
        <v/>
      </c>
      <c r="I1061">
        <f t="shared" ca="1" si="200"/>
        <v>1000000.000001061</v>
      </c>
      <c r="J1061">
        <f t="shared" ca="1" si="201"/>
        <v>1000000.000001061</v>
      </c>
      <c r="K1061">
        <f t="shared" ca="1" si="202"/>
        <v>1000000.000001061</v>
      </c>
      <c r="L1061">
        <f t="shared" ca="1" si="203"/>
        <v>1762</v>
      </c>
      <c r="M1061">
        <f t="shared" ca="1" si="204"/>
        <v>1762</v>
      </c>
      <c r="N1061">
        <f t="shared" ca="1" si="205"/>
        <v>1762</v>
      </c>
    </row>
    <row r="1062" spans="1:14" x14ac:dyDescent="0.25">
      <c r="A1062">
        <f t="shared" ca="1" si="196"/>
        <v>1763</v>
      </c>
      <c r="B1062">
        <f t="shared" ca="1" si="197"/>
        <v>1763</v>
      </c>
      <c r="C1062">
        <f t="shared" ca="1" si="198"/>
        <v>1763</v>
      </c>
      <c r="D1062">
        <f>IF(E1061+1&lt;Settings!$B$2,D1061,D1061+1)</f>
        <v>20</v>
      </c>
      <c r="E1062">
        <f>IF(E1061+1&lt;Settings!$B$2,E1061+1,0)</f>
        <v>20</v>
      </c>
      <c r="F1062" t="str">
        <f t="shared" ca="1" si="199"/>
        <v>Iceland</v>
      </c>
      <c r="G1062" t="str">
        <f t="shared" ca="1" si="206"/>
        <v>Iceland</v>
      </c>
      <c r="H1062" s="3" t="str">
        <f t="shared" ca="1" si="207"/>
        <v/>
      </c>
      <c r="I1062">
        <f t="shared" ca="1" si="200"/>
        <v>1000000.0000010621</v>
      </c>
      <c r="J1062">
        <f t="shared" ca="1" si="201"/>
        <v>1000000.0000010621</v>
      </c>
      <c r="K1062">
        <f t="shared" ca="1" si="202"/>
        <v>1000000.0000010621</v>
      </c>
      <c r="L1062">
        <f t="shared" ca="1" si="203"/>
        <v>1763</v>
      </c>
      <c r="M1062">
        <f t="shared" ca="1" si="204"/>
        <v>1763</v>
      </c>
      <c r="N1062">
        <f t="shared" ca="1" si="205"/>
        <v>1763</v>
      </c>
    </row>
    <row r="1063" spans="1:14" x14ac:dyDescent="0.25">
      <c r="A1063">
        <f t="shared" ca="1" si="196"/>
        <v>873</v>
      </c>
      <c r="B1063">
        <f t="shared" ca="1" si="197"/>
        <v>573</v>
      </c>
      <c r="C1063">
        <f t="shared" ca="1" si="198"/>
        <v>1433</v>
      </c>
      <c r="D1063">
        <f>IF(E1062+1&lt;Settings!$B$2,D1062,D1062+1)</f>
        <v>20</v>
      </c>
      <c r="E1063">
        <f>IF(E1062+1&lt;Settings!$B$2,E1062+1,0)</f>
        <v>21</v>
      </c>
      <c r="F1063" t="str">
        <f t="shared" ca="1" si="199"/>
        <v>Malta</v>
      </c>
      <c r="G1063" t="str">
        <f t="shared" ca="1" si="206"/>
        <v>Iceland</v>
      </c>
      <c r="H1063" s="3">
        <f t="shared" ca="1" si="207"/>
        <v>1.05331387764802E-2</v>
      </c>
      <c r="I1063">
        <f t="shared" ca="1" si="200"/>
        <v>1.0534201776480201E-2</v>
      </c>
      <c r="J1063">
        <f t="shared" ca="1" si="201"/>
        <v>-1.05320757764802E-2</v>
      </c>
      <c r="K1063">
        <f t="shared" ca="1" si="202"/>
        <v>-1.0988401248459082E-4</v>
      </c>
      <c r="L1063">
        <f t="shared" ca="1" si="203"/>
        <v>873</v>
      </c>
      <c r="M1063">
        <f t="shared" ca="1" si="204"/>
        <v>573</v>
      </c>
      <c r="N1063">
        <f t="shared" ca="1" si="205"/>
        <v>1433</v>
      </c>
    </row>
    <row r="1064" spans="1:14" x14ac:dyDescent="0.25">
      <c r="A1064">
        <f t="shared" ca="1" si="196"/>
        <v>615</v>
      </c>
      <c r="B1064">
        <f t="shared" ca="1" si="197"/>
        <v>831</v>
      </c>
      <c r="C1064">
        <f t="shared" ca="1" si="198"/>
        <v>976</v>
      </c>
      <c r="D1064">
        <f>IF(E1063+1&lt;Settings!$B$2,D1063,D1063+1)</f>
        <v>20</v>
      </c>
      <c r="E1064">
        <f>IF(E1063+1&lt;Settings!$B$2,E1063+1,0)</f>
        <v>22</v>
      </c>
      <c r="F1064" t="str">
        <f t="shared" ca="1" si="199"/>
        <v>Slovenia</v>
      </c>
      <c r="G1064" t="str">
        <f t="shared" ca="1" si="206"/>
        <v>Iceland</v>
      </c>
      <c r="H1064" s="3">
        <f t="shared" ca="1" si="207"/>
        <v>-0.51580230660799498</v>
      </c>
      <c r="I1064">
        <f t="shared" ca="1" si="200"/>
        <v>-0.51580124260799498</v>
      </c>
      <c r="J1064">
        <f t="shared" ca="1" si="201"/>
        <v>0.51580337060799497</v>
      </c>
      <c r="K1064">
        <f t="shared" ca="1" si="202"/>
        <v>-0.26605095550212804</v>
      </c>
      <c r="L1064">
        <f t="shared" ca="1" si="203"/>
        <v>615</v>
      </c>
      <c r="M1064">
        <f t="shared" ca="1" si="204"/>
        <v>831</v>
      </c>
      <c r="N1064">
        <f t="shared" ca="1" si="205"/>
        <v>976</v>
      </c>
    </row>
    <row r="1065" spans="1:14" x14ac:dyDescent="0.25">
      <c r="A1065">
        <f t="shared" ca="1" si="196"/>
        <v>1764</v>
      </c>
      <c r="B1065">
        <f t="shared" ca="1" si="197"/>
        <v>1764</v>
      </c>
      <c r="C1065">
        <f t="shared" ca="1" si="198"/>
        <v>1764</v>
      </c>
      <c r="D1065">
        <f>IF(E1064+1&lt;Settings!$B$2,D1064,D1064+1)</f>
        <v>20</v>
      </c>
      <c r="E1065">
        <f>IF(E1064+1&lt;Settings!$B$2,E1064+1,0)</f>
        <v>23</v>
      </c>
      <c r="F1065" t="str">
        <f t="shared" ca="1" si="199"/>
        <v>Yugoslavia</v>
      </c>
      <c r="G1065" t="str">
        <f t="shared" ca="1" si="206"/>
        <v>Iceland</v>
      </c>
      <c r="H1065" s="3" t="str">
        <f t="shared" ca="1" si="207"/>
        <v/>
      </c>
      <c r="I1065">
        <f t="shared" ca="1" si="200"/>
        <v>1000000.000001065</v>
      </c>
      <c r="J1065">
        <f t="shared" ca="1" si="201"/>
        <v>1000000.000001065</v>
      </c>
      <c r="K1065">
        <f t="shared" ca="1" si="202"/>
        <v>1000000.000001065</v>
      </c>
      <c r="L1065">
        <f t="shared" ca="1" si="203"/>
        <v>1764</v>
      </c>
      <c r="M1065">
        <f t="shared" ca="1" si="204"/>
        <v>1764</v>
      </c>
      <c r="N1065">
        <f t="shared" ca="1" si="205"/>
        <v>1764</v>
      </c>
    </row>
    <row r="1066" spans="1:14" x14ac:dyDescent="0.25">
      <c r="A1066">
        <f t="shared" ca="1" si="196"/>
        <v>234</v>
      </c>
      <c r="B1066">
        <f t="shared" ca="1" si="197"/>
        <v>1212</v>
      </c>
      <c r="C1066">
        <f t="shared" ca="1" si="198"/>
        <v>418</v>
      </c>
      <c r="D1066">
        <f>IF(E1065+1&lt;Settings!$B$2,D1065,D1065+1)</f>
        <v>20</v>
      </c>
      <c r="E1066">
        <f>IF(E1065+1&lt;Settings!$B$2,E1065+1,0)</f>
        <v>24</v>
      </c>
      <c r="F1066" t="str">
        <f t="shared" ca="1" si="199"/>
        <v>Croatia</v>
      </c>
      <c r="G1066" t="str">
        <f t="shared" ca="1" si="206"/>
        <v>Iceland</v>
      </c>
      <c r="H1066" s="3">
        <f t="shared" ca="1" si="207"/>
        <v>-1.53234215770201</v>
      </c>
      <c r="I1066">
        <f t="shared" ca="1" si="200"/>
        <v>-1.5323410917020099</v>
      </c>
      <c r="J1066">
        <f t="shared" ca="1" si="201"/>
        <v>1.53234322370201</v>
      </c>
      <c r="K1066">
        <f t="shared" ca="1" si="202"/>
        <v>-2.3480714222708516</v>
      </c>
      <c r="L1066">
        <f t="shared" ca="1" si="203"/>
        <v>234</v>
      </c>
      <c r="M1066">
        <f t="shared" ca="1" si="204"/>
        <v>1212</v>
      </c>
      <c r="N1066">
        <f t="shared" ca="1" si="205"/>
        <v>418</v>
      </c>
    </row>
    <row r="1067" spans="1:14" x14ac:dyDescent="0.25">
      <c r="A1067">
        <f t="shared" ca="1" si="196"/>
        <v>1262</v>
      </c>
      <c r="B1067">
        <f t="shared" ca="1" si="197"/>
        <v>184</v>
      </c>
      <c r="C1067">
        <f t="shared" ca="1" si="198"/>
        <v>417</v>
      </c>
      <c r="D1067">
        <f>IF(E1066+1&lt;Settings!$B$2,D1066,D1066+1)</f>
        <v>20</v>
      </c>
      <c r="E1067">
        <f>IF(E1066+1&lt;Settings!$B$2,E1066+1,0)</f>
        <v>25</v>
      </c>
      <c r="F1067" t="str">
        <f t="shared" ca="1" si="199"/>
        <v>Estonia</v>
      </c>
      <c r="G1067" t="str">
        <f t="shared" ca="1" si="206"/>
        <v>Iceland</v>
      </c>
      <c r="H1067" s="3">
        <f t="shared" ca="1" si="207"/>
        <v>1.5329617113487599</v>
      </c>
      <c r="I1067">
        <f t="shared" ca="1" si="200"/>
        <v>1.5329627783487598</v>
      </c>
      <c r="J1067">
        <f t="shared" ca="1" si="201"/>
        <v>-1.53296064434876</v>
      </c>
      <c r="K1067">
        <f t="shared" ca="1" si="202"/>
        <v>-2.3499705414613188</v>
      </c>
      <c r="L1067">
        <f t="shared" ca="1" si="203"/>
        <v>1262</v>
      </c>
      <c r="M1067">
        <f t="shared" ca="1" si="204"/>
        <v>184</v>
      </c>
      <c r="N1067">
        <f t="shared" ca="1" si="205"/>
        <v>417</v>
      </c>
    </row>
    <row r="1068" spans="1:14" x14ac:dyDescent="0.25">
      <c r="A1068">
        <f t="shared" ca="1" si="196"/>
        <v>1765</v>
      </c>
      <c r="B1068">
        <f t="shared" ca="1" si="197"/>
        <v>1765</v>
      </c>
      <c r="C1068">
        <f t="shared" ca="1" si="198"/>
        <v>1765</v>
      </c>
      <c r="D1068">
        <f>IF(E1067+1&lt;Settings!$B$2,D1067,D1067+1)</f>
        <v>20</v>
      </c>
      <c r="E1068">
        <f>IF(E1067+1&lt;Settings!$B$2,E1067+1,0)</f>
        <v>26</v>
      </c>
      <c r="F1068" t="str">
        <f t="shared" ca="1" si="199"/>
        <v>Monaco</v>
      </c>
      <c r="G1068" t="str">
        <f t="shared" ca="1" si="206"/>
        <v>Iceland</v>
      </c>
      <c r="H1068" s="3" t="str">
        <f t="shared" ca="1" si="207"/>
        <v/>
      </c>
      <c r="I1068">
        <f t="shared" ca="1" si="200"/>
        <v>1000000.000001068</v>
      </c>
      <c r="J1068">
        <f t="shared" ca="1" si="201"/>
        <v>1000000.000001068</v>
      </c>
      <c r="K1068">
        <f t="shared" ca="1" si="202"/>
        <v>1000000.000001068</v>
      </c>
      <c r="L1068">
        <f t="shared" ca="1" si="203"/>
        <v>1765</v>
      </c>
      <c r="M1068">
        <f t="shared" ca="1" si="204"/>
        <v>1765</v>
      </c>
      <c r="N1068">
        <f t="shared" ca="1" si="205"/>
        <v>1765</v>
      </c>
    </row>
    <row r="1069" spans="1:14" x14ac:dyDescent="0.25">
      <c r="A1069">
        <f t="shared" ca="1" si="196"/>
        <v>423</v>
      </c>
      <c r="B1069">
        <f t="shared" ca="1" si="197"/>
        <v>1023</v>
      </c>
      <c r="C1069">
        <f t="shared" ca="1" si="198"/>
        <v>677</v>
      </c>
      <c r="D1069">
        <f>IF(E1068+1&lt;Settings!$B$2,D1068,D1068+1)</f>
        <v>20</v>
      </c>
      <c r="E1069">
        <f>IF(E1068+1&lt;Settings!$B$2,E1068+1,0)</f>
        <v>27</v>
      </c>
      <c r="F1069" t="str">
        <f t="shared" ca="1" si="199"/>
        <v>Poland</v>
      </c>
      <c r="G1069" t="str">
        <f t="shared" ca="1" si="206"/>
        <v>Iceland</v>
      </c>
      <c r="H1069" s="3">
        <f t="shared" ca="1" si="207"/>
        <v>-0.94641686264937197</v>
      </c>
      <c r="I1069">
        <f t="shared" ca="1" si="200"/>
        <v>-0.94641579364937201</v>
      </c>
      <c r="J1069">
        <f t="shared" ca="1" si="201"/>
        <v>0.94641793164937194</v>
      </c>
      <c r="K1069">
        <f t="shared" ca="1" si="202"/>
        <v>-0.89570380890708023</v>
      </c>
      <c r="L1069">
        <f t="shared" ca="1" si="203"/>
        <v>423</v>
      </c>
      <c r="M1069">
        <f t="shared" ca="1" si="204"/>
        <v>1023</v>
      </c>
      <c r="N1069">
        <f t="shared" ca="1" si="205"/>
        <v>677</v>
      </c>
    </row>
    <row r="1070" spans="1:14" x14ac:dyDescent="0.25">
      <c r="A1070">
        <f t="shared" ca="1" si="196"/>
        <v>298</v>
      </c>
      <c r="B1070">
        <f t="shared" ca="1" si="197"/>
        <v>1148</v>
      </c>
      <c r="C1070">
        <f t="shared" ca="1" si="198"/>
        <v>499</v>
      </c>
      <c r="D1070">
        <f>IF(E1069+1&lt;Settings!$B$2,D1069,D1069+1)</f>
        <v>20</v>
      </c>
      <c r="E1070">
        <f>IF(E1069+1&lt;Settings!$B$2,E1069+1,0)</f>
        <v>28</v>
      </c>
      <c r="F1070" t="str">
        <f t="shared" ca="1" si="199"/>
        <v>Russia</v>
      </c>
      <c r="G1070" t="str">
        <f t="shared" ca="1" si="206"/>
        <v>Iceland</v>
      </c>
      <c r="H1070" s="3">
        <f t="shared" ca="1" si="207"/>
        <v>-1.2815436307372099</v>
      </c>
      <c r="I1070">
        <f t="shared" ca="1" si="200"/>
        <v>-1.28154256073721</v>
      </c>
      <c r="J1070">
        <f t="shared" ca="1" si="201"/>
        <v>1.2815447007372098</v>
      </c>
      <c r="K1070">
        <f t="shared" ca="1" si="202"/>
        <v>-1.6423530074831103</v>
      </c>
      <c r="L1070">
        <f t="shared" ca="1" si="203"/>
        <v>298</v>
      </c>
      <c r="M1070">
        <f t="shared" ca="1" si="204"/>
        <v>1148</v>
      </c>
      <c r="N1070">
        <f t="shared" ca="1" si="205"/>
        <v>499</v>
      </c>
    </row>
    <row r="1071" spans="1:14" x14ac:dyDescent="0.25">
      <c r="A1071">
        <f t="shared" ca="1" si="196"/>
        <v>268</v>
      </c>
      <c r="B1071">
        <f t="shared" ca="1" si="197"/>
        <v>1178</v>
      </c>
      <c r="C1071">
        <f t="shared" ca="1" si="198"/>
        <v>459</v>
      </c>
      <c r="D1071">
        <f>IF(E1070+1&lt;Settings!$B$2,D1070,D1070+1)</f>
        <v>20</v>
      </c>
      <c r="E1071">
        <f>IF(E1070+1&lt;Settings!$B$2,E1070+1,0)</f>
        <v>29</v>
      </c>
      <c r="F1071" t="str">
        <f t="shared" ca="1" si="199"/>
        <v>Romania</v>
      </c>
      <c r="G1071" t="str">
        <f t="shared" ca="1" si="206"/>
        <v>Iceland</v>
      </c>
      <c r="H1071" s="3">
        <f t="shared" ca="1" si="207"/>
        <v>-1.3784294501412699</v>
      </c>
      <c r="I1071">
        <f t="shared" ca="1" si="200"/>
        <v>-1.3784283791412699</v>
      </c>
      <c r="J1071">
        <f t="shared" ca="1" si="201"/>
        <v>1.37843052114127</v>
      </c>
      <c r="K1071">
        <f t="shared" ca="1" si="202"/>
        <v>-1.9000666780167639</v>
      </c>
      <c r="L1071">
        <f t="shared" ca="1" si="203"/>
        <v>268</v>
      </c>
      <c r="M1071">
        <f t="shared" ca="1" si="204"/>
        <v>1178</v>
      </c>
      <c r="N1071">
        <f t="shared" ca="1" si="205"/>
        <v>459</v>
      </c>
    </row>
    <row r="1072" spans="1:14" x14ac:dyDescent="0.25">
      <c r="A1072">
        <f t="shared" ca="1" si="196"/>
        <v>80</v>
      </c>
      <c r="B1072">
        <f t="shared" ca="1" si="197"/>
        <v>1366</v>
      </c>
      <c r="C1072">
        <f t="shared" ca="1" si="198"/>
        <v>221</v>
      </c>
      <c r="D1072">
        <f>IF(E1071+1&lt;Settings!$B$2,D1071,D1071+1)</f>
        <v>20</v>
      </c>
      <c r="E1072">
        <f>IF(E1071+1&lt;Settings!$B$2,E1071+1,0)</f>
        <v>30</v>
      </c>
      <c r="F1072" t="str">
        <f t="shared" ca="1" si="199"/>
        <v>Bosnia &amp; Herzegovina</v>
      </c>
      <c r="G1072" t="str">
        <f t="shared" ca="1" si="206"/>
        <v>Iceland</v>
      </c>
      <c r="H1072" s="3">
        <f t="shared" ca="1" si="207"/>
        <v>-2.1939109584658301</v>
      </c>
      <c r="I1072">
        <f t="shared" ca="1" si="200"/>
        <v>-2.1939098864658302</v>
      </c>
      <c r="J1072">
        <f t="shared" ca="1" si="201"/>
        <v>2.1939120304658299</v>
      </c>
      <c r="K1072">
        <f t="shared" ca="1" si="202"/>
        <v>-4.8132442216764568</v>
      </c>
      <c r="L1072">
        <f t="shared" ca="1" si="203"/>
        <v>80</v>
      </c>
      <c r="M1072">
        <f t="shared" ca="1" si="204"/>
        <v>1366</v>
      </c>
      <c r="N1072">
        <f t="shared" ca="1" si="205"/>
        <v>221</v>
      </c>
    </row>
    <row r="1073" spans="1:14" x14ac:dyDescent="0.25">
      <c r="A1073">
        <f t="shared" ca="1" si="196"/>
        <v>61</v>
      </c>
      <c r="B1073">
        <f t="shared" ca="1" si="197"/>
        <v>1385</v>
      </c>
      <c r="C1073">
        <f t="shared" ca="1" si="198"/>
        <v>191</v>
      </c>
      <c r="D1073">
        <f>IF(E1072+1&lt;Settings!$B$2,D1072,D1072+1)</f>
        <v>20</v>
      </c>
      <c r="E1073">
        <f>IF(E1072+1&lt;Settings!$B$2,E1072+1,0)</f>
        <v>31</v>
      </c>
      <c r="F1073" t="str">
        <f t="shared" ca="1" si="199"/>
        <v>FYR Macedonia</v>
      </c>
      <c r="G1073" t="str">
        <f t="shared" ca="1" si="206"/>
        <v>Iceland</v>
      </c>
      <c r="H1073" s="3">
        <f t="shared" ca="1" si="207"/>
        <v>-2.3831164511793199</v>
      </c>
      <c r="I1073">
        <f t="shared" ca="1" si="200"/>
        <v>-2.38311537817932</v>
      </c>
      <c r="J1073">
        <f t="shared" ca="1" si="201"/>
        <v>2.3831175241793199</v>
      </c>
      <c r="K1073">
        <f t="shared" ca="1" si="202"/>
        <v>-5.6792429468815158</v>
      </c>
      <c r="L1073">
        <f t="shared" ca="1" si="203"/>
        <v>61</v>
      </c>
      <c r="M1073">
        <f t="shared" ca="1" si="204"/>
        <v>1385</v>
      </c>
      <c r="N1073">
        <f t="shared" ca="1" si="205"/>
        <v>191</v>
      </c>
    </row>
    <row r="1074" spans="1:14" x14ac:dyDescent="0.25">
      <c r="A1074">
        <f t="shared" ca="1" si="196"/>
        <v>1153</v>
      </c>
      <c r="B1074">
        <f t="shared" ca="1" si="197"/>
        <v>293</v>
      </c>
      <c r="C1074">
        <f t="shared" ca="1" si="198"/>
        <v>794</v>
      </c>
      <c r="D1074">
        <f>IF(E1073+1&lt;Settings!$B$2,D1073,D1073+1)</f>
        <v>20</v>
      </c>
      <c r="E1074">
        <f>IF(E1073+1&lt;Settings!$B$2,E1073+1,0)</f>
        <v>32</v>
      </c>
      <c r="F1074" t="str">
        <f t="shared" ca="1" si="199"/>
        <v>Latvia</v>
      </c>
      <c r="G1074" t="str">
        <f t="shared" ca="1" si="206"/>
        <v>Iceland</v>
      </c>
      <c r="H1074" s="3">
        <f t="shared" ca="1" si="207"/>
        <v>0.76514387129408401</v>
      </c>
      <c r="I1074">
        <f t="shared" ca="1" si="200"/>
        <v>0.76514494529408406</v>
      </c>
      <c r="J1074">
        <f t="shared" ca="1" si="201"/>
        <v>-0.76514279729408397</v>
      </c>
      <c r="K1074">
        <f t="shared" ca="1" si="202"/>
        <v>-0.58544406977889774</v>
      </c>
      <c r="L1074">
        <f t="shared" ca="1" si="203"/>
        <v>1153</v>
      </c>
      <c r="M1074">
        <f t="shared" ca="1" si="204"/>
        <v>293</v>
      </c>
      <c r="N1074">
        <f t="shared" ca="1" si="205"/>
        <v>794</v>
      </c>
    </row>
    <row r="1075" spans="1:14" x14ac:dyDescent="0.25">
      <c r="A1075">
        <f t="shared" ca="1" si="196"/>
        <v>1028</v>
      </c>
      <c r="B1075">
        <f t="shared" ca="1" si="197"/>
        <v>418</v>
      </c>
      <c r="C1075">
        <f t="shared" ca="1" si="198"/>
        <v>1103</v>
      </c>
      <c r="D1075">
        <f>IF(E1074+1&lt;Settings!$B$2,D1074,D1074+1)</f>
        <v>20</v>
      </c>
      <c r="E1075">
        <f>IF(E1074+1&lt;Settings!$B$2,E1074+1,0)</f>
        <v>33</v>
      </c>
      <c r="F1075" t="str">
        <f t="shared" ca="1" si="199"/>
        <v>Lithuania</v>
      </c>
      <c r="G1075" t="str">
        <f t="shared" ca="1" si="206"/>
        <v>Iceland</v>
      </c>
      <c r="H1075" s="3">
        <f t="shared" ca="1" si="207"/>
        <v>0.36531482920182301</v>
      </c>
      <c r="I1075">
        <f t="shared" ca="1" si="200"/>
        <v>0.36531590420182303</v>
      </c>
      <c r="J1075">
        <f t="shared" ca="1" si="201"/>
        <v>-0.36531375420182299</v>
      </c>
      <c r="K1075">
        <f t="shared" ca="1" si="202"/>
        <v>-0.13345384943475713</v>
      </c>
      <c r="L1075">
        <f t="shared" ca="1" si="203"/>
        <v>1028</v>
      </c>
      <c r="M1075">
        <f t="shared" ca="1" si="204"/>
        <v>418</v>
      </c>
      <c r="N1075">
        <f t="shared" ca="1" si="205"/>
        <v>1103</v>
      </c>
    </row>
    <row r="1076" spans="1:14" x14ac:dyDescent="0.25">
      <c r="A1076">
        <f t="shared" ca="1" si="196"/>
        <v>265</v>
      </c>
      <c r="B1076">
        <f t="shared" ca="1" si="197"/>
        <v>1181</v>
      </c>
      <c r="C1076">
        <f t="shared" ca="1" si="198"/>
        <v>453</v>
      </c>
      <c r="D1076">
        <f>IF(E1075+1&lt;Settings!$B$2,D1075,D1075+1)</f>
        <v>20</v>
      </c>
      <c r="E1076">
        <f>IF(E1075+1&lt;Settings!$B$2,E1075+1,0)</f>
        <v>34</v>
      </c>
      <c r="F1076" t="str">
        <f t="shared" ca="1" si="199"/>
        <v>Albania</v>
      </c>
      <c r="G1076" t="str">
        <f t="shared" ca="1" si="206"/>
        <v>Iceland</v>
      </c>
      <c r="H1076" s="3">
        <f t="shared" ca="1" si="207"/>
        <v>-1.3965492137373801</v>
      </c>
      <c r="I1076">
        <f t="shared" ca="1" si="200"/>
        <v>-1.3965481377373801</v>
      </c>
      <c r="J1076">
        <f t="shared" ca="1" si="201"/>
        <v>1.39655028973738</v>
      </c>
      <c r="K1076">
        <f t="shared" ca="1" si="202"/>
        <v>-1.9503486303904944</v>
      </c>
      <c r="L1076">
        <f t="shared" ca="1" si="203"/>
        <v>265</v>
      </c>
      <c r="M1076">
        <f t="shared" ca="1" si="204"/>
        <v>1181</v>
      </c>
      <c r="N1076">
        <f t="shared" ca="1" si="205"/>
        <v>453</v>
      </c>
    </row>
    <row r="1077" spans="1:14" x14ac:dyDescent="0.25">
      <c r="A1077">
        <f t="shared" ca="1" si="196"/>
        <v>451</v>
      </c>
      <c r="B1077">
        <f t="shared" ca="1" si="197"/>
        <v>995</v>
      </c>
      <c r="C1077">
        <f t="shared" ca="1" si="198"/>
        <v>715</v>
      </c>
      <c r="D1077">
        <f>IF(E1076+1&lt;Settings!$B$2,D1076,D1076+1)</f>
        <v>20</v>
      </c>
      <c r="E1077">
        <f>IF(E1076+1&lt;Settings!$B$2,E1076+1,0)</f>
        <v>35</v>
      </c>
      <c r="F1077" t="str">
        <f t="shared" ca="1" si="199"/>
        <v>Belarus</v>
      </c>
      <c r="G1077" t="str">
        <f t="shared" ca="1" si="206"/>
        <v>Iceland</v>
      </c>
      <c r="H1077" s="3">
        <f t="shared" ca="1" si="207"/>
        <v>-0.88338700078682597</v>
      </c>
      <c r="I1077">
        <f t="shared" ca="1" si="200"/>
        <v>-0.88338592378682601</v>
      </c>
      <c r="J1077">
        <f t="shared" ca="1" si="201"/>
        <v>0.88338807778682593</v>
      </c>
      <c r="K1077">
        <f t="shared" ca="1" si="202"/>
        <v>-0.78037151615914369</v>
      </c>
      <c r="L1077">
        <f t="shared" ca="1" si="203"/>
        <v>451</v>
      </c>
      <c r="M1077">
        <f t="shared" ca="1" si="204"/>
        <v>995</v>
      </c>
      <c r="N1077">
        <f t="shared" ca="1" si="205"/>
        <v>715</v>
      </c>
    </row>
    <row r="1078" spans="1:14" x14ac:dyDescent="0.25">
      <c r="A1078">
        <f t="shared" ca="1" si="196"/>
        <v>1325</v>
      </c>
      <c r="B1078">
        <f t="shared" ca="1" si="197"/>
        <v>121</v>
      </c>
      <c r="C1078">
        <f t="shared" ca="1" si="198"/>
        <v>163</v>
      </c>
      <c r="D1078">
        <f>IF(E1077+1&lt;Settings!$B$2,D1077,D1077+1)</f>
        <v>20</v>
      </c>
      <c r="E1078">
        <f>IF(E1077+1&lt;Settings!$B$2,E1077+1,0)</f>
        <v>36</v>
      </c>
      <c r="F1078" t="str">
        <f t="shared" ca="1" si="199"/>
        <v>Hungary</v>
      </c>
      <c r="G1078" t="str">
        <f t="shared" ca="1" si="206"/>
        <v>Iceland</v>
      </c>
      <c r="H1078" s="3">
        <f t="shared" ca="1" si="207"/>
        <v>2.5932074109988799</v>
      </c>
      <c r="I1078">
        <f t="shared" ca="1" si="200"/>
        <v>2.5932084889988798</v>
      </c>
      <c r="J1078">
        <f t="shared" ca="1" si="201"/>
        <v>-2.5932063329988799</v>
      </c>
      <c r="K1078">
        <f t="shared" ca="1" si="202"/>
        <v>-6.7247235984595131</v>
      </c>
      <c r="L1078">
        <f t="shared" ca="1" si="203"/>
        <v>1325</v>
      </c>
      <c r="M1078">
        <f t="shared" ca="1" si="204"/>
        <v>121</v>
      </c>
      <c r="N1078">
        <f t="shared" ca="1" si="205"/>
        <v>163</v>
      </c>
    </row>
    <row r="1079" spans="1:14" x14ac:dyDescent="0.25">
      <c r="A1079">
        <f t="shared" ca="1" si="196"/>
        <v>563</v>
      </c>
      <c r="B1079">
        <f t="shared" ca="1" si="197"/>
        <v>883</v>
      </c>
      <c r="C1079">
        <f t="shared" ca="1" si="198"/>
        <v>893</v>
      </c>
      <c r="D1079">
        <f>IF(E1078+1&lt;Settings!$B$2,D1078,D1078+1)</f>
        <v>20</v>
      </c>
      <c r="E1079">
        <f>IF(E1078+1&lt;Settings!$B$2,E1078+1,0)</f>
        <v>37</v>
      </c>
      <c r="F1079" t="str">
        <f t="shared" ca="1" si="199"/>
        <v>Moldova</v>
      </c>
      <c r="G1079" t="str">
        <f t="shared" ca="1" si="206"/>
        <v>Iceland</v>
      </c>
      <c r="H1079" s="3">
        <f t="shared" ca="1" si="207"/>
        <v>-0.62983528865453398</v>
      </c>
      <c r="I1079">
        <f t="shared" ca="1" si="200"/>
        <v>-0.62983420965453396</v>
      </c>
      <c r="J1079">
        <f t="shared" ca="1" si="201"/>
        <v>0.62983636765453399</v>
      </c>
      <c r="K1079">
        <f t="shared" ca="1" si="202"/>
        <v>-0.3966914118345401</v>
      </c>
      <c r="L1079">
        <f t="shared" ca="1" si="203"/>
        <v>563</v>
      </c>
      <c r="M1079">
        <f t="shared" ca="1" si="204"/>
        <v>883</v>
      </c>
      <c r="N1079">
        <f t="shared" ca="1" si="205"/>
        <v>893</v>
      </c>
    </row>
    <row r="1080" spans="1:14" x14ac:dyDescent="0.25">
      <c r="A1080">
        <f t="shared" ca="1" si="196"/>
        <v>240</v>
      </c>
      <c r="B1080">
        <f t="shared" ca="1" si="197"/>
        <v>1206</v>
      </c>
      <c r="C1080">
        <f t="shared" ca="1" si="198"/>
        <v>425</v>
      </c>
      <c r="D1080">
        <f>IF(E1079+1&lt;Settings!$B$2,D1079,D1079+1)</f>
        <v>20</v>
      </c>
      <c r="E1080">
        <f>IF(E1079+1&lt;Settings!$B$2,E1079+1,0)</f>
        <v>38</v>
      </c>
      <c r="F1080" t="str">
        <f t="shared" ca="1" si="199"/>
        <v>Ukraine</v>
      </c>
      <c r="G1080" t="str">
        <f t="shared" ca="1" si="206"/>
        <v>Iceland</v>
      </c>
      <c r="H1080" s="3">
        <f t="shared" ca="1" si="207"/>
        <v>-1.5040175348104601</v>
      </c>
      <c r="I1080">
        <f t="shared" ca="1" si="200"/>
        <v>-1.50401645481046</v>
      </c>
      <c r="J1080">
        <f t="shared" ca="1" si="201"/>
        <v>1.5040186148104602</v>
      </c>
      <c r="K1080">
        <f t="shared" ca="1" si="202"/>
        <v>-2.2620676650173333</v>
      </c>
      <c r="L1080">
        <f t="shared" ca="1" si="203"/>
        <v>240</v>
      </c>
      <c r="M1080">
        <f t="shared" ca="1" si="204"/>
        <v>1206</v>
      </c>
      <c r="N1080">
        <f t="shared" ca="1" si="205"/>
        <v>425</v>
      </c>
    </row>
    <row r="1081" spans="1:14" x14ac:dyDescent="0.25">
      <c r="A1081">
        <f t="shared" ca="1" si="196"/>
        <v>142</v>
      </c>
      <c r="B1081">
        <f t="shared" ca="1" si="197"/>
        <v>1304</v>
      </c>
      <c r="C1081">
        <f t="shared" ca="1" si="198"/>
        <v>296</v>
      </c>
      <c r="D1081">
        <f>IF(E1080+1&lt;Settings!$B$2,D1080,D1080+1)</f>
        <v>20</v>
      </c>
      <c r="E1081">
        <f>IF(E1080+1&lt;Settings!$B$2,E1080+1,0)</f>
        <v>39</v>
      </c>
      <c r="F1081" t="str">
        <f t="shared" ca="1" si="199"/>
        <v>Bulgaria</v>
      </c>
      <c r="G1081" t="str">
        <f t="shared" ca="1" si="206"/>
        <v>Iceland</v>
      </c>
      <c r="H1081" s="3">
        <f t="shared" ca="1" si="207"/>
        <v>-1.86779705229641</v>
      </c>
      <c r="I1081">
        <f t="shared" ca="1" si="200"/>
        <v>-1.8677959712964101</v>
      </c>
      <c r="J1081">
        <f t="shared" ca="1" si="201"/>
        <v>1.86779813329641</v>
      </c>
      <c r="K1081">
        <f t="shared" ca="1" si="202"/>
        <v>-3.4886647475671579</v>
      </c>
      <c r="L1081">
        <f t="shared" ca="1" si="203"/>
        <v>142</v>
      </c>
      <c r="M1081">
        <f t="shared" ca="1" si="204"/>
        <v>1304</v>
      </c>
      <c r="N1081">
        <f t="shared" ca="1" si="205"/>
        <v>296</v>
      </c>
    </row>
    <row r="1082" spans="1:14" x14ac:dyDescent="0.25">
      <c r="A1082">
        <f t="shared" ca="1" si="196"/>
        <v>251</v>
      </c>
      <c r="B1082">
        <f t="shared" ca="1" si="197"/>
        <v>1195</v>
      </c>
      <c r="C1082">
        <f t="shared" ca="1" si="198"/>
        <v>437</v>
      </c>
      <c r="D1082">
        <f>IF(E1081+1&lt;Settings!$B$2,D1081,D1081+1)</f>
        <v>20</v>
      </c>
      <c r="E1082">
        <f>IF(E1081+1&lt;Settings!$B$2,E1081+1,0)</f>
        <v>40</v>
      </c>
      <c r="F1082" t="str">
        <f t="shared" ca="1" si="199"/>
        <v>Armenia</v>
      </c>
      <c r="G1082" t="str">
        <f t="shared" ca="1" si="206"/>
        <v>Iceland</v>
      </c>
      <c r="H1082" s="3">
        <f t="shared" ca="1" si="207"/>
        <v>-1.46248333688962</v>
      </c>
      <c r="I1082">
        <f t="shared" ca="1" si="200"/>
        <v>-1.4624822548896199</v>
      </c>
      <c r="J1082">
        <f t="shared" ca="1" si="201"/>
        <v>1.46248441888962</v>
      </c>
      <c r="K1082">
        <f t="shared" ca="1" si="202"/>
        <v>-2.138856428679798</v>
      </c>
      <c r="L1082">
        <f t="shared" ca="1" si="203"/>
        <v>251</v>
      </c>
      <c r="M1082">
        <f t="shared" ca="1" si="204"/>
        <v>1195</v>
      </c>
      <c r="N1082">
        <f t="shared" ca="1" si="205"/>
        <v>437</v>
      </c>
    </row>
    <row r="1083" spans="1:14" x14ac:dyDescent="0.25">
      <c r="A1083">
        <f t="shared" ca="1" si="196"/>
        <v>94</v>
      </c>
      <c r="B1083">
        <f t="shared" ca="1" si="197"/>
        <v>1352</v>
      </c>
      <c r="C1083">
        <f t="shared" ca="1" si="198"/>
        <v>237</v>
      </c>
      <c r="D1083">
        <f>IF(E1082+1&lt;Settings!$B$2,D1082,D1082+1)</f>
        <v>20</v>
      </c>
      <c r="E1083">
        <f>IF(E1082+1&lt;Settings!$B$2,E1082+1,0)</f>
        <v>41</v>
      </c>
      <c r="F1083" t="str">
        <f t="shared" ca="1" si="199"/>
        <v>Azerbaijan</v>
      </c>
      <c r="G1083" t="str">
        <f t="shared" ca="1" si="206"/>
        <v>Iceland</v>
      </c>
      <c r="H1083" s="3">
        <f t="shared" ca="1" si="207"/>
        <v>-2.1051298594795198</v>
      </c>
      <c r="I1083">
        <f t="shared" ca="1" si="200"/>
        <v>-2.1051287764795199</v>
      </c>
      <c r="J1083">
        <f t="shared" ca="1" si="201"/>
        <v>2.1051309424795197</v>
      </c>
      <c r="K1083">
        <f t="shared" ca="1" si="202"/>
        <v>-4.4315706422722627</v>
      </c>
      <c r="L1083">
        <f t="shared" ca="1" si="203"/>
        <v>94</v>
      </c>
      <c r="M1083">
        <f t="shared" ca="1" si="204"/>
        <v>1352</v>
      </c>
      <c r="N1083">
        <f t="shared" ca="1" si="205"/>
        <v>237</v>
      </c>
    </row>
    <row r="1084" spans="1:14" x14ac:dyDescent="0.25">
      <c r="A1084">
        <f t="shared" ca="1" si="196"/>
        <v>1766</v>
      </c>
      <c r="B1084">
        <f t="shared" ca="1" si="197"/>
        <v>1766</v>
      </c>
      <c r="C1084">
        <f t="shared" ca="1" si="198"/>
        <v>1766</v>
      </c>
      <c r="D1084">
        <f>IF(E1083+1&lt;Settings!$B$2,D1083,D1083+1)</f>
        <v>20</v>
      </c>
      <c r="E1084">
        <f>IF(E1083+1&lt;Settings!$B$2,E1083+1,0)</f>
        <v>42</v>
      </c>
      <c r="F1084" t="str">
        <f t="shared" ca="1" si="199"/>
        <v>San Marino</v>
      </c>
      <c r="G1084" t="str">
        <f t="shared" ca="1" si="206"/>
        <v>Iceland</v>
      </c>
      <c r="H1084" s="3" t="str">
        <f t="shared" ca="1" si="207"/>
        <v/>
      </c>
      <c r="I1084">
        <f t="shared" ca="1" si="200"/>
        <v>1000000.0000010839</v>
      </c>
      <c r="J1084">
        <f t="shared" ca="1" si="201"/>
        <v>1000000.0000010839</v>
      </c>
      <c r="K1084">
        <f t="shared" ca="1" si="202"/>
        <v>1000000.0000010839</v>
      </c>
      <c r="L1084">
        <f t="shared" ca="1" si="203"/>
        <v>1766</v>
      </c>
      <c r="M1084">
        <f t="shared" ca="1" si="204"/>
        <v>1766</v>
      </c>
      <c r="N1084">
        <f t="shared" ca="1" si="205"/>
        <v>1766</v>
      </c>
    </row>
    <row r="1085" spans="1:14" x14ac:dyDescent="0.25">
      <c r="A1085">
        <f t="shared" ca="1" si="196"/>
        <v>1767</v>
      </c>
      <c r="B1085">
        <f t="shared" ca="1" si="197"/>
        <v>1767</v>
      </c>
      <c r="C1085">
        <f t="shared" ca="1" si="198"/>
        <v>1767</v>
      </c>
      <c r="D1085">
        <f>IF(E1084+1&lt;Settings!$B$2,D1084,D1084+1)</f>
        <v>20</v>
      </c>
      <c r="E1085">
        <f>IF(E1084+1&lt;Settings!$B$2,E1084+1,0)</f>
        <v>43</v>
      </c>
      <c r="F1085" t="str">
        <f t="shared" ca="1" si="199"/>
        <v>Serbia</v>
      </c>
      <c r="G1085" t="str">
        <f t="shared" ca="1" si="206"/>
        <v>Iceland</v>
      </c>
      <c r="H1085" s="3" t="str">
        <f t="shared" ca="1" si="207"/>
        <v/>
      </c>
      <c r="I1085">
        <f t="shared" ca="1" si="200"/>
        <v>1000000.000001085</v>
      </c>
      <c r="J1085">
        <f t="shared" ca="1" si="201"/>
        <v>1000000.000001085</v>
      </c>
      <c r="K1085">
        <f t="shared" ca="1" si="202"/>
        <v>1000000.000001085</v>
      </c>
      <c r="L1085">
        <f t="shared" ca="1" si="203"/>
        <v>1767</v>
      </c>
      <c r="M1085">
        <f t="shared" ca="1" si="204"/>
        <v>1767</v>
      </c>
      <c r="N1085">
        <f t="shared" ca="1" si="205"/>
        <v>1767</v>
      </c>
    </row>
    <row r="1086" spans="1:14" x14ac:dyDescent="0.25">
      <c r="A1086">
        <f t="shared" ca="1" si="196"/>
        <v>1768</v>
      </c>
      <c r="B1086">
        <f t="shared" ca="1" si="197"/>
        <v>1768</v>
      </c>
      <c r="C1086">
        <f t="shared" ca="1" si="198"/>
        <v>1768</v>
      </c>
      <c r="D1086">
        <f>IF(E1085+1&lt;Settings!$B$2,D1085,D1085+1)</f>
        <v>20</v>
      </c>
      <c r="E1086">
        <f>IF(E1085+1&lt;Settings!$B$2,E1085+1,0)</f>
        <v>44</v>
      </c>
      <c r="F1086" t="str">
        <f t="shared" ca="1" si="199"/>
        <v>Georgia</v>
      </c>
      <c r="G1086" t="str">
        <f t="shared" ca="1" si="206"/>
        <v>Iceland</v>
      </c>
      <c r="H1086" s="3" t="str">
        <f t="shared" ca="1" si="207"/>
        <v/>
      </c>
      <c r="I1086">
        <f t="shared" ca="1" si="200"/>
        <v>1000000.000001086</v>
      </c>
      <c r="J1086">
        <f t="shared" ca="1" si="201"/>
        <v>1000000.000001086</v>
      </c>
      <c r="K1086">
        <f t="shared" ca="1" si="202"/>
        <v>1000000.000001086</v>
      </c>
      <c r="L1086">
        <f t="shared" ca="1" si="203"/>
        <v>1768</v>
      </c>
      <c r="M1086">
        <f t="shared" ca="1" si="204"/>
        <v>1768</v>
      </c>
      <c r="N1086">
        <f t="shared" ca="1" si="205"/>
        <v>1768</v>
      </c>
    </row>
    <row r="1087" spans="1:14" x14ac:dyDescent="0.25">
      <c r="A1087">
        <f t="shared" ca="1" si="196"/>
        <v>229</v>
      </c>
      <c r="B1087">
        <f t="shared" ca="1" si="197"/>
        <v>1217</v>
      </c>
      <c r="C1087">
        <f t="shared" ca="1" si="198"/>
        <v>409</v>
      </c>
      <c r="D1087">
        <f>IF(E1086+1&lt;Settings!$B$2,D1086,D1086+1)</f>
        <v>20</v>
      </c>
      <c r="E1087">
        <f>IF(E1086+1&lt;Settings!$B$2,E1086+1,0)</f>
        <v>45</v>
      </c>
      <c r="F1087" t="str">
        <f t="shared" ca="1" si="199"/>
        <v>Montenegro</v>
      </c>
      <c r="G1087" t="str">
        <f t="shared" ca="1" si="206"/>
        <v>Iceland</v>
      </c>
      <c r="H1087" s="3">
        <f t="shared" ca="1" si="207"/>
        <v>-1.55858104587645</v>
      </c>
      <c r="I1087">
        <f t="shared" ca="1" si="200"/>
        <v>-1.55857995887645</v>
      </c>
      <c r="J1087">
        <f t="shared" ca="1" si="201"/>
        <v>1.55858213287645</v>
      </c>
      <c r="K1087">
        <f t="shared" ca="1" si="202"/>
        <v>-2.4291737895653287</v>
      </c>
      <c r="L1087">
        <f t="shared" ca="1" si="203"/>
        <v>229</v>
      </c>
      <c r="M1087">
        <f t="shared" ca="1" si="204"/>
        <v>1217</v>
      </c>
      <c r="N1087">
        <f t="shared" ca="1" si="205"/>
        <v>409</v>
      </c>
    </row>
    <row r="1088" spans="1:14" x14ac:dyDescent="0.25">
      <c r="A1088">
        <f t="shared" ca="1" si="196"/>
        <v>1769</v>
      </c>
      <c r="B1088">
        <f t="shared" ca="1" si="197"/>
        <v>1769</v>
      </c>
      <c r="C1088">
        <f t="shared" ca="1" si="198"/>
        <v>1769</v>
      </c>
      <c r="D1088">
        <f>IF(E1087+1&lt;Settings!$B$2,D1087,D1087+1)</f>
        <v>20</v>
      </c>
      <c r="E1088">
        <f>IF(E1087+1&lt;Settings!$B$2,E1087+1,0)</f>
        <v>46</v>
      </c>
      <c r="F1088" t="str">
        <f t="shared" ca="1" si="199"/>
        <v/>
      </c>
      <c r="G1088" t="str">
        <f t="shared" ca="1" si="206"/>
        <v>Iceland</v>
      </c>
      <c r="H1088" s="3" t="str">
        <f t="shared" ca="1" si="207"/>
        <v/>
      </c>
      <c r="I1088">
        <f t="shared" ca="1" si="200"/>
        <v>1000000.000001088</v>
      </c>
      <c r="J1088">
        <f t="shared" ca="1" si="201"/>
        <v>1000000.000001088</v>
      </c>
      <c r="K1088">
        <f t="shared" ca="1" si="202"/>
        <v>1000000.000001088</v>
      </c>
      <c r="L1088">
        <f t="shared" ca="1" si="203"/>
        <v>1769</v>
      </c>
      <c r="M1088">
        <f t="shared" ca="1" si="204"/>
        <v>1769</v>
      </c>
      <c r="N1088">
        <f t="shared" ca="1" si="205"/>
        <v>1769</v>
      </c>
    </row>
    <row r="1089" spans="1:14" x14ac:dyDescent="0.25">
      <c r="A1089">
        <f t="shared" ca="1" si="196"/>
        <v>1770</v>
      </c>
      <c r="B1089">
        <f t="shared" ca="1" si="197"/>
        <v>1770</v>
      </c>
      <c r="C1089">
        <f t="shared" ca="1" si="198"/>
        <v>1770</v>
      </c>
      <c r="D1089">
        <f>IF(E1088+1&lt;Settings!$B$2,D1088,D1088+1)</f>
        <v>20</v>
      </c>
      <c r="E1089">
        <f>IF(E1088+1&lt;Settings!$B$2,E1088+1,0)</f>
        <v>47</v>
      </c>
      <c r="F1089" t="str">
        <f t="shared" ca="1" si="199"/>
        <v/>
      </c>
      <c r="G1089" t="str">
        <f t="shared" ca="1" si="206"/>
        <v>Iceland</v>
      </c>
      <c r="H1089" s="3" t="str">
        <f t="shared" ca="1" si="207"/>
        <v/>
      </c>
      <c r="I1089">
        <f t="shared" ca="1" si="200"/>
        <v>1000000.0000010889</v>
      </c>
      <c r="J1089">
        <f t="shared" ca="1" si="201"/>
        <v>1000000.0000010889</v>
      </c>
      <c r="K1089">
        <f t="shared" ca="1" si="202"/>
        <v>1000000.0000010889</v>
      </c>
      <c r="L1089">
        <f t="shared" ca="1" si="203"/>
        <v>1770</v>
      </c>
      <c r="M1089">
        <f t="shared" ca="1" si="204"/>
        <v>1770</v>
      </c>
      <c r="N1089">
        <f t="shared" ca="1" si="205"/>
        <v>1770</v>
      </c>
    </row>
    <row r="1090" spans="1:14" x14ac:dyDescent="0.25">
      <c r="A1090">
        <f t="shared" ca="1" si="196"/>
        <v>1771</v>
      </c>
      <c r="B1090">
        <f t="shared" ca="1" si="197"/>
        <v>1771</v>
      </c>
      <c r="C1090">
        <f t="shared" ca="1" si="198"/>
        <v>1771</v>
      </c>
      <c r="D1090">
        <f>IF(E1089+1&lt;Settings!$B$2,D1089,D1089+1)</f>
        <v>20</v>
      </c>
      <c r="E1090">
        <f>IF(E1089+1&lt;Settings!$B$2,E1089+1,0)</f>
        <v>48</v>
      </c>
      <c r="F1090" t="str">
        <f t="shared" ca="1" si="199"/>
        <v/>
      </c>
      <c r="G1090" t="str">
        <f t="shared" ca="1" si="206"/>
        <v>Iceland</v>
      </c>
      <c r="H1090" s="3" t="str">
        <f t="shared" ca="1" si="207"/>
        <v/>
      </c>
      <c r="I1090">
        <f t="shared" ca="1" si="200"/>
        <v>1000000.00000109</v>
      </c>
      <c r="J1090">
        <f t="shared" ca="1" si="201"/>
        <v>1000000.00000109</v>
      </c>
      <c r="K1090">
        <f t="shared" ca="1" si="202"/>
        <v>1000000.00000109</v>
      </c>
      <c r="L1090">
        <f t="shared" ca="1" si="203"/>
        <v>1771</v>
      </c>
      <c r="M1090">
        <f t="shared" ca="1" si="204"/>
        <v>1771</v>
      </c>
      <c r="N1090">
        <f t="shared" ca="1" si="205"/>
        <v>1771</v>
      </c>
    </row>
    <row r="1091" spans="1:14" x14ac:dyDescent="0.25">
      <c r="A1091">
        <f t="shared" ref="A1091:A1154" ca="1" si="208">L1091</f>
        <v>1772</v>
      </c>
      <c r="B1091">
        <f t="shared" ref="B1091:B1154" ca="1" si="209">M1091</f>
        <v>1772</v>
      </c>
      <c r="C1091">
        <f t="shared" ref="C1091:C1154" ca="1" si="210">N1091</f>
        <v>1772</v>
      </c>
      <c r="D1091">
        <f>IF(E1090+1&lt;Settings!$B$2,D1090,D1090+1)</f>
        <v>20</v>
      </c>
      <c r="E1091">
        <f>IF(E1090+1&lt;Settings!$B$2,E1090+1,0)</f>
        <v>49</v>
      </c>
      <c r="F1091" t="str">
        <f t="shared" ref="F1091:F1154" ca="1" si="211">INDIRECT("'Avg Limited'!R1"&amp;"C"&amp;(E1091+2),FALSE)</f>
        <v/>
      </c>
      <c r="G1091" t="str">
        <f t="shared" ca="1" si="206"/>
        <v>Iceland</v>
      </c>
      <c r="H1091" s="3" t="str">
        <f t="shared" ca="1" si="207"/>
        <v/>
      </c>
      <c r="I1091">
        <f t="shared" ref="I1091:I1154" ca="1" si="212">IF(ISNUMBER(H1091),H1091,1000000)+0.000000001*ROW(I1091)</f>
        <v>1000000.000001091</v>
      </c>
      <c r="J1091">
        <f t="shared" ref="J1091:J1154" ca="1" si="213">IF(ISNUMBER(H1091),-H1091,1000000)+0.000000001*ROW(I1091)</f>
        <v>1000000.000001091</v>
      </c>
      <c r="K1091">
        <f t="shared" ref="K1091:K1154" ca="1" si="214">IF(ISNUMBER(H1091),-H1091*H1091,1000000)+0.000000001*ROW(I1091)</f>
        <v>1000000.000001091</v>
      </c>
      <c r="L1091">
        <f t="shared" ref="L1091:L1154" ca="1" si="215">_xlfn.RANK.EQ(I1091,I$2:I$2705,1)</f>
        <v>1772</v>
      </c>
      <c r="M1091">
        <f t="shared" ref="M1091:M1154" ca="1" si="216">_xlfn.RANK.EQ(J1091,J$2:J$2705,1)</f>
        <v>1772</v>
      </c>
      <c r="N1091">
        <f t="shared" ref="N1091:N1154" ca="1" si="217">_xlfn.RANK.EQ(K1091,K$2:K$2705,1)</f>
        <v>1772</v>
      </c>
    </row>
    <row r="1092" spans="1:14" x14ac:dyDescent="0.25">
      <c r="A1092">
        <f t="shared" ca="1" si="208"/>
        <v>1773</v>
      </c>
      <c r="B1092">
        <f t="shared" ca="1" si="209"/>
        <v>1773</v>
      </c>
      <c r="C1092">
        <f t="shared" ca="1" si="210"/>
        <v>1773</v>
      </c>
      <c r="D1092">
        <f>IF(E1091+1&lt;Settings!$B$2,D1091,D1091+1)</f>
        <v>20</v>
      </c>
      <c r="E1092">
        <f>IF(E1091+1&lt;Settings!$B$2,E1091+1,0)</f>
        <v>50</v>
      </c>
      <c r="F1092" t="str">
        <f t="shared" ca="1" si="211"/>
        <v/>
      </c>
      <c r="G1092" t="str">
        <f t="shared" ca="1" si="206"/>
        <v>Iceland</v>
      </c>
      <c r="H1092" s="3" t="str">
        <f t="shared" ca="1" si="207"/>
        <v/>
      </c>
      <c r="I1092">
        <f t="shared" ca="1" si="212"/>
        <v>1000000.000001092</v>
      </c>
      <c r="J1092">
        <f t="shared" ca="1" si="213"/>
        <v>1000000.000001092</v>
      </c>
      <c r="K1092">
        <f t="shared" ca="1" si="214"/>
        <v>1000000.000001092</v>
      </c>
      <c r="L1092">
        <f t="shared" ca="1" si="215"/>
        <v>1773</v>
      </c>
      <c r="M1092">
        <f t="shared" ca="1" si="216"/>
        <v>1773</v>
      </c>
      <c r="N1092">
        <f t="shared" ca="1" si="217"/>
        <v>1773</v>
      </c>
    </row>
    <row r="1093" spans="1:14" x14ac:dyDescent="0.25">
      <c r="A1093">
        <f t="shared" ca="1" si="208"/>
        <v>1774</v>
      </c>
      <c r="B1093">
        <f t="shared" ca="1" si="209"/>
        <v>1774</v>
      </c>
      <c r="C1093">
        <f t="shared" ca="1" si="210"/>
        <v>1774</v>
      </c>
      <c r="D1093">
        <f>IF(E1092+1&lt;Settings!$B$2,D1092,D1092+1)</f>
        <v>20</v>
      </c>
      <c r="E1093">
        <f>IF(E1092+1&lt;Settings!$B$2,E1092+1,0)</f>
        <v>51</v>
      </c>
      <c r="F1093" t="str">
        <f t="shared" ca="1" si="211"/>
        <v/>
      </c>
      <c r="G1093" t="str">
        <f t="shared" ca="1" si="206"/>
        <v>Iceland</v>
      </c>
      <c r="H1093" s="3" t="str">
        <f t="shared" ca="1" si="207"/>
        <v/>
      </c>
      <c r="I1093">
        <f t="shared" ca="1" si="212"/>
        <v>1000000.000001093</v>
      </c>
      <c r="J1093">
        <f t="shared" ca="1" si="213"/>
        <v>1000000.000001093</v>
      </c>
      <c r="K1093">
        <f t="shared" ca="1" si="214"/>
        <v>1000000.000001093</v>
      </c>
      <c r="L1093">
        <f t="shared" ca="1" si="215"/>
        <v>1774</v>
      </c>
      <c r="M1093">
        <f t="shared" ca="1" si="216"/>
        <v>1774</v>
      </c>
      <c r="N1093">
        <f t="shared" ca="1" si="217"/>
        <v>1774</v>
      </c>
    </row>
    <row r="1094" spans="1:14" x14ac:dyDescent="0.25">
      <c r="A1094">
        <f t="shared" ca="1" si="208"/>
        <v>1297</v>
      </c>
      <c r="B1094">
        <f t="shared" ca="1" si="209"/>
        <v>149</v>
      </c>
      <c r="C1094">
        <f t="shared" ca="1" si="210"/>
        <v>267</v>
      </c>
      <c r="D1094">
        <f>IF(E1093+1&lt;Settings!$B$2,D1093,D1093+1)</f>
        <v>21</v>
      </c>
      <c r="E1094">
        <f>IF(E1093+1&lt;Settings!$B$2,E1093+1,0)</f>
        <v>0</v>
      </c>
      <c r="F1094" t="str">
        <f t="shared" ca="1" si="211"/>
        <v>United Kingdom</v>
      </c>
      <c r="G1094" t="str">
        <f t="shared" ca="1" si="206"/>
        <v>Malta</v>
      </c>
      <c r="H1094" s="3">
        <f t="shared" ca="1" si="207"/>
        <v>1.9718659266527301</v>
      </c>
      <c r="I1094">
        <f t="shared" ca="1" si="212"/>
        <v>1.97186702065273</v>
      </c>
      <c r="J1094">
        <f t="shared" ca="1" si="213"/>
        <v>-1.9718648326527302</v>
      </c>
      <c r="K1094">
        <f t="shared" ca="1" si="214"/>
        <v>-3.8882541386940299</v>
      </c>
      <c r="L1094">
        <f t="shared" ca="1" si="215"/>
        <v>1297</v>
      </c>
      <c r="M1094">
        <f t="shared" ca="1" si="216"/>
        <v>149</v>
      </c>
      <c r="N1094">
        <f t="shared" ca="1" si="217"/>
        <v>267</v>
      </c>
    </row>
    <row r="1095" spans="1:14" x14ac:dyDescent="0.25">
      <c r="A1095">
        <f t="shared" ca="1" si="208"/>
        <v>623</v>
      </c>
      <c r="B1095">
        <f t="shared" ca="1" si="209"/>
        <v>823</v>
      </c>
      <c r="C1095">
        <f t="shared" ca="1" si="210"/>
        <v>991</v>
      </c>
      <c r="D1095">
        <f>IF(E1094+1&lt;Settings!$B$2,D1094,D1094+1)</f>
        <v>21</v>
      </c>
      <c r="E1095">
        <f>IF(E1094+1&lt;Settings!$B$2,E1094+1,0)</f>
        <v>1</v>
      </c>
      <c r="F1095" t="str">
        <f t="shared" ca="1" si="211"/>
        <v>Germany</v>
      </c>
      <c r="G1095" t="str">
        <f t="shared" ca="1" si="206"/>
        <v>Malta</v>
      </c>
      <c r="H1095" s="3">
        <f t="shared" ca="1" si="207"/>
        <v>-0.50482998873749096</v>
      </c>
      <c r="I1095">
        <f t="shared" ca="1" si="212"/>
        <v>-0.50482889373749096</v>
      </c>
      <c r="J1095">
        <f t="shared" ca="1" si="213"/>
        <v>0.50483108373749097</v>
      </c>
      <c r="K1095">
        <f t="shared" ca="1" si="214"/>
        <v>-0.25485222252869527</v>
      </c>
      <c r="L1095">
        <f t="shared" ca="1" si="215"/>
        <v>623</v>
      </c>
      <c r="M1095">
        <f t="shared" ca="1" si="216"/>
        <v>823</v>
      </c>
      <c r="N1095">
        <f t="shared" ca="1" si="217"/>
        <v>991</v>
      </c>
    </row>
    <row r="1096" spans="1:14" x14ac:dyDescent="0.25">
      <c r="A1096">
        <f t="shared" ca="1" si="208"/>
        <v>371</v>
      </c>
      <c r="B1096">
        <f t="shared" ca="1" si="209"/>
        <v>1075</v>
      </c>
      <c r="C1096">
        <f t="shared" ca="1" si="210"/>
        <v>598</v>
      </c>
      <c r="D1096">
        <f>IF(E1095+1&lt;Settings!$B$2,D1095,D1095+1)</f>
        <v>21</v>
      </c>
      <c r="E1096">
        <f>IF(E1095+1&lt;Settings!$B$2,E1095+1,0)</f>
        <v>2</v>
      </c>
      <c r="F1096" t="str">
        <f t="shared" ca="1" si="211"/>
        <v>France</v>
      </c>
      <c r="G1096" t="str">
        <f t="shared" ca="1" si="206"/>
        <v>Malta</v>
      </c>
      <c r="H1096" s="3">
        <f t="shared" ca="1" si="207"/>
        <v>-1.0788501063796501</v>
      </c>
      <c r="I1096">
        <f t="shared" ca="1" si="212"/>
        <v>-1.07884901037965</v>
      </c>
      <c r="J1096">
        <f t="shared" ca="1" si="213"/>
        <v>1.0788512023796502</v>
      </c>
      <c r="K1096">
        <f t="shared" ca="1" si="214"/>
        <v>-1.1639164560353821</v>
      </c>
      <c r="L1096">
        <f t="shared" ca="1" si="215"/>
        <v>371</v>
      </c>
      <c r="M1096">
        <f t="shared" ca="1" si="216"/>
        <v>1075</v>
      </c>
      <c r="N1096">
        <f t="shared" ca="1" si="217"/>
        <v>598</v>
      </c>
    </row>
    <row r="1097" spans="1:14" x14ac:dyDescent="0.25">
      <c r="A1097">
        <f t="shared" ca="1" si="208"/>
        <v>589</v>
      </c>
      <c r="B1097">
        <f t="shared" ca="1" si="209"/>
        <v>857</v>
      </c>
      <c r="C1097">
        <f t="shared" ca="1" si="210"/>
        <v>933</v>
      </c>
      <c r="D1097">
        <f>IF(E1096+1&lt;Settings!$B$2,D1096,D1096+1)</f>
        <v>21</v>
      </c>
      <c r="E1097">
        <f>IF(E1096+1&lt;Settings!$B$2,E1096+1,0)</f>
        <v>3</v>
      </c>
      <c r="F1097" t="str">
        <f t="shared" ca="1" si="211"/>
        <v>Belgium</v>
      </c>
      <c r="G1097" t="str">
        <f t="shared" ca="1" si="206"/>
        <v>Malta</v>
      </c>
      <c r="H1097" s="3">
        <f t="shared" ca="1" si="207"/>
        <v>-0.56399472126293404</v>
      </c>
      <c r="I1097">
        <f t="shared" ca="1" si="212"/>
        <v>-0.56399362426293409</v>
      </c>
      <c r="J1097">
        <f t="shared" ca="1" si="213"/>
        <v>0.56399581826293399</v>
      </c>
      <c r="K1097">
        <f t="shared" ca="1" si="214"/>
        <v>-0.31808894861245468</v>
      </c>
      <c r="L1097">
        <f t="shared" ca="1" si="215"/>
        <v>589</v>
      </c>
      <c r="M1097">
        <f t="shared" ca="1" si="216"/>
        <v>857</v>
      </c>
      <c r="N1097">
        <f t="shared" ca="1" si="217"/>
        <v>933</v>
      </c>
    </row>
    <row r="1098" spans="1:14" x14ac:dyDescent="0.25">
      <c r="A1098">
        <f t="shared" ca="1" si="208"/>
        <v>562</v>
      </c>
      <c r="B1098">
        <f t="shared" ca="1" si="209"/>
        <v>884</v>
      </c>
      <c r="C1098">
        <f t="shared" ca="1" si="210"/>
        <v>892</v>
      </c>
      <c r="D1098">
        <f>IF(E1097+1&lt;Settings!$B$2,D1097,D1097+1)</f>
        <v>21</v>
      </c>
      <c r="E1098">
        <f>IF(E1097+1&lt;Settings!$B$2,E1097+1,0)</f>
        <v>4</v>
      </c>
      <c r="F1098" t="str">
        <f t="shared" ca="1" si="211"/>
        <v>Netherlands</v>
      </c>
      <c r="G1098" t="str">
        <f t="shared" ca="1" si="206"/>
        <v>Malta</v>
      </c>
      <c r="H1098" s="3">
        <f t="shared" ca="1" si="207"/>
        <v>-0.63041359981865397</v>
      </c>
      <c r="I1098">
        <f t="shared" ca="1" si="212"/>
        <v>-0.63041250181865394</v>
      </c>
      <c r="J1098">
        <f t="shared" ca="1" si="213"/>
        <v>0.630414697818654</v>
      </c>
      <c r="K1098">
        <f t="shared" ca="1" si="214"/>
        <v>-0.39742020883631402</v>
      </c>
      <c r="L1098">
        <f t="shared" ca="1" si="215"/>
        <v>562</v>
      </c>
      <c r="M1098">
        <f t="shared" ca="1" si="216"/>
        <v>884</v>
      </c>
      <c r="N1098">
        <f t="shared" ca="1" si="217"/>
        <v>892</v>
      </c>
    </row>
    <row r="1099" spans="1:14" x14ac:dyDescent="0.25">
      <c r="A1099">
        <f t="shared" ca="1" si="208"/>
        <v>684</v>
      </c>
      <c r="B1099">
        <f t="shared" ca="1" si="209"/>
        <v>762</v>
      </c>
      <c r="C1099">
        <f t="shared" ca="1" si="210"/>
        <v>1099</v>
      </c>
      <c r="D1099">
        <f>IF(E1098+1&lt;Settings!$B$2,D1098,D1098+1)</f>
        <v>21</v>
      </c>
      <c r="E1099">
        <f>IF(E1098+1&lt;Settings!$B$2,E1098+1,0)</f>
        <v>5</v>
      </c>
      <c r="F1099" t="str">
        <f t="shared" ca="1" si="211"/>
        <v>Norway</v>
      </c>
      <c r="G1099" t="str">
        <f t="shared" ca="1" si="206"/>
        <v>Malta</v>
      </c>
      <c r="H1099" s="3">
        <f t="shared" ca="1" si="207"/>
        <v>-0.370635396276639</v>
      </c>
      <c r="I1099">
        <f t="shared" ca="1" si="212"/>
        <v>-0.37063429727663899</v>
      </c>
      <c r="J1099">
        <f t="shared" ca="1" si="213"/>
        <v>0.370636495276639</v>
      </c>
      <c r="K1099">
        <f t="shared" ca="1" si="214"/>
        <v>-0.13736949797314121</v>
      </c>
      <c r="L1099">
        <f t="shared" ca="1" si="215"/>
        <v>684</v>
      </c>
      <c r="M1099">
        <f t="shared" ca="1" si="216"/>
        <v>762</v>
      </c>
      <c r="N1099">
        <f t="shared" ca="1" si="217"/>
        <v>1099</v>
      </c>
    </row>
    <row r="1100" spans="1:14" x14ac:dyDescent="0.25">
      <c r="A1100">
        <f t="shared" ca="1" si="208"/>
        <v>463</v>
      </c>
      <c r="B1100">
        <f t="shared" ca="1" si="209"/>
        <v>983</v>
      </c>
      <c r="C1100">
        <f t="shared" ca="1" si="210"/>
        <v>733</v>
      </c>
      <c r="D1100">
        <f>IF(E1099+1&lt;Settings!$B$2,D1099,D1099+1)</f>
        <v>21</v>
      </c>
      <c r="E1100">
        <f>IF(E1099+1&lt;Settings!$B$2,E1099+1,0)</f>
        <v>6</v>
      </c>
      <c r="F1100" t="str">
        <f t="shared" ca="1" si="211"/>
        <v>Switzerland</v>
      </c>
      <c r="G1100" t="str">
        <f t="shared" ca="1" si="206"/>
        <v>Malta</v>
      </c>
      <c r="H1100" s="3">
        <f t="shared" ca="1" si="207"/>
        <v>-0.85735787180128897</v>
      </c>
      <c r="I1100">
        <f t="shared" ca="1" si="212"/>
        <v>-0.857356771801289</v>
      </c>
      <c r="J1100">
        <f t="shared" ca="1" si="213"/>
        <v>0.85735897180128895</v>
      </c>
      <c r="K1100">
        <f t="shared" ca="1" si="214"/>
        <v>-0.73506142033963551</v>
      </c>
      <c r="L1100">
        <f t="shared" ca="1" si="215"/>
        <v>463</v>
      </c>
      <c r="M1100">
        <f t="shared" ca="1" si="216"/>
        <v>983</v>
      </c>
      <c r="N1100">
        <f t="shared" ca="1" si="217"/>
        <v>733</v>
      </c>
    </row>
    <row r="1101" spans="1:14" x14ac:dyDescent="0.25">
      <c r="A1101">
        <f t="shared" ca="1" si="208"/>
        <v>955</v>
      </c>
      <c r="B1101">
        <f t="shared" ca="1" si="209"/>
        <v>491</v>
      </c>
      <c r="C1101">
        <f t="shared" ca="1" si="210"/>
        <v>1277</v>
      </c>
      <c r="D1101">
        <f>IF(E1100+1&lt;Settings!$B$2,D1100,D1100+1)</f>
        <v>21</v>
      </c>
      <c r="E1101">
        <f>IF(E1100+1&lt;Settings!$B$2,E1100+1,0)</f>
        <v>7</v>
      </c>
      <c r="F1101" t="str">
        <f t="shared" ca="1" si="211"/>
        <v>Spain</v>
      </c>
      <c r="G1101" t="str">
        <f t="shared" ca="1" si="206"/>
        <v>Malta</v>
      </c>
      <c r="H1101" s="3">
        <f t="shared" ca="1" si="207"/>
        <v>0.17867724676483801</v>
      </c>
      <c r="I1101">
        <f t="shared" ca="1" si="212"/>
        <v>0.17867834776483801</v>
      </c>
      <c r="J1101">
        <f t="shared" ca="1" si="213"/>
        <v>-0.17867614576483801</v>
      </c>
      <c r="K1101">
        <f t="shared" ca="1" si="214"/>
        <v>-3.1924457511462813E-2</v>
      </c>
      <c r="L1101">
        <f t="shared" ca="1" si="215"/>
        <v>955</v>
      </c>
      <c r="M1101">
        <f t="shared" ca="1" si="216"/>
        <v>491</v>
      </c>
      <c r="N1101">
        <f t="shared" ca="1" si="217"/>
        <v>1277</v>
      </c>
    </row>
    <row r="1102" spans="1:14" x14ac:dyDescent="0.25">
      <c r="A1102">
        <f t="shared" ca="1" si="208"/>
        <v>744</v>
      </c>
      <c r="B1102">
        <f t="shared" ca="1" si="209"/>
        <v>702</v>
      </c>
      <c r="C1102">
        <f t="shared" ca="1" si="210"/>
        <v>1204</v>
      </c>
      <c r="D1102">
        <f>IF(E1101+1&lt;Settings!$B$2,D1101,D1101+1)</f>
        <v>21</v>
      </c>
      <c r="E1102">
        <f>IF(E1101+1&lt;Settings!$B$2,E1101+1,0)</f>
        <v>8</v>
      </c>
      <c r="F1102" t="str">
        <f t="shared" ca="1" si="211"/>
        <v>Sweden</v>
      </c>
      <c r="G1102" t="str">
        <f t="shared" ref="G1102:G1165" ca="1" si="218">INDIRECT("'Avg Limited'!R"&amp;(D1102+2)&amp;"C1",FALSE)</f>
        <v>Malta</v>
      </c>
      <c r="H1102" s="3">
        <f t="shared" ref="H1102:H1165" ca="1" si="219">INDIRECT("'Avg Limited'!R"&amp;(D1102+2)&amp;"C"&amp;(E1102+2),FALSE)</f>
        <v>-0.24562760119195001</v>
      </c>
      <c r="I1102">
        <f t="shared" ca="1" si="212"/>
        <v>-0.24562649919195001</v>
      </c>
      <c r="J1102">
        <f t="shared" ca="1" si="213"/>
        <v>0.24562870319195002</v>
      </c>
      <c r="K1102">
        <f t="shared" ca="1" si="214"/>
        <v>-6.0331816467311637E-2</v>
      </c>
      <c r="L1102">
        <f t="shared" ca="1" si="215"/>
        <v>744</v>
      </c>
      <c r="M1102">
        <f t="shared" ca="1" si="216"/>
        <v>702</v>
      </c>
      <c r="N1102">
        <f t="shared" ca="1" si="217"/>
        <v>1204</v>
      </c>
    </row>
    <row r="1103" spans="1:14" x14ac:dyDescent="0.25">
      <c r="A1103">
        <f t="shared" ca="1" si="208"/>
        <v>1232</v>
      </c>
      <c r="B1103">
        <f t="shared" ca="1" si="209"/>
        <v>214</v>
      </c>
      <c r="C1103">
        <f t="shared" ca="1" si="210"/>
        <v>557</v>
      </c>
      <c r="D1103">
        <f>IF(E1102+1&lt;Settings!$B$2,D1102,D1102+1)</f>
        <v>21</v>
      </c>
      <c r="E1103">
        <f>IF(E1102+1&lt;Settings!$B$2,E1102+1,0)</f>
        <v>9</v>
      </c>
      <c r="F1103" t="str">
        <f t="shared" ca="1" si="211"/>
        <v>Ireland</v>
      </c>
      <c r="G1103" t="str">
        <f t="shared" ca="1" si="218"/>
        <v>Malta</v>
      </c>
      <c r="H1103" s="3">
        <f t="shared" ca="1" si="219"/>
        <v>1.1607440162406699</v>
      </c>
      <c r="I1103">
        <f t="shared" ca="1" si="212"/>
        <v>1.1607451192406699</v>
      </c>
      <c r="J1103">
        <f t="shared" ca="1" si="213"/>
        <v>-1.1607429132406699</v>
      </c>
      <c r="K1103">
        <f t="shared" ca="1" si="214"/>
        <v>-1.3473255682385206</v>
      </c>
      <c r="L1103">
        <f t="shared" ca="1" si="215"/>
        <v>1232</v>
      </c>
      <c r="M1103">
        <f t="shared" ca="1" si="216"/>
        <v>214</v>
      </c>
      <c r="N1103">
        <f t="shared" ca="1" si="217"/>
        <v>557</v>
      </c>
    </row>
    <row r="1104" spans="1:14" x14ac:dyDescent="0.25">
      <c r="A1104">
        <f t="shared" ca="1" si="208"/>
        <v>511</v>
      </c>
      <c r="B1104">
        <f t="shared" ca="1" si="209"/>
        <v>935</v>
      </c>
      <c r="C1104">
        <f t="shared" ca="1" si="210"/>
        <v>810</v>
      </c>
      <c r="D1104">
        <f>IF(E1103+1&lt;Settings!$B$2,D1103,D1103+1)</f>
        <v>21</v>
      </c>
      <c r="E1104">
        <f>IF(E1103+1&lt;Settings!$B$2,E1103+1,0)</f>
        <v>10</v>
      </c>
      <c r="F1104" t="str">
        <f t="shared" ca="1" si="211"/>
        <v>Portugal</v>
      </c>
      <c r="G1104" t="str">
        <f t="shared" ca="1" si="218"/>
        <v>Malta</v>
      </c>
      <c r="H1104" s="3">
        <f t="shared" ca="1" si="219"/>
        <v>-0.74821829406018703</v>
      </c>
      <c r="I1104">
        <f t="shared" ca="1" si="212"/>
        <v>-0.74821719006018705</v>
      </c>
      <c r="J1104">
        <f t="shared" ca="1" si="213"/>
        <v>0.748219398060187</v>
      </c>
      <c r="K1104">
        <f t="shared" ca="1" si="214"/>
        <v>-0.55982951156633654</v>
      </c>
      <c r="L1104">
        <f t="shared" ca="1" si="215"/>
        <v>511</v>
      </c>
      <c r="M1104">
        <f t="shared" ca="1" si="216"/>
        <v>935</v>
      </c>
      <c r="N1104">
        <f t="shared" ca="1" si="217"/>
        <v>810</v>
      </c>
    </row>
    <row r="1105" spans="1:14" x14ac:dyDescent="0.25">
      <c r="A1105">
        <f t="shared" ca="1" si="208"/>
        <v>308</v>
      </c>
      <c r="B1105">
        <f t="shared" ca="1" si="209"/>
        <v>1138</v>
      </c>
      <c r="C1105">
        <f t="shared" ca="1" si="210"/>
        <v>512</v>
      </c>
      <c r="D1105">
        <f>IF(E1104+1&lt;Settings!$B$2,D1104,D1104+1)</f>
        <v>21</v>
      </c>
      <c r="E1105">
        <f>IF(E1104+1&lt;Settings!$B$2,E1104+1,0)</f>
        <v>11</v>
      </c>
      <c r="F1105" t="str">
        <f t="shared" ca="1" si="211"/>
        <v>Finland</v>
      </c>
      <c r="G1105" t="str">
        <f t="shared" ca="1" si="218"/>
        <v>Malta</v>
      </c>
      <c r="H1105" s="3">
        <f t="shared" ca="1" si="219"/>
        <v>-1.2577908254029999</v>
      </c>
      <c r="I1105">
        <f t="shared" ca="1" si="212"/>
        <v>-1.257789720403</v>
      </c>
      <c r="J1105">
        <f t="shared" ca="1" si="213"/>
        <v>1.2577919304029999</v>
      </c>
      <c r="K1105">
        <f t="shared" ca="1" si="214"/>
        <v>-1.5820366554679599</v>
      </c>
      <c r="L1105">
        <f t="shared" ca="1" si="215"/>
        <v>308</v>
      </c>
      <c r="M1105">
        <f t="shared" ca="1" si="216"/>
        <v>1138</v>
      </c>
      <c r="N1105">
        <f t="shared" ca="1" si="217"/>
        <v>512</v>
      </c>
    </row>
    <row r="1106" spans="1:14" x14ac:dyDescent="0.25">
      <c r="A1106">
        <f t="shared" ca="1" si="208"/>
        <v>755</v>
      </c>
      <c r="B1106">
        <f t="shared" ca="1" si="209"/>
        <v>691</v>
      </c>
      <c r="C1106">
        <f t="shared" ca="1" si="210"/>
        <v>1219</v>
      </c>
      <c r="D1106">
        <f>IF(E1105+1&lt;Settings!$B$2,D1105,D1105+1)</f>
        <v>21</v>
      </c>
      <c r="E1106">
        <f>IF(E1105+1&lt;Settings!$B$2,E1105+1,0)</f>
        <v>12</v>
      </c>
      <c r="F1106" t="str">
        <f t="shared" ca="1" si="211"/>
        <v>Austria</v>
      </c>
      <c r="G1106" t="str">
        <f t="shared" ca="1" si="218"/>
        <v>Malta</v>
      </c>
      <c r="H1106" s="3">
        <f t="shared" ca="1" si="219"/>
        <v>-0.227326980853919</v>
      </c>
      <c r="I1106">
        <f t="shared" ca="1" si="212"/>
        <v>-0.227325874853919</v>
      </c>
      <c r="J1106">
        <f t="shared" ca="1" si="213"/>
        <v>0.227328086853919</v>
      </c>
      <c r="K1106">
        <f t="shared" ca="1" si="214"/>
        <v>-5.1676450224158059E-2</v>
      </c>
      <c r="L1106">
        <f t="shared" ca="1" si="215"/>
        <v>755</v>
      </c>
      <c r="M1106">
        <f t="shared" ca="1" si="216"/>
        <v>691</v>
      </c>
      <c r="N1106">
        <f t="shared" ca="1" si="217"/>
        <v>1219</v>
      </c>
    </row>
    <row r="1107" spans="1:14" x14ac:dyDescent="0.25">
      <c r="A1107">
        <f t="shared" ca="1" si="208"/>
        <v>1118</v>
      </c>
      <c r="B1107">
        <f t="shared" ca="1" si="209"/>
        <v>328</v>
      </c>
      <c r="C1107">
        <f t="shared" ca="1" si="210"/>
        <v>886</v>
      </c>
      <c r="D1107">
        <f>IF(E1106+1&lt;Settings!$B$2,D1106,D1106+1)</f>
        <v>21</v>
      </c>
      <c r="E1107">
        <f>IF(E1106+1&lt;Settings!$B$2,E1106+1,0)</f>
        <v>13</v>
      </c>
      <c r="F1107" t="str">
        <f t="shared" ca="1" si="211"/>
        <v>Denmark</v>
      </c>
      <c r="G1107" t="str">
        <f t="shared" ca="1" si="218"/>
        <v>Malta</v>
      </c>
      <c r="H1107" s="3">
        <f t="shared" ca="1" si="219"/>
        <v>0.642829724641516</v>
      </c>
      <c r="I1107">
        <f t="shared" ca="1" si="212"/>
        <v>0.642830831641516</v>
      </c>
      <c r="J1107">
        <f t="shared" ca="1" si="213"/>
        <v>-0.642828617641516</v>
      </c>
      <c r="K1107">
        <f t="shared" ca="1" si="214"/>
        <v>-0.41322894788268727</v>
      </c>
      <c r="L1107">
        <f t="shared" ca="1" si="215"/>
        <v>1118</v>
      </c>
      <c r="M1107">
        <f t="shared" ca="1" si="216"/>
        <v>328</v>
      </c>
      <c r="N1107">
        <f t="shared" ca="1" si="217"/>
        <v>886</v>
      </c>
    </row>
    <row r="1108" spans="1:14" x14ac:dyDescent="0.25">
      <c r="A1108">
        <f t="shared" ca="1" si="208"/>
        <v>576</v>
      </c>
      <c r="B1108">
        <f t="shared" ca="1" si="209"/>
        <v>870</v>
      </c>
      <c r="C1108">
        <f t="shared" ca="1" si="210"/>
        <v>910</v>
      </c>
      <c r="D1108">
        <f>IF(E1107+1&lt;Settings!$B$2,D1107,D1107+1)</f>
        <v>21</v>
      </c>
      <c r="E1108">
        <f>IF(E1107+1&lt;Settings!$B$2,E1107+1,0)</f>
        <v>14</v>
      </c>
      <c r="F1108" t="str">
        <f t="shared" ca="1" si="211"/>
        <v>Israel</v>
      </c>
      <c r="G1108" t="str">
        <f t="shared" ca="1" si="218"/>
        <v>Malta</v>
      </c>
      <c r="H1108" s="3">
        <f t="shared" ca="1" si="219"/>
        <v>-0.60429155961549996</v>
      </c>
      <c r="I1108">
        <f t="shared" ca="1" si="212"/>
        <v>-0.60429045161549999</v>
      </c>
      <c r="J1108">
        <f t="shared" ca="1" si="213"/>
        <v>0.60429266761549993</v>
      </c>
      <c r="K1108">
        <f t="shared" ca="1" si="214"/>
        <v>-0.36516718102253332</v>
      </c>
      <c r="L1108">
        <f t="shared" ca="1" si="215"/>
        <v>576</v>
      </c>
      <c r="M1108">
        <f t="shared" ca="1" si="216"/>
        <v>870</v>
      </c>
      <c r="N1108">
        <f t="shared" ca="1" si="217"/>
        <v>910</v>
      </c>
    </row>
    <row r="1109" spans="1:14" x14ac:dyDescent="0.25">
      <c r="A1109">
        <f t="shared" ca="1" si="208"/>
        <v>1227</v>
      </c>
      <c r="B1109">
        <f t="shared" ca="1" si="209"/>
        <v>219</v>
      </c>
      <c r="C1109">
        <f t="shared" ca="1" si="210"/>
        <v>570</v>
      </c>
      <c r="D1109">
        <f>IF(E1108+1&lt;Settings!$B$2,D1108,D1108+1)</f>
        <v>21</v>
      </c>
      <c r="E1109">
        <f>IF(E1108+1&lt;Settings!$B$2,E1108+1,0)</f>
        <v>15</v>
      </c>
      <c r="F1109" t="str">
        <f t="shared" ca="1" si="211"/>
        <v>Italy</v>
      </c>
      <c r="G1109" t="str">
        <f t="shared" ca="1" si="218"/>
        <v>Malta</v>
      </c>
      <c r="H1109" s="3">
        <f t="shared" ca="1" si="219"/>
        <v>1.1251294371263401</v>
      </c>
      <c r="I1109">
        <f t="shared" ca="1" si="212"/>
        <v>1.1251305461263401</v>
      </c>
      <c r="J1109">
        <f t="shared" ca="1" si="213"/>
        <v>-1.12512832812634</v>
      </c>
      <c r="K1109">
        <f t="shared" ca="1" si="214"/>
        <v>-1.2659151412882348</v>
      </c>
      <c r="L1109">
        <f t="shared" ca="1" si="215"/>
        <v>1227</v>
      </c>
      <c r="M1109">
        <f t="shared" ca="1" si="216"/>
        <v>219</v>
      </c>
      <c r="N1109">
        <f t="shared" ca="1" si="217"/>
        <v>570</v>
      </c>
    </row>
    <row r="1110" spans="1:14" x14ac:dyDescent="0.25">
      <c r="A1110">
        <f t="shared" ca="1" si="208"/>
        <v>776</v>
      </c>
      <c r="B1110">
        <f t="shared" ca="1" si="209"/>
        <v>670</v>
      </c>
      <c r="C1110">
        <f t="shared" ca="1" si="210"/>
        <v>1257</v>
      </c>
      <c r="D1110">
        <f>IF(E1109+1&lt;Settings!$B$2,D1109,D1109+1)</f>
        <v>21</v>
      </c>
      <c r="E1110">
        <f>IF(E1109+1&lt;Settings!$B$2,E1109+1,0)</f>
        <v>16</v>
      </c>
      <c r="F1110" t="str">
        <f t="shared" ca="1" si="211"/>
        <v>Greece</v>
      </c>
      <c r="G1110" t="str">
        <f t="shared" ca="1" si="218"/>
        <v>Malta</v>
      </c>
      <c r="H1110" s="3">
        <f t="shared" ca="1" si="219"/>
        <v>-0.19879543128413199</v>
      </c>
      <c r="I1110">
        <f t="shared" ca="1" si="212"/>
        <v>-0.19879432128413199</v>
      </c>
      <c r="J1110">
        <f t="shared" ca="1" si="213"/>
        <v>0.19879654128413199</v>
      </c>
      <c r="K1110">
        <f t="shared" ca="1" si="214"/>
        <v>-3.9518513499444047E-2</v>
      </c>
      <c r="L1110">
        <f t="shared" ca="1" si="215"/>
        <v>776</v>
      </c>
      <c r="M1110">
        <f t="shared" ca="1" si="216"/>
        <v>670</v>
      </c>
      <c r="N1110">
        <f t="shared" ca="1" si="217"/>
        <v>1257</v>
      </c>
    </row>
    <row r="1111" spans="1:14" x14ac:dyDescent="0.25">
      <c r="A1111">
        <f t="shared" ca="1" si="208"/>
        <v>667</v>
      </c>
      <c r="B1111">
        <f t="shared" ca="1" si="209"/>
        <v>779</v>
      </c>
      <c r="C1111">
        <f t="shared" ca="1" si="210"/>
        <v>1069</v>
      </c>
      <c r="D1111">
        <f>IF(E1110+1&lt;Settings!$B$2,D1110,D1110+1)</f>
        <v>21</v>
      </c>
      <c r="E1111">
        <f>IF(E1110+1&lt;Settings!$B$2,E1110+1,0)</f>
        <v>17</v>
      </c>
      <c r="F1111" t="str">
        <f t="shared" ca="1" si="211"/>
        <v>Cyprus</v>
      </c>
      <c r="G1111" t="str">
        <f t="shared" ca="1" si="218"/>
        <v>Malta</v>
      </c>
      <c r="H1111" s="3">
        <f t="shared" ca="1" si="219"/>
        <v>-0.40609128944601403</v>
      </c>
      <c r="I1111">
        <f t="shared" ca="1" si="212"/>
        <v>-0.40609017844601403</v>
      </c>
      <c r="J1111">
        <f t="shared" ca="1" si="213"/>
        <v>0.40609240044601402</v>
      </c>
      <c r="K1111">
        <f t="shared" ca="1" si="214"/>
        <v>-0.16490902436392635</v>
      </c>
      <c r="L1111">
        <f t="shared" ca="1" si="215"/>
        <v>667</v>
      </c>
      <c r="M1111">
        <f t="shared" ca="1" si="216"/>
        <v>779</v>
      </c>
      <c r="N1111">
        <f t="shared" ca="1" si="217"/>
        <v>1069</v>
      </c>
    </row>
    <row r="1112" spans="1:14" x14ac:dyDescent="0.25">
      <c r="A1112">
        <f t="shared" ca="1" si="208"/>
        <v>1196</v>
      </c>
      <c r="B1112">
        <f t="shared" ca="1" si="209"/>
        <v>250</v>
      </c>
      <c r="C1112">
        <f t="shared" ca="1" si="210"/>
        <v>664</v>
      </c>
      <c r="D1112">
        <f>IF(E1111+1&lt;Settings!$B$2,D1111,D1111+1)</f>
        <v>21</v>
      </c>
      <c r="E1112">
        <f>IF(E1111+1&lt;Settings!$B$2,E1111+1,0)</f>
        <v>18</v>
      </c>
      <c r="F1112" t="str">
        <f t="shared" ca="1" si="211"/>
        <v>Turkey</v>
      </c>
      <c r="G1112" t="str">
        <f t="shared" ca="1" si="218"/>
        <v>Malta</v>
      </c>
      <c r="H1112" s="3">
        <f t="shared" ca="1" si="219"/>
        <v>0.96616585836260405</v>
      </c>
      <c r="I1112">
        <f t="shared" ca="1" si="212"/>
        <v>0.96616697036260402</v>
      </c>
      <c r="J1112">
        <f t="shared" ca="1" si="213"/>
        <v>-0.96616474636260408</v>
      </c>
      <c r="K1112">
        <f t="shared" ca="1" si="214"/>
        <v>-0.93347535386554747</v>
      </c>
      <c r="L1112">
        <f t="shared" ca="1" si="215"/>
        <v>1196</v>
      </c>
      <c r="M1112">
        <f t="shared" ca="1" si="216"/>
        <v>250</v>
      </c>
      <c r="N1112">
        <f t="shared" ca="1" si="217"/>
        <v>664</v>
      </c>
    </row>
    <row r="1113" spans="1:14" x14ac:dyDescent="0.25">
      <c r="A1113">
        <f t="shared" ca="1" si="208"/>
        <v>1775</v>
      </c>
      <c r="B1113">
        <f t="shared" ca="1" si="209"/>
        <v>1775</v>
      </c>
      <c r="C1113">
        <f t="shared" ca="1" si="210"/>
        <v>1775</v>
      </c>
      <c r="D1113">
        <f>IF(E1112+1&lt;Settings!$B$2,D1112,D1112+1)</f>
        <v>21</v>
      </c>
      <c r="E1113">
        <f>IF(E1112+1&lt;Settings!$B$2,E1112+1,0)</f>
        <v>19</v>
      </c>
      <c r="F1113" t="str">
        <f t="shared" ca="1" si="211"/>
        <v>Luxembourg</v>
      </c>
      <c r="G1113" t="str">
        <f t="shared" ca="1" si="218"/>
        <v>Malta</v>
      </c>
      <c r="H1113" s="3" t="str">
        <f t="shared" ca="1" si="219"/>
        <v/>
      </c>
      <c r="I1113">
        <f t="shared" ca="1" si="212"/>
        <v>1000000.000001113</v>
      </c>
      <c r="J1113">
        <f t="shared" ca="1" si="213"/>
        <v>1000000.000001113</v>
      </c>
      <c r="K1113">
        <f t="shared" ca="1" si="214"/>
        <v>1000000.000001113</v>
      </c>
      <c r="L1113">
        <f t="shared" ca="1" si="215"/>
        <v>1775</v>
      </c>
      <c r="M1113">
        <f t="shared" ca="1" si="216"/>
        <v>1775</v>
      </c>
      <c r="N1113">
        <f t="shared" ca="1" si="217"/>
        <v>1775</v>
      </c>
    </row>
    <row r="1114" spans="1:14" x14ac:dyDescent="0.25">
      <c r="A1114">
        <f t="shared" ca="1" si="208"/>
        <v>365</v>
      </c>
      <c r="B1114">
        <f t="shared" ca="1" si="209"/>
        <v>1081</v>
      </c>
      <c r="C1114">
        <f t="shared" ca="1" si="210"/>
        <v>591</v>
      </c>
      <c r="D1114">
        <f>IF(E1113+1&lt;Settings!$B$2,D1113,D1113+1)</f>
        <v>21</v>
      </c>
      <c r="E1114">
        <f>IF(E1113+1&lt;Settings!$B$2,E1113+1,0)</f>
        <v>20</v>
      </c>
      <c r="F1114" t="str">
        <f t="shared" ca="1" si="211"/>
        <v>Iceland</v>
      </c>
      <c r="G1114" t="str">
        <f t="shared" ca="1" si="218"/>
        <v>Malta</v>
      </c>
      <c r="H1114" s="3">
        <f t="shared" ca="1" si="219"/>
        <v>-1.09104776185035</v>
      </c>
      <c r="I1114">
        <f t="shared" ca="1" si="212"/>
        <v>-1.09104664785035</v>
      </c>
      <c r="J1114">
        <f t="shared" ca="1" si="213"/>
        <v>1.09104887585035</v>
      </c>
      <c r="K1114">
        <f t="shared" ca="1" si="214"/>
        <v>-1.1903841046386581</v>
      </c>
      <c r="L1114">
        <f t="shared" ca="1" si="215"/>
        <v>365</v>
      </c>
      <c r="M1114">
        <f t="shared" ca="1" si="216"/>
        <v>1081</v>
      </c>
      <c r="N1114">
        <f t="shared" ca="1" si="217"/>
        <v>591</v>
      </c>
    </row>
    <row r="1115" spans="1:14" x14ac:dyDescent="0.25">
      <c r="A1115">
        <f t="shared" ca="1" si="208"/>
        <v>1776</v>
      </c>
      <c r="B1115">
        <f t="shared" ca="1" si="209"/>
        <v>1776</v>
      </c>
      <c r="C1115">
        <f t="shared" ca="1" si="210"/>
        <v>1776</v>
      </c>
      <c r="D1115">
        <f>IF(E1114+1&lt;Settings!$B$2,D1114,D1114+1)</f>
        <v>21</v>
      </c>
      <c r="E1115">
        <f>IF(E1114+1&lt;Settings!$B$2,E1114+1,0)</f>
        <v>21</v>
      </c>
      <c r="F1115" t="str">
        <f t="shared" ca="1" si="211"/>
        <v>Malta</v>
      </c>
      <c r="G1115" t="str">
        <f t="shared" ca="1" si="218"/>
        <v>Malta</v>
      </c>
      <c r="H1115" s="3" t="str">
        <f t="shared" ca="1" si="219"/>
        <v/>
      </c>
      <c r="I1115">
        <f t="shared" ca="1" si="212"/>
        <v>1000000.000001115</v>
      </c>
      <c r="J1115">
        <f t="shared" ca="1" si="213"/>
        <v>1000000.000001115</v>
      </c>
      <c r="K1115">
        <f t="shared" ca="1" si="214"/>
        <v>1000000.000001115</v>
      </c>
      <c r="L1115">
        <f t="shared" ca="1" si="215"/>
        <v>1776</v>
      </c>
      <c r="M1115">
        <f t="shared" ca="1" si="216"/>
        <v>1776</v>
      </c>
      <c r="N1115">
        <f t="shared" ca="1" si="217"/>
        <v>1776</v>
      </c>
    </row>
    <row r="1116" spans="1:14" x14ac:dyDescent="0.25">
      <c r="A1116">
        <f t="shared" ca="1" si="208"/>
        <v>185</v>
      </c>
      <c r="B1116">
        <f t="shared" ca="1" si="209"/>
        <v>1261</v>
      </c>
      <c r="C1116">
        <f t="shared" ca="1" si="210"/>
        <v>351</v>
      </c>
      <c r="D1116">
        <f>IF(E1115+1&lt;Settings!$B$2,D1115,D1115+1)</f>
        <v>21</v>
      </c>
      <c r="E1116">
        <f>IF(E1115+1&lt;Settings!$B$2,E1115+1,0)</f>
        <v>22</v>
      </c>
      <c r="F1116" t="str">
        <f t="shared" ca="1" si="211"/>
        <v>Slovenia</v>
      </c>
      <c r="G1116" t="str">
        <f t="shared" ca="1" si="218"/>
        <v>Malta</v>
      </c>
      <c r="H1116" s="3">
        <f t="shared" ca="1" si="219"/>
        <v>-1.7054247558692199</v>
      </c>
      <c r="I1116">
        <f t="shared" ca="1" si="212"/>
        <v>-1.70542363986922</v>
      </c>
      <c r="J1116">
        <f t="shared" ca="1" si="213"/>
        <v>1.7054258718692199</v>
      </c>
      <c r="K1116">
        <f t="shared" ca="1" si="214"/>
        <v>-2.9084724819315886</v>
      </c>
      <c r="L1116">
        <f t="shared" ca="1" si="215"/>
        <v>185</v>
      </c>
      <c r="M1116">
        <f t="shared" ca="1" si="216"/>
        <v>1261</v>
      </c>
      <c r="N1116">
        <f t="shared" ca="1" si="217"/>
        <v>351</v>
      </c>
    </row>
    <row r="1117" spans="1:14" x14ac:dyDescent="0.25">
      <c r="A1117">
        <f t="shared" ca="1" si="208"/>
        <v>1777</v>
      </c>
      <c r="B1117">
        <f t="shared" ca="1" si="209"/>
        <v>1777</v>
      </c>
      <c r="C1117">
        <f t="shared" ca="1" si="210"/>
        <v>1777</v>
      </c>
      <c r="D1117">
        <f>IF(E1116+1&lt;Settings!$B$2,D1116,D1116+1)</f>
        <v>21</v>
      </c>
      <c r="E1117">
        <f>IF(E1116+1&lt;Settings!$B$2,E1116+1,0)</f>
        <v>23</v>
      </c>
      <c r="F1117" t="str">
        <f t="shared" ca="1" si="211"/>
        <v>Yugoslavia</v>
      </c>
      <c r="G1117" t="str">
        <f t="shared" ca="1" si="218"/>
        <v>Malta</v>
      </c>
      <c r="H1117" s="3" t="str">
        <f t="shared" ca="1" si="219"/>
        <v/>
      </c>
      <c r="I1117">
        <f t="shared" ca="1" si="212"/>
        <v>1000000.000001117</v>
      </c>
      <c r="J1117">
        <f t="shared" ca="1" si="213"/>
        <v>1000000.000001117</v>
      </c>
      <c r="K1117">
        <f t="shared" ca="1" si="214"/>
        <v>1000000.000001117</v>
      </c>
      <c r="L1117">
        <f t="shared" ca="1" si="215"/>
        <v>1777</v>
      </c>
      <c r="M1117">
        <f t="shared" ca="1" si="216"/>
        <v>1777</v>
      </c>
      <c r="N1117">
        <f t="shared" ca="1" si="217"/>
        <v>1777</v>
      </c>
    </row>
    <row r="1118" spans="1:14" x14ac:dyDescent="0.25">
      <c r="A1118">
        <f t="shared" ca="1" si="208"/>
        <v>1244</v>
      </c>
      <c r="B1118">
        <f t="shared" ca="1" si="209"/>
        <v>202</v>
      </c>
      <c r="C1118">
        <f t="shared" ca="1" si="210"/>
        <v>501</v>
      </c>
      <c r="D1118">
        <f>IF(E1117+1&lt;Settings!$B$2,D1117,D1117+1)</f>
        <v>21</v>
      </c>
      <c r="E1118">
        <f>IF(E1117+1&lt;Settings!$B$2,E1117+1,0)</f>
        <v>24</v>
      </c>
      <c r="F1118" t="str">
        <f t="shared" ca="1" si="211"/>
        <v>Croatia</v>
      </c>
      <c r="G1118" t="str">
        <f t="shared" ca="1" si="218"/>
        <v>Malta</v>
      </c>
      <c r="H1118" s="3">
        <f t="shared" ca="1" si="219"/>
        <v>1.2799117920098499</v>
      </c>
      <c r="I1118">
        <f t="shared" ca="1" si="212"/>
        <v>1.2799129100098499</v>
      </c>
      <c r="J1118">
        <f t="shared" ca="1" si="213"/>
        <v>-1.27991067400985</v>
      </c>
      <c r="K1118">
        <f t="shared" ca="1" si="214"/>
        <v>-1.6381730773258656</v>
      </c>
      <c r="L1118">
        <f t="shared" ca="1" si="215"/>
        <v>1244</v>
      </c>
      <c r="M1118">
        <f t="shared" ca="1" si="216"/>
        <v>202</v>
      </c>
      <c r="N1118">
        <f t="shared" ca="1" si="217"/>
        <v>501</v>
      </c>
    </row>
    <row r="1119" spans="1:14" x14ac:dyDescent="0.25">
      <c r="A1119">
        <f t="shared" ca="1" si="208"/>
        <v>872</v>
      </c>
      <c r="B1119">
        <f t="shared" ca="1" si="209"/>
        <v>574</v>
      </c>
      <c r="C1119">
        <f t="shared" ca="1" si="210"/>
        <v>1435</v>
      </c>
      <c r="D1119">
        <f>IF(E1118+1&lt;Settings!$B$2,D1118,D1118+1)</f>
        <v>21</v>
      </c>
      <c r="E1119">
        <f>IF(E1118+1&lt;Settings!$B$2,E1118+1,0)</f>
        <v>25</v>
      </c>
      <c r="F1119" t="str">
        <f t="shared" ca="1" si="211"/>
        <v>Estonia</v>
      </c>
      <c r="G1119" t="str">
        <f t="shared" ca="1" si="218"/>
        <v>Malta</v>
      </c>
      <c r="H1119" s="3">
        <f t="shared" ca="1" si="219"/>
        <v>1.02795817103497E-2</v>
      </c>
      <c r="I1119">
        <f t="shared" ca="1" si="212"/>
        <v>1.0280700710349701E-2</v>
      </c>
      <c r="J1119">
        <f t="shared" ca="1" si="213"/>
        <v>-1.02784627103497E-2</v>
      </c>
      <c r="K1119">
        <f t="shared" ca="1" si="214"/>
        <v>-1.0455080013975607E-4</v>
      </c>
      <c r="L1119">
        <f t="shared" ca="1" si="215"/>
        <v>872</v>
      </c>
      <c r="M1119">
        <f t="shared" ca="1" si="216"/>
        <v>574</v>
      </c>
      <c r="N1119">
        <f t="shared" ca="1" si="217"/>
        <v>1435</v>
      </c>
    </row>
    <row r="1120" spans="1:14" x14ac:dyDescent="0.25">
      <c r="A1120">
        <f t="shared" ca="1" si="208"/>
        <v>1778</v>
      </c>
      <c r="B1120">
        <f t="shared" ca="1" si="209"/>
        <v>1778</v>
      </c>
      <c r="C1120">
        <f t="shared" ca="1" si="210"/>
        <v>1778</v>
      </c>
      <c r="D1120">
        <f>IF(E1119+1&lt;Settings!$B$2,D1119,D1119+1)</f>
        <v>21</v>
      </c>
      <c r="E1120">
        <f>IF(E1119+1&lt;Settings!$B$2,E1119+1,0)</f>
        <v>26</v>
      </c>
      <c r="F1120" t="str">
        <f t="shared" ca="1" si="211"/>
        <v>Monaco</v>
      </c>
      <c r="G1120" t="str">
        <f t="shared" ca="1" si="218"/>
        <v>Malta</v>
      </c>
      <c r="H1120" s="3" t="str">
        <f t="shared" ca="1" si="219"/>
        <v/>
      </c>
      <c r="I1120">
        <f t="shared" ca="1" si="212"/>
        <v>1000000.00000112</v>
      </c>
      <c r="J1120">
        <f t="shared" ca="1" si="213"/>
        <v>1000000.00000112</v>
      </c>
      <c r="K1120">
        <f t="shared" ca="1" si="214"/>
        <v>1000000.00000112</v>
      </c>
      <c r="L1120">
        <f t="shared" ca="1" si="215"/>
        <v>1778</v>
      </c>
      <c r="M1120">
        <f t="shared" ca="1" si="216"/>
        <v>1778</v>
      </c>
      <c r="N1120">
        <f t="shared" ca="1" si="217"/>
        <v>1778</v>
      </c>
    </row>
    <row r="1121" spans="1:14" x14ac:dyDescent="0.25">
      <c r="A1121">
        <f t="shared" ca="1" si="208"/>
        <v>302</v>
      </c>
      <c r="B1121">
        <f t="shared" ca="1" si="209"/>
        <v>1144</v>
      </c>
      <c r="C1121">
        <f t="shared" ca="1" si="210"/>
        <v>505</v>
      </c>
      <c r="D1121">
        <f>IF(E1120+1&lt;Settings!$B$2,D1120,D1120+1)</f>
        <v>21</v>
      </c>
      <c r="E1121">
        <f>IF(E1120+1&lt;Settings!$B$2,E1120+1,0)</f>
        <v>27</v>
      </c>
      <c r="F1121" t="str">
        <f t="shared" ca="1" si="211"/>
        <v>Poland</v>
      </c>
      <c r="G1121" t="str">
        <f t="shared" ca="1" si="218"/>
        <v>Malta</v>
      </c>
      <c r="H1121" s="3">
        <f t="shared" ca="1" si="219"/>
        <v>-1.2748117384595401</v>
      </c>
      <c r="I1121">
        <f t="shared" ca="1" si="212"/>
        <v>-1.2748106174595402</v>
      </c>
      <c r="J1121">
        <f t="shared" ca="1" si="213"/>
        <v>1.27481285945954</v>
      </c>
      <c r="K1121">
        <f t="shared" ca="1" si="214"/>
        <v>-1.625143847514235</v>
      </c>
      <c r="L1121">
        <f t="shared" ca="1" si="215"/>
        <v>302</v>
      </c>
      <c r="M1121">
        <f t="shared" ca="1" si="216"/>
        <v>1144</v>
      </c>
      <c r="N1121">
        <f t="shared" ca="1" si="217"/>
        <v>505</v>
      </c>
    </row>
    <row r="1122" spans="1:14" x14ac:dyDescent="0.25">
      <c r="A1122">
        <f t="shared" ca="1" si="208"/>
        <v>719</v>
      </c>
      <c r="B1122">
        <f t="shared" ca="1" si="209"/>
        <v>727</v>
      </c>
      <c r="C1122">
        <f t="shared" ca="1" si="210"/>
        <v>1162</v>
      </c>
      <c r="D1122">
        <f>IF(E1121+1&lt;Settings!$B$2,D1121,D1121+1)</f>
        <v>21</v>
      </c>
      <c r="E1122">
        <f>IF(E1121+1&lt;Settings!$B$2,E1121+1,0)</f>
        <v>28</v>
      </c>
      <c r="F1122" t="str">
        <f t="shared" ca="1" si="211"/>
        <v>Russia</v>
      </c>
      <c r="G1122" t="str">
        <f t="shared" ca="1" si="218"/>
        <v>Malta</v>
      </c>
      <c r="H1122" s="3">
        <f t="shared" ca="1" si="219"/>
        <v>-0.28488918816633302</v>
      </c>
      <c r="I1122">
        <f t="shared" ca="1" si="212"/>
        <v>-0.284888066166333</v>
      </c>
      <c r="J1122">
        <f t="shared" ca="1" si="213"/>
        <v>0.28489031016633304</v>
      </c>
      <c r="K1122">
        <f t="shared" ca="1" si="214"/>
        <v>-8.1160727534072288E-2</v>
      </c>
      <c r="L1122">
        <f t="shared" ca="1" si="215"/>
        <v>719</v>
      </c>
      <c r="M1122">
        <f t="shared" ca="1" si="216"/>
        <v>727</v>
      </c>
      <c r="N1122">
        <f t="shared" ca="1" si="217"/>
        <v>1162</v>
      </c>
    </row>
    <row r="1123" spans="1:14" x14ac:dyDescent="0.25">
      <c r="A1123">
        <f t="shared" ca="1" si="208"/>
        <v>578</v>
      </c>
      <c r="B1123">
        <f t="shared" ca="1" si="209"/>
        <v>868</v>
      </c>
      <c r="C1123">
        <f t="shared" ca="1" si="210"/>
        <v>913</v>
      </c>
      <c r="D1123">
        <f>IF(E1122+1&lt;Settings!$B$2,D1122,D1122+1)</f>
        <v>21</v>
      </c>
      <c r="E1123">
        <f>IF(E1122+1&lt;Settings!$B$2,E1122+1,0)</f>
        <v>29</v>
      </c>
      <c r="F1123" t="str">
        <f t="shared" ca="1" si="211"/>
        <v>Romania</v>
      </c>
      <c r="G1123" t="str">
        <f t="shared" ca="1" si="218"/>
        <v>Malta</v>
      </c>
      <c r="H1123" s="3">
        <f t="shared" ca="1" si="219"/>
        <v>-0.59607298606968795</v>
      </c>
      <c r="I1123">
        <f t="shared" ca="1" si="212"/>
        <v>-0.59607186306968796</v>
      </c>
      <c r="J1123">
        <f t="shared" ca="1" si="213"/>
        <v>0.59607410906968794</v>
      </c>
      <c r="K1123">
        <f t="shared" ca="1" si="214"/>
        <v>-0.35530188172203442</v>
      </c>
      <c r="L1123">
        <f t="shared" ca="1" si="215"/>
        <v>578</v>
      </c>
      <c r="M1123">
        <f t="shared" ca="1" si="216"/>
        <v>868</v>
      </c>
      <c r="N1123">
        <f t="shared" ca="1" si="217"/>
        <v>913</v>
      </c>
    </row>
    <row r="1124" spans="1:14" x14ac:dyDescent="0.25">
      <c r="A1124">
        <f t="shared" ca="1" si="208"/>
        <v>980</v>
      </c>
      <c r="B1124">
        <f t="shared" ca="1" si="209"/>
        <v>466</v>
      </c>
      <c r="C1124">
        <f t="shared" ca="1" si="210"/>
        <v>1221</v>
      </c>
      <c r="D1124">
        <f>IF(E1123+1&lt;Settings!$B$2,D1123,D1123+1)</f>
        <v>21</v>
      </c>
      <c r="E1124">
        <f>IF(E1123+1&lt;Settings!$B$2,E1123+1,0)</f>
        <v>30</v>
      </c>
      <c r="F1124" t="str">
        <f t="shared" ca="1" si="211"/>
        <v>Bosnia &amp; Herzegovina</v>
      </c>
      <c r="G1124" t="str">
        <f t="shared" ca="1" si="218"/>
        <v>Malta</v>
      </c>
      <c r="H1124" s="3">
        <f t="shared" ca="1" si="219"/>
        <v>0.22632335473685</v>
      </c>
      <c r="I1124">
        <f t="shared" ca="1" si="212"/>
        <v>0.22632447873684999</v>
      </c>
      <c r="J1124">
        <f t="shared" ca="1" si="213"/>
        <v>-0.22632223073685001</v>
      </c>
      <c r="K1124">
        <f t="shared" ca="1" si="214"/>
        <v>-5.1221136899342046E-2</v>
      </c>
      <c r="L1124">
        <f t="shared" ca="1" si="215"/>
        <v>980</v>
      </c>
      <c r="M1124">
        <f t="shared" ca="1" si="216"/>
        <v>466</v>
      </c>
      <c r="N1124">
        <f t="shared" ca="1" si="217"/>
        <v>1221</v>
      </c>
    </row>
    <row r="1125" spans="1:14" x14ac:dyDescent="0.25">
      <c r="A1125">
        <f t="shared" ca="1" si="208"/>
        <v>1017</v>
      </c>
      <c r="B1125">
        <f t="shared" ca="1" si="209"/>
        <v>429</v>
      </c>
      <c r="C1125">
        <f t="shared" ca="1" si="210"/>
        <v>1126</v>
      </c>
      <c r="D1125">
        <f>IF(E1124+1&lt;Settings!$B$2,D1124,D1124+1)</f>
        <v>21</v>
      </c>
      <c r="E1125">
        <f>IF(E1124+1&lt;Settings!$B$2,E1124+1,0)</f>
        <v>31</v>
      </c>
      <c r="F1125" t="str">
        <f t="shared" ca="1" si="211"/>
        <v>FYR Macedonia</v>
      </c>
      <c r="G1125" t="str">
        <f t="shared" ca="1" si="218"/>
        <v>Malta</v>
      </c>
      <c r="H1125" s="3">
        <f t="shared" ca="1" si="219"/>
        <v>0.33840461328915999</v>
      </c>
      <c r="I1125">
        <f t="shared" ca="1" si="212"/>
        <v>0.33840573828915999</v>
      </c>
      <c r="J1125">
        <f t="shared" ca="1" si="213"/>
        <v>-0.33840348828916</v>
      </c>
      <c r="K1125">
        <f t="shared" ca="1" si="214"/>
        <v>-0.11451655729538592</v>
      </c>
      <c r="L1125">
        <f t="shared" ca="1" si="215"/>
        <v>1017</v>
      </c>
      <c r="M1125">
        <f t="shared" ca="1" si="216"/>
        <v>429</v>
      </c>
      <c r="N1125">
        <f t="shared" ca="1" si="217"/>
        <v>1126</v>
      </c>
    </row>
    <row r="1126" spans="1:14" x14ac:dyDescent="0.25">
      <c r="A1126">
        <f t="shared" ca="1" si="208"/>
        <v>991</v>
      </c>
      <c r="B1126">
        <f t="shared" ca="1" si="209"/>
        <v>455</v>
      </c>
      <c r="C1126">
        <f t="shared" ca="1" si="210"/>
        <v>1183</v>
      </c>
      <c r="D1126">
        <f>IF(E1125+1&lt;Settings!$B$2,D1125,D1125+1)</f>
        <v>21</v>
      </c>
      <c r="E1126">
        <f>IF(E1125+1&lt;Settings!$B$2,E1125+1,0)</f>
        <v>32</v>
      </c>
      <c r="F1126" t="str">
        <f t="shared" ca="1" si="211"/>
        <v>Latvia</v>
      </c>
      <c r="G1126" t="str">
        <f t="shared" ca="1" si="218"/>
        <v>Malta</v>
      </c>
      <c r="H1126" s="3">
        <f t="shared" ca="1" si="219"/>
        <v>0.26545605936028599</v>
      </c>
      <c r="I1126">
        <f t="shared" ca="1" si="212"/>
        <v>0.26545718536028601</v>
      </c>
      <c r="J1126">
        <f t="shared" ca="1" si="213"/>
        <v>-0.26545493336028597</v>
      </c>
      <c r="K1126">
        <f t="shared" ca="1" si="214"/>
        <v>-7.0465793451091677E-2</v>
      </c>
      <c r="L1126">
        <f t="shared" ca="1" si="215"/>
        <v>991</v>
      </c>
      <c r="M1126">
        <f t="shared" ca="1" si="216"/>
        <v>455</v>
      </c>
      <c r="N1126">
        <f t="shared" ca="1" si="217"/>
        <v>1183</v>
      </c>
    </row>
    <row r="1127" spans="1:14" x14ac:dyDescent="0.25">
      <c r="A1127">
        <f t="shared" ca="1" si="208"/>
        <v>678</v>
      </c>
      <c r="B1127">
        <f t="shared" ca="1" si="209"/>
        <v>768</v>
      </c>
      <c r="C1127">
        <f t="shared" ca="1" si="210"/>
        <v>1088</v>
      </c>
      <c r="D1127">
        <f>IF(E1126+1&lt;Settings!$B$2,D1126,D1126+1)</f>
        <v>21</v>
      </c>
      <c r="E1127">
        <f>IF(E1126+1&lt;Settings!$B$2,E1126+1,0)</f>
        <v>33</v>
      </c>
      <c r="F1127" t="str">
        <f t="shared" ca="1" si="211"/>
        <v>Lithuania</v>
      </c>
      <c r="G1127" t="str">
        <f t="shared" ca="1" si="218"/>
        <v>Malta</v>
      </c>
      <c r="H1127" s="3">
        <f t="shared" ca="1" si="219"/>
        <v>-0.38466482925115097</v>
      </c>
      <c r="I1127">
        <f t="shared" ca="1" si="212"/>
        <v>-0.38466370225115099</v>
      </c>
      <c r="J1127">
        <f t="shared" ca="1" si="213"/>
        <v>0.38466595625115096</v>
      </c>
      <c r="K1127">
        <f t="shared" ca="1" si="214"/>
        <v>-0.14796590386281713</v>
      </c>
      <c r="L1127">
        <f t="shared" ca="1" si="215"/>
        <v>678</v>
      </c>
      <c r="M1127">
        <f t="shared" ca="1" si="216"/>
        <v>768</v>
      </c>
      <c r="N1127">
        <f t="shared" ca="1" si="217"/>
        <v>1088</v>
      </c>
    </row>
    <row r="1128" spans="1:14" x14ac:dyDescent="0.25">
      <c r="A1128">
        <f t="shared" ca="1" si="208"/>
        <v>1169</v>
      </c>
      <c r="B1128">
        <f t="shared" ca="1" si="209"/>
        <v>277</v>
      </c>
      <c r="C1128">
        <f t="shared" ca="1" si="210"/>
        <v>759</v>
      </c>
      <c r="D1128">
        <f>IF(E1127+1&lt;Settings!$B$2,D1127,D1127+1)</f>
        <v>21</v>
      </c>
      <c r="E1128">
        <f>IF(E1127+1&lt;Settings!$B$2,E1127+1,0)</f>
        <v>34</v>
      </c>
      <c r="F1128" t="str">
        <f t="shared" ca="1" si="211"/>
        <v>Albania</v>
      </c>
      <c r="G1128" t="str">
        <f t="shared" ca="1" si="218"/>
        <v>Malta</v>
      </c>
      <c r="H1128" s="3">
        <f t="shared" ca="1" si="219"/>
        <v>0.81413603486821395</v>
      </c>
      <c r="I1128">
        <f t="shared" ca="1" si="212"/>
        <v>0.81413716286821391</v>
      </c>
      <c r="J1128">
        <f t="shared" ca="1" si="213"/>
        <v>-0.81413490686821399</v>
      </c>
      <c r="K1128">
        <f t="shared" ca="1" si="214"/>
        <v>-0.66281635527093774</v>
      </c>
      <c r="L1128">
        <f t="shared" ca="1" si="215"/>
        <v>1169</v>
      </c>
      <c r="M1128">
        <f t="shared" ca="1" si="216"/>
        <v>277</v>
      </c>
      <c r="N1128">
        <f t="shared" ca="1" si="217"/>
        <v>759</v>
      </c>
    </row>
    <row r="1129" spans="1:14" x14ac:dyDescent="0.25">
      <c r="A1129">
        <f t="shared" ca="1" si="208"/>
        <v>1044</v>
      </c>
      <c r="B1129">
        <f t="shared" ca="1" si="209"/>
        <v>402</v>
      </c>
      <c r="C1129">
        <f t="shared" ca="1" si="210"/>
        <v>1068</v>
      </c>
      <c r="D1129">
        <f>IF(E1128+1&lt;Settings!$B$2,D1128,D1128+1)</f>
        <v>21</v>
      </c>
      <c r="E1129">
        <f>IF(E1128+1&lt;Settings!$B$2,E1128+1,0)</f>
        <v>35</v>
      </c>
      <c r="F1129" t="str">
        <f t="shared" ca="1" si="211"/>
        <v>Belarus</v>
      </c>
      <c r="G1129" t="str">
        <f t="shared" ca="1" si="218"/>
        <v>Malta</v>
      </c>
      <c r="H1129" s="3">
        <f t="shared" ca="1" si="219"/>
        <v>0.40643722796410697</v>
      </c>
      <c r="I1129">
        <f t="shared" ca="1" si="212"/>
        <v>0.40643835696410696</v>
      </c>
      <c r="J1129">
        <f t="shared" ca="1" si="213"/>
        <v>-0.40643609896410698</v>
      </c>
      <c r="K1129">
        <f t="shared" ca="1" si="214"/>
        <v>-0.16519009127514747</v>
      </c>
      <c r="L1129">
        <f t="shared" ca="1" si="215"/>
        <v>1044</v>
      </c>
      <c r="M1129">
        <f t="shared" ca="1" si="216"/>
        <v>402</v>
      </c>
      <c r="N1129">
        <f t="shared" ca="1" si="217"/>
        <v>1068</v>
      </c>
    </row>
    <row r="1130" spans="1:14" x14ac:dyDescent="0.25">
      <c r="A1130">
        <f t="shared" ca="1" si="208"/>
        <v>869</v>
      </c>
      <c r="B1130">
        <f t="shared" ca="1" si="209"/>
        <v>577</v>
      </c>
      <c r="C1130">
        <f t="shared" ca="1" si="210"/>
        <v>1438</v>
      </c>
      <c r="D1130">
        <f>IF(E1129+1&lt;Settings!$B$2,D1129,D1129+1)</f>
        <v>21</v>
      </c>
      <c r="E1130">
        <f>IF(E1129+1&lt;Settings!$B$2,E1129+1,0)</f>
        <v>36</v>
      </c>
      <c r="F1130" t="str">
        <f t="shared" ca="1" si="211"/>
        <v>Hungary</v>
      </c>
      <c r="G1130" t="str">
        <f t="shared" ca="1" si="218"/>
        <v>Malta</v>
      </c>
      <c r="H1130" s="3">
        <f t="shared" ca="1" si="219"/>
        <v>8.5091877027779605E-3</v>
      </c>
      <c r="I1130">
        <f t="shared" ca="1" si="212"/>
        <v>8.5103177027779607E-3</v>
      </c>
      <c r="J1130">
        <f t="shared" ca="1" si="213"/>
        <v>-8.5080577027779603E-3</v>
      </c>
      <c r="K1130">
        <f t="shared" ca="1" si="214"/>
        <v>-7.1276275361107668E-5</v>
      </c>
      <c r="L1130">
        <f t="shared" ca="1" si="215"/>
        <v>869</v>
      </c>
      <c r="M1130">
        <f t="shared" ca="1" si="216"/>
        <v>577</v>
      </c>
      <c r="N1130">
        <f t="shared" ca="1" si="217"/>
        <v>1438</v>
      </c>
    </row>
    <row r="1131" spans="1:14" x14ac:dyDescent="0.25">
      <c r="A1131">
        <f t="shared" ca="1" si="208"/>
        <v>1779</v>
      </c>
      <c r="B1131">
        <f t="shared" ca="1" si="209"/>
        <v>1779</v>
      </c>
      <c r="C1131">
        <f t="shared" ca="1" si="210"/>
        <v>1779</v>
      </c>
      <c r="D1131">
        <f>IF(E1130+1&lt;Settings!$B$2,D1130,D1130+1)</f>
        <v>21</v>
      </c>
      <c r="E1131">
        <f>IF(E1130+1&lt;Settings!$B$2,E1130+1,0)</f>
        <v>37</v>
      </c>
      <c r="F1131" t="str">
        <f t="shared" ca="1" si="211"/>
        <v>Moldova</v>
      </c>
      <c r="G1131" t="str">
        <f t="shared" ca="1" si="218"/>
        <v>Malta</v>
      </c>
      <c r="H1131" s="3" t="str">
        <f t="shared" ca="1" si="219"/>
        <v/>
      </c>
      <c r="I1131">
        <f t="shared" ca="1" si="212"/>
        <v>1000000.000001131</v>
      </c>
      <c r="J1131">
        <f t="shared" ca="1" si="213"/>
        <v>1000000.000001131</v>
      </c>
      <c r="K1131">
        <f t="shared" ca="1" si="214"/>
        <v>1000000.000001131</v>
      </c>
      <c r="L1131">
        <f t="shared" ca="1" si="215"/>
        <v>1779</v>
      </c>
      <c r="M1131">
        <f t="shared" ca="1" si="216"/>
        <v>1779</v>
      </c>
      <c r="N1131">
        <f t="shared" ca="1" si="217"/>
        <v>1779</v>
      </c>
    </row>
    <row r="1132" spans="1:14" x14ac:dyDescent="0.25">
      <c r="A1132">
        <f t="shared" ca="1" si="208"/>
        <v>1780</v>
      </c>
      <c r="B1132">
        <f t="shared" ca="1" si="209"/>
        <v>1780</v>
      </c>
      <c r="C1132">
        <f t="shared" ca="1" si="210"/>
        <v>1780</v>
      </c>
      <c r="D1132">
        <f>IF(E1131+1&lt;Settings!$B$2,D1131,D1131+1)</f>
        <v>21</v>
      </c>
      <c r="E1132">
        <f>IF(E1131+1&lt;Settings!$B$2,E1131+1,0)</f>
        <v>38</v>
      </c>
      <c r="F1132" t="str">
        <f t="shared" ca="1" si="211"/>
        <v>Ukraine</v>
      </c>
      <c r="G1132" t="str">
        <f t="shared" ca="1" si="218"/>
        <v>Malta</v>
      </c>
      <c r="H1132" s="3" t="str">
        <f t="shared" ca="1" si="219"/>
        <v/>
      </c>
      <c r="I1132">
        <f t="shared" ca="1" si="212"/>
        <v>1000000.000001132</v>
      </c>
      <c r="J1132">
        <f t="shared" ca="1" si="213"/>
        <v>1000000.000001132</v>
      </c>
      <c r="K1132">
        <f t="shared" ca="1" si="214"/>
        <v>1000000.000001132</v>
      </c>
      <c r="L1132">
        <f t="shared" ca="1" si="215"/>
        <v>1780</v>
      </c>
      <c r="M1132">
        <f t="shared" ca="1" si="216"/>
        <v>1780</v>
      </c>
      <c r="N1132">
        <f t="shared" ca="1" si="217"/>
        <v>1780</v>
      </c>
    </row>
    <row r="1133" spans="1:14" x14ac:dyDescent="0.25">
      <c r="A1133">
        <f t="shared" ca="1" si="208"/>
        <v>536</v>
      </c>
      <c r="B1133">
        <f t="shared" ca="1" si="209"/>
        <v>910</v>
      </c>
      <c r="C1133">
        <f t="shared" ca="1" si="210"/>
        <v>853</v>
      </c>
      <c r="D1133">
        <f>IF(E1132+1&lt;Settings!$B$2,D1132,D1132+1)</f>
        <v>21</v>
      </c>
      <c r="E1133">
        <f>IF(E1132+1&lt;Settings!$B$2,E1132+1,0)</f>
        <v>39</v>
      </c>
      <c r="F1133" t="str">
        <f t="shared" ca="1" si="211"/>
        <v>Bulgaria</v>
      </c>
      <c r="G1133" t="str">
        <f t="shared" ca="1" si="218"/>
        <v>Malta</v>
      </c>
      <c r="H1133" s="3">
        <f t="shared" ca="1" si="219"/>
        <v>-0.68643208949880397</v>
      </c>
      <c r="I1133">
        <f t="shared" ca="1" si="212"/>
        <v>-0.68643095649880392</v>
      </c>
      <c r="J1133">
        <f t="shared" ca="1" si="213"/>
        <v>0.68643322249880401</v>
      </c>
      <c r="K1133">
        <f t="shared" ca="1" si="214"/>
        <v>-0.47118788049369403</v>
      </c>
      <c r="L1133">
        <f t="shared" ca="1" si="215"/>
        <v>536</v>
      </c>
      <c r="M1133">
        <f t="shared" ca="1" si="216"/>
        <v>910</v>
      </c>
      <c r="N1133">
        <f t="shared" ca="1" si="217"/>
        <v>853</v>
      </c>
    </row>
    <row r="1134" spans="1:14" x14ac:dyDescent="0.25">
      <c r="A1134">
        <f t="shared" ca="1" si="208"/>
        <v>1781</v>
      </c>
      <c r="B1134">
        <f t="shared" ca="1" si="209"/>
        <v>1781</v>
      </c>
      <c r="C1134">
        <f t="shared" ca="1" si="210"/>
        <v>1781</v>
      </c>
      <c r="D1134">
        <f>IF(E1133+1&lt;Settings!$B$2,D1133,D1133+1)</f>
        <v>21</v>
      </c>
      <c r="E1134">
        <f>IF(E1133+1&lt;Settings!$B$2,E1133+1,0)</f>
        <v>40</v>
      </c>
      <c r="F1134" t="str">
        <f t="shared" ca="1" si="211"/>
        <v>Armenia</v>
      </c>
      <c r="G1134" t="str">
        <f t="shared" ca="1" si="218"/>
        <v>Malta</v>
      </c>
      <c r="H1134" s="3" t="str">
        <f t="shared" ca="1" si="219"/>
        <v/>
      </c>
      <c r="I1134">
        <f t="shared" ca="1" si="212"/>
        <v>1000000.000001134</v>
      </c>
      <c r="J1134">
        <f t="shared" ca="1" si="213"/>
        <v>1000000.000001134</v>
      </c>
      <c r="K1134">
        <f t="shared" ca="1" si="214"/>
        <v>1000000.000001134</v>
      </c>
      <c r="L1134">
        <f t="shared" ca="1" si="215"/>
        <v>1781</v>
      </c>
      <c r="M1134">
        <f t="shared" ca="1" si="216"/>
        <v>1781</v>
      </c>
      <c r="N1134">
        <f t="shared" ca="1" si="217"/>
        <v>1781</v>
      </c>
    </row>
    <row r="1135" spans="1:14" x14ac:dyDescent="0.25">
      <c r="A1135">
        <f t="shared" ca="1" si="208"/>
        <v>1782</v>
      </c>
      <c r="B1135">
        <f t="shared" ca="1" si="209"/>
        <v>1782</v>
      </c>
      <c r="C1135">
        <f t="shared" ca="1" si="210"/>
        <v>1782</v>
      </c>
      <c r="D1135">
        <f>IF(E1134+1&lt;Settings!$B$2,D1134,D1134+1)</f>
        <v>21</v>
      </c>
      <c r="E1135">
        <f>IF(E1134+1&lt;Settings!$B$2,E1134+1,0)</f>
        <v>41</v>
      </c>
      <c r="F1135" t="str">
        <f t="shared" ca="1" si="211"/>
        <v>Azerbaijan</v>
      </c>
      <c r="G1135" t="str">
        <f t="shared" ca="1" si="218"/>
        <v>Malta</v>
      </c>
      <c r="H1135" s="3" t="str">
        <f t="shared" ca="1" si="219"/>
        <v/>
      </c>
      <c r="I1135">
        <f t="shared" ca="1" si="212"/>
        <v>1000000.000001135</v>
      </c>
      <c r="J1135">
        <f t="shared" ca="1" si="213"/>
        <v>1000000.000001135</v>
      </c>
      <c r="K1135">
        <f t="shared" ca="1" si="214"/>
        <v>1000000.000001135</v>
      </c>
      <c r="L1135">
        <f t="shared" ca="1" si="215"/>
        <v>1782</v>
      </c>
      <c r="M1135">
        <f t="shared" ca="1" si="216"/>
        <v>1782</v>
      </c>
      <c r="N1135">
        <f t="shared" ca="1" si="217"/>
        <v>1782</v>
      </c>
    </row>
    <row r="1136" spans="1:14" x14ac:dyDescent="0.25">
      <c r="A1136">
        <f t="shared" ca="1" si="208"/>
        <v>1783</v>
      </c>
      <c r="B1136">
        <f t="shared" ca="1" si="209"/>
        <v>1783</v>
      </c>
      <c r="C1136">
        <f t="shared" ca="1" si="210"/>
        <v>1783</v>
      </c>
      <c r="D1136">
        <f>IF(E1135+1&lt;Settings!$B$2,D1135,D1135+1)</f>
        <v>21</v>
      </c>
      <c r="E1136">
        <f>IF(E1135+1&lt;Settings!$B$2,E1135+1,0)</f>
        <v>42</v>
      </c>
      <c r="F1136" t="str">
        <f t="shared" ca="1" si="211"/>
        <v>San Marino</v>
      </c>
      <c r="G1136" t="str">
        <f t="shared" ca="1" si="218"/>
        <v>Malta</v>
      </c>
      <c r="H1136" s="3" t="str">
        <f t="shared" ca="1" si="219"/>
        <v/>
      </c>
      <c r="I1136">
        <f t="shared" ca="1" si="212"/>
        <v>1000000.000001136</v>
      </c>
      <c r="J1136">
        <f t="shared" ca="1" si="213"/>
        <v>1000000.000001136</v>
      </c>
      <c r="K1136">
        <f t="shared" ca="1" si="214"/>
        <v>1000000.000001136</v>
      </c>
      <c r="L1136">
        <f t="shared" ca="1" si="215"/>
        <v>1783</v>
      </c>
      <c r="M1136">
        <f t="shared" ca="1" si="216"/>
        <v>1783</v>
      </c>
      <c r="N1136">
        <f t="shared" ca="1" si="217"/>
        <v>1783</v>
      </c>
    </row>
    <row r="1137" spans="1:14" x14ac:dyDescent="0.25">
      <c r="A1137">
        <f t="shared" ca="1" si="208"/>
        <v>1784</v>
      </c>
      <c r="B1137">
        <f t="shared" ca="1" si="209"/>
        <v>1784</v>
      </c>
      <c r="C1137">
        <f t="shared" ca="1" si="210"/>
        <v>1784</v>
      </c>
      <c r="D1137">
        <f>IF(E1136+1&lt;Settings!$B$2,D1136,D1136+1)</f>
        <v>21</v>
      </c>
      <c r="E1137">
        <f>IF(E1136+1&lt;Settings!$B$2,E1136+1,0)</f>
        <v>43</v>
      </c>
      <c r="F1137" t="str">
        <f t="shared" ca="1" si="211"/>
        <v>Serbia</v>
      </c>
      <c r="G1137" t="str">
        <f t="shared" ca="1" si="218"/>
        <v>Malta</v>
      </c>
      <c r="H1137" s="3" t="str">
        <f t="shared" ca="1" si="219"/>
        <v/>
      </c>
      <c r="I1137">
        <f t="shared" ca="1" si="212"/>
        <v>1000000.000001137</v>
      </c>
      <c r="J1137">
        <f t="shared" ca="1" si="213"/>
        <v>1000000.000001137</v>
      </c>
      <c r="K1137">
        <f t="shared" ca="1" si="214"/>
        <v>1000000.000001137</v>
      </c>
      <c r="L1137">
        <f t="shared" ca="1" si="215"/>
        <v>1784</v>
      </c>
      <c r="M1137">
        <f t="shared" ca="1" si="216"/>
        <v>1784</v>
      </c>
      <c r="N1137">
        <f t="shared" ca="1" si="217"/>
        <v>1784</v>
      </c>
    </row>
    <row r="1138" spans="1:14" x14ac:dyDescent="0.25">
      <c r="A1138">
        <f t="shared" ca="1" si="208"/>
        <v>1785</v>
      </c>
      <c r="B1138">
        <f t="shared" ca="1" si="209"/>
        <v>1785</v>
      </c>
      <c r="C1138">
        <f t="shared" ca="1" si="210"/>
        <v>1785</v>
      </c>
      <c r="D1138">
        <f>IF(E1137+1&lt;Settings!$B$2,D1137,D1137+1)</f>
        <v>21</v>
      </c>
      <c r="E1138">
        <f>IF(E1137+1&lt;Settings!$B$2,E1137+1,0)</f>
        <v>44</v>
      </c>
      <c r="F1138" t="str">
        <f t="shared" ca="1" si="211"/>
        <v>Georgia</v>
      </c>
      <c r="G1138" t="str">
        <f t="shared" ca="1" si="218"/>
        <v>Malta</v>
      </c>
      <c r="H1138" s="3" t="str">
        <f t="shared" ca="1" si="219"/>
        <v/>
      </c>
      <c r="I1138">
        <f t="shared" ca="1" si="212"/>
        <v>1000000.000001138</v>
      </c>
      <c r="J1138">
        <f t="shared" ca="1" si="213"/>
        <v>1000000.000001138</v>
      </c>
      <c r="K1138">
        <f t="shared" ca="1" si="214"/>
        <v>1000000.000001138</v>
      </c>
      <c r="L1138">
        <f t="shared" ca="1" si="215"/>
        <v>1785</v>
      </c>
      <c r="M1138">
        <f t="shared" ca="1" si="216"/>
        <v>1785</v>
      </c>
      <c r="N1138">
        <f t="shared" ca="1" si="217"/>
        <v>1785</v>
      </c>
    </row>
    <row r="1139" spans="1:14" x14ac:dyDescent="0.25">
      <c r="A1139">
        <f t="shared" ca="1" si="208"/>
        <v>1786</v>
      </c>
      <c r="B1139">
        <f t="shared" ca="1" si="209"/>
        <v>1786</v>
      </c>
      <c r="C1139">
        <f t="shared" ca="1" si="210"/>
        <v>1786</v>
      </c>
      <c r="D1139">
        <f>IF(E1138+1&lt;Settings!$B$2,D1138,D1138+1)</f>
        <v>21</v>
      </c>
      <c r="E1139">
        <f>IF(E1138+1&lt;Settings!$B$2,E1138+1,0)</f>
        <v>45</v>
      </c>
      <c r="F1139" t="str">
        <f t="shared" ca="1" si="211"/>
        <v>Montenegro</v>
      </c>
      <c r="G1139" t="str">
        <f t="shared" ca="1" si="218"/>
        <v>Malta</v>
      </c>
      <c r="H1139" s="3" t="str">
        <f t="shared" ca="1" si="219"/>
        <v/>
      </c>
      <c r="I1139">
        <f t="shared" ca="1" si="212"/>
        <v>1000000.000001139</v>
      </c>
      <c r="J1139">
        <f t="shared" ca="1" si="213"/>
        <v>1000000.000001139</v>
      </c>
      <c r="K1139">
        <f t="shared" ca="1" si="214"/>
        <v>1000000.000001139</v>
      </c>
      <c r="L1139">
        <f t="shared" ca="1" si="215"/>
        <v>1786</v>
      </c>
      <c r="M1139">
        <f t="shared" ca="1" si="216"/>
        <v>1786</v>
      </c>
      <c r="N1139">
        <f t="shared" ca="1" si="217"/>
        <v>1786</v>
      </c>
    </row>
    <row r="1140" spans="1:14" x14ac:dyDescent="0.25">
      <c r="A1140">
        <f t="shared" ca="1" si="208"/>
        <v>1787</v>
      </c>
      <c r="B1140">
        <f t="shared" ca="1" si="209"/>
        <v>1787</v>
      </c>
      <c r="C1140">
        <f t="shared" ca="1" si="210"/>
        <v>1787</v>
      </c>
      <c r="D1140">
        <f>IF(E1139+1&lt;Settings!$B$2,D1139,D1139+1)</f>
        <v>21</v>
      </c>
      <c r="E1140">
        <f>IF(E1139+1&lt;Settings!$B$2,E1139+1,0)</f>
        <v>46</v>
      </c>
      <c r="F1140" t="str">
        <f t="shared" ca="1" si="211"/>
        <v/>
      </c>
      <c r="G1140" t="str">
        <f t="shared" ca="1" si="218"/>
        <v>Malta</v>
      </c>
      <c r="H1140" s="3" t="str">
        <f t="shared" ca="1" si="219"/>
        <v/>
      </c>
      <c r="I1140">
        <f t="shared" ca="1" si="212"/>
        <v>1000000.0000011401</v>
      </c>
      <c r="J1140">
        <f t="shared" ca="1" si="213"/>
        <v>1000000.0000011401</v>
      </c>
      <c r="K1140">
        <f t="shared" ca="1" si="214"/>
        <v>1000000.0000011401</v>
      </c>
      <c r="L1140">
        <f t="shared" ca="1" si="215"/>
        <v>1787</v>
      </c>
      <c r="M1140">
        <f t="shared" ca="1" si="216"/>
        <v>1787</v>
      </c>
      <c r="N1140">
        <f t="shared" ca="1" si="217"/>
        <v>1787</v>
      </c>
    </row>
    <row r="1141" spans="1:14" x14ac:dyDescent="0.25">
      <c r="A1141">
        <f t="shared" ca="1" si="208"/>
        <v>1788</v>
      </c>
      <c r="B1141">
        <f t="shared" ca="1" si="209"/>
        <v>1788</v>
      </c>
      <c r="C1141">
        <f t="shared" ca="1" si="210"/>
        <v>1788</v>
      </c>
      <c r="D1141">
        <f>IF(E1140+1&lt;Settings!$B$2,D1140,D1140+1)</f>
        <v>21</v>
      </c>
      <c r="E1141">
        <f>IF(E1140+1&lt;Settings!$B$2,E1140+1,0)</f>
        <v>47</v>
      </c>
      <c r="F1141" t="str">
        <f t="shared" ca="1" si="211"/>
        <v/>
      </c>
      <c r="G1141" t="str">
        <f t="shared" ca="1" si="218"/>
        <v>Malta</v>
      </c>
      <c r="H1141" s="3" t="str">
        <f t="shared" ca="1" si="219"/>
        <v/>
      </c>
      <c r="I1141">
        <f t="shared" ca="1" si="212"/>
        <v>1000000.000001141</v>
      </c>
      <c r="J1141">
        <f t="shared" ca="1" si="213"/>
        <v>1000000.000001141</v>
      </c>
      <c r="K1141">
        <f t="shared" ca="1" si="214"/>
        <v>1000000.000001141</v>
      </c>
      <c r="L1141">
        <f t="shared" ca="1" si="215"/>
        <v>1788</v>
      </c>
      <c r="M1141">
        <f t="shared" ca="1" si="216"/>
        <v>1788</v>
      </c>
      <c r="N1141">
        <f t="shared" ca="1" si="217"/>
        <v>1788</v>
      </c>
    </row>
    <row r="1142" spans="1:14" x14ac:dyDescent="0.25">
      <c r="A1142">
        <f t="shared" ca="1" si="208"/>
        <v>1789</v>
      </c>
      <c r="B1142">
        <f t="shared" ca="1" si="209"/>
        <v>1789</v>
      </c>
      <c r="C1142">
        <f t="shared" ca="1" si="210"/>
        <v>1789</v>
      </c>
      <c r="D1142">
        <f>IF(E1141+1&lt;Settings!$B$2,D1141,D1141+1)</f>
        <v>21</v>
      </c>
      <c r="E1142">
        <f>IF(E1141+1&lt;Settings!$B$2,E1141+1,0)</f>
        <v>48</v>
      </c>
      <c r="F1142" t="str">
        <f t="shared" ca="1" si="211"/>
        <v/>
      </c>
      <c r="G1142" t="str">
        <f t="shared" ca="1" si="218"/>
        <v>Malta</v>
      </c>
      <c r="H1142" s="3" t="str">
        <f t="shared" ca="1" si="219"/>
        <v/>
      </c>
      <c r="I1142">
        <f t="shared" ca="1" si="212"/>
        <v>1000000.000001142</v>
      </c>
      <c r="J1142">
        <f t="shared" ca="1" si="213"/>
        <v>1000000.000001142</v>
      </c>
      <c r="K1142">
        <f t="shared" ca="1" si="214"/>
        <v>1000000.000001142</v>
      </c>
      <c r="L1142">
        <f t="shared" ca="1" si="215"/>
        <v>1789</v>
      </c>
      <c r="M1142">
        <f t="shared" ca="1" si="216"/>
        <v>1789</v>
      </c>
      <c r="N1142">
        <f t="shared" ca="1" si="217"/>
        <v>1789</v>
      </c>
    </row>
    <row r="1143" spans="1:14" x14ac:dyDescent="0.25">
      <c r="A1143">
        <f t="shared" ca="1" si="208"/>
        <v>1790</v>
      </c>
      <c r="B1143">
        <f t="shared" ca="1" si="209"/>
        <v>1790</v>
      </c>
      <c r="C1143">
        <f t="shared" ca="1" si="210"/>
        <v>1790</v>
      </c>
      <c r="D1143">
        <f>IF(E1142+1&lt;Settings!$B$2,D1142,D1142+1)</f>
        <v>21</v>
      </c>
      <c r="E1143">
        <f>IF(E1142+1&lt;Settings!$B$2,E1142+1,0)</f>
        <v>49</v>
      </c>
      <c r="F1143" t="str">
        <f t="shared" ca="1" si="211"/>
        <v/>
      </c>
      <c r="G1143" t="str">
        <f t="shared" ca="1" si="218"/>
        <v>Malta</v>
      </c>
      <c r="H1143" s="3" t="str">
        <f t="shared" ca="1" si="219"/>
        <v/>
      </c>
      <c r="I1143">
        <f t="shared" ca="1" si="212"/>
        <v>1000000.000001143</v>
      </c>
      <c r="J1143">
        <f t="shared" ca="1" si="213"/>
        <v>1000000.000001143</v>
      </c>
      <c r="K1143">
        <f t="shared" ca="1" si="214"/>
        <v>1000000.000001143</v>
      </c>
      <c r="L1143">
        <f t="shared" ca="1" si="215"/>
        <v>1790</v>
      </c>
      <c r="M1143">
        <f t="shared" ca="1" si="216"/>
        <v>1790</v>
      </c>
      <c r="N1143">
        <f t="shared" ca="1" si="217"/>
        <v>1790</v>
      </c>
    </row>
    <row r="1144" spans="1:14" x14ac:dyDescent="0.25">
      <c r="A1144">
        <f t="shared" ca="1" si="208"/>
        <v>1791</v>
      </c>
      <c r="B1144">
        <f t="shared" ca="1" si="209"/>
        <v>1791</v>
      </c>
      <c r="C1144">
        <f t="shared" ca="1" si="210"/>
        <v>1791</v>
      </c>
      <c r="D1144">
        <f>IF(E1143+1&lt;Settings!$B$2,D1143,D1143+1)</f>
        <v>21</v>
      </c>
      <c r="E1144">
        <f>IF(E1143+1&lt;Settings!$B$2,E1143+1,0)</f>
        <v>50</v>
      </c>
      <c r="F1144" t="str">
        <f t="shared" ca="1" si="211"/>
        <v/>
      </c>
      <c r="G1144" t="str">
        <f t="shared" ca="1" si="218"/>
        <v>Malta</v>
      </c>
      <c r="H1144" s="3" t="str">
        <f t="shared" ca="1" si="219"/>
        <v/>
      </c>
      <c r="I1144">
        <f t="shared" ca="1" si="212"/>
        <v>1000000.000001144</v>
      </c>
      <c r="J1144">
        <f t="shared" ca="1" si="213"/>
        <v>1000000.000001144</v>
      </c>
      <c r="K1144">
        <f t="shared" ca="1" si="214"/>
        <v>1000000.000001144</v>
      </c>
      <c r="L1144">
        <f t="shared" ca="1" si="215"/>
        <v>1791</v>
      </c>
      <c r="M1144">
        <f t="shared" ca="1" si="216"/>
        <v>1791</v>
      </c>
      <c r="N1144">
        <f t="shared" ca="1" si="217"/>
        <v>1791</v>
      </c>
    </row>
    <row r="1145" spans="1:14" x14ac:dyDescent="0.25">
      <c r="A1145">
        <f t="shared" ca="1" si="208"/>
        <v>1792</v>
      </c>
      <c r="B1145">
        <f t="shared" ca="1" si="209"/>
        <v>1792</v>
      </c>
      <c r="C1145">
        <f t="shared" ca="1" si="210"/>
        <v>1792</v>
      </c>
      <c r="D1145">
        <f>IF(E1144+1&lt;Settings!$B$2,D1144,D1144+1)</f>
        <v>21</v>
      </c>
      <c r="E1145">
        <f>IF(E1144+1&lt;Settings!$B$2,E1144+1,0)</f>
        <v>51</v>
      </c>
      <c r="F1145" t="str">
        <f t="shared" ca="1" si="211"/>
        <v/>
      </c>
      <c r="G1145" t="str">
        <f t="shared" ca="1" si="218"/>
        <v>Malta</v>
      </c>
      <c r="H1145" s="3" t="str">
        <f t="shared" ca="1" si="219"/>
        <v/>
      </c>
      <c r="I1145">
        <f t="shared" ca="1" si="212"/>
        <v>1000000.0000011449</v>
      </c>
      <c r="J1145">
        <f t="shared" ca="1" si="213"/>
        <v>1000000.0000011449</v>
      </c>
      <c r="K1145">
        <f t="shared" ca="1" si="214"/>
        <v>1000000.0000011449</v>
      </c>
      <c r="L1145">
        <f t="shared" ca="1" si="215"/>
        <v>1792</v>
      </c>
      <c r="M1145">
        <f t="shared" ca="1" si="216"/>
        <v>1792</v>
      </c>
      <c r="N1145">
        <f t="shared" ca="1" si="217"/>
        <v>1792</v>
      </c>
    </row>
    <row r="1146" spans="1:14" x14ac:dyDescent="0.25">
      <c r="A1146">
        <f t="shared" ca="1" si="208"/>
        <v>1098</v>
      </c>
      <c r="B1146">
        <f t="shared" ca="1" si="209"/>
        <v>348</v>
      </c>
      <c r="C1146">
        <f t="shared" ca="1" si="210"/>
        <v>939</v>
      </c>
      <c r="D1146">
        <f>IF(E1145+1&lt;Settings!$B$2,D1145,D1145+1)</f>
        <v>22</v>
      </c>
      <c r="E1146">
        <f>IF(E1145+1&lt;Settings!$B$2,E1145+1,0)</f>
        <v>0</v>
      </c>
      <c r="F1146" t="str">
        <f t="shared" ca="1" si="211"/>
        <v>United Kingdom</v>
      </c>
      <c r="G1146" t="str">
        <f t="shared" ca="1" si="218"/>
        <v>Yugoslavia</v>
      </c>
      <c r="H1146" s="3">
        <f t="shared" ca="1" si="219"/>
        <v>0.55729399503909305</v>
      </c>
      <c r="I1146">
        <f t="shared" ca="1" si="212"/>
        <v>0.55729514103909306</v>
      </c>
      <c r="J1146">
        <f t="shared" ca="1" si="213"/>
        <v>-0.55729284903909304</v>
      </c>
      <c r="K1146">
        <f t="shared" ca="1" si="214"/>
        <v>-0.31057545090663263</v>
      </c>
      <c r="L1146">
        <f t="shared" ca="1" si="215"/>
        <v>1098</v>
      </c>
      <c r="M1146">
        <f t="shared" ca="1" si="216"/>
        <v>348</v>
      </c>
      <c r="N1146">
        <f t="shared" ca="1" si="217"/>
        <v>939</v>
      </c>
    </row>
    <row r="1147" spans="1:14" x14ac:dyDescent="0.25">
      <c r="A1147">
        <f t="shared" ca="1" si="208"/>
        <v>593</v>
      </c>
      <c r="B1147">
        <f t="shared" ca="1" si="209"/>
        <v>852</v>
      </c>
      <c r="C1147">
        <f t="shared" ca="1" si="210"/>
        <v>941</v>
      </c>
      <c r="D1147">
        <f>IF(E1146+1&lt;Settings!$B$2,D1146,D1146+1)</f>
        <v>22</v>
      </c>
      <c r="E1147">
        <f>IF(E1146+1&lt;Settings!$B$2,E1146+1,0)</f>
        <v>1</v>
      </c>
      <c r="F1147" t="str">
        <f t="shared" ca="1" si="211"/>
        <v>Germany</v>
      </c>
      <c r="G1147" t="str">
        <f t="shared" ca="1" si="218"/>
        <v>Yugoslavia</v>
      </c>
      <c r="H1147" s="3">
        <f t="shared" ca="1" si="219"/>
        <v>-0.553817116072018</v>
      </c>
      <c r="I1147">
        <f t="shared" ca="1" si="212"/>
        <v>-0.55381596907201802</v>
      </c>
      <c r="J1147">
        <f t="shared" ca="1" si="213"/>
        <v>0.55381826307201798</v>
      </c>
      <c r="K1147">
        <f t="shared" ca="1" si="214"/>
        <v>-0.30671225105432709</v>
      </c>
      <c r="L1147">
        <f t="shared" ca="1" si="215"/>
        <v>593</v>
      </c>
      <c r="M1147">
        <f t="shared" ca="1" si="216"/>
        <v>852</v>
      </c>
      <c r="N1147">
        <f t="shared" ca="1" si="217"/>
        <v>941</v>
      </c>
    </row>
    <row r="1148" spans="1:14" x14ac:dyDescent="0.25">
      <c r="A1148">
        <f t="shared" ca="1" si="208"/>
        <v>682</v>
      </c>
      <c r="B1148">
        <f t="shared" ca="1" si="209"/>
        <v>764</v>
      </c>
      <c r="C1148">
        <f t="shared" ca="1" si="210"/>
        <v>1096</v>
      </c>
      <c r="D1148">
        <f>IF(E1147+1&lt;Settings!$B$2,D1147,D1147+1)</f>
        <v>22</v>
      </c>
      <c r="E1148">
        <f>IF(E1147+1&lt;Settings!$B$2,E1147+1,0)</f>
        <v>2</v>
      </c>
      <c r="F1148" t="str">
        <f t="shared" ca="1" si="211"/>
        <v>France</v>
      </c>
      <c r="G1148" t="str">
        <f t="shared" ca="1" si="218"/>
        <v>Yugoslavia</v>
      </c>
      <c r="H1148" s="3">
        <f t="shared" ca="1" si="219"/>
        <v>-0.37371072065189698</v>
      </c>
      <c r="I1148">
        <f t="shared" ca="1" si="212"/>
        <v>-0.37370957265189697</v>
      </c>
      <c r="J1148">
        <f t="shared" ca="1" si="213"/>
        <v>0.37371186865189698</v>
      </c>
      <c r="K1148">
        <f t="shared" ca="1" si="214"/>
        <v>-0.13965855473016017</v>
      </c>
      <c r="L1148">
        <f t="shared" ca="1" si="215"/>
        <v>682</v>
      </c>
      <c r="M1148">
        <f t="shared" ca="1" si="216"/>
        <v>764</v>
      </c>
      <c r="N1148">
        <f t="shared" ca="1" si="217"/>
        <v>1096</v>
      </c>
    </row>
    <row r="1149" spans="1:14" x14ac:dyDescent="0.25">
      <c r="A1149">
        <f t="shared" ca="1" si="208"/>
        <v>1016</v>
      </c>
      <c r="B1149">
        <f t="shared" ca="1" si="209"/>
        <v>430</v>
      </c>
      <c r="C1149">
        <f t="shared" ca="1" si="210"/>
        <v>1128</v>
      </c>
      <c r="D1149">
        <f>IF(E1148+1&lt;Settings!$B$2,D1148,D1148+1)</f>
        <v>22</v>
      </c>
      <c r="E1149">
        <f>IF(E1148+1&lt;Settings!$B$2,E1148+1,0)</f>
        <v>3</v>
      </c>
      <c r="F1149" t="str">
        <f t="shared" ca="1" si="211"/>
        <v>Belgium</v>
      </c>
      <c r="G1149" t="str">
        <f t="shared" ca="1" si="218"/>
        <v>Yugoslavia</v>
      </c>
      <c r="H1149" s="3">
        <f t="shared" ca="1" si="219"/>
        <v>0.33507177281687001</v>
      </c>
      <c r="I1149">
        <f t="shared" ca="1" si="212"/>
        <v>0.33507292181686998</v>
      </c>
      <c r="J1149">
        <f t="shared" ca="1" si="213"/>
        <v>-0.33507062381687003</v>
      </c>
      <c r="K1149">
        <f t="shared" ca="1" si="214"/>
        <v>-0.11227194393864014</v>
      </c>
      <c r="L1149">
        <f t="shared" ca="1" si="215"/>
        <v>1016</v>
      </c>
      <c r="M1149">
        <f t="shared" ca="1" si="216"/>
        <v>430</v>
      </c>
      <c r="N1149">
        <f t="shared" ca="1" si="217"/>
        <v>1128</v>
      </c>
    </row>
    <row r="1150" spans="1:14" x14ac:dyDescent="0.25">
      <c r="A1150">
        <f t="shared" ca="1" si="208"/>
        <v>607</v>
      </c>
      <c r="B1150">
        <f t="shared" ca="1" si="209"/>
        <v>839</v>
      </c>
      <c r="C1150">
        <f t="shared" ca="1" si="210"/>
        <v>963</v>
      </c>
      <c r="D1150">
        <f>IF(E1149+1&lt;Settings!$B$2,D1149,D1149+1)</f>
        <v>22</v>
      </c>
      <c r="E1150">
        <f>IF(E1149+1&lt;Settings!$B$2,E1149+1,0)</f>
        <v>4</v>
      </c>
      <c r="F1150" t="str">
        <f t="shared" ca="1" si="211"/>
        <v>Netherlands</v>
      </c>
      <c r="G1150" t="str">
        <f t="shared" ca="1" si="218"/>
        <v>Yugoslavia</v>
      </c>
      <c r="H1150" s="3">
        <f t="shared" ca="1" si="219"/>
        <v>-0.53482473408943998</v>
      </c>
      <c r="I1150">
        <f t="shared" ca="1" si="212"/>
        <v>-0.53482358408943997</v>
      </c>
      <c r="J1150">
        <f t="shared" ca="1" si="213"/>
        <v>0.53482588408943998</v>
      </c>
      <c r="K1150">
        <f t="shared" ca="1" si="214"/>
        <v>-0.28603634619384016</v>
      </c>
      <c r="L1150">
        <f t="shared" ca="1" si="215"/>
        <v>607</v>
      </c>
      <c r="M1150">
        <f t="shared" ca="1" si="216"/>
        <v>839</v>
      </c>
      <c r="N1150">
        <f t="shared" ca="1" si="217"/>
        <v>963</v>
      </c>
    </row>
    <row r="1151" spans="1:14" x14ac:dyDescent="0.25">
      <c r="A1151">
        <f t="shared" ca="1" si="208"/>
        <v>652</v>
      </c>
      <c r="B1151">
        <f t="shared" ca="1" si="209"/>
        <v>794</v>
      </c>
      <c r="C1151">
        <f t="shared" ca="1" si="210"/>
        <v>1037</v>
      </c>
      <c r="D1151">
        <f>IF(E1150+1&lt;Settings!$B$2,D1150,D1150+1)</f>
        <v>22</v>
      </c>
      <c r="E1151">
        <f>IF(E1150+1&lt;Settings!$B$2,E1150+1,0)</f>
        <v>5</v>
      </c>
      <c r="F1151" t="str">
        <f t="shared" ca="1" si="211"/>
        <v>Norway</v>
      </c>
      <c r="G1151" t="str">
        <f t="shared" ca="1" si="218"/>
        <v>Yugoslavia</v>
      </c>
      <c r="H1151" s="3">
        <f t="shared" ca="1" si="219"/>
        <v>-0.44574714501184998</v>
      </c>
      <c r="I1151">
        <f t="shared" ca="1" si="212"/>
        <v>-0.44574599401185</v>
      </c>
      <c r="J1151">
        <f t="shared" ca="1" si="213"/>
        <v>0.44574829601184995</v>
      </c>
      <c r="K1151">
        <f t="shared" ca="1" si="214"/>
        <v>-0.1986893662862152</v>
      </c>
      <c r="L1151">
        <f t="shared" ca="1" si="215"/>
        <v>652</v>
      </c>
      <c r="M1151">
        <f t="shared" ca="1" si="216"/>
        <v>794</v>
      </c>
      <c r="N1151">
        <f t="shared" ca="1" si="217"/>
        <v>1037</v>
      </c>
    </row>
    <row r="1152" spans="1:14" x14ac:dyDescent="0.25">
      <c r="A1152">
        <f t="shared" ca="1" si="208"/>
        <v>433</v>
      </c>
      <c r="B1152">
        <f t="shared" ca="1" si="209"/>
        <v>1013</v>
      </c>
      <c r="C1152">
        <f t="shared" ca="1" si="210"/>
        <v>692</v>
      </c>
      <c r="D1152">
        <f>IF(E1151+1&lt;Settings!$B$2,D1151,D1151+1)</f>
        <v>22</v>
      </c>
      <c r="E1152">
        <f>IF(E1151+1&lt;Settings!$B$2,E1151+1,0)</f>
        <v>6</v>
      </c>
      <c r="F1152" t="str">
        <f t="shared" ca="1" si="211"/>
        <v>Switzerland</v>
      </c>
      <c r="G1152" t="str">
        <f t="shared" ca="1" si="218"/>
        <v>Yugoslavia</v>
      </c>
      <c r="H1152" s="3">
        <f t="shared" ca="1" si="219"/>
        <v>-0.92418748644238802</v>
      </c>
      <c r="I1152">
        <f t="shared" ca="1" si="212"/>
        <v>-0.92418633444238807</v>
      </c>
      <c r="J1152">
        <f t="shared" ca="1" si="213"/>
        <v>0.92418863844238797</v>
      </c>
      <c r="K1152">
        <f t="shared" ca="1" si="214"/>
        <v>-0.8541213580966992</v>
      </c>
      <c r="L1152">
        <f t="shared" ca="1" si="215"/>
        <v>433</v>
      </c>
      <c r="M1152">
        <f t="shared" ca="1" si="216"/>
        <v>1013</v>
      </c>
      <c r="N1152">
        <f t="shared" ca="1" si="217"/>
        <v>692</v>
      </c>
    </row>
    <row r="1153" spans="1:14" x14ac:dyDescent="0.25">
      <c r="A1153">
        <f t="shared" ca="1" si="208"/>
        <v>808</v>
      </c>
      <c r="B1153">
        <f t="shared" ca="1" si="209"/>
        <v>638</v>
      </c>
      <c r="C1153">
        <f t="shared" ca="1" si="210"/>
        <v>1315</v>
      </c>
      <c r="D1153">
        <f>IF(E1152+1&lt;Settings!$B$2,D1152,D1152+1)</f>
        <v>22</v>
      </c>
      <c r="E1153">
        <f>IF(E1152+1&lt;Settings!$B$2,E1152+1,0)</f>
        <v>7</v>
      </c>
      <c r="F1153" t="str">
        <f t="shared" ca="1" si="211"/>
        <v>Spain</v>
      </c>
      <c r="G1153" t="str">
        <f t="shared" ca="1" si="218"/>
        <v>Yugoslavia</v>
      </c>
      <c r="H1153" s="3">
        <f t="shared" ca="1" si="219"/>
        <v>-0.14640970866461001</v>
      </c>
      <c r="I1153">
        <f t="shared" ca="1" si="212"/>
        <v>-0.14640855566461</v>
      </c>
      <c r="J1153">
        <f t="shared" ca="1" si="213"/>
        <v>0.14641086166461001</v>
      </c>
      <c r="K1153">
        <f t="shared" ca="1" si="214"/>
        <v>-2.1434649791255977E-2</v>
      </c>
      <c r="L1153">
        <f t="shared" ca="1" si="215"/>
        <v>808</v>
      </c>
      <c r="M1153">
        <f t="shared" ca="1" si="216"/>
        <v>638</v>
      </c>
      <c r="N1153">
        <f t="shared" ca="1" si="217"/>
        <v>1315</v>
      </c>
    </row>
    <row r="1154" spans="1:14" x14ac:dyDescent="0.25">
      <c r="A1154">
        <f t="shared" ca="1" si="208"/>
        <v>701</v>
      </c>
      <c r="B1154">
        <f t="shared" ca="1" si="209"/>
        <v>745</v>
      </c>
      <c r="C1154">
        <f t="shared" ca="1" si="210"/>
        <v>1132</v>
      </c>
      <c r="D1154">
        <f>IF(E1153+1&lt;Settings!$B$2,D1153,D1153+1)</f>
        <v>22</v>
      </c>
      <c r="E1154">
        <f>IF(E1153+1&lt;Settings!$B$2,E1153+1,0)</f>
        <v>8</v>
      </c>
      <c r="F1154" t="str">
        <f t="shared" ca="1" si="211"/>
        <v>Sweden</v>
      </c>
      <c r="G1154" t="str">
        <f t="shared" ca="1" si="218"/>
        <v>Yugoslavia</v>
      </c>
      <c r="H1154" s="3">
        <f t="shared" ca="1" si="219"/>
        <v>-0.33338293650793599</v>
      </c>
      <c r="I1154">
        <f t="shared" ca="1" si="212"/>
        <v>-0.33338178250793599</v>
      </c>
      <c r="J1154">
        <f t="shared" ca="1" si="213"/>
        <v>0.33338409050793599</v>
      </c>
      <c r="K1154">
        <f t="shared" ca="1" si="214"/>
        <v>-0.11114302835465448</v>
      </c>
      <c r="L1154">
        <f t="shared" ca="1" si="215"/>
        <v>701</v>
      </c>
      <c r="M1154">
        <f t="shared" ca="1" si="216"/>
        <v>745</v>
      </c>
      <c r="N1154">
        <f t="shared" ca="1" si="217"/>
        <v>1132</v>
      </c>
    </row>
    <row r="1155" spans="1:14" x14ac:dyDescent="0.25">
      <c r="A1155">
        <f t="shared" ref="A1155:A1218" ca="1" si="220">L1155</f>
        <v>1000</v>
      </c>
      <c r="B1155">
        <f t="shared" ref="B1155:B1218" ca="1" si="221">M1155</f>
        <v>446</v>
      </c>
      <c r="C1155">
        <f t="shared" ref="C1155:C1218" ca="1" si="222">N1155</f>
        <v>1168</v>
      </c>
      <c r="D1155">
        <f>IF(E1154+1&lt;Settings!$B$2,D1154,D1154+1)</f>
        <v>22</v>
      </c>
      <c r="E1155">
        <f>IF(E1154+1&lt;Settings!$B$2,E1154+1,0)</f>
        <v>9</v>
      </c>
      <c r="F1155" t="str">
        <f t="shared" ref="F1155:F1218" ca="1" si="223">INDIRECT("'Avg Limited'!R1"&amp;"C"&amp;(E1155+2),FALSE)</f>
        <v>Ireland</v>
      </c>
      <c r="G1155" t="str">
        <f t="shared" ca="1" si="218"/>
        <v>Yugoslavia</v>
      </c>
      <c r="H1155" s="3">
        <f t="shared" ca="1" si="219"/>
        <v>0.276934177324692</v>
      </c>
      <c r="I1155">
        <f t="shared" ref="I1155:I1218" ca="1" si="224">IF(ISNUMBER(H1155),H1155,1000000)+0.000000001*ROW(I1155)</f>
        <v>0.27693533232469197</v>
      </c>
      <c r="J1155">
        <f t="shared" ref="J1155:J1218" ca="1" si="225">IF(ISNUMBER(H1155),-H1155,1000000)+0.000000001*ROW(I1155)</f>
        <v>-0.27693302232469202</v>
      </c>
      <c r="K1155">
        <f t="shared" ref="K1155:K1218" ca="1" si="226">IF(ISNUMBER(H1155),-H1155*H1155,1000000)+0.000000001*ROW(I1155)</f>
        <v>-7.6691383570503951E-2</v>
      </c>
      <c r="L1155">
        <f t="shared" ref="L1155:L1218" ca="1" si="227">_xlfn.RANK.EQ(I1155,I$2:I$2705,1)</f>
        <v>1000</v>
      </c>
      <c r="M1155">
        <f t="shared" ref="M1155:M1218" ca="1" si="228">_xlfn.RANK.EQ(J1155,J$2:J$2705,1)</f>
        <v>446</v>
      </c>
      <c r="N1155">
        <f t="shared" ref="N1155:N1218" ca="1" si="229">_xlfn.RANK.EQ(K1155,K$2:K$2705,1)</f>
        <v>1168</v>
      </c>
    </row>
    <row r="1156" spans="1:14" x14ac:dyDescent="0.25">
      <c r="A1156">
        <f t="shared" ca="1" si="220"/>
        <v>416</v>
      </c>
      <c r="B1156">
        <f t="shared" ca="1" si="221"/>
        <v>1030</v>
      </c>
      <c r="C1156">
        <f t="shared" ca="1" si="222"/>
        <v>668</v>
      </c>
      <c r="D1156">
        <f>IF(E1155+1&lt;Settings!$B$2,D1155,D1155+1)</f>
        <v>22</v>
      </c>
      <c r="E1156">
        <f>IF(E1155+1&lt;Settings!$B$2,E1155+1,0)</f>
        <v>10</v>
      </c>
      <c r="F1156" t="str">
        <f t="shared" ca="1" si="223"/>
        <v>Portugal</v>
      </c>
      <c r="G1156" t="str">
        <f t="shared" ca="1" si="218"/>
        <v>Yugoslavia</v>
      </c>
      <c r="H1156" s="3">
        <f t="shared" ca="1" si="219"/>
        <v>-0.96185909146267201</v>
      </c>
      <c r="I1156">
        <f t="shared" ca="1" si="224"/>
        <v>-0.96185793546267206</v>
      </c>
      <c r="J1156">
        <f t="shared" ca="1" si="225"/>
        <v>0.96186024746267196</v>
      </c>
      <c r="K1156">
        <f t="shared" ca="1" si="226"/>
        <v>-0.92517175582939692</v>
      </c>
      <c r="L1156">
        <f t="shared" ca="1" si="227"/>
        <v>416</v>
      </c>
      <c r="M1156">
        <f t="shared" ca="1" si="228"/>
        <v>1030</v>
      </c>
      <c r="N1156">
        <f t="shared" ca="1" si="229"/>
        <v>668</v>
      </c>
    </row>
    <row r="1157" spans="1:14" x14ac:dyDescent="0.25">
      <c r="A1157">
        <f t="shared" ca="1" si="220"/>
        <v>788</v>
      </c>
      <c r="B1157">
        <f t="shared" ca="1" si="221"/>
        <v>658</v>
      </c>
      <c r="C1157">
        <f t="shared" ca="1" si="222"/>
        <v>1279</v>
      </c>
      <c r="D1157">
        <f>IF(E1156+1&lt;Settings!$B$2,D1156,D1156+1)</f>
        <v>22</v>
      </c>
      <c r="E1157">
        <f>IF(E1156+1&lt;Settings!$B$2,E1156+1,0)</f>
        <v>11</v>
      </c>
      <c r="F1157" t="str">
        <f t="shared" ca="1" si="223"/>
        <v>Finland</v>
      </c>
      <c r="G1157" t="str">
        <f t="shared" ca="1" si="218"/>
        <v>Yugoslavia</v>
      </c>
      <c r="H1157" s="3">
        <f t="shared" ca="1" si="219"/>
        <v>-0.17651637578108101</v>
      </c>
      <c r="I1157">
        <f t="shared" ca="1" si="224"/>
        <v>-0.17651521878108101</v>
      </c>
      <c r="J1157">
        <f t="shared" ca="1" si="225"/>
        <v>0.17651753278108101</v>
      </c>
      <c r="K1157">
        <f t="shared" ca="1" si="226"/>
        <v>-3.1156873918887801E-2</v>
      </c>
      <c r="L1157">
        <f t="shared" ca="1" si="227"/>
        <v>788</v>
      </c>
      <c r="M1157">
        <f t="shared" ca="1" si="228"/>
        <v>658</v>
      </c>
      <c r="N1157">
        <f t="shared" ca="1" si="229"/>
        <v>1279</v>
      </c>
    </row>
    <row r="1158" spans="1:14" x14ac:dyDescent="0.25">
      <c r="A1158">
        <f t="shared" ca="1" si="220"/>
        <v>637</v>
      </c>
      <c r="B1158">
        <f t="shared" ca="1" si="221"/>
        <v>809</v>
      </c>
      <c r="C1158">
        <f t="shared" ca="1" si="222"/>
        <v>1014</v>
      </c>
      <c r="D1158">
        <f>IF(E1157+1&lt;Settings!$B$2,D1157,D1157+1)</f>
        <v>22</v>
      </c>
      <c r="E1158">
        <f>IF(E1157+1&lt;Settings!$B$2,E1157+1,0)</f>
        <v>12</v>
      </c>
      <c r="F1158" t="str">
        <f t="shared" ca="1" si="223"/>
        <v>Austria</v>
      </c>
      <c r="G1158" t="str">
        <f t="shared" ca="1" si="218"/>
        <v>Yugoslavia</v>
      </c>
      <c r="H1158" s="3">
        <f t="shared" ca="1" si="219"/>
        <v>-0.48165319157966202</v>
      </c>
      <c r="I1158">
        <f t="shared" ca="1" si="224"/>
        <v>-0.48165203357966202</v>
      </c>
      <c r="J1158">
        <f t="shared" ca="1" si="225"/>
        <v>0.48165434957966202</v>
      </c>
      <c r="K1158">
        <f t="shared" ca="1" si="226"/>
        <v>-0.23198863895887462</v>
      </c>
      <c r="L1158">
        <f t="shared" ca="1" si="227"/>
        <v>637</v>
      </c>
      <c r="M1158">
        <f t="shared" ca="1" si="228"/>
        <v>809</v>
      </c>
      <c r="N1158">
        <f t="shared" ca="1" si="229"/>
        <v>1014</v>
      </c>
    </row>
    <row r="1159" spans="1:14" x14ac:dyDescent="0.25">
      <c r="A1159">
        <f t="shared" ca="1" si="220"/>
        <v>1191</v>
      </c>
      <c r="B1159">
        <f t="shared" ca="1" si="221"/>
        <v>255</v>
      </c>
      <c r="C1159">
        <f t="shared" ca="1" si="222"/>
        <v>679</v>
      </c>
      <c r="D1159">
        <f>IF(E1158+1&lt;Settings!$B$2,D1158,D1158+1)</f>
        <v>22</v>
      </c>
      <c r="E1159">
        <f>IF(E1158+1&lt;Settings!$B$2,E1158+1,0)</f>
        <v>13</v>
      </c>
      <c r="F1159" t="str">
        <f t="shared" ca="1" si="223"/>
        <v>Denmark</v>
      </c>
      <c r="G1159" t="str">
        <f t="shared" ca="1" si="218"/>
        <v>Yugoslavia</v>
      </c>
      <c r="H1159" s="3">
        <f t="shared" ca="1" si="219"/>
        <v>0.94394189048168198</v>
      </c>
      <c r="I1159">
        <f t="shared" ca="1" si="224"/>
        <v>0.94394304948168195</v>
      </c>
      <c r="J1159">
        <f t="shared" ca="1" si="225"/>
        <v>-0.943940731481682</v>
      </c>
      <c r="K1159">
        <f t="shared" ca="1" si="226"/>
        <v>-0.89102513360613167</v>
      </c>
      <c r="L1159">
        <f t="shared" ca="1" si="227"/>
        <v>1191</v>
      </c>
      <c r="M1159">
        <f t="shared" ca="1" si="228"/>
        <v>255</v>
      </c>
      <c r="N1159">
        <f t="shared" ca="1" si="229"/>
        <v>679</v>
      </c>
    </row>
    <row r="1160" spans="1:14" x14ac:dyDescent="0.25">
      <c r="A1160">
        <f t="shared" ca="1" si="220"/>
        <v>1300</v>
      </c>
      <c r="B1160">
        <f t="shared" ca="1" si="221"/>
        <v>146</v>
      </c>
      <c r="C1160">
        <f t="shared" ca="1" si="222"/>
        <v>252</v>
      </c>
      <c r="D1160">
        <f>IF(E1159+1&lt;Settings!$B$2,D1159,D1159+1)</f>
        <v>22</v>
      </c>
      <c r="E1160">
        <f>IF(E1159+1&lt;Settings!$B$2,E1159+1,0)</f>
        <v>14</v>
      </c>
      <c r="F1160" t="str">
        <f t="shared" ca="1" si="223"/>
        <v>Israel</v>
      </c>
      <c r="G1160" t="str">
        <f t="shared" ca="1" si="218"/>
        <v>Yugoslavia</v>
      </c>
      <c r="H1160" s="3">
        <f t="shared" ca="1" si="219"/>
        <v>2.0255160397492298</v>
      </c>
      <c r="I1160">
        <f t="shared" ca="1" si="224"/>
        <v>2.0255171997492298</v>
      </c>
      <c r="J1160">
        <f t="shared" ca="1" si="225"/>
        <v>-2.0255148797492297</v>
      </c>
      <c r="K1160">
        <f t="shared" ca="1" si="226"/>
        <v>-4.1027140672814033</v>
      </c>
      <c r="L1160">
        <f t="shared" ca="1" si="227"/>
        <v>1300</v>
      </c>
      <c r="M1160">
        <f t="shared" ca="1" si="228"/>
        <v>146</v>
      </c>
      <c r="N1160">
        <f t="shared" ca="1" si="229"/>
        <v>252</v>
      </c>
    </row>
    <row r="1161" spans="1:14" x14ac:dyDescent="0.25">
      <c r="A1161">
        <f t="shared" ca="1" si="220"/>
        <v>542</v>
      </c>
      <c r="B1161">
        <f t="shared" ca="1" si="221"/>
        <v>904</v>
      </c>
      <c r="C1161">
        <f t="shared" ca="1" si="222"/>
        <v>860</v>
      </c>
      <c r="D1161">
        <f>IF(E1160+1&lt;Settings!$B$2,D1160,D1160+1)</f>
        <v>22</v>
      </c>
      <c r="E1161">
        <f>IF(E1160+1&lt;Settings!$B$2,E1160+1,0)</f>
        <v>15</v>
      </c>
      <c r="F1161" t="str">
        <f t="shared" ca="1" si="223"/>
        <v>Italy</v>
      </c>
      <c r="G1161" t="str">
        <f t="shared" ca="1" si="218"/>
        <v>Yugoslavia</v>
      </c>
      <c r="H1161" s="3">
        <f t="shared" ca="1" si="219"/>
        <v>-0.67902980769660304</v>
      </c>
      <c r="I1161">
        <f t="shared" ca="1" si="224"/>
        <v>-0.67902864669660301</v>
      </c>
      <c r="J1161">
        <f t="shared" ca="1" si="225"/>
        <v>0.67903096869660307</v>
      </c>
      <c r="K1161">
        <f t="shared" ca="1" si="226"/>
        <v>-0.46108031874048566</v>
      </c>
      <c r="L1161">
        <f t="shared" ca="1" si="227"/>
        <v>542</v>
      </c>
      <c r="M1161">
        <f t="shared" ca="1" si="228"/>
        <v>904</v>
      </c>
      <c r="N1161">
        <f t="shared" ca="1" si="229"/>
        <v>860</v>
      </c>
    </row>
    <row r="1162" spans="1:14" x14ac:dyDescent="0.25">
      <c r="A1162">
        <f t="shared" ca="1" si="220"/>
        <v>1793</v>
      </c>
      <c r="B1162">
        <f t="shared" ca="1" si="221"/>
        <v>1793</v>
      </c>
      <c r="C1162">
        <f t="shared" ca="1" si="222"/>
        <v>1793</v>
      </c>
      <c r="D1162">
        <f>IF(E1161+1&lt;Settings!$B$2,D1161,D1161+1)</f>
        <v>22</v>
      </c>
      <c r="E1162">
        <f>IF(E1161+1&lt;Settings!$B$2,E1161+1,0)</f>
        <v>16</v>
      </c>
      <c r="F1162" t="str">
        <f t="shared" ca="1" si="223"/>
        <v>Greece</v>
      </c>
      <c r="G1162" t="str">
        <f t="shared" ca="1" si="218"/>
        <v>Yugoslavia</v>
      </c>
      <c r="H1162" s="3" t="str">
        <f t="shared" ca="1" si="219"/>
        <v/>
      </c>
      <c r="I1162">
        <f t="shared" ca="1" si="224"/>
        <v>1000000.0000011621</v>
      </c>
      <c r="J1162">
        <f t="shared" ca="1" si="225"/>
        <v>1000000.0000011621</v>
      </c>
      <c r="K1162">
        <f t="shared" ca="1" si="226"/>
        <v>1000000.0000011621</v>
      </c>
      <c r="L1162">
        <f t="shared" ca="1" si="227"/>
        <v>1793</v>
      </c>
      <c r="M1162">
        <f t="shared" ca="1" si="228"/>
        <v>1793</v>
      </c>
      <c r="N1162">
        <f t="shared" ca="1" si="229"/>
        <v>1793</v>
      </c>
    </row>
    <row r="1163" spans="1:14" x14ac:dyDescent="0.25">
      <c r="A1163">
        <f t="shared" ca="1" si="220"/>
        <v>1794</v>
      </c>
      <c r="B1163">
        <f t="shared" ca="1" si="221"/>
        <v>1794</v>
      </c>
      <c r="C1163">
        <f t="shared" ca="1" si="222"/>
        <v>1794</v>
      </c>
      <c r="D1163">
        <f>IF(E1162+1&lt;Settings!$B$2,D1162,D1162+1)</f>
        <v>22</v>
      </c>
      <c r="E1163">
        <f>IF(E1162+1&lt;Settings!$B$2,E1162+1,0)</f>
        <v>17</v>
      </c>
      <c r="F1163" t="str">
        <f t="shared" ca="1" si="223"/>
        <v>Cyprus</v>
      </c>
      <c r="G1163" t="str">
        <f t="shared" ca="1" si="218"/>
        <v>Yugoslavia</v>
      </c>
      <c r="H1163" s="3" t="str">
        <f t="shared" ca="1" si="219"/>
        <v/>
      </c>
      <c r="I1163">
        <f t="shared" ca="1" si="224"/>
        <v>1000000.000001163</v>
      </c>
      <c r="J1163">
        <f t="shared" ca="1" si="225"/>
        <v>1000000.000001163</v>
      </c>
      <c r="K1163">
        <f t="shared" ca="1" si="226"/>
        <v>1000000.000001163</v>
      </c>
      <c r="L1163">
        <f t="shared" ca="1" si="227"/>
        <v>1794</v>
      </c>
      <c r="M1163">
        <f t="shared" ca="1" si="228"/>
        <v>1794</v>
      </c>
      <c r="N1163">
        <f t="shared" ca="1" si="229"/>
        <v>1794</v>
      </c>
    </row>
    <row r="1164" spans="1:14" x14ac:dyDescent="0.25">
      <c r="A1164">
        <f t="shared" ca="1" si="220"/>
        <v>1373</v>
      </c>
      <c r="B1164">
        <f t="shared" ca="1" si="221"/>
        <v>73</v>
      </c>
      <c r="C1164">
        <f t="shared" ca="1" si="222"/>
        <v>79</v>
      </c>
      <c r="D1164">
        <f>IF(E1163+1&lt;Settings!$B$2,D1163,D1163+1)</f>
        <v>22</v>
      </c>
      <c r="E1164">
        <f>IF(E1163+1&lt;Settings!$B$2,E1163+1,0)</f>
        <v>18</v>
      </c>
      <c r="F1164" t="str">
        <f t="shared" ca="1" si="223"/>
        <v>Turkey</v>
      </c>
      <c r="G1164" t="str">
        <f t="shared" ca="1" si="218"/>
        <v>Yugoslavia</v>
      </c>
      <c r="H1164" s="3">
        <f t="shared" ca="1" si="219"/>
        <v>3.66154295051353</v>
      </c>
      <c r="I1164">
        <f t="shared" ca="1" si="224"/>
        <v>3.6615441145135299</v>
      </c>
      <c r="J1164">
        <f t="shared" ca="1" si="225"/>
        <v>-3.66154178651353</v>
      </c>
      <c r="K1164">
        <f t="shared" ca="1" si="226"/>
        <v>-13.406895614455326</v>
      </c>
      <c r="L1164">
        <f t="shared" ca="1" si="227"/>
        <v>1373</v>
      </c>
      <c r="M1164">
        <f t="shared" ca="1" si="228"/>
        <v>73</v>
      </c>
      <c r="N1164">
        <f t="shared" ca="1" si="229"/>
        <v>79</v>
      </c>
    </row>
    <row r="1165" spans="1:14" x14ac:dyDescent="0.25">
      <c r="A1165">
        <f t="shared" ca="1" si="220"/>
        <v>594</v>
      </c>
      <c r="B1165">
        <f t="shared" ca="1" si="221"/>
        <v>853</v>
      </c>
      <c r="C1165">
        <f t="shared" ca="1" si="222"/>
        <v>942</v>
      </c>
      <c r="D1165">
        <f>IF(E1164+1&lt;Settings!$B$2,D1164,D1164+1)</f>
        <v>22</v>
      </c>
      <c r="E1165">
        <f>IF(E1164+1&lt;Settings!$B$2,E1164+1,0)</f>
        <v>19</v>
      </c>
      <c r="F1165" t="str">
        <f t="shared" ca="1" si="223"/>
        <v>Luxembourg</v>
      </c>
      <c r="G1165" t="str">
        <f t="shared" ca="1" si="218"/>
        <v>Yugoslavia</v>
      </c>
      <c r="H1165" s="3">
        <f t="shared" ca="1" si="219"/>
        <v>-0.553817116072018</v>
      </c>
      <c r="I1165">
        <f t="shared" ca="1" si="224"/>
        <v>-0.55381595107201798</v>
      </c>
      <c r="J1165">
        <f t="shared" ca="1" si="225"/>
        <v>0.55381828107201803</v>
      </c>
      <c r="K1165">
        <f t="shared" ca="1" si="226"/>
        <v>-0.30671223305432704</v>
      </c>
      <c r="L1165">
        <f t="shared" ca="1" si="227"/>
        <v>594</v>
      </c>
      <c r="M1165">
        <f t="shared" ca="1" si="228"/>
        <v>853</v>
      </c>
      <c r="N1165">
        <f t="shared" ca="1" si="229"/>
        <v>942</v>
      </c>
    </row>
    <row r="1166" spans="1:14" x14ac:dyDescent="0.25">
      <c r="A1166">
        <f t="shared" ca="1" si="220"/>
        <v>1795</v>
      </c>
      <c r="B1166">
        <f t="shared" ca="1" si="221"/>
        <v>1795</v>
      </c>
      <c r="C1166">
        <f t="shared" ca="1" si="222"/>
        <v>1795</v>
      </c>
      <c r="D1166">
        <f>IF(E1165+1&lt;Settings!$B$2,D1165,D1165+1)</f>
        <v>22</v>
      </c>
      <c r="E1166">
        <f>IF(E1165+1&lt;Settings!$B$2,E1165+1,0)</f>
        <v>20</v>
      </c>
      <c r="F1166" t="str">
        <f t="shared" ca="1" si="223"/>
        <v>Iceland</v>
      </c>
      <c r="G1166" t="str">
        <f t="shared" ref="G1166:G1229" ca="1" si="230">INDIRECT("'Avg Limited'!R"&amp;(D1166+2)&amp;"C1",FALSE)</f>
        <v>Yugoslavia</v>
      </c>
      <c r="H1166" s="3" t="str">
        <f t="shared" ref="H1166:H1229" ca="1" si="231">INDIRECT("'Avg Limited'!R"&amp;(D1166+2)&amp;"C"&amp;(E1166+2),FALSE)</f>
        <v/>
      </c>
      <c r="I1166">
        <f t="shared" ca="1" si="224"/>
        <v>1000000.000001166</v>
      </c>
      <c r="J1166">
        <f t="shared" ca="1" si="225"/>
        <v>1000000.000001166</v>
      </c>
      <c r="K1166">
        <f t="shared" ca="1" si="226"/>
        <v>1000000.000001166</v>
      </c>
      <c r="L1166">
        <f t="shared" ca="1" si="227"/>
        <v>1795</v>
      </c>
      <c r="M1166">
        <f t="shared" ca="1" si="228"/>
        <v>1795</v>
      </c>
      <c r="N1166">
        <f t="shared" ca="1" si="229"/>
        <v>1795</v>
      </c>
    </row>
    <row r="1167" spans="1:14" x14ac:dyDescent="0.25">
      <c r="A1167">
        <f t="shared" ca="1" si="220"/>
        <v>1796</v>
      </c>
      <c r="B1167">
        <f t="shared" ca="1" si="221"/>
        <v>1796</v>
      </c>
      <c r="C1167">
        <f t="shared" ca="1" si="222"/>
        <v>1796</v>
      </c>
      <c r="D1167">
        <f>IF(E1166+1&lt;Settings!$B$2,D1166,D1166+1)</f>
        <v>22</v>
      </c>
      <c r="E1167">
        <f>IF(E1166+1&lt;Settings!$B$2,E1166+1,0)</f>
        <v>21</v>
      </c>
      <c r="F1167" t="str">
        <f t="shared" ca="1" si="223"/>
        <v>Malta</v>
      </c>
      <c r="G1167" t="str">
        <f t="shared" ca="1" si="230"/>
        <v>Yugoslavia</v>
      </c>
      <c r="H1167" s="3" t="str">
        <f t="shared" ca="1" si="231"/>
        <v/>
      </c>
      <c r="I1167">
        <f t="shared" ca="1" si="224"/>
        <v>1000000.0000011669</v>
      </c>
      <c r="J1167">
        <f t="shared" ca="1" si="225"/>
        <v>1000000.0000011669</v>
      </c>
      <c r="K1167">
        <f t="shared" ca="1" si="226"/>
        <v>1000000.0000011669</v>
      </c>
      <c r="L1167">
        <f t="shared" ca="1" si="227"/>
        <v>1796</v>
      </c>
      <c r="M1167">
        <f t="shared" ca="1" si="228"/>
        <v>1796</v>
      </c>
      <c r="N1167">
        <f t="shared" ca="1" si="229"/>
        <v>1796</v>
      </c>
    </row>
    <row r="1168" spans="1:14" x14ac:dyDescent="0.25">
      <c r="A1168">
        <f t="shared" ca="1" si="220"/>
        <v>1797</v>
      </c>
      <c r="B1168">
        <f t="shared" ca="1" si="221"/>
        <v>1797</v>
      </c>
      <c r="C1168">
        <f t="shared" ca="1" si="222"/>
        <v>1797</v>
      </c>
      <c r="D1168">
        <f>IF(E1167+1&lt;Settings!$B$2,D1167,D1167+1)</f>
        <v>22</v>
      </c>
      <c r="E1168">
        <f>IF(E1167+1&lt;Settings!$B$2,E1167+1,0)</f>
        <v>22</v>
      </c>
      <c r="F1168" t="str">
        <f t="shared" ca="1" si="223"/>
        <v>Slovenia</v>
      </c>
      <c r="G1168" t="str">
        <f t="shared" ca="1" si="230"/>
        <v>Yugoslavia</v>
      </c>
      <c r="H1168" s="3" t="str">
        <f t="shared" ca="1" si="231"/>
        <v/>
      </c>
      <c r="I1168">
        <f t="shared" ca="1" si="224"/>
        <v>1000000.000001168</v>
      </c>
      <c r="J1168">
        <f t="shared" ca="1" si="225"/>
        <v>1000000.000001168</v>
      </c>
      <c r="K1168">
        <f t="shared" ca="1" si="226"/>
        <v>1000000.000001168</v>
      </c>
      <c r="L1168">
        <f t="shared" ca="1" si="227"/>
        <v>1797</v>
      </c>
      <c r="M1168">
        <f t="shared" ca="1" si="228"/>
        <v>1797</v>
      </c>
      <c r="N1168">
        <f t="shared" ca="1" si="229"/>
        <v>1797</v>
      </c>
    </row>
    <row r="1169" spans="1:14" x14ac:dyDescent="0.25">
      <c r="A1169">
        <f t="shared" ca="1" si="220"/>
        <v>1798</v>
      </c>
      <c r="B1169">
        <f t="shared" ca="1" si="221"/>
        <v>1798</v>
      </c>
      <c r="C1169">
        <f t="shared" ca="1" si="222"/>
        <v>1798</v>
      </c>
      <c r="D1169">
        <f>IF(E1168+1&lt;Settings!$B$2,D1168,D1168+1)</f>
        <v>22</v>
      </c>
      <c r="E1169">
        <f>IF(E1168+1&lt;Settings!$B$2,E1168+1,0)</f>
        <v>23</v>
      </c>
      <c r="F1169" t="str">
        <f t="shared" ca="1" si="223"/>
        <v>Yugoslavia</v>
      </c>
      <c r="G1169" t="str">
        <f t="shared" ca="1" si="230"/>
        <v>Yugoslavia</v>
      </c>
      <c r="H1169" s="3" t="str">
        <f t="shared" ca="1" si="231"/>
        <v/>
      </c>
      <c r="I1169">
        <f t="shared" ca="1" si="224"/>
        <v>1000000.000001169</v>
      </c>
      <c r="J1169">
        <f t="shared" ca="1" si="225"/>
        <v>1000000.000001169</v>
      </c>
      <c r="K1169">
        <f t="shared" ca="1" si="226"/>
        <v>1000000.000001169</v>
      </c>
      <c r="L1169">
        <f t="shared" ca="1" si="227"/>
        <v>1798</v>
      </c>
      <c r="M1169">
        <f t="shared" ca="1" si="228"/>
        <v>1798</v>
      </c>
      <c r="N1169">
        <f t="shared" ca="1" si="229"/>
        <v>1798</v>
      </c>
    </row>
    <row r="1170" spans="1:14" x14ac:dyDescent="0.25">
      <c r="A1170">
        <f t="shared" ca="1" si="220"/>
        <v>1799</v>
      </c>
      <c r="B1170">
        <f t="shared" ca="1" si="221"/>
        <v>1799</v>
      </c>
      <c r="C1170">
        <f t="shared" ca="1" si="222"/>
        <v>1799</v>
      </c>
      <c r="D1170">
        <f>IF(E1169+1&lt;Settings!$B$2,D1169,D1169+1)</f>
        <v>22</v>
      </c>
      <c r="E1170">
        <f>IF(E1169+1&lt;Settings!$B$2,E1169+1,0)</f>
        <v>24</v>
      </c>
      <c r="F1170" t="str">
        <f t="shared" ca="1" si="223"/>
        <v>Croatia</v>
      </c>
      <c r="G1170" t="str">
        <f t="shared" ca="1" si="230"/>
        <v>Yugoslavia</v>
      </c>
      <c r="H1170" s="3" t="str">
        <f t="shared" ca="1" si="231"/>
        <v/>
      </c>
      <c r="I1170">
        <f t="shared" ca="1" si="224"/>
        <v>1000000.00000117</v>
      </c>
      <c r="J1170">
        <f t="shared" ca="1" si="225"/>
        <v>1000000.00000117</v>
      </c>
      <c r="K1170">
        <f t="shared" ca="1" si="226"/>
        <v>1000000.00000117</v>
      </c>
      <c r="L1170">
        <f t="shared" ca="1" si="227"/>
        <v>1799</v>
      </c>
      <c r="M1170">
        <f t="shared" ca="1" si="228"/>
        <v>1799</v>
      </c>
      <c r="N1170">
        <f t="shared" ca="1" si="229"/>
        <v>1799</v>
      </c>
    </row>
    <row r="1171" spans="1:14" x14ac:dyDescent="0.25">
      <c r="A1171">
        <f t="shared" ca="1" si="220"/>
        <v>1800</v>
      </c>
      <c r="B1171">
        <f t="shared" ca="1" si="221"/>
        <v>1800</v>
      </c>
      <c r="C1171">
        <f t="shared" ca="1" si="222"/>
        <v>1800</v>
      </c>
      <c r="D1171">
        <f>IF(E1170+1&lt;Settings!$B$2,D1170,D1170+1)</f>
        <v>22</v>
      </c>
      <c r="E1171">
        <f>IF(E1170+1&lt;Settings!$B$2,E1170+1,0)</f>
        <v>25</v>
      </c>
      <c r="F1171" t="str">
        <f t="shared" ca="1" si="223"/>
        <v>Estonia</v>
      </c>
      <c r="G1171" t="str">
        <f t="shared" ca="1" si="230"/>
        <v>Yugoslavia</v>
      </c>
      <c r="H1171" s="3" t="str">
        <f t="shared" ca="1" si="231"/>
        <v/>
      </c>
      <c r="I1171">
        <f t="shared" ca="1" si="224"/>
        <v>1000000.000001171</v>
      </c>
      <c r="J1171">
        <f t="shared" ca="1" si="225"/>
        <v>1000000.000001171</v>
      </c>
      <c r="K1171">
        <f t="shared" ca="1" si="226"/>
        <v>1000000.000001171</v>
      </c>
      <c r="L1171">
        <f t="shared" ca="1" si="227"/>
        <v>1800</v>
      </c>
      <c r="M1171">
        <f t="shared" ca="1" si="228"/>
        <v>1800</v>
      </c>
      <c r="N1171">
        <f t="shared" ca="1" si="229"/>
        <v>1800</v>
      </c>
    </row>
    <row r="1172" spans="1:14" x14ac:dyDescent="0.25">
      <c r="A1172">
        <f t="shared" ca="1" si="220"/>
        <v>838</v>
      </c>
      <c r="B1172">
        <f t="shared" ca="1" si="221"/>
        <v>608</v>
      </c>
      <c r="C1172">
        <f t="shared" ca="1" si="222"/>
        <v>1381</v>
      </c>
      <c r="D1172">
        <f>IF(E1171+1&lt;Settings!$B$2,D1171,D1171+1)</f>
        <v>22</v>
      </c>
      <c r="E1172">
        <f>IF(E1171+1&lt;Settings!$B$2,E1171+1,0)</f>
        <v>26</v>
      </c>
      <c r="F1172" t="str">
        <f t="shared" ca="1" si="223"/>
        <v>Monaco</v>
      </c>
      <c r="G1172" t="str">
        <f t="shared" ca="1" si="230"/>
        <v>Yugoslavia</v>
      </c>
      <c r="H1172" s="3">
        <f t="shared" ca="1" si="231"/>
        <v>-6.9612485145573305E-2</v>
      </c>
      <c r="I1172">
        <f t="shared" ca="1" si="224"/>
        <v>-6.9611313145573311E-2</v>
      </c>
      <c r="J1172">
        <f t="shared" ca="1" si="225"/>
        <v>6.9613657145573299E-2</v>
      </c>
      <c r="K1172">
        <f t="shared" ca="1" si="226"/>
        <v>-4.8447260881426639E-3</v>
      </c>
      <c r="L1172">
        <f t="shared" ca="1" si="227"/>
        <v>838</v>
      </c>
      <c r="M1172">
        <f t="shared" ca="1" si="228"/>
        <v>608</v>
      </c>
      <c r="N1172">
        <f t="shared" ca="1" si="229"/>
        <v>1381</v>
      </c>
    </row>
    <row r="1173" spans="1:14" x14ac:dyDescent="0.25">
      <c r="A1173">
        <f t="shared" ca="1" si="220"/>
        <v>1801</v>
      </c>
      <c r="B1173">
        <f t="shared" ca="1" si="221"/>
        <v>1801</v>
      </c>
      <c r="C1173">
        <f t="shared" ca="1" si="222"/>
        <v>1801</v>
      </c>
      <c r="D1173">
        <f>IF(E1172+1&lt;Settings!$B$2,D1172,D1172+1)</f>
        <v>22</v>
      </c>
      <c r="E1173">
        <f>IF(E1172+1&lt;Settings!$B$2,E1172+1,0)</f>
        <v>27</v>
      </c>
      <c r="F1173" t="str">
        <f t="shared" ca="1" si="223"/>
        <v>Poland</v>
      </c>
      <c r="G1173" t="str">
        <f t="shared" ca="1" si="230"/>
        <v>Yugoslavia</v>
      </c>
      <c r="H1173" s="3" t="str">
        <f t="shared" ca="1" si="231"/>
        <v/>
      </c>
      <c r="I1173">
        <f t="shared" ca="1" si="224"/>
        <v>1000000.000001173</v>
      </c>
      <c r="J1173">
        <f t="shared" ca="1" si="225"/>
        <v>1000000.000001173</v>
      </c>
      <c r="K1173">
        <f t="shared" ca="1" si="226"/>
        <v>1000000.000001173</v>
      </c>
      <c r="L1173">
        <f t="shared" ca="1" si="227"/>
        <v>1801</v>
      </c>
      <c r="M1173">
        <f t="shared" ca="1" si="228"/>
        <v>1801</v>
      </c>
      <c r="N1173">
        <f t="shared" ca="1" si="229"/>
        <v>1801</v>
      </c>
    </row>
    <row r="1174" spans="1:14" x14ac:dyDescent="0.25">
      <c r="A1174">
        <f t="shared" ca="1" si="220"/>
        <v>1802</v>
      </c>
      <c r="B1174">
        <f t="shared" ca="1" si="221"/>
        <v>1802</v>
      </c>
      <c r="C1174">
        <f t="shared" ca="1" si="222"/>
        <v>1802</v>
      </c>
      <c r="D1174">
        <f>IF(E1173+1&lt;Settings!$B$2,D1173,D1173+1)</f>
        <v>22</v>
      </c>
      <c r="E1174">
        <f>IF(E1173+1&lt;Settings!$B$2,E1173+1,0)</f>
        <v>28</v>
      </c>
      <c r="F1174" t="str">
        <f t="shared" ca="1" si="223"/>
        <v>Russia</v>
      </c>
      <c r="G1174" t="str">
        <f t="shared" ca="1" si="230"/>
        <v>Yugoslavia</v>
      </c>
      <c r="H1174" s="3" t="str">
        <f t="shared" ca="1" si="231"/>
        <v/>
      </c>
      <c r="I1174">
        <f t="shared" ca="1" si="224"/>
        <v>1000000.000001174</v>
      </c>
      <c r="J1174">
        <f t="shared" ca="1" si="225"/>
        <v>1000000.000001174</v>
      </c>
      <c r="K1174">
        <f t="shared" ca="1" si="226"/>
        <v>1000000.000001174</v>
      </c>
      <c r="L1174">
        <f t="shared" ca="1" si="227"/>
        <v>1802</v>
      </c>
      <c r="M1174">
        <f t="shared" ca="1" si="228"/>
        <v>1802</v>
      </c>
      <c r="N1174">
        <f t="shared" ca="1" si="229"/>
        <v>1802</v>
      </c>
    </row>
    <row r="1175" spans="1:14" x14ac:dyDescent="0.25">
      <c r="A1175">
        <f t="shared" ca="1" si="220"/>
        <v>1803</v>
      </c>
      <c r="B1175">
        <f t="shared" ca="1" si="221"/>
        <v>1803</v>
      </c>
      <c r="C1175">
        <f t="shared" ca="1" si="222"/>
        <v>1803</v>
      </c>
      <c r="D1175">
        <f>IF(E1174+1&lt;Settings!$B$2,D1174,D1174+1)</f>
        <v>22</v>
      </c>
      <c r="E1175">
        <f>IF(E1174+1&lt;Settings!$B$2,E1174+1,0)</f>
        <v>29</v>
      </c>
      <c r="F1175" t="str">
        <f t="shared" ca="1" si="223"/>
        <v>Romania</v>
      </c>
      <c r="G1175" t="str">
        <f t="shared" ca="1" si="230"/>
        <v>Yugoslavia</v>
      </c>
      <c r="H1175" s="3" t="str">
        <f t="shared" ca="1" si="231"/>
        <v/>
      </c>
      <c r="I1175">
        <f t="shared" ca="1" si="224"/>
        <v>1000000.000001175</v>
      </c>
      <c r="J1175">
        <f t="shared" ca="1" si="225"/>
        <v>1000000.000001175</v>
      </c>
      <c r="K1175">
        <f t="shared" ca="1" si="226"/>
        <v>1000000.000001175</v>
      </c>
      <c r="L1175">
        <f t="shared" ca="1" si="227"/>
        <v>1803</v>
      </c>
      <c r="M1175">
        <f t="shared" ca="1" si="228"/>
        <v>1803</v>
      </c>
      <c r="N1175">
        <f t="shared" ca="1" si="229"/>
        <v>1803</v>
      </c>
    </row>
    <row r="1176" spans="1:14" x14ac:dyDescent="0.25">
      <c r="A1176">
        <f t="shared" ca="1" si="220"/>
        <v>1804</v>
      </c>
      <c r="B1176">
        <f t="shared" ca="1" si="221"/>
        <v>1804</v>
      </c>
      <c r="C1176">
        <f t="shared" ca="1" si="222"/>
        <v>1804</v>
      </c>
      <c r="D1176">
        <f>IF(E1175+1&lt;Settings!$B$2,D1175,D1175+1)</f>
        <v>22</v>
      </c>
      <c r="E1176">
        <f>IF(E1175+1&lt;Settings!$B$2,E1175+1,0)</f>
        <v>30</v>
      </c>
      <c r="F1176" t="str">
        <f t="shared" ca="1" si="223"/>
        <v>Bosnia &amp; Herzegovina</v>
      </c>
      <c r="G1176" t="str">
        <f t="shared" ca="1" si="230"/>
        <v>Yugoslavia</v>
      </c>
      <c r="H1176" s="3" t="str">
        <f t="shared" ca="1" si="231"/>
        <v/>
      </c>
      <c r="I1176">
        <f t="shared" ca="1" si="224"/>
        <v>1000000.000001176</v>
      </c>
      <c r="J1176">
        <f t="shared" ca="1" si="225"/>
        <v>1000000.000001176</v>
      </c>
      <c r="K1176">
        <f t="shared" ca="1" si="226"/>
        <v>1000000.000001176</v>
      </c>
      <c r="L1176">
        <f t="shared" ca="1" si="227"/>
        <v>1804</v>
      </c>
      <c r="M1176">
        <f t="shared" ca="1" si="228"/>
        <v>1804</v>
      </c>
      <c r="N1176">
        <f t="shared" ca="1" si="229"/>
        <v>1804</v>
      </c>
    </row>
    <row r="1177" spans="1:14" x14ac:dyDescent="0.25">
      <c r="A1177">
        <f t="shared" ca="1" si="220"/>
        <v>1805</v>
      </c>
      <c r="B1177">
        <f t="shared" ca="1" si="221"/>
        <v>1805</v>
      </c>
      <c r="C1177">
        <f t="shared" ca="1" si="222"/>
        <v>1805</v>
      </c>
      <c r="D1177">
        <f>IF(E1176+1&lt;Settings!$B$2,D1176,D1176+1)</f>
        <v>22</v>
      </c>
      <c r="E1177">
        <f>IF(E1176+1&lt;Settings!$B$2,E1176+1,0)</f>
        <v>31</v>
      </c>
      <c r="F1177" t="str">
        <f t="shared" ca="1" si="223"/>
        <v>FYR Macedonia</v>
      </c>
      <c r="G1177" t="str">
        <f t="shared" ca="1" si="230"/>
        <v>Yugoslavia</v>
      </c>
      <c r="H1177" s="3" t="str">
        <f t="shared" ca="1" si="231"/>
        <v/>
      </c>
      <c r="I1177">
        <f t="shared" ca="1" si="224"/>
        <v>1000000.000001177</v>
      </c>
      <c r="J1177">
        <f t="shared" ca="1" si="225"/>
        <v>1000000.000001177</v>
      </c>
      <c r="K1177">
        <f t="shared" ca="1" si="226"/>
        <v>1000000.000001177</v>
      </c>
      <c r="L1177">
        <f t="shared" ca="1" si="227"/>
        <v>1805</v>
      </c>
      <c r="M1177">
        <f t="shared" ca="1" si="228"/>
        <v>1805</v>
      </c>
      <c r="N1177">
        <f t="shared" ca="1" si="229"/>
        <v>1805</v>
      </c>
    </row>
    <row r="1178" spans="1:14" x14ac:dyDescent="0.25">
      <c r="A1178">
        <f t="shared" ca="1" si="220"/>
        <v>1806</v>
      </c>
      <c r="B1178">
        <f t="shared" ca="1" si="221"/>
        <v>1806</v>
      </c>
      <c r="C1178">
        <f t="shared" ca="1" si="222"/>
        <v>1806</v>
      </c>
      <c r="D1178">
        <f>IF(E1177+1&lt;Settings!$B$2,D1177,D1177+1)</f>
        <v>22</v>
      </c>
      <c r="E1178">
        <f>IF(E1177+1&lt;Settings!$B$2,E1177+1,0)</f>
        <v>32</v>
      </c>
      <c r="F1178" t="str">
        <f t="shared" ca="1" si="223"/>
        <v>Latvia</v>
      </c>
      <c r="G1178" t="str">
        <f t="shared" ca="1" si="230"/>
        <v>Yugoslavia</v>
      </c>
      <c r="H1178" s="3" t="str">
        <f t="shared" ca="1" si="231"/>
        <v/>
      </c>
      <c r="I1178">
        <f t="shared" ca="1" si="224"/>
        <v>1000000.000001178</v>
      </c>
      <c r="J1178">
        <f t="shared" ca="1" si="225"/>
        <v>1000000.000001178</v>
      </c>
      <c r="K1178">
        <f t="shared" ca="1" si="226"/>
        <v>1000000.000001178</v>
      </c>
      <c r="L1178">
        <f t="shared" ca="1" si="227"/>
        <v>1806</v>
      </c>
      <c r="M1178">
        <f t="shared" ca="1" si="228"/>
        <v>1806</v>
      </c>
      <c r="N1178">
        <f t="shared" ca="1" si="229"/>
        <v>1806</v>
      </c>
    </row>
    <row r="1179" spans="1:14" x14ac:dyDescent="0.25">
      <c r="A1179">
        <f t="shared" ca="1" si="220"/>
        <v>1807</v>
      </c>
      <c r="B1179">
        <f t="shared" ca="1" si="221"/>
        <v>1807</v>
      </c>
      <c r="C1179">
        <f t="shared" ca="1" si="222"/>
        <v>1807</v>
      </c>
      <c r="D1179">
        <f>IF(E1178+1&lt;Settings!$B$2,D1178,D1178+1)</f>
        <v>22</v>
      </c>
      <c r="E1179">
        <f>IF(E1178+1&lt;Settings!$B$2,E1178+1,0)</f>
        <v>33</v>
      </c>
      <c r="F1179" t="str">
        <f t="shared" ca="1" si="223"/>
        <v>Lithuania</v>
      </c>
      <c r="G1179" t="str">
        <f t="shared" ca="1" si="230"/>
        <v>Yugoslavia</v>
      </c>
      <c r="H1179" s="3" t="str">
        <f t="shared" ca="1" si="231"/>
        <v/>
      </c>
      <c r="I1179">
        <f t="shared" ca="1" si="224"/>
        <v>1000000.0000011791</v>
      </c>
      <c r="J1179">
        <f t="shared" ca="1" si="225"/>
        <v>1000000.0000011791</v>
      </c>
      <c r="K1179">
        <f t="shared" ca="1" si="226"/>
        <v>1000000.0000011791</v>
      </c>
      <c r="L1179">
        <f t="shared" ca="1" si="227"/>
        <v>1807</v>
      </c>
      <c r="M1179">
        <f t="shared" ca="1" si="228"/>
        <v>1807</v>
      </c>
      <c r="N1179">
        <f t="shared" ca="1" si="229"/>
        <v>1807</v>
      </c>
    </row>
    <row r="1180" spans="1:14" x14ac:dyDescent="0.25">
      <c r="A1180">
        <f t="shared" ca="1" si="220"/>
        <v>1808</v>
      </c>
      <c r="B1180">
        <f t="shared" ca="1" si="221"/>
        <v>1808</v>
      </c>
      <c r="C1180">
        <f t="shared" ca="1" si="222"/>
        <v>1808</v>
      </c>
      <c r="D1180">
        <f>IF(E1179+1&lt;Settings!$B$2,D1179,D1179+1)</f>
        <v>22</v>
      </c>
      <c r="E1180">
        <f>IF(E1179+1&lt;Settings!$B$2,E1179+1,0)</f>
        <v>34</v>
      </c>
      <c r="F1180" t="str">
        <f t="shared" ca="1" si="223"/>
        <v>Albania</v>
      </c>
      <c r="G1180" t="str">
        <f t="shared" ca="1" si="230"/>
        <v>Yugoslavia</v>
      </c>
      <c r="H1180" s="3" t="str">
        <f t="shared" ca="1" si="231"/>
        <v/>
      </c>
      <c r="I1180">
        <f t="shared" ca="1" si="224"/>
        <v>1000000.00000118</v>
      </c>
      <c r="J1180">
        <f t="shared" ca="1" si="225"/>
        <v>1000000.00000118</v>
      </c>
      <c r="K1180">
        <f t="shared" ca="1" si="226"/>
        <v>1000000.00000118</v>
      </c>
      <c r="L1180">
        <f t="shared" ca="1" si="227"/>
        <v>1808</v>
      </c>
      <c r="M1180">
        <f t="shared" ca="1" si="228"/>
        <v>1808</v>
      </c>
      <c r="N1180">
        <f t="shared" ca="1" si="229"/>
        <v>1808</v>
      </c>
    </row>
    <row r="1181" spans="1:14" x14ac:dyDescent="0.25">
      <c r="A1181">
        <f t="shared" ca="1" si="220"/>
        <v>1809</v>
      </c>
      <c r="B1181">
        <f t="shared" ca="1" si="221"/>
        <v>1809</v>
      </c>
      <c r="C1181">
        <f t="shared" ca="1" si="222"/>
        <v>1809</v>
      </c>
      <c r="D1181">
        <f>IF(E1180+1&lt;Settings!$B$2,D1180,D1180+1)</f>
        <v>22</v>
      </c>
      <c r="E1181">
        <f>IF(E1180+1&lt;Settings!$B$2,E1180+1,0)</f>
        <v>35</v>
      </c>
      <c r="F1181" t="str">
        <f t="shared" ca="1" si="223"/>
        <v>Belarus</v>
      </c>
      <c r="G1181" t="str">
        <f t="shared" ca="1" si="230"/>
        <v>Yugoslavia</v>
      </c>
      <c r="H1181" s="3" t="str">
        <f t="shared" ca="1" si="231"/>
        <v/>
      </c>
      <c r="I1181">
        <f t="shared" ca="1" si="224"/>
        <v>1000000.000001181</v>
      </c>
      <c r="J1181">
        <f t="shared" ca="1" si="225"/>
        <v>1000000.000001181</v>
      </c>
      <c r="K1181">
        <f t="shared" ca="1" si="226"/>
        <v>1000000.000001181</v>
      </c>
      <c r="L1181">
        <f t="shared" ca="1" si="227"/>
        <v>1809</v>
      </c>
      <c r="M1181">
        <f t="shared" ca="1" si="228"/>
        <v>1809</v>
      </c>
      <c r="N1181">
        <f t="shared" ca="1" si="229"/>
        <v>1809</v>
      </c>
    </row>
    <row r="1182" spans="1:14" x14ac:dyDescent="0.25">
      <c r="A1182">
        <f t="shared" ca="1" si="220"/>
        <v>1810</v>
      </c>
      <c r="B1182">
        <f t="shared" ca="1" si="221"/>
        <v>1810</v>
      </c>
      <c r="C1182">
        <f t="shared" ca="1" si="222"/>
        <v>1810</v>
      </c>
      <c r="D1182">
        <f>IF(E1181+1&lt;Settings!$B$2,D1181,D1181+1)</f>
        <v>22</v>
      </c>
      <c r="E1182">
        <f>IF(E1181+1&lt;Settings!$B$2,E1181+1,0)</f>
        <v>36</v>
      </c>
      <c r="F1182" t="str">
        <f t="shared" ca="1" si="223"/>
        <v>Hungary</v>
      </c>
      <c r="G1182" t="str">
        <f t="shared" ca="1" si="230"/>
        <v>Yugoslavia</v>
      </c>
      <c r="H1182" s="3" t="str">
        <f t="shared" ca="1" si="231"/>
        <v/>
      </c>
      <c r="I1182">
        <f t="shared" ca="1" si="224"/>
        <v>1000000.000001182</v>
      </c>
      <c r="J1182">
        <f t="shared" ca="1" si="225"/>
        <v>1000000.000001182</v>
      </c>
      <c r="K1182">
        <f t="shared" ca="1" si="226"/>
        <v>1000000.000001182</v>
      </c>
      <c r="L1182">
        <f t="shared" ca="1" si="227"/>
        <v>1810</v>
      </c>
      <c r="M1182">
        <f t="shared" ca="1" si="228"/>
        <v>1810</v>
      </c>
      <c r="N1182">
        <f t="shared" ca="1" si="229"/>
        <v>1810</v>
      </c>
    </row>
    <row r="1183" spans="1:14" x14ac:dyDescent="0.25">
      <c r="A1183">
        <f t="shared" ca="1" si="220"/>
        <v>1811</v>
      </c>
      <c r="B1183">
        <f t="shared" ca="1" si="221"/>
        <v>1811</v>
      </c>
      <c r="C1183">
        <f t="shared" ca="1" si="222"/>
        <v>1811</v>
      </c>
      <c r="D1183">
        <f>IF(E1182+1&lt;Settings!$B$2,D1182,D1182+1)</f>
        <v>22</v>
      </c>
      <c r="E1183">
        <f>IF(E1182+1&lt;Settings!$B$2,E1182+1,0)</f>
        <v>37</v>
      </c>
      <c r="F1183" t="str">
        <f t="shared" ca="1" si="223"/>
        <v>Moldova</v>
      </c>
      <c r="G1183" t="str">
        <f t="shared" ca="1" si="230"/>
        <v>Yugoslavia</v>
      </c>
      <c r="H1183" s="3" t="str">
        <f t="shared" ca="1" si="231"/>
        <v/>
      </c>
      <c r="I1183">
        <f t="shared" ca="1" si="224"/>
        <v>1000000.000001183</v>
      </c>
      <c r="J1183">
        <f t="shared" ca="1" si="225"/>
        <v>1000000.000001183</v>
      </c>
      <c r="K1183">
        <f t="shared" ca="1" si="226"/>
        <v>1000000.000001183</v>
      </c>
      <c r="L1183">
        <f t="shared" ca="1" si="227"/>
        <v>1811</v>
      </c>
      <c r="M1183">
        <f t="shared" ca="1" si="228"/>
        <v>1811</v>
      </c>
      <c r="N1183">
        <f t="shared" ca="1" si="229"/>
        <v>1811</v>
      </c>
    </row>
    <row r="1184" spans="1:14" x14ac:dyDescent="0.25">
      <c r="A1184">
        <f t="shared" ca="1" si="220"/>
        <v>1812</v>
      </c>
      <c r="B1184">
        <f t="shared" ca="1" si="221"/>
        <v>1812</v>
      </c>
      <c r="C1184">
        <f t="shared" ca="1" si="222"/>
        <v>1812</v>
      </c>
      <c r="D1184">
        <f>IF(E1183+1&lt;Settings!$B$2,D1183,D1183+1)</f>
        <v>22</v>
      </c>
      <c r="E1184">
        <f>IF(E1183+1&lt;Settings!$B$2,E1183+1,0)</f>
        <v>38</v>
      </c>
      <c r="F1184" t="str">
        <f t="shared" ca="1" si="223"/>
        <v>Ukraine</v>
      </c>
      <c r="G1184" t="str">
        <f t="shared" ca="1" si="230"/>
        <v>Yugoslavia</v>
      </c>
      <c r="H1184" s="3" t="str">
        <f t="shared" ca="1" si="231"/>
        <v/>
      </c>
      <c r="I1184">
        <f t="shared" ca="1" si="224"/>
        <v>1000000.0000011839</v>
      </c>
      <c r="J1184">
        <f t="shared" ca="1" si="225"/>
        <v>1000000.0000011839</v>
      </c>
      <c r="K1184">
        <f t="shared" ca="1" si="226"/>
        <v>1000000.0000011839</v>
      </c>
      <c r="L1184">
        <f t="shared" ca="1" si="227"/>
        <v>1812</v>
      </c>
      <c r="M1184">
        <f t="shared" ca="1" si="228"/>
        <v>1812</v>
      </c>
      <c r="N1184">
        <f t="shared" ca="1" si="229"/>
        <v>1812</v>
      </c>
    </row>
    <row r="1185" spans="1:14" x14ac:dyDescent="0.25">
      <c r="A1185">
        <f t="shared" ca="1" si="220"/>
        <v>1813</v>
      </c>
      <c r="B1185">
        <f t="shared" ca="1" si="221"/>
        <v>1813</v>
      </c>
      <c r="C1185">
        <f t="shared" ca="1" si="222"/>
        <v>1813</v>
      </c>
      <c r="D1185">
        <f>IF(E1184+1&lt;Settings!$B$2,D1184,D1184+1)</f>
        <v>22</v>
      </c>
      <c r="E1185">
        <f>IF(E1184+1&lt;Settings!$B$2,E1184+1,0)</f>
        <v>39</v>
      </c>
      <c r="F1185" t="str">
        <f t="shared" ca="1" si="223"/>
        <v>Bulgaria</v>
      </c>
      <c r="G1185" t="str">
        <f t="shared" ca="1" si="230"/>
        <v>Yugoslavia</v>
      </c>
      <c r="H1185" s="3" t="str">
        <f t="shared" ca="1" si="231"/>
        <v/>
      </c>
      <c r="I1185">
        <f t="shared" ca="1" si="224"/>
        <v>1000000.000001185</v>
      </c>
      <c r="J1185">
        <f t="shared" ca="1" si="225"/>
        <v>1000000.000001185</v>
      </c>
      <c r="K1185">
        <f t="shared" ca="1" si="226"/>
        <v>1000000.000001185</v>
      </c>
      <c r="L1185">
        <f t="shared" ca="1" si="227"/>
        <v>1813</v>
      </c>
      <c r="M1185">
        <f t="shared" ca="1" si="228"/>
        <v>1813</v>
      </c>
      <c r="N1185">
        <f t="shared" ca="1" si="229"/>
        <v>1813</v>
      </c>
    </row>
    <row r="1186" spans="1:14" x14ac:dyDescent="0.25">
      <c r="A1186">
        <f t="shared" ca="1" si="220"/>
        <v>1814</v>
      </c>
      <c r="B1186">
        <f t="shared" ca="1" si="221"/>
        <v>1814</v>
      </c>
      <c r="C1186">
        <f t="shared" ca="1" si="222"/>
        <v>1814</v>
      </c>
      <c r="D1186">
        <f>IF(E1185+1&lt;Settings!$B$2,D1185,D1185+1)</f>
        <v>22</v>
      </c>
      <c r="E1186">
        <f>IF(E1185+1&lt;Settings!$B$2,E1185+1,0)</f>
        <v>40</v>
      </c>
      <c r="F1186" t="str">
        <f t="shared" ca="1" si="223"/>
        <v>Armenia</v>
      </c>
      <c r="G1186" t="str">
        <f t="shared" ca="1" si="230"/>
        <v>Yugoslavia</v>
      </c>
      <c r="H1186" s="3" t="str">
        <f t="shared" ca="1" si="231"/>
        <v/>
      </c>
      <c r="I1186">
        <f t="shared" ca="1" si="224"/>
        <v>1000000.000001186</v>
      </c>
      <c r="J1186">
        <f t="shared" ca="1" si="225"/>
        <v>1000000.000001186</v>
      </c>
      <c r="K1186">
        <f t="shared" ca="1" si="226"/>
        <v>1000000.000001186</v>
      </c>
      <c r="L1186">
        <f t="shared" ca="1" si="227"/>
        <v>1814</v>
      </c>
      <c r="M1186">
        <f t="shared" ca="1" si="228"/>
        <v>1814</v>
      </c>
      <c r="N1186">
        <f t="shared" ca="1" si="229"/>
        <v>1814</v>
      </c>
    </row>
    <row r="1187" spans="1:14" x14ac:dyDescent="0.25">
      <c r="A1187">
        <f t="shared" ca="1" si="220"/>
        <v>1815</v>
      </c>
      <c r="B1187">
        <f t="shared" ca="1" si="221"/>
        <v>1815</v>
      </c>
      <c r="C1187">
        <f t="shared" ca="1" si="222"/>
        <v>1815</v>
      </c>
      <c r="D1187">
        <f>IF(E1186+1&lt;Settings!$B$2,D1186,D1186+1)</f>
        <v>22</v>
      </c>
      <c r="E1187">
        <f>IF(E1186+1&lt;Settings!$B$2,E1186+1,0)</f>
        <v>41</v>
      </c>
      <c r="F1187" t="str">
        <f t="shared" ca="1" si="223"/>
        <v>Azerbaijan</v>
      </c>
      <c r="G1187" t="str">
        <f t="shared" ca="1" si="230"/>
        <v>Yugoslavia</v>
      </c>
      <c r="H1187" s="3" t="str">
        <f t="shared" ca="1" si="231"/>
        <v/>
      </c>
      <c r="I1187">
        <f t="shared" ca="1" si="224"/>
        <v>1000000.000001187</v>
      </c>
      <c r="J1187">
        <f t="shared" ca="1" si="225"/>
        <v>1000000.000001187</v>
      </c>
      <c r="K1187">
        <f t="shared" ca="1" si="226"/>
        <v>1000000.000001187</v>
      </c>
      <c r="L1187">
        <f t="shared" ca="1" si="227"/>
        <v>1815</v>
      </c>
      <c r="M1187">
        <f t="shared" ca="1" si="228"/>
        <v>1815</v>
      </c>
      <c r="N1187">
        <f t="shared" ca="1" si="229"/>
        <v>1815</v>
      </c>
    </row>
    <row r="1188" spans="1:14" x14ac:dyDescent="0.25">
      <c r="A1188">
        <f t="shared" ca="1" si="220"/>
        <v>1816</v>
      </c>
      <c r="B1188">
        <f t="shared" ca="1" si="221"/>
        <v>1816</v>
      </c>
      <c r="C1188">
        <f t="shared" ca="1" si="222"/>
        <v>1816</v>
      </c>
      <c r="D1188">
        <f>IF(E1187+1&lt;Settings!$B$2,D1187,D1187+1)</f>
        <v>22</v>
      </c>
      <c r="E1188">
        <f>IF(E1187+1&lt;Settings!$B$2,E1187+1,0)</f>
        <v>42</v>
      </c>
      <c r="F1188" t="str">
        <f t="shared" ca="1" si="223"/>
        <v>San Marino</v>
      </c>
      <c r="G1188" t="str">
        <f t="shared" ca="1" si="230"/>
        <v>Yugoslavia</v>
      </c>
      <c r="H1188" s="3" t="str">
        <f t="shared" ca="1" si="231"/>
        <v/>
      </c>
      <c r="I1188">
        <f t="shared" ca="1" si="224"/>
        <v>1000000.000001188</v>
      </c>
      <c r="J1188">
        <f t="shared" ca="1" si="225"/>
        <v>1000000.000001188</v>
      </c>
      <c r="K1188">
        <f t="shared" ca="1" si="226"/>
        <v>1000000.000001188</v>
      </c>
      <c r="L1188">
        <f t="shared" ca="1" si="227"/>
        <v>1816</v>
      </c>
      <c r="M1188">
        <f t="shared" ca="1" si="228"/>
        <v>1816</v>
      </c>
      <c r="N1188">
        <f t="shared" ca="1" si="229"/>
        <v>1816</v>
      </c>
    </row>
    <row r="1189" spans="1:14" x14ac:dyDescent="0.25">
      <c r="A1189">
        <f t="shared" ca="1" si="220"/>
        <v>1817</v>
      </c>
      <c r="B1189">
        <f t="shared" ca="1" si="221"/>
        <v>1817</v>
      </c>
      <c r="C1189">
        <f t="shared" ca="1" si="222"/>
        <v>1817</v>
      </c>
      <c r="D1189">
        <f>IF(E1188+1&lt;Settings!$B$2,D1188,D1188+1)</f>
        <v>22</v>
      </c>
      <c r="E1189">
        <f>IF(E1188+1&lt;Settings!$B$2,E1188+1,0)</f>
        <v>43</v>
      </c>
      <c r="F1189" t="str">
        <f t="shared" ca="1" si="223"/>
        <v>Serbia</v>
      </c>
      <c r="G1189" t="str">
        <f t="shared" ca="1" si="230"/>
        <v>Yugoslavia</v>
      </c>
      <c r="H1189" s="3" t="str">
        <f t="shared" ca="1" si="231"/>
        <v/>
      </c>
      <c r="I1189">
        <f t="shared" ca="1" si="224"/>
        <v>1000000.0000011889</v>
      </c>
      <c r="J1189">
        <f t="shared" ca="1" si="225"/>
        <v>1000000.0000011889</v>
      </c>
      <c r="K1189">
        <f t="shared" ca="1" si="226"/>
        <v>1000000.0000011889</v>
      </c>
      <c r="L1189">
        <f t="shared" ca="1" si="227"/>
        <v>1817</v>
      </c>
      <c r="M1189">
        <f t="shared" ca="1" si="228"/>
        <v>1817</v>
      </c>
      <c r="N1189">
        <f t="shared" ca="1" si="229"/>
        <v>1817</v>
      </c>
    </row>
    <row r="1190" spans="1:14" x14ac:dyDescent="0.25">
      <c r="A1190">
        <f t="shared" ca="1" si="220"/>
        <v>1818</v>
      </c>
      <c r="B1190">
        <f t="shared" ca="1" si="221"/>
        <v>1818</v>
      </c>
      <c r="C1190">
        <f t="shared" ca="1" si="222"/>
        <v>1818</v>
      </c>
      <c r="D1190">
        <f>IF(E1189+1&lt;Settings!$B$2,D1189,D1189+1)</f>
        <v>22</v>
      </c>
      <c r="E1190">
        <f>IF(E1189+1&lt;Settings!$B$2,E1189+1,0)</f>
        <v>44</v>
      </c>
      <c r="F1190" t="str">
        <f t="shared" ca="1" si="223"/>
        <v>Georgia</v>
      </c>
      <c r="G1190" t="str">
        <f t="shared" ca="1" si="230"/>
        <v>Yugoslavia</v>
      </c>
      <c r="H1190" s="3" t="str">
        <f t="shared" ca="1" si="231"/>
        <v/>
      </c>
      <c r="I1190">
        <f t="shared" ca="1" si="224"/>
        <v>1000000.00000119</v>
      </c>
      <c r="J1190">
        <f t="shared" ca="1" si="225"/>
        <v>1000000.00000119</v>
      </c>
      <c r="K1190">
        <f t="shared" ca="1" si="226"/>
        <v>1000000.00000119</v>
      </c>
      <c r="L1190">
        <f t="shared" ca="1" si="227"/>
        <v>1818</v>
      </c>
      <c r="M1190">
        <f t="shared" ca="1" si="228"/>
        <v>1818</v>
      </c>
      <c r="N1190">
        <f t="shared" ca="1" si="229"/>
        <v>1818</v>
      </c>
    </row>
    <row r="1191" spans="1:14" x14ac:dyDescent="0.25">
      <c r="A1191">
        <f t="shared" ca="1" si="220"/>
        <v>1819</v>
      </c>
      <c r="B1191">
        <f t="shared" ca="1" si="221"/>
        <v>1819</v>
      </c>
      <c r="C1191">
        <f t="shared" ca="1" si="222"/>
        <v>1819</v>
      </c>
      <c r="D1191">
        <f>IF(E1190+1&lt;Settings!$B$2,D1190,D1190+1)</f>
        <v>22</v>
      </c>
      <c r="E1191">
        <f>IF(E1190+1&lt;Settings!$B$2,E1190+1,0)</f>
        <v>45</v>
      </c>
      <c r="F1191" t="str">
        <f t="shared" ca="1" si="223"/>
        <v>Montenegro</v>
      </c>
      <c r="G1191" t="str">
        <f t="shared" ca="1" si="230"/>
        <v>Yugoslavia</v>
      </c>
      <c r="H1191" s="3" t="str">
        <f t="shared" ca="1" si="231"/>
        <v/>
      </c>
      <c r="I1191">
        <f t="shared" ca="1" si="224"/>
        <v>1000000.000001191</v>
      </c>
      <c r="J1191">
        <f t="shared" ca="1" si="225"/>
        <v>1000000.000001191</v>
      </c>
      <c r="K1191">
        <f t="shared" ca="1" si="226"/>
        <v>1000000.000001191</v>
      </c>
      <c r="L1191">
        <f t="shared" ca="1" si="227"/>
        <v>1819</v>
      </c>
      <c r="M1191">
        <f t="shared" ca="1" si="228"/>
        <v>1819</v>
      </c>
      <c r="N1191">
        <f t="shared" ca="1" si="229"/>
        <v>1819</v>
      </c>
    </row>
    <row r="1192" spans="1:14" x14ac:dyDescent="0.25">
      <c r="A1192">
        <f t="shared" ca="1" si="220"/>
        <v>1820</v>
      </c>
      <c r="B1192">
        <f t="shared" ca="1" si="221"/>
        <v>1820</v>
      </c>
      <c r="C1192">
        <f t="shared" ca="1" si="222"/>
        <v>1820</v>
      </c>
      <c r="D1192">
        <f>IF(E1191+1&lt;Settings!$B$2,D1191,D1191+1)</f>
        <v>22</v>
      </c>
      <c r="E1192">
        <f>IF(E1191+1&lt;Settings!$B$2,E1191+1,0)</f>
        <v>46</v>
      </c>
      <c r="F1192" t="str">
        <f t="shared" ca="1" si="223"/>
        <v/>
      </c>
      <c r="G1192" t="str">
        <f t="shared" ca="1" si="230"/>
        <v>Yugoslavia</v>
      </c>
      <c r="H1192" s="3" t="str">
        <f t="shared" ca="1" si="231"/>
        <v/>
      </c>
      <c r="I1192">
        <f t="shared" ca="1" si="224"/>
        <v>1000000.000001192</v>
      </c>
      <c r="J1192">
        <f t="shared" ca="1" si="225"/>
        <v>1000000.000001192</v>
      </c>
      <c r="K1192">
        <f t="shared" ca="1" si="226"/>
        <v>1000000.000001192</v>
      </c>
      <c r="L1192">
        <f t="shared" ca="1" si="227"/>
        <v>1820</v>
      </c>
      <c r="M1192">
        <f t="shared" ca="1" si="228"/>
        <v>1820</v>
      </c>
      <c r="N1192">
        <f t="shared" ca="1" si="229"/>
        <v>1820</v>
      </c>
    </row>
    <row r="1193" spans="1:14" x14ac:dyDescent="0.25">
      <c r="A1193">
        <f t="shared" ca="1" si="220"/>
        <v>1821</v>
      </c>
      <c r="B1193">
        <f t="shared" ca="1" si="221"/>
        <v>1821</v>
      </c>
      <c r="C1193">
        <f t="shared" ca="1" si="222"/>
        <v>1821</v>
      </c>
      <c r="D1193">
        <f>IF(E1192+1&lt;Settings!$B$2,D1192,D1192+1)</f>
        <v>22</v>
      </c>
      <c r="E1193">
        <f>IF(E1192+1&lt;Settings!$B$2,E1192+1,0)</f>
        <v>47</v>
      </c>
      <c r="F1193" t="str">
        <f t="shared" ca="1" si="223"/>
        <v/>
      </c>
      <c r="G1193" t="str">
        <f t="shared" ca="1" si="230"/>
        <v>Yugoslavia</v>
      </c>
      <c r="H1193" s="3" t="str">
        <f t="shared" ca="1" si="231"/>
        <v/>
      </c>
      <c r="I1193">
        <f t="shared" ca="1" si="224"/>
        <v>1000000.000001193</v>
      </c>
      <c r="J1193">
        <f t="shared" ca="1" si="225"/>
        <v>1000000.000001193</v>
      </c>
      <c r="K1193">
        <f t="shared" ca="1" si="226"/>
        <v>1000000.000001193</v>
      </c>
      <c r="L1193">
        <f t="shared" ca="1" si="227"/>
        <v>1821</v>
      </c>
      <c r="M1193">
        <f t="shared" ca="1" si="228"/>
        <v>1821</v>
      </c>
      <c r="N1193">
        <f t="shared" ca="1" si="229"/>
        <v>1821</v>
      </c>
    </row>
    <row r="1194" spans="1:14" x14ac:dyDescent="0.25">
      <c r="A1194">
        <f t="shared" ca="1" si="220"/>
        <v>1822</v>
      </c>
      <c r="B1194">
        <f t="shared" ca="1" si="221"/>
        <v>1822</v>
      </c>
      <c r="C1194">
        <f t="shared" ca="1" si="222"/>
        <v>1822</v>
      </c>
      <c r="D1194">
        <f>IF(E1193+1&lt;Settings!$B$2,D1193,D1193+1)</f>
        <v>22</v>
      </c>
      <c r="E1194">
        <f>IF(E1193+1&lt;Settings!$B$2,E1193+1,0)</f>
        <v>48</v>
      </c>
      <c r="F1194" t="str">
        <f t="shared" ca="1" si="223"/>
        <v/>
      </c>
      <c r="G1194" t="str">
        <f t="shared" ca="1" si="230"/>
        <v>Yugoslavia</v>
      </c>
      <c r="H1194" s="3" t="str">
        <f t="shared" ca="1" si="231"/>
        <v/>
      </c>
      <c r="I1194">
        <f t="shared" ca="1" si="224"/>
        <v>1000000.000001194</v>
      </c>
      <c r="J1194">
        <f t="shared" ca="1" si="225"/>
        <v>1000000.000001194</v>
      </c>
      <c r="K1194">
        <f t="shared" ca="1" si="226"/>
        <v>1000000.000001194</v>
      </c>
      <c r="L1194">
        <f t="shared" ca="1" si="227"/>
        <v>1822</v>
      </c>
      <c r="M1194">
        <f t="shared" ca="1" si="228"/>
        <v>1822</v>
      </c>
      <c r="N1194">
        <f t="shared" ca="1" si="229"/>
        <v>1822</v>
      </c>
    </row>
    <row r="1195" spans="1:14" x14ac:dyDescent="0.25">
      <c r="A1195">
        <f t="shared" ca="1" si="220"/>
        <v>1823</v>
      </c>
      <c r="B1195">
        <f t="shared" ca="1" si="221"/>
        <v>1823</v>
      </c>
      <c r="C1195">
        <f t="shared" ca="1" si="222"/>
        <v>1823</v>
      </c>
      <c r="D1195">
        <f>IF(E1194+1&lt;Settings!$B$2,D1194,D1194+1)</f>
        <v>22</v>
      </c>
      <c r="E1195">
        <f>IF(E1194+1&lt;Settings!$B$2,E1194+1,0)</f>
        <v>49</v>
      </c>
      <c r="F1195" t="str">
        <f t="shared" ca="1" si="223"/>
        <v/>
      </c>
      <c r="G1195" t="str">
        <f t="shared" ca="1" si="230"/>
        <v>Yugoslavia</v>
      </c>
      <c r="H1195" s="3" t="str">
        <f t="shared" ca="1" si="231"/>
        <v/>
      </c>
      <c r="I1195">
        <f t="shared" ca="1" si="224"/>
        <v>1000000.000001195</v>
      </c>
      <c r="J1195">
        <f t="shared" ca="1" si="225"/>
        <v>1000000.000001195</v>
      </c>
      <c r="K1195">
        <f t="shared" ca="1" si="226"/>
        <v>1000000.000001195</v>
      </c>
      <c r="L1195">
        <f t="shared" ca="1" si="227"/>
        <v>1823</v>
      </c>
      <c r="M1195">
        <f t="shared" ca="1" si="228"/>
        <v>1823</v>
      </c>
      <c r="N1195">
        <f t="shared" ca="1" si="229"/>
        <v>1823</v>
      </c>
    </row>
    <row r="1196" spans="1:14" x14ac:dyDescent="0.25">
      <c r="A1196">
        <f t="shared" ca="1" si="220"/>
        <v>1824</v>
      </c>
      <c r="B1196">
        <f t="shared" ca="1" si="221"/>
        <v>1824</v>
      </c>
      <c r="C1196">
        <f t="shared" ca="1" si="222"/>
        <v>1824</v>
      </c>
      <c r="D1196">
        <f>IF(E1195+1&lt;Settings!$B$2,D1195,D1195+1)</f>
        <v>22</v>
      </c>
      <c r="E1196">
        <f>IF(E1195+1&lt;Settings!$B$2,E1195+1,0)</f>
        <v>50</v>
      </c>
      <c r="F1196" t="str">
        <f t="shared" ca="1" si="223"/>
        <v/>
      </c>
      <c r="G1196" t="str">
        <f t="shared" ca="1" si="230"/>
        <v>Yugoslavia</v>
      </c>
      <c r="H1196" s="3" t="str">
        <f t="shared" ca="1" si="231"/>
        <v/>
      </c>
      <c r="I1196">
        <f t="shared" ca="1" si="224"/>
        <v>1000000.0000011961</v>
      </c>
      <c r="J1196">
        <f t="shared" ca="1" si="225"/>
        <v>1000000.0000011961</v>
      </c>
      <c r="K1196">
        <f t="shared" ca="1" si="226"/>
        <v>1000000.0000011961</v>
      </c>
      <c r="L1196">
        <f t="shared" ca="1" si="227"/>
        <v>1824</v>
      </c>
      <c r="M1196">
        <f t="shared" ca="1" si="228"/>
        <v>1824</v>
      </c>
      <c r="N1196">
        <f t="shared" ca="1" si="229"/>
        <v>1824</v>
      </c>
    </row>
    <row r="1197" spans="1:14" x14ac:dyDescent="0.25">
      <c r="A1197">
        <f t="shared" ca="1" si="220"/>
        <v>1825</v>
      </c>
      <c r="B1197">
        <f t="shared" ca="1" si="221"/>
        <v>1825</v>
      </c>
      <c r="C1197">
        <f t="shared" ca="1" si="222"/>
        <v>1825</v>
      </c>
      <c r="D1197">
        <f>IF(E1196+1&lt;Settings!$B$2,D1196,D1196+1)</f>
        <v>22</v>
      </c>
      <c r="E1197">
        <f>IF(E1196+1&lt;Settings!$B$2,E1196+1,0)</f>
        <v>51</v>
      </c>
      <c r="F1197" t="str">
        <f t="shared" ca="1" si="223"/>
        <v/>
      </c>
      <c r="G1197" t="str">
        <f t="shared" ca="1" si="230"/>
        <v>Yugoslavia</v>
      </c>
      <c r="H1197" s="3" t="str">
        <f t="shared" ca="1" si="231"/>
        <v/>
      </c>
      <c r="I1197">
        <f t="shared" ca="1" si="224"/>
        <v>1000000.000001197</v>
      </c>
      <c r="J1197">
        <f t="shared" ca="1" si="225"/>
        <v>1000000.000001197</v>
      </c>
      <c r="K1197">
        <f t="shared" ca="1" si="226"/>
        <v>1000000.000001197</v>
      </c>
      <c r="L1197">
        <f t="shared" ca="1" si="227"/>
        <v>1825</v>
      </c>
      <c r="M1197">
        <f t="shared" ca="1" si="228"/>
        <v>1825</v>
      </c>
      <c r="N1197">
        <f t="shared" ca="1" si="229"/>
        <v>1825</v>
      </c>
    </row>
    <row r="1198" spans="1:14" x14ac:dyDescent="0.25">
      <c r="A1198">
        <f t="shared" ca="1" si="220"/>
        <v>205</v>
      </c>
      <c r="B1198">
        <f t="shared" ca="1" si="221"/>
        <v>1241</v>
      </c>
      <c r="C1198">
        <f t="shared" ca="1" si="222"/>
        <v>380</v>
      </c>
      <c r="D1198">
        <f>IF(E1197+1&lt;Settings!$B$2,D1197,D1197+1)</f>
        <v>23</v>
      </c>
      <c r="E1198">
        <f>IF(E1197+1&lt;Settings!$B$2,E1197+1,0)</f>
        <v>0</v>
      </c>
      <c r="F1198" t="str">
        <f t="shared" ca="1" si="223"/>
        <v>United Kingdom</v>
      </c>
      <c r="G1198" t="str">
        <f t="shared" ca="1" si="230"/>
        <v>Croatia</v>
      </c>
      <c r="H1198" s="3">
        <f t="shared" ca="1" si="231"/>
        <v>-1.6475632650660099</v>
      </c>
      <c r="I1198">
        <f t="shared" ca="1" si="224"/>
        <v>-1.6475620670660098</v>
      </c>
      <c r="J1198">
        <f t="shared" ca="1" si="225"/>
        <v>1.64756446306601</v>
      </c>
      <c r="K1198">
        <f t="shared" ca="1" si="226"/>
        <v>-2.7144635143949714</v>
      </c>
      <c r="L1198">
        <f t="shared" ca="1" si="227"/>
        <v>205</v>
      </c>
      <c r="M1198">
        <f t="shared" ca="1" si="228"/>
        <v>1241</v>
      </c>
      <c r="N1198">
        <f t="shared" ca="1" si="229"/>
        <v>380</v>
      </c>
    </row>
    <row r="1199" spans="1:14" x14ac:dyDescent="0.25">
      <c r="A1199">
        <f t="shared" ca="1" si="220"/>
        <v>1216</v>
      </c>
      <c r="B1199">
        <f t="shared" ca="1" si="221"/>
        <v>230</v>
      </c>
      <c r="C1199">
        <f t="shared" ca="1" si="222"/>
        <v>611</v>
      </c>
      <c r="D1199">
        <f>IF(E1198+1&lt;Settings!$B$2,D1198,D1198+1)</f>
        <v>23</v>
      </c>
      <c r="E1199">
        <f>IF(E1198+1&lt;Settings!$B$2,E1198+1,0)</f>
        <v>1</v>
      </c>
      <c r="F1199" t="str">
        <f t="shared" ca="1" si="223"/>
        <v>Germany</v>
      </c>
      <c r="G1199" t="str">
        <f t="shared" ca="1" si="230"/>
        <v>Croatia</v>
      </c>
      <c r="H1199" s="3">
        <f t="shared" ca="1" si="231"/>
        <v>1.05822548366531</v>
      </c>
      <c r="I1199">
        <f t="shared" ca="1" si="224"/>
        <v>1.0582266826653099</v>
      </c>
      <c r="J1199">
        <f t="shared" ca="1" si="225"/>
        <v>-1.05822428466531</v>
      </c>
      <c r="K1199">
        <f t="shared" ca="1" si="226"/>
        <v>-1.1198399752786794</v>
      </c>
      <c r="L1199">
        <f t="shared" ca="1" si="227"/>
        <v>1216</v>
      </c>
      <c r="M1199">
        <f t="shared" ca="1" si="228"/>
        <v>230</v>
      </c>
      <c r="N1199">
        <f t="shared" ca="1" si="229"/>
        <v>611</v>
      </c>
    </row>
    <row r="1200" spans="1:14" x14ac:dyDescent="0.25">
      <c r="A1200">
        <f t="shared" ca="1" si="220"/>
        <v>231</v>
      </c>
      <c r="B1200">
        <f t="shared" ca="1" si="221"/>
        <v>1215</v>
      </c>
      <c r="C1200">
        <f t="shared" ca="1" si="222"/>
        <v>413</v>
      </c>
      <c r="D1200">
        <f>IF(E1199+1&lt;Settings!$B$2,D1199,D1199+1)</f>
        <v>23</v>
      </c>
      <c r="E1200">
        <f>IF(E1199+1&lt;Settings!$B$2,E1199+1,0)</f>
        <v>2</v>
      </c>
      <c r="F1200" t="str">
        <f t="shared" ca="1" si="223"/>
        <v>France</v>
      </c>
      <c r="G1200" t="str">
        <f t="shared" ca="1" si="230"/>
        <v>Croatia</v>
      </c>
      <c r="H1200" s="3">
        <f t="shared" ca="1" si="231"/>
        <v>-1.5422767258896699</v>
      </c>
      <c r="I1200">
        <f t="shared" ca="1" si="224"/>
        <v>-1.5422755258896699</v>
      </c>
      <c r="J1200">
        <f t="shared" ca="1" si="225"/>
        <v>1.5422779258896699</v>
      </c>
      <c r="K1200">
        <f t="shared" ca="1" si="226"/>
        <v>-2.3786162992209601</v>
      </c>
      <c r="L1200">
        <f t="shared" ca="1" si="227"/>
        <v>231</v>
      </c>
      <c r="M1200">
        <f t="shared" ca="1" si="228"/>
        <v>1215</v>
      </c>
      <c r="N1200">
        <f t="shared" ca="1" si="229"/>
        <v>413</v>
      </c>
    </row>
    <row r="1201" spans="1:14" x14ac:dyDescent="0.25">
      <c r="A1201">
        <f t="shared" ca="1" si="220"/>
        <v>203</v>
      </c>
      <c r="B1201">
        <f t="shared" ca="1" si="221"/>
        <v>1243</v>
      </c>
      <c r="C1201">
        <f t="shared" ca="1" si="222"/>
        <v>377</v>
      </c>
      <c r="D1201">
        <f>IF(E1200+1&lt;Settings!$B$2,D1200,D1200+1)</f>
        <v>23</v>
      </c>
      <c r="E1201">
        <f>IF(E1200+1&lt;Settings!$B$2,E1200+1,0)</f>
        <v>3</v>
      </c>
      <c r="F1201" t="str">
        <f t="shared" ca="1" si="223"/>
        <v>Belgium</v>
      </c>
      <c r="G1201" t="str">
        <f t="shared" ca="1" si="230"/>
        <v>Croatia</v>
      </c>
      <c r="H1201" s="3">
        <f t="shared" ca="1" si="231"/>
        <v>-1.6532789959137599</v>
      </c>
      <c r="I1201">
        <f t="shared" ca="1" si="224"/>
        <v>-1.65327779491376</v>
      </c>
      <c r="J1201">
        <f t="shared" ca="1" si="225"/>
        <v>1.6532801969137598</v>
      </c>
      <c r="K1201">
        <f t="shared" ca="1" si="226"/>
        <v>-2.7333302373296102</v>
      </c>
      <c r="L1201">
        <f t="shared" ca="1" si="227"/>
        <v>203</v>
      </c>
      <c r="M1201">
        <f t="shared" ca="1" si="228"/>
        <v>1243</v>
      </c>
      <c r="N1201">
        <f t="shared" ca="1" si="229"/>
        <v>377</v>
      </c>
    </row>
    <row r="1202" spans="1:14" x14ac:dyDescent="0.25">
      <c r="A1202">
        <f t="shared" ca="1" si="220"/>
        <v>497</v>
      </c>
      <c r="B1202">
        <f t="shared" ca="1" si="221"/>
        <v>949</v>
      </c>
      <c r="C1202">
        <f t="shared" ca="1" si="222"/>
        <v>789</v>
      </c>
      <c r="D1202">
        <f>IF(E1201+1&lt;Settings!$B$2,D1201,D1201+1)</f>
        <v>23</v>
      </c>
      <c r="E1202">
        <f>IF(E1201+1&lt;Settings!$B$2,E1201+1,0)</f>
        <v>4</v>
      </c>
      <c r="F1202" t="str">
        <f t="shared" ca="1" si="223"/>
        <v>Netherlands</v>
      </c>
      <c r="G1202" t="str">
        <f t="shared" ca="1" si="230"/>
        <v>Croatia</v>
      </c>
      <c r="H1202" s="3">
        <f t="shared" ca="1" si="231"/>
        <v>-0.77983890284315505</v>
      </c>
      <c r="I1202">
        <f t="shared" ca="1" si="224"/>
        <v>-0.77983770084315507</v>
      </c>
      <c r="J1202">
        <f t="shared" ca="1" si="225"/>
        <v>0.77984010484315502</v>
      </c>
      <c r="K1202">
        <f t="shared" ca="1" si="226"/>
        <v>-0.60814751238761589</v>
      </c>
      <c r="L1202">
        <f t="shared" ca="1" si="227"/>
        <v>497</v>
      </c>
      <c r="M1202">
        <f t="shared" ca="1" si="228"/>
        <v>949</v>
      </c>
      <c r="N1202">
        <f t="shared" ca="1" si="229"/>
        <v>789</v>
      </c>
    </row>
    <row r="1203" spans="1:14" x14ac:dyDescent="0.25">
      <c r="A1203">
        <f t="shared" ca="1" si="220"/>
        <v>303</v>
      </c>
      <c r="B1203">
        <f t="shared" ca="1" si="221"/>
        <v>1143</v>
      </c>
      <c r="C1203">
        <f t="shared" ca="1" si="222"/>
        <v>507</v>
      </c>
      <c r="D1203">
        <f>IF(E1202+1&lt;Settings!$B$2,D1202,D1202+1)</f>
        <v>23</v>
      </c>
      <c r="E1203">
        <f>IF(E1202+1&lt;Settings!$B$2,E1202+1,0)</f>
        <v>5</v>
      </c>
      <c r="F1203" t="str">
        <f t="shared" ca="1" si="223"/>
        <v>Norway</v>
      </c>
      <c r="G1203" t="str">
        <f t="shared" ca="1" si="230"/>
        <v>Croatia</v>
      </c>
      <c r="H1203" s="3">
        <f t="shared" ca="1" si="231"/>
        <v>-1.26944808876217</v>
      </c>
      <c r="I1203">
        <f t="shared" ca="1" si="224"/>
        <v>-1.2694468857621699</v>
      </c>
      <c r="J1203">
        <f t="shared" ca="1" si="225"/>
        <v>1.26944929176217</v>
      </c>
      <c r="K1203">
        <f t="shared" ca="1" si="226"/>
        <v>-1.6114972470619262</v>
      </c>
      <c r="L1203">
        <f t="shared" ca="1" si="227"/>
        <v>303</v>
      </c>
      <c r="M1203">
        <f t="shared" ca="1" si="228"/>
        <v>1143</v>
      </c>
      <c r="N1203">
        <f t="shared" ca="1" si="229"/>
        <v>507</v>
      </c>
    </row>
    <row r="1204" spans="1:14" x14ac:dyDescent="0.25">
      <c r="A1204">
        <f t="shared" ca="1" si="220"/>
        <v>1274</v>
      </c>
      <c r="B1204">
        <f t="shared" ca="1" si="221"/>
        <v>172</v>
      </c>
      <c r="C1204">
        <f t="shared" ca="1" si="222"/>
        <v>361</v>
      </c>
      <c r="D1204">
        <f>IF(E1203+1&lt;Settings!$B$2,D1203,D1203+1)</f>
        <v>23</v>
      </c>
      <c r="E1204">
        <f>IF(E1203+1&lt;Settings!$B$2,E1203+1,0)</f>
        <v>6</v>
      </c>
      <c r="F1204" t="str">
        <f t="shared" ca="1" si="223"/>
        <v>Switzerland</v>
      </c>
      <c r="G1204" t="str">
        <f t="shared" ca="1" si="230"/>
        <v>Croatia</v>
      </c>
      <c r="H1204" s="3">
        <f t="shared" ca="1" si="231"/>
        <v>1.6820225158711699</v>
      </c>
      <c r="I1204">
        <f t="shared" ca="1" si="224"/>
        <v>1.6820237198711698</v>
      </c>
      <c r="J1204">
        <f t="shared" ca="1" si="225"/>
        <v>-1.68202131187117</v>
      </c>
      <c r="K1204">
        <f t="shared" ca="1" si="226"/>
        <v>-2.8291985398975799</v>
      </c>
      <c r="L1204">
        <f t="shared" ca="1" si="227"/>
        <v>1274</v>
      </c>
      <c r="M1204">
        <f t="shared" ca="1" si="228"/>
        <v>172</v>
      </c>
      <c r="N1204">
        <f t="shared" ca="1" si="229"/>
        <v>361</v>
      </c>
    </row>
    <row r="1205" spans="1:14" x14ac:dyDescent="0.25">
      <c r="A1205">
        <f t="shared" ca="1" si="220"/>
        <v>375</v>
      </c>
      <c r="B1205">
        <f t="shared" ca="1" si="221"/>
        <v>1071</v>
      </c>
      <c r="C1205">
        <f t="shared" ca="1" si="222"/>
        <v>603</v>
      </c>
      <c r="D1205">
        <f>IF(E1204+1&lt;Settings!$B$2,D1204,D1204+1)</f>
        <v>23</v>
      </c>
      <c r="E1205">
        <f>IF(E1204+1&lt;Settings!$B$2,E1204+1,0)</f>
        <v>7</v>
      </c>
      <c r="F1205" t="str">
        <f t="shared" ca="1" si="223"/>
        <v>Spain</v>
      </c>
      <c r="G1205" t="str">
        <f t="shared" ca="1" si="230"/>
        <v>Croatia</v>
      </c>
      <c r="H1205" s="3">
        <f t="shared" ca="1" si="231"/>
        <v>-1.07104811355086</v>
      </c>
      <c r="I1205">
        <f t="shared" ca="1" si="224"/>
        <v>-1.07104690855086</v>
      </c>
      <c r="J1205">
        <f t="shared" ca="1" si="225"/>
        <v>1.0710493185508601</v>
      </c>
      <c r="K1205">
        <f t="shared" ca="1" si="226"/>
        <v>-1.1471428565408559</v>
      </c>
      <c r="L1205">
        <f t="shared" ca="1" si="227"/>
        <v>375</v>
      </c>
      <c r="M1205">
        <f t="shared" ca="1" si="228"/>
        <v>1071</v>
      </c>
      <c r="N1205">
        <f t="shared" ca="1" si="229"/>
        <v>603</v>
      </c>
    </row>
    <row r="1206" spans="1:14" x14ac:dyDescent="0.25">
      <c r="A1206">
        <f t="shared" ca="1" si="220"/>
        <v>184</v>
      </c>
      <c r="B1206">
        <f t="shared" ca="1" si="221"/>
        <v>1262</v>
      </c>
      <c r="C1206">
        <f t="shared" ca="1" si="222"/>
        <v>350</v>
      </c>
      <c r="D1206">
        <f>IF(E1205+1&lt;Settings!$B$2,D1205,D1205+1)</f>
        <v>23</v>
      </c>
      <c r="E1206">
        <f>IF(E1205+1&lt;Settings!$B$2,E1205+1,0)</f>
        <v>8</v>
      </c>
      <c r="F1206" t="str">
        <f t="shared" ca="1" si="223"/>
        <v>Sweden</v>
      </c>
      <c r="G1206" t="str">
        <f t="shared" ca="1" si="230"/>
        <v>Croatia</v>
      </c>
      <c r="H1206" s="3">
        <f t="shared" ca="1" si="231"/>
        <v>-1.70581518742813</v>
      </c>
      <c r="I1206">
        <f t="shared" ca="1" si="224"/>
        <v>-1.7058139814281299</v>
      </c>
      <c r="J1206">
        <f t="shared" ca="1" si="225"/>
        <v>1.7058163934281301</v>
      </c>
      <c r="K1206">
        <f t="shared" ca="1" si="226"/>
        <v>-2.9098042476604662</v>
      </c>
      <c r="L1206">
        <f t="shared" ca="1" si="227"/>
        <v>184</v>
      </c>
      <c r="M1206">
        <f t="shared" ca="1" si="228"/>
        <v>1262</v>
      </c>
      <c r="N1206">
        <f t="shared" ca="1" si="229"/>
        <v>350</v>
      </c>
    </row>
    <row r="1207" spans="1:14" x14ac:dyDescent="0.25">
      <c r="A1207">
        <f t="shared" ca="1" si="220"/>
        <v>345</v>
      </c>
      <c r="B1207">
        <f t="shared" ca="1" si="221"/>
        <v>1101</v>
      </c>
      <c r="C1207">
        <f t="shared" ca="1" si="222"/>
        <v>559</v>
      </c>
      <c r="D1207">
        <f>IF(E1206+1&lt;Settings!$B$2,D1206,D1206+1)</f>
        <v>23</v>
      </c>
      <c r="E1207">
        <f>IF(E1206+1&lt;Settings!$B$2,E1206+1,0)</f>
        <v>9</v>
      </c>
      <c r="F1207" t="str">
        <f t="shared" ca="1" si="223"/>
        <v>Ireland</v>
      </c>
      <c r="G1207" t="str">
        <f t="shared" ca="1" si="230"/>
        <v>Croatia</v>
      </c>
      <c r="H1207" s="3">
        <f t="shared" ca="1" si="231"/>
        <v>-1.1571587454855401</v>
      </c>
      <c r="I1207">
        <f t="shared" ca="1" si="224"/>
        <v>-1.1571575384855401</v>
      </c>
      <c r="J1207">
        <f t="shared" ca="1" si="225"/>
        <v>1.15715995248554</v>
      </c>
      <c r="K1207">
        <f t="shared" ca="1" si="226"/>
        <v>-1.3390151552536691</v>
      </c>
      <c r="L1207">
        <f t="shared" ca="1" si="227"/>
        <v>345</v>
      </c>
      <c r="M1207">
        <f t="shared" ca="1" si="228"/>
        <v>1101</v>
      </c>
      <c r="N1207">
        <f t="shared" ca="1" si="229"/>
        <v>559</v>
      </c>
    </row>
    <row r="1208" spans="1:14" x14ac:dyDescent="0.25">
      <c r="A1208">
        <f t="shared" ca="1" si="220"/>
        <v>523</v>
      </c>
      <c r="B1208">
        <f t="shared" ca="1" si="221"/>
        <v>923</v>
      </c>
      <c r="C1208">
        <f t="shared" ca="1" si="222"/>
        <v>827</v>
      </c>
      <c r="D1208">
        <f>IF(E1207+1&lt;Settings!$B$2,D1207,D1207+1)</f>
        <v>23</v>
      </c>
      <c r="E1208">
        <f>IF(E1207+1&lt;Settings!$B$2,E1207+1,0)</f>
        <v>10</v>
      </c>
      <c r="F1208" t="str">
        <f t="shared" ca="1" si="223"/>
        <v>Portugal</v>
      </c>
      <c r="G1208" t="str">
        <f t="shared" ca="1" si="230"/>
        <v>Croatia</v>
      </c>
      <c r="H1208" s="3">
        <f t="shared" ca="1" si="231"/>
        <v>-0.72055587186265302</v>
      </c>
      <c r="I1208">
        <f t="shared" ca="1" si="224"/>
        <v>-0.72055466386265299</v>
      </c>
      <c r="J1208">
        <f t="shared" ca="1" si="225"/>
        <v>0.72055707986265305</v>
      </c>
      <c r="K1208">
        <f t="shared" ca="1" si="226"/>
        <v>-0.519199556475748</v>
      </c>
      <c r="L1208">
        <f t="shared" ca="1" si="227"/>
        <v>523</v>
      </c>
      <c r="M1208">
        <f t="shared" ca="1" si="228"/>
        <v>923</v>
      </c>
      <c r="N1208">
        <f t="shared" ca="1" si="229"/>
        <v>827</v>
      </c>
    </row>
    <row r="1209" spans="1:14" x14ac:dyDescent="0.25">
      <c r="A1209">
        <f t="shared" ca="1" si="220"/>
        <v>249</v>
      </c>
      <c r="B1209">
        <f t="shared" ca="1" si="221"/>
        <v>1197</v>
      </c>
      <c r="C1209">
        <f t="shared" ca="1" si="222"/>
        <v>435</v>
      </c>
      <c r="D1209">
        <f>IF(E1208+1&lt;Settings!$B$2,D1208,D1208+1)</f>
        <v>23</v>
      </c>
      <c r="E1209">
        <f>IF(E1208+1&lt;Settings!$B$2,E1208+1,0)</f>
        <v>11</v>
      </c>
      <c r="F1209" t="str">
        <f t="shared" ca="1" si="223"/>
        <v>Finland</v>
      </c>
      <c r="G1209" t="str">
        <f t="shared" ca="1" si="230"/>
        <v>Croatia</v>
      </c>
      <c r="H1209" s="3">
        <f t="shared" ca="1" si="231"/>
        <v>-1.4669851274950201</v>
      </c>
      <c r="I1209">
        <f t="shared" ca="1" si="224"/>
        <v>-1.4669839184950202</v>
      </c>
      <c r="J1209">
        <f t="shared" ca="1" si="225"/>
        <v>1.46698633649502</v>
      </c>
      <c r="K1209">
        <f t="shared" ca="1" si="226"/>
        <v>-2.1520441552915801</v>
      </c>
      <c r="L1209">
        <f t="shared" ca="1" si="227"/>
        <v>249</v>
      </c>
      <c r="M1209">
        <f t="shared" ca="1" si="228"/>
        <v>1197</v>
      </c>
      <c r="N1209">
        <f t="shared" ca="1" si="229"/>
        <v>435</v>
      </c>
    </row>
    <row r="1210" spans="1:14" x14ac:dyDescent="0.25">
      <c r="A1210">
        <f t="shared" ca="1" si="220"/>
        <v>1314</v>
      </c>
      <c r="B1210">
        <f t="shared" ca="1" si="221"/>
        <v>132</v>
      </c>
      <c r="C1210">
        <f t="shared" ca="1" si="222"/>
        <v>194</v>
      </c>
      <c r="D1210">
        <f>IF(E1209+1&lt;Settings!$B$2,D1209,D1209+1)</f>
        <v>23</v>
      </c>
      <c r="E1210">
        <f>IF(E1209+1&lt;Settings!$B$2,E1209+1,0)</f>
        <v>12</v>
      </c>
      <c r="F1210" t="str">
        <f t="shared" ca="1" si="223"/>
        <v>Austria</v>
      </c>
      <c r="G1210" t="str">
        <f t="shared" ca="1" si="230"/>
        <v>Croatia</v>
      </c>
      <c r="H1210" s="3">
        <f t="shared" ca="1" si="231"/>
        <v>2.3635349985318101</v>
      </c>
      <c r="I1210">
        <f t="shared" ca="1" si="224"/>
        <v>2.3635362085318103</v>
      </c>
      <c r="J1210">
        <f t="shared" ca="1" si="225"/>
        <v>-2.36353378853181</v>
      </c>
      <c r="K1210">
        <f t="shared" ca="1" si="226"/>
        <v>-5.5862964792847638</v>
      </c>
      <c r="L1210">
        <f t="shared" ca="1" si="227"/>
        <v>1314</v>
      </c>
      <c r="M1210">
        <f t="shared" ca="1" si="228"/>
        <v>132</v>
      </c>
      <c r="N1210">
        <f t="shared" ca="1" si="229"/>
        <v>194</v>
      </c>
    </row>
    <row r="1211" spans="1:14" x14ac:dyDescent="0.25">
      <c r="A1211">
        <f t="shared" ca="1" si="220"/>
        <v>55</v>
      </c>
      <c r="B1211">
        <f t="shared" ca="1" si="221"/>
        <v>1391</v>
      </c>
      <c r="C1211">
        <f t="shared" ca="1" si="222"/>
        <v>182</v>
      </c>
      <c r="D1211">
        <f>IF(E1210+1&lt;Settings!$B$2,D1210,D1210+1)</f>
        <v>23</v>
      </c>
      <c r="E1211">
        <f>IF(E1210+1&lt;Settings!$B$2,E1210+1,0)</f>
        <v>13</v>
      </c>
      <c r="F1211" t="str">
        <f t="shared" ca="1" si="223"/>
        <v>Denmark</v>
      </c>
      <c r="G1211" t="str">
        <f t="shared" ca="1" si="230"/>
        <v>Croatia</v>
      </c>
      <c r="H1211" s="3">
        <f t="shared" ca="1" si="231"/>
        <v>-2.4463776325167399</v>
      </c>
      <c r="I1211">
        <f t="shared" ca="1" si="224"/>
        <v>-2.4463764215167401</v>
      </c>
      <c r="J1211">
        <f t="shared" ca="1" si="225"/>
        <v>2.4463788435167397</v>
      </c>
      <c r="K1211">
        <f t="shared" ca="1" si="226"/>
        <v>-5.9847623098782092</v>
      </c>
      <c r="L1211">
        <f t="shared" ca="1" si="227"/>
        <v>55</v>
      </c>
      <c r="M1211">
        <f t="shared" ca="1" si="228"/>
        <v>1391</v>
      </c>
      <c r="N1211">
        <f t="shared" ca="1" si="229"/>
        <v>182</v>
      </c>
    </row>
    <row r="1212" spans="1:14" x14ac:dyDescent="0.25">
      <c r="A1212">
        <f t="shared" ca="1" si="220"/>
        <v>315</v>
      </c>
      <c r="B1212">
        <f t="shared" ca="1" si="221"/>
        <v>1131</v>
      </c>
      <c r="C1212">
        <f t="shared" ca="1" si="222"/>
        <v>522</v>
      </c>
      <c r="D1212">
        <f>IF(E1211+1&lt;Settings!$B$2,D1211,D1211+1)</f>
        <v>23</v>
      </c>
      <c r="E1212">
        <f>IF(E1211+1&lt;Settings!$B$2,E1211+1,0)</f>
        <v>14</v>
      </c>
      <c r="F1212" t="str">
        <f t="shared" ca="1" si="223"/>
        <v>Israel</v>
      </c>
      <c r="G1212" t="str">
        <f t="shared" ca="1" si="230"/>
        <v>Croatia</v>
      </c>
      <c r="H1212" s="3">
        <f t="shared" ca="1" si="231"/>
        <v>-1.24609872910175</v>
      </c>
      <c r="I1212">
        <f t="shared" ca="1" si="224"/>
        <v>-1.2460975171017501</v>
      </c>
      <c r="J1212">
        <f t="shared" ca="1" si="225"/>
        <v>1.2460999411017499</v>
      </c>
      <c r="K1212">
        <f t="shared" ca="1" si="226"/>
        <v>-1.5527608306689966</v>
      </c>
      <c r="L1212">
        <f t="shared" ca="1" si="227"/>
        <v>315</v>
      </c>
      <c r="M1212">
        <f t="shared" ca="1" si="228"/>
        <v>1131</v>
      </c>
      <c r="N1212">
        <f t="shared" ca="1" si="229"/>
        <v>522</v>
      </c>
    </row>
    <row r="1213" spans="1:14" x14ac:dyDescent="0.25">
      <c r="A1213">
        <f t="shared" ca="1" si="220"/>
        <v>1826</v>
      </c>
      <c r="B1213">
        <f t="shared" ca="1" si="221"/>
        <v>1826</v>
      </c>
      <c r="C1213">
        <f t="shared" ca="1" si="222"/>
        <v>1826</v>
      </c>
      <c r="D1213">
        <f>IF(E1212+1&lt;Settings!$B$2,D1212,D1212+1)</f>
        <v>23</v>
      </c>
      <c r="E1213">
        <f>IF(E1212+1&lt;Settings!$B$2,E1212+1,0)</f>
        <v>15</v>
      </c>
      <c r="F1213" t="str">
        <f t="shared" ca="1" si="223"/>
        <v>Italy</v>
      </c>
      <c r="G1213" t="str">
        <f t="shared" ca="1" si="230"/>
        <v>Croatia</v>
      </c>
      <c r="H1213" s="3" t="str">
        <f t="shared" ca="1" si="231"/>
        <v/>
      </c>
      <c r="I1213">
        <f t="shared" ca="1" si="224"/>
        <v>1000000.000001213</v>
      </c>
      <c r="J1213">
        <f t="shared" ca="1" si="225"/>
        <v>1000000.000001213</v>
      </c>
      <c r="K1213">
        <f t="shared" ca="1" si="226"/>
        <v>1000000.000001213</v>
      </c>
      <c r="L1213">
        <f t="shared" ca="1" si="227"/>
        <v>1826</v>
      </c>
      <c r="M1213">
        <f t="shared" ca="1" si="228"/>
        <v>1826</v>
      </c>
      <c r="N1213">
        <f t="shared" ca="1" si="229"/>
        <v>1826</v>
      </c>
    </row>
    <row r="1214" spans="1:14" x14ac:dyDescent="0.25">
      <c r="A1214">
        <f t="shared" ca="1" si="220"/>
        <v>491</v>
      </c>
      <c r="B1214">
        <f t="shared" ca="1" si="221"/>
        <v>955</v>
      </c>
      <c r="C1214">
        <f t="shared" ca="1" si="222"/>
        <v>775</v>
      </c>
      <c r="D1214">
        <f>IF(E1213+1&lt;Settings!$B$2,D1213,D1213+1)</f>
        <v>23</v>
      </c>
      <c r="E1214">
        <f>IF(E1213+1&lt;Settings!$B$2,E1213+1,0)</f>
        <v>16</v>
      </c>
      <c r="F1214" t="str">
        <f t="shared" ca="1" si="223"/>
        <v>Greece</v>
      </c>
      <c r="G1214" t="str">
        <f t="shared" ca="1" si="230"/>
        <v>Croatia</v>
      </c>
      <c r="H1214" s="3">
        <f t="shared" ca="1" si="231"/>
        <v>-0.80028304160062502</v>
      </c>
      <c r="I1214">
        <f t="shared" ca="1" si="224"/>
        <v>-0.80028182760062505</v>
      </c>
      <c r="J1214">
        <f t="shared" ca="1" si="225"/>
        <v>0.80028425560062499</v>
      </c>
      <c r="K1214">
        <f t="shared" ca="1" si="226"/>
        <v>-0.64045173267354771</v>
      </c>
      <c r="L1214">
        <f t="shared" ca="1" si="227"/>
        <v>491</v>
      </c>
      <c r="M1214">
        <f t="shared" ca="1" si="228"/>
        <v>955</v>
      </c>
      <c r="N1214">
        <f t="shared" ca="1" si="229"/>
        <v>775</v>
      </c>
    </row>
    <row r="1215" spans="1:14" x14ac:dyDescent="0.25">
      <c r="A1215">
        <f t="shared" ca="1" si="220"/>
        <v>549</v>
      </c>
      <c r="B1215">
        <f t="shared" ca="1" si="221"/>
        <v>897</v>
      </c>
      <c r="C1215">
        <f t="shared" ca="1" si="222"/>
        <v>868</v>
      </c>
      <c r="D1215">
        <f>IF(E1214+1&lt;Settings!$B$2,D1214,D1214+1)</f>
        <v>23</v>
      </c>
      <c r="E1215">
        <f>IF(E1214+1&lt;Settings!$B$2,E1214+1,0)</f>
        <v>17</v>
      </c>
      <c r="F1215" t="str">
        <f t="shared" ca="1" si="223"/>
        <v>Cyprus</v>
      </c>
      <c r="G1215" t="str">
        <f t="shared" ca="1" si="230"/>
        <v>Croatia</v>
      </c>
      <c r="H1215" s="3">
        <f t="shared" ca="1" si="231"/>
        <v>-0.67377642732061704</v>
      </c>
      <c r="I1215">
        <f t="shared" ca="1" si="224"/>
        <v>-0.67377521232061699</v>
      </c>
      <c r="J1215">
        <f t="shared" ca="1" si="225"/>
        <v>0.6737776423206171</v>
      </c>
      <c r="K1215">
        <f t="shared" ca="1" si="226"/>
        <v>-0.45397345901293473</v>
      </c>
      <c r="L1215">
        <f t="shared" ca="1" si="227"/>
        <v>549</v>
      </c>
      <c r="M1215">
        <f t="shared" ca="1" si="228"/>
        <v>897</v>
      </c>
      <c r="N1215">
        <f t="shared" ca="1" si="229"/>
        <v>868</v>
      </c>
    </row>
    <row r="1216" spans="1:14" x14ac:dyDescent="0.25">
      <c r="A1216">
        <f t="shared" ca="1" si="220"/>
        <v>853</v>
      </c>
      <c r="B1216">
        <f t="shared" ca="1" si="221"/>
        <v>593</v>
      </c>
      <c r="C1216">
        <f t="shared" ca="1" si="222"/>
        <v>1411</v>
      </c>
      <c r="D1216">
        <f>IF(E1215+1&lt;Settings!$B$2,D1215,D1215+1)</f>
        <v>23</v>
      </c>
      <c r="E1216">
        <f>IF(E1215+1&lt;Settings!$B$2,E1215+1,0)</f>
        <v>18</v>
      </c>
      <c r="F1216" t="str">
        <f t="shared" ca="1" si="223"/>
        <v>Turkey</v>
      </c>
      <c r="G1216" t="str">
        <f t="shared" ca="1" si="230"/>
        <v>Croatia</v>
      </c>
      <c r="H1216" s="3">
        <f t="shared" ca="1" si="231"/>
        <v>-4.0059229939712997E-2</v>
      </c>
      <c r="I1216">
        <f t="shared" ca="1" si="224"/>
        <v>-4.0058013939712998E-2</v>
      </c>
      <c r="J1216">
        <f t="shared" ca="1" si="225"/>
        <v>4.0060445939712995E-2</v>
      </c>
      <c r="K1216">
        <f t="shared" ca="1" si="226"/>
        <v>-1.6035259033627982E-3</v>
      </c>
      <c r="L1216">
        <f t="shared" ca="1" si="227"/>
        <v>853</v>
      </c>
      <c r="M1216">
        <f t="shared" ca="1" si="228"/>
        <v>593</v>
      </c>
      <c r="N1216">
        <f t="shared" ca="1" si="229"/>
        <v>1411</v>
      </c>
    </row>
    <row r="1217" spans="1:14" x14ac:dyDescent="0.25">
      <c r="A1217">
        <f t="shared" ca="1" si="220"/>
        <v>1827</v>
      </c>
      <c r="B1217">
        <f t="shared" ca="1" si="221"/>
        <v>1827</v>
      </c>
      <c r="C1217">
        <f t="shared" ca="1" si="222"/>
        <v>1827</v>
      </c>
      <c r="D1217">
        <f>IF(E1216+1&lt;Settings!$B$2,D1216,D1216+1)</f>
        <v>23</v>
      </c>
      <c r="E1217">
        <f>IF(E1216+1&lt;Settings!$B$2,E1216+1,0)</f>
        <v>19</v>
      </c>
      <c r="F1217" t="str">
        <f t="shared" ca="1" si="223"/>
        <v>Luxembourg</v>
      </c>
      <c r="G1217" t="str">
        <f t="shared" ca="1" si="230"/>
        <v>Croatia</v>
      </c>
      <c r="H1217" s="3" t="str">
        <f t="shared" ca="1" si="231"/>
        <v/>
      </c>
      <c r="I1217">
        <f t="shared" ca="1" si="224"/>
        <v>1000000.000001217</v>
      </c>
      <c r="J1217">
        <f t="shared" ca="1" si="225"/>
        <v>1000000.000001217</v>
      </c>
      <c r="K1217">
        <f t="shared" ca="1" si="226"/>
        <v>1000000.000001217</v>
      </c>
      <c r="L1217">
        <f t="shared" ca="1" si="227"/>
        <v>1827</v>
      </c>
      <c r="M1217">
        <f t="shared" ca="1" si="228"/>
        <v>1827</v>
      </c>
      <c r="N1217">
        <f t="shared" ca="1" si="229"/>
        <v>1827</v>
      </c>
    </row>
    <row r="1218" spans="1:14" x14ac:dyDescent="0.25">
      <c r="A1218">
        <f t="shared" ca="1" si="220"/>
        <v>543</v>
      </c>
      <c r="B1218">
        <f t="shared" ca="1" si="221"/>
        <v>903</v>
      </c>
      <c r="C1218">
        <f t="shared" ca="1" si="222"/>
        <v>861</v>
      </c>
      <c r="D1218">
        <f>IF(E1217+1&lt;Settings!$B$2,D1217,D1217+1)</f>
        <v>23</v>
      </c>
      <c r="E1218">
        <f>IF(E1217+1&lt;Settings!$B$2,E1217+1,0)</f>
        <v>20</v>
      </c>
      <c r="F1218" t="str">
        <f t="shared" ca="1" si="223"/>
        <v>Iceland</v>
      </c>
      <c r="G1218" t="str">
        <f t="shared" ca="1" si="230"/>
        <v>Croatia</v>
      </c>
      <c r="H1218" s="3">
        <f t="shared" ca="1" si="231"/>
        <v>-0.67894453298820601</v>
      </c>
      <c r="I1218">
        <f t="shared" ca="1" si="224"/>
        <v>-0.67894331498820604</v>
      </c>
      <c r="J1218">
        <f t="shared" ca="1" si="225"/>
        <v>0.67894575098820598</v>
      </c>
      <c r="K1218">
        <f t="shared" ca="1" si="226"/>
        <v>-0.46096446087457316</v>
      </c>
      <c r="L1218">
        <f t="shared" ca="1" si="227"/>
        <v>543</v>
      </c>
      <c r="M1218">
        <f t="shared" ca="1" si="228"/>
        <v>903</v>
      </c>
      <c r="N1218">
        <f t="shared" ca="1" si="229"/>
        <v>861</v>
      </c>
    </row>
    <row r="1219" spans="1:14" x14ac:dyDescent="0.25">
      <c r="A1219">
        <f t="shared" ref="A1219:A1282" ca="1" si="232">L1219</f>
        <v>1109</v>
      </c>
      <c r="B1219">
        <f t="shared" ref="B1219:B1282" ca="1" si="233">M1219</f>
        <v>337</v>
      </c>
      <c r="C1219">
        <f t="shared" ref="C1219:C1282" ca="1" si="234">N1219</f>
        <v>916</v>
      </c>
      <c r="D1219">
        <f>IF(E1218+1&lt;Settings!$B$2,D1218,D1218+1)</f>
        <v>23</v>
      </c>
      <c r="E1219">
        <f>IF(E1218+1&lt;Settings!$B$2,E1218+1,0)</f>
        <v>21</v>
      </c>
      <c r="F1219" t="str">
        <f t="shared" ref="F1219:F1282" ca="1" si="235">INDIRECT("'Avg Limited'!R1"&amp;"C"&amp;(E1219+2),FALSE)</f>
        <v>Malta</v>
      </c>
      <c r="G1219" t="str">
        <f t="shared" ca="1" si="230"/>
        <v>Croatia</v>
      </c>
      <c r="H1219" s="3">
        <f t="shared" ca="1" si="231"/>
        <v>0.59351219795676102</v>
      </c>
      <c r="I1219">
        <f t="shared" ref="I1219:I1282" ca="1" si="236">IF(ISNUMBER(H1219),H1219,1000000)+0.000000001*ROW(I1219)</f>
        <v>0.59351341695676108</v>
      </c>
      <c r="J1219">
        <f t="shared" ref="J1219:J1282" ca="1" si="237">IF(ISNUMBER(H1219),-H1219,1000000)+0.000000001*ROW(I1219)</f>
        <v>-0.59351097895676097</v>
      </c>
      <c r="K1219">
        <f t="shared" ref="K1219:K1282" ca="1" si="238">IF(ISNUMBER(H1219),-H1219*H1219,1000000)+0.000000001*ROW(I1219)</f>
        <v>-0.35225551012346551</v>
      </c>
      <c r="L1219">
        <f t="shared" ref="L1219:L1282" ca="1" si="239">_xlfn.RANK.EQ(I1219,I$2:I$2705,1)</f>
        <v>1109</v>
      </c>
      <c r="M1219">
        <f t="shared" ref="M1219:M1282" ca="1" si="240">_xlfn.RANK.EQ(J1219,J$2:J$2705,1)</f>
        <v>337</v>
      </c>
      <c r="N1219">
        <f t="shared" ref="N1219:N1282" ca="1" si="241">_xlfn.RANK.EQ(K1219,K$2:K$2705,1)</f>
        <v>916</v>
      </c>
    </row>
    <row r="1220" spans="1:14" x14ac:dyDescent="0.25">
      <c r="A1220">
        <f t="shared" ca="1" si="232"/>
        <v>1414</v>
      </c>
      <c r="B1220">
        <f t="shared" ca="1" si="233"/>
        <v>32</v>
      </c>
      <c r="C1220">
        <f t="shared" ca="1" si="234"/>
        <v>32</v>
      </c>
      <c r="D1220">
        <f>IF(E1219+1&lt;Settings!$B$2,D1219,D1219+1)</f>
        <v>23</v>
      </c>
      <c r="E1220">
        <f>IF(E1219+1&lt;Settings!$B$2,E1219+1,0)</f>
        <v>22</v>
      </c>
      <c r="F1220" t="str">
        <f t="shared" ca="1" si="235"/>
        <v>Slovenia</v>
      </c>
      <c r="G1220" t="str">
        <f t="shared" ca="1" si="230"/>
        <v>Croatia</v>
      </c>
      <c r="H1220" s="3">
        <f t="shared" ca="1" si="231"/>
        <v>5.53578689457244</v>
      </c>
      <c r="I1220">
        <f t="shared" ca="1" si="236"/>
        <v>5.5357881145724397</v>
      </c>
      <c r="J1220">
        <f t="shared" ca="1" si="237"/>
        <v>-5.5357856745724403</v>
      </c>
      <c r="K1220">
        <f t="shared" ca="1" si="238"/>
        <v>-30.644935322119977</v>
      </c>
      <c r="L1220">
        <f t="shared" ca="1" si="239"/>
        <v>1414</v>
      </c>
      <c r="M1220">
        <f t="shared" ca="1" si="240"/>
        <v>32</v>
      </c>
      <c r="N1220">
        <f t="shared" ca="1" si="241"/>
        <v>32</v>
      </c>
    </row>
    <row r="1221" spans="1:14" x14ac:dyDescent="0.25">
      <c r="A1221">
        <f t="shared" ca="1" si="232"/>
        <v>1828</v>
      </c>
      <c r="B1221">
        <f t="shared" ca="1" si="233"/>
        <v>1828</v>
      </c>
      <c r="C1221">
        <f t="shared" ca="1" si="234"/>
        <v>1828</v>
      </c>
      <c r="D1221">
        <f>IF(E1220+1&lt;Settings!$B$2,D1220,D1220+1)</f>
        <v>23</v>
      </c>
      <c r="E1221">
        <f>IF(E1220+1&lt;Settings!$B$2,E1220+1,0)</f>
        <v>23</v>
      </c>
      <c r="F1221" t="str">
        <f t="shared" ca="1" si="235"/>
        <v>Yugoslavia</v>
      </c>
      <c r="G1221" t="str">
        <f t="shared" ca="1" si="230"/>
        <v>Croatia</v>
      </c>
      <c r="H1221" s="3" t="str">
        <f t="shared" ca="1" si="231"/>
        <v/>
      </c>
      <c r="I1221">
        <f t="shared" ca="1" si="236"/>
        <v>1000000.000001221</v>
      </c>
      <c r="J1221">
        <f t="shared" ca="1" si="237"/>
        <v>1000000.000001221</v>
      </c>
      <c r="K1221">
        <f t="shared" ca="1" si="238"/>
        <v>1000000.000001221</v>
      </c>
      <c r="L1221">
        <f t="shared" ca="1" si="239"/>
        <v>1828</v>
      </c>
      <c r="M1221">
        <f t="shared" ca="1" si="240"/>
        <v>1828</v>
      </c>
      <c r="N1221">
        <f t="shared" ca="1" si="241"/>
        <v>1828</v>
      </c>
    </row>
    <row r="1222" spans="1:14" x14ac:dyDescent="0.25">
      <c r="A1222">
        <f t="shared" ca="1" si="232"/>
        <v>1829</v>
      </c>
      <c r="B1222">
        <f t="shared" ca="1" si="233"/>
        <v>1829</v>
      </c>
      <c r="C1222">
        <f t="shared" ca="1" si="234"/>
        <v>1829</v>
      </c>
      <c r="D1222">
        <f>IF(E1221+1&lt;Settings!$B$2,D1221,D1221+1)</f>
        <v>23</v>
      </c>
      <c r="E1222">
        <f>IF(E1221+1&lt;Settings!$B$2,E1221+1,0)</f>
        <v>24</v>
      </c>
      <c r="F1222" t="str">
        <f t="shared" ca="1" si="235"/>
        <v>Croatia</v>
      </c>
      <c r="G1222" t="str">
        <f t="shared" ca="1" si="230"/>
        <v>Croatia</v>
      </c>
      <c r="H1222" s="3" t="str">
        <f t="shared" ca="1" si="231"/>
        <v/>
      </c>
      <c r="I1222">
        <f t="shared" ca="1" si="236"/>
        <v>1000000.000001222</v>
      </c>
      <c r="J1222">
        <f t="shared" ca="1" si="237"/>
        <v>1000000.000001222</v>
      </c>
      <c r="K1222">
        <f t="shared" ca="1" si="238"/>
        <v>1000000.000001222</v>
      </c>
      <c r="L1222">
        <f t="shared" ca="1" si="239"/>
        <v>1829</v>
      </c>
      <c r="M1222">
        <f t="shared" ca="1" si="240"/>
        <v>1829</v>
      </c>
      <c r="N1222">
        <f t="shared" ca="1" si="241"/>
        <v>1829</v>
      </c>
    </row>
    <row r="1223" spans="1:14" x14ac:dyDescent="0.25">
      <c r="A1223">
        <f t="shared" ca="1" si="232"/>
        <v>177</v>
      </c>
      <c r="B1223">
        <f t="shared" ca="1" si="233"/>
        <v>1269</v>
      </c>
      <c r="C1223">
        <f t="shared" ca="1" si="234"/>
        <v>341</v>
      </c>
      <c r="D1223">
        <f>IF(E1222+1&lt;Settings!$B$2,D1222,D1222+1)</f>
        <v>23</v>
      </c>
      <c r="E1223">
        <f>IF(E1222+1&lt;Settings!$B$2,E1222+1,0)</f>
        <v>25</v>
      </c>
      <c r="F1223" t="str">
        <f t="shared" ca="1" si="235"/>
        <v>Estonia</v>
      </c>
      <c r="G1223" t="str">
        <f t="shared" ca="1" si="230"/>
        <v>Croatia</v>
      </c>
      <c r="H1223" s="3">
        <f t="shared" ca="1" si="231"/>
        <v>-1.7324536601754801</v>
      </c>
      <c r="I1223">
        <f t="shared" ca="1" si="236"/>
        <v>-1.7324524371754801</v>
      </c>
      <c r="J1223">
        <f t="shared" ca="1" si="237"/>
        <v>1.73245488317548</v>
      </c>
      <c r="K1223">
        <f t="shared" ca="1" si="238"/>
        <v>-3.0013944616554178</v>
      </c>
      <c r="L1223">
        <f t="shared" ca="1" si="239"/>
        <v>177</v>
      </c>
      <c r="M1223">
        <f t="shared" ca="1" si="240"/>
        <v>1269</v>
      </c>
      <c r="N1223">
        <f t="shared" ca="1" si="241"/>
        <v>341</v>
      </c>
    </row>
    <row r="1224" spans="1:14" x14ac:dyDescent="0.25">
      <c r="A1224">
        <f t="shared" ca="1" si="232"/>
        <v>1830</v>
      </c>
      <c r="B1224">
        <f t="shared" ca="1" si="233"/>
        <v>1830</v>
      </c>
      <c r="C1224">
        <f t="shared" ca="1" si="234"/>
        <v>1830</v>
      </c>
      <c r="D1224">
        <f>IF(E1223+1&lt;Settings!$B$2,D1223,D1223+1)</f>
        <v>23</v>
      </c>
      <c r="E1224">
        <f>IF(E1223+1&lt;Settings!$B$2,E1223+1,0)</f>
        <v>26</v>
      </c>
      <c r="F1224" t="str">
        <f t="shared" ca="1" si="235"/>
        <v>Monaco</v>
      </c>
      <c r="G1224" t="str">
        <f t="shared" ca="1" si="230"/>
        <v>Croatia</v>
      </c>
      <c r="H1224" s="3" t="str">
        <f t="shared" ca="1" si="231"/>
        <v/>
      </c>
      <c r="I1224">
        <f t="shared" ca="1" si="236"/>
        <v>1000000.000001224</v>
      </c>
      <c r="J1224">
        <f t="shared" ca="1" si="237"/>
        <v>1000000.000001224</v>
      </c>
      <c r="K1224">
        <f t="shared" ca="1" si="238"/>
        <v>1000000.000001224</v>
      </c>
      <c r="L1224">
        <f t="shared" ca="1" si="239"/>
        <v>1830</v>
      </c>
      <c r="M1224">
        <f t="shared" ca="1" si="240"/>
        <v>1830</v>
      </c>
      <c r="N1224">
        <f t="shared" ca="1" si="241"/>
        <v>1830</v>
      </c>
    </row>
    <row r="1225" spans="1:14" x14ac:dyDescent="0.25">
      <c r="A1225">
        <f t="shared" ca="1" si="232"/>
        <v>319</v>
      </c>
      <c r="B1225">
        <f t="shared" ca="1" si="233"/>
        <v>1127</v>
      </c>
      <c r="C1225">
        <f t="shared" ca="1" si="234"/>
        <v>526</v>
      </c>
      <c r="D1225">
        <f>IF(E1224+1&lt;Settings!$B$2,D1224,D1224+1)</f>
        <v>23</v>
      </c>
      <c r="E1225">
        <f>IF(E1224+1&lt;Settings!$B$2,E1224+1,0)</f>
        <v>27</v>
      </c>
      <c r="F1225" t="str">
        <f t="shared" ca="1" si="235"/>
        <v>Poland</v>
      </c>
      <c r="G1225" t="str">
        <f t="shared" ca="1" si="230"/>
        <v>Croatia</v>
      </c>
      <c r="H1225" s="3">
        <f t="shared" ca="1" si="231"/>
        <v>-1.2356123578002201</v>
      </c>
      <c r="I1225">
        <f t="shared" ca="1" si="236"/>
        <v>-1.2356111328002199</v>
      </c>
      <c r="J1225">
        <f t="shared" ca="1" si="237"/>
        <v>1.2356135828002202</v>
      </c>
      <c r="K1225">
        <f t="shared" ca="1" si="238"/>
        <v>-1.526736673748619</v>
      </c>
      <c r="L1225">
        <f t="shared" ca="1" si="239"/>
        <v>319</v>
      </c>
      <c r="M1225">
        <f t="shared" ca="1" si="240"/>
        <v>1127</v>
      </c>
      <c r="N1225">
        <f t="shared" ca="1" si="241"/>
        <v>526</v>
      </c>
    </row>
    <row r="1226" spans="1:14" x14ac:dyDescent="0.25">
      <c r="A1226">
        <f t="shared" ca="1" si="232"/>
        <v>533</v>
      </c>
      <c r="B1226">
        <f t="shared" ca="1" si="233"/>
        <v>913</v>
      </c>
      <c r="C1226">
        <f t="shared" ca="1" si="234"/>
        <v>847</v>
      </c>
      <c r="D1226">
        <f>IF(E1225+1&lt;Settings!$B$2,D1225,D1225+1)</f>
        <v>23</v>
      </c>
      <c r="E1226">
        <f>IF(E1225+1&lt;Settings!$B$2,E1225+1,0)</f>
        <v>28</v>
      </c>
      <c r="F1226" t="str">
        <f t="shared" ca="1" si="235"/>
        <v>Russia</v>
      </c>
      <c r="G1226" t="str">
        <f t="shared" ca="1" si="230"/>
        <v>Croatia</v>
      </c>
      <c r="H1226" s="3">
        <f t="shared" ca="1" si="231"/>
        <v>-0.69568544734951199</v>
      </c>
      <c r="I1226">
        <f t="shared" ca="1" si="236"/>
        <v>-0.69568422134951202</v>
      </c>
      <c r="J1226">
        <f t="shared" ca="1" si="237"/>
        <v>0.69568667334951195</v>
      </c>
      <c r="K1226">
        <f t="shared" ca="1" si="238"/>
        <v>-0.48397701565389062</v>
      </c>
      <c r="L1226">
        <f t="shared" ca="1" si="239"/>
        <v>533</v>
      </c>
      <c r="M1226">
        <f t="shared" ca="1" si="240"/>
        <v>913</v>
      </c>
      <c r="N1226">
        <f t="shared" ca="1" si="241"/>
        <v>847</v>
      </c>
    </row>
    <row r="1227" spans="1:14" x14ac:dyDescent="0.25">
      <c r="A1227">
        <f t="shared" ca="1" si="232"/>
        <v>758</v>
      </c>
      <c r="B1227">
        <f t="shared" ca="1" si="233"/>
        <v>688</v>
      </c>
      <c r="C1227">
        <f t="shared" ca="1" si="234"/>
        <v>1224</v>
      </c>
      <c r="D1227">
        <f>IF(E1226+1&lt;Settings!$B$2,D1226,D1226+1)</f>
        <v>23</v>
      </c>
      <c r="E1227">
        <f>IF(E1226+1&lt;Settings!$B$2,E1226+1,0)</f>
        <v>29</v>
      </c>
      <c r="F1227" t="str">
        <f t="shared" ca="1" si="235"/>
        <v>Romania</v>
      </c>
      <c r="G1227" t="str">
        <f t="shared" ca="1" si="230"/>
        <v>Croatia</v>
      </c>
      <c r="H1227" s="3">
        <f t="shared" ca="1" si="231"/>
        <v>-0.22285807508746899</v>
      </c>
      <c r="I1227">
        <f t="shared" ca="1" si="236"/>
        <v>-0.222856848087469</v>
      </c>
      <c r="J1227">
        <f t="shared" ca="1" si="237"/>
        <v>0.22285930208746899</v>
      </c>
      <c r="K1227">
        <f t="shared" ca="1" si="238"/>
        <v>-4.9664494631691966E-2</v>
      </c>
      <c r="L1227">
        <f t="shared" ca="1" si="239"/>
        <v>758</v>
      </c>
      <c r="M1227">
        <f t="shared" ca="1" si="240"/>
        <v>688</v>
      </c>
      <c r="N1227">
        <f t="shared" ca="1" si="241"/>
        <v>1224</v>
      </c>
    </row>
    <row r="1228" spans="1:14" x14ac:dyDescent="0.25">
      <c r="A1228">
        <f t="shared" ca="1" si="232"/>
        <v>1425</v>
      </c>
      <c r="B1228">
        <f t="shared" ca="1" si="233"/>
        <v>21</v>
      </c>
      <c r="C1228">
        <f t="shared" ca="1" si="234"/>
        <v>21</v>
      </c>
      <c r="D1228">
        <f>IF(E1227+1&lt;Settings!$B$2,D1227,D1227+1)</f>
        <v>23</v>
      </c>
      <c r="E1228">
        <f>IF(E1227+1&lt;Settings!$B$2,E1227+1,0)</f>
        <v>30</v>
      </c>
      <c r="F1228" t="str">
        <f t="shared" ca="1" si="235"/>
        <v>Bosnia &amp; Herzegovina</v>
      </c>
      <c r="G1228" t="str">
        <f t="shared" ca="1" si="230"/>
        <v>Croatia</v>
      </c>
      <c r="H1228" s="3">
        <f t="shared" ca="1" si="231"/>
        <v>6.3425088999903201</v>
      </c>
      <c r="I1228">
        <f t="shared" ca="1" si="236"/>
        <v>6.3425101279903204</v>
      </c>
      <c r="J1228">
        <f t="shared" ca="1" si="237"/>
        <v>-6.3425076719903197</v>
      </c>
      <c r="K1228">
        <f t="shared" ca="1" si="238"/>
        <v>-40.227417918456418</v>
      </c>
      <c r="L1228">
        <f t="shared" ca="1" si="239"/>
        <v>1425</v>
      </c>
      <c r="M1228">
        <f t="shared" ca="1" si="240"/>
        <v>21</v>
      </c>
      <c r="N1228">
        <f t="shared" ca="1" si="241"/>
        <v>21</v>
      </c>
    </row>
    <row r="1229" spans="1:14" x14ac:dyDescent="0.25">
      <c r="A1229">
        <f t="shared" ca="1" si="232"/>
        <v>1406</v>
      </c>
      <c r="B1229">
        <f t="shared" ca="1" si="233"/>
        <v>40</v>
      </c>
      <c r="C1229">
        <f t="shared" ca="1" si="234"/>
        <v>40</v>
      </c>
      <c r="D1229">
        <f>IF(E1228+1&lt;Settings!$B$2,D1228,D1228+1)</f>
        <v>23</v>
      </c>
      <c r="E1229">
        <f>IF(E1228+1&lt;Settings!$B$2,E1228+1,0)</f>
        <v>31</v>
      </c>
      <c r="F1229" t="str">
        <f t="shared" ca="1" si="235"/>
        <v>FYR Macedonia</v>
      </c>
      <c r="G1229" t="str">
        <f t="shared" ca="1" si="230"/>
        <v>Croatia</v>
      </c>
      <c r="H1229" s="3">
        <f t="shared" ca="1" si="231"/>
        <v>4.9958365551913202</v>
      </c>
      <c r="I1229">
        <f t="shared" ca="1" si="236"/>
        <v>4.9958377841913206</v>
      </c>
      <c r="J1229">
        <f t="shared" ca="1" si="237"/>
        <v>-4.9958353261913198</v>
      </c>
      <c r="K1229">
        <f t="shared" ca="1" si="238"/>
        <v>-24.958381657185878</v>
      </c>
      <c r="L1229">
        <f t="shared" ca="1" si="239"/>
        <v>1406</v>
      </c>
      <c r="M1229">
        <f t="shared" ca="1" si="240"/>
        <v>40</v>
      </c>
      <c r="N1229">
        <f t="shared" ca="1" si="241"/>
        <v>40</v>
      </c>
    </row>
    <row r="1230" spans="1:14" x14ac:dyDescent="0.25">
      <c r="A1230">
        <f t="shared" ca="1" si="232"/>
        <v>507</v>
      </c>
      <c r="B1230">
        <f t="shared" ca="1" si="233"/>
        <v>939</v>
      </c>
      <c r="C1230">
        <f t="shared" ca="1" si="234"/>
        <v>802</v>
      </c>
      <c r="D1230">
        <f>IF(E1229+1&lt;Settings!$B$2,D1229,D1229+1)</f>
        <v>23</v>
      </c>
      <c r="E1230">
        <f>IF(E1229+1&lt;Settings!$B$2,E1229+1,0)</f>
        <v>32</v>
      </c>
      <c r="F1230" t="str">
        <f t="shared" ca="1" si="235"/>
        <v>Latvia</v>
      </c>
      <c r="G1230" t="str">
        <f t="shared" ref="G1230:G1293" ca="1" si="242">INDIRECT("'Avg Limited'!R"&amp;(D1230+2)&amp;"C1",FALSE)</f>
        <v>Croatia</v>
      </c>
      <c r="H1230" s="3">
        <f t="shared" ref="H1230:H1293" ca="1" si="243">INDIRECT("'Avg Limited'!R"&amp;(D1230+2)&amp;"C"&amp;(E1230+2),FALSE)</f>
        <v>-0.75417789855668305</v>
      </c>
      <c r="I1230">
        <f t="shared" ca="1" si="236"/>
        <v>-0.75417666855668308</v>
      </c>
      <c r="J1230">
        <f t="shared" ca="1" si="237"/>
        <v>0.75417912855668301</v>
      </c>
      <c r="K1230">
        <f t="shared" ca="1" si="238"/>
        <v>-0.56878307267137451</v>
      </c>
      <c r="L1230">
        <f t="shared" ca="1" si="239"/>
        <v>507</v>
      </c>
      <c r="M1230">
        <f t="shared" ca="1" si="240"/>
        <v>939</v>
      </c>
      <c r="N1230">
        <f t="shared" ca="1" si="241"/>
        <v>802</v>
      </c>
    </row>
    <row r="1231" spans="1:14" x14ac:dyDescent="0.25">
      <c r="A1231">
        <f t="shared" ca="1" si="232"/>
        <v>280</v>
      </c>
      <c r="B1231">
        <f t="shared" ca="1" si="233"/>
        <v>1166</v>
      </c>
      <c r="C1231">
        <f t="shared" ca="1" si="234"/>
        <v>475</v>
      </c>
      <c r="D1231">
        <f>IF(E1230+1&lt;Settings!$B$2,D1230,D1230+1)</f>
        <v>23</v>
      </c>
      <c r="E1231">
        <f>IF(E1230+1&lt;Settings!$B$2,E1230+1,0)</f>
        <v>33</v>
      </c>
      <c r="F1231" t="str">
        <f t="shared" ca="1" si="235"/>
        <v>Lithuania</v>
      </c>
      <c r="G1231" t="str">
        <f t="shared" ca="1" si="242"/>
        <v>Croatia</v>
      </c>
      <c r="H1231" s="3">
        <f t="shared" ca="1" si="243"/>
        <v>-1.33790906538763</v>
      </c>
      <c r="I1231">
        <f t="shared" ca="1" si="236"/>
        <v>-1.3379078343876301</v>
      </c>
      <c r="J1231">
        <f t="shared" ca="1" si="237"/>
        <v>1.3379102963876299</v>
      </c>
      <c r="K1231">
        <f t="shared" ca="1" si="238"/>
        <v>-1.7899994362464016</v>
      </c>
      <c r="L1231">
        <f t="shared" ca="1" si="239"/>
        <v>280</v>
      </c>
      <c r="M1231">
        <f t="shared" ca="1" si="240"/>
        <v>1166</v>
      </c>
      <c r="N1231">
        <f t="shared" ca="1" si="241"/>
        <v>475</v>
      </c>
    </row>
    <row r="1232" spans="1:14" x14ac:dyDescent="0.25">
      <c r="A1232">
        <f t="shared" ca="1" si="232"/>
        <v>963</v>
      </c>
      <c r="B1232">
        <f t="shared" ca="1" si="233"/>
        <v>483</v>
      </c>
      <c r="C1232">
        <f t="shared" ca="1" si="234"/>
        <v>1259</v>
      </c>
      <c r="D1232">
        <f>IF(E1231+1&lt;Settings!$B$2,D1231,D1231+1)</f>
        <v>23</v>
      </c>
      <c r="E1232">
        <f>IF(E1231+1&lt;Settings!$B$2,E1231+1,0)</f>
        <v>34</v>
      </c>
      <c r="F1232" t="str">
        <f t="shared" ca="1" si="235"/>
        <v>Albania</v>
      </c>
      <c r="G1232" t="str">
        <f t="shared" ca="1" si="242"/>
        <v>Croatia</v>
      </c>
      <c r="H1232" s="3">
        <f t="shared" ca="1" si="243"/>
        <v>0.195923197340927</v>
      </c>
      <c r="I1232">
        <f t="shared" ca="1" si="236"/>
        <v>0.19592442934092699</v>
      </c>
      <c r="J1232">
        <f t="shared" ca="1" si="237"/>
        <v>-0.19592196534092701</v>
      </c>
      <c r="K1232">
        <f t="shared" ca="1" si="238"/>
        <v>-3.8384667256291825E-2</v>
      </c>
      <c r="L1232">
        <f t="shared" ca="1" si="239"/>
        <v>963</v>
      </c>
      <c r="M1232">
        <f t="shared" ca="1" si="240"/>
        <v>483</v>
      </c>
      <c r="N1232">
        <f t="shared" ca="1" si="241"/>
        <v>1259</v>
      </c>
    </row>
    <row r="1233" spans="1:14" x14ac:dyDescent="0.25">
      <c r="A1233">
        <f t="shared" ca="1" si="232"/>
        <v>521</v>
      </c>
      <c r="B1233">
        <f t="shared" ca="1" si="233"/>
        <v>925</v>
      </c>
      <c r="C1233">
        <f t="shared" ca="1" si="234"/>
        <v>823</v>
      </c>
      <c r="D1233">
        <f>IF(E1232+1&lt;Settings!$B$2,D1232,D1232+1)</f>
        <v>23</v>
      </c>
      <c r="E1233">
        <f>IF(E1232+1&lt;Settings!$B$2,E1232+1,0)</f>
        <v>35</v>
      </c>
      <c r="F1233" t="str">
        <f t="shared" ca="1" si="235"/>
        <v>Belarus</v>
      </c>
      <c r="G1233" t="str">
        <f t="shared" ca="1" si="242"/>
        <v>Croatia</v>
      </c>
      <c r="H1233" s="3">
        <f t="shared" ca="1" si="243"/>
        <v>-0.72750666984345602</v>
      </c>
      <c r="I1233">
        <f t="shared" ca="1" si="236"/>
        <v>-0.72750543684345603</v>
      </c>
      <c r="J1233">
        <f t="shared" ca="1" si="237"/>
        <v>0.72750790284345601</v>
      </c>
      <c r="K1233">
        <f t="shared" ca="1" si="238"/>
        <v>-0.52926472166671534</v>
      </c>
      <c r="L1233">
        <f t="shared" ca="1" si="239"/>
        <v>521</v>
      </c>
      <c r="M1233">
        <f t="shared" ca="1" si="240"/>
        <v>925</v>
      </c>
      <c r="N1233">
        <f t="shared" ca="1" si="241"/>
        <v>823</v>
      </c>
    </row>
    <row r="1234" spans="1:14" x14ac:dyDescent="0.25">
      <c r="A1234">
        <f t="shared" ca="1" si="232"/>
        <v>662</v>
      </c>
      <c r="B1234">
        <f t="shared" ca="1" si="233"/>
        <v>784</v>
      </c>
      <c r="C1234">
        <f t="shared" ca="1" si="234"/>
        <v>1057</v>
      </c>
      <c r="D1234">
        <f>IF(E1233+1&lt;Settings!$B$2,D1233,D1233+1)</f>
        <v>23</v>
      </c>
      <c r="E1234">
        <f>IF(E1233+1&lt;Settings!$B$2,E1233+1,0)</f>
        <v>36</v>
      </c>
      <c r="F1234" t="str">
        <f t="shared" ca="1" si="235"/>
        <v>Hungary</v>
      </c>
      <c r="G1234" t="str">
        <f t="shared" ca="1" si="242"/>
        <v>Croatia</v>
      </c>
      <c r="H1234" s="3">
        <f t="shared" ca="1" si="243"/>
        <v>-0.41753815388624799</v>
      </c>
      <c r="I1234">
        <f t="shared" ca="1" si="236"/>
        <v>-0.41753691988624797</v>
      </c>
      <c r="J1234">
        <f t="shared" ca="1" si="237"/>
        <v>0.417539387886248</v>
      </c>
      <c r="K1234">
        <f t="shared" ca="1" si="238"/>
        <v>-0.1743368759507361</v>
      </c>
      <c r="L1234">
        <f t="shared" ca="1" si="239"/>
        <v>662</v>
      </c>
      <c r="M1234">
        <f t="shared" ca="1" si="240"/>
        <v>784</v>
      </c>
      <c r="N1234">
        <f t="shared" ca="1" si="241"/>
        <v>1057</v>
      </c>
    </row>
    <row r="1235" spans="1:14" x14ac:dyDescent="0.25">
      <c r="A1235">
        <f t="shared" ca="1" si="232"/>
        <v>1831</v>
      </c>
      <c r="B1235">
        <f t="shared" ca="1" si="233"/>
        <v>1831</v>
      </c>
      <c r="C1235">
        <f t="shared" ca="1" si="234"/>
        <v>1831</v>
      </c>
      <c r="D1235">
        <f>IF(E1234+1&lt;Settings!$B$2,D1234,D1234+1)</f>
        <v>23</v>
      </c>
      <c r="E1235">
        <f>IF(E1234+1&lt;Settings!$B$2,E1234+1,0)</f>
        <v>37</v>
      </c>
      <c r="F1235" t="str">
        <f t="shared" ca="1" si="235"/>
        <v>Moldova</v>
      </c>
      <c r="G1235" t="str">
        <f t="shared" ca="1" si="242"/>
        <v>Croatia</v>
      </c>
      <c r="H1235" s="3" t="str">
        <f t="shared" ca="1" si="243"/>
        <v/>
      </c>
      <c r="I1235">
        <f t="shared" ca="1" si="236"/>
        <v>1000000.0000012351</v>
      </c>
      <c r="J1235">
        <f t="shared" ca="1" si="237"/>
        <v>1000000.0000012351</v>
      </c>
      <c r="K1235">
        <f t="shared" ca="1" si="238"/>
        <v>1000000.0000012351</v>
      </c>
      <c r="L1235">
        <f t="shared" ca="1" si="239"/>
        <v>1831</v>
      </c>
      <c r="M1235">
        <f t="shared" ca="1" si="240"/>
        <v>1831</v>
      </c>
      <c r="N1235">
        <f t="shared" ca="1" si="241"/>
        <v>1831</v>
      </c>
    </row>
    <row r="1236" spans="1:14" x14ac:dyDescent="0.25">
      <c r="A1236">
        <f t="shared" ca="1" si="232"/>
        <v>1212</v>
      </c>
      <c r="B1236">
        <f t="shared" ca="1" si="233"/>
        <v>234</v>
      </c>
      <c r="C1236">
        <f t="shared" ca="1" si="234"/>
        <v>627</v>
      </c>
      <c r="D1236">
        <f>IF(E1235+1&lt;Settings!$B$2,D1235,D1235+1)</f>
        <v>23</v>
      </c>
      <c r="E1236">
        <f>IF(E1235+1&lt;Settings!$B$2,E1235+1,0)</f>
        <v>38</v>
      </c>
      <c r="F1236" t="str">
        <f t="shared" ca="1" si="235"/>
        <v>Ukraine</v>
      </c>
      <c r="G1236" t="str">
        <f t="shared" ca="1" si="242"/>
        <v>Croatia</v>
      </c>
      <c r="H1236" s="3">
        <f t="shared" ca="1" si="243"/>
        <v>1.02743794610176</v>
      </c>
      <c r="I1236">
        <f t="shared" ca="1" si="236"/>
        <v>1.0274391821017599</v>
      </c>
      <c r="J1236">
        <f t="shared" ca="1" si="237"/>
        <v>-1.0274367101017601</v>
      </c>
      <c r="K1236">
        <f t="shared" ca="1" si="238"/>
        <v>-1.0556274970898032</v>
      </c>
      <c r="L1236">
        <f t="shared" ca="1" si="239"/>
        <v>1212</v>
      </c>
      <c r="M1236">
        <f t="shared" ca="1" si="240"/>
        <v>234</v>
      </c>
      <c r="N1236">
        <f t="shared" ca="1" si="241"/>
        <v>627</v>
      </c>
    </row>
    <row r="1237" spans="1:14" x14ac:dyDescent="0.25">
      <c r="A1237">
        <f t="shared" ca="1" si="232"/>
        <v>767</v>
      </c>
      <c r="B1237">
        <f t="shared" ca="1" si="233"/>
        <v>679</v>
      </c>
      <c r="C1237">
        <f t="shared" ca="1" si="234"/>
        <v>1241</v>
      </c>
      <c r="D1237">
        <f>IF(E1236+1&lt;Settings!$B$2,D1236,D1236+1)</f>
        <v>23</v>
      </c>
      <c r="E1237">
        <f>IF(E1236+1&lt;Settings!$B$2,E1236+1,0)</f>
        <v>39</v>
      </c>
      <c r="F1237" t="str">
        <f t="shared" ca="1" si="235"/>
        <v>Bulgaria</v>
      </c>
      <c r="G1237" t="str">
        <f t="shared" ca="1" si="242"/>
        <v>Croatia</v>
      </c>
      <c r="H1237" s="3">
        <f t="shared" ca="1" si="243"/>
        <v>-0.20930417953043101</v>
      </c>
      <c r="I1237">
        <f t="shared" ca="1" si="236"/>
        <v>-0.20930294253043102</v>
      </c>
      <c r="J1237">
        <f t="shared" ca="1" si="237"/>
        <v>0.209305416530431</v>
      </c>
      <c r="K1237">
        <f t="shared" ca="1" si="238"/>
        <v>-4.3807002568906891E-2</v>
      </c>
      <c r="L1237">
        <f t="shared" ca="1" si="239"/>
        <v>767</v>
      </c>
      <c r="M1237">
        <f t="shared" ca="1" si="240"/>
        <v>679</v>
      </c>
      <c r="N1237">
        <f t="shared" ca="1" si="241"/>
        <v>1241</v>
      </c>
    </row>
    <row r="1238" spans="1:14" x14ac:dyDescent="0.25">
      <c r="A1238">
        <f t="shared" ca="1" si="232"/>
        <v>1832</v>
      </c>
      <c r="B1238">
        <f t="shared" ca="1" si="233"/>
        <v>1832</v>
      </c>
      <c r="C1238">
        <f t="shared" ca="1" si="234"/>
        <v>1832</v>
      </c>
      <c r="D1238">
        <f>IF(E1237+1&lt;Settings!$B$2,D1237,D1237+1)</f>
        <v>23</v>
      </c>
      <c r="E1238">
        <f>IF(E1237+1&lt;Settings!$B$2,E1237+1,0)</f>
        <v>40</v>
      </c>
      <c r="F1238" t="str">
        <f t="shared" ca="1" si="235"/>
        <v>Armenia</v>
      </c>
      <c r="G1238" t="str">
        <f t="shared" ca="1" si="242"/>
        <v>Croatia</v>
      </c>
      <c r="H1238" s="3" t="str">
        <f t="shared" ca="1" si="243"/>
        <v/>
      </c>
      <c r="I1238">
        <f t="shared" ca="1" si="236"/>
        <v>1000000.000001238</v>
      </c>
      <c r="J1238">
        <f t="shared" ca="1" si="237"/>
        <v>1000000.000001238</v>
      </c>
      <c r="K1238">
        <f t="shared" ca="1" si="238"/>
        <v>1000000.000001238</v>
      </c>
      <c r="L1238">
        <f t="shared" ca="1" si="239"/>
        <v>1832</v>
      </c>
      <c r="M1238">
        <f t="shared" ca="1" si="240"/>
        <v>1832</v>
      </c>
      <c r="N1238">
        <f t="shared" ca="1" si="241"/>
        <v>1832</v>
      </c>
    </row>
    <row r="1239" spans="1:14" x14ac:dyDescent="0.25">
      <c r="A1239">
        <f t="shared" ca="1" si="232"/>
        <v>1833</v>
      </c>
      <c r="B1239">
        <f t="shared" ca="1" si="233"/>
        <v>1833</v>
      </c>
      <c r="C1239">
        <f t="shared" ca="1" si="234"/>
        <v>1833</v>
      </c>
      <c r="D1239">
        <f>IF(E1238+1&lt;Settings!$B$2,D1238,D1238+1)</f>
        <v>23</v>
      </c>
      <c r="E1239">
        <f>IF(E1238+1&lt;Settings!$B$2,E1238+1,0)</f>
        <v>41</v>
      </c>
      <c r="F1239" t="str">
        <f t="shared" ca="1" si="235"/>
        <v>Azerbaijan</v>
      </c>
      <c r="G1239" t="str">
        <f t="shared" ca="1" si="242"/>
        <v>Croatia</v>
      </c>
      <c r="H1239" s="3" t="str">
        <f t="shared" ca="1" si="243"/>
        <v/>
      </c>
      <c r="I1239">
        <f t="shared" ca="1" si="236"/>
        <v>1000000.000001239</v>
      </c>
      <c r="J1239">
        <f t="shared" ca="1" si="237"/>
        <v>1000000.000001239</v>
      </c>
      <c r="K1239">
        <f t="shared" ca="1" si="238"/>
        <v>1000000.000001239</v>
      </c>
      <c r="L1239">
        <f t="shared" ca="1" si="239"/>
        <v>1833</v>
      </c>
      <c r="M1239">
        <f t="shared" ca="1" si="240"/>
        <v>1833</v>
      </c>
      <c r="N1239">
        <f t="shared" ca="1" si="241"/>
        <v>1833</v>
      </c>
    </row>
    <row r="1240" spans="1:14" x14ac:dyDescent="0.25">
      <c r="A1240">
        <f t="shared" ca="1" si="232"/>
        <v>1834</v>
      </c>
      <c r="B1240">
        <f t="shared" ca="1" si="233"/>
        <v>1834</v>
      </c>
      <c r="C1240">
        <f t="shared" ca="1" si="234"/>
        <v>1834</v>
      </c>
      <c r="D1240">
        <f>IF(E1239+1&lt;Settings!$B$2,D1239,D1239+1)</f>
        <v>23</v>
      </c>
      <c r="E1240">
        <f>IF(E1239+1&lt;Settings!$B$2,E1239+1,0)</f>
        <v>42</v>
      </c>
      <c r="F1240" t="str">
        <f t="shared" ca="1" si="235"/>
        <v>San Marino</v>
      </c>
      <c r="G1240" t="str">
        <f t="shared" ca="1" si="242"/>
        <v>Croatia</v>
      </c>
      <c r="H1240" s="3" t="str">
        <f t="shared" ca="1" si="243"/>
        <v/>
      </c>
      <c r="I1240">
        <f t="shared" ca="1" si="236"/>
        <v>1000000.0000012401</v>
      </c>
      <c r="J1240">
        <f t="shared" ca="1" si="237"/>
        <v>1000000.0000012401</v>
      </c>
      <c r="K1240">
        <f t="shared" ca="1" si="238"/>
        <v>1000000.0000012401</v>
      </c>
      <c r="L1240">
        <f t="shared" ca="1" si="239"/>
        <v>1834</v>
      </c>
      <c r="M1240">
        <f t="shared" ca="1" si="240"/>
        <v>1834</v>
      </c>
      <c r="N1240">
        <f t="shared" ca="1" si="241"/>
        <v>1834</v>
      </c>
    </row>
    <row r="1241" spans="1:14" x14ac:dyDescent="0.25">
      <c r="A1241">
        <f t="shared" ca="1" si="232"/>
        <v>1835</v>
      </c>
      <c r="B1241">
        <f t="shared" ca="1" si="233"/>
        <v>1835</v>
      </c>
      <c r="C1241">
        <f t="shared" ca="1" si="234"/>
        <v>1835</v>
      </c>
      <c r="D1241">
        <f>IF(E1240+1&lt;Settings!$B$2,D1240,D1240+1)</f>
        <v>23</v>
      </c>
      <c r="E1241">
        <f>IF(E1240+1&lt;Settings!$B$2,E1240+1,0)</f>
        <v>43</v>
      </c>
      <c r="F1241" t="str">
        <f t="shared" ca="1" si="235"/>
        <v>Serbia</v>
      </c>
      <c r="G1241" t="str">
        <f t="shared" ca="1" si="242"/>
        <v>Croatia</v>
      </c>
      <c r="H1241" s="3" t="str">
        <f t="shared" ca="1" si="243"/>
        <v/>
      </c>
      <c r="I1241">
        <f t="shared" ca="1" si="236"/>
        <v>1000000.000001241</v>
      </c>
      <c r="J1241">
        <f t="shared" ca="1" si="237"/>
        <v>1000000.000001241</v>
      </c>
      <c r="K1241">
        <f t="shared" ca="1" si="238"/>
        <v>1000000.000001241</v>
      </c>
      <c r="L1241">
        <f t="shared" ca="1" si="239"/>
        <v>1835</v>
      </c>
      <c r="M1241">
        <f t="shared" ca="1" si="240"/>
        <v>1835</v>
      </c>
      <c r="N1241">
        <f t="shared" ca="1" si="241"/>
        <v>1835</v>
      </c>
    </row>
    <row r="1242" spans="1:14" x14ac:dyDescent="0.25">
      <c r="A1242">
        <f t="shared" ca="1" si="232"/>
        <v>1836</v>
      </c>
      <c r="B1242">
        <f t="shared" ca="1" si="233"/>
        <v>1836</v>
      </c>
      <c r="C1242">
        <f t="shared" ca="1" si="234"/>
        <v>1836</v>
      </c>
      <c r="D1242">
        <f>IF(E1241+1&lt;Settings!$B$2,D1241,D1241+1)</f>
        <v>23</v>
      </c>
      <c r="E1242">
        <f>IF(E1241+1&lt;Settings!$B$2,E1241+1,0)</f>
        <v>44</v>
      </c>
      <c r="F1242" t="str">
        <f t="shared" ca="1" si="235"/>
        <v>Georgia</v>
      </c>
      <c r="G1242" t="str">
        <f t="shared" ca="1" si="242"/>
        <v>Croatia</v>
      </c>
      <c r="H1242" s="3" t="str">
        <f t="shared" ca="1" si="243"/>
        <v/>
      </c>
      <c r="I1242">
        <f t="shared" ca="1" si="236"/>
        <v>1000000.000001242</v>
      </c>
      <c r="J1242">
        <f t="shared" ca="1" si="237"/>
        <v>1000000.000001242</v>
      </c>
      <c r="K1242">
        <f t="shared" ca="1" si="238"/>
        <v>1000000.000001242</v>
      </c>
      <c r="L1242">
        <f t="shared" ca="1" si="239"/>
        <v>1836</v>
      </c>
      <c r="M1242">
        <f t="shared" ca="1" si="240"/>
        <v>1836</v>
      </c>
      <c r="N1242">
        <f t="shared" ca="1" si="241"/>
        <v>1836</v>
      </c>
    </row>
    <row r="1243" spans="1:14" x14ac:dyDescent="0.25">
      <c r="A1243">
        <f t="shared" ca="1" si="232"/>
        <v>1837</v>
      </c>
      <c r="B1243">
        <f t="shared" ca="1" si="233"/>
        <v>1837</v>
      </c>
      <c r="C1243">
        <f t="shared" ca="1" si="234"/>
        <v>1837</v>
      </c>
      <c r="D1243">
        <f>IF(E1242+1&lt;Settings!$B$2,D1242,D1242+1)</f>
        <v>23</v>
      </c>
      <c r="E1243">
        <f>IF(E1242+1&lt;Settings!$B$2,E1242+1,0)</f>
        <v>45</v>
      </c>
      <c r="F1243" t="str">
        <f t="shared" ca="1" si="235"/>
        <v>Montenegro</v>
      </c>
      <c r="G1243" t="str">
        <f t="shared" ca="1" si="242"/>
        <v>Croatia</v>
      </c>
      <c r="H1243" s="3" t="str">
        <f t="shared" ca="1" si="243"/>
        <v/>
      </c>
      <c r="I1243">
        <f t="shared" ca="1" si="236"/>
        <v>1000000.000001243</v>
      </c>
      <c r="J1243">
        <f t="shared" ca="1" si="237"/>
        <v>1000000.000001243</v>
      </c>
      <c r="K1243">
        <f t="shared" ca="1" si="238"/>
        <v>1000000.000001243</v>
      </c>
      <c r="L1243">
        <f t="shared" ca="1" si="239"/>
        <v>1837</v>
      </c>
      <c r="M1243">
        <f t="shared" ca="1" si="240"/>
        <v>1837</v>
      </c>
      <c r="N1243">
        <f t="shared" ca="1" si="241"/>
        <v>1837</v>
      </c>
    </row>
    <row r="1244" spans="1:14" x14ac:dyDescent="0.25">
      <c r="A1244">
        <f t="shared" ca="1" si="232"/>
        <v>1838</v>
      </c>
      <c r="B1244">
        <f t="shared" ca="1" si="233"/>
        <v>1838</v>
      </c>
      <c r="C1244">
        <f t="shared" ca="1" si="234"/>
        <v>1838</v>
      </c>
      <c r="D1244">
        <f>IF(E1243+1&lt;Settings!$B$2,D1243,D1243+1)</f>
        <v>23</v>
      </c>
      <c r="E1244">
        <f>IF(E1243+1&lt;Settings!$B$2,E1243+1,0)</f>
        <v>46</v>
      </c>
      <c r="F1244" t="str">
        <f t="shared" ca="1" si="235"/>
        <v/>
      </c>
      <c r="G1244" t="str">
        <f t="shared" ca="1" si="242"/>
        <v>Croatia</v>
      </c>
      <c r="H1244" s="3" t="str">
        <f t="shared" ca="1" si="243"/>
        <v/>
      </c>
      <c r="I1244">
        <f t="shared" ca="1" si="236"/>
        <v>1000000.000001244</v>
      </c>
      <c r="J1244">
        <f t="shared" ca="1" si="237"/>
        <v>1000000.000001244</v>
      </c>
      <c r="K1244">
        <f t="shared" ca="1" si="238"/>
        <v>1000000.000001244</v>
      </c>
      <c r="L1244">
        <f t="shared" ca="1" si="239"/>
        <v>1838</v>
      </c>
      <c r="M1244">
        <f t="shared" ca="1" si="240"/>
        <v>1838</v>
      </c>
      <c r="N1244">
        <f t="shared" ca="1" si="241"/>
        <v>1838</v>
      </c>
    </row>
    <row r="1245" spans="1:14" x14ac:dyDescent="0.25">
      <c r="A1245">
        <f t="shared" ca="1" si="232"/>
        <v>1839</v>
      </c>
      <c r="B1245">
        <f t="shared" ca="1" si="233"/>
        <v>1839</v>
      </c>
      <c r="C1245">
        <f t="shared" ca="1" si="234"/>
        <v>1839</v>
      </c>
      <c r="D1245">
        <f>IF(E1244+1&lt;Settings!$B$2,D1244,D1244+1)</f>
        <v>23</v>
      </c>
      <c r="E1245">
        <f>IF(E1244+1&lt;Settings!$B$2,E1244+1,0)</f>
        <v>47</v>
      </c>
      <c r="F1245" t="str">
        <f t="shared" ca="1" si="235"/>
        <v/>
      </c>
      <c r="G1245" t="str">
        <f t="shared" ca="1" si="242"/>
        <v>Croatia</v>
      </c>
      <c r="H1245" s="3" t="str">
        <f t="shared" ca="1" si="243"/>
        <v/>
      </c>
      <c r="I1245">
        <f t="shared" ca="1" si="236"/>
        <v>1000000.0000012449</v>
      </c>
      <c r="J1245">
        <f t="shared" ca="1" si="237"/>
        <v>1000000.0000012449</v>
      </c>
      <c r="K1245">
        <f t="shared" ca="1" si="238"/>
        <v>1000000.0000012449</v>
      </c>
      <c r="L1245">
        <f t="shared" ca="1" si="239"/>
        <v>1839</v>
      </c>
      <c r="M1245">
        <f t="shared" ca="1" si="240"/>
        <v>1839</v>
      </c>
      <c r="N1245">
        <f t="shared" ca="1" si="241"/>
        <v>1839</v>
      </c>
    </row>
    <row r="1246" spans="1:14" x14ac:dyDescent="0.25">
      <c r="A1246">
        <f t="shared" ca="1" si="232"/>
        <v>1840</v>
      </c>
      <c r="B1246">
        <f t="shared" ca="1" si="233"/>
        <v>1840</v>
      </c>
      <c r="C1246">
        <f t="shared" ca="1" si="234"/>
        <v>1840</v>
      </c>
      <c r="D1246">
        <f>IF(E1245+1&lt;Settings!$B$2,D1245,D1245+1)</f>
        <v>23</v>
      </c>
      <c r="E1246">
        <f>IF(E1245+1&lt;Settings!$B$2,E1245+1,0)</f>
        <v>48</v>
      </c>
      <c r="F1246" t="str">
        <f t="shared" ca="1" si="235"/>
        <v/>
      </c>
      <c r="G1246" t="str">
        <f t="shared" ca="1" si="242"/>
        <v>Croatia</v>
      </c>
      <c r="H1246" s="3" t="str">
        <f t="shared" ca="1" si="243"/>
        <v/>
      </c>
      <c r="I1246">
        <f t="shared" ca="1" si="236"/>
        <v>1000000.000001246</v>
      </c>
      <c r="J1246">
        <f t="shared" ca="1" si="237"/>
        <v>1000000.000001246</v>
      </c>
      <c r="K1246">
        <f t="shared" ca="1" si="238"/>
        <v>1000000.000001246</v>
      </c>
      <c r="L1246">
        <f t="shared" ca="1" si="239"/>
        <v>1840</v>
      </c>
      <c r="M1246">
        <f t="shared" ca="1" si="240"/>
        <v>1840</v>
      </c>
      <c r="N1246">
        <f t="shared" ca="1" si="241"/>
        <v>1840</v>
      </c>
    </row>
    <row r="1247" spans="1:14" x14ac:dyDescent="0.25">
      <c r="A1247">
        <f t="shared" ca="1" si="232"/>
        <v>1841</v>
      </c>
      <c r="B1247">
        <f t="shared" ca="1" si="233"/>
        <v>1841</v>
      </c>
      <c r="C1247">
        <f t="shared" ca="1" si="234"/>
        <v>1841</v>
      </c>
      <c r="D1247">
        <f>IF(E1246+1&lt;Settings!$B$2,D1246,D1246+1)</f>
        <v>23</v>
      </c>
      <c r="E1247">
        <f>IF(E1246+1&lt;Settings!$B$2,E1246+1,0)</f>
        <v>49</v>
      </c>
      <c r="F1247" t="str">
        <f t="shared" ca="1" si="235"/>
        <v/>
      </c>
      <c r="G1247" t="str">
        <f t="shared" ca="1" si="242"/>
        <v>Croatia</v>
      </c>
      <c r="H1247" s="3" t="str">
        <f t="shared" ca="1" si="243"/>
        <v/>
      </c>
      <c r="I1247">
        <f t="shared" ca="1" si="236"/>
        <v>1000000.000001247</v>
      </c>
      <c r="J1247">
        <f t="shared" ca="1" si="237"/>
        <v>1000000.000001247</v>
      </c>
      <c r="K1247">
        <f t="shared" ca="1" si="238"/>
        <v>1000000.000001247</v>
      </c>
      <c r="L1247">
        <f t="shared" ca="1" si="239"/>
        <v>1841</v>
      </c>
      <c r="M1247">
        <f t="shared" ca="1" si="240"/>
        <v>1841</v>
      </c>
      <c r="N1247">
        <f t="shared" ca="1" si="241"/>
        <v>1841</v>
      </c>
    </row>
    <row r="1248" spans="1:14" x14ac:dyDescent="0.25">
      <c r="A1248">
        <f t="shared" ca="1" si="232"/>
        <v>1842</v>
      </c>
      <c r="B1248">
        <f t="shared" ca="1" si="233"/>
        <v>1842</v>
      </c>
      <c r="C1248">
        <f t="shared" ca="1" si="234"/>
        <v>1842</v>
      </c>
      <c r="D1248">
        <f>IF(E1247+1&lt;Settings!$B$2,D1247,D1247+1)</f>
        <v>23</v>
      </c>
      <c r="E1248">
        <f>IF(E1247+1&lt;Settings!$B$2,E1247+1,0)</f>
        <v>50</v>
      </c>
      <c r="F1248" t="str">
        <f t="shared" ca="1" si="235"/>
        <v/>
      </c>
      <c r="G1248" t="str">
        <f t="shared" ca="1" si="242"/>
        <v>Croatia</v>
      </c>
      <c r="H1248" s="3" t="str">
        <f t="shared" ca="1" si="243"/>
        <v/>
      </c>
      <c r="I1248">
        <f t="shared" ca="1" si="236"/>
        <v>1000000.000001248</v>
      </c>
      <c r="J1248">
        <f t="shared" ca="1" si="237"/>
        <v>1000000.000001248</v>
      </c>
      <c r="K1248">
        <f t="shared" ca="1" si="238"/>
        <v>1000000.000001248</v>
      </c>
      <c r="L1248">
        <f t="shared" ca="1" si="239"/>
        <v>1842</v>
      </c>
      <c r="M1248">
        <f t="shared" ca="1" si="240"/>
        <v>1842</v>
      </c>
      <c r="N1248">
        <f t="shared" ca="1" si="241"/>
        <v>1842</v>
      </c>
    </row>
    <row r="1249" spans="1:14" x14ac:dyDescent="0.25">
      <c r="A1249">
        <f t="shared" ca="1" si="232"/>
        <v>1843</v>
      </c>
      <c r="B1249">
        <f t="shared" ca="1" si="233"/>
        <v>1843</v>
      </c>
      <c r="C1249">
        <f t="shared" ca="1" si="234"/>
        <v>1843</v>
      </c>
      <c r="D1249">
        <f>IF(E1248+1&lt;Settings!$B$2,D1248,D1248+1)</f>
        <v>23</v>
      </c>
      <c r="E1249">
        <f>IF(E1248+1&lt;Settings!$B$2,E1248+1,0)</f>
        <v>51</v>
      </c>
      <c r="F1249" t="str">
        <f t="shared" ca="1" si="235"/>
        <v/>
      </c>
      <c r="G1249" t="str">
        <f t="shared" ca="1" si="242"/>
        <v>Croatia</v>
      </c>
      <c r="H1249" s="3" t="str">
        <f t="shared" ca="1" si="243"/>
        <v/>
      </c>
      <c r="I1249">
        <f t="shared" ca="1" si="236"/>
        <v>1000000.000001249</v>
      </c>
      <c r="J1249">
        <f t="shared" ca="1" si="237"/>
        <v>1000000.000001249</v>
      </c>
      <c r="K1249">
        <f t="shared" ca="1" si="238"/>
        <v>1000000.000001249</v>
      </c>
      <c r="L1249">
        <f t="shared" ca="1" si="239"/>
        <v>1843</v>
      </c>
      <c r="M1249">
        <f t="shared" ca="1" si="240"/>
        <v>1843</v>
      </c>
      <c r="N1249">
        <f t="shared" ca="1" si="241"/>
        <v>1843</v>
      </c>
    </row>
    <row r="1250" spans="1:14" x14ac:dyDescent="0.25">
      <c r="A1250">
        <f t="shared" ca="1" si="232"/>
        <v>1086</v>
      </c>
      <c r="B1250">
        <f t="shared" ca="1" si="233"/>
        <v>360</v>
      </c>
      <c r="C1250">
        <f t="shared" ca="1" si="234"/>
        <v>971</v>
      </c>
      <c r="D1250">
        <f>IF(E1249+1&lt;Settings!$B$2,D1249,D1249+1)</f>
        <v>24</v>
      </c>
      <c r="E1250">
        <f>IF(E1249+1&lt;Settings!$B$2,E1249+1,0)</f>
        <v>0</v>
      </c>
      <c r="F1250" t="str">
        <f t="shared" ca="1" si="235"/>
        <v>United Kingdom</v>
      </c>
      <c r="G1250" t="str">
        <f t="shared" ca="1" si="242"/>
        <v>Estonia</v>
      </c>
      <c r="H1250" s="3">
        <f t="shared" ca="1" si="243"/>
        <v>0.526222345632685</v>
      </c>
      <c r="I1250">
        <f t="shared" ca="1" si="236"/>
        <v>0.52622359563268495</v>
      </c>
      <c r="J1250">
        <f t="shared" ca="1" si="237"/>
        <v>-0.52622109563268504</v>
      </c>
      <c r="K1250">
        <f t="shared" ca="1" si="238"/>
        <v>-0.276908707043165</v>
      </c>
      <c r="L1250">
        <f t="shared" ca="1" si="239"/>
        <v>1086</v>
      </c>
      <c r="M1250">
        <f t="shared" ca="1" si="240"/>
        <v>360</v>
      </c>
      <c r="N1250">
        <f t="shared" ca="1" si="241"/>
        <v>971</v>
      </c>
    </row>
    <row r="1251" spans="1:14" x14ac:dyDescent="0.25">
      <c r="A1251">
        <f t="shared" ca="1" si="232"/>
        <v>807</v>
      </c>
      <c r="B1251">
        <f t="shared" ca="1" si="233"/>
        <v>639</v>
      </c>
      <c r="C1251">
        <f t="shared" ca="1" si="234"/>
        <v>1314</v>
      </c>
      <c r="D1251">
        <f>IF(E1250+1&lt;Settings!$B$2,D1250,D1250+1)</f>
        <v>24</v>
      </c>
      <c r="E1251">
        <f>IF(E1250+1&lt;Settings!$B$2,E1250+1,0)</f>
        <v>1</v>
      </c>
      <c r="F1251" t="str">
        <f t="shared" ca="1" si="235"/>
        <v>Germany</v>
      </c>
      <c r="G1251" t="str">
        <f t="shared" ca="1" si="242"/>
        <v>Estonia</v>
      </c>
      <c r="H1251" s="3">
        <f t="shared" ca="1" si="243"/>
        <v>-0.14819684628650601</v>
      </c>
      <c r="I1251">
        <f t="shared" ca="1" si="236"/>
        <v>-0.148195595286506</v>
      </c>
      <c r="J1251">
        <f t="shared" ca="1" si="237"/>
        <v>0.14819809728650601</v>
      </c>
      <c r="K1251">
        <f t="shared" ca="1" si="238"/>
        <v>-2.1961054249266289E-2</v>
      </c>
      <c r="L1251">
        <f t="shared" ca="1" si="239"/>
        <v>807</v>
      </c>
      <c r="M1251">
        <f t="shared" ca="1" si="240"/>
        <v>639</v>
      </c>
      <c r="N1251">
        <f t="shared" ca="1" si="241"/>
        <v>1314</v>
      </c>
    </row>
    <row r="1252" spans="1:14" x14ac:dyDescent="0.25">
      <c r="A1252">
        <f t="shared" ca="1" si="232"/>
        <v>811</v>
      </c>
      <c r="B1252">
        <f t="shared" ca="1" si="233"/>
        <v>635</v>
      </c>
      <c r="C1252">
        <f t="shared" ca="1" si="234"/>
        <v>1320</v>
      </c>
      <c r="D1252">
        <f>IF(E1251+1&lt;Settings!$B$2,D1251,D1251+1)</f>
        <v>24</v>
      </c>
      <c r="E1252">
        <f>IF(E1251+1&lt;Settings!$B$2,E1251+1,0)</f>
        <v>2</v>
      </c>
      <c r="F1252" t="str">
        <f t="shared" ca="1" si="235"/>
        <v>France</v>
      </c>
      <c r="G1252" t="str">
        <f t="shared" ca="1" si="242"/>
        <v>Estonia</v>
      </c>
      <c r="H1252" s="3">
        <f t="shared" ca="1" si="243"/>
        <v>-0.13981805221581101</v>
      </c>
      <c r="I1252">
        <f t="shared" ca="1" si="236"/>
        <v>-0.139816800215811</v>
      </c>
      <c r="J1252">
        <f t="shared" ca="1" si="237"/>
        <v>0.13981930421581101</v>
      </c>
      <c r="K1252">
        <f t="shared" ca="1" si="238"/>
        <v>-1.9547835725423252E-2</v>
      </c>
      <c r="L1252">
        <f t="shared" ca="1" si="239"/>
        <v>811</v>
      </c>
      <c r="M1252">
        <f t="shared" ca="1" si="240"/>
        <v>635</v>
      </c>
      <c r="N1252">
        <f t="shared" ca="1" si="241"/>
        <v>1320</v>
      </c>
    </row>
    <row r="1253" spans="1:14" x14ac:dyDescent="0.25">
      <c r="A1253">
        <f t="shared" ca="1" si="232"/>
        <v>340</v>
      </c>
      <c r="B1253">
        <f t="shared" ca="1" si="233"/>
        <v>1106</v>
      </c>
      <c r="C1253">
        <f t="shared" ca="1" si="234"/>
        <v>552</v>
      </c>
      <c r="D1253">
        <f>IF(E1252+1&lt;Settings!$B$2,D1252,D1252+1)</f>
        <v>24</v>
      </c>
      <c r="E1253">
        <f>IF(E1252+1&lt;Settings!$B$2,E1252+1,0)</f>
        <v>3</v>
      </c>
      <c r="F1253" t="str">
        <f t="shared" ca="1" si="235"/>
        <v>Belgium</v>
      </c>
      <c r="G1253" t="str">
        <f t="shared" ca="1" si="242"/>
        <v>Estonia</v>
      </c>
      <c r="H1253" s="3">
        <f t="shared" ca="1" si="243"/>
        <v>-1.16653636255533</v>
      </c>
      <c r="I1253">
        <f t="shared" ca="1" si="236"/>
        <v>-1.16653510955533</v>
      </c>
      <c r="J1253">
        <f t="shared" ca="1" si="237"/>
        <v>1.16653761555533</v>
      </c>
      <c r="K1253">
        <f t="shared" ca="1" si="238"/>
        <v>-1.3608058321638203</v>
      </c>
      <c r="L1253">
        <f t="shared" ca="1" si="239"/>
        <v>340</v>
      </c>
      <c r="M1253">
        <f t="shared" ca="1" si="240"/>
        <v>1106</v>
      </c>
      <c r="N1253">
        <f t="shared" ca="1" si="241"/>
        <v>552</v>
      </c>
    </row>
    <row r="1254" spans="1:14" x14ac:dyDescent="0.25">
      <c r="A1254">
        <f t="shared" ca="1" si="232"/>
        <v>729</v>
      </c>
      <c r="B1254">
        <f t="shared" ca="1" si="233"/>
        <v>717</v>
      </c>
      <c r="C1254">
        <f t="shared" ca="1" si="234"/>
        <v>1185</v>
      </c>
      <c r="D1254">
        <f>IF(E1253+1&lt;Settings!$B$2,D1253,D1253+1)</f>
        <v>24</v>
      </c>
      <c r="E1254">
        <f>IF(E1253+1&lt;Settings!$B$2,E1253+1,0)</f>
        <v>4</v>
      </c>
      <c r="F1254" t="str">
        <f t="shared" ca="1" si="235"/>
        <v>Netherlands</v>
      </c>
      <c r="G1254" t="str">
        <f t="shared" ca="1" si="242"/>
        <v>Estonia</v>
      </c>
      <c r="H1254" s="3">
        <f t="shared" ca="1" si="243"/>
        <v>-0.26429353227742902</v>
      </c>
      <c r="I1254">
        <f t="shared" ca="1" si="236"/>
        <v>-0.26429227827742902</v>
      </c>
      <c r="J1254">
        <f t="shared" ca="1" si="237"/>
        <v>0.26429478627742903</v>
      </c>
      <c r="K1254">
        <f t="shared" ca="1" si="238"/>
        <v>-6.9849817203680414E-2</v>
      </c>
      <c r="L1254">
        <f t="shared" ca="1" si="239"/>
        <v>729</v>
      </c>
      <c r="M1254">
        <f t="shared" ca="1" si="240"/>
        <v>717</v>
      </c>
      <c r="N1254">
        <f t="shared" ca="1" si="241"/>
        <v>1185</v>
      </c>
    </row>
    <row r="1255" spans="1:14" x14ac:dyDescent="0.25">
      <c r="A1255">
        <f t="shared" ca="1" si="232"/>
        <v>1030</v>
      </c>
      <c r="B1255">
        <f t="shared" ca="1" si="233"/>
        <v>416</v>
      </c>
      <c r="C1255">
        <f t="shared" ca="1" si="234"/>
        <v>1100</v>
      </c>
      <c r="D1255">
        <f>IF(E1254+1&lt;Settings!$B$2,D1254,D1254+1)</f>
        <v>24</v>
      </c>
      <c r="E1255">
        <f>IF(E1254+1&lt;Settings!$B$2,E1254+1,0)</f>
        <v>5</v>
      </c>
      <c r="F1255" t="str">
        <f t="shared" ca="1" si="235"/>
        <v>Norway</v>
      </c>
      <c r="G1255" t="str">
        <f t="shared" ca="1" si="242"/>
        <v>Estonia</v>
      </c>
      <c r="H1255" s="3">
        <f t="shared" ca="1" si="243"/>
        <v>0.36691161409369299</v>
      </c>
      <c r="I1255">
        <f t="shared" ca="1" si="236"/>
        <v>0.36691286909369297</v>
      </c>
      <c r="J1255">
        <f t="shared" ca="1" si="237"/>
        <v>-0.36691035909369302</v>
      </c>
      <c r="K1255">
        <f t="shared" ca="1" si="238"/>
        <v>-0.13462287755683908</v>
      </c>
      <c r="L1255">
        <f t="shared" ca="1" si="239"/>
        <v>1030</v>
      </c>
      <c r="M1255">
        <f t="shared" ca="1" si="240"/>
        <v>416</v>
      </c>
      <c r="N1255">
        <f t="shared" ca="1" si="241"/>
        <v>1100</v>
      </c>
    </row>
    <row r="1256" spans="1:14" x14ac:dyDescent="0.25">
      <c r="A1256">
        <f t="shared" ca="1" si="232"/>
        <v>71</v>
      </c>
      <c r="B1256">
        <f t="shared" ca="1" si="233"/>
        <v>1375</v>
      </c>
      <c r="C1256">
        <f t="shared" ca="1" si="234"/>
        <v>209</v>
      </c>
      <c r="D1256">
        <f>IF(E1255+1&lt;Settings!$B$2,D1255,D1255+1)</f>
        <v>24</v>
      </c>
      <c r="E1256">
        <f>IF(E1255+1&lt;Settings!$B$2,E1255+1,0)</f>
        <v>6</v>
      </c>
      <c r="F1256" t="str">
        <f t="shared" ca="1" si="235"/>
        <v>Switzerland</v>
      </c>
      <c r="G1256" t="str">
        <f t="shared" ca="1" si="242"/>
        <v>Estonia</v>
      </c>
      <c r="H1256" s="3">
        <f t="shared" ca="1" si="243"/>
        <v>-2.2616096942217601</v>
      </c>
      <c r="I1256">
        <f t="shared" ca="1" si="236"/>
        <v>-2.2616084382217601</v>
      </c>
      <c r="J1256">
        <f t="shared" ca="1" si="237"/>
        <v>2.2616109502217601</v>
      </c>
      <c r="K1256">
        <f t="shared" ca="1" si="238"/>
        <v>-5.1148771529978427</v>
      </c>
      <c r="L1256">
        <f t="shared" ca="1" si="239"/>
        <v>71</v>
      </c>
      <c r="M1256">
        <f t="shared" ca="1" si="240"/>
        <v>1375</v>
      </c>
      <c r="N1256">
        <f t="shared" ca="1" si="241"/>
        <v>209</v>
      </c>
    </row>
    <row r="1257" spans="1:14" x14ac:dyDescent="0.25">
      <c r="A1257">
        <f t="shared" ca="1" si="232"/>
        <v>522</v>
      </c>
      <c r="B1257">
        <f t="shared" ca="1" si="233"/>
        <v>924</v>
      </c>
      <c r="C1257">
        <f t="shared" ca="1" si="234"/>
        <v>824</v>
      </c>
      <c r="D1257">
        <f>IF(E1256+1&lt;Settings!$B$2,D1256,D1256+1)</f>
        <v>24</v>
      </c>
      <c r="E1257">
        <f>IF(E1256+1&lt;Settings!$B$2,E1256+1,0)</f>
        <v>7</v>
      </c>
      <c r="F1257" t="str">
        <f t="shared" ca="1" si="235"/>
        <v>Spain</v>
      </c>
      <c r="G1257" t="str">
        <f t="shared" ca="1" si="242"/>
        <v>Estonia</v>
      </c>
      <c r="H1257" s="3">
        <f t="shared" ca="1" si="243"/>
        <v>-0.72678047564188897</v>
      </c>
      <c r="I1257">
        <f t="shared" ca="1" si="236"/>
        <v>-0.72677921864188899</v>
      </c>
      <c r="J1257">
        <f t="shared" ca="1" si="237"/>
        <v>0.72678173264188894</v>
      </c>
      <c r="K1257">
        <f t="shared" ca="1" si="238"/>
        <v>-0.52820860277425041</v>
      </c>
      <c r="L1257">
        <f t="shared" ca="1" si="239"/>
        <v>522</v>
      </c>
      <c r="M1257">
        <f t="shared" ca="1" si="240"/>
        <v>924</v>
      </c>
      <c r="N1257">
        <f t="shared" ca="1" si="241"/>
        <v>824</v>
      </c>
    </row>
    <row r="1258" spans="1:14" x14ac:dyDescent="0.25">
      <c r="A1258">
        <f t="shared" ca="1" si="232"/>
        <v>1305</v>
      </c>
      <c r="B1258">
        <f t="shared" ca="1" si="233"/>
        <v>141</v>
      </c>
      <c r="C1258">
        <f t="shared" ca="1" si="234"/>
        <v>215</v>
      </c>
      <c r="D1258">
        <f>IF(E1257+1&lt;Settings!$B$2,D1257,D1257+1)</f>
        <v>24</v>
      </c>
      <c r="E1258">
        <f>IF(E1257+1&lt;Settings!$B$2,E1257+1,0)</f>
        <v>8</v>
      </c>
      <c r="F1258" t="str">
        <f t="shared" ca="1" si="235"/>
        <v>Sweden</v>
      </c>
      <c r="G1258" t="str">
        <f t="shared" ca="1" si="242"/>
        <v>Estonia</v>
      </c>
      <c r="H1258" s="3">
        <f t="shared" ca="1" si="243"/>
        <v>2.2439341898096101</v>
      </c>
      <c r="I1258">
        <f t="shared" ca="1" si="236"/>
        <v>2.2439354478096103</v>
      </c>
      <c r="J1258">
        <f t="shared" ca="1" si="237"/>
        <v>-2.24393293180961</v>
      </c>
      <c r="K1258">
        <f t="shared" ca="1" si="238"/>
        <v>-5.0352393901965113</v>
      </c>
      <c r="L1258">
        <f t="shared" ca="1" si="239"/>
        <v>1305</v>
      </c>
      <c r="M1258">
        <f t="shared" ca="1" si="240"/>
        <v>141</v>
      </c>
      <c r="N1258">
        <f t="shared" ca="1" si="241"/>
        <v>215</v>
      </c>
    </row>
    <row r="1259" spans="1:14" x14ac:dyDescent="0.25">
      <c r="A1259">
        <f t="shared" ca="1" si="232"/>
        <v>1275</v>
      </c>
      <c r="B1259">
        <f t="shared" ca="1" si="233"/>
        <v>171</v>
      </c>
      <c r="C1259">
        <f t="shared" ca="1" si="234"/>
        <v>359</v>
      </c>
      <c r="D1259">
        <f>IF(E1258+1&lt;Settings!$B$2,D1258,D1258+1)</f>
        <v>24</v>
      </c>
      <c r="E1259">
        <f>IF(E1258+1&lt;Settings!$B$2,E1258+1,0)</f>
        <v>9</v>
      </c>
      <c r="F1259" t="str">
        <f t="shared" ca="1" si="235"/>
        <v>Ireland</v>
      </c>
      <c r="G1259" t="str">
        <f t="shared" ca="1" si="242"/>
        <v>Estonia</v>
      </c>
      <c r="H1259" s="3">
        <f t="shared" ca="1" si="243"/>
        <v>1.6848385752792201</v>
      </c>
      <c r="I1259">
        <f t="shared" ca="1" si="236"/>
        <v>1.6848398342792201</v>
      </c>
      <c r="J1259">
        <f t="shared" ca="1" si="237"/>
        <v>-1.6848373162792201</v>
      </c>
      <c r="K1259">
        <f t="shared" ca="1" si="238"/>
        <v>-2.8386797657489122</v>
      </c>
      <c r="L1259">
        <f t="shared" ca="1" si="239"/>
        <v>1275</v>
      </c>
      <c r="M1259">
        <f t="shared" ca="1" si="240"/>
        <v>171</v>
      </c>
      <c r="N1259">
        <f t="shared" ca="1" si="241"/>
        <v>359</v>
      </c>
    </row>
    <row r="1260" spans="1:14" x14ac:dyDescent="0.25">
      <c r="A1260">
        <f t="shared" ca="1" si="232"/>
        <v>612</v>
      </c>
      <c r="B1260">
        <f t="shared" ca="1" si="233"/>
        <v>834</v>
      </c>
      <c r="C1260">
        <f t="shared" ca="1" si="234"/>
        <v>972</v>
      </c>
      <c r="D1260">
        <f>IF(E1259+1&lt;Settings!$B$2,D1259,D1259+1)</f>
        <v>24</v>
      </c>
      <c r="E1260">
        <f>IF(E1259+1&lt;Settings!$B$2,E1259+1,0)</f>
        <v>10</v>
      </c>
      <c r="F1260" t="str">
        <f t="shared" ca="1" si="235"/>
        <v>Portugal</v>
      </c>
      <c r="G1260" t="str">
        <f t="shared" ca="1" si="242"/>
        <v>Estonia</v>
      </c>
      <c r="H1260" s="3">
        <f t="shared" ca="1" si="243"/>
        <v>-0.52428931537323697</v>
      </c>
      <c r="I1260">
        <f t="shared" ca="1" si="236"/>
        <v>-0.52428805537323697</v>
      </c>
      <c r="J1260">
        <f t="shared" ca="1" si="237"/>
        <v>0.52429057537323698</v>
      </c>
      <c r="K1260">
        <f t="shared" ca="1" si="238"/>
        <v>-0.27487802621453755</v>
      </c>
      <c r="L1260">
        <f t="shared" ca="1" si="239"/>
        <v>612</v>
      </c>
      <c r="M1260">
        <f t="shared" ca="1" si="240"/>
        <v>834</v>
      </c>
      <c r="N1260">
        <f t="shared" ca="1" si="241"/>
        <v>972</v>
      </c>
    </row>
    <row r="1261" spans="1:14" x14ac:dyDescent="0.25">
      <c r="A1261">
        <f t="shared" ca="1" si="232"/>
        <v>1427</v>
      </c>
      <c r="B1261">
        <f t="shared" ca="1" si="233"/>
        <v>19</v>
      </c>
      <c r="C1261">
        <f t="shared" ca="1" si="234"/>
        <v>19</v>
      </c>
      <c r="D1261">
        <f>IF(E1260+1&lt;Settings!$B$2,D1260,D1260+1)</f>
        <v>24</v>
      </c>
      <c r="E1261">
        <f>IF(E1260+1&lt;Settings!$B$2,E1260+1,0)</f>
        <v>11</v>
      </c>
      <c r="F1261" t="str">
        <f t="shared" ca="1" si="235"/>
        <v>Finland</v>
      </c>
      <c r="G1261" t="str">
        <f t="shared" ca="1" si="242"/>
        <v>Estonia</v>
      </c>
      <c r="H1261" s="3">
        <f t="shared" ca="1" si="243"/>
        <v>6.4836295035423497</v>
      </c>
      <c r="I1261">
        <f t="shared" ca="1" si="236"/>
        <v>6.4836307645423501</v>
      </c>
      <c r="J1261">
        <f t="shared" ca="1" si="237"/>
        <v>-6.4836282425423493</v>
      </c>
      <c r="K1261">
        <f t="shared" ca="1" si="238"/>
        <v>-42.037450278204815</v>
      </c>
      <c r="L1261">
        <f t="shared" ca="1" si="239"/>
        <v>1427</v>
      </c>
      <c r="M1261">
        <f t="shared" ca="1" si="240"/>
        <v>19</v>
      </c>
      <c r="N1261">
        <f t="shared" ca="1" si="241"/>
        <v>19</v>
      </c>
    </row>
    <row r="1262" spans="1:14" x14ac:dyDescent="0.25">
      <c r="A1262">
        <f t="shared" ca="1" si="232"/>
        <v>820</v>
      </c>
      <c r="B1262">
        <f t="shared" ca="1" si="233"/>
        <v>626</v>
      </c>
      <c r="C1262">
        <f t="shared" ca="1" si="234"/>
        <v>1338</v>
      </c>
      <c r="D1262">
        <f>IF(E1261+1&lt;Settings!$B$2,D1261,D1261+1)</f>
        <v>24</v>
      </c>
      <c r="E1262">
        <f>IF(E1261+1&lt;Settings!$B$2,E1261+1,0)</f>
        <v>12</v>
      </c>
      <c r="F1262" t="str">
        <f t="shared" ca="1" si="235"/>
        <v>Austria</v>
      </c>
      <c r="G1262" t="str">
        <f t="shared" ca="1" si="242"/>
        <v>Estonia</v>
      </c>
      <c r="H1262" s="3">
        <f t="shared" ca="1" si="243"/>
        <v>-0.123145871725666</v>
      </c>
      <c r="I1262">
        <f t="shared" ca="1" si="236"/>
        <v>-0.123144609725666</v>
      </c>
      <c r="J1262">
        <f t="shared" ca="1" si="237"/>
        <v>0.12314713372566601</v>
      </c>
      <c r="K1262">
        <f t="shared" ca="1" si="238"/>
        <v>-1.5163643723074185E-2</v>
      </c>
      <c r="L1262">
        <f t="shared" ca="1" si="239"/>
        <v>820</v>
      </c>
      <c r="M1262">
        <f t="shared" ca="1" si="240"/>
        <v>626</v>
      </c>
      <c r="N1262">
        <f t="shared" ca="1" si="241"/>
        <v>1338</v>
      </c>
    </row>
    <row r="1263" spans="1:14" x14ac:dyDescent="0.25">
      <c r="A1263">
        <f t="shared" ca="1" si="232"/>
        <v>998</v>
      </c>
      <c r="B1263">
        <f t="shared" ca="1" si="233"/>
        <v>448</v>
      </c>
      <c r="C1263">
        <f t="shared" ca="1" si="234"/>
        <v>1170</v>
      </c>
      <c r="D1263">
        <f>IF(E1262+1&lt;Settings!$B$2,D1262,D1262+1)</f>
        <v>24</v>
      </c>
      <c r="E1263">
        <f>IF(E1262+1&lt;Settings!$B$2,E1262+1,0)</f>
        <v>13</v>
      </c>
      <c r="F1263" t="str">
        <f t="shared" ca="1" si="235"/>
        <v>Denmark</v>
      </c>
      <c r="G1263" t="str">
        <f t="shared" ca="1" si="242"/>
        <v>Estonia</v>
      </c>
      <c r="H1263" s="3">
        <f t="shared" ca="1" si="243"/>
        <v>0.27650532581040199</v>
      </c>
      <c r="I1263">
        <f t="shared" ca="1" si="236"/>
        <v>0.27650658881040197</v>
      </c>
      <c r="J1263">
        <f t="shared" ca="1" si="237"/>
        <v>-0.27650406281040202</v>
      </c>
      <c r="K1263">
        <f t="shared" ca="1" si="238"/>
        <v>-7.6453932201516556E-2</v>
      </c>
      <c r="L1263">
        <f t="shared" ca="1" si="239"/>
        <v>998</v>
      </c>
      <c r="M1263">
        <f t="shared" ca="1" si="240"/>
        <v>448</v>
      </c>
      <c r="N1263">
        <f t="shared" ca="1" si="241"/>
        <v>1170</v>
      </c>
    </row>
    <row r="1264" spans="1:14" x14ac:dyDescent="0.25">
      <c r="A1264">
        <f t="shared" ca="1" si="232"/>
        <v>712</v>
      </c>
      <c r="B1264">
        <f t="shared" ca="1" si="233"/>
        <v>734</v>
      </c>
      <c r="C1264">
        <f t="shared" ca="1" si="234"/>
        <v>1148</v>
      </c>
      <c r="D1264">
        <f>IF(E1263+1&lt;Settings!$B$2,D1263,D1263+1)</f>
        <v>24</v>
      </c>
      <c r="E1264">
        <f>IF(E1263+1&lt;Settings!$B$2,E1263+1,0)</f>
        <v>14</v>
      </c>
      <c r="F1264" t="str">
        <f t="shared" ca="1" si="235"/>
        <v>Israel</v>
      </c>
      <c r="G1264" t="str">
        <f t="shared" ca="1" si="242"/>
        <v>Estonia</v>
      </c>
      <c r="H1264" s="3">
        <f t="shared" ca="1" si="243"/>
        <v>-0.31232398125401301</v>
      </c>
      <c r="I1264">
        <f t="shared" ca="1" si="236"/>
        <v>-0.312322717254013</v>
      </c>
      <c r="J1264">
        <f t="shared" ca="1" si="237"/>
        <v>0.31232524525401301</v>
      </c>
      <c r="K1264">
        <f t="shared" ca="1" si="238"/>
        <v>-9.7545005266357065E-2</v>
      </c>
      <c r="L1264">
        <f t="shared" ca="1" si="239"/>
        <v>712</v>
      </c>
      <c r="M1264">
        <f t="shared" ca="1" si="240"/>
        <v>734</v>
      </c>
      <c r="N1264">
        <f t="shared" ca="1" si="241"/>
        <v>1148</v>
      </c>
    </row>
    <row r="1265" spans="1:14" x14ac:dyDescent="0.25">
      <c r="A1265">
        <f t="shared" ca="1" si="232"/>
        <v>1844</v>
      </c>
      <c r="B1265">
        <f t="shared" ca="1" si="233"/>
        <v>1844</v>
      </c>
      <c r="C1265">
        <f t="shared" ca="1" si="234"/>
        <v>1844</v>
      </c>
      <c r="D1265">
        <f>IF(E1264+1&lt;Settings!$B$2,D1264,D1264+1)</f>
        <v>24</v>
      </c>
      <c r="E1265">
        <f>IF(E1264+1&lt;Settings!$B$2,E1264+1,0)</f>
        <v>15</v>
      </c>
      <c r="F1265" t="str">
        <f t="shared" ca="1" si="235"/>
        <v>Italy</v>
      </c>
      <c r="G1265" t="str">
        <f t="shared" ca="1" si="242"/>
        <v>Estonia</v>
      </c>
      <c r="H1265" s="3" t="str">
        <f t="shared" ca="1" si="243"/>
        <v/>
      </c>
      <c r="I1265">
        <f t="shared" ca="1" si="236"/>
        <v>1000000.000001265</v>
      </c>
      <c r="J1265">
        <f t="shared" ca="1" si="237"/>
        <v>1000000.000001265</v>
      </c>
      <c r="K1265">
        <f t="shared" ca="1" si="238"/>
        <v>1000000.000001265</v>
      </c>
      <c r="L1265">
        <f t="shared" ca="1" si="239"/>
        <v>1844</v>
      </c>
      <c r="M1265">
        <f t="shared" ca="1" si="240"/>
        <v>1844</v>
      </c>
      <c r="N1265">
        <f t="shared" ca="1" si="241"/>
        <v>1844</v>
      </c>
    </row>
    <row r="1266" spans="1:14" x14ac:dyDescent="0.25">
      <c r="A1266">
        <f t="shared" ca="1" si="232"/>
        <v>324</v>
      </c>
      <c r="B1266">
        <f t="shared" ca="1" si="233"/>
        <v>1122</v>
      </c>
      <c r="C1266">
        <f t="shared" ca="1" si="234"/>
        <v>533</v>
      </c>
      <c r="D1266">
        <f>IF(E1265+1&lt;Settings!$B$2,D1265,D1265+1)</f>
        <v>24</v>
      </c>
      <c r="E1266">
        <f>IF(E1265+1&lt;Settings!$B$2,E1265+1,0)</f>
        <v>16</v>
      </c>
      <c r="F1266" t="str">
        <f t="shared" ca="1" si="235"/>
        <v>Greece</v>
      </c>
      <c r="G1266" t="str">
        <f t="shared" ca="1" si="242"/>
        <v>Estonia</v>
      </c>
      <c r="H1266" s="3">
        <f t="shared" ca="1" si="243"/>
        <v>-1.2136503101846301</v>
      </c>
      <c r="I1266">
        <f t="shared" ca="1" si="236"/>
        <v>-1.2136490441846302</v>
      </c>
      <c r="J1266">
        <f t="shared" ca="1" si="237"/>
        <v>1.21365157618463</v>
      </c>
      <c r="K1266">
        <f t="shared" ca="1" si="238"/>
        <v>-1.4729458094112489</v>
      </c>
      <c r="L1266">
        <f t="shared" ca="1" si="239"/>
        <v>324</v>
      </c>
      <c r="M1266">
        <f t="shared" ca="1" si="240"/>
        <v>1122</v>
      </c>
      <c r="N1266">
        <f t="shared" ca="1" si="241"/>
        <v>533</v>
      </c>
    </row>
    <row r="1267" spans="1:14" x14ac:dyDescent="0.25">
      <c r="A1267">
        <f t="shared" ca="1" si="232"/>
        <v>307</v>
      </c>
      <c r="B1267">
        <f t="shared" ca="1" si="233"/>
        <v>1139</v>
      </c>
      <c r="C1267">
        <f t="shared" ca="1" si="234"/>
        <v>511</v>
      </c>
      <c r="D1267">
        <f>IF(E1266+1&lt;Settings!$B$2,D1266,D1266+1)</f>
        <v>24</v>
      </c>
      <c r="E1267">
        <f>IF(E1266+1&lt;Settings!$B$2,E1266+1,0)</f>
        <v>17</v>
      </c>
      <c r="F1267" t="str">
        <f t="shared" ca="1" si="235"/>
        <v>Cyprus</v>
      </c>
      <c r="G1267" t="str">
        <f t="shared" ca="1" si="242"/>
        <v>Estonia</v>
      </c>
      <c r="H1267" s="3">
        <f t="shared" ca="1" si="243"/>
        <v>-1.2629239526791001</v>
      </c>
      <c r="I1267">
        <f t="shared" ca="1" si="236"/>
        <v>-1.2629226856791</v>
      </c>
      <c r="J1267">
        <f t="shared" ca="1" si="237"/>
        <v>1.2629252196791001</v>
      </c>
      <c r="K1267">
        <f t="shared" ca="1" si="238"/>
        <v>-1.5949756432506017</v>
      </c>
      <c r="L1267">
        <f t="shared" ca="1" si="239"/>
        <v>307</v>
      </c>
      <c r="M1267">
        <f t="shared" ca="1" si="240"/>
        <v>1139</v>
      </c>
      <c r="N1267">
        <f t="shared" ca="1" si="241"/>
        <v>511</v>
      </c>
    </row>
    <row r="1268" spans="1:14" x14ac:dyDescent="0.25">
      <c r="A1268">
        <f t="shared" ca="1" si="232"/>
        <v>207</v>
      </c>
      <c r="B1268">
        <f t="shared" ca="1" si="233"/>
        <v>1239</v>
      </c>
      <c r="C1268">
        <f t="shared" ca="1" si="234"/>
        <v>382</v>
      </c>
      <c r="D1268">
        <f>IF(E1267+1&lt;Settings!$B$2,D1267,D1267+1)</f>
        <v>24</v>
      </c>
      <c r="E1268">
        <f>IF(E1267+1&lt;Settings!$B$2,E1267+1,0)</f>
        <v>18</v>
      </c>
      <c r="F1268" t="str">
        <f t="shared" ca="1" si="235"/>
        <v>Turkey</v>
      </c>
      <c r="G1268" t="str">
        <f t="shared" ca="1" si="242"/>
        <v>Estonia</v>
      </c>
      <c r="H1268" s="3">
        <f t="shared" ca="1" si="243"/>
        <v>-1.6428363841984499</v>
      </c>
      <c r="I1268">
        <f t="shared" ca="1" si="236"/>
        <v>-1.6428351161984498</v>
      </c>
      <c r="J1268">
        <f t="shared" ca="1" si="237"/>
        <v>1.64283765219845</v>
      </c>
      <c r="K1268">
        <f t="shared" ca="1" si="238"/>
        <v>-2.6989101172462369</v>
      </c>
      <c r="L1268">
        <f t="shared" ca="1" si="239"/>
        <v>207</v>
      </c>
      <c r="M1268">
        <f t="shared" ca="1" si="240"/>
        <v>1239</v>
      </c>
      <c r="N1268">
        <f t="shared" ca="1" si="241"/>
        <v>382</v>
      </c>
    </row>
    <row r="1269" spans="1:14" x14ac:dyDescent="0.25">
      <c r="A1269">
        <f t="shared" ca="1" si="232"/>
        <v>1845</v>
      </c>
      <c r="B1269">
        <f t="shared" ca="1" si="233"/>
        <v>1845</v>
      </c>
      <c r="C1269">
        <f t="shared" ca="1" si="234"/>
        <v>1845</v>
      </c>
      <c r="D1269">
        <f>IF(E1268+1&lt;Settings!$B$2,D1268,D1268+1)</f>
        <v>24</v>
      </c>
      <c r="E1269">
        <f>IF(E1268+1&lt;Settings!$B$2,E1268+1,0)</f>
        <v>19</v>
      </c>
      <c r="F1269" t="str">
        <f t="shared" ca="1" si="235"/>
        <v>Luxembourg</v>
      </c>
      <c r="G1269" t="str">
        <f t="shared" ca="1" si="242"/>
        <v>Estonia</v>
      </c>
      <c r="H1269" s="3" t="str">
        <f t="shared" ca="1" si="243"/>
        <v/>
      </c>
      <c r="I1269">
        <f t="shared" ca="1" si="236"/>
        <v>1000000.000001269</v>
      </c>
      <c r="J1269">
        <f t="shared" ca="1" si="237"/>
        <v>1000000.000001269</v>
      </c>
      <c r="K1269">
        <f t="shared" ca="1" si="238"/>
        <v>1000000.000001269</v>
      </c>
      <c r="L1269">
        <f t="shared" ca="1" si="239"/>
        <v>1845</v>
      </c>
      <c r="M1269">
        <f t="shared" ca="1" si="240"/>
        <v>1845</v>
      </c>
      <c r="N1269">
        <f t="shared" ca="1" si="241"/>
        <v>1845</v>
      </c>
    </row>
    <row r="1270" spans="1:14" x14ac:dyDescent="0.25">
      <c r="A1270">
        <f t="shared" ca="1" si="232"/>
        <v>1221</v>
      </c>
      <c r="B1270">
        <f t="shared" ca="1" si="233"/>
        <v>225</v>
      </c>
      <c r="C1270">
        <f t="shared" ca="1" si="234"/>
        <v>587</v>
      </c>
      <c r="D1270">
        <f>IF(E1269+1&lt;Settings!$B$2,D1269,D1269+1)</f>
        <v>24</v>
      </c>
      <c r="E1270">
        <f>IF(E1269+1&lt;Settings!$B$2,E1269+1,0)</f>
        <v>20</v>
      </c>
      <c r="F1270" t="str">
        <f t="shared" ca="1" si="235"/>
        <v>Iceland</v>
      </c>
      <c r="G1270" t="str">
        <f t="shared" ca="1" si="242"/>
        <v>Estonia</v>
      </c>
      <c r="H1270" s="3">
        <f t="shared" ca="1" si="243"/>
        <v>1.0994820027464201</v>
      </c>
      <c r="I1270">
        <f t="shared" ca="1" si="236"/>
        <v>1.0994832727464201</v>
      </c>
      <c r="J1270">
        <f t="shared" ca="1" si="237"/>
        <v>-1.09948073274642</v>
      </c>
      <c r="K1270">
        <f t="shared" ca="1" si="238"/>
        <v>-1.2088594043632788</v>
      </c>
      <c r="L1270">
        <f t="shared" ca="1" si="239"/>
        <v>1221</v>
      </c>
      <c r="M1270">
        <f t="shared" ca="1" si="240"/>
        <v>225</v>
      </c>
      <c r="N1270">
        <f t="shared" ca="1" si="241"/>
        <v>587</v>
      </c>
    </row>
    <row r="1271" spans="1:14" x14ac:dyDescent="0.25">
      <c r="A1271">
        <f t="shared" ca="1" si="232"/>
        <v>404</v>
      </c>
      <c r="B1271">
        <f t="shared" ca="1" si="233"/>
        <v>1042</v>
      </c>
      <c r="C1271">
        <f t="shared" ca="1" si="234"/>
        <v>647</v>
      </c>
      <c r="D1271">
        <f>IF(E1270+1&lt;Settings!$B$2,D1270,D1270+1)</f>
        <v>24</v>
      </c>
      <c r="E1271">
        <f>IF(E1270+1&lt;Settings!$B$2,E1270+1,0)</f>
        <v>21</v>
      </c>
      <c r="F1271" t="str">
        <f t="shared" ca="1" si="235"/>
        <v>Malta</v>
      </c>
      <c r="G1271" t="str">
        <f t="shared" ca="1" si="242"/>
        <v>Estonia</v>
      </c>
      <c r="H1271" s="3">
        <f t="shared" ca="1" si="243"/>
        <v>-0.98572404110635203</v>
      </c>
      <c r="I1271">
        <f t="shared" ca="1" si="236"/>
        <v>-0.98572277010635201</v>
      </c>
      <c r="J1271">
        <f t="shared" ca="1" si="237"/>
        <v>0.98572531210635206</v>
      </c>
      <c r="K1271">
        <f t="shared" ca="1" si="238"/>
        <v>-0.97165061421503718</v>
      </c>
      <c r="L1271">
        <f t="shared" ca="1" si="239"/>
        <v>404</v>
      </c>
      <c r="M1271">
        <f t="shared" ca="1" si="240"/>
        <v>1042</v>
      </c>
      <c r="N1271">
        <f t="shared" ca="1" si="241"/>
        <v>647</v>
      </c>
    </row>
    <row r="1272" spans="1:14" x14ac:dyDescent="0.25">
      <c r="A1272">
        <f t="shared" ca="1" si="232"/>
        <v>500</v>
      </c>
      <c r="B1272">
        <f t="shared" ca="1" si="233"/>
        <v>946</v>
      </c>
      <c r="C1272">
        <f t="shared" ca="1" si="234"/>
        <v>792</v>
      </c>
      <c r="D1272">
        <f>IF(E1271+1&lt;Settings!$B$2,D1271,D1271+1)</f>
        <v>24</v>
      </c>
      <c r="E1272">
        <f>IF(E1271+1&lt;Settings!$B$2,E1271+1,0)</f>
        <v>22</v>
      </c>
      <c r="F1272" t="str">
        <f t="shared" ca="1" si="235"/>
        <v>Slovenia</v>
      </c>
      <c r="G1272" t="str">
        <f t="shared" ca="1" si="242"/>
        <v>Estonia</v>
      </c>
      <c r="H1272" s="3">
        <f t="shared" ca="1" si="243"/>
        <v>-0.76978263818229198</v>
      </c>
      <c r="I1272">
        <f t="shared" ca="1" si="236"/>
        <v>-0.76978136618229198</v>
      </c>
      <c r="J1272">
        <f t="shared" ca="1" si="237"/>
        <v>0.76978391018229197</v>
      </c>
      <c r="K1272">
        <f t="shared" ca="1" si="238"/>
        <v>-0.5925640380468894</v>
      </c>
      <c r="L1272">
        <f t="shared" ca="1" si="239"/>
        <v>500</v>
      </c>
      <c r="M1272">
        <f t="shared" ca="1" si="240"/>
        <v>946</v>
      </c>
      <c r="N1272">
        <f t="shared" ca="1" si="241"/>
        <v>792</v>
      </c>
    </row>
    <row r="1273" spans="1:14" x14ac:dyDescent="0.25">
      <c r="A1273">
        <f t="shared" ca="1" si="232"/>
        <v>1846</v>
      </c>
      <c r="B1273">
        <f t="shared" ca="1" si="233"/>
        <v>1846</v>
      </c>
      <c r="C1273">
        <f t="shared" ca="1" si="234"/>
        <v>1846</v>
      </c>
      <c r="D1273">
        <f>IF(E1272+1&lt;Settings!$B$2,D1272,D1272+1)</f>
        <v>24</v>
      </c>
      <c r="E1273">
        <f>IF(E1272+1&lt;Settings!$B$2,E1272+1,0)</f>
        <v>23</v>
      </c>
      <c r="F1273" t="str">
        <f t="shared" ca="1" si="235"/>
        <v>Yugoslavia</v>
      </c>
      <c r="G1273" t="str">
        <f t="shared" ca="1" si="242"/>
        <v>Estonia</v>
      </c>
      <c r="H1273" s="3" t="str">
        <f t="shared" ca="1" si="243"/>
        <v/>
      </c>
      <c r="I1273">
        <f t="shared" ca="1" si="236"/>
        <v>1000000.000001273</v>
      </c>
      <c r="J1273">
        <f t="shared" ca="1" si="237"/>
        <v>1000000.000001273</v>
      </c>
      <c r="K1273">
        <f t="shared" ca="1" si="238"/>
        <v>1000000.000001273</v>
      </c>
      <c r="L1273">
        <f t="shared" ca="1" si="239"/>
        <v>1846</v>
      </c>
      <c r="M1273">
        <f t="shared" ca="1" si="240"/>
        <v>1846</v>
      </c>
      <c r="N1273">
        <f t="shared" ca="1" si="241"/>
        <v>1846</v>
      </c>
    </row>
    <row r="1274" spans="1:14" x14ac:dyDescent="0.25">
      <c r="A1274">
        <f t="shared" ca="1" si="232"/>
        <v>152</v>
      </c>
      <c r="B1274">
        <f t="shared" ca="1" si="233"/>
        <v>1294</v>
      </c>
      <c r="C1274">
        <f t="shared" ca="1" si="234"/>
        <v>310</v>
      </c>
      <c r="D1274">
        <f>IF(E1273+1&lt;Settings!$B$2,D1273,D1273+1)</f>
        <v>24</v>
      </c>
      <c r="E1274">
        <f>IF(E1273+1&lt;Settings!$B$2,E1273+1,0)</f>
        <v>24</v>
      </c>
      <c r="F1274" t="str">
        <f t="shared" ca="1" si="235"/>
        <v>Croatia</v>
      </c>
      <c r="G1274" t="str">
        <f t="shared" ca="1" si="242"/>
        <v>Estonia</v>
      </c>
      <c r="H1274" s="3">
        <f t="shared" ca="1" si="243"/>
        <v>-1.81343452506683</v>
      </c>
      <c r="I1274">
        <f t="shared" ca="1" si="236"/>
        <v>-1.8134332510668301</v>
      </c>
      <c r="J1274">
        <f t="shared" ca="1" si="237"/>
        <v>1.8134357990668299</v>
      </c>
      <c r="K1274">
        <f t="shared" ca="1" si="238"/>
        <v>-3.2885435027043592</v>
      </c>
      <c r="L1274">
        <f t="shared" ca="1" si="239"/>
        <v>152</v>
      </c>
      <c r="M1274">
        <f t="shared" ca="1" si="240"/>
        <v>1294</v>
      </c>
      <c r="N1274">
        <f t="shared" ca="1" si="241"/>
        <v>310</v>
      </c>
    </row>
    <row r="1275" spans="1:14" x14ac:dyDescent="0.25">
      <c r="A1275">
        <f t="shared" ca="1" si="232"/>
        <v>1847</v>
      </c>
      <c r="B1275">
        <f t="shared" ca="1" si="233"/>
        <v>1847</v>
      </c>
      <c r="C1275">
        <f t="shared" ca="1" si="234"/>
        <v>1847</v>
      </c>
      <c r="D1275">
        <f>IF(E1274+1&lt;Settings!$B$2,D1274,D1274+1)</f>
        <v>24</v>
      </c>
      <c r="E1275">
        <f>IF(E1274+1&lt;Settings!$B$2,E1274+1,0)</f>
        <v>25</v>
      </c>
      <c r="F1275" t="str">
        <f t="shared" ca="1" si="235"/>
        <v>Estonia</v>
      </c>
      <c r="G1275" t="str">
        <f t="shared" ca="1" si="242"/>
        <v>Estonia</v>
      </c>
      <c r="H1275" s="3" t="str">
        <f t="shared" ca="1" si="243"/>
        <v/>
      </c>
      <c r="I1275">
        <f t="shared" ca="1" si="236"/>
        <v>1000000.000001275</v>
      </c>
      <c r="J1275">
        <f t="shared" ca="1" si="237"/>
        <v>1000000.000001275</v>
      </c>
      <c r="K1275">
        <f t="shared" ca="1" si="238"/>
        <v>1000000.000001275</v>
      </c>
      <c r="L1275">
        <f t="shared" ca="1" si="239"/>
        <v>1847</v>
      </c>
      <c r="M1275">
        <f t="shared" ca="1" si="240"/>
        <v>1847</v>
      </c>
      <c r="N1275">
        <f t="shared" ca="1" si="241"/>
        <v>1847</v>
      </c>
    </row>
    <row r="1276" spans="1:14" x14ac:dyDescent="0.25">
      <c r="A1276">
        <f t="shared" ca="1" si="232"/>
        <v>1848</v>
      </c>
      <c r="B1276">
        <f t="shared" ca="1" si="233"/>
        <v>1848</v>
      </c>
      <c r="C1276">
        <f t="shared" ca="1" si="234"/>
        <v>1848</v>
      </c>
      <c r="D1276">
        <f>IF(E1275+1&lt;Settings!$B$2,D1275,D1275+1)</f>
        <v>24</v>
      </c>
      <c r="E1276">
        <f>IF(E1275+1&lt;Settings!$B$2,E1275+1,0)</f>
        <v>26</v>
      </c>
      <c r="F1276" t="str">
        <f t="shared" ca="1" si="235"/>
        <v>Monaco</v>
      </c>
      <c r="G1276" t="str">
        <f t="shared" ca="1" si="242"/>
        <v>Estonia</v>
      </c>
      <c r="H1276" s="3" t="str">
        <f t="shared" ca="1" si="243"/>
        <v/>
      </c>
      <c r="I1276">
        <f t="shared" ca="1" si="236"/>
        <v>1000000.000001276</v>
      </c>
      <c r="J1276">
        <f t="shared" ca="1" si="237"/>
        <v>1000000.000001276</v>
      </c>
      <c r="K1276">
        <f t="shared" ca="1" si="238"/>
        <v>1000000.000001276</v>
      </c>
      <c r="L1276">
        <f t="shared" ca="1" si="239"/>
        <v>1848</v>
      </c>
      <c r="M1276">
        <f t="shared" ca="1" si="240"/>
        <v>1848</v>
      </c>
      <c r="N1276">
        <f t="shared" ca="1" si="241"/>
        <v>1848</v>
      </c>
    </row>
    <row r="1277" spans="1:14" x14ac:dyDescent="0.25">
      <c r="A1277">
        <f t="shared" ca="1" si="232"/>
        <v>1235</v>
      </c>
      <c r="B1277">
        <f t="shared" ca="1" si="233"/>
        <v>211</v>
      </c>
      <c r="C1277">
        <f t="shared" ca="1" si="234"/>
        <v>535</v>
      </c>
      <c r="D1277">
        <f>IF(E1276+1&lt;Settings!$B$2,D1276,D1276+1)</f>
        <v>24</v>
      </c>
      <c r="E1277">
        <f>IF(E1276+1&lt;Settings!$B$2,E1276+1,0)</f>
        <v>27</v>
      </c>
      <c r="F1277" t="str">
        <f t="shared" ca="1" si="235"/>
        <v>Poland</v>
      </c>
      <c r="G1277" t="str">
        <f t="shared" ca="1" si="242"/>
        <v>Estonia</v>
      </c>
      <c r="H1277" s="3">
        <f t="shared" ca="1" si="243"/>
        <v>1.21216756971149</v>
      </c>
      <c r="I1277">
        <f t="shared" ca="1" si="236"/>
        <v>1.2121688467114899</v>
      </c>
      <c r="J1277">
        <f t="shared" ca="1" si="237"/>
        <v>-1.21216629271149</v>
      </c>
      <c r="K1277">
        <f t="shared" ca="1" si="238"/>
        <v>-1.46934894006026</v>
      </c>
      <c r="L1277">
        <f t="shared" ca="1" si="239"/>
        <v>1235</v>
      </c>
      <c r="M1277">
        <f t="shared" ca="1" si="240"/>
        <v>211</v>
      </c>
      <c r="N1277">
        <f t="shared" ca="1" si="241"/>
        <v>535</v>
      </c>
    </row>
    <row r="1278" spans="1:14" x14ac:dyDescent="0.25">
      <c r="A1278">
        <f t="shared" ca="1" si="232"/>
        <v>865</v>
      </c>
      <c r="B1278">
        <f t="shared" ca="1" si="233"/>
        <v>581</v>
      </c>
      <c r="C1278">
        <f t="shared" ca="1" si="234"/>
        <v>1443</v>
      </c>
      <c r="D1278">
        <f>IF(E1277+1&lt;Settings!$B$2,D1277,D1277+1)</f>
        <v>24</v>
      </c>
      <c r="E1278">
        <f>IF(E1277+1&lt;Settings!$B$2,E1277+1,0)</f>
        <v>28</v>
      </c>
      <c r="F1278" t="str">
        <f t="shared" ca="1" si="235"/>
        <v>Russia</v>
      </c>
      <c r="G1278" t="str">
        <f t="shared" ca="1" si="242"/>
        <v>Estonia</v>
      </c>
      <c r="H1278" s="3">
        <f t="shared" ca="1" si="243"/>
        <v>-3.9256045360206698E-3</v>
      </c>
      <c r="I1278">
        <f t="shared" ca="1" si="236"/>
        <v>-3.9243265360206694E-3</v>
      </c>
      <c r="J1278">
        <f t="shared" ca="1" si="237"/>
        <v>3.9268825360206702E-3</v>
      </c>
      <c r="K1278">
        <f t="shared" ca="1" si="238"/>
        <v>-1.4132370973226059E-5</v>
      </c>
      <c r="L1278">
        <f t="shared" ca="1" si="239"/>
        <v>865</v>
      </c>
      <c r="M1278">
        <f t="shared" ca="1" si="240"/>
        <v>581</v>
      </c>
      <c r="N1278">
        <f t="shared" ca="1" si="241"/>
        <v>1443</v>
      </c>
    </row>
    <row r="1279" spans="1:14" x14ac:dyDescent="0.25">
      <c r="A1279">
        <f t="shared" ca="1" si="232"/>
        <v>264</v>
      </c>
      <c r="B1279">
        <f t="shared" ca="1" si="233"/>
        <v>1182</v>
      </c>
      <c r="C1279">
        <f t="shared" ca="1" si="234"/>
        <v>452</v>
      </c>
      <c r="D1279">
        <f>IF(E1278+1&lt;Settings!$B$2,D1278,D1278+1)</f>
        <v>24</v>
      </c>
      <c r="E1279">
        <f>IF(E1278+1&lt;Settings!$B$2,E1278+1,0)</f>
        <v>29</v>
      </c>
      <c r="F1279" t="str">
        <f t="shared" ca="1" si="235"/>
        <v>Romania</v>
      </c>
      <c r="G1279" t="str">
        <f t="shared" ca="1" si="242"/>
        <v>Estonia</v>
      </c>
      <c r="H1279" s="3">
        <f t="shared" ca="1" si="243"/>
        <v>-1.3966984274705601</v>
      </c>
      <c r="I1279">
        <f t="shared" ca="1" si="236"/>
        <v>-1.3966971484705601</v>
      </c>
      <c r="J1279">
        <f t="shared" ca="1" si="237"/>
        <v>1.39669970647056</v>
      </c>
      <c r="K1279">
        <f t="shared" ca="1" si="238"/>
        <v>-1.9507652182987354</v>
      </c>
      <c r="L1279">
        <f t="shared" ca="1" si="239"/>
        <v>264</v>
      </c>
      <c r="M1279">
        <f t="shared" ca="1" si="240"/>
        <v>1182</v>
      </c>
      <c r="N1279">
        <f t="shared" ca="1" si="241"/>
        <v>452</v>
      </c>
    </row>
    <row r="1280" spans="1:14" x14ac:dyDescent="0.25">
      <c r="A1280">
        <f t="shared" ca="1" si="232"/>
        <v>211</v>
      </c>
      <c r="B1280">
        <f t="shared" ca="1" si="233"/>
        <v>1235</v>
      </c>
      <c r="C1280">
        <f t="shared" ca="1" si="234"/>
        <v>386</v>
      </c>
      <c r="D1280">
        <f>IF(E1279+1&lt;Settings!$B$2,D1279,D1279+1)</f>
        <v>24</v>
      </c>
      <c r="E1280">
        <f>IF(E1279+1&lt;Settings!$B$2,E1279+1,0)</f>
        <v>30</v>
      </c>
      <c r="F1280" t="str">
        <f t="shared" ca="1" si="235"/>
        <v>Bosnia &amp; Herzegovina</v>
      </c>
      <c r="G1280" t="str">
        <f t="shared" ca="1" si="242"/>
        <v>Estonia</v>
      </c>
      <c r="H1280" s="3">
        <f t="shared" ca="1" si="243"/>
        <v>-1.6323687030534599</v>
      </c>
      <c r="I1280">
        <f t="shared" ca="1" si="236"/>
        <v>-1.6323674230534599</v>
      </c>
      <c r="J1280">
        <f t="shared" ca="1" si="237"/>
        <v>1.6323699830534599</v>
      </c>
      <c r="K1280">
        <f t="shared" ca="1" si="238"/>
        <v>-2.6646263027084345</v>
      </c>
      <c r="L1280">
        <f t="shared" ca="1" si="239"/>
        <v>211</v>
      </c>
      <c r="M1280">
        <f t="shared" ca="1" si="240"/>
        <v>1235</v>
      </c>
      <c r="N1280">
        <f t="shared" ca="1" si="241"/>
        <v>386</v>
      </c>
    </row>
    <row r="1281" spans="1:14" x14ac:dyDescent="0.25">
      <c r="A1281">
        <f t="shared" ca="1" si="232"/>
        <v>174</v>
      </c>
      <c r="B1281">
        <f t="shared" ca="1" si="233"/>
        <v>1272</v>
      </c>
      <c r="C1281">
        <f t="shared" ca="1" si="234"/>
        <v>338</v>
      </c>
      <c r="D1281">
        <f>IF(E1280+1&lt;Settings!$B$2,D1280,D1280+1)</f>
        <v>24</v>
      </c>
      <c r="E1281">
        <f>IF(E1280+1&lt;Settings!$B$2,E1280+1,0)</f>
        <v>31</v>
      </c>
      <c r="F1281" t="str">
        <f t="shared" ca="1" si="235"/>
        <v>FYR Macedonia</v>
      </c>
      <c r="G1281" t="str">
        <f t="shared" ca="1" si="242"/>
        <v>Estonia</v>
      </c>
      <c r="H1281" s="3">
        <f t="shared" ca="1" si="243"/>
        <v>-1.7373375506551001</v>
      </c>
      <c r="I1281">
        <f t="shared" ca="1" si="236"/>
        <v>-1.7373362696551</v>
      </c>
      <c r="J1281">
        <f t="shared" ca="1" si="237"/>
        <v>1.7373388316551002</v>
      </c>
      <c r="K1281">
        <f t="shared" ca="1" si="238"/>
        <v>-3.0183404839162624</v>
      </c>
      <c r="L1281">
        <f t="shared" ca="1" si="239"/>
        <v>174</v>
      </c>
      <c r="M1281">
        <f t="shared" ca="1" si="240"/>
        <v>1272</v>
      </c>
      <c r="N1281">
        <f t="shared" ca="1" si="241"/>
        <v>338</v>
      </c>
    </row>
    <row r="1282" spans="1:14" x14ac:dyDescent="0.25">
      <c r="A1282">
        <f t="shared" ca="1" si="232"/>
        <v>1428</v>
      </c>
      <c r="B1282">
        <f t="shared" ca="1" si="233"/>
        <v>18</v>
      </c>
      <c r="C1282">
        <f t="shared" ca="1" si="234"/>
        <v>18</v>
      </c>
      <c r="D1282">
        <f>IF(E1281+1&lt;Settings!$B$2,D1281,D1281+1)</f>
        <v>24</v>
      </c>
      <c r="E1282">
        <f>IF(E1281+1&lt;Settings!$B$2,E1281+1,0)</f>
        <v>32</v>
      </c>
      <c r="F1282" t="str">
        <f t="shared" ca="1" si="235"/>
        <v>Latvia</v>
      </c>
      <c r="G1282" t="str">
        <f t="shared" ca="1" si="242"/>
        <v>Estonia</v>
      </c>
      <c r="H1282" s="3">
        <f t="shared" ca="1" si="243"/>
        <v>6.5120815854203702</v>
      </c>
      <c r="I1282">
        <f t="shared" ca="1" si="236"/>
        <v>6.5120828674203706</v>
      </c>
      <c r="J1282">
        <f t="shared" ca="1" si="237"/>
        <v>-6.5120803034203698</v>
      </c>
      <c r="K1282">
        <f t="shared" ca="1" si="238"/>
        <v>-42.407205293171081</v>
      </c>
      <c r="L1282">
        <f t="shared" ca="1" si="239"/>
        <v>1428</v>
      </c>
      <c r="M1282">
        <f t="shared" ca="1" si="240"/>
        <v>18</v>
      </c>
      <c r="N1282">
        <f t="shared" ca="1" si="241"/>
        <v>18</v>
      </c>
    </row>
    <row r="1283" spans="1:14" x14ac:dyDescent="0.25">
      <c r="A1283">
        <f t="shared" ref="A1283:A1346" ca="1" si="244">L1283</f>
        <v>1365</v>
      </c>
      <c r="B1283">
        <f t="shared" ref="B1283:B1346" ca="1" si="245">M1283</f>
        <v>81</v>
      </c>
      <c r="C1283">
        <f t="shared" ref="C1283:C1346" ca="1" si="246">N1283</f>
        <v>88</v>
      </c>
      <c r="D1283">
        <f>IF(E1282+1&lt;Settings!$B$2,D1282,D1282+1)</f>
        <v>24</v>
      </c>
      <c r="E1283">
        <f>IF(E1282+1&lt;Settings!$B$2,E1282+1,0)</f>
        <v>33</v>
      </c>
      <c r="F1283" t="str">
        <f t="shared" ref="F1283:F1346" ca="1" si="247">INDIRECT("'Avg Limited'!R1"&amp;"C"&amp;(E1283+2),FALSE)</f>
        <v>Lithuania</v>
      </c>
      <c r="G1283" t="str">
        <f t="shared" ca="1" si="242"/>
        <v>Estonia</v>
      </c>
      <c r="H1283" s="3">
        <f t="shared" ca="1" si="243"/>
        <v>3.4593247024161502</v>
      </c>
      <c r="I1283">
        <f t="shared" ref="I1283:I1346" ca="1" si="248">IF(ISNUMBER(H1283),H1283,1000000)+0.000000001*ROW(I1283)</f>
        <v>3.4593259854161502</v>
      </c>
      <c r="J1283">
        <f t="shared" ref="J1283:J1346" ca="1" si="249">IF(ISNUMBER(H1283),-H1283,1000000)+0.000000001*ROW(I1283)</f>
        <v>-3.4593234194161502</v>
      </c>
      <c r="K1283">
        <f t="shared" ref="K1283:K1346" ca="1" si="250">IF(ISNUMBER(H1283),-H1283*H1283,1000000)+0.000000001*ROW(I1283)</f>
        <v>-11.966926113746586</v>
      </c>
      <c r="L1283">
        <f t="shared" ref="L1283:L1346" ca="1" si="251">_xlfn.RANK.EQ(I1283,I$2:I$2705,1)</f>
        <v>1365</v>
      </c>
      <c r="M1283">
        <f t="shared" ref="M1283:M1346" ca="1" si="252">_xlfn.RANK.EQ(J1283,J$2:J$2705,1)</f>
        <v>81</v>
      </c>
      <c r="N1283">
        <f t="shared" ref="N1283:N1346" ca="1" si="253">_xlfn.RANK.EQ(K1283,K$2:K$2705,1)</f>
        <v>88</v>
      </c>
    </row>
    <row r="1284" spans="1:14" x14ac:dyDescent="0.25">
      <c r="A1284">
        <f t="shared" ca="1" si="244"/>
        <v>145</v>
      </c>
      <c r="B1284">
        <f t="shared" ca="1" si="245"/>
        <v>1301</v>
      </c>
      <c r="C1284">
        <f t="shared" ca="1" si="246"/>
        <v>302</v>
      </c>
      <c r="D1284">
        <f>IF(E1283+1&lt;Settings!$B$2,D1283,D1283+1)</f>
        <v>24</v>
      </c>
      <c r="E1284">
        <f>IF(E1283+1&lt;Settings!$B$2,E1283+1,0)</f>
        <v>34</v>
      </c>
      <c r="F1284" t="str">
        <f t="shared" ca="1" si="247"/>
        <v>Albania</v>
      </c>
      <c r="G1284" t="str">
        <f t="shared" ca="1" si="242"/>
        <v>Estonia</v>
      </c>
      <c r="H1284" s="3">
        <f t="shared" ca="1" si="243"/>
        <v>-1.84739058298046</v>
      </c>
      <c r="I1284">
        <f t="shared" ca="1" si="248"/>
        <v>-1.8473892989804599</v>
      </c>
      <c r="J1284">
        <f t="shared" ca="1" si="249"/>
        <v>1.8473918669804601</v>
      </c>
      <c r="K1284">
        <f t="shared" ca="1" si="250"/>
        <v>-3.4128506820848838</v>
      </c>
      <c r="L1284">
        <f t="shared" ca="1" si="251"/>
        <v>145</v>
      </c>
      <c r="M1284">
        <f t="shared" ca="1" si="252"/>
        <v>1301</v>
      </c>
      <c r="N1284">
        <f t="shared" ca="1" si="253"/>
        <v>302</v>
      </c>
    </row>
    <row r="1285" spans="1:14" x14ac:dyDescent="0.25">
      <c r="A1285">
        <f t="shared" ca="1" si="244"/>
        <v>1022</v>
      </c>
      <c r="B1285">
        <f t="shared" ca="1" si="245"/>
        <v>424</v>
      </c>
      <c r="C1285">
        <f t="shared" ca="1" si="246"/>
        <v>1118</v>
      </c>
      <c r="D1285">
        <f>IF(E1284+1&lt;Settings!$B$2,D1284,D1284+1)</f>
        <v>24</v>
      </c>
      <c r="E1285">
        <f>IF(E1284+1&lt;Settings!$B$2,E1284+1,0)</f>
        <v>35</v>
      </c>
      <c r="F1285" t="str">
        <f t="shared" ca="1" si="247"/>
        <v>Belarus</v>
      </c>
      <c r="G1285" t="str">
        <f t="shared" ca="1" si="242"/>
        <v>Estonia</v>
      </c>
      <c r="H1285" s="3">
        <f t="shared" ca="1" si="243"/>
        <v>0.34422195144756101</v>
      </c>
      <c r="I1285">
        <f t="shared" ca="1" si="248"/>
        <v>0.34422323644756103</v>
      </c>
      <c r="J1285">
        <f t="shared" ca="1" si="249"/>
        <v>-0.344220666447561</v>
      </c>
      <c r="K1285">
        <f t="shared" ca="1" si="250"/>
        <v>-0.11848746685836704</v>
      </c>
      <c r="L1285">
        <f t="shared" ca="1" si="251"/>
        <v>1022</v>
      </c>
      <c r="M1285">
        <f t="shared" ca="1" si="252"/>
        <v>424</v>
      </c>
      <c r="N1285">
        <f t="shared" ca="1" si="253"/>
        <v>1118</v>
      </c>
    </row>
    <row r="1286" spans="1:14" x14ac:dyDescent="0.25">
      <c r="A1286">
        <f t="shared" ca="1" si="244"/>
        <v>1023</v>
      </c>
      <c r="B1286">
        <f t="shared" ca="1" si="245"/>
        <v>423</v>
      </c>
      <c r="C1286">
        <f t="shared" ca="1" si="246"/>
        <v>1115</v>
      </c>
      <c r="D1286">
        <f>IF(E1285+1&lt;Settings!$B$2,D1285,D1285+1)</f>
        <v>24</v>
      </c>
      <c r="E1286">
        <f>IF(E1285+1&lt;Settings!$B$2,E1285+1,0)</f>
        <v>36</v>
      </c>
      <c r="F1286" t="str">
        <f t="shared" ca="1" si="247"/>
        <v>Hungary</v>
      </c>
      <c r="G1286" t="str">
        <f t="shared" ca="1" si="242"/>
        <v>Estonia</v>
      </c>
      <c r="H1286" s="3">
        <f t="shared" ca="1" si="243"/>
        <v>0.35317763147522202</v>
      </c>
      <c r="I1286">
        <f t="shared" ca="1" si="248"/>
        <v>0.35317891747522201</v>
      </c>
      <c r="J1286">
        <f t="shared" ca="1" si="249"/>
        <v>-0.35317634547522203</v>
      </c>
      <c r="K1286">
        <f t="shared" ca="1" si="250"/>
        <v>-0.12473315337444774</v>
      </c>
      <c r="L1286">
        <f t="shared" ca="1" si="251"/>
        <v>1023</v>
      </c>
      <c r="M1286">
        <f t="shared" ca="1" si="252"/>
        <v>423</v>
      </c>
      <c r="N1286">
        <f t="shared" ca="1" si="253"/>
        <v>1115</v>
      </c>
    </row>
    <row r="1287" spans="1:14" x14ac:dyDescent="0.25">
      <c r="A1287">
        <f t="shared" ca="1" si="244"/>
        <v>925</v>
      </c>
      <c r="B1287">
        <f t="shared" ca="1" si="245"/>
        <v>521</v>
      </c>
      <c r="C1287">
        <f t="shared" ca="1" si="246"/>
        <v>1341</v>
      </c>
      <c r="D1287">
        <f>IF(E1286+1&lt;Settings!$B$2,D1286,D1286+1)</f>
        <v>24</v>
      </c>
      <c r="E1287">
        <f>IF(E1286+1&lt;Settings!$B$2,E1286+1,0)</f>
        <v>37</v>
      </c>
      <c r="F1287" t="str">
        <f t="shared" ca="1" si="247"/>
        <v>Moldova</v>
      </c>
      <c r="G1287" t="str">
        <f t="shared" ca="1" si="242"/>
        <v>Estonia</v>
      </c>
      <c r="H1287" s="3">
        <f t="shared" ca="1" si="243"/>
        <v>0.119164005602536</v>
      </c>
      <c r="I1287">
        <f t="shared" ca="1" si="248"/>
        <v>0.119165292602536</v>
      </c>
      <c r="J1287">
        <f t="shared" ca="1" si="249"/>
        <v>-0.11916271860253599</v>
      </c>
      <c r="K1287">
        <f t="shared" ca="1" si="250"/>
        <v>-1.4198773231241229E-2</v>
      </c>
      <c r="L1287">
        <f t="shared" ca="1" si="251"/>
        <v>925</v>
      </c>
      <c r="M1287">
        <f t="shared" ca="1" si="252"/>
        <v>521</v>
      </c>
      <c r="N1287">
        <f t="shared" ca="1" si="253"/>
        <v>1341</v>
      </c>
    </row>
    <row r="1288" spans="1:14" x14ac:dyDescent="0.25">
      <c r="A1288">
        <f t="shared" ca="1" si="244"/>
        <v>927</v>
      </c>
      <c r="B1288">
        <f t="shared" ca="1" si="245"/>
        <v>519</v>
      </c>
      <c r="C1288">
        <f t="shared" ca="1" si="246"/>
        <v>1339</v>
      </c>
      <c r="D1288">
        <f>IF(E1287+1&lt;Settings!$B$2,D1287,D1287+1)</f>
        <v>24</v>
      </c>
      <c r="E1288">
        <f>IF(E1287+1&lt;Settings!$B$2,E1287+1,0)</f>
        <v>38</v>
      </c>
      <c r="F1288" t="str">
        <f t="shared" ca="1" si="247"/>
        <v>Ukraine</v>
      </c>
      <c r="G1288" t="str">
        <f t="shared" ca="1" si="242"/>
        <v>Estonia</v>
      </c>
      <c r="H1288" s="3">
        <f t="shared" ca="1" si="243"/>
        <v>0.12059355352968899</v>
      </c>
      <c r="I1288">
        <f t="shared" ca="1" si="248"/>
        <v>0.120594841529689</v>
      </c>
      <c r="J1288">
        <f t="shared" ca="1" si="249"/>
        <v>-0.12059226552968899</v>
      </c>
      <c r="K1288">
        <f t="shared" ca="1" si="250"/>
        <v>-1.4541517152917965E-2</v>
      </c>
      <c r="L1288">
        <f t="shared" ca="1" si="251"/>
        <v>927</v>
      </c>
      <c r="M1288">
        <f t="shared" ca="1" si="252"/>
        <v>519</v>
      </c>
      <c r="N1288">
        <f t="shared" ca="1" si="253"/>
        <v>1339</v>
      </c>
    </row>
    <row r="1289" spans="1:14" x14ac:dyDescent="0.25">
      <c r="A1289">
        <f t="shared" ca="1" si="244"/>
        <v>1849</v>
      </c>
      <c r="B1289">
        <f t="shared" ca="1" si="245"/>
        <v>1849</v>
      </c>
      <c r="C1289">
        <f t="shared" ca="1" si="246"/>
        <v>1849</v>
      </c>
      <c r="D1289">
        <f>IF(E1288+1&lt;Settings!$B$2,D1288,D1288+1)</f>
        <v>24</v>
      </c>
      <c r="E1289">
        <f>IF(E1288+1&lt;Settings!$B$2,E1288+1,0)</f>
        <v>39</v>
      </c>
      <c r="F1289" t="str">
        <f t="shared" ca="1" si="247"/>
        <v>Bulgaria</v>
      </c>
      <c r="G1289" t="str">
        <f t="shared" ca="1" si="242"/>
        <v>Estonia</v>
      </c>
      <c r="H1289" s="3" t="str">
        <f t="shared" ca="1" si="243"/>
        <v/>
      </c>
      <c r="I1289">
        <f t="shared" ca="1" si="248"/>
        <v>1000000.000001289</v>
      </c>
      <c r="J1289">
        <f t="shared" ca="1" si="249"/>
        <v>1000000.000001289</v>
      </c>
      <c r="K1289">
        <f t="shared" ca="1" si="250"/>
        <v>1000000.000001289</v>
      </c>
      <c r="L1289">
        <f t="shared" ca="1" si="251"/>
        <v>1849</v>
      </c>
      <c r="M1289">
        <f t="shared" ca="1" si="252"/>
        <v>1849</v>
      </c>
      <c r="N1289">
        <f t="shared" ca="1" si="253"/>
        <v>1849</v>
      </c>
    </row>
    <row r="1290" spans="1:14" x14ac:dyDescent="0.25">
      <c r="A1290">
        <f t="shared" ca="1" si="244"/>
        <v>1850</v>
      </c>
      <c r="B1290">
        <f t="shared" ca="1" si="245"/>
        <v>1850</v>
      </c>
      <c r="C1290">
        <f t="shared" ca="1" si="246"/>
        <v>1850</v>
      </c>
      <c r="D1290">
        <f>IF(E1289+1&lt;Settings!$B$2,D1289,D1289+1)</f>
        <v>24</v>
      </c>
      <c r="E1290">
        <f>IF(E1289+1&lt;Settings!$B$2,E1289+1,0)</f>
        <v>40</v>
      </c>
      <c r="F1290" t="str">
        <f t="shared" ca="1" si="247"/>
        <v>Armenia</v>
      </c>
      <c r="G1290" t="str">
        <f t="shared" ca="1" si="242"/>
        <v>Estonia</v>
      </c>
      <c r="H1290" s="3" t="str">
        <f t="shared" ca="1" si="243"/>
        <v/>
      </c>
      <c r="I1290">
        <f t="shared" ca="1" si="248"/>
        <v>1000000.00000129</v>
      </c>
      <c r="J1290">
        <f t="shared" ca="1" si="249"/>
        <v>1000000.00000129</v>
      </c>
      <c r="K1290">
        <f t="shared" ca="1" si="250"/>
        <v>1000000.00000129</v>
      </c>
      <c r="L1290">
        <f t="shared" ca="1" si="251"/>
        <v>1850</v>
      </c>
      <c r="M1290">
        <f t="shared" ca="1" si="252"/>
        <v>1850</v>
      </c>
      <c r="N1290">
        <f t="shared" ca="1" si="253"/>
        <v>1850</v>
      </c>
    </row>
    <row r="1291" spans="1:14" x14ac:dyDescent="0.25">
      <c r="A1291">
        <f t="shared" ca="1" si="244"/>
        <v>1851</v>
      </c>
      <c r="B1291">
        <f t="shared" ca="1" si="245"/>
        <v>1851</v>
      </c>
      <c r="C1291">
        <f t="shared" ca="1" si="246"/>
        <v>1851</v>
      </c>
      <c r="D1291">
        <f>IF(E1290+1&lt;Settings!$B$2,D1290,D1290+1)</f>
        <v>24</v>
      </c>
      <c r="E1291">
        <f>IF(E1290+1&lt;Settings!$B$2,E1290+1,0)</f>
        <v>41</v>
      </c>
      <c r="F1291" t="str">
        <f t="shared" ca="1" si="247"/>
        <v>Azerbaijan</v>
      </c>
      <c r="G1291" t="str">
        <f t="shared" ca="1" si="242"/>
        <v>Estonia</v>
      </c>
      <c r="H1291" s="3" t="str">
        <f t="shared" ca="1" si="243"/>
        <v/>
      </c>
      <c r="I1291">
        <f t="shared" ca="1" si="248"/>
        <v>1000000.000001291</v>
      </c>
      <c r="J1291">
        <f t="shared" ca="1" si="249"/>
        <v>1000000.000001291</v>
      </c>
      <c r="K1291">
        <f t="shared" ca="1" si="250"/>
        <v>1000000.000001291</v>
      </c>
      <c r="L1291">
        <f t="shared" ca="1" si="251"/>
        <v>1851</v>
      </c>
      <c r="M1291">
        <f t="shared" ca="1" si="252"/>
        <v>1851</v>
      </c>
      <c r="N1291">
        <f t="shared" ca="1" si="253"/>
        <v>1851</v>
      </c>
    </row>
    <row r="1292" spans="1:14" x14ac:dyDescent="0.25">
      <c r="A1292">
        <f t="shared" ca="1" si="244"/>
        <v>1852</v>
      </c>
      <c r="B1292">
        <f t="shared" ca="1" si="245"/>
        <v>1852</v>
      </c>
      <c r="C1292">
        <f t="shared" ca="1" si="246"/>
        <v>1852</v>
      </c>
      <c r="D1292">
        <f>IF(E1291+1&lt;Settings!$B$2,D1291,D1291+1)</f>
        <v>24</v>
      </c>
      <c r="E1292">
        <f>IF(E1291+1&lt;Settings!$B$2,E1291+1,0)</f>
        <v>42</v>
      </c>
      <c r="F1292" t="str">
        <f t="shared" ca="1" si="247"/>
        <v>San Marino</v>
      </c>
      <c r="G1292" t="str">
        <f t="shared" ca="1" si="242"/>
        <v>Estonia</v>
      </c>
      <c r="H1292" s="3" t="str">
        <f t="shared" ca="1" si="243"/>
        <v/>
      </c>
      <c r="I1292">
        <f t="shared" ca="1" si="248"/>
        <v>1000000.000001292</v>
      </c>
      <c r="J1292">
        <f t="shared" ca="1" si="249"/>
        <v>1000000.000001292</v>
      </c>
      <c r="K1292">
        <f t="shared" ca="1" si="250"/>
        <v>1000000.000001292</v>
      </c>
      <c r="L1292">
        <f t="shared" ca="1" si="251"/>
        <v>1852</v>
      </c>
      <c r="M1292">
        <f t="shared" ca="1" si="252"/>
        <v>1852</v>
      </c>
      <c r="N1292">
        <f t="shared" ca="1" si="253"/>
        <v>1852</v>
      </c>
    </row>
    <row r="1293" spans="1:14" x14ac:dyDescent="0.25">
      <c r="A1293">
        <f t="shared" ca="1" si="244"/>
        <v>57</v>
      </c>
      <c r="B1293">
        <f t="shared" ca="1" si="245"/>
        <v>1389</v>
      </c>
      <c r="C1293">
        <f t="shared" ca="1" si="246"/>
        <v>186</v>
      </c>
      <c r="D1293">
        <f>IF(E1292+1&lt;Settings!$B$2,D1292,D1292+1)</f>
        <v>24</v>
      </c>
      <c r="E1293">
        <f>IF(E1292+1&lt;Settings!$B$2,E1292+1,0)</f>
        <v>43</v>
      </c>
      <c r="F1293" t="str">
        <f t="shared" ca="1" si="247"/>
        <v>Serbia</v>
      </c>
      <c r="G1293" t="str">
        <f t="shared" ca="1" si="242"/>
        <v>Estonia</v>
      </c>
      <c r="H1293" s="3">
        <f t="shared" ca="1" si="243"/>
        <v>-2.40009751976616</v>
      </c>
      <c r="I1293">
        <f t="shared" ca="1" si="248"/>
        <v>-2.4000962267661601</v>
      </c>
      <c r="J1293">
        <f t="shared" ca="1" si="249"/>
        <v>2.40009881276616</v>
      </c>
      <c r="K1293">
        <f t="shared" ca="1" si="250"/>
        <v>-5.7604668113876727</v>
      </c>
      <c r="L1293">
        <f t="shared" ca="1" si="251"/>
        <v>57</v>
      </c>
      <c r="M1293">
        <f t="shared" ca="1" si="252"/>
        <v>1389</v>
      </c>
      <c r="N1293">
        <f t="shared" ca="1" si="253"/>
        <v>186</v>
      </c>
    </row>
    <row r="1294" spans="1:14" x14ac:dyDescent="0.25">
      <c r="A1294">
        <f t="shared" ca="1" si="244"/>
        <v>1853</v>
      </c>
      <c r="B1294">
        <f t="shared" ca="1" si="245"/>
        <v>1853</v>
      </c>
      <c r="C1294">
        <f t="shared" ca="1" si="246"/>
        <v>1853</v>
      </c>
      <c r="D1294">
        <f>IF(E1293+1&lt;Settings!$B$2,D1293,D1293+1)</f>
        <v>24</v>
      </c>
      <c r="E1294">
        <f>IF(E1293+1&lt;Settings!$B$2,E1293+1,0)</f>
        <v>44</v>
      </c>
      <c r="F1294" t="str">
        <f t="shared" ca="1" si="247"/>
        <v>Georgia</v>
      </c>
      <c r="G1294" t="str">
        <f t="shared" ref="G1294:G1357" ca="1" si="254">INDIRECT("'Avg Limited'!R"&amp;(D1294+2)&amp;"C1",FALSE)</f>
        <v>Estonia</v>
      </c>
      <c r="H1294" s="3" t="str">
        <f t="shared" ref="H1294:H1357" ca="1" si="255">INDIRECT("'Avg Limited'!R"&amp;(D1294+2)&amp;"C"&amp;(E1294+2),FALSE)</f>
        <v/>
      </c>
      <c r="I1294">
        <f t="shared" ca="1" si="248"/>
        <v>1000000.000001294</v>
      </c>
      <c r="J1294">
        <f t="shared" ca="1" si="249"/>
        <v>1000000.000001294</v>
      </c>
      <c r="K1294">
        <f t="shared" ca="1" si="250"/>
        <v>1000000.000001294</v>
      </c>
      <c r="L1294">
        <f t="shared" ca="1" si="251"/>
        <v>1853</v>
      </c>
      <c r="M1294">
        <f t="shared" ca="1" si="252"/>
        <v>1853</v>
      </c>
      <c r="N1294">
        <f t="shared" ca="1" si="253"/>
        <v>1853</v>
      </c>
    </row>
    <row r="1295" spans="1:14" x14ac:dyDescent="0.25">
      <c r="A1295">
        <f t="shared" ca="1" si="244"/>
        <v>1854</v>
      </c>
      <c r="B1295">
        <f t="shared" ca="1" si="245"/>
        <v>1854</v>
      </c>
      <c r="C1295">
        <f t="shared" ca="1" si="246"/>
        <v>1854</v>
      </c>
      <c r="D1295">
        <f>IF(E1294+1&lt;Settings!$B$2,D1294,D1294+1)</f>
        <v>24</v>
      </c>
      <c r="E1295">
        <f>IF(E1294+1&lt;Settings!$B$2,E1294+1,0)</f>
        <v>45</v>
      </c>
      <c r="F1295" t="str">
        <f t="shared" ca="1" si="247"/>
        <v>Montenegro</v>
      </c>
      <c r="G1295" t="str">
        <f t="shared" ca="1" si="254"/>
        <v>Estonia</v>
      </c>
      <c r="H1295" s="3" t="str">
        <f t="shared" ca="1" si="255"/>
        <v/>
      </c>
      <c r="I1295">
        <f t="shared" ca="1" si="248"/>
        <v>1000000.000001295</v>
      </c>
      <c r="J1295">
        <f t="shared" ca="1" si="249"/>
        <v>1000000.000001295</v>
      </c>
      <c r="K1295">
        <f t="shared" ca="1" si="250"/>
        <v>1000000.000001295</v>
      </c>
      <c r="L1295">
        <f t="shared" ca="1" si="251"/>
        <v>1854</v>
      </c>
      <c r="M1295">
        <f t="shared" ca="1" si="252"/>
        <v>1854</v>
      </c>
      <c r="N1295">
        <f t="shared" ca="1" si="253"/>
        <v>1854</v>
      </c>
    </row>
    <row r="1296" spans="1:14" x14ac:dyDescent="0.25">
      <c r="A1296">
        <f t="shared" ca="1" si="244"/>
        <v>1855</v>
      </c>
      <c r="B1296">
        <f t="shared" ca="1" si="245"/>
        <v>1855</v>
      </c>
      <c r="C1296">
        <f t="shared" ca="1" si="246"/>
        <v>1855</v>
      </c>
      <c r="D1296">
        <f>IF(E1295+1&lt;Settings!$B$2,D1295,D1295+1)</f>
        <v>24</v>
      </c>
      <c r="E1296">
        <f>IF(E1295+1&lt;Settings!$B$2,E1295+1,0)</f>
        <v>46</v>
      </c>
      <c r="F1296" t="str">
        <f t="shared" ca="1" si="247"/>
        <v/>
      </c>
      <c r="G1296" t="str">
        <f t="shared" ca="1" si="254"/>
        <v>Estonia</v>
      </c>
      <c r="H1296" s="3" t="str">
        <f t="shared" ca="1" si="255"/>
        <v/>
      </c>
      <c r="I1296">
        <f t="shared" ca="1" si="248"/>
        <v>1000000.0000012961</v>
      </c>
      <c r="J1296">
        <f t="shared" ca="1" si="249"/>
        <v>1000000.0000012961</v>
      </c>
      <c r="K1296">
        <f t="shared" ca="1" si="250"/>
        <v>1000000.0000012961</v>
      </c>
      <c r="L1296">
        <f t="shared" ca="1" si="251"/>
        <v>1855</v>
      </c>
      <c r="M1296">
        <f t="shared" ca="1" si="252"/>
        <v>1855</v>
      </c>
      <c r="N1296">
        <f t="shared" ca="1" si="253"/>
        <v>1855</v>
      </c>
    </row>
    <row r="1297" spans="1:14" x14ac:dyDescent="0.25">
      <c r="A1297">
        <f t="shared" ca="1" si="244"/>
        <v>1856</v>
      </c>
      <c r="B1297">
        <f t="shared" ca="1" si="245"/>
        <v>1856</v>
      </c>
      <c r="C1297">
        <f t="shared" ca="1" si="246"/>
        <v>1856</v>
      </c>
      <c r="D1297">
        <f>IF(E1296+1&lt;Settings!$B$2,D1296,D1296+1)</f>
        <v>24</v>
      </c>
      <c r="E1297">
        <f>IF(E1296+1&lt;Settings!$B$2,E1296+1,0)</f>
        <v>47</v>
      </c>
      <c r="F1297" t="str">
        <f t="shared" ca="1" si="247"/>
        <v/>
      </c>
      <c r="G1297" t="str">
        <f t="shared" ca="1" si="254"/>
        <v>Estonia</v>
      </c>
      <c r="H1297" s="3" t="str">
        <f t="shared" ca="1" si="255"/>
        <v/>
      </c>
      <c r="I1297">
        <f t="shared" ca="1" si="248"/>
        <v>1000000.000001297</v>
      </c>
      <c r="J1297">
        <f t="shared" ca="1" si="249"/>
        <v>1000000.000001297</v>
      </c>
      <c r="K1297">
        <f t="shared" ca="1" si="250"/>
        <v>1000000.000001297</v>
      </c>
      <c r="L1297">
        <f t="shared" ca="1" si="251"/>
        <v>1856</v>
      </c>
      <c r="M1297">
        <f t="shared" ca="1" si="252"/>
        <v>1856</v>
      </c>
      <c r="N1297">
        <f t="shared" ca="1" si="253"/>
        <v>1856</v>
      </c>
    </row>
    <row r="1298" spans="1:14" x14ac:dyDescent="0.25">
      <c r="A1298">
        <f t="shared" ca="1" si="244"/>
        <v>1857</v>
      </c>
      <c r="B1298">
        <f t="shared" ca="1" si="245"/>
        <v>1857</v>
      </c>
      <c r="C1298">
        <f t="shared" ca="1" si="246"/>
        <v>1857</v>
      </c>
      <c r="D1298">
        <f>IF(E1297+1&lt;Settings!$B$2,D1297,D1297+1)</f>
        <v>24</v>
      </c>
      <c r="E1298">
        <f>IF(E1297+1&lt;Settings!$B$2,E1297+1,0)</f>
        <v>48</v>
      </c>
      <c r="F1298" t="str">
        <f t="shared" ca="1" si="247"/>
        <v/>
      </c>
      <c r="G1298" t="str">
        <f t="shared" ca="1" si="254"/>
        <v>Estonia</v>
      </c>
      <c r="H1298" s="3" t="str">
        <f t="shared" ca="1" si="255"/>
        <v/>
      </c>
      <c r="I1298">
        <f t="shared" ca="1" si="248"/>
        <v>1000000.000001298</v>
      </c>
      <c r="J1298">
        <f t="shared" ca="1" si="249"/>
        <v>1000000.000001298</v>
      </c>
      <c r="K1298">
        <f t="shared" ca="1" si="250"/>
        <v>1000000.000001298</v>
      </c>
      <c r="L1298">
        <f t="shared" ca="1" si="251"/>
        <v>1857</v>
      </c>
      <c r="M1298">
        <f t="shared" ca="1" si="252"/>
        <v>1857</v>
      </c>
      <c r="N1298">
        <f t="shared" ca="1" si="253"/>
        <v>1857</v>
      </c>
    </row>
    <row r="1299" spans="1:14" x14ac:dyDescent="0.25">
      <c r="A1299">
        <f t="shared" ca="1" si="244"/>
        <v>1858</v>
      </c>
      <c r="B1299">
        <f t="shared" ca="1" si="245"/>
        <v>1858</v>
      </c>
      <c r="C1299">
        <f t="shared" ca="1" si="246"/>
        <v>1858</v>
      </c>
      <c r="D1299">
        <f>IF(E1298+1&lt;Settings!$B$2,D1298,D1298+1)</f>
        <v>24</v>
      </c>
      <c r="E1299">
        <f>IF(E1298+1&lt;Settings!$B$2,E1298+1,0)</f>
        <v>49</v>
      </c>
      <c r="F1299" t="str">
        <f t="shared" ca="1" si="247"/>
        <v/>
      </c>
      <c r="G1299" t="str">
        <f t="shared" ca="1" si="254"/>
        <v>Estonia</v>
      </c>
      <c r="H1299" s="3" t="str">
        <f t="shared" ca="1" si="255"/>
        <v/>
      </c>
      <c r="I1299">
        <f t="shared" ca="1" si="248"/>
        <v>1000000.000001299</v>
      </c>
      <c r="J1299">
        <f t="shared" ca="1" si="249"/>
        <v>1000000.000001299</v>
      </c>
      <c r="K1299">
        <f t="shared" ca="1" si="250"/>
        <v>1000000.000001299</v>
      </c>
      <c r="L1299">
        <f t="shared" ca="1" si="251"/>
        <v>1858</v>
      </c>
      <c r="M1299">
        <f t="shared" ca="1" si="252"/>
        <v>1858</v>
      </c>
      <c r="N1299">
        <f t="shared" ca="1" si="253"/>
        <v>1858</v>
      </c>
    </row>
    <row r="1300" spans="1:14" x14ac:dyDescent="0.25">
      <c r="A1300">
        <f t="shared" ca="1" si="244"/>
        <v>1859</v>
      </c>
      <c r="B1300">
        <f t="shared" ca="1" si="245"/>
        <v>1859</v>
      </c>
      <c r="C1300">
        <f t="shared" ca="1" si="246"/>
        <v>1859</v>
      </c>
      <c r="D1300">
        <f>IF(E1299+1&lt;Settings!$B$2,D1299,D1299+1)</f>
        <v>24</v>
      </c>
      <c r="E1300">
        <f>IF(E1299+1&lt;Settings!$B$2,E1299+1,0)</f>
        <v>50</v>
      </c>
      <c r="F1300" t="str">
        <f t="shared" ca="1" si="247"/>
        <v/>
      </c>
      <c r="G1300" t="str">
        <f t="shared" ca="1" si="254"/>
        <v>Estonia</v>
      </c>
      <c r="H1300" s="3" t="str">
        <f t="shared" ca="1" si="255"/>
        <v/>
      </c>
      <c r="I1300">
        <f t="shared" ca="1" si="248"/>
        <v>1000000.0000013</v>
      </c>
      <c r="J1300">
        <f t="shared" ca="1" si="249"/>
        <v>1000000.0000013</v>
      </c>
      <c r="K1300">
        <f t="shared" ca="1" si="250"/>
        <v>1000000.0000013</v>
      </c>
      <c r="L1300">
        <f t="shared" ca="1" si="251"/>
        <v>1859</v>
      </c>
      <c r="M1300">
        <f t="shared" ca="1" si="252"/>
        <v>1859</v>
      </c>
      <c r="N1300">
        <f t="shared" ca="1" si="253"/>
        <v>1859</v>
      </c>
    </row>
    <row r="1301" spans="1:14" x14ac:dyDescent="0.25">
      <c r="A1301">
        <f t="shared" ca="1" si="244"/>
        <v>1860</v>
      </c>
      <c r="B1301">
        <f t="shared" ca="1" si="245"/>
        <v>1860</v>
      </c>
      <c r="C1301">
        <f t="shared" ca="1" si="246"/>
        <v>1860</v>
      </c>
      <c r="D1301">
        <f>IF(E1300+1&lt;Settings!$B$2,D1300,D1300+1)</f>
        <v>24</v>
      </c>
      <c r="E1301">
        <f>IF(E1300+1&lt;Settings!$B$2,E1300+1,0)</f>
        <v>51</v>
      </c>
      <c r="F1301" t="str">
        <f t="shared" ca="1" si="247"/>
        <v/>
      </c>
      <c r="G1301" t="str">
        <f t="shared" ca="1" si="254"/>
        <v>Estonia</v>
      </c>
      <c r="H1301" s="3" t="str">
        <f t="shared" ca="1" si="255"/>
        <v/>
      </c>
      <c r="I1301">
        <f t="shared" ca="1" si="248"/>
        <v>1000000.0000013011</v>
      </c>
      <c r="J1301">
        <f t="shared" ca="1" si="249"/>
        <v>1000000.0000013011</v>
      </c>
      <c r="K1301">
        <f t="shared" ca="1" si="250"/>
        <v>1000000.0000013011</v>
      </c>
      <c r="L1301">
        <f t="shared" ca="1" si="251"/>
        <v>1860</v>
      </c>
      <c r="M1301">
        <f t="shared" ca="1" si="252"/>
        <v>1860</v>
      </c>
      <c r="N1301">
        <f t="shared" ca="1" si="253"/>
        <v>1860</v>
      </c>
    </row>
    <row r="1302" spans="1:14" x14ac:dyDescent="0.25">
      <c r="A1302">
        <f t="shared" ca="1" si="244"/>
        <v>619</v>
      </c>
      <c r="B1302">
        <f t="shared" ca="1" si="245"/>
        <v>827</v>
      </c>
      <c r="C1302">
        <f t="shared" ca="1" si="246"/>
        <v>981</v>
      </c>
      <c r="D1302">
        <f>IF(E1301+1&lt;Settings!$B$2,D1301,D1301+1)</f>
        <v>25</v>
      </c>
      <c r="E1302">
        <f>IF(E1301+1&lt;Settings!$B$2,E1301+1,0)</f>
        <v>0</v>
      </c>
      <c r="F1302" t="str">
        <f t="shared" ca="1" si="247"/>
        <v>United Kingdom</v>
      </c>
      <c r="G1302" t="str">
        <f t="shared" ca="1" si="254"/>
        <v>Romania</v>
      </c>
      <c r="H1302" s="3">
        <f t="shared" ca="1" si="255"/>
        <v>-0.51150966900633199</v>
      </c>
      <c r="I1302">
        <f t="shared" ca="1" si="248"/>
        <v>-0.51150836700633195</v>
      </c>
      <c r="J1302">
        <f t="shared" ca="1" si="249"/>
        <v>0.51151097100633203</v>
      </c>
      <c r="K1302">
        <f t="shared" ca="1" si="250"/>
        <v>-0.26164083948696731</v>
      </c>
      <c r="L1302">
        <f t="shared" ca="1" si="251"/>
        <v>619</v>
      </c>
      <c r="M1302">
        <f t="shared" ca="1" si="252"/>
        <v>827</v>
      </c>
      <c r="N1302">
        <f t="shared" ca="1" si="253"/>
        <v>981</v>
      </c>
    </row>
    <row r="1303" spans="1:14" x14ac:dyDescent="0.25">
      <c r="A1303">
        <f t="shared" ca="1" si="244"/>
        <v>379</v>
      </c>
      <c r="B1303">
        <f t="shared" ca="1" si="245"/>
        <v>1067</v>
      </c>
      <c r="C1303">
        <f t="shared" ca="1" si="246"/>
        <v>608</v>
      </c>
      <c r="D1303">
        <f>IF(E1302+1&lt;Settings!$B$2,D1302,D1302+1)</f>
        <v>25</v>
      </c>
      <c r="E1303">
        <f>IF(E1302+1&lt;Settings!$B$2,E1302+1,0)</f>
        <v>1</v>
      </c>
      <c r="F1303" t="str">
        <f t="shared" ca="1" si="247"/>
        <v>Germany</v>
      </c>
      <c r="G1303" t="str">
        <f t="shared" ca="1" si="254"/>
        <v>Romania</v>
      </c>
      <c r="H1303" s="3">
        <f t="shared" ca="1" si="255"/>
        <v>-1.0611828111482899</v>
      </c>
      <c r="I1303">
        <f t="shared" ca="1" si="248"/>
        <v>-1.06118150814829</v>
      </c>
      <c r="J1303">
        <f t="shared" ca="1" si="249"/>
        <v>1.0611841141482898</v>
      </c>
      <c r="K1303">
        <f t="shared" ca="1" si="250"/>
        <v>-1.1261076556765872</v>
      </c>
      <c r="L1303">
        <f t="shared" ca="1" si="251"/>
        <v>379</v>
      </c>
      <c r="M1303">
        <f t="shared" ca="1" si="252"/>
        <v>1067</v>
      </c>
      <c r="N1303">
        <f t="shared" ca="1" si="253"/>
        <v>608</v>
      </c>
    </row>
    <row r="1304" spans="1:14" x14ac:dyDescent="0.25">
      <c r="A1304">
        <f t="shared" ca="1" si="244"/>
        <v>1104</v>
      </c>
      <c r="B1304">
        <f t="shared" ca="1" si="245"/>
        <v>342</v>
      </c>
      <c r="C1304">
        <f t="shared" ca="1" si="246"/>
        <v>924</v>
      </c>
      <c r="D1304">
        <f>IF(E1303+1&lt;Settings!$B$2,D1303,D1303+1)</f>
        <v>25</v>
      </c>
      <c r="E1304">
        <f>IF(E1303+1&lt;Settings!$B$2,E1303+1,0)</f>
        <v>2</v>
      </c>
      <c r="F1304" t="str">
        <f t="shared" ca="1" si="247"/>
        <v>France</v>
      </c>
      <c r="G1304" t="str">
        <f t="shared" ca="1" si="254"/>
        <v>Romania</v>
      </c>
      <c r="H1304" s="3">
        <f t="shared" ca="1" si="255"/>
        <v>0.58110765917048202</v>
      </c>
      <c r="I1304">
        <f t="shared" ca="1" si="248"/>
        <v>0.581108963170482</v>
      </c>
      <c r="J1304">
        <f t="shared" ca="1" si="249"/>
        <v>-0.58110635517048204</v>
      </c>
      <c r="K1304">
        <f t="shared" ca="1" si="250"/>
        <v>-0.33768480754659713</v>
      </c>
      <c r="L1304">
        <f t="shared" ca="1" si="251"/>
        <v>1104</v>
      </c>
      <c r="M1304">
        <f t="shared" ca="1" si="252"/>
        <v>342</v>
      </c>
      <c r="N1304">
        <f t="shared" ca="1" si="253"/>
        <v>924</v>
      </c>
    </row>
    <row r="1305" spans="1:14" x14ac:dyDescent="0.25">
      <c r="A1305">
        <f t="shared" ca="1" si="244"/>
        <v>947</v>
      </c>
      <c r="B1305">
        <f t="shared" ca="1" si="245"/>
        <v>499</v>
      </c>
      <c r="C1305">
        <f t="shared" ca="1" si="246"/>
        <v>1295</v>
      </c>
      <c r="D1305">
        <f>IF(E1304+1&lt;Settings!$B$2,D1304,D1304+1)</f>
        <v>25</v>
      </c>
      <c r="E1305">
        <f>IF(E1304+1&lt;Settings!$B$2,E1304+1,0)</f>
        <v>3</v>
      </c>
      <c r="F1305" t="str">
        <f t="shared" ca="1" si="247"/>
        <v>Belgium</v>
      </c>
      <c r="G1305" t="str">
        <f t="shared" ca="1" si="254"/>
        <v>Romania</v>
      </c>
      <c r="H1305" s="3">
        <f t="shared" ca="1" si="255"/>
        <v>0.16482238075705699</v>
      </c>
      <c r="I1305">
        <f t="shared" ca="1" si="248"/>
        <v>0.164823685757057</v>
      </c>
      <c r="J1305">
        <f t="shared" ca="1" si="249"/>
        <v>-0.16482107575705698</v>
      </c>
      <c r="K1305">
        <f t="shared" ca="1" si="250"/>
        <v>-2.7165112198424272E-2</v>
      </c>
      <c r="L1305">
        <f t="shared" ca="1" si="251"/>
        <v>947</v>
      </c>
      <c r="M1305">
        <f t="shared" ca="1" si="252"/>
        <v>499</v>
      </c>
      <c r="N1305">
        <f t="shared" ca="1" si="253"/>
        <v>1295</v>
      </c>
    </row>
    <row r="1306" spans="1:14" x14ac:dyDescent="0.25">
      <c r="A1306">
        <f t="shared" ca="1" si="244"/>
        <v>374</v>
      </c>
      <c r="B1306">
        <f t="shared" ca="1" si="245"/>
        <v>1072</v>
      </c>
      <c r="C1306">
        <f t="shared" ca="1" si="246"/>
        <v>602</v>
      </c>
      <c r="D1306">
        <f>IF(E1305+1&lt;Settings!$B$2,D1305,D1305+1)</f>
        <v>25</v>
      </c>
      <c r="E1306">
        <f>IF(E1305+1&lt;Settings!$B$2,E1305+1,0)</f>
        <v>4</v>
      </c>
      <c r="F1306" t="str">
        <f t="shared" ca="1" si="247"/>
        <v>Netherlands</v>
      </c>
      <c r="G1306" t="str">
        <f t="shared" ca="1" si="254"/>
        <v>Romania</v>
      </c>
      <c r="H1306" s="3">
        <f t="shared" ca="1" si="255"/>
        <v>-1.07204017576026</v>
      </c>
      <c r="I1306">
        <f t="shared" ca="1" si="248"/>
        <v>-1.0720388697602601</v>
      </c>
      <c r="J1306">
        <f t="shared" ca="1" si="249"/>
        <v>1.0720414817602599</v>
      </c>
      <c r="K1306">
        <f t="shared" ca="1" si="250"/>
        <v>-1.1492688324440892</v>
      </c>
      <c r="L1306">
        <f t="shared" ca="1" si="251"/>
        <v>374</v>
      </c>
      <c r="M1306">
        <f t="shared" ca="1" si="252"/>
        <v>1072</v>
      </c>
      <c r="N1306">
        <f t="shared" ca="1" si="253"/>
        <v>602</v>
      </c>
    </row>
    <row r="1307" spans="1:14" x14ac:dyDescent="0.25">
      <c r="A1307">
        <f t="shared" ca="1" si="244"/>
        <v>1103</v>
      </c>
      <c r="B1307">
        <f t="shared" ca="1" si="245"/>
        <v>343</v>
      </c>
      <c r="C1307">
        <f t="shared" ca="1" si="246"/>
        <v>927</v>
      </c>
      <c r="D1307">
        <f>IF(E1306+1&lt;Settings!$B$2,D1306,D1306+1)</f>
        <v>25</v>
      </c>
      <c r="E1307">
        <f>IF(E1306+1&lt;Settings!$B$2,E1306+1,0)</f>
        <v>5</v>
      </c>
      <c r="F1307" t="str">
        <f t="shared" ca="1" si="247"/>
        <v>Norway</v>
      </c>
      <c r="G1307" t="str">
        <f t="shared" ca="1" si="254"/>
        <v>Romania</v>
      </c>
      <c r="H1307" s="3">
        <f t="shared" ca="1" si="255"/>
        <v>0.57234720638372405</v>
      </c>
      <c r="I1307">
        <f t="shared" ca="1" si="248"/>
        <v>0.57234851338372406</v>
      </c>
      <c r="J1307">
        <f t="shared" ca="1" si="249"/>
        <v>-0.57234589938372404</v>
      </c>
      <c r="K1307">
        <f t="shared" ca="1" si="250"/>
        <v>-0.32758001765525319</v>
      </c>
      <c r="L1307">
        <f t="shared" ca="1" si="251"/>
        <v>1103</v>
      </c>
      <c r="M1307">
        <f t="shared" ca="1" si="252"/>
        <v>343</v>
      </c>
      <c r="N1307">
        <f t="shared" ca="1" si="253"/>
        <v>927</v>
      </c>
    </row>
    <row r="1308" spans="1:14" x14ac:dyDescent="0.25">
      <c r="A1308">
        <f t="shared" ca="1" si="244"/>
        <v>122</v>
      </c>
      <c r="B1308">
        <f t="shared" ca="1" si="245"/>
        <v>1324</v>
      </c>
      <c r="C1308">
        <f t="shared" ca="1" si="246"/>
        <v>271</v>
      </c>
      <c r="D1308">
        <f>IF(E1307+1&lt;Settings!$B$2,D1307,D1307+1)</f>
        <v>25</v>
      </c>
      <c r="E1308">
        <f>IF(E1307+1&lt;Settings!$B$2,E1307+1,0)</f>
        <v>6</v>
      </c>
      <c r="F1308" t="str">
        <f t="shared" ca="1" si="247"/>
        <v>Switzerland</v>
      </c>
      <c r="G1308" t="str">
        <f t="shared" ca="1" si="254"/>
        <v>Romania</v>
      </c>
      <c r="H1308" s="3">
        <f t="shared" ca="1" si="255"/>
        <v>-1.9570390716919299</v>
      </c>
      <c r="I1308">
        <f t="shared" ca="1" si="248"/>
        <v>-1.9570377636919298</v>
      </c>
      <c r="J1308">
        <f t="shared" ca="1" si="249"/>
        <v>1.95704037969193</v>
      </c>
      <c r="K1308">
        <f t="shared" ca="1" si="250"/>
        <v>-3.830000620128811</v>
      </c>
      <c r="L1308">
        <f t="shared" ca="1" si="251"/>
        <v>122</v>
      </c>
      <c r="M1308">
        <f t="shared" ca="1" si="252"/>
        <v>1324</v>
      </c>
      <c r="N1308">
        <f t="shared" ca="1" si="253"/>
        <v>271</v>
      </c>
    </row>
    <row r="1309" spans="1:14" x14ac:dyDescent="0.25">
      <c r="A1309">
        <f t="shared" ca="1" si="244"/>
        <v>1390</v>
      </c>
      <c r="B1309">
        <f t="shared" ca="1" si="245"/>
        <v>56</v>
      </c>
      <c r="C1309">
        <f t="shared" ca="1" si="246"/>
        <v>58</v>
      </c>
      <c r="D1309">
        <f>IF(E1308+1&lt;Settings!$B$2,D1308,D1308+1)</f>
        <v>25</v>
      </c>
      <c r="E1309">
        <f>IF(E1308+1&lt;Settings!$B$2,E1308+1,0)</f>
        <v>7</v>
      </c>
      <c r="F1309" t="str">
        <f t="shared" ca="1" si="247"/>
        <v>Spain</v>
      </c>
      <c r="G1309" t="str">
        <f t="shared" ca="1" si="254"/>
        <v>Romania</v>
      </c>
      <c r="H1309" s="3">
        <f t="shared" ca="1" si="255"/>
        <v>4.4196169759406603</v>
      </c>
      <c r="I1309">
        <f t="shared" ca="1" si="248"/>
        <v>4.4196182849406602</v>
      </c>
      <c r="J1309">
        <f t="shared" ca="1" si="249"/>
        <v>-4.4196156669406603</v>
      </c>
      <c r="K1309">
        <f t="shared" ca="1" si="250"/>
        <v>-19.533012905022865</v>
      </c>
      <c r="L1309">
        <f t="shared" ca="1" si="251"/>
        <v>1390</v>
      </c>
      <c r="M1309">
        <f t="shared" ca="1" si="252"/>
        <v>56</v>
      </c>
      <c r="N1309">
        <f t="shared" ca="1" si="253"/>
        <v>58</v>
      </c>
    </row>
    <row r="1310" spans="1:14" x14ac:dyDescent="0.25">
      <c r="A1310">
        <f t="shared" ca="1" si="244"/>
        <v>496</v>
      </c>
      <c r="B1310">
        <f t="shared" ca="1" si="245"/>
        <v>950</v>
      </c>
      <c r="C1310">
        <f t="shared" ca="1" si="246"/>
        <v>787</v>
      </c>
      <c r="D1310">
        <f>IF(E1309+1&lt;Settings!$B$2,D1309,D1309+1)</f>
        <v>25</v>
      </c>
      <c r="E1310">
        <f>IF(E1309+1&lt;Settings!$B$2,E1309+1,0)</f>
        <v>8</v>
      </c>
      <c r="F1310" t="str">
        <f t="shared" ca="1" si="247"/>
        <v>Sweden</v>
      </c>
      <c r="G1310" t="str">
        <f t="shared" ca="1" si="254"/>
        <v>Romania</v>
      </c>
      <c r="H1310" s="3">
        <f t="shared" ca="1" si="255"/>
        <v>-0.78118117397195397</v>
      </c>
      <c r="I1310">
        <f t="shared" ca="1" si="248"/>
        <v>-0.78117986397195394</v>
      </c>
      <c r="J1310">
        <f t="shared" ca="1" si="249"/>
        <v>0.781182483971954</v>
      </c>
      <c r="K1310">
        <f t="shared" ca="1" si="250"/>
        <v>-0.61024271656820017</v>
      </c>
      <c r="L1310">
        <f t="shared" ca="1" si="251"/>
        <v>496</v>
      </c>
      <c r="M1310">
        <f t="shared" ca="1" si="252"/>
        <v>950</v>
      </c>
      <c r="N1310">
        <f t="shared" ca="1" si="253"/>
        <v>787</v>
      </c>
    </row>
    <row r="1311" spans="1:14" x14ac:dyDescent="0.25">
      <c r="A1311">
        <f t="shared" ca="1" si="244"/>
        <v>1224</v>
      </c>
      <c r="B1311">
        <f t="shared" ca="1" si="245"/>
        <v>222</v>
      </c>
      <c r="C1311">
        <f t="shared" ca="1" si="246"/>
        <v>579</v>
      </c>
      <c r="D1311">
        <f>IF(E1310+1&lt;Settings!$B$2,D1310,D1310+1)</f>
        <v>25</v>
      </c>
      <c r="E1311">
        <f>IF(E1310+1&lt;Settings!$B$2,E1310+1,0)</f>
        <v>9</v>
      </c>
      <c r="F1311" t="str">
        <f t="shared" ca="1" si="247"/>
        <v>Ireland</v>
      </c>
      <c r="G1311" t="str">
        <f t="shared" ca="1" si="254"/>
        <v>Romania</v>
      </c>
      <c r="H1311" s="3">
        <f t="shared" ca="1" si="255"/>
        <v>1.1114310544732999</v>
      </c>
      <c r="I1311">
        <f t="shared" ca="1" si="248"/>
        <v>1.1114323654732998</v>
      </c>
      <c r="J1311">
        <f t="shared" ca="1" si="249"/>
        <v>-1.1114297434733</v>
      </c>
      <c r="K1311">
        <f t="shared" ca="1" si="250"/>
        <v>-1.2352776778476315</v>
      </c>
      <c r="L1311">
        <f t="shared" ca="1" si="251"/>
        <v>1224</v>
      </c>
      <c r="M1311">
        <f t="shared" ca="1" si="252"/>
        <v>222</v>
      </c>
      <c r="N1311">
        <f t="shared" ca="1" si="253"/>
        <v>579</v>
      </c>
    </row>
    <row r="1312" spans="1:14" x14ac:dyDescent="0.25">
      <c r="A1312">
        <f t="shared" ca="1" si="244"/>
        <v>1313</v>
      </c>
      <c r="B1312">
        <f t="shared" ca="1" si="245"/>
        <v>133</v>
      </c>
      <c r="C1312">
        <f t="shared" ca="1" si="246"/>
        <v>196</v>
      </c>
      <c r="D1312">
        <f>IF(E1311+1&lt;Settings!$B$2,D1311,D1311+1)</f>
        <v>25</v>
      </c>
      <c r="E1312">
        <f>IF(E1311+1&lt;Settings!$B$2,E1311+1,0)</f>
        <v>10</v>
      </c>
      <c r="F1312" t="str">
        <f t="shared" ca="1" si="247"/>
        <v>Portugal</v>
      </c>
      <c r="G1312" t="str">
        <f t="shared" ca="1" si="254"/>
        <v>Romania</v>
      </c>
      <c r="H1312" s="3">
        <f t="shared" ca="1" si="255"/>
        <v>2.3616584395962099</v>
      </c>
      <c r="I1312">
        <f t="shared" ca="1" si="248"/>
        <v>2.3616597515962101</v>
      </c>
      <c r="J1312">
        <f t="shared" ca="1" si="249"/>
        <v>-2.3616571275962097</v>
      </c>
      <c r="K1312">
        <f t="shared" ca="1" si="250"/>
        <v>-5.5774292733160049</v>
      </c>
      <c r="L1312">
        <f t="shared" ca="1" si="251"/>
        <v>1313</v>
      </c>
      <c r="M1312">
        <f t="shared" ca="1" si="252"/>
        <v>133</v>
      </c>
      <c r="N1312">
        <f t="shared" ca="1" si="253"/>
        <v>196</v>
      </c>
    </row>
    <row r="1313" spans="1:14" x14ac:dyDescent="0.25">
      <c r="A1313">
        <f t="shared" ca="1" si="244"/>
        <v>138</v>
      </c>
      <c r="B1313">
        <f t="shared" ca="1" si="245"/>
        <v>1308</v>
      </c>
      <c r="C1313">
        <f t="shared" ca="1" si="246"/>
        <v>292</v>
      </c>
      <c r="D1313">
        <f>IF(E1312+1&lt;Settings!$B$2,D1312,D1312+1)</f>
        <v>25</v>
      </c>
      <c r="E1313">
        <f>IF(E1312+1&lt;Settings!$B$2,E1312+1,0)</f>
        <v>11</v>
      </c>
      <c r="F1313" t="str">
        <f t="shared" ca="1" si="247"/>
        <v>Finland</v>
      </c>
      <c r="G1313" t="str">
        <f t="shared" ca="1" si="254"/>
        <v>Romania</v>
      </c>
      <c r="H1313" s="3">
        <f t="shared" ca="1" si="255"/>
        <v>-1.8878361049712</v>
      </c>
      <c r="I1313">
        <f t="shared" ca="1" si="248"/>
        <v>-1.8878347919712</v>
      </c>
      <c r="J1313">
        <f t="shared" ca="1" si="249"/>
        <v>1.8878374179712001</v>
      </c>
      <c r="K1313">
        <f t="shared" ca="1" si="250"/>
        <v>-3.5639238462328318</v>
      </c>
      <c r="L1313">
        <f t="shared" ca="1" si="251"/>
        <v>138</v>
      </c>
      <c r="M1313">
        <f t="shared" ca="1" si="252"/>
        <v>1308</v>
      </c>
      <c r="N1313">
        <f t="shared" ca="1" si="253"/>
        <v>292</v>
      </c>
    </row>
    <row r="1314" spans="1:14" x14ac:dyDescent="0.25">
      <c r="A1314">
        <f t="shared" ca="1" si="244"/>
        <v>1188</v>
      </c>
      <c r="B1314">
        <f t="shared" ca="1" si="245"/>
        <v>258</v>
      </c>
      <c r="C1314">
        <f t="shared" ca="1" si="246"/>
        <v>688</v>
      </c>
      <c r="D1314">
        <f>IF(E1313+1&lt;Settings!$B$2,D1313,D1313+1)</f>
        <v>25</v>
      </c>
      <c r="E1314">
        <f>IF(E1313+1&lt;Settings!$B$2,E1313+1,0)</f>
        <v>12</v>
      </c>
      <c r="F1314" t="str">
        <f t="shared" ca="1" si="247"/>
        <v>Austria</v>
      </c>
      <c r="G1314" t="str">
        <f t="shared" ca="1" si="254"/>
        <v>Romania</v>
      </c>
      <c r="H1314" s="3">
        <f t="shared" ca="1" si="255"/>
        <v>0.92706269220505999</v>
      </c>
      <c r="I1314">
        <f t="shared" ca="1" si="248"/>
        <v>0.92706400620506002</v>
      </c>
      <c r="J1314">
        <f t="shared" ca="1" si="249"/>
        <v>-0.92706137820505996</v>
      </c>
      <c r="K1314">
        <f t="shared" ca="1" si="250"/>
        <v>-0.85944392127849378</v>
      </c>
      <c r="L1314">
        <f t="shared" ca="1" si="251"/>
        <v>1188</v>
      </c>
      <c r="M1314">
        <f t="shared" ca="1" si="252"/>
        <v>258</v>
      </c>
      <c r="N1314">
        <f t="shared" ca="1" si="253"/>
        <v>688</v>
      </c>
    </row>
    <row r="1315" spans="1:14" x14ac:dyDescent="0.25">
      <c r="A1315">
        <f t="shared" ca="1" si="244"/>
        <v>632</v>
      </c>
      <c r="B1315">
        <f t="shared" ca="1" si="245"/>
        <v>814</v>
      </c>
      <c r="C1315">
        <f t="shared" ca="1" si="246"/>
        <v>1007</v>
      </c>
      <c r="D1315">
        <f>IF(E1314+1&lt;Settings!$B$2,D1314,D1314+1)</f>
        <v>25</v>
      </c>
      <c r="E1315">
        <f>IF(E1314+1&lt;Settings!$B$2,E1314+1,0)</f>
        <v>13</v>
      </c>
      <c r="F1315" t="str">
        <f t="shared" ca="1" si="247"/>
        <v>Denmark</v>
      </c>
      <c r="G1315" t="str">
        <f t="shared" ca="1" si="254"/>
        <v>Romania</v>
      </c>
      <c r="H1315" s="3">
        <f t="shared" ca="1" si="255"/>
        <v>-0.49002605861389398</v>
      </c>
      <c r="I1315">
        <f t="shared" ca="1" si="248"/>
        <v>-0.49002474361389398</v>
      </c>
      <c r="J1315">
        <f t="shared" ca="1" si="249"/>
        <v>0.49002737361389398</v>
      </c>
      <c r="K1315">
        <f t="shared" ca="1" si="250"/>
        <v>-0.24012422312066745</v>
      </c>
      <c r="L1315">
        <f t="shared" ca="1" si="251"/>
        <v>632</v>
      </c>
      <c r="M1315">
        <f t="shared" ca="1" si="252"/>
        <v>814</v>
      </c>
      <c r="N1315">
        <f t="shared" ca="1" si="253"/>
        <v>1007</v>
      </c>
    </row>
    <row r="1316" spans="1:14" x14ac:dyDescent="0.25">
      <c r="A1316">
        <f t="shared" ca="1" si="244"/>
        <v>1363</v>
      </c>
      <c r="B1316">
        <f t="shared" ca="1" si="245"/>
        <v>83</v>
      </c>
      <c r="C1316">
        <f t="shared" ca="1" si="246"/>
        <v>91</v>
      </c>
      <c r="D1316">
        <f>IF(E1315+1&lt;Settings!$B$2,D1315,D1315+1)</f>
        <v>25</v>
      </c>
      <c r="E1316">
        <f>IF(E1315+1&lt;Settings!$B$2,E1315+1,0)</f>
        <v>14</v>
      </c>
      <c r="F1316" t="str">
        <f t="shared" ca="1" si="247"/>
        <v>Israel</v>
      </c>
      <c r="G1316" t="str">
        <f t="shared" ca="1" si="254"/>
        <v>Romania</v>
      </c>
      <c r="H1316" s="3">
        <f t="shared" ca="1" si="255"/>
        <v>3.4336917414172299</v>
      </c>
      <c r="I1316">
        <f t="shared" ca="1" si="248"/>
        <v>3.43369305741723</v>
      </c>
      <c r="J1316">
        <f t="shared" ca="1" si="249"/>
        <v>-3.4336904254172298</v>
      </c>
      <c r="K1316">
        <f t="shared" ca="1" si="250"/>
        <v>-11.790237659076888</v>
      </c>
      <c r="L1316">
        <f t="shared" ca="1" si="251"/>
        <v>1363</v>
      </c>
      <c r="M1316">
        <f t="shared" ca="1" si="252"/>
        <v>83</v>
      </c>
      <c r="N1316">
        <f t="shared" ca="1" si="253"/>
        <v>91</v>
      </c>
    </row>
    <row r="1317" spans="1:14" x14ac:dyDescent="0.25">
      <c r="A1317">
        <f t="shared" ca="1" si="244"/>
        <v>1861</v>
      </c>
      <c r="B1317">
        <f t="shared" ca="1" si="245"/>
        <v>1861</v>
      </c>
      <c r="C1317">
        <f t="shared" ca="1" si="246"/>
        <v>1861</v>
      </c>
      <c r="D1317">
        <f>IF(E1316+1&lt;Settings!$B$2,D1316,D1316+1)</f>
        <v>25</v>
      </c>
      <c r="E1317">
        <f>IF(E1316+1&lt;Settings!$B$2,E1316+1,0)</f>
        <v>15</v>
      </c>
      <c r="F1317" t="str">
        <f t="shared" ca="1" si="247"/>
        <v>Italy</v>
      </c>
      <c r="G1317" t="str">
        <f t="shared" ca="1" si="254"/>
        <v>Romania</v>
      </c>
      <c r="H1317" s="3" t="str">
        <f t="shared" ca="1" si="255"/>
        <v/>
      </c>
      <c r="I1317">
        <f t="shared" ca="1" si="248"/>
        <v>1000000.000001317</v>
      </c>
      <c r="J1317">
        <f t="shared" ca="1" si="249"/>
        <v>1000000.000001317</v>
      </c>
      <c r="K1317">
        <f t="shared" ca="1" si="250"/>
        <v>1000000.000001317</v>
      </c>
      <c r="L1317">
        <f t="shared" ca="1" si="251"/>
        <v>1861</v>
      </c>
      <c r="M1317">
        <f t="shared" ca="1" si="252"/>
        <v>1861</v>
      </c>
      <c r="N1317">
        <f t="shared" ca="1" si="253"/>
        <v>1861</v>
      </c>
    </row>
    <row r="1318" spans="1:14" x14ac:dyDescent="0.25">
      <c r="A1318">
        <f t="shared" ca="1" si="244"/>
        <v>1281</v>
      </c>
      <c r="B1318">
        <f t="shared" ca="1" si="245"/>
        <v>165</v>
      </c>
      <c r="C1318">
        <f t="shared" ca="1" si="246"/>
        <v>345</v>
      </c>
      <c r="D1318">
        <f>IF(E1317+1&lt;Settings!$B$2,D1317,D1317+1)</f>
        <v>25</v>
      </c>
      <c r="E1318">
        <f>IF(E1317+1&lt;Settings!$B$2,E1317+1,0)</f>
        <v>16</v>
      </c>
      <c r="F1318" t="str">
        <f t="shared" ca="1" si="247"/>
        <v>Greece</v>
      </c>
      <c r="G1318" t="str">
        <f t="shared" ca="1" si="254"/>
        <v>Romania</v>
      </c>
      <c r="H1318" s="3">
        <f t="shared" ca="1" si="255"/>
        <v>1.7124002518218999</v>
      </c>
      <c r="I1318">
        <f t="shared" ca="1" si="248"/>
        <v>1.7124015698218999</v>
      </c>
      <c r="J1318">
        <f t="shared" ca="1" si="249"/>
        <v>-1.7123989338218999</v>
      </c>
      <c r="K1318">
        <f t="shared" ca="1" si="250"/>
        <v>-2.9323133044397065</v>
      </c>
      <c r="L1318">
        <f t="shared" ca="1" si="251"/>
        <v>1281</v>
      </c>
      <c r="M1318">
        <f t="shared" ca="1" si="252"/>
        <v>165</v>
      </c>
      <c r="N1318">
        <f t="shared" ca="1" si="253"/>
        <v>345</v>
      </c>
    </row>
    <row r="1319" spans="1:14" x14ac:dyDescent="0.25">
      <c r="A1319">
        <f t="shared" ca="1" si="244"/>
        <v>1263</v>
      </c>
      <c r="B1319">
        <f t="shared" ca="1" si="245"/>
        <v>183</v>
      </c>
      <c r="C1319">
        <f t="shared" ca="1" si="246"/>
        <v>416</v>
      </c>
      <c r="D1319">
        <f>IF(E1318+1&lt;Settings!$B$2,D1318,D1318+1)</f>
        <v>25</v>
      </c>
      <c r="E1319">
        <f>IF(E1318+1&lt;Settings!$B$2,E1318+1,0)</f>
        <v>17</v>
      </c>
      <c r="F1319" t="str">
        <f t="shared" ca="1" si="247"/>
        <v>Cyprus</v>
      </c>
      <c r="G1319" t="str">
        <f t="shared" ca="1" si="254"/>
        <v>Romania</v>
      </c>
      <c r="H1319" s="3">
        <f t="shared" ca="1" si="255"/>
        <v>1.53435520778195</v>
      </c>
      <c r="I1319">
        <f t="shared" ca="1" si="248"/>
        <v>1.5343565267819501</v>
      </c>
      <c r="J1319">
        <f t="shared" ca="1" si="249"/>
        <v>-1.5343538887819499</v>
      </c>
      <c r="K1319">
        <f t="shared" ca="1" si="250"/>
        <v>-2.3542445846475912</v>
      </c>
      <c r="L1319">
        <f t="shared" ca="1" si="251"/>
        <v>1263</v>
      </c>
      <c r="M1319">
        <f t="shared" ca="1" si="252"/>
        <v>183</v>
      </c>
      <c r="N1319">
        <f t="shared" ca="1" si="253"/>
        <v>416</v>
      </c>
    </row>
    <row r="1320" spans="1:14" x14ac:dyDescent="0.25">
      <c r="A1320">
        <f t="shared" ca="1" si="244"/>
        <v>1127</v>
      </c>
      <c r="B1320">
        <f t="shared" ca="1" si="245"/>
        <v>319</v>
      </c>
      <c r="C1320">
        <f t="shared" ca="1" si="246"/>
        <v>864</v>
      </c>
      <c r="D1320">
        <f>IF(E1319+1&lt;Settings!$B$2,D1319,D1319+1)</f>
        <v>25</v>
      </c>
      <c r="E1320">
        <f>IF(E1319+1&lt;Settings!$B$2,E1319+1,0)</f>
        <v>18</v>
      </c>
      <c r="F1320" t="str">
        <f t="shared" ca="1" si="247"/>
        <v>Turkey</v>
      </c>
      <c r="G1320" t="str">
        <f t="shared" ca="1" si="254"/>
        <v>Romania</v>
      </c>
      <c r="H1320" s="3">
        <f t="shared" ca="1" si="255"/>
        <v>0.67836441947792203</v>
      </c>
      <c r="I1320">
        <f t="shared" ca="1" si="248"/>
        <v>0.678365739477922</v>
      </c>
      <c r="J1320">
        <f t="shared" ca="1" si="249"/>
        <v>-0.67836309947792206</v>
      </c>
      <c r="K1320">
        <f t="shared" ca="1" si="250"/>
        <v>-0.46017696561361815</v>
      </c>
      <c r="L1320">
        <f t="shared" ca="1" si="251"/>
        <v>1127</v>
      </c>
      <c r="M1320">
        <f t="shared" ca="1" si="252"/>
        <v>319</v>
      </c>
      <c r="N1320">
        <f t="shared" ca="1" si="253"/>
        <v>864</v>
      </c>
    </row>
    <row r="1321" spans="1:14" x14ac:dyDescent="0.25">
      <c r="A1321">
        <f t="shared" ca="1" si="244"/>
        <v>1862</v>
      </c>
      <c r="B1321">
        <f t="shared" ca="1" si="245"/>
        <v>1862</v>
      </c>
      <c r="C1321">
        <f t="shared" ca="1" si="246"/>
        <v>1862</v>
      </c>
      <c r="D1321">
        <f>IF(E1320+1&lt;Settings!$B$2,D1320,D1320+1)</f>
        <v>25</v>
      </c>
      <c r="E1321">
        <f>IF(E1320+1&lt;Settings!$B$2,E1320+1,0)</f>
        <v>19</v>
      </c>
      <c r="F1321" t="str">
        <f t="shared" ca="1" si="247"/>
        <v>Luxembourg</v>
      </c>
      <c r="G1321" t="str">
        <f t="shared" ca="1" si="254"/>
        <v>Romania</v>
      </c>
      <c r="H1321" s="3" t="str">
        <f t="shared" ca="1" si="255"/>
        <v/>
      </c>
      <c r="I1321">
        <f t="shared" ca="1" si="248"/>
        <v>1000000.000001321</v>
      </c>
      <c r="J1321">
        <f t="shared" ca="1" si="249"/>
        <v>1000000.000001321</v>
      </c>
      <c r="K1321">
        <f t="shared" ca="1" si="250"/>
        <v>1000000.000001321</v>
      </c>
      <c r="L1321">
        <f t="shared" ca="1" si="251"/>
        <v>1862</v>
      </c>
      <c r="M1321">
        <f t="shared" ca="1" si="252"/>
        <v>1862</v>
      </c>
      <c r="N1321">
        <f t="shared" ca="1" si="253"/>
        <v>1862</v>
      </c>
    </row>
    <row r="1322" spans="1:14" x14ac:dyDescent="0.25">
      <c r="A1322">
        <f t="shared" ca="1" si="244"/>
        <v>574</v>
      </c>
      <c r="B1322">
        <f t="shared" ca="1" si="245"/>
        <v>872</v>
      </c>
      <c r="C1322">
        <f t="shared" ca="1" si="246"/>
        <v>907</v>
      </c>
      <c r="D1322">
        <f>IF(E1321+1&lt;Settings!$B$2,D1321,D1321+1)</f>
        <v>25</v>
      </c>
      <c r="E1322">
        <f>IF(E1321+1&lt;Settings!$B$2,E1321+1,0)</f>
        <v>20</v>
      </c>
      <c r="F1322" t="str">
        <f t="shared" ca="1" si="247"/>
        <v>Iceland</v>
      </c>
      <c r="G1322" t="str">
        <f t="shared" ca="1" si="254"/>
        <v>Romania</v>
      </c>
      <c r="H1322" s="3">
        <f t="shared" ca="1" si="255"/>
        <v>-0.60769791473916901</v>
      </c>
      <c r="I1322">
        <f t="shared" ca="1" si="248"/>
        <v>-0.60769659273916898</v>
      </c>
      <c r="J1322">
        <f t="shared" ca="1" si="249"/>
        <v>0.60769923673916904</v>
      </c>
      <c r="K1322">
        <f t="shared" ca="1" si="250"/>
        <v>-0.36929543357833428</v>
      </c>
      <c r="L1322">
        <f t="shared" ca="1" si="251"/>
        <v>574</v>
      </c>
      <c r="M1322">
        <f t="shared" ca="1" si="252"/>
        <v>872</v>
      </c>
      <c r="N1322">
        <f t="shared" ca="1" si="253"/>
        <v>907</v>
      </c>
    </row>
    <row r="1323" spans="1:14" x14ac:dyDescent="0.25">
      <c r="A1323">
        <f t="shared" ca="1" si="244"/>
        <v>1259</v>
      </c>
      <c r="B1323">
        <f t="shared" ca="1" si="245"/>
        <v>187</v>
      </c>
      <c r="C1323">
        <f t="shared" ca="1" si="246"/>
        <v>439</v>
      </c>
      <c r="D1323">
        <f>IF(E1322+1&lt;Settings!$B$2,D1322,D1322+1)</f>
        <v>25</v>
      </c>
      <c r="E1323">
        <f>IF(E1322+1&lt;Settings!$B$2,E1322+1,0)</f>
        <v>21</v>
      </c>
      <c r="F1323" t="str">
        <f t="shared" ca="1" si="247"/>
        <v>Malta</v>
      </c>
      <c r="G1323" t="str">
        <f t="shared" ca="1" si="254"/>
        <v>Romania</v>
      </c>
      <c r="H1323" s="3">
        <f t="shared" ca="1" si="255"/>
        <v>1.45461495682638</v>
      </c>
      <c r="I1323">
        <f t="shared" ca="1" si="248"/>
        <v>1.45461627982638</v>
      </c>
      <c r="J1323">
        <f t="shared" ca="1" si="249"/>
        <v>-1.45461363382638</v>
      </c>
      <c r="K1323">
        <f t="shared" ca="1" si="250"/>
        <v>-2.1159033496230109</v>
      </c>
      <c r="L1323">
        <f t="shared" ca="1" si="251"/>
        <v>1259</v>
      </c>
      <c r="M1323">
        <f t="shared" ca="1" si="252"/>
        <v>187</v>
      </c>
      <c r="N1323">
        <f t="shared" ca="1" si="253"/>
        <v>439</v>
      </c>
    </row>
    <row r="1324" spans="1:14" x14ac:dyDescent="0.25">
      <c r="A1324">
        <f t="shared" ca="1" si="244"/>
        <v>180</v>
      </c>
      <c r="B1324">
        <f t="shared" ca="1" si="245"/>
        <v>1266</v>
      </c>
      <c r="C1324">
        <f t="shared" ca="1" si="246"/>
        <v>344</v>
      </c>
      <c r="D1324">
        <f>IF(E1323+1&lt;Settings!$B$2,D1323,D1323+1)</f>
        <v>25</v>
      </c>
      <c r="E1324">
        <f>IF(E1323+1&lt;Settings!$B$2,E1323+1,0)</f>
        <v>22</v>
      </c>
      <c r="F1324" t="str">
        <f t="shared" ca="1" si="247"/>
        <v>Slovenia</v>
      </c>
      <c r="G1324" t="str">
        <f t="shared" ca="1" si="254"/>
        <v>Romania</v>
      </c>
      <c r="H1324" s="3">
        <f t="shared" ca="1" si="255"/>
        <v>-1.7208182718820499</v>
      </c>
      <c r="I1324">
        <f t="shared" ca="1" si="248"/>
        <v>-1.7208169478820499</v>
      </c>
      <c r="J1324">
        <f t="shared" ca="1" si="249"/>
        <v>1.72081959588205</v>
      </c>
      <c r="K1324">
        <f t="shared" ca="1" si="250"/>
        <v>-2.9612142008431248</v>
      </c>
      <c r="L1324">
        <f t="shared" ca="1" si="251"/>
        <v>180</v>
      </c>
      <c r="M1324">
        <f t="shared" ca="1" si="252"/>
        <v>1266</v>
      </c>
      <c r="N1324">
        <f t="shared" ca="1" si="253"/>
        <v>344</v>
      </c>
    </row>
    <row r="1325" spans="1:14" x14ac:dyDescent="0.25">
      <c r="A1325">
        <f t="shared" ca="1" si="244"/>
        <v>1863</v>
      </c>
      <c r="B1325">
        <f t="shared" ca="1" si="245"/>
        <v>1863</v>
      </c>
      <c r="C1325">
        <f t="shared" ca="1" si="246"/>
        <v>1863</v>
      </c>
      <c r="D1325">
        <f>IF(E1324+1&lt;Settings!$B$2,D1324,D1324+1)</f>
        <v>25</v>
      </c>
      <c r="E1325">
        <f>IF(E1324+1&lt;Settings!$B$2,E1324+1,0)</f>
        <v>23</v>
      </c>
      <c r="F1325" t="str">
        <f t="shared" ca="1" si="247"/>
        <v>Yugoslavia</v>
      </c>
      <c r="G1325" t="str">
        <f t="shared" ca="1" si="254"/>
        <v>Romania</v>
      </c>
      <c r="H1325" s="3" t="str">
        <f t="shared" ca="1" si="255"/>
        <v/>
      </c>
      <c r="I1325">
        <f t="shared" ca="1" si="248"/>
        <v>1000000.000001325</v>
      </c>
      <c r="J1325">
        <f t="shared" ca="1" si="249"/>
        <v>1000000.000001325</v>
      </c>
      <c r="K1325">
        <f t="shared" ca="1" si="250"/>
        <v>1000000.000001325</v>
      </c>
      <c r="L1325">
        <f t="shared" ca="1" si="251"/>
        <v>1863</v>
      </c>
      <c r="M1325">
        <f t="shared" ca="1" si="252"/>
        <v>1863</v>
      </c>
      <c r="N1325">
        <f t="shared" ca="1" si="253"/>
        <v>1863</v>
      </c>
    </row>
    <row r="1326" spans="1:14" x14ac:dyDescent="0.25">
      <c r="A1326">
        <f t="shared" ca="1" si="244"/>
        <v>201</v>
      </c>
      <c r="B1326">
        <f t="shared" ca="1" si="245"/>
        <v>1245</v>
      </c>
      <c r="C1326">
        <f t="shared" ca="1" si="246"/>
        <v>375</v>
      </c>
      <c r="D1326">
        <f>IF(E1325+1&lt;Settings!$B$2,D1325,D1325+1)</f>
        <v>25</v>
      </c>
      <c r="E1326">
        <f>IF(E1325+1&lt;Settings!$B$2,E1325+1,0)</f>
        <v>24</v>
      </c>
      <c r="F1326" t="str">
        <f t="shared" ca="1" si="247"/>
        <v>Croatia</v>
      </c>
      <c r="G1326" t="str">
        <f t="shared" ca="1" si="254"/>
        <v>Romania</v>
      </c>
      <c r="H1326" s="3">
        <f t="shared" ca="1" si="255"/>
        <v>-1.65451308959448</v>
      </c>
      <c r="I1326">
        <f t="shared" ca="1" si="248"/>
        <v>-1.6545117635944799</v>
      </c>
      <c r="J1326">
        <f t="shared" ca="1" si="249"/>
        <v>1.65451441559448</v>
      </c>
      <c r="K1326">
        <f t="shared" ca="1" si="250"/>
        <v>-2.7374122376394716</v>
      </c>
      <c r="L1326">
        <f t="shared" ca="1" si="251"/>
        <v>201</v>
      </c>
      <c r="M1326">
        <f t="shared" ca="1" si="252"/>
        <v>1245</v>
      </c>
      <c r="N1326">
        <f t="shared" ca="1" si="253"/>
        <v>375</v>
      </c>
    </row>
    <row r="1327" spans="1:14" x14ac:dyDescent="0.25">
      <c r="A1327">
        <f t="shared" ca="1" si="244"/>
        <v>189</v>
      </c>
      <c r="B1327">
        <f t="shared" ca="1" si="245"/>
        <v>1257</v>
      </c>
      <c r="C1327">
        <f t="shared" ca="1" si="246"/>
        <v>360</v>
      </c>
      <c r="D1327">
        <f>IF(E1326+1&lt;Settings!$B$2,D1326,D1326+1)</f>
        <v>25</v>
      </c>
      <c r="E1327">
        <f>IF(E1326+1&lt;Settings!$B$2,E1326+1,0)</f>
        <v>25</v>
      </c>
      <c r="F1327" t="str">
        <f t="shared" ca="1" si="247"/>
        <v>Estonia</v>
      </c>
      <c r="G1327" t="str">
        <f t="shared" ca="1" si="254"/>
        <v>Romania</v>
      </c>
      <c r="H1327" s="3">
        <f t="shared" ca="1" si="255"/>
        <v>-1.68273440184097</v>
      </c>
      <c r="I1327">
        <f t="shared" ca="1" si="248"/>
        <v>-1.6827330748409699</v>
      </c>
      <c r="J1327">
        <f t="shared" ca="1" si="249"/>
        <v>1.6827357288409701</v>
      </c>
      <c r="K1327">
        <f t="shared" ca="1" si="250"/>
        <v>-2.8315937401390872</v>
      </c>
      <c r="L1327">
        <f t="shared" ca="1" si="251"/>
        <v>189</v>
      </c>
      <c r="M1327">
        <f t="shared" ca="1" si="252"/>
        <v>1257</v>
      </c>
      <c r="N1327">
        <f t="shared" ca="1" si="253"/>
        <v>360</v>
      </c>
    </row>
    <row r="1328" spans="1:14" x14ac:dyDescent="0.25">
      <c r="A1328">
        <f t="shared" ca="1" si="244"/>
        <v>1864</v>
      </c>
      <c r="B1328">
        <f t="shared" ca="1" si="245"/>
        <v>1864</v>
      </c>
      <c r="C1328">
        <f t="shared" ca="1" si="246"/>
        <v>1864</v>
      </c>
      <c r="D1328">
        <f>IF(E1327+1&lt;Settings!$B$2,D1327,D1327+1)</f>
        <v>25</v>
      </c>
      <c r="E1328">
        <f>IF(E1327+1&lt;Settings!$B$2,E1327+1,0)</f>
        <v>26</v>
      </c>
      <c r="F1328" t="str">
        <f t="shared" ca="1" si="247"/>
        <v>Monaco</v>
      </c>
      <c r="G1328" t="str">
        <f t="shared" ca="1" si="254"/>
        <v>Romania</v>
      </c>
      <c r="H1328" s="3" t="str">
        <f t="shared" ca="1" si="255"/>
        <v/>
      </c>
      <c r="I1328">
        <f t="shared" ca="1" si="248"/>
        <v>1000000.0000013279</v>
      </c>
      <c r="J1328">
        <f t="shared" ca="1" si="249"/>
        <v>1000000.0000013279</v>
      </c>
      <c r="K1328">
        <f t="shared" ca="1" si="250"/>
        <v>1000000.0000013279</v>
      </c>
      <c r="L1328">
        <f t="shared" ca="1" si="251"/>
        <v>1864</v>
      </c>
      <c r="M1328">
        <f t="shared" ca="1" si="252"/>
        <v>1864</v>
      </c>
      <c r="N1328">
        <f t="shared" ca="1" si="253"/>
        <v>1864</v>
      </c>
    </row>
    <row r="1329" spans="1:14" x14ac:dyDescent="0.25">
      <c r="A1329">
        <f t="shared" ca="1" si="244"/>
        <v>586</v>
      </c>
      <c r="B1329">
        <f t="shared" ca="1" si="245"/>
        <v>860</v>
      </c>
      <c r="C1329">
        <f t="shared" ca="1" si="246"/>
        <v>930</v>
      </c>
      <c r="D1329">
        <f>IF(E1328+1&lt;Settings!$B$2,D1328,D1328+1)</f>
        <v>25</v>
      </c>
      <c r="E1329">
        <f>IF(E1328+1&lt;Settings!$B$2,E1328+1,0)</f>
        <v>27</v>
      </c>
      <c r="F1329" t="str">
        <f t="shared" ca="1" si="247"/>
        <v>Poland</v>
      </c>
      <c r="G1329" t="str">
        <f t="shared" ca="1" si="254"/>
        <v>Romania</v>
      </c>
      <c r="H1329" s="3">
        <f t="shared" ca="1" si="255"/>
        <v>-0.56745438804635395</v>
      </c>
      <c r="I1329">
        <f t="shared" ca="1" si="248"/>
        <v>-0.5674530590463539</v>
      </c>
      <c r="J1329">
        <f t="shared" ca="1" si="249"/>
        <v>0.567455717046354</v>
      </c>
      <c r="K1329">
        <f t="shared" ca="1" si="250"/>
        <v>-0.32200315351306208</v>
      </c>
      <c r="L1329">
        <f t="shared" ca="1" si="251"/>
        <v>586</v>
      </c>
      <c r="M1329">
        <f t="shared" ca="1" si="252"/>
        <v>860</v>
      </c>
      <c r="N1329">
        <f t="shared" ca="1" si="253"/>
        <v>930</v>
      </c>
    </row>
    <row r="1330" spans="1:14" x14ac:dyDescent="0.25">
      <c r="A1330">
        <f t="shared" ca="1" si="244"/>
        <v>777</v>
      </c>
      <c r="B1330">
        <f t="shared" ca="1" si="245"/>
        <v>669</v>
      </c>
      <c r="C1330">
        <f t="shared" ca="1" si="246"/>
        <v>1261</v>
      </c>
      <c r="D1330">
        <f>IF(E1329+1&lt;Settings!$B$2,D1329,D1329+1)</f>
        <v>25</v>
      </c>
      <c r="E1330">
        <f>IF(E1329+1&lt;Settings!$B$2,E1329+1,0)</f>
        <v>28</v>
      </c>
      <c r="F1330" t="str">
        <f t="shared" ca="1" si="247"/>
        <v>Russia</v>
      </c>
      <c r="G1330" t="str">
        <f t="shared" ca="1" si="254"/>
        <v>Romania</v>
      </c>
      <c r="H1330" s="3">
        <f t="shared" ca="1" si="255"/>
        <v>-0.19261698601226199</v>
      </c>
      <c r="I1330">
        <f t="shared" ca="1" si="248"/>
        <v>-0.19261565601226199</v>
      </c>
      <c r="J1330">
        <f t="shared" ca="1" si="249"/>
        <v>0.19261831601226198</v>
      </c>
      <c r="K1330">
        <f t="shared" ca="1" si="250"/>
        <v>-3.7099973300447932E-2</v>
      </c>
      <c r="L1330">
        <f t="shared" ca="1" si="251"/>
        <v>777</v>
      </c>
      <c r="M1330">
        <f t="shared" ca="1" si="252"/>
        <v>669</v>
      </c>
      <c r="N1330">
        <f t="shared" ca="1" si="253"/>
        <v>1261</v>
      </c>
    </row>
    <row r="1331" spans="1:14" x14ac:dyDescent="0.25">
      <c r="A1331">
        <f t="shared" ca="1" si="244"/>
        <v>1865</v>
      </c>
      <c r="B1331">
        <f t="shared" ca="1" si="245"/>
        <v>1865</v>
      </c>
      <c r="C1331">
        <f t="shared" ca="1" si="246"/>
        <v>1865</v>
      </c>
      <c r="D1331">
        <f>IF(E1330+1&lt;Settings!$B$2,D1330,D1330+1)</f>
        <v>25</v>
      </c>
      <c r="E1331">
        <f>IF(E1330+1&lt;Settings!$B$2,E1330+1,0)</f>
        <v>29</v>
      </c>
      <c r="F1331" t="str">
        <f t="shared" ca="1" si="247"/>
        <v>Romania</v>
      </c>
      <c r="G1331" t="str">
        <f t="shared" ca="1" si="254"/>
        <v>Romania</v>
      </c>
      <c r="H1331" s="3" t="str">
        <f t="shared" ca="1" si="255"/>
        <v/>
      </c>
      <c r="I1331">
        <f t="shared" ca="1" si="248"/>
        <v>1000000.000001331</v>
      </c>
      <c r="J1331">
        <f t="shared" ca="1" si="249"/>
        <v>1000000.000001331</v>
      </c>
      <c r="K1331">
        <f t="shared" ca="1" si="250"/>
        <v>1000000.000001331</v>
      </c>
      <c r="L1331">
        <f t="shared" ca="1" si="251"/>
        <v>1865</v>
      </c>
      <c r="M1331">
        <f t="shared" ca="1" si="252"/>
        <v>1865</v>
      </c>
      <c r="N1331">
        <f t="shared" ca="1" si="253"/>
        <v>1865</v>
      </c>
    </row>
    <row r="1332" spans="1:14" x14ac:dyDescent="0.25">
      <c r="A1332">
        <f t="shared" ca="1" si="244"/>
        <v>246</v>
      </c>
      <c r="B1332">
        <f t="shared" ca="1" si="245"/>
        <v>1200</v>
      </c>
      <c r="C1332">
        <f t="shared" ca="1" si="246"/>
        <v>432</v>
      </c>
      <c r="D1332">
        <f>IF(E1331+1&lt;Settings!$B$2,D1331,D1331+1)</f>
        <v>25</v>
      </c>
      <c r="E1332">
        <f>IF(E1331+1&lt;Settings!$B$2,E1331+1,0)</f>
        <v>30</v>
      </c>
      <c r="F1332" t="str">
        <f t="shared" ca="1" si="247"/>
        <v>Bosnia &amp; Herzegovina</v>
      </c>
      <c r="G1332" t="str">
        <f t="shared" ca="1" si="254"/>
        <v>Romania</v>
      </c>
      <c r="H1332" s="3">
        <f t="shared" ca="1" si="255"/>
        <v>-1.47503016299274</v>
      </c>
      <c r="I1332">
        <f t="shared" ca="1" si="248"/>
        <v>-1.47502883099274</v>
      </c>
      <c r="J1332">
        <f t="shared" ca="1" si="249"/>
        <v>1.4750314949927401</v>
      </c>
      <c r="K1332">
        <f t="shared" ca="1" si="250"/>
        <v>-2.1757126497383892</v>
      </c>
      <c r="L1332">
        <f t="shared" ca="1" si="251"/>
        <v>246</v>
      </c>
      <c r="M1332">
        <f t="shared" ca="1" si="252"/>
        <v>1200</v>
      </c>
      <c r="N1332">
        <f t="shared" ca="1" si="253"/>
        <v>432</v>
      </c>
    </row>
    <row r="1333" spans="1:14" x14ac:dyDescent="0.25">
      <c r="A1333">
        <f t="shared" ca="1" si="244"/>
        <v>937</v>
      </c>
      <c r="B1333">
        <f t="shared" ca="1" si="245"/>
        <v>509</v>
      </c>
      <c r="C1333">
        <f t="shared" ca="1" si="246"/>
        <v>1319</v>
      </c>
      <c r="D1333">
        <f>IF(E1332+1&lt;Settings!$B$2,D1332,D1332+1)</f>
        <v>25</v>
      </c>
      <c r="E1333">
        <f>IF(E1332+1&lt;Settings!$B$2,E1332+1,0)</f>
        <v>31</v>
      </c>
      <c r="F1333" t="str">
        <f t="shared" ca="1" si="247"/>
        <v>FYR Macedonia</v>
      </c>
      <c r="G1333" t="str">
        <f t="shared" ca="1" si="254"/>
        <v>Romania</v>
      </c>
      <c r="H1333" s="3">
        <f t="shared" ca="1" si="255"/>
        <v>0.14028757826629701</v>
      </c>
      <c r="I1333">
        <f t="shared" ca="1" si="248"/>
        <v>0.140288911266297</v>
      </c>
      <c r="J1333">
        <f t="shared" ca="1" si="249"/>
        <v>-0.14028624526629702</v>
      </c>
      <c r="K1333">
        <f t="shared" ca="1" si="250"/>
        <v>-1.9679271615822409E-2</v>
      </c>
      <c r="L1333">
        <f t="shared" ca="1" si="251"/>
        <v>937</v>
      </c>
      <c r="M1333">
        <f t="shared" ca="1" si="252"/>
        <v>509</v>
      </c>
      <c r="N1333">
        <f t="shared" ca="1" si="253"/>
        <v>1319</v>
      </c>
    </row>
    <row r="1334" spans="1:14" x14ac:dyDescent="0.25">
      <c r="A1334">
        <f t="shared" ca="1" si="244"/>
        <v>81</v>
      </c>
      <c r="B1334">
        <f t="shared" ca="1" si="245"/>
        <v>1365</v>
      </c>
      <c r="C1334">
        <f t="shared" ca="1" si="246"/>
        <v>222</v>
      </c>
      <c r="D1334">
        <f>IF(E1333+1&lt;Settings!$B$2,D1333,D1333+1)</f>
        <v>25</v>
      </c>
      <c r="E1334">
        <f>IF(E1333+1&lt;Settings!$B$2,E1333+1,0)</f>
        <v>32</v>
      </c>
      <c r="F1334" t="str">
        <f t="shared" ca="1" si="247"/>
        <v>Latvia</v>
      </c>
      <c r="G1334" t="str">
        <f t="shared" ca="1" si="254"/>
        <v>Romania</v>
      </c>
      <c r="H1334" s="3">
        <f t="shared" ca="1" si="255"/>
        <v>-2.1862595367864102</v>
      </c>
      <c r="I1334">
        <f t="shared" ca="1" si="248"/>
        <v>-2.1862582027864104</v>
      </c>
      <c r="J1334">
        <f t="shared" ca="1" si="249"/>
        <v>2.18626087078641</v>
      </c>
      <c r="K1334">
        <f t="shared" ca="1" si="250"/>
        <v>-4.7797294281895288</v>
      </c>
      <c r="L1334">
        <f t="shared" ca="1" si="251"/>
        <v>81</v>
      </c>
      <c r="M1334">
        <f t="shared" ca="1" si="252"/>
        <v>1365</v>
      </c>
      <c r="N1334">
        <f t="shared" ca="1" si="253"/>
        <v>222</v>
      </c>
    </row>
    <row r="1335" spans="1:14" x14ac:dyDescent="0.25">
      <c r="A1335">
        <f t="shared" ca="1" si="244"/>
        <v>76</v>
      </c>
      <c r="B1335">
        <f t="shared" ca="1" si="245"/>
        <v>1370</v>
      </c>
      <c r="C1335">
        <f t="shared" ca="1" si="246"/>
        <v>217</v>
      </c>
      <c r="D1335">
        <f>IF(E1334+1&lt;Settings!$B$2,D1334,D1334+1)</f>
        <v>25</v>
      </c>
      <c r="E1335">
        <f>IF(E1334+1&lt;Settings!$B$2,E1334+1,0)</f>
        <v>33</v>
      </c>
      <c r="F1335" t="str">
        <f t="shared" ca="1" si="247"/>
        <v>Lithuania</v>
      </c>
      <c r="G1335" t="str">
        <f t="shared" ca="1" si="254"/>
        <v>Romania</v>
      </c>
      <c r="H1335" s="3">
        <f t="shared" ca="1" si="255"/>
        <v>-2.2262870118543301</v>
      </c>
      <c r="I1335">
        <f t="shared" ca="1" si="248"/>
        <v>-2.2262856768543302</v>
      </c>
      <c r="J1335">
        <f t="shared" ca="1" si="249"/>
        <v>2.22628834685433</v>
      </c>
      <c r="K1335">
        <f t="shared" ca="1" si="250"/>
        <v>-4.9563525241512814</v>
      </c>
      <c r="L1335">
        <f t="shared" ca="1" si="251"/>
        <v>76</v>
      </c>
      <c r="M1335">
        <f t="shared" ca="1" si="252"/>
        <v>1370</v>
      </c>
      <c r="N1335">
        <f t="shared" ca="1" si="253"/>
        <v>217</v>
      </c>
    </row>
    <row r="1336" spans="1:14" x14ac:dyDescent="0.25">
      <c r="A1336">
        <f t="shared" ca="1" si="244"/>
        <v>510</v>
      </c>
      <c r="B1336">
        <f t="shared" ca="1" si="245"/>
        <v>936</v>
      </c>
      <c r="C1336">
        <f t="shared" ca="1" si="246"/>
        <v>808</v>
      </c>
      <c r="D1336">
        <f>IF(E1335+1&lt;Settings!$B$2,D1335,D1335+1)</f>
        <v>25</v>
      </c>
      <c r="E1336">
        <f>IF(E1335+1&lt;Settings!$B$2,E1335+1,0)</f>
        <v>34</v>
      </c>
      <c r="F1336" t="str">
        <f t="shared" ca="1" si="247"/>
        <v>Albania</v>
      </c>
      <c r="G1336" t="str">
        <f t="shared" ca="1" si="254"/>
        <v>Romania</v>
      </c>
      <c r="H1336" s="3">
        <f t="shared" ca="1" si="255"/>
        <v>-0.74832724567958997</v>
      </c>
      <c r="I1336">
        <f t="shared" ca="1" si="248"/>
        <v>-0.74832590967959001</v>
      </c>
      <c r="J1336">
        <f t="shared" ca="1" si="249"/>
        <v>0.74832858167958993</v>
      </c>
      <c r="K1336">
        <f t="shared" ca="1" si="250"/>
        <v>-0.55999233062640141</v>
      </c>
      <c r="L1336">
        <f t="shared" ca="1" si="251"/>
        <v>510</v>
      </c>
      <c r="M1336">
        <f t="shared" ca="1" si="252"/>
        <v>936</v>
      </c>
      <c r="N1336">
        <f t="shared" ca="1" si="253"/>
        <v>808</v>
      </c>
    </row>
    <row r="1337" spans="1:14" x14ac:dyDescent="0.25">
      <c r="A1337">
        <f t="shared" ca="1" si="244"/>
        <v>77</v>
      </c>
      <c r="B1337">
        <f t="shared" ca="1" si="245"/>
        <v>1369</v>
      </c>
      <c r="C1337">
        <f t="shared" ca="1" si="246"/>
        <v>218</v>
      </c>
      <c r="D1337">
        <f>IF(E1336+1&lt;Settings!$B$2,D1336,D1336+1)</f>
        <v>25</v>
      </c>
      <c r="E1337">
        <f>IF(E1336+1&lt;Settings!$B$2,E1336+1,0)</f>
        <v>35</v>
      </c>
      <c r="F1337" t="str">
        <f t="shared" ca="1" si="247"/>
        <v>Belarus</v>
      </c>
      <c r="G1337" t="str">
        <f t="shared" ca="1" si="254"/>
        <v>Romania</v>
      </c>
      <c r="H1337" s="3">
        <f t="shared" ca="1" si="255"/>
        <v>-2.2220059671357801</v>
      </c>
      <c r="I1337">
        <f t="shared" ca="1" si="248"/>
        <v>-2.2220046301357801</v>
      </c>
      <c r="J1337">
        <f t="shared" ca="1" si="249"/>
        <v>2.2220073041357802</v>
      </c>
      <c r="K1337">
        <f t="shared" ca="1" si="250"/>
        <v>-4.9373091809870138</v>
      </c>
      <c r="L1337">
        <f t="shared" ca="1" si="251"/>
        <v>77</v>
      </c>
      <c r="M1337">
        <f t="shared" ca="1" si="252"/>
        <v>1369</v>
      </c>
      <c r="N1337">
        <f t="shared" ca="1" si="253"/>
        <v>218</v>
      </c>
    </row>
    <row r="1338" spans="1:14" x14ac:dyDescent="0.25">
      <c r="A1338">
        <f t="shared" ca="1" si="244"/>
        <v>827</v>
      </c>
      <c r="B1338">
        <f t="shared" ca="1" si="245"/>
        <v>619</v>
      </c>
      <c r="C1338">
        <f t="shared" ca="1" si="246"/>
        <v>1351</v>
      </c>
      <c r="D1338">
        <f>IF(E1337+1&lt;Settings!$B$2,D1337,D1337+1)</f>
        <v>25</v>
      </c>
      <c r="E1338">
        <f>IF(E1337+1&lt;Settings!$B$2,E1337+1,0)</f>
        <v>36</v>
      </c>
      <c r="F1338" t="str">
        <f t="shared" ca="1" si="247"/>
        <v>Hungary</v>
      </c>
      <c r="G1338" t="str">
        <f t="shared" ca="1" si="254"/>
        <v>Romania</v>
      </c>
      <c r="H1338" s="3">
        <f t="shared" ca="1" si="255"/>
        <v>-0.10757672071853799</v>
      </c>
      <c r="I1338">
        <f t="shared" ca="1" si="248"/>
        <v>-0.10757538271853799</v>
      </c>
      <c r="J1338">
        <f t="shared" ca="1" si="249"/>
        <v>0.107578058718538</v>
      </c>
      <c r="K1338">
        <f t="shared" ca="1" si="250"/>
        <v>-1.1571412840554322E-2</v>
      </c>
      <c r="L1338">
        <f t="shared" ca="1" si="251"/>
        <v>827</v>
      </c>
      <c r="M1338">
        <f t="shared" ca="1" si="252"/>
        <v>619</v>
      </c>
      <c r="N1338">
        <f t="shared" ca="1" si="253"/>
        <v>1351</v>
      </c>
    </row>
    <row r="1339" spans="1:14" x14ac:dyDescent="0.25">
      <c r="A1339">
        <f t="shared" ca="1" si="244"/>
        <v>1441</v>
      </c>
      <c r="B1339">
        <f t="shared" ca="1" si="245"/>
        <v>5</v>
      </c>
      <c r="C1339">
        <f t="shared" ca="1" si="246"/>
        <v>5</v>
      </c>
      <c r="D1339">
        <f>IF(E1338+1&lt;Settings!$B$2,D1338,D1338+1)</f>
        <v>25</v>
      </c>
      <c r="E1339">
        <f>IF(E1338+1&lt;Settings!$B$2,E1338+1,0)</f>
        <v>37</v>
      </c>
      <c r="F1339" t="str">
        <f t="shared" ca="1" si="247"/>
        <v>Moldova</v>
      </c>
      <c r="G1339" t="str">
        <f t="shared" ca="1" si="254"/>
        <v>Romania</v>
      </c>
      <c r="H1339" s="3">
        <f t="shared" ca="1" si="255"/>
        <v>8.7750252532147002</v>
      </c>
      <c r="I1339">
        <f t="shared" ca="1" si="248"/>
        <v>8.7750265922147008</v>
      </c>
      <c r="J1339">
        <f t="shared" ca="1" si="249"/>
        <v>-8.7750239142146995</v>
      </c>
      <c r="K1339">
        <f t="shared" ca="1" si="250"/>
        <v>-77.00106685555572</v>
      </c>
      <c r="L1339">
        <f t="shared" ca="1" si="251"/>
        <v>1441</v>
      </c>
      <c r="M1339">
        <f t="shared" ca="1" si="252"/>
        <v>5</v>
      </c>
      <c r="N1339">
        <f t="shared" ca="1" si="253"/>
        <v>5</v>
      </c>
    </row>
    <row r="1340" spans="1:14" x14ac:dyDescent="0.25">
      <c r="A1340">
        <f t="shared" ca="1" si="244"/>
        <v>110</v>
      </c>
      <c r="B1340">
        <f t="shared" ca="1" si="245"/>
        <v>1336</v>
      </c>
      <c r="C1340">
        <f t="shared" ca="1" si="246"/>
        <v>256</v>
      </c>
      <c r="D1340">
        <f>IF(E1339+1&lt;Settings!$B$2,D1339,D1339+1)</f>
        <v>25</v>
      </c>
      <c r="E1340">
        <f>IF(E1339+1&lt;Settings!$B$2,E1339+1,0)</f>
        <v>38</v>
      </c>
      <c r="F1340" t="str">
        <f t="shared" ca="1" si="247"/>
        <v>Ukraine</v>
      </c>
      <c r="G1340" t="str">
        <f t="shared" ca="1" si="254"/>
        <v>Romania</v>
      </c>
      <c r="H1340" s="3">
        <f t="shared" ca="1" si="255"/>
        <v>-2.00977985719698</v>
      </c>
      <c r="I1340">
        <f t="shared" ca="1" si="248"/>
        <v>-2.0097785171969802</v>
      </c>
      <c r="J1340">
        <f t="shared" ca="1" si="249"/>
        <v>2.0097811971969799</v>
      </c>
      <c r="K1340">
        <f t="shared" ca="1" si="250"/>
        <v>-4.0392137343947141</v>
      </c>
      <c r="L1340">
        <f t="shared" ca="1" si="251"/>
        <v>110</v>
      </c>
      <c r="M1340">
        <f t="shared" ca="1" si="252"/>
        <v>1336</v>
      </c>
      <c r="N1340">
        <f t="shared" ca="1" si="253"/>
        <v>256</v>
      </c>
    </row>
    <row r="1341" spans="1:14" x14ac:dyDescent="0.25">
      <c r="A1341">
        <f t="shared" ca="1" si="244"/>
        <v>550</v>
      </c>
      <c r="B1341">
        <f t="shared" ca="1" si="245"/>
        <v>896</v>
      </c>
      <c r="C1341">
        <f t="shared" ca="1" si="246"/>
        <v>871</v>
      </c>
      <c r="D1341">
        <f>IF(E1340+1&lt;Settings!$B$2,D1340,D1340+1)</f>
        <v>25</v>
      </c>
      <c r="E1341">
        <f>IF(E1340+1&lt;Settings!$B$2,E1340+1,0)</f>
        <v>39</v>
      </c>
      <c r="F1341" t="str">
        <f t="shared" ca="1" si="247"/>
        <v>Bulgaria</v>
      </c>
      <c r="G1341" t="str">
        <f t="shared" ca="1" si="254"/>
        <v>Romania</v>
      </c>
      <c r="H1341" s="3">
        <f t="shared" ca="1" si="255"/>
        <v>-0.663558052685708</v>
      </c>
      <c r="I1341">
        <f t="shared" ca="1" si="248"/>
        <v>-0.66355671168570796</v>
      </c>
      <c r="J1341">
        <f t="shared" ca="1" si="249"/>
        <v>0.66355939368570804</v>
      </c>
      <c r="K1341">
        <f t="shared" ca="1" si="250"/>
        <v>-0.44030794828404884</v>
      </c>
      <c r="L1341">
        <f t="shared" ca="1" si="251"/>
        <v>550</v>
      </c>
      <c r="M1341">
        <f t="shared" ca="1" si="252"/>
        <v>896</v>
      </c>
      <c r="N1341">
        <f t="shared" ca="1" si="253"/>
        <v>871</v>
      </c>
    </row>
    <row r="1342" spans="1:14" x14ac:dyDescent="0.25">
      <c r="A1342">
        <f t="shared" ca="1" si="244"/>
        <v>171</v>
      </c>
      <c r="B1342">
        <f t="shared" ca="1" si="245"/>
        <v>1275</v>
      </c>
      <c r="C1342">
        <f t="shared" ca="1" si="246"/>
        <v>335</v>
      </c>
      <c r="D1342">
        <f>IF(E1341+1&lt;Settings!$B$2,D1341,D1341+1)</f>
        <v>25</v>
      </c>
      <c r="E1342">
        <f>IF(E1341+1&lt;Settings!$B$2,E1341+1,0)</f>
        <v>40</v>
      </c>
      <c r="F1342" t="str">
        <f t="shared" ca="1" si="247"/>
        <v>Armenia</v>
      </c>
      <c r="G1342" t="str">
        <f t="shared" ca="1" si="254"/>
        <v>Romania</v>
      </c>
      <c r="H1342" s="3">
        <f t="shared" ca="1" si="255"/>
        <v>-1.7425038966191799</v>
      </c>
      <c r="I1342">
        <f t="shared" ca="1" si="248"/>
        <v>-1.7425025546191799</v>
      </c>
      <c r="J1342">
        <f t="shared" ca="1" si="249"/>
        <v>1.7425052386191799</v>
      </c>
      <c r="K1342">
        <f t="shared" ca="1" si="250"/>
        <v>-3.0363184877330256</v>
      </c>
      <c r="L1342">
        <f t="shared" ca="1" si="251"/>
        <v>171</v>
      </c>
      <c r="M1342">
        <f t="shared" ca="1" si="252"/>
        <v>1275</v>
      </c>
      <c r="N1342">
        <f t="shared" ca="1" si="253"/>
        <v>335</v>
      </c>
    </row>
    <row r="1343" spans="1:14" x14ac:dyDescent="0.25">
      <c r="A1343">
        <f t="shared" ca="1" si="244"/>
        <v>1277</v>
      </c>
      <c r="B1343">
        <f t="shared" ca="1" si="245"/>
        <v>169</v>
      </c>
      <c r="C1343">
        <f t="shared" ca="1" si="246"/>
        <v>356</v>
      </c>
      <c r="D1343">
        <f>IF(E1342+1&lt;Settings!$B$2,D1342,D1342+1)</f>
        <v>25</v>
      </c>
      <c r="E1343">
        <f>IF(E1342+1&lt;Settings!$B$2,E1342+1,0)</f>
        <v>41</v>
      </c>
      <c r="F1343" t="str">
        <f t="shared" ca="1" si="247"/>
        <v>Azerbaijan</v>
      </c>
      <c r="G1343" t="str">
        <f t="shared" ca="1" si="254"/>
        <v>Romania</v>
      </c>
      <c r="H1343" s="3">
        <f t="shared" ca="1" si="255"/>
        <v>1.6952838219909301</v>
      </c>
      <c r="I1343">
        <f t="shared" ca="1" si="248"/>
        <v>1.6952851649909302</v>
      </c>
      <c r="J1343">
        <f t="shared" ca="1" si="249"/>
        <v>-1.69528247899093</v>
      </c>
      <c r="K1343">
        <f t="shared" ca="1" si="250"/>
        <v>-2.8739858941041754</v>
      </c>
      <c r="L1343">
        <f t="shared" ca="1" si="251"/>
        <v>1277</v>
      </c>
      <c r="M1343">
        <f t="shared" ca="1" si="252"/>
        <v>169</v>
      </c>
      <c r="N1343">
        <f t="shared" ca="1" si="253"/>
        <v>356</v>
      </c>
    </row>
    <row r="1344" spans="1:14" x14ac:dyDescent="0.25">
      <c r="A1344">
        <f t="shared" ca="1" si="244"/>
        <v>1866</v>
      </c>
      <c r="B1344">
        <f t="shared" ca="1" si="245"/>
        <v>1866</v>
      </c>
      <c r="C1344">
        <f t="shared" ca="1" si="246"/>
        <v>1866</v>
      </c>
      <c r="D1344">
        <f>IF(E1343+1&lt;Settings!$B$2,D1343,D1343+1)</f>
        <v>25</v>
      </c>
      <c r="E1344">
        <f>IF(E1343+1&lt;Settings!$B$2,E1343+1,0)</f>
        <v>42</v>
      </c>
      <c r="F1344" t="str">
        <f t="shared" ca="1" si="247"/>
        <v>San Marino</v>
      </c>
      <c r="G1344" t="str">
        <f t="shared" ca="1" si="254"/>
        <v>Romania</v>
      </c>
      <c r="H1344" s="3" t="str">
        <f t="shared" ca="1" si="255"/>
        <v/>
      </c>
      <c r="I1344">
        <f t="shared" ca="1" si="248"/>
        <v>1000000.000001344</v>
      </c>
      <c r="J1344">
        <f t="shared" ca="1" si="249"/>
        <v>1000000.000001344</v>
      </c>
      <c r="K1344">
        <f t="shared" ca="1" si="250"/>
        <v>1000000.000001344</v>
      </c>
      <c r="L1344">
        <f t="shared" ca="1" si="251"/>
        <v>1866</v>
      </c>
      <c r="M1344">
        <f t="shared" ca="1" si="252"/>
        <v>1866</v>
      </c>
      <c r="N1344">
        <f t="shared" ca="1" si="253"/>
        <v>1866</v>
      </c>
    </row>
    <row r="1345" spans="1:14" x14ac:dyDescent="0.25">
      <c r="A1345">
        <f t="shared" ca="1" si="244"/>
        <v>1867</v>
      </c>
      <c r="B1345">
        <f t="shared" ca="1" si="245"/>
        <v>1867</v>
      </c>
      <c r="C1345">
        <f t="shared" ca="1" si="246"/>
        <v>1867</v>
      </c>
      <c r="D1345">
        <f>IF(E1344+1&lt;Settings!$B$2,D1344,D1344+1)</f>
        <v>25</v>
      </c>
      <c r="E1345">
        <f>IF(E1344+1&lt;Settings!$B$2,E1344+1,0)</f>
        <v>43</v>
      </c>
      <c r="F1345" t="str">
        <f t="shared" ca="1" si="247"/>
        <v>Serbia</v>
      </c>
      <c r="G1345" t="str">
        <f t="shared" ca="1" si="254"/>
        <v>Romania</v>
      </c>
      <c r="H1345" s="3" t="str">
        <f t="shared" ca="1" si="255"/>
        <v/>
      </c>
      <c r="I1345">
        <f t="shared" ca="1" si="248"/>
        <v>1000000.0000013449</v>
      </c>
      <c r="J1345">
        <f t="shared" ca="1" si="249"/>
        <v>1000000.0000013449</v>
      </c>
      <c r="K1345">
        <f t="shared" ca="1" si="250"/>
        <v>1000000.0000013449</v>
      </c>
      <c r="L1345">
        <f t="shared" ca="1" si="251"/>
        <v>1867</v>
      </c>
      <c r="M1345">
        <f t="shared" ca="1" si="252"/>
        <v>1867</v>
      </c>
      <c r="N1345">
        <f t="shared" ca="1" si="253"/>
        <v>1867</v>
      </c>
    </row>
    <row r="1346" spans="1:14" x14ac:dyDescent="0.25">
      <c r="A1346">
        <f t="shared" ca="1" si="244"/>
        <v>1868</v>
      </c>
      <c r="B1346">
        <f t="shared" ca="1" si="245"/>
        <v>1868</v>
      </c>
      <c r="C1346">
        <f t="shared" ca="1" si="246"/>
        <v>1868</v>
      </c>
      <c r="D1346">
        <f>IF(E1345+1&lt;Settings!$B$2,D1345,D1345+1)</f>
        <v>25</v>
      </c>
      <c r="E1346">
        <f>IF(E1345+1&lt;Settings!$B$2,E1345+1,0)</f>
        <v>44</v>
      </c>
      <c r="F1346" t="str">
        <f t="shared" ca="1" si="247"/>
        <v>Georgia</v>
      </c>
      <c r="G1346" t="str">
        <f t="shared" ca="1" si="254"/>
        <v>Romania</v>
      </c>
      <c r="H1346" s="3" t="str">
        <f t="shared" ca="1" si="255"/>
        <v/>
      </c>
      <c r="I1346">
        <f t="shared" ca="1" si="248"/>
        <v>1000000.000001346</v>
      </c>
      <c r="J1346">
        <f t="shared" ca="1" si="249"/>
        <v>1000000.000001346</v>
      </c>
      <c r="K1346">
        <f t="shared" ca="1" si="250"/>
        <v>1000000.000001346</v>
      </c>
      <c r="L1346">
        <f t="shared" ca="1" si="251"/>
        <v>1868</v>
      </c>
      <c r="M1346">
        <f t="shared" ca="1" si="252"/>
        <v>1868</v>
      </c>
      <c r="N1346">
        <f t="shared" ca="1" si="253"/>
        <v>1868</v>
      </c>
    </row>
    <row r="1347" spans="1:14" x14ac:dyDescent="0.25">
      <c r="A1347">
        <f t="shared" ref="A1347:A1410" ca="1" si="256">L1347</f>
        <v>1869</v>
      </c>
      <c r="B1347">
        <f t="shared" ref="B1347:B1410" ca="1" si="257">M1347</f>
        <v>1869</v>
      </c>
      <c r="C1347">
        <f t="shared" ref="C1347:C1410" ca="1" si="258">N1347</f>
        <v>1869</v>
      </c>
      <c r="D1347">
        <f>IF(E1346+1&lt;Settings!$B$2,D1346,D1346+1)</f>
        <v>25</v>
      </c>
      <c r="E1347">
        <f>IF(E1346+1&lt;Settings!$B$2,E1346+1,0)</f>
        <v>45</v>
      </c>
      <c r="F1347" t="str">
        <f t="shared" ref="F1347:F1410" ca="1" si="259">INDIRECT("'Avg Limited'!R1"&amp;"C"&amp;(E1347+2),FALSE)</f>
        <v>Montenegro</v>
      </c>
      <c r="G1347" t="str">
        <f t="shared" ca="1" si="254"/>
        <v>Romania</v>
      </c>
      <c r="H1347" s="3" t="str">
        <f t="shared" ca="1" si="255"/>
        <v/>
      </c>
      <c r="I1347">
        <f t="shared" ref="I1347:I1410" ca="1" si="260">IF(ISNUMBER(H1347),H1347,1000000)+0.000000001*ROW(I1347)</f>
        <v>1000000.000001347</v>
      </c>
      <c r="J1347">
        <f t="shared" ref="J1347:J1410" ca="1" si="261">IF(ISNUMBER(H1347),-H1347,1000000)+0.000000001*ROW(I1347)</f>
        <v>1000000.000001347</v>
      </c>
      <c r="K1347">
        <f t="shared" ref="K1347:K1410" ca="1" si="262">IF(ISNUMBER(H1347),-H1347*H1347,1000000)+0.000000001*ROW(I1347)</f>
        <v>1000000.000001347</v>
      </c>
      <c r="L1347">
        <f t="shared" ref="L1347:L1410" ca="1" si="263">_xlfn.RANK.EQ(I1347,I$2:I$2705,1)</f>
        <v>1869</v>
      </c>
      <c r="M1347">
        <f t="shared" ref="M1347:M1410" ca="1" si="264">_xlfn.RANK.EQ(J1347,J$2:J$2705,1)</f>
        <v>1869</v>
      </c>
      <c r="N1347">
        <f t="shared" ref="N1347:N1410" ca="1" si="265">_xlfn.RANK.EQ(K1347,K$2:K$2705,1)</f>
        <v>1869</v>
      </c>
    </row>
    <row r="1348" spans="1:14" x14ac:dyDescent="0.25">
      <c r="A1348">
        <f t="shared" ca="1" si="256"/>
        <v>1870</v>
      </c>
      <c r="B1348">
        <f t="shared" ca="1" si="257"/>
        <v>1870</v>
      </c>
      <c r="C1348">
        <f t="shared" ca="1" si="258"/>
        <v>1870</v>
      </c>
      <c r="D1348">
        <f>IF(E1347+1&lt;Settings!$B$2,D1347,D1347+1)</f>
        <v>25</v>
      </c>
      <c r="E1348">
        <f>IF(E1347+1&lt;Settings!$B$2,E1347+1,0)</f>
        <v>46</v>
      </c>
      <c r="F1348" t="str">
        <f t="shared" ca="1" si="259"/>
        <v/>
      </c>
      <c r="G1348" t="str">
        <f t="shared" ca="1" si="254"/>
        <v>Romania</v>
      </c>
      <c r="H1348" s="3" t="str">
        <f t="shared" ca="1" si="255"/>
        <v/>
      </c>
      <c r="I1348">
        <f t="shared" ca="1" si="260"/>
        <v>1000000.000001348</v>
      </c>
      <c r="J1348">
        <f t="shared" ca="1" si="261"/>
        <v>1000000.000001348</v>
      </c>
      <c r="K1348">
        <f t="shared" ca="1" si="262"/>
        <v>1000000.000001348</v>
      </c>
      <c r="L1348">
        <f t="shared" ca="1" si="263"/>
        <v>1870</v>
      </c>
      <c r="M1348">
        <f t="shared" ca="1" si="264"/>
        <v>1870</v>
      </c>
      <c r="N1348">
        <f t="shared" ca="1" si="265"/>
        <v>1870</v>
      </c>
    </row>
    <row r="1349" spans="1:14" x14ac:dyDescent="0.25">
      <c r="A1349">
        <f t="shared" ca="1" si="256"/>
        <v>1871</v>
      </c>
      <c r="B1349">
        <f t="shared" ca="1" si="257"/>
        <v>1871</v>
      </c>
      <c r="C1349">
        <f t="shared" ca="1" si="258"/>
        <v>1871</v>
      </c>
      <c r="D1349">
        <f>IF(E1348+1&lt;Settings!$B$2,D1348,D1348+1)</f>
        <v>25</v>
      </c>
      <c r="E1349">
        <f>IF(E1348+1&lt;Settings!$B$2,E1348+1,0)</f>
        <v>47</v>
      </c>
      <c r="F1349" t="str">
        <f t="shared" ca="1" si="259"/>
        <v/>
      </c>
      <c r="G1349" t="str">
        <f t="shared" ca="1" si="254"/>
        <v>Romania</v>
      </c>
      <c r="H1349" s="3" t="str">
        <f t="shared" ca="1" si="255"/>
        <v/>
      </c>
      <c r="I1349">
        <f t="shared" ca="1" si="260"/>
        <v>1000000.000001349</v>
      </c>
      <c r="J1349">
        <f t="shared" ca="1" si="261"/>
        <v>1000000.000001349</v>
      </c>
      <c r="K1349">
        <f t="shared" ca="1" si="262"/>
        <v>1000000.000001349</v>
      </c>
      <c r="L1349">
        <f t="shared" ca="1" si="263"/>
        <v>1871</v>
      </c>
      <c r="M1349">
        <f t="shared" ca="1" si="264"/>
        <v>1871</v>
      </c>
      <c r="N1349">
        <f t="shared" ca="1" si="265"/>
        <v>1871</v>
      </c>
    </row>
    <row r="1350" spans="1:14" x14ac:dyDescent="0.25">
      <c r="A1350">
        <f t="shared" ca="1" si="256"/>
        <v>1872</v>
      </c>
      <c r="B1350">
        <f t="shared" ca="1" si="257"/>
        <v>1872</v>
      </c>
      <c r="C1350">
        <f t="shared" ca="1" si="258"/>
        <v>1872</v>
      </c>
      <c r="D1350">
        <f>IF(E1349+1&lt;Settings!$B$2,D1349,D1349+1)</f>
        <v>25</v>
      </c>
      <c r="E1350">
        <f>IF(E1349+1&lt;Settings!$B$2,E1349+1,0)</f>
        <v>48</v>
      </c>
      <c r="F1350" t="str">
        <f t="shared" ca="1" si="259"/>
        <v/>
      </c>
      <c r="G1350" t="str">
        <f t="shared" ca="1" si="254"/>
        <v>Romania</v>
      </c>
      <c r="H1350" s="3" t="str">
        <f t="shared" ca="1" si="255"/>
        <v/>
      </c>
      <c r="I1350">
        <f t="shared" ca="1" si="260"/>
        <v>1000000.00000135</v>
      </c>
      <c r="J1350">
        <f t="shared" ca="1" si="261"/>
        <v>1000000.00000135</v>
      </c>
      <c r="K1350">
        <f t="shared" ca="1" si="262"/>
        <v>1000000.00000135</v>
      </c>
      <c r="L1350">
        <f t="shared" ca="1" si="263"/>
        <v>1872</v>
      </c>
      <c r="M1350">
        <f t="shared" ca="1" si="264"/>
        <v>1872</v>
      </c>
      <c r="N1350">
        <f t="shared" ca="1" si="265"/>
        <v>1872</v>
      </c>
    </row>
    <row r="1351" spans="1:14" x14ac:dyDescent="0.25">
      <c r="A1351">
        <f t="shared" ca="1" si="256"/>
        <v>1873</v>
      </c>
      <c r="B1351">
        <f t="shared" ca="1" si="257"/>
        <v>1873</v>
      </c>
      <c r="C1351">
        <f t="shared" ca="1" si="258"/>
        <v>1873</v>
      </c>
      <c r="D1351">
        <f>IF(E1350+1&lt;Settings!$B$2,D1350,D1350+1)</f>
        <v>25</v>
      </c>
      <c r="E1351">
        <f>IF(E1350+1&lt;Settings!$B$2,E1350+1,0)</f>
        <v>49</v>
      </c>
      <c r="F1351" t="str">
        <f t="shared" ca="1" si="259"/>
        <v/>
      </c>
      <c r="G1351" t="str">
        <f t="shared" ca="1" si="254"/>
        <v>Romania</v>
      </c>
      <c r="H1351" s="3" t="str">
        <f t="shared" ca="1" si="255"/>
        <v/>
      </c>
      <c r="I1351">
        <f t="shared" ca="1" si="260"/>
        <v>1000000.000001351</v>
      </c>
      <c r="J1351">
        <f t="shared" ca="1" si="261"/>
        <v>1000000.000001351</v>
      </c>
      <c r="K1351">
        <f t="shared" ca="1" si="262"/>
        <v>1000000.000001351</v>
      </c>
      <c r="L1351">
        <f t="shared" ca="1" si="263"/>
        <v>1873</v>
      </c>
      <c r="M1351">
        <f t="shared" ca="1" si="264"/>
        <v>1873</v>
      </c>
      <c r="N1351">
        <f t="shared" ca="1" si="265"/>
        <v>1873</v>
      </c>
    </row>
    <row r="1352" spans="1:14" x14ac:dyDescent="0.25">
      <c r="A1352">
        <f t="shared" ca="1" si="256"/>
        <v>1874</v>
      </c>
      <c r="B1352">
        <f t="shared" ca="1" si="257"/>
        <v>1874</v>
      </c>
      <c r="C1352">
        <f t="shared" ca="1" si="258"/>
        <v>1874</v>
      </c>
      <c r="D1352">
        <f>IF(E1351+1&lt;Settings!$B$2,D1351,D1351+1)</f>
        <v>25</v>
      </c>
      <c r="E1352">
        <f>IF(E1351+1&lt;Settings!$B$2,E1351+1,0)</f>
        <v>50</v>
      </c>
      <c r="F1352" t="str">
        <f t="shared" ca="1" si="259"/>
        <v/>
      </c>
      <c r="G1352" t="str">
        <f t="shared" ca="1" si="254"/>
        <v>Romania</v>
      </c>
      <c r="H1352" s="3" t="str">
        <f t="shared" ca="1" si="255"/>
        <v/>
      </c>
      <c r="I1352">
        <f t="shared" ca="1" si="260"/>
        <v>1000000.000001352</v>
      </c>
      <c r="J1352">
        <f t="shared" ca="1" si="261"/>
        <v>1000000.000001352</v>
      </c>
      <c r="K1352">
        <f t="shared" ca="1" si="262"/>
        <v>1000000.000001352</v>
      </c>
      <c r="L1352">
        <f t="shared" ca="1" si="263"/>
        <v>1874</v>
      </c>
      <c r="M1352">
        <f t="shared" ca="1" si="264"/>
        <v>1874</v>
      </c>
      <c r="N1352">
        <f t="shared" ca="1" si="265"/>
        <v>1874</v>
      </c>
    </row>
    <row r="1353" spans="1:14" x14ac:dyDescent="0.25">
      <c r="A1353">
        <f t="shared" ca="1" si="256"/>
        <v>1875</v>
      </c>
      <c r="B1353">
        <f t="shared" ca="1" si="257"/>
        <v>1875</v>
      </c>
      <c r="C1353">
        <f t="shared" ca="1" si="258"/>
        <v>1875</v>
      </c>
      <c r="D1353">
        <f>IF(E1352+1&lt;Settings!$B$2,D1352,D1352+1)</f>
        <v>25</v>
      </c>
      <c r="E1353">
        <f>IF(E1352+1&lt;Settings!$B$2,E1352+1,0)</f>
        <v>51</v>
      </c>
      <c r="F1353" t="str">
        <f t="shared" ca="1" si="259"/>
        <v/>
      </c>
      <c r="G1353" t="str">
        <f t="shared" ca="1" si="254"/>
        <v>Romania</v>
      </c>
      <c r="H1353" s="3" t="str">
        <f t="shared" ca="1" si="255"/>
        <v/>
      </c>
      <c r="I1353">
        <f t="shared" ca="1" si="260"/>
        <v>1000000.000001353</v>
      </c>
      <c r="J1353">
        <f t="shared" ca="1" si="261"/>
        <v>1000000.000001353</v>
      </c>
      <c r="K1353">
        <f t="shared" ca="1" si="262"/>
        <v>1000000.000001353</v>
      </c>
      <c r="L1353">
        <f t="shared" ca="1" si="263"/>
        <v>1875</v>
      </c>
      <c r="M1353">
        <f t="shared" ca="1" si="264"/>
        <v>1875</v>
      </c>
      <c r="N1353">
        <f t="shared" ca="1" si="265"/>
        <v>1875</v>
      </c>
    </row>
    <row r="1354" spans="1:14" x14ac:dyDescent="0.25">
      <c r="A1354">
        <f t="shared" ca="1" si="256"/>
        <v>127</v>
      </c>
      <c r="B1354">
        <f t="shared" ca="1" si="257"/>
        <v>1319</v>
      </c>
      <c r="C1354">
        <f t="shared" ca="1" si="258"/>
        <v>279</v>
      </c>
      <c r="D1354">
        <f>IF(E1353+1&lt;Settings!$B$2,D1353,D1353+1)</f>
        <v>26</v>
      </c>
      <c r="E1354">
        <f>IF(E1353+1&lt;Settings!$B$2,E1353+1,0)</f>
        <v>0</v>
      </c>
      <c r="F1354" t="str">
        <f t="shared" ca="1" si="259"/>
        <v>United Kingdom</v>
      </c>
      <c r="G1354" t="str">
        <f t="shared" ca="1" si="254"/>
        <v>Russia</v>
      </c>
      <c r="H1354" s="3">
        <f t="shared" ca="1" si="255"/>
        <v>-1.92555804892299</v>
      </c>
      <c r="I1354">
        <f t="shared" ca="1" si="260"/>
        <v>-1.9255566949229901</v>
      </c>
      <c r="J1354">
        <f t="shared" ca="1" si="261"/>
        <v>1.9255594029229899</v>
      </c>
      <c r="K1354">
        <f t="shared" ca="1" si="262"/>
        <v>-3.707772445772112</v>
      </c>
      <c r="L1354">
        <f t="shared" ca="1" si="263"/>
        <v>127</v>
      </c>
      <c r="M1354">
        <f t="shared" ca="1" si="264"/>
        <v>1319</v>
      </c>
      <c r="N1354">
        <f t="shared" ca="1" si="265"/>
        <v>279</v>
      </c>
    </row>
    <row r="1355" spans="1:14" x14ac:dyDescent="0.25">
      <c r="A1355">
        <f t="shared" ca="1" si="256"/>
        <v>683</v>
      </c>
      <c r="B1355">
        <f t="shared" ca="1" si="257"/>
        <v>763</v>
      </c>
      <c r="C1355">
        <f t="shared" ca="1" si="258"/>
        <v>1098</v>
      </c>
      <c r="D1355">
        <f>IF(E1354+1&lt;Settings!$B$2,D1354,D1354+1)</f>
        <v>26</v>
      </c>
      <c r="E1355">
        <f>IF(E1354+1&lt;Settings!$B$2,E1354+1,0)</f>
        <v>1</v>
      </c>
      <c r="F1355" t="str">
        <f t="shared" ca="1" si="259"/>
        <v>Germany</v>
      </c>
      <c r="G1355" t="str">
        <f t="shared" ca="1" si="254"/>
        <v>Russia</v>
      </c>
      <c r="H1355" s="3">
        <f t="shared" ca="1" si="255"/>
        <v>-0.37203137046740697</v>
      </c>
      <c r="I1355">
        <f t="shared" ca="1" si="260"/>
        <v>-0.37203001546740699</v>
      </c>
      <c r="J1355">
        <f t="shared" ca="1" si="261"/>
        <v>0.37203272546740696</v>
      </c>
      <c r="K1355">
        <f t="shared" ca="1" si="262"/>
        <v>-0.13840598561185702</v>
      </c>
      <c r="L1355">
        <f t="shared" ca="1" si="263"/>
        <v>683</v>
      </c>
      <c r="M1355">
        <f t="shared" ca="1" si="264"/>
        <v>763</v>
      </c>
      <c r="N1355">
        <f t="shared" ca="1" si="265"/>
        <v>1098</v>
      </c>
    </row>
    <row r="1356" spans="1:14" x14ac:dyDescent="0.25">
      <c r="A1356">
        <f t="shared" ca="1" si="256"/>
        <v>68</v>
      </c>
      <c r="B1356">
        <f t="shared" ca="1" si="257"/>
        <v>1378</v>
      </c>
      <c r="C1356">
        <f t="shared" ca="1" si="258"/>
        <v>204</v>
      </c>
      <c r="D1356">
        <f>IF(E1355+1&lt;Settings!$B$2,D1355,D1355+1)</f>
        <v>26</v>
      </c>
      <c r="E1356">
        <f>IF(E1355+1&lt;Settings!$B$2,E1355+1,0)</f>
        <v>2</v>
      </c>
      <c r="F1356" t="str">
        <f t="shared" ca="1" si="259"/>
        <v>France</v>
      </c>
      <c r="G1356" t="str">
        <f t="shared" ca="1" si="254"/>
        <v>Russia</v>
      </c>
      <c r="H1356" s="3">
        <f t="shared" ca="1" si="255"/>
        <v>-2.31190287038214</v>
      </c>
      <c r="I1356">
        <f t="shared" ca="1" si="260"/>
        <v>-2.3119015143821402</v>
      </c>
      <c r="J1356">
        <f t="shared" ca="1" si="261"/>
        <v>2.3119042263821399</v>
      </c>
      <c r="K1356">
        <f t="shared" ca="1" si="262"/>
        <v>-5.3448935260811776</v>
      </c>
      <c r="L1356">
        <f t="shared" ca="1" si="263"/>
        <v>68</v>
      </c>
      <c r="M1356">
        <f t="shared" ca="1" si="264"/>
        <v>1378</v>
      </c>
      <c r="N1356">
        <f t="shared" ca="1" si="265"/>
        <v>204</v>
      </c>
    </row>
    <row r="1357" spans="1:14" x14ac:dyDescent="0.25">
      <c r="A1357">
        <f t="shared" ca="1" si="256"/>
        <v>220</v>
      </c>
      <c r="B1357">
        <f t="shared" ca="1" si="257"/>
        <v>1226</v>
      </c>
      <c r="C1357">
        <f t="shared" ca="1" si="258"/>
        <v>397</v>
      </c>
      <c r="D1357">
        <f>IF(E1356+1&lt;Settings!$B$2,D1356,D1356+1)</f>
        <v>26</v>
      </c>
      <c r="E1357">
        <f>IF(E1356+1&lt;Settings!$B$2,E1356+1,0)</f>
        <v>3</v>
      </c>
      <c r="F1357" t="str">
        <f t="shared" ca="1" si="259"/>
        <v>Belgium</v>
      </c>
      <c r="G1357" t="str">
        <f t="shared" ca="1" si="254"/>
        <v>Russia</v>
      </c>
      <c r="H1357" s="3">
        <f t="shared" ca="1" si="255"/>
        <v>-1.58440655249361</v>
      </c>
      <c r="I1357">
        <f t="shared" ca="1" si="260"/>
        <v>-1.58440519549361</v>
      </c>
      <c r="J1357">
        <f t="shared" ca="1" si="261"/>
        <v>1.5844079094936099</v>
      </c>
      <c r="K1357">
        <f t="shared" ca="1" si="262"/>
        <v>-2.5103427665846865</v>
      </c>
      <c r="L1357">
        <f t="shared" ca="1" si="263"/>
        <v>220</v>
      </c>
      <c r="M1357">
        <f t="shared" ca="1" si="264"/>
        <v>1226</v>
      </c>
      <c r="N1357">
        <f t="shared" ca="1" si="265"/>
        <v>397</v>
      </c>
    </row>
    <row r="1358" spans="1:14" x14ac:dyDescent="0.25">
      <c r="A1358">
        <f t="shared" ca="1" si="256"/>
        <v>26</v>
      </c>
      <c r="B1358">
        <f t="shared" ca="1" si="257"/>
        <v>1420</v>
      </c>
      <c r="C1358">
        <f t="shared" ca="1" si="258"/>
        <v>124</v>
      </c>
      <c r="D1358">
        <f>IF(E1357+1&lt;Settings!$B$2,D1357,D1357+1)</f>
        <v>26</v>
      </c>
      <c r="E1358">
        <f>IF(E1357+1&lt;Settings!$B$2,E1357+1,0)</f>
        <v>4</v>
      </c>
      <c r="F1358" t="str">
        <f t="shared" ca="1" si="259"/>
        <v>Netherlands</v>
      </c>
      <c r="G1358" t="str">
        <f t="shared" ref="G1358:G1421" ca="1" si="266">INDIRECT("'Avg Limited'!R"&amp;(D1358+2)&amp;"C1",FALSE)</f>
        <v>Russia</v>
      </c>
      <c r="H1358" s="3">
        <f t="shared" ref="H1358:H1421" ca="1" si="267">INDIRECT("'Avg Limited'!R"&amp;(D1358+2)&amp;"C"&amp;(E1358+2),FALSE)</f>
        <v>-2.8985288676739001</v>
      </c>
      <c r="I1358">
        <f t="shared" ca="1" si="260"/>
        <v>-2.8985275096739</v>
      </c>
      <c r="J1358">
        <f t="shared" ca="1" si="261"/>
        <v>2.8985302256739001</v>
      </c>
      <c r="K1358">
        <f t="shared" ca="1" si="262"/>
        <v>-8.401468238738941</v>
      </c>
      <c r="L1358">
        <f t="shared" ca="1" si="263"/>
        <v>26</v>
      </c>
      <c r="M1358">
        <f t="shared" ca="1" si="264"/>
        <v>1420</v>
      </c>
      <c r="N1358">
        <f t="shared" ca="1" si="265"/>
        <v>124</v>
      </c>
    </row>
    <row r="1359" spans="1:14" x14ac:dyDescent="0.25">
      <c r="A1359">
        <f t="shared" ca="1" si="256"/>
        <v>309</v>
      </c>
      <c r="B1359">
        <f t="shared" ca="1" si="257"/>
        <v>1137</v>
      </c>
      <c r="C1359">
        <f t="shared" ca="1" si="258"/>
        <v>515</v>
      </c>
      <c r="D1359">
        <f>IF(E1358+1&lt;Settings!$B$2,D1358,D1358+1)</f>
        <v>26</v>
      </c>
      <c r="E1359">
        <f>IF(E1358+1&lt;Settings!$B$2,E1358+1,0)</f>
        <v>5</v>
      </c>
      <c r="F1359" t="str">
        <f t="shared" ca="1" si="259"/>
        <v>Norway</v>
      </c>
      <c r="G1359" t="str">
        <f t="shared" ca="1" si="266"/>
        <v>Russia</v>
      </c>
      <c r="H1359" s="3">
        <f t="shared" ca="1" si="267"/>
        <v>-1.25404102939851</v>
      </c>
      <c r="I1359">
        <f t="shared" ca="1" si="260"/>
        <v>-1.2540396703985099</v>
      </c>
      <c r="J1359">
        <f t="shared" ca="1" si="261"/>
        <v>1.2540423883985101</v>
      </c>
      <c r="K1359">
        <f t="shared" ca="1" si="262"/>
        <v>-1.5726175444148747</v>
      </c>
      <c r="L1359">
        <f t="shared" ca="1" si="263"/>
        <v>309</v>
      </c>
      <c r="M1359">
        <f t="shared" ca="1" si="264"/>
        <v>1137</v>
      </c>
      <c r="N1359">
        <f t="shared" ca="1" si="265"/>
        <v>515</v>
      </c>
    </row>
    <row r="1360" spans="1:14" x14ac:dyDescent="0.25">
      <c r="A1360">
        <f t="shared" ca="1" si="256"/>
        <v>8</v>
      </c>
      <c r="B1360">
        <f t="shared" ca="1" si="257"/>
        <v>1438</v>
      </c>
      <c r="C1360">
        <f t="shared" ca="1" si="258"/>
        <v>89</v>
      </c>
      <c r="D1360">
        <f>IF(E1359+1&lt;Settings!$B$2,D1359,D1359+1)</f>
        <v>26</v>
      </c>
      <c r="E1360">
        <f>IF(E1359+1&lt;Settings!$B$2,E1359+1,0)</f>
        <v>6</v>
      </c>
      <c r="F1360" t="str">
        <f t="shared" ca="1" si="259"/>
        <v>Switzerland</v>
      </c>
      <c r="G1360" t="str">
        <f t="shared" ca="1" si="266"/>
        <v>Russia</v>
      </c>
      <c r="H1360" s="3">
        <f t="shared" ca="1" si="267"/>
        <v>-3.4418310255324598</v>
      </c>
      <c r="I1360">
        <f t="shared" ca="1" si="260"/>
        <v>-3.4418296655324596</v>
      </c>
      <c r="J1360">
        <f t="shared" ca="1" si="261"/>
        <v>3.44183238553246</v>
      </c>
      <c r="K1360">
        <f t="shared" ca="1" si="262"/>
        <v>-11.846199448317824</v>
      </c>
      <c r="L1360">
        <f t="shared" ca="1" si="263"/>
        <v>8</v>
      </c>
      <c r="M1360">
        <f t="shared" ca="1" si="264"/>
        <v>1438</v>
      </c>
      <c r="N1360">
        <f t="shared" ca="1" si="265"/>
        <v>89</v>
      </c>
    </row>
    <row r="1361" spans="1:14" x14ac:dyDescent="0.25">
      <c r="A1361">
        <f t="shared" ca="1" si="256"/>
        <v>290</v>
      </c>
      <c r="B1361">
        <f t="shared" ca="1" si="257"/>
        <v>1156</v>
      </c>
      <c r="C1361">
        <f t="shared" ca="1" si="258"/>
        <v>488</v>
      </c>
      <c r="D1361">
        <f>IF(E1360+1&lt;Settings!$B$2,D1360,D1360+1)</f>
        <v>26</v>
      </c>
      <c r="E1361">
        <f>IF(E1360+1&lt;Settings!$B$2,E1360+1,0)</f>
        <v>7</v>
      </c>
      <c r="F1361" t="str">
        <f t="shared" ca="1" si="259"/>
        <v>Spain</v>
      </c>
      <c r="G1361" t="str">
        <f t="shared" ca="1" si="266"/>
        <v>Russia</v>
      </c>
      <c r="H1361" s="3">
        <f t="shared" ca="1" si="267"/>
        <v>-1.3089823111224099</v>
      </c>
      <c r="I1361">
        <f t="shared" ca="1" si="260"/>
        <v>-1.3089809501224099</v>
      </c>
      <c r="J1361">
        <f t="shared" ca="1" si="261"/>
        <v>1.30898367212241</v>
      </c>
      <c r="K1361">
        <f t="shared" ca="1" si="262"/>
        <v>-1.7134333298313655</v>
      </c>
      <c r="L1361">
        <f t="shared" ca="1" si="263"/>
        <v>290</v>
      </c>
      <c r="M1361">
        <f t="shared" ca="1" si="264"/>
        <v>1156</v>
      </c>
      <c r="N1361">
        <f t="shared" ca="1" si="265"/>
        <v>488</v>
      </c>
    </row>
    <row r="1362" spans="1:14" x14ac:dyDescent="0.25">
      <c r="A1362">
        <f t="shared" ca="1" si="256"/>
        <v>321</v>
      </c>
      <c r="B1362">
        <f t="shared" ca="1" si="257"/>
        <v>1125</v>
      </c>
      <c r="C1362">
        <f t="shared" ca="1" si="258"/>
        <v>528</v>
      </c>
      <c r="D1362">
        <f>IF(E1361+1&lt;Settings!$B$2,D1361,D1361+1)</f>
        <v>26</v>
      </c>
      <c r="E1362">
        <f>IF(E1361+1&lt;Settings!$B$2,E1361+1,0)</f>
        <v>8</v>
      </c>
      <c r="F1362" t="str">
        <f t="shared" ca="1" si="259"/>
        <v>Sweden</v>
      </c>
      <c r="G1362" t="str">
        <f t="shared" ca="1" si="266"/>
        <v>Russia</v>
      </c>
      <c r="H1362" s="3">
        <f t="shared" ca="1" si="267"/>
        <v>-1.2249907115127401</v>
      </c>
      <c r="I1362">
        <f t="shared" ca="1" si="260"/>
        <v>-1.2249893495127402</v>
      </c>
      <c r="J1362">
        <f t="shared" ca="1" si="261"/>
        <v>1.22499207351274</v>
      </c>
      <c r="K1362">
        <f t="shared" ca="1" si="262"/>
        <v>-1.5006008812924894</v>
      </c>
      <c r="L1362">
        <f t="shared" ca="1" si="263"/>
        <v>321</v>
      </c>
      <c r="M1362">
        <f t="shared" ca="1" si="264"/>
        <v>1125</v>
      </c>
      <c r="N1362">
        <f t="shared" ca="1" si="265"/>
        <v>528</v>
      </c>
    </row>
    <row r="1363" spans="1:14" x14ac:dyDescent="0.25">
      <c r="A1363">
        <f t="shared" ca="1" si="256"/>
        <v>413</v>
      </c>
      <c r="B1363">
        <f t="shared" ca="1" si="257"/>
        <v>1033</v>
      </c>
      <c r="C1363">
        <f t="shared" ca="1" si="258"/>
        <v>658</v>
      </c>
      <c r="D1363">
        <f>IF(E1362+1&lt;Settings!$B$2,D1362,D1362+1)</f>
        <v>26</v>
      </c>
      <c r="E1363">
        <f>IF(E1362+1&lt;Settings!$B$2,E1362+1,0)</f>
        <v>9</v>
      </c>
      <c r="F1363" t="str">
        <f t="shared" ca="1" si="259"/>
        <v>Ireland</v>
      </c>
      <c r="G1363" t="str">
        <f t="shared" ca="1" si="266"/>
        <v>Russia</v>
      </c>
      <c r="H1363" s="3">
        <f t="shared" ca="1" si="267"/>
        <v>-0.970477075151297</v>
      </c>
      <c r="I1363">
        <f t="shared" ca="1" si="260"/>
        <v>-0.97047571215129702</v>
      </c>
      <c r="J1363">
        <f t="shared" ca="1" si="261"/>
        <v>0.97047843815129697</v>
      </c>
      <c r="K1363">
        <f t="shared" ca="1" si="262"/>
        <v>-0.94182439039421617</v>
      </c>
      <c r="L1363">
        <f t="shared" ca="1" si="263"/>
        <v>413</v>
      </c>
      <c r="M1363">
        <f t="shared" ca="1" si="264"/>
        <v>1033</v>
      </c>
      <c r="N1363">
        <f t="shared" ca="1" si="265"/>
        <v>658</v>
      </c>
    </row>
    <row r="1364" spans="1:14" x14ac:dyDescent="0.25">
      <c r="A1364">
        <f t="shared" ca="1" si="256"/>
        <v>519</v>
      </c>
      <c r="B1364">
        <f t="shared" ca="1" si="257"/>
        <v>927</v>
      </c>
      <c r="C1364">
        <f t="shared" ca="1" si="258"/>
        <v>820</v>
      </c>
      <c r="D1364">
        <f>IF(E1363+1&lt;Settings!$B$2,D1363,D1363+1)</f>
        <v>26</v>
      </c>
      <c r="E1364">
        <f>IF(E1363+1&lt;Settings!$B$2,E1363+1,0)</f>
        <v>10</v>
      </c>
      <c r="F1364" t="str">
        <f t="shared" ca="1" si="259"/>
        <v>Portugal</v>
      </c>
      <c r="G1364" t="str">
        <f t="shared" ca="1" si="266"/>
        <v>Russia</v>
      </c>
      <c r="H1364" s="3">
        <f t="shared" ca="1" si="267"/>
        <v>-0.73073925845893095</v>
      </c>
      <c r="I1364">
        <f t="shared" ca="1" si="260"/>
        <v>-0.730737894458931</v>
      </c>
      <c r="J1364">
        <f t="shared" ca="1" si="261"/>
        <v>0.7307406224589309</v>
      </c>
      <c r="K1364">
        <f t="shared" ca="1" si="262"/>
        <v>-0.5339784998531083</v>
      </c>
      <c r="L1364">
        <f t="shared" ca="1" si="263"/>
        <v>519</v>
      </c>
      <c r="M1364">
        <f t="shared" ca="1" si="264"/>
        <v>927</v>
      </c>
      <c r="N1364">
        <f t="shared" ca="1" si="265"/>
        <v>820</v>
      </c>
    </row>
    <row r="1365" spans="1:14" x14ac:dyDescent="0.25">
      <c r="A1365">
        <f t="shared" ca="1" si="256"/>
        <v>790</v>
      </c>
      <c r="B1365">
        <f t="shared" ca="1" si="257"/>
        <v>656</v>
      </c>
      <c r="C1365">
        <f t="shared" ca="1" si="258"/>
        <v>1283</v>
      </c>
      <c r="D1365">
        <f>IF(E1364+1&lt;Settings!$B$2,D1364,D1364+1)</f>
        <v>26</v>
      </c>
      <c r="E1365">
        <f>IF(E1364+1&lt;Settings!$B$2,E1364+1,0)</f>
        <v>11</v>
      </c>
      <c r="F1365" t="str">
        <f t="shared" ca="1" si="259"/>
        <v>Finland</v>
      </c>
      <c r="G1365" t="str">
        <f t="shared" ca="1" si="266"/>
        <v>Russia</v>
      </c>
      <c r="H1365" s="3">
        <f t="shared" ca="1" si="267"/>
        <v>-0.17398604305137</v>
      </c>
      <c r="I1365">
        <f t="shared" ca="1" si="260"/>
        <v>-0.17398467805137</v>
      </c>
      <c r="J1365">
        <f t="shared" ca="1" si="261"/>
        <v>0.17398740805137</v>
      </c>
      <c r="K1365">
        <f t="shared" ca="1" si="262"/>
        <v>-3.0269778176673173E-2</v>
      </c>
      <c r="L1365">
        <f t="shared" ca="1" si="263"/>
        <v>790</v>
      </c>
      <c r="M1365">
        <f t="shared" ca="1" si="264"/>
        <v>656</v>
      </c>
      <c r="N1365">
        <f t="shared" ca="1" si="265"/>
        <v>1283</v>
      </c>
    </row>
    <row r="1366" spans="1:14" x14ac:dyDescent="0.25">
      <c r="A1366">
        <f t="shared" ca="1" si="256"/>
        <v>602</v>
      </c>
      <c r="B1366">
        <f t="shared" ca="1" si="257"/>
        <v>844</v>
      </c>
      <c r="C1366">
        <f t="shared" ca="1" si="258"/>
        <v>955</v>
      </c>
      <c r="D1366">
        <f>IF(E1365+1&lt;Settings!$B$2,D1365,D1365+1)</f>
        <v>26</v>
      </c>
      <c r="E1366">
        <f>IF(E1365+1&lt;Settings!$B$2,E1365+1,0)</f>
        <v>12</v>
      </c>
      <c r="F1366" t="str">
        <f t="shared" ca="1" si="259"/>
        <v>Austria</v>
      </c>
      <c r="G1366" t="str">
        <f t="shared" ca="1" si="266"/>
        <v>Russia</v>
      </c>
      <c r="H1366" s="3">
        <f t="shared" ca="1" si="267"/>
        <v>-0.54064353507995599</v>
      </c>
      <c r="I1366">
        <f t="shared" ca="1" si="260"/>
        <v>-0.54064216907995599</v>
      </c>
      <c r="J1366">
        <f t="shared" ca="1" si="261"/>
        <v>0.540644901079956</v>
      </c>
      <c r="K1366">
        <f t="shared" ca="1" si="262"/>
        <v>-0.29229406602375163</v>
      </c>
      <c r="L1366">
        <f t="shared" ca="1" si="263"/>
        <v>602</v>
      </c>
      <c r="M1366">
        <f t="shared" ca="1" si="264"/>
        <v>844</v>
      </c>
      <c r="N1366">
        <f t="shared" ca="1" si="265"/>
        <v>955</v>
      </c>
    </row>
    <row r="1367" spans="1:14" x14ac:dyDescent="0.25">
      <c r="A1367">
        <f t="shared" ca="1" si="256"/>
        <v>267</v>
      </c>
      <c r="B1367">
        <f t="shared" ca="1" si="257"/>
        <v>1179</v>
      </c>
      <c r="C1367">
        <f t="shared" ca="1" si="258"/>
        <v>456</v>
      </c>
      <c r="D1367">
        <f>IF(E1366+1&lt;Settings!$B$2,D1366,D1366+1)</f>
        <v>26</v>
      </c>
      <c r="E1367">
        <f>IF(E1366+1&lt;Settings!$B$2,E1366+1,0)</f>
        <v>13</v>
      </c>
      <c r="F1367" t="str">
        <f t="shared" ca="1" si="259"/>
        <v>Denmark</v>
      </c>
      <c r="G1367" t="str">
        <f t="shared" ca="1" si="266"/>
        <v>Russia</v>
      </c>
      <c r="H1367" s="3">
        <f t="shared" ca="1" si="267"/>
        <v>-1.3913938164374</v>
      </c>
      <c r="I1367">
        <f t="shared" ca="1" si="260"/>
        <v>-1.3913924494373999</v>
      </c>
      <c r="J1367">
        <f t="shared" ca="1" si="261"/>
        <v>1.3913951834374001</v>
      </c>
      <c r="K1367">
        <f t="shared" ca="1" si="262"/>
        <v>-1.9359753854202331</v>
      </c>
      <c r="L1367">
        <f t="shared" ca="1" si="263"/>
        <v>267</v>
      </c>
      <c r="M1367">
        <f t="shared" ca="1" si="264"/>
        <v>1179</v>
      </c>
      <c r="N1367">
        <f t="shared" ca="1" si="265"/>
        <v>456</v>
      </c>
    </row>
    <row r="1368" spans="1:14" x14ac:dyDescent="0.25">
      <c r="A1368">
        <f t="shared" ca="1" si="256"/>
        <v>1337</v>
      </c>
      <c r="B1368">
        <f t="shared" ca="1" si="257"/>
        <v>109</v>
      </c>
      <c r="C1368">
        <f t="shared" ca="1" si="258"/>
        <v>142</v>
      </c>
      <c r="D1368">
        <f>IF(E1367+1&lt;Settings!$B$2,D1367,D1367+1)</f>
        <v>26</v>
      </c>
      <c r="E1368">
        <f>IF(E1367+1&lt;Settings!$B$2,E1367+1,0)</f>
        <v>14</v>
      </c>
      <c r="F1368" t="str">
        <f t="shared" ca="1" si="259"/>
        <v>Israel</v>
      </c>
      <c r="G1368" t="str">
        <f t="shared" ca="1" si="266"/>
        <v>Russia</v>
      </c>
      <c r="H1368" s="3">
        <f t="shared" ca="1" si="267"/>
        <v>2.7736217265251102</v>
      </c>
      <c r="I1368">
        <f t="shared" ca="1" si="260"/>
        <v>2.7736230945251101</v>
      </c>
      <c r="J1368">
        <f t="shared" ca="1" si="261"/>
        <v>-2.7736203585251102</v>
      </c>
      <c r="K1368">
        <f t="shared" ca="1" si="262"/>
        <v>-7.6929761138521329</v>
      </c>
      <c r="L1368">
        <f t="shared" ca="1" si="263"/>
        <v>1337</v>
      </c>
      <c r="M1368">
        <f t="shared" ca="1" si="264"/>
        <v>109</v>
      </c>
      <c r="N1368">
        <f t="shared" ca="1" si="265"/>
        <v>142</v>
      </c>
    </row>
    <row r="1369" spans="1:14" x14ac:dyDescent="0.25">
      <c r="A1369">
        <f t="shared" ca="1" si="256"/>
        <v>1876</v>
      </c>
      <c r="B1369">
        <f t="shared" ca="1" si="257"/>
        <v>1876</v>
      </c>
      <c r="C1369">
        <f t="shared" ca="1" si="258"/>
        <v>1876</v>
      </c>
      <c r="D1369">
        <f>IF(E1368+1&lt;Settings!$B$2,D1368,D1368+1)</f>
        <v>26</v>
      </c>
      <c r="E1369">
        <f>IF(E1368+1&lt;Settings!$B$2,E1368+1,0)</f>
        <v>15</v>
      </c>
      <c r="F1369" t="str">
        <f t="shared" ca="1" si="259"/>
        <v>Italy</v>
      </c>
      <c r="G1369" t="str">
        <f t="shared" ca="1" si="266"/>
        <v>Russia</v>
      </c>
      <c r="H1369" s="3" t="str">
        <f t="shared" ca="1" si="267"/>
        <v/>
      </c>
      <c r="I1369">
        <f t="shared" ca="1" si="260"/>
        <v>1000000.000001369</v>
      </c>
      <c r="J1369">
        <f t="shared" ca="1" si="261"/>
        <v>1000000.000001369</v>
      </c>
      <c r="K1369">
        <f t="shared" ca="1" si="262"/>
        <v>1000000.000001369</v>
      </c>
      <c r="L1369">
        <f t="shared" ca="1" si="263"/>
        <v>1876</v>
      </c>
      <c r="M1369">
        <f t="shared" ca="1" si="264"/>
        <v>1876</v>
      </c>
      <c r="N1369">
        <f t="shared" ca="1" si="265"/>
        <v>1876</v>
      </c>
    </row>
    <row r="1370" spans="1:14" x14ac:dyDescent="0.25">
      <c r="A1370">
        <f t="shared" ca="1" si="256"/>
        <v>1171</v>
      </c>
      <c r="B1370">
        <f t="shared" ca="1" si="257"/>
        <v>275</v>
      </c>
      <c r="C1370">
        <f t="shared" ca="1" si="258"/>
        <v>755</v>
      </c>
      <c r="D1370">
        <f>IF(E1369+1&lt;Settings!$B$2,D1369,D1369+1)</f>
        <v>26</v>
      </c>
      <c r="E1370">
        <f>IF(E1369+1&lt;Settings!$B$2,E1369+1,0)</f>
        <v>16</v>
      </c>
      <c r="F1370" t="str">
        <f t="shared" ca="1" si="259"/>
        <v>Greece</v>
      </c>
      <c r="G1370" t="str">
        <f t="shared" ca="1" si="266"/>
        <v>Russia</v>
      </c>
      <c r="H1370" s="3">
        <f t="shared" ca="1" si="267"/>
        <v>0.82107330730983097</v>
      </c>
      <c r="I1370">
        <f t="shared" ca="1" si="260"/>
        <v>0.82107467730983097</v>
      </c>
      <c r="J1370">
        <f t="shared" ca="1" si="261"/>
        <v>-0.82107193730983097</v>
      </c>
      <c r="K1370">
        <f t="shared" ca="1" si="262"/>
        <v>-0.67416000597670411</v>
      </c>
      <c r="L1370">
        <f t="shared" ca="1" si="263"/>
        <v>1171</v>
      </c>
      <c r="M1370">
        <f t="shared" ca="1" si="264"/>
        <v>275</v>
      </c>
      <c r="N1370">
        <f t="shared" ca="1" si="265"/>
        <v>755</v>
      </c>
    </row>
    <row r="1371" spans="1:14" x14ac:dyDescent="0.25">
      <c r="A1371">
        <f t="shared" ca="1" si="256"/>
        <v>1254</v>
      </c>
      <c r="B1371">
        <f t="shared" ca="1" si="257"/>
        <v>192</v>
      </c>
      <c r="C1371">
        <f t="shared" ca="1" si="258"/>
        <v>463</v>
      </c>
      <c r="D1371">
        <f>IF(E1370+1&lt;Settings!$B$2,D1370,D1370+1)</f>
        <v>26</v>
      </c>
      <c r="E1371">
        <f>IF(E1370+1&lt;Settings!$B$2,E1370+1,0)</f>
        <v>17</v>
      </c>
      <c r="F1371" t="str">
        <f t="shared" ca="1" si="259"/>
        <v>Cyprus</v>
      </c>
      <c r="G1371" t="str">
        <f t="shared" ca="1" si="266"/>
        <v>Russia</v>
      </c>
      <c r="H1371" s="3">
        <f t="shared" ca="1" si="267"/>
        <v>1.3710181021986001</v>
      </c>
      <c r="I1371">
        <f t="shared" ca="1" si="260"/>
        <v>1.3710194731986001</v>
      </c>
      <c r="J1371">
        <f t="shared" ca="1" si="261"/>
        <v>-1.3710167311986001</v>
      </c>
      <c r="K1371">
        <f t="shared" ca="1" si="262"/>
        <v>-1.8796892655562512</v>
      </c>
      <c r="L1371">
        <f t="shared" ca="1" si="263"/>
        <v>1254</v>
      </c>
      <c r="M1371">
        <f t="shared" ca="1" si="264"/>
        <v>192</v>
      </c>
      <c r="N1371">
        <f t="shared" ca="1" si="265"/>
        <v>463</v>
      </c>
    </row>
    <row r="1372" spans="1:14" x14ac:dyDescent="0.25">
      <c r="A1372">
        <f t="shared" ca="1" si="256"/>
        <v>494</v>
      </c>
      <c r="B1372">
        <f t="shared" ca="1" si="257"/>
        <v>952</v>
      </c>
      <c r="C1372">
        <f t="shared" ca="1" si="258"/>
        <v>783</v>
      </c>
      <c r="D1372">
        <f>IF(E1371+1&lt;Settings!$B$2,D1371,D1371+1)</f>
        <v>26</v>
      </c>
      <c r="E1372">
        <f>IF(E1371+1&lt;Settings!$B$2,E1371+1,0)</f>
        <v>18</v>
      </c>
      <c r="F1372" t="str">
        <f t="shared" ca="1" si="259"/>
        <v>Turkey</v>
      </c>
      <c r="G1372" t="str">
        <f t="shared" ca="1" si="266"/>
        <v>Russia</v>
      </c>
      <c r="H1372" s="3">
        <f t="shared" ca="1" si="267"/>
        <v>-0.792226721289507</v>
      </c>
      <c r="I1372">
        <f t="shared" ca="1" si="260"/>
        <v>-0.79222534928950694</v>
      </c>
      <c r="J1372">
        <f t="shared" ca="1" si="261"/>
        <v>0.79222809328950705</v>
      </c>
      <c r="K1372">
        <f t="shared" ca="1" si="262"/>
        <v>-0.62762180592512218</v>
      </c>
      <c r="L1372">
        <f t="shared" ca="1" si="263"/>
        <v>494</v>
      </c>
      <c r="M1372">
        <f t="shared" ca="1" si="264"/>
        <v>952</v>
      </c>
      <c r="N1372">
        <f t="shared" ca="1" si="265"/>
        <v>783</v>
      </c>
    </row>
    <row r="1373" spans="1:14" x14ac:dyDescent="0.25">
      <c r="A1373">
        <f t="shared" ca="1" si="256"/>
        <v>1877</v>
      </c>
      <c r="B1373">
        <f t="shared" ca="1" si="257"/>
        <v>1877</v>
      </c>
      <c r="C1373">
        <f t="shared" ca="1" si="258"/>
        <v>1877</v>
      </c>
      <c r="D1373">
        <f>IF(E1372+1&lt;Settings!$B$2,D1372,D1372+1)</f>
        <v>26</v>
      </c>
      <c r="E1373">
        <f>IF(E1372+1&lt;Settings!$B$2,E1372+1,0)</f>
        <v>19</v>
      </c>
      <c r="F1373" t="str">
        <f t="shared" ca="1" si="259"/>
        <v>Luxembourg</v>
      </c>
      <c r="G1373" t="str">
        <f t="shared" ca="1" si="266"/>
        <v>Russia</v>
      </c>
      <c r="H1373" s="3" t="str">
        <f t="shared" ca="1" si="267"/>
        <v/>
      </c>
      <c r="I1373">
        <f t="shared" ca="1" si="260"/>
        <v>1000000.000001373</v>
      </c>
      <c r="J1373">
        <f t="shared" ca="1" si="261"/>
        <v>1000000.000001373</v>
      </c>
      <c r="K1373">
        <f t="shared" ca="1" si="262"/>
        <v>1000000.000001373</v>
      </c>
      <c r="L1373">
        <f t="shared" ca="1" si="263"/>
        <v>1877</v>
      </c>
      <c r="M1373">
        <f t="shared" ca="1" si="264"/>
        <v>1877</v>
      </c>
      <c r="N1373">
        <f t="shared" ca="1" si="265"/>
        <v>1877</v>
      </c>
    </row>
    <row r="1374" spans="1:14" x14ac:dyDescent="0.25">
      <c r="A1374">
        <f t="shared" ca="1" si="256"/>
        <v>322</v>
      </c>
      <c r="B1374">
        <f t="shared" ca="1" si="257"/>
        <v>1124</v>
      </c>
      <c r="C1374">
        <f t="shared" ca="1" si="258"/>
        <v>530</v>
      </c>
      <c r="D1374">
        <f>IF(E1373+1&lt;Settings!$B$2,D1373,D1373+1)</f>
        <v>26</v>
      </c>
      <c r="E1374">
        <f>IF(E1373+1&lt;Settings!$B$2,E1373+1,0)</f>
        <v>20</v>
      </c>
      <c r="F1374" t="str">
        <f t="shared" ca="1" si="259"/>
        <v>Iceland</v>
      </c>
      <c r="G1374" t="str">
        <f t="shared" ca="1" si="266"/>
        <v>Russia</v>
      </c>
      <c r="H1374" s="3">
        <f t="shared" ca="1" si="267"/>
        <v>-1.2243389091391901</v>
      </c>
      <c r="I1374">
        <f t="shared" ca="1" si="260"/>
        <v>-1.2243375351391901</v>
      </c>
      <c r="J1374">
        <f t="shared" ca="1" si="261"/>
        <v>1.2243402831391901</v>
      </c>
      <c r="K1374">
        <f t="shared" ca="1" si="262"/>
        <v>-1.499004390432142</v>
      </c>
      <c r="L1374">
        <f t="shared" ca="1" si="263"/>
        <v>322</v>
      </c>
      <c r="M1374">
        <f t="shared" ca="1" si="264"/>
        <v>1124</v>
      </c>
      <c r="N1374">
        <f t="shared" ca="1" si="265"/>
        <v>530</v>
      </c>
    </row>
    <row r="1375" spans="1:14" x14ac:dyDescent="0.25">
      <c r="A1375">
        <f t="shared" ca="1" si="256"/>
        <v>613</v>
      </c>
      <c r="B1375">
        <f t="shared" ca="1" si="257"/>
        <v>833</v>
      </c>
      <c r="C1375">
        <f t="shared" ca="1" si="258"/>
        <v>974</v>
      </c>
      <c r="D1375">
        <f>IF(E1374+1&lt;Settings!$B$2,D1374,D1374+1)</f>
        <v>26</v>
      </c>
      <c r="E1375">
        <f>IF(E1374+1&lt;Settings!$B$2,E1374+1,0)</f>
        <v>21</v>
      </c>
      <c r="F1375" t="str">
        <f t="shared" ca="1" si="259"/>
        <v>Malta</v>
      </c>
      <c r="G1375" t="str">
        <f t="shared" ca="1" si="266"/>
        <v>Russia</v>
      </c>
      <c r="H1375" s="3">
        <f t="shared" ca="1" si="267"/>
        <v>-0.51926154484608</v>
      </c>
      <c r="I1375">
        <f t="shared" ca="1" si="260"/>
        <v>-0.51926016984608003</v>
      </c>
      <c r="J1375">
        <f t="shared" ca="1" si="261"/>
        <v>0.51926291984607997</v>
      </c>
      <c r="K1375">
        <f t="shared" ca="1" si="262"/>
        <v>-0.26963117695593752</v>
      </c>
      <c r="L1375">
        <f t="shared" ca="1" si="263"/>
        <v>613</v>
      </c>
      <c r="M1375">
        <f t="shared" ca="1" si="264"/>
        <v>833</v>
      </c>
      <c r="N1375">
        <f t="shared" ca="1" si="265"/>
        <v>974</v>
      </c>
    </row>
    <row r="1376" spans="1:14" x14ac:dyDescent="0.25">
      <c r="A1376">
        <f t="shared" ca="1" si="256"/>
        <v>849</v>
      </c>
      <c r="B1376">
        <f t="shared" ca="1" si="257"/>
        <v>597</v>
      </c>
      <c r="C1376">
        <f t="shared" ca="1" si="258"/>
        <v>1407</v>
      </c>
      <c r="D1376">
        <f>IF(E1375+1&lt;Settings!$B$2,D1375,D1375+1)</f>
        <v>26</v>
      </c>
      <c r="E1376">
        <f>IF(E1375+1&lt;Settings!$B$2,E1375+1,0)</f>
        <v>22</v>
      </c>
      <c r="F1376" t="str">
        <f t="shared" ca="1" si="259"/>
        <v>Slovenia</v>
      </c>
      <c r="G1376" t="str">
        <f t="shared" ca="1" si="266"/>
        <v>Russia</v>
      </c>
      <c r="H1376" s="3">
        <f t="shared" ca="1" si="267"/>
        <v>-4.5681141599975598E-2</v>
      </c>
      <c r="I1376">
        <f t="shared" ca="1" si="260"/>
        <v>-4.5679765599975601E-2</v>
      </c>
      <c r="J1376">
        <f t="shared" ca="1" si="261"/>
        <v>4.5682517599975596E-2</v>
      </c>
      <c r="K1376">
        <f t="shared" ca="1" si="262"/>
        <v>-2.0853906978770213E-3</v>
      </c>
      <c r="L1376">
        <f t="shared" ca="1" si="263"/>
        <v>849</v>
      </c>
      <c r="M1376">
        <f t="shared" ca="1" si="264"/>
        <v>597</v>
      </c>
      <c r="N1376">
        <f t="shared" ca="1" si="265"/>
        <v>1407</v>
      </c>
    </row>
    <row r="1377" spans="1:14" x14ac:dyDescent="0.25">
      <c r="A1377">
        <f t="shared" ca="1" si="256"/>
        <v>1878</v>
      </c>
      <c r="B1377">
        <f t="shared" ca="1" si="257"/>
        <v>1878</v>
      </c>
      <c r="C1377">
        <f t="shared" ca="1" si="258"/>
        <v>1878</v>
      </c>
      <c r="D1377">
        <f>IF(E1376+1&lt;Settings!$B$2,D1376,D1376+1)</f>
        <v>26</v>
      </c>
      <c r="E1377">
        <f>IF(E1376+1&lt;Settings!$B$2,E1376+1,0)</f>
        <v>23</v>
      </c>
      <c r="F1377" t="str">
        <f t="shared" ca="1" si="259"/>
        <v>Yugoslavia</v>
      </c>
      <c r="G1377" t="str">
        <f t="shared" ca="1" si="266"/>
        <v>Russia</v>
      </c>
      <c r="H1377" s="3" t="str">
        <f t="shared" ca="1" si="267"/>
        <v/>
      </c>
      <c r="I1377">
        <f t="shared" ca="1" si="260"/>
        <v>1000000.000001377</v>
      </c>
      <c r="J1377">
        <f t="shared" ca="1" si="261"/>
        <v>1000000.000001377</v>
      </c>
      <c r="K1377">
        <f t="shared" ca="1" si="262"/>
        <v>1000000.000001377</v>
      </c>
      <c r="L1377">
        <f t="shared" ca="1" si="263"/>
        <v>1878</v>
      </c>
      <c r="M1377">
        <f t="shared" ca="1" si="264"/>
        <v>1878</v>
      </c>
      <c r="N1377">
        <f t="shared" ca="1" si="265"/>
        <v>1878</v>
      </c>
    </row>
    <row r="1378" spans="1:14" x14ac:dyDescent="0.25">
      <c r="A1378">
        <f t="shared" ca="1" si="256"/>
        <v>796</v>
      </c>
      <c r="B1378">
        <f t="shared" ca="1" si="257"/>
        <v>650</v>
      </c>
      <c r="C1378">
        <f t="shared" ca="1" si="258"/>
        <v>1291</v>
      </c>
      <c r="D1378">
        <f>IF(E1377+1&lt;Settings!$B$2,D1377,D1377+1)</f>
        <v>26</v>
      </c>
      <c r="E1378">
        <f>IF(E1377+1&lt;Settings!$B$2,E1377+1,0)</f>
        <v>24</v>
      </c>
      <c r="F1378" t="str">
        <f t="shared" ca="1" si="259"/>
        <v>Croatia</v>
      </c>
      <c r="G1378" t="str">
        <f t="shared" ca="1" si="266"/>
        <v>Russia</v>
      </c>
      <c r="H1378" s="3">
        <f t="shared" ca="1" si="267"/>
        <v>-0.16844294180788899</v>
      </c>
      <c r="I1378">
        <f t="shared" ca="1" si="260"/>
        <v>-0.16844156380788899</v>
      </c>
      <c r="J1378">
        <f t="shared" ca="1" si="261"/>
        <v>0.16844431980788899</v>
      </c>
      <c r="K1378">
        <f t="shared" ca="1" si="262"/>
        <v>-2.8371646644895877E-2</v>
      </c>
      <c r="L1378">
        <f t="shared" ca="1" si="263"/>
        <v>796</v>
      </c>
      <c r="M1378">
        <f t="shared" ca="1" si="264"/>
        <v>650</v>
      </c>
      <c r="N1378">
        <f t="shared" ca="1" si="265"/>
        <v>1291</v>
      </c>
    </row>
    <row r="1379" spans="1:14" x14ac:dyDescent="0.25">
      <c r="A1379">
        <f t="shared" ca="1" si="256"/>
        <v>1362</v>
      </c>
      <c r="B1379">
        <f t="shared" ca="1" si="257"/>
        <v>84</v>
      </c>
      <c r="C1379">
        <f t="shared" ca="1" si="258"/>
        <v>94</v>
      </c>
      <c r="D1379">
        <f>IF(E1378+1&lt;Settings!$B$2,D1378,D1378+1)</f>
        <v>26</v>
      </c>
      <c r="E1379">
        <f>IF(E1378+1&lt;Settings!$B$2,E1378+1,0)</f>
        <v>25</v>
      </c>
      <c r="F1379" t="str">
        <f t="shared" ca="1" si="259"/>
        <v>Estonia</v>
      </c>
      <c r="G1379" t="str">
        <f t="shared" ca="1" si="266"/>
        <v>Russia</v>
      </c>
      <c r="H1379" s="3">
        <f t="shared" ca="1" si="267"/>
        <v>3.3820342968034298</v>
      </c>
      <c r="I1379">
        <f t="shared" ca="1" si="260"/>
        <v>3.3820356758034298</v>
      </c>
      <c r="J1379">
        <f t="shared" ca="1" si="261"/>
        <v>-3.3820329178034299</v>
      </c>
      <c r="K1379">
        <f t="shared" ca="1" si="262"/>
        <v>-11.43815460575467</v>
      </c>
      <c r="L1379">
        <f t="shared" ca="1" si="263"/>
        <v>1362</v>
      </c>
      <c r="M1379">
        <f t="shared" ca="1" si="264"/>
        <v>84</v>
      </c>
      <c r="N1379">
        <f t="shared" ca="1" si="265"/>
        <v>94</v>
      </c>
    </row>
    <row r="1380" spans="1:14" x14ac:dyDescent="0.25">
      <c r="A1380">
        <f t="shared" ca="1" si="256"/>
        <v>1879</v>
      </c>
      <c r="B1380">
        <f t="shared" ca="1" si="257"/>
        <v>1879</v>
      </c>
      <c r="C1380">
        <f t="shared" ca="1" si="258"/>
        <v>1879</v>
      </c>
      <c r="D1380">
        <f>IF(E1379+1&lt;Settings!$B$2,D1379,D1379+1)</f>
        <v>26</v>
      </c>
      <c r="E1380">
        <f>IF(E1379+1&lt;Settings!$B$2,E1379+1,0)</f>
        <v>26</v>
      </c>
      <c r="F1380" t="str">
        <f t="shared" ca="1" si="259"/>
        <v>Monaco</v>
      </c>
      <c r="G1380" t="str">
        <f t="shared" ca="1" si="266"/>
        <v>Russia</v>
      </c>
      <c r="H1380" s="3" t="str">
        <f t="shared" ca="1" si="267"/>
        <v/>
      </c>
      <c r="I1380">
        <f t="shared" ca="1" si="260"/>
        <v>1000000.00000138</v>
      </c>
      <c r="J1380">
        <f t="shared" ca="1" si="261"/>
        <v>1000000.00000138</v>
      </c>
      <c r="K1380">
        <f t="shared" ca="1" si="262"/>
        <v>1000000.00000138</v>
      </c>
      <c r="L1380">
        <f t="shared" ca="1" si="263"/>
        <v>1879</v>
      </c>
      <c r="M1380">
        <f t="shared" ca="1" si="264"/>
        <v>1879</v>
      </c>
      <c r="N1380">
        <f t="shared" ca="1" si="265"/>
        <v>1879</v>
      </c>
    </row>
    <row r="1381" spans="1:14" x14ac:dyDescent="0.25">
      <c r="A1381">
        <f t="shared" ca="1" si="256"/>
        <v>624</v>
      </c>
      <c r="B1381">
        <f t="shared" ca="1" si="257"/>
        <v>822</v>
      </c>
      <c r="C1381">
        <f t="shared" ca="1" si="258"/>
        <v>992</v>
      </c>
      <c r="D1381">
        <f>IF(E1380+1&lt;Settings!$B$2,D1380,D1380+1)</f>
        <v>26</v>
      </c>
      <c r="E1381">
        <f>IF(E1380+1&lt;Settings!$B$2,E1380+1,0)</f>
        <v>27</v>
      </c>
      <c r="F1381" t="str">
        <f t="shared" ca="1" si="259"/>
        <v>Poland</v>
      </c>
      <c r="G1381" t="str">
        <f t="shared" ca="1" si="266"/>
        <v>Russia</v>
      </c>
      <c r="H1381" s="3">
        <f t="shared" ca="1" si="267"/>
        <v>-0.50429108772722298</v>
      </c>
      <c r="I1381">
        <f t="shared" ca="1" si="260"/>
        <v>-0.50428970672722295</v>
      </c>
      <c r="J1381">
        <f t="shared" ca="1" si="261"/>
        <v>0.504292468727223</v>
      </c>
      <c r="K1381">
        <f t="shared" ca="1" si="262"/>
        <v>-0.25430812016110566</v>
      </c>
      <c r="L1381">
        <f t="shared" ca="1" si="263"/>
        <v>624</v>
      </c>
      <c r="M1381">
        <f t="shared" ca="1" si="264"/>
        <v>822</v>
      </c>
      <c r="N1381">
        <f t="shared" ca="1" si="265"/>
        <v>992</v>
      </c>
    </row>
    <row r="1382" spans="1:14" x14ac:dyDescent="0.25">
      <c r="A1382">
        <f t="shared" ca="1" si="256"/>
        <v>1880</v>
      </c>
      <c r="B1382">
        <f t="shared" ca="1" si="257"/>
        <v>1880</v>
      </c>
      <c r="C1382">
        <f t="shared" ca="1" si="258"/>
        <v>1880</v>
      </c>
      <c r="D1382">
        <f>IF(E1381+1&lt;Settings!$B$2,D1381,D1381+1)</f>
        <v>26</v>
      </c>
      <c r="E1382">
        <f>IF(E1381+1&lt;Settings!$B$2,E1381+1,0)</f>
        <v>28</v>
      </c>
      <c r="F1382" t="str">
        <f t="shared" ca="1" si="259"/>
        <v>Russia</v>
      </c>
      <c r="G1382" t="str">
        <f t="shared" ca="1" si="266"/>
        <v>Russia</v>
      </c>
      <c r="H1382" s="3" t="str">
        <f t="shared" ca="1" si="267"/>
        <v/>
      </c>
      <c r="I1382">
        <f t="shared" ca="1" si="260"/>
        <v>1000000.000001382</v>
      </c>
      <c r="J1382">
        <f t="shared" ca="1" si="261"/>
        <v>1000000.000001382</v>
      </c>
      <c r="K1382">
        <f t="shared" ca="1" si="262"/>
        <v>1000000.000001382</v>
      </c>
      <c r="L1382">
        <f t="shared" ca="1" si="263"/>
        <v>1880</v>
      </c>
      <c r="M1382">
        <f t="shared" ca="1" si="264"/>
        <v>1880</v>
      </c>
      <c r="N1382">
        <f t="shared" ca="1" si="265"/>
        <v>1880</v>
      </c>
    </row>
    <row r="1383" spans="1:14" x14ac:dyDescent="0.25">
      <c r="A1383">
        <f t="shared" ca="1" si="256"/>
        <v>922</v>
      </c>
      <c r="B1383">
        <f t="shared" ca="1" si="257"/>
        <v>524</v>
      </c>
      <c r="C1383">
        <f t="shared" ca="1" si="258"/>
        <v>1350</v>
      </c>
      <c r="D1383">
        <f>IF(E1382+1&lt;Settings!$B$2,D1382,D1382+1)</f>
        <v>26</v>
      </c>
      <c r="E1383">
        <f>IF(E1382+1&lt;Settings!$B$2,E1382+1,0)</f>
        <v>29</v>
      </c>
      <c r="F1383" t="str">
        <f t="shared" ca="1" si="259"/>
        <v>Romania</v>
      </c>
      <c r="G1383" t="str">
        <f t="shared" ca="1" si="266"/>
        <v>Russia</v>
      </c>
      <c r="H1383" s="3">
        <f t="shared" ca="1" si="267"/>
        <v>0.109029871629134</v>
      </c>
      <c r="I1383">
        <f t="shared" ca="1" si="260"/>
        <v>0.10903125462913399</v>
      </c>
      <c r="J1383">
        <f t="shared" ca="1" si="261"/>
        <v>-0.109028488629134</v>
      </c>
      <c r="K1383">
        <f t="shared" ca="1" si="262"/>
        <v>-1.1886129907465437E-2</v>
      </c>
      <c r="L1383">
        <f t="shared" ca="1" si="263"/>
        <v>922</v>
      </c>
      <c r="M1383">
        <f t="shared" ca="1" si="264"/>
        <v>524</v>
      </c>
      <c r="N1383">
        <f t="shared" ca="1" si="265"/>
        <v>1350</v>
      </c>
    </row>
    <row r="1384" spans="1:14" x14ac:dyDescent="0.25">
      <c r="A1384">
        <f t="shared" ca="1" si="256"/>
        <v>124</v>
      </c>
      <c r="B1384">
        <f t="shared" ca="1" si="257"/>
        <v>1322</v>
      </c>
      <c r="C1384">
        <f t="shared" ca="1" si="258"/>
        <v>273</v>
      </c>
      <c r="D1384">
        <f>IF(E1383+1&lt;Settings!$B$2,D1383,D1383+1)</f>
        <v>26</v>
      </c>
      <c r="E1384">
        <f>IF(E1383+1&lt;Settings!$B$2,E1383+1,0)</f>
        <v>30</v>
      </c>
      <c r="F1384" t="str">
        <f t="shared" ca="1" si="259"/>
        <v>Bosnia &amp; Herzegovina</v>
      </c>
      <c r="G1384" t="str">
        <f t="shared" ca="1" si="266"/>
        <v>Russia</v>
      </c>
      <c r="H1384" s="3">
        <f t="shared" ca="1" si="267"/>
        <v>-1.95132779027294</v>
      </c>
      <c r="I1384">
        <f t="shared" ca="1" si="260"/>
        <v>-1.9513264062729401</v>
      </c>
      <c r="J1384">
        <f t="shared" ca="1" si="261"/>
        <v>1.9513291742729399</v>
      </c>
      <c r="K1384">
        <f t="shared" ca="1" si="262"/>
        <v>-3.8076787610914749</v>
      </c>
      <c r="L1384">
        <f t="shared" ca="1" si="263"/>
        <v>124</v>
      </c>
      <c r="M1384">
        <f t="shared" ca="1" si="264"/>
        <v>1322</v>
      </c>
      <c r="N1384">
        <f t="shared" ca="1" si="265"/>
        <v>273</v>
      </c>
    </row>
    <row r="1385" spans="1:14" x14ac:dyDescent="0.25">
      <c r="A1385">
        <f t="shared" ca="1" si="256"/>
        <v>339</v>
      </c>
      <c r="B1385">
        <f t="shared" ca="1" si="257"/>
        <v>1107</v>
      </c>
      <c r="C1385">
        <f t="shared" ca="1" si="258"/>
        <v>551</v>
      </c>
      <c r="D1385">
        <f>IF(E1384+1&lt;Settings!$B$2,D1384,D1384+1)</f>
        <v>26</v>
      </c>
      <c r="E1385">
        <f>IF(E1384+1&lt;Settings!$B$2,E1384+1,0)</f>
        <v>31</v>
      </c>
      <c r="F1385" t="str">
        <f t="shared" ca="1" si="259"/>
        <v>FYR Macedonia</v>
      </c>
      <c r="G1385" t="str">
        <f t="shared" ca="1" si="266"/>
        <v>Russia</v>
      </c>
      <c r="H1385" s="3">
        <f t="shared" ca="1" si="267"/>
        <v>-1.17108093155329</v>
      </c>
      <c r="I1385">
        <f t="shared" ca="1" si="260"/>
        <v>-1.1710795465532899</v>
      </c>
      <c r="J1385">
        <f t="shared" ca="1" si="261"/>
        <v>1.17108231655329</v>
      </c>
      <c r="K1385">
        <f t="shared" ca="1" si="262"/>
        <v>-1.3714291632477214</v>
      </c>
      <c r="L1385">
        <f t="shared" ca="1" si="263"/>
        <v>339</v>
      </c>
      <c r="M1385">
        <f t="shared" ca="1" si="264"/>
        <v>1107</v>
      </c>
      <c r="N1385">
        <f t="shared" ca="1" si="265"/>
        <v>551</v>
      </c>
    </row>
    <row r="1386" spans="1:14" x14ac:dyDescent="0.25">
      <c r="A1386">
        <f t="shared" ca="1" si="256"/>
        <v>1388</v>
      </c>
      <c r="B1386">
        <f t="shared" ca="1" si="257"/>
        <v>58</v>
      </c>
      <c r="C1386">
        <f t="shared" ca="1" si="258"/>
        <v>60</v>
      </c>
      <c r="D1386">
        <f>IF(E1385+1&lt;Settings!$B$2,D1385,D1385+1)</f>
        <v>26</v>
      </c>
      <c r="E1386">
        <f>IF(E1385+1&lt;Settings!$B$2,E1385+1,0)</f>
        <v>32</v>
      </c>
      <c r="F1386" t="str">
        <f t="shared" ca="1" si="259"/>
        <v>Latvia</v>
      </c>
      <c r="G1386" t="str">
        <f t="shared" ca="1" si="266"/>
        <v>Russia</v>
      </c>
      <c r="H1386" s="3">
        <f t="shared" ca="1" si="267"/>
        <v>4.3822586209321699</v>
      </c>
      <c r="I1386">
        <f t="shared" ca="1" si="260"/>
        <v>4.38226000693217</v>
      </c>
      <c r="J1386">
        <f t="shared" ca="1" si="261"/>
        <v>-4.3822572349321698</v>
      </c>
      <c r="K1386">
        <f t="shared" ca="1" si="262"/>
        <v>-19.204189234734322</v>
      </c>
      <c r="L1386">
        <f t="shared" ca="1" si="263"/>
        <v>1388</v>
      </c>
      <c r="M1386">
        <f t="shared" ca="1" si="264"/>
        <v>58</v>
      </c>
      <c r="N1386">
        <f t="shared" ca="1" si="265"/>
        <v>60</v>
      </c>
    </row>
    <row r="1387" spans="1:14" x14ac:dyDescent="0.25">
      <c r="A1387">
        <f t="shared" ca="1" si="256"/>
        <v>1336</v>
      </c>
      <c r="B1387">
        <f t="shared" ca="1" si="257"/>
        <v>110</v>
      </c>
      <c r="C1387">
        <f t="shared" ca="1" si="258"/>
        <v>143</v>
      </c>
      <c r="D1387">
        <f>IF(E1386+1&lt;Settings!$B$2,D1386,D1386+1)</f>
        <v>26</v>
      </c>
      <c r="E1387">
        <f>IF(E1386+1&lt;Settings!$B$2,E1386+1,0)</f>
        <v>33</v>
      </c>
      <c r="F1387" t="str">
        <f t="shared" ca="1" si="259"/>
        <v>Lithuania</v>
      </c>
      <c r="G1387" t="str">
        <f t="shared" ca="1" si="266"/>
        <v>Russia</v>
      </c>
      <c r="H1387" s="3">
        <f t="shared" ca="1" si="267"/>
        <v>2.7646855302972799</v>
      </c>
      <c r="I1387">
        <f t="shared" ca="1" si="260"/>
        <v>2.7646869172972801</v>
      </c>
      <c r="J1387">
        <f t="shared" ca="1" si="261"/>
        <v>-2.7646841432972797</v>
      </c>
      <c r="K1387">
        <f t="shared" ca="1" si="262"/>
        <v>-7.643484694435152</v>
      </c>
      <c r="L1387">
        <f t="shared" ca="1" si="263"/>
        <v>1336</v>
      </c>
      <c r="M1387">
        <f t="shared" ca="1" si="264"/>
        <v>110</v>
      </c>
      <c r="N1387">
        <f t="shared" ca="1" si="265"/>
        <v>143</v>
      </c>
    </row>
    <row r="1388" spans="1:14" x14ac:dyDescent="0.25">
      <c r="A1388">
        <f t="shared" ca="1" si="256"/>
        <v>51</v>
      </c>
      <c r="B1388">
        <f t="shared" ca="1" si="257"/>
        <v>1395</v>
      </c>
      <c r="C1388">
        <f t="shared" ca="1" si="258"/>
        <v>177</v>
      </c>
      <c r="D1388">
        <f>IF(E1387+1&lt;Settings!$B$2,D1387,D1387+1)</f>
        <v>26</v>
      </c>
      <c r="E1388">
        <f>IF(E1387+1&lt;Settings!$B$2,E1387+1,0)</f>
        <v>34</v>
      </c>
      <c r="F1388" t="str">
        <f t="shared" ca="1" si="259"/>
        <v>Albania</v>
      </c>
      <c r="G1388" t="str">
        <f t="shared" ca="1" si="266"/>
        <v>Russia</v>
      </c>
      <c r="H1388" s="3">
        <f t="shared" ca="1" si="267"/>
        <v>-2.4758988179424199</v>
      </c>
      <c r="I1388">
        <f t="shared" ca="1" si="260"/>
        <v>-2.4758974299424201</v>
      </c>
      <c r="J1388">
        <f t="shared" ca="1" si="261"/>
        <v>2.4759002059424198</v>
      </c>
      <c r="K1388">
        <f t="shared" ca="1" si="262"/>
        <v>-6.1300735686886725</v>
      </c>
      <c r="L1388">
        <f t="shared" ca="1" si="263"/>
        <v>51</v>
      </c>
      <c r="M1388">
        <f t="shared" ca="1" si="264"/>
        <v>1395</v>
      </c>
      <c r="N1388">
        <f t="shared" ca="1" si="265"/>
        <v>177</v>
      </c>
    </row>
    <row r="1389" spans="1:14" x14ac:dyDescent="0.25">
      <c r="A1389">
        <f t="shared" ca="1" si="256"/>
        <v>1426</v>
      </c>
      <c r="B1389">
        <f t="shared" ca="1" si="257"/>
        <v>20</v>
      </c>
      <c r="C1389">
        <f t="shared" ca="1" si="258"/>
        <v>20</v>
      </c>
      <c r="D1389">
        <f>IF(E1388+1&lt;Settings!$B$2,D1388,D1388+1)</f>
        <v>26</v>
      </c>
      <c r="E1389">
        <f>IF(E1388+1&lt;Settings!$B$2,E1388+1,0)</f>
        <v>35</v>
      </c>
      <c r="F1389" t="str">
        <f t="shared" ca="1" si="259"/>
        <v>Belarus</v>
      </c>
      <c r="G1389" t="str">
        <f t="shared" ca="1" si="266"/>
        <v>Russia</v>
      </c>
      <c r="H1389" s="3">
        <f t="shared" ca="1" si="267"/>
        <v>6.4343712557636801</v>
      </c>
      <c r="I1389">
        <f t="shared" ca="1" si="260"/>
        <v>6.4343726447636804</v>
      </c>
      <c r="J1389">
        <f t="shared" ca="1" si="261"/>
        <v>-6.4343698667636797</v>
      </c>
      <c r="K1389">
        <f t="shared" ca="1" si="262"/>
        <v>-41.401132067997878</v>
      </c>
      <c r="L1389">
        <f t="shared" ca="1" si="263"/>
        <v>1426</v>
      </c>
      <c r="M1389">
        <f t="shared" ca="1" si="264"/>
        <v>20</v>
      </c>
      <c r="N1389">
        <f t="shared" ca="1" si="265"/>
        <v>20</v>
      </c>
    </row>
    <row r="1390" spans="1:14" x14ac:dyDescent="0.25">
      <c r="A1390">
        <f t="shared" ca="1" si="256"/>
        <v>818</v>
      </c>
      <c r="B1390">
        <f t="shared" ca="1" si="257"/>
        <v>628</v>
      </c>
      <c r="C1390">
        <f t="shared" ca="1" si="258"/>
        <v>1334</v>
      </c>
      <c r="D1390">
        <f>IF(E1389+1&lt;Settings!$B$2,D1389,D1389+1)</f>
        <v>26</v>
      </c>
      <c r="E1390">
        <f>IF(E1389+1&lt;Settings!$B$2,E1389+1,0)</f>
        <v>36</v>
      </c>
      <c r="F1390" t="str">
        <f t="shared" ca="1" si="259"/>
        <v>Hungary</v>
      </c>
      <c r="G1390" t="str">
        <f t="shared" ca="1" si="266"/>
        <v>Russia</v>
      </c>
      <c r="H1390" s="3">
        <f t="shared" ca="1" si="267"/>
        <v>-0.12472700192800699</v>
      </c>
      <c r="I1390">
        <f t="shared" ca="1" si="260"/>
        <v>-0.12472561192800699</v>
      </c>
      <c r="J1390">
        <f t="shared" ca="1" si="261"/>
        <v>0.124728391928007</v>
      </c>
      <c r="K1390">
        <f t="shared" ca="1" si="262"/>
        <v>-1.555543500994906E-2</v>
      </c>
      <c r="L1390">
        <f t="shared" ca="1" si="263"/>
        <v>818</v>
      </c>
      <c r="M1390">
        <f t="shared" ca="1" si="264"/>
        <v>628</v>
      </c>
      <c r="N1390">
        <f t="shared" ca="1" si="265"/>
        <v>1334</v>
      </c>
    </row>
    <row r="1391" spans="1:14" x14ac:dyDescent="0.25">
      <c r="A1391">
        <f t="shared" ca="1" si="256"/>
        <v>1371</v>
      </c>
      <c r="B1391">
        <f t="shared" ca="1" si="257"/>
        <v>75</v>
      </c>
      <c r="C1391">
        <f t="shared" ca="1" si="258"/>
        <v>81</v>
      </c>
      <c r="D1391">
        <f>IF(E1390+1&lt;Settings!$B$2,D1390,D1390+1)</f>
        <v>26</v>
      </c>
      <c r="E1391">
        <f>IF(E1390+1&lt;Settings!$B$2,E1390+1,0)</f>
        <v>37</v>
      </c>
      <c r="F1391" t="str">
        <f t="shared" ca="1" si="259"/>
        <v>Moldova</v>
      </c>
      <c r="G1391" t="str">
        <f t="shared" ca="1" si="266"/>
        <v>Russia</v>
      </c>
      <c r="H1391" s="3">
        <f t="shared" ca="1" si="267"/>
        <v>3.5955548531134198</v>
      </c>
      <c r="I1391">
        <f t="shared" ca="1" si="260"/>
        <v>3.5955562441134199</v>
      </c>
      <c r="J1391">
        <f t="shared" ca="1" si="261"/>
        <v>-3.5955534621134198</v>
      </c>
      <c r="K1391">
        <f t="shared" ca="1" si="262"/>
        <v>-12.928013310747467</v>
      </c>
      <c r="L1391">
        <f t="shared" ca="1" si="263"/>
        <v>1371</v>
      </c>
      <c r="M1391">
        <f t="shared" ca="1" si="264"/>
        <v>75</v>
      </c>
      <c r="N1391">
        <f t="shared" ca="1" si="265"/>
        <v>81</v>
      </c>
    </row>
    <row r="1392" spans="1:14" x14ac:dyDescent="0.25">
      <c r="A1392">
        <f t="shared" ca="1" si="256"/>
        <v>1379</v>
      </c>
      <c r="B1392">
        <f t="shared" ca="1" si="257"/>
        <v>67</v>
      </c>
      <c r="C1392">
        <f t="shared" ca="1" si="258"/>
        <v>71</v>
      </c>
      <c r="D1392">
        <f>IF(E1391+1&lt;Settings!$B$2,D1391,D1391+1)</f>
        <v>26</v>
      </c>
      <c r="E1392">
        <f>IF(E1391+1&lt;Settings!$B$2,E1391+1,0)</f>
        <v>38</v>
      </c>
      <c r="F1392" t="str">
        <f t="shared" ca="1" si="259"/>
        <v>Ukraine</v>
      </c>
      <c r="G1392" t="str">
        <f t="shared" ca="1" si="266"/>
        <v>Russia</v>
      </c>
      <c r="H1392" s="3">
        <f t="shared" ca="1" si="267"/>
        <v>3.8966312872966</v>
      </c>
      <c r="I1392">
        <f t="shared" ca="1" si="260"/>
        <v>3.8966326792966002</v>
      </c>
      <c r="J1392">
        <f t="shared" ca="1" si="261"/>
        <v>-3.8966298952965999</v>
      </c>
      <c r="K1392">
        <f t="shared" ca="1" si="262"/>
        <v>-15.183733997138759</v>
      </c>
      <c r="L1392">
        <f t="shared" ca="1" si="263"/>
        <v>1379</v>
      </c>
      <c r="M1392">
        <f t="shared" ca="1" si="264"/>
        <v>67</v>
      </c>
      <c r="N1392">
        <f t="shared" ca="1" si="265"/>
        <v>71</v>
      </c>
    </row>
    <row r="1393" spans="1:14" x14ac:dyDescent="0.25">
      <c r="A1393">
        <f t="shared" ca="1" si="256"/>
        <v>1881</v>
      </c>
      <c r="B1393">
        <f t="shared" ca="1" si="257"/>
        <v>1881</v>
      </c>
      <c r="C1393">
        <f t="shared" ca="1" si="258"/>
        <v>1881</v>
      </c>
      <c r="D1393">
        <f>IF(E1392+1&lt;Settings!$B$2,D1392,D1392+1)</f>
        <v>26</v>
      </c>
      <c r="E1393">
        <f>IF(E1392+1&lt;Settings!$B$2,E1392+1,0)</f>
        <v>39</v>
      </c>
      <c r="F1393" t="str">
        <f t="shared" ca="1" si="259"/>
        <v>Bulgaria</v>
      </c>
      <c r="G1393" t="str">
        <f t="shared" ca="1" si="266"/>
        <v>Russia</v>
      </c>
      <c r="H1393" s="3" t="str">
        <f t="shared" ca="1" si="267"/>
        <v/>
      </c>
      <c r="I1393">
        <f t="shared" ca="1" si="260"/>
        <v>1000000.000001393</v>
      </c>
      <c r="J1393">
        <f t="shared" ca="1" si="261"/>
        <v>1000000.000001393</v>
      </c>
      <c r="K1393">
        <f t="shared" ca="1" si="262"/>
        <v>1000000.000001393</v>
      </c>
      <c r="L1393">
        <f t="shared" ca="1" si="263"/>
        <v>1881</v>
      </c>
      <c r="M1393">
        <f t="shared" ca="1" si="264"/>
        <v>1881</v>
      </c>
      <c r="N1393">
        <f t="shared" ca="1" si="265"/>
        <v>1881</v>
      </c>
    </row>
    <row r="1394" spans="1:14" x14ac:dyDescent="0.25">
      <c r="A1394">
        <f t="shared" ca="1" si="256"/>
        <v>1408</v>
      </c>
      <c r="B1394">
        <f t="shared" ca="1" si="257"/>
        <v>38</v>
      </c>
      <c r="C1394">
        <f t="shared" ca="1" si="258"/>
        <v>38</v>
      </c>
      <c r="D1394">
        <f>IF(E1393+1&lt;Settings!$B$2,D1393,D1393+1)</f>
        <v>26</v>
      </c>
      <c r="E1394">
        <f>IF(E1393+1&lt;Settings!$B$2,E1393+1,0)</f>
        <v>40</v>
      </c>
      <c r="F1394" t="str">
        <f t="shared" ca="1" si="259"/>
        <v>Armenia</v>
      </c>
      <c r="G1394" t="str">
        <f t="shared" ca="1" si="266"/>
        <v>Russia</v>
      </c>
      <c r="H1394" s="3">
        <f t="shared" ca="1" si="267"/>
        <v>5.1593995284513898</v>
      </c>
      <c r="I1394">
        <f t="shared" ca="1" si="260"/>
        <v>5.1594009224513897</v>
      </c>
      <c r="J1394">
        <f t="shared" ca="1" si="261"/>
        <v>-5.15939813445139</v>
      </c>
      <c r="K1394">
        <f t="shared" ca="1" si="262"/>
        <v>-26.619402100184423</v>
      </c>
      <c r="L1394">
        <f t="shared" ca="1" si="263"/>
        <v>1408</v>
      </c>
      <c r="M1394">
        <f t="shared" ca="1" si="264"/>
        <v>38</v>
      </c>
      <c r="N1394">
        <f t="shared" ca="1" si="265"/>
        <v>38</v>
      </c>
    </row>
    <row r="1395" spans="1:14" x14ac:dyDescent="0.25">
      <c r="A1395">
        <f t="shared" ca="1" si="256"/>
        <v>1367</v>
      </c>
      <c r="B1395">
        <f t="shared" ca="1" si="257"/>
        <v>79</v>
      </c>
      <c r="C1395">
        <f t="shared" ca="1" si="258"/>
        <v>86</v>
      </c>
      <c r="D1395">
        <f>IF(E1394+1&lt;Settings!$B$2,D1394,D1394+1)</f>
        <v>26</v>
      </c>
      <c r="E1395">
        <f>IF(E1394+1&lt;Settings!$B$2,E1394+1,0)</f>
        <v>41</v>
      </c>
      <c r="F1395" t="str">
        <f t="shared" ca="1" si="259"/>
        <v>Azerbaijan</v>
      </c>
      <c r="G1395" t="str">
        <f t="shared" ca="1" si="266"/>
        <v>Russia</v>
      </c>
      <c r="H1395" s="3">
        <f t="shared" ca="1" si="267"/>
        <v>3.48775819344886</v>
      </c>
      <c r="I1395">
        <f t="shared" ca="1" si="260"/>
        <v>3.4877595884488599</v>
      </c>
      <c r="J1395">
        <f t="shared" ca="1" si="261"/>
        <v>-3.48775679844886</v>
      </c>
      <c r="K1395">
        <f t="shared" ca="1" si="262"/>
        <v>-12.164455820969655</v>
      </c>
      <c r="L1395">
        <f t="shared" ca="1" si="263"/>
        <v>1367</v>
      </c>
      <c r="M1395">
        <f t="shared" ca="1" si="264"/>
        <v>79</v>
      </c>
      <c r="N1395">
        <f t="shared" ca="1" si="265"/>
        <v>86</v>
      </c>
    </row>
    <row r="1396" spans="1:14" x14ac:dyDescent="0.25">
      <c r="A1396">
        <f t="shared" ca="1" si="256"/>
        <v>25</v>
      </c>
      <c r="B1396">
        <f t="shared" ca="1" si="257"/>
        <v>1421</v>
      </c>
      <c r="C1396">
        <f t="shared" ca="1" si="258"/>
        <v>123</v>
      </c>
      <c r="D1396">
        <f>IF(E1395+1&lt;Settings!$B$2,D1395,D1395+1)</f>
        <v>26</v>
      </c>
      <c r="E1396">
        <f>IF(E1395+1&lt;Settings!$B$2,E1395+1,0)</f>
        <v>42</v>
      </c>
      <c r="F1396" t="str">
        <f t="shared" ca="1" si="259"/>
        <v>San Marino</v>
      </c>
      <c r="G1396" t="str">
        <f t="shared" ca="1" si="266"/>
        <v>Russia</v>
      </c>
      <c r="H1396" s="3">
        <f t="shared" ca="1" si="267"/>
        <v>-2.9606636865903502</v>
      </c>
      <c r="I1396">
        <f t="shared" ca="1" si="260"/>
        <v>-2.9606622905903501</v>
      </c>
      <c r="J1396">
        <f t="shared" ca="1" si="261"/>
        <v>2.9606650825903502</v>
      </c>
      <c r="K1396">
        <f t="shared" ca="1" si="262"/>
        <v>-8.7655280690947635</v>
      </c>
      <c r="L1396">
        <f t="shared" ca="1" si="263"/>
        <v>25</v>
      </c>
      <c r="M1396">
        <f t="shared" ca="1" si="264"/>
        <v>1421</v>
      </c>
      <c r="N1396">
        <f t="shared" ca="1" si="265"/>
        <v>123</v>
      </c>
    </row>
    <row r="1397" spans="1:14" x14ac:dyDescent="0.25">
      <c r="A1397">
        <f t="shared" ca="1" si="256"/>
        <v>1157</v>
      </c>
      <c r="B1397">
        <f t="shared" ca="1" si="257"/>
        <v>289</v>
      </c>
      <c r="C1397">
        <f t="shared" ca="1" si="258"/>
        <v>781</v>
      </c>
      <c r="D1397">
        <f>IF(E1396+1&lt;Settings!$B$2,D1396,D1396+1)</f>
        <v>26</v>
      </c>
      <c r="E1397">
        <f>IF(E1396+1&lt;Settings!$B$2,E1396+1,0)</f>
        <v>43</v>
      </c>
      <c r="F1397" t="str">
        <f t="shared" ca="1" si="259"/>
        <v>Serbia</v>
      </c>
      <c r="G1397" t="str">
        <f t="shared" ca="1" si="266"/>
        <v>Russia</v>
      </c>
      <c r="H1397" s="3">
        <f t="shared" ca="1" si="267"/>
        <v>0.79642047824135298</v>
      </c>
      <c r="I1397">
        <f t="shared" ca="1" si="260"/>
        <v>0.79642187524135299</v>
      </c>
      <c r="J1397">
        <f t="shared" ca="1" si="261"/>
        <v>-0.79641908124135297</v>
      </c>
      <c r="K1397">
        <f t="shared" ca="1" si="262"/>
        <v>-0.63428418116218543</v>
      </c>
      <c r="L1397">
        <f t="shared" ca="1" si="263"/>
        <v>1157</v>
      </c>
      <c r="M1397">
        <f t="shared" ca="1" si="264"/>
        <v>289</v>
      </c>
      <c r="N1397">
        <f t="shared" ca="1" si="265"/>
        <v>781</v>
      </c>
    </row>
    <row r="1398" spans="1:14" x14ac:dyDescent="0.25">
      <c r="A1398">
        <f t="shared" ca="1" si="256"/>
        <v>1882</v>
      </c>
      <c r="B1398">
        <f t="shared" ca="1" si="257"/>
        <v>1882</v>
      </c>
      <c r="C1398">
        <f t="shared" ca="1" si="258"/>
        <v>1882</v>
      </c>
      <c r="D1398">
        <f>IF(E1397+1&lt;Settings!$B$2,D1397,D1397+1)</f>
        <v>26</v>
      </c>
      <c r="E1398">
        <f>IF(E1397+1&lt;Settings!$B$2,E1397+1,0)</f>
        <v>44</v>
      </c>
      <c r="F1398" t="str">
        <f t="shared" ca="1" si="259"/>
        <v>Georgia</v>
      </c>
      <c r="G1398" t="str">
        <f t="shared" ca="1" si="266"/>
        <v>Russia</v>
      </c>
      <c r="H1398" s="3" t="str">
        <f t="shared" ca="1" si="267"/>
        <v/>
      </c>
      <c r="I1398">
        <f t="shared" ca="1" si="260"/>
        <v>1000000.000001398</v>
      </c>
      <c r="J1398">
        <f t="shared" ca="1" si="261"/>
        <v>1000000.000001398</v>
      </c>
      <c r="K1398">
        <f t="shared" ca="1" si="262"/>
        <v>1000000.000001398</v>
      </c>
      <c r="L1398">
        <f t="shared" ca="1" si="263"/>
        <v>1882</v>
      </c>
      <c r="M1398">
        <f t="shared" ca="1" si="264"/>
        <v>1882</v>
      </c>
      <c r="N1398">
        <f t="shared" ca="1" si="265"/>
        <v>1882</v>
      </c>
    </row>
    <row r="1399" spans="1:14" x14ac:dyDescent="0.25">
      <c r="A1399">
        <f t="shared" ca="1" si="256"/>
        <v>1009</v>
      </c>
      <c r="B1399">
        <f t="shared" ca="1" si="257"/>
        <v>437</v>
      </c>
      <c r="C1399">
        <f t="shared" ca="1" si="258"/>
        <v>1151</v>
      </c>
      <c r="D1399">
        <f>IF(E1398+1&lt;Settings!$B$2,D1398,D1398+1)</f>
        <v>26</v>
      </c>
      <c r="E1399">
        <f>IF(E1398+1&lt;Settings!$B$2,E1398+1,0)</f>
        <v>45</v>
      </c>
      <c r="F1399" t="str">
        <f t="shared" ca="1" si="259"/>
        <v>Montenegro</v>
      </c>
      <c r="G1399" t="str">
        <f t="shared" ca="1" si="266"/>
        <v>Russia</v>
      </c>
      <c r="H1399" s="3">
        <f t="shared" ca="1" si="267"/>
        <v>0.304780320153826</v>
      </c>
      <c r="I1399">
        <f t="shared" ca="1" si="260"/>
        <v>0.30478171915382601</v>
      </c>
      <c r="J1399">
        <f t="shared" ca="1" si="261"/>
        <v>-0.30477892115382599</v>
      </c>
      <c r="K1399">
        <f t="shared" ca="1" si="262"/>
        <v>-9.2889644553068682E-2</v>
      </c>
      <c r="L1399">
        <f t="shared" ca="1" si="263"/>
        <v>1009</v>
      </c>
      <c r="M1399">
        <f t="shared" ca="1" si="264"/>
        <v>437</v>
      </c>
      <c r="N1399">
        <f t="shared" ca="1" si="265"/>
        <v>1151</v>
      </c>
    </row>
    <row r="1400" spans="1:14" x14ac:dyDescent="0.25">
      <c r="A1400">
        <f t="shared" ca="1" si="256"/>
        <v>1883</v>
      </c>
      <c r="B1400">
        <f t="shared" ca="1" si="257"/>
        <v>1883</v>
      </c>
      <c r="C1400">
        <f t="shared" ca="1" si="258"/>
        <v>1883</v>
      </c>
      <c r="D1400">
        <f>IF(E1399+1&lt;Settings!$B$2,D1399,D1399+1)</f>
        <v>26</v>
      </c>
      <c r="E1400">
        <f>IF(E1399+1&lt;Settings!$B$2,E1399+1,0)</f>
        <v>46</v>
      </c>
      <c r="F1400" t="str">
        <f t="shared" ca="1" si="259"/>
        <v/>
      </c>
      <c r="G1400" t="str">
        <f t="shared" ca="1" si="266"/>
        <v>Russia</v>
      </c>
      <c r="H1400" s="3" t="str">
        <f t="shared" ca="1" si="267"/>
        <v/>
      </c>
      <c r="I1400">
        <f t="shared" ca="1" si="260"/>
        <v>1000000.0000014</v>
      </c>
      <c r="J1400">
        <f t="shared" ca="1" si="261"/>
        <v>1000000.0000014</v>
      </c>
      <c r="K1400">
        <f t="shared" ca="1" si="262"/>
        <v>1000000.0000014</v>
      </c>
      <c r="L1400">
        <f t="shared" ca="1" si="263"/>
        <v>1883</v>
      </c>
      <c r="M1400">
        <f t="shared" ca="1" si="264"/>
        <v>1883</v>
      </c>
      <c r="N1400">
        <f t="shared" ca="1" si="265"/>
        <v>1883</v>
      </c>
    </row>
    <row r="1401" spans="1:14" x14ac:dyDescent="0.25">
      <c r="A1401">
        <f t="shared" ca="1" si="256"/>
        <v>1884</v>
      </c>
      <c r="B1401">
        <f t="shared" ca="1" si="257"/>
        <v>1884</v>
      </c>
      <c r="C1401">
        <f t="shared" ca="1" si="258"/>
        <v>1884</v>
      </c>
      <c r="D1401">
        <f>IF(E1400+1&lt;Settings!$B$2,D1400,D1400+1)</f>
        <v>26</v>
      </c>
      <c r="E1401">
        <f>IF(E1400+1&lt;Settings!$B$2,E1400+1,0)</f>
        <v>47</v>
      </c>
      <c r="F1401" t="str">
        <f t="shared" ca="1" si="259"/>
        <v/>
      </c>
      <c r="G1401" t="str">
        <f t="shared" ca="1" si="266"/>
        <v>Russia</v>
      </c>
      <c r="H1401" s="3" t="str">
        <f t="shared" ca="1" si="267"/>
        <v/>
      </c>
      <c r="I1401">
        <f t="shared" ca="1" si="260"/>
        <v>1000000.0000014009</v>
      </c>
      <c r="J1401">
        <f t="shared" ca="1" si="261"/>
        <v>1000000.0000014009</v>
      </c>
      <c r="K1401">
        <f t="shared" ca="1" si="262"/>
        <v>1000000.0000014009</v>
      </c>
      <c r="L1401">
        <f t="shared" ca="1" si="263"/>
        <v>1884</v>
      </c>
      <c r="M1401">
        <f t="shared" ca="1" si="264"/>
        <v>1884</v>
      </c>
      <c r="N1401">
        <f t="shared" ca="1" si="265"/>
        <v>1884</v>
      </c>
    </row>
    <row r="1402" spans="1:14" x14ac:dyDescent="0.25">
      <c r="A1402">
        <f t="shared" ca="1" si="256"/>
        <v>1885</v>
      </c>
      <c r="B1402">
        <f t="shared" ca="1" si="257"/>
        <v>1885</v>
      </c>
      <c r="C1402">
        <f t="shared" ca="1" si="258"/>
        <v>1885</v>
      </c>
      <c r="D1402">
        <f>IF(E1401+1&lt;Settings!$B$2,D1401,D1401+1)</f>
        <v>26</v>
      </c>
      <c r="E1402">
        <f>IF(E1401+1&lt;Settings!$B$2,E1401+1,0)</f>
        <v>48</v>
      </c>
      <c r="F1402" t="str">
        <f t="shared" ca="1" si="259"/>
        <v/>
      </c>
      <c r="G1402" t="str">
        <f t="shared" ca="1" si="266"/>
        <v>Russia</v>
      </c>
      <c r="H1402" s="3" t="str">
        <f t="shared" ca="1" si="267"/>
        <v/>
      </c>
      <c r="I1402">
        <f t="shared" ca="1" si="260"/>
        <v>1000000.000001402</v>
      </c>
      <c r="J1402">
        <f t="shared" ca="1" si="261"/>
        <v>1000000.000001402</v>
      </c>
      <c r="K1402">
        <f t="shared" ca="1" si="262"/>
        <v>1000000.000001402</v>
      </c>
      <c r="L1402">
        <f t="shared" ca="1" si="263"/>
        <v>1885</v>
      </c>
      <c r="M1402">
        <f t="shared" ca="1" si="264"/>
        <v>1885</v>
      </c>
      <c r="N1402">
        <f t="shared" ca="1" si="265"/>
        <v>1885</v>
      </c>
    </row>
    <row r="1403" spans="1:14" x14ac:dyDescent="0.25">
      <c r="A1403">
        <f t="shared" ca="1" si="256"/>
        <v>1886</v>
      </c>
      <c r="B1403">
        <f t="shared" ca="1" si="257"/>
        <v>1886</v>
      </c>
      <c r="C1403">
        <f t="shared" ca="1" si="258"/>
        <v>1886</v>
      </c>
      <c r="D1403">
        <f>IF(E1402+1&lt;Settings!$B$2,D1402,D1402+1)</f>
        <v>26</v>
      </c>
      <c r="E1403">
        <f>IF(E1402+1&lt;Settings!$B$2,E1402+1,0)</f>
        <v>49</v>
      </c>
      <c r="F1403" t="str">
        <f t="shared" ca="1" si="259"/>
        <v/>
      </c>
      <c r="G1403" t="str">
        <f t="shared" ca="1" si="266"/>
        <v>Russia</v>
      </c>
      <c r="H1403" s="3" t="str">
        <f t="shared" ca="1" si="267"/>
        <v/>
      </c>
      <c r="I1403">
        <f t="shared" ca="1" si="260"/>
        <v>1000000.000001403</v>
      </c>
      <c r="J1403">
        <f t="shared" ca="1" si="261"/>
        <v>1000000.000001403</v>
      </c>
      <c r="K1403">
        <f t="shared" ca="1" si="262"/>
        <v>1000000.000001403</v>
      </c>
      <c r="L1403">
        <f t="shared" ca="1" si="263"/>
        <v>1886</v>
      </c>
      <c r="M1403">
        <f t="shared" ca="1" si="264"/>
        <v>1886</v>
      </c>
      <c r="N1403">
        <f t="shared" ca="1" si="265"/>
        <v>1886</v>
      </c>
    </row>
    <row r="1404" spans="1:14" x14ac:dyDescent="0.25">
      <c r="A1404">
        <f t="shared" ca="1" si="256"/>
        <v>1887</v>
      </c>
      <c r="B1404">
        <f t="shared" ca="1" si="257"/>
        <v>1887</v>
      </c>
      <c r="C1404">
        <f t="shared" ca="1" si="258"/>
        <v>1887</v>
      </c>
      <c r="D1404">
        <f>IF(E1403+1&lt;Settings!$B$2,D1403,D1403+1)</f>
        <v>26</v>
      </c>
      <c r="E1404">
        <f>IF(E1403+1&lt;Settings!$B$2,E1403+1,0)</f>
        <v>50</v>
      </c>
      <c r="F1404" t="str">
        <f t="shared" ca="1" si="259"/>
        <v/>
      </c>
      <c r="G1404" t="str">
        <f t="shared" ca="1" si="266"/>
        <v>Russia</v>
      </c>
      <c r="H1404" s="3" t="str">
        <f t="shared" ca="1" si="267"/>
        <v/>
      </c>
      <c r="I1404">
        <f t="shared" ca="1" si="260"/>
        <v>1000000.000001404</v>
      </c>
      <c r="J1404">
        <f t="shared" ca="1" si="261"/>
        <v>1000000.000001404</v>
      </c>
      <c r="K1404">
        <f t="shared" ca="1" si="262"/>
        <v>1000000.000001404</v>
      </c>
      <c r="L1404">
        <f t="shared" ca="1" si="263"/>
        <v>1887</v>
      </c>
      <c r="M1404">
        <f t="shared" ca="1" si="264"/>
        <v>1887</v>
      </c>
      <c r="N1404">
        <f t="shared" ca="1" si="265"/>
        <v>1887</v>
      </c>
    </row>
    <row r="1405" spans="1:14" x14ac:dyDescent="0.25">
      <c r="A1405">
        <f t="shared" ca="1" si="256"/>
        <v>1888</v>
      </c>
      <c r="B1405">
        <f t="shared" ca="1" si="257"/>
        <v>1888</v>
      </c>
      <c r="C1405">
        <f t="shared" ca="1" si="258"/>
        <v>1888</v>
      </c>
      <c r="D1405">
        <f>IF(E1404+1&lt;Settings!$B$2,D1404,D1404+1)</f>
        <v>26</v>
      </c>
      <c r="E1405">
        <f>IF(E1404+1&lt;Settings!$B$2,E1404+1,0)</f>
        <v>51</v>
      </c>
      <c r="F1405" t="str">
        <f t="shared" ca="1" si="259"/>
        <v/>
      </c>
      <c r="G1405" t="str">
        <f t="shared" ca="1" si="266"/>
        <v>Russia</v>
      </c>
      <c r="H1405" s="3" t="str">
        <f t="shared" ca="1" si="267"/>
        <v/>
      </c>
      <c r="I1405">
        <f t="shared" ca="1" si="260"/>
        <v>1000000.000001405</v>
      </c>
      <c r="J1405">
        <f t="shared" ca="1" si="261"/>
        <v>1000000.000001405</v>
      </c>
      <c r="K1405">
        <f t="shared" ca="1" si="262"/>
        <v>1000000.000001405</v>
      </c>
      <c r="L1405">
        <f t="shared" ca="1" si="263"/>
        <v>1888</v>
      </c>
      <c r="M1405">
        <f t="shared" ca="1" si="264"/>
        <v>1888</v>
      </c>
      <c r="N1405">
        <f t="shared" ca="1" si="265"/>
        <v>1888</v>
      </c>
    </row>
    <row r="1406" spans="1:14" x14ac:dyDescent="0.25">
      <c r="A1406">
        <f t="shared" ca="1" si="256"/>
        <v>1374</v>
      </c>
      <c r="B1406">
        <f t="shared" ca="1" si="257"/>
        <v>72</v>
      </c>
      <c r="C1406">
        <f t="shared" ca="1" si="258"/>
        <v>78</v>
      </c>
      <c r="D1406">
        <f>IF(E1405+1&lt;Settings!$B$2,D1405,D1405+1)</f>
        <v>27</v>
      </c>
      <c r="E1406">
        <f>IF(E1405+1&lt;Settings!$B$2,E1405+1,0)</f>
        <v>0</v>
      </c>
      <c r="F1406" t="str">
        <f t="shared" ca="1" si="259"/>
        <v>United Kingdom</v>
      </c>
      <c r="G1406" t="str">
        <f t="shared" ca="1" si="266"/>
        <v>Lithuania</v>
      </c>
      <c r="H1406" s="3">
        <f t="shared" ca="1" si="267"/>
        <v>3.70487108400898</v>
      </c>
      <c r="I1406">
        <f t="shared" ca="1" si="260"/>
        <v>3.70487249000898</v>
      </c>
      <c r="J1406">
        <f t="shared" ca="1" si="261"/>
        <v>-3.70486967800898</v>
      </c>
      <c r="K1406">
        <f t="shared" ca="1" si="262"/>
        <v>-13.726068343125874</v>
      </c>
      <c r="L1406">
        <f t="shared" ca="1" si="263"/>
        <v>1374</v>
      </c>
      <c r="M1406">
        <f t="shared" ca="1" si="264"/>
        <v>72</v>
      </c>
      <c r="N1406">
        <f t="shared" ca="1" si="265"/>
        <v>78</v>
      </c>
    </row>
    <row r="1407" spans="1:14" x14ac:dyDescent="0.25">
      <c r="A1407">
        <f t="shared" ca="1" si="256"/>
        <v>164</v>
      </c>
      <c r="B1407">
        <f t="shared" ca="1" si="257"/>
        <v>1282</v>
      </c>
      <c r="C1407">
        <f t="shared" ca="1" si="258"/>
        <v>325</v>
      </c>
      <c r="D1407">
        <f>IF(E1406+1&lt;Settings!$B$2,D1406,D1406+1)</f>
        <v>27</v>
      </c>
      <c r="E1407">
        <f>IF(E1406+1&lt;Settings!$B$2,E1406+1,0)</f>
        <v>1</v>
      </c>
      <c r="F1407" t="str">
        <f t="shared" ca="1" si="259"/>
        <v>Germany</v>
      </c>
      <c r="G1407" t="str">
        <f t="shared" ca="1" si="266"/>
        <v>Lithuania</v>
      </c>
      <c r="H1407" s="3">
        <f t="shared" ca="1" si="267"/>
        <v>-1.77693493649162</v>
      </c>
      <c r="I1407">
        <f t="shared" ca="1" si="260"/>
        <v>-1.77693352949162</v>
      </c>
      <c r="J1407">
        <f t="shared" ca="1" si="261"/>
        <v>1.7769363434916201</v>
      </c>
      <c r="K1407">
        <f t="shared" ca="1" si="262"/>
        <v>-3.1574963615244775</v>
      </c>
      <c r="L1407">
        <f t="shared" ca="1" si="263"/>
        <v>164</v>
      </c>
      <c r="M1407">
        <f t="shared" ca="1" si="264"/>
        <v>1282</v>
      </c>
      <c r="N1407">
        <f t="shared" ca="1" si="265"/>
        <v>325</v>
      </c>
    </row>
    <row r="1408" spans="1:14" x14ac:dyDescent="0.25">
      <c r="A1408">
        <f t="shared" ca="1" si="256"/>
        <v>294</v>
      </c>
      <c r="B1408">
        <f t="shared" ca="1" si="257"/>
        <v>1152</v>
      </c>
      <c r="C1408">
        <f t="shared" ca="1" si="258"/>
        <v>493</v>
      </c>
      <c r="D1408">
        <f>IF(E1407+1&lt;Settings!$B$2,D1407,D1407+1)</f>
        <v>27</v>
      </c>
      <c r="E1408">
        <f>IF(E1407+1&lt;Settings!$B$2,E1407+1,0)</f>
        <v>2</v>
      </c>
      <c r="F1408" t="str">
        <f t="shared" ca="1" si="259"/>
        <v>France</v>
      </c>
      <c r="G1408" t="str">
        <f t="shared" ca="1" si="266"/>
        <v>Lithuania</v>
      </c>
      <c r="H1408" s="3">
        <f t="shared" ca="1" si="267"/>
        <v>-1.2924692199436401</v>
      </c>
      <c r="I1408">
        <f t="shared" ca="1" si="260"/>
        <v>-1.2924678119436401</v>
      </c>
      <c r="J1408">
        <f t="shared" ca="1" si="261"/>
        <v>1.29247062794364</v>
      </c>
      <c r="K1408">
        <f t="shared" ca="1" si="262"/>
        <v>-1.6704752765017215</v>
      </c>
      <c r="L1408">
        <f t="shared" ca="1" si="263"/>
        <v>294</v>
      </c>
      <c r="M1408">
        <f t="shared" ca="1" si="264"/>
        <v>1152</v>
      </c>
      <c r="N1408">
        <f t="shared" ca="1" si="265"/>
        <v>493</v>
      </c>
    </row>
    <row r="1409" spans="1:14" x14ac:dyDescent="0.25">
      <c r="A1409">
        <f t="shared" ca="1" si="256"/>
        <v>629</v>
      </c>
      <c r="B1409">
        <f t="shared" ca="1" si="257"/>
        <v>817</v>
      </c>
      <c r="C1409">
        <f t="shared" ca="1" si="258"/>
        <v>1002</v>
      </c>
      <c r="D1409">
        <f>IF(E1408+1&lt;Settings!$B$2,D1408,D1408+1)</f>
        <v>27</v>
      </c>
      <c r="E1409">
        <f>IF(E1408+1&lt;Settings!$B$2,E1408+1,0)</f>
        <v>3</v>
      </c>
      <c r="F1409" t="str">
        <f t="shared" ca="1" si="259"/>
        <v>Belgium</v>
      </c>
      <c r="G1409" t="str">
        <f t="shared" ca="1" si="266"/>
        <v>Lithuania</v>
      </c>
      <c r="H1409" s="3">
        <f t="shared" ca="1" si="267"/>
        <v>-0.493845122564748</v>
      </c>
      <c r="I1409">
        <f t="shared" ca="1" si="260"/>
        <v>-0.49384371356474799</v>
      </c>
      <c r="J1409">
        <f t="shared" ca="1" si="261"/>
        <v>0.493846531564748</v>
      </c>
      <c r="K1409">
        <f t="shared" ca="1" si="262"/>
        <v>-0.24388159608099097</v>
      </c>
      <c r="L1409">
        <f t="shared" ca="1" si="263"/>
        <v>629</v>
      </c>
      <c r="M1409">
        <f t="shared" ca="1" si="264"/>
        <v>817</v>
      </c>
      <c r="N1409">
        <f t="shared" ca="1" si="265"/>
        <v>1002</v>
      </c>
    </row>
    <row r="1410" spans="1:14" x14ac:dyDescent="0.25">
      <c r="A1410">
        <f t="shared" ca="1" si="256"/>
        <v>447</v>
      </c>
      <c r="B1410">
        <f t="shared" ca="1" si="257"/>
        <v>999</v>
      </c>
      <c r="C1410">
        <f t="shared" ca="1" si="258"/>
        <v>711</v>
      </c>
      <c r="D1410">
        <f>IF(E1409+1&lt;Settings!$B$2,D1409,D1409+1)</f>
        <v>27</v>
      </c>
      <c r="E1410">
        <f>IF(E1409+1&lt;Settings!$B$2,E1409+1,0)</f>
        <v>4</v>
      </c>
      <c r="F1410" t="str">
        <f t="shared" ca="1" si="259"/>
        <v>Netherlands</v>
      </c>
      <c r="G1410" t="str">
        <f t="shared" ca="1" si="266"/>
        <v>Lithuania</v>
      </c>
      <c r="H1410" s="3">
        <f t="shared" ca="1" si="267"/>
        <v>-0.89039967544059295</v>
      </c>
      <c r="I1410">
        <f t="shared" ca="1" si="260"/>
        <v>-0.89039826544059297</v>
      </c>
      <c r="J1410">
        <f t="shared" ca="1" si="261"/>
        <v>0.89040108544059293</v>
      </c>
      <c r="K1410">
        <f t="shared" ca="1" si="262"/>
        <v>-0.79281017202471327</v>
      </c>
      <c r="L1410">
        <f t="shared" ca="1" si="263"/>
        <v>447</v>
      </c>
      <c r="M1410">
        <f t="shared" ca="1" si="264"/>
        <v>999</v>
      </c>
      <c r="N1410">
        <f t="shared" ca="1" si="265"/>
        <v>711</v>
      </c>
    </row>
    <row r="1411" spans="1:14" x14ac:dyDescent="0.25">
      <c r="A1411">
        <f t="shared" ref="A1411:A1474" ca="1" si="268">L1411</f>
        <v>1321</v>
      </c>
      <c r="B1411">
        <f t="shared" ref="B1411:B1474" ca="1" si="269">M1411</f>
        <v>125</v>
      </c>
      <c r="C1411">
        <f t="shared" ref="C1411:C1474" ca="1" si="270">N1411</f>
        <v>173</v>
      </c>
      <c r="D1411">
        <f>IF(E1410+1&lt;Settings!$B$2,D1410,D1410+1)</f>
        <v>27</v>
      </c>
      <c r="E1411">
        <f>IF(E1410+1&lt;Settings!$B$2,E1410+1,0)</f>
        <v>5</v>
      </c>
      <c r="F1411" t="str">
        <f t="shared" ref="F1411:F1474" ca="1" si="271">INDIRECT("'Avg Limited'!R1"&amp;"C"&amp;(E1411+2),FALSE)</f>
        <v>Norway</v>
      </c>
      <c r="G1411" t="str">
        <f t="shared" ca="1" si="266"/>
        <v>Lithuania</v>
      </c>
      <c r="H1411" s="3">
        <f t="shared" ca="1" si="267"/>
        <v>2.5065365398549502</v>
      </c>
      <c r="I1411">
        <f t="shared" ref="I1411:I1474" ca="1" si="272">IF(ISNUMBER(H1411),H1411,1000000)+0.000000001*ROW(I1411)</f>
        <v>2.5065379508549501</v>
      </c>
      <c r="J1411">
        <f t="shared" ref="J1411:J1474" ca="1" si="273">IF(ISNUMBER(H1411),-H1411,1000000)+0.000000001*ROW(I1411)</f>
        <v>-2.5065351288549502</v>
      </c>
      <c r="K1411">
        <f t="shared" ref="K1411:K1474" ca="1" si="274">IF(ISNUMBER(H1411),-H1411*H1411,1000000)+0.000000001*ROW(I1411)</f>
        <v>-6.2827240146280259</v>
      </c>
      <c r="L1411">
        <f t="shared" ref="L1411:L1474" ca="1" si="275">_xlfn.RANK.EQ(I1411,I$2:I$2705,1)</f>
        <v>1321</v>
      </c>
      <c r="M1411">
        <f t="shared" ref="M1411:M1474" ca="1" si="276">_xlfn.RANK.EQ(J1411,J$2:J$2705,1)</f>
        <v>125</v>
      </c>
      <c r="N1411">
        <f t="shared" ref="N1411:N1474" ca="1" si="277">_xlfn.RANK.EQ(K1411,K$2:K$2705,1)</f>
        <v>173</v>
      </c>
    </row>
    <row r="1412" spans="1:14" x14ac:dyDescent="0.25">
      <c r="A1412">
        <f t="shared" ca="1" si="268"/>
        <v>271</v>
      </c>
      <c r="B1412">
        <f t="shared" ca="1" si="269"/>
        <v>1175</v>
      </c>
      <c r="C1412">
        <f t="shared" ca="1" si="270"/>
        <v>462</v>
      </c>
      <c r="D1412">
        <f>IF(E1411+1&lt;Settings!$B$2,D1411,D1411+1)</f>
        <v>27</v>
      </c>
      <c r="E1412">
        <f>IF(E1411+1&lt;Settings!$B$2,E1411+1,0)</f>
        <v>6</v>
      </c>
      <c r="F1412" t="str">
        <f t="shared" ca="1" si="271"/>
        <v>Switzerland</v>
      </c>
      <c r="G1412" t="str">
        <f t="shared" ca="1" si="266"/>
        <v>Lithuania</v>
      </c>
      <c r="H1412" s="3">
        <f t="shared" ca="1" si="267"/>
        <v>-1.3770801929059999</v>
      </c>
      <c r="I1412">
        <f t="shared" ca="1" si="272"/>
        <v>-1.3770787809059999</v>
      </c>
      <c r="J1412">
        <f t="shared" ca="1" si="273"/>
        <v>1.377081604906</v>
      </c>
      <c r="K1412">
        <f t="shared" ca="1" si="274"/>
        <v>-1.8963484456940258</v>
      </c>
      <c r="L1412">
        <f t="shared" ca="1" si="275"/>
        <v>271</v>
      </c>
      <c r="M1412">
        <f t="shared" ca="1" si="276"/>
        <v>1175</v>
      </c>
      <c r="N1412">
        <f t="shared" ca="1" si="277"/>
        <v>462</v>
      </c>
    </row>
    <row r="1413" spans="1:14" x14ac:dyDescent="0.25">
      <c r="A1413">
        <f t="shared" ca="1" si="268"/>
        <v>364</v>
      </c>
      <c r="B1413">
        <f t="shared" ca="1" si="269"/>
        <v>1082</v>
      </c>
      <c r="C1413">
        <f t="shared" ca="1" si="270"/>
        <v>589</v>
      </c>
      <c r="D1413">
        <f>IF(E1412+1&lt;Settings!$B$2,D1412,D1412+1)</f>
        <v>27</v>
      </c>
      <c r="E1413">
        <f>IF(E1412+1&lt;Settings!$B$2,E1412+1,0)</f>
        <v>7</v>
      </c>
      <c r="F1413" t="str">
        <f t="shared" ca="1" si="271"/>
        <v>Spain</v>
      </c>
      <c r="G1413" t="str">
        <f t="shared" ca="1" si="266"/>
        <v>Lithuania</v>
      </c>
      <c r="H1413" s="3">
        <f t="shared" ca="1" si="267"/>
        <v>-1.0939357639087599</v>
      </c>
      <c r="I1413">
        <f t="shared" ca="1" si="272"/>
        <v>-1.09393435090876</v>
      </c>
      <c r="J1413">
        <f t="shared" ca="1" si="273"/>
        <v>1.0939371769087598</v>
      </c>
      <c r="K1413">
        <f t="shared" ca="1" si="274"/>
        <v>-1.1966940425586421</v>
      </c>
      <c r="L1413">
        <f t="shared" ca="1" si="275"/>
        <v>364</v>
      </c>
      <c r="M1413">
        <f t="shared" ca="1" si="276"/>
        <v>1082</v>
      </c>
      <c r="N1413">
        <f t="shared" ca="1" si="277"/>
        <v>589</v>
      </c>
    </row>
    <row r="1414" spans="1:14" x14ac:dyDescent="0.25">
      <c r="A1414">
        <f t="shared" ca="1" si="268"/>
        <v>489</v>
      </c>
      <c r="B1414">
        <f t="shared" ca="1" si="269"/>
        <v>957</v>
      </c>
      <c r="C1414">
        <f t="shared" ca="1" si="270"/>
        <v>770</v>
      </c>
      <c r="D1414">
        <f>IF(E1413+1&lt;Settings!$B$2,D1413,D1413+1)</f>
        <v>27</v>
      </c>
      <c r="E1414">
        <f>IF(E1413+1&lt;Settings!$B$2,E1413+1,0)</f>
        <v>8</v>
      </c>
      <c r="F1414" t="str">
        <f t="shared" ca="1" si="271"/>
        <v>Sweden</v>
      </c>
      <c r="G1414" t="str">
        <f t="shared" ca="1" si="266"/>
        <v>Lithuania</v>
      </c>
      <c r="H1414" s="3">
        <f t="shared" ca="1" si="267"/>
        <v>-0.80311652023623503</v>
      </c>
      <c r="I1414">
        <f t="shared" ca="1" si="272"/>
        <v>-0.80311510623623505</v>
      </c>
      <c r="J1414">
        <f t="shared" ca="1" si="273"/>
        <v>0.80311793423623501</v>
      </c>
      <c r="K1414">
        <f t="shared" ca="1" si="274"/>
        <v>-0.64499473107635896</v>
      </c>
      <c r="L1414">
        <f t="shared" ca="1" si="275"/>
        <v>489</v>
      </c>
      <c r="M1414">
        <f t="shared" ca="1" si="276"/>
        <v>957</v>
      </c>
      <c r="N1414">
        <f t="shared" ca="1" si="277"/>
        <v>770</v>
      </c>
    </row>
    <row r="1415" spans="1:14" x14ac:dyDescent="0.25">
      <c r="A1415">
        <f t="shared" ca="1" si="268"/>
        <v>1403</v>
      </c>
      <c r="B1415">
        <f t="shared" ca="1" si="269"/>
        <v>43</v>
      </c>
      <c r="C1415">
        <f t="shared" ca="1" si="270"/>
        <v>44</v>
      </c>
      <c r="D1415">
        <f>IF(E1414+1&lt;Settings!$B$2,D1414,D1414+1)</f>
        <v>27</v>
      </c>
      <c r="E1415">
        <f>IF(E1414+1&lt;Settings!$B$2,E1414+1,0)</f>
        <v>9</v>
      </c>
      <c r="F1415" t="str">
        <f t="shared" ca="1" si="271"/>
        <v>Ireland</v>
      </c>
      <c r="G1415" t="str">
        <f t="shared" ca="1" si="266"/>
        <v>Lithuania</v>
      </c>
      <c r="H1415" s="3">
        <f t="shared" ca="1" si="267"/>
        <v>4.9033799741983897</v>
      </c>
      <c r="I1415">
        <f t="shared" ca="1" si="272"/>
        <v>4.9033813891983895</v>
      </c>
      <c r="J1415">
        <f t="shared" ca="1" si="273"/>
        <v>-4.9033785591983898</v>
      </c>
      <c r="K1415">
        <f t="shared" ca="1" si="274"/>
        <v>-24.043133756369802</v>
      </c>
      <c r="L1415">
        <f t="shared" ca="1" si="275"/>
        <v>1403</v>
      </c>
      <c r="M1415">
        <f t="shared" ca="1" si="276"/>
        <v>43</v>
      </c>
      <c r="N1415">
        <f t="shared" ca="1" si="277"/>
        <v>44</v>
      </c>
    </row>
    <row r="1416" spans="1:14" x14ac:dyDescent="0.25">
      <c r="A1416">
        <f t="shared" ca="1" si="268"/>
        <v>588</v>
      </c>
      <c r="B1416">
        <f t="shared" ca="1" si="269"/>
        <v>858</v>
      </c>
      <c r="C1416">
        <f t="shared" ca="1" si="270"/>
        <v>932</v>
      </c>
      <c r="D1416">
        <f>IF(E1415+1&lt;Settings!$B$2,D1415,D1415+1)</f>
        <v>27</v>
      </c>
      <c r="E1416">
        <f>IF(E1415+1&lt;Settings!$B$2,E1415+1,0)</f>
        <v>10</v>
      </c>
      <c r="F1416" t="str">
        <f t="shared" ca="1" si="271"/>
        <v>Portugal</v>
      </c>
      <c r="G1416" t="str">
        <f t="shared" ca="1" si="266"/>
        <v>Lithuania</v>
      </c>
      <c r="H1416" s="3">
        <f t="shared" ca="1" si="267"/>
        <v>-0.56628059559702604</v>
      </c>
      <c r="I1416">
        <f t="shared" ca="1" si="272"/>
        <v>-0.56627917959702601</v>
      </c>
      <c r="J1416">
        <f t="shared" ca="1" si="273"/>
        <v>0.56628201159702607</v>
      </c>
      <c r="K1416">
        <f t="shared" ca="1" si="274"/>
        <v>-0.32067229694972255</v>
      </c>
      <c r="L1416">
        <f t="shared" ca="1" si="275"/>
        <v>588</v>
      </c>
      <c r="M1416">
        <f t="shared" ca="1" si="276"/>
        <v>858</v>
      </c>
      <c r="N1416">
        <f t="shared" ca="1" si="277"/>
        <v>932</v>
      </c>
    </row>
    <row r="1417" spans="1:14" x14ac:dyDescent="0.25">
      <c r="A1417">
        <f t="shared" ca="1" si="268"/>
        <v>761</v>
      </c>
      <c r="B1417">
        <f t="shared" ca="1" si="269"/>
        <v>685</v>
      </c>
      <c r="C1417">
        <f t="shared" ca="1" si="270"/>
        <v>1229</v>
      </c>
      <c r="D1417">
        <f>IF(E1416+1&lt;Settings!$B$2,D1416,D1416+1)</f>
        <v>27</v>
      </c>
      <c r="E1417">
        <f>IF(E1416+1&lt;Settings!$B$2,E1416+1,0)</f>
        <v>11</v>
      </c>
      <c r="F1417" t="str">
        <f t="shared" ca="1" si="271"/>
        <v>Finland</v>
      </c>
      <c r="G1417" t="str">
        <f t="shared" ca="1" si="266"/>
        <v>Lithuania</v>
      </c>
      <c r="H1417" s="3">
        <f t="shared" ca="1" si="267"/>
        <v>-0.21943385281321801</v>
      </c>
      <c r="I1417">
        <f t="shared" ca="1" si="272"/>
        <v>-0.219432435813218</v>
      </c>
      <c r="J1417">
        <f t="shared" ca="1" si="273"/>
        <v>0.21943526981321801</v>
      </c>
      <c r="K1417">
        <f t="shared" ca="1" si="274"/>
        <v>-4.8149798760453028E-2</v>
      </c>
      <c r="L1417">
        <f t="shared" ca="1" si="275"/>
        <v>761</v>
      </c>
      <c r="M1417">
        <f t="shared" ca="1" si="276"/>
        <v>685</v>
      </c>
      <c r="N1417">
        <f t="shared" ca="1" si="277"/>
        <v>1229</v>
      </c>
    </row>
    <row r="1418" spans="1:14" x14ac:dyDescent="0.25">
      <c r="A1418">
        <f t="shared" ca="1" si="268"/>
        <v>311</v>
      </c>
      <c r="B1418">
        <f t="shared" ca="1" si="269"/>
        <v>1135</v>
      </c>
      <c r="C1418">
        <f t="shared" ca="1" si="270"/>
        <v>517</v>
      </c>
      <c r="D1418">
        <f>IF(E1417+1&lt;Settings!$B$2,D1417,D1417+1)</f>
        <v>27</v>
      </c>
      <c r="E1418">
        <f>IF(E1417+1&lt;Settings!$B$2,E1417+1,0)</f>
        <v>12</v>
      </c>
      <c r="F1418" t="str">
        <f t="shared" ca="1" si="271"/>
        <v>Austria</v>
      </c>
      <c r="G1418" t="str">
        <f t="shared" ca="1" si="266"/>
        <v>Lithuania</v>
      </c>
      <c r="H1418" s="3">
        <f t="shared" ca="1" si="267"/>
        <v>-1.2509626193419801</v>
      </c>
      <c r="I1418">
        <f t="shared" ca="1" si="272"/>
        <v>-1.25096120134198</v>
      </c>
      <c r="J1418">
        <f t="shared" ca="1" si="273"/>
        <v>1.2509640373419801</v>
      </c>
      <c r="K1418">
        <f t="shared" ca="1" si="274"/>
        <v>-1.5649060569909476</v>
      </c>
      <c r="L1418">
        <f t="shared" ca="1" si="275"/>
        <v>311</v>
      </c>
      <c r="M1418">
        <f t="shared" ca="1" si="276"/>
        <v>1135</v>
      </c>
      <c r="N1418">
        <f t="shared" ca="1" si="277"/>
        <v>517</v>
      </c>
    </row>
    <row r="1419" spans="1:14" x14ac:dyDescent="0.25">
      <c r="A1419">
        <f t="shared" ca="1" si="268"/>
        <v>932</v>
      </c>
      <c r="B1419">
        <f t="shared" ca="1" si="269"/>
        <v>514</v>
      </c>
      <c r="C1419">
        <f t="shared" ca="1" si="270"/>
        <v>1329</v>
      </c>
      <c r="D1419">
        <f>IF(E1418+1&lt;Settings!$B$2,D1418,D1418+1)</f>
        <v>27</v>
      </c>
      <c r="E1419">
        <f>IF(E1418+1&lt;Settings!$B$2,E1418+1,0)</f>
        <v>13</v>
      </c>
      <c r="F1419" t="str">
        <f t="shared" ca="1" si="271"/>
        <v>Denmark</v>
      </c>
      <c r="G1419" t="str">
        <f t="shared" ca="1" si="266"/>
        <v>Lithuania</v>
      </c>
      <c r="H1419" s="3">
        <f t="shared" ca="1" si="267"/>
        <v>0.12920018122447999</v>
      </c>
      <c r="I1419">
        <f t="shared" ca="1" si="272"/>
        <v>0.12920160022447999</v>
      </c>
      <c r="J1419">
        <f t="shared" ca="1" si="273"/>
        <v>-0.12919876222447998</v>
      </c>
      <c r="K1419">
        <f t="shared" ca="1" si="274"/>
        <v>-1.6691267828438473E-2</v>
      </c>
      <c r="L1419">
        <f t="shared" ca="1" si="275"/>
        <v>932</v>
      </c>
      <c r="M1419">
        <f t="shared" ca="1" si="276"/>
        <v>514</v>
      </c>
      <c r="N1419">
        <f t="shared" ca="1" si="277"/>
        <v>1329</v>
      </c>
    </row>
    <row r="1420" spans="1:14" x14ac:dyDescent="0.25">
      <c r="A1420">
        <f t="shared" ca="1" si="268"/>
        <v>407</v>
      </c>
      <c r="B1420">
        <f t="shared" ca="1" si="269"/>
        <v>1039</v>
      </c>
      <c r="C1420">
        <f t="shared" ca="1" si="270"/>
        <v>652</v>
      </c>
      <c r="D1420">
        <f>IF(E1419+1&lt;Settings!$B$2,D1419,D1419+1)</f>
        <v>27</v>
      </c>
      <c r="E1420">
        <f>IF(E1419+1&lt;Settings!$B$2,E1419+1,0)</f>
        <v>14</v>
      </c>
      <c r="F1420" t="str">
        <f t="shared" ca="1" si="271"/>
        <v>Israel</v>
      </c>
      <c r="G1420" t="str">
        <f t="shared" ca="1" si="266"/>
        <v>Lithuania</v>
      </c>
      <c r="H1420" s="3">
        <f t="shared" ca="1" si="267"/>
        <v>-0.97800390553842897</v>
      </c>
      <c r="I1420">
        <f t="shared" ca="1" si="272"/>
        <v>-0.97800248553842895</v>
      </c>
      <c r="J1420">
        <f t="shared" ca="1" si="273"/>
        <v>0.978005325538429</v>
      </c>
      <c r="K1420">
        <f t="shared" ca="1" si="274"/>
        <v>-0.95649021924842026</v>
      </c>
      <c r="L1420">
        <f t="shared" ca="1" si="275"/>
        <v>407</v>
      </c>
      <c r="M1420">
        <f t="shared" ca="1" si="276"/>
        <v>1039</v>
      </c>
      <c r="N1420">
        <f t="shared" ca="1" si="277"/>
        <v>652</v>
      </c>
    </row>
    <row r="1421" spans="1:14" x14ac:dyDescent="0.25">
      <c r="A1421">
        <f t="shared" ca="1" si="268"/>
        <v>1889</v>
      </c>
      <c r="B1421">
        <f t="shared" ca="1" si="269"/>
        <v>1889</v>
      </c>
      <c r="C1421">
        <f t="shared" ca="1" si="270"/>
        <v>1889</v>
      </c>
      <c r="D1421">
        <f>IF(E1420+1&lt;Settings!$B$2,D1420,D1420+1)</f>
        <v>27</v>
      </c>
      <c r="E1421">
        <f>IF(E1420+1&lt;Settings!$B$2,E1420+1,0)</f>
        <v>15</v>
      </c>
      <c r="F1421" t="str">
        <f t="shared" ca="1" si="271"/>
        <v>Italy</v>
      </c>
      <c r="G1421" t="str">
        <f t="shared" ca="1" si="266"/>
        <v>Lithuania</v>
      </c>
      <c r="H1421" s="3" t="str">
        <f t="shared" ca="1" si="267"/>
        <v/>
      </c>
      <c r="I1421">
        <f t="shared" ca="1" si="272"/>
        <v>1000000.000001421</v>
      </c>
      <c r="J1421">
        <f t="shared" ca="1" si="273"/>
        <v>1000000.000001421</v>
      </c>
      <c r="K1421">
        <f t="shared" ca="1" si="274"/>
        <v>1000000.000001421</v>
      </c>
      <c r="L1421">
        <f t="shared" ca="1" si="275"/>
        <v>1889</v>
      </c>
      <c r="M1421">
        <f t="shared" ca="1" si="276"/>
        <v>1889</v>
      </c>
      <c r="N1421">
        <f t="shared" ca="1" si="277"/>
        <v>1889</v>
      </c>
    </row>
    <row r="1422" spans="1:14" x14ac:dyDescent="0.25">
      <c r="A1422">
        <f t="shared" ca="1" si="268"/>
        <v>336</v>
      </c>
      <c r="B1422">
        <f t="shared" ca="1" si="269"/>
        <v>1110</v>
      </c>
      <c r="C1422">
        <f t="shared" ca="1" si="270"/>
        <v>547</v>
      </c>
      <c r="D1422">
        <f>IF(E1421+1&lt;Settings!$B$2,D1421,D1421+1)</f>
        <v>27</v>
      </c>
      <c r="E1422">
        <f>IF(E1421+1&lt;Settings!$B$2,E1421+1,0)</f>
        <v>16</v>
      </c>
      <c r="F1422" t="str">
        <f t="shared" ca="1" si="271"/>
        <v>Greece</v>
      </c>
      <c r="G1422" t="str">
        <f t="shared" ref="G1422:G1485" ca="1" si="278">INDIRECT("'Avg Limited'!R"&amp;(D1422+2)&amp;"C1",FALSE)</f>
        <v>Lithuania</v>
      </c>
      <c r="H1422" s="3">
        <f t="shared" ref="H1422:H1485" ca="1" si="279">INDIRECT("'Avg Limited'!R"&amp;(D1422+2)&amp;"C"&amp;(E1422+2),FALSE)</f>
        <v>-1.17875453990401</v>
      </c>
      <c r="I1422">
        <f t="shared" ca="1" si="272"/>
        <v>-1.1787531179040101</v>
      </c>
      <c r="J1422">
        <f t="shared" ca="1" si="273"/>
        <v>1.17875596190401</v>
      </c>
      <c r="K1422">
        <f t="shared" ca="1" si="274"/>
        <v>-1.3894608433443143</v>
      </c>
      <c r="L1422">
        <f t="shared" ca="1" si="275"/>
        <v>336</v>
      </c>
      <c r="M1422">
        <f t="shared" ca="1" si="276"/>
        <v>1110</v>
      </c>
      <c r="N1422">
        <f t="shared" ca="1" si="277"/>
        <v>547</v>
      </c>
    </row>
    <row r="1423" spans="1:14" x14ac:dyDescent="0.25">
      <c r="A1423">
        <f t="shared" ca="1" si="268"/>
        <v>899</v>
      </c>
      <c r="B1423">
        <f t="shared" ca="1" si="269"/>
        <v>547</v>
      </c>
      <c r="C1423">
        <f t="shared" ca="1" si="270"/>
        <v>1386</v>
      </c>
      <c r="D1423">
        <f>IF(E1422+1&lt;Settings!$B$2,D1422,D1422+1)</f>
        <v>27</v>
      </c>
      <c r="E1423">
        <f>IF(E1422+1&lt;Settings!$B$2,E1422+1,0)</f>
        <v>17</v>
      </c>
      <c r="F1423" t="str">
        <f t="shared" ca="1" si="271"/>
        <v>Cyprus</v>
      </c>
      <c r="G1423" t="str">
        <f t="shared" ca="1" si="278"/>
        <v>Lithuania</v>
      </c>
      <c r="H1423" s="3">
        <f t="shared" ca="1" si="279"/>
        <v>6.7505527531105794E-2</v>
      </c>
      <c r="I1423">
        <f t="shared" ca="1" si="272"/>
        <v>6.7506950531105794E-2</v>
      </c>
      <c r="J1423">
        <f t="shared" ca="1" si="273"/>
        <v>-6.7504104531105794E-2</v>
      </c>
      <c r="K1423">
        <f t="shared" ca="1" si="274"/>
        <v>-4.5555732472528816E-3</v>
      </c>
      <c r="L1423">
        <f t="shared" ca="1" si="275"/>
        <v>899</v>
      </c>
      <c r="M1423">
        <f t="shared" ca="1" si="276"/>
        <v>547</v>
      </c>
      <c r="N1423">
        <f t="shared" ca="1" si="277"/>
        <v>1386</v>
      </c>
    </row>
    <row r="1424" spans="1:14" x14ac:dyDescent="0.25">
      <c r="A1424">
        <f t="shared" ca="1" si="268"/>
        <v>161</v>
      </c>
      <c r="B1424">
        <f t="shared" ca="1" si="269"/>
        <v>1285</v>
      </c>
      <c r="C1424">
        <f t="shared" ca="1" si="270"/>
        <v>322</v>
      </c>
      <c r="D1424">
        <f>IF(E1423+1&lt;Settings!$B$2,D1423,D1423+1)</f>
        <v>27</v>
      </c>
      <c r="E1424">
        <f>IF(E1423+1&lt;Settings!$B$2,E1423+1,0)</f>
        <v>18</v>
      </c>
      <c r="F1424" t="str">
        <f t="shared" ca="1" si="271"/>
        <v>Turkey</v>
      </c>
      <c r="G1424" t="str">
        <f t="shared" ca="1" si="278"/>
        <v>Lithuania</v>
      </c>
      <c r="H1424" s="3">
        <f t="shared" ca="1" si="279"/>
        <v>-1.77960768317486</v>
      </c>
      <c r="I1424">
        <f t="shared" ca="1" si="272"/>
        <v>-1.77960625917486</v>
      </c>
      <c r="J1424">
        <f t="shared" ca="1" si="273"/>
        <v>1.7796091071748599</v>
      </c>
      <c r="K1424">
        <f t="shared" ca="1" si="274"/>
        <v>-3.1670020820149927</v>
      </c>
      <c r="L1424">
        <f t="shared" ca="1" si="275"/>
        <v>161</v>
      </c>
      <c r="M1424">
        <f t="shared" ca="1" si="276"/>
        <v>1285</v>
      </c>
      <c r="N1424">
        <f t="shared" ca="1" si="277"/>
        <v>322</v>
      </c>
    </row>
    <row r="1425" spans="1:14" x14ac:dyDescent="0.25">
      <c r="A1425">
        <f t="shared" ca="1" si="268"/>
        <v>1890</v>
      </c>
      <c r="B1425">
        <f t="shared" ca="1" si="269"/>
        <v>1890</v>
      </c>
      <c r="C1425">
        <f t="shared" ca="1" si="270"/>
        <v>1890</v>
      </c>
      <c r="D1425">
        <f>IF(E1424+1&lt;Settings!$B$2,D1424,D1424+1)</f>
        <v>27</v>
      </c>
      <c r="E1425">
        <f>IF(E1424+1&lt;Settings!$B$2,E1424+1,0)</f>
        <v>19</v>
      </c>
      <c r="F1425" t="str">
        <f t="shared" ca="1" si="271"/>
        <v>Luxembourg</v>
      </c>
      <c r="G1425" t="str">
        <f t="shared" ca="1" si="278"/>
        <v>Lithuania</v>
      </c>
      <c r="H1425" s="3" t="str">
        <f t="shared" ca="1" si="279"/>
        <v/>
      </c>
      <c r="I1425">
        <f t="shared" ca="1" si="272"/>
        <v>1000000.000001425</v>
      </c>
      <c r="J1425">
        <f t="shared" ca="1" si="273"/>
        <v>1000000.000001425</v>
      </c>
      <c r="K1425">
        <f t="shared" ca="1" si="274"/>
        <v>1000000.000001425</v>
      </c>
      <c r="L1425">
        <f t="shared" ca="1" si="275"/>
        <v>1890</v>
      </c>
      <c r="M1425">
        <f t="shared" ca="1" si="276"/>
        <v>1890</v>
      </c>
      <c r="N1425">
        <f t="shared" ca="1" si="277"/>
        <v>1890</v>
      </c>
    </row>
    <row r="1426" spans="1:14" x14ac:dyDescent="0.25">
      <c r="A1426">
        <f t="shared" ca="1" si="268"/>
        <v>803</v>
      </c>
      <c r="B1426">
        <f t="shared" ca="1" si="269"/>
        <v>643</v>
      </c>
      <c r="C1426">
        <f t="shared" ca="1" si="270"/>
        <v>1308</v>
      </c>
      <c r="D1426">
        <f>IF(E1425+1&lt;Settings!$B$2,D1425,D1425+1)</f>
        <v>27</v>
      </c>
      <c r="E1426">
        <f>IF(E1425+1&lt;Settings!$B$2,E1425+1,0)</f>
        <v>20</v>
      </c>
      <c r="F1426" t="str">
        <f t="shared" ca="1" si="271"/>
        <v>Iceland</v>
      </c>
      <c r="G1426" t="str">
        <f t="shared" ca="1" si="278"/>
        <v>Lithuania</v>
      </c>
      <c r="H1426" s="3">
        <f t="shared" ca="1" si="279"/>
        <v>-0.15582327253540301</v>
      </c>
      <c r="I1426">
        <f t="shared" ca="1" si="272"/>
        <v>-0.15582184653540301</v>
      </c>
      <c r="J1426">
        <f t="shared" ca="1" si="273"/>
        <v>0.15582469853540301</v>
      </c>
      <c r="K1426">
        <f t="shared" ca="1" si="274"/>
        <v>-2.4279466263642482E-2</v>
      </c>
      <c r="L1426">
        <f t="shared" ca="1" si="275"/>
        <v>803</v>
      </c>
      <c r="M1426">
        <f t="shared" ca="1" si="276"/>
        <v>643</v>
      </c>
      <c r="N1426">
        <f t="shared" ca="1" si="277"/>
        <v>1308</v>
      </c>
    </row>
    <row r="1427" spans="1:14" x14ac:dyDescent="0.25">
      <c r="A1427">
        <f t="shared" ca="1" si="268"/>
        <v>467</v>
      </c>
      <c r="B1427">
        <f t="shared" ca="1" si="269"/>
        <v>979</v>
      </c>
      <c r="C1427">
        <f t="shared" ca="1" si="270"/>
        <v>738</v>
      </c>
      <c r="D1427">
        <f>IF(E1426+1&lt;Settings!$B$2,D1426,D1426+1)</f>
        <v>27</v>
      </c>
      <c r="E1427">
        <f>IF(E1426+1&lt;Settings!$B$2,E1426+1,0)</f>
        <v>21</v>
      </c>
      <c r="F1427" t="str">
        <f t="shared" ca="1" si="271"/>
        <v>Malta</v>
      </c>
      <c r="G1427" t="str">
        <f t="shared" ca="1" si="278"/>
        <v>Lithuania</v>
      </c>
      <c r="H1427" s="3">
        <f t="shared" ca="1" si="279"/>
        <v>-0.85200932249525296</v>
      </c>
      <c r="I1427">
        <f t="shared" ca="1" si="272"/>
        <v>-0.85200789549525291</v>
      </c>
      <c r="J1427">
        <f t="shared" ca="1" si="273"/>
        <v>0.85201074949525302</v>
      </c>
      <c r="K1427">
        <f t="shared" ca="1" si="274"/>
        <v>-0.72591845861881987</v>
      </c>
      <c r="L1427">
        <f t="shared" ca="1" si="275"/>
        <v>467</v>
      </c>
      <c r="M1427">
        <f t="shared" ca="1" si="276"/>
        <v>979</v>
      </c>
      <c r="N1427">
        <f t="shared" ca="1" si="277"/>
        <v>738</v>
      </c>
    </row>
    <row r="1428" spans="1:14" x14ac:dyDescent="0.25">
      <c r="A1428">
        <f t="shared" ca="1" si="268"/>
        <v>224</v>
      </c>
      <c r="B1428">
        <f t="shared" ca="1" si="269"/>
        <v>1222</v>
      </c>
      <c r="C1428">
        <f t="shared" ca="1" si="270"/>
        <v>401</v>
      </c>
      <c r="D1428">
        <f>IF(E1427+1&lt;Settings!$B$2,D1427,D1427+1)</f>
        <v>27</v>
      </c>
      <c r="E1428">
        <f>IF(E1427+1&lt;Settings!$B$2,E1427+1,0)</f>
        <v>22</v>
      </c>
      <c r="F1428" t="str">
        <f t="shared" ca="1" si="271"/>
        <v>Slovenia</v>
      </c>
      <c r="G1428" t="str">
        <f t="shared" ca="1" si="278"/>
        <v>Lithuania</v>
      </c>
      <c r="H1428" s="3">
        <f t="shared" ca="1" si="279"/>
        <v>-1.57942634991228</v>
      </c>
      <c r="I1428">
        <f t="shared" ca="1" si="272"/>
        <v>-1.57942492191228</v>
      </c>
      <c r="J1428">
        <f t="shared" ca="1" si="273"/>
        <v>1.5794277779122801</v>
      </c>
      <c r="K1428">
        <f t="shared" ca="1" si="274"/>
        <v>-2.494586166797228</v>
      </c>
      <c r="L1428">
        <f t="shared" ca="1" si="275"/>
        <v>224</v>
      </c>
      <c r="M1428">
        <f t="shared" ca="1" si="276"/>
        <v>1222</v>
      </c>
      <c r="N1428">
        <f t="shared" ca="1" si="277"/>
        <v>401</v>
      </c>
    </row>
    <row r="1429" spans="1:14" x14ac:dyDescent="0.25">
      <c r="A1429">
        <f t="shared" ca="1" si="268"/>
        <v>1891</v>
      </c>
      <c r="B1429">
        <f t="shared" ca="1" si="269"/>
        <v>1891</v>
      </c>
      <c r="C1429">
        <f t="shared" ca="1" si="270"/>
        <v>1891</v>
      </c>
      <c r="D1429">
        <f>IF(E1428+1&lt;Settings!$B$2,D1428,D1428+1)</f>
        <v>27</v>
      </c>
      <c r="E1429">
        <f>IF(E1428+1&lt;Settings!$B$2,E1428+1,0)</f>
        <v>23</v>
      </c>
      <c r="F1429" t="str">
        <f t="shared" ca="1" si="271"/>
        <v>Yugoslavia</v>
      </c>
      <c r="G1429" t="str">
        <f t="shared" ca="1" si="278"/>
        <v>Lithuania</v>
      </c>
      <c r="H1429" s="3" t="str">
        <f t="shared" ca="1" si="279"/>
        <v/>
      </c>
      <c r="I1429">
        <f t="shared" ca="1" si="272"/>
        <v>1000000.000001429</v>
      </c>
      <c r="J1429">
        <f t="shared" ca="1" si="273"/>
        <v>1000000.000001429</v>
      </c>
      <c r="K1429">
        <f t="shared" ca="1" si="274"/>
        <v>1000000.000001429</v>
      </c>
      <c r="L1429">
        <f t="shared" ca="1" si="275"/>
        <v>1891</v>
      </c>
      <c r="M1429">
        <f t="shared" ca="1" si="276"/>
        <v>1891</v>
      </c>
      <c r="N1429">
        <f t="shared" ca="1" si="277"/>
        <v>1891</v>
      </c>
    </row>
    <row r="1430" spans="1:14" x14ac:dyDescent="0.25">
      <c r="A1430">
        <f t="shared" ca="1" si="268"/>
        <v>354</v>
      </c>
      <c r="B1430">
        <f t="shared" ca="1" si="269"/>
        <v>1092</v>
      </c>
      <c r="C1430">
        <f t="shared" ca="1" si="270"/>
        <v>573</v>
      </c>
      <c r="D1430">
        <f>IF(E1429+1&lt;Settings!$B$2,D1429,D1429+1)</f>
        <v>27</v>
      </c>
      <c r="E1430">
        <f>IF(E1429+1&lt;Settings!$B$2,E1429+1,0)</f>
        <v>24</v>
      </c>
      <c r="F1430" t="str">
        <f t="shared" ca="1" si="271"/>
        <v>Croatia</v>
      </c>
      <c r="G1430" t="str">
        <f t="shared" ca="1" si="278"/>
        <v>Lithuania</v>
      </c>
      <c r="H1430" s="3">
        <f t="shared" ca="1" si="279"/>
        <v>-1.12090825231368</v>
      </c>
      <c r="I1430">
        <f t="shared" ca="1" si="272"/>
        <v>-1.12090682231368</v>
      </c>
      <c r="J1430">
        <f t="shared" ca="1" si="273"/>
        <v>1.1209096823136799</v>
      </c>
      <c r="K1430">
        <f t="shared" ca="1" si="274"/>
        <v>-1.2564338801049084</v>
      </c>
      <c r="L1430">
        <f t="shared" ca="1" si="275"/>
        <v>354</v>
      </c>
      <c r="M1430">
        <f t="shared" ca="1" si="276"/>
        <v>1092</v>
      </c>
      <c r="N1430">
        <f t="shared" ca="1" si="277"/>
        <v>573</v>
      </c>
    </row>
    <row r="1431" spans="1:14" x14ac:dyDescent="0.25">
      <c r="A1431">
        <f t="shared" ca="1" si="268"/>
        <v>1252</v>
      </c>
      <c r="B1431">
        <f t="shared" ca="1" si="269"/>
        <v>194</v>
      </c>
      <c r="C1431">
        <f t="shared" ca="1" si="270"/>
        <v>468</v>
      </c>
      <c r="D1431">
        <f>IF(E1430+1&lt;Settings!$B$2,D1430,D1430+1)</f>
        <v>27</v>
      </c>
      <c r="E1431">
        <f>IF(E1430+1&lt;Settings!$B$2,E1430+1,0)</f>
        <v>25</v>
      </c>
      <c r="F1431" t="str">
        <f t="shared" ca="1" si="271"/>
        <v>Estonia</v>
      </c>
      <c r="G1431" t="str">
        <f t="shared" ca="1" si="278"/>
        <v>Lithuania</v>
      </c>
      <c r="H1431" s="3">
        <f t="shared" ca="1" si="279"/>
        <v>1.35573559025988</v>
      </c>
      <c r="I1431">
        <f t="shared" ca="1" si="272"/>
        <v>1.35573702125988</v>
      </c>
      <c r="J1431">
        <f t="shared" ca="1" si="273"/>
        <v>-1.3557341592598799</v>
      </c>
      <c r="K1431">
        <f t="shared" ca="1" si="274"/>
        <v>-1.8380175596973052</v>
      </c>
      <c r="L1431">
        <f t="shared" ca="1" si="275"/>
        <v>1252</v>
      </c>
      <c r="M1431">
        <f t="shared" ca="1" si="276"/>
        <v>194</v>
      </c>
      <c r="N1431">
        <f t="shared" ca="1" si="277"/>
        <v>468</v>
      </c>
    </row>
    <row r="1432" spans="1:14" x14ac:dyDescent="0.25">
      <c r="A1432">
        <f t="shared" ca="1" si="268"/>
        <v>1892</v>
      </c>
      <c r="B1432">
        <f t="shared" ca="1" si="269"/>
        <v>1892</v>
      </c>
      <c r="C1432">
        <f t="shared" ca="1" si="270"/>
        <v>1892</v>
      </c>
      <c r="D1432">
        <f>IF(E1431+1&lt;Settings!$B$2,D1431,D1431+1)</f>
        <v>27</v>
      </c>
      <c r="E1432">
        <f>IF(E1431+1&lt;Settings!$B$2,E1431+1,0)</f>
        <v>26</v>
      </c>
      <c r="F1432" t="str">
        <f t="shared" ca="1" si="271"/>
        <v>Monaco</v>
      </c>
      <c r="G1432" t="str">
        <f t="shared" ca="1" si="278"/>
        <v>Lithuania</v>
      </c>
      <c r="H1432" s="3" t="str">
        <f t="shared" ca="1" si="279"/>
        <v/>
      </c>
      <c r="I1432">
        <f t="shared" ca="1" si="272"/>
        <v>1000000.000001432</v>
      </c>
      <c r="J1432">
        <f t="shared" ca="1" si="273"/>
        <v>1000000.000001432</v>
      </c>
      <c r="K1432">
        <f t="shared" ca="1" si="274"/>
        <v>1000000.000001432</v>
      </c>
      <c r="L1432">
        <f t="shared" ca="1" si="275"/>
        <v>1892</v>
      </c>
      <c r="M1432">
        <f t="shared" ca="1" si="276"/>
        <v>1892</v>
      </c>
      <c r="N1432">
        <f t="shared" ca="1" si="277"/>
        <v>1892</v>
      </c>
    </row>
    <row r="1433" spans="1:14" x14ac:dyDescent="0.25">
      <c r="A1433">
        <f t="shared" ca="1" si="268"/>
        <v>1143</v>
      </c>
      <c r="B1433">
        <f t="shared" ca="1" si="269"/>
        <v>303</v>
      </c>
      <c r="C1433">
        <f t="shared" ca="1" si="270"/>
        <v>825</v>
      </c>
      <c r="D1433">
        <f>IF(E1432+1&lt;Settings!$B$2,D1432,D1432+1)</f>
        <v>27</v>
      </c>
      <c r="E1433">
        <f>IF(E1432+1&lt;Settings!$B$2,E1432+1,0)</f>
        <v>27</v>
      </c>
      <c r="F1433" t="str">
        <f t="shared" ca="1" si="271"/>
        <v>Poland</v>
      </c>
      <c r="G1433" t="str">
        <f t="shared" ca="1" si="278"/>
        <v>Lithuania</v>
      </c>
      <c r="H1433" s="3">
        <f t="shared" ca="1" si="279"/>
        <v>0.72547443496612996</v>
      </c>
      <c r="I1433">
        <f t="shared" ca="1" si="272"/>
        <v>0.72547586796612995</v>
      </c>
      <c r="J1433">
        <f t="shared" ca="1" si="273"/>
        <v>-0.72547300196612996</v>
      </c>
      <c r="K1433">
        <f t="shared" ca="1" si="274"/>
        <v>-0.52631172278942551</v>
      </c>
      <c r="L1433">
        <f t="shared" ca="1" si="275"/>
        <v>1143</v>
      </c>
      <c r="M1433">
        <f t="shared" ca="1" si="276"/>
        <v>303</v>
      </c>
      <c r="N1433">
        <f t="shared" ca="1" si="277"/>
        <v>825</v>
      </c>
    </row>
    <row r="1434" spans="1:14" x14ac:dyDescent="0.25">
      <c r="A1434">
        <f t="shared" ca="1" si="268"/>
        <v>1116</v>
      </c>
      <c r="B1434">
        <f t="shared" ca="1" si="269"/>
        <v>330</v>
      </c>
      <c r="C1434">
        <f t="shared" ca="1" si="270"/>
        <v>891</v>
      </c>
      <c r="D1434">
        <f>IF(E1433+1&lt;Settings!$B$2,D1433,D1433+1)</f>
        <v>27</v>
      </c>
      <c r="E1434">
        <f>IF(E1433+1&lt;Settings!$B$2,E1433+1,0)</f>
        <v>28</v>
      </c>
      <c r="F1434" t="str">
        <f t="shared" ca="1" si="271"/>
        <v>Russia</v>
      </c>
      <c r="G1434" t="str">
        <f t="shared" ca="1" si="278"/>
        <v>Lithuania</v>
      </c>
      <c r="H1434" s="3">
        <f t="shared" ca="1" si="279"/>
        <v>0.633418876241581</v>
      </c>
      <c r="I1434">
        <f t="shared" ca="1" si="272"/>
        <v>0.63342031024158096</v>
      </c>
      <c r="J1434">
        <f t="shared" ca="1" si="273"/>
        <v>-0.63341744224158103</v>
      </c>
      <c r="K1434">
        <f t="shared" ca="1" si="274"/>
        <v>-0.4012180387791473</v>
      </c>
      <c r="L1434">
        <f t="shared" ca="1" si="275"/>
        <v>1116</v>
      </c>
      <c r="M1434">
        <f t="shared" ca="1" si="276"/>
        <v>330</v>
      </c>
      <c r="N1434">
        <f t="shared" ca="1" si="277"/>
        <v>891</v>
      </c>
    </row>
    <row r="1435" spans="1:14" x14ac:dyDescent="0.25">
      <c r="A1435">
        <f t="shared" ca="1" si="268"/>
        <v>328</v>
      </c>
      <c r="B1435">
        <f t="shared" ca="1" si="269"/>
        <v>1118</v>
      </c>
      <c r="C1435">
        <f t="shared" ca="1" si="270"/>
        <v>539</v>
      </c>
      <c r="D1435">
        <f>IF(E1434+1&lt;Settings!$B$2,D1434,D1434+1)</f>
        <v>27</v>
      </c>
      <c r="E1435">
        <f>IF(E1434+1&lt;Settings!$B$2,E1434+1,0)</f>
        <v>29</v>
      </c>
      <c r="F1435" t="str">
        <f t="shared" ca="1" si="271"/>
        <v>Romania</v>
      </c>
      <c r="G1435" t="str">
        <f t="shared" ca="1" si="278"/>
        <v>Lithuania</v>
      </c>
      <c r="H1435" s="3">
        <f t="shared" ca="1" si="279"/>
        <v>-1.19376319677891</v>
      </c>
      <c r="I1435">
        <f t="shared" ca="1" si="272"/>
        <v>-1.19376176177891</v>
      </c>
      <c r="J1435">
        <f t="shared" ca="1" si="273"/>
        <v>1.1937646317789099</v>
      </c>
      <c r="K1435">
        <f t="shared" ca="1" si="274"/>
        <v>-1.4250691349838025</v>
      </c>
      <c r="L1435">
        <f t="shared" ca="1" si="275"/>
        <v>328</v>
      </c>
      <c r="M1435">
        <f t="shared" ca="1" si="276"/>
        <v>1118</v>
      </c>
      <c r="N1435">
        <f t="shared" ca="1" si="277"/>
        <v>539</v>
      </c>
    </row>
    <row r="1436" spans="1:14" x14ac:dyDescent="0.25">
      <c r="A1436">
        <f t="shared" ca="1" si="268"/>
        <v>228</v>
      </c>
      <c r="B1436">
        <f t="shared" ca="1" si="269"/>
        <v>1218</v>
      </c>
      <c r="C1436">
        <f t="shared" ca="1" si="270"/>
        <v>407</v>
      </c>
      <c r="D1436">
        <f>IF(E1435+1&lt;Settings!$B$2,D1435,D1435+1)</f>
        <v>27</v>
      </c>
      <c r="E1436">
        <f>IF(E1435+1&lt;Settings!$B$2,E1435+1,0)</f>
        <v>30</v>
      </c>
      <c r="F1436" t="str">
        <f t="shared" ca="1" si="271"/>
        <v>Bosnia &amp; Herzegovina</v>
      </c>
      <c r="G1436" t="str">
        <f t="shared" ca="1" si="278"/>
        <v>Lithuania</v>
      </c>
      <c r="H1436" s="3">
        <f t="shared" ca="1" si="279"/>
        <v>-1.56191705588465</v>
      </c>
      <c r="I1436">
        <f t="shared" ca="1" si="272"/>
        <v>-1.56191561988465</v>
      </c>
      <c r="J1436">
        <f t="shared" ca="1" si="273"/>
        <v>1.56191849188465</v>
      </c>
      <c r="K1436">
        <f t="shared" ca="1" si="274"/>
        <v>-2.4395834534633729</v>
      </c>
      <c r="L1436">
        <f t="shared" ca="1" si="275"/>
        <v>228</v>
      </c>
      <c r="M1436">
        <f t="shared" ca="1" si="276"/>
        <v>1218</v>
      </c>
      <c r="N1436">
        <f t="shared" ca="1" si="277"/>
        <v>407</v>
      </c>
    </row>
    <row r="1437" spans="1:14" x14ac:dyDescent="0.25">
      <c r="A1437">
        <f t="shared" ca="1" si="268"/>
        <v>198</v>
      </c>
      <c r="B1437">
        <f t="shared" ca="1" si="269"/>
        <v>1248</v>
      </c>
      <c r="C1437">
        <f t="shared" ca="1" si="270"/>
        <v>371</v>
      </c>
      <c r="D1437">
        <f>IF(E1436+1&lt;Settings!$B$2,D1436,D1436+1)</f>
        <v>27</v>
      </c>
      <c r="E1437">
        <f>IF(E1436+1&lt;Settings!$B$2,E1436+1,0)</f>
        <v>31</v>
      </c>
      <c r="F1437" t="str">
        <f t="shared" ca="1" si="271"/>
        <v>FYR Macedonia</v>
      </c>
      <c r="G1437" t="str">
        <f t="shared" ca="1" si="278"/>
        <v>Lithuania</v>
      </c>
      <c r="H1437" s="3">
        <f t="shared" ca="1" si="279"/>
        <v>-1.6575049512980999</v>
      </c>
      <c r="I1437">
        <f t="shared" ca="1" si="272"/>
        <v>-1.6575035142980998</v>
      </c>
      <c r="J1437">
        <f t="shared" ca="1" si="273"/>
        <v>1.6575063882981</v>
      </c>
      <c r="K1437">
        <f t="shared" ca="1" si="274"/>
        <v>-2.7473212265777169</v>
      </c>
      <c r="L1437">
        <f t="shared" ca="1" si="275"/>
        <v>198</v>
      </c>
      <c r="M1437">
        <f t="shared" ca="1" si="276"/>
        <v>1248</v>
      </c>
      <c r="N1437">
        <f t="shared" ca="1" si="277"/>
        <v>371</v>
      </c>
    </row>
    <row r="1438" spans="1:14" x14ac:dyDescent="0.25">
      <c r="A1438">
        <f t="shared" ca="1" si="268"/>
        <v>1422</v>
      </c>
      <c r="B1438">
        <f t="shared" ca="1" si="269"/>
        <v>24</v>
      </c>
      <c r="C1438">
        <f t="shared" ca="1" si="270"/>
        <v>24</v>
      </c>
      <c r="D1438">
        <f>IF(E1437+1&lt;Settings!$B$2,D1437,D1437+1)</f>
        <v>27</v>
      </c>
      <c r="E1438">
        <f>IF(E1437+1&lt;Settings!$B$2,E1437+1,0)</f>
        <v>32</v>
      </c>
      <c r="F1438" t="str">
        <f t="shared" ca="1" si="271"/>
        <v>Latvia</v>
      </c>
      <c r="G1438" t="str">
        <f t="shared" ca="1" si="278"/>
        <v>Lithuania</v>
      </c>
      <c r="H1438" s="3">
        <f t="shared" ca="1" si="279"/>
        <v>6.0623052173322103</v>
      </c>
      <c r="I1438">
        <f t="shared" ca="1" si="272"/>
        <v>6.0623066553322102</v>
      </c>
      <c r="J1438">
        <f t="shared" ca="1" si="273"/>
        <v>-6.0623037793322103</v>
      </c>
      <c r="K1438">
        <f t="shared" ca="1" si="274"/>
        <v>-36.751543110093337</v>
      </c>
      <c r="L1438">
        <f t="shared" ca="1" si="275"/>
        <v>1422</v>
      </c>
      <c r="M1438">
        <f t="shared" ca="1" si="276"/>
        <v>24</v>
      </c>
      <c r="N1438">
        <f t="shared" ca="1" si="277"/>
        <v>24</v>
      </c>
    </row>
    <row r="1439" spans="1:14" x14ac:dyDescent="0.25">
      <c r="A1439">
        <f t="shared" ca="1" si="268"/>
        <v>1893</v>
      </c>
      <c r="B1439">
        <f t="shared" ca="1" si="269"/>
        <v>1893</v>
      </c>
      <c r="C1439">
        <f t="shared" ca="1" si="270"/>
        <v>1893</v>
      </c>
      <c r="D1439">
        <f>IF(E1438+1&lt;Settings!$B$2,D1438,D1438+1)</f>
        <v>27</v>
      </c>
      <c r="E1439">
        <f>IF(E1438+1&lt;Settings!$B$2,E1438+1,0)</f>
        <v>33</v>
      </c>
      <c r="F1439" t="str">
        <f t="shared" ca="1" si="271"/>
        <v>Lithuania</v>
      </c>
      <c r="G1439" t="str">
        <f t="shared" ca="1" si="278"/>
        <v>Lithuania</v>
      </c>
      <c r="H1439" s="3" t="str">
        <f t="shared" ca="1" si="279"/>
        <v/>
      </c>
      <c r="I1439">
        <f t="shared" ca="1" si="272"/>
        <v>1000000.000001439</v>
      </c>
      <c r="J1439">
        <f t="shared" ca="1" si="273"/>
        <v>1000000.000001439</v>
      </c>
      <c r="K1439">
        <f t="shared" ca="1" si="274"/>
        <v>1000000.000001439</v>
      </c>
      <c r="L1439">
        <f t="shared" ca="1" si="275"/>
        <v>1893</v>
      </c>
      <c r="M1439">
        <f t="shared" ca="1" si="276"/>
        <v>1893</v>
      </c>
      <c r="N1439">
        <f t="shared" ca="1" si="277"/>
        <v>1893</v>
      </c>
    </row>
    <row r="1440" spans="1:14" x14ac:dyDescent="0.25">
      <c r="A1440">
        <f t="shared" ca="1" si="268"/>
        <v>86</v>
      </c>
      <c r="B1440">
        <f t="shared" ca="1" si="269"/>
        <v>1360</v>
      </c>
      <c r="C1440">
        <f t="shared" ca="1" si="270"/>
        <v>227</v>
      </c>
      <c r="D1440">
        <f>IF(E1439+1&lt;Settings!$B$2,D1439,D1439+1)</f>
        <v>27</v>
      </c>
      <c r="E1440">
        <f>IF(E1439+1&lt;Settings!$B$2,E1439+1,0)</f>
        <v>34</v>
      </c>
      <c r="F1440" t="str">
        <f t="shared" ca="1" si="271"/>
        <v>Albania</v>
      </c>
      <c r="G1440" t="str">
        <f t="shared" ca="1" si="278"/>
        <v>Lithuania</v>
      </c>
      <c r="H1440" s="3">
        <f t="shared" ca="1" si="279"/>
        <v>-2.15157001162456</v>
      </c>
      <c r="I1440">
        <f t="shared" ca="1" si="272"/>
        <v>-2.1515685716245598</v>
      </c>
      <c r="J1440">
        <f t="shared" ca="1" si="273"/>
        <v>2.1515714516245601</v>
      </c>
      <c r="K1440">
        <f t="shared" ca="1" si="274"/>
        <v>-4.6292520749221087</v>
      </c>
      <c r="L1440">
        <f t="shared" ca="1" si="275"/>
        <v>86</v>
      </c>
      <c r="M1440">
        <f t="shared" ca="1" si="276"/>
        <v>1360</v>
      </c>
      <c r="N1440">
        <f t="shared" ca="1" si="277"/>
        <v>227</v>
      </c>
    </row>
    <row r="1441" spans="1:14" x14ac:dyDescent="0.25">
      <c r="A1441">
        <f t="shared" ca="1" si="268"/>
        <v>1327</v>
      </c>
      <c r="B1441">
        <f t="shared" ca="1" si="269"/>
        <v>119</v>
      </c>
      <c r="C1441">
        <f t="shared" ca="1" si="270"/>
        <v>159</v>
      </c>
      <c r="D1441">
        <f>IF(E1440+1&lt;Settings!$B$2,D1440,D1440+1)</f>
        <v>27</v>
      </c>
      <c r="E1441">
        <f>IF(E1440+1&lt;Settings!$B$2,E1440+1,0)</f>
        <v>35</v>
      </c>
      <c r="F1441" t="str">
        <f t="shared" ca="1" si="271"/>
        <v>Belarus</v>
      </c>
      <c r="G1441" t="str">
        <f t="shared" ca="1" si="278"/>
        <v>Lithuania</v>
      </c>
      <c r="H1441" s="3">
        <f t="shared" ca="1" si="279"/>
        <v>2.62101267442474</v>
      </c>
      <c r="I1441">
        <f t="shared" ca="1" si="272"/>
        <v>2.6210141154247402</v>
      </c>
      <c r="J1441">
        <f t="shared" ca="1" si="273"/>
        <v>-2.6210112334247397</v>
      </c>
      <c r="K1441">
        <f t="shared" ca="1" si="274"/>
        <v>-6.8697059984951281</v>
      </c>
      <c r="L1441">
        <f t="shared" ca="1" si="275"/>
        <v>1327</v>
      </c>
      <c r="M1441">
        <f t="shared" ca="1" si="276"/>
        <v>119</v>
      </c>
      <c r="N1441">
        <f t="shared" ca="1" si="277"/>
        <v>159</v>
      </c>
    </row>
    <row r="1442" spans="1:14" x14ac:dyDescent="0.25">
      <c r="A1442">
        <f t="shared" ca="1" si="268"/>
        <v>380</v>
      </c>
      <c r="B1442">
        <f t="shared" ca="1" si="269"/>
        <v>1066</v>
      </c>
      <c r="C1442">
        <f t="shared" ca="1" si="270"/>
        <v>609</v>
      </c>
      <c r="D1442">
        <f>IF(E1441+1&lt;Settings!$B$2,D1441,D1441+1)</f>
        <v>27</v>
      </c>
      <c r="E1442">
        <f>IF(E1441+1&lt;Settings!$B$2,E1441+1,0)</f>
        <v>36</v>
      </c>
      <c r="F1442" t="str">
        <f t="shared" ca="1" si="271"/>
        <v>Hungary</v>
      </c>
      <c r="G1442" t="str">
        <f t="shared" ca="1" si="278"/>
        <v>Lithuania</v>
      </c>
      <c r="H1442" s="3">
        <f t="shared" ca="1" si="279"/>
        <v>-1.06010157266452</v>
      </c>
      <c r="I1442">
        <f t="shared" ca="1" si="272"/>
        <v>-1.0601001306645199</v>
      </c>
      <c r="J1442">
        <f t="shared" ca="1" si="273"/>
        <v>1.0601030146645201</v>
      </c>
      <c r="K1442">
        <f t="shared" ca="1" si="274"/>
        <v>-1.1238139023657885</v>
      </c>
      <c r="L1442">
        <f t="shared" ca="1" si="275"/>
        <v>380</v>
      </c>
      <c r="M1442">
        <f t="shared" ca="1" si="276"/>
        <v>1066</v>
      </c>
      <c r="N1442">
        <f t="shared" ca="1" si="277"/>
        <v>609</v>
      </c>
    </row>
    <row r="1443" spans="1:14" x14ac:dyDescent="0.25">
      <c r="A1443">
        <f t="shared" ca="1" si="268"/>
        <v>746</v>
      </c>
      <c r="B1443">
        <f t="shared" ca="1" si="269"/>
        <v>700</v>
      </c>
      <c r="C1443">
        <f t="shared" ca="1" si="270"/>
        <v>1208</v>
      </c>
      <c r="D1443">
        <f>IF(E1442+1&lt;Settings!$B$2,D1442,D1442+1)</f>
        <v>27</v>
      </c>
      <c r="E1443">
        <f>IF(E1442+1&lt;Settings!$B$2,E1442+1,0)</f>
        <v>37</v>
      </c>
      <c r="F1443" t="str">
        <f t="shared" ca="1" si="271"/>
        <v>Moldova</v>
      </c>
      <c r="G1443" t="str">
        <f t="shared" ca="1" si="278"/>
        <v>Lithuania</v>
      </c>
      <c r="H1443" s="3">
        <f t="shared" ca="1" si="279"/>
        <v>-0.239743599186795</v>
      </c>
      <c r="I1443">
        <f t="shared" ca="1" si="272"/>
        <v>-0.23974215618679501</v>
      </c>
      <c r="J1443">
        <f t="shared" ca="1" si="273"/>
        <v>0.23974504218679499</v>
      </c>
      <c r="K1443">
        <f t="shared" ca="1" si="274"/>
        <v>-5.7475550351038615E-2</v>
      </c>
      <c r="L1443">
        <f t="shared" ca="1" si="275"/>
        <v>746</v>
      </c>
      <c r="M1443">
        <f t="shared" ca="1" si="276"/>
        <v>700</v>
      </c>
      <c r="N1443">
        <f t="shared" ca="1" si="277"/>
        <v>1208</v>
      </c>
    </row>
    <row r="1444" spans="1:14" x14ac:dyDescent="0.25">
      <c r="A1444">
        <f t="shared" ca="1" si="268"/>
        <v>1068</v>
      </c>
      <c r="B1444">
        <f t="shared" ca="1" si="269"/>
        <v>378</v>
      </c>
      <c r="C1444">
        <f t="shared" ca="1" si="270"/>
        <v>1015</v>
      </c>
      <c r="D1444">
        <f>IF(E1443+1&lt;Settings!$B$2,D1443,D1443+1)</f>
        <v>27</v>
      </c>
      <c r="E1444">
        <f>IF(E1443+1&lt;Settings!$B$2,E1443+1,0)</f>
        <v>38</v>
      </c>
      <c r="F1444" t="str">
        <f t="shared" ca="1" si="271"/>
        <v>Ukraine</v>
      </c>
      <c r="G1444" t="str">
        <f t="shared" ca="1" si="278"/>
        <v>Lithuania</v>
      </c>
      <c r="H1444" s="3">
        <f t="shared" ca="1" si="279"/>
        <v>0.481360222981425</v>
      </c>
      <c r="I1444">
        <f t="shared" ca="1" si="272"/>
        <v>0.48136166698142502</v>
      </c>
      <c r="J1444">
        <f t="shared" ca="1" si="273"/>
        <v>-0.48135877898142498</v>
      </c>
      <c r="K1444">
        <f t="shared" ca="1" si="274"/>
        <v>-0.2317062202687272</v>
      </c>
      <c r="L1444">
        <f t="shared" ca="1" si="275"/>
        <v>1068</v>
      </c>
      <c r="M1444">
        <f t="shared" ca="1" si="276"/>
        <v>378</v>
      </c>
      <c r="N1444">
        <f t="shared" ca="1" si="277"/>
        <v>1015</v>
      </c>
    </row>
    <row r="1445" spans="1:14" x14ac:dyDescent="0.25">
      <c r="A1445">
        <f t="shared" ca="1" si="268"/>
        <v>320</v>
      </c>
      <c r="B1445">
        <f t="shared" ca="1" si="269"/>
        <v>1126</v>
      </c>
      <c r="C1445">
        <f t="shared" ca="1" si="270"/>
        <v>527</v>
      </c>
      <c r="D1445">
        <f>IF(E1444+1&lt;Settings!$B$2,D1444,D1444+1)</f>
        <v>27</v>
      </c>
      <c r="E1445">
        <f>IF(E1444+1&lt;Settings!$B$2,E1444+1,0)</f>
        <v>39</v>
      </c>
      <c r="F1445" t="str">
        <f t="shared" ca="1" si="271"/>
        <v>Bulgaria</v>
      </c>
      <c r="G1445" t="str">
        <f t="shared" ca="1" si="278"/>
        <v>Lithuania</v>
      </c>
      <c r="H1445" s="3">
        <f t="shared" ca="1" si="279"/>
        <v>-1.2316719076232101</v>
      </c>
      <c r="I1445">
        <f t="shared" ca="1" si="272"/>
        <v>-1.23167046262321</v>
      </c>
      <c r="J1445">
        <f t="shared" ca="1" si="273"/>
        <v>1.2316733526232102</v>
      </c>
      <c r="K1445">
        <f t="shared" ca="1" si="274"/>
        <v>-1.5170142430281972</v>
      </c>
      <c r="L1445">
        <f t="shared" ca="1" si="275"/>
        <v>320</v>
      </c>
      <c r="M1445">
        <f t="shared" ca="1" si="276"/>
        <v>1126</v>
      </c>
      <c r="N1445">
        <f t="shared" ca="1" si="277"/>
        <v>527</v>
      </c>
    </row>
    <row r="1446" spans="1:14" x14ac:dyDescent="0.25">
      <c r="A1446">
        <f t="shared" ca="1" si="268"/>
        <v>1894</v>
      </c>
      <c r="B1446">
        <f t="shared" ca="1" si="269"/>
        <v>1894</v>
      </c>
      <c r="C1446">
        <f t="shared" ca="1" si="270"/>
        <v>1894</v>
      </c>
      <c r="D1446">
        <f>IF(E1445+1&lt;Settings!$B$2,D1445,D1445+1)</f>
        <v>27</v>
      </c>
      <c r="E1446">
        <f>IF(E1445+1&lt;Settings!$B$2,E1445+1,0)</f>
        <v>40</v>
      </c>
      <c r="F1446" t="str">
        <f t="shared" ca="1" si="271"/>
        <v>Armenia</v>
      </c>
      <c r="G1446" t="str">
        <f t="shared" ca="1" si="278"/>
        <v>Lithuania</v>
      </c>
      <c r="H1446" s="3" t="str">
        <f t="shared" ca="1" si="279"/>
        <v/>
      </c>
      <c r="I1446">
        <f t="shared" ca="1" si="272"/>
        <v>1000000.000001446</v>
      </c>
      <c r="J1446">
        <f t="shared" ca="1" si="273"/>
        <v>1000000.000001446</v>
      </c>
      <c r="K1446">
        <f t="shared" ca="1" si="274"/>
        <v>1000000.000001446</v>
      </c>
      <c r="L1446">
        <f t="shared" ca="1" si="275"/>
        <v>1894</v>
      </c>
      <c r="M1446">
        <f t="shared" ca="1" si="276"/>
        <v>1894</v>
      </c>
      <c r="N1446">
        <f t="shared" ca="1" si="277"/>
        <v>1894</v>
      </c>
    </row>
    <row r="1447" spans="1:14" x14ac:dyDescent="0.25">
      <c r="A1447">
        <f t="shared" ca="1" si="268"/>
        <v>1895</v>
      </c>
      <c r="B1447">
        <f t="shared" ca="1" si="269"/>
        <v>1895</v>
      </c>
      <c r="C1447">
        <f t="shared" ca="1" si="270"/>
        <v>1895</v>
      </c>
      <c r="D1447">
        <f>IF(E1446+1&lt;Settings!$B$2,D1446,D1446+1)</f>
        <v>27</v>
      </c>
      <c r="E1447">
        <f>IF(E1446+1&lt;Settings!$B$2,E1446+1,0)</f>
        <v>41</v>
      </c>
      <c r="F1447" t="str">
        <f t="shared" ca="1" si="271"/>
        <v>Azerbaijan</v>
      </c>
      <c r="G1447" t="str">
        <f t="shared" ca="1" si="278"/>
        <v>Lithuania</v>
      </c>
      <c r="H1447" s="3" t="str">
        <f t="shared" ca="1" si="279"/>
        <v/>
      </c>
      <c r="I1447">
        <f t="shared" ca="1" si="272"/>
        <v>1000000.000001447</v>
      </c>
      <c r="J1447">
        <f t="shared" ca="1" si="273"/>
        <v>1000000.000001447</v>
      </c>
      <c r="K1447">
        <f t="shared" ca="1" si="274"/>
        <v>1000000.000001447</v>
      </c>
      <c r="L1447">
        <f t="shared" ca="1" si="275"/>
        <v>1895</v>
      </c>
      <c r="M1447">
        <f t="shared" ca="1" si="276"/>
        <v>1895</v>
      </c>
      <c r="N1447">
        <f t="shared" ca="1" si="277"/>
        <v>1895</v>
      </c>
    </row>
    <row r="1448" spans="1:14" x14ac:dyDescent="0.25">
      <c r="A1448">
        <f t="shared" ca="1" si="268"/>
        <v>1896</v>
      </c>
      <c r="B1448">
        <f t="shared" ca="1" si="269"/>
        <v>1896</v>
      </c>
      <c r="C1448">
        <f t="shared" ca="1" si="270"/>
        <v>1896</v>
      </c>
      <c r="D1448">
        <f>IF(E1447+1&lt;Settings!$B$2,D1447,D1447+1)</f>
        <v>27</v>
      </c>
      <c r="E1448">
        <f>IF(E1447+1&lt;Settings!$B$2,E1447+1,0)</f>
        <v>42</v>
      </c>
      <c r="F1448" t="str">
        <f t="shared" ca="1" si="271"/>
        <v>San Marino</v>
      </c>
      <c r="G1448" t="str">
        <f t="shared" ca="1" si="278"/>
        <v>Lithuania</v>
      </c>
      <c r="H1448" s="3" t="str">
        <f t="shared" ca="1" si="279"/>
        <v/>
      </c>
      <c r="I1448">
        <f t="shared" ca="1" si="272"/>
        <v>1000000.000001448</v>
      </c>
      <c r="J1448">
        <f t="shared" ca="1" si="273"/>
        <v>1000000.000001448</v>
      </c>
      <c r="K1448">
        <f t="shared" ca="1" si="274"/>
        <v>1000000.000001448</v>
      </c>
      <c r="L1448">
        <f t="shared" ca="1" si="275"/>
        <v>1896</v>
      </c>
      <c r="M1448">
        <f t="shared" ca="1" si="276"/>
        <v>1896</v>
      </c>
      <c r="N1448">
        <f t="shared" ca="1" si="277"/>
        <v>1896</v>
      </c>
    </row>
    <row r="1449" spans="1:14" x14ac:dyDescent="0.25">
      <c r="A1449">
        <f t="shared" ca="1" si="268"/>
        <v>414</v>
      </c>
      <c r="B1449">
        <f t="shared" ca="1" si="269"/>
        <v>1032</v>
      </c>
      <c r="C1449">
        <f t="shared" ca="1" si="270"/>
        <v>663</v>
      </c>
      <c r="D1449">
        <f>IF(E1448+1&lt;Settings!$B$2,D1448,D1448+1)</f>
        <v>27</v>
      </c>
      <c r="E1449">
        <f>IF(E1448+1&lt;Settings!$B$2,E1448+1,0)</f>
        <v>43</v>
      </c>
      <c r="F1449" t="str">
        <f t="shared" ca="1" si="271"/>
        <v>Serbia</v>
      </c>
      <c r="G1449" t="str">
        <f t="shared" ca="1" si="278"/>
        <v>Lithuania</v>
      </c>
      <c r="H1449" s="3">
        <f t="shared" ca="1" si="279"/>
        <v>-0.96631403343075795</v>
      </c>
      <c r="I1449">
        <f t="shared" ca="1" si="272"/>
        <v>-0.96631258443075796</v>
      </c>
      <c r="J1449">
        <f t="shared" ca="1" si="273"/>
        <v>0.96631548243075793</v>
      </c>
      <c r="K1449">
        <f t="shared" ca="1" si="274"/>
        <v>-0.93376136220521999</v>
      </c>
      <c r="L1449">
        <f t="shared" ca="1" si="275"/>
        <v>414</v>
      </c>
      <c r="M1449">
        <f t="shared" ca="1" si="276"/>
        <v>1032</v>
      </c>
      <c r="N1449">
        <f t="shared" ca="1" si="277"/>
        <v>663</v>
      </c>
    </row>
    <row r="1450" spans="1:14" x14ac:dyDescent="0.25">
      <c r="A1450">
        <f t="shared" ca="1" si="268"/>
        <v>1389</v>
      </c>
      <c r="B1450">
        <f t="shared" ca="1" si="269"/>
        <v>57</v>
      </c>
      <c r="C1450">
        <f t="shared" ca="1" si="270"/>
        <v>59</v>
      </c>
      <c r="D1450">
        <f>IF(E1449+1&lt;Settings!$B$2,D1449,D1449+1)</f>
        <v>27</v>
      </c>
      <c r="E1450">
        <f>IF(E1449+1&lt;Settings!$B$2,E1449+1,0)</f>
        <v>44</v>
      </c>
      <c r="F1450" t="str">
        <f t="shared" ca="1" si="271"/>
        <v>Georgia</v>
      </c>
      <c r="G1450" t="str">
        <f t="shared" ca="1" si="278"/>
        <v>Lithuania</v>
      </c>
      <c r="H1450" s="3">
        <f t="shared" ca="1" si="279"/>
        <v>4.3893178013335801</v>
      </c>
      <c r="I1450">
        <f t="shared" ca="1" si="272"/>
        <v>4.3893192513335801</v>
      </c>
      <c r="J1450">
        <f t="shared" ca="1" si="273"/>
        <v>-4.38931635133358</v>
      </c>
      <c r="K1450">
        <f t="shared" ca="1" si="274"/>
        <v>-19.266109311103854</v>
      </c>
      <c r="L1450">
        <f t="shared" ca="1" si="275"/>
        <v>1389</v>
      </c>
      <c r="M1450">
        <f t="shared" ca="1" si="276"/>
        <v>57</v>
      </c>
      <c r="N1450">
        <f t="shared" ca="1" si="277"/>
        <v>59</v>
      </c>
    </row>
    <row r="1451" spans="1:14" x14ac:dyDescent="0.25">
      <c r="A1451">
        <f t="shared" ca="1" si="268"/>
        <v>1897</v>
      </c>
      <c r="B1451">
        <f t="shared" ca="1" si="269"/>
        <v>1897</v>
      </c>
      <c r="C1451">
        <f t="shared" ca="1" si="270"/>
        <v>1897</v>
      </c>
      <c r="D1451">
        <f>IF(E1450+1&lt;Settings!$B$2,D1450,D1450+1)</f>
        <v>27</v>
      </c>
      <c r="E1451">
        <f>IF(E1450+1&lt;Settings!$B$2,E1450+1,0)</f>
        <v>45</v>
      </c>
      <c r="F1451" t="str">
        <f t="shared" ca="1" si="271"/>
        <v>Montenegro</v>
      </c>
      <c r="G1451" t="str">
        <f t="shared" ca="1" si="278"/>
        <v>Lithuania</v>
      </c>
      <c r="H1451" s="3" t="str">
        <f t="shared" ca="1" si="279"/>
        <v/>
      </c>
      <c r="I1451">
        <f t="shared" ca="1" si="272"/>
        <v>1000000.000001451</v>
      </c>
      <c r="J1451">
        <f t="shared" ca="1" si="273"/>
        <v>1000000.000001451</v>
      </c>
      <c r="K1451">
        <f t="shared" ca="1" si="274"/>
        <v>1000000.000001451</v>
      </c>
      <c r="L1451">
        <f t="shared" ca="1" si="275"/>
        <v>1897</v>
      </c>
      <c r="M1451">
        <f t="shared" ca="1" si="276"/>
        <v>1897</v>
      </c>
      <c r="N1451">
        <f t="shared" ca="1" si="277"/>
        <v>1897</v>
      </c>
    </row>
    <row r="1452" spans="1:14" x14ac:dyDescent="0.25">
      <c r="A1452">
        <f t="shared" ca="1" si="268"/>
        <v>1898</v>
      </c>
      <c r="B1452">
        <f t="shared" ca="1" si="269"/>
        <v>1898</v>
      </c>
      <c r="C1452">
        <f t="shared" ca="1" si="270"/>
        <v>1898</v>
      </c>
      <c r="D1452">
        <f>IF(E1451+1&lt;Settings!$B$2,D1451,D1451+1)</f>
        <v>27</v>
      </c>
      <c r="E1452">
        <f>IF(E1451+1&lt;Settings!$B$2,E1451+1,0)</f>
        <v>46</v>
      </c>
      <c r="F1452" t="str">
        <f t="shared" ca="1" si="271"/>
        <v/>
      </c>
      <c r="G1452" t="str">
        <f t="shared" ca="1" si="278"/>
        <v>Lithuania</v>
      </c>
      <c r="H1452" s="3" t="str">
        <f t="shared" ca="1" si="279"/>
        <v/>
      </c>
      <c r="I1452">
        <f t="shared" ca="1" si="272"/>
        <v>1000000.000001452</v>
      </c>
      <c r="J1452">
        <f t="shared" ca="1" si="273"/>
        <v>1000000.000001452</v>
      </c>
      <c r="K1452">
        <f t="shared" ca="1" si="274"/>
        <v>1000000.000001452</v>
      </c>
      <c r="L1452">
        <f t="shared" ca="1" si="275"/>
        <v>1898</v>
      </c>
      <c r="M1452">
        <f t="shared" ca="1" si="276"/>
        <v>1898</v>
      </c>
      <c r="N1452">
        <f t="shared" ca="1" si="277"/>
        <v>1898</v>
      </c>
    </row>
    <row r="1453" spans="1:14" x14ac:dyDescent="0.25">
      <c r="A1453">
        <f t="shared" ca="1" si="268"/>
        <v>1899</v>
      </c>
      <c r="B1453">
        <f t="shared" ca="1" si="269"/>
        <v>1899</v>
      </c>
      <c r="C1453">
        <f t="shared" ca="1" si="270"/>
        <v>1899</v>
      </c>
      <c r="D1453">
        <f>IF(E1452+1&lt;Settings!$B$2,D1452,D1452+1)</f>
        <v>27</v>
      </c>
      <c r="E1453">
        <f>IF(E1452+1&lt;Settings!$B$2,E1452+1,0)</f>
        <v>47</v>
      </c>
      <c r="F1453" t="str">
        <f t="shared" ca="1" si="271"/>
        <v/>
      </c>
      <c r="G1453" t="str">
        <f t="shared" ca="1" si="278"/>
        <v>Lithuania</v>
      </c>
      <c r="H1453" s="3" t="str">
        <f t="shared" ca="1" si="279"/>
        <v/>
      </c>
      <c r="I1453">
        <f t="shared" ca="1" si="272"/>
        <v>1000000.000001453</v>
      </c>
      <c r="J1453">
        <f t="shared" ca="1" si="273"/>
        <v>1000000.000001453</v>
      </c>
      <c r="K1453">
        <f t="shared" ca="1" si="274"/>
        <v>1000000.000001453</v>
      </c>
      <c r="L1453">
        <f t="shared" ca="1" si="275"/>
        <v>1899</v>
      </c>
      <c r="M1453">
        <f t="shared" ca="1" si="276"/>
        <v>1899</v>
      </c>
      <c r="N1453">
        <f t="shared" ca="1" si="277"/>
        <v>1899</v>
      </c>
    </row>
    <row r="1454" spans="1:14" x14ac:dyDescent="0.25">
      <c r="A1454">
        <f t="shared" ca="1" si="268"/>
        <v>1900</v>
      </c>
      <c r="B1454">
        <f t="shared" ca="1" si="269"/>
        <v>1900</v>
      </c>
      <c r="C1454">
        <f t="shared" ca="1" si="270"/>
        <v>1900</v>
      </c>
      <c r="D1454">
        <f>IF(E1453+1&lt;Settings!$B$2,D1453,D1453+1)</f>
        <v>27</v>
      </c>
      <c r="E1454">
        <f>IF(E1453+1&lt;Settings!$B$2,E1453+1,0)</f>
        <v>48</v>
      </c>
      <c r="F1454" t="str">
        <f t="shared" ca="1" si="271"/>
        <v/>
      </c>
      <c r="G1454" t="str">
        <f t="shared" ca="1" si="278"/>
        <v>Lithuania</v>
      </c>
      <c r="H1454" s="3" t="str">
        <f t="shared" ca="1" si="279"/>
        <v/>
      </c>
      <c r="I1454">
        <f t="shared" ca="1" si="272"/>
        <v>1000000.000001454</v>
      </c>
      <c r="J1454">
        <f t="shared" ca="1" si="273"/>
        <v>1000000.000001454</v>
      </c>
      <c r="K1454">
        <f t="shared" ca="1" si="274"/>
        <v>1000000.000001454</v>
      </c>
      <c r="L1454">
        <f t="shared" ca="1" si="275"/>
        <v>1900</v>
      </c>
      <c r="M1454">
        <f t="shared" ca="1" si="276"/>
        <v>1900</v>
      </c>
      <c r="N1454">
        <f t="shared" ca="1" si="277"/>
        <v>1900</v>
      </c>
    </row>
    <row r="1455" spans="1:14" x14ac:dyDescent="0.25">
      <c r="A1455">
        <f t="shared" ca="1" si="268"/>
        <v>1901</v>
      </c>
      <c r="B1455">
        <f t="shared" ca="1" si="269"/>
        <v>1901</v>
      </c>
      <c r="C1455">
        <f t="shared" ca="1" si="270"/>
        <v>1901</v>
      </c>
      <c r="D1455">
        <f>IF(E1454+1&lt;Settings!$B$2,D1454,D1454+1)</f>
        <v>27</v>
      </c>
      <c r="E1455">
        <f>IF(E1454+1&lt;Settings!$B$2,E1454+1,0)</f>
        <v>49</v>
      </c>
      <c r="F1455" t="str">
        <f t="shared" ca="1" si="271"/>
        <v/>
      </c>
      <c r="G1455" t="str">
        <f t="shared" ca="1" si="278"/>
        <v>Lithuania</v>
      </c>
      <c r="H1455" s="3" t="str">
        <f t="shared" ca="1" si="279"/>
        <v/>
      </c>
      <c r="I1455">
        <f t="shared" ca="1" si="272"/>
        <v>1000000.000001455</v>
      </c>
      <c r="J1455">
        <f t="shared" ca="1" si="273"/>
        <v>1000000.000001455</v>
      </c>
      <c r="K1455">
        <f t="shared" ca="1" si="274"/>
        <v>1000000.000001455</v>
      </c>
      <c r="L1455">
        <f t="shared" ca="1" si="275"/>
        <v>1901</v>
      </c>
      <c r="M1455">
        <f t="shared" ca="1" si="276"/>
        <v>1901</v>
      </c>
      <c r="N1455">
        <f t="shared" ca="1" si="277"/>
        <v>1901</v>
      </c>
    </row>
    <row r="1456" spans="1:14" x14ac:dyDescent="0.25">
      <c r="A1456">
        <f t="shared" ca="1" si="268"/>
        <v>1902</v>
      </c>
      <c r="B1456">
        <f t="shared" ca="1" si="269"/>
        <v>1902</v>
      </c>
      <c r="C1456">
        <f t="shared" ca="1" si="270"/>
        <v>1902</v>
      </c>
      <c r="D1456">
        <f>IF(E1455+1&lt;Settings!$B$2,D1455,D1455+1)</f>
        <v>27</v>
      </c>
      <c r="E1456">
        <f>IF(E1455+1&lt;Settings!$B$2,E1455+1,0)</f>
        <v>50</v>
      </c>
      <c r="F1456" t="str">
        <f t="shared" ca="1" si="271"/>
        <v/>
      </c>
      <c r="G1456" t="str">
        <f t="shared" ca="1" si="278"/>
        <v>Lithuania</v>
      </c>
      <c r="H1456" s="3" t="str">
        <f t="shared" ca="1" si="279"/>
        <v/>
      </c>
      <c r="I1456">
        <f t="shared" ca="1" si="272"/>
        <v>1000000.000001456</v>
      </c>
      <c r="J1456">
        <f t="shared" ca="1" si="273"/>
        <v>1000000.000001456</v>
      </c>
      <c r="K1456">
        <f t="shared" ca="1" si="274"/>
        <v>1000000.000001456</v>
      </c>
      <c r="L1456">
        <f t="shared" ca="1" si="275"/>
        <v>1902</v>
      </c>
      <c r="M1456">
        <f t="shared" ca="1" si="276"/>
        <v>1902</v>
      </c>
      <c r="N1456">
        <f t="shared" ca="1" si="277"/>
        <v>1902</v>
      </c>
    </row>
    <row r="1457" spans="1:14" x14ac:dyDescent="0.25">
      <c r="A1457">
        <f t="shared" ca="1" si="268"/>
        <v>1903</v>
      </c>
      <c r="B1457">
        <f t="shared" ca="1" si="269"/>
        <v>1903</v>
      </c>
      <c r="C1457">
        <f t="shared" ca="1" si="270"/>
        <v>1903</v>
      </c>
      <c r="D1457">
        <f>IF(E1456+1&lt;Settings!$B$2,D1456,D1456+1)</f>
        <v>27</v>
      </c>
      <c r="E1457">
        <f>IF(E1456+1&lt;Settings!$B$2,E1456+1,0)</f>
        <v>51</v>
      </c>
      <c r="F1457" t="str">
        <f t="shared" ca="1" si="271"/>
        <v/>
      </c>
      <c r="G1457" t="str">
        <f t="shared" ca="1" si="278"/>
        <v>Lithuania</v>
      </c>
      <c r="H1457" s="3" t="str">
        <f t="shared" ca="1" si="279"/>
        <v/>
      </c>
      <c r="I1457">
        <f t="shared" ca="1" si="272"/>
        <v>1000000.0000014571</v>
      </c>
      <c r="J1457">
        <f t="shared" ca="1" si="273"/>
        <v>1000000.0000014571</v>
      </c>
      <c r="K1457">
        <f t="shared" ca="1" si="274"/>
        <v>1000000.0000014571</v>
      </c>
      <c r="L1457">
        <f t="shared" ca="1" si="275"/>
        <v>1903</v>
      </c>
      <c r="M1457">
        <f t="shared" ca="1" si="276"/>
        <v>1903</v>
      </c>
      <c r="N1457">
        <f t="shared" ca="1" si="277"/>
        <v>1903</v>
      </c>
    </row>
    <row r="1458" spans="1:14" x14ac:dyDescent="0.25">
      <c r="A1458">
        <f t="shared" ca="1" si="268"/>
        <v>1040</v>
      </c>
      <c r="B1458">
        <f t="shared" ca="1" si="269"/>
        <v>406</v>
      </c>
      <c r="C1458">
        <f t="shared" ca="1" si="270"/>
        <v>1080</v>
      </c>
      <c r="D1458">
        <f>IF(E1457+1&lt;Settings!$B$2,D1457,D1457+1)</f>
        <v>28</v>
      </c>
      <c r="E1458">
        <f>IF(E1457+1&lt;Settings!$B$2,E1457+1,0)</f>
        <v>0</v>
      </c>
      <c r="F1458" t="str">
        <f t="shared" ca="1" si="271"/>
        <v>United Kingdom</v>
      </c>
      <c r="G1458" t="str">
        <f t="shared" ca="1" si="278"/>
        <v>Monaco</v>
      </c>
      <c r="H1458" s="3">
        <f t="shared" ca="1" si="279"/>
        <v>0.39539947085419203</v>
      </c>
      <c r="I1458">
        <f t="shared" ca="1" si="272"/>
        <v>0.39540092885419204</v>
      </c>
      <c r="J1458">
        <f t="shared" ca="1" si="273"/>
        <v>-0.39539801285419202</v>
      </c>
      <c r="K1458">
        <f t="shared" ca="1" si="274"/>
        <v>-0.15633928355177504</v>
      </c>
      <c r="L1458">
        <f t="shared" ca="1" si="275"/>
        <v>1040</v>
      </c>
      <c r="M1458">
        <f t="shared" ca="1" si="276"/>
        <v>406</v>
      </c>
      <c r="N1458">
        <f t="shared" ca="1" si="277"/>
        <v>1080</v>
      </c>
    </row>
    <row r="1459" spans="1:14" x14ac:dyDescent="0.25">
      <c r="A1459">
        <f t="shared" ca="1" si="268"/>
        <v>1056</v>
      </c>
      <c r="B1459">
        <f t="shared" ca="1" si="269"/>
        <v>390</v>
      </c>
      <c r="C1459">
        <f t="shared" ca="1" si="270"/>
        <v>1044</v>
      </c>
      <c r="D1459">
        <f>IF(E1458+1&lt;Settings!$B$2,D1458,D1458+1)</f>
        <v>28</v>
      </c>
      <c r="E1459">
        <f>IF(E1458+1&lt;Settings!$B$2,E1458+1,0)</f>
        <v>1</v>
      </c>
      <c r="F1459" t="str">
        <f t="shared" ca="1" si="271"/>
        <v>Germany</v>
      </c>
      <c r="G1459" t="str">
        <f t="shared" ca="1" si="278"/>
        <v>Monaco</v>
      </c>
      <c r="H1459" s="3">
        <f t="shared" ca="1" si="279"/>
        <v>0.43706613752085799</v>
      </c>
      <c r="I1459">
        <f t="shared" ca="1" si="272"/>
        <v>0.43706759652085797</v>
      </c>
      <c r="J1459">
        <f t="shared" ca="1" si="273"/>
        <v>-0.43706467852085801</v>
      </c>
      <c r="K1459">
        <f t="shared" ca="1" si="274"/>
        <v>-0.19102534956740153</v>
      </c>
      <c r="L1459">
        <f t="shared" ca="1" si="275"/>
        <v>1056</v>
      </c>
      <c r="M1459">
        <f t="shared" ca="1" si="276"/>
        <v>390</v>
      </c>
      <c r="N1459">
        <f t="shared" ca="1" si="277"/>
        <v>1044</v>
      </c>
    </row>
    <row r="1460" spans="1:14" x14ac:dyDescent="0.25">
      <c r="A1460">
        <f t="shared" ca="1" si="268"/>
        <v>1139</v>
      </c>
      <c r="B1460">
        <f t="shared" ca="1" si="269"/>
        <v>307</v>
      </c>
      <c r="C1460">
        <f t="shared" ca="1" si="270"/>
        <v>832</v>
      </c>
      <c r="D1460">
        <f>IF(E1459+1&lt;Settings!$B$2,D1459,D1459+1)</f>
        <v>28</v>
      </c>
      <c r="E1460">
        <f>IF(E1459+1&lt;Settings!$B$2,E1459+1,0)</f>
        <v>2</v>
      </c>
      <c r="F1460" t="str">
        <f t="shared" ca="1" si="271"/>
        <v>France</v>
      </c>
      <c r="G1460" t="str">
        <f t="shared" ca="1" si="278"/>
        <v>Monaco</v>
      </c>
      <c r="H1460" s="3">
        <f t="shared" ca="1" si="279"/>
        <v>0.71259487729548199</v>
      </c>
      <c r="I1460">
        <f t="shared" ca="1" si="272"/>
        <v>0.712596337295482</v>
      </c>
      <c r="J1460">
        <f t="shared" ca="1" si="273"/>
        <v>-0.71259341729548198</v>
      </c>
      <c r="K1460">
        <f t="shared" ca="1" si="274"/>
        <v>-0.50778999914776302</v>
      </c>
      <c r="L1460">
        <f t="shared" ca="1" si="275"/>
        <v>1139</v>
      </c>
      <c r="M1460">
        <f t="shared" ca="1" si="276"/>
        <v>307</v>
      </c>
      <c r="N1460">
        <f t="shared" ca="1" si="277"/>
        <v>832</v>
      </c>
    </row>
    <row r="1461" spans="1:14" x14ac:dyDescent="0.25">
      <c r="A1461">
        <f t="shared" ca="1" si="268"/>
        <v>752</v>
      </c>
      <c r="B1461">
        <f t="shared" ca="1" si="269"/>
        <v>693</v>
      </c>
      <c r="C1461">
        <f t="shared" ca="1" si="270"/>
        <v>1216</v>
      </c>
      <c r="D1461">
        <f>IF(E1460+1&lt;Settings!$B$2,D1460,D1460+1)</f>
        <v>28</v>
      </c>
      <c r="E1461">
        <f>IF(E1460+1&lt;Settings!$B$2,E1460+1,0)</f>
        <v>3</v>
      </c>
      <c r="F1461" t="str">
        <f t="shared" ca="1" si="271"/>
        <v>Belgium</v>
      </c>
      <c r="G1461" t="str">
        <f t="shared" ca="1" si="278"/>
        <v>Monaco</v>
      </c>
      <c r="H1461" s="3">
        <f t="shared" ca="1" si="279"/>
        <v>-0.229600529145807</v>
      </c>
      <c r="I1461">
        <f t="shared" ca="1" si="272"/>
        <v>-0.22959906814580699</v>
      </c>
      <c r="J1461">
        <f t="shared" ca="1" si="273"/>
        <v>0.22960199014580701</v>
      </c>
      <c r="K1461">
        <f t="shared" ca="1" si="274"/>
        <v>-5.271494198403457E-2</v>
      </c>
      <c r="L1461">
        <f t="shared" ca="1" si="275"/>
        <v>752</v>
      </c>
      <c r="M1461">
        <f t="shared" ca="1" si="276"/>
        <v>693</v>
      </c>
      <c r="N1461">
        <f t="shared" ca="1" si="277"/>
        <v>1216</v>
      </c>
    </row>
    <row r="1462" spans="1:14" x14ac:dyDescent="0.25">
      <c r="A1462">
        <f t="shared" ca="1" si="268"/>
        <v>878</v>
      </c>
      <c r="B1462">
        <f t="shared" ca="1" si="269"/>
        <v>568</v>
      </c>
      <c r="C1462">
        <f t="shared" ca="1" si="270"/>
        <v>1425</v>
      </c>
      <c r="D1462">
        <f>IF(E1461+1&lt;Settings!$B$2,D1461,D1461+1)</f>
        <v>28</v>
      </c>
      <c r="E1462">
        <f>IF(E1461+1&lt;Settings!$B$2,E1461+1,0)</f>
        <v>4</v>
      </c>
      <c r="F1462" t="str">
        <f t="shared" ca="1" si="271"/>
        <v>Netherlands</v>
      </c>
      <c r="G1462" t="str">
        <f t="shared" ca="1" si="278"/>
        <v>Monaco</v>
      </c>
      <c r="H1462" s="3">
        <f t="shared" ca="1" si="279"/>
        <v>2.0399470854192098E-2</v>
      </c>
      <c r="I1462">
        <f t="shared" ca="1" si="272"/>
        <v>2.0400932854192099E-2</v>
      </c>
      <c r="J1462">
        <f t="shared" ca="1" si="273"/>
        <v>-2.0398008854192098E-2</v>
      </c>
      <c r="K1462">
        <f t="shared" ca="1" si="274"/>
        <v>-4.1467641113103292E-4</v>
      </c>
      <c r="L1462">
        <f t="shared" ca="1" si="275"/>
        <v>878</v>
      </c>
      <c r="M1462">
        <f t="shared" ca="1" si="276"/>
        <v>568</v>
      </c>
      <c r="N1462">
        <f t="shared" ca="1" si="277"/>
        <v>1425</v>
      </c>
    </row>
    <row r="1463" spans="1:14" x14ac:dyDescent="0.25">
      <c r="A1463">
        <f t="shared" ca="1" si="268"/>
        <v>581</v>
      </c>
      <c r="B1463">
        <f t="shared" ca="1" si="269"/>
        <v>865</v>
      </c>
      <c r="C1463">
        <f t="shared" ca="1" si="270"/>
        <v>920</v>
      </c>
      <c r="D1463">
        <f>IF(E1462+1&lt;Settings!$B$2,D1462,D1462+1)</f>
        <v>28</v>
      </c>
      <c r="E1463">
        <f>IF(E1462+1&lt;Settings!$B$2,E1462+1,0)</f>
        <v>5</v>
      </c>
      <c r="F1463" t="str">
        <f t="shared" ca="1" si="271"/>
        <v>Norway</v>
      </c>
      <c r="G1463" t="str">
        <f t="shared" ca="1" si="278"/>
        <v>Monaco</v>
      </c>
      <c r="H1463" s="3">
        <f t="shared" ca="1" si="279"/>
        <v>-0.58890305658881503</v>
      </c>
      <c r="I1463">
        <f t="shared" ca="1" si="272"/>
        <v>-0.588901593588815</v>
      </c>
      <c r="J1463">
        <f t="shared" ca="1" si="273"/>
        <v>0.58890451958881507</v>
      </c>
      <c r="K1463">
        <f t="shared" ca="1" si="274"/>
        <v>-0.34680534705964911</v>
      </c>
      <c r="L1463">
        <f t="shared" ca="1" si="275"/>
        <v>581</v>
      </c>
      <c r="M1463">
        <f t="shared" ca="1" si="276"/>
        <v>865</v>
      </c>
      <c r="N1463">
        <f t="shared" ca="1" si="277"/>
        <v>920</v>
      </c>
    </row>
    <row r="1464" spans="1:14" x14ac:dyDescent="0.25">
      <c r="A1464">
        <f t="shared" ca="1" si="268"/>
        <v>753</v>
      </c>
      <c r="B1464">
        <f t="shared" ca="1" si="269"/>
        <v>694</v>
      </c>
      <c r="C1464">
        <f t="shared" ca="1" si="270"/>
        <v>1217</v>
      </c>
      <c r="D1464">
        <f>IF(E1463+1&lt;Settings!$B$2,D1463,D1463+1)</f>
        <v>28</v>
      </c>
      <c r="E1464">
        <f>IF(E1463+1&lt;Settings!$B$2,E1463+1,0)</f>
        <v>6</v>
      </c>
      <c r="F1464" t="str">
        <f t="shared" ca="1" si="271"/>
        <v>Switzerland</v>
      </c>
      <c r="G1464" t="str">
        <f t="shared" ca="1" si="278"/>
        <v>Monaco</v>
      </c>
      <c r="H1464" s="3">
        <f t="shared" ca="1" si="279"/>
        <v>-0.229600529145807</v>
      </c>
      <c r="I1464">
        <f t="shared" ca="1" si="272"/>
        <v>-0.229599065145807</v>
      </c>
      <c r="J1464">
        <f t="shared" ca="1" si="273"/>
        <v>0.22960199314580701</v>
      </c>
      <c r="K1464">
        <f t="shared" ca="1" si="274"/>
        <v>-5.2714938984034572E-2</v>
      </c>
      <c r="L1464">
        <f t="shared" ca="1" si="275"/>
        <v>753</v>
      </c>
      <c r="M1464">
        <f t="shared" ca="1" si="276"/>
        <v>694</v>
      </c>
      <c r="N1464">
        <f t="shared" ca="1" si="277"/>
        <v>1217</v>
      </c>
    </row>
    <row r="1465" spans="1:14" x14ac:dyDescent="0.25">
      <c r="A1465">
        <f t="shared" ca="1" si="268"/>
        <v>749</v>
      </c>
      <c r="B1465">
        <f t="shared" ca="1" si="269"/>
        <v>697</v>
      </c>
      <c r="C1465">
        <f t="shared" ca="1" si="270"/>
        <v>1213</v>
      </c>
      <c r="D1465">
        <f>IF(E1464+1&lt;Settings!$B$2,D1464,D1464+1)</f>
        <v>28</v>
      </c>
      <c r="E1465">
        <f>IF(E1464+1&lt;Settings!$B$2,E1464+1,0)</f>
        <v>7</v>
      </c>
      <c r="F1465" t="str">
        <f t="shared" ca="1" si="271"/>
        <v>Spain</v>
      </c>
      <c r="G1465" t="str">
        <f t="shared" ca="1" si="278"/>
        <v>Monaco</v>
      </c>
      <c r="H1465" s="3">
        <f t="shared" ca="1" si="279"/>
        <v>-0.23456421361360799</v>
      </c>
      <c r="I1465">
        <f t="shared" ca="1" si="272"/>
        <v>-0.23456274861360799</v>
      </c>
      <c r="J1465">
        <f t="shared" ca="1" si="273"/>
        <v>0.234565678613608</v>
      </c>
      <c r="K1465">
        <f t="shared" ca="1" si="274"/>
        <v>-5.5018905308170322E-2</v>
      </c>
      <c r="L1465">
        <f t="shared" ca="1" si="275"/>
        <v>749</v>
      </c>
      <c r="M1465">
        <f t="shared" ca="1" si="276"/>
        <v>697</v>
      </c>
      <c r="N1465">
        <f t="shared" ca="1" si="277"/>
        <v>1213</v>
      </c>
    </row>
    <row r="1466" spans="1:14" x14ac:dyDescent="0.25">
      <c r="A1466">
        <f t="shared" ca="1" si="268"/>
        <v>1043</v>
      </c>
      <c r="B1466">
        <f t="shared" ca="1" si="269"/>
        <v>403</v>
      </c>
      <c r="C1466">
        <f t="shared" ca="1" si="270"/>
        <v>1076</v>
      </c>
      <c r="D1466">
        <f>IF(E1465+1&lt;Settings!$B$2,D1465,D1465+1)</f>
        <v>28</v>
      </c>
      <c r="E1466">
        <f>IF(E1465+1&lt;Settings!$B$2,E1465+1,0)</f>
        <v>8</v>
      </c>
      <c r="F1466" t="str">
        <f t="shared" ca="1" si="271"/>
        <v>Sweden</v>
      </c>
      <c r="G1466" t="str">
        <f t="shared" ca="1" si="278"/>
        <v>Monaco</v>
      </c>
      <c r="H1466" s="3">
        <f t="shared" ca="1" si="279"/>
        <v>0.40070099954000798</v>
      </c>
      <c r="I1466">
        <f t="shared" ca="1" si="272"/>
        <v>0.40070246554000799</v>
      </c>
      <c r="J1466">
        <f t="shared" ca="1" si="273"/>
        <v>-0.40069953354000798</v>
      </c>
      <c r="K1466">
        <f t="shared" ca="1" si="274"/>
        <v>-0.16055982503236146</v>
      </c>
      <c r="L1466">
        <f t="shared" ca="1" si="275"/>
        <v>1043</v>
      </c>
      <c r="M1466">
        <f t="shared" ca="1" si="276"/>
        <v>403</v>
      </c>
      <c r="N1466">
        <f t="shared" ca="1" si="277"/>
        <v>1076</v>
      </c>
    </row>
    <row r="1467" spans="1:14" x14ac:dyDescent="0.25">
      <c r="A1467">
        <f t="shared" ca="1" si="268"/>
        <v>819</v>
      </c>
      <c r="B1467">
        <f t="shared" ca="1" si="269"/>
        <v>627</v>
      </c>
      <c r="C1467">
        <f t="shared" ca="1" si="270"/>
        <v>1336</v>
      </c>
      <c r="D1467">
        <f>IF(E1466+1&lt;Settings!$B$2,D1466,D1466+1)</f>
        <v>28</v>
      </c>
      <c r="E1467">
        <f>IF(E1466+1&lt;Settings!$B$2,E1466+1,0)</f>
        <v>9</v>
      </c>
      <c r="F1467" t="str">
        <f t="shared" ca="1" si="271"/>
        <v>Ireland</v>
      </c>
      <c r="G1467" t="str">
        <f t="shared" ca="1" si="278"/>
        <v>Monaco</v>
      </c>
      <c r="H1467" s="3">
        <f t="shared" ca="1" si="279"/>
        <v>-0.12372663145366899</v>
      </c>
      <c r="I1467">
        <f t="shared" ca="1" si="272"/>
        <v>-0.12372516445366899</v>
      </c>
      <c r="J1467">
        <f t="shared" ca="1" si="273"/>
        <v>0.123728098453669</v>
      </c>
      <c r="K1467">
        <f t="shared" ca="1" si="274"/>
        <v>-1.5306812330872034E-2</v>
      </c>
      <c r="L1467">
        <f t="shared" ca="1" si="275"/>
        <v>819</v>
      </c>
      <c r="M1467">
        <f t="shared" ca="1" si="276"/>
        <v>627</v>
      </c>
      <c r="N1467">
        <f t="shared" ca="1" si="277"/>
        <v>1336</v>
      </c>
    </row>
    <row r="1468" spans="1:14" x14ac:dyDescent="0.25">
      <c r="A1468">
        <f t="shared" ca="1" si="268"/>
        <v>600</v>
      </c>
      <c r="B1468">
        <f t="shared" ca="1" si="269"/>
        <v>846</v>
      </c>
      <c r="C1468">
        <f t="shared" ca="1" si="270"/>
        <v>951</v>
      </c>
      <c r="D1468">
        <f>IF(E1467+1&lt;Settings!$B$2,D1467,D1467+1)</f>
        <v>28</v>
      </c>
      <c r="E1468">
        <f>IF(E1467+1&lt;Settings!$B$2,E1467+1,0)</f>
        <v>10</v>
      </c>
      <c r="F1468" t="str">
        <f t="shared" ca="1" si="271"/>
        <v>Portugal</v>
      </c>
      <c r="G1468" t="str">
        <f t="shared" ca="1" si="278"/>
        <v>Monaco</v>
      </c>
      <c r="H1468" s="3">
        <f t="shared" ca="1" si="279"/>
        <v>-0.54291855064558803</v>
      </c>
      <c r="I1468">
        <f t="shared" ca="1" si="272"/>
        <v>-0.54291708264558802</v>
      </c>
      <c r="J1468">
        <f t="shared" ca="1" si="273"/>
        <v>0.54292001864558803</v>
      </c>
      <c r="K1468">
        <f t="shared" ca="1" si="274"/>
        <v>-0.29475908463510592</v>
      </c>
      <c r="L1468">
        <f t="shared" ca="1" si="275"/>
        <v>600</v>
      </c>
      <c r="M1468">
        <f t="shared" ca="1" si="276"/>
        <v>846</v>
      </c>
      <c r="N1468">
        <f t="shared" ca="1" si="277"/>
        <v>951</v>
      </c>
    </row>
    <row r="1469" spans="1:14" x14ac:dyDescent="0.25">
      <c r="A1469">
        <f t="shared" ca="1" si="268"/>
        <v>816</v>
      </c>
      <c r="B1469">
        <f t="shared" ca="1" si="269"/>
        <v>630</v>
      </c>
      <c r="C1469">
        <f t="shared" ca="1" si="270"/>
        <v>1330</v>
      </c>
      <c r="D1469">
        <f>IF(E1468+1&lt;Settings!$B$2,D1468,D1468+1)</f>
        <v>28</v>
      </c>
      <c r="E1469">
        <f>IF(E1468+1&lt;Settings!$B$2,E1468+1,0)</f>
        <v>11</v>
      </c>
      <c r="F1469" t="str">
        <f t="shared" ca="1" si="271"/>
        <v>Finland</v>
      </c>
      <c r="G1469" t="str">
        <f t="shared" ca="1" si="278"/>
        <v>Monaco</v>
      </c>
      <c r="H1469" s="3">
        <f t="shared" ca="1" si="279"/>
        <v>-0.12885082118828201</v>
      </c>
      <c r="I1469">
        <f t="shared" ca="1" si="272"/>
        <v>-0.128849352188282</v>
      </c>
      <c r="J1469">
        <f t="shared" ca="1" si="273"/>
        <v>0.12885229018828201</v>
      </c>
      <c r="K1469">
        <f t="shared" ca="1" si="274"/>
        <v>-1.6601065120894622E-2</v>
      </c>
      <c r="L1469">
        <f t="shared" ca="1" si="275"/>
        <v>816</v>
      </c>
      <c r="M1469">
        <f t="shared" ca="1" si="276"/>
        <v>630</v>
      </c>
      <c r="N1469">
        <f t="shared" ca="1" si="277"/>
        <v>1330</v>
      </c>
    </row>
    <row r="1470" spans="1:14" x14ac:dyDescent="0.25">
      <c r="A1470">
        <f t="shared" ca="1" si="268"/>
        <v>642</v>
      </c>
      <c r="B1470">
        <f t="shared" ca="1" si="269"/>
        <v>804</v>
      </c>
      <c r="C1470">
        <f t="shared" ca="1" si="270"/>
        <v>1022</v>
      </c>
      <c r="D1470">
        <f>IF(E1469+1&lt;Settings!$B$2,D1469,D1469+1)</f>
        <v>28</v>
      </c>
      <c r="E1470">
        <f>IF(E1469+1&lt;Settings!$B$2,E1469+1,0)</f>
        <v>12</v>
      </c>
      <c r="F1470" t="str">
        <f t="shared" ca="1" si="271"/>
        <v>Austria</v>
      </c>
      <c r="G1470" t="str">
        <f t="shared" ca="1" si="278"/>
        <v>Monaco</v>
      </c>
      <c r="H1470" s="3">
        <f t="shared" ca="1" si="279"/>
        <v>-0.47113218094255199</v>
      </c>
      <c r="I1470">
        <f t="shared" ca="1" si="272"/>
        <v>-0.47113071094255199</v>
      </c>
      <c r="J1470">
        <f t="shared" ca="1" si="273"/>
        <v>0.471133650942552</v>
      </c>
      <c r="K1470">
        <f t="shared" ca="1" si="274"/>
        <v>-0.22196406191968554</v>
      </c>
      <c r="L1470">
        <f t="shared" ca="1" si="275"/>
        <v>642</v>
      </c>
      <c r="M1470">
        <f t="shared" ca="1" si="276"/>
        <v>804</v>
      </c>
      <c r="N1470">
        <f t="shared" ca="1" si="277"/>
        <v>1022</v>
      </c>
    </row>
    <row r="1471" spans="1:14" x14ac:dyDescent="0.25">
      <c r="A1471">
        <f t="shared" ca="1" si="268"/>
        <v>970</v>
      </c>
      <c r="B1471">
        <f t="shared" ca="1" si="269"/>
        <v>476</v>
      </c>
      <c r="C1471">
        <f t="shared" ca="1" si="270"/>
        <v>1245</v>
      </c>
      <c r="D1471">
        <f>IF(E1470+1&lt;Settings!$B$2,D1470,D1470+1)</f>
        <v>28</v>
      </c>
      <c r="E1471">
        <f>IF(E1470+1&lt;Settings!$B$2,E1470+1,0)</f>
        <v>13</v>
      </c>
      <c r="F1471" t="str">
        <f t="shared" ca="1" si="271"/>
        <v>Denmark</v>
      </c>
      <c r="G1471" t="str">
        <f t="shared" ca="1" si="278"/>
        <v>Monaco</v>
      </c>
      <c r="H1471" s="3">
        <f t="shared" ca="1" si="279"/>
        <v>0.20636742660736401</v>
      </c>
      <c r="I1471">
        <f t="shared" ca="1" si="272"/>
        <v>0.20636889760736402</v>
      </c>
      <c r="J1471">
        <f t="shared" ca="1" si="273"/>
        <v>-0.20636595560736401</v>
      </c>
      <c r="K1471">
        <f t="shared" ca="1" si="274"/>
        <v>-4.2586043764545771E-2</v>
      </c>
      <c r="L1471">
        <f t="shared" ca="1" si="275"/>
        <v>970</v>
      </c>
      <c r="M1471">
        <f t="shared" ca="1" si="276"/>
        <v>476</v>
      </c>
      <c r="N1471">
        <f t="shared" ca="1" si="277"/>
        <v>1245</v>
      </c>
    </row>
    <row r="1472" spans="1:14" x14ac:dyDescent="0.25">
      <c r="A1472">
        <f t="shared" ca="1" si="268"/>
        <v>1904</v>
      </c>
      <c r="B1472">
        <f t="shared" ca="1" si="269"/>
        <v>1904</v>
      </c>
      <c r="C1472">
        <f t="shared" ca="1" si="270"/>
        <v>1904</v>
      </c>
      <c r="D1472">
        <f>IF(E1471+1&lt;Settings!$B$2,D1471,D1471+1)</f>
        <v>28</v>
      </c>
      <c r="E1472">
        <f>IF(E1471+1&lt;Settings!$B$2,E1471+1,0)</f>
        <v>14</v>
      </c>
      <c r="F1472" t="str">
        <f t="shared" ca="1" si="271"/>
        <v>Israel</v>
      </c>
      <c r="G1472" t="str">
        <f t="shared" ca="1" si="278"/>
        <v>Monaco</v>
      </c>
      <c r="H1472" s="3" t="str">
        <f t="shared" ca="1" si="279"/>
        <v/>
      </c>
      <c r="I1472">
        <f t="shared" ca="1" si="272"/>
        <v>1000000.000001472</v>
      </c>
      <c r="J1472">
        <f t="shared" ca="1" si="273"/>
        <v>1000000.000001472</v>
      </c>
      <c r="K1472">
        <f t="shared" ca="1" si="274"/>
        <v>1000000.000001472</v>
      </c>
      <c r="L1472">
        <f t="shared" ca="1" si="275"/>
        <v>1904</v>
      </c>
      <c r="M1472">
        <f t="shared" ca="1" si="276"/>
        <v>1904</v>
      </c>
      <c r="N1472">
        <f t="shared" ca="1" si="277"/>
        <v>1904</v>
      </c>
    </row>
    <row r="1473" spans="1:14" x14ac:dyDescent="0.25">
      <c r="A1473">
        <f t="shared" ca="1" si="268"/>
        <v>1101</v>
      </c>
      <c r="B1473">
        <f t="shared" ca="1" si="269"/>
        <v>345</v>
      </c>
      <c r="C1473">
        <f t="shared" ca="1" si="270"/>
        <v>934</v>
      </c>
      <c r="D1473">
        <f>IF(E1472+1&lt;Settings!$B$2,D1472,D1472+1)</f>
        <v>28</v>
      </c>
      <c r="E1473">
        <f>IF(E1472+1&lt;Settings!$B$2,E1472+1,0)</f>
        <v>15</v>
      </c>
      <c r="F1473" t="str">
        <f t="shared" ca="1" si="271"/>
        <v>Italy</v>
      </c>
      <c r="G1473" t="str">
        <f t="shared" ca="1" si="278"/>
        <v>Monaco</v>
      </c>
      <c r="H1473" s="3">
        <f t="shared" ca="1" si="279"/>
        <v>0.56254605244543299</v>
      </c>
      <c r="I1473">
        <f t="shared" ca="1" si="272"/>
        <v>0.56254752544543296</v>
      </c>
      <c r="J1473">
        <f t="shared" ca="1" si="273"/>
        <v>-0.56254457944543301</v>
      </c>
      <c r="K1473">
        <f t="shared" ca="1" si="274"/>
        <v>-0.31645658812193989</v>
      </c>
      <c r="L1473">
        <f t="shared" ca="1" si="275"/>
        <v>1101</v>
      </c>
      <c r="M1473">
        <f t="shared" ca="1" si="276"/>
        <v>345</v>
      </c>
      <c r="N1473">
        <f t="shared" ca="1" si="277"/>
        <v>934</v>
      </c>
    </row>
    <row r="1474" spans="1:14" x14ac:dyDescent="0.25">
      <c r="A1474">
        <f t="shared" ca="1" si="268"/>
        <v>1905</v>
      </c>
      <c r="B1474">
        <f t="shared" ca="1" si="269"/>
        <v>1905</v>
      </c>
      <c r="C1474">
        <f t="shared" ca="1" si="270"/>
        <v>1905</v>
      </c>
      <c r="D1474">
        <f>IF(E1473+1&lt;Settings!$B$2,D1473,D1473+1)</f>
        <v>28</v>
      </c>
      <c r="E1474">
        <f>IF(E1473+1&lt;Settings!$B$2,E1473+1,0)</f>
        <v>16</v>
      </c>
      <c r="F1474" t="str">
        <f t="shared" ca="1" si="271"/>
        <v>Greece</v>
      </c>
      <c r="G1474" t="str">
        <f t="shared" ca="1" si="278"/>
        <v>Monaco</v>
      </c>
      <c r="H1474" s="3" t="str">
        <f t="shared" ca="1" si="279"/>
        <v/>
      </c>
      <c r="I1474">
        <f t="shared" ca="1" si="272"/>
        <v>1000000.0000014741</v>
      </c>
      <c r="J1474">
        <f t="shared" ca="1" si="273"/>
        <v>1000000.0000014741</v>
      </c>
      <c r="K1474">
        <f t="shared" ca="1" si="274"/>
        <v>1000000.0000014741</v>
      </c>
      <c r="L1474">
        <f t="shared" ca="1" si="275"/>
        <v>1905</v>
      </c>
      <c r="M1474">
        <f t="shared" ca="1" si="276"/>
        <v>1905</v>
      </c>
      <c r="N1474">
        <f t="shared" ca="1" si="277"/>
        <v>1905</v>
      </c>
    </row>
    <row r="1475" spans="1:14" x14ac:dyDescent="0.25">
      <c r="A1475">
        <f t="shared" ref="A1475:A1538" ca="1" si="280">L1475</f>
        <v>1906</v>
      </c>
      <c r="B1475">
        <f t="shared" ref="B1475:B1538" ca="1" si="281">M1475</f>
        <v>1906</v>
      </c>
      <c r="C1475">
        <f t="shared" ref="C1475:C1538" ca="1" si="282">N1475</f>
        <v>1906</v>
      </c>
      <c r="D1475">
        <f>IF(E1474+1&lt;Settings!$B$2,D1474,D1474+1)</f>
        <v>28</v>
      </c>
      <c r="E1475">
        <f>IF(E1474+1&lt;Settings!$B$2,E1474+1,0)</f>
        <v>17</v>
      </c>
      <c r="F1475" t="str">
        <f t="shared" ref="F1475:F1538" ca="1" si="283">INDIRECT("'Avg Limited'!R1"&amp;"C"&amp;(E1475+2),FALSE)</f>
        <v>Cyprus</v>
      </c>
      <c r="G1475" t="str">
        <f t="shared" ca="1" si="278"/>
        <v>Monaco</v>
      </c>
      <c r="H1475" s="3" t="str">
        <f t="shared" ca="1" si="279"/>
        <v/>
      </c>
      <c r="I1475">
        <f t="shared" ref="I1475:I1538" ca="1" si="284">IF(ISNUMBER(H1475),H1475,1000000)+0.000000001*ROW(I1475)</f>
        <v>1000000.000001475</v>
      </c>
      <c r="J1475">
        <f t="shared" ref="J1475:J1538" ca="1" si="285">IF(ISNUMBER(H1475),-H1475,1000000)+0.000000001*ROW(I1475)</f>
        <v>1000000.000001475</v>
      </c>
      <c r="K1475">
        <f t="shared" ref="K1475:K1538" ca="1" si="286">IF(ISNUMBER(H1475),-H1475*H1475,1000000)+0.000000001*ROW(I1475)</f>
        <v>1000000.000001475</v>
      </c>
      <c r="L1475">
        <f t="shared" ref="L1475:L1538" ca="1" si="287">_xlfn.RANK.EQ(I1475,I$2:I$2705,1)</f>
        <v>1906</v>
      </c>
      <c r="M1475">
        <f t="shared" ref="M1475:M1538" ca="1" si="288">_xlfn.RANK.EQ(J1475,J$2:J$2705,1)</f>
        <v>1906</v>
      </c>
      <c r="N1475">
        <f t="shared" ref="N1475:N1538" ca="1" si="289">_xlfn.RANK.EQ(K1475,K$2:K$2705,1)</f>
        <v>1906</v>
      </c>
    </row>
    <row r="1476" spans="1:14" x14ac:dyDescent="0.25">
      <c r="A1476">
        <f t="shared" ca="1" si="280"/>
        <v>1907</v>
      </c>
      <c r="B1476">
        <f t="shared" ca="1" si="281"/>
        <v>1907</v>
      </c>
      <c r="C1476">
        <f t="shared" ca="1" si="282"/>
        <v>1907</v>
      </c>
      <c r="D1476">
        <f>IF(E1475+1&lt;Settings!$B$2,D1475,D1475+1)</f>
        <v>28</v>
      </c>
      <c r="E1476">
        <f>IF(E1475+1&lt;Settings!$B$2,E1475+1,0)</f>
        <v>18</v>
      </c>
      <c r="F1476" t="str">
        <f t="shared" ca="1" si="283"/>
        <v>Turkey</v>
      </c>
      <c r="G1476" t="str">
        <f t="shared" ca="1" si="278"/>
        <v>Monaco</v>
      </c>
      <c r="H1476" s="3" t="str">
        <f t="shared" ca="1" si="279"/>
        <v/>
      </c>
      <c r="I1476">
        <f t="shared" ca="1" si="284"/>
        <v>1000000.000001476</v>
      </c>
      <c r="J1476">
        <f t="shared" ca="1" si="285"/>
        <v>1000000.000001476</v>
      </c>
      <c r="K1476">
        <f t="shared" ca="1" si="286"/>
        <v>1000000.000001476</v>
      </c>
      <c r="L1476">
        <f t="shared" ca="1" si="287"/>
        <v>1907</v>
      </c>
      <c r="M1476">
        <f t="shared" ca="1" si="288"/>
        <v>1907</v>
      </c>
      <c r="N1476">
        <f t="shared" ca="1" si="289"/>
        <v>1907</v>
      </c>
    </row>
    <row r="1477" spans="1:14" x14ac:dyDescent="0.25">
      <c r="A1477">
        <f t="shared" ca="1" si="280"/>
        <v>844</v>
      </c>
      <c r="B1477">
        <f t="shared" ca="1" si="281"/>
        <v>602</v>
      </c>
      <c r="C1477">
        <f t="shared" ca="1" si="282"/>
        <v>1398</v>
      </c>
      <c r="D1477">
        <f>IF(E1476+1&lt;Settings!$B$2,D1476,D1476+1)</f>
        <v>28</v>
      </c>
      <c r="E1477">
        <f>IF(E1476+1&lt;Settings!$B$2,E1476+1,0)</f>
        <v>19</v>
      </c>
      <c r="F1477" t="str">
        <f t="shared" ca="1" si="283"/>
        <v>Luxembourg</v>
      </c>
      <c r="G1477" t="str">
        <f t="shared" ca="1" si="278"/>
        <v>Monaco</v>
      </c>
      <c r="H1477" s="3">
        <f t="shared" ca="1" si="279"/>
        <v>-5.4326644932295103E-2</v>
      </c>
      <c r="I1477">
        <f t="shared" ca="1" si="284"/>
        <v>-5.4325167932295103E-2</v>
      </c>
      <c r="J1477">
        <f t="shared" ca="1" si="285"/>
        <v>5.4328121932295102E-2</v>
      </c>
      <c r="K1477">
        <f t="shared" ca="1" si="286"/>
        <v>-2.9499073495996651E-3</v>
      </c>
      <c r="L1477">
        <f t="shared" ca="1" si="287"/>
        <v>844</v>
      </c>
      <c r="M1477">
        <f t="shared" ca="1" si="288"/>
        <v>602</v>
      </c>
      <c r="N1477">
        <f t="shared" ca="1" si="289"/>
        <v>1398</v>
      </c>
    </row>
    <row r="1478" spans="1:14" x14ac:dyDescent="0.25">
      <c r="A1478">
        <f t="shared" ca="1" si="280"/>
        <v>1908</v>
      </c>
      <c r="B1478">
        <f t="shared" ca="1" si="281"/>
        <v>1908</v>
      </c>
      <c r="C1478">
        <f t="shared" ca="1" si="282"/>
        <v>1908</v>
      </c>
      <c r="D1478">
        <f>IF(E1477+1&lt;Settings!$B$2,D1477,D1477+1)</f>
        <v>28</v>
      </c>
      <c r="E1478">
        <f>IF(E1477+1&lt;Settings!$B$2,E1477+1,0)</f>
        <v>20</v>
      </c>
      <c r="F1478" t="str">
        <f t="shared" ca="1" si="283"/>
        <v>Iceland</v>
      </c>
      <c r="G1478" t="str">
        <f t="shared" ca="1" si="278"/>
        <v>Monaco</v>
      </c>
      <c r="H1478" s="3" t="str">
        <f t="shared" ca="1" si="279"/>
        <v/>
      </c>
      <c r="I1478">
        <f t="shared" ca="1" si="284"/>
        <v>1000000.000001478</v>
      </c>
      <c r="J1478">
        <f t="shared" ca="1" si="285"/>
        <v>1000000.000001478</v>
      </c>
      <c r="K1478">
        <f t="shared" ca="1" si="286"/>
        <v>1000000.000001478</v>
      </c>
      <c r="L1478">
        <f t="shared" ca="1" si="287"/>
        <v>1908</v>
      </c>
      <c r="M1478">
        <f t="shared" ca="1" si="288"/>
        <v>1908</v>
      </c>
      <c r="N1478">
        <f t="shared" ca="1" si="289"/>
        <v>1908</v>
      </c>
    </row>
    <row r="1479" spans="1:14" x14ac:dyDescent="0.25">
      <c r="A1479">
        <f t="shared" ca="1" si="280"/>
        <v>1909</v>
      </c>
      <c r="B1479">
        <f t="shared" ca="1" si="281"/>
        <v>1909</v>
      </c>
      <c r="C1479">
        <f t="shared" ca="1" si="282"/>
        <v>1909</v>
      </c>
      <c r="D1479">
        <f>IF(E1478+1&lt;Settings!$B$2,D1478,D1478+1)</f>
        <v>28</v>
      </c>
      <c r="E1479">
        <f>IF(E1478+1&lt;Settings!$B$2,E1478+1,0)</f>
        <v>21</v>
      </c>
      <c r="F1479" t="str">
        <f t="shared" ca="1" si="283"/>
        <v>Malta</v>
      </c>
      <c r="G1479" t="str">
        <f t="shared" ca="1" si="278"/>
        <v>Monaco</v>
      </c>
      <c r="H1479" s="3" t="str">
        <f t="shared" ca="1" si="279"/>
        <v/>
      </c>
      <c r="I1479">
        <f t="shared" ca="1" si="284"/>
        <v>1000000.0000014791</v>
      </c>
      <c r="J1479">
        <f t="shared" ca="1" si="285"/>
        <v>1000000.0000014791</v>
      </c>
      <c r="K1479">
        <f t="shared" ca="1" si="286"/>
        <v>1000000.0000014791</v>
      </c>
      <c r="L1479">
        <f t="shared" ca="1" si="287"/>
        <v>1909</v>
      </c>
      <c r="M1479">
        <f t="shared" ca="1" si="288"/>
        <v>1909</v>
      </c>
      <c r="N1479">
        <f t="shared" ca="1" si="289"/>
        <v>1909</v>
      </c>
    </row>
    <row r="1480" spans="1:14" x14ac:dyDescent="0.25">
      <c r="A1480">
        <f t="shared" ca="1" si="280"/>
        <v>1910</v>
      </c>
      <c r="B1480">
        <f t="shared" ca="1" si="281"/>
        <v>1910</v>
      </c>
      <c r="C1480">
        <f t="shared" ca="1" si="282"/>
        <v>1910</v>
      </c>
      <c r="D1480">
        <f>IF(E1479+1&lt;Settings!$B$2,D1479,D1479+1)</f>
        <v>28</v>
      </c>
      <c r="E1480">
        <f>IF(E1479+1&lt;Settings!$B$2,E1479+1,0)</f>
        <v>22</v>
      </c>
      <c r="F1480" t="str">
        <f t="shared" ca="1" si="283"/>
        <v>Slovenia</v>
      </c>
      <c r="G1480" t="str">
        <f t="shared" ca="1" si="278"/>
        <v>Monaco</v>
      </c>
      <c r="H1480" s="3" t="str">
        <f t="shared" ca="1" si="279"/>
        <v/>
      </c>
      <c r="I1480">
        <f t="shared" ca="1" si="284"/>
        <v>1000000.00000148</v>
      </c>
      <c r="J1480">
        <f t="shared" ca="1" si="285"/>
        <v>1000000.00000148</v>
      </c>
      <c r="K1480">
        <f t="shared" ca="1" si="286"/>
        <v>1000000.00000148</v>
      </c>
      <c r="L1480">
        <f t="shared" ca="1" si="287"/>
        <v>1910</v>
      </c>
      <c r="M1480">
        <f t="shared" ca="1" si="288"/>
        <v>1910</v>
      </c>
      <c r="N1480">
        <f t="shared" ca="1" si="289"/>
        <v>1910</v>
      </c>
    </row>
    <row r="1481" spans="1:14" x14ac:dyDescent="0.25">
      <c r="A1481">
        <f t="shared" ca="1" si="280"/>
        <v>901</v>
      </c>
      <c r="B1481">
        <f t="shared" ca="1" si="281"/>
        <v>545</v>
      </c>
      <c r="C1481">
        <f t="shared" ca="1" si="282"/>
        <v>1384</v>
      </c>
      <c r="D1481">
        <f>IF(E1480+1&lt;Settings!$B$2,D1480,D1480+1)</f>
        <v>28</v>
      </c>
      <c r="E1481">
        <f>IF(E1480+1&lt;Settings!$B$2,E1480+1,0)</f>
        <v>23</v>
      </c>
      <c r="F1481" t="str">
        <f t="shared" ca="1" si="283"/>
        <v>Yugoslavia</v>
      </c>
      <c r="G1481" t="str">
        <f t="shared" ca="1" si="278"/>
        <v>Monaco</v>
      </c>
      <c r="H1481" s="3">
        <f t="shared" ca="1" si="279"/>
        <v>6.9298221182412301E-2</v>
      </c>
      <c r="I1481">
        <f t="shared" ca="1" si="284"/>
        <v>6.9299702182412298E-2</v>
      </c>
      <c r="J1481">
        <f t="shared" ca="1" si="285"/>
        <v>-6.9296740182412303E-2</v>
      </c>
      <c r="K1481">
        <f t="shared" ca="1" si="286"/>
        <v>-4.800762459046537E-3</v>
      </c>
      <c r="L1481">
        <f t="shared" ca="1" si="287"/>
        <v>901</v>
      </c>
      <c r="M1481">
        <f t="shared" ca="1" si="288"/>
        <v>545</v>
      </c>
      <c r="N1481">
        <f t="shared" ca="1" si="289"/>
        <v>1384</v>
      </c>
    </row>
    <row r="1482" spans="1:14" x14ac:dyDescent="0.25">
      <c r="A1482">
        <f t="shared" ca="1" si="280"/>
        <v>1911</v>
      </c>
      <c r="B1482">
        <f t="shared" ca="1" si="281"/>
        <v>1911</v>
      </c>
      <c r="C1482">
        <f t="shared" ca="1" si="282"/>
        <v>1911</v>
      </c>
      <c r="D1482">
        <f>IF(E1481+1&lt;Settings!$B$2,D1481,D1481+1)</f>
        <v>28</v>
      </c>
      <c r="E1482">
        <f>IF(E1481+1&lt;Settings!$B$2,E1481+1,0)</f>
        <v>24</v>
      </c>
      <c r="F1482" t="str">
        <f t="shared" ca="1" si="283"/>
        <v>Croatia</v>
      </c>
      <c r="G1482" t="str">
        <f t="shared" ca="1" si="278"/>
        <v>Monaco</v>
      </c>
      <c r="H1482" s="3" t="str">
        <f t="shared" ca="1" si="279"/>
        <v/>
      </c>
      <c r="I1482">
        <f t="shared" ca="1" si="284"/>
        <v>1000000.000001482</v>
      </c>
      <c r="J1482">
        <f t="shared" ca="1" si="285"/>
        <v>1000000.000001482</v>
      </c>
      <c r="K1482">
        <f t="shared" ca="1" si="286"/>
        <v>1000000.000001482</v>
      </c>
      <c r="L1482">
        <f t="shared" ca="1" si="287"/>
        <v>1911</v>
      </c>
      <c r="M1482">
        <f t="shared" ca="1" si="288"/>
        <v>1911</v>
      </c>
      <c r="N1482">
        <f t="shared" ca="1" si="289"/>
        <v>1911</v>
      </c>
    </row>
    <row r="1483" spans="1:14" x14ac:dyDescent="0.25">
      <c r="A1483">
        <f t="shared" ca="1" si="280"/>
        <v>1912</v>
      </c>
      <c r="B1483">
        <f t="shared" ca="1" si="281"/>
        <v>1912</v>
      </c>
      <c r="C1483">
        <f t="shared" ca="1" si="282"/>
        <v>1912</v>
      </c>
      <c r="D1483">
        <f>IF(E1482+1&lt;Settings!$B$2,D1482,D1482+1)</f>
        <v>28</v>
      </c>
      <c r="E1483">
        <f>IF(E1482+1&lt;Settings!$B$2,E1482+1,0)</f>
        <v>25</v>
      </c>
      <c r="F1483" t="str">
        <f t="shared" ca="1" si="283"/>
        <v>Estonia</v>
      </c>
      <c r="G1483" t="str">
        <f t="shared" ca="1" si="278"/>
        <v>Monaco</v>
      </c>
      <c r="H1483" s="3" t="str">
        <f t="shared" ca="1" si="279"/>
        <v/>
      </c>
      <c r="I1483">
        <f t="shared" ca="1" si="284"/>
        <v>1000000.000001483</v>
      </c>
      <c r="J1483">
        <f t="shared" ca="1" si="285"/>
        <v>1000000.000001483</v>
      </c>
      <c r="K1483">
        <f t="shared" ca="1" si="286"/>
        <v>1000000.000001483</v>
      </c>
      <c r="L1483">
        <f t="shared" ca="1" si="287"/>
        <v>1912</v>
      </c>
      <c r="M1483">
        <f t="shared" ca="1" si="288"/>
        <v>1912</v>
      </c>
      <c r="N1483">
        <f t="shared" ca="1" si="289"/>
        <v>1912</v>
      </c>
    </row>
    <row r="1484" spans="1:14" x14ac:dyDescent="0.25">
      <c r="A1484">
        <f t="shared" ca="1" si="280"/>
        <v>1913</v>
      </c>
      <c r="B1484">
        <f t="shared" ca="1" si="281"/>
        <v>1913</v>
      </c>
      <c r="C1484">
        <f t="shared" ca="1" si="282"/>
        <v>1913</v>
      </c>
      <c r="D1484">
        <f>IF(E1483+1&lt;Settings!$B$2,D1483,D1483+1)</f>
        <v>28</v>
      </c>
      <c r="E1484">
        <f>IF(E1483+1&lt;Settings!$B$2,E1483+1,0)</f>
        <v>26</v>
      </c>
      <c r="F1484" t="str">
        <f t="shared" ca="1" si="283"/>
        <v>Monaco</v>
      </c>
      <c r="G1484" t="str">
        <f t="shared" ca="1" si="278"/>
        <v>Monaco</v>
      </c>
      <c r="H1484" s="3" t="str">
        <f t="shared" ca="1" si="279"/>
        <v/>
      </c>
      <c r="I1484">
        <f t="shared" ca="1" si="284"/>
        <v>1000000.0000014839</v>
      </c>
      <c r="J1484">
        <f t="shared" ca="1" si="285"/>
        <v>1000000.0000014839</v>
      </c>
      <c r="K1484">
        <f t="shared" ca="1" si="286"/>
        <v>1000000.0000014839</v>
      </c>
      <c r="L1484">
        <f t="shared" ca="1" si="287"/>
        <v>1913</v>
      </c>
      <c r="M1484">
        <f t="shared" ca="1" si="288"/>
        <v>1913</v>
      </c>
      <c r="N1484">
        <f t="shared" ca="1" si="289"/>
        <v>1913</v>
      </c>
    </row>
    <row r="1485" spans="1:14" x14ac:dyDescent="0.25">
      <c r="A1485">
        <f t="shared" ca="1" si="280"/>
        <v>1914</v>
      </c>
      <c r="B1485">
        <f t="shared" ca="1" si="281"/>
        <v>1914</v>
      </c>
      <c r="C1485">
        <f t="shared" ca="1" si="282"/>
        <v>1914</v>
      </c>
      <c r="D1485">
        <f>IF(E1484+1&lt;Settings!$B$2,D1484,D1484+1)</f>
        <v>28</v>
      </c>
      <c r="E1485">
        <f>IF(E1484+1&lt;Settings!$B$2,E1484+1,0)</f>
        <v>27</v>
      </c>
      <c r="F1485" t="str">
        <f t="shared" ca="1" si="283"/>
        <v>Poland</v>
      </c>
      <c r="G1485" t="str">
        <f t="shared" ca="1" si="278"/>
        <v>Monaco</v>
      </c>
      <c r="H1485" s="3" t="str">
        <f t="shared" ca="1" si="279"/>
        <v/>
      </c>
      <c r="I1485">
        <f t="shared" ca="1" si="284"/>
        <v>1000000.000001485</v>
      </c>
      <c r="J1485">
        <f t="shared" ca="1" si="285"/>
        <v>1000000.000001485</v>
      </c>
      <c r="K1485">
        <f t="shared" ca="1" si="286"/>
        <v>1000000.000001485</v>
      </c>
      <c r="L1485">
        <f t="shared" ca="1" si="287"/>
        <v>1914</v>
      </c>
      <c r="M1485">
        <f t="shared" ca="1" si="288"/>
        <v>1914</v>
      </c>
      <c r="N1485">
        <f t="shared" ca="1" si="289"/>
        <v>1914</v>
      </c>
    </row>
    <row r="1486" spans="1:14" x14ac:dyDescent="0.25">
      <c r="A1486">
        <f t="shared" ca="1" si="280"/>
        <v>1915</v>
      </c>
      <c r="B1486">
        <f t="shared" ca="1" si="281"/>
        <v>1915</v>
      </c>
      <c r="C1486">
        <f t="shared" ca="1" si="282"/>
        <v>1915</v>
      </c>
      <c r="D1486">
        <f>IF(E1485+1&lt;Settings!$B$2,D1485,D1485+1)</f>
        <v>28</v>
      </c>
      <c r="E1486">
        <f>IF(E1485+1&lt;Settings!$B$2,E1485+1,0)</f>
        <v>28</v>
      </c>
      <c r="F1486" t="str">
        <f t="shared" ca="1" si="283"/>
        <v>Russia</v>
      </c>
      <c r="G1486" t="str">
        <f t="shared" ref="G1486:G1549" ca="1" si="290">INDIRECT("'Avg Limited'!R"&amp;(D1486+2)&amp;"C1",FALSE)</f>
        <v>Monaco</v>
      </c>
      <c r="H1486" s="3" t="str">
        <f t="shared" ref="H1486:H1549" ca="1" si="291">INDIRECT("'Avg Limited'!R"&amp;(D1486+2)&amp;"C"&amp;(E1486+2),FALSE)</f>
        <v/>
      </c>
      <c r="I1486">
        <f t="shared" ca="1" si="284"/>
        <v>1000000.000001486</v>
      </c>
      <c r="J1486">
        <f t="shared" ca="1" si="285"/>
        <v>1000000.000001486</v>
      </c>
      <c r="K1486">
        <f t="shared" ca="1" si="286"/>
        <v>1000000.000001486</v>
      </c>
      <c r="L1486">
        <f t="shared" ca="1" si="287"/>
        <v>1915</v>
      </c>
      <c r="M1486">
        <f t="shared" ca="1" si="288"/>
        <v>1915</v>
      </c>
      <c r="N1486">
        <f t="shared" ca="1" si="289"/>
        <v>1915</v>
      </c>
    </row>
    <row r="1487" spans="1:14" x14ac:dyDescent="0.25">
      <c r="A1487">
        <f t="shared" ca="1" si="280"/>
        <v>1916</v>
      </c>
      <c r="B1487">
        <f t="shared" ca="1" si="281"/>
        <v>1916</v>
      </c>
      <c r="C1487">
        <f t="shared" ca="1" si="282"/>
        <v>1916</v>
      </c>
      <c r="D1487">
        <f>IF(E1486+1&lt;Settings!$B$2,D1486,D1486+1)</f>
        <v>28</v>
      </c>
      <c r="E1487">
        <f>IF(E1486+1&lt;Settings!$B$2,E1486+1,0)</f>
        <v>29</v>
      </c>
      <c r="F1487" t="str">
        <f t="shared" ca="1" si="283"/>
        <v>Romania</v>
      </c>
      <c r="G1487" t="str">
        <f t="shared" ca="1" si="290"/>
        <v>Monaco</v>
      </c>
      <c r="H1487" s="3" t="str">
        <f t="shared" ca="1" si="291"/>
        <v/>
      </c>
      <c r="I1487">
        <f t="shared" ca="1" si="284"/>
        <v>1000000.000001487</v>
      </c>
      <c r="J1487">
        <f t="shared" ca="1" si="285"/>
        <v>1000000.000001487</v>
      </c>
      <c r="K1487">
        <f t="shared" ca="1" si="286"/>
        <v>1000000.000001487</v>
      </c>
      <c r="L1487">
        <f t="shared" ca="1" si="287"/>
        <v>1916</v>
      </c>
      <c r="M1487">
        <f t="shared" ca="1" si="288"/>
        <v>1916</v>
      </c>
      <c r="N1487">
        <f t="shared" ca="1" si="289"/>
        <v>1916</v>
      </c>
    </row>
    <row r="1488" spans="1:14" x14ac:dyDescent="0.25">
      <c r="A1488">
        <f t="shared" ca="1" si="280"/>
        <v>1917</v>
      </c>
      <c r="B1488">
        <f t="shared" ca="1" si="281"/>
        <v>1917</v>
      </c>
      <c r="C1488">
        <f t="shared" ca="1" si="282"/>
        <v>1917</v>
      </c>
      <c r="D1488">
        <f>IF(E1487+1&lt;Settings!$B$2,D1487,D1487+1)</f>
        <v>28</v>
      </c>
      <c r="E1488">
        <f>IF(E1487+1&lt;Settings!$B$2,E1487+1,0)</f>
        <v>30</v>
      </c>
      <c r="F1488" t="str">
        <f t="shared" ca="1" si="283"/>
        <v>Bosnia &amp; Herzegovina</v>
      </c>
      <c r="G1488" t="str">
        <f t="shared" ca="1" si="290"/>
        <v>Monaco</v>
      </c>
      <c r="H1488" s="3" t="str">
        <f t="shared" ca="1" si="291"/>
        <v/>
      </c>
      <c r="I1488">
        <f t="shared" ca="1" si="284"/>
        <v>1000000.000001488</v>
      </c>
      <c r="J1488">
        <f t="shared" ca="1" si="285"/>
        <v>1000000.000001488</v>
      </c>
      <c r="K1488">
        <f t="shared" ca="1" si="286"/>
        <v>1000000.000001488</v>
      </c>
      <c r="L1488">
        <f t="shared" ca="1" si="287"/>
        <v>1917</v>
      </c>
      <c r="M1488">
        <f t="shared" ca="1" si="288"/>
        <v>1917</v>
      </c>
      <c r="N1488">
        <f t="shared" ca="1" si="289"/>
        <v>1917</v>
      </c>
    </row>
    <row r="1489" spans="1:14" x14ac:dyDescent="0.25">
      <c r="A1489">
        <f t="shared" ca="1" si="280"/>
        <v>1918</v>
      </c>
      <c r="B1489">
        <f t="shared" ca="1" si="281"/>
        <v>1918</v>
      </c>
      <c r="C1489">
        <f t="shared" ca="1" si="282"/>
        <v>1918</v>
      </c>
      <c r="D1489">
        <f>IF(E1488+1&lt;Settings!$B$2,D1488,D1488+1)</f>
        <v>28</v>
      </c>
      <c r="E1489">
        <f>IF(E1488+1&lt;Settings!$B$2,E1488+1,0)</f>
        <v>31</v>
      </c>
      <c r="F1489" t="str">
        <f t="shared" ca="1" si="283"/>
        <v>FYR Macedonia</v>
      </c>
      <c r="G1489" t="str">
        <f t="shared" ca="1" si="290"/>
        <v>Monaco</v>
      </c>
      <c r="H1489" s="3" t="str">
        <f t="shared" ca="1" si="291"/>
        <v/>
      </c>
      <c r="I1489">
        <f t="shared" ca="1" si="284"/>
        <v>1000000.000001489</v>
      </c>
      <c r="J1489">
        <f t="shared" ca="1" si="285"/>
        <v>1000000.000001489</v>
      </c>
      <c r="K1489">
        <f t="shared" ca="1" si="286"/>
        <v>1000000.000001489</v>
      </c>
      <c r="L1489">
        <f t="shared" ca="1" si="287"/>
        <v>1918</v>
      </c>
      <c r="M1489">
        <f t="shared" ca="1" si="288"/>
        <v>1918</v>
      </c>
      <c r="N1489">
        <f t="shared" ca="1" si="289"/>
        <v>1918</v>
      </c>
    </row>
    <row r="1490" spans="1:14" x14ac:dyDescent="0.25">
      <c r="A1490">
        <f t="shared" ca="1" si="280"/>
        <v>1919</v>
      </c>
      <c r="B1490">
        <f t="shared" ca="1" si="281"/>
        <v>1919</v>
      </c>
      <c r="C1490">
        <f t="shared" ca="1" si="282"/>
        <v>1919</v>
      </c>
      <c r="D1490">
        <f>IF(E1489+1&lt;Settings!$B$2,D1489,D1489+1)</f>
        <v>28</v>
      </c>
      <c r="E1490">
        <f>IF(E1489+1&lt;Settings!$B$2,E1489+1,0)</f>
        <v>32</v>
      </c>
      <c r="F1490" t="str">
        <f t="shared" ca="1" si="283"/>
        <v>Latvia</v>
      </c>
      <c r="G1490" t="str">
        <f t="shared" ca="1" si="290"/>
        <v>Monaco</v>
      </c>
      <c r="H1490" s="3" t="str">
        <f t="shared" ca="1" si="291"/>
        <v/>
      </c>
      <c r="I1490">
        <f t="shared" ca="1" si="284"/>
        <v>1000000.00000149</v>
      </c>
      <c r="J1490">
        <f t="shared" ca="1" si="285"/>
        <v>1000000.00000149</v>
      </c>
      <c r="K1490">
        <f t="shared" ca="1" si="286"/>
        <v>1000000.00000149</v>
      </c>
      <c r="L1490">
        <f t="shared" ca="1" si="287"/>
        <v>1919</v>
      </c>
      <c r="M1490">
        <f t="shared" ca="1" si="288"/>
        <v>1919</v>
      </c>
      <c r="N1490">
        <f t="shared" ca="1" si="289"/>
        <v>1919</v>
      </c>
    </row>
    <row r="1491" spans="1:14" x14ac:dyDescent="0.25">
      <c r="A1491">
        <f t="shared" ca="1" si="280"/>
        <v>1920</v>
      </c>
      <c r="B1491">
        <f t="shared" ca="1" si="281"/>
        <v>1920</v>
      </c>
      <c r="C1491">
        <f t="shared" ca="1" si="282"/>
        <v>1920</v>
      </c>
      <c r="D1491">
        <f>IF(E1490+1&lt;Settings!$B$2,D1490,D1490+1)</f>
        <v>28</v>
      </c>
      <c r="E1491">
        <f>IF(E1490+1&lt;Settings!$B$2,E1490+1,0)</f>
        <v>33</v>
      </c>
      <c r="F1491" t="str">
        <f t="shared" ca="1" si="283"/>
        <v>Lithuania</v>
      </c>
      <c r="G1491" t="str">
        <f t="shared" ca="1" si="290"/>
        <v>Monaco</v>
      </c>
      <c r="H1491" s="3" t="str">
        <f t="shared" ca="1" si="291"/>
        <v/>
      </c>
      <c r="I1491">
        <f t="shared" ca="1" si="284"/>
        <v>1000000.000001491</v>
      </c>
      <c r="J1491">
        <f t="shared" ca="1" si="285"/>
        <v>1000000.000001491</v>
      </c>
      <c r="K1491">
        <f t="shared" ca="1" si="286"/>
        <v>1000000.000001491</v>
      </c>
      <c r="L1491">
        <f t="shared" ca="1" si="287"/>
        <v>1920</v>
      </c>
      <c r="M1491">
        <f t="shared" ca="1" si="288"/>
        <v>1920</v>
      </c>
      <c r="N1491">
        <f t="shared" ca="1" si="289"/>
        <v>1920</v>
      </c>
    </row>
    <row r="1492" spans="1:14" x14ac:dyDescent="0.25">
      <c r="A1492">
        <f t="shared" ca="1" si="280"/>
        <v>1921</v>
      </c>
      <c r="B1492">
        <f t="shared" ca="1" si="281"/>
        <v>1921</v>
      </c>
      <c r="C1492">
        <f t="shared" ca="1" si="282"/>
        <v>1921</v>
      </c>
      <c r="D1492">
        <f>IF(E1491+1&lt;Settings!$B$2,D1491,D1491+1)</f>
        <v>28</v>
      </c>
      <c r="E1492">
        <f>IF(E1491+1&lt;Settings!$B$2,E1491+1,0)</f>
        <v>34</v>
      </c>
      <c r="F1492" t="str">
        <f t="shared" ca="1" si="283"/>
        <v>Albania</v>
      </c>
      <c r="G1492" t="str">
        <f t="shared" ca="1" si="290"/>
        <v>Monaco</v>
      </c>
      <c r="H1492" s="3" t="str">
        <f t="shared" ca="1" si="291"/>
        <v/>
      </c>
      <c r="I1492">
        <f t="shared" ca="1" si="284"/>
        <v>1000000.000001492</v>
      </c>
      <c r="J1492">
        <f t="shared" ca="1" si="285"/>
        <v>1000000.000001492</v>
      </c>
      <c r="K1492">
        <f t="shared" ca="1" si="286"/>
        <v>1000000.000001492</v>
      </c>
      <c r="L1492">
        <f t="shared" ca="1" si="287"/>
        <v>1921</v>
      </c>
      <c r="M1492">
        <f t="shared" ca="1" si="288"/>
        <v>1921</v>
      </c>
      <c r="N1492">
        <f t="shared" ca="1" si="289"/>
        <v>1921</v>
      </c>
    </row>
    <row r="1493" spans="1:14" x14ac:dyDescent="0.25">
      <c r="A1493">
        <f t="shared" ca="1" si="280"/>
        <v>1922</v>
      </c>
      <c r="B1493">
        <f t="shared" ca="1" si="281"/>
        <v>1922</v>
      </c>
      <c r="C1493">
        <f t="shared" ca="1" si="282"/>
        <v>1922</v>
      </c>
      <c r="D1493">
        <f>IF(E1492+1&lt;Settings!$B$2,D1492,D1492+1)</f>
        <v>28</v>
      </c>
      <c r="E1493">
        <f>IF(E1492+1&lt;Settings!$B$2,E1492+1,0)</f>
        <v>35</v>
      </c>
      <c r="F1493" t="str">
        <f t="shared" ca="1" si="283"/>
        <v>Belarus</v>
      </c>
      <c r="G1493" t="str">
        <f t="shared" ca="1" si="290"/>
        <v>Monaco</v>
      </c>
      <c r="H1493" s="3" t="str">
        <f t="shared" ca="1" si="291"/>
        <v/>
      </c>
      <c r="I1493">
        <f t="shared" ca="1" si="284"/>
        <v>1000000.000001493</v>
      </c>
      <c r="J1493">
        <f t="shared" ca="1" si="285"/>
        <v>1000000.000001493</v>
      </c>
      <c r="K1493">
        <f t="shared" ca="1" si="286"/>
        <v>1000000.000001493</v>
      </c>
      <c r="L1493">
        <f t="shared" ca="1" si="287"/>
        <v>1922</v>
      </c>
      <c r="M1493">
        <f t="shared" ca="1" si="288"/>
        <v>1922</v>
      </c>
      <c r="N1493">
        <f t="shared" ca="1" si="289"/>
        <v>1922</v>
      </c>
    </row>
    <row r="1494" spans="1:14" x14ac:dyDescent="0.25">
      <c r="A1494">
        <f t="shared" ca="1" si="280"/>
        <v>1923</v>
      </c>
      <c r="B1494">
        <f t="shared" ca="1" si="281"/>
        <v>1923</v>
      </c>
      <c r="C1494">
        <f t="shared" ca="1" si="282"/>
        <v>1923</v>
      </c>
      <c r="D1494">
        <f>IF(E1493+1&lt;Settings!$B$2,D1493,D1493+1)</f>
        <v>28</v>
      </c>
      <c r="E1494">
        <f>IF(E1493+1&lt;Settings!$B$2,E1493+1,0)</f>
        <v>36</v>
      </c>
      <c r="F1494" t="str">
        <f t="shared" ca="1" si="283"/>
        <v>Hungary</v>
      </c>
      <c r="G1494" t="str">
        <f t="shared" ca="1" si="290"/>
        <v>Monaco</v>
      </c>
      <c r="H1494" s="3" t="str">
        <f t="shared" ca="1" si="291"/>
        <v/>
      </c>
      <c r="I1494">
        <f t="shared" ca="1" si="284"/>
        <v>1000000.000001494</v>
      </c>
      <c r="J1494">
        <f t="shared" ca="1" si="285"/>
        <v>1000000.000001494</v>
      </c>
      <c r="K1494">
        <f t="shared" ca="1" si="286"/>
        <v>1000000.000001494</v>
      </c>
      <c r="L1494">
        <f t="shared" ca="1" si="287"/>
        <v>1923</v>
      </c>
      <c r="M1494">
        <f t="shared" ca="1" si="288"/>
        <v>1923</v>
      </c>
      <c r="N1494">
        <f t="shared" ca="1" si="289"/>
        <v>1923</v>
      </c>
    </row>
    <row r="1495" spans="1:14" x14ac:dyDescent="0.25">
      <c r="A1495">
        <f t="shared" ca="1" si="280"/>
        <v>1924</v>
      </c>
      <c r="B1495">
        <f t="shared" ca="1" si="281"/>
        <v>1924</v>
      </c>
      <c r="C1495">
        <f t="shared" ca="1" si="282"/>
        <v>1924</v>
      </c>
      <c r="D1495">
        <f>IF(E1494+1&lt;Settings!$B$2,D1494,D1494+1)</f>
        <v>28</v>
      </c>
      <c r="E1495">
        <f>IF(E1494+1&lt;Settings!$B$2,E1494+1,0)</f>
        <v>37</v>
      </c>
      <c r="F1495" t="str">
        <f t="shared" ca="1" si="283"/>
        <v>Moldova</v>
      </c>
      <c r="G1495" t="str">
        <f t="shared" ca="1" si="290"/>
        <v>Monaco</v>
      </c>
      <c r="H1495" s="3" t="str">
        <f t="shared" ca="1" si="291"/>
        <v/>
      </c>
      <c r="I1495">
        <f t="shared" ca="1" si="284"/>
        <v>1000000.000001495</v>
      </c>
      <c r="J1495">
        <f t="shared" ca="1" si="285"/>
        <v>1000000.000001495</v>
      </c>
      <c r="K1495">
        <f t="shared" ca="1" si="286"/>
        <v>1000000.000001495</v>
      </c>
      <c r="L1495">
        <f t="shared" ca="1" si="287"/>
        <v>1924</v>
      </c>
      <c r="M1495">
        <f t="shared" ca="1" si="288"/>
        <v>1924</v>
      </c>
      <c r="N1495">
        <f t="shared" ca="1" si="289"/>
        <v>1924</v>
      </c>
    </row>
    <row r="1496" spans="1:14" x14ac:dyDescent="0.25">
      <c r="A1496">
        <f t="shared" ca="1" si="280"/>
        <v>1925</v>
      </c>
      <c r="B1496">
        <f t="shared" ca="1" si="281"/>
        <v>1925</v>
      </c>
      <c r="C1496">
        <f t="shared" ca="1" si="282"/>
        <v>1925</v>
      </c>
      <c r="D1496">
        <f>IF(E1495+1&lt;Settings!$B$2,D1495,D1495+1)</f>
        <v>28</v>
      </c>
      <c r="E1496">
        <f>IF(E1495+1&lt;Settings!$B$2,E1495+1,0)</f>
        <v>38</v>
      </c>
      <c r="F1496" t="str">
        <f t="shared" ca="1" si="283"/>
        <v>Ukraine</v>
      </c>
      <c r="G1496" t="str">
        <f t="shared" ca="1" si="290"/>
        <v>Monaco</v>
      </c>
      <c r="H1496" s="3" t="str">
        <f t="shared" ca="1" si="291"/>
        <v/>
      </c>
      <c r="I1496">
        <f t="shared" ca="1" si="284"/>
        <v>1000000.0000014961</v>
      </c>
      <c r="J1496">
        <f t="shared" ca="1" si="285"/>
        <v>1000000.0000014961</v>
      </c>
      <c r="K1496">
        <f t="shared" ca="1" si="286"/>
        <v>1000000.0000014961</v>
      </c>
      <c r="L1496">
        <f t="shared" ca="1" si="287"/>
        <v>1925</v>
      </c>
      <c r="M1496">
        <f t="shared" ca="1" si="288"/>
        <v>1925</v>
      </c>
      <c r="N1496">
        <f t="shared" ca="1" si="289"/>
        <v>1925</v>
      </c>
    </row>
    <row r="1497" spans="1:14" x14ac:dyDescent="0.25">
      <c r="A1497">
        <f t="shared" ca="1" si="280"/>
        <v>1926</v>
      </c>
      <c r="B1497">
        <f t="shared" ca="1" si="281"/>
        <v>1926</v>
      </c>
      <c r="C1497">
        <f t="shared" ca="1" si="282"/>
        <v>1926</v>
      </c>
      <c r="D1497">
        <f>IF(E1496+1&lt;Settings!$B$2,D1496,D1496+1)</f>
        <v>28</v>
      </c>
      <c r="E1497">
        <f>IF(E1496+1&lt;Settings!$B$2,E1496+1,0)</f>
        <v>39</v>
      </c>
      <c r="F1497" t="str">
        <f t="shared" ca="1" si="283"/>
        <v>Bulgaria</v>
      </c>
      <c r="G1497" t="str">
        <f t="shared" ca="1" si="290"/>
        <v>Monaco</v>
      </c>
      <c r="H1497" s="3" t="str">
        <f t="shared" ca="1" si="291"/>
        <v/>
      </c>
      <c r="I1497">
        <f t="shared" ca="1" si="284"/>
        <v>1000000.000001497</v>
      </c>
      <c r="J1497">
        <f t="shared" ca="1" si="285"/>
        <v>1000000.000001497</v>
      </c>
      <c r="K1497">
        <f t="shared" ca="1" si="286"/>
        <v>1000000.000001497</v>
      </c>
      <c r="L1497">
        <f t="shared" ca="1" si="287"/>
        <v>1926</v>
      </c>
      <c r="M1497">
        <f t="shared" ca="1" si="288"/>
        <v>1926</v>
      </c>
      <c r="N1497">
        <f t="shared" ca="1" si="289"/>
        <v>1926</v>
      </c>
    </row>
    <row r="1498" spans="1:14" x14ac:dyDescent="0.25">
      <c r="A1498">
        <f t="shared" ca="1" si="280"/>
        <v>1927</v>
      </c>
      <c r="B1498">
        <f t="shared" ca="1" si="281"/>
        <v>1927</v>
      </c>
      <c r="C1498">
        <f t="shared" ca="1" si="282"/>
        <v>1927</v>
      </c>
      <c r="D1498">
        <f>IF(E1497+1&lt;Settings!$B$2,D1497,D1497+1)</f>
        <v>28</v>
      </c>
      <c r="E1498">
        <f>IF(E1497+1&lt;Settings!$B$2,E1497+1,0)</f>
        <v>40</v>
      </c>
      <c r="F1498" t="str">
        <f t="shared" ca="1" si="283"/>
        <v>Armenia</v>
      </c>
      <c r="G1498" t="str">
        <f t="shared" ca="1" si="290"/>
        <v>Monaco</v>
      </c>
      <c r="H1498" s="3" t="str">
        <f t="shared" ca="1" si="291"/>
        <v/>
      </c>
      <c r="I1498">
        <f t="shared" ca="1" si="284"/>
        <v>1000000.000001498</v>
      </c>
      <c r="J1498">
        <f t="shared" ca="1" si="285"/>
        <v>1000000.000001498</v>
      </c>
      <c r="K1498">
        <f t="shared" ca="1" si="286"/>
        <v>1000000.000001498</v>
      </c>
      <c r="L1498">
        <f t="shared" ca="1" si="287"/>
        <v>1927</v>
      </c>
      <c r="M1498">
        <f t="shared" ca="1" si="288"/>
        <v>1927</v>
      </c>
      <c r="N1498">
        <f t="shared" ca="1" si="289"/>
        <v>1927</v>
      </c>
    </row>
    <row r="1499" spans="1:14" x14ac:dyDescent="0.25">
      <c r="A1499">
        <f t="shared" ca="1" si="280"/>
        <v>1928</v>
      </c>
      <c r="B1499">
        <f t="shared" ca="1" si="281"/>
        <v>1928</v>
      </c>
      <c r="C1499">
        <f t="shared" ca="1" si="282"/>
        <v>1928</v>
      </c>
      <c r="D1499">
        <f>IF(E1498+1&lt;Settings!$B$2,D1498,D1498+1)</f>
        <v>28</v>
      </c>
      <c r="E1499">
        <f>IF(E1498+1&lt;Settings!$B$2,E1498+1,0)</f>
        <v>41</v>
      </c>
      <c r="F1499" t="str">
        <f t="shared" ca="1" si="283"/>
        <v>Azerbaijan</v>
      </c>
      <c r="G1499" t="str">
        <f t="shared" ca="1" si="290"/>
        <v>Monaco</v>
      </c>
      <c r="H1499" s="3" t="str">
        <f t="shared" ca="1" si="291"/>
        <v/>
      </c>
      <c r="I1499">
        <f t="shared" ca="1" si="284"/>
        <v>1000000.000001499</v>
      </c>
      <c r="J1499">
        <f t="shared" ca="1" si="285"/>
        <v>1000000.000001499</v>
      </c>
      <c r="K1499">
        <f t="shared" ca="1" si="286"/>
        <v>1000000.000001499</v>
      </c>
      <c r="L1499">
        <f t="shared" ca="1" si="287"/>
        <v>1928</v>
      </c>
      <c r="M1499">
        <f t="shared" ca="1" si="288"/>
        <v>1928</v>
      </c>
      <c r="N1499">
        <f t="shared" ca="1" si="289"/>
        <v>1928</v>
      </c>
    </row>
    <row r="1500" spans="1:14" x14ac:dyDescent="0.25">
      <c r="A1500">
        <f t="shared" ca="1" si="280"/>
        <v>1929</v>
      </c>
      <c r="B1500">
        <f t="shared" ca="1" si="281"/>
        <v>1929</v>
      </c>
      <c r="C1500">
        <f t="shared" ca="1" si="282"/>
        <v>1929</v>
      </c>
      <c r="D1500">
        <f>IF(E1499+1&lt;Settings!$B$2,D1499,D1499+1)</f>
        <v>28</v>
      </c>
      <c r="E1500">
        <f>IF(E1499+1&lt;Settings!$B$2,E1499+1,0)</f>
        <v>42</v>
      </c>
      <c r="F1500" t="str">
        <f t="shared" ca="1" si="283"/>
        <v>San Marino</v>
      </c>
      <c r="G1500" t="str">
        <f t="shared" ca="1" si="290"/>
        <v>Monaco</v>
      </c>
      <c r="H1500" s="3" t="str">
        <f t="shared" ca="1" si="291"/>
        <v/>
      </c>
      <c r="I1500">
        <f t="shared" ca="1" si="284"/>
        <v>1000000.0000015</v>
      </c>
      <c r="J1500">
        <f t="shared" ca="1" si="285"/>
        <v>1000000.0000015</v>
      </c>
      <c r="K1500">
        <f t="shared" ca="1" si="286"/>
        <v>1000000.0000015</v>
      </c>
      <c r="L1500">
        <f t="shared" ca="1" si="287"/>
        <v>1929</v>
      </c>
      <c r="M1500">
        <f t="shared" ca="1" si="288"/>
        <v>1929</v>
      </c>
      <c r="N1500">
        <f t="shared" ca="1" si="289"/>
        <v>1929</v>
      </c>
    </row>
    <row r="1501" spans="1:14" x14ac:dyDescent="0.25">
      <c r="A1501">
        <f t="shared" ca="1" si="280"/>
        <v>1930</v>
      </c>
      <c r="B1501">
        <f t="shared" ca="1" si="281"/>
        <v>1930</v>
      </c>
      <c r="C1501">
        <f t="shared" ca="1" si="282"/>
        <v>1930</v>
      </c>
      <c r="D1501">
        <f>IF(E1500+1&lt;Settings!$B$2,D1500,D1500+1)</f>
        <v>28</v>
      </c>
      <c r="E1501">
        <f>IF(E1500+1&lt;Settings!$B$2,E1500+1,0)</f>
        <v>43</v>
      </c>
      <c r="F1501" t="str">
        <f t="shared" ca="1" si="283"/>
        <v>Serbia</v>
      </c>
      <c r="G1501" t="str">
        <f t="shared" ca="1" si="290"/>
        <v>Monaco</v>
      </c>
      <c r="H1501" s="3" t="str">
        <f t="shared" ca="1" si="291"/>
        <v/>
      </c>
      <c r="I1501">
        <f t="shared" ca="1" si="284"/>
        <v>1000000.0000015009</v>
      </c>
      <c r="J1501">
        <f t="shared" ca="1" si="285"/>
        <v>1000000.0000015009</v>
      </c>
      <c r="K1501">
        <f t="shared" ca="1" si="286"/>
        <v>1000000.0000015009</v>
      </c>
      <c r="L1501">
        <f t="shared" ca="1" si="287"/>
        <v>1930</v>
      </c>
      <c r="M1501">
        <f t="shared" ca="1" si="288"/>
        <v>1930</v>
      </c>
      <c r="N1501">
        <f t="shared" ca="1" si="289"/>
        <v>1930</v>
      </c>
    </row>
    <row r="1502" spans="1:14" x14ac:dyDescent="0.25">
      <c r="A1502">
        <f t="shared" ca="1" si="280"/>
        <v>1931</v>
      </c>
      <c r="B1502">
        <f t="shared" ca="1" si="281"/>
        <v>1931</v>
      </c>
      <c r="C1502">
        <f t="shared" ca="1" si="282"/>
        <v>1931</v>
      </c>
      <c r="D1502">
        <f>IF(E1501+1&lt;Settings!$B$2,D1501,D1501+1)</f>
        <v>28</v>
      </c>
      <c r="E1502">
        <f>IF(E1501+1&lt;Settings!$B$2,E1501+1,0)</f>
        <v>44</v>
      </c>
      <c r="F1502" t="str">
        <f t="shared" ca="1" si="283"/>
        <v>Georgia</v>
      </c>
      <c r="G1502" t="str">
        <f t="shared" ca="1" si="290"/>
        <v>Monaco</v>
      </c>
      <c r="H1502" s="3" t="str">
        <f t="shared" ca="1" si="291"/>
        <v/>
      </c>
      <c r="I1502">
        <f t="shared" ca="1" si="284"/>
        <v>1000000.000001502</v>
      </c>
      <c r="J1502">
        <f t="shared" ca="1" si="285"/>
        <v>1000000.000001502</v>
      </c>
      <c r="K1502">
        <f t="shared" ca="1" si="286"/>
        <v>1000000.000001502</v>
      </c>
      <c r="L1502">
        <f t="shared" ca="1" si="287"/>
        <v>1931</v>
      </c>
      <c r="M1502">
        <f t="shared" ca="1" si="288"/>
        <v>1931</v>
      </c>
      <c r="N1502">
        <f t="shared" ca="1" si="289"/>
        <v>1931</v>
      </c>
    </row>
    <row r="1503" spans="1:14" x14ac:dyDescent="0.25">
      <c r="A1503">
        <f t="shared" ca="1" si="280"/>
        <v>1932</v>
      </c>
      <c r="B1503">
        <f t="shared" ca="1" si="281"/>
        <v>1932</v>
      </c>
      <c r="C1503">
        <f t="shared" ca="1" si="282"/>
        <v>1932</v>
      </c>
      <c r="D1503">
        <f>IF(E1502+1&lt;Settings!$B$2,D1502,D1502+1)</f>
        <v>28</v>
      </c>
      <c r="E1503">
        <f>IF(E1502+1&lt;Settings!$B$2,E1502+1,0)</f>
        <v>45</v>
      </c>
      <c r="F1503" t="str">
        <f t="shared" ca="1" si="283"/>
        <v>Montenegro</v>
      </c>
      <c r="G1503" t="str">
        <f t="shared" ca="1" si="290"/>
        <v>Monaco</v>
      </c>
      <c r="H1503" s="3" t="str">
        <f t="shared" ca="1" si="291"/>
        <v/>
      </c>
      <c r="I1503">
        <f t="shared" ca="1" si="284"/>
        <v>1000000.000001503</v>
      </c>
      <c r="J1503">
        <f t="shared" ca="1" si="285"/>
        <v>1000000.000001503</v>
      </c>
      <c r="K1503">
        <f t="shared" ca="1" si="286"/>
        <v>1000000.000001503</v>
      </c>
      <c r="L1503">
        <f t="shared" ca="1" si="287"/>
        <v>1932</v>
      </c>
      <c r="M1503">
        <f t="shared" ca="1" si="288"/>
        <v>1932</v>
      </c>
      <c r="N1503">
        <f t="shared" ca="1" si="289"/>
        <v>1932</v>
      </c>
    </row>
    <row r="1504" spans="1:14" x14ac:dyDescent="0.25">
      <c r="A1504">
        <f t="shared" ca="1" si="280"/>
        <v>1933</v>
      </c>
      <c r="B1504">
        <f t="shared" ca="1" si="281"/>
        <v>1933</v>
      </c>
      <c r="C1504">
        <f t="shared" ca="1" si="282"/>
        <v>1933</v>
      </c>
      <c r="D1504">
        <f>IF(E1503+1&lt;Settings!$B$2,D1503,D1503+1)</f>
        <v>28</v>
      </c>
      <c r="E1504">
        <f>IF(E1503+1&lt;Settings!$B$2,E1503+1,0)</f>
        <v>46</v>
      </c>
      <c r="F1504" t="str">
        <f t="shared" ca="1" si="283"/>
        <v/>
      </c>
      <c r="G1504" t="str">
        <f t="shared" ca="1" si="290"/>
        <v>Monaco</v>
      </c>
      <c r="H1504" s="3" t="str">
        <f t="shared" ca="1" si="291"/>
        <v/>
      </c>
      <c r="I1504">
        <f t="shared" ca="1" si="284"/>
        <v>1000000.000001504</v>
      </c>
      <c r="J1504">
        <f t="shared" ca="1" si="285"/>
        <v>1000000.000001504</v>
      </c>
      <c r="K1504">
        <f t="shared" ca="1" si="286"/>
        <v>1000000.000001504</v>
      </c>
      <c r="L1504">
        <f t="shared" ca="1" si="287"/>
        <v>1933</v>
      </c>
      <c r="M1504">
        <f t="shared" ca="1" si="288"/>
        <v>1933</v>
      </c>
      <c r="N1504">
        <f t="shared" ca="1" si="289"/>
        <v>1933</v>
      </c>
    </row>
    <row r="1505" spans="1:14" x14ac:dyDescent="0.25">
      <c r="A1505">
        <f t="shared" ca="1" si="280"/>
        <v>1934</v>
      </c>
      <c r="B1505">
        <f t="shared" ca="1" si="281"/>
        <v>1934</v>
      </c>
      <c r="C1505">
        <f t="shared" ca="1" si="282"/>
        <v>1934</v>
      </c>
      <c r="D1505">
        <f>IF(E1504+1&lt;Settings!$B$2,D1504,D1504+1)</f>
        <v>28</v>
      </c>
      <c r="E1505">
        <f>IF(E1504+1&lt;Settings!$B$2,E1504+1,0)</f>
        <v>47</v>
      </c>
      <c r="F1505" t="str">
        <f t="shared" ca="1" si="283"/>
        <v/>
      </c>
      <c r="G1505" t="str">
        <f t="shared" ca="1" si="290"/>
        <v>Monaco</v>
      </c>
      <c r="H1505" s="3" t="str">
        <f t="shared" ca="1" si="291"/>
        <v/>
      </c>
      <c r="I1505">
        <f t="shared" ca="1" si="284"/>
        <v>1000000.000001505</v>
      </c>
      <c r="J1505">
        <f t="shared" ca="1" si="285"/>
        <v>1000000.000001505</v>
      </c>
      <c r="K1505">
        <f t="shared" ca="1" si="286"/>
        <v>1000000.000001505</v>
      </c>
      <c r="L1505">
        <f t="shared" ca="1" si="287"/>
        <v>1934</v>
      </c>
      <c r="M1505">
        <f t="shared" ca="1" si="288"/>
        <v>1934</v>
      </c>
      <c r="N1505">
        <f t="shared" ca="1" si="289"/>
        <v>1934</v>
      </c>
    </row>
    <row r="1506" spans="1:14" x14ac:dyDescent="0.25">
      <c r="A1506">
        <f t="shared" ca="1" si="280"/>
        <v>1935</v>
      </c>
      <c r="B1506">
        <f t="shared" ca="1" si="281"/>
        <v>1935</v>
      </c>
      <c r="C1506">
        <f t="shared" ca="1" si="282"/>
        <v>1935</v>
      </c>
      <c r="D1506">
        <f>IF(E1505+1&lt;Settings!$B$2,D1505,D1505+1)</f>
        <v>28</v>
      </c>
      <c r="E1506">
        <f>IF(E1505+1&lt;Settings!$B$2,E1505+1,0)</f>
        <v>48</v>
      </c>
      <c r="F1506" t="str">
        <f t="shared" ca="1" si="283"/>
        <v/>
      </c>
      <c r="G1506" t="str">
        <f t="shared" ca="1" si="290"/>
        <v>Monaco</v>
      </c>
      <c r="H1506" s="3" t="str">
        <f t="shared" ca="1" si="291"/>
        <v/>
      </c>
      <c r="I1506">
        <f t="shared" ca="1" si="284"/>
        <v>1000000.0000015059</v>
      </c>
      <c r="J1506">
        <f t="shared" ca="1" si="285"/>
        <v>1000000.0000015059</v>
      </c>
      <c r="K1506">
        <f t="shared" ca="1" si="286"/>
        <v>1000000.0000015059</v>
      </c>
      <c r="L1506">
        <f t="shared" ca="1" si="287"/>
        <v>1935</v>
      </c>
      <c r="M1506">
        <f t="shared" ca="1" si="288"/>
        <v>1935</v>
      </c>
      <c r="N1506">
        <f t="shared" ca="1" si="289"/>
        <v>1935</v>
      </c>
    </row>
    <row r="1507" spans="1:14" x14ac:dyDescent="0.25">
      <c r="A1507">
        <f t="shared" ca="1" si="280"/>
        <v>1936</v>
      </c>
      <c r="B1507">
        <f t="shared" ca="1" si="281"/>
        <v>1936</v>
      </c>
      <c r="C1507">
        <f t="shared" ca="1" si="282"/>
        <v>1936</v>
      </c>
      <c r="D1507">
        <f>IF(E1506+1&lt;Settings!$B$2,D1506,D1506+1)</f>
        <v>28</v>
      </c>
      <c r="E1507">
        <f>IF(E1506+1&lt;Settings!$B$2,E1506+1,0)</f>
        <v>49</v>
      </c>
      <c r="F1507" t="str">
        <f t="shared" ca="1" si="283"/>
        <v/>
      </c>
      <c r="G1507" t="str">
        <f t="shared" ca="1" si="290"/>
        <v>Monaco</v>
      </c>
      <c r="H1507" s="3" t="str">
        <f t="shared" ca="1" si="291"/>
        <v/>
      </c>
      <c r="I1507">
        <f t="shared" ca="1" si="284"/>
        <v>1000000.000001507</v>
      </c>
      <c r="J1507">
        <f t="shared" ca="1" si="285"/>
        <v>1000000.000001507</v>
      </c>
      <c r="K1507">
        <f t="shared" ca="1" si="286"/>
        <v>1000000.000001507</v>
      </c>
      <c r="L1507">
        <f t="shared" ca="1" si="287"/>
        <v>1936</v>
      </c>
      <c r="M1507">
        <f t="shared" ca="1" si="288"/>
        <v>1936</v>
      </c>
      <c r="N1507">
        <f t="shared" ca="1" si="289"/>
        <v>1936</v>
      </c>
    </row>
    <row r="1508" spans="1:14" x14ac:dyDescent="0.25">
      <c r="A1508">
        <f t="shared" ca="1" si="280"/>
        <v>1937</v>
      </c>
      <c r="B1508">
        <f t="shared" ca="1" si="281"/>
        <v>1937</v>
      </c>
      <c r="C1508">
        <f t="shared" ca="1" si="282"/>
        <v>1937</v>
      </c>
      <c r="D1508">
        <f>IF(E1507+1&lt;Settings!$B$2,D1507,D1507+1)</f>
        <v>28</v>
      </c>
      <c r="E1508">
        <f>IF(E1507+1&lt;Settings!$B$2,E1507+1,0)</f>
        <v>50</v>
      </c>
      <c r="F1508" t="str">
        <f t="shared" ca="1" si="283"/>
        <v/>
      </c>
      <c r="G1508" t="str">
        <f t="shared" ca="1" si="290"/>
        <v>Monaco</v>
      </c>
      <c r="H1508" s="3" t="str">
        <f t="shared" ca="1" si="291"/>
        <v/>
      </c>
      <c r="I1508">
        <f t="shared" ca="1" si="284"/>
        <v>1000000.000001508</v>
      </c>
      <c r="J1508">
        <f t="shared" ca="1" si="285"/>
        <v>1000000.000001508</v>
      </c>
      <c r="K1508">
        <f t="shared" ca="1" si="286"/>
        <v>1000000.000001508</v>
      </c>
      <c r="L1508">
        <f t="shared" ca="1" si="287"/>
        <v>1937</v>
      </c>
      <c r="M1508">
        <f t="shared" ca="1" si="288"/>
        <v>1937</v>
      </c>
      <c r="N1508">
        <f t="shared" ca="1" si="289"/>
        <v>1937</v>
      </c>
    </row>
    <row r="1509" spans="1:14" x14ac:dyDescent="0.25">
      <c r="A1509">
        <f t="shared" ca="1" si="280"/>
        <v>1938</v>
      </c>
      <c r="B1509">
        <f t="shared" ca="1" si="281"/>
        <v>1938</v>
      </c>
      <c r="C1509">
        <f t="shared" ca="1" si="282"/>
        <v>1938</v>
      </c>
      <c r="D1509">
        <f>IF(E1508+1&lt;Settings!$B$2,D1508,D1508+1)</f>
        <v>28</v>
      </c>
      <c r="E1509">
        <f>IF(E1508+1&lt;Settings!$B$2,E1508+1,0)</f>
        <v>51</v>
      </c>
      <c r="F1509" t="str">
        <f t="shared" ca="1" si="283"/>
        <v/>
      </c>
      <c r="G1509" t="str">
        <f t="shared" ca="1" si="290"/>
        <v>Monaco</v>
      </c>
      <c r="H1509" s="3" t="str">
        <f t="shared" ca="1" si="291"/>
        <v/>
      </c>
      <c r="I1509">
        <f t="shared" ca="1" si="284"/>
        <v>1000000.000001509</v>
      </c>
      <c r="J1509">
        <f t="shared" ca="1" si="285"/>
        <v>1000000.000001509</v>
      </c>
      <c r="K1509">
        <f t="shared" ca="1" si="286"/>
        <v>1000000.000001509</v>
      </c>
      <c r="L1509">
        <f t="shared" ca="1" si="287"/>
        <v>1938</v>
      </c>
      <c r="M1509">
        <f t="shared" ca="1" si="288"/>
        <v>1938</v>
      </c>
      <c r="N1509">
        <f t="shared" ca="1" si="289"/>
        <v>1938</v>
      </c>
    </row>
    <row r="1510" spans="1:14" x14ac:dyDescent="0.25">
      <c r="A1510">
        <f t="shared" ca="1" si="280"/>
        <v>111</v>
      </c>
      <c r="B1510">
        <f t="shared" ca="1" si="281"/>
        <v>1335</v>
      </c>
      <c r="C1510">
        <f t="shared" ca="1" si="282"/>
        <v>257</v>
      </c>
      <c r="D1510">
        <f>IF(E1509+1&lt;Settings!$B$2,D1509,D1509+1)</f>
        <v>29</v>
      </c>
      <c r="E1510">
        <f>IF(E1509+1&lt;Settings!$B$2,E1509+1,0)</f>
        <v>0</v>
      </c>
      <c r="F1510" t="str">
        <f t="shared" ca="1" si="283"/>
        <v>United Kingdom</v>
      </c>
      <c r="G1510" t="str">
        <f t="shared" ca="1" si="290"/>
        <v>Bosnia &amp; Herzegovina</v>
      </c>
      <c r="H1510" s="3">
        <f t="shared" ca="1" si="291"/>
        <v>-2.0024239782040301</v>
      </c>
      <c r="I1510">
        <f t="shared" ca="1" si="284"/>
        <v>-2.0024224682040299</v>
      </c>
      <c r="J1510">
        <f t="shared" ca="1" si="285"/>
        <v>2.0024254882040302</v>
      </c>
      <c r="K1510">
        <f t="shared" ca="1" si="286"/>
        <v>-4.0097002784864539</v>
      </c>
      <c r="L1510">
        <f t="shared" ca="1" si="287"/>
        <v>111</v>
      </c>
      <c r="M1510">
        <f t="shared" ca="1" si="288"/>
        <v>1335</v>
      </c>
      <c r="N1510">
        <f t="shared" ca="1" si="289"/>
        <v>257</v>
      </c>
    </row>
    <row r="1511" spans="1:14" x14ac:dyDescent="0.25">
      <c r="A1511">
        <f t="shared" ca="1" si="280"/>
        <v>1099</v>
      </c>
      <c r="B1511">
        <f t="shared" ca="1" si="281"/>
        <v>347</v>
      </c>
      <c r="C1511">
        <f t="shared" ca="1" si="282"/>
        <v>937</v>
      </c>
      <c r="D1511">
        <f>IF(E1510+1&lt;Settings!$B$2,D1510,D1510+1)</f>
        <v>29</v>
      </c>
      <c r="E1511">
        <f>IF(E1510+1&lt;Settings!$B$2,E1510+1,0)</f>
        <v>1</v>
      </c>
      <c r="F1511" t="str">
        <f t="shared" ca="1" si="283"/>
        <v>Germany</v>
      </c>
      <c r="G1511" t="str">
        <f t="shared" ca="1" si="290"/>
        <v>Bosnia &amp; Herzegovina</v>
      </c>
      <c r="H1511" s="3">
        <f t="shared" ca="1" si="291"/>
        <v>0.55794923444190903</v>
      </c>
      <c r="I1511">
        <f t="shared" ca="1" si="284"/>
        <v>0.55795074544190904</v>
      </c>
      <c r="J1511">
        <f t="shared" ca="1" si="285"/>
        <v>-0.55794772344190902</v>
      </c>
      <c r="K1511">
        <f t="shared" ca="1" si="286"/>
        <v>-0.31130583721431238</v>
      </c>
      <c r="L1511">
        <f t="shared" ca="1" si="287"/>
        <v>1099</v>
      </c>
      <c r="M1511">
        <f t="shared" ca="1" si="288"/>
        <v>347</v>
      </c>
      <c r="N1511">
        <f t="shared" ca="1" si="289"/>
        <v>937</v>
      </c>
    </row>
    <row r="1512" spans="1:14" x14ac:dyDescent="0.25">
      <c r="A1512">
        <f t="shared" ca="1" si="280"/>
        <v>1019</v>
      </c>
      <c r="B1512">
        <f t="shared" ca="1" si="281"/>
        <v>427</v>
      </c>
      <c r="C1512">
        <f t="shared" ca="1" si="282"/>
        <v>1122</v>
      </c>
      <c r="D1512">
        <f>IF(E1511+1&lt;Settings!$B$2,D1511,D1511+1)</f>
        <v>29</v>
      </c>
      <c r="E1512">
        <f>IF(E1511+1&lt;Settings!$B$2,E1511+1,0)</f>
        <v>2</v>
      </c>
      <c r="F1512" t="str">
        <f t="shared" ca="1" si="283"/>
        <v>France</v>
      </c>
      <c r="G1512" t="str">
        <f t="shared" ca="1" si="290"/>
        <v>Bosnia &amp; Herzegovina</v>
      </c>
      <c r="H1512" s="3">
        <f t="shared" ca="1" si="291"/>
        <v>0.34003501835487199</v>
      </c>
      <c r="I1512">
        <f t="shared" ca="1" si="284"/>
        <v>0.34003653035487197</v>
      </c>
      <c r="J1512">
        <f t="shared" ca="1" si="285"/>
        <v>-0.34003350635487201</v>
      </c>
      <c r="K1512">
        <f t="shared" ca="1" si="286"/>
        <v>-0.11562230170759813</v>
      </c>
      <c r="L1512">
        <f t="shared" ca="1" si="287"/>
        <v>1019</v>
      </c>
      <c r="M1512">
        <f t="shared" ca="1" si="288"/>
        <v>427</v>
      </c>
      <c r="N1512">
        <f t="shared" ca="1" si="289"/>
        <v>1122</v>
      </c>
    </row>
    <row r="1513" spans="1:14" x14ac:dyDescent="0.25">
      <c r="A1513">
        <f t="shared" ca="1" si="280"/>
        <v>178</v>
      </c>
      <c r="B1513">
        <f t="shared" ca="1" si="281"/>
        <v>1268</v>
      </c>
      <c r="C1513">
        <f t="shared" ca="1" si="282"/>
        <v>342</v>
      </c>
      <c r="D1513">
        <f>IF(E1512+1&lt;Settings!$B$2,D1512,D1512+1)</f>
        <v>29</v>
      </c>
      <c r="E1513">
        <f>IF(E1512+1&lt;Settings!$B$2,E1512+1,0)</f>
        <v>3</v>
      </c>
      <c r="F1513" t="str">
        <f t="shared" ca="1" si="283"/>
        <v>Belgium</v>
      </c>
      <c r="G1513" t="str">
        <f t="shared" ca="1" si="290"/>
        <v>Bosnia &amp; Herzegovina</v>
      </c>
      <c r="H1513" s="3">
        <f t="shared" ca="1" si="291"/>
        <v>-1.72861426984471</v>
      </c>
      <c r="I1513">
        <f t="shared" ca="1" si="284"/>
        <v>-1.7286127568447101</v>
      </c>
      <c r="J1513">
        <f t="shared" ca="1" si="285"/>
        <v>1.72861578284471</v>
      </c>
      <c r="K1513">
        <f t="shared" ca="1" si="286"/>
        <v>-2.9881057809107601</v>
      </c>
      <c r="L1513">
        <f t="shared" ca="1" si="287"/>
        <v>178</v>
      </c>
      <c r="M1513">
        <f t="shared" ca="1" si="288"/>
        <v>1268</v>
      </c>
      <c r="N1513">
        <f t="shared" ca="1" si="289"/>
        <v>342</v>
      </c>
    </row>
    <row r="1514" spans="1:14" x14ac:dyDescent="0.25">
      <c r="A1514">
        <f t="shared" ca="1" si="280"/>
        <v>1162</v>
      </c>
      <c r="B1514">
        <f t="shared" ca="1" si="281"/>
        <v>284</v>
      </c>
      <c r="C1514">
        <f t="shared" ca="1" si="282"/>
        <v>774</v>
      </c>
      <c r="D1514">
        <f>IF(E1513+1&lt;Settings!$B$2,D1513,D1513+1)</f>
        <v>29</v>
      </c>
      <c r="E1514">
        <f>IF(E1513+1&lt;Settings!$B$2,E1513+1,0)</f>
        <v>4</v>
      </c>
      <c r="F1514" t="str">
        <f t="shared" ca="1" si="283"/>
        <v>Netherlands</v>
      </c>
      <c r="G1514" t="str">
        <f t="shared" ca="1" si="290"/>
        <v>Bosnia &amp; Herzegovina</v>
      </c>
      <c r="H1514" s="3">
        <f t="shared" ca="1" si="291"/>
        <v>0.80028590465979399</v>
      </c>
      <c r="I1514">
        <f t="shared" ca="1" si="284"/>
        <v>0.80028741865979403</v>
      </c>
      <c r="J1514">
        <f t="shared" ca="1" si="285"/>
        <v>-0.80028439065979395</v>
      </c>
      <c r="K1514">
        <f t="shared" ca="1" si="286"/>
        <v>-0.64045601519714479</v>
      </c>
      <c r="L1514">
        <f t="shared" ca="1" si="287"/>
        <v>1162</v>
      </c>
      <c r="M1514">
        <f t="shared" ca="1" si="288"/>
        <v>284</v>
      </c>
      <c r="N1514">
        <f t="shared" ca="1" si="289"/>
        <v>774</v>
      </c>
    </row>
    <row r="1515" spans="1:14" x14ac:dyDescent="0.25">
      <c r="A1515">
        <f t="shared" ca="1" si="280"/>
        <v>1295</v>
      </c>
      <c r="B1515">
        <f t="shared" ca="1" si="281"/>
        <v>151</v>
      </c>
      <c r="C1515">
        <f t="shared" ca="1" si="282"/>
        <v>275</v>
      </c>
      <c r="D1515">
        <f>IF(E1514+1&lt;Settings!$B$2,D1514,D1514+1)</f>
        <v>29</v>
      </c>
      <c r="E1515">
        <f>IF(E1514+1&lt;Settings!$B$2,E1514+1,0)</f>
        <v>5</v>
      </c>
      <c r="F1515" t="str">
        <f t="shared" ca="1" si="283"/>
        <v>Norway</v>
      </c>
      <c r="G1515" t="str">
        <f t="shared" ca="1" si="290"/>
        <v>Bosnia &amp; Herzegovina</v>
      </c>
      <c r="H1515" s="3">
        <f t="shared" ca="1" si="291"/>
        <v>1.9505201228314</v>
      </c>
      <c r="I1515">
        <f t="shared" ca="1" si="284"/>
        <v>1.9505216378313999</v>
      </c>
      <c r="J1515">
        <f t="shared" ca="1" si="285"/>
        <v>-1.9505186078314001</v>
      </c>
      <c r="K1515">
        <f t="shared" ca="1" si="286"/>
        <v>-3.8045272345702195</v>
      </c>
      <c r="L1515">
        <f t="shared" ca="1" si="287"/>
        <v>1295</v>
      </c>
      <c r="M1515">
        <f t="shared" ca="1" si="288"/>
        <v>151</v>
      </c>
      <c r="N1515">
        <f t="shared" ca="1" si="289"/>
        <v>275</v>
      </c>
    </row>
    <row r="1516" spans="1:14" x14ac:dyDescent="0.25">
      <c r="A1516">
        <f t="shared" ca="1" si="280"/>
        <v>1301</v>
      </c>
      <c r="B1516">
        <f t="shared" ca="1" si="281"/>
        <v>145</v>
      </c>
      <c r="C1516">
        <f t="shared" ca="1" si="282"/>
        <v>248</v>
      </c>
      <c r="D1516">
        <f>IF(E1515+1&lt;Settings!$B$2,D1515,D1515+1)</f>
        <v>29</v>
      </c>
      <c r="E1516">
        <f>IF(E1515+1&lt;Settings!$B$2,E1515+1,0)</f>
        <v>6</v>
      </c>
      <c r="F1516" t="str">
        <f t="shared" ca="1" si="283"/>
        <v>Switzerland</v>
      </c>
      <c r="G1516" t="str">
        <f t="shared" ca="1" si="290"/>
        <v>Bosnia &amp; Herzegovina</v>
      </c>
      <c r="H1516" s="3">
        <f t="shared" ca="1" si="291"/>
        <v>2.0435475790086799</v>
      </c>
      <c r="I1516">
        <f t="shared" ca="1" si="284"/>
        <v>2.0435490950086801</v>
      </c>
      <c r="J1516">
        <f t="shared" ca="1" si="285"/>
        <v>-2.0435460630086797</v>
      </c>
      <c r="K1516">
        <f t="shared" ca="1" si="286"/>
        <v>-4.1760851916722368</v>
      </c>
      <c r="L1516">
        <f t="shared" ca="1" si="287"/>
        <v>1301</v>
      </c>
      <c r="M1516">
        <f t="shared" ca="1" si="288"/>
        <v>145</v>
      </c>
      <c r="N1516">
        <f t="shared" ca="1" si="289"/>
        <v>248</v>
      </c>
    </row>
    <row r="1517" spans="1:14" x14ac:dyDescent="0.25">
      <c r="A1517">
        <f t="shared" ca="1" si="280"/>
        <v>109</v>
      </c>
      <c r="B1517">
        <f t="shared" ca="1" si="281"/>
        <v>1337</v>
      </c>
      <c r="C1517">
        <f t="shared" ca="1" si="282"/>
        <v>255</v>
      </c>
      <c r="D1517">
        <f>IF(E1516+1&lt;Settings!$B$2,D1516,D1516+1)</f>
        <v>29</v>
      </c>
      <c r="E1517">
        <f>IF(E1516+1&lt;Settings!$B$2,E1516+1,0)</f>
        <v>7</v>
      </c>
      <c r="F1517" t="str">
        <f t="shared" ca="1" si="283"/>
        <v>Spain</v>
      </c>
      <c r="G1517" t="str">
        <f t="shared" ca="1" si="290"/>
        <v>Bosnia &amp; Herzegovina</v>
      </c>
      <c r="H1517" s="3">
        <f t="shared" ca="1" si="291"/>
        <v>-2.0186724803595899</v>
      </c>
      <c r="I1517">
        <f t="shared" ca="1" si="284"/>
        <v>-2.0186709633595901</v>
      </c>
      <c r="J1517">
        <f t="shared" ca="1" si="285"/>
        <v>2.0186739973595897</v>
      </c>
      <c r="K1517">
        <f t="shared" ca="1" si="286"/>
        <v>-4.0750370659611388</v>
      </c>
      <c r="L1517">
        <f t="shared" ca="1" si="287"/>
        <v>109</v>
      </c>
      <c r="M1517">
        <f t="shared" ca="1" si="288"/>
        <v>1337</v>
      </c>
      <c r="N1517">
        <f t="shared" ca="1" si="289"/>
        <v>255</v>
      </c>
    </row>
    <row r="1518" spans="1:14" x14ac:dyDescent="0.25">
      <c r="A1518">
        <f t="shared" ca="1" si="280"/>
        <v>1323</v>
      </c>
      <c r="B1518">
        <f t="shared" ca="1" si="281"/>
        <v>123</v>
      </c>
      <c r="C1518">
        <f t="shared" ca="1" si="282"/>
        <v>170</v>
      </c>
      <c r="D1518">
        <f>IF(E1517+1&lt;Settings!$B$2,D1517,D1517+1)</f>
        <v>29</v>
      </c>
      <c r="E1518">
        <f>IF(E1517+1&lt;Settings!$B$2,E1517+1,0)</f>
        <v>8</v>
      </c>
      <c r="F1518" t="str">
        <f t="shared" ca="1" si="283"/>
        <v>Sweden</v>
      </c>
      <c r="G1518" t="str">
        <f t="shared" ca="1" si="290"/>
        <v>Bosnia &amp; Herzegovina</v>
      </c>
      <c r="H1518" s="3">
        <f t="shared" ca="1" si="291"/>
        <v>2.5241824473493502</v>
      </c>
      <c r="I1518">
        <f t="shared" ca="1" si="284"/>
        <v>2.5241839653493501</v>
      </c>
      <c r="J1518">
        <f t="shared" ca="1" si="285"/>
        <v>-2.5241809293493502</v>
      </c>
      <c r="K1518">
        <f t="shared" ca="1" si="286"/>
        <v>-6.3714955095065546</v>
      </c>
      <c r="L1518">
        <f t="shared" ca="1" si="287"/>
        <v>1323</v>
      </c>
      <c r="M1518">
        <f t="shared" ca="1" si="288"/>
        <v>123</v>
      </c>
      <c r="N1518">
        <f t="shared" ca="1" si="289"/>
        <v>170</v>
      </c>
    </row>
    <row r="1519" spans="1:14" x14ac:dyDescent="0.25">
      <c r="A1519">
        <f t="shared" ca="1" si="280"/>
        <v>257</v>
      </c>
      <c r="B1519">
        <f t="shared" ca="1" si="281"/>
        <v>1189</v>
      </c>
      <c r="C1519">
        <f t="shared" ca="1" si="282"/>
        <v>444</v>
      </c>
      <c r="D1519">
        <f>IF(E1518+1&lt;Settings!$B$2,D1518,D1518+1)</f>
        <v>29</v>
      </c>
      <c r="E1519">
        <f>IF(E1518+1&lt;Settings!$B$2,E1518+1,0)</f>
        <v>9</v>
      </c>
      <c r="F1519" t="str">
        <f t="shared" ca="1" si="283"/>
        <v>Ireland</v>
      </c>
      <c r="G1519" t="str">
        <f t="shared" ca="1" si="290"/>
        <v>Bosnia &amp; Herzegovina</v>
      </c>
      <c r="H1519" s="3">
        <f t="shared" ca="1" si="291"/>
        <v>-1.4431598890291699</v>
      </c>
      <c r="I1519">
        <f t="shared" ca="1" si="284"/>
        <v>-1.4431583700291699</v>
      </c>
      <c r="J1519">
        <f t="shared" ca="1" si="285"/>
        <v>1.4431614080291699</v>
      </c>
      <c r="K1519">
        <f t="shared" ca="1" si="286"/>
        <v>-2.0827089463026862</v>
      </c>
      <c r="L1519">
        <f t="shared" ca="1" si="287"/>
        <v>257</v>
      </c>
      <c r="M1519">
        <f t="shared" ca="1" si="288"/>
        <v>1189</v>
      </c>
      <c r="N1519">
        <f t="shared" ca="1" si="289"/>
        <v>444</v>
      </c>
    </row>
    <row r="1520" spans="1:14" x14ac:dyDescent="0.25">
      <c r="A1520">
        <f t="shared" ca="1" si="280"/>
        <v>155</v>
      </c>
      <c r="B1520">
        <f t="shared" ca="1" si="281"/>
        <v>1291</v>
      </c>
      <c r="C1520">
        <f t="shared" ca="1" si="282"/>
        <v>313</v>
      </c>
      <c r="D1520">
        <f>IF(E1519+1&lt;Settings!$B$2,D1519,D1519+1)</f>
        <v>29</v>
      </c>
      <c r="E1520">
        <f>IF(E1519+1&lt;Settings!$B$2,E1519+1,0)</f>
        <v>10</v>
      </c>
      <c r="F1520" t="str">
        <f t="shared" ca="1" si="283"/>
        <v>Portugal</v>
      </c>
      <c r="G1520" t="str">
        <f t="shared" ca="1" si="290"/>
        <v>Bosnia &amp; Herzegovina</v>
      </c>
      <c r="H1520" s="3">
        <f t="shared" ca="1" si="291"/>
        <v>-1.8122321467890901</v>
      </c>
      <c r="I1520">
        <f t="shared" ca="1" si="284"/>
        <v>-1.81223062678909</v>
      </c>
      <c r="J1520">
        <f t="shared" ca="1" si="285"/>
        <v>1.8122336667890901</v>
      </c>
      <c r="K1520">
        <f t="shared" ca="1" si="286"/>
        <v>-3.2841838338557938</v>
      </c>
      <c r="L1520">
        <f t="shared" ca="1" si="287"/>
        <v>155</v>
      </c>
      <c r="M1520">
        <f t="shared" ca="1" si="288"/>
        <v>1291</v>
      </c>
      <c r="N1520">
        <f t="shared" ca="1" si="289"/>
        <v>313</v>
      </c>
    </row>
    <row r="1521" spans="1:14" x14ac:dyDescent="0.25">
      <c r="A1521">
        <f t="shared" ca="1" si="280"/>
        <v>673</v>
      </c>
      <c r="B1521">
        <f t="shared" ca="1" si="281"/>
        <v>773</v>
      </c>
      <c r="C1521">
        <f t="shared" ca="1" si="282"/>
        <v>1075</v>
      </c>
      <c r="D1521">
        <f>IF(E1520+1&lt;Settings!$B$2,D1520,D1520+1)</f>
        <v>29</v>
      </c>
      <c r="E1521">
        <f>IF(E1520+1&lt;Settings!$B$2,E1520+1,0)</f>
        <v>11</v>
      </c>
      <c r="F1521" t="str">
        <f t="shared" ca="1" si="283"/>
        <v>Finland</v>
      </c>
      <c r="G1521" t="str">
        <f t="shared" ca="1" si="290"/>
        <v>Bosnia &amp; Herzegovina</v>
      </c>
      <c r="H1521" s="3">
        <f t="shared" ca="1" si="291"/>
        <v>-0.40071645923577698</v>
      </c>
      <c r="I1521">
        <f t="shared" ca="1" si="284"/>
        <v>-0.40071493823577697</v>
      </c>
      <c r="J1521">
        <f t="shared" ca="1" si="285"/>
        <v>0.40071798023577698</v>
      </c>
      <c r="K1521">
        <f t="shared" ca="1" si="286"/>
        <v>-0.16057215970245811</v>
      </c>
      <c r="L1521">
        <f t="shared" ca="1" si="287"/>
        <v>673</v>
      </c>
      <c r="M1521">
        <f t="shared" ca="1" si="288"/>
        <v>773</v>
      </c>
      <c r="N1521">
        <f t="shared" ca="1" si="289"/>
        <v>1075</v>
      </c>
    </row>
    <row r="1522" spans="1:14" x14ac:dyDescent="0.25">
      <c r="A1522">
        <f t="shared" ca="1" si="280"/>
        <v>1386</v>
      </c>
      <c r="B1522">
        <f t="shared" ca="1" si="281"/>
        <v>60</v>
      </c>
      <c r="C1522">
        <f t="shared" ca="1" si="282"/>
        <v>62</v>
      </c>
      <c r="D1522">
        <f>IF(E1521+1&lt;Settings!$B$2,D1521,D1521+1)</f>
        <v>29</v>
      </c>
      <c r="E1522">
        <f>IF(E1521+1&lt;Settings!$B$2,E1521+1,0)</f>
        <v>12</v>
      </c>
      <c r="F1522" t="str">
        <f t="shared" ca="1" si="283"/>
        <v>Austria</v>
      </c>
      <c r="G1522" t="str">
        <f t="shared" ca="1" si="290"/>
        <v>Bosnia &amp; Herzegovina</v>
      </c>
      <c r="H1522" s="3">
        <f t="shared" ca="1" si="291"/>
        <v>4.33194448958902</v>
      </c>
      <c r="I1522">
        <f t="shared" ca="1" si="284"/>
        <v>4.3319460115890198</v>
      </c>
      <c r="J1522">
        <f t="shared" ca="1" si="285"/>
        <v>-4.3319429675890202</v>
      </c>
      <c r="K1522">
        <f t="shared" ca="1" si="286"/>
        <v>-18.765741538880672</v>
      </c>
      <c r="L1522">
        <f t="shared" ca="1" si="287"/>
        <v>1386</v>
      </c>
      <c r="M1522">
        <f t="shared" ca="1" si="288"/>
        <v>60</v>
      </c>
      <c r="N1522">
        <f t="shared" ca="1" si="289"/>
        <v>62</v>
      </c>
    </row>
    <row r="1523" spans="1:14" x14ac:dyDescent="0.25">
      <c r="A1523">
        <f t="shared" ca="1" si="280"/>
        <v>1253</v>
      </c>
      <c r="B1523">
        <f t="shared" ca="1" si="281"/>
        <v>193</v>
      </c>
      <c r="C1523">
        <f t="shared" ca="1" si="282"/>
        <v>467</v>
      </c>
      <c r="D1523">
        <f>IF(E1522+1&lt;Settings!$B$2,D1522,D1522+1)</f>
        <v>29</v>
      </c>
      <c r="E1523">
        <f>IF(E1522+1&lt;Settings!$B$2,E1522+1,0)</f>
        <v>13</v>
      </c>
      <c r="F1523" t="str">
        <f t="shared" ca="1" si="283"/>
        <v>Denmark</v>
      </c>
      <c r="G1523" t="str">
        <f t="shared" ca="1" si="290"/>
        <v>Bosnia &amp; Herzegovina</v>
      </c>
      <c r="H1523" s="3">
        <f t="shared" ca="1" si="291"/>
        <v>1.36005848602029</v>
      </c>
      <c r="I1523">
        <f t="shared" ca="1" si="284"/>
        <v>1.3600600090202899</v>
      </c>
      <c r="J1523">
        <f t="shared" ca="1" si="285"/>
        <v>-1.3600569630202901</v>
      </c>
      <c r="K1523">
        <f t="shared" ca="1" si="286"/>
        <v>-1.8497575623958036</v>
      </c>
      <c r="L1523">
        <f t="shared" ca="1" si="287"/>
        <v>1253</v>
      </c>
      <c r="M1523">
        <f t="shared" ca="1" si="288"/>
        <v>193</v>
      </c>
      <c r="N1523">
        <f t="shared" ca="1" si="289"/>
        <v>467</v>
      </c>
    </row>
    <row r="1524" spans="1:14" x14ac:dyDescent="0.25">
      <c r="A1524">
        <f t="shared" ca="1" si="280"/>
        <v>33</v>
      </c>
      <c r="B1524">
        <f t="shared" ca="1" si="281"/>
        <v>1413</v>
      </c>
      <c r="C1524">
        <f t="shared" ca="1" si="282"/>
        <v>141</v>
      </c>
      <c r="D1524">
        <f>IF(E1523+1&lt;Settings!$B$2,D1523,D1523+1)</f>
        <v>29</v>
      </c>
      <c r="E1524">
        <f>IF(E1523+1&lt;Settings!$B$2,E1523+1,0)</f>
        <v>14</v>
      </c>
      <c r="F1524" t="str">
        <f t="shared" ca="1" si="283"/>
        <v>Israel</v>
      </c>
      <c r="G1524" t="str">
        <f t="shared" ca="1" si="290"/>
        <v>Bosnia &amp; Herzegovina</v>
      </c>
      <c r="H1524" s="3">
        <f t="shared" ca="1" si="291"/>
        <v>-2.7945106728386202</v>
      </c>
      <c r="I1524">
        <f t="shared" ca="1" si="284"/>
        <v>-2.7945091488386202</v>
      </c>
      <c r="J1524">
        <f t="shared" ca="1" si="285"/>
        <v>2.7945121968386202</v>
      </c>
      <c r="K1524">
        <f t="shared" ca="1" si="286"/>
        <v>-7.8092883766089578</v>
      </c>
      <c r="L1524">
        <f t="shared" ca="1" si="287"/>
        <v>33</v>
      </c>
      <c r="M1524">
        <f t="shared" ca="1" si="288"/>
        <v>1413</v>
      </c>
      <c r="N1524">
        <f t="shared" ca="1" si="289"/>
        <v>141</v>
      </c>
    </row>
    <row r="1525" spans="1:14" x14ac:dyDescent="0.25">
      <c r="A1525">
        <f t="shared" ca="1" si="280"/>
        <v>1939</v>
      </c>
      <c r="B1525">
        <f t="shared" ca="1" si="281"/>
        <v>1939</v>
      </c>
      <c r="C1525">
        <f t="shared" ca="1" si="282"/>
        <v>1939</v>
      </c>
      <c r="D1525">
        <f>IF(E1524+1&lt;Settings!$B$2,D1524,D1524+1)</f>
        <v>29</v>
      </c>
      <c r="E1525">
        <f>IF(E1524+1&lt;Settings!$B$2,E1524+1,0)</f>
        <v>15</v>
      </c>
      <c r="F1525" t="str">
        <f t="shared" ca="1" si="283"/>
        <v>Italy</v>
      </c>
      <c r="G1525" t="str">
        <f t="shared" ca="1" si="290"/>
        <v>Bosnia &amp; Herzegovina</v>
      </c>
      <c r="H1525" s="3" t="str">
        <f t="shared" ca="1" si="291"/>
        <v/>
      </c>
      <c r="I1525">
        <f t="shared" ca="1" si="284"/>
        <v>1000000.000001525</v>
      </c>
      <c r="J1525">
        <f t="shared" ca="1" si="285"/>
        <v>1000000.000001525</v>
      </c>
      <c r="K1525">
        <f t="shared" ca="1" si="286"/>
        <v>1000000.000001525</v>
      </c>
      <c r="L1525">
        <f t="shared" ca="1" si="287"/>
        <v>1939</v>
      </c>
      <c r="M1525">
        <f t="shared" ca="1" si="288"/>
        <v>1939</v>
      </c>
      <c r="N1525">
        <f t="shared" ca="1" si="289"/>
        <v>1939</v>
      </c>
    </row>
    <row r="1526" spans="1:14" x14ac:dyDescent="0.25">
      <c r="A1526">
        <f t="shared" ca="1" si="280"/>
        <v>179</v>
      </c>
      <c r="B1526">
        <f t="shared" ca="1" si="281"/>
        <v>1267</v>
      </c>
      <c r="C1526">
        <f t="shared" ca="1" si="282"/>
        <v>343</v>
      </c>
      <c r="D1526">
        <f>IF(E1525+1&lt;Settings!$B$2,D1525,D1525+1)</f>
        <v>29</v>
      </c>
      <c r="E1526">
        <f>IF(E1525+1&lt;Settings!$B$2,E1525+1,0)</f>
        <v>16</v>
      </c>
      <c r="F1526" t="str">
        <f t="shared" ca="1" si="283"/>
        <v>Greece</v>
      </c>
      <c r="G1526" t="str">
        <f t="shared" ca="1" si="290"/>
        <v>Bosnia &amp; Herzegovina</v>
      </c>
      <c r="H1526" s="3">
        <f t="shared" ca="1" si="291"/>
        <v>-1.72663079446685</v>
      </c>
      <c r="I1526">
        <f t="shared" ca="1" si="284"/>
        <v>-1.7266292684668501</v>
      </c>
      <c r="J1526">
        <f t="shared" ca="1" si="285"/>
        <v>1.7266323204668499</v>
      </c>
      <c r="K1526">
        <f t="shared" ca="1" si="286"/>
        <v>-2.9812523744012256</v>
      </c>
      <c r="L1526">
        <f t="shared" ca="1" si="287"/>
        <v>179</v>
      </c>
      <c r="M1526">
        <f t="shared" ca="1" si="288"/>
        <v>1267</v>
      </c>
      <c r="N1526">
        <f t="shared" ca="1" si="289"/>
        <v>343</v>
      </c>
    </row>
    <row r="1527" spans="1:14" x14ac:dyDescent="0.25">
      <c r="A1527">
        <f t="shared" ca="1" si="280"/>
        <v>52</v>
      </c>
      <c r="B1527">
        <f t="shared" ca="1" si="281"/>
        <v>1394</v>
      </c>
      <c r="C1527">
        <f t="shared" ca="1" si="282"/>
        <v>178</v>
      </c>
      <c r="D1527">
        <f>IF(E1526+1&lt;Settings!$B$2,D1526,D1526+1)</f>
        <v>29</v>
      </c>
      <c r="E1527">
        <f>IF(E1526+1&lt;Settings!$B$2,E1526+1,0)</f>
        <v>17</v>
      </c>
      <c r="F1527" t="str">
        <f t="shared" ca="1" si="283"/>
        <v>Cyprus</v>
      </c>
      <c r="G1527" t="str">
        <f t="shared" ca="1" si="290"/>
        <v>Bosnia &amp; Herzegovina</v>
      </c>
      <c r="H1527" s="3">
        <f t="shared" ca="1" si="291"/>
        <v>-2.4617464059219998</v>
      </c>
      <c r="I1527">
        <f t="shared" ca="1" si="284"/>
        <v>-2.461744878922</v>
      </c>
      <c r="J1527">
        <f t="shared" ca="1" si="285"/>
        <v>2.4617479329219996</v>
      </c>
      <c r="K1527">
        <f t="shared" ca="1" si="286"/>
        <v>-6.0601938400698829</v>
      </c>
      <c r="L1527">
        <f t="shared" ca="1" si="287"/>
        <v>52</v>
      </c>
      <c r="M1527">
        <f t="shared" ca="1" si="288"/>
        <v>1394</v>
      </c>
      <c r="N1527">
        <f t="shared" ca="1" si="289"/>
        <v>178</v>
      </c>
    </row>
    <row r="1528" spans="1:14" x14ac:dyDescent="0.25">
      <c r="A1528">
        <f t="shared" ca="1" si="280"/>
        <v>1415</v>
      </c>
      <c r="B1528">
        <f t="shared" ca="1" si="281"/>
        <v>31</v>
      </c>
      <c r="C1528">
        <f t="shared" ca="1" si="282"/>
        <v>31</v>
      </c>
      <c r="D1528">
        <f>IF(E1527+1&lt;Settings!$B$2,D1527,D1527+1)</f>
        <v>29</v>
      </c>
      <c r="E1528">
        <f>IF(E1527+1&lt;Settings!$B$2,E1527+1,0)</f>
        <v>18</v>
      </c>
      <c r="F1528" t="str">
        <f t="shared" ca="1" si="283"/>
        <v>Turkey</v>
      </c>
      <c r="G1528" t="str">
        <f t="shared" ca="1" si="290"/>
        <v>Bosnia &amp; Herzegovina</v>
      </c>
      <c r="H1528" s="3">
        <f t="shared" ca="1" si="291"/>
        <v>5.5510320228338701</v>
      </c>
      <c r="I1528">
        <f t="shared" ca="1" si="284"/>
        <v>5.5510335508338704</v>
      </c>
      <c r="J1528">
        <f t="shared" ca="1" si="285"/>
        <v>-5.5510304948338698</v>
      </c>
      <c r="K1528">
        <f t="shared" ca="1" si="286"/>
        <v>-30.81395499052709</v>
      </c>
      <c r="L1528">
        <f t="shared" ca="1" si="287"/>
        <v>1415</v>
      </c>
      <c r="M1528">
        <f t="shared" ca="1" si="288"/>
        <v>31</v>
      </c>
      <c r="N1528">
        <f t="shared" ca="1" si="289"/>
        <v>31</v>
      </c>
    </row>
    <row r="1529" spans="1:14" x14ac:dyDescent="0.25">
      <c r="A1529">
        <f t="shared" ca="1" si="280"/>
        <v>1940</v>
      </c>
      <c r="B1529">
        <f t="shared" ca="1" si="281"/>
        <v>1940</v>
      </c>
      <c r="C1529">
        <f t="shared" ca="1" si="282"/>
        <v>1940</v>
      </c>
      <c r="D1529">
        <f>IF(E1528+1&lt;Settings!$B$2,D1528,D1528+1)</f>
        <v>29</v>
      </c>
      <c r="E1529">
        <f>IF(E1528+1&lt;Settings!$B$2,E1528+1,0)</f>
        <v>19</v>
      </c>
      <c r="F1529" t="str">
        <f t="shared" ca="1" si="283"/>
        <v>Luxembourg</v>
      </c>
      <c r="G1529" t="str">
        <f t="shared" ca="1" si="290"/>
        <v>Bosnia &amp; Herzegovina</v>
      </c>
      <c r="H1529" s="3" t="str">
        <f t="shared" ca="1" si="291"/>
        <v/>
      </c>
      <c r="I1529">
        <f t="shared" ca="1" si="284"/>
        <v>1000000.000001529</v>
      </c>
      <c r="J1529">
        <f t="shared" ca="1" si="285"/>
        <v>1000000.000001529</v>
      </c>
      <c r="K1529">
        <f t="shared" ca="1" si="286"/>
        <v>1000000.000001529</v>
      </c>
      <c r="L1529">
        <f t="shared" ca="1" si="287"/>
        <v>1940</v>
      </c>
      <c r="M1529">
        <f t="shared" ca="1" si="288"/>
        <v>1940</v>
      </c>
      <c r="N1529">
        <f t="shared" ca="1" si="289"/>
        <v>1940</v>
      </c>
    </row>
    <row r="1530" spans="1:14" x14ac:dyDescent="0.25">
      <c r="A1530">
        <f t="shared" ca="1" si="280"/>
        <v>100</v>
      </c>
      <c r="B1530">
        <f t="shared" ca="1" si="281"/>
        <v>1346</v>
      </c>
      <c r="C1530">
        <f t="shared" ca="1" si="282"/>
        <v>244</v>
      </c>
      <c r="D1530">
        <f>IF(E1529+1&lt;Settings!$B$2,D1529,D1529+1)</f>
        <v>29</v>
      </c>
      <c r="E1530">
        <f>IF(E1529+1&lt;Settings!$B$2,E1529+1,0)</f>
        <v>20</v>
      </c>
      <c r="F1530" t="str">
        <f t="shared" ca="1" si="283"/>
        <v>Iceland</v>
      </c>
      <c r="G1530" t="str">
        <f t="shared" ca="1" si="290"/>
        <v>Bosnia &amp; Herzegovina</v>
      </c>
      <c r="H1530" s="3">
        <f t="shared" ca="1" si="291"/>
        <v>-2.0654151430494099</v>
      </c>
      <c r="I1530">
        <f t="shared" ca="1" si="284"/>
        <v>-2.0654136130494098</v>
      </c>
      <c r="J1530">
        <f t="shared" ca="1" si="285"/>
        <v>2.0654166730494099</v>
      </c>
      <c r="K1530">
        <f t="shared" ca="1" si="286"/>
        <v>-4.2659381831378145</v>
      </c>
      <c r="L1530">
        <f t="shared" ca="1" si="287"/>
        <v>100</v>
      </c>
      <c r="M1530">
        <f t="shared" ca="1" si="288"/>
        <v>1346</v>
      </c>
      <c r="N1530">
        <f t="shared" ca="1" si="289"/>
        <v>244</v>
      </c>
    </row>
    <row r="1531" spans="1:14" x14ac:dyDescent="0.25">
      <c r="A1531">
        <f t="shared" ca="1" si="280"/>
        <v>238</v>
      </c>
      <c r="B1531">
        <f t="shared" ca="1" si="281"/>
        <v>1208</v>
      </c>
      <c r="C1531">
        <f t="shared" ca="1" si="282"/>
        <v>423</v>
      </c>
      <c r="D1531">
        <f>IF(E1530+1&lt;Settings!$B$2,D1530,D1530+1)</f>
        <v>29</v>
      </c>
      <c r="E1531">
        <f>IF(E1530+1&lt;Settings!$B$2,E1530+1,0)</f>
        <v>21</v>
      </c>
      <c r="F1531" t="str">
        <f t="shared" ca="1" si="283"/>
        <v>Malta</v>
      </c>
      <c r="G1531" t="str">
        <f t="shared" ca="1" si="290"/>
        <v>Bosnia &amp; Herzegovina</v>
      </c>
      <c r="H1531" s="3">
        <f t="shared" ca="1" si="291"/>
        <v>-1.5083329430985499</v>
      </c>
      <c r="I1531">
        <f t="shared" ca="1" si="284"/>
        <v>-1.5083314120985498</v>
      </c>
      <c r="J1531">
        <f t="shared" ca="1" si="285"/>
        <v>1.50833447409855</v>
      </c>
      <c r="K1531">
        <f t="shared" ca="1" si="286"/>
        <v>-2.2750667362363335</v>
      </c>
      <c r="L1531">
        <f t="shared" ca="1" si="287"/>
        <v>238</v>
      </c>
      <c r="M1531">
        <f t="shared" ca="1" si="288"/>
        <v>1208</v>
      </c>
      <c r="N1531">
        <f t="shared" ca="1" si="289"/>
        <v>423</v>
      </c>
    </row>
    <row r="1532" spans="1:14" x14ac:dyDescent="0.25">
      <c r="A1532">
        <f t="shared" ca="1" si="280"/>
        <v>1381</v>
      </c>
      <c r="B1532">
        <f t="shared" ca="1" si="281"/>
        <v>65</v>
      </c>
      <c r="C1532">
        <f t="shared" ca="1" si="282"/>
        <v>68</v>
      </c>
      <c r="D1532">
        <f>IF(E1531+1&lt;Settings!$B$2,D1531,D1531+1)</f>
        <v>29</v>
      </c>
      <c r="E1532">
        <f>IF(E1531+1&lt;Settings!$B$2,E1531+1,0)</f>
        <v>22</v>
      </c>
      <c r="F1532" t="str">
        <f t="shared" ca="1" si="283"/>
        <v>Slovenia</v>
      </c>
      <c r="G1532" t="str">
        <f t="shared" ca="1" si="290"/>
        <v>Bosnia &amp; Herzegovina</v>
      </c>
      <c r="H1532" s="3">
        <f t="shared" ca="1" si="291"/>
        <v>4.1072792571570904</v>
      </c>
      <c r="I1532">
        <f t="shared" ca="1" si="284"/>
        <v>4.1072807891570902</v>
      </c>
      <c r="J1532">
        <f t="shared" ca="1" si="285"/>
        <v>-4.1072777251570907</v>
      </c>
      <c r="K1532">
        <f t="shared" ca="1" si="286"/>
        <v>-16.869741364272901</v>
      </c>
      <c r="L1532">
        <f t="shared" ca="1" si="287"/>
        <v>1381</v>
      </c>
      <c r="M1532">
        <f t="shared" ca="1" si="288"/>
        <v>65</v>
      </c>
      <c r="N1532">
        <f t="shared" ca="1" si="289"/>
        <v>68</v>
      </c>
    </row>
    <row r="1533" spans="1:14" x14ac:dyDescent="0.25">
      <c r="A1533">
        <f t="shared" ca="1" si="280"/>
        <v>1941</v>
      </c>
      <c r="B1533">
        <f t="shared" ca="1" si="281"/>
        <v>1941</v>
      </c>
      <c r="C1533">
        <f t="shared" ca="1" si="282"/>
        <v>1941</v>
      </c>
      <c r="D1533">
        <f>IF(E1532+1&lt;Settings!$B$2,D1532,D1532+1)</f>
        <v>29</v>
      </c>
      <c r="E1533">
        <f>IF(E1532+1&lt;Settings!$B$2,E1532+1,0)</f>
        <v>23</v>
      </c>
      <c r="F1533" t="str">
        <f t="shared" ca="1" si="283"/>
        <v>Yugoslavia</v>
      </c>
      <c r="G1533" t="str">
        <f t="shared" ca="1" si="290"/>
        <v>Bosnia &amp; Herzegovina</v>
      </c>
      <c r="H1533" s="3" t="str">
        <f t="shared" ca="1" si="291"/>
        <v/>
      </c>
      <c r="I1533">
        <f t="shared" ca="1" si="284"/>
        <v>1000000.000001533</v>
      </c>
      <c r="J1533">
        <f t="shared" ca="1" si="285"/>
        <v>1000000.000001533</v>
      </c>
      <c r="K1533">
        <f t="shared" ca="1" si="286"/>
        <v>1000000.000001533</v>
      </c>
      <c r="L1533">
        <f t="shared" ca="1" si="287"/>
        <v>1941</v>
      </c>
      <c r="M1533">
        <f t="shared" ca="1" si="288"/>
        <v>1941</v>
      </c>
      <c r="N1533">
        <f t="shared" ca="1" si="289"/>
        <v>1941</v>
      </c>
    </row>
    <row r="1534" spans="1:14" x14ac:dyDescent="0.25">
      <c r="A1534">
        <f t="shared" ca="1" si="280"/>
        <v>1424</v>
      </c>
      <c r="B1534">
        <f t="shared" ca="1" si="281"/>
        <v>22</v>
      </c>
      <c r="C1534">
        <f t="shared" ca="1" si="282"/>
        <v>22</v>
      </c>
      <c r="D1534">
        <f>IF(E1533+1&lt;Settings!$B$2,D1533,D1533+1)</f>
        <v>29</v>
      </c>
      <c r="E1534">
        <f>IF(E1533+1&lt;Settings!$B$2,E1533+1,0)</f>
        <v>24</v>
      </c>
      <c r="F1534" t="str">
        <f t="shared" ca="1" si="283"/>
        <v>Croatia</v>
      </c>
      <c r="G1534" t="str">
        <f t="shared" ca="1" si="290"/>
        <v>Bosnia &amp; Herzegovina</v>
      </c>
      <c r="H1534" s="3">
        <f t="shared" ca="1" si="291"/>
        <v>6.1511645385423801</v>
      </c>
      <c r="I1534">
        <f t="shared" ca="1" si="284"/>
        <v>6.15116607254238</v>
      </c>
      <c r="J1534">
        <f t="shared" ca="1" si="285"/>
        <v>-6.1511630045423802</v>
      </c>
      <c r="K1534">
        <f t="shared" ca="1" si="286"/>
        <v>-37.836823646221291</v>
      </c>
      <c r="L1534">
        <f t="shared" ca="1" si="287"/>
        <v>1424</v>
      </c>
      <c r="M1534">
        <f t="shared" ca="1" si="288"/>
        <v>22</v>
      </c>
      <c r="N1534">
        <f t="shared" ca="1" si="289"/>
        <v>22</v>
      </c>
    </row>
    <row r="1535" spans="1:14" x14ac:dyDescent="0.25">
      <c r="A1535">
        <f t="shared" ca="1" si="280"/>
        <v>28</v>
      </c>
      <c r="B1535">
        <f t="shared" ca="1" si="281"/>
        <v>1418</v>
      </c>
      <c r="C1535">
        <f t="shared" ca="1" si="282"/>
        <v>129</v>
      </c>
      <c r="D1535">
        <f>IF(E1534+1&lt;Settings!$B$2,D1534,D1534+1)</f>
        <v>29</v>
      </c>
      <c r="E1535">
        <f>IF(E1534+1&lt;Settings!$B$2,E1534+1,0)</f>
        <v>25</v>
      </c>
      <c r="F1535" t="str">
        <f t="shared" ca="1" si="283"/>
        <v>Estonia</v>
      </c>
      <c r="G1535" t="str">
        <f t="shared" ca="1" si="290"/>
        <v>Bosnia &amp; Herzegovina</v>
      </c>
      <c r="H1535" s="3">
        <f t="shared" ca="1" si="291"/>
        <v>-2.87008285804355</v>
      </c>
      <c r="I1535">
        <f t="shared" ca="1" si="284"/>
        <v>-2.87008132304355</v>
      </c>
      <c r="J1535">
        <f t="shared" ca="1" si="285"/>
        <v>2.87008439304355</v>
      </c>
      <c r="K1535">
        <f t="shared" ca="1" si="286"/>
        <v>-8.2373740770354313</v>
      </c>
      <c r="L1535">
        <f t="shared" ca="1" si="287"/>
        <v>28</v>
      </c>
      <c r="M1535">
        <f t="shared" ca="1" si="288"/>
        <v>1418</v>
      </c>
      <c r="N1535">
        <f t="shared" ca="1" si="289"/>
        <v>129</v>
      </c>
    </row>
    <row r="1536" spans="1:14" x14ac:dyDescent="0.25">
      <c r="A1536">
        <f t="shared" ca="1" si="280"/>
        <v>1942</v>
      </c>
      <c r="B1536">
        <f t="shared" ca="1" si="281"/>
        <v>1942</v>
      </c>
      <c r="C1536">
        <f t="shared" ca="1" si="282"/>
        <v>1942</v>
      </c>
      <c r="D1536">
        <f>IF(E1535+1&lt;Settings!$B$2,D1535,D1535+1)</f>
        <v>29</v>
      </c>
      <c r="E1536">
        <f>IF(E1535+1&lt;Settings!$B$2,E1535+1,0)</f>
        <v>26</v>
      </c>
      <c r="F1536" t="str">
        <f t="shared" ca="1" si="283"/>
        <v>Monaco</v>
      </c>
      <c r="G1536" t="str">
        <f t="shared" ca="1" si="290"/>
        <v>Bosnia &amp; Herzegovina</v>
      </c>
      <c r="H1536" s="3" t="str">
        <f t="shared" ca="1" si="291"/>
        <v/>
      </c>
      <c r="I1536">
        <f t="shared" ca="1" si="284"/>
        <v>1000000.000001536</v>
      </c>
      <c r="J1536">
        <f t="shared" ca="1" si="285"/>
        <v>1000000.000001536</v>
      </c>
      <c r="K1536">
        <f t="shared" ca="1" si="286"/>
        <v>1000000.000001536</v>
      </c>
      <c r="L1536">
        <f t="shared" ca="1" si="287"/>
        <v>1942</v>
      </c>
      <c r="M1536">
        <f t="shared" ca="1" si="288"/>
        <v>1942</v>
      </c>
      <c r="N1536">
        <f t="shared" ca="1" si="289"/>
        <v>1942</v>
      </c>
    </row>
    <row r="1537" spans="1:14" x14ac:dyDescent="0.25">
      <c r="A1537">
        <f t="shared" ca="1" si="280"/>
        <v>223</v>
      </c>
      <c r="B1537">
        <f t="shared" ca="1" si="281"/>
        <v>1223</v>
      </c>
      <c r="C1537">
        <f t="shared" ca="1" si="282"/>
        <v>400</v>
      </c>
      <c r="D1537">
        <f>IF(E1536+1&lt;Settings!$B$2,D1536,D1536+1)</f>
        <v>29</v>
      </c>
      <c r="E1537">
        <f>IF(E1536+1&lt;Settings!$B$2,E1536+1,0)</f>
        <v>27</v>
      </c>
      <c r="F1537" t="str">
        <f t="shared" ca="1" si="283"/>
        <v>Poland</v>
      </c>
      <c r="G1537" t="str">
        <f t="shared" ca="1" si="290"/>
        <v>Bosnia &amp; Herzegovina</v>
      </c>
      <c r="H1537" s="3">
        <f t="shared" ca="1" si="291"/>
        <v>-1.5806198889382299</v>
      </c>
      <c r="I1537">
        <f t="shared" ca="1" si="284"/>
        <v>-1.58061835193823</v>
      </c>
      <c r="J1537">
        <f t="shared" ca="1" si="285"/>
        <v>1.5806214259382299</v>
      </c>
      <c r="K1537">
        <f t="shared" ca="1" si="286"/>
        <v>-2.4983576963071021</v>
      </c>
      <c r="L1537">
        <f t="shared" ca="1" si="287"/>
        <v>223</v>
      </c>
      <c r="M1537">
        <f t="shared" ca="1" si="288"/>
        <v>1223</v>
      </c>
      <c r="N1537">
        <f t="shared" ca="1" si="289"/>
        <v>400</v>
      </c>
    </row>
    <row r="1538" spans="1:14" x14ac:dyDescent="0.25">
      <c r="A1538">
        <f t="shared" ca="1" si="280"/>
        <v>118</v>
      </c>
      <c r="B1538">
        <f t="shared" ca="1" si="281"/>
        <v>1328</v>
      </c>
      <c r="C1538">
        <f t="shared" ca="1" si="282"/>
        <v>266</v>
      </c>
      <c r="D1538">
        <f>IF(E1537+1&lt;Settings!$B$2,D1537,D1537+1)</f>
        <v>29</v>
      </c>
      <c r="E1538">
        <f>IF(E1537+1&lt;Settings!$B$2,E1537+1,0)</f>
        <v>28</v>
      </c>
      <c r="F1538" t="str">
        <f t="shared" ca="1" si="283"/>
        <v>Russia</v>
      </c>
      <c r="G1538" t="str">
        <f t="shared" ca="1" si="290"/>
        <v>Bosnia &amp; Herzegovina</v>
      </c>
      <c r="H1538" s="3">
        <f t="shared" ca="1" si="291"/>
        <v>-1.97699670053244</v>
      </c>
      <c r="I1538">
        <f t="shared" ca="1" si="284"/>
        <v>-1.97699516253244</v>
      </c>
      <c r="J1538">
        <f t="shared" ca="1" si="285"/>
        <v>1.9769982385324401</v>
      </c>
      <c r="K1538">
        <f t="shared" ca="1" si="286"/>
        <v>-3.9085144159161547</v>
      </c>
      <c r="L1538">
        <f t="shared" ca="1" si="287"/>
        <v>118</v>
      </c>
      <c r="M1538">
        <f t="shared" ca="1" si="288"/>
        <v>1328</v>
      </c>
      <c r="N1538">
        <f t="shared" ca="1" si="289"/>
        <v>266</v>
      </c>
    </row>
    <row r="1539" spans="1:14" x14ac:dyDescent="0.25">
      <c r="A1539">
        <f t="shared" ref="A1539:A1602" ca="1" si="292">L1539</f>
        <v>131</v>
      </c>
      <c r="B1539">
        <f t="shared" ref="B1539:B1602" ca="1" si="293">M1539</f>
        <v>1315</v>
      </c>
      <c r="C1539">
        <f t="shared" ref="C1539:C1602" ca="1" si="294">N1539</f>
        <v>284</v>
      </c>
      <c r="D1539">
        <f>IF(E1538+1&lt;Settings!$B$2,D1538,D1538+1)</f>
        <v>29</v>
      </c>
      <c r="E1539">
        <f>IF(E1538+1&lt;Settings!$B$2,E1538+1,0)</f>
        <v>29</v>
      </c>
      <c r="F1539" t="str">
        <f t="shared" ref="F1539:F1602" ca="1" si="295">INDIRECT("'Avg Limited'!R1"&amp;"C"&amp;(E1539+2),FALSE)</f>
        <v>Romania</v>
      </c>
      <c r="G1539" t="str">
        <f t="shared" ca="1" si="290"/>
        <v>Bosnia &amp; Herzegovina</v>
      </c>
      <c r="H1539" s="3">
        <f t="shared" ca="1" si="291"/>
        <v>-1.9116230346913301</v>
      </c>
      <c r="I1539">
        <f t="shared" ref="I1539:I1602" ca="1" si="296">IF(ISNUMBER(H1539),H1539,1000000)+0.000000001*ROW(I1539)</f>
        <v>-1.91162149569133</v>
      </c>
      <c r="J1539">
        <f t="shared" ref="J1539:J1602" ca="1" si="297">IF(ISNUMBER(H1539),-H1539,1000000)+0.000000001*ROW(I1539)</f>
        <v>1.9116245736913302</v>
      </c>
      <c r="K1539">
        <f t="shared" ref="K1539:K1602" ca="1" si="298">IF(ISNUMBER(H1539),-H1539*H1539,1000000)+0.000000001*ROW(I1539)</f>
        <v>-3.6543010877624904</v>
      </c>
      <c r="L1539">
        <f t="shared" ref="L1539:L1602" ca="1" si="299">_xlfn.RANK.EQ(I1539,I$2:I$2705,1)</f>
        <v>131</v>
      </c>
      <c r="M1539">
        <f t="shared" ref="M1539:M1602" ca="1" si="300">_xlfn.RANK.EQ(J1539,J$2:J$2705,1)</f>
        <v>1315</v>
      </c>
      <c r="N1539">
        <f t="shared" ref="N1539:N1602" ca="1" si="301">_xlfn.RANK.EQ(K1539,K$2:K$2705,1)</f>
        <v>284</v>
      </c>
    </row>
    <row r="1540" spans="1:14" x14ac:dyDescent="0.25">
      <c r="A1540">
        <f t="shared" ca="1" si="292"/>
        <v>1943</v>
      </c>
      <c r="B1540">
        <f t="shared" ca="1" si="293"/>
        <v>1943</v>
      </c>
      <c r="C1540">
        <f t="shared" ca="1" si="294"/>
        <v>1943</v>
      </c>
      <c r="D1540">
        <f>IF(E1539+1&lt;Settings!$B$2,D1539,D1539+1)</f>
        <v>29</v>
      </c>
      <c r="E1540">
        <f>IF(E1539+1&lt;Settings!$B$2,E1539+1,0)</f>
        <v>30</v>
      </c>
      <c r="F1540" t="str">
        <f t="shared" ca="1" si="295"/>
        <v>Bosnia &amp; Herzegovina</v>
      </c>
      <c r="G1540" t="str">
        <f t="shared" ca="1" si="290"/>
        <v>Bosnia &amp; Herzegovina</v>
      </c>
      <c r="H1540" s="3" t="str">
        <f t="shared" ca="1" si="291"/>
        <v/>
      </c>
      <c r="I1540">
        <f t="shared" ca="1" si="296"/>
        <v>1000000.0000015399</v>
      </c>
      <c r="J1540">
        <f t="shared" ca="1" si="297"/>
        <v>1000000.0000015399</v>
      </c>
      <c r="K1540">
        <f t="shared" ca="1" si="298"/>
        <v>1000000.0000015399</v>
      </c>
      <c r="L1540">
        <f t="shared" ca="1" si="299"/>
        <v>1943</v>
      </c>
      <c r="M1540">
        <f t="shared" ca="1" si="300"/>
        <v>1943</v>
      </c>
      <c r="N1540">
        <f t="shared" ca="1" si="301"/>
        <v>1943</v>
      </c>
    </row>
    <row r="1541" spans="1:14" x14ac:dyDescent="0.25">
      <c r="A1541">
        <f t="shared" ca="1" si="292"/>
        <v>1372</v>
      </c>
      <c r="B1541">
        <f t="shared" ca="1" si="293"/>
        <v>74</v>
      </c>
      <c r="C1541">
        <f t="shared" ca="1" si="294"/>
        <v>80</v>
      </c>
      <c r="D1541">
        <f>IF(E1540+1&lt;Settings!$B$2,D1540,D1540+1)</f>
        <v>29</v>
      </c>
      <c r="E1541">
        <f>IF(E1540+1&lt;Settings!$B$2,E1540+1,0)</f>
        <v>31</v>
      </c>
      <c r="F1541" t="str">
        <f t="shared" ca="1" si="295"/>
        <v>FYR Macedonia</v>
      </c>
      <c r="G1541" t="str">
        <f t="shared" ca="1" si="290"/>
        <v>Bosnia &amp; Herzegovina</v>
      </c>
      <c r="H1541" s="3">
        <f t="shared" ca="1" si="291"/>
        <v>3.6554262609345698</v>
      </c>
      <c r="I1541">
        <f t="shared" ca="1" si="296"/>
        <v>3.6554278019345698</v>
      </c>
      <c r="J1541">
        <f t="shared" ca="1" si="297"/>
        <v>-3.6554247199345697</v>
      </c>
      <c r="K1541">
        <f t="shared" ca="1" si="298"/>
        <v>-13.362139608130089</v>
      </c>
      <c r="L1541">
        <f t="shared" ca="1" si="299"/>
        <v>1372</v>
      </c>
      <c r="M1541">
        <f t="shared" ca="1" si="300"/>
        <v>74</v>
      </c>
      <c r="N1541">
        <f t="shared" ca="1" si="301"/>
        <v>80</v>
      </c>
    </row>
    <row r="1542" spans="1:14" x14ac:dyDescent="0.25">
      <c r="A1542">
        <f t="shared" ca="1" si="292"/>
        <v>34</v>
      </c>
      <c r="B1542">
        <f t="shared" ca="1" si="293"/>
        <v>1412</v>
      </c>
      <c r="C1542">
        <f t="shared" ca="1" si="294"/>
        <v>144</v>
      </c>
      <c r="D1542">
        <f>IF(E1541+1&lt;Settings!$B$2,D1541,D1541+1)</f>
        <v>29</v>
      </c>
      <c r="E1542">
        <f>IF(E1541+1&lt;Settings!$B$2,E1541+1,0)</f>
        <v>32</v>
      </c>
      <c r="F1542" t="str">
        <f t="shared" ca="1" si="295"/>
        <v>Latvia</v>
      </c>
      <c r="G1542" t="str">
        <f t="shared" ca="1" si="290"/>
        <v>Bosnia &amp; Herzegovina</v>
      </c>
      <c r="H1542" s="3">
        <f t="shared" ca="1" si="291"/>
        <v>-2.76334374735276</v>
      </c>
      <c r="I1542">
        <f t="shared" ca="1" si="296"/>
        <v>-2.7633422053527599</v>
      </c>
      <c r="J1542">
        <f t="shared" ca="1" si="297"/>
        <v>2.7633452893527601</v>
      </c>
      <c r="K1542">
        <f t="shared" ca="1" si="298"/>
        <v>-7.6360671240335947</v>
      </c>
      <c r="L1542">
        <f t="shared" ca="1" si="299"/>
        <v>34</v>
      </c>
      <c r="M1542">
        <f t="shared" ca="1" si="300"/>
        <v>1412</v>
      </c>
      <c r="N1542">
        <f t="shared" ca="1" si="301"/>
        <v>144</v>
      </c>
    </row>
    <row r="1543" spans="1:14" x14ac:dyDescent="0.25">
      <c r="A1543">
        <f t="shared" ca="1" si="292"/>
        <v>47</v>
      </c>
      <c r="B1543">
        <f t="shared" ca="1" si="293"/>
        <v>1399</v>
      </c>
      <c r="C1543">
        <f t="shared" ca="1" si="294"/>
        <v>169</v>
      </c>
      <c r="D1543">
        <f>IF(E1542+1&lt;Settings!$B$2,D1542,D1542+1)</f>
        <v>29</v>
      </c>
      <c r="E1543">
        <f>IF(E1542+1&lt;Settings!$B$2,E1542+1,0)</f>
        <v>33</v>
      </c>
      <c r="F1543" t="str">
        <f t="shared" ca="1" si="295"/>
        <v>Lithuania</v>
      </c>
      <c r="G1543" t="str">
        <f t="shared" ca="1" si="290"/>
        <v>Bosnia &amp; Herzegovina</v>
      </c>
      <c r="H1543" s="3">
        <f t="shared" ca="1" si="291"/>
        <v>-2.5395455129074702</v>
      </c>
      <c r="I1543">
        <f t="shared" ca="1" si="296"/>
        <v>-2.53954396990747</v>
      </c>
      <c r="J1543">
        <f t="shared" ca="1" si="297"/>
        <v>2.5395470559074704</v>
      </c>
      <c r="K1543">
        <f t="shared" ca="1" si="298"/>
        <v>-6.4492898691284664</v>
      </c>
      <c r="L1543">
        <f t="shared" ca="1" si="299"/>
        <v>47</v>
      </c>
      <c r="M1543">
        <f t="shared" ca="1" si="300"/>
        <v>1399</v>
      </c>
      <c r="N1543">
        <f t="shared" ca="1" si="301"/>
        <v>169</v>
      </c>
    </row>
    <row r="1544" spans="1:14" x14ac:dyDescent="0.25">
      <c r="A1544">
        <f t="shared" ca="1" si="292"/>
        <v>1347</v>
      </c>
      <c r="B1544">
        <f t="shared" ca="1" si="293"/>
        <v>99</v>
      </c>
      <c r="C1544">
        <f t="shared" ca="1" si="294"/>
        <v>125</v>
      </c>
      <c r="D1544">
        <f>IF(E1543+1&lt;Settings!$B$2,D1543,D1543+1)</f>
        <v>29</v>
      </c>
      <c r="E1544">
        <f>IF(E1543+1&lt;Settings!$B$2,E1543+1,0)</f>
        <v>34</v>
      </c>
      <c r="F1544" t="str">
        <f t="shared" ca="1" si="295"/>
        <v>Albania</v>
      </c>
      <c r="G1544" t="str">
        <f t="shared" ca="1" si="290"/>
        <v>Bosnia &amp; Herzegovina</v>
      </c>
      <c r="H1544" s="3">
        <f t="shared" ca="1" si="291"/>
        <v>2.87841886187883</v>
      </c>
      <c r="I1544">
        <f t="shared" ca="1" si="296"/>
        <v>2.8784204058788299</v>
      </c>
      <c r="J1544">
        <f t="shared" ca="1" si="297"/>
        <v>-2.8784173178788302</v>
      </c>
      <c r="K1544">
        <f t="shared" ca="1" si="298"/>
        <v>-8.2852936004198199</v>
      </c>
      <c r="L1544">
        <f t="shared" ca="1" si="299"/>
        <v>1347</v>
      </c>
      <c r="M1544">
        <f t="shared" ca="1" si="300"/>
        <v>99</v>
      </c>
      <c r="N1544">
        <f t="shared" ca="1" si="301"/>
        <v>125</v>
      </c>
    </row>
    <row r="1545" spans="1:14" x14ac:dyDescent="0.25">
      <c r="A1545">
        <f t="shared" ca="1" si="292"/>
        <v>65</v>
      </c>
      <c r="B1545">
        <f t="shared" ca="1" si="293"/>
        <v>1381</v>
      </c>
      <c r="C1545">
        <f t="shared" ca="1" si="294"/>
        <v>199</v>
      </c>
      <c r="D1545">
        <f>IF(E1544+1&lt;Settings!$B$2,D1544,D1544+1)</f>
        <v>29</v>
      </c>
      <c r="E1545">
        <f>IF(E1544+1&lt;Settings!$B$2,E1544+1,0)</f>
        <v>35</v>
      </c>
      <c r="F1545" t="str">
        <f t="shared" ca="1" si="295"/>
        <v>Belarus</v>
      </c>
      <c r="G1545" t="str">
        <f t="shared" ca="1" si="290"/>
        <v>Bosnia &amp; Herzegovina</v>
      </c>
      <c r="H1545" s="3">
        <f t="shared" ca="1" si="291"/>
        <v>-2.3385598144234101</v>
      </c>
      <c r="I1545">
        <f t="shared" ca="1" si="296"/>
        <v>-2.3385582694234102</v>
      </c>
      <c r="J1545">
        <f t="shared" ca="1" si="297"/>
        <v>2.33856135942341</v>
      </c>
      <c r="K1545">
        <f t="shared" ca="1" si="298"/>
        <v>-5.468860460636054</v>
      </c>
      <c r="L1545">
        <f t="shared" ca="1" si="299"/>
        <v>65</v>
      </c>
      <c r="M1545">
        <f t="shared" ca="1" si="300"/>
        <v>1381</v>
      </c>
      <c r="N1545">
        <f t="shared" ca="1" si="301"/>
        <v>199</v>
      </c>
    </row>
    <row r="1546" spans="1:14" x14ac:dyDescent="0.25">
      <c r="A1546">
        <f t="shared" ca="1" si="292"/>
        <v>1944</v>
      </c>
      <c r="B1546">
        <f t="shared" ca="1" si="293"/>
        <v>1944</v>
      </c>
      <c r="C1546">
        <f t="shared" ca="1" si="294"/>
        <v>1944</v>
      </c>
      <c r="D1546">
        <f>IF(E1545+1&lt;Settings!$B$2,D1545,D1545+1)</f>
        <v>29</v>
      </c>
      <c r="E1546">
        <f>IF(E1545+1&lt;Settings!$B$2,E1545+1,0)</f>
        <v>36</v>
      </c>
      <c r="F1546" t="str">
        <f t="shared" ca="1" si="295"/>
        <v>Hungary</v>
      </c>
      <c r="G1546" t="str">
        <f t="shared" ca="1" si="290"/>
        <v>Bosnia &amp; Herzegovina</v>
      </c>
      <c r="H1546" s="3" t="str">
        <f t="shared" ca="1" si="291"/>
        <v/>
      </c>
      <c r="I1546">
        <f t="shared" ca="1" si="296"/>
        <v>1000000.000001546</v>
      </c>
      <c r="J1546">
        <f t="shared" ca="1" si="297"/>
        <v>1000000.000001546</v>
      </c>
      <c r="K1546">
        <f t="shared" ca="1" si="298"/>
        <v>1000000.000001546</v>
      </c>
      <c r="L1546">
        <f t="shared" ca="1" si="299"/>
        <v>1944</v>
      </c>
      <c r="M1546">
        <f t="shared" ca="1" si="300"/>
        <v>1944</v>
      </c>
      <c r="N1546">
        <f t="shared" ca="1" si="301"/>
        <v>1944</v>
      </c>
    </row>
    <row r="1547" spans="1:14" x14ac:dyDescent="0.25">
      <c r="A1547">
        <f t="shared" ca="1" si="292"/>
        <v>1945</v>
      </c>
      <c r="B1547">
        <f t="shared" ca="1" si="293"/>
        <v>1945</v>
      </c>
      <c r="C1547">
        <f t="shared" ca="1" si="294"/>
        <v>1945</v>
      </c>
      <c r="D1547">
        <f>IF(E1546+1&lt;Settings!$B$2,D1546,D1546+1)</f>
        <v>29</v>
      </c>
      <c r="E1547">
        <f>IF(E1546+1&lt;Settings!$B$2,E1546+1,0)</f>
        <v>37</v>
      </c>
      <c r="F1547" t="str">
        <f t="shared" ca="1" si="295"/>
        <v>Moldova</v>
      </c>
      <c r="G1547" t="str">
        <f t="shared" ca="1" si="290"/>
        <v>Bosnia &amp; Herzegovina</v>
      </c>
      <c r="H1547" s="3" t="str">
        <f t="shared" ca="1" si="291"/>
        <v/>
      </c>
      <c r="I1547">
        <f t="shared" ca="1" si="296"/>
        <v>1000000.000001547</v>
      </c>
      <c r="J1547">
        <f t="shared" ca="1" si="297"/>
        <v>1000000.000001547</v>
      </c>
      <c r="K1547">
        <f t="shared" ca="1" si="298"/>
        <v>1000000.000001547</v>
      </c>
      <c r="L1547">
        <f t="shared" ca="1" si="299"/>
        <v>1945</v>
      </c>
      <c r="M1547">
        <f t="shared" ca="1" si="300"/>
        <v>1945</v>
      </c>
      <c r="N1547">
        <f t="shared" ca="1" si="301"/>
        <v>1945</v>
      </c>
    </row>
    <row r="1548" spans="1:14" x14ac:dyDescent="0.25">
      <c r="A1548">
        <f t="shared" ca="1" si="292"/>
        <v>158</v>
      </c>
      <c r="B1548">
        <f t="shared" ca="1" si="293"/>
        <v>1288</v>
      </c>
      <c r="C1548">
        <f t="shared" ca="1" si="294"/>
        <v>318</v>
      </c>
      <c r="D1548">
        <f>IF(E1547+1&lt;Settings!$B$2,D1547,D1547+1)</f>
        <v>29</v>
      </c>
      <c r="E1548">
        <f>IF(E1547+1&lt;Settings!$B$2,E1547+1,0)</f>
        <v>38</v>
      </c>
      <c r="F1548" t="str">
        <f t="shared" ca="1" si="295"/>
        <v>Ukraine</v>
      </c>
      <c r="G1548" t="str">
        <f t="shared" ca="1" si="290"/>
        <v>Bosnia &amp; Herzegovina</v>
      </c>
      <c r="H1548" s="3">
        <f t="shared" ca="1" si="291"/>
        <v>-1.7934901151882801</v>
      </c>
      <c r="I1548">
        <f t="shared" ca="1" si="296"/>
        <v>-1.7934885671882801</v>
      </c>
      <c r="J1548">
        <f t="shared" ca="1" si="297"/>
        <v>1.79349166318828</v>
      </c>
      <c r="K1548">
        <f t="shared" ca="1" si="298"/>
        <v>-3.2166052452780698</v>
      </c>
      <c r="L1548">
        <f t="shared" ca="1" si="299"/>
        <v>158</v>
      </c>
      <c r="M1548">
        <f t="shared" ca="1" si="300"/>
        <v>1288</v>
      </c>
      <c r="N1548">
        <f t="shared" ca="1" si="301"/>
        <v>318</v>
      </c>
    </row>
    <row r="1549" spans="1:14" x14ac:dyDescent="0.25">
      <c r="A1549">
        <f t="shared" ca="1" si="292"/>
        <v>318</v>
      </c>
      <c r="B1549">
        <f t="shared" ca="1" si="293"/>
        <v>1128</v>
      </c>
      <c r="C1549">
        <f t="shared" ca="1" si="294"/>
        <v>525</v>
      </c>
      <c r="D1549">
        <f>IF(E1548+1&lt;Settings!$B$2,D1548,D1548+1)</f>
        <v>29</v>
      </c>
      <c r="E1549">
        <f>IF(E1548+1&lt;Settings!$B$2,E1548+1,0)</f>
        <v>39</v>
      </c>
      <c r="F1549" t="str">
        <f t="shared" ca="1" si="295"/>
        <v>Bulgaria</v>
      </c>
      <c r="G1549" t="str">
        <f t="shared" ca="1" si="290"/>
        <v>Bosnia &amp; Herzegovina</v>
      </c>
      <c r="H1549" s="3">
        <f t="shared" ca="1" si="291"/>
        <v>-1.2376299150880901</v>
      </c>
      <c r="I1549">
        <f t="shared" ca="1" si="296"/>
        <v>-1.23762836608809</v>
      </c>
      <c r="J1549">
        <f t="shared" ca="1" si="297"/>
        <v>1.2376314640880901</v>
      </c>
      <c r="K1549">
        <f t="shared" ca="1" si="298"/>
        <v>-1.5317262577209529</v>
      </c>
      <c r="L1549">
        <f t="shared" ca="1" si="299"/>
        <v>318</v>
      </c>
      <c r="M1549">
        <f t="shared" ca="1" si="300"/>
        <v>1128</v>
      </c>
      <c r="N1549">
        <f t="shared" ca="1" si="301"/>
        <v>525</v>
      </c>
    </row>
    <row r="1550" spans="1:14" x14ac:dyDescent="0.25">
      <c r="A1550">
        <f t="shared" ca="1" si="292"/>
        <v>1946</v>
      </c>
      <c r="B1550">
        <f t="shared" ca="1" si="293"/>
        <v>1946</v>
      </c>
      <c r="C1550">
        <f t="shared" ca="1" si="294"/>
        <v>1946</v>
      </c>
      <c r="D1550">
        <f>IF(E1549+1&lt;Settings!$B$2,D1549,D1549+1)</f>
        <v>29</v>
      </c>
      <c r="E1550">
        <f>IF(E1549+1&lt;Settings!$B$2,E1549+1,0)</f>
        <v>40</v>
      </c>
      <c r="F1550" t="str">
        <f t="shared" ca="1" si="295"/>
        <v>Armenia</v>
      </c>
      <c r="G1550" t="str">
        <f t="shared" ref="G1550:G1613" ca="1" si="302">INDIRECT("'Avg Limited'!R"&amp;(D1550+2)&amp;"C1",FALSE)</f>
        <v>Bosnia &amp; Herzegovina</v>
      </c>
      <c r="H1550" s="3" t="str">
        <f t="shared" ref="H1550:H1613" ca="1" si="303">INDIRECT("'Avg Limited'!R"&amp;(D1550+2)&amp;"C"&amp;(E1550+2),FALSE)</f>
        <v/>
      </c>
      <c r="I1550">
        <f t="shared" ca="1" si="296"/>
        <v>1000000.00000155</v>
      </c>
      <c r="J1550">
        <f t="shared" ca="1" si="297"/>
        <v>1000000.00000155</v>
      </c>
      <c r="K1550">
        <f t="shared" ca="1" si="298"/>
        <v>1000000.00000155</v>
      </c>
      <c r="L1550">
        <f t="shared" ca="1" si="299"/>
        <v>1946</v>
      </c>
      <c r="M1550">
        <f t="shared" ca="1" si="300"/>
        <v>1946</v>
      </c>
      <c r="N1550">
        <f t="shared" ca="1" si="301"/>
        <v>1946</v>
      </c>
    </row>
    <row r="1551" spans="1:14" x14ac:dyDescent="0.25">
      <c r="A1551">
        <f t="shared" ca="1" si="292"/>
        <v>1947</v>
      </c>
      <c r="B1551">
        <f t="shared" ca="1" si="293"/>
        <v>1947</v>
      </c>
      <c r="C1551">
        <f t="shared" ca="1" si="294"/>
        <v>1947</v>
      </c>
      <c r="D1551">
        <f>IF(E1550+1&lt;Settings!$B$2,D1550,D1550+1)</f>
        <v>29</v>
      </c>
      <c r="E1551">
        <f>IF(E1550+1&lt;Settings!$B$2,E1550+1,0)</f>
        <v>41</v>
      </c>
      <c r="F1551" t="str">
        <f t="shared" ca="1" si="295"/>
        <v>Azerbaijan</v>
      </c>
      <c r="G1551" t="str">
        <f t="shared" ca="1" si="302"/>
        <v>Bosnia &amp; Herzegovina</v>
      </c>
      <c r="H1551" s="3" t="str">
        <f t="shared" ca="1" si="303"/>
        <v/>
      </c>
      <c r="I1551">
        <f t="shared" ca="1" si="296"/>
        <v>1000000.000001551</v>
      </c>
      <c r="J1551">
        <f t="shared" ca="1" si="297"/>
        <v>1000000.000001551</v>
      </c>
      <c r="K1551">
        <f t="shared" ca="1" si="298"/>
        <v>1000000.000001551</v>
      </c>
      <c r="L1551">
        <f t="shared" ca="1" si="299"/>
        <v>1947</v>
      </c>
      <c r="M1551">
        <f t="shared" ca="1" si="300"/>
        <v>1947</v>
      </c>
      <c r="N1551">
        <f t="shared" ca="1" si="301"/>
        <v>1947</v>
      </c>
    </row>
    <row r="1552" spans="1:14" x14ac:dyDescent="0.25">
      <c r="A1552">
        <f t="shared" ca="1" si="292"/>
        <v>1948</v>
      </c>
      <c r="B1552">
        <f t="shared" ca="1" si="293"/>
        <v>1948</v>
      </c>
      <c r="C1552">
        <f t="shared" ca="1" si="294"/>
        <v>1948</v>
      </c>
      <c r="D1552">
        <f>IF(E1551+1&lt;Settings!$B$2,D1551,D1551+1)</f>
        <v>29</v>
      </c>
      <c r="E1552">
        <f>IF(E1551+1&lt;Settings!$B$2,E1551+1,0)</f>
        <v>42</v>
      </c>
      <c r="F1552" t="str">
        <f t="shared" ca="1" si="295"/>
        <v>San Marino</v>
      </c>
      <c r="G1552" t="str">
        <f t="shared" ca="1" si="302"/>
        <v>Bosnia &amp; Herzegovina</v>
      </c>
      <c r="H1552" s="3" t="str">
        <f t="shared" ca="1" si="303"/>
        <v/>
      </c>
      <c r="I1552">
        <f t="shared" ca="1" si="296"/>
        <v>1000000.000001552</v>
      </c>
      <c r="J1552">
        <f t="shared" ca="1" si="297"/>
        <v>1000000.000001552</v>
      </c>
      <c r="K1552">
        <f t="shared" ca="1" si="298"/>
        <v>1000000.000001552</v>
      </c>
      <c r="L1552">
        <f t="shared" ca="1" si="299"/>
        <v>1948</v>
      </c>
      <c r="M1552">
        <f t="shared" ca="1" si="300"/>
        <v>1948</v>
      </c>
      <c r="N1552">
        <f t="shared" ca="1" si="301"/>
        <v>1948</v>
      </c>
    </row>
    <row r="1553" spans="1:14" x14ac:dyDescent="0.25">
      <c r="A1553">
        <f t="shared" ca="1" si="292"/>
        <v>1949</v>
      </c>
      <c r="B1553">
        <f t="shared" ca="1" si="293"/>
        <v>1949</v>
      </c>
      <c r="C1553">
        <f t="shared" ca="1" si="294"/>
        <v>1949</v>
      </c>
      <c r="D1553">
        <f>IF(E1552+1&lt;Settings!$B$2,D1552,D1552+1)</f>
        <v>29</v>
      </c>
      <c r="E1553">
        <f>IF(E1552+1&lt;Settings!$B$2,E1552+1,0)</f>
        <v>43</v>
      </c>
      <c r="F1553" t="str">
        <f t="shared" ca="1" si="295"/>
        <v>Serbia</v>
      </c>
      <c r="G1553" t="str">
        <f t="shared" ca="1" si="302"/>
        <v>Bosnia &amp; Herzegovina</v>
      </c>
      <c r="H1553" s="3" t="str">
        <f t="shared" ca="1" si="303"/>
        <v/>
      </c>
      <c r="I1553">
        <f t="shared" ca="1" si="296"/>
        <v>1000000.000001553</v>
      </c>
      <c r="J1553">
        <f t="shared" ca="1" si="297"/>
        <v>1000000.000001553</v>
      </c>
      <c r="K1553">
        <f t="shared" ca="1" si="298"/>
        <v>1000000.000001553</v>
      </c>
      <c r="L1553">
        <f t="shared" ca="1" si="299"/>
        <v>1949</v>
      </c>
      <c r="M1553">
        <f t="shared" ca="1" si="300"/>
        <v>1949</v>
      </c>
      <c r="N1553">
        <f t="shared" ca="1" si="301"/>
        <v>1949</v>
      </c>
    </row>
    <row r="1554" spans="1:14" x14ac:dyDescent="0.25">
      <c r="A1554">
        <f t="shared" ca="1" si="292"/>
        <v>1950</v>
      </c>
      <c r="B1554">
        <f t="shared" ca="1" si="293"/>
        <v>1950</v>
      </c>
      <c r="C1554">
        <f t="shared" ca="1" si="294"/>
        <v>1950</v>
      </c>
      <c r="D1554">
        <f>IF(E1553+1&lt;Settings!$B$2,D1553,D1553+1)</f>
        <v>29</v>
      </c>
      <c r="E1554">
        <f>IF(E1553+1&lt;Settings!$B$2,E1553+1,0)</f>
        <v>44</v>
      </c>
      <c r="F1554" t="str">
        <f t="shared" ca="1" si="295"/>
        <v>Georgia</v>
      </c>
      <c r="G1554" t="str">
        <f t="shared" ca="1" si="302"/>
        <v>Bosnia &amp; Herzegovina</v>
      </c>
      <c r="H1554" s="3" t="str">
        <f t="shared" ca="1" si="303"/>
        <v/>
      </c>
      <c r="I1554">
        <f t="shared" ca="1" si="296"/>
        <v>1000000.000001554</v>
      </c>
      <c r="J1554">
        <f t="shared" ca="1" si="297"/>
        <v>1000000.000001554</v>
      </c>
      <c r="K1554">
        <f t="shared" ca="1" si="298"/>
        <v>1000000.000001554</v>
      </c>
      <c r="L1554">
        <f t="shared" ca="1" si="299"/>
        <v>1950</v>
      </c>
      <c r="M1554">
        <f t="shared" ca="1" si="300"/>
        <v>1950</v>
      </c>
      <c r="N1554">
        <f t="shared" ca="1" si="301"/>
        <v>1950</v>
      </c>
    </row>
    <row r="1555" spans="1:14" x14ac:dyDescent="0.25">
      <c r="A1555">
        <f t="shared" ca="1" si="292"/>
        <v>1951</v>
      </c>
      <c r="B1555">
        <f t="shared" ca="1" si="293"/>
        <v>1951</v>
      </c>
      <c r="C1555">
        <f t="shared" ca="1" si="294"/>
        <v>1951</v>
      </c>
      <c r="D1555">
        <f>IF(E1554+1&lt;Settings!$B$2,D1554,D1554+1)</f>
        <v>29</v>
      </c>
      <c r="E1555">
        <f>IF(E1554+1&lt;Settings!$B$2,E1554+1,0)</f>
        <v>45</v>
      </c>
      <c r="F1555" t="str">
        <f t="shared" ca="1" si="295"/>
        <v>Montenegro</v>
      </c>
      <c r="G1555" t="str">
        <f t="shared" ca="1" si="302"/>
        <v>Bosnia &amp; Herzegovina</v>
      </c>
      <c r="H1555" s="3" t="str">
        <f t="shared" ca="1" si="303"/>
        <v/>
      </c>
      <c r="I1555">
        <f t="shared" ca="1" si="296"/>
        <v>1000000.000001555</v>
      </c>
      <c r="J1555">
        <f t="shared" ca="1" si="297"/>
        <v>1000000.000001555</v>
      </c>
      <c r="K1555">
        <f t="shared" ca="1" si="298"/>
        <v>1000000.000001555</v>
      </c>
      <c r="L1555">
        <f t="shared" ca="1" si="299"/>
        <v>1951</v>
      </c>
      <c r="M1555">
        <f t="shared" ca="1" si="300"/>
        <v>1951</v>
      </c>
      <c r="N1555">
        <f t="shared" ca="1" si="301"/>
        <v>1951</v>
      </c>
    </row>
    <row r="1556" spans="1:14" x14ac:dyDescent="0.25">
      <c r="A1556">
        <f t="shared" ca="1" si="292"/>
        <v>1952</v>
      </c>
      <c r="B1556">
        <f t="shared" ca="1" si="293"/>
        <v>1952</v>
      </c>
      <c r="C1556">
        <f t="shared" ca="1" si="294"/>
        <v>1952</v>
      </c>
      <c r="D1556">
        <f>IF(E1555+1&lt;Settings!$B$2,D1555,D1555+1)</f>
        <v>29</v>
      </c>
      <c r="E1556">
        <f>IF(E1555+1&lt;Settings!$B$2,E1555+1,0)</f>
        <v>46</v>
      </c>
      <c r="F1556" t="str">
        <f t="shared" ca="1" si="295"/>
        <v/>
      </c>
      <c r="G1556" t="str">
        <f t="shared" ca="1" si="302"/>
        <v>Bosnia &amp; Herzegovina</v>
      </c>
      <c r="H1556" s="3" t="str">
        <f t="shared" ca="1" si="303"/>
        <v/>
      </c>
      <c r="I1556">
        <f t="shared" ca="1" si="296"/>
        <v>1000000.000001556</v>
      </c>
      <c r="J1556">
        <f t="shared" ca="1" si="297"/>
        <v>1000000.000001556</v>
      </c>
      <c r="K1556">
        <f t="shared" ca="1" si="298"/>
        <v>1000000.000001556</v>
      </c>
      <c r="L1556">
        <f t="shared" ca="1" si="299"/>
        <v>1952</v>
      </c>
      <c r="M1556">
        <f t="shared" ca="1" si="300"/>
        <v>1952</v>
      </c>
      <c r="N1556">
        <f t="shared" ca="1" si="301"/>
        <v>1952</v>
      </c>
    </row>
    <row r="1557" spans="1:14" x14ac:dyDescent="0.25">
      <c r="A1557">
        <f t="shared" ca="1" si="292"/>
        <v>1953</v>
      </c>
      <c r="B1557">
        <f t="shared" ca="1" si="293"/>
        <v>1953</v>
      </c>
      <c r="C1557">
        <f t="shared" ca="1" si="294"/>
        <v>1953</v>
      </c>
      <c r="D1557">
        <f>IF(E1556+1&lt;Settings!$B$2,D1556,D1556+1)</f>
        <v>29</v>
      </c>
      <c r="E1557">
        <f>IF(E1556+1&lt;Settings!$B$2,E1556+1,0)</f>
        <v>47</v>
      </c>
      <c r="F1557" t="str">
        <f t="shared" ca="1" si="295"/>
        <v/>
      </c>
      <c r="G1557" t="str">
        <f t="shared" ca="1" si="302"/>
        <v>Bosnia &amp; Herzegovina</v>
      </c>
      <c r="H1557" s="3" t="str">
        <f t="shared" ca="1" si="303"/>
        <v/>
      </c>
      <c r="I1557">
        <f t="shared" ca="1" si="296"/>
        <v>1000000.0000015571</v>
      </c>
      <c r="J1557">
        <f t="shared" ca="1" si="297"/>
        <v>1000000.0000015571</v>
      </c>
      <c r="K1557">
        <f t="shared" ca="1" si="298"/>
        <v>1000000.0000015571</v>
      </c>
      <c r="L1557">
        <f t="shared" ca="1" si="299"/>
        <v>1953</v>
      </c>
      <c r="M1557">
        <f t="shared" ca="1" si="300"/>
        <v>1953</v>
      </c>
      <c r="N1557">
        <f t="shared" ca="1" si="301"/>
        <v>1953</v>
      </c>
    </row>
    <row r="1558" spans="1:14" x14ac:dyDescent="0.25">
      <c r="A1558">
        <f t="shared" ca="1" si="292"/>
        <v>1954</v>
      </c>
      <c r="B1558">
        <f t="shared" ca="1" si="293"/>
        <v>1954</v>
      </c>
      <c r="C1558">
        <f t="shared" ca="1" si="294"/>
        <v>1954</v>
      </c>
      <c r="D1558">
        <f>IF(E1557+1&lt;Settings!$B$2,D1557,D1557+1)</f>
        <v>29</v>
      </c>
      <c r="E1558">
        <f>IF(E1557+1&lt;Settings!$B$2,E1557+1,0)</f>
        <v>48</v>
      </c>
      <c r="F1558" t="str">
        <f t="shared" ca="1" si="295"/>
        <v/>
      </c>
      <c r="G1558" t="str">
        <f t="shared" ca="1" si="302"/>
        <v>Bosnia &amp; Herzegovina</v>
      </c>
      <c r="H1558" s="3" t="str">
        <f t="shared" ca="1" si="303"/>
        <v/>
      </c>
      <c r="I1558">
        <f t="shared" ca="1" si="296"/>
        <v>1000000.000001558</v>
      </c>
      <c r="J1558">
        <f t="shared" ca="1" si="297"/>
        <v>1000000.000001558</v>
      </c>
      <c r="K1558">
        <f t="shared" ca="1" si="298"/>
        <v>1000000.000001558</v>
      </c>
      <c r="L1558">
        <f t="shared" ca="1" si="299"/>
        <v>1954</v>
      </c>
      <c r="M1558">
        <f t="shared" ca="1" si="300"/>
        <v>1954</v>
      </c>
      <c r="N1558">
        <f t="shared" ca="1" si="301"/>
        <v>1954</v>
      </c>
    </row>
    <row r="1559" spans="1:14" x14ac:dyDescent="0.25">
      <c r="A1559">
        <f t="shared" ca="1" si="292"/>
        <v>1955</v>
      </c>
      <c r="B1559">
        <f t="shared" ca="1" si="293"/>
        <v>1955</v>
      </c>
      <c r="C1559">
        <f t="shared" ca="1" si="294"/>
        <v>1955</v>
      </c>
      <c r="D1559">
        <f>IF(E1558+1&lt;Settings!$B$2,D1558,D1558+1)</f>
        <v>29</v>
      </c>
      <c r="E1559">
        <f>IF(E1558+1&lt;Settings!$B$2,E1558+1,0)</f>
        <v>49</v>
      </c>
      <c r="F1559" t="str">
        <f t="shared" ca="1" si="295"/>
        <v/>
      </c>
      <c r="G1559" t="str">
        <f t="shared" ca="1" si="302"/>
        <v>Bosnia &amp; Herzegovina</v>
      </c>
      <c r="H1559" s="3" t="str">
        <f t="shared" ca="1" si="303"/>
        <v/>
      </c>
      <c r="I1559">
        <f t="shared" ca="1" si="296"/>
        <v>1000000.000001559</v>
      </c>
      <c r="J1559">
        <f t="shared" ca="1" si="297"/>
        <v>1000000.000001559</v>
      </c>
      <c r="K1559">
        <f t="shared" ca="1" si="298"/>
        <v>1000000.000001559</v>
      </c>
      <c r="L1559">
        <f t="shared" ca="1" si="299"/>
        <v>1955</v>
      </c>
      <c r="M1559">
        <f t="shared" ca="1" si="300"/>
        <v>1955</v>
      </c>
      <c r="N1559">
        <f t="shared" ca="1" si="301"/>
        <v>1955</v>
      </c>
    </row>
    <row r="1560" spans="1:14" x14ac:dyDescent="0.25">
      <c r="A1560">
        <f t="shared" ca="1" si="292"/>
        <v>1956</v>
      </c>
      <c r="B1560">
        <f t="shared" ca="1" si="293"/>
        <v>1956</v>
      </c>
      <c r="C1560">
        <f t="shared" ca="1" si="294"/>
        <v>1956</v>
      </c>
      <c r="D1560">
        <f>IF(E1559+1&lt;Settings!$B$2,D1559,D1559+1)</f>
        <v>29</v>
      </c>
      <c r="E1560">
        <f>IF(E1559+1&lt;Settings!$B$2,E1559+1,0)</f>
        <v>50</v>
      </c>
      <c r="F1560" t="str">
        <f t="shared" ca="1" si="295"/>
        <v/>
      </c>
      <c r="G1560" t="str">
        <f t="shared" ca="1" si="302"/>
        <v>Bosnia &amp; Herzegovina</v>
      </c>
      <c r="H1560" s="3" t="str">
        <f t="shared" ca="1" si="303"/>
        <v/>
      </c>
      <c r="I1560">
        <f t="shared" ca="1" si="296"/>
        <v>1000000.00000156</v>
      </c>
      <c r="J1560">
        <f t="shared" ca="1" si="297"/>
        <v>1000000.00000156</v>
      </c>
      <c r="K1560">
        <f t="shared" ca="1" si="298"/>
        <v>1000000.00000156</v>
      </c>
      <c r="L1560">
        <f t="shared" ca="1" si="299"/>
        <v>1956</v>
      </c>
      <c r="M1560">
        <f t="shared" ca="1" si="300"/>
        <v>1956</v>
      </c>
      <c r="N1560">
        <f t="shared" ca="1" si="301"/>
        <v>1956</v>
      </c>
    </row>
    <row r="1561" spans="1:14" x14ac:dyDescent="0.25">
      <c r="A1561">
        <f t="shared" ca="1" si="292"/>
        <v>1957</v>
      </c>
      <c r="B1561">
        <f t="shared" ca="1" si="293"/>
        <v>1957</v>
      </c>
      <c r="C1561">
        <f t="shared" ca="1" si="294"/>
        <v>1957</v>
      </c>
      <c r="D1561">
        <f>IF(E1560+1&lt;Settings!$B$2,D1560,D1560+1)</f>
        <v>29</v>
      </c>
      <c r="E1561">
        <f>IF(E1560+1&lt;Settings!$B$2,E1560+1,0)</f>
        <v>51</v>
      </c>
      <c r="F1561" t="str">
        <f t="shared" ca="1" si="295"/>
        <v/>
      </c>
      <c r="G1561" t="str">
        <f t="shared" ca="1" si="302"/>
        <v>Bosnia &amp; Herzegovina</v>
      </c>
      <c r="H1561" s="3" t="str">
        <f t="shared" ca="1" si="303"/>
        <v/>
      </c>
      <c r="I1561">
        <f t="shared" ca="1" si="296"/>
        <v>1000000.000001561</v>
      </c>
      <c r="J1561">
        <f t="shared" ca="1" si="297"/>
        <v>1000000.000001561</v>
      </c>
      <c r="K1561">
        <f t="shared" ca="1" si="298"/>
        <v>1000000.000001561</v>
      </c>
      <c r="L1561">
        <f t="shared" ca="1" si="299"/>
        <v>1957</v>
      </c>
      <c r="M1561">
        <f t="shared" ca="1" si="300"/>
        <v>1957</v>
      </c>
      <c r="N1561">
        <f t="shared" ca="1" si="301"/>
        <v>1957</v>
      </c>
    </row>
    <row r="1562" spans="1:14" x14ac:dyDescent="0.25">
      <c r="A1562">
        <f t="shared" ca="1" si="292"/>
        <v>504</v>
      </c>
      <c r="B1562">
        <f t="shared" ca="1" si="293"/>
        <v>942</v>
      </c>
      <c r="C1562">
        <f t="shared" ca="1" si="294"/>
        <v>799</v>
      </c>
      <c r="D1562">
        <f>IF(E1561+1&lt;Settings!$B$2,D1561,D1561+1)</f>
        <v>30</v>
      </c>
      <c r="E1562">
        <f>IF(E1561+1&lt;Settings!$B$2,E1561+1,0)</f>
        <v>0</v>
      </c>
      <c r="F1562" t="str">
        <f t="shared" ca="1" si="295"/>
        <v>United Kingdom</v>
      </c>
      <c r="G1562" t="str">
        <f t="shared" ca="1" si="302"/>
        <v>Hungary</v>
      </c>
      <c r="H1562" s="3">
        <f t="shared" ca="1" si="303"/>
        <v>-0.76063847449709299</v>
      </c>
      <c r="I1562">
        <f t="shared" ca="1" si="296"/>
        <v>-0.76063691249709298</v>
      </c>
      <c r="J1562">
        <f t="shared" ca="1" si="297"/>
        <v>0.760640036497093</v>
      </c>
      <c r="K1562">
        <f t="shared" ca="1" si="298"/>
        <v>-0.57856932688526475</v>
      </c>
      <c r="L1562">
        <f t="shared" ca="1" si="299"/>
        <v>504</v>
      </c>
      <c r="M1562">
        <f t="shared" ca="1" si="300"/>
        <v>942</v>
      </c>
      <c r="N1562">
        <f t="shared" ca="1" si="301"/>
        <v>799</v>
      </c>
    </row>
    <row r="1563" spans="1:14" x14ac:dyDescent="0.25">
      <c r="A1563">
        <f t="shared" ca="1" si="292"/>
        <v>971</v>
      </c>
      <c r="B1563">
        <f t="shared" ca="1" si="293"/>
        <v>475</v>
      </c>
      <c r="C1563">
        <f t="shared" ca="1" si="294"/>
        <v>1244</v>
      </c>
      <c r="D1563">
        <f>IF(E1562+1&lt;Settings!$B$2,D1562,D1562+1)</f>
        <v>30</v>
      </c>
      <c r="E1563">
        <f>IF(E1562+1&lt;Settings!$B$2,E1562+1,0)</f>
        <v>1</v>
      </c>
      <c r="F1563" t="str">
        <f t="shared" ca="1" si="295"/>
        <v>Germany</v>
      </c>
      <c r="G1563" t="str">
        <f t="shared" ca="1" si="302"/>
        <v>Hungary</v>
      </c>
      <c r="H1563" s="3">
        <f t="shared" ca="1" si="303"/>
        <v>0.20702159628797701</v>
      </c>
      <c r="I1563">
        <f t="shared" ca="1" si="296"/>
        <v>0.20702315928797702</v>
      </c>
      <c r="J1563">
        <f t="shared" ca="1" si="297"/>
        <v>-0.207020033287977</v>
      </c>
      <c r="K1563">
        <f t="shared" ca="1" si="298"/>
        <v>-4.2856378329622129E-2</v>
      </c>
      <c r="L1563">
        <f t="shared" ca="1" si="299"/>
        <v>971</v>
      </c>
      <c r="M1563">
        <f t="shared" ca="1" si="300"/>
        <v>475</v>
      </c>
      <c r="N1563">
        <f t="shared" ca="1" si="301"/>
        <v>1244</v>
      </c>
    </row>
    <row r="1564" spans="1:14" x14ac:dyDescent="0.25">
      <c r="A1564">
        <f t="shared" ca="1" si="292"/>
        <v>484</v>
      </c>
      <c r="B1564">
        <f t="shared" ca="1" si="293"/>
        <v>962</v>
      </c>
      <c r="C1564">
        <f t="shared" ca="1" si="294"/>
        <v>762</v>
      </c>
      <c r="D1564">
        <f>IF(E1563+1&lt;Settings!$B$2,D1563,D1563+1)</f>
        <v>30</v>
      </c>
      <c r="E1564">
        <f>IF(E1563+1&lt;Settings!$B$2,E1563+1,0)</f>
        <v>2</v>
      </c>
      <c r="F1564" t="str">
        <f t="shared" ca="1" si="295"/>
        <v>France</v>
      </c>
      <c r="G1564" t="str">
        <f t="shared" ca="1" si="302"/>
        <v>Hungary</v>
      </c>
      <c r="H1564" s="3">
        <f t="shared" ca="1" si="303"/>
        <v>-0.812571127195577</v>
      </c>
      <c r="I1564">
        <f t="shared" ca="1" si="296"/>
        <v>-0.81256956319557705</v>
      </c>
      <c r="J1564">
        <f t="shared" ca="1" si="297"/>
        <v>0.81257269119557696</v>
      </c>
      <c r="K1564">
        <f t="shared" ca="1" si="298"/>
        <v>-0.66027027275189065</v>
      </c>
      <c r="L1564">
        <f t="shared" ca="1" si="299"/>
        <v>484</v>
      </c>
      <c r="M1564">
        <f t="shared" ca="1" si="300"/>
        <v>962</v>
      </c>
      <c r="N1564">
        <f t="shared" ca="1" si="301"/>
        <v>762</v>
      </c>
    </row>
    <row r="1565" spans="1:14" x14ac:dyDescent="0.25">
      <c r="A1565">
        <f t="shared" ca="1" si="292"/>
        <v>1029</v>
      </c>
      <c r="B1565">
        <f t="shared" ca="1" si="293"/>
        <v>417</v>
      </c>
      <c r="C1565">
        <f t="shared" ca="1" si="294"/>
        <v>1101</v>
      </c>
      <c r="D1565">
        <f>IF(E1564+1&lt;Settings!$B$2,D1564,D1564+1)</f>
        <v>30</v>
      </c>
      <c r="E1565">
        <f>IF(E1564+1&lt;Settings!$B$2,E1564+1,0)</f>
        <v>3</v>
      </c>
      <c r="F1565" t="str">
        <f t="shared" ca="1" si="295"/>
        <v>Belgium</v>
      </c>
      <c r="G1565" t="str">
        <f t="shared" ca="1" si="302"/>
        <v>Hungary</v>
      </c>
      <c r="H1565" s="3">
        <f t="shared" ca="1" si="303"/>
        <v>0.36597318619065899</v>
      </c>
      <c r="I1565">
        <f t="shared" ca="1" si="296"/>
        <v>0.36597475119065898</v>
      </c>
      <c r="J1565">
        <f t="shared" ca="1" si="297"/>
        <v>-0.36597162119065901</v>
      </c>
      <c r="K1565">
        <f t="shared" ca="1" si="298"/>
        <v>-0.13393480801054275</v>
      </c>
      <c r="L1565">
        <f t="shared" ca="1" si="299"/>
        <v>1029</v>
      </c>
      <c r="M1565">
        <f t="shared" ca="1" si="300"/>
        <v>417</v>
      </c>
      <c r="N1565">
        <f t="shared" ca="1" si="301"/>
        <v>1101</v>
      </c>
    </row>
    <row r="1566" spans="1:14" x14ac:dyDescent="0.25">
      <c r="A1566">
        <f t="shared" ca="1" si="292"/>
        <v>874</v>
      </c>
      <c r="B1566">
        <f t="shared" ca="1" si="293"/>
        <v>572</v>
      </c>
      <c r="C1566">
        <f t="shared" ca="1" si="294"/>
        <v>1432</v>
      </c>
      <c r="D1566">
        <f>IF(E1565+1&lt;Settings!$B$2,D1565,D1565+1)</f>
        <v>30</v>
      </c>
      <c r="E1566">
        <f>IF(E1565+1&lt;Settings!$B$2,E1565+1,0)</f>
        <v>4</v>
      </c>
      <c r="F1566" t="str">
        <f t="shared" ca="1" si="295"/>
        <v>Netherlands</v>
      </c>
      <c r="G1566" t="str">
        <f t="shared" ca="1" si="302"/>
        <v>Hungary</v>
      </c>
      <c r="H1566" s="3">
        <f t="shared" ca="1" si="303"/>
        <v>1.1167357391678401E-2</v>
      </c>
      <c r="I1566">
        <f t="shared" ca="1" si="296"/>
        <v>1.1168923391678401E-2</v>
      </c>
      <c r="J1566">
        <f t="shared" ca="1" si="297"/>
        <v>-1.1165791391678401E-2</v>
      </c>
      <c r="K1566">
        <f t="shared" ca="1" si="298"/>
        <v>-1.2314387111347422E-4</v>
      </c>
      <c r="L1566">
        <f t="shared" ca="1" si="299"/>
        <v>874</v>
      </c>
      <c r="M1566">
        <f t="shared" ca="1" si="300"/>
        <v>572</v>
      </c>
      <c r="N1566">
        <f t="shared" ca="1" si="301"/>
        <v>1432</v>
      </c>
    </row>
    <row r="1567" spans="1:14" x14ac:dyDescent="0.25">
      <c r="A1567">
        <f t="shared" ca="1" si="292"/>
        <v>779</v>
      </c>
      <c r="B1567">
        <f t="shared" ca="1" si="293"/>
        <v>667</v>
      </c>
      <c r="C1567">
        <f t="shared" ca="1" si="294"/>
        <v>1265</v>
      </c>
      <c r="D1567">
        <f>IF(E1566+1&lt;Settings!$B$2,D1566,D1566+1)</f>
        <v>30</v>
      </c>
      <c r="E1567">
        <f>IF(E1566+1&lt;Settings!$B$2,E1566+1,0)</f>
        <v>5</v>
      </c>
      <c r="F1567" t="str">
        <f t="shared" ca="1" si="295"/>
        <v>Norway</v>
      </c>
      <c r="G1567" t="str">
        <f t="shared" ca="1" si="302"/>
        <v>Hungary</v>
      </c>
      <c r="H1567" s="3">
        <f t="shared" ca="1" si="303"/>
        <v>-0.187530143937401</v>
      </c>
      <c r="I1567">
        <f t="shared" ca="1" si="296"/>
        <v>-0.18752857693740099</v>
      </c>
      <c r="J1567">
        <f t="shared" ca="1" si="297"/>
        <v>0.18753171093740101</v>
      </c>
      <c r="K1567">
        <f t="shared" ca="1" si="298"/>
        <v>-3.5165987885182333E-2</v>
      </c>
      <c r="L1567">
        <f t="shared" ca="1" si="299"/>
        <v>779</v>
      </c>
      <c r="M1567">
        <f t="shared" ca="1" si="300"/>
        <v>667</v>
      </c>
      <c r="N1567">
        <f t="shared" ca="1" si="301"/>
        <v>1265</v>
      </c>
    </row>
    <row r="1568" spans="1:14" x14ac:dyDescent="0.25">
      <c r="A1568">
        <f t="shared" ca="1" si="292"/>
        <v>895</v>
      </c>
      <c r="B1568">
        <f t="shared" ca="1" si="293"/>
        <v>551</v>
      </c>
      <c r="C1568">
        <f t="shared" ca="1" si="294"/>
        <v>1392</v>
      </c>
      <c r="D1568">
        <f>IF(E1567+1&lt;Settings!$B$2,D1567,D1567+1)</f>
        <v>30</v>
      </c>
      <c r="E1568">
        <f>IF(E1567+1&lt;Settings!$B$2,E1567+1,0)</f>
        <v>6</v>
      </c>
      <c r="F1568" t="str">
        <f t="shared" ca="1" si="295"/>
        <v>Switzerland</v>
      </c>
      <c r="G1568" t="str">
        <f t="shared" ca="1" si="302"/>
        <v>Hungary</v>
      </c>
      <c r="H1568" s="3">
        <f t="shared" ca="1" si="303"/>
        <v>6.1083815202873003E-2</v>
      </c>
      <c r="I1568">
        <f t="shared" ca="1" si="296"/>
        <v>6.1085383202873003E-2</v>
      </c>
      <c r="J1568">
        <f t="shared" ca="1" si="297"/>
        <v>-6.1082247202873002E-2</v>
      </c>
      <c r="K1568">
        <f t="shared" ca="1" si="298"/>
        <v>-3.7296644797387389E-3</v>
      </c>
      <c r="L1568">
        <f t="shared" ca="1" si="299"/>
        <v>895</v>
      </c>
      <c r="M1568">
        <f t="shared" ca="1" si="300"/>
        <v>551</v>
      </c>
      <c r="N1568">
        <f t="shared" ca="1" si="301"/>
        <v>1392</v>
      </c>
    </row>
    <row r="1569" spans="1:14" x14ac:dyDescent="0.25">
      <c r="A1569">
        <f t="shared" ca="1" si="292"/>
        <v>1008</v>
      </c>
      <c r="B1569">
        <f t="shared" ca="1" si="293"/>
        <v>438</v>
      </c>
      <c r="C1569">
        <f t="shared" ca="1" si="294"/>
        <v>1152</v>
      </c>
      <c r="D1569">
        <f>IF(E1568+1&lt;Settings!$B$2,D1568,D1568+1)</f>
        <v>30</v>
      </c>
      <c r="E1569">
        <f>IF(E1568+1&lt;Settings!$B$2,E1568+1,0)</f>
        <v>7</v>
      </c>
      <c r="F1569" t="str">
        <f t="shared" ca="1" si="295"/>
        <v>Spain</v>
      </c>
      <c r="G1569" t="str">
        <f t="shared" ca="1" si="302"/>
        <v>Hungary</v>
      </c>
      <c r="H1569" s="3">
        <f t="shared" ca="1" si="303"/>
        <v>0.302528335594761</v>
      </c>
      <c r="I1569">
        <f t="shared" ca="1" si="296"/>
        <v>0.30252990459476098</v>
      </c>
      <c r="J1569">
        <f t="shared" ca="1" si="297"/>
        <v>-0.30252676659476102</v>
      </c>
      <c r="K1569">
        <f t="shared" ca="1" si="298"/>
        <v>-9.1521824837736326E-2</v>
      </c>
      <c r="L1569">
        <f t="shared" ca="1" si="299"/>
        <v>1008</v>
      </c>
      <c r="M1569">
        <f t="shared" ca="1" si="300"/>
        <v>438</v>
      </c>
      <c r="N1569">
        <f t="shared" ca="1" si="301"/>
        <v>1152</v>
      </c>
    </row>
    <row r="1570" spans="1:14" x14ac:dyDescent="0.25">
      <c r="A1570">
        <f t="shared" ca="1" si="292"/>
        <v>1054</v>
      </c>
      <c r="B1570">
        <f t="shared" ca="1" si="293"/>
        <v>392</v>
      </c>
      <c r="C1570">
        <f t="shared" ca="1" si="294"/>
        <v>1048</v>
      </c>
      <c r="D1570">
        <f>IF(E1569+1&lt;Settings!$B$2,D1569,D1569+1)</f>
        <v>30</v>
      </c>
      <c r="E1570">
        <f>IF(E1569+1&lt;Settings!$B$2,E1569+1,0)</f>
        <v>8</v>
      </c>
      <c r="F1570" t="str">
        <f t="shared" ca="1" si="295"/>
        <v>Sweden</v>
      </c>
      <c r="G1570" t="str">
        <f t="shared" ca="1" si="302"/>
        <v>Hungary</v>
      </c>
      <c r="H1570" s="3">
        <f t="shared" ca="1" si="303"/>
        <v>0.43467938069394102</v>
      </c>
      <c r="I1570">
        <f t="shared" ca="1" si="296"/>
        <v>0.43468095069394103</v>
      </c>
      <c r="J1570">
        <f t="shared" ca="1" si="297"/>
        <v>-0.43467781069394101</v>
      </c>
      <c r="K1570">
        <f t="shared" ca="1" si="298"/>
        <v>-0.18894459400046809</v>
      </c>
      <c r="L1570">
        <f t="shared" ca="1" si="299"/>
        <v>1054</v>
      </c>
      <c r="M1570">
        <f t="shared" ca="1" si="300"/>
        <v>392</v>
      </c>
      <c r="N1570">
        <f t="shared" ca="1" si="301"/>
        <v>1048</v>
      </c>
    </row>
    <row r="1571" spans="1:14" x14ac:dyDescent="0.25">
      <c r="A1571">
        <f t="shared" ca="1" si="292"/>
        <v>406</v>
      </c>
      <c r="B1571">
        <f t="shared" ca="1" si="293"/>
        <v>1040</v>
      </c>
      <c r="C1571">
        <f t="shared" ca="1" si="294"/>
        <v>650</v>
      </c>
      <c r="D1571">
        <f>IF(E1570+1&lt;Settings!$B$2,D1570,D1570+1)</f>
        <v>30</v>
      </c>
      <c r="E1571">
        <f>IF(E1570+1&lt;Settings!$B$2,E1570+1,0)</f>
        <v>9</v>
      </c>
      <c r="F1571" t="str">
        <f t="shared" ca="1" si="295"/>
        <v>Ireland</v>
      </c>
      <c r="G1571" t="str">
        <f t="shared" ca="1" si="302"/>
        <v>Hungary</v>
      </c>
      <c r="H1571" s="3">
        <f t="shared" ca="1" si="303"/>
        <v>-0.98069302608937303</v>
      </c>
      <c r="I1571">
        <f t="shared" ca="1" si="296"/>
        <v>-0.98069145508937305</v>
      </c>
      <c r="J1571">
        <f t="shared" ca="1" si="297"/>
        <v>0.98069459708937301</v>
      </c>
      <c r="K1571">
        <f t="shared" ca="1" si="298"/>
        <v>-0.96175724042033173</v>
      </c>
      <c r="L1571">
        <f t="shared" ca="1" si="299"/>
        <v>406</v>
      </c>
      <c r="M1571">
        <f t="shared" ca="1" si="300"/>
        <v>1040</v>
      </c>
      <c r="N1571">
        <f t="shared" ca="1" si="301"/>
        <v>650</v>
      </c>
    </row>
    <row r="1572" spans="1:14" x14ac:dyDescent="0.25">
      <c r="A1572">
        <f t="shared" ca="1" si="292"/>
        <v>711</v>
      </c>
      <c r="B1572">
        <f t="shared" ca="1" si="293"/>
        <v>735</v>
      </c>
      <c r="C1572">
        <f t="shared" ca="1" si="294"/>
        <v>1147</v>
      </c>
      <c r="D1572">
        <f>IF(E1571+1&lt;Settings!$B$2,D1571,D1571+1)</f>
        <v>30</v>
      </c>
      <c r="E1572">
        <f>IF(E1571+1&lt;Settings!$B$2,E1571+1,0)</f>
        <v>10</v>
      </c>
      <c r="F1572" t="str">
        <f t="shared" ca="1" si="295"/>
        <v>Portugal</v>
      </c>
      <c r="G1572" t="str">
        <f t="shared" ca="1" si="302"/>
        <v>Hungary</v>
      </c>
      <c r="H1572" s="3">
        <f t="shared" ca="1" si="303"/>
        <v>-0.31345280198247299</v>
      </c>
      <c r="I1572">
        <f t="shared" ca="1" si="296"/>
        <v>-0.31345122998247299</v>
      </c>
      <c r="J1572">
        <f t="shared" ca="1" si="297"/>
        <v>0.313454373982473</v>
      </c>
      <c r="K1572">
        <f t="shared" ca="1" si="298"/>
        <v>-9.825108707066342E-2</v>
      </c>
      <c r="L1572">
        <f t="shared" ca="1" si="299"/>
        <v>711</v>
      </c>
      <c r="M1572">
        <f t="shared" ca="1" si="300"/>
        <v>735</v>
      </c>
      <c r="N1572">
        <f t="shared" ca="1" si="301"/>
        <v>1147</v>
      </c>
    </row>
    <row r="1573" spans="1:14" x14ac:dyDescent="0.25">
      <c r="A1573">
        <f t="shared" ca="1" si="292"/>
        <v>1311</v>
      </c>
      <c r="B1573">
        <f t="shared" ca="1" si="293"/>
        <v>135</v>
      </c>
      <c r="C1573">
        <f t="shared" ca="1" si="294"/>
        <v>200</v>
      </c>
      <c r="D1573">
        <f>IF(E1572+1&lt;Settings!$B$2,D1572,D1572+1)</f>
        <v>30</v>
      </c>
      <c r="E1573">
        <f>IF(E1572+1&lt;Settings!$B$2,E1572+1,0)</f>
        <v>11</v>
      </c>
      <c r="F1573" t="str">
        <f t="shared" ca="1" si="295"/>
        <v>Finland</v>
      </c>
      <c r="G1573" t="str">
        <f t="shared" ca="1" si="302"/>
        <v>Hungary</v>
      </c>
      <c r="H1573" s="3">
        <f t="shared" ca="1" si="303"/>
        <v>2.33606025290814</v>
      </c>
      <c r="I1573">
        <f t="shared" ca="1" si="296"/>
        <v>2.33606182590814</v>
      </c>
      <c r="J1573">
        <f t="shared" ca="1" si="297"/>
        <v>-2.33605867990814</v>
      </c>
      <c r="K1573">
        <f t="shared" ca="1" si="298"/>
        <v>-5.4571759322172433</v>
      </c>
      <c r="L1573">
        <f t="shared" ca="1" si="299"/>
        <v>1311</v>
      </c>
      <c r="M1573">
        <f t="shared" ca="1" si="300"/>
        <v>135</v>
      </c>
      <c r="N1573">
        <f t="shared" ca="1" si="301"/>
        <v>200</v>
      </c>
    </row>
    <row r="1574" spans="1:14" x14ac:dyDescent="0.25">
      <c r="A1574">
        <f t="shared" ca="1" si="292"/>
        <v>1079</v>
      </c>
      <c r="B1574">
        <f t="shared" ca="1" si="293"/>
        <v>367</v>
      </c>
      <c r="C1574">
        <f t="shared" ca="1" si="294"/>
        <v>987</v>
      </c>
      <c r="D1574">
        <f>IF(E1573+1&lt;Settings!$B$2,D1573,D1573+1)</f>
        <v>30</v>
      </c>
      <c r="E1574">
        <f>IF(E1573+1&lt;Settings!$B$2,E1573+1,0)</f>
        <v>12</v>
      </c>
      <c r="F1574" t="str">
        <f t="shared" ca="1" si="295"/>
        <v>Austria</v>
      </c>
      <c r="G1574" t="str">
        <f t="shared" ca="1" si="302"/>
        <v>Hungary</v>
      </c>
      <c r="H1574" s="3">
        <f t="shared" ca="1" si="303"/>
        <v>0.50950301385090802</v>
      </c>
      <c r="I1574">
        <f t="shared" ca="1" si="296"/>
        <v>0.50950458785090802</v>
      </c>
      <c r="J1574">
        <f t="shared" ca="1" si="297"/>
        <v>-0.50950143985090801</v>
      </c>
      <c r="K1574">
        <f t="shared" ca="1" si="298"/>
        <v>-0.25959174712315858</v>
      </c>
      <c r="L1574">
        <f t="shared" ca="1" si="299"/>
        <v>1079</v>
      </c>
      <c r="M1574">
        <f t="shared" ca="1" si="300"/>
        <v>367</v>
      </c>
      <c r="N1574">
        <f t="shared" ca="1" si="301"/>
        <v>987</v>
      </c>
    </row>
    <row r="1575" spans="1:14" x14ac:dyDescent="0.25">
      <c r="A1575">
        <f t="shared" ca="1" si="292"/>
        <v>611</v>
      </c>
      <c r="B1575">
        <f t="shared" ca="1" si="293"/>
        <v>835</v>
      </c>
      <c r="C1575">
        <f t="shared" ca="1" si="294"/>
        <v>970</v>
      </c>
      <c r="D1575">
        <f>IF(E1574+1&lt;Settings!$B$2,D1574,D1574+1)</f>
        <v>30</v>
      </c>
      <c r="E1575">
        <f>IF(E1574+1&lt;Settings!$B$2,E1574+1,0)</f>
        <v>13</v>
      </c>
      <c r="F1575" t="str">
        <f t="shared" ca="1" si="295"/>
        <v>Denmark</v>
      </c>
      <c r="G1575" t="str">
        <f t="shared" ca="1" si="302"/>
        <v>Hungary</v>
      </c>
      <c r="H1575" s="3">
        <f t="shared" ca="1" si="303"/>
        <v>-0.52625194844867995</v>
      </c>
      <c r="I1575">
        <f t="shared" ca="1" si="296"/>
        <v>-0.52625037344867998</v>
      </c>
      <c r="J1575">
        <f t="shared" ca="1" si="297"/>
        <v>0.52625352344867993</v>
      </c>
      <c r="K1575">
        <f t="shared" ca="1" si="298"/>
        <v>-0.27693953824603212</v>
      </c>
      <c r="L1575">
        <f t="shared" ca="1" si="299"/>
        <v>611</v>
      </c>
      <c r="M1575">
        <f t="shared" ca="1" si="300"/>
        <v>835</v>
      </c>
      <c r="N1575">
        <f t="shared" ca="1" si="301"/>
        <v>970</v>
      </c>
    </row>
    <row r="1576" spans="1:14" x14ac:dyDescent="0.25">
      <c r="A1576">
        <f t="shared" ca="1" si="292"/>
        <v>791</v>
      </c>
      <c r="B1576">
        <f t="shared" ca="1" si="293"/>
        <v>655</v>
      </c>
      <c r="C1576">
        <f t="shared" ca="1" si="294"/>
        <v>1284</v>
      </c>
      <c r="D1576">
        <f>IF(E1575+1&lt;Settings!$B$2,D1575,D1575+1)</f>
        <v>30</v>
      </c>
      <c r="E1576">
        <f>IF(E1575+1&lt;Settings!$B$2,E1575+1,0)</f>
        <v>14</v>
      </c>
      <c r="F1576" t="str">
        <f t="shared" ca="1" si="295"/>
        <v>Israel</v>
      </c>
      <c r="G1576" t="str">
        <f t="shared" ca="1" si="302"/>
        <v>Hungary</v>
      </c>
      <c r="H1576" s="3">
        <f t="shared" ca="1" si="303"/>
        <v>-0.17398411303681999</v>
      </c>
      <c r="I1576">
        <f t="shared" ca="1" si="296"/>
        <v>-0.17398253703681998</v>
      </c>
      <c r="J1576">
        <f t="shared" ca="1" si="297"/>
        <v>0.17398568903681999</v>
      </c>
      <c r="K1576">
        <f t="shared" ca="1" si="298"/>
        <v>-3.0268895589208956E-2</v>
      </c>
      <c r="L1576">
        <f t="shared" ca="1" si="299"/>
        <v>791</v>
      </c>
      <c r="M1576">
        <f t="shared" ca="1" si="300"/>
        <v>655</v>
      </c>
      <c r="N1576">
        <f t="shared" ca="1" si="301"/>
        <v>1284</v>
      </c>
    </row>
    <row r="1577" spans="1:14" x14ac:dyDescent="0.25">
      <c r="A1577">
        <f t="shared" ca="1" si="292"/>
        <v>1958</v>
      </c>
      <c r="B1577">
        <f t="shared" ca="1" si="293"/>
        <v>1958</v>
      </c>
      <c r="C1577">
        <f t="shared" ca="1" si="294"/>
        <v>1958</v>
      </c>
      <c r="D1577">
        <f>IF(E1576+1&lt;Settings!$B$2,D1576,D1576+1)</f>
        <v>30</v>
      </c>
      <c r="E1577">
        <f>IF(E1576+1&lt;Settings!$B$2,E1576+1,0)</f>
        <v>15</v>
      </c>
      <c r="F1577" t="str">
        <f t="shared" ca="1" si="295"/>
        <v>Italy</v>
      </c>
      <c r="G1577" t="str">
        <f t="shared" ca="1" si="302"/>
        <v>Hungary</v>
      </c>
      <c r="H1577" s="3" t="str">
        <f t="shared" ca="1" si="303"/>
        <v/>
      </c>
      <c r="I1577">
        <f t="shared" ca="1" si="296"/>
        <v>1000000.000001577</v>
      </c>
      <c r="J1577">
        <f t="shared" ca="1" si="297"/>
        <v>1000000.000001577</v>
      </c>
      <c r="K1577">
        <f t="shared" ca="1" si="298"/>
        <v>1000000.000001577</v>
      </c>
      <c r="L1577">
        <f t="shared" ca="1" si="299"/>
        <v>1958</v>
      </c>
      <c r="M1577">
        <f t="shared" ca="1" si="300"/>
        <v>1958</v>
      </c>
      <c r="N1577">
        <f t="shared" ca="1" si="301"/>
        <v>1958</v>
      </c>
    </row>
    <row r="1578" spans="1:14" x14ac:dyDescent="0.25">
      <c r="A1578">
        <f t="shared" ca="1" si="292"/>
        <v>341</v>
      </c>
      <c r="B1578">
        <f t="shared" ca="1" si="293"/>
        <v>1105</v>
      </c>
      <c r="C1578">
        <f t="shared" ca="1" si="294"/>
        <v>554</v>
      </c>
      <c r="D1578">
        <f>IF(E1577+1&lt;Settings!$B$2,D1577,D1577+1)</f>
        <v>30</v>
      </c>
      <c r="E1578">
        <f>IF(E1577+1&lt;Settings!$B$2,E1577+1,0)</f>
        <v>16</v>
      </c>
      <c r="F1578" t="str">
        <f t="shared" ca="1" si="295"/>
        <v>Greece</v>
      </c>
      <c r="G1578" t="str">
        <f t="shared" ca="1" si="302"/>
        <v>Hungary</v>
      </c>
      <c r="H1578" s="3">
        <f t="shared" ca="1" si="303"/>
        <v>-1.16543732599627</v>
      </c>
      <c r="I1578">
        <f t="shared" ca="1" si="296"/>
        <v>-1.16543574799627</v>
      </c>
      <c r="J1578">
        <f t="shared" ca="1" si="297"/>
        <v>1.16543890399627</v>
      </c>
      <c r="K1578">
        <f t="shared" ca="1" si="298"/>
        <v>-1.3582425828253362</v>
      </c>
      <c r="L1578">
        <f t="shared" ca="1" si="299"/>
        <v>341</v>
      </c>
      <c r="M1578">
        <f t="shared" ca="1" si="300"/>
        <v>1105</v>
      </c>
      <c r="N1578">
        <f t="shared" ca="1" si="301"/>
        <v>554</v>
      </c>
    </row>
    <row r="1579" spans="1:14" x14ac:dyDescent="0.25">
      <c r="A1579">
        <f t="shared" ca="1" si="292"/>
        <v>686</v>
      </c>
      <c r="B1579">
        <f t="shared" ca="1" si="293"/>
        <v>760</v>
      </c>
      <c r="C1579">
        <f t="shared" ca="1" si="294"/>
        <v>1104</v>
      </c>
      <c r="D1579">
        <f>IF(E1578+1&lt;Settings!$B$2,D1578,D1578+1)</f>
        <v>30</v>
      </c>
      <c r="E1579">
        <f>IF(E1578+1&lt;Settings!$B$2,E1578+1,0)</f>
        <v>17</v>
      </c>
      <c r="F1579" t="str">
        <f t="shared" ca="1" si="295"/>
        <v>Cyprus</v>
      </c>
      <c r="G1579" t="str">
        <f t="shared" ca="1" si="302"/>
        <v>Hungary</v>
      </c>
      <c r="H1579" s="3">
        <f t="shared" ca="1" si="303"/>
        <v>-0.36472927165588698</v>
      </c>
      <c r="I1579">
        <f t="shared" ca="1" si="296"/>
        <v>-0.364727692655887</v>
      </c>
      <c r="J1579">
        <f t="shared" ca="1" si="297"/>
        <v>0.36473085065588695</v>
      </c>
      <c r="K1579">
        <f t="shared" ca="1" si="298"/>
        <v>-0.1330258626026338</v>
      </c>
      <c r="L1579">
        <f t="shared" ca="1" si="299"/>
        <v>686</v>
      </c>
      <c r="M1579">
        <f t="shared" ca="1" si="300"/>
        <v>760</v>
      </c>
      <c r="N1579">
        <f t="shared" ca="1" si="301"/>
        <v>1104</v>
      </c>
    </row>
    <row r="1580" spans="1:14" x14ac:dyDescent="0.25">
      <c r="A1580">
        <f t="shared" ca="1" si="292"/>
        <v>1959</v>
      </c>
      <c r="B1580">
        <f t="shared" ca="1" si="293"/>
        <v>1959</v>
      </c>
      <c r="C1580">
        <f t="shared" ca="1" si="294"/>
        <v>1959</v>
      </c>
      <c r="D1580">
        <f>IF(E1579+1&lt;Settings!$B$2,D1579,D1579+1)</f>
        <v>30</v>
      </c>
      <c r="E1580">
        <f>IF(E1579+1&lt;Settings!$B$2,E1579+1,0)</f>
        <v>18</v>
      </c>
      <c r="F1580" t="str">
        <f t="shared" ca="1" si="295"/>
        <v>Turkey</v>
      </c>
      <c r="G1580" t="str">
        <f t="shared" ca="1" si="302"/>
        <v>Hungary</v>
      </c>
      <c r="H1580" s="3" t="str">
        <f t="shared" ca="1" si="303"/>
        <v/>
      </c>
      <c r="I1580">
        <f t="shared" ca="1" si="296"/>
        <v>1000000.00000158</v>
      </c>
      <c r="J1580">
        <f t="shared" ca="1" si="297"/>
        <v>1000000.00000158</v>
      </c>
      <c r="K1580">
        <f t="shared" ca="1" si="298"/>
        <v>1000000.00000158</v>
      </c>
      <c r="L1580">
        <f t="shared" ca="1" si="299"/>
        <v>1959</v>
      </c>
      <c r="M1580">
        <f t="shared" ca="1" si="300"/>
        <v>1959</v>
      </c>
      <c r="N1580">
        <f t="shared" ca="1" si="301"/>
        <v>1959</v>
      </c>
    </row>
    <row r="1581" spans="1:14" x14ac:dyDescent="0.25">
      <c r="A1581">
        <f t="shared" ca="1" si="292"/>
        <v>1960</v>
      </c>
      <c r="B1581">
        <f t="shared" ca="1" si="293"/>
        <v>1960</v>
      </c>
      <c r="C1581">
        <f t="shared" ca="1" si="294"/>
        <v>1960</v>
      </c>
      <c r="D1581">
        <f>IF(E1580+1&lt;Settings!$B$2,D1580,D1580+1)</f>
        <v>30</v>
      </c>
      <c r="E1581">
        <f>IF(E1580+1&lt;Settings!$B$2,E1580+1,0)</f>
        <v>19</v>
      </c>
      <c r="F1581" t="str">
        <f t="shared" ca="1" si="295"/>
        <v>Luxembourg</v>
      </c>
      <c r="G1581" t="str">
        <f t="shared" ca="1" si="302"/>
        <v>Hungary</v>
      </c>
      <c r="H1581" s="3" t="str">
        <f t="shared" ca="1" si="303"/>
        <v/>
      </c>
      <c r="I1581">
        <f t="shared" ca="1" si="296"/>
        <v>1000000.000001581</v>
      </c>
      <c r="J1581">
        <f t="shared" ca="1" si="297"/>
        <v>1000000.000001581</v>
      </c>
      <c r="K1581">
        <f t="shared" ca="1" si="298"/>
        <v>1000000.000001581</v>
      </c>
      <c r="L1581">
        <f t="shared" ca="1" si="299"/>
        <v>1960</v>
      </c>
      <c r="M1581">
        <f t="shared" ca="1" si="300"/>
        <v>1960</v>
      </c>
      <c r="N1581">
        <f t="shared" ca="1" si="301"/>
        <v>1960</v>
      </c>
    </row>
    <row r="1582" spans="1:14" x14ac:dyDescent="0.25">
      <c r="A1582">
        <f t="shared" ca="1" si="292"/>
        <v>1220</v>
      </c>
      <c r="B1582">
        <f t="shared" ca="1" si="293"/>
        <v>226</v>
      </c>
      <c r="C1582">
        <f t="shared" ca="1" si="294"/>
        <v>590</v>
      </c>
      <c r="D1582">
        <f>IF(E1581+1&lt;Settings!$B$2,D1581,D1581+1)</f>
        <v>30</v>
      </c>
      <c r="E1582">
        <f>IF(E1581+1&lt;Settings!$B$2,E1581+1,0)</f>
        <v>20</v>
      </c>
      <c r="F1582" t="str">
        <f t="shared" ca="1" si="295"/>
        <v>Iceland</v>
      </c>
      <c r="G1582" t="str">
        <f t="shared" ca="1" si="302"/>
        <v>Hungary</v>
      </c>
      <c r="H1582" s="3">
        <f t="shared" ca="1" si="303"/>
        <v>1.0917669981800999</v>
      </c>
      <c r="I1582">
        <f t="shared" ca="1" si="296"/>
        <v>1.0917685801801</v>
      </c>
      <c r="J1582">
        <f t="shared" ca="1" si="297"/>
        <v>-1.0917654161800998</v>
      </c>
      <c r="K1582">
        <f t="shared" ca="1" si="298"/>
        <v>-1.1919535963151864</v>
      </c>
      <c r="L1582">
        <f t="shared" ca="1" si="299"/>
        <v>1220</v>
      </c>
      <c r="M1582">
        <f t="shared" ca="1" si="300"/>
        <v>226</v>
      </c>
      <c r="N1582">
        <f t="shared" ca="1" si="301"/>
        <v>590</v>
      </c>
    </row>
    <row r="1583" spans="1:14" x14ac:dyDescent="0.25">
      <c r="A1583">
        <f t="shared" ca="1" si="292"/>
        <v>186</v>
      </c>
      <c r="B1583">
        <f t="shared" ca="1" si="293"/>
        <v>1260</v>
      </c>
      <c r="C1583">
        <f t="shared" ca="1" si="294"/>
        <v>354</v>
      </c>
      <c r="D1583">
        <f>IF(E1582+1&lt;Settings!$B$2,D1582,D1582+1)</f>
        <v>30</v>
      </c>
      <c r="E1583">
        <f>IF(E1582+1&lt;Settings!$B$2,E1582+1,0)</f>
        <v>21</v>
      </c>
      <c r="F1583" t="str">
        <f t="shared" ca="1" si="295"/>
        <v>Malta</v>
      </c>
      <c r="G1583" t="str">
        <f t="shared" ca="1" si="302"/>
        <v>Hungary</v>
      </c>
      <c r="H1583" s="3">
        <f t="shared" ca="1" si="303"/>
        <v>-1.6968441129309999</v>
      </c>
      <c r="I1583">
        <f t="shared" ca="1" si="296"/>
        <v>-1.6968425299309999</v>
      </c>
      <c r="J1583">
        <f t="shared" ca="1" si="297"/>
        <v>1.6968456959309999</v>
      </c>
      <c r="K1583">
        <f t="shared" ca="1" si="298"/>
        <v>-2.8792783605885921</v>
      </c>
      <c r="L1583">
        <f t="shared" ca="1" si="299"/>
        <v>186</v>
      </c>
      <c r="M1583">
        <f t="shared" ca="1" si="300"/>
        <v>1260</v>
      </c>
      <c r="N1583">
        <f t="shared" ca="1" si="301"/>
        <v>354</v>
      </c>
    </row>
    <row r="1584" spans="1:14" x14ac:dyDescent="0.25">
      <c r="A1584">
        <f t="shared" ca="1" si="292"/>
        <v>608</v>
      </c>
      <c r="B1584">
        <f t="shared" ca="1" si="293"/>
        <v>838</v>
      </c>
      <c r="C1584">
        <f t="shared" ca="1" si="294"/>
        <v>965</v>
      </c>
      <c r="D1584">
        <f>IF(E1583+1&lt;Settings!$B$2,D1583,D1583+1)</f>
        <v>30</v>
      </c>
      <c r="E1584">
        <f>IF(E1583+1&lt;Settings!$B$2,E1583+1,0)</f>
        <v>22</v>
      </c>
      <c r="F1584" t="str">
        <f t="shared" ca="1" si="295"/>
        <v>Slovenia</v>
      </c>
      <c r="G1584" t="str">
        <f t="shared" ca="1" si="302"/>
        <v>Hungary</v>
      </c>
      <c r="H1584" s="3">
        <f t="shared" ca="1" si="303"/>
        <v>-0.53265645584781796</v>
      </c>
      <c r="I1584">
        <f t="shared" ca="1" si="296"/>
        <v>-0.5326548718478179</v>
      </c>
      <c r="J1584">
        <f t="shared" ca="1" si="297"/>
        <v>0.53265803984781801</v>
      </c>
      <c r="K1584">
        <f t="shared" ca="1" si="298"/>
        <v>-0.28372131595635847</v>
      </c>
      <c r="L1584">
        <f t="shared" ca="1" si="299"/>
        <v>608</v>
      </c>
      <c r="M1584">
        <f t="shared" ca="1" si="300"/>
        <v>838</v>
      </c>
      <c r="N1584">
        <f t="shared" ca="1" si="301"/>
        <v>965</v>
      </c>
    </row>
    <row r="1585" spans="1:14" x14ac:dyDescent="0.25">
      <c r="A1585">
        <f t="shared" ca="1" si="292"/>
        <v>1961</v>
      </c>
      <c r="B1585">
        <f t="shared" ca="1" si="293"/>
        <v>1961</v>
      </c>
      <c r="C1585">
        <f t="shared" ca="1" si="294"/>
        <v>1961</v>
      </c>
      <c r="D1585">
        <f>IF(E1584+1&lt;Settings!$B$2,D1584,D1584+1)</f>
        <v>30</v>
      </c>
      <c r="E1585">
        <f>IF(E1584+1&lt;Settings!$B$2,E1584+1,0)</f>
        <v>23</v>
      </c>
      <c r="F1585" t="str">
        <f t="shared" ca="1" si="295"/>
        <v>Yugoslavia</v>
      </c>
      <c r="G1585" t="str">
        <f t="shared" ca="1" si="302"/>
        <v>Hungary</v>
      </c>
      <c r="H1585" s="3" t="str">
        <f t="shared" ca="1" si="303"/>
        <v/>
      </c>
      <c r="I1585">
        <f t="shared" ca="1" si="296"/>
        <v>1000000.000001585</v>
      </c>
      <c r="J1585">
        <f t="shared" ca="1" si="297"/>
        <v>1000000.000001585</v>
      </c>
      <c r="K1585">
        <f t="shared" ca="1" si="298"/>
        <v>1000000.000001585</v>
      </c>
      <c r="L1585">
        <f t="shared" ca="1" si="299"/>
        <v>1961</v>
      </c>
      <c r="M1585">
        <f t="shared" ca="1" si="300"/>
        <v>1961</v>
      </c>
      <c r="N1585">
        <f t="shared" ca="1" si="301"/>
        <v>1961</v>
      </c>
    </row>
    <row r="1586" spans="1:14" x14ac:dyDescent="0.25">
      <c r="A1586">
        <f t="shared" ca="1" si="292"/>
        <v>1345</v>
      </c>
      <c r="B1586">
        <f t="shared" ca="1" si="293"/>
        <v>101</v>
      </c>
      <c r="C1586">
        <f t="shared" ca="1" si="294"/>
        <v>128</v>
      </c>
      <c r="D1586">
        <f>IF(E1585+1&lt;Settings!$B$2,D1585,D1585+1)</f>
        <v>30</v>
      </c>
      <c r="E1586">
        <f>IF(E1585+1&lt;Settings!$B$2,E1585+1,0)</f>
        <v>24</v>
      </c>
      <c r="F1586" t="str">
        <f t="shared" ca="1" si="295"/>
        <v>Croatia</v>
      </c>
      <c r="G1586" t="str">
        <f t="shared" ca="1" si="302"/>
        <v>Hungary</v>
      </c>
      <c r="H1586" s="3">
        <f t="shared" ca="1" si="303"/>
        <v>2.8707645555046</v>
      </c>
      <c r="I1586">
        <f t="shared" ca="1" si="296"/>
        <v>2.8707661415046002</v>
      </c>
      <c r="J1586">
        <f t="shared" ca="1" si="297"/>
        <v>-2.8707629695045997</v>
      </c>
      <c r="K1586">
        <f t="shared" ca="1" si="298"/>
        <v>-8.241287547141523</v>
      </c>
      <c r="L1586">
        <f t="shared" ca="1" si="299"/>
        <v>1345</v>
      </c>
      <c r="M1586">
        <f t="shared" ca="1" si="300"/>
        <v>101</v>
      </c>
      <c r="N1586">
        <f t="shared" ca="1" si="301"/>
        <v>128</v>
      </c>
    </row>
    <row r="1587" spans="1:14" x14ac:dyDescent="0.25">
      <c r="A1587">
        <f t="shared" ca="1" si="292"/>
        <v>1258</v>
      </c>
      <c r="B1587">
        <f t="shared" ca="1" si="293"/>
        <v>188</v>
      </c>
      <c r="C1587">
        <f t="shared" ca="1" si="294"/>
        <v>446</v>
      </c>
      <c r="D1587">
        <f>IF(E1586+1&lt;Settings!$B$2,D1586,D1586+1)</f>
        <v>30</v>
      </c>
      <c r="E1587">
        <f>IF(E1586+1&lt;Settings!$B$2,E1586+1,0)</f>
        <v>25</v>
      </c>
      <c r="F1587" t="str">
        <f t="shared" ca="1" si="295"/>
        <v>Estonia</v>
      </c>
      <c r="G1587" t="str">
        <f t="shared" ca="1" si="302"/>
        <v>Hungary</v>
      </c>
      <c r="H1587" s="3">
        <f t="shared" ca="1" si="303"/>
        <v>1.4247006790485699</v>
      </c>
      <c r="I1587">
        <f t="shared" ca="1" si="296"/>
        <v>1.42470226604857</v>
      </c>
      <c r="J1587">
        <f t="shared" ca="1" si="297"/>
        <v>-1.4246990920485698</v>
      </c>
      <c r="K1587">
        <f t="shared" ca="1" si="298"/>
        <v>-2.0297704378814565</v>
      </c>
      <c r="L1587">
        <f t="shared" ca="1" si="299"/>
        <v>1258</v>
      </c>
      <c r="M1587">
        <f t="shared" ca="1" si="300"/>
        <v>188</v>
      </c>
      <c r="N1587">
        <f t="shared" ca="1" si="301"/>
        <v>446</v>
      </c>
    </row>
    <row r="1588" spans="1:14" x14ac:dyDescent="0.25">
      <c r="A1588">
        <f t="shared" ca="1" si="292"/>
        <v>1962</v>
      </c>
      <c r="B1588">
        <f t="shared" ca="1" si="293"/>
        <v>1962</v>
      </c>
      <c r="C1588">
        <f t="shared" ca="1" si="294"/>
        <v>1962</v>
      </c>
      <c r="D1588">
        <f>IF(E1587+1&lt;Settings!$B$2,D1587,D1587+1)</f>
        <v>30</v>
      </c>
      <c r="E1588">
        <f>IF(E1587+1&lt;Settings!$B$2,E1587+1,0)</f>
        <v>26</v>
      </c>
      <c r="F1588" t="str">
        <f t="shared" ca="1" si="295"/>
        <v>Monaco</v>
      </c>
      <c r="G1588" t="str">
        <f t="shared" ca="1" si="302"/>
        <v>Hungary</v>
      </c>
      <c r="H1588" s="3" t="str">
        <f t="shared" ca="1" si="303"/>
        <v/>
      </c>
      <c r="I1588">
        <f t="shared" ca="1" si="296"/>
        <v>1000000.000001588</v>
      </c>
      <c r="J1588">
        <f t="shared" ca="1" si="297"/>
        <v>1000000.000001588</v>
      </c>
      <c r="K1588">
        <f t="shared" ca="1" si="298"/>
        <v>1000000.000001588</v>
      </c>
      <c r="L1588">
        <f t="shared" ca="1" si="299"/>
        <v>1962</v>
      </c>
      <c r="M1588">
        <f t="shared" ca="1" si="300"/>
        <v>1962</v>
      </c>
      <c r="N1588">
        <f t="shared" ca="1" si="301"/>
        <v>1962</v>
      </c>
    </row>
    <row r="1589" spans="1:14" x14ac:dyDescent="0.25">
      <c r="A1589">
        <f t="shared" ca="1" si="292"/>
        <v>1246</v>
      </c>
      <c r="B1589">
        <f t="shared" ca="1" si="293"/>
        <v>200</v>
      </c>
      <c r="C1589">
        <f t="shared" ca="1" si="294"/>
        <v>494</v>
      </c>
      <c r="D1589">
        <f>IF(E1588+1&lt;Settings!$B$2,D1588,D1588+1)</f>
        <v>30</v>
      </c>
      <c r="E1589">
        <f>IF(E1588+1&lt;Settings!$B$2,E1588+1,0)</f>
        <v>27</v>
      </c>
      <c r="F1589" t="str">
        <f t="shared" ca="1" si="295"/>
        <v>Poland</v>
      </c>
      <c r="G1589" t="str">
        <f t="shared" ca="1" si="302"/>
        <v>Hungary</v>
      </c>
      <c r="H1589" s="3">
        <f t="shared" ca="1" si="303"/>
        <v>1.29184225074393</v>
      </c>
      <c r="I1589">
        <f t="shared" ca="1" si="296"/>
        <v>1.29184383974393</v>
      </c>
      <c r="J1589">
        <f t="shared" ca="1" si="297"/>
        <v>-1.29184066174393</v>
      </c>
      <c r="K1589">
        <f t="shared" ca="1" si="298"/>
        <v>-1.6688548118071429</v>
      </c>
      <c r="L1589">
        <f t="shared" ca="1" si="299"/>
        <v>1246</v>
      </c>
      <c r="M1589">
        <f t="shared" ca="1" si="300"/>
        <v>200</v>
      </c>
      <c r="N1589">
        <f t="shared" ca="1" si="301"/>
        <v>494</v>
      </c>
    </row>
    <row r="1590" spans="1:14" x14ac:dyDescent="0.25">
      <c r="A1590">
        <f t="shared" ca="1" si="292"/>
        <v>442</v>
      </c>
      <c r="B1590">
        <f t="shared" ca="1" si="293"/>
        <v>1004</v>
      </c>
      <c r="C1590">
        <f t="shared" ca="1" si="294"/>
        <v>702</v>
      </c>
      <c r="D1590">
        <f>IF(E1589+1&lt;Settings!$B$2,D1589,D1589+1)</f>
        <v>30</v>
      </c>
      <c r="E1590">
        <f>IF(E1589+1&lt;Settings!$B$2,E1589+1,0)</f>
        <v>28</v>
      </c>
      <c r="F1590" t="str">
        <f t="shared" ca="1" si="295"/>
        <v>Russia</v>
      </c>
      <c r="G1590" t="str">
        <f t="shared" ca="1" si="302"/>
        <v>Hungary</v>
      </c>
      <c r="H1590" s="3">
        <f t="shared" ca="1" si="303"/>
        <v>-0.90582465411903501</v>
      </c>
      <c r="I1590">
        <f t="shared" ca="1" si="296"/>
        <v>-0.90582306411903502</v>
      </c>
      <c r="J1590">
        <f t="shared" ca="1" si="297"/>
        <v>0.90582624411903501</v>
      </c>
      <c r="K1590">
        <f t="shared" ca="1" si="298"/>
        <v>-0.82051671400986936</v>
      </c>
      <c r="L1590">
        <f t="shared" ca="1" si="299"/>
        <v>442</v>
      </c>
      <c r="M1590">
        <f t="shared" ca="1" si="300"/>
        <v>1004</v>
      </c>
      <c r="N1590">
        <f t="shared" ca="1" si="301"/>
        <v>702</v>
      </c>
    </row>
    <row r="1591" spans="1:14" x14ac:dyDescent="0.25">
      <c r="A1591">
        <f t="shared" ca="1" si="292"/>
        <v>1369</v>
      </c>
      <c r="B1591">
        <f t="shared" ca="1" si="293"/>
        <v>77</v>
      </c>
      <c r="C1591">
        <f t="shared" ca="1" si="294"/>
        <v>83</v>
      </c>
      <c r="D1591">
        <f>IF(E1590+1&lt;Settings!$B$2,D1590,D1590+1)</f>
        <v>30</v>
      </c>
      <c r="E1591">
        <f>IF(E1590+1&lt;Settings!$B$2,E1590+1,0)</f>
        <v>29</v>
      </c>
      <c r="F1591" t="str">
        <f t="shared" ca="1" si="295"/>
        <v>Romania</v>
      </c>
      <c r="G1591" t="str">
        <f t="shared" ca="1" si="302"/>
        <v>Hungary</v>
      </c>
      <c r="H1591" s="3">
        <f t="shared" ca="1" si="303"/>
        <v>3.5405677845216599</v>
      </c>
      <c r="I1591">
        <f t="shared" ca="1" si="296"/>
        <v>3.5405693755216601</v>
      </c>
      <c r="J1591">
        <f t="shared" ca="1" si="297"/>
        <v>-3.5405661935216597</v>
      </c>
      <c r="K1591">
        <f t="shared" ca="1" si="298"/>
        <v>-12.535618645792615</v>
      </c>
      <c r="L1591">
        <f t="shared" ca="1" si="299"/>
        <v>1369</v>
      </c>
      <c r="M1591">
        <f t="shared" ca="1" si="300"/>
        <v>77</v>
      </c>
      <c r="N1591">
        <f t="shared" ca="1" si="301"/>
        <v>83</v>
      </c>
    </row>
    <row r="1592" spans="1:14" x14ac:dyDescent="0.25">
      <c r="A1592">
        <f t="shared" ca="1" si="292"/>
        <v>1963</v>
      </c>
      <c r="B1592">
        <f t="shared" ca="1" si="293"/>
        <v>1963</v>
      </c>
      <c r="C1592">
        <f t="shared" ca="1" si="294"/>
        <v>1963</v>
      </c>
      <c r="D1592">
        <f>IF(E1591+1&lt;Settings!$B$2,D1591,D1591+1)</f>
        <v>30</v>
      </c>
      <c r="E1592">
        <f>IF(E1591+1&lt;Settings!$B$2,E1591+1,0)</f>
        <v>30</v>
      </c>
      <c r="F1592" t="str">
        <f t="shared" ca="1" si="295"/>
        <v>Bosnia &amp; Herzegovina</v>
      </c>
      <c r="G1592" t="str">
        <f t="shared" ca="1" si="302"/>
        <v>Hungary</v>
      </c>
      <c r="H1592" s="3" t="str">
        <f t="shared" ca="1" si="303"/>
        <v/>
      </c>
      <c r="I1592">
        <f t="shared" ca="1" si="296"/>
        <v>1000000.000001592</v>
      </c>
      <c r="J1592">
        <f t="shared" ca="1" si="297"/>
        <v>1000000.000001592</v>
      </c>
      <c r="K1592">
        <f t="shared" ca="1" si="298"/>
        <v>1000000.000001592</v>
      </c>
      <c r="L1592">
        <f t="shared" ca="1" si="299"/>
        <v>1963</v>
      </c>
      <c r="M1592">
        <f t="shared" ca="1" si="300"/>
        <v>1963</v>
      </c>
      <c r="N1592">
        <f t="shared" ca="1" si="301"/>
        <v>1963</v>
      </c>
    </row>
    <row r="1593" spans="1:14" x14ac:dyDescent="0.25">
      <c r="A1593">
        <f t="shared" ca="1" si="292"/>
        <v>261</v>
      </c>
      <c r="B1593">
        <f t="shared" ca="1" si="293"/>
        <v>1185</v>
      </c>
      <c r="C1593">
        <f t="shared" ca="1" si="294"/>
        <v>449</v>
      </c>
      <c r="D1593">
        <f>IF(E1592+1&lt;Settings!$B$2,D1592,D1592+1)</f>
        <v>30</v>
      </c>
      <c r="E1593">
        <f>IF(E1592+1&lt;Settings!$B$2,E1592+1,0)</f>
        <v>31</v>
      </c>
      <c r="F1593" t="str">
        <f t="shared" ca="1" si="295"/>
        <v>FYR Macedonia</v>
      </c>
      <c r="G1593" t="str">
        <f t="shared" ca="1" si="302"/>
        <v>Hungary</v>
      </c>
      <c r="H1593" s="3">
        <f t="shared" ca="1" si="303"/>
        <v>-1.39777546944658</v>
      </c>
      <c r="I1593">
        <f t="shared" ca="1" si="296"/>
        <v>-1.3977738764465801</v>
      </c>
      <c r="J1593">
        <f t="shared" ca="1" si="297"/>
        <v>1.39777706244658</v>
      </c>
      <c r="K1593">
        <f t="shared" ca="1" si="298"/>
        <v>-1.9537746699866072</v>
      </c>
      <c r="L1593">
        <f t="shared" ca="1" si="299"/>
        <v>261</v>
      </c>
      <c r="M1593">
        <f t="shared" ca="1" si="300"/>
        <v>1185</v>
      </c>
      <c r="N1593">
        <f t="shared" ca="1" si="301"/>
        <v>449</v>
      </c>
    </row>
    <row r="1594" spans="1:14" x14ac:dyDescent="0.25">
      <c r="A1594">
        <f t="shared" ca="1" si="292"/>
        <v>370</v>
      </c>
      <c r="B1594">
        <f t="shared" ca="1" si="293"/>
        <v>1076</v>
      </c>
      <c r="C1594">
        <f t="shared" ca="1" si="294"/>
        <v>597</v>
      </c>
      <c r="D1594">
        <f>IF(E1593+1&lt;Settings!$B$2,D1593,D1593+1)</f>
        <v>30</v>
      </c>
      <c r="E1594">
        <f>IF(E1593+1&lt;Settings!$B$2,E1593+1,0)</f>
        <v>32</v>
      </c>
      <c r="F1594" t="str">
        <f t="shared" ca="1" si="295"/>
        <v>Latvia</v>
      </c>
      <c r="G1594" t="str">
        <f t="shared" ca="1" si="302"/>
        <v>Hungary</v>
      </c>
      <c r="H1594" s="3">
        <f t="shared" ca="1" si="303"/>
        <v>-1.07996235974488</v>
      </c>
      <c r="I1594">
        <f t="shared" ca="1" si="296"/>
        <v>-1.07996076574488</v>
      </c>
      <c r="J1594">
        <f t="shared" ca="1" si="297"/>
        <v>1.07996395374488</v>
      </c>
      <c r="K1594">
        <f t="shared" ca="1" si="298"/>
        <v>-1.1663171044657294</v>
      </c>
      <c r="L1594">
        <f t="shared" ca="1" si="299"/>
        <v>370</v>
      </c>
      <c r="M1594">
        <f t="shared" ca="1" si="300"/>
        <v>1076</v>
      </c>
      <c r="N1594">
        <f t="shared" ca="1" si="301"/>
        <v>597</v>
      </c>
    </row>
    <row r="1595" spans="1:14" x14ac:dyDescent="0.25">
      <c r="A1595">
        <f t="shared" ca="1" si="292"/>
        <v>208</v>
      </c>
      <c r="B1595">
        <f t="shared" ca="1" si="293"/>
        <v>1238</v>
      </c>
      <c r="C1595">
        <f t="shared" ca="1" si="294"/>
        <v>383</v>
      </c>
      <c r="D1595">
        <f>IF(E1594+1&lt;Settings!$B$2,D1594,D1594+1)</f>
        <v>30</v>
      </c>
      <c r="E1595">
        <f>IF(E1594+1&lt;Settings!$B$2,E1594+1,0)</f>
        <v>33</v>
      </c>
      <c r="F1595" t="str">
        <f t="shared" ca="1" si="295"/>
        <v>Lithuania</v>
      </c>
      <c r="G1595" t="str">
        <f t="shared" ca="1" si="302"/>
        <v>Hungary</v>
      </c>
      <c r="H1595" s="3">
        <f t="shared" ca="1" si="303"/>
        <v>-1.6408806281767401</v>
      </c>
      <c r="I1595">
        <f t="shared" ca="1" si="296"/>
        <v>-1.64087903317674</v>
      </c>
      <c r="J1595">
        <f t="shared" ca="1" si="297"/>
        <v>1.6408822231767402</v>
      </c>
      <c r="K1595">
        <f t="shared" ca="1" si="298"/>
        <v>-2.6924876409256928</v>
      </c>
      <c r="L1595">
        <f t="shared" ca="1" si="299"/>
        <v>208</v>
      </c>
      <c r="M1595">
        <f t="shared" ca="1" si="300"/>
        <v>1238</v>
      </c>
      <c r="N1595">
        <f t="shared" ca="1" si="301"/>
        <v>383</v>
      </c>
    </row>
    <row r="1596" spans="1:14" x14ac:dyDescent="0.25">
      <c r="A1596">
        <f t="shared" ca="1" si="292"/>
        <v>1001</v>
      </c>
      <c r="B1596">
        <f t="shared" ca="1" si="293"/>
        <v>445</v>
      </c>
      <c r="C1596">
        <f t="shared" ca="1" si="294"/>
        <v>1167</v>
      </c>
      <c r="D1596">
        <f>IF(E1595+1&lt;Settings!$B$2,D1595,D1595+1)</f>
        <v>30</v>
      </c>
      <c r="E1596">
        <f>IF(E1595+1&lt;Settings!$B$2,E1595+1,0)</f>
        <v>34</v>
      </c>
      <c r="F1596" t="str">
        <f t="shared" ca="1" si="295"/>
        <v>Albania</v>
      </c>
      <c r="G1596" t="str">
        <f t="shared" ca="1" si="302"/>
        <v>Hungary</v>
      </c>
      <c r="H1596" s="3">
        <f t="shared" ca="1" si="303"/>
        <v>0.28032833050955802</v>
      </c>
      <c r="I1596">
        <f t="shared" ca="1" si="296"/>
        <v>0.28032992650955801</v>
      </c>
      <c r="J1596">
        <f t="shared" ca="1" si="297"/>
        <v>-0.28032673450955803</v>
      </c>
      <c r="K1596">
        <f t="shared" ca="1" si="298"/>
        <v>-7.8582376886275992E-2</v>
      </c>
      <c r="L1596">
        <f t="shared" ca="1" si="299"/>
        <v>1001</v>
      </c>
      <c r="M1596">
        <f t="shared" ca="1" si="300"/>
        <v>445</v>
      </c>
      <c r="N1596">
        <f t="shared" ca="1" si="301"/>
        <v>1167</v>
      </c>
    </row>
    <row r="1597" spans="1:14" x14ac:dyDescent="0.25">
      <c r="A1597">
        <f t="shared" ca="1" si="292"/>
        <v>389</v>
      </c>
      <c r="B1597">
        <f t="shared" ca="1" si="293"/>
        <v>1057</v>
      </c>
      <c r="C1597">
        <f t="shared" ca="1" si="294"/>
        <v>622</v>
      </c>
      <c r="D1597">
        <f>IF(E1596+1&lt;Settings!$B$2,D1596,D1596+1)</f>
        <v>30</v>
      </c>
      <c r="E1597">
        <f>IF(E1596+1&lt;Settings!$B$2,E1596+1,0)</f>
        <v>35</v>
      </c>
      <c r="F1597" t="str">
        <f t="shared" ca="1" si="295"/>
        <v>Belarus</v>
      </c>
      <c r="G1597" t="str">
        <f t="shared" ca="1" si="302"/>
        <v>Hungary</v>
      </c>
      <c r="H1597" s="3">
        <f t="shared" ca="1" si="303"/>
        <v>-1.0379338698437199</v>
      </c>
      <c r="I1597">
        <f t="shared" ca="1" si="296"/>
        <v>-1.0379322728437199</v>
      </c>
      <c r="J1597">
        <f t="shared" ca="1" si="297"/>
        <v>1.03793546684372</v>
      </c>
      <c r="K1597">
        <f t="shared" ca="1" si="298"/>
        <v>-1.0773051211687601</v>
      </c>
      <c r="L1597">
        <f t="shared" ca="1" si="299"/>
        <v>389</v>
      </c>
      <c r="M1597">
        <f t="shared" ca="1" si="300"/>
        <v>1057</v>
      </c>
      <c r="N1597">
        <f t="shared" ca="1" si="301"/>
        <v>622</v>
      </c>
    </row>
    <row r="1598" spans="1:14" x14ac:dyDescent="0.25">
      <c r="A1598">
        <f t="shared" ca="1" si="292"/>
        <v>1964</v>
      </c>
      <c r="B1598">
        <f t="shared" ca="1" si="293"/>
        <v>1964</v>
      </c>
      <c r="C1598">
        <f t="shared" ca="1" si="294"/>
        <v>1964</v>
      </c>
      <c r="D1598">
        <f>IF(E1597+1&lt;Settings!$B$2,D1597,D1597+1)</f>
        <v>30</v>
      </c>
      <c r="E1598">
        <f>IF(E1597+1&lt;Settings!$B$2,E1597+1,0)</f>
        <v>36</v>
      </c>
      <c r="F1598" t="str">
        <f t="shared" ca="1" si="295"/>
        <v>Hungary</v>
      </c>
      <c r="G1598" t="str">
        <f t="shared" ca="1" si="302"/>
        <v>Hungary</v>
      </c>
      <c r="H1598" s="3" t="str">
        <f t="shared" ca="1" si="303"/>
        <v/>
      </c>
      <c r="I1598">
        <f t="shared" ca="1" si="296"/>
        <v>1000000.000001598</v>
      </c>
      <c r="J1598">
        <f t="shared" ca="1" si="297"/>
        <v>1000000.000001598</v>
      </c>
      <c r="K1598">
        <f t="shared" ca="1" si="298"/>
        <v>1000000.000001598</v>
      </c>
      <c r="L1598">
        <f t="shared" ca="1" si="299"/>
        <v>1964</v>
      </c>
      <c r="M1598">
        <f t="shared" ca="1" si="300"/>
        <v>1964</v>
      </c>
      <c r="N1598">
        <f t="shared" ca="1" si="301"/>
        <v>1964</v>
      </c>
    </row>
    <row r="1599" spans="1:14" x14ac:dyDescent="0.25">
      <c r="A1599">
        <f t="shared" ca="1" si="292"/>
        <v>102</v>
      </c>
      <c r="B1599">
        <f t="shared" ca="1" si="293"/>
        <v>1344</v>
      </c>
      <c r="C1599">
        <f t="shared" ca="1" si="294"/>
        <v>246</v>
      </c>
      <c r="D1599">
        <f>IF(E1598+1&lt;Settings!$B$2,D1598,D1598+1)</f>
        <v>30</v>
      </c>
      <c r="E1599">
        <f>IF(E1598+1&lt;Settings!$B$2,E1598+1,0)</f>
        <v>37</v>
      </c>
      <c r="F1599" t="str">
        <f t="shared" ca="1" si="295"/>
        <v>Moldova</v>
      </c>
      <c r="G1599" t="str">
        <f t="shared" ca="1" si="302"/>
        <v>Hungary</v>
      </c>
      <c r="H1599" s="3">
        <f t="shared" ca="1" si="303"/>
        <v>-2.0546184444009699</v>
      </c>
      <c r="I1599">
        <f t="shared" ca="1" si="296"/>
        <v>-2.0546168454009699</v>
      </c>
      <c r="J1599">
        <f t="shared" ca="1" si="297"/>
        <v>2.0546200434009698</v>
      </c>
      <c r="K1599">
        <f t="shared" ca="1" si="298"/>
        <v>-4.2214553530726615</v>
      </c>
      <c r="L1599">
        <f t="shared" ca="1" si="299"/>
        <v>102</v>
      </c>
      <c r="M1599">
        <f t="shared" ca="1" si="300"/>
        <v>1344</v>
      </c>
      <c r="N1599">
        <f t="shared" ca="1" si="301"/>
        <v>246</v>
      </c>
    </row>
    <row r="1600" spans="1:14" x14ac:dyDescent="0.25">
      <c r="A1600">
        <f t="shared" ca="1" si="292"/>
        <v>1071</v>
      </c>
      <c r="B1600">
        <f t="shared" ca="1" si="293"/>
        <v>375</v>
      </c>
      <c r="C1600">
        <f t="shared" ca="1" si="294"/>
        <v>1006</v>
      </c>
      <c r="D1600">
        <f>IF(E1599+1&lt;Settings!$B$2,D1599,D1599+1)</f>
        <v>30</v>
      </c>
      <c r="E1600">
        <f>IF(E1599+1&lt;Settings!$B$2,E1599+1,0)</f>
        <v>38</v>
      </c>
      <c r="F1600" t="str">
        <f t="shared" ca="1" si="295"/>
        <v>Ukraine</v>
      </c>
      <c r="G1600" t="str">
        <f t="shared" ca="1" si="302"/>
        <v>Hungary</v>
      </c>
      <c r="H1600" s="3">
        <f t="shared" ca="1" si="303"/>
        <v>0.49097769478212999</v>
      </c>
      <c r="I1600">
        <f t="shared" ca="1" si="296"/>
        <v>0.49097929478212998</v>
      </c>
      <c r="J1600">
        <f t="shared" ca="1" si="297"/>
        <v>-0.49097609478213</v>
      </c>
      <c r="K1600">
        <f t="shared" ca="1" si="298"/>
        <v>-0.24105749677357441</v>
      </c>
      <c r="L1600">
        <f t="shared" ca="1" si="299"/>
        <v>1071</v>
      </c>
      <c r="M1600">
        <f t="shared" ca="1" si="300"/>
        <v>375</v>
      </c>
      <c r="N1600">
        <f t="shared" ca="1" si="301"/>
        <v>1006</v>
      </c>
    </row>
    <row r="1601" spans="1:14" x14ac:dyDescent="0.25">
      <c r="A1601">
        <f t="shared" ca="1" si="292"/>
        <v>840</v>
      </c>
      <c r="B1601">
        <f t="shared" ca="1" si="293"/>
        <v>606</v>
      </c>
      <c r="C1601">
        <f t="shared" ca="1" si="294"/>
        <v>1389</v>
      </c>
      <c r="D1601">
        <f>IF(E1600+1&lt;Settings!$B$2,D1600,D1600+1)</f>
        <v>30</v>
      </c>
      <c r="E1601">
        <f>IF(E1600+1&lt;Settings!$B$2,E1600+1,0)</f>
        <v>39</v>
      </c>
      <c r="F1601" t="str">
        <f t="shared" ca="1" si="295"/>
        <v>Bulgaria</v>
      </c>
      <c r="G1601" t="str">
        <f t="shared" ca="1" si="302"/>
        <v>Hungary</v>
      </c>
      <c r="H1601" s="3">
        <f t="shared" ca="1" si="303"/>
        <v>-6.4136355776278894E-2</v>
      </c>
      <c r="I1601">
        <f t="shared" ca="1" si="296"/>
        <v>-6.4134754776278891E-2</v>
      </c>
      <c r="J1601">
        <f t="shared" ca="1" si="297"/>
        <v>6.4137956776278898E-2</v>
      </c>
      <c r="K1601">
        <f t="shared" ca="1" si="298"/>
        <v>-4.1118711322614227E-3</v>
      </c>
      <c r="L1601">
        <f t="shared" ca="1" si="299"/>
        <v>840</v>
      </c>
      <c r="M1601">
        <f t="shared" ca="1" si="300"/>
        <v>606</v>
      </c>
      <c r="N1601">
        <f t="shared" ca="1" si="301"/>
        <v>1389</v>
      </c>
    </row>
    <row r="1602" spans="1:14" x14ac:dyDescent="0.25">
      <c r="A1602">
        <f t="shared" ca="1" si="292"/>
        <v>13</v>
      </c>
      <c r="B1602">
        <f t="shared" ca="1" si="293"/>
        <v>1433</v>
      </c>
      <c r="C1602">
        <f t="shared" ca="1" si="294"/>
        <v>99</v>
      </c>
      <c r="D1602">
        <f>IF(E1601+1&lt;Settings!$B$2,D1601,D1601+1)</f>
        <v>30</v>
      </c>
      <c r="E1602">
        <f>IF(E1601+1&lt;Settings!$B$2,E1601+1,0)</f>
        <v>40</v>
      </c>
      <c r="F1602" t="str">
        <f t="shared" ca="1" si="295"/>
        <v>Armenia</v>
      </c>
      <c r="G1602" t="str">
        <f t="shared" ca="1" si="302"/>
        <v>Hungary</v>
      </c>
      <c r="H1602" s="3">
        <f t="shared" ca="1" si="303"/>
        <v>-3.26205385998106</v>
      </c>
      <c r="I1602">
        <f t="shared" ca="1" si="296"/>
        <v>-3.2620522579810598</v>
      </c>
      <c r="J1602">
        <f t="shared" ca="1" si="297"/>
        <v>3.2620554619810602</v>
      </c>
      <c r="K1602">
        <f t="shared" ca="1" si="298"/>
        <v>-10.640993783417334</v>
      </c>
      <c r="L1602">
        <f t="shared" ca="1" si="299"/>
        <v>13</v>
      </c>
      <c r="M1602">
        <f t="shared" ca="1" si="300"/>
        <v>1433</v>
      </c>
      <c r="N1602">
        <f t="shared" ca="1" si="301"/>
        <v>99</v>
      </c>
    </row>
    <row r="1603" spans="1:14" x14ac:dyDescent="0.25">
      <c r="A1603">
        <f t="shared" ref="A1603:A1666" ca="1" si="304">L1603</f>
        <v>1245</v>
      </c>
      <c r="B1603">
        <f t="shared" ref="B1603:B1666" ca="1" si="305">M1603</f>
        <v>201</v>
      </c>
      <c r="C1603">
        <f t="shared" ref="C1603:C1666" ca="1" si="306">N1603</f>
        <v>495</v>
      </c>
      <c r="D1603">
        <f>IF(E1602+1&lt;Settings!$B$2,D1602,D1602+1)</f>
        <v>30</v>
      </c>
      <c r="E1603">
        <f>IF(E1602+1&lt;Settings!$B$2,E1602+1,0)</f>
        <v>41</v>
      </c>
      <c r="F1603" t="str">
        <f t="shared" ref="F1603:F1666" ca="1" si="307">INDIRECT("'Avg Limited'!R1"&amp;"C"&amp;(E1603+2),FALSE)</f>
        <v>Azerbaijan</v>
      </c>
      <c r="G1603" t="str">
        <f t="shared" ca="1" si="302"/>
        <v>Hungary</v>
      </c>
      <c r="H1603" s="3">
        <f t="shared" ca="1" si="303"/>
        <v>1.2874292870630499</v>
      </c>
      <c r="I1603">
        <f t="shared" ref="I1603:I1666" ca="1" si="308">IF(ISNUMBER(H1603),H1603,1000000)+0.000000001*ROW(I1603)</f>
        <v>1.28743089006305</v>
      </c>
      <c r="J1603">
        <f t="shared" ref="J1603:J1666" ca="1" si="309">IF(ISNUMBER(H1603),-H1603,1000000)+0.000000001*ROW(I1603)</f>
        <v>-1.2874276840630499</v>
      </c>
      <c r="K1603">
        <f t="shared" ref="K1603:K1666" ca="1" si="310">IF(ISNUMBER(H1603),-H1603*H1603,1000000)+0.000000001*ROW(I1603)</f>
        <v>-1.657472566187673</v>
      </c>
      <c r="L1603">
        <f t="shared" ref="L1603:L1666" ca="1" si="311">_xlfn.RANK.EQ(I1603,I$2:I$2705,1)</f>
        <v>1245</v>
      </c>
      <c r="M1603">
        <f t="shared" ref="M1603:M1666" ca="1" si="312">_xlfn.RANK.EQ(J1603,J$2:J$2705,1)</f>
        <v>201</v>
      </c>
      <c r="N1603">
        <f t="shared" ref="N1603:N1666" ca="1" si="313">_xlfn.RANK.EQ(K1603,K$2:K$2705,1)</f>
        <v>495</v>
      </c>
    </row>
    <row r="1604" spans="1:14" x14ac:dyDescent="0.25">
      <c r="A1604">
        <f t="shared" ca="1" si="304"/>
        <v>905</v>
      </c>
      <c r="B1604">
        <f t="shared" ca="1" si="305"/>
        <v>541</v>
      </c>
      <c r="C1604">
        <f t="shared" ca="1" si="306"/>
        <v>1377</v>
      </c>
      <c r="D1604">
        <f>IF(E1603+1&lt;Settings!$B$2,D1603,D1603+1)</f>
        <v>30</v>
      </c>
      <c r="E1604">
        <f>IF(E1603+1&lt;Settings!$B$2,E1603+1,0)</f>
        <v>42</v>
      </c>
      <c r="F1604" t="str">
        <f t="shared" ca="1" si="307"/>
        <v>San Marino</v>
      </c>
      <c r="G1604" t="str">
        <f t="shared" ca="1" si="302"/>
        <v>Hungary</v>
      </c>
      <c r="H1604" s="3">
        <f t="shared" ca="1" si="303"/>
        <v>7.2960422594191304E-2</v>
      </c>
      <c r="I1604">
        <f t="shared" ca="1" si="308"/>
        <v>7.2962026594191307E-2</v>
      </c>
      <c r="J1604">
        <f t="shared" ca="1" si="309"/>
        <v>-7.2958818594191302E-2</v>
      </c>
      <c r="K1604">
        <f t="shared" ca="1" si="310"/>
        <v>-5.3216192651229814E-3</v>
      </c>
      <c r="L1604">
        <f t="shared" ca="1" si="311"/>
        <v>905</v>
      </c>
      <c r="M1604">
        <f t="shared" ca="1" si="312"/>
        <v>541</v>
      </c>
      <c r="N1604">
        <f t="shared" ca="1" si="313"/>
        <v>1377</v>
      </c>
    </row>
    <row r="1605" spans="1:14" x14ac:dyDescent="0.25">
      <c r="A1605">
        <f t="shared" ca="1" si="304"/>
        <v>1417</v>
      </c>
      <c r="B1605">
        <f t="shared" ca="1" si="305"/>
        <v>29</v>
      </c>
      <c r="C1605">
        <f t="shared" ca="1" si="306"/>
        <v>29</v>
      </c>
      <c r="D1605">
        <f>IF(E1604+1&lt;Settings!$B$2,D1604,D1604+1)</f>
        <v>30</v>
      </c>
      <c r="E1605">
        <f>IF(E1604+1&lt;Settings!$B$2,E1604+1,0)</f>
        <v>43</v>
      </c>
      <c r="F1605" t="str">
        <f t="shared" ca="1" si="307"/>
        <v>Serbia</v>
      </c>
      <c r="G1605" t="str">
        <f t="shared" ca="1" si="302"/>
        <v>Hungary</v>
      </c>
      <c r="H1605" s="3">
        <f t="shared" ca="1" si="303"/>
        <v>5.63540552571361</v>
      </c>
      <c r="I1605">
        <f t="shared" ca="1" si="308"/>
        <v>5.6354071307136095</v>
      </c>
      <c r="J1605">
        <f t="shared" ca="1" si="309"/>
        <v>-5.6354039207136104</v>
      </c>
      <c r="K1605">
        <f t="shared" ca="1" si="310"/>
        <v>-31.757793834243486</v>
      </c>
      <c r="L1605">
        <f t="shared" ca="1" si="311"/>
        <v>1417</v>
      </c>
      <c r="M1605">
        <f t="shared" ca="1" si="312"/>
        <v>29</v>
      </c>
      <c r="N1605">
        <f t="shared" ca="1" si="313"/>
        <v>29</v>
      </c>
    </row>
    <row r="1606" spans="1:14" x14ac:dyDescent="0.25">
      <c r="A1606">
        <f t="shared" ca="1" si="304"/>
        <v>1965</v>
      </c>
      <c r="B1606">
        <f t="shared" ca="1" si="305"/>
        <v>1965</v>
      </c>
      <c r="C1606">
        <f t="shared" ca="1" si="306"/>
        <v>1965</v>
      </c>
      <c r="D1606">
        <f>IF(E1605+1&lt;Settings!$B$2,D1605,D1605+1)</f>
        <v>30</v>
      </c>
      <c r="E1606">
        <f>IF(E1605+1&lt;Settings!$B$2,E1605+1,0)</f>
        <v>44</v>
      </c>
      <c r="F1606" t="str">
        <f t="shared" ca="1" si="307"/>
        <v>Georgia</v>
      </c>
      <c r="G1606" t="str">
        <f t="shared" ca="1" si="302"/>
        <v>Hungary</v>
      </c>
      <c r="H1606" s="3" t="str">
        <f t="shared" ca="1" si="303"/>
        <v/>
      </c>
      <c r="I1606">
        <f t="shared" ca="1" si="308"/>
        <v>1000000.0000016059</v>
      </c>
      <c r="J1606">
        <f t="shared" ca="1" si="309"/>
        <v>1000000.0000016059</v>
      </c>
      <c r="K1606">
        <f t="shared" ca="1" si="310"/>
        <v>1000000.0000016059</v>
      </c>
      <c r="L1606">
        <f t="shared" ca="1" si="311"/>
        <v>1965</v>
      </c>
      <c r="M1606">
        <f t="shared" ca="1" si="312"/>
        <v>1965</v>
      </c>
      <c r="N1606">
        <f t="shared" ca="1" si="313"/>
        <v>1965</v>
      </c>
    </row>
    <row r="1607" spans="1:14" x14ac:dyDescent="0.25">
      <c r="A1607">
        <f t="shared" ca="1" si="304"/>
        <v>1966</v>
      </c>
      <c r="B1607">
        <f t="shared" ca="1" si="305"/>
        <v>1966</v>
      </c>
      <c r="C1607">
        <f t="shared" ca="1" si="306"/>
        <v>1966</v>
      </c>
      <c r="D1607">
        <f>IF(E1606+1&lt;Settings!$B$2,D1606,D1606+1)</f>
        <v>30</v>
      </c>
      <c r="E1607">
        <f>IF(E1606+1&lt;Settings!$B$2,E1606+1,0)</f>
        <v>45</v>
      </c>
      <c r="F1607" t="str">
        <f t="shared" ca="1" si="307"/>
        <v>Montenegro</v>
      </c>
      <c r="G1607" t="str">
        <f t="shared" ca="1" si="302"/>
        <v>Hungary</v>
      </c>
      <c r="H1607" s="3" t="str">
        <f t="shared" ca="1" si="303"/>
        <v/>
      </c>
      <c r="I1607">
        <f t="shared" ca="1" si="308"/>
        <v>1000000.000001607</v>
      </c>
      <c r="J1607">
        <f t="shared" ca="1" si="309"/>
        <v>1000000.000001607</v>
      </c>
      <c r="K1607">
        <f t="shared" ca="1" si="310"/>
        <v>1000000.000001607</v>
      </c>
      <c r="L1607">
        <f t="shared" ca="1" si="311"/>
        <v>1966</v>
      </c>
      <c r="M1607">
        <f t="shared" ca="1" si="312"/>
        <v>1966</v>
      </c>
      <c r="N1607">
        <f t="shared" ca="1" si="313"/>
        <v>1966</v>
      </c>
    </row>
    <row r="1608" spans="1:14" x14ac:dyDescent="0.25">
      <c r="A1608">
        <f t="shared" ca="1" si="304"/>
        <v>1967</v>
      </c>
      <c r="B1608">
        <f t="shared" ca="1" si="305"/>
        <v>1967</v>
      </c>
      <c r="C1608">
        <f t="shared" ca="1" si="306"/>
        <v>1967</v>
      </c>
      <c r="D1608">
        <f>IF(E1607+1&lt;Settings!$B$2,D1607,D1607+1)</f>
        <v>30</v>
      </c>
      <c r="E1608">
        <f>IF(E1607+1&lt;Settings!$B$2,E1607+1,0)</f>
        <v>46</v>
      </c>
      <c r="F1608" t="str">
        <f t="shared" ca="1" si="307"/>
        <v/>
      </c>
      <c r="G1608" t="str">
        <f t="shared" ca="1" si="302"/>
        <v>Hungary</v>
      </c>
      <c r="H1608" s="3" t="str">
        <f t="shared" ca="1" si="303"/>
        <v/>
      </c>
      <c r="I1608">
        <f t="shared" ca="1" si="308"/>
        <v>1000000.000001608</v>
      </c>
      <c r="J1608">
        <f t="shared" ca="1" si="309"/>
        <v>1000000.000001608</v>
      </c>
      <c r="K1608">
        <f t="shared" ca="1" si="310"/>
        <v>1000000.000001608</v>
      </c>
      <c r="L1608">
        <f t="shared" ca="1" si="311"/>
        <v>1967</v>
      </c>
      <c r="M1608">
        <f t="shared" ca="1" si="312"/>
        <v>1967</v>
      </c>
      <c r="N1608">
        <f t="shared" ca="1" si="313"/>
        <v>1967</v>
      </c>
    </row>
    <row r="1609" spans="1:14" x14ac:dyDescent="0.25">
      <c r="A1609">
        <f t="shared" ca="1" si="304"/>
        <v>1968</v>
      </c>
      <c r="B1609">
        <f t="shared" ca="1" si="305"/>
        <v>1968</v>
      </c>
      <c r="C1609">
        <f t="shared" ca="1" si="306"/>
        <v>1968</v>
      </c>
      <c r="D1609">
        <f>IF(E1608+1&lt;Settings!$B$2,D1608,D1608+1)</f>
        <v>30</v>
      </c>
      <c r="E1609">
        <f>IF(E1608+1&lt;Settings!$B$2,E1608+1,0)</f>
        <v>47</v>
      </c>
      <c r="F1609" t="str">
        <f t="shared" ca="1" si="307"/>
        <v/>
      </c>
      <c r="G1609" t="str">
        <f t="shared" ca="1" si="302"/>
        <v>Hungary</v>
      </c>
      <c r="H1609" s="3" t="str">
        <f t="shared" ca="1" si="303"/>
        <v/>
      </c>
      <c r="I1609">
        <f t="shared" ca="1" si="308"/>
        <v>1000000.000001609</v>
      </c>
      <c r="J1609">
        <f t="shared" ca="1" si="309"/>
        <v>1000000.000001609</v>
      </c>
      <c r="K1609">
        <f t="shared" ca="1" si="310"/>
        <v>1000000.000001609</v>
      </c>
      <c r="L1609">
        <f t="shared" ca="1" si="311"/>
        <v>1968</v>
      </c>
      <c r="M1609">
        <f t="shared" ca="1" si="312"/>
        <v>1968</v>
      </c>
      <c r="N1609">
        <f t="shared" ca="1" si="313"/>
        <v>1968</v>
      </c>
    </row>
    <row r="1610" spans="1:14" x14ac:dyDescent="0.25">
      <c r="A1610">
        <f t="shared" ca="1" si="304"/>
        <v>1969</v>
      </c>
      <c r="B1610">
        <f t="shared" ca="1" si="305"/>
        <v>1969</v>
      </c>
      <c r="C1610">
        <f t="shared" ca="1" si="306"/>
        <v>1969</v>
      </c>
      <c r="D1610">
        <f>IF(E1609+1&lt;Settings!$B$2,D1609,D1609+1)</f>
        <v>30</v>
      </c>
      <c r="E1610">
        <f>IF(E1609+1&lt;Settings!$B$2,E1609+1,0)</f>
        <v>48</v>
      </c>
      <c r="F1610" t="str">
        <f t="shared" ca="1" si="307"/>
        <v/>
      </c>
      <c r="G1610" t="str">
        <f t="shared" ca="1" si="302"/>
        <v>Hungary</v>
      </c>
      <c r="H1610" s="3" t="str">
        <f t="shared" ca="1" si="303"/>
        <v/>
      </c>
      <c r="I1610">
        <f t="shared" ca="1" si="308"/>
        <v>1000000.00000161</v>
      </c>
      <c r="J1610">
        <f t="shared" ca="1" si="309"/>
        <v>1000000.00000161</v>
      </c>
      <c r="K1610">
        <f t="shared" ca="1" si="310"/>
        <v>1000000.00000161</v>
      </c>
      <c r="L1610">
        <f t="shared" ca="1" si="311"/>
        <v>1969</v>
      </c>
      <c r="M1610">
        <f t="shared" ca="1" si="312"/>
        <v>1969</v>
      </c>
      <c r="N1610">
        <f t="shared" ca="1" si="313"/>
        <v>1969</v>
      </c>
    </row>
    <row r="1611" spans="1:14" x14ac:dyDescent="0.25">
      <c r="A1611">
        <f t="shared" ca="1" si="304"/>
        <v>1970</v>
      </c>
      <c r="B1611">
        <f t="shared" ca="1" si="305"/>
        <v>1970</v>
      </c>
      <c r="C1611">
        <f t="shared" ca="1" si="306"/>
        <v>1970</v>
      </c>
      <c r="D1611">
        <f>IF(E1610+1&lt;Settings!$B$2,D1610,D1610+1)</f>
        <v>30</v>
      </c>
      <c r="E1611">
        <f>IF(E1610+1&lt;Settings!$B$2,E1610+1,0)</f>
        <v>49</v>
      </c>
      <c r="F1611" t="str">
        <f t="shared" ca="1" si="307"/>
        <v/>
      </c>
      <c r="G1611" t="str">
        <f t="shared" ca="1" si="302"/>
        <v>Hungary</v>
      </c>
      <c r="H1611" s="3" t="str">
        <f t="shared" ca="1" si="303"/>
        <v/>
      </c>
      <c r="I1611">
        <f t="shared" ca="1" si="308"/>
        <v>1000000.000001611</v>
      </c>
      <c r="J1611">
        <f t="shared" ca="1" si="309"/>
        <v>1000000.000001611</v>
      </c>
      <c r="K1611">
        <f t="shared" ca="1" si="310"/>
        <v>1000000.000001611</v>
      </c>
      <c r="L1611">
        <f t="shared" ca="1" si="311"/>
        <v>1970</v>
      </c>
      <c r="M1611">
        <f t="shared" ca="1" si="312"/>
        <v>1970</v>
      </c>
      <c r="N1611">
        <f t="shared" ca="1" si="313"/>
        <v>1970</v>
      </c>
    </row>
    <row r="1612" spans="1:14" x14ac:dyDescent="0.25">
      <c r="A1612">
        <f t="shared" ca="1" si="304"/>
        <v>1971</v>
      </c>
      <c r="B1612">
        <f t="shared" ca="1" si="305"/>
        <v>1971</v>
      </c>
      <c r="C1612">
        <f t="shared" ca="1" si="306"/>
        <v>1971</v>
      </c>
      <c r="D1612">
        <f>IF(E1611+1&lt;Settings!$B$2,D1611,D1611+1)</f>
        <v>30</v>
      </c>
      <c r="E1612">
        <f>IF(E1611+1&lt;Settings!$B$2,E1611+1,0)</f>
        <v>50</v>
      </c>
      <c r="F1612" t="str">
        <f t="shared" ca="1" si="307"/>
        <v/>
      </c>
      <c r="G1612" t="str">
        <f t="shared" ca="1" si="302"/>
        <v>Hungary</v>
      </c>
      <c r="H1612" s="3" t="str">
        <f t="shared" ca="1" si="303"/>
        <v/>
      </c>
      <c r="I1612">
        <f t="shared" ca="1" si="308"/>
        <v>1000000.000001612</v>
      </c>
      <c r="J1612">
        <f t="shared" ca="1" si="309"/>
        <v>1000000.000001612</v>
      </c>
      <c r="K1612">
        <f t="shared" ca="1" si="310"/>
        <v>1000000.000001612</v>
      </c>
      <c r="L1612">
        <f t="shared" ca="1" si="311"/>
        <v>1971</v>
      </c>
      <c r="M1612">
        <f t="shared" ca="1" si="312"/>
        <v>1971</v>
      </c>
      <c r="N1612">
        <f t="shared" ca="1" si="313"/>
        <v>1971</v>
      </c>
    </row>
    <row r="1613" spans="1:14" x14ac:dyDescent="0.25">
      <c r="A1613">
        <f t="shared" ca="1" si="304"/>
        <v>1972</v>
      </c>
      <c r="B1613">
        <f t="shared" ca="1" si="305"/>
        <v>1972</v>
      </c>
      <c r="C1613">
        <f t="shared" ca="1" si="306"/>
        <v>1972</v>
      </c>
      <c r="D1613">
        <f>IF(E1612+1&lt;Settings!$B$2,D1612,D1612+1)</f>
        <v>30</v>
      </c>
      <c r="E1613">
        <f>IF(E1612+1&lt;Settings!$B$2,E1612+1,0)</f>
        <v>51</v>
      </c>
      <c r="F1613" t="str">
        <f t="shared" ca="1" si="307"/>
        <v/>
      </c>
      <c r="G1613" t="str">
        <f t="shared" ca="1" si="302"/>
        <v>Hungary</v>
      </c>
      <c r="H1613" s="3" t="str">
        <f t="shared" ca="1" si="303"/>
        <v/>
      </c>
      <c r="I1613">
        <f t="shared" ca="1" si="308"/>
        <v>1000000.0000016131</v>
      </c>
      <c r="J1613">
        <f t="shared" ca="1" si="309"/>
        <v>1000000.0000016131</v>
      </c>
      <c r="K1613">
        <f t="shared" ca="1" si="310"/>
        <v>1000000.0000016131</v>
      </c>
      <c r="L1613">
        <f t="shared" ca="1" si="311"/>
        <v>1972</v>
      </c>
      <c r="M1613">
        <f t="shared" ca="1" si="312"/>
        <v>1972</v>
      </c>
      <c r="N1613">
        <f t="shared" ca="1" si="313"/>
        <v>1972</v>
      </c>
    </row>
    <row r="1614" spans="1:14" x14ac:dyDescent="0.25">
      <c r="A1614">
        <f t="shared" ca="1" si="304"/>
        <v>1255</v>
      </c>
      <c r="B1614">
        <f t="shared" ca="1" si="305"/>
        <v>191</v>
      </c>
      <c r="C1614">
        <f t="shared" ca="1" si="306"/>
        <v>458</v>
      </c>
      <c r="D1614">
        <f>IF(E1613+1&lt;Settings!$B$2,D1613,D1613+1)</f>
        <v>31</v>
      </c>
      <c r="E1614">
        <f>IF(E1613+1&lt;Settings!$B$2,E1613+1,0)</f>
        <v>0</v>
      </c>
      <c r="F1614" t="str">
        <f t="shared" ca="1" si="307"/>
        <v>United Kingdom</v>
      </c>
      <c r="G1614" t="str">
        <f t="shared" ref="G1614:G1677" ca="1" si="314">INDIRECT("'Avg Limited'!R"&amp;(D1614+2)&amp;"C1",FALSE)</f>
        <v>Poland</v>
      </c>
      <c r="H1614" s="3">
        <f t="shared" ref="H1614:H1677" ca="1" si="315">INDIRECT("'Avg Limited'!R"&amp;(D1614+2)&amp;"C"&amp;(E1614+2),FALSE)</f>
        <v>1.3900585554015601</v>
      </c>
      <c r="I1614">
        <f t="shared" ca="1" si="308"/>
        <v>1.3900601694015602</v>
      </c>
      <c r="J1614">
        <f t="shared" ca="1" si="309"/>
        <v>-1.39005694140156</v>
      </c>
      <c r="K1614">
        <f t="shared" ca="1" si="310"/>
        <v>-1.9322611734450721</v>
      </c>
      <c r="L1614">
        <f t="shared" ca="1" si="311"/>
        <v>1255</v>
      </c>
      <c r="M1614">
        <f t="shared" ca="1" si="312"/>
        <v>191</v>
      </c>
      <c r="N1614">
        <f t="shared" ca="1" si="313"/>
        <v>458</v>
      </c>
    </row>
    <row r="1615" spans="1:14" x14ac:dyDescent="0.25">
      <c r="A1615">
        <f t="shared" ca="1" si="304"/>
        <v>1370</v>
      </c>
      <c r="B1615">
        <f t="shared" ca="1" si="305"/>
        <v>76</v>
      </c>
      <c r="C1615">
        <f t="shared" ca="1" si="306"/>
        <v>82</v>
      </c>
      <c r="D1615">
        <f>IF(E1614+1&lt;Settings!$B$2,D1614,D1614+1)</f>
        <v>31</v>
      </c>
      <c r="E1615">
        <f>IF(E1614+1&lt;Settings!$B$2,E1614+1,0)</f>
        <v>1</v>
      </c>
      <c r="F1615" t="str">
        <f t="shared" ca="1" si="307"/>
        <v>Germany</v>
      </c>
      <c r="G1615" t="str">
        <f t="shared" ca="1" si="314"/>
        <v>Poland</v>
      </c>
      <c r="H1615" s="3">
        <f t="shared" ca="1" si="315"/>
        <v>3.5916471263924299</v>
      </c>
      <c r="I1615">
        <f t="shared" ca="1" si="308"/>
        <v>3.5916487413924298</v>
      </c>
      <c r="J1615">
        <f t="shared" ca="1" si="309"/>
        <v>-3.5916455113924299</v>
      </c>
      <c r="K1615">
        <f t="shared" ca="1" si="310"/>
        <v>-12.899927465523</v>
      </c>
      <c r="L1615">
        <f t="shared" ca="1" si="311"/>
        <v>1370</v>
      </c>
      <c r="M1615">
        <f t="shared" ca="1" si="312"/>
        <v>76</v>
      </c>
      <c r="N1615">
        <f t="shared" ca="1" si="313"/>
        <v>82</v>
      </c>
    </row>
    <row r="1616" spans="1:14" x14ac:dyDescent="0.25">
      <c r="A1616">
        <f t="shared" ca="1" si="304"/>
        <v>1218</v>
      </c>
      <c r="B1616">
        <f t="shared" ca="1" si="305"/>
        <v>228</v>
      </c>
      <c r="C1616">
        <f t="shared" ca="1" si="306"/>
        <v>601</v>
      </c>
      <c r="D1616">
        <f>IF(E1615+1&lt;Settings!$B$2,D1615,D1615+1)</f>
        <v>31</v>
      </c>
      <c r="E1616">
        <f>IF(E1615+1&lt;Settings!$B$2,E1615+1,0)</f>
        <v>2</v>
      </c>
      <c r="F1616" t="str">
        <f t="shared" ca="1" si="307"/>
        <v>France</v>
      </c>
      <c r="G1616" t="str">
        <f t="shared" ca="1" si="314"/>
        <v>Poland</v>
      </c>
      <c r="H1616" s="3">
        <f t="shared" ca="1" si="315"/>
        <v>1.0721046268019401</v>
      </c>
      <c r="I1616">
        <f t="shared" ca="1" si="308"/>
        <v>1.0721062428019401</v>
      </c>
      <c r="J1616">
        <f t="shared" ca="1" si="309"/>
        <v>-1.07210301080194</v>
      </c>
      <c r="K1616">
        <f t="shared" ca="1" si="310"/>
        <v>-1.1494067148101272</v>
      </c>
      <c r="L1616">
        <f t="shared" ca="1" si="311"/>
        <v>1218</v>
      </c>
      <c r="M1616">
        <f t="shared" ca="1" si="312"/>
        <v>228</v>
      </c>
      <c r="N1616">
        <f t="shared" ca="1" si="313"/>
        <v>601</v>
      </c>
    </row>
    <row r="1617" spans="1:14" x14ac:dyDescent="0.25">
      <c r="A1617">
        <f t="shared" ca="1" si="304"/>
        <v>1179</v>
      </c>
      <c r="B1617">
        <f t="shared" ca="1" si="305"/>
        <v>267</v>
      </c>
      <c r="C1617">
        <f t="shared" ca="1" si="306"/>
        <v>723</v>
      </c>
      <c r="D1617">
        <f>IF(E1616+1&lt;Settings!$B$2,D1616,D1616+1)</f>
        <v>31</v>
      </c>
      <c r="E1617">
        <f>IF(E1616+1&lt;Settings!$B$2,E1616+1,0)</f>
        <v>3</v>
      </c>
      <c r="F1617" t="str">
        <f t="shared" ca="1" si="307"/>
        <v>Belgium</v>
      </c>
      <c r="G1617" t="str">
        <f t="shared" ca="1" si="314"/>
        <v>Poland</v>
      </c>
      <c r="H1617" s="3">
        <f t="shared" ca="1" si="315"/>
        <v>0.87221180392446895</v>
      </c>
      <c r="I1617">
        <f t="shared" ca="1" si="308"/>
        <v>0.87221342092446896</v>
      </c>
      <c r="J1617">
        <f t="shared" ca="1" si="309"/>
        <v>-0.87221018692446894</v>
      </c>
      <c r="K1617">
        <f t="shared" ca="1" si="310"/>
        <v>-0.76075181390517621</v>
      </c>
      <c r="L1617">
        <f t="shared" ca="1" si="311"/>
        <v>1179</v>
      </c>
      <c r="M1617">
        <f t="shared" ca="1" si="312"/>
        <v>267</v>
      </c>
      <c r="N1617">
        <f t="shared" ca="1" si="313"/>
        <v>723</v>
      </c>
    </row>
    <row r="1618" spans="1:14" x14ac:dyDescent="0.25">
      <c r="A1618">
        <f t="shared" ca="1" si="304"/>
        <v>768</v>
      </c>
      <c r="B1618">
        <f t="shared" ca="1" si="305"/>
        <v>678</v>
      </c>
      <c r="C1618">
        <f t="shared" ca="1" si="306"/>
        <v>1242</v>
      </c>
      <c r="D1618">
        <f>IF(E1617+1&lt;Settings!$B$2,D1617,D1617+1)</f>
        <v>31</v>
      </c>
      <c r="E1618">
        <f>IF(E1617+1&lt;Settings!$B$2,E1617+1,0)</f>
        <v>4</v>
      </c>
      <c r="F1618" t="str">
        <f t="shared" ca="1" si="307"/>
        <v>Netherlands</v>
      </c>
      <c r="G1618" t="str">
        <f t="shared" ca="1" si="314"/>
        <v>Poland</v>
      </c>
      <c r="H1618" s="3">
        <f t="shared" ca="1" si="315"/>
        <v>-0.207355801958925</v>
      </c>
      <c r="I1618">
        <f t="shared" ca="1" si="308"/>
        <v>-0.20735418395892499</v>
      </c>
      <c r="J1618">
        <f t="shared" ca="1" si="309"/>
        <v>0.20735741995892501</v>
      </c>
      <c r="K1618">
        <f t="shared" ca="1" si="310"/>
        <v>-4.2994810606028923E-2</v>
      </c>
      <c r="L1618">
        <f t="shared" ca="1" si="311"/>
        <v>768</v>
      </c>
      <c r="M1618">
        <f t="shared" ca="1" si="312"/>
        <v>678</v>
      </c>
      <c r="N1618">
        <f t="shared" ca="1" si="313"/>
        <v>1242</v>
      </c>
    </row>
    <row r="1619" spans="1:14" x14ac:dyDescent="0.25">
      <c r="A1619">
        <f t="shared" ca="1" si="304"/>
        <v>1209</v>
      </c>
      <c r="B1619">
        <f t="shared" ca="1" si="305"/>
        <v>237</v>
      </c>
      <c r="C1619">
        <f t="shared" ca="1" si="306"/>
        <v>631</v>
      </c>
      <c r="D1619">
        <f>IF(E1618+1&lt;Settings!$B$2,D1618,D1618+1)</f>
        <v>31</v>
      </c>
      <c r="E1619">
        <f>IF(E1618+1&lt;Settings!$B$2,E1618+1,0)</f>
        <v>5</v>
      </c>
      <c r="F1619" t="str">
        <f t="shared" ca="1" si="307"/>
        <v>Norway</v>
      </c>
      <c r="G1619" t="str">
        <f t="shared" ca="1" si="314"/>
        <v>Poland</v>
      </c>
      <c r="H1619" s="3">
        <f t="shared" ca="1" si="315"/>
        <v>1.0214163921421699</v>
      </c>
      <c r="I1619">
        <f t="shared" ca="1" si="308"/>
        <v>1.02141801114217</v>
      </c>
      <c r="J1619">
        <f t="shared" ca="1" si="309"/>
        <v>-1.0214147731421699</v>
      </c>
      <c r="K1619">
        <f t="shared" ca="1" si="310"/>
        <v>-1.043289827136727</v>
      </c>
      <c r="L1619">
        <f t="shared" ca="1" si="311"/>
        <v>1209</v>
      </c>
      <c r="M1619">
        <f t="shared" ca="1" si="312"/>
        <v>237</v>
      </c>
      <c r="N1619">
        <f t="shared" ca="1" si="313"/>
        <v>631</v>
      </c>
    </row>
    <row r="1620" spans="1:14" x14ac:dyDescent="0.25">
      <c r="A1620">
        <f t="shared" ca="1" si="304"/>
        <v>426</v>
      </c>
      <c r="B1620">
        <f t="shared" ca="1" si="305"/>
        <v>1020</v>
      </c>
      <c r="C1620">
        <f t="shared" ca="1" si="306"/>
        <v>682</v>
      </c>
      <c r="D1620">
        <f>IF(E1619+1&lt;Settings!$B$2,D1619,D1619+1)</f>
        <v>31</v>
      </c>
      <c r="E1620">
        <f>IF(E1619+1&lt;Settings!$B$2,E1619+1,0)</f>
        <v>6</v>
      </c>
      <c r="F1620" t="str">
        <f t="shared" ca="1" si="307"/>
        <v>Switzerland</v>
      </c>
      <c r="G1620" t="str">
        <f t="shared" ca="1" si="314"/>
        <v>Poland</v>
      </c>
      <c r="H1620" s="3">
        <f t="shared" ca="1" si="315"/>
        <v>-0.93612743097765105</v>
      </c>
      <c r="I1620">
        <f t="shared" ca="1" si="308"/>
        <v>-0.93612581097765102</v>
      </c>
      <c r="J1620">
        <f t="shared" ca="1" si="309"/>
        <v>0.93612905097765109</v>
      </c>
      <c r="K1620">
        <f t="shared" ca="1" si="310"/>
        <v>-0.87633294702881681</v>
      </c>
      <c r="L1620">
        <f t="shared" ca="1" si="311"/>
        <v>426</v>
      </c>
      <c r="M1620">
        <f t="shared" ca="1" si="312"/>
        <v>1020</v>
      </c>
      <c r="N1620">
        <f t="shared" ca="1" si="313"/>
        <v>682</v>
      </c>
    </row>
    <row r="1621" spans="1:14" x14ac:dyDescent="0.25">
      <c r="A1621">
        <f t="shared" ca="1" si="304"/>
        <v>605</v>
      </c>
      <c r="B1621">
        <f t="shared" ca="1" si="305"/>
        <v>841</v>
      </c>
      <c r="C1621">
        <f t="shared" ca="1" si="306"/>
        <v>958</v>
      </c>
      <c r="D1621">
        <f>IF(E1620+1&lt;Settings!$B$2,D1620,D1620+1)</f>
        <v>31</v>
      </c>
      <c r="E1621">
        <f>IF(E1620+1&lt;Settings!$B$2,E1620+1,0)</f>
        <v>7</v>
      </c>
      <c r="F1621" t="str">
        <f t="shared" ca="1" si="307"/>
        <v>Spain</v>
      </c>
      <c r="G1621" t="str">
        <f t="shared" ca="1" si="314"/>
        <v>Poland</v>
      </c>
      <c r="H1621" s="3">
        <f t="shared" ca="1" si="315"/>
        <v>-0.53889781885839105</v>
      </c>
      <c r="I1621">
        <f t="shared" ca="1" si="308"/>
        <v>-0.53889619785839105</v>
      </c>
      <c r="J1621">
        <f t="shared" ca="1" si="309"/>
        <v>0.53889943985839106</v>
      </c>
      <c r="K1621">
        <f t="shared" ca="1" si="310"/>
        <v>-0.29040923817033126</v>
      </c>
      <c r="L1621">
        <f t="shared" ca="1" si="311"/>
        <v>605</v>
      </c>
      <c r="M1621">
        <f t="shared" ca="1" si="312"/>
        <v>841</v>
      </c>
      <c r="N1621">
        <f t="shared" ca="1" si="313"/>
        <v>958</v>
      </c>
    </row>
    <row r="1622" spans="1:14" x14ac:dyDescent="0.25">
      <c r="A1622">
        <f t="shared" ca="1" si="304"/>
        <v>713</v>
      </c>
      <c r="B1622">
        <f t="shared" ca="1" si="305"/>
        <v>733</v>
      </c>
      <c r="C1622">
        <f t="shared" ca="1" si="306"/>
        <v>1149</v>
      </c>
      <c r="D1622">
        <f>IF(E1621+1&lt;Settings!$B$2,D1621,D1621+1)</f>
        <v>31</v>
      </c>
      <c r="E1622">
        <f>IF(E1621+1&lt;Settings!$B$2,E1621+1,0)</f>
        <v>8</v>
      </c>
      <c r="F1622" t="str">
        <f t="shared" ca="1" si="307"/>
        <v>Sweden</v>
      </c>
      <c r="G1622" t="str">
        <f t="shared" ca="1" si="314"/>
        <v>Poland</v>
      </c>
      <c r="H1622" s="3">
        <f t="shared" ca="1" si="315"/>
        <v>-0.30795077486010503</v>
      </c>
      <c r="I1622">
        <f t="shared" ca="1" si="308"/>
        <v>-0.30794915286010505</v>
      </c>
      <c r="J1622">
        <f t="shared" ca="1" si="309"/>
        <v>0.307952396860105</v>
      </c>
      <c r="K1622">
        <f t="shared" ca="1" si="310"/>
        <v>-9.483205773693909E-2</v>
      </c>
      <c r="L1622">
        <f t="shared" ca="1" si="311"/>
        <v>713</v>
      </c>
      <c r="M1622">
        <f t="shared" ca="1" si="312"/>
        <v>733</v>
      </c>
      <c r="N1622">
        <f t="shared" ca="1" si="313"/>
        <v>1149</v>
      </c>
    </row>
    <row r="1623" spans="1:14" x14ac:dyDescent="0.25">
      <c r="A1623">
        <f t="shared" ca="1" si="304"/>
        <v>1291</v>
      </c>
      <c r="B1623">
        <f t="shared" ca="1" si="305"/>
        <v>155</v>
      </c>
      <c r="C1623">
        <f t="shared" ca="1" si="306"/>
        <v>297</v>
      </c>
      <c r="D1623">
        <f>IF(E1622+1&lt;Settings!$B$2,D1622,D1622+1)</f>
        <v>31</v>
      </c>
      <c r="E1623">
        <f>IF(E1622+1&lt;Settings!$B$2,E1622+1,0)</f>
        <v>9</v>
      </c>
      <c r="F1623" t="str">
        <f t="shared" ca="1" si="307"/>
        <v>Ireland</v>
      </c>
      <c r="G1623" t="str">
        <f t="shared" ca="1" si="314"/>
        <v>Poland</v>
      </c>
      <c r="H1623" s="3">
        <f t="shared" ca="1" si="315"/>
        <v>1.8667331965498899</v>
      </c>
      <c r="I1623">
        <f t="shared" ca="1" si="308"/>
        <v>1.8667348195498898</v>
      </c>
      <c r="J1623">
        <f t="shared" ca="1" si="309"/>
        <v>-1.8667315735498899</v>
      </c>
      <c r="K1623">
        <f t="shared" ca="1" si="310"/>
        <v>-3.4846912041013698</v>
      </c>
      <c r="L1623">
        <f t="shared" ca="1" si="311"/>
        <v>1291</v>
      </c>
      <c r="M1623">
        <f t="shared" ca="1" si="312"/>
        <v>155</v>
      </c>
      <c r="N1623">
        <f t="shared" ca="1" si="313"/>
        <v>297</v>
      </c>
    </row>
    <row r="1624" spans="1:14" x14ac:dyDescent="0.25">
      <c r="A1624">
        <f t="shared" ca="1" si="304"/>
        <v>269</v>
      </c>
      <c r="B1624">
        <f t="shared" ca="1" si="305"/>
        <v>1177</v>
      </c>
      <c r="C1624">
        <f t="shared" ca="1" si="306"/>
        <v>460</v>
      </c>
      <c r="D1624">
        <f>IF(E1623+1&lt;Settings!$B$2,D1623,D1623+1)</f>
        <v>31</v>
      </c>
      <c r="E1624">
        <f>IF(E1623+1&lt;Settings!$B$2,E1623+1,0)</f>
        <v>10</v>
      </c>
      <c r="F1624" t="str">
        <f t="shared" ca="1" si="307"/>
        <v>Portugal</v>
      </c>
      <c r="G1624" t="str">
        <f t="shared" ca="1" si="314"/>
        <v>Poland</v>
      </c>
      <c r="H1624" s="3">
        <f t="shared" ca="1" si="315"/>
        <v>-1.3778135810177501</v>
      </c>
      <c r="I1624">
        <f t="shared" ca="1" si="308"/>
        <v>-1.3778119570177501</v>
      </c>
      <c r="J1624">
        <f t="shared" ca="1" si="309"/>
        <v>1.3778152050177501</v>
      </c>
      <c r="K1624">
        <f t="shared" ca="1" si="310"/>
        <v>-1.8983686400369562</v>
      </c>
      <c r="L1624">
        <f t="shared" ca="1" si="311"/>
        <v>269</v>
      </c>
      <c r="M1624">
        <f t="shared" ca="1" si="312"/>
        <v>1177</v>
      </c>
      <c r="N1624">
        <f t="shared" ca="1" si="313"/>
        <v>460</v>
      </c>
    </row>
    <row r="1625" spans="1:14" x14ac:dyDescent="0.25">
      <c r="A1625">
        <f t="shared" ca="1" si="304"/>
        <v>239</v>
      </c>
      <c r="B1625">
        <f t="shared" ca="1" si="305"/>
        <v>1207</v>
      </c>
      <c r="C1625">
        <f t="shared" ca="1" si="306"/>
        <v>424</v>
      </c>
      <c r="D1625">
        <f>IF(E1624+1&lt;Settings!$B$2,D1624,D1624+1)</f>
        <v>31</v>
      </c>
      <c r="E1625">
        <f>IF(E1624+1&lt;Settings!$B$2,E1624+1,0)</f>
        <v>11</v>
      </c>
      <c r="F1625" t="str">
        <f t="shared" ca="1" si="307"/>
        <v>Finland</v>
      </c>
      <c r="G1625" t="str">
        <f t="shared" ca="1" si="314"/>
        <v>Poland</v>
      </c>
      <c r="H1625" s="3">
        <f t="shared" ca="1" si="315"/>
        <v>-1.50764445884142</v>
      </c>
      <c r="I1625">
        <f t="shared" ca="1" si="308"/>
        <v>-1.5076428338414201</v>
      </c>
      <c r="J1625">
        <f t="shared" ca="1" si="309"/>
        <v>1.5076460838414198</v>
      </c>
      <c r="K1625">
        <f t="shared" ca="1" si="310"/>
        <v>-2.2729901892752382</v>
      </c>
      <c r="L1625">
        <f t="shared" ca="1" si="311"/>
        <v>239</v>
      </c>
      <c r="M1625">
        <f t="shared" ca="1" si="312"/>
        <v>1207</v>
      </c>
      <c r="N1625">
        <f t="shared" ca="1" si="313"/>
        <v>424</v>
      </c>
    </row>
    <row r="1626" spans="1:14" x14ac:dyDescent="0.25">
      <c r="A1626">
        <f t="shared" ca="1" si="304"/>
        <v>1287</v>
      </c>
      <c r="B1626">
        <f t="shared" ca="1" si="305"/>
        <v>159</v>
      </c>
      <c r="C1626">
        <f t="shared" ca="1" si="306"/>
        <v>314</v>
      </c>
      <c r="D1626">
        <f>IF(E1625+1&lt;Settings!$B$2,D1625,D1625+1)</f>
        <v>31</v>
      </c>
      <c r="E1626">
        <f>IF(E1625+1&lt;Settings!$B$2,E1625+1,0)</f>
        <v>12</v>
      </c>
      <c r="F1626" t="str">
        <f t="shared" ca="1" si="307"/>
        <v>Austria</v>
      </c>
      <c r="G1626" t="str">
        <f t="shared" ca="1" si="314"/>
        <v>Poland</v>
      </c>
      <c r="H1626" s="3">
        <f t="shared" ca="1" si="315"/>
        <v>1.8105842936233101</v>
      </c>
      <c r="I1626">
        <f t="shared" ca="1" si="308"/>
        <v>1.8105859196233101</v>
      </c>
      <c r="J1626">
        <f t="shared" ca="1" si="309"/>
        <v>-1.8105826676233101</v>
      </c>
      <c r="K1626">
        <f t="shared" ca="1" si="310"/>
        <v>-3.2782138583154206</v>
      </c>
      <c r="L1626">
        <f t="shared" ca="1" si="311"/>
        <v>1287</v>
      </c>
      <c r="M1626">
        <f t="shared" ca="1" si="312"/>
        <v>159</v>
      </c>
      <c r="N1626">
        <f t="shared" ca="1" si="313"/>
        <v>314</v>
      </c>
    </row>
    <row r="1627" spans="1:14" x14ac:dyDescent="0.25">
      <c r="A1627">
        <f t="shared" ca="1" si="304"/>
        <v>599</v>
      </c>
      <c r="B1627">
        <f t="shared" ca="1" si="305"/>
        <v>847</v>
      </c>
      <c r="C1627">
        <f t="shared" ca="1" si="306"/>
        <v>950</v>
      </c>
      <c r="D1627">
        <f>IF(E1626+1&lt;Settings!$B$2,D1626,D1626+1)</f>
        <v>31</v>
      </c>
      <c r="E1627">
        <f>IF(E1626+1&lt;Settings!$B$2,E1626+1,0)</f>
        <v>13</v>
      </c>
      <c r="F1627" t="str">
        <f t="shared" ca="1" si="307"/>
        <v>Denmark</v>
      </c>
      <c r="G1627" t="str">
        <f t="shared" ca="1" si="314"/>
        <v>Poland</v>
      </c>
      <c r="H1627" s="3">
        <f t="shared" ca="1" si="315"/>
        <v>-0.54311989164363905</v>
      </c>
      <c r="I1627">
        <f t="shared" ca="1" si="308"/>
        <v>-0.5431182646436391</v>
      </c>
      <c r="J1627">
        <f t="shared" ca="1" si="309"/>
        <v>0.543121518643639</v>
      </c>
      <c r="K1627">
        <f t="shared" ca="1" si="310"/>
        <v>-0.29497758969899823</v>
      </c>
      <c r="L1627">
        <f t="shared" ca="1" si="311"/>
        <v>599</v>
      </c>
      <c r="M1627">
        <f t="shared" ca="1" si="312"/>
        <v>847</v>
      </c>
      <c r="N1627">
        <f t="shared" ca="1" si="313"/>
        <v>950</v>
      </c>
    </row>
    <row r="1628" spans="1:14" x14ac:dyDescent="0.25">
      <c r="A1628">
        <f t="shared" ca="1" si="304"/>
        <v>295</v>
      </c>
      <c r="B1628">
        <f t="shared" ca="1" si="305"/>
        <v>1151</v>
      </c>
      <c r="C1628">
        <f t="shared" ca="1" si="306"/>
        <v>496</v>
      </c>
      <c r="D1628">
        <f>IF(E1627+1&lt;Settings!$B$2,D1627,D1627+1)</f>
        <v>31</v>
      </c>
      <c r="E1628">
        <f>IF(E1627+1&lt;Settings!$B$2,E1627+1,0)</f>
        <v>14</v>
      </c>
      <c r="F1628" t="str">
        <f t="shared" ca="1" si="307"/>
        <v>Israel</v>
      </c>
      <c r="G1628" t="str">
        <f t="shared" ca="1" si="314"/>
        <v>Poland</v>
      </c>
      <c r="H1628" s="3">
        <f t="shared" ca="1" si="315"/>
        <v>-1.2829419003004401</v>
      </c>
      <c r="I1628">
        <f t="shared" ca="1" si="308"/>
        <v>-1.2829402723004402</v>
      </c>
      <c r="J1628">
        <f t="shared" ca="1" si="309"/>
        <v>1.28294352830044</v>
      </c>
      <c r="K1628">
        <f t="shared" ca="1" si="310"/>
        <v>-1.6459382915465044</v>
      </c>
      <c r="L1628">
        <f t="shared" ca="1" si="311"/>
        <v>295</v>
      </c>
      <c r="M1628">
        <f t="shared" ca="1" si="312"/>
        <v>1151</v>
      </c>
      <c r="N1628">
        <f t="shared" ca="1" si="313"/>
        <v>496</v>
      </c>
    </row>
    <row r="1629" spans="1:14" x14ac:dyDescent="0.25">
      <c r="A1629">
        <f t="shared" ca="1" si="304"/>
        <v>1973</v>
      </c>
      <c r="B1629">
        <f t="shared" ca="1" si="305"/>
        <v>1973</v>
      </c>
      <c r="C1629">
        <f t="shared" ca="1" si="306"/>
        <v>1973</v>
      </c>
      <c r="D1629">
        <f>IF(E1628+1&lt;Settings!$B$2,D1628,D1628+1)</f>
        <v>31</v>
      </c>
      <c r="E1629">
        <f>IF(E1628+1&lt;Settings!$B$2,E1628+1,0)</f>
        <v>15</v>
      </c>
      <c r="F1629" t="str">
        <f t="shared" ca="1" si="307"/>
        <v>Italy</v>
      </c>
      <c r="G1629" t="str">
        <f t="shared" ca="1" si="314"/>
        <v>Poland</v>
      </c>
      <c r="H1629" s="3" t="str">
        <f t="shared" ca="1" si="315"/>
        <v/>
      </c>
      <c r="I1629">
        <f t="shared" ca="1" si="308"/>
        <v>1000000.000001629</v>
      </c>
      <c r="J1629">
        <f t="shared" ca="1" si="309"/>
        <v>1000000.000001629</v>
      </c>
      <c r="K1629">
        <f t="shared" ca="1" si="310"/>
        <v>1000000.000001629</v>
      </c>
      <c r="L1629">
        <f t="shared" ca="1" si="311"/>
        <v>1973</v>
      </c>
      <c r="M1629">
        <f t="shared" ca="1" si="312"/>
        <v>1973</v>
      </c>
      <c r="N1629">
        <f t="shared" ca="1" si="313"/>
        <v>1973</v>
      </c>
    </row>
    <row r="1630" spans="1:14" x14ac:dyDescent="0.25">
      <c r="A1630">
        <f t="shared" ca="1" si="304"/>
        <v>727</v>
      </c>
      <c r="B1630">
        <f t="shared" ca="1" si="305"/>
        <v>719</v>
      </c>
      <c r="C1630">
        <f t="shared" ca="1" si="306"/>
        <v>1179</v>
      </c>
      <c r="D1630">
        <f>IF(E1629+1&lt;Settings!$B$2,D1629,D1629+1)</f>
        <v>31</v>
      </c>
      <c r="E1630">
        <f>IF(E1629+1&lt;Settings!$B$2,E1629+1,0)</f>
        <v>16</v>
      </c>
      <c r="F1630" t="str">
        <f t="shared" ca="1" si="307"/>
        <v>Greece</v>
      </c>
      <c r="G1630" t="str">
        <f t="shared" ca="1" si="314"/>
        <v>Poland</v>
      </c>
      <c r="H1630" s="3">
        <f t="shared" ca="1" si="315"/>
        <v>-0.269315085311786</v>
      </c>
      <c r="I1630">
        <f t="shared" ca="1" si="308"/>
        <v>-0.26931345531178602</v>
      </c>
      <c r="J1630">
        <f t="shared" ca="1" si="309"/>
        <v>0.26931671531178597</v>
      </c>
      <c r="K1630">
        <f t="shared" ca="1" si="310"/>
        <v>-7.2528985176494573E-2</v>
      </c>
      <c r="L1630">
        <f t="shared" ca="1" si="311"/>
        <v>727</v>
      </c>
      <c r="M1630">
        <f t="shared" ca="1" si="312"/>
        <v>719</v>
      </c>
      <c r="N1630">
        <f t="shared" ca="1" si="313"/>
        <v>1179</v>
      </c>
    </row>
    <row r="1631" spans="1:14" x14ac:dyDescent="0.25">
      <c r="A1631">
        <f t="shared" ca="1" si="304"/>
        <v>326</v>
      </c>
      <c r="B1631">
        <f t="shared" ca="1" si="305"/>
        <v>1120</v>
      </c>
      <c r="C1631">
        <f t="shared" ca="1" si="306"/>
        <v>537</v>
      </c>
      <c r="D1631">
        <f>IF(E1630+1&lt;Settings!$B$2,D1630,D1630+1)</f>
        <v>31</v>
      </c>
      <c r="E1631">
        <f>IF(E1630+1&lt;Settings!$B$2,E1630+1,0)</f>
        <v>17</v>
      </c>
      <c r="F1631" t="str">
        <f t="shared" ca="1" si="307"/>
        <v>Cyprus</v>
      </c>
      <c r="G1631" t="str">
        <f t="shared" ca="1" si="314"/>
        <v>Poland</v>
      </c>
      <c r="H1631" s="3">
        <f t="shared" ca="1" si="315"/>
        <v>-1.2111158877544801</v>
      </c>
      <c r="I1631">
        <f t="shared" ca="1" si="308"/>
        <v>-1.2111142567544801</v>
      </c>
      <c r="J1631">
        <f t="shared" ca="1" si="309"/>
        <v>1.21111751875448</v>
      </c>
      <c r="K1631">
        <f t="shared" ca="1" si="310"/>
        <v>-1.4668000625713224</v>
      </c>
      <c r="L1631">
        <f t="shared" ca="1" si="311"/>
        <v>326</v>
      </c>
      <c r="M1631">
        <f t="shared" ca="1" si="312"/>
        <v>1120</v>
      </c>
      <c r="N1631">
        <f t="shared" ca="1" si="313"/>
        <v>537</v>
      </c>
    </row>
    <row r="1632" spans="1:14" x14ac:dyDescent="0.25">
      <c r="A1632">
        <f t="shared" ca="1" si="304"/>
        <v>505</v>
      </c>
      <c r="B1632">
        <f t="shared" ca="1" si="305"/>
        <v>941</v>
      </c>
      <c r="C1632">
        <f t="shared" ca="1" si="306"/>
        <v>800</v>
      </c>
      <c r="D1632">
        <f>IF(E1631+1&lt;Settings!$B$2,D1631,D1631+1)</f>
        <v>31</v>
      </c>
      <c r="E1632">
        <f>IF(E1631+1&lt;Settings!$B$2,E1631+1,0)</f>
        <v>18</v>
      </c>
      <c r="F1632" t="str">
        <f t="shared" ca="1" si="307"/>
        <v>Turkey</v>
      </c>
      <c r="G1632" t="str">
        <f t="shared" ca="1" si="314"/>
        <v>Poland</v>
      </c>
      <c r="H1632" s="3">
        <f t="shared" ca="1" si="315"/>
        <v>-0.75867723592370495</v>
      </c>
      <c r="I1632">
        <f t="shared" ca="1" si="308"/>
        <v>-0.75867560392370492</v>
      </c>
      <c r="J1632">
        <f t="shared" ca="1" si="309"/>
        <v>0.75867886792370498</v>
      </c>
      <c r="K1632">
        <f t="shared" ca="1" si="310"/>
        <v>-0.57558951630883304</v>
      </c>
      <c r="L1632">
        <f t="shared" ca="1" si="311"/>
        <v>505</v>
      </c>
      <c r="M1632">
        <f t="shared" ca="1" si="312"/>
        <v>941</v>
      </c>
      <c r="N1632">
        <f t="shared" ca="1" si="313"/>
        <v>800</v>
      </c>
    </row>
    <row r="1633" spans="1:14" x14ac:dyDescent="0.25">
      <c r="A1633">
        <f t="shared" ca="1" si="304"/>
        <v>1974</v>
      </c>
      <c r="B1633">
        <f t="shared" ca="1" si="305"/>
        <v>1974</v>
      </c>
      <c r="C1633">
        <f t="shared" ca="1" si="306"/>
        <v>1974</v>
      </c>
      <c r="D1633">
        <f>IF(E1632+1&lt;Settings!$B$2,D1632,D1632+1)</f>
        <v>31</v>
      </c>
      <c r="E1633">
        <f>IF(E1632+1&lt;Settings!$B$2,E1632+1,0)</f>
        <v>19</v>
      </c>
      <c r="F1633" t="str">
        <f t="shared" ca="1" si="307"/>
        <v>Luxembourg</v>
      </c>
      <c r="G1633" t="str">
        <f t="shared" ca="1" si="314"/>
        <v>Poland</v>
      </c>
      <c r="H1633" s="3" t="str">
        <f t="shared" ca="1" si="315"/>
        <v/>
      </c>
      <c r="I1633">
        <f t="shared" ca="1" si="308"/>
        <v>1000000.000001633</v>
      </c>
      <c r="J1633">
        <f t="shared" ca="1" si="309"/>
        <v>1000000.000001633</v>
      </c>
      <c r="K1633">
        <f t="shared" ca="1" si="310"/>
        <v>1000000.000001633</v>
      </c>
      <c r="L1633">
        <f t="shared" ca="1" si="311"/>
        <v>1974</v>
      </c>
      <c r="M1633">
        <f t="shared" ca="1" si="312"/>
        <v>1974</v>
      </c>
      <c r="N1633">
        <f t="shared" ca="1" si="313"/>
        <v>1974</v>
      </c>
    </row>
    <row r="1634" spans="1:14" x14ac:dyDescent="0.25">
      <c r="A1634">
        <f t="shared" ca="1" si="304"/>
        <v>942</v>
      </c>
      <c r="B1634">
        <f t="shared" ca="1" si="305"/>
        <v>504</v>
      </c>
      <c r="C1634">
        <f t="shared" ca="1" si="306"/>
        <v>1306</v>
      </c>
      <c r="D1634">
        <f>IF(E1633+1&lt;Settings!$B$2,D1633,D1633+1)</f>
        <v>31</v>
      </c>
      <c r="E1634">
        <f>IF(E1633+1&lt;Settings!$B$2,E1633+1,0)</f>
        <v>20</v>
      </c>
      <c r="F1634" t="str">
        <f t="shared" ca="1" si="307"/>
        <v>Iceland</v>
      </c>
      <c r="G1634" t="str">
        <f t="shared" ca="1" si="314"/>
        <v>Poland</v>
      </c>
      <c r="H1634" s="3">
        <f t="shared" ca="1" si="315"/>
        <v>0.15936014598267101</v>
      </c>
      <c r="I1634">
        <f t="shared" ca="1" si="308"/>
        <v>0.15936177998267101</v>
      </c>
      <c r="J1634">
        <f t="shared" ca="1" si="309"/>
        <v>-0.15935851198267101</v>
      </c>
      <c r="K1634">
        <f t="shared" ca="1" si="310"/>
        <v>-2.5394022127618213E-2</v>
      </c>
      <c r="L1634">
        <f t="shared" ca="1" si="311"/>
        <v>942</v>
      </c>
      <c r="M1634">
        <f t="shared" ca="1" si="312"/>
        <v>504</v>
      </c>
      <c r="N1634">
        <f t="shared" ca="1" si="313"/>
        <v>1306</v>
      </c>
    </row>
    <row r="1635" spans="1:14" x14ac:dyDescent="0.25">
      <c r="A1635">
        <f t="shared" ca="1" si="304"/>
        <v>360</v>
      </c>
      <c r="B1635">
        <f t="shared" ca="1" si="305"/>
        <v>1086</v>
      </c>
      <c r="C1635">
        <f t="shared" ca="1" si="306"/>
        <v>583</v>
      </c>
      <c r="D1635">
        <f>IF(E1634+1&lt;Settings!$B$2,D1634,D1634+1)</f>
        <v>31</v>
      </c>
      <c r="E1635">
        <f>IF(E1634+1&lt;Settings!$B$2,E1634+1,0)</f>
        <v>21</v>
      </c>
      <c r="F1635" t="str">
        <f t="shared" ca="1" si="307"/>
        <v>Malta</v>
      </c>
      <c r="G1635" t="str">
        <f t="shared" ca="1" si="314"/>
        <v>Poland</v>
      </c>
      <c r="H1635" s="3">
        <f t="shared" ca="1" si="315"/>
        <v>-1.1064048216595099</v>
      </c>
      <c r="I1635">
        <f t="shared" ca="1" si="308"/>
        <v>-1.1064031866595099</v>
      </c>
      <c r="J1635">
        <f t="shared" ca="1" si="309"/>
        <v>1.10640645665951</v>
      </c>
      <c r="K1635">
        <f t="shared" ca="1" si="310"/>
        <v>-1.2241299943914119</v>
      </c>
      <c r="L1635">
        <f t="shared" ca="1" si="311"/>
        <v>360</v>
      </c>
      <c r="M1635">
        <f t="shared" ca="1" si="312"/>
        <v>1086</v>
      </c>
      <c r="N1635">
        <f t="shared" ca="1" si="313"/>
        <v>583</v>
      </c>
    </row>
    <row r="1636" spans="1:14" x14ac:dyDescent="0.25">
      <c r="A1636">
        <f t="shared" ca="1" si="304"/>
        <v>559</v>
      </c>
      <c r="B1636">
        <f t="shared" ca="1" si="305"/>
        <v>887</v>
      </c>
      <c r="C1636">
        <f t="shared" ca="1" si="306"/>
        <v>888</v>
      </c>
      <c r="D1636">
        <f>IF(E1635+1&lt;Settings!$B$2,D1635,D1635+1)</f>
        <v>31</v>
      </c>
      <c r="E1636">
        <f>IF(E1635+1&lt;Settings!$B$2,E1635+1,0)</f>
        <v>22</v>
      </c>
      <c r="F1636" t="str">
        <f t="shared" ca="1" si="307"/>
        <v>Slovenia</v>
      </c>
      <c r="G1636" t="str">
        <f t="shared" ca="1" si="314"/>
        <v>Poland</v>
      </c>
      <c r="H1636" s="3">
        <f t="shared" ca="1" si="315"/>
        <v>-0.63478195496525902</v>
      </c>
      <c r="I1636">
        <f t="shared" ca="1" si="308"/>
        <v>-0.63478031896525899</v>
      </c>
      <c r="J1636">
        <f t="shared" ca="1" si="309"/>
        <v>0.63478359096525905</v>
      </c>
      <c r="K1636">
        <f t="shared" ca="1" si="310"/>
        <v>-0.40294649434951613</v>
      </c>
      <c r="L1636">
        <f t="shared" ca="1" si="311"/>
        <v>559</v>
      </c>
      <c r="M1636">
        <f t="shared" ca="1" si="312"/>
        <v>887</v>
      </c>
      <c r="N1636">
        <f t="shared" ca="1" si="313"/>
        <v>888</v>
      </c>
    </row>
    <row r="1637" spans="1:14" x14ac:dyDescent="0.25">
      <c r="A1637">
        <f t="shared" ca="1" si="304"/>
        <v>1975</v>
      </c>
      <c r="B1637">
        <f t="shared" ca="1" si="305"/>
        <v>1975</v>
      </c>
      <c r="C1637">
        <f t="shared" ca="1" si="306"/>
        <v>1975</v>
      </c>
      <c r="D1637">
        <f>IF(E1636+1&lt;Settings!$B$2,D1636,D1636+1)</f>
        <v>31</v>
      </c>
      <c r="E1637">
        <f>IF(E1636+1&lt;Settings!$B$2,E1636+1,0)</f>
        <v>23</v>
      </c>
      <c r="F1637" t="str">
        <f t="shared" ca="1" si="307"/>
        <v>Yugoslavia</v>
      </c>
      <c r="G1637" t="str">
        <f t="shared" ca="1" si="314"/>
        <v>Poland</v>
      </c>
      <c r="H1637" s="3" t="str">
        <f t="shared" ca="1" si="315"/>
        <v/>
      </c>
      <c r="I1637">
        <f t="shared" ca="1" si="308"/>
        <v>1000000.000001637</v>
      </c>
      <c r="J1637">
        <f t="shared" ca="1" si="309"/>
        <v>1000000.000001637</v>
      </c>
      <c r="K1637">
        <f t="shared" ca="1" si="310"/>
        <v>1000000.000001637</v>
      </c>
      <c r="L1637">
        <f t="shared" ca="1" si="311"/>
        <v>1975</v>
      </c>
      <c r="M1637">
        <f t="shared" ca="1" si="312"/>
        <v>1975</v>
      </c>
      <c r="N1637">
        <f t="shared" ca="1" si="313"/>
        <v>1975</v>
      </c>
    </row>
    <row r="1638" spans="1:14" x14ac:dyDescent="0.25">
      <c r="A1638">
        <f t="shared" ca="1" si="304"/>
        <v>334</v>
      </c>
      <c r="B1638">
        <f t="shared" ca="1" si="305"/>
        <v>1112</v>
      </c>
      <c r="C1638">
        <f t="shared" ca="1" si="306"/>
        <v>545</v>
      </c>
      <c r="D1638">
        <f>IF(E1637+1&lt;Settings!$B$2,D1637,D1637+1)</f>
        <v>31</v>
      </c>
      <c r="E1638">
        <f>IF(E1637+1&lt;Settings!$B$2,E1637+1,0)</f>
        <v>24</v>
      </c>
      <c r="F1638" t="str">
        <f t="shared" ca="1" si="307"/>
        <v>Croatia</v>
      </c>
      <c r="G1638" t="str">
        <f t="shared" ca="1" si="314"/>
        <v>Poland</v>
      </c>
      <c r="H1638" s="3">
        <f t="shared" ca="1" si="315"/>
        <v>-1.1875864759897801</v>
      </c>
      <c r="I1638">
        <f t="shared" ca="1" si="308"/>
        <v>-1.18758483798978</v>
      </c>
      <c r="J1638">
        <f t="shared" ca="1" si="309"/>
        <v>1.1875881139897801</v>
      </c>
      <c r="K1638">
        <f t="shared" ca="1" si="310"/>
        <v>-1.4103599999538243</v>
      </c>
      <c r="L1638">
        <f t="shared" ca="1" si="311"/>
        <v>334</v>
      </c>
      <c r="M1638">
        <f t="shared" ca="1" si="312"/>
        <v>1112</v>
      </c>
      <c r="N1638">
        <f t="shared" ca="1" si="313"/>
        <v>545</v>
      </c>
    </row>
    <row r="1639" spans="1:14" x14ac:dyDescent="0.25">
      <c r="A1639">
        <f t="shared" ca="1" si="304"/>
        <v>387</v>
      </c>
      <c r="B1639">
        <f t="shared" ca="1" si="305"/>
        <v>1059</v>
      </c>
      <c r="C1639">
        <f t="shared" ca="1" si="306"/>
        <v>619</v>
      </c>
      <c r="D1639">
        <f>IF(E1638+1&lt;Settings!$B$2,D1638,D1638+1)</f>
        <v>31</v>
      </c>
      <c r="E1639">
        <f>IF(E1638+1&lt;Settings!$B$2,E1638+1,0)</f>
        <v>25</v>
      </c>
      <c r="F1639" t="str">
        <f t="shared" ca="1" si="307"/>
        <v>Estonia</v>
      </c>
      <c r="G1639" t="str">
        <f t="shared" ca="1" si="314"/>
        <v>Poland</v>
      </c>
      <c r="H1639" s="3">
        <f t="shared" ca="1" si="315"/>
        <v>-1.04139797810636</v>
      </c>
      <c r="I1639">
        <f t="shared" ca="1" si="308"/>
        <v>-1.0413963391063601</v>
      </c>
      <c r="J1639">
        <f t="shared" ca="1" si="309"/>
        <v>1.04139961710636</v>
      </c>
      <c r="K1639">
        <f t="shared" ca="1" si="310"/>
        <v>-1.0845081098040148</v>
      </c>
      <c r="L1639">
        <f t="shared" ca="1" si="311"/>
        <v>387</v>
      </c>
      <c r="M1639">
        <f t="shared" ca="1" si="312"/>
        <v>1059</v>
      </c>
      <c r="N1639">
        <f t="shared" ca="1" si="313"/>
        <v>619</v>
      </c>
    </row>
    <row r="1640" spans="1:14" x14ac:dyDescent="0.25">
      <c r="A1640">
        <f t="shared" ca="1" si="304"/>
        <v>1976</v>
      </c>
      <c r="B1640">
        <f t="shared" ca="1" si="305"/>
        <v>1976</v>
      </c>
      <c r="C1640">
        <f t="shared" ca="1" si="306"/>
        <v>1976</v>
      </c>
      <c r="D1640">
        <f>IF(E1639+1&lt;Settings!$B$2,D1639,D1639+1)</f>
        <v>31</v>
      </c>
      <c r="E1640">
        <f>IF(E1639+1&lt;Settings!$B$2,E1639+1,0)</f>
        <v>26</v>
      </c>
      <c r="F1640" t="str">
        <f t="shared" ca="1" si="307"/>
        <v>Monaco</v>
      </c>
      <c r="G1640" t="str">
        <f t="shared" ca="1" si="314"/>
        <v>Poland</v>
      </c>
      <c r="H1640" s="3" t="str">
        <f t="shared" ca="1" si="315"/>
        <v/>
      </c>
      <c r="I1640">
        <f t="shared" ca="1" si="308"/>
        <v>1000000.0000016399</v>
      </c>
      <c r="J1640">
        <f t="shared" ca="1" si="309"/>
        <v>1000000.0000016399</v>
      </c>
      <c r="K1640">
        <f t="shared" ca="1" si="310"/>
        <v>1000000.0000016399</v>
      </c>
      <c r="L1640">
        <f t="shared" ca="1" si="311"/>
        <v>1976</v>
      </c>
      <c r="M1640">
        <f t="shared" ca="1" si="312"/>
        <v>1976</v>
      </c>
      <c r="N1640">
        <f t="shared" ca="1" si="313"/>
        <v>1976</v>
      </c>
    </row>
    <row r="1641" spans="1:14" x14ac:dyDescent="0.25">
      <c r="A1641">
        <f t="shared" ca="1" si="304"/>
        <v>1977</v>
      </c>
      <c r="B1641">
        <f t="shared" ca="1" si="305"/>
        <v>1977</v>
      </c>
      <c r="C1641">
        <f t="shared" ca="1" si="306"/>
        <v>1977</v>
      </c>
      <c r="D1641">
        <f>IF(E1640+1&lt;Settings!$B$2,D1640,D1640+1)</f>
        <v>31</v>
      </c>
      <c r="E1641">
        <f>IF(E1640+1&lt;Settings!$B$2,E1640+1,0)</f>
        <v>27</v>
      </c>
      <c r="F1641" t="str">
        <f t="shared" ca="1" si="307"/>
        <v>Poland</v>
      </c>
      <c r="G1641" t="str">
        <f t="shared" ca="1" si="314"/>
        <v>Poland</v>
      </c>
      <c r="H1641" s="3" t="str">
        <f t="shared" ca="1" si="315"/>
        <v/>
      </c>
      <c r="I1641">
        <f t="shared" ca="1" si="308"/>
        <v>1000000.000001641</v>
      </c>
      <c r="J1641">
        <f t="shared" ca="1" si="309"/>
        <v>1000000.000001641</v>
      </c>
      <c r="K1641">
        <f t="shared" ca="1" si="310"/>
        <v>1000000.000001641</v>
      </c>
      <c r="L1641">
        <f t="shared" ca="1" si="311"/>
        <v>1977</v>
      </c>
      <c r="M1641">
        <f t="shared" ca="1" si="312"/>
        <v>1977</v>
      </c>
      <c r="N1641">
        <f t="shared" ca="1" si="313"/>
        <v>1977</v>
      </c>
    </row>
    <row r="1642" spans="1:14" x14ac:dyDescent="0.25">
      <c r="A1642">
        <f t="shared" ca="1" si="304"/>
        <v>747</v>
      </c>
      <c r="B1642">
        <f t="shared" ca="1" si="305"/>
        <v>699</v>
      </c>
      <c r="C1642">
        <f t="shared" ca="1" si="306"/>
        <v>1209</v>
      </c>
      <c r="D1642">
        <f>IF(E1641+1&lt;Settings!$B$2,D1641,D1641+1)</f>
        <v>31</v>
      </c>
      <c r="E1642">
        <f>IF(E1641+1&lt;Settings!$B$2,E1641+1,0)</f>
        <v>28</v>
      </c>
      <c r="F1642" t="str">
        <f t="shared" ca="1" si="307"/>
        <v>Russia</v>
      </c>
      <c r="G1642" t="str">
        <f t="shared" ca="1" si="314"/>
        <v>Poland</v>
      </c>
      <c r="H1642" s="3">
        <f t="shared" ca="1" si="315"/>
        <v>-0.23952460861157901</v>
      </c>
      <c r="I1642">
        <f t="shared" ca="1" si="308"/>
        <v>-0.23952296661157901</v>
      </c>
      <c r="J1642">
        <f t="shared" ca="1" si="309"/>
        <v>0.23952625061157901</v>
      </c>
      <c r="K1642">
        <f t="shared" ca="1" si="310"/>
        <v>-5.7370396130530105E-2</v>
      </c>
      <c r="L1642">
        <f t="shared" ca="1" si="311"/>
        <v>747</v>
      </c>
      <c r="M1642">
        <f t="shared" ca="1" si="312"/>
        <v>699</v>
      </c>
      <c r="N1642">
        <f t="shared" ca="1" si="313"/>
        <v>1209</v>
      </c>
    </row>
    <row r="1643" spans="1:14" x14ac:dyDescent="0.25">
      <c r="A1643">
        <f t="shared" ca="1" si="304"/>
        <v>676</v>
      </c>
      <c r="B1643">
        <f t="shared" ca="1" si="305"/>
        <v>770</v>
      </c>
      <c r="C1643">
        <f t="shared" ca="1" si="306"/>
        <v>1084</v>
      </c>
      <c r="D1643">
        <f>IF(E1642+1&lt;Settings!$B$2,D1642,D1642+1)</f>
        <v>31</v>
      </c>
      <c r="E1643">
        <f>IF(E1642+1&lt;Settings!$B$2,E1642+1,0)</f>
        <v>29</v>
      </c>
      <c r="F1643" t="str">
        <f t="shared" ca="1" si="307"/>
        <v>Romania</v>
      </c>
      <c r="G1643" t="str">
        <f t="shared" ca="1" si="314"/>
        <v>Poland</v>
      </c>
      <c r="H1643" s="3">
        <f t="shared" ca="1" si="315"/>
        <v>-0.38997765875927898</v>
      </c>
      <c r="I1643">
        <f t="shared" ca="1" si="308"/>
        <v>-0.38997601575927898</v>
      </c>
      <c r="J1643">
        <f t="shared" ca="1" si="309"/>
        <v>0.38997930175927897</v>
      </c>
      <c r="K1643">
        <f t="shared" ca="1" si="310"/>
        <v>-0.15208093133136866</v>
      </c>
      <c r="L1643">
        <f t="shared" ca="1" si="311"/>
        <v>676</v>
      </c>
      <c r="M1643">
        <f t="shared" ca="1" si="312"/>
        <v>770</v>
      </c>
      <c r="N1643">
        <f t="shared" ca="1" si="313"/>
        <v>1084</v>
      </c>
    </row>
    <row r="1644" spans="1:14" x14ac:dyDescent="0.25">
      <c r="A1644">
        <f t="shared" ca="1" si="304"/>
        <v>604</v>
      </c>
      <c r="B1644">
        <f t="shared" ca="1" si="305"/>
        <v>842</v>
      </c>
      <c r="C1644">
        <f t="shared" ca="1" si="306"/>
        <v>957</v>
      </c>
      <c r="D1644">
        <f>IF(E1643+1&lt;Settings!$B$2,D1643,D1643+1)</f>
        <v>31</v>
      </c>
      <c r="E1644">
        <f>IF(E1643+1&lt;Settings!$B$2,E1643+1,0)</f>
        <v>30</v>
      </c>
      <c r="F1644" t="str">
        <f t="shared" ca="1" si="307"/>
        <v>Bosnia &amp; Herzegovina</v>
      </c>
      <c r="G1644" t="str">
        <f t="shared" ca="1" si="314"/>
        <v>Poland</v>
      </c>
      <c r="H1644" s="3">
        <f t="shared" ca="1" si="315"/>
        <v>-0.53926395962339402</v>
      </c>
      <c r="I1644">
        <f t="shared" ca="1" si="308"/>
        <v>-0.539262315623394</v>
      </c>
      <c r="J1644">
        <f t="shared" ca="1" si="309"/>
        <v>0.53926560362339404</v>
      </c>
      <c r="K1644">
        <f t="shared" ca="1" si="310"/>
        <v>-0.29080397414870152</v>
      </c>
      <c r="L1644">
        <f t="shared" ca="1" si="311"/>
        <v>604</v>
      </c>
      <c r="M1644">
        <f t="shared" ca="1" si="312"/>
        <v>842</v>
      </c>
      <c r="N1644">
        <f t="shared" ca="1" si="313"/>
        <v>957</v>
      </c>
    </row>
    <row r="1645" spans="1:14" x14ac:dyDescent="0.25">
      <c r="A1645">
        <f t="shared" ca="1" si="304"/>
        <v>270</v>
      </c>
      <c r="B1645">
        <f t="shared" ca="1" si="305"/>
        <v>1176</v>
      </c>
      <c r="C1645">
        <f t="shared" ca="1" si="306"/>
        <v>461</v>
      </c>
      <c r="D1645">
        <f>IF(E1644+1&lt;Settings!$B$2,D1644,D1644+1)</f>
        <v>31</v>
      </c>
      <c r="E1645">
        <f>IF(E1644+1&lt;Settings!$B$2,E1644+1,0)</f>
        <v>31</v>
      </c>
      <c r="F1645" t="str">
        <f t="shared" ca="1" si="307"/>
        <v>FYR Macedonia</v>
      </c>
      <c r="G1645" t="str">
        <f t="shared" ca="1" si="314"/>
        <v>Poland</v>
      </c>
      <c r="H1645" s="3">
        <f t="shared" ca="1" si="315"/>
        <v>-1.37724601727282</v>
      </c>
      <c r="I1645">
        <f t="shared" ca="1" si="308"/>
        <v>-1.37724437227282</v>
      </c>
      <c r="J1645">
        <f t="shared" ca="1" si="309"/>
        <v>1.37724766227282</v>
      </c>
      <c r="K1645">
        <f t="shared" ca="1" si="310"/>
        <v>-1.8968049470938448</v>
      </c>
      <c r="L1645">
        <f t="shared" ca="1" si="311"/>
        <v>270</v>
      </c>
      <c r="M1645">
        <f t="shared" ca="1" si="312"/>
        <v>1176</v>
      </c>
      <c r="N1645">
        <f t="shared" ca="1" si="313"/>
        <v>461</v>
      </c>
    </row>
    <row r="1646" spans="1:14" x14ac:dyDescent="0.25">
      <c r="A1646">
        <f t="shared" ca="1" si="304"/>
        <v>734</v>
      </c>
      <c r="B1646">
        <f t="shared" ca="1" si="305"/>
        <v>712</v>
      </c>
      <c r="C1646">
        <f t="shared" ca="1" si="306"/>
        <v>1191</v>
      </c>
      <c r="D1646">
        <f>IF(E1645+1&lt;Settings!$B$2,D1645,D1645+1)</f>
        <v>31</v>
      </c>
      <c r="E1646">
        <f>IF(E1645+1&lt;Settings!$B$2,E1645+1,0)</f>
        <v>32</v>
      </c>
      <c r="F1646" t="str">
        <f t="shared" ca="1" si="307"/>
        <v>Latvia</v>
      </c>
      <c r="G1646" t="str">
        <f t="shared" ca="1" si="314"/>
        <v>Poland</v>
      </c>
      <c r="H1646" s="3">
        <f t="shared" ca="1" si="315"/>
        <v>-0.25987764961208398</v>
      </c>
      <c r="I1646">
        <f t="shared" ca="1" si="308"/>
        <v>-0.25987600361208396</v>
      </c>
      <c r="J1646">
        <f t="shared" ca="1" si="309"/>
        <v>0.259879295612084</v>
      </c>
      <c r="K1646">
        <f t="shared" ca="1" si="310"/>
        <v>-6.7534746767901097E-2</v>
      </c>
      <c r="L1646">
        <f t="shared" ca="1" si="311"/>
        <v>734</v>
      </c>
      <c r="M1646">
        <f t="shared" ca="1" si="312"/>
        <v>712</v>
      </c>
      <c r="N1646">
        <f t="shared" ca="1" si="313"/>
        <v>1191</v>
      </c>
    </row>
    <row r="1647" spans="1:14" x14ac:dyDescent="0.25">
      <c r="A1647">
        <f t="shared" ca="1" si="304"/>
        <v>1280</v>
      </c>
      <c r="B1647">
        <f t="shared" ca="1" si="305"/>
        <v>166</v>
      </c>
      <c r="C1647">
        <f t="shared" ca="1" si="306"/>
        <v>349</v>
      </c>
      <c r="D1647">
        <f>IF(E1646+1&lt;Settings!$B$2,D1646,D1646+1)</f>
        <v>31</v>
      </c>
      <c r="E1647">
        <f>IF(E1646+1&lt;Settings!$B$2,E1646+1,0)</f>
        <v>33</v>
      </c>
      <c r="F1647" t="str">
        <f t="shared" ca="1" si="307"/>
        <v>Lithuania</v>
      </c>
      <c r="G1647" t="str">
        <f t="shared" ca="1" si="314"/>
        <v>Poland</v>
      </c>
      <c r="H1647" s="3">
        <f t="shared" ca="1" si="315"/>
        <v>1.70592388715725</v>
      </c>
      <c r="I1647">
        <f t="shared" ca="1" si="308"/>
        <v>1.7059255341572499</v>
      </c>
      <c r="J1647">
        <f t="shared" ca="1" si="309"/>
        <v>-1.70592224015725</v>
      </c>
      <c r="K1647">
        <f t="shared" ca="1" si="310"/>
        <v>-2.9101746617737017</v>
      </c>
      <c r="L1647">
        <f t="shared" ca="1" si="311"/>
        <v>1280</v>
      </c>
      <c r="M1647">
        <f t="shared" ca="1" si="312"/>
        <v>166</v>
      </c>
      <c r="N1647">
        <f t="shared" ca="1" si="313"/>
        <v>349</v>
      </c>
    </row>
    <row r="1648" spans="1:14" x14ac:dyDescent="0.25">
      <c r="A1648">
        <f t="shared" ca="1" si="304"/>
        <v>460</v>
      </c>
      <c r="B1648">
        <f t="shared" ca="1" si="305"/>
        <v>986</v>
      </c>
      <c r="C1648">
        <f t="shared" ca="1" si="306"/>
        <v>729</v>
      </c>
      <c r="D1648">
        <f>IF(E1647+1&lt;Settings!$B$2,D1647,D1647+1)</f>
        <v>31</v>
      </c>
      <c r="E1648">
        <f>IF(E1647+1&lt;Settings!$B$2,E1647+1,0)</f>
        <v>34</v>
      </c>
      <c r="F1648" t="str">
        <f t="shared" ca="1" si="307"/>
        <v>Albania</v>
      </c>
      <c r="G1648" t="str">
        <f t="shared" ca="1" si="314"/>
        <v>Poland</v>
      </c>
      <c r="H1648" s="3">
        <f t="shared" ca="1" si="315"/>
        <v>-0.86486017098523904</v>
      </c>
      <c r="I1648">
        <f t="shared" ca="1" si="308"/>
        <v>-0.86485852298523902</v>
      </c>
      <c r="J1648">
        <f t="shared" ca="1" si="309"/>
        <v>0.86486181898523906</v>
      </c>
      <c r="K1648">
        <f t="shared" ca="1" si="310"/>
        <v>-0.74798146735661686</v>
      </c>
      <c r="L1648">
        <f t="shared" ca="1" si="311"/>
        <v>460</v>
      </c>
      <c r="M1648">
        <f t="shared" ca="1" si="312"/>
        <v>986</v>
      </c>
      <c r="N1648">
        <f t="shared" ca="1" si="313"/>
        <v>729</v>
      </c>
    </row>
    <row r="1649" spans="1:14" x14ac:dyDescent="0.25">
      <c r="A1649">
        <f t="shared" ca="1" si="304"/>
        <v>1268</v>
      </c>
      <c r="B1649">
        <f t="shared" ca="1" si="305"/>
        <v>178</v>
      </c>
      <c r="C1649">
        <f t="shared" ca="1" si="306"/>
        <v>402</v>
      </c>
      <c r="D1649">
        <f>IF(E1648+1&lt;Settings!$B$2,D1648,D1648+1)</f>
        <v>31</v>
      </c>
      <c r="E1649">
        <f>IF(E1648+1&lt;Settings!$B$2,E1648+1,0)</f>
        <v>35</v>
      </c>
      <c r="F1649" t="str">
        <f t="shared" ca="1" si="307"/>
        <v>Belarus</v>
      </c>
      <c r="G1649" t="str">
        <f t="shared" ca="1" si="314"/>
        <v>Poland</v>
      </c>
      <c r="H1649" s="3">
        <f t="shared" ca="1" si="315"/>
        <v>1.57395570350999</v>
      </c>
      <c r="I1649">
        <f t="shared" ca="1" si="308"/>
        <v>1.5739573525099901</v>
      </c>
      <c r="J1649">
        <f t="shared" ca="1" si="309"/>
        <v>-1.5739540545099899</v>
      </c>
      <c r="K1649">
        <f t="shared" ca="1" si="310"/>
        <v>-2.4773349076116276</v>
      </c>
      <c r="L1649">
        <f t="shared" ca="1" si="311"/>
        <v>1268</v>
      </c>
      <c r="M1649">
        <f t="shared" ca="1" si="312"/>
        <v>178</v>
      </c>
      <c r="N1649">
        <f t="shared" ca="1" si="313"/>
        <v>402</v>
      </c>
    </row>
    <row r="1650" spans="1:14" x14ac:dyDescent="0.25">
      <c r="A1650">
        <f t="shared" ca="1" si="304"/>
        <v>1201</v>
      </c>
      <c r="B1650">
        <f t="shared" ca="1" si="305"/>
        <v>245</v>
      </c>
      <c r="C1650">
        <f t="shared" ca="1" si="306"/>
        <v>651</v>
      </c>
      <c r="D1650">
        <f>IF(E1649+1&lt;Settings!$B$2,D1649,D1649+1)</f>
        <v>31</v>
      </c>
      <c r="E1650">
        <f>IF(E1649+1&lt;Settings!$B$2,E1649+1,0)</f>
        <v>36</v>
      </c>
      <c r="F1650" t="str">
        <f t="shared" ca="1" si="307"/>
        <v>Hungary</v>
      </c>
      <c r="G1650" t="str">
        <f t="shared" ca="1" si="314"/>
        <v>Poland</v>
      </c>
      <c r="H1650" s="3">
        <f t="shared" ca="1" si="315"/>
        <v>0.97930123292767601</v>
      </c>
      <c r="I1650">
        <f t="shared" ca="1" si="308"/>
        <v>0.97930288292767598</v>
      </c>
      <c r="J1650">
        <f t="shared" ca="1" si="309"/>
        <v>-0.97929958292767605</v>
      </c>
      <c r="K1650">
        <f t="shared" ca="1" si="310"/>
        <v>-0.95902925481366641</v>
      </c>
      <c r="L1650">
        <f t="shared" ca="1" si="311"/>
        <v>1201</v>
      </c>
      <c r="M1650">
        <f t="shared" ca="1" si="312"/>
        <v>245</v>
      </c>
      <c r="N1650">
        <f t="shared" ca="1" si="313"/>
        <v>651</v>
      </c>
    </row>
    <row r="1651" spans="1:14" x14ac:dyDescent="0.25">
      <c r="A1651">
        <f t="shared" ca="1" si="304"/>
        <v>313</v>
      </c>
      <c r="B1651">
        <f t="shared" ca="1" si="305"/>
        <v>1133</v>
      </c>
      <c r="C1651">
        <f t="shared" ca="1" si="306"/>
        <v>519</v>
      </c>
      <c r="D1651">
        <f>IF(E1650+1&lt;Settings!$B$2,D1650,D1650+1)</f>
        <v>31</v>
      </c>
      <c r="E1651">
        <f>IF(E1650+1&lt;Settings!$B$2,E1650+1,0)</f>
        <v>37</v>
      </c>
      <c r="F1651" t="str">
        <f t="shared" ca="1" si="307"/>
        <v>Moldova</v>
      </c>
      <c r="G1651" t="str">
        <f t="shared" ca="1" si="314"/>
        <v>Poland</v>
      </c>
      <c r="H1651" s="3">
        <f t="shared" ca="1" si="315"/>
        <v>-1.24888448519706</v>
      </c>
      <c r="I1651">
        <f t="shared" ca="1" si="308"/>
        <v>-1.2488828341970599</v>
      </c>
      <c r="J1651">
        <f t="shared" ca="1" si="309"/>
        <v>1.24888613619706</v>
      </c>
      <c r="K1651">
        <f t="shared" ca="1" si="310"/>
        <v>-1.5597108063659255</v>
      </c>
      <c r="L1651">
        <f t="shared" ca="1" si="311"/>
        <v>313</v>
      </c>
      <c r="M1651">
        <f t="shared" ca="1" si="312"/>
        <v>1133</v>
      </c>
      <c r="N1651">
        <f t="shared" ca="1" si="313"/>
        <v>519</v>
      </c>
    </row>
    <row r="1652" spans="1:14" x14ac:dyDescent="0.25">
      <c r="A1652">
        <f t="shared" ca="1" si="304"/>
        <v>1978</v>
      </c>
      <c r="B1652">
        <f t="shared" ca="1" si="305"/>
        <v>1978</v>
      </c>
      <c r="C1652">
        <f t="shared" ca="1" si="306"/>
        <v>1978</v>
      </c>
      <c r="D1652">
        <f>IF(E1651+1&lt;Settings!$B$2,D1651,D1651+1)</f>
        <v>31</v>
      </c>
      <c r="E1652">
        <f>IF(E1651+1&lt;Settings!$B$2,E1651+1,0)</f>
        <v>38</v>
      </c>
      <c r="F1652" t="str">
        <f t="shared" ca="1" si="307"/>
        <v>Ukraine</v>
      </c>
      <c r="G1652" t="str">
        <f t="shared" ca="1" si="314"/>
        <v>Poland</v>
      </c>
      <c r="H1652" s="3" t="str">
        <f t="shared" ca="1" si="315"/>
        <v/>
      </c>
      <c r="I1652">
        <f t="shared" ca="1" si="308"/>
        <v>1000000.000001652</v>
      </c>
      <c r="J1652">
        <f t="shared" ca="1" si="309"/>
        <v>1000000.000001652</v>
      </c>
      <c r="K1652">
        <f t="shared" ca="1" si="310"/>
        <v>1000000.000001652</v>
      </c>
      <c r="L1652">
        <f t="shared" ca="1" si="311"/>
        <v>1978</v>
      </c>
      <c r="M1652">
        <f t="shared" ca="1" si="312"/>
        <v>1978</v>
      </c>
      <c r="N1652">
        <f t="shared" ca="1" si="313"/>
        <v>1978</v>
      </c>
    </row>
    <row r="1653" spans="1:14" x14ac:dyDescent="0.25">
      <c r="A1653">
        <f t="shared" ca="1" si="304"/>
        <v>1979</v>
      </c>
      <c r="B1653">
        <f t="shared" ca="1" si="305"/>
        <v>1979</v>
      </c>
      <c r="C1653">
        <f t="shared" ca="1" si="306"/>
        <v>1979</v>
      </c>
      <c r="D1653">
        <f>IF(E1652+1&lt;Settings!$B$2,D1652,D1652+1)</f>
        <v>31</v>
      </c>
      <c r="E1653">
        <f>IF(E1652+1&lt;Settings!$B$2,E1652+1,0)</f>
        <v>39</v>
      </c>
      <c r="F1653" t="str">
        <f t="shared" ca="1" si="307"/>
        <v>Bulgaria</v>
      </c>
      <c r="G1653" t="str">
        <f t="shared" ca="1" si="314"/>
        <v>Poland</v>
      </c>
      <c r="H1653" s="3" t="str">
        <f t="shared" ca="1" si="315"/>
        <v/>
      </c>
      <c r="I1653">
        <f t="shared" ca="1" si="308"/>
        <v>1000000.000001653</v>
      </c>
      <c r="J1653">
        <f t="shared" ca="1" si="309"/>
        <v>1000000.000001653</v>
      </c>
      <c r="K1653">
        <f t="shared" ca="1" si="310"/>
        <v>1000000.000001653</v>
      </c>
      <c r="L1653">
        <f t="shared" ca="1" si="311"/>
        <v>1979</v>
      </c>
      <c r="M1653">
        <f t="shared" ca="1" si="312"/>
        <v>1979</v>
      </c>
      <c r="N1653">
        <f t="shared" ca="1" si="313"/>
        <v>1979</v>
      </c>
    </row>
    <row r="1654" spans="1:14" x14ac:dyDescent="0.25">
      <c r="A1654">
        <f t="shared" ca="1" si="304"/>
        <v>1980</v>
      </c>
      <c r="B1654">
        <f t="shared" ca="1" si="305"/>
        <v>1980</v>
      </c>
      <c r="C1654">
        <f t="shared" ca="1" si="306"/>
        <v>1980</v>
      </c>
      <c r="D1654">
        <f>IF(E1653+1&lt;Settings!$B$2,D1653,D1653+1)</f>
        <v>31</v>
      </c>
      <c r="E1654">
        <f>IF(E1653+1&lt;Settings!$B$2,E1653+1,0)</f>
        <v>40</v>
      </c>
      <c r="F1654" t="str">
        <f t="shared" ca="1" si="307"/>
        <v>Armenia</v>
      </c>
      <c r="G1654" t="str">
        <f t="shared" ca="1" si="314"/>
        <v>Poland</v>
      </c>
      <c r="H1654" s="3" t="str">
        <f t="shared" ca="1" si="315"/>
        <v/>
      </c>
      <c r="I1654">
        <f t="shared" ca="1" si="308"/>
        <v>1000000.000001654</v>
      </c>
      <c r="J1654">
        <f t="shared" ca="1" si="309"/>
        <v>1000000.000001654</v>
      </c>
      <c r="K1654">
        <f t="shared" ca="1" si="310"/>
        <v>1000000.000001654</v>
      </c>
      <c r="L1654">
        <f t="shared" ca="1" si="311"/>
        <v>1980</v>
      </c>
      <c r="M1654">
        <f t="shared" ca="1" si="312"/>
        <v>1980</v>
      </c>
      <c r="N1654">
        <f t="shared" ca="1" si="313"/>
        <v>1980</v>
      </c>
    </row>
    <row r="1655" spans="1:14" x14ac:dyDescent="0.25">
      <c r="A1655">
        <f t="shared" ca="1" si="304"/>
        <v>1981</v>
      </c>
      <c r="B1655">
        <f t="shared" ca="1" si="305"/>
        <v>1981</v>
      </c>
      <c r="C1655">
        <f t="shared" ca="1" si="306"/>
        <v>1981</v>
      </c>
      <c r="D1655">
        <f>IF(E1654+1&lt;Settings!$B$2,D1654,D1654+1)</f>
        <v>31</v>
      </c>
      <c r="E1655">
        <f>IF(E1654+1&lt;Settings!$B$2,E1654+1,0)</f>
        <v>41</v>
      </c>
      <c r="F1655" t="str">
        <f t="shared" ca="1" si="307"/>
        <v>Azerbaijan</v>
      </c>
      <c r="G1655" t="str">
        <f t="shared" ca="1" si="314"/>
        <v>Poland</v>
      </c>
      <c r="H1655" s="3" t="str">
        <f t="shared" ca="1" si="315"/>
        <v/>
      </c>
      <c r="I1655">
        <f t="shared" ca="1" si="308"/>
        <v>1000000.000001655</v>
      </c>
      <c r="J1655">
        <f t="shared" ca="1" si="309"/>
        <v>1000000.000001655</v>
      </c>
      <c r="K1655">
        <f t="shared" ca="1" si="310"/>
        <v>1000000.000001655</v>
      </c>
      <c r="L1655">
        <f t="shared" ca="1" si="311"/>
        <v>1981</v>
      </c>
      <c r="M1655">
        <f t="shared" ca="1" si="312"/>
        <v>1981</v>
      </c>
      <c r="N1655">
        <f t="shared" ca="1" si="313"/>
        <v>1981</v>
      </c>
    </row>
    <row r="1656" spans="1:14" x14ac:dyDescent="0.25">
      <c r="A1656">
        <f t="shared" ca="1" si="304"/>
        <v>1982</v>
      </c>
      <c r="B1656">
        <f t="shared" ca="1" si="305"/>
        <v>1982</v>
      </c>
      <c r="C1656">
        <f t="shared" ca="1" si="306"/>
        <v>1982</v>
      </c>
      <c r="D1656">
        <f>IF(E1655+1&lt;Settings!$B$2,D1655,D1655+1)</f>
        <v>31</v>
      </c>
      <c r="E1656">
        <f>IF(E1655+1&lt;Settings!$B$2,E1655+1,0)</f>
        <v>42</v>
      </c>
      <c r="F1656" t="str">
        <f t="shared" ca="1" si="307"/>
        <v>San Marino</v>
      </c>
      <c r="G1656" t="str">
        <f t="shared" ca="1" si="314"/>
        <v>Poland</v>
      </c>
      <c r="H1656" s="3" t="str">
        <f t="shared" ca="1" si="315"/>
        <v/>
      </c>
      <c r="I1656">
        <f t="shared" ca="1" si="308"/>
        <v>1000000.000001656</v>
      </c>
      <c r="J1656">
        <f t="shared" ca="1" si="309"/>
        <v>1000000.000001656</v>
      </c>
      <c r="K1656">
        <f t="shared" ca="1" si="310"/>
        <v>1000000.000001656</v>
      </c>
      <c r="L1656">
        <f t="shared" ca="1" si="311"/>
        <v>1982</v>
      </c>
      <c r="M1656">
        <f t="shared" ca="1" si="312"/>
        <v>1982</v>
      </c>
      <c r="N1656">
        <f t="shared" ca="1" si="313"/>
        <v>1982</v>
      </c>
    </row>
    <row r="1657" spans="1:14" x14ac:dyDescent="0.25">
      <c r="A1657">
        <f t="shared" ca="1" si="304"/>
        <v>1983</v>
      </c>
      <c r="B1657">
        <f t="shared" ca="1" si="305"/>
        <v>1983</v>
      </c>
      <c r="C1657">
        <f t="shared" ca="1" si="306"/>
        <v>1983</v>
      </c>
      <c r="D1657">
        <f>IF(E1656+1&lt;Settings!$B$2,D1656,D1656+1)</f>
        <v>31</v>
      </c>
      <c r="E1657">
        <f>IF(E1656+1&lt;Settings!$B$2,E1656+1,0)</f>
        <v>43</v>
      </c>
      <c r="F1657" t="str">
        <f t="shared" ca="1" si="307"/>
        <v>Serbia</v>
      </c>
      <c r="G1657" t="str">
        <f t="shared" ca="1" si="314"/>
        <v>Poland</v>
      </c>
      <c r="H1657" s="3" t="str">
        <f t="shared" ca="1" si="315"/>
        <v/>
      </c>
      <c r="I1657">
        <f t="shared" ca="1" si="308"/>
        <v>1000000.0000016571</v>
      </c>
      <c r="J1657">
        <f t="shared" ca="1" si="309"/>
        <v>1000000.0000016571</v>
      </c>
      <c r="K1657">
        <f t="shared" ca="1" si="310"/>
        <v>1000000.0000016571</v>
      </c>
      <c r="L1657">
        <f t="shared" ca="1" si="311"/>
        <v>1983</v>
      </c>
      <c r="M1657">
        <f t="shared" ca="1" si="312"/>
        <v>1983</v>
      </c>
      <c r="N1657">
        <f t="shared" ca="1" si="313"/>
        <v>1983</v>
      </c>
    </row>
    <row r="1658" spans="1:14" x14ac:dyDescent="0.25">
      <c r="A1658">
        <f t="shared" ca="1" si="304"/>
        <v>1984</v>
      </c>
      <c r="B1658">
        <f t="shared" ca="1" si="305"/>
        <v>1984</v>
      </c>
      <c r="C1658">
        <f t="shared" ca="1" si="306"/>
        <v>1984</v>
      </c>
      <c r="D1658">
        <f>IF(E1657+1&lt;Settings!$B$2,D1657,D1657+1)</f>
        <v>31</v>
      </c>
      <c r="E1658">
        <f>IF(E1657+1&lt;Settings!$B$2,E1657+1,0)</f>
        <v>44</v>
      </c>
      <c r="F1658" t="str">
        <f t="shared" ca="1" si="307"/>
        <v>Georgia</v>
      </c>
      <c r="G1658" t="str">
        <f t="shared" ca="1" si="314"/>
        <v>Poland</v>
      </c>
      <c r="H1658" s="3" t="str">
        <f t="shared" ca="1" si="315"/>
        <v/>
      </c>
      <c r="I1658">
        <f t="shared" ca="1" si="308"/>
        <v>1000000.000001658</v>
      </c>
      <c r="J1658">
        <f t="shared" ca="1" si="309"/>
        <v>1000000.000001658</v>
      </c>
      <c r="K1658">
        <f t="shared" ca="1" si="310"/>
        <v>1000000.000001658</v>
      </c>
      <c r="L1658">
        <f t="shared" ca="1" si="311"/>
        <v>1984</v>
      </c>
      <c r="M1658">
        <f t="shared" ca="1" si="312"/>
        <v>1984</v>
      </c>
      <c r="N1658">
        <f t="shared" ca="1" si="313"/>
        <v>1984</v>
      </c>
    </row>
    <row r="1659" spans="1:14" x14ac:dyDescent="0.25">
      <c r="A1659">
        <f t="shared" ca="1" si="304"/>
        <v>1985</v>
      </c>
      <c r="B1659">
        <f t="shared" ca="1" si="305"/>
        <v>1985</v>
      </c>
      <c r="C1659">
        <f t="shared" ca="1" si="306"/>
        <v>1985</v>
      </c>
      <c r="D1659">
        <f>IF(E1658+1&lt;Settings!$B$2,D1658,D1658+1)</f>
        <v>31</v>
      </c>
      <c r="E1659">
        <f>IF(E1658+1&lt;Settings!$B$2,E1658+1,0)</f>
        <v>45</v>
      </c>
      <c r="F1659" t="str">
        <f t="shared" ca="1" si="307"/>
        <v>Montenegro</v>
      </c>
      <c r="G1659" t="str">
        <f t="shared" ca="1" si="314"/>
        <v>Poland</v>
      </c>
      <c r="H1659" s="3" t="str">
        <f t="shared" ca="1" si="315"/>
        <v/>
      </c>
      <c r="I1659">
        <f t="shared" ca="1" si="308"/>
        <v>1000000.000001659</v>
      </c>
      <c r="J1659">
        <f t="shared" ca="1" si="309"/>
        <v>1000000.000001659</v>
      </c>
      <c r="K1659">
        <f t="shared" ca="1" si="310"/>
        <v>1000000.000001659</v>
      </c>
      <c r="L1659">
        <f t="shared" ca="1" si="311"/>
        <v>1985</v>
      </c>
      <c r="M1659">
        <f t="shared" ca="1" si="312"/>
        <v>1985</v>
      </c>
      <c r="N1659">
        <f t="shared" ca="1" si="313"/>
        <v>1985</v>
      </c>
    </row>
    <row r="1660" spans="1:14" x14ac:dyDescent="0.25">
      <c r="A1660">
        <f t="shared" ca="1" si="304"/>
        <v>1986</v>
      </c>
      <c r="B1660">
        <f t="shared" ca="1" si="305"/>
        <v>1986</v>
      </c>
      <c r="C1660">
        <f t="shared" ca="1" si="306"/>
        <v>1986</v>
      </c>
      <c r="D1660">
        <f>IF(E1659+1&lt;Settings!$B$2,D1659,D1659+1)</f>
        <v>31</v>
      </c>
      <c r="E1660">
        <f>IF(E1659+1&lt;Settings!$B$2,E1659+1,0)</f>
        <v>46</v>
      </c>
      <c r="F1660" t="str">
        <f t="shared" ca="1" si="307"/>
        <v/>
      </c>
      <c r="G1660" t="str">
        <f t="shared" ca="1" si="314"/>
        <v>Poland</v>
      </c>
      <c r="H1660" s="3" t="str">
        <f t="shared" ca="1" si="315"/>
        <v/>
      </c>
      <c r="I1660">
        <f t="shared" ca="1" si="308"/>
        <v>1000000.00000166</v>
      </c>
      <c r="J1660">
        <f t="shared" ca="1" si="309"/>
        <v>1000000.00000166</v>
      </c>
      <c r="K1660">
        <f t="shared" ca="1" si="310"/>
        <v>1000000.00000166</v>
      </c>
      <c r="L1660">
        <f t="shared" ca="1" si="311"/>
        <v>1986</v>
      </c>
      <c r="M1660">
        <f t="shared" ca="1" si="312"/>
        <v>1986</v>
      </c>
      <c r="N1660">
        <f t="shared" ca="1" si="313"/>
        <v>1986</v>
      </c>
    </row>
    <row r="1661" spans="1:14" x14ac:dyDescent="0.25">
      <c r="A1661">
        <f t="shared" ca="1" si="304"/>
        <v>1987</v>
      </c>
      <c r="B1661">
        <f t="shared" ca="1" si="305"/>
        <v>1987</v>
      </c>
      <c r="C1661">
        <f t="shared" ca="1" si="306"/>
        <v>1987</v>
      </c>
      <c r="D1661">
        <f>IF(E1660+1&lt;Settings!$B$2,D1660,D1660+1)</f>
        <v>31</v>
      </c>
      <c r="E1661">
        <f>IF(E1660+1&lt;Settings!$B$2,E1660+1,0)</f>
        <v>47</v>
      </c>
      <c r="F1661" t="str">
        <f t="shared" ca="1" si="307"/>
        <v/>
      </c>
      <c r="G1661" t="str">
        <f t="shared" ca="1" si="314"/>
        <v>Poland</v>
      </c>
      <c r="H1661" s="3" t="str">
        <f t="shared" ca="1" si="315"/>
        <v/>
      </c>
      <c r="I1661">
        <f t="shared" ca="1" si="308"/>
        <v>1000000.000001661</v>
      </c>
      <c r="J1661">
        <f t="shared" ca="1" si="309"/>
        <v>1000000.000001661</v>
      </c>
      <c r="K1661">
        <f t="shared" ca="1" si="310"/>
        <v>1000000.000001661</v>
      </c>
      <c r="L1661">
        <f t="shared" ca="1" si="311"/>
        <v>1987</v>
      </c>
      <c r="M1661">
        <f t="shared" ca="1" si="312"/>
        <v>1987</v>
      </c>
      <c r="N1661">
        <f t="shared" ca="1" si="313"/>
        <v>1987</v>
      </c>
    </row>
    <row r="1662" spans="1:14" x14ac:dyDescent="0.25">
      <c r="A1662">
        <f t="shared" ca="1" si="304"/>
        <v>1988</v>
      </c>
      <c r="B1662">
        <f t="shared" ca="1" si="305"/>
        <v>1988</v>
      </c>
      <c r="C1662">
        <f t="shared" ca="1" si="306"/>
        <v>1988</v>
      </c>
      <c r="D1662">
        <f>IF(E1661+1&lt;Settings!$B$2,D1661,D1661+1)</f>
        <v>31</v>
      </c>
      <c r="E1662">
        <f>IF(E1661+1&lt;Settings!$B$2,E1661+1,0)</f>
        <v>48</v>
      </c>
      <c r="F1662" t="str">
        <f t="shared" ca="1" si="307"/>
        <v/>
      </c>
      <c r="G1662" t="str">
        <f t="shared" ca="1" si="314"/>
        <v>Poland</v>
      </c>
      <c r="H1662" s="3" t="str">
        <f t="shared" ca="1" si="315"/>
        <v/>
      </c>
      <c r="I1662">
        <f t="shared" ca="1" si="308"/>
        <v>1000000.0000016619</v>
      </c>
      <c r="J1662">
        <f t="shared" ca="1" si="309"/>
        <v>1000000.0000016619</v>
      </c>
      <c r="K1662">
        <f t="shared" ca="1" si="310"/>
        <v>1000000.0000016619</v>
      </c>
      <c r="L1662">
        <f t="shared" ca="1" si="311"/>
        <v>1988</v>
      </c>
      <c r="M1662">
        <f t="shared" ca="1" si="312"/>
        <v>1988</v>
      </c>
      <c r="N1662">
        <f t="shared" ca="1" si="313"/>
        <v>1988</v>
      </c>
    </row>
    <row r="1663" spans="1:14" x14ac:dyDescent="0.25">
      <c r="A1663">
        <f t="shared" ca="1" si="304"/>
        <v>1989</v>
      </c>
      <c r="B1663">
        <f t="shared" ca="1" si="305"/>
        <v>1989</v>
      </c>
      <c r="C1663">
        <f t="shared" ca="1" si="306"/>
        <v>1989</v>
      </c>
      <c r="D1663">
        <f>IF(E1662+1&lt;Settings!$B$2,D1662,D1662+1)</f>
        <v>31</v>
      </c>
      <c r="E1663">
        <f>IF(E1662+1&lt;Settings!$B$2,E1662+1,0)</f>
        <v>49</v>
      </c>
      <c r="F1663" t="str">
        <f t="shared" ca="1" si="307"/>
        <v/>
      </c>
      <c r="G1663" t="str">
        <f t="shared" ca="1" si="314"/>
        <v>Poland</v>
      </c>
      <c r="H1663" s="3" t="str">
        <f t="shared" ca="1" si="315"/>
        <v/>
      </c>
      <c r="I1663">
        <f t="shared" ca="1" si="308"/>
        <v>1000000.000001663</v>
      </c>
      <c r="J1663">
        <f t="shared" ca="1" si="309"/>
        <v>1000000.000001663</v>
      </c>
      <c r="K1663">
        <f t="shared" ca="1" si="310"/>
        <v>1000000.000001663</v>
      </c>
      <c r="L1663">
        <f t="shared" ca="1" si="311"/>
        <v>1989</v>
      </c>
      <c r="M1663">
        <f t="shared" ca="1" si="312"/>
        <v>1989</v>
      </c>
      <c r="N1663">
        <f t="shared" ca="1" si="313"/>
        <v>1989</v>
      </c>
    </row>
    <row r="1664" spans="1:14" x14ac:dyDescent="0.25">
      <c r="A1664">
        <f t="shared" ca="1" si="304"/>
        <v>1990</v>
      </c>
      <c r="B1664">
        <f t="shared" ca="1" si="305"/>
        <v>1990</v>
      </c>
      <c r="C1664">
        <f t="shared" ca="1" si="306"/>
        <v>1990</v>
      </c>
      <c r="D1664">
        <f>IF(E1663+1&lt;Settings!$B$2,D1663,D1663+1)</f>
        <v>31</v>
      </c>
      <c r="E1664">
        <f>IF(E1663+1&lt;Settings!$B$2,E1663+1,0)</f>
        <v>50</v>
      </c>
      <c r="F1664" t="str">
        <f t="shared" ca="1" si="307"/>
        <v/>
      </c>
      <c r="G1664" t="str">
        <f t="shared" ca="1" si="314"/>
        <v>Poland</v>
      </c>
      <c r="H1664" s="3" t="str">
        <f t="shared" ca="1" si="315"/>
        <v/>
      </c>
      <c r="I1664">
        <f t="shared" ca="1" si="308"/>
        <v>1000000.000001664</v>
      </c>
      <c r="J1664">
        <f t="shared" ca="1" si="309"/>
        <v>1000000.000001664</v>
      </c>
      <c r="K1664">
        <f t="shared" ca="1" si="310"/>
        <v>1000000.000001664</v>
      </c>
      <c r="L1664">
        <f t="shared" ca="1" si="311"/>
        <v>1990</v>
      </c>
      <c r="M1664">
        <f t="shared" ca="1" si="312"/>
        <v>1990</v>
      </c>
      <c r="N1664">
        <f t="shared" ca="1" si="313"/>
        <v>1990</v>
      </c>
    </row>
    <row r="1665" spans="1:14" x14ac:dyDescent="0.25">
      <c r="A1665">
        <f t="shared" ca="1" si="304"/>
        <v>1991</v>
      </c>
      <c r="B1665">
        <f t="shared" ca="1" si="305"/>
        <v>1991</v>
      </c>
      <c r="C1665">
        <f t="shared" ca="1" si="306"/>
        <v>1991</v>
      </c>
      <c r="D1665">
        <f>IF(E1664+1&lt;Settings!$B$2,D1664,D1664+1)</f>
        <v>31</v>
      </c>
      <c r="E1665">
        <f>IF(E1664+1&lt;Settings!$B$2,E1664+1,0)</f>
        <v>51</v>
      </c>
      <c r="F1665" t="str">
        <f t="shared" ca="1" si="307"/>
        <v/>
      </c>
      <c r="G1665" t="str">
        <f t="shared" ca="1" si="314"/>
        <v>Poland</v>
      </c>
      <c r="H1665" s="3" t="str">
        <f t="shared" ca="1" si="315"/>
        <v/>
      </c>
      <c r="I1665">
        <f t="shared" ca="1" si="308"/>
        <v>1000000.000001665</v>
      </c>
      <c r="J1665">
        <f t="shared" ca="1" si="309"/>
        <v>1000000.000001665</v>
      </c>
      <c r="K1665">
        <f t="shared" ca="1" si="310"/>
        <v>1000000.000001665</v>
      </c>
      <c r="L1665">
        <f t="shared" ca="1" si="311"/>
        <v>1991</v>
      </c>
      <c r="M1665">
        <f t="shared" ca="1" si="312"/>
        <v>1991</v>
      </c>
      <c r="N1665">
        <f t="shared" ca="1" si="313"/>
        <v>1991</v>
      </c>
    </row>
    <row r="1666" spans="1:14" x14ac:dyDescent="0.25">
      <c r="A1666">
        <f t="shared" ca="1" si="304"/>
        <v>531</v>
      </c>
      <c r="B1666">
        <f t="shared" ca="1" si="305"/>
        <v>915</v>
      </c>
      <c r="C1666">
        <f t="shared" ca="1" si="306"/>
        <v>845</v>
      </c>
      <c r="D1666">
        <f>IF(E1665+1&lt;Settings!$B$2,D1665,D1665+1)</f>
        <v>32</v>
      </c>
      <c r="E1666">
        <f>IF(E1665+1&lt;Settings!$B$2,E1665+1,0)</f>
        <v>0</v>
      </c>
      <c r="F1666" t="str">
        <f t="shared" ca="1" si="307"/>
        <v>United Kingdom</v>
      </c>
      <c r="G1666" t="str">
        <f t="shared" ca="1" si="314"/>
        <v>Slovenia</v>
      </c>
      <c r="H1666" s="3">
        <f t="shared" ca="1" si="315"/>
        <v>-0.69867516095029003</v>
      </c>
      <c r="I1666">
        <f t="shared" ca="1" si="308"/>
        <v>-0.69867349495029007</v>
      </c>
      <c r="J1666">
        <f t="shared" ca="1" si="309"/>
        <v>0.69867682695028999</v>
      </c>
      <c r="K1666">
        <f t="shared" ca="1" si="310"/>
        <v>-0.48814531452891369</v>
      </c>
      <c r="L1666">
        <f t="shared" ca="1" si="311"/>
        <v>531</v>
      </c>
      <c r="M1666">
        <f t="shared" ca="1" si="312"/>
        <v>915</v>
      </c>
      <c r="N1666">
        <f t="shared" ca="1" si="313"/>
        <v>845</v>
      </c>
    </row>
    <row r="1667" spans="1:14" x14ac:dyDescent="0.25">
      <c r="A1667">
        <f t="shared" ref="A1667:A1730" ca="1" si="316">L1667</f>
        <v>362</v>
      </c>
      <c r="B1667">
        <f t="shared" ref="B1667:B1730" ca="1" si="317">M1667</f>
        <v>1084</v>
      </c>
      <c r="C1667">
        <f t="shared" ref="C1667:C1730" ca="1" si="318">N1667</f>
        <v>586</v>
      </c>
      <c r="D1667">
        <f>IF(E1666+1&lt;Settings!$B$2,D1666,D1666+1)</f>
        <v>32</v>
      </c>
      <c r="E1667">
        <f>IF(E1666+1&lt;Settings!$B$2,E1666+1,0)</f>
        <v>1</v>
      </c>
      <c r="F1667" t="str">
        <f t="shared" ref="F1667:F1730" ca="1" si="319">INDIRECT("'Avg Limited'!R1"&amp;"C"&amp;(E1667+2),FALSE)</f>
        <v>Germany</v>
      </c>
      <c r="G1667" t="str">
        <f t="shared" ca="1" si="314"/>
        <v>Slovenia</v>
      </c>
      <c r="H1667" s="3">
        <f t="shared" ca="1" si="315"/>
        <v>-1.1044358388406099</v>
      </c>
      <c r="I1667">
        <f t="shared" ref="I1667:I1730" ca="1" si="320">IF(ISNUMBER(H1667),H1667,1000000)+0.000000001*ROW(I1667)</f>
        <v>-1.1044341718406099</v>
      </c>
      <c r="J1667">
        <f t="shared" ref="J1667:J1730" ca="1" si="321">IF(ISNUMBER(H1667),-H1667,1000000)+0.000000001*ROW(I1667)</f>
        <v>1.10443750584061</v>
      </c>
      <c r="K1667">
        <f t="shared" ref="K1667:K1730" ca="1" si="322">IF(ISNUMBER(H1667),-H1667*H1667,1000000)+0.000000001*ROW(I1667)</f>
        <v>-1.2197768551155617</v>
      </c>
      <c r="L1667">
        <f t="shared" ref="L1667:L1730" ca="1" si="323">_xlfn.RANK.EQ(I1667,I$2:I$2705,1)</f>
        <v>362</v>
      </c>
      <c r="M1667">
        <f t="shared" ref="M1667:M1730" ca="1" si="324">_xlfn.RANK.EQ(J1667,J$2:J$2705,1)</f>
        <v>1084</v>
      </c>
      <c r="N1667">
        <f t="shared" ref="N1667:N1730" ca="1" si="325">_xlfn.RANK.EQ(K1667,K$2:K$2705,1)</f>
        <v>586</v>
      </c>
    </row>
    <row r="1668" spans="1:14" x14ac:dyDescent="0.25">
      <c r="A1668">
        <f t="shared" ca="1" si="316"/>
        <v>486</v>
      </c>
      <c r="B1668">
        <f t="shared" ca="1" si="317"/>
        <v>960</v>
      </c>
      <c r="C1668">
        <f t="shared" ca="1" si="318"/>
        <v>764</v>
      </c>
      <c r="D1668">
        <f>IF(E1667+1&lt;Settings!$B$2,D1667,D1667+1)</f>
        <v>32</v>
      </c>
      <c r="E1668">
        <f>IF(E1667+1&lt;Settings!$B$2,E1667+1,0)</f>
        <v>2</v>
      </c>
      <c r="F1668" t="str">
        <f t="shared" ca="1" si="319"/>
        <v>France</v>
      </c>
      <c r="G1668" t="str">
        <f t="shared" ca="1" si="314"/>
        <v>Slovenia</v>
      </c>
      <c r="H1668" s="3">
        <f t="shared" ca="1" si="315"/>
        <v>-0.81070323972566005</v>
      </c>
      <c r="I1668">
        <f t="shared" ca="1" si="320"/>
        <v>-0.81070157172566004</v>
      </c>
      <c r="J1668">
        <f t="shared" ca="1" si="321"/>
        <v>0.81070490772566006</v>
      </c>
      <c r="K1668">
        <f t="shared" ca="1" si="322"/>
        <v>-0.65723807490168107</v>
      </c>
      <c r="L1668">
        <f t="shared" ca="1" si="323"/>
        <v>486</v>
      </c>
      <c r="M1668">
        <f t="shared" ca="1" si="324"/>
        <v>960</v>
      </c>
      <c r="N1668">
        <f t="shared" ca="1" si="325"/>
        <v>764</v>
      </c>
    </row>
    <row r="1669" spans="1:14" x14ac:dyDescent="0.25">
      <c r="A1669">
        <f t="shared" ca="1" si="316"/>
        <v>485</v>
      </c>
      <c r="B1669">
        <f t="shared" ca="1" si="317"/>
        <v>961</v>
      </c>
      <c r="C1669">
        <f t="shared" ca="1" si="318"/>
        <v>763</v>
      </c>
      <c r="D1669">
        <f>IF(E1668+1&lt;Settings!$B$2,D1668,D1668+1)</f>
        <v>32</v>
      </c>
      <c r="E1669">
        <f>IF(E1668+1&lt;Settings!$B$2,E1668+1,0)</f>
        <v>3</v>
      </c>
      <c r="F1669" t="str">
        <f t="shared" ca="1" si="319"/>
        <v>Belgium</v>
      </c>
      <c r="G1669" t="str">
        <f t="shared" ca="1" si="314"/>
        <v>Slovenia</v>
      </c>
      <c r="H1669" s="3">
        <f t="shared" ca="1" si="315"/>
        <v>-0.81115757018192503</v>
      </c>
      <c r="I1669">
        <f t="shared" ca="1" si="320"/>
        <v>-0.81115590118192504</v>
      </c>
      <c r="J1669">
        <f t="shared" ca="1" si="321"/>
        <v>0.81115923918192501</v>
      </c>
      <c r="K1669">
        <f t="shared" ca="1" si="322"/>
        <v>-0.65797493466344459</v>
      </c>
      <c r="L1669">
        <f t="shared" ca="1" si="323"/>
        <v>485</v>
      </c>
      <c r="M1669">
        <f t="shared" ca="1" si="324"/>
        <v>961</v>
      </c>
      <c r="N1669">
        <f t="shared" ca="1" si="325"/>
        <v>763</v>
      </c>
    </row>
    <row r="1670" spans="1:14" x14ac:dyDescent="0.25">
      <c r="A1670">
        <f t="shared" ca="1" si="316"/>
        <v>698</v>
      </c>
      <c r="B1670">
        <f t="shared" ca="1" si="317"/>
        <v>748</v>
      </c>
      <c r="C1670">
        <f t="shared" ca="1" si="318"/>
        <v>1127</v>
      </c>
      <c r="D1670">
        <f>IF(E1669+1&lt;Settings!$B$2,D1669,D1669+1)</f>
        <v>32</v>
      </c>
      <c r="E1670">
        <f>IF(E1669+1&lt;Settings!$B$2,E1669+1,0)</f>
        <v>4</v>
      </c>
      <c r="F1670" t="str">
        <f t="shared" ca="1" si="319"/>
        <v>Netherlands</v>
      </c>
      <c r="G1670" t="str">
        <f t="shared" ca="1" si="314"/>
        <v>Slovenia</v>
      </c>
      <c r="H1670" s="3">
        <f t="shared" ca="1" si="315"/>
        <v>-0.33622576583779101</v>
      </c>
      <c r="I1670">
        <f t="shared" ca="1" si="320"/>
        <v>-0.336224095837791</v>
      </c>
      <c r="J1670">
        <f t="shared" ca="1" si="321"/>
        <v>0.33622743583779102</v>
      </c>
      <c r="K1670">
        <f t="shared" ca="1" si="322"/>
        <v>-0.11304609561320908</v>
      </c>
      <c r="L1670">
        <f t="shared" ca="1" si="323"/>
        <v>698</v>
      </c>
      <c r="M1670">
        <f t="shared" ca="1" si="324"/>
        <v>748</v>
      </c>
      <c r="N1670">
        <f t="shared" ca="1" si="325"/>
        <v>1127</v>
      </c>
    </row>
    <row r="1671" spans="1:14" x14ac:dyDescent="0.25">
      <c r="A1671">
        <f t="shared" ca="1" si="316"/>
        <v>401</v>
      </c>
      <c r="B1671">
        <f t="shared" ca="1" si="317"/>
        <v>1045</v>
      </c>
      <c r="C1671">
        <f t="shared" ca="1" si="318"/>
        <v>644</v>
      </c>
      <c r="D1671">
        <f>IF(E1670+1&lt;Settings!$B$2,D1670,D1670+1)</f>
        <v>32</v>
      </c>
      <c r="E1671">
        <f>IF(E1670+1&lt;Settings!$B$2,E1670+1,0)</f>
        <v>5</v>
      </c>
      <c r="F1671" t="str">
        <f t="shared" ca="1" si="319"/>
        <v>Norway</v>
      </c>
      <c r="G1671" t="str">
        <f t="shared" ca="1" si="314"/>
        <v>Slovenia</v>
      </c>
      <c r="H1671" s="3">
        <f t="shared" ca="1" si="315"/>
        <v>-0.99137981274111098</v>
      </c>
      <c r="I1671">
        <f t="shared" ca="1" si="320"/>
        <v>-0.99137814174111094</v>
      </c>
      <c r="J1671">
        <f t="shared" ca="1" si="321"/>
        <v>0.99138148374111101</v>
      </c>
      <c r="K1671">
        <f t="shared" ca="1" si="322"/>
        <v>-0.98283226211060026</v>
      </c>
      <c r="L1671">
        <f t="shared" ca="1" si="323"/>
        <v>401</v>
      </c>
      <c r="M1671">
        <f t="shared" ca="1" si="324"/>
        <v>1045</v>
      </c>
      <c r="N1671">
        <f t="shared" ca="1" si="325"/>
        <v>644</v>
      </c>
    </row>
    <row r="1672" spans="1:14" x14ac:dyDescent="0.25">
      <c r="A1672">
        <f t="shared" ca="1" si="316"/>
        <v>385</v>
      </c>
      <c r="B1672">
        <f t="shared" ca="1" si="317"/>
        <v>1061</v>
      </c>
      <c r="C1672">
        <f t="shared" ca="1" si="318"/>
        <v>616</v>
      </c>
      <c r="D1672">
        <f>IF(E1671+1&lt;Settings!$B$2,D1671,D1671+1)</f>
        <v>32</v>
      </c>
      <c r="E1672">
        <f>IF(E1671+1&lt;Settings!$B$2,E1671+1,0)</f>
        <v>6</v>
      </c>
      <c r="F1672" t="str">
        <f t="shared" ca="1" si="319"/>
        <v>Switzerland</v>
      </c>
      <c r="G1672" t="str">
        <f t="shared" ca="1" si="314"/>
        <v>Slovenia</v>
      </c>
      <c r="H1672" s="3">
        <f t="shared" ca="1" si="315"/>
        <v>-1.04779315946258</v>
      </c>
      <c r="I1672">
        <f t="shared" ca="1" si="320"/>
        <v>-1.04779148746258</v>
      </c>
      <c r="J1672">
        <f t="shared" ca="1" si="321"/>
        <v>1.04779483146258</v>
      </c>
      <c r="K1672">
        <f t="shared" ca="1" si="322"/>
        <v>-1.0978688330165756</v>
      </c>
      <c r="L1672">
        <f t="shared" ca="1" si="323"/>
        <v>385</v>
      </c>
      <c r="M1672">
        <f t="shared" ca="1" si="324"/>
        <v>1061</v>
      </c>
      <c r="N1672">
        <f t="shared" ca="1" si="325"/>
        <v>616</v>
      </c>
    </row>
    <row r="1673" spans="1:14" x14ac:dyDescent="0.25">
      <c r="A1673">
        <f t="shared" ca="1" si="316"/>
        <v>733</v>
      </c>
      <c r="B1673">
        <f t="shared" ca="1" si="317"/>
        <v>713</v>
      </c>
      <c r="C1673">
        <f t="shared" ca="1" si="318"/>
        <v>1190</v>
      </c>
      <c r="D1673">
        <f>IF(E1672+1&lt;Settings!$B$2,D1672,D1672+1)</f>
        <v>32</v>
      </c>
      <c r="E1673">
        <f>IF(E1672+1&lt;Settings!$B$2,E1672+1,0)</f>
        <v>7</v>
      </c>
      <c r="F1673" t="str">
        <f t="shared" ca="1" si="319"/>
        <v>Spain</v>
      </c>
      <c r="G1673" t="str">
        <f t="shared" ca="1" si="314"/>
        <v>Slovenia</v>
      </c>
      <c r="H1673" s="3">
        <f t="shared" ca="1" si="315"/>
        <v>-0.26014746917182402</v>
      </c>
      <c r="I1673">
        <f t="shared" ca="1" si="320"/>
        <v>-0.26014579617182404</v>
      </c>
      <c r="J1673">
        <f t="shared" ca="1" si="321"/>
        <v>0.260149142171824</v>
      </c>
      <c r="K1673">
        <f t="shared" ca="1" si="322"/>
        <v>-6.7675032716505129E-2</v>
      </c>
      <c r="L1673">
        <f t="shared" ca="1" si="323"/>
        <v>733</v>
      </c>
      <c r="M1673">
        <f t="shared" ca="1" si="324"/>
        <v>713</v>
      </c>
      <c r="N1673">
        <f t="shared" ca="1" si="325"/>
        <v>1190</v>
      </c>
    </row>
    <row r="1674" spans="1:14" x14ac:dyDescent="0.25">
      <c r="A1674">
        <f t="shared" ca="1" si="316"/>
        <v>376</v>
      </c>
      <c r="B1674">
        <f t="shared" ca="1" si="317"/>
        <v>1070</v>
      </c>
      <c r="C1674">
        <f t="shared" ca="1" si="318"/>
        <v>604</v>
      </c>
      <c r="D1674">
        <f>IF(E1673+1&lt;Settings!$B$2,D1673,D1673+1)</f>
        <v>32</v>
      </c>
      <c r="E1674">
        <f>IF(E1673+1&lt;Settings!$B$2,E1673+1,0)</f>
        <v>8</v>
      </c>
      <c r="F1674" t="str">
        <f t="shared" ca="1" si="319"/>
        <v>Sweden</v>
      </c>
      <c r="G1674" t="str">
        <f t="shared" ca="1" si="314"/>
        <v>Slovenia</v>
      </c>
      <c r="H1674" s="3">
        <f t="shared" ca="1" si="315"/>
        <v>-1.0659480992471699</v>
      </c>
      <c r="I1674">
        <f t="shared" ca="1" si="320"/>
        <v>-1.06594642524717</v>
      </c>
      <c r="J1674">
        <f t="shared" ca="1" si="321"/>
        <v>1.0659497732471699</v>
      </c>
      <c r="K1674">
        <f t="shared" ca="1" si="322"/>
        <v>-1.1362436762886545</v>
      </c>
      <c r="L1674">
        <f t="shared" ca="1" si="323"/>
        <v>376</v>
      </c>
      <c r="M1674">
        <f t="shared" ca="1" si="324"/>
        <v>1070</v>
      </c>
      <c r="N1674">
        <f t="shared" ca="1" si="325"/>
        <v>604</v>
      </c>
    </row>
    <row r="1675" spans="1:14" x14ac:dyDescent="0.25">
      <c r="A1675">
        <f t="shared" ca="1" si="316"/>
        <v>722</v>
      </c>
      <c r="B1675">
        <f t="shared" ca="1" si="317"/>
        <v>724</v>
      </c>
      <c r="C1675">
        <f t="shared" ca="1" si="318"/>
        <v>1166</v>
      </c>
      <c r="D1675">
        <f>IF(E1674+1&lt;Settings!$B$2,D1674,D1674+1)</f>
        <v>32</v>
      </c>
      <c r="E1675">
        <f>IF(E1674+1&lt;Settings!$B$2,E1674+1,0)</f>
        <v>9</v>
      </c>
      <c r="F1675" t="str">
        <f t="shared" ca="1" si="319"/>
        <v>Ireland</v>
      </c>
      <c r="G1675" t="str">
        <f t="shared" ca="1" si="314"/>
        <v>Slovenia</v>
      </c>
      <c r="H1675" s="3">
        <f t="shared" ca="1" si="315"/>
        <v>-0.282544024943924</v>
      </c>
      <c r="I1675">
        <f t="shared" ca="1" si="320"/>
        <v>-0.28254234994392402</v>
      </c>
      <c r="J1675">
        <f t="shared" ca="1" si="321"/>
        <v>0.28254569994392398</v>
      </c>
      <c r="K1675">
        <f t="shared" ca="1" si="322"/>
        <v>-7.9829451031512746E-2</v>
      </c>
      <c r="L1675">
        <f t="shared" ca="1" si="323"/>
        <v>722</v>
      </c>
      <c r="M1675">
        <f t="shared" ca="1" si="324"/>
        <v>724</v>
      </c>
      <c r="N1675">
        <f t="shared" ca="1" si="325"/>
        <v>1166</v>
      </c>
    </row>
    <row r="1676" spans="1:14" x14ac:dyDescent="0.25">
      <c r="A1676">
        <f t="shared" ca="1" si="316"/>
        <v>720</v>
      </c>
      <c r="B1676">
        <f t="shared" ca="1" si="317"/>
        <v>726</v>
      </c>
      <c r="C1676">
        <f t="shared" ca="1" si="318"/>
        <v>1163</v>
      </c>
      <c r="D1676">
        <f>IF(E1675+1&lt;Settings!$B$2,D1675,D1675+1)</f>
        <v>32</v>
      </c>
      <c r="E1676">
        <f>IF(E1675+1&lt;Settings!$B$2,E1675+1,0)</f>
        <v>10</v>
      </c>
      <c r="F1676" t="str">
        <f t="shared" ca="1" si="319"/>
        <v>Portugal</v>
      </c>
      <c r="G1676" t="str">
        <f t="shared" ca="1" si="314"/>
        <v>Slovenia</v>
      </c>
      <c r="H1676" s="3">
        <f t="shared" ca="1" si="315"/>
        <v>-0.28460133609353899</v>
      </c>
      <c r="I1676">
        <f t="shared" ca="1" si="320"/>
        <v>-0.28459966009353899</v>
      </c>
      <c r="J1676">
        <f t="shared" ca="1" si="321"/>
        <v>0.284603012093539</v>
      </c>
      <c r="K1676">
        <f t="shared" ca="1" si="322"/>
        <v>-8.0996244506227541E-2</v>
      </c>
      <c r="L1676">
        <f t="shared" ca="1" si="323"/>
        <v>720</v>
      </c>
      <c r="M1676">
        <f t="shared" ca="1" si="324"/>
        <v>726</v>
      </c>
      <c r="N1676">
        <f t="shared" ca="1" si="325"/>
        <v>1163</v>
      </c>
    </row>
    <row r="1677" spans="1:14" x14ac:dyDescent="0.25">
      <c r="A1677">
        <f t="shared" ca="1" si="316"/>
        <v>730</v>
      </c>
      <c r="B1677">
        <f t="shared" ca="1" si="317"/>
        <v>716</v>
      </c>
      <c r="C1677">
        <f t="shared" ca="1" si="318"/>
        <v>1186</v>
      </c>
      <c r="D1677">
        <f>IF(E1676+1&lt;Settings!$B$2,D1676,D1676+1)</f>
        <v>32</v>
      </c>
      <c r="E1677">
        <f>IF(E1676+1&lt;Settings!$B$2,E1676+1,0)</f>
        <v>11</v>
      </c>
      <c r="F1677" t="str">
        <f t="shared" ca="1" si="319"/>
        <v>Finland</v>
      </c>
      <c r="G1677" t="str">
        <f t="shared" ca="1" si="314"/>
        <v>Slovenia</v>
      </c>
      <c r="H1677" s="3">
        <f t="shared" ca="1" si="315"/>
        <v>-0.26348219298409498</v>
      </c>
      <c r="I1677">
        <f t="shared" ca="1" si="320"/>
        <v>-0.263480515984095</v>
      </c>
      <c r="J1677">
        <f t="shared" ca="1" si="321"/>
        <v>0.26348386998409495</v>
      </c>
      <c r="K1677">
        <f t="shared" ca="1" si="322"/>
        <v>-6.9421189019707868E-2</v>
      </c>
      <c r="L1677">
        <f t="shared" ca="1" si="323"/>
        <v>730</v>
      </c>
      <c r="M1677">
        <f t="shared" ca="1" si="324"/>
        <v>716</v>
      </c>
      <c r="N1677">
        <f t="shared" ca="1" si="325"/>
        <v>1186</v>
      </c>
    </row>
    <row r="1678" spans="1:14" x14ac:dyDescent="0.25">
      <c r="A1678">
        <f t="shared" ca="1" si="316"/>
        <v>762</v>
      </c>
      <c r="B1678">
        <f t="shared" ca="1" si="317"/>
        <v>684</v>
      </c>
      <c r="C1678">
        <f t="shared" ca="1" si="318"/>
        <v>1231</v>
      </c>
      <c r="D1678">
        <f>IF(E1677+1&lt;Settings!$B$2,D1677,D1677+1)</f>
        <v>32</v>
      </c>
      <c r="E1678">
        <f>IF(E1677+1&lt;Settings!$B$2,E1677+1,0)</f>
        <v>12</v>
      </c>
      <c r="F1678" t="str">
        <f t="shared" ca="1" si="319"/>
        <v>Austria</v>
      </c>
      <c r="G1678" t="str">
        <f t="shared" ref="G1678:G1741" ca="1" si="326">INDIRECT("'Avg Limited'!R"&amp;(D1678+2)&amp;"C1",FALSE)</f>
        <v>Slovenia</v>
      </c>
      <c r="H1678" s="3">
        <f t="shared" ref="H1678:H1741" ca="1" si="327">INDIRECT("'Avg Limited'!R"&amp;(D1678+2)&amp;"C"&amp;(E1678+2),FALSE)</f>
        <v>-0.21451658080771799</v>
      </c>
      <c r="I1678">
        <f t="shared" ca="1" si="320"/>
        <v>-0.21451490280771798</v>
      </c>
      <c r="J1678">
        <f t="shared" ca="1" si="321"/>
        <v>0.21451825880771799</v>
      </c>
      <c r="K1678">
        <f t="shared" ca="1" si="322"/>
        <v>-4.6015685441434202E-2</v>
      </c>
      <c r="L1678">
        <f t="shared" ca="1" si="323"/>
        <v>762</v>
      </c>
      <c r="M1678">
        <f t="shared" ca="1" si="324"/>
        <v>684</v>
      </c>
      <c r="N1678">
        <f t="shared" ca="1" si="325"/>
        <v>1231</v>
      </c>
    </row>
    <row r="1679" spans="1:14" x14ac:dyDescent="0.25">
      <c r="A1679">
        <f t="shared" ca="1" si="316"/>
        <v>348</v>
      </c>
      <c r="B1679">
        <f t="shared" ca="1" si="317"/>
        <v>1098</v>
      </c>
      <c r="C1679">
        <f t="shared" ca="1" si="318"/>
        <v>565</v>
      </c>
      <c r="D1679">
        <f>IF(E1678+1&lt;Settings!$B$2,D1678,D1678+1)</f>
        <v>32</v>
      </c>
      <c r="E1679">
        <f>IF(E1678+1&lt;Settings!$B$2,E1678+1,0)</f>
        <v>13</v>
      </c>
      <c r="F1679" t="str">
        <f t="shared" ca="1" si="319"/>
        <v>Denmark</v>
      </c>
      <c r="G1679" t="str">
        <f t="shared" ca="1" si="326"/>
        <v>Slovenia</v>
      </c>
      <c r="H1679" s="3">
        <f t="shared" ca="1" si="327"/>
        <v>-1.14545410889432</v>
      </c>
      <c r="I1679">
        <f t="shared" ca="1" si="320"/>
        <v>-1.1454524298943201</v>
      </c>
      <c r="J1679">
        <f t="shared" ca="1" si="321"/>
        <v>1.1454557878943199</v>
      </c>
      <c r="K1679">
        <f t="shared" ca="1" si="322"/>
        <v>-1.3120634365828807</v>
      </c>
      <c r="L1679">
        <f t="shared" ca="1" si="323"/>
        <v>348</v>
      </c>
      <c r="M1679">
        <f t="shared" ca="1" si="324"/>
        <v>1098</v>
      </c>
      <c r="N1679">
        <f t="shared" ca="1" si="325"/>
        <v>565</v>
      </c>
    </row>
    <row r="1680" spans="1:14" x14ac:dyDescent="0.25">
      <c r="A1680">
        <f t="shared" ca="1" si="316"/>
        <v>835</v>
      </c>
      <c r="B1680">
        <f t="shared" ca="1" si="317"/>
        <v>611</v>
      </c>
      <c r="C1680">
        <f t="shared" ca="1" si="318"/>
        <v>1374</v>
      </c>
      <c r="D1680">
        <f>IF(E1679+1&lt;Settings!$B$2,D1679,D1679+1)</f>
        <v>32</v>
      </c>
      <c r="E1680">
        <f>IF(E1679+1&lt;Settings!$B$2,E1679+1,0)</f>
        <v>14</v>
      </c>
      <c r="F1680" t="str">
        <f t="shared" ca="1" si="319"/>
        <v>Israel</v>
      </c>
      <c r="G1680" t="str">
        <f t="shared" ca="1" si="326"/>
        <v>Slovenia</v>
      </c>
      <c r="H1680" s="3">
        <f t="shared" ca="1" si="327"/>
        <v>-7.4507254842796994E-2</v>
      </c>
      <c r="I1680">
        <f t="shared" ca="1" si="320"/>
        <v>-7.450557484279699E-2</v>
      </c>
      <c r="J1680">
        <f t="shared" ca="1" si="321"/>
        <v>7.4508934842796998E-2</v>
      </c>
      <c r="K1680">
        <f t="shared" ca="1" si="322"/>
        <v>-5.5496510242094956E-3</v>
      </c>
      <c r="L1680">
        <f t="shared" ca="1" si="323"/>
        <v>835</v>
      </c>
      <c r="M1680">
        <f t="shared" ca="1" si="324"/>
        <v>611</v>
      </c>
      <c r="N1680">
        <f t="shared" ca="1" si="325"/>
        <v>1374</v>
      </c>
    </row>
    <row r="1681" spans="1:14" x14ac:dyDescent="0.25">
      <c r="A1681">
        <f t="shared" ca="1" si="316"/>
        <v>1992</v>
      </c>
      <c r="B1681">
        <f t="shared" ca="1" si="317"/>
        <v>1992</v>
      </c>
      <c r="C1681">
        <f t="shared" ca="1" si="318"/>
        <v>1992</v>
      </c>
      <c r="D1681">
        <f>IF(E1680+1&lt;Settings!$B$2,D1680,D1680+1)</f>
        <v>32</v>
      </c>
      <c r="E1681">
        <f>IF(E1680+1&lt;Settings!$B$2,E1680+1,0)</f>
        <v>15</v>
      </c>
      <c r="F1681" t="str">
        <f t="shared" ca="1" si="319"/>
        <v>Italy</v>
      </c>
      <c r="G1681" t="str">
        <f t="shared" ca="1" si="326"/>
        <v>Slovenia</v>
      </c>
      <c r="H1681" s="3" t="str">
        <f t="shared" ca="1" si="327"/>
        <v/>
      </c>
      <c r="I1681">
        <f t="shared" ca="1" si="320"/>
        <v>1000000.000001681</v>
      </c>
      <c r="J1681">
        <f t="shared" ca="1" si="321"/>
        <v>1000000.000001681</v>
      </c>
      <c r="K1681">
        <f t="shared" ca="1" si="322"/>
        <v>1000000.000001681</v>
      </c>
      <c r="L1681">
        <f t="shared" ca="1" si="323"/>
        <v>1992</v>
      </c>
      <c r="M1681">
        <f t="shared" ca="1" si="324"/>
        <v>1992</v>
      </c>
      <c r="N1681">
        <f t="shared" ca="1" si="325"/>
        <v>1992</v>
      </c>
    </row>
    <row r="1682" spans="1:14" x14ac:dyDescent="0.25">
      <c r="A1682">
        <f t="shared" ca="1" si="316"/>
        <v>492</v>
      </c>
      <c r="B1682">
        <f t="shared" ca="1" si="317"/>
        <v>954</v>
      </c>
      <c r="C1682">
        <f t="shared" ca="1" si="318"/>
        <v>779</v>
      </c>
      <c r="D1682">
        <f>IF(E1681+1&lt;Settings!$B$2,D1681,D1681+1)</f>
        <v>32</v>
      </c>
      <c r="E1682">
        <f>IF(E1681+1&lt;Settings!$B$2,E1681+1,0)</f>
        <v>16</v>
      </c>
      <c r="F1682" t="str">
        <f t="shared" ca="1" si="319"/>
        <v>Greece</v>
      </c>
      <c r="G1682" t="str">
        <f t="shared" ca="1" si="326"/>
        <v>Slovenia</v>
      </c>
      <c r="H1682" s="3">
        <f t="shared" ca="1" si="327"/>
        <v>-0.79657478999082698</v>
      </c>
      <c r="I1682">
        <f t="shared" ca="1" si="320"/>
        <v>-0.79657310799082703</v>
      </c>
      <c r="J1682">
        <f t="shared" ca="1" si="321"/>
        <v>0.79657647199082693</v>
      </c>
      <c r="K1682">
        <f t="shared" ca="1" si="322"/>
        <v>-0.63452971404893022</v>
      </c>
      <c r="L1682">
        <f t="shared" ca="1" si="323"/>
        <v>492</v>
      </c>
      <c r="M1682">
        <f t="shared" ca="1" si="324"/>
        <v>954</v>
      </c>
      <c r="N1682">
        <f t="shared" ca="1" si="325"/>
        <v>779</v>
      </c>
    </row>
    <row r="1683" spans="1:14" x14ac:dyDescent="0.25">
      <c r="A1683">
        <f t="shared" ca="1" si="316"/>
        <v>479</v>
      </c>
      <c r="B1683">
        <f t="shared" ca="1" si="317"/>
        <v>967</v>
      </c>
      <c r="C1683">
        <f t="shared" ca="1" si="318"/>
        <v>752</v>
      </c>
      <c r="D1683">
        <f>IF(E1682+1&lt;Settings!$B$2,D1682,D1682+1)</f>
        <v>32</v>
      </c>
      <c r="E1683">
        <f>IF(E1682+1&lt;Settings!$B$2,E1682+1,0)</f>
        <v>17</v>
      </c>
      <c r="F1683" t="str">
        <f t="shared" ca="1" si="319"/>
        <v>Cyprus</v>
      </c>
      <c r="G1683" t="str">
        <f t="shared" ca="1" si="326"/>
        <v>Slovenia</v>
      </c>
      <c r="H1683" s="3">
        <f t="shared" ca="1" si="327"/>
        <v>-0.82524231441686502</v>
      </c>
      <c r="I1683">
        <f t="shared" ca="1" si="320"/>
        <v>-0.82524063141686499</v>
      </c>
      <c r="J1683">
        <f t="shared" ca="1" si="321"/>
        <v>0.82524399741686505</v>
      </c>
      <c r="K1683">
        <f t="shared" ca="1" si="322"/>
        <v>-0.68102319450410387</v>
      </c>
      <c r="L1683">
        <f t="shared" ca="1" si="323"/>
        <v>479</v>
      </c>
      <c r="M1683">
        <f t="shared" ca="1" si="324"/>
        <v>967</v>
      </c>
      <c r="N1683">
        <f t="shared" ca="1" si="325"/>
        <v>752</v>
      </c>
    </row>
    <row r="1684" spans="1:14" x14ac:dyDescent="0.25">
      <c r="A1684">
        <f t="shared" ca="1" si="316"/>
        <v>579</v>
      </c>
      <c r="B1684">
        <f t="shared" ca="1" si="317"/>
        <v>867</v>
      </c>
      <c r="C1684">
        <f t="shared" ca="1" si="318"/>
        <v>914</v>
      </c>
      <c r="D1684">
        <f>IF(E1683+1&lt;Settings!$B$2,D1683,D1683+1)</f>
        <v>32</v>
      </c>
      <c r="E1684">
        <f>IF(E1683+1&lt;Settings!$B$2,E1683+1,0)</f>
        <v>18</v>
      </c>
      <c r="F1684" t="str">
        <f t="shared" ca="1" si="319"/>
        <v>Turkey</v>
      </c>
      <c r="G1684" t="str">
        <f t="shared" ca="1" si="326"/>
        <v>Slovenia</v>
      </c>
      <c r="H1684" s="3">
        <f t="shared" ca="1" si="327"/>
        <v>-0.596010201063916</v>
      </c>
      <c r="I1684">
        <f t="shared" ca="1" si="320"/>
        <v>-0.596008517063916</v>
      </c>
      <c r="J1684">
        <f t="shared" ca="1" si="321"/>
        <v>0.596011885063916</v>
      </c>
      <c r="K1684">
        <f t="shared" ca="1" si="322"/>
        <v>-0.35522647577224958</v>
      </c>
      <c r="L1684">
        <f t="shared" ca="1" si="323"/>
        <v>579</v>
      </c>
      <c r="M1684">
        <f t="shared" ca="1" si="324"/>
        <v>867</v>
      </c>
      <c r="N1684">
        <f t="shared" ca="1" si="325"/>
        <v>914</v>
      </c>
    </row>
    <row r="1685" spans="1:14" x14ac:dyDescent="0.25">
      <c r="A1685">
        <f t="shared" ca="1" si="316"/>
        <v>1993</v>
      </c>
      <c r="B1685">
        <f t="shared" ca="1" si="317"/>
        <v>1993</v>
      </c>
      <c r="C1685">
        <f t="shared" ca="1" si="318"/>
        <v>1993</v>
      </c>
      <c r="D1685">
        <f>IF(E1684+1&lt;Settings!$B$2,D1684,D1684+1)</f>
        <v>32</v>
      </c>
      <c r="E1685">
        <f>IF(E1684+1&lt;Settings!$B$2,E1684+1,0)</f>
        <v>19</v>
      </c>
      <c r="F1685" t="str">
        <f t="shared" ca="1" si="319"/>
        <v>Luxembourg</v>
      </c>
      <c r="G1685" t="str">
        <f t="shared" ca="1" si="326"/>
        <v>Slovenia</v>
      </c>
      <c r="H1685" s="3" t="str">
        <f t="shared" ca="1" si="327"/>
        <v/>
      </c>
      <c r="I1685">
        <f t="shared" ca="1" si="320"/>
        <v>1000000.000001685</v>
      </c>
      <c r="J1685">
        <f t="shared" ca="1" si="321"/>
        <v>1000000.000001685</v>
      </c>
      <c r="K1685">
        <f t="shared" ca="1" si="322"/>
        <v>1000000.000001685</v>
      </c>
      <c r="L1685">
        <f t="shared" ca="1" si="323"/>
        <v>1993</v>
      </c>
      <c r="M1685">
        <f t="shared" ca="1" si="324"/>
        <v>1993</v>
      </c>
      <c r="N1685">
        <f t="shared" ca="1" si="325"/>
        <v>1993</v>
      </c>
    </row>
    <row r="1686" spans="1:14" x14ac:dyDescent="0.25">
      <c r="A1686">
        <f t="shared" ca="1" si="316"/>
        <v>526</v>
      </c>
      <c r="B1686">
        <f t="shared" ca="1" si="317"/>
        <v>920</v>
      </c>
      <c r="C1686">
        <f t="shared" ca="1" si="318"/>
        <v>833</v>
      </c>
      <c r="D1686">
        <f>IF(E1685+1&lt;Settings!$B$2,D1685,D1685+1)</f>
        <v>32</v>
      </c>
      <c r="E1686">
        <f>IF(E1685+1&lt;Settings!$B$2,E1685+1,0)</f>
        <v>20</v>
      </c>
      <c r="F1686" t="str">
        <f t="shared" ca="1" si="319"/>
        <v>Iceland</v>
      </c>
      <c r="G1686" t="str">
        <f t="shared" ca="1" si="326"/>
        <v>Slovenia</v>
      </c>
      <c r="H1686" s="3">
        <f t="shared" ca="1" si="327"/>
        <v>-0.712415031231037</v>
      </c>
      <c r="I1686">
        <f t="shared" ca="1" si="320"/>
        <v>-0.71241334523103705</v>
      </c>
      <c r="J1686">
        <f t="shared" ca="1" si="321"/>
        <v>0.71241671723103694</v>
      </c>
      <c r="K1686">
        <f t="shared" ca="1" si="322"/>
        <v>-0.50753349072391951</v>
      </c>
      <c r="L1686">
        <f t="shared" ca="1" si="323"/>
        <v>526</v>
      </c>
      <c r="M1686">
        <f t="shared" ca="1" si="324"/>
        <v>920</v>
      </c>
      <c r="N1686">
        <f t="shared" ca="1" si="325"/>
        <v>833</v>
      </c>
    </row>
    <row r="1687" spans="1:14" x14ac:dyDescent="0.25">
      <c r="A1687">
        <f t="shared" ca="1" si="316"/>
        <v>670</v>
      </c>
      <c r="B1687">
        <f t="shared" ca="1" si="317"/>
        <v>776</v>
      </c>
      <c r="C1687">
        <f t="shared" ca="1" si="318"/>
        <v>1072</v>
      </c>
      <c r="D1687">
        <f>IF(E1686+1&lt;Settings!$B$2,D1686,D1686+1)</f>
        <v>32</v>
      </c>
      <c r="E1687">
        <f>IF(E1686+1&lt;Settings!$B$2,E1686+1,0)</f>
        <v>21</v>
      </c>
      <c r="F1687" t="str">
        <f t="shared" ca="1" si="319"/>
        <v>Malta</v>
      </c>
      <c r="G1687" t="str">
        <f t="shared" ca="1" si="326"/>
        <v>Slovenia</v>
      </c>
      <c r="H1687" s="3">
        <f t="shared" ca="1" si="327"/>
        <v>-0.402491855381577</v>
      </c>
      <c r="I1687">
        <f t="shared" ca="1" si="320"/>
        <v>-0.40249016838157703</v>
      </c>
      <c r="J1687">
        <f t="shared" ca="1" si="321"/>
        <v>0.40249354238157697</v>
      </c>
      <c r="K1687">
        <f t="shared" ca="1" si="322"/>
        <v>-0.16199800664850431</v>
      </c>
      <c r="L1687">
        <f t="shared" ca="1" si="323"/>
        <v>670</v>
      </c>
      <c r="M1687">
        <f t="shared" ca="1" si="324"/>
        <v>776</v>
      </c>
      <c r="N1687">
        <f t="shared" ca="1" si="325"/>
        <v>1072</v>
      </c>
    </row>
    <row r="1688" spans="1:14" x14ac:dyDescent="0.25">
      <c r="A1688">
        <f t="shared" ca="1" si="316"/>
        <v>1994</v>
      </c>
      <c r="B1688">
        <f t="shared" ca="1" si="317"/>
        <v>1994</v>
      </c>
      <c r="C1688">
        <f t="shared" ca="1" si="318"/>
        <v>1994</v>
      </c>
      <c r="D1688">
        <f>IF(E1687+1&lt;Settings!$B$2,D1687,D1687+1)</f>
        <v>32</v>
      </c>
      <c r="E1688">
        <f>IF(E1687+1&lt;Settings!$B$2,E1687+1,0)</f>
        <v>22</v>
      </c>
      <c r="F1688" t="str">
        <f t="shared" ca="1" si="319"/>
        <v>Slovenia</v>
      </c>
      <c r="G1688" t="str">
        <f t="shared" ca="1" si="326"/>
        <v>Slovenia</v>
      </c>
      <c r="H1688" s="3" t="str">
        <f t="shared" ca="1" si="327"/>
        <v/>
      </c>
      <c r="I1688">
        <f t="shared" ca="1" si="320"/>
        <v>1000000.000001688</v>
      </c>
      <c r="J1688">
        <f t="shared" ca="1" si="321"/>
        <v>1000000.000001688</v>
      </c>
      <c r="K1688">
        <f t="shared" ca="1" si="322"/>
        <v>1000000.000001688</v>
      </c>
      <c r="L1688">
        <f t="shared" ca="1" si="323"/>
        <v>1994</v>
      </c>
      <c r="M1688">
        <f t="shared" ca="1" si="324"/>
        <v>1994</v>
      </c>
      <c r="N1688">
        <f t="shared" ca="1" si="325"/>
        <v>1994</v>
      </c>
    </row>
    <row r="1689" spans="1:14" x14ac:dyDescent="0.25">
      <c r="A1689">
        <f t="shared" ca="1" si="316"/>
        <v>1995</v>
      </c>
      <c r="B1689">
        <f t="shared" ca="1" si="317"/>
        <v>1995</v>
      </c>
      <c r="C1689">
        <f t="shared" ca="1" si="318"/>
        <v>1995</v>
      </c>
      <c r="D1689">
        <f>IF(E1688+1&lt;Settings!$B$2,D1688,D1688+1)</f>
        <v>32</v>
      </c>
      <c r="E1689">
        <f>IF(E1688+1&lt;Settings!$B$2,E1688+1,0)</f>
        <v>23</v>
      </c>
      <c r="F1689" t="str">
        <f t="shared" ca="1" si="319"/>
        <v>Yugoslavia</v>
      </c>
      <c r="G1689" t="str">
        <f t="shared" ca="1" si="326"/>
        <v>Slovenia</v>
      </c>
      <c r="H1689" s="3" t="str">
        <f t="shared" ca="1" si="327"/>
        <v/>
      </c>
      <c r="I1689">
        <f t="shared" ca="1" si="320"/>
        <v>1000000.000001689</v>
      </c>
      <c r="J1689">
        <f t="shared" ca="1" si="321"/>
        <v>1000000.000001689</v>
      </c>
      <c r="K1689">
        <f t="shared" ca="1" si="322"/>
        <v>1000000.000001689</v>
      </c>
      <c r="L1689">
        <f t="shared" ca="1" si="323"/>
        <v>1995</v>
      </c>
      <c r="M1689">
        <f t="shared" ca="1" si="324"/>
        <v>1995</v>
      </c>
      <c r="N1689">
        <f t="shared" ca="1" si="325"/>
        <v>1995</v>
      </c>
    </row>
    <row r="1690" spans="1:14" x14ac:dyDescent="0.25">
      <c r="A1690">
        <f t="shared" ca="1" si="316"/>
        <v>1397</v>
      </c>
      <c r="B1690">
        <f t="shared" ca="1" si="317"/>
        <v>49</v>
      </c>
      <c r="C1690">
        <f t="shared" ca="1" si="318"/>
        <v>51</v>
      </c>
      <c r="D1690">
        <f>IF(E1689+1&lt;Settings!$B$2,D1689,D1689+1)</f>
        <v>32</v>
      </c>
      <c r="E1690">
        <f>IF(E1689+1&lt;Settings!$B$2,E1689+1,0)</f>
        <v>24</v>
      </c>
      <c r="F1690" t="str">
        <f t="shared" ca="1" si="319"/>
        <v>Croatia</v>
      </c>
      <c r="G1690" t="str">
        <f t="shared" ca="1" si="326"/>
        <v>Slovenia</v>
      </c>
      <c r="H1690" s="3">
        <f t="shared" ca="1" si="327"/>
        <v>4.6369437905827597</v>
      </c>
      <c r="I1690">
        <f t="shared" ca="1" si="320"/>
        <v>4.6369454805827601</v>
      </c>
      <c r="J1690">
        <f t="shared" ca="1" si="321"/>
        <v>-4.6369421005827594</v>
      </c>
      <c r="K1690">
        <f t="shared" ca="1" si="322"/>
        <v>-21.50124602702401</v>
      </c>
      <c r="L1690">
        <f t="shared" ca="1" si="323"/>
        <v>1397</v>
      </c>
      <c r="M1690">
        <f t="shared" ca="1" si="324"/>
        <v>49</v>
      </c>
      <c r="N1690">
        <f t="shared" ca="1" si="325"/>
        <v>51</v>
      </c>
    </row>
    <row r="1691" spans="1:14" x14ac:dyDescent="0.25">
      <c r="A1691">
        <f t="shared" ca="1" si="316"/>
        <v>432</v>
      </c>
      <c r="B1691">
        <f t="shared" ca="1" si="317"/>
        <v>1014</v>
      </c>
      <c r="C1691">
        <f t="shared" ca="1" si="318"/>
        <v>691</v>
      </c>
      <c r="D1691">
        <f>IF(E1690+1&lt;Settings!$B$2,D1690,D1690+1)</f>
        <v>32</v>
      </c>
      <c r="E1691">
        <f>IF(E1690+1&lt;Settings!$B$2,E1690+1,0)</f>
        <v>25</v>
      </c>
      <c r="F1691" t="str">
        <f t="shared" ca="1" si="319"/>
        <v>Estonia</v>
      </c>
      <c r="G1691" t="str">
        <f t="shared" ca="1" si="326"/>
        <v>Slovenia</v>
      </c>
      <c r="H1691" s="3">
        <f t="shared" ca="1" si="327"/>
        <v>-0.92605772934357899</v>
      </c>
      <c r="I1691">
        <f t="shared" ca="1" si="320"/>
        <v>-0.92605603834357897</v>
      </c>
      <c r="J1691">
        <f t="shared" ca="1" si="321"/>
        <v>0.92605942034357902</v>
      </c>
      <c r="K1691">
        <f t="shared" ca="1" si="322"/>
        <v>-0.85758122707698536</v>
      </c>
      <c r="L1691">
        <f t="shared" ca="1" si="323"/>
        <v>432</v>
      </c>
      <c r="M1691">
        <f t="shared" ca="1" si="324"/>
        <v>1014</v>
      </c>
      <c r="N1691">
        <f t="shared" ca="1" si="325"/>
        <v>691</v>
      </c>
    </row>
    <row r="1692" spans="1:14" x14ac:dyDescent="0.25">
      <c r="A1692">
        <f t="shared" ca="1" si="316"/>
        <v>1996</v>
      </c>
      <c r="B1692">
        <f t="shared" ca="1" si="317"/>
        <v>1996</v>
      </c>
      <c r="C1692">
        <f t="shared" ca="1" si="318"/>
        <v>1996</v>
      </c>
      <c r="D1692">
        <f>IF(E1691+1&lt;Settings!$B$2,D1691,D1691+1)</f>
        <v>32</v>
      </c>
      <c r="E1692">
        <f>IF(E1691+1&lt;Settings!$B$2,E1691+1,0)</f>
        <v>26</v>
      </c>
      <c r="F1692" t="str">
        <f t="shared" ca="1" si="319"/>
        <v>Monaco</v>
      </c>
      <c r="G1692" t="str">
        <f t="shared" ca="1" si="326"/>
        <v>Slovenia</v>
      </c>
      <c r="H1692" s="3" t="str">
        <f t="shared" ca="1" si="327"/>
        <v/>
      </c>
      <c r="I1692">
        <f t="shared" ca="1" si="320"/>
        <v>1000000.000001692</v>
      </c>
      <c r="J1692">
        <f t="shared" ca="1" si="321"/>
        <v>1000000.000001692</v>
      </c>
      <c r="K1692">
        <f t="shared" ca="1" si="322"/>
        <v>1000000.000001692</v>
      </c>
      <c r="L1692">
        <f t="shared" ca="1" si="323"/>
        <v>1996</v>
      </c>
      <c r="M1692">
        <f t="shared" ca="1" si="324"/>
        <v>1996</v>
      </c>
      <c r="N1692">
        <f t="shared" ca="1" si="325"/>
        <v>1996</v>
      </c>
    </row>
    <row r="1693" spans="1:14" x14ac:dyDescent="0.25">
      <c r="A1693">
        <f t="shared" ca="1" si="316"/>
        <v>888</v>
      </c>
      <c r="B1693">
        <f t="shared" ca="1" si="317"/>
        <v>558</v>
      </c>
      <c r="C1693">
        <f t="shared" ca="1" si="318"/>
        <v>1406</v>
      </c>
      <c r="D1693">
        <f>IF(E1692+1&lt;Settings!$B$2,D1692,D1692+1)</f>
        <v>32</v>
      </c>
      <c r="E1693">
        <f>IF(E1692+1&lt;Settings!$B$2,E1692+1,0)</f>
        <v>27</v>
      </c>
      <c r="F1693" t="str">
        <f t="shared" ca="1" si="319"/>
        <v>Poland</v>
      </c>
      <c r="G1693" t="str">
        <f t="shared" ca="1" si="326"/>
        <v>Slovenia</v>
      </c>
      <c r="H1693" s="3">
        <f t="shared" ca="1" si="327"/>
        <v>4.5985213649696703E-2</v>
      </c>
      <c r="I1693">
        <f t="shared" ca="1" si="320"/>
        <v>4.59869066496967E-2</v>
      </c>
      <c r="J1693">
        <f t="shared" ca="1" si="321"/>
        <v>-4.5983520649696706E-2</v>
      </c>
      <c r="K1693">
        <f t="shared" ca="1" si="322"/>
        <v>-2.1129468744082521E-3</v>
      </c>
      <c r="L1693">
        <f t="shared" ca="1" si="323"/>
        <v>888</v>
      </c>
      <c r="M1693">
        <f t="shared" ca="1" si="324"/>
        <v>558</v>
      </c>
      <c r="N1693">
        <f t="shared" ca="1" si="325"/>
        <v>1406</v>
      </c>
    </row>
    <row r="1694" spans="1:14" x14ac:dyDescent="0.25">
      <c r="A1694">
        <f t="shared" ca="1" si="316"/>
        <v>1228</v>
      </c>
      <c r="B1694">
        <f t="shared" ca="1" si="317"/>
        <v>218</v>
      </c>
      <c r="C1694">
        <f t="shared" ca="1" si="318"/>
        <v>567</v>
      </c>
      <c r="D1694">
        <f>IF(E1693+1&lt;Settings!$B$2,D1693,D1693+1)</f>
        <v>32</v>
      </c>
      <c r="E1694">
        <f>IF(E1693+1&lt;Settings!$B$2,E1693+1,0)</f>
        <v>28</v>
      </c>
      <c r="F1694" t="str">
        <f t="shared" ca="1" si="319"/>
        <v>Russia</v>
      </c>
      <c r="G1694" t="str">
        <f t="shared" ca="1" si="326"/>
        <v>Slovenia</v>
      </c>
      <c r="H1694" s="3">
        <f t="shared" ca="1" si="327"/>
        <v>1.1373038546885601</v>
      </c>
      <c r="I1694">
        <f t="shared" ca="1" si="320"/>
        <v>1.1373055486885602</v>
      </c>
      <c r="J1694">
        <f t="shared" ca="1" si="321"/>
        <v>-1.13730216068856</v>
      </c>
      <c r="K1694">
        <f t="shared" ca="1" si="322"/>
        <v>-1.2934583638894575</v>
      </c>
      <c r="L1694">
        <f t="shared" ca="1" si="323"/>
        <v>1228</v>
      </c>
      <c r="M1694">
        <f t="shared" ca="1" si="324"/>
        <v>218</v>
      </c>
      <c r="N1694">
        <f t="shared" ca="1" si="325"/>
        <v>567</v>
      </c>
    </row>
    <row r="1695" spans="1:14" x14ac:dyDescent="0.25">
      <c r="A1695">
        <f t="shared" ca="1" si="316"/>
        <v>1007</v>
      </c>
      <c r="B1695">
        <f t="shared" ca="1" si="317"/>
        <v>439</v>
      </c>
      <c r="C1695">
        <f t="shared" ca="1" si="318"/>
        <v>1153</v>
      </c>
      <c r="D1695">
        <f>IF(E1694+1&lt;Settings!$B$2,D1694,D1694+1)</f>
        <v>32</v>
      </c>
      <c r="E1695">
        <f>IF(E1694+1&lt;Settings!$B$2,E1694+1,0)</f>
        <v>29</v>
      </c>
      <c r="F1695" t="str">
        <f t="shared" ca="1" si="319"/>
        <v>Romania</v>
      </c>
      <c r="G1695" t="str">
        <f t="shared" ca="1" si="326"/>
        <v>Slovenia</v>
      </c>
      <c r="H1695" s="3">
        <f t="shared" ca="1" si="327"/>
        <v>0.29801837828822297</v>
      </c>
      <c r="I1695">
        <f t="shared" ca="1" si="320"/>
        <v>0.298020073288223</v>
      </c>
      <c r="J1695">
        <f t="shared" ca="1" si="321"/>
        <v>-0.29801668328822295</v>
      </c>
      <c r="K1695">
        <f t="shared" ca="1" si="322"/>
        <v>-8.8813258797542372E-2</v>
      </c>
      <c r="L1695">
        <f t="shared" ca="1" si="323"/>
        <v>1007</v>
      </c>
      <c r="M1695">
        <f t="shared" ca="1" si="324"/>
        <v>439</v>
      </c>
      <c r="N1695">
        <f t="shared" ca="1" si="325"/>
        <v>1153</v>
      </c>
    </row>
    <row r="1696" spans="1:14" x14ac:dyDescent="0.25">
      <c r="A1696">
        <f t="shared" ca="1" si="316"/>
        <v>1391</v>
      </c>
      <c r="B1696">
        <f t="shared" ca="1" si="317"/>
        <v>55</v>
      </c>
      <c r="C1696">
        <f t="shared" ca="1" si="318"/>
        <v>57</v>
      </c>
      <c r="D1696">
        <f>IF(E1695+1&lt;Settings!$B$2,D1695,D1695+1)</f>
        <v>32</v>
      </c>
      <c r="E1696">
        <f>IF(E1695+1&lt;Settings!$B$2,E1695+1,0)</f>
        <v>30</v>
      </c>
      <c r="F1696" t="str">
        <f t="shared" ca="1" si="319"/>
        <v>Bosnia &amp; Herzegovina</v>
      </c>
      <c r="G1696" t="str">
        <f t="shared" ca="1" si="326"/>
        <v>Slovenia</v>
      </c>
      <c r="H1696" s="3">
        <f t="shared" ca="1" si="327"/>
        <v>4.4571864774300396</v>
      </c>
      <c r="I1696">
        <f t="shared" ca="1" si="320"/>
        <v>4.4571881734300396</v>
      </c>
      <c r="J1696">
        <f t="shared" ca="1" si="321"/>
        <v>-4.4571847814300396</v>
      </c>
      <c r="K1696">
        <f t="shared" ca="1" si="322"/>
        <v>-19.866509598585203</v>
      </c>
      <c r="L1696">
        <f t="shared" ca="1" si="323"/>
        <v>1391</v>
      </c>
      <c r="M1696">
        <f t="shared" ca="1" si="324"/>
        <v>55</v>
      </c>
      <c r="N1696">
        <f t="shared" ca="1" si="325"/>
        <v>57</v>
      </c>
    </row>
    <row r="1697" spans="1:14" x14ac:dyDescent="0.25">
      <c r="A1697">
        <f t="shared" ca="1" si="316"/>
        <v>1340</v>
      </c>
      <c r="B1697">
        <f t="shared" ca="1" si="317"/>
        <v>106</v>
      </c>
      <c r="C1697">
        <f t="shared" ca="1" si="318"/>
        <v>137</v>
      </c>
      <c r="D1697">
        <f>IF(E1696+1&lt;Settings!$B$2,D1696,D1696+1)</f>
        <v>32</v>
      </c>
      <c r="E1697">
        <f>IF(E1696+1&lt;Settings!$B$2,E1696+1,0)</f>
        <v>31</v>
      </c>
      <c r="F1697" t="str">
        <f t="shared" ca="1" si="319"/>
        <v>FYR Macedonia</v>
      </c>
      <c r="G1697" t="str">
        <f t="shared" ca="1" si="326"/>
        <v>Slovenia</v>
      </c>
      <c r="H1697" s="3">
        <f t="shared" ca="1" si="327"/>
        <v>2.81051915396616</v>
      </c>
      <c r="I1697">
        <f t="shared" ca="1" si="320"/>
        <v>2.8105208509661601</v>
      </c>
      <c r="J1697">
        <f t="shared" ca="1" si="321"/>
        <v>-2.81051745696616</v>
      </c>
      <c r="K1697">
        <f t="shared" ca="1" si="322"/>
        <v>-7.8990162178106598</v>
      </c>
      <c r="L1697">
        <f t="shared" ca="1" si="323"/>
        <v>1340</v>
      </c>
      <c r="M1697">
        <f t="shared" ca="1" si="324"/>
        <v>106</v>
      </c>
      <c r="N1697">
        <f t="shared" ca="1" si="325"/>
        <v>137</v>
      </c>
    </row>
    <row r="1698" spans="1:14" x14ac:dyDescent="0.25">
      <c r="A1698">
        <f t="shared" ca="1" si="316"/>
        <v>765</v>
      </c>
      <c r="B1698">
        <f t="shared" ca="1" si="317"/>
        <v>681</v>
      </c>
      <c r="C1698">
        <f t="shared" ca="1" si="318"/>
        <v>1238</v>
      </c>
      <c r="D1698">
        <f>IF(E1697+1&lt;Settings!$B$2,D1697,D1697+1)</f>
        <v>32</v>
      </c>
      <c r="E1698">
        <f>IF(E1697+1&lt;Settings!$B$2,E1697+1,0)</f>
        <v>32</v>
      </c>
      <c r="F1698" t="str">
        <f t="shared" ca="1" si="319"/>
        <v>Latvia</v>
      </c>
      <c r="G1698" t="str">
        <f t="shared" ca="1" si="326"/>
        <v>Slovenia</v>
      </c>
      <c r="H1698" s="3">
        <f t="shared" ca="1" si="327"/>
        <v>-0.21162435342342401</v>
      </c>
      <c r="I1698">
        <f t="shared" ca="1" si="320"/>
        <v>-0.21162265542342401</v>
      </c>
      <c r="J1698">
        <f t="shared" ca="1" si="321"/>
        <v>0.211626051423424</v>
      </c>
      <c r="K1698">
        <f t="shared" ca="1" si="322"/>
        <v>-4.4783168961882273E-2</v>
      </c>
      <c r="L1698">
        <f t="shared" ca="1" si="323"/>
        <v>765</v>
      </c>
      <c r="M1698">
        <f t="shared" ca="1" si="324"/>
        <v>681</v>
      </c>
      <c r="N1698">
        <f t="shared" ca="1" si="325"/>
        <v>1238</v>
      </c>
    </row>
    <row r="1699" spans="1:14" x14ac:dyDescent="0.25">
      <c r="A1699">
        <f t="shared" ca="1" si="316"/>
        <v>805</v>
      </c>
      <c r="B1699">
        <f t="shared" ca="1" si="317"/>
        <v>641</v>
      </c>
      <c r="C1699">
        <f t="shared" ca="1" si="318"/>
        <v>1311</v>
      </c>
      <c r="D1699">
        <f>IF(E1698+1&lt;Settings!$B$2,D1698,D1698+1)</f>
        <v>32</v>
      </c>
      <c r="E1699">
        <f>IF(E1698+1&lt;Settings!$B$2,E1698+1,0)</f>
        <v>33</v>
      </c>
      <c r="F1699" t="str">
        <f t="shared" ca="1" si="319"/>
        <v>Lithuania</v>
      </c>
      <c r="G1699" t="str">
        <f t="shared" ca="1" si="326"/>
        <v>Slovenia</v>
      </c>
      <c r="H1699" s="3">
        <f t="shared" ca="1" si="327"/>
        <v>-0.154596389127658</v>
      </c>
      <c r="I1699">
        <f t="shared" ca="1" si="320"/>
        <v>-0.154594690127658</v>
      </c>
      <c r="J1699">
        <f t="shared" ca="1" si="321"/>
        <v>0.15459808812765799</v>
      </c>
      <c r="K1699">
        <f t="shared" ca="1" si="322"/>
        <v>-2.3898344531310251E-2</v>
      </c>
      <c r="L1699">
        <f t="shared" ca="1" si="323"/>
        <v>805</v>
      </c>
      <c r="M1699">
        <f t="shared" ca="1" si="324"/>
        <v>641</v>
      </c>
      <c r="N1699">
        <f t="shared" ca="1" si="325"/>
        <v>1311</v>
      </c>
    </row>
    <row r="1700" spans="1:14" x14ac:dyDescent="0.25">
      <c r="A1700">
        <f t="shared" ca="1" si="316"/>
        <v>1997</v>
      </c>
      <c r="B1700">
        <f t="shared" ca="1" si="317"/>
        <v>1997</v>
      </c>
      <c r="C1700">
        <f t="shared" ca="1" si="318"/>
        <v>1997</v>
      </c>
      <c r="D1700">
        <f>IF(E1699+1&lt;Settings!$B$2,D1699,D1699+1)</f>
        <v>32</v>
      </c>
      <c r="E1700">
        <f>IF(E1699+1&lt;Settings!$B$2,E1699+1,0)</f>
        <v>34</v>
      </c>
      <c r="F1700" t="str">
        <f t="shared" ca="1" si="319"/>
        <v>Albania</v>
      </c>
      <c r="G1700" t="str">
        <f t="shared" ca="1" si="326"/>
        <v>Slovenia</v>
      </c>
      <c r="H1700" s="3" t="str">
        <f t="shared" ca="1" si="327"/>
        <v/>
      </c>
      <c r="I1700">
        <f t="shared" ca="1" si="320"/>
        <v>1000000.0000017</v>
      </c>
      <c r="J1700">
        <f t="shared" ca="1" si="321"/>
        <v>1000000.0000017</v>
      </c>
      <c r="K1700">
        <f t="shared" ca="1" si="322"/>
        <v>1000000.0000017</v>
      </c>
      <c r="L1700">
        <f t="shared" ca="1" si="323"/>
        <v>1997</v>
      </c>
      <c r="M1700">
        <f t="shared" ca="1" si="324"/>
        <v>1997</v>
      </c>
      <c r="N1700">
        <f t="shared" ca="1" si="325"/>
        <v>1997</v>
      </c>
    </row>
    <row r="1701" spans="1:14" x14ac:dyDescent="0.25">
      <c r="A1701">
        <f t="shared" ca="1" si="316"/>
        <v>1998</v>
      </c>
      <c r="B1701">
        <f t="shared" ca="1" si="317"/>
        <v>1998</v>
      </c>
      <c r="C1701">
        <f t="shared" ca="1" si="318"/>
        <v>1998</v>
      </c>
      <c r="D1701">
        <f>IF(E1700+1&lt;Settings!$B$2,D1700,D1700+1)</f>
        <v>32</v>
      </c>
      <c r="E1701">
        <f>IF(E1700+1&lt;Settings!$B$2,E1700+1,0)</f>
        <v>35</v>
      </c>
      <c r="F1701" t="str">
        <f t="shared" ca="1" si="319"/>
        <v>Belarus</v>
      </c>
      <c r="G1701" t="str">
        <f t="shared" ca="1" si="326"/>
        <v>Slovenia</v>
      </c>
      <c r="H1701" s="3" t="str">
        <f t="shared" ca="1" si="327"/>
        <v/>
      </c>
      <c r="I1701">
        <f t="shared" ca="1" si="320"/>
        <v>1000000.0000017009</v>
      </c>
      <c r="J1701">
        <f t="shared" ca="1" si="321"/>
        <v>1000000.0000017009</v>
      </c>
      <c r="K1701">
        <f t="shared" ca="1" si="322"/>
        <v>1000000.0000017009</v>
      </c>
      <c r="L1701">
        <f t="shared" ca="1" si="323"/>
        <v>1998</v>
      </c>
      <c r="M1701">
        <f t="shared" ca="1" si="324"/>
        <v>1998</v>
      </c>
      <c r="N1701">
        <f t="shared" ca="1" si="325"/>
        <v>1998</v>
      </c>
    </row>
    <row r="1702" spans="1:14" x14ac:dyDescent="0.25">
      <c r="A1702">
        <f t="shared" ca="1" si="316"/>
        <v>1999</v>
      </c>
      <c r="B1702">
        <f t="shared" ca="1" si="317"/>
        <v>1999</v>
      </c>
      <c r="C1702">
        <f t="shared" ca="1" si="318"/>
        <v>1999</v>
      </c>
      <c r="D1702">
        <f>IF(E1701+1&lt;Settings!$B$2,D1701,D1701+1)</f>
        <v>32</v>
      </c>
      <c r="E1702">
        <f>IF(E1701+1&lt;Settings!$B$2,E1701+1,0)</f>
        <v>36</v>
      </c>
      <c r="F1702" t="str">
        <f t="shared" ca="1" si="319"/>
        <v>Hungary</v>
      </c>
      <c r="G1702" t="str">
        <f t="shared" ca="1" si="326"/>
        <v>Slovenia</v>
      </c>
      <c r="H1702" s="3" t="str">
        <f t="shared" ca="1" si="327"/>
        <v/>
      </c>
      <c r="I1702">
        <f t="shared" ca="1" si="320"/>
        <v>1000000.000001702</v>
      </c>
      <c r="J1702">
        <f t="shared" ca="1" si="321"/>
        <v>1000000.000001702</v>
      </c>
      <c r="K1702">
        <f t="shared" ca="1" si="322"/>
        <v>1000000.000001702</v>
      </c>
      <c r="L1702">
        <f t="shared" ca="1" si="323"/>
        <v>1999</v>
      </c>
      <c r="M1702">
        <f t="shared" ca="1" si="324"/>
        <v>1999</v>
      </c>
      <c r="N1702">
        <f t="shared" ca="1" si="325"/>
        <v>1999</v>
      </c>
    </row>
    <row r="1703" spans="1:14" x14ac:dyDescent="0.25">
      <c r="A1703">
        <f t="shared" ca="1" si="316"/>
        <v>2000</v>
      </c>
      <c r="B1703">
        <f t="shared" ca="1" si="317"/>
        <v>2000</v>
      </c>
      <c r="C1703">
        <f t="shared" ca="1" si="318"/>
        <v>2000</v>
      </c>
      <c r="D1703">
        <f>IF(E1702+1&lt;Settings!$B$2,D1702,D1702+1)</f>
        <v>32</v>
      </c>
      <c r="E1703">
        <f>IF(E1702+1&lt;Settings!$B$2,E1702+1,0)</f>
        <v>37</v>
      </c>
      <c r="F1703" t="str">
        <f t="shared" ca="1" si="319"/>
        <v>Moldova</v>
      </c>
      <c r="G1703" t="str">
        <f t="shared" ca="1" si="326"/>
        <v>Slovenia</v>
      </c>
      <c r="H1703" s="3" t="str">
        <f t="shared" ca="1" si="327"/>
        <v/>
      </c>
      <c r="I1703">
        <f t="shared" ca="1" si="320"/>
        <v>1000000.000001703</v>
      </c>
      <c r="J1703">
        <f t="shared" ca="1" si="321"/>
        <v>1000000.000001703</v>
      </c>
      <c r="K1703">
        <f t="shared" ca="1" si="322"/>
        <v>1000000.000001703</v>
      </c>
      <c r="L1703">
        <f t="shared" ca="1" si="323"/>
        <v>2000</v>
      </c>
      <c r="M1703">
        <f t="shared" ca="1" si="324"/>
        <v>2000</v>
      </c>
      <c r="N1703">
        <f t="shared" ca="1" si="325"/>
        <v>2000</v>
      </c>
    </row>
    <row r="1704" spans="1:14" x14ac:dyDescent="0.25">
      <c r="A1704">
        <f t="shared" ca="1" si="316"/>
        <v>597</v>
      </c>
      <c r="B1704">
        <f t="shared" ca="1" si="317"/>
        <v>849</v>
      </c>
      <c r="C1704">
        <f t="shared" ca="1" si="318"/>
        <v>948</v>
      </c>
      <c r="D1704">
        <f>IF(E1703+1&lt;Settings!$B$2,D1703,D1703+1)</f>
        <v>32</v>
      </c>
      <c r="E1704">
        <f>IF(E1703+1&lt;Settings!$B$2,E1703+1,0)</f>
        <v>38</v>
      </c>
      <c r="F1704" t="str">
        <f t="shared" ca="1" si="319"/>
        <v>Ukraine</v>
      </c>
      <c r="G1704" t="str">
        <f t="shared" ca="1" si="326"/>
        <v>Slovenia</v>
      </c>
      <c r="H1704" s="3">
        <f t="shared" ca="1" si="327"/>
        <v>-0.54555155863042504</v>
      </c>
      <c r="I1704">
        <f t="shared" ca="1" si="320"/>
        <v>-0.54554985463042505</v>
      </c>
      <c r="J1704">
        <f t="shared" ca="1" si="321"/>
        <v>0.54555326263042503</v>
      </c>
      <c r="K1704">
        <f t="shared" ca="1" si="322"/>
        <v>-0.29762479912408607</v>
      </c>
      <c r="L1704">
        <f t="shared" ca="1" si="323"/>
        <v>597</v>
      </c>
      <c r="M1704">
        <f t="shared" ca="1" si="324"/>
        <v>849</v>
      </c>
      <c r="N1704">
        <f t="shared" ca="1" si="325"/>
        <v>948</v>
      </c>
    </row>
    <row r="1705" spans="1:14" x14ac:dyDescent="0.25">
      <c r="A1705">
        <f t="shared" ca="1" si="316"/>
        <v>2001</v>
      </c>
      <c r="B1705">
        <f t="shared" ca="1" si="317"/>
        <v>2001</v>
      </c>
      <c r="C1705">
        <f t="shared" ca="1" si="318"/>
        <v>2001</v>
      </c>
      <c r="D1705">
        <f>IF(E1704+1&lt;Settings!$B$2,D1704,D1704+1)</f>
        <v>32</v>
      </c>
      <c r="E1705">
        <f>IF(E1704+1&lt;Settings!$B$2,E1704+1,0)</f>
        <v>39</v>
      </c>
      <c r="F1705" t="str">
        <f t="shared" ca="1" si="319"/>
        <v>Bulgaria</v>
      </c>
      <c r="G1705" t="str">
        <f t="shared" ca="1" si="326"/>
        <v>Slovenia</v>
      </c>
      <c r="H1705" s="3" t="str">
        <f t="shared" ca="1" si="327"/>
        <v/>
      </c>
      <c r="I1705">
        <f t="shared" ca="1" si="320"/>
        <v>1000000.000001705</v>
      </c>
      <c r="J1705">
        <f t="shared" ca="1" si="321"/>
        <v>1000000.000001705</v>
      </c>
      <c r="K1705">
        <f t="shared" ca="1" si="322"/>
        <v>1000000.000001705</v>
      </c>
      <c r="L1705">
        <f t="shared" ca="1" si="323"/>
        <v>2001</v>
      </c>
      <c r="M1705">
        <f t="shared" ca="1" si="324"/>
        <v>2001</v>
      </c>
      <c r="N1705">
        <f t="shared" ca="1" si="325"/>
        <v>2001</v>
      </c>
    </row>
    <row r="1706" spans="1:14" x14ac:dyDescent="0.25">
      <c r="A1706">
        <f t="shared" ca="1" si="316"/>
        <v>2002</v>
      </c>
      <c r="B1706">
        <f t="shared" ca="1" si="317"/>
        <v>2002</v>
      </c>
      <c r="C1706">
        <f t="shared" ca="1" si="318"/>
        <v>2002</v>
      </c>
      <c r="D1706">
        <f>IF(E1705+1&lt;Settings!$B$2,D1705,D1705+1)</f>
        <v>32</v>
      </c>
      <c r="E1706">
        <f>IF(E1705+1&lt;Settings!$B$2,E1705+1,0)</f>
        <v>40</v>
      </c>
      <c r="F1706" t="str">
        <f t="shared" ca="1" si="319"/>
        <v>Armenia</v>
      </c>
      <c r="G1706" t="str">
        <f t="shared" ca="1" si="326"/>
        <v>Slovenia</v>
      </c>
      <c r="H1706" s="3" t="str">
        <f t="shared" ca="1" si="327"/>
        <v/>
      </c>
      <c r="I1706">
        <f t="shared" ca="1" si="320"/>
        <v>1000000.000001706</v>
      </c>
      <c r="J1706">
        <f t="shared" ca="1" si="321"/>
        <v>1000000.000001706</v>
      </c>
      <c r="K1706">
        <f t="shared" ca="1" si="322"/>
        <v>1000000.000001706</v>
      </c>
      <c r="L1706">
        <f t="shared" ca="1" si="323"/>
        <v>2002</v>
      </c>
      <c r="M1706">
        <f t="shared" ca="1" si="324"/>
        <v>2002</v>
      </c>
      <c r="N1706">
        <f t="shared" ca="1" si="325"/>
        <v>2002</v>
      </c>
    </row>
    <row r="1707" spans="1:14" x14ac:dyDescent="0.25">
      <c r="A1707">
        <f t="shared" ca="1" si="316"/>
        <v>2003</v>
      </c>
      <c r="B1707">
        <f t="shared" ca="1" si="317"/>
        <v>2003</v>
      </c>
      <c r="C1707">
        <f t="shared" ca="1" si="318"/>
        <v>2003</v>
      </c>
      <c r="D1707">
        <f>IF(E1706+1&lt;Settings!$B$2,D1706,D1706+1)</f>
        <v>32</v>
      </c>
      <c r="E1707">
        <f>IF(E1706+1&lt;Settings!$B$2,E1706+1,0)</f>
        <v>41</v>
      </c>
      <c r="F1707" t="str">
        <f t="shared" ca="1" si="319"/>
        <v>Azerbaijan</v>
      </c>
      <c r="G1707" t="str">
        <f t="shared" ca="1" si="326"/>
        <v>Slovenia</v>
      </c>
      <c r="H1707" s="3" t="str">
        <f t="shared" ca="1" si="327"/>
        <v/>
      </c>
      <c r="I1707">
        <f t="shared" ca="1" si="320"/>
        <v>1000000.000001707</v>
      </c>
      <c r="J1707">
        <f t="shared" ca="1" si="321"/>
        <v>1000000.000001707</v>
      </c>
      <c r="K1707">
        <f t="shared" ca="1" si="322"/>
        <v>1000000.000001707</v>
      </c>
      <c r="L1707">
        <f t="shared" ca="1" si="323"/>
        <v>2003</v>
      </c>
      <c r="M1707">
        <f t="shared" ca="1" si="324"/>
        <v>2003</v>
      </c>
      <c r="N1707">
        <f t="shared" ca="1" si="325"/>
        <v>2003</v>
      </c>
    </row>
    <row r="1708" spans="1:14" x14ac:dyDescent="0.25">
      <c r="A1708">
        <f t="shared" ca="1" si="316"/>
        <v>2004</v>
      </c>
      <c r="B1708">
        <f t="shared" ca="1" si="317"/>
        <v>2004</v>
      </c>
      <c r="C1708">
        <f t="shared" ca="1" si="318"/>
        <v>2004</v>
      </c>
      <c r="D1708">
        <f>IF(E1707+1&lt;Settings!$B$2,D1707,D1707+1)</f>
        <v>32</v>
      </c>
      <c r="E1708">
        <f>IF(E1707+1&lt;Settings!$B$2,E1707+1,0)</f>
        <v>42</v>
      </c>
      <c r="F1708" t="str">
        <f t="shared" ca="1" si="319"/>
        <v>San Marino</v>
      </c>
      <c r="G1708" t="str">
        <f t="shared" ca="1" si="326"/>
        <v>Slovenia</v>
      </c>
      <c r="H1708" s="3" t="str">
        <f t="shared" ca="1" si="327"/>
        <v/>
      </c>
      <c r="I1708">
        <f t="shared" ca="1" si="320"/>
        <v>1000000.000001708</v>
      </c>
      <c r="J1708">
        <f t="shared" ca="1" si="321"/>
        <v>1000000.000001708</v>
      </c>
      <c r="K1708">
        <f t="shared" ca="1" si="322"/>
        <v>1000000.000001708</v>
      </c>
      <c r="L1708">
        <f t="shared" ca="1" si="323"/>
        <v>2004</v>
      </c>
      <c r="M1708">
        <f t="shared" ca="1" si="324"/>
        <v>2004</v>
      </c>
      <c r="N1708">
        <f t="shared" ca="1" si="325"/>
        <v>2004</v>
      </c>
    </row>
    <row r="1709" spans="1:14" x14ac:dyDescent="0.25">
      <c r="A1709">
        <f t="shared" ca="1" si="316"/>
        <v>2005</v>
      </c>
      <c r="B1709">
        <f t="shared" ca="1" si="317"/>
        <v>2005</v>
      </c>
      <c r="C1709">
        <f t="shared" ca="1" si="318"/>
        <v>2005</v>
      </c>
      <c r="D1709">
        <f>IF(E1708+1&lt;Settings!$B$2,D1708,D1708+1)</f>
        <v>32</v>
      </c>
      <c r="E1709">
        <f>IF(E1708+1&lt;Settings!$B$2,E1708+1,0)</f>
        <v>43</v>
      </c>
      <c r="F1709" t="str">
        <f t="shared" ca="1" si="319"/>
        <v>Serbia</v>
      </c>
      <c r="G1709" t="str">
        <f t="shared" ca="1" si="326"/>
        <v>Slovenia</v>
      </c>
      <c r="H1709" s="3" t="str">
        <f t="shared" ca="1" si="327"/>
        <v/>
      </c>
      <c r="I1709">
        <f t="shared" ca="1" si="320"/>
        <v>1000000.000001709</v>
      </c>
      <c r="J1709">
        <f t="shared" ca="1" si="321"/>
        <v>1000000.000001709</v>
      </c>
      <c r="K1709">
        <f t="shared" ca="1" si="322"/>
        <v>1000000.000001709</v>
      </c>
      <c r="L1709">
        <f t="shared" ca="1" si="323"/>
        <v>2005</v>
      </c>
      <c r="M1709">
        <f t="shared" ca="1" si="324"/>
        <v>2005</v>
      </c>
      <c r="N1709">
        <f t="shared" ca="1" si="325"/>
        <v>2005</v>
      </c>
    </row>
    <row r="1710" spans="1:14" x14ac:dyDescent="0.25">
      <c r="A1710">
        <f t="shared" ca="1" si="316"/>
        <v>2006</v>
      </c>
      <c r="B1710">
        <f t="shared" ca="1" si="317"/>
        <v>2006</v>
      </c>
      <c r="C1710">
        <f t="shared" ca="1" si="318"/>
        <v>2006</v>
      </c>
      <c r="D1710">
        <f>IF(E1709+1&lt;Settings!$B$2,D1709,D1709+1)</f>
        <v>32</v>
      </c>
      <c r="E1710">
        <f>IF(E1709+1&lt;Settings!$B$2,E1709+1,0)</f>
        <v>44</v>
      </c>
      <c r="F1710" t="str">
        <f t="shared" ca="1" si="319"/>
        <v>Georgia</v>
      </c>
      <c r="G1710" t="str">
        <f t="shared" ca="1" si="326"/>
        <v>Slovenia</v>
      </c>
      <c r="H1710" s="3" t="str">
        <f t="shared" ca="1" si="327"/>
        <v/>
      </c>
      <c r="I1710">
        <f t="shared" ca="1" si="320"/>
        <v>1000000.00000171</v>
      </c>
      <c r="J1710">
        <f t="shared" ca="1" si="321"/>
        <v>1000000.00000171</v>
      </c>
      <c r="K1710">
        <f t="shared" ca="1" si="322"/>
        <v>1000000.00000171</v>
      </c>
      <c r="L1710">
        <f t="shared" ca="1" si="323"/>
        <v>2006</v>
      </c>
      <c r="M1710">
        <f t="shared" ca="1" si="324"/>
        <v>2006</v>
      </c>
      <c r="N1710">
        <f t="shared" ca="1" si="325"/>
        <v>2006</v>
      </c>
    </row>
    <row r="1711" spans="1:14" x14ac:dyDescent="0.25">
      <c r="A1711">
        <f t="shared" ca="1" si="316"/>
        <v>2007</v>
      </c>
      <c r="B1711">
        <f t="shared" ca="1" si="317"/>
        <v>2007</v>
      </c>
      <c r="C1711">
        <f t="shared" ca="1" si="318"/>
        <v>2007</v>
      </c>
      <c r="D1711">
        <f>IF(E1710+1&lt;Settings!$B$2,D1710,D1710+1)</f>
        <v>32</v>
      </c>
      <c r="E1711">
        <f>IF(E1710+1&lt;Settings!$B$2,E1710+1,0)</f>
        <v>45</v>
      </c>
      <c r="F1711" t="str">
        <f t="shared" ca="1" si="319"/>
        <v>Montenegro</v>
      </c>
      <c r="G1711" t="str">
        <f t="shared" ca="1" si="326"/>
        <v>Slovenia</v>
      </c>
      <c r="H1711" s="3" t="str">
        <f t="shared" ca="1" si="327"/>
        <v/>
      </c>
      <c r="I1711">
        <f t="shared" ca="1" si="320"/>
        <v>1000000.000001711</v>
      </c>
      <c r="J1711">
        <f t="shared" ca="1" si="321"/>
        <v>1000000.000001711</v>
      </c>
      <c r="K1711">
        <f t="shared" ca="1" si="322"/>
        <v>1000000.000001711</v>
      </c>
      <c r="L1711">
        <f t="shared" ca="1" si="323"/>
        <v>2007</v>
      </c>
      <c r="M1711">
        <f t="shared" ca="1" si="324"/>
        <v>2007</v>
      </c>
      <c r="N1711">
        <f t="shared" ca="1" si="325"/>
        <v>2007</v>
      </c>
    </row>
    <row r="1712" spans="1:14" x14ac:dyDescent="0.25">
      <c r="A1712">
        <f t="shared" ca="1" si="316"/>
        <v>2008</v>
      </c>
      <c r="B1712">
        <f t="shared" ca="1" si="317"/>
        <v>2008</v>
      </c>
      <c r="C1712">
        <f t="shared" ca="1" si="318"/>
        <v>2008</v>
      </c>
      <c r="D1712">
        <f>IF(E1711+1&lt;Settings!$B$2,D1711,D1711+1)</f>
        <v>32</v>
      </c>
      <c r="E1712">
        <f>IF(E1711+1&lt;Settings!$B$2,E1711+1,0)</f>
        <v>46</v>
      </c>
      <c r="F1712" t="str">
        <f t="shared" ca="1" si="319"/>
        <v/>
      </c>
      <c r="G1712" t="str">
        <f t="shared" ca="1" si="326"/>
        <v>Slovenia</v>
      </c>
      <c r="H1712" s="3" t="str">
        <f t="shared" ca="1" si="327"/>
        <v/>
      </c>
      <c r="I1712">
        <f t="shared" ca="1" si="320"/>
        <v>1000000.000001712</v>
      </c>
      <c r="J1712">
        <f t="shared" ca="1" si="321"/>
        <v>1000000.000001712</v>
      </c>
      <c r="K1712">
        <f t="shared" ca="1" si="322"/>
        <v>1000000.000001712</v>
      </c>
      <c r="L1712">
        <f t="shared" ca="1" si="323"/>
        <v>2008</v>
      </c>
      <c r="M1712">
        <f t="shared" ca="1" si="324"/>
        <v>2008</v>
      </c>
      <c r="N1712">
        <f t="shared" ca="1" si="325"/>
        <v>2008</v>
      </c>
    </row>
    <row r="1713" spans="1:14" x14ac:dyDescent="0.25">
      <c r="A1713">
        <f t="shared" ca="1" si="316"/>
        <v>2009</v>
      </c>
      <c r="B1713">
        <f t="shared" ca="1" si="317"/>
        <v>2009</v>
      </c>
      <c r="C1713">
        <f t="shared" ca="1" si="318"/>
        <v>2009</v>
      </c>
      <c r="D1713">
        <f>IF(E1712+1&lt;Settings!$B$2,D1712,D1712+1)</f>
        <v>32</v>
      </c>
      <c r="E1713">
        <f>IF(E1712+1&lt;Settings!$B$2,E1712+1,0)</f>
        <v>47</v>
      </c>
      <c r="F1713" t="str">
        <f t="shared" ca="1" si="319"/>
        <v/>
      </c>
      <c r="G1713" t="str">
        <f t="shared" ca="1" si="326"/>
        <v>Slovenia</v>
      </c>
      <c r="H1713" s="3" t="str">
        <f t="shared" ca="1" si="327"/>
        <v/>
      </c>
      <c r="I1713">
        <f t="shared" ca="1" si="320"/>
        <v>1000000.0000017131</v>
      </c>
      <c r="J1713">
        <f t="shared" ca="1" si="321"/>
        <v>1000000.0000017131</v>
      </c>
      <c r="K1713">
        <f t="shared" ca="1" si="322"/>
        <v>1000000.0000017131</v>
      </c>
      <c r="L1713">
        <f t="shared" ca="1" si="323"/>
        <v>2009</v>
      </c>
      <c r="M1713">
        <f t="shared" ca="1" si="324"/>
        <v>2009</v>
      </c>
      <c r="N1713">
        <f t="shared" ca="1" si="325"/>
        <v>2009</v>
      </c>
    </row>
    <row r="1714" spans="1:14" x14ac:dyDescent="0.25">
      <c r="A1714">
        <f t="shared" ca="1" si="316"/>
        <v>2010</v>
      </c>
      <c r="B1714">
        <f t="shared" ca="1" si="317"/>
        <v>2010</v>
      </c>
      <c r="C1714">
        <f t="shared" ca="1" si="318"/>
        <v>2010</v>
      </c>
      <c r="D1714">
        <f>IF(E1713+1&lt;Settings!$B$2,D1713,D1713+1)</f>
        <v>32</v>
      </c>
      <c r="E1714">
        <f>IF(E1713+1&lt;Settings!$B$2,E1713+1,0)</f>
        <v>48</v>
      </c>
      <c r="F1714" t="str">
        <f t="shared" ca="1" si="319"/>
        <v/>
      </c>
      <c r="G1714" t="str">
        <f t="shared" ca="1" si="326"/>
        <v>Slovenia</v>
      </c>
      <c r="H1714" s="3" t="str">
        <f t="shared" ca="1" si="327"/>
        <v/>
      </c>
      <c r="I1714">
        <f t="shared" ca="1" si="320"/>
        <v>1000000.000001714</v>
      </c>
      <c r="J1714">
        <f t="shared" ca="1" si="321"/>
        <v>1000000.000001714</v>
      </c>
      <c r="K1714">
        <f t="shared" ca="1" si="322"/>
        <v>1000000.000001714</v>
      </c>
      <c r="L1714">
        <f t="shared" ca="1" si="323"/>
        <v>2010</v>
      </c>
      <c r="M1714">
        <f t="shared" ca="1" si="324"/>
        <v>2010</v>
      </c>
      <c r="N1714">
        <f t="shared" ca="1" si="325"/>
        <v>2010</v>
      </c>
    </row>
    <row r="1715" spans="1:14" x14ac:dyDescent="0.25">
      <c r="A1715">
        <f t="shared" ca="1" si="316"/>
        <v>2011</v>
      </c>
      <c r="B1715">
        <f t="shared" ca="1" si="317"/>
        <v>2011</v>
      </c>
      <c r="C1715">
        <f t="shared" ca="1" si="318"/>
        <v>2011</v>
      </c>
      <c r="D1715">
        <f>IF(E1714+1&lt;Settings!$B$2,D1714,D1714+1)</f>
        <v>32</v>
      </c>
      <c r="E1715">
        <f>IF(E1714+1&lt;Settings!$B$2,E1714+1,0)</f>
        <v>49</v>
      </c>
      <c r="F1715" t="str">
        <f t="shared" ca="1" si="319"/>
        <v/>
      </c>
      <c r="G1715" t="str">
        <f t="shared" ca="1" si="326"/>
        <v>Slovenia</v>
      </c>
      <c r="H1715" s="3" t="str">
        <f t="shared" ca="1" si="327"/>
        <v/>
      </c>
      <c r="I1715">
        <f t="shared" ca="1" si="320"/>
        <v>1000000.000001715</v>
      </c>
      <c r="J1715">
        <f t="shared" ca="1" si="321"/>
        <v>1000000.000001715</v>
      </c>
      <c r="K1715">
        <f t="shared" ca="1" si="322"/>
        <v>1000000.000001715</v>
      </c>
      <c r="L1715">
        <f t="shared" ca="1" si="323"/>
        <v>2011</v>
      </c>
      <c r="M1715">
        <f t="shared" ca="1" si="324"/>
        <v>2011</v>
      </c>
      <c r="N1715">
        <f t="shared" ca="1" si="325"/>
        <v>2011</v>
      </c>
    </row>
    <row r="1716" spans="1:14" x14ac:dyDescent="0.25">
      <c r="A1716">
        <f t="shared" ca="1" si="316"/>
        <v>2012</v>
      </c>
      <c r="B1716">
        <f t="shared" ca="1" si="317"/>
        <v>2012</v>
      </c>
      <c r="C1716">
        <f t="shared" ca="1" si="318"/>
        <v>2012</v>
      </c>
      <c r="D1716">
        <f>IF(E1715+1&lt;Settings!$B$2,D1715,D1715+1)</f>
        <v>32</v>
      </c>
      <c r="E1716">
        <f>IF(E1715+1&lt;Settings!$B$2,E1715+1,0)</f>
        <v>50</v>
      </c>
      <c r="F1716" t="str">
        <f t="shared" ca="1" si="319"/>
        <v/>
      </c>
      <c r="G1716" t="str">
        <f t="shared" ca="1" si="326"/>
        <v>Slovenia</v>
      </c>
      <c r="H1716" s="3" t="str">
        <f t="shared" ca="1" si="327"/>
        <v/>
      </c>
      <c r="I1716">
        <f t="shared" ca="1" si="320"/>
        <v>1000000.000001716</v>
      </c>
      <c r="J1716">
        <f t="shared" ca="1" si="321"/>
        <v>1000000.000001716</v>
      </c>
      <c r="K1716">
        <f t="shared" ca="1" si="322"/>
        <v>1000000.000001716</v>
      </c>
      <c r="L1716">
        <f t="shared" ca="1" si="323"/>
        <v>2012</v>
      </c>
      <c r="M1716">
        <f t="shared" ca="1" si="324"/>
        <v>2012</v>
      </c>
      <c r="N1716">
        <f t="shared" ca="1" si="325"/>
        <v>2012</v>
      </c>
    </row>
    <row r="1717" spans="1:14" x14ac:dyDescent="0.25">
      <c r="A1717">
        <f t="shared" ca="1" si="316"/>
        <v>2013</v>
      </c>
      <c r="B1717">
        <f t="shared" ca="1" si="317"/>
        <v>2013</v>
      </c>
      <c r="C1717">
        <f t="shared" ca="1" si="318"/>
        <v>2013</v>
      </c>
      <c r="D1717">
        <f>IF(E1716+1&lt;Settings!$B$2,D1716,D1716+1)</f>
        <v>32</v>
      </c>
      <c r="E1717">
        <f>IF(E1716+1&lt;Settings!$B$2,E1716+1,0)</f>
        <v>51</v>
      </c>
      <c r="F1717" t="str">
        <f t="shared" ca="1" si="319"/>
        <v/>
      </c>
      <c r="G1717" t="str">
        <f t="shared" ca="1" si="326"/>
        <v>Slovenia</v>
      </c>
      <c r="H1717" s="3" t="str">
        <f t="shared" ca="1" si="327"/>
        <v/>
      </c>
      <c r="I1717">
        <f t="shared" ca="1" si="320"/>
        <v>1000000.000001717</v>
      </c>
      <c r="J1717">
        <f t="shared" ca="1" si="321"/>
        <v>1000000.000001717</v>
      </c>
      <c r="K1717">
        <f t="shared" ca="1" si="322"/>
        <v>1000000.000001717</v>
      </c>
      <c r="L1717">
        <f t="shared" ca="1" si="323"/>
        <v>2013</v>
      </c>
      <c r="M1717">
        <f t="shared" ca="1" si="324"/>
        <v>2013</v>
      </c>
      <c r="N1717">
        <f t="shared" ca="1" si="325"/>
        <v>2013</v>
      </c>
    </row>
    <row r="1718" spans="1:14" x14ac:dyDescent="0.25">
      <c r="A1718">
        <f t="shared" ca="1" si="316"/>
        <v>123</v>
      </c>
      <c r="B1718">
        <f t="shared" ca="1" si="317"/>
        <v>1323</v>
      </c>
      <c r="C1718">
        <f t="shared" ca="1" si="318"/>
        <v>272</v>
      </c>
      <c r="D1718">
        <f>IF(E1717+1&lt;Settings!$B$2,D1717,D1717+1)</f>
        <v>33</v>
      </c>
      <c r="E1718">
        <f>IF(E1717+1&lt;Settings!$B$2,E1717+1,0)</f>
        <v>0</v>
      </c>
      <c r="F1718" t="str">
        <f t="shared" ca="1" si="319"/>
        <v>United Kingdom</v>
      </c>
      <c r="G1718" t="str">
        <f t="shared" ca="1" si="326"/>
        <v>Ukraine</v>
      </c>
      <c r="H1718" s="3">
        <f t="shared" ca="1" si="327"/>
        <v>-1.95232787046169</v>
      </c>
      <c r="I1718">
        <f t="shared" ca="1" si="320"/>
        <v>-1.9523261524616899</v>
      </c>
      <c r="J1718">
        <f t="shared" ca="1" si="321"/>
        <v>1.95232958846169</v>
      </c>
      <c r="K1718">
        <f t="shared" ca="1" si="322"/>
        <v>-3.8115823957814774</v>
      </c>
      <c r="L1718">
        <f t="shared" ca="1" si="323"/>
        <v>123</v>
      </c>
      <c r="M1718">
        <f t="shared" ca="1" si="324"/>
        <v>1323</v>
      </c>
      <c r="N1718">
        <f t="shared" ca="1" si="325"/>
        <v>272</v>
      </c>
    </row>
    <row r="1719" spans="1:14" x14ac:dyDescent="0.25">
      <c r="A1719">
        <f t="shared" ca="1" si="316"/>
        <v>48</v>
      </c>
      <c r="B1719">
        <f t="shared" ca="1" si="317"/>
        <v>1398</v>
      </c>
      <c r="C1719">
        <f t="shared" ca="1" si="318"/>
        <v>172</v>
      </c>
      <c r="D1719">
        <f>IF(E1718+1&lt;Settings!$B$2,D1718,D1718+1)</f>
        <v>33</v>
      </c>
      <c r="E1719">
        <f>IF(E1718+1&lt;Settings!$B$2,E1718+1,0)</f>
        <v>1</v>
      </c>
      <c r="F1719" t="str">
        <f t="shared" ca="1" si="319"/>
        <v>Germany</v>
      </c>
      <c r="G1719" t="str">
        <f t="shared" ca="1" si="326"/>
        <v>Ukraine</v>
      </c>
      <c r="H1719" s="3">
        <f t="shared" ca="1" si="327"/>
        <v>-2.5105767665070999</v>
      </c>
      <c r="I1719">
        <f t="shared" ca="1" si="320"/>
        <v>-2.5105750475070998</v>
      </c>
      <c r="J1719">
        <f t="shared" ca="1" si="321"/>
        <v>2.5105784855071001</v>
      </c>
      <c r="K1719">
        <f t="shared" ca="1" si="322"/>
        <v>-6.3029939815252449</v>
      </c>
      <c r="L1719">
        <f t="shared" ca="1" si="323"/>
        <v>48</v>
      </c>
      <c r="M1719">
        <f t="shared" ca="1" si="324"/>
        <v>1398</v>
      </c>
      <c r="N1719">
        <f t="shared" ca="1" si="325"/>
        <v>172</v>
      </c>
    </row>
    <row r="1720" spans="1:14" x14ac:dyDescent="0.25">
      <c r="A1720">
        <f t="shared" ca="1" si="316"/>
        <v>15</v>
      </c>
      <c r="B1720">
        <f t="shared" ca="1" si="317"/>
        <v>1431</v>
      </c>
      <c r="C1720">
        <f t="shared" ca="1" si="318"/>
        <v>101</v>
      </c>
      <c r="D1720">
        <f>IF(E1719+1&lt;Settings!$B$2,D1719,D1719+1)</f>
        <v>33</v>
      </c>
      <c r="E1720">
        <f>IF(E1719+1&lt;Settings!$B$2,E1719+1,0)</f>
        <v>2</v>
      </c>
      <c r="F1720" t="str">
        <f t="shared" ca="1" si="319"/>
        <v>France</v>
      </c>
      <c r="G1720" t="str">
        <f t="shared" ca="1" si="326"/>
        <v>Ukraine</v>
      </c>
      <c r="H1720" s="3">
        <f t="shared" ca="1" si="327"/>
        <v>-3.1977066583404801</v>
      </c>
      <c r="I1720">
        <f t="shared" ca="1" si="320"/>
        <v>-3.1977049383404799</v>
      </c>
      <c r="J1720">
        <f t="shared" ca="1" si="321"/>
        <v>3.1977083783404803</v>
      </c>
      <c r="K1720">
        <f t="shared" ca="1" si="322"/>
        <v>-10.22532615279504</v>
      </c>
      <c r="L1720">
        <f t="shared" ca="1" si="323"/>
        <v>15</v>
      </c>
      <c r="M1720">
        <f t="shared" ca="1" si="324"/>
        <v>1431</v>
      </c>
      <c r="N1720">
        <f t="shared" ca="1" si="325"/>
        <v>101</v>
      </c>
    </row>
    <row r="1721" spans="1:14" x14ac:dyDescent="0.25">
      <c r="A1721">
        <f t="shared" ca="1" si="316"/>
        <v>88</v>
      </c>
      <c r="B1721">
        <f t="shared" ca="1" si="317"/>
        <v>1358</v>
      </c>
      <c r="C1721">
        <f t="shared" ca="1" si="318"/>
        <v>229</v>
      </c>
      <c r="D1721">
        <f>IF(E1720+1&lt;Settings!$B$2,D1720,D1720+1)</f>
        <v>33</v>
      </c>
      <c r="E1721">
        <f>IF(E1720+1&lt;Settings!$B$2,E1720+1,0)</f>
        <v>3</v>
      </c>
      <c r="F1721" t="str">
        <f t="shared" ca="1" si="319"/>
        <v>Belgium</v>
      </c>
      <c r="G1721" t="str">
        <f t="shared" ca="1" si="326"/>
        <v>Ukraine</v>
      </c>
      <c r="H1721" s="3">
        <f t="shared" ca="1" si="327"/>
        <v>-2.1504890472088598</v>
      </c>
      <c r="I1721">
        <f t="shared" ca="1" si="320"/>
        <v>-2.15048732620886</v>
      </c>
      <c r="J1721">
        <f t="shared" ca="1" si="321"/>
        <v>2.1504907682088596</v>
      </c>
      <c r="K1721">
        <f t="shared" ca="1" si="322"/>
        <v>-4.6246014211652691</v>
      </c>
      <c r="L1721">
        <f t="shared" ca="1" si="323"/>
        <v>88</v>
      </c>
      <c r="M1721">
        <f t="shared" ca="1" si="324"/>
        <v>1358</v>
      </c>
      <c r="N1721">
        <f t="shared" ca="1" si="325"/>
        <v>229</v>
      </c>
    </row>
    <row r="1722" spans="1:14" x14ac:dyDescent="0.25">
      <c r="A1722">
        <f t="shared" ca="1" si="316"/>
        <v>92</v>
      </c>
      <c r="B1722">
        <f t="shared" ca="1" si="317"/>
        <v>1354</v>
      </c>
      <c r="C1722">
        <f t="shared" ca="1" si="318"/>
        <v>234</v>
      </c>
      <c r="D1722">
        <f>IF(E1721+1&lt;Settings!$B$2,D1721,D1721+1)</f>
        <v>33</v>
      </c>
      <c r="E1722">
        <f>IF(E1721+1&lt;Settings!$B$2,E1721+1,0)</f>
        <v>4</v>
      </c>
      <c r="F1722" t="str">
        <f t="shared" ca="1" si="319"/>
        <v>Netherlands</v>
      </c>
      <c r="G1722" t="str">
        <f t="shared" ca="1" si="326"/>
        <v>Ukraine</v>
      </c>
      <c r="H1722" s="3">
        <f t="shared" ca="1" si="327"/>
        <v>-2.1259815220122702</v>
      </c>
      <c r="I1722">
        <f t="shared" ca="1" si="320"/>
        <v>-2.1259798000122703</v>
      </c>
      <c r="J1722">
        <f t="shared" ca="1" si="321"/>
        <v>2.1259832440122701</v>
      </c>
      <c r="K1722">
        <f t="shared" ca="1" si="322"/>
        <v>-4.5197957099376085</v>
      </c>
      <c r="L1722">
        <f t="shared" ca="1" si="323"/>
        <v>92</v>
      </c>
      <c r="M1722">
        <f t="shared" ca="1" si="324"/>
        <v>1354</v>
      </c>
      <c r="N1722">
        <f t="shared" ca="1" si="325"/>
        <v>234</v>
      </c>
    </row>
    <row r="1723" spans="1:14" x14ac:dyDescent="0.25">
      <c r="A1723">
        <f t="shared" ca="1" si="316"/>
        <v>54</v>
      </c>
      <c r="B1723">
        <f t="shared" ca="1" si="317"/>
        <v>1392</v>
      </c>
      <c r="C1723">
        <f t="shared" ca="1" si="318"/>
        <v>181</v>
      </c>
      <c r="D1723">
        <f>IF(E1722+1&lt;Settings!$B$2,D1722,D1722+1)</f>
        <v>33</v>
      </c>
      <c r="E1723">
        <f>IF(E1722+1&lt;Settings!$B$2,E1722+1,0)</f>
        <v>5</v>
      </c>
      <c r="F1723" t="str">
        <f t="shared" ca="1" si="319"/>
        <v>Norway</v>
      </c>
      <c r="G1723" t="str">
        <f t="shared" ca="1" si="326"/>
        <v>Ukraine</v>
      </c>
      <c r="H1723" s="3">
        <f t="shared" ca="1" si="327"/>
        <v>-2.4465558646896901</v>
      </c>
      <c r="I1723">
        <f t="shared" ca="1" si="320"/>
        <v>-2.4465541416896901</v>
      </c>
      <c r="J1723">
        <f t="shared" ca="1" si="321"/>
        <v>2.4465575876896901</v>
      </c>
      <c r="K1723">
        <f t="shared" ca="1" si="322"/>
        <v>-5.9856338760475181</v>
      </c>
      <c r="L1723">
        <f t="shared" ca="1" si="323"/>
        <v>54</v>
      </c>
      <c r="M1723">
        <f t="shared" ca="1" si="324"/>
        <v>1392</v>
      </c>
      <c r="N1723">
        <f t="shared" ca="1" si="325"/>
        <v>181</v>
      </c>
    </row>
    <row r="1724" spans="1:14" x14ac:dyDescent="0.25">
      <c r="A1724">
        <f t="shared" ca="1" si="316"/>
        <v>4</v>
      </c>
      <c r="B1724">
        <f t="shared" ca="1" si="317"/>
        <v>1442</v>
      </c>
      <c r="C1724">
        <f t="shared" ca="1" si="318"/>
        <v>70</v>
      </c>
      <c r="D1724">
        <f>IF(E1723+1&lt;Settings!$B$2,D1723,D1723+1)</f>
        <v>33</v>
      </c>
      <c r="E1724">
        <f>IF(E1723+1&lt;Settings!$B$2,E1723+1,0)</f>
        <v>6</v>
      </c>
      <c r="F1724" t="str">
        <f t="shared" ca="1" si="319"/>
        <v>Switzerland</v>
      </c>
      <c r="G1724" t="str">
        <f t="shared" ca="1" si="326"/>
        <v>Ukraine</v>
      </c>
      <c r="H1724" s="3">
        <f t="shared" ca="1" si="327"/>
        <v>-4.0511046842032998</v>
      </c>
      <c r="I1724">
        <f t="shared" ca="1" si="320"/>
        <v>-4.0511029602033002</v>
      </c>
      <c r="J1724">
        <f t="shared" ca="1" si="321"/>
        <v>4.0511064082032995</v>
      </c>
      <c r="K1724">
        <f t="shared" ca="1" si="322"/>
        <v>-16.411447438373916</v>
      </c>
      <c r="L1724">
        <f t="shared" ca="1" si="323"/>
        <v>4</v>
      </c>
      <c r="M1724">
        <f t="shared" ca="1" si="324"/>
        <v>1442</v>
      </c>
      <c r="N1724">
        <f t="shared" ca="1" si="325"/>
        <v>70</v>
      </c>
    </row>
    <row r="1725" spans="1:14" x14ac:dyDescent="0.25">
      <c r="A1725">
        <f t="shared" ca="1" si="316"/>
        <v>1011</v>
      </c>
      <c r="B1725">
        <f t="shared" ca="1" si="317"/>
        <v>435</v>
      </c>
      <c r="C1725">
        <f t="shared" ca="1" si="318"/>
        <v>1144</v>
      </c>
      <c r="D1725">
        <f>IF(E1724+1&lt;Settings!$B$2,D1724,D1724+1)</f>
        <v>33</v>
      </c>
      <c r="E1725">
        <f>IF(E1724+1&lt;Settings!$B$2,E1724+1,0)</f>
        <v>7</v>
      </c>
      <c r="F1725" t="str">
        <f t="shared" ca="1" si="319"/>
        <v>Spain</v>
      </c>
      <c r="G1725" t="str">
        <f t="shared" ca="1" si="326"/>
        <v>Ukraine</v>
      </c>
      <c r="H1725" s="3">
        <f t="shared" ca="1" si="327"/>
        <v>0.31953023643161799</v>
      </c>
      <c r="I1725">
        <f t="shared" ca="1" si="320"/>
        <v>0.31953196143161799</v>
      </c>
      <c r="J1725">
        <f t="shared" ca="1" si="321"/>
        <v>-0.31952851143161798</v>
      </c>
      <c r="K1725">
        <f t="shared" ca="1" si="322"/>
        <v>-0.1020978469940457</v>
      </c>
      <c r="L1725">
        <f t="shared" ca="1" si="323"/>
        <v>1011</v>
      </c>
      <c r="M1725">
        <f t="shared" ca="1" si="324"/>
        <v>435</v>
      </c>
      <c r="N1725">
        <f t="shared" ca="1" si="325"/>
        <v>1144</v>
      </c>
    </row>
    <row r="1726" spans="1:14" x14ac:dyDescent="0.25">
      <c r="A1726">
        <f t="shared" ca="1" si="316"/>
        <v>44</v>
      </c>
      <c r="B1726">
        <f t="shared" ca="1" si="317"/>
        <v>1402</v>
      </c>
      <c r="C1726">
        <f t="shared" ca="1" si="318"/>
        <v>165</v>
      </c>
      <c r="D1726">
        <f>IF(E1725+1&lt;Settings!$B$2,D1725,D1725+1)</f>
        <v>33</v>
      </c>
      <c r="E1726">
        <f>IF(E1725+1&lt;Settings!$B$2,E1725+1,0)</f>
        <v>8</v>
      </c>
      <c r="F1726" t="str">
        <f t="shared" ca="1" si="319"/>
        <v>Sweden</v>
      </c>
      <c r="G1726" t="str">
        <f t="shared" ca="1" si="326"/>
        <v>Ukraine</v>
      </c>
      <c r="H1726" s="3">
        <f t="shared" ca="1" si="327"/>
        <v>-2.57663122961582</v>
      </c>
      <c r="I1726">
        <f t="shared" ca="1" si="320"/>
        <v>-2.5766295036158202</v>
      </c>
      <c r="J1726">
        <f t="shared" ca="1" si="321"/>
        <v>2.5766329556158198</v>
      </c>
      <c r="K1726">
        <f t="shared" ca="1" si="322"/>
        <v>-6.6390267674315329</v>
      </c>
      <c r="L1726">
        <f t="shared" ca="1" si="323"/>
        <v>44</v>
      </c>
      <c r="M1726">
        <f t="shared" ca="1" si="324"/>
        <v>1402</v>
      </c>
      <c r="N1726">
        <f t="shared" ca="1" si="325"/>
        <v>165</v>
      </c>
    </row>
    <row r="1727" spans="1:14" x14ac:dyDescent="0.25">
      <c r="A1727">
        <f t="shared" ca="1" si="316"/>
        <v>101</v>
      </c>
      <c r="B1727">
        <f t="shared" ca="1" si="317"/>
        <v>1345</v>
      </c>
      <c r="C1727">
        <f t="shared" ca="1" si="318"/>
        <v>245</v>
      </c>
      <c r="D1727">
        <f>IF(E1726+1&lt;Settings!$B$2,D1726,D1726+1)</f>
        <v>33</v>
      </c>
      <c r="E1727">
        <f>IF(E1726+1&lt;Settings!$B$2,E1726+1,0)</f>
        <v>9</v>
      </c>
      <c r="F1727" t="str">
        <f t="shared" ca="1" si="319"/>
        <v>Ireland</v>
      </c>
      <c r="G1727" t="str">
        <f t="shared" ca="1" si="326"/>
        <v>Ukraine</v>
      </c>
      <c r="H1727" s="3">
        <f t="shared" ca="1" si="327"/>
        <v>-2.0650494251768698</v>
      </c>
      <c r="I1727">
        <f t="shared" ca="1" si="320"/>
        <v>-2.06504769817687</v>
      </c>
      <c r="J1727">
        <f t="shared" ca="1" si="321"/>
        <v>2.0650511521768697</v>
      </c>
      <c r="K1727">
        <f t="shared" ca="1" si="322"/>
        <v>-4.2644274014233208</v>
      </c>
      <c r="L1727">
        <f t="shared" ca="1" si="323"/>
        <v>101</v>
      </c>
      <c r="M1727">
        <f t="shared" ca="1" si="324"/>
        <v>1345</v>
      </c>
      <c r="N1727">
        <f t="shared" ca="1" si="325"/>
        <v>245</v>
      </c>
    </row>
    <row r="1728" spans="1:14" x14ac:dyDescent="0.25">
      <c r="A1728">
        <f t="shared" ca="1" si="316"/>
        <v>1326</v>
      </c>
      <c r="B1728">
        <f t="shared" ca="1" si="317"/>
        <v>120</v>
      </c>
      <c r="C1728">
        <f t="shared" ca="1" si="318"/>
        <v>160</v>
      </c>
      <c r="D1728">
        <f>IF(E1727+1&lt;Settings!$B$2,D1727,D1727+1)</f>
        <v>33</v>
      </c>
      <c r="E1728">
        <f>IF(E1727+1&lt;Settings!$B$2,E1727+1,0)</f>
        <v>10</v>
      </c>
      <c r="F1728" t="str">
        <f t="shared" ca="1" si="319"/>
        <v>Portugal</v>
      </c>
      <c r="G1728" t="str">
        <f t="shared" ca="1" si="326"/>
        <v>Ukraine</v>
      </c>
      <c r="H1728" s="3">
        <f t="shared" ca="1" si="327"/>
        <v>2.6099119230075098</v>
      </c>
      <c r="I1728">
        <f t="shared" ca="1" si="320"/>
        <v>2.6099136510075098</v>
      </c>
      <c r="J1728">
        <f t="shared" ca="1" si="321"/>
        <v>-2.6099101950075099</v>
      </c>
      <c r="K1728">
        <f t="shared" ca="1" si="322"/>
        <v>-6.8116385178567578</v>
      </c>
      <c r="L1728">
        <f t="shared" ca="1" si="323"/>
        <v>1326</v>
      </c>
      <c r="M1728">
        <f t="shared" ca="1" si="324"/>
        <v>120</v>
      </c>
      <c r="N1728">
        <f t="shared" ca="1" si="325"/>
        <v>160</v>
      </c>
    </row>
    <row r="1729" spans="1:14" x14ac:dyDescent="0.25">
      <c r="A1729">
        <f t="shared" ca="1" si="316"/>
        <v>173</v>
      </c>
      <c r="B1729">
        <f t="shared" ca="1" si="317"/>
        <v>1273</v>
      </c>
      <c r="C1729">
        <f t="shared" ca="1" si="318"/>
        <v>337</v>
      </c>
      <c r="D1729">
        <f>IF(E1728+1&lt;Settings!$B$2,D1728,D1728+1)</f>
        <v>33</v>
      </c>
      <c r="E1729">
        <f>IF(E1728+1&lt;Settings!$B$2,E1728+1,0)</f>
        <v>11</v>
      </c>
      <c r="F1729" t="str">
        <f t="shared" ca="1" si="319"/>
        <v>Finland</v>
      </c>
      <c r="G1729" t="str">
        <f t="shared" ca="1" si="326"/>
        <v>Ukraine</v>
      </c>
      <c r="H1729" s="3">
        <f t="shared" ca="1" si="327"/>
        <v>-1.73958771376614</v>
      </c>
      <c r="I1729">
        <f t="shared" ca="1" si="320"/>
        <v>-1.7395859847661399</v>
      </c>
      <c r="J1729">
        <f t="shared" ca="1" si="321"/>
        <v>1.73958944276614</v>
      </c>
      <c r="K1729">
        <f t="shared" ca="1" si="322"/>
        <v>-3.0261636848861055</v>
      </c>
      <c r="L1729">
        <f t="shared" ca="1" si="323"/>
        <v>173</v>
      </c>
      <c r="M1729">
        <f t="shared" ca="1" si="324"/>
        <v>1273</v>
      </c>
      <c r="N1729">
        <f t="shared" ca="1" si="325"/>
        <v>337</v>
      </c>
    </row>
    <row r="1730" spans="1:14" x14ac:dyDescent="0.25">
      <c r="A1730">
        <f t="shared" ca="1" si="316"/>
        <v>42</v>
      </c>
      <c r="B1730">
        <f t="shared" ca="1" si="317"/>
        <v>1404</v>
      </c>
      <c r="C1730">
        <f t="shared" ca="1" si="318"/>
        <v>162</v>
      </c>
      <c r="D1730">
        <f>IF(E1729+1&lt;Settings!$B$2,D1729,D1729+1)</f>
        <v>33</v>
      </c>
      <c r="E1730">
        <f>IF(E1729+1&lt;Settings!$B$2,E1729+1,0)</f>
        <v>12</v>
      </c>
      <c r="F1730" t="str">
        <f t="shared" ca="1" si="319"/>
        <v>Austria</v>
      </c>
      <c r="G1730" t="str">
        <f t="shared" ca="1" si="326"/>
        <v>Ukraine</v>
      </c>
      <c r="H1730" s="3">
        <f t="shared" ca="1" si="327"/>
        <v>-2.6070705538933998</v>
      </c>
      <c r="I1730">
        <f t="shared" ca="1" si="320"/>
        <v>-2.6070688238933997</v>
      </c>
      <c r="J1730">
        <f t="shared" ca="1" si="321"/>
        <v>2.6070722838934</v>
      </c>
      <c r="K1730">
        <f t="shared" ca="1" si="322"/>
        <v>-6.7968151429780379</v>
      </c>
      <c r="L1730">
        <f t="shared" ca="1" si="323"/>
        <v>42</v>
      </c>
      <c r="M1730">
        <f t="shared" ca="1" si="324"/>
        <v>1404</v>
      </c>
      <c r="N1730">
        <f t="shared" ca="1" si="325"/>
        <v>162</v>
      </c>
    </row>
    <row r="1731" spans="1:14" x14ac:dyDescent="0.25">
      <c r="A1731">
        <f t="shared" ref="A1731:A1794" ca="1" si="328">L1731</f>
        <v>103</v>
      </c>
      <c r="B1731">
        <f t="shared" ref="B1731:B1794" ca="1" si="329">M1731</f>
        <v>1343</v>
      </c>
      <c r="C1731">
        <f t="shared" ref="C1731:C1794" ca="1" si="330">N1731</f>
        <v>247</v>
      </c>
      <c r="D1731">
        <f>IF(E1730+1&lt;Settings!$B$2,D1730,D1730+1)</f>
        <v>33</v>
      </c>
      <c r="E1731">
        <f>IF(E1730+1&lt;Settings!$B$2,E1730+1,0)</f>
        <v>13</v>
      </c>
      <c r="F1731" t="str">
        <f t="shared" ref="F1731:F1794" ca="1" si="331">INDIRECT("'Avg Limited'!R1"&amp;"C"&amp;(E1731+2),FALSE)</f>
        <v>Denmark</v>
      </c>
      <c r="G1731" t="str">
        <f t="shared" ca="1" si="326"/>
        <v>Ukraine</v>
      </c>
      <c r="H1731" s="3">
        <f t="shared" ca="1" si="327"/>
        <v>-2.0436222146529599</v>
      </c>
      <c r="I1731">
        <f t="shared" ref="I1731:I1794" ca="1" si="332">IF(ISNUMBER(H1731),H1731,1000000)+0.000000001*ROW(I1731)</f>
        <v>-2.0436204836529601</v>
      </c>
      <c r="J1731">
        <f t="shared" ref="J1731:J1794" ca="1" si="333">IF(ISNUMBER(H1731),-H1731,1000000)+0.000000001*ROW(I1731)</f>
        <v>2.0436239456529597</v>
      </c>
      <c r="K1731">
        <f t="shared" ref="K1731:K1794" ca="1" si="334">IF(ISNUMBER(H1731),-H1731*H1731,1000000)+0.000000001*ROW(I1731)</f>
        <v>-4.1763900252230686</v>
      </c>
      <c r="L1731">
        <f t="shared" ref="L1731:L1794" ca="1" si="335">_xlfn.RANK.EQ(I1731,I$2:I$2705,1)</f>
        <v>103</v>
      </c>
      <c r="M1731">
        <f t="shared" ref="M1731:M1794" ca="1" si="336">_xlfn.RANK.EQ(J1731,J$2:J$2705,1)</f>
        <v>1343</v>
      </c>
      <c r="N1731">
        <f t="shared" ref="N1731:N1794" ca="1" si="337">_xlfn.RANK.EQ(K1731,K$2:K$2705,1)</f>
        <v>247</v>
      </c>
    </row>
    <row r="1732" spans="1:14" x14ac:dyDescent="0.25">
      <c r="A1732">
        <f t="shared" ca="1" si="328"/>
        <v>1310</v>
      </c>
      <c r="B1732">
        <f t="shared" ca="1" si="329"/>
        <v>136</v>
      </c>
      <c r="C1732">
        <f t="shared" ca="1" si="330"/>
        <v>201</v>
      </c>
      <c r="D1732">
        <f>IF(E1731+1&lt;Settings!$B$2,D1731,D1731+1)</f>
        <v>33</v>
      </c>
      <c r="E1732">
        <f>IF(E1731+1&lt;Settings!$B$2,E1731+1,0)</f>
        <v>14</v>
      </c>
      <c r="F1732" t="str">
        <f t="shared" ca="1" si="331"/>
        <v>Israel</v>
      </c>
      <c r="G1732" t="str">
        <f t="shared" ca="1" si="326"/>
        <v>Ukraine</v>
      </c>
      <c r="H1732" s="3">
        <f t="shared" ca="1" si="327"/>
        <v>2.32743492939932</v>
      </c>
      <c r="I1732">
        <f t="shared" ca="1" si="332"/>
        <v>2.3274366613993198</v>
      </c>
      <c r="J1732">
        <f t="shared" ca="1" si="333"/>
        <v>-2.3274331973993201</v>
      </c>
      <c r="K1732">
        <f t="shared" ca="1" si="334"/>
        <v>-5.4169516185880173</v>
      </c>
      <c r="L1732">
        <f t="shared" ca="1" si="335"/>
        <v>1310</v>
      </c>
      <c r="M1732">
        <f t="shared" ca="1" si="336"/>
        <v>136</v>
      </c>
      <c r="N1732">
        <f t="shared" ca="1" si="337"/>
        <v>201</v>
      </c>
    </row>
    <row r="1733" spans="1:14" x14ac:dyDescent="0.25">
      <c r="A1733">
        <f t="shared" ca="1" si="328"/>
        <v>2014</v>
      </c>
      <c r="B1733">
        <f t="shared" ca="1" si="329"/>
        <v>2014</v>
      </c>
      <c r="C1733">
        <f t="shared" ca="1" si="330"/>
        <v>2014</v>
      </c>
      <c r="D1733">
        <f>IF(E1732+1&lt;Settings!$B$2,D1732,D1732+1)</f>
        <v>33</v>
      </c>
      <c r="E1733">
        <f>IF(E1732+1&lt;Settings!$B$2,E1732+1,0)</f>
        <v>15</v>
      </c>
      <c r="F1733" t="str">
        <f t="shared" ca="1" si="331"/>
        <v>Italy</v>
      </c>
      <c r="G1733" t="str">
        <f t="shared" ca="1" si="326"/>
        <v>Ukraine</v>
      </c>
      <c r="H1733" s="3" t="str">
        <f t="shared" ca="1" si="327"/>
        <v/>
      </c>
      <c r="I1733">
        <f t="shared" ca="1" si="332"/>
        <v>1000000.000001733</v>
      </c>
      <c r="J1733">
        <f t="shared" ca="1" si="333"/>
        <v>1000000.000001733</v>
      </c>
      <c r="K1733">
        <f t="shared" ca="1" si="334"/>
        <v>1000000.000001733</v>
      </c>
      <c r="L1733">
        <f t="shared" ca="1" si="335"/>
        <v>2014</v>
      </c>
      <c r="M1733">
        <f t="shared" ca="1" si="336"/>
        <v>2014</v>
      </c>
      <c r="N1733">
        <f t="shared" ca="1" si="337"/>
        <v>2014</v>
      </c>
    </row>
    <row r="1734" spans="1:14" x14ac:dyDescent="0.25">
      <c r="A1734">
        <f t="shared" ca="1" si="328"/>
        <v>689</v>
      </c>
      <c r="B1734">
        <f t="shared" ca="1" si="329"/>
        <v>757</v>
      </c>
      <c r="C1734">
        <f t="shared" ca="1" si="330"/>
        <v>1109</v>
      </c>
      <c r="D1734">
        <f>IF(E1733+1&lt;Settings!$B$2,D1733,D1733+1)</f>
        <v>33</v>
      </c>
      <c r="E1734">
        <f>IF(E1733+1&lt;Settings!$B$2,E1733+1,0)</f>
        <v>16</v>
      </c>
      <c r="F1734" t="str">
        <f t="shared" ca="1" si="331"/>
        <v>Greece</v>
      </c>
      <c r="G1734" t="str">
        <f t="shared" ca="1" si="326"/>
        <v>Ukraine</v>
      </c>
      <c r="H1734" s="3">
        <f t="shared" ca="1" si="327"/>
        <v>-0.35901997153035398</v>
      </c>
      <c r="I1734">
        <f t="shared" ca="1" si="332"/>
        <v>-0.359018237530354</v>
      </c>
      <c r="J1734">
        <f t="shared" ca="1" si="333"/>
        <v>0.35902170553035395</v>
      </c>
      <c r="K1734">
        <f t="shared" ca="1" si="334"/>
        <v>-0.12889360595765617</v>
      </c>
      <c r="L1734">
        <f t="shared" ca="1" si="335"/>
        <v>689</v>
      </c>
      <c r="M1734">
        <f t="shared" ca="1" si="336"/>
        <v>757</v>
      </c>
      <c r="N1734">
        <f t="shared" ca="1" si="337"/>
        <v>1109</v>
      </c>
    </row>
    <row r="1735" spans="1:14" x14ac:dyDescent="0.25">
      <c r="A1735">
        <f t="shared" ca="1" si="328"/>
        <v>1096</v>
      </c>
      <c r="B1735">
        <f t="shared" ca="1" si="329"/>
        <v>350</v>
      </c>
      <c r="C1735">
        <f t="shared" ca="1" si="330"/>
        <v>945</v>
      </c>
      <c r="D1735">
        <f>IF(E1734+1&lt;Settings!$B$2,D1734,D1734+1)</f>
        <v>33</v>
      </c>
      <c r="E1735">
        <f>IF(E1734+1&lt;Settings!$B$2,E1734+1,0)</f>
        <v>17</v>
      </c>
      <c r="F1735" t="str">
        <f t="shared" ca="1" si="331"/>
        <v>Cyprus</v>
      </c>
      <c r="G1735" t="str">
        <f t="shared" ca="1" si="326"/>
        <v>Ukraine</v>
      </c>
      <c r="H1735" s="3">
        <f t="shared" ca="1" si="327"/>
        <v>0.54872191308808704</v>
      </c>
      <c r="I1735">
        <f t="shared" ca="1" si="332"/>
        <v>0.54872364808808705</v>
      </c>
      <c r="J1735">
        <f t="shared" ca="1" si="333"/>
        <v>-0.54872017808808704</v>
      </c>
      <c r="K1735">
        <f t="shared" ca="1" si="334"/>
        <v>-0.30109400290305016</v>
      </c>
      <c r="L1735">
        <f t="shared" ca="1" si="335"/>
        <v>1096</v>
      </c>
      <c r="M1735">
        <f t="shared" ca="1" si="336"/>
        <v>350</v>
      </c>
      <c r="N1735">
        <f t="shared" ca="1" si="337"/>
        <v>945</v>
      </c>
    </row>
    <row r="1736" spans="1:14" x14ac:dyDescent="0.25">
      <c r="A1736">
        <f t="shared" ca="1" si="328"/>
        <v>1063</v>
      </c>
      <c r="B1736">
        <f t="shared" ca="1" si="329"/>
        <v>383</v>
      </c>
      <c r="C1736">
        <f t="shared" ca="1" si="330"/>
        <v>1027</v>
      </c>
      <c r="D1736">
        <f>IF(E1735+1&lt;Settings!$B$2,D1735,D1735+1)</f>
        <v>33</v>
      </c>
      <c r="E1736">
        <f>IF(E1735+1&lt;Settings!$B$2,E1735+1,0)</f>
        <v>18</v>
      </c>
      <c r="F1736" t="str">
        <f t="shared" ca="1" si="331"/>
        <v>Turkey</v>
      </c>
      <c r="G1736" t="str">
        <f t="shared" ca="1" si="326"/>
        <v>Ukraine</v>
      </c>
      <c r="H1736" s="3">
        <f t="shared" ca="1" si="327"/>
        <v>0.46438406589240899</v>
      </c>
      <c r="I1736">
        <f t="shared" ca="1" si="332"/>
        <v>0.46438580189240897</v>
      </c>
      <c r="J1736">
        <f t="shared" ca="1" si="333"/>
        <v>-0.46438232989240902</v>
      </c>
      <c r="K1736">
        <f t="shared" ca="1" si="334"/>
        <v>-0.21565082465476526</v>
      </c>
      <c r="L1736">
        <f t="shared" ca="1" si="335"/>
        <v>1063</v>
      </c>
      <c r="M1736">
        <f t="shared" ca="1" si="336"/>
        <v>383</v>
      </c>
      <c r="N1736">
        <f t="shared" ca="1" si="337"/>
        <v>1027</v>
      </c>
    </row>
    <row r="1737" spans="1:14" x14ac:dyDescent="0.25">
      <c r="A1737">
        <f t="shared" ca="1" si="328"/>
        <v>2015</v>
      </c>
      <c r="B1737">
        <f t="shared" ca="1" si="329"/>
        <v>2015</v>
      </c>
      <c r="C1737">
        <f t="shared" ca="1" si="330"/>
        <v>2015</v>
      </c>
      <c r="D1737">
        <f>IF(E1736+1&lt;Settings!$B$2,D1736,D1736+1)</f>
        <v>33</v>
      </c>
      <c r="E1737">
        <f>IF(E1736+1&lt;Settings!$B$2,E1736+1,0)</f>
        <v>19</v>
      </c>
      <c r="F1737" t="str">
        <f t="shared" ca="1" si="331"/>
        <v>Luxembourg</v>
      </c>
      <c r="G1737" t="str">
        <f t="shared" ca="1" si="326"/>
        <v>Ukraine</v>
      </c>
      <c r="H1737" s="3" t="str">
        <f t="shared" ca="1" si="327"/>
        <v/>
      </c>
      <c r="I1737">
        <f t="shared" ca="1" si="332"/>
        <v>1000000.000001737</v>
      </c>
      <c r="J1737">
        <f t="shared" ca="1" si="333"/>
        <v>1000000.000001737</v>
      </c>
      <c r="K1737">
        <f t="shared" ca="1" si="334"/>
        <v>1000000.000001737</v>
      </c>
      <c r="L1737">
        <f t="shared" ca="1" si="335"/>
        <v>2015</v>
      </c>
      <c r="M1737">
        <f t="shared" ca="1" si="336"/>
        <v>2015</v>
      </c>
      <c r="N1737">
        <f t="shared" ca="1" si="337"/>
        <v>2015</v>
      </c>
    </row>
    <row r="1738" spans="1:14" x14ac:dyDescent="0.25">
      <c r="A1738">
        <f t="shared" ca="1" si="328"/>
        <v>278</v>
      </c>
      <c r="B1738">
        <f t="shared" ca="1" si="329"/>
        <v>1168</v>
      </c>
      <c r="C1738">
        <f t="shared" ca="1" si="330"/>
        <v>473</v>
      </c>
      <c r="D1738">
        <f>IF(E1737+1&lt;Settings!$B$2,D1737,D1737+1)</f>
        <v>33</v>
      </c>
      <c r="E1738">
        <f>IF(E1737+1&lt;Settings!$B$2,E1737+1,0)</f>
        <v>20</v>
      </c>
      <c r="F1738" t="str">
        <f t="shared" ca="1" si="331"/>
        <v>Iceland</v>
      </c>
      <c r="G1738" t="str">
        <f t="shared" ca="1" si="326"/>
        <v>Ukraine</v>
      </c>
      <c r="H1738" s="3">
        <f t="shared" ca="1" si="327"/>
        <v>-1.33819258334127</v>
      </c>
      <c r="I1738">
        <f t="shared" ca="1" si="332"/>
        <v>-1.3381908453412701</v>
      </c>
      <c r="J1738">
        <f t="shared" ca="1" si="333"/>
        <v>1.3381943213412699</v>
      </c>
      <c r="K1738">
        <f t="shared" ca="1" si="334"/>
        <v>-1.790757652109582</v>
      </c>
      <c r="L1738">
        <f t="shared" ca="1" si="335"/>
        <v>278</v>
      </c>
      <c r="M1738">
        <f t="shared" ca="1" si="336"/>
        <v>1168</v>
      </c>
      <c r="N1738">
        <f t="shared" ca="1" si="337"/>
        <v>473</v>
      </c>
    </row>
    <row r="1739" spans="1:14" x14ac:dyDescent="0.25">
      <c r="A1739">
        <f t="shared" ca="1" si="328"/>
        <v>769</v>
      </c>
      <c r="B1739">
        <f t="shared" ca="1" si="329"/>
        <v>677</v>
      </c>
      <c r="C1739">
        <f t="shared" ca="1" si="330"/>
        <v>1243</v>
      </c>
      <c r="D1739">
        <f>IF(E1738+1&lt;Settings!$B$2,D1738,D1738+1)</f>
        <v>33</v>
      </c>
      <c r="E1739">
        <f>IF(E1738+1&lt;Settings!$B$2,E1738+1,0)</f>
        <v>21</v>
      </c>
      <c r="F1739" t="str">
        <f t="shared" ca="1" si="331"/>
        <v>Malta</v>
      </c>
      <c r="G1739" t="str">
        <f t="shared" ca="1" si="326"/>
        <v>Ukraine</v>
      </c>
      <c r="H1739" s="3">
        <f t="shared" ca="1" si="327"/>
        <v>-0.20732838581041399</v>
      </c>
      <c r="I1739">
        <f t="shared" ca="1" si="332"/>
        <v>-0.20732664681041399</v>
      </c>
      <c r="J1739">
        <f t="shared" ca="1" si="333"/>
        <v>0.20733012481041399</v>
      </c>
      <c r="K1739">
        <f t="shared" ca="1" si="334"/>
        <v>-4.2983320562751871E-2</v>
      </c>
      <c r="L1739">
        <f t="shared" ca="1" si="335"/>
        <v>769</v>
      </c>
      <c r="M1739">
        <f t="shared" ca="1" si="336"/>
        <v>677</v>
      </c>
      <c r="N1739">
        <f t="shared" ca="1" si="337"/>
        <v>1243</v>
      </c>
    </row>
    <row r="1740" spans="1:14" x14ac:dyDescent="0.25">
      <c r="A1740">
        <f t="shared" ca="1" si="328"/>
        <v>461</v>
      </c>
      <c r="B1740">
        <f t="shared" ca="1" si="329"/>
        <v>985</v>
      </c>
      <c r="C1740">
        <f t="shared" ca="1" si="330"/>
        <v>730</v>
      </c>
      <c r="D1740">
        <f>IF(E1739+1&lt;Settings!$B$2,D1739,D1739+1)</f>
        <v>33</v>
      </c>
      <c r="E1740">
        <f>IF(E1739+1&lt;Settings!$B$2,E1739+1,0)</f>
        <v>22</v>
      </c>
      <c r="F1740" t="str">
        <f t="shared" ca="1" si="331"/>
        <v>Slovenia</v>
      </c>
      <c r="G1740" t="str">
        <f t="shared" ca="1" si="326"/>
        <v>Ukraine</v>
      </c>
      <c r="H1740" s="3">
        <f t="shared" ca="1" si="327"/>
        <v>-0.86232787046169501</v>
      </c>
      <c r="I1740">
        <f t="shared" ca="1" si="332"/>
        <v>-0.86232613046169504</v>
      </c>
      <c r="J1740">
        <f t="shared" ca="1" si="333"/>
        <v>0.86232961046169498</v>
      </c>
      <c r="K1740">
        <f t="shared" ca="1" si="334"/>
        <v>-0.74360761617500193</v>
      </c>
      <c r="L1740">
        <f t="shared" ca="1" si="335"/>
        <v>461</v>
      </c>
      <c r="M1740">
        <f t="shared" ca="1" si="336"/>
        <v>985</v>
      </c>
      <c r="N1740">
        <f t="shared" ca="1" si="337"/>
        <v>730</v>
      </c>
    </row>
    <row r="1741" spans="1:14" x14ac:dyDescent="0.25">
      <c r="A1741">
        <f t="shared" ca="1" si="328"/>
        <v>2016</v>
      </c>
      <c r="B1741">
        <f t="shared" ca="1" si="329"/>
        <v>2016</v>
      </c>
      <c r="C1741">
        <f t="shared" ca="1" si="330"/>
        <v>2016</v>
      </c>
      <c r="D1741">
        <f>IF(E1740+1&lt;Settings!$B$2,D1740,D1740+1)</f>
        <v>33</v>
      </c>
      <c r="E1741">
        <f>IF(E1740+1&lt;Settings!$B$2,E1740+1,0)</f>
        <v>23</v>
      </c>
      <c r="F1741" t="str">
        <f t="shared" ca="1" si="331"/>
        <v>Yugoslavia</v>
      </c>
      <c r="G1741" t="str">
        <f t="shared" ca="1" si="326"/>
        <v>Ukraine</v>
      </c>
      <c r="H1741" s="3" t="str">
        <f t="shared" ca="1" si="327"/>
        <v/>
      </c>
      <c r="I1741">
        <f t="shared" ca="1" si="332"/>
        <v>1000000.000001741</v>
      </c>
      <c r="J1741">
        <f t="shared" ca="1" si="333"/>
        <v>1000000.000001741</v>
      </c>
      <c r="K1741">
        <f t="shared" ca="1" si="334"/>
        <v>1000000.000001741</v>
      </c>
      <c r="L1741">
        <f t="shared" ca="1" si="335"/>
        <v>2016</v>
      </c>
      <c r="M1741">
        <f t="shared" ca="1" si="336"/>
        <v>2016</v>
      </c>
      <c r="N1741">
        <f t="shared" ca="1" si="337"/>
        <v>2016</v>
      </c>
    </row>
    <row r="1742" spans="1:14" x14ac:dyDescent="0.25">
      <c r="A1742">
        <f t="shared" ca="1" si="328"/>
        <v>585</v>
      </c>
      <c r="B1742">
        <f t="shared" ca="1" si="329"/>
        <v>861</v>
      </c>
      <c r="C1742">
        <f t="shared" ca="1" si="330"/>
        <v>929</v>
      </c>
      <c r="D1742">
        <f>IF(E1741+1&lt;Settings!$B$2,D1741,D1741+1)</f>
        <v>33</v>
      </c>
      <c r="E1742">
        <f>IF(E1741+1&lt;Settings!$B$2,E1741+1,0)</f>
        <v>24</v>
      </c>
      <c r="F1742" t="str">
        <f t="shared" ca="1" si="331"/>
        <v>Croatia</v>
      </c>
      <c r="G1742" t="str">
        <f t="shared" ref="G1742:G1805" ca="1" si="338">INDIRECT("'Avg Limited'!R"&amp;(D1742+2)&amp;"C1",FALSE)</f>
        <v>Ukraine</v>
      </c>
      <c r="H1742" s="3">
        <f t="shared" ref="H1742:H1805" ca="1" si="339">INDIRECT("'Avg Limited'!R"&amp;(D1742+2)&amp;"C"&amp;(E1742+2),FALSE)</f>
        <v>-0.56842094405476895</v>
      </c>
      <c r="I1742">
        <f t="shared" ca="1" si="332"/>
        <v>-0.56841920205476892</v>
      </c>
      <c r="J1742">
        <f t="shared" ca="1" si="333"/>
        <v>0.56842268605476898</v>
      </c>
      <c r="K1742">
        <f t="shared" ca="1" si="334"/>
        <v>-0.32310062764011477</v>
      </c>
      <c r="L1742">
        <f t="shared" ca="1" si="335"/>
        <v>585</v>
      </c>
      <c r="M1742">
        <f t="shared" ca="1" si="336"/>
        <v>861</v>
      </c>
      <c r="N1742">
        <f t="shared" ca="1" si="337"/>
        <v>929</v>
      </c>
    </row>
    <row r="1743" spans="1:14" x14ac:dyDescent="0.25">
      <c r="A1743">
        <f t="shared" ca="1" si="328"/>
        <v>1173</v>
      </c>
      <c r="B1743">
        <f t="shared" ca="1" si="329"/>
        <v>273</v>
      </c>
      <c r="C1743">
        <f t="shared" ca="1" si="330"/>
        <v>749</v>
      </c>
      <c r="D1743">
        <f>IF(E1742+1&lt;Settings!$B$2,D1742,D1742+1)</f>
        <v>33</v>
      </c>
      <c r="E1743">
        <f>IF(E1742+1&lt;Settings!$B$2,E1742+1,0)</f>
        <v>25</v>
      </c>
      <c r="F1743" t="str">
        <f t="shared" ca="1" si="331"/>
        <v>Estonia</v>
      </c>
      <c r="G1743" t="str">
        <f t="shared" ca="1" si="338"/>
        <v>Ukraine</v>
      </c>
      <c r="H1743" s="3">
        <f t="shared" ca="1" si="339"/>
        <v>0.83362782350037001</v>
      </c>
      <c r="I1743">
        <f t="shared" ca="1" si="332"/>
        <v>0.83362956650037001</v>
      </c>
      <c r="J1743">
        <f t="shared" ca="1" si="333"/>
        <v>-0.83362608050037001</v>
      </c>
      <c r="K1743">
        <f t="shared" ca="1" si="334"/>
        <v>-0.69493360511396407</v>
      </c>
      <c r="L1743">
        <f t="shared" ca="1" si="335"/>
        <v>1173</v>
      </c>
      <c r="M1743">
        <f t="shared" ca="1" si="336"/>
        <v>273</v>
      </c>
      <c r="N1743">
        <f t="shared" ca="1" si="337"/>
        <v>749</v>
      </c>
    </row>
    <row r="1744" spans="1:14" x14ac:dyDescent="0.25">
      <c r="A1744">
        <f t="shared" ca="1" si="328"/>
        <v>2017</v>
      </c>
      <c r="B1744">
        <f t="shared" ca="1" si="329"/>
        <v>2017</v>
      </c>
      <c r="C1744">
        <f t="shared" ca="1" si="330"/>
        <v>2017</v>
      </c>
      <c r="D1744">
        <f>IF(E1743+1&lt;Settings!$B$2,D1743,D1743+1)</f>
        <v>33</v>
      </c>
      <c r="E1744">
        <f>IF(E1743+1&lt;Settings!$B$2,E1743+1,0)</f>
        <v>26</v>
      </c>
      <c r="F1744" t="str">
        <f t="shared" ca="1" si="331"/>
        <v>Monaco</v>
      </c>
      <c r="G1744" t="str">
        <f t="shared" ca="1" si="338"/>
        <v>Ukraine</v>
      </c>
      <c r="H1744" s="3" t="str">
        <f t="shared" ca="1" si="339"/>
        <v/>
      </c>
      <c r="I1744">
        <f t="shared" ca="1" si="332"/>
        <v>1000000.000001744</v>
      </c>
      <c r="J1744">
        <f t="shared" ca="1" si="333"/>
        <v>1000000.000001744</v>
      </c>
      <c r="K1744">
        <f t="shared" ca="1" si="334"/>
        <v>1000000.000001744</v>
      </c>
      <c r="L1744">
        <f t="shared" ca="1" si="335"/>
        <v>2017</v>
      </c>
      <c r="M1744">
        <f t="shared" ca="1" si="336"/>
        <v>2017</v>
      </c>
      <c r="N1744">
        <f t="shared" ca="1" si="337"/>
        <v>2017</v>
      </c>
    </row>
    <row r="1745" spans="1:14" x14ac:dyDescent="0.25">
      <c r="A1745">
        <f t="shared" ca="1" si="328"/>
        <v>1401</v>
      </c>
      <c r="B1745">
        <f t="shared" ca="1" si="329"/>
        <v>45</v>
      </c>
      <c r="C1745">
        <f t="shared" ca="1" si="330"/>
        <v>46</v>
      </c>
      <c r="D1745">
        <f>IF(E1744+1&lt;Settings!$B$2,D1744,D1744+1)</f>
        <v>33</v>
      </c>
      <c r="E1745">
        <f>IF(E1744+1&lt;Settings!$B$2,E1744+1,0)</f>
        <v>27</v>
      </c>
      <c r="F1745" t="str">
        <f t="shared" ca="1" si="331"/>
        <v>Poland</v>
      </c>
      <c r="G1745" t="str">
        <f t="shared" ca="1" si="338"/>
        <v>Ukraine</v>
      </c>
      <c r="H1745" s="3">
        <f t="shared" ca="1" si="339"/>
        <v>4.7842403523340602</v>
      </c>
      <c r="I1745">
        <f t="shared" ca="1" si="332"/>
        <v>4.7842420973340598</v>
      </c>
      <c r="J1745">
        <f t="shared" ca="1" si="333"/>
        <v>-4.7842386073340606</v>
      </c>
      <c r="K1745">
        <f t="shared" ca="1" si="334"/>
        <v>-22.888954003901535</v>
      </c>
      <c r="L1745">
        <f t="shared" ca="1" si="335"/>
        <v>1401</v>
      </c>
      <c r="M1745">
        <f t="shared" ca="1" si="336"/>
        <v>45</v>
      </c>
      <c r="N1745">
        <f t="shared" ca="1" si="337"/>
        <v>46</v>
      </c>
    </row>
    <row r="1746" spans="1:14" x14ac:dyDescent="0.25">
      <c r="A1746">
        <f t="shared" ca="1" si="328"/>
        <v>1328</v>
      </c>
      <c r="B1746">
        <f t="shared" ca="1" si="329"/>
        <v>118</v>
      </c>
      <c r="C1746">
        <f t="shared" ca="1" si="330"/>
        <v>156</v>
      </c>
      <c r="D1746">
        <f>IF(E1745+1&lt;Settings!$B$2,D1745,D1745+1)</f>
        <v>33</v>
      </c>
      <c r="E1746">
        <f>IF(E1745+1&lt;Settings!$B$2,E1745+1,0)</f>
        <v>28</v>
      </c>
      <c r="F1746" t="str">
        <f t="shared" ca="1" si="331"/>
        <v>Russia</v>
      </c>
      <c r="G1746" t="str">
        <f t="shared" ca="1" si="338"/>
        <v>Ukraine</v>
      </c>
      <c r="H1746" s="3">
        <f t="shared" ca="1" si="339"/>
        <v>2.6267197789152701</v>
      </c>
      <c r="I1746">
        <f t="shared" ca="1" si="332"/>
        <v>2.6267215249152702</v>
      </c>
      <c r="J1746">
        <f t="shared" ca="1" si="333"/>
        <v>-2.62671803291527</v>
      </c>
      <c r="K1746">
        <f t="shared" ca="1" si="334"/>
        <v>-6.8996550509446859</v>
      </c>
      <c r="L1746">
        <f t="shared" ca="1" si="335"/>
        <v>1328</v>
      </c>
      <c r="M1746">
        <f t="shared" ca="1" si="336"/>
        <v>118</v>
      </c>
      <c r="N1746">
        <f t="shared" ca="1" si="337"/>
        <v>156</v>
      </c>
    </row>
    <row r="1747" spans="1:14" x14ac:dyDescent="0.25">
      <c r="A1747">
        <f t="shared" ca="1" si="328"/>
        <v>418</v>
      </c>
      <c r="B1747">
        <f t="shared" ca="1" si="329"/>
        <v>1028</v>
      </c>
      <c r="C1747">
        <f t="shared" ca="1" si="330"/>
        <v>670</v>
      </c>
      <c r="D1747">
        <f>IF(E1746+1&lt;Settings!$B$2,D1746,D1746+1)</f>
        <v>33</v>
      </c>
      <c r="E1747">
        <f>IF(E1746+1&lt;Settings!$B$2,E1746+1,0)</f>
        <v>29</v>
      </c>
      <c r="F1747" t="str">
        <f t="shared" ca="1" si="331"/>
        <v>Romania</v>
      </c>
      <c r="G1747" t="str">
        <f t="shared" ca="1" si="338"/>
        <v>Ukraine</v>
      </c>
      <c r="H1747" s="3">
        <f t="shared" ca="1" si="339"/>
        <v>-0.95708981291258199</v>
      </c>
      <c r="I1747">
        <f t="shared" ca="1" si="332"/>
        <v>-0.957088065912582</v>
      </c>
      <c r="J1747">
        <f t="shared" ca="1" si="333"/>
        <v>0.95709155991258199</v>
      </c>
      <c r="K1747">
        <f t="shared" ca="1" si="334"/>
        <v>-0.91601916298104125</v>
      </c>
      <c r="L1747">
        <f t="shared" ca="1" si="335"/>
        <v>418</v>
      </c>
      <c r="M1747">
        <f t="shared" ca="1" si="336"/>
        <v>1028</v>
      </c>
      <c r="N1747">
        <f t="shared" ca="1" si="337"/>
        <v>670</v>
      </c>
    </row>
    <row r="1748" spans="1:14" x14ac:dyDescent="0.25">
      <c r="A1748">
        <f t="shared" ca="1" si="328"/>
        <v>446</v>
      </c>
      <c r="B1748">
        <f t="shared" ca="1" si="329"/>
        <v>1000</v>
      </c>
      <c r="C1748">
        <f t="shared" ca="1" si="330"/>
        <v>708</v>
      </c>
      <c r="D1748">
        <f>IF(E1747+1&lt;Settings!$B$2,D1747,D1747+1)</f>
        <v>33</v>
      </c>
      <c r="E1748">
        <f>IF(E1747+1&lt;Settings!$B$2,E1747+1,0)</f>
        <v>30</v>
      </c>
      <c r="F1748" t="str">
        <f t="shared" ca="1" si="331"/>
        <v>Bosnia &amp; Herzegovina</v>
      </c>
      <c r="G1748" t="str">
        <f t="shared" ca="1" si="338"/>
        <v>Ukraine</v>
      </c>
      <c r="H1748" s="3">
        <f t="shared" ca="1" si="339"/>
        <v>-0.89332660645240802</v>
      </c>
      <c r="I1748">
        <f t="shared" ca="1" si="332"/>
        <v>-0.89332485845240805</v>
      </c>
      <c r="J1748">
        <f t="shared" ca="1" si="333"/>
        <v>0.89332835445240799</v>
      </c>
      <c r="K1748">
        <f t="shared" ca="1" si="334"/>
        <v>-0.79803067779577552</v>
      </c>
      <c r="L1748">
        <f t="shared" ca="1" si="335"/>
        <v>446</v>
      </c>
      <c r="M1748">
        <f t="shared" ca="1" si="336"/>
        <v>1000</v>
      </c>
      <c r="N1748">
        <f t="shared" ca="1" si="337"/>
        <v>708</v>
      </c>
    </row>
    <row r="1749" spans="1:14" x14ac:dyDescent="0.25">
      <c r="A1749">
        <f t="shared" ca="1" si="328"/>
        <v>618</v>
      </c>
      <c r="B1749">
        <f t="shared" ca="1" si="329"/>
        <v>828</v>
      </c>
      <c r="C1749">
        <f t="shared" ca="1" si="330"/>
        <v>980</v>
      </c>
      <c r="D1749">
        <f>IF(E1748+1&lt;Settings!$B$2,D1748,D1748+1)</f>
        <v>33</v>
      </c>
      <c r="E1749">
        <f>IF(E1748+1&lt;Settings!$B$2,E1748+1,0)</f>
        <v>31</v>
      </c>
      <c r="F1749" t="str">
        <f t="shared" ca="1" si="331"/>
        <v>FYR Macedonia</v>
      </c>
      <c r="G1749" t="str">
        <f t="shared" ca="1" si="338"/>
        <v>Ukraine</v>
      </c>
      <c r="H1749" s="3">
        <f t="shared" ca="1" si="339"/>
        <v>-0.51258177903843705</v>
      </c>
      <c r="I1749">
        <f t="shared" ca="1" si="332"/>
        <v>-0.512580030038437</v>
      </c>
      <c r="J1749">
        <f t="shared" ca="1" si="333"/>
        <v>0.5125835280384371</v>
      </c>
      <c r="K1749">
        <f t="shared" ca="1" si="334"/>
        <v>-0.26273833120220913</v>
      </c>
      <c r="L1749">
        <f t="shared" ca="1" si="335"/>
        <v>618</v>
      </c>
      <c r="M1749">
        <f t="shared" ca="1" si="336"/>
        <v>828</v>
      </c>
      <c r="N1749">
        <f t="shared" ca="1" si="337"/>
        <v>980</v>
      </c>
    </row>
    <row r="1750" spans="1:14" x14ac:dyDescent="0.25">
      <c r="A1750">
        <f t="shared" ca="1" si="328"/>
        <v>1316</v>
      </c>
      <c r="B1750">
        <f t="shared" ca="1" si="329"/>
        <v>130</v>
      </c>
      <c r="C1750">
        <f t="shared" ca="1" si="330"/>
        <v>187</v>
      </c>
      <c r="D1750">
        <f>IF(E1749+1&lt;Settings!$B$2,D1749,D1749+1)</f>
        <v>33</v>
      </c>
      <c r="E1750">
        <f>IF(E1749+1&lt;Settings!$B$2,E1749+1,0)</f>
        <v>32</v>
      </c>
      <c r="F1750" t="str">
        <f t="shared" ca="1" si="331"/>
        <v>Latvia</v>
      </c>
      <c r="G1750" t="str">
        <f t="shared" ca="1" si="338"/>
        <v>Ukraine</v>
      </c>
      <c r="H1750" s="3">
        <f t="shared" ca="1" si="339"/>
        <v>2.3935433416595102</v>
      </c>
      <c r="I1750">
        <f t="shared" ca="1" si="332"/>
        <v>2.3935450916595102</v>
      </c>
      <c r="J1750">
        <f t="shared" ca="1" si="333"/>
        <v>-2.3935415916595102</v>
      </c>
      <c r="K1750">
        <f t="shared" ca="1" si="334"/>
        <v>-5.7290479784025745</v>
      </c>
      <c r="L1750">
        <f t="shared" ca="1" si="335"/>
        <v>1316</v>
      </c>
      <c r="M1750">
        <f t="shared" ca="1" si="336"/>
        <v>130</v>
      </c>
      <c r="N1750">
        <f t="shared" ca="1" si="337"/>
        <v>187</v>
      </c>
    </row>
    <row r="1751" spans="1:14" x14ac:dyDescent="0.25">
      <c r="A1751">
        <f t="shared" ca="1" si="328"/>
        <v>1293</v>
      </c>
      <c r="B1751">
        <f t="shared" ca="1" si="329"/>
        <v>153</v>
      </c>
      <c r="C1751">
        <f t="shared" ca="1" si="330"/>
        <v>283</v>
      </c>
      <c r="D1751">
        <f>IF(E1750+1&lt;Settings!$B$2,D1750,D1750+1)</f>
        <v>33</v>
      </c>
      <c r="E1751">
        <f>IF(E1750+1&lt;Settings!$B$2,E1750+1,0)</f>
        <v>33</v>
      </c>
      <c r="F1751" t="str">
        <f t="shared" ca="1" si="331"/>
        <v>Lithuania</v>
      </c>
      <c r="G1751" t="str">
        <f t="shared" ca="1" si="338"/>
        <v>Ukraine</v>
      </c>
      <c r="H1751" s="3">
        <f t="shared" ca="1" si="339"/>
        <v>1.91680998525396</v>
      </c>
      <c r="I1751">
        <f t="shared" ca="1" si="332"/>
        <v>1.9168117362539601</v>
      </c>
      <c r="J1751">
        <f t="shared" ca="1" si="333"/>
        <v>-1.9168082342539599</v>
      </c>
      <c r="K1751">
        <f t="shared" ca="1" si="334"/>
        <v>-3.6741587685692862</v>
      </c>
      <c r="L1751">
        <f t="shared" ca="1" si="335"/>
        <v>1293</v>
      </c>
      <c r="M1751">
        <f t="shared" ca="1" si="336"/>
        <v>153</v>
      </c>
      <c r="N1751">
        <f t="shared" ca="1" si="337"/>
        <v>283</v>
      </c>
    </row>
    <row r="1752" spans="1:14" x14ac:dyDescent="0.25">
      <c r="A1752">
        <f t="shared" ca="1" si="328"/>
        <v>11</v>
      </c>
      <c r="B1752">
        <f t="shared" ca="1" si="329"/>
        <v>1435</v>
      </c>
      <c r="C1752">
        <f t="shared" ca="1" si="330"/>
        <v>97</v>
      </c>
      <c r="D1752">
        <f>IF(E1751+1&lt;Settings!$B$2,D1751,D1751+1)</f>
        <v>33</v>
      </c>
      <c r="E1752">
        <f>IF(E1751+1&lt;Settings!$B$2,E1751+1,0)</f>
        <v>34</v>
      </c>
      <c r="F1752" t="str">
        <f t="shared" ca="1" si="331"/>
        <v>Albania</v>
      </c>
      <c r="G1752" t="str">
        <f t="shared" ca="1" si="338"/>
        <v>Ukraine</v>
      </c>
      <c r="H1752" s="3">
        <f t="shared" ca="1" si="339"/>
        <v>-3.3182626478772002</v>
      </c>
      <c r="I1752">
        <f t="shared" ca="1" si="332"/>
        <v>-3.3182608958772</v>
      </c>
      <c r="J1752">
        <f t="shared" ca="1" si="333"/>
        <v>3.3182643998772003</v>
      </c>
      <c r="K1752">
        <f t="shared" ca="1" si="334"/>
        <v>-11.010865248297009</v>
      </c>
      <c r="L1752">
        <f t="shared" ca="1" si="335"/>
        <v>11</v>
      </c>
      <c r="M1752">
        <f t="shared" ca="1" si="336"/>
        <v>1435</v>
      </c>
      <c r="N1752">
        <f t="shared" ca="1" si="337"/>
        <v>97</v>
      </c>
    </row>
    <row r="1753" spans="1:14" x14ac:dyDescent="0.25">
      <c r="A1753">
        <f t="shared" ca="1" si="328"/>
        <v>1402</v>
      </c>
      <c r="B1753">
        <f t="shared" ca="1" si="329"/>
        <v>44</v>
      </c>
      <c r="C1753">
        <f t="shared" ca="1" si="330"/>
        <v>45</v>
      </c>
      <c r="D1753">
        <f>IF(E1752+1&lt;Settings!$B$2,D1752,D1752+1)</f>
        <v>33</v>
      </c>
      <c r="E1753">
        <f>IF(E1752+1&lt;Settings!$B$2,E1752+1,0)</f>
        <v>35</v>
      </c>
      <c r="F1753" t="str">
        <f t="shared" ca="1" si="331"/>
        <v>Belarus</v>
      </c>
      <c r="G1753" t="str">
        <f t="shared" ca="1" si="338"/>
        <v>Ukraine</v>
      </c>
      <c r="H1753" s="3">
        <f t="shared" ca="1" si="339"/>
        <v>4.8741584210245898</v>
      </c>
      <c r="I1753">
        <f t="shared" ca="1" si="332"/>
        <v>4.8741601740245901</v>
      </c>
      <c r="J1753">
        <f t="shared" ca="1" si="333"/>
        <v>-4.8741566680245896</v>
      </c>
      <c r="K1753">
        <f t="shared" ca="1" si="334"/>
        <v>-23.757418560244922</v>
      </c>
      <c r="L1753">
        <f t="shared" ca="1" si="335"/>
        <v>1402</v>
      </c>
      <c r="M1753">
        <f t="shared" ca="1" si="336"/>
        <v>44</v>
      </c>
      <c r="N1753">
        <f t="shared" ca="1" si="337"/>
        <v>45</v>
      </c>
    </row>
    <row r="1754" spans="1:14" x14ac:dyDescent="0.25">
      <c r="A1754">
        <f t="shared" ca="1" si="328"/>
        <v>751</v>
      </c>
      <c r="B1754">
        <f t="shared" ca="1" si="329"/>
        <v>695</v>
      </c>
      <c r="C1754">
        <f t="shared" ca="1" si="330"/>
        <v>1215</v>
      </c>
      <c r="D1754">
        <f>IF(E1753+1&lt;Settings!$B$2,D1753,D1753+1)</f>
        <v>33</v>
      </c>
      <c r="E1754">
        <f>IF(E1753+1&lt;Settings!$B$2,E1753+1,0)</f>
        <v>36</v>
      </c>
      <c r="F1754" t="str">
        <f t="shared" ca="1" si="331"/>
        <v>Hungary</v>
      </c>
      <c r="G1754" t="str">
        <f t="shared" ca="1" si="338"/>
        <v>Ukraine</v>
      </c>
      <c r="H1754" s="3">
        <f t="shared" ca="1" si="339"/>
        <v>-0.23000155243415801</v>
      </c>
      <c r="I1754">
        <f t="shared" ca="1" si="332"/>
        <v>-0.22999979843415802</v>
      </c>
      <c r="J1754">
        <f t="shared" ca="1" si="333"/>
        <v>0.23000330643415801</v>
      </c>
      <c r="K1754">
        <f t="shared" ca="1" si="334"/>
        <v>-5.2898960122122737E-2</v>
      </c>
      <c r="L1754">
        <f t="shared" ca="1" si="335"/>
        <v>751</v>
      </c>
      <c r="M1754">
        <f t="shared" ca="1" si="336"/>
        <v>695</v>
      </c>
      <c r="N1754">
        <f t="shared" ca="1" si="337"/>
        <v>1215</v>
      </c>
    </row>
    <row r="1755" spans="1:14" x14ac:dyDescent="0.25">
      <c r="A1755">
        <f t="shared" ca="1" si="328"/>
        <v>1385</v>
      </c>
      <c r="B1755">
        <f t="shared" ca="1" si="329"/>
        <v>61</v>
      </c>
      <c r="C1755">
        <f t="shared" ca="1" si="330"/>
        <v>63</v>
      </c>
      <c r="D1755">
        <f>IF(E1754+1&lt;Settings!$B$2,D1754,D1754+1)</f>
        <v>33</v>
      </c>
      <c r="E1755">
        <f>IF(E1754+1&lt;Settings!$B$2,E1754+1,0)</f>
        <v>37</v>
      </c>
      <c r="F1755" t="str">
        <f t="shared" ca="1" si="331"/>
        <v>Moldova</v>
      </c>
      <c r="G1755" t="str">
        <f t="shared" ca="1" si="338"/>
        <v>Ukraine</v>
      </c>
      <c r="H1755" s="3">
        <f t="shared" ca="1" si="339"/>
        <v>4.2885990760886896</v>
      </c>
      <c r="I1755">
        <f t="shared" ca="1" si="332"/>
        <v>4.2886008310886901</v>
      </c>
      <c r="J1755">
        <f t="shared" ca="1" si="333"/>
        <v>-4.2885973210886892</v>
      </c>
      <c r="K1755">
        <f t="shared" ca="1" si="334"/>
        <v>-18.392080280428761</v>
      </c>
      <c r="L1755">
        <f t="shared" ca="1" si="335"/>
        <v>1385</v>
      </c>
      <c r="M1755">
        <f t="shared" ca="1" si="336"/>
        <v>61</v>
      </c>
      <c r="N1755">
        <f t="shared" ca="1" si="337"/>
        <v>63</v>
      </c>
    </row>
    <row r="1756" spans="1:14" x14ac:dyDescent="0.25">
      <c r="A1756">
        <f t="shared" ca="1" si="328"/>
        <v>2018</v>
      </c>
      <c r="B1756">
        <f t="shared" ca="1" si="329"/>
        <v>2018</v>
      </c>
      <c r="C1756">
        <f t="shared" ca="1" si="330"/>
        <v>2018</v>
      </c>
      <c r="D1756">
        <f>IF(E1755+1&lt;Settings!$B$2,D1755,D1755+1)</f>
        <v>33</v>
      </c>
      <c r="E1756">
        <f>IF(E1755+1&lt;Settings!$B$2,E1755+1,0)</f>
        <v>38</v>
      </c>
      <c r="F1756" t="str">
        <f t="shared" ca="1" si="331"/>
        <v>Ukraine</v>
      </c>
      <c r="G1756" t="str">
        <f t="shared" ca="1" si="338"/>
        <v>Ukraine</v>
      </c>
      <c r="H1756" s="3" t="str">
        <f t="shared" ca="1" si="339"/>
        <v/>
      </c>
      <c r="I1756">
        <f t="shared" ca="1" si="332"/>
        <v>1000000.000001756</v>
      </c>
      <c r="J1756">
        <f t="shared" ca="1" si="333"/>
        <v>1000000.000001756</v>
      </c>
      <c r="K1756">
        <f t="shared" ca="1" si="334"/>
        <v>1000000.000001756</v>
      </c>
      <c r="L1756">
        <f t="shared" ca="1" si="335"/>
        <v>2018</v>
      </c>
      <c r="M1756">
        <f t="shared" ca="1" si="336"/>
        <v>2018</v>
      </c>
      <c r="N1756">
        <f t="shared" ca="1" si="337"/>
        <v>2018</v>
      </c>
    </row>
    <row r="1757" spans="1:14" x14ac:dyDescent="0.25">
      <c r="A1757">
        <f t="shared" ca="1" si="328"/>
        <v>1124</v>
      </c>
      <c r="B1757">
        <f t="shared" ca="1" si="329"/>
        <v>322</v>
      </c>
      <c r="C1757">
        <f t="shared" ca="1" si="330"/>
        <v>873</v>
      </c>
      <c r="D1757">
        <f>IF(E1756+1&lt;Settings!$B$2,D1756,D1756+1)</f>
        <v>33</v>
      </c>
      <c r="E1757">
        <f>IF(E1756+1&lt;Settings!$B$2,E1756+1,0)</f>
        <v>39</v>
      </c>
      <c r="F1757" t="str">
        <f t="shared" ca="1" si="331"/>
        <v>Bulgaria</v>
      </c>
      <c r="G1757" t="str">
        <f t="shared" ca="1" si="338"/>
        <v>Ukraine</v>
      </c>
      <c r="H1757" s="3">
        <f t="shared" ca="1" si="339"/>
        <v>0.65951410876843097</v>
      </c>
      <c r="I1757">
        <f t="shared" ca="1" si="332"/>
        <v>0.65951586576843102</v>
      </c>
      <c r="J1757">
        <f t="shared" ca="1" si="333"/>
        <v>-0.65951235176843093</v>
      </c>
      <c r="K1757">
        <f t="shared" ca="1" si="334"/>
        <v>-0.43495710266461779</v>
      </c>
      <c r="L1757">
        <f t="shared" ca="1" si="335"/>
        <v>1124</v>
      </c>
      <c r="M1757">
        <f t="shared" ca="1" si="336"/>
        <v>322</v>
      </c>
      <c r="N1757">
        <f t="shared" ca="1" si="337"/>
        <v>873</v>
      </c>
    </row>
    <row r="1758" spans="1:14" x14ac:dyDescent="0.25">
      <c r="A1758">
        <f t="shared" ca="1" si="328"/>
        <v>1338</v>
      </c>
      <c r="B1758">
        <f t="shared" ca="1" si="329"/>
        <v>108</v>
      </c>
      <c r="C1758">
        <f t="shared" ca="1" si="330"/>
        <v>139</v>
      </c>
      <c r="D1758">
        <f>IF(E1757+1&lt;Settings!$B$2,D1757,D1757+1)</f>
        <v>33</v>
      </c>
      <c r="E1758">
        <f>IF(E1757+1&lt;Settings!$B$2,E1757+1,0)</f>
        <v>40</v>
      </c>
      <c r="F1758" t="str">
        <f t="shared" ca="1" si="331"/>
        <v>Armenia</v>
      </c>
      <c r="G1758" t="str">
        <f t="shared" ca="1" si="338"/>
        <v>Ukraine</v>
      </c>
      <c r="H1758" s="3">
        <f t="shared" ca="1" si="339"/>
        <v>2.8036684998495001</v>
      </c>
      <c r="I1758">
        <f t="shared" ca="1" si="332"/>
        <v>2.8036702578494999</v>
      </c>
      <c r="J1758">
        <f t="shared" ca="1" si="333"/>
        <v>-2.8036667418495003</v>
      </c>
      <c r="K1758">
        <f t="shared" ca="1" si="334"/>
        <v>-7.8605552990483467</v>
      </c>
      <c r="L1758">
        <f t="shared" ca="1" si="335"/>
        <v>1338</v>
      </c>
      <c r="M1758">
        <f t="shared" ca="1" si="336"/>
        <v>108</v>
      </c>
      <c r="N1758">
        <f t="shared" ca="1" si="337"/>
        <v>139</v>
      </c>
    </row>
    <row r="1759" spans="1:14" x14ac:dyDescent="0.25">
      <c r="A1759">
        <f t="shared" ca="1" si="328"/>
        <v>1420</v>
      </c>
      <c r="B1759">
        <f t="shared" ca="1" si="329"/>
        <v>26</v>
      </c>
      <c r="C1759">
        <f t="shared" ca="1" si="330"/>
        <v>26</v>
      </c>
      <c r="D1759">
        <f>IF(E1758+1&lt;Settings!$B$2,D1758,D1758+1)</f>
        <v>33</v>
      </c>
      <c r="E1759">
        <f>IF(E1758+1&lt;Settings!$B$2,E1758+1,0)</f>
        <v>41</v>
      </c>
      <c r="F1759" t="str">
        <f t="shared" ca="1" si="331"/>
        <v>Azerbaijan</v>
      </c>
      <c r="G1759" t="str">
        <f t="shared" ca="1" si="338"/>
        <v>Ukraine</v>
      </c>
      <c r="H1759" s="3">
        <f t="shared" ca="1" si="339"/>
        <v>5.8874477513999297</v>
      </c>
      <c r="I1759">
        <f t="shared" ca="1" si="332"/>
        <v>5.8874495103999296</v>
      </c>
      <c r="J1759">
        <f t="shared" ca="1" si="333"/>
        <v>-5.8874459923999298</v>
      </c>
      <c r="K1759">
        <f t="shared" ca="1" si="334"/>
        <v>-34.662039266464092</v>
      </c>
      <c r="L1759">
        <f t="shared" ca="1" si="335"/>
        <v>1420</v>
      </c>
      <c r="M1759">
        <f t="shared" ca="1" si="336"/>
        <v>26</v>
      </c>
      <c r="N1759">
        <f t="shared" ca="1" si="337"/>
        <v>26</v>
      </c>
    </row>
    <row r="1760" spans="1:14" x14ac:dyDescent="0.25">
      <c r="A1760">
        <f t="shared" ca="1" si="328"/>
        <v>2019</v>
      </c>
      <c r="B1760">
        <f t="shared" ca="1" si="329"/>
        <v>2019</v>
      </c>
      <c r="C1760">
        <f t="shared" ca="1" si="330"/>
        <v>2019</v>
      </c>
      <c r="D1760">
        <f>IF(E1759+1&lt;Settings!$B$2,D1759,D1759+1)</f>
        <v>33</v>
      </c>
      <c r="E1760">
        <f>IF(E1759+1&lt;Settings!$B$2,E1759+1,0)</f>
        <v>42</v>
      </c>
      <c r="F1760" t="str">
        <f t="shared" ca="1" si="331"/>
        <v>San Marino</v>
      </c>
      <c r="G1760" t="str">
        <f t="shared" ca="1" si="338"/>
        <v>Ukraine</v>
      </c>
      <c r="H1760" s="3" t="str">
        <f t="shared" ca="1" si="339"/>
        <v/>
      </c>
      <c r="I1760">
        <f t="shared" ca="1" si="332"/>
        <v>1000000.00000176</v>
      </c>
      <c r="J1760">
        <f t="shared" ca="1" si="333"/>
        <v>1000000.00000176</v>
      </c>
      <c r="K1760">
        <f t="shared" ca="1" si="334"/>
        <v>1000000.00000176</v>
      </c>
      <c r="L1760">
        <f t="shared" ca="1" si="335"/>
        <v>2019</v>
      </c>
      <c r="M1760">
        <f t="shared" ca="1" si="336"/>
        <v>2019</v>
      </c>
      <c r="N1760">
        <f t="shared" ca="1" si="337"/>
        <v>2019</v>
      </c>
    </row>
    <row r="1761" spans="1:14" x14ac:dyDescent="0.25">
      <c r="A1761">
        <f t="shared" ca="1" si="328"/>
        <v>1122</v>
      </c>
      <c r="B1761">
        <f t="shared" ca="1" si="329"/>
        <v>324</v>
      </c>
      <c r="C1761">
        <f t="shared" ca="1" si="330"/>
        <v>876</v>
      </c>
      <c r="D1761">
        <f>IF(E1760+1&lt;Settings!$B$2,D1760,D1760+1)</f>
        <v>33</v>
      </c>
      <c r="E1761">
        <f>IF(E1760+1&lt;Settings!$B$2,E1760+1,0)</f>
        <v>43</v>
      </c>
      <c r="F1761" t="str">
        <f t="shared" ca="1" si="331"/>
        <v>Serbia</v>
      </c>
      <c r="G1761" t="str">
        <f t="shared" ca="1" si="338"/>
        <v>Ukraine</v>
      </c>
      <c r="H1761" s="3">
        <f t="shared" ca="1" si="339"/>
        <v>0.654200502820528</v>
      </c>
      <c r="I1761">
        <f t="shared" ca="1" si="332"/>
        <v>0.65420226382052804</v>
      </c>
      <c r="J1761">
        <f t="shared" ca="1" si="333"/>
        <v>-0.65419874182052795</v>
      </c>
      <c r="K1761">
        <f t="shared" ca="1" si="334"/>
        <v>-0.42797653689063164</v>
      </c>
      <c r="L1761">
        <f t="shared" ca="1" si="335"/>
        <v>1122</v>
      </c>
      <c r="M1761">
        <f t="shared" ca="1" si="336"/>
        <v>324</v>
      </c>
      <c r="N1761">
        <f t="shared" ca="1" si="337"/>
        <v>876</v>
      </c>
    </row>
    <row r="1762" spans="1:14" x14ac:dyDescent="0.25">
      <c r="A1762">
        <f t="shared" ca="1" si="328"/>
        <v>1398</v>
      </c>
      <c r="B1762">
        <f t="shared" ca="1" si="329"/>
        <v>48</v>
      </c>
      <c r="C1762">
        <f t="shared" ca="1" si="330"/>
        <v>50</v>
      </c>
      <c r="D1762">
        <f>IF(E1761+1&lt;Settings!$B$2,D1761,D1761+1)</f>
        <v>33</v>
      </c>
      <c r="E1762">
        <f>IF(E1761+1&lt;Settings!$B$2,E1761+1,0)</f>
        <v>44</v>
      </c>
      <c r="F1762" t="str">
        <f t="shared" ca="1" si="331"/>
        <v>Georgia</v>
      </c>
      <c r="G1762" t="str">
        <f t="shared" ca="1" si="338"/>
        <v>Ukraine</v>
      </c>
      <c r="H1762" s="3">
        <f t="shared" ca="1" si="339"/>
        <v>4.6421775664073399</v>
      </c>
      <c r="I1762">
        <f t="shared" ca="1" si="332"/>
        <v>4.64217932840734</v>
      </c>
      <c r="J1762">
        <f t="shared" ca="1" si="333"/>
        <v>-4.6421758044073398</v>
      </c>
      <c r="K1762">
        <f t="shared" ca="1" si="334"/>
        <v>-21.549810796055574</v>
      </c>
      <c r="L1762">
        <f t="shared" ca="1" si="335"/>
        <v>1398</v>
      </c>
      <c r="M1762">
        <f t="shared" ca="1" si="336"/>
        <v>48</v>
      </c>
      <c r="N1762">
        <f t="shared" ca="1" si="337"/>
        <v>50</v>
      </c>
    </row>
    <row r="1763" spans="1:14" x14ac:dyDescent="0.25">
      <c r="A1763">
        <f t="shared" ca="1" si="328"/>
        <v>2020</v>
      </c>
      <c r="B1763">
        <f t="shared" ca="1" si="329"/>
        <v>2020</v>
      </c>
      <c r="C1763">
        <f t="shared" ca="1" si="330"/>
        <v>2020</v>
      </c>
      <c r="D1763">
        <f>IF(E1762+1&lt;Settings!$B$2,D1762,D1762+1)</f>
        <v>33</v>
      </c>
      <c r="E1763">
        <f>IF(E1762+1&lt;Settings!$B$2,E1762+1,0)</f>
        <v>45</v>
      </c>
      <c r="F1763" t="str">
        <f t="shared" ca="1" si="331"/>
        <v>Montenegro</v>
      </c>
      <c r="G1763" t="str">
        <f t="shared" ca="1" si="338"/>
        <v>Ukraine</v>
      </c>
      <c r="H1763" s="3" t="str">
        <f t="shared" ca="1" si="339"/>
        <v/>
      </c>
      <c r="I1763">
        <f t="shared" ca="1" si="332"/>
        <v>1000000.000001763</v>
      </c>
      <c r="J1763">
        <f t="shared" ca="1" si="333"/>
        <v>1000000.000001763</v>
      </c>
      <c r="K1763">
        <f t="shared" ca="1" si="334"/>
        <v>1000000.000001763</v>
      </c>
      <c r="L1763">
        <f t="shared" ca="1" si="335"/>
        <v>2020</v>
      </c>
      <c r="M1763">
        <f t="shared" ca="1" si="336"/>
        <v>2020</v>
      </c>
      <c r="N1763">
        <f t="shared" ca="1" si="337"/>
        <v>2020</v>
      </c>
    </row>
    <row r="1764" spans="1:14" x14ac:dyDescent="0.25">
      <c r="A1764">
        <f t="shared" ca="1" si="328"/>
        <v>2021</v>
      </c>
      <c r="B1764">
        <f t="shared" ca="1" si="329"/>
        <v>2021</v>
      </c>
      <c r="C1764">
        <f t="shared" ca="1" si="330"/>
        <v>2021</v>
      </c>
      <c r="D1764">
        <f>IF(E1763+1&lt;Settings!$B$2,D1763,D1763+1)</f>
        <v>33</v>
      </c>
      <c r="E1764">
        <f>IF(E1763+1&lt;Settings!$B$2,E1763+1,0)</f>
        <v>46</v>
      </c>
      <c r="F1764" t="str">
        <f t="shared" ca="1" si="331"/>
        <v/>
      </c>
      <c r="G1764" t="str">
        <f t="shared" ca="1" si="338"/>
        <v>Ukraine</v>
      </c>
      <c r="H1764" s="3" t="str">
        <f t="shared" ca="1" si="339"/>
        <v/>
      </c>
      <c r="I1764">
        <f t="shared" ca="1" si="332"/>
        <v>1000000.000001764</v>
      </c>
      <c r="J1764">
        <f t="shared" ca="1" si="333"/>
        <v>1000000.000001764</v>
      </c>
      <c r="K1764">
        <f t="shared" ca="1" si="334"/>
        <v>1000000.000001764</v>
      </c>
      <c r="L1764">
        <f t="shared" ca="1" si="335"/>
        <v>2021</v>
      </c>
      <c r="M1764">
        <f t="shared" ca="1" si="336"/>
        <v>2021</v>
      </c>
      <c r="N1764">
        <f t="shared" ca="1" si="337"/>
        <v>2021</v>
      </c>
    </row>
    <row r="1765" spans="1:14" x14ac:dyDescent="0.25">
      <c r="A1765">
        <f t="shared" ca="1" si="328"/>
        <v>2022</v>
      </c>
      <c r="B1765">
        <f t="shared" ca="1" si="329"/>
        <v>2022</v>
      </c>
      <c r="C1765">
        <f t="shared" ca="1" si="330"/>
        <v>2022</v>
      </c>
      <c r="D1765">
        <f>IF(E1764+1&lt;Settings!$B$2,D1764,D1764+1)</f>
        <v>33</v>
      </c>
      <c r="E1765">
        <f>IF(E1764+1&lt;Settings!$B$2,E1764+1,0)</f>
        <v>47</v>
      </c>
      <c r="F1765" t="str">
        <f t="shared" ca="1" si="331"/>
        <v/>
      </c>
      <c r="G1765" t="str">
        <f t="shared" ca="1" si="338"/>
        <v>Ukraine</v>
      </c>
      <c r="H1765" s="3" t="str">
        <f t="shared" ca="1" si="339"/>
        <v/>
      </c>
      <c r="I1765">
        <f t="shared" ca="1" si="332"/>
        <v>1000000.000001765</v>
      </c>
      <c r="J1765">
        <f t="shared" ca="1" si="333"/>
        <v>1000000.000001765</v>
      </c>
      <c r="K1765">
        <f t="shared" ca="1" si="334"/>
        <v>1000000.000001765</v>
      </c>
      <c r="L1765">
        <f t="shared" ca="1" si="335"/>
        <v>2022</v>
      </c>
      <c r="M1765">
        <f t="shared" ca="1" si="336"/>
        <v>2022</v>
      </c>
      <c r="N1765">
        <f t="shared" ca="1" si="337"/>
        <v>2022</v>
      </c>
    </row>
    <row r="1766" spans="1:14" x14ac:dyDescent="0.25">
      <c r="A1766">
        <f t="shared" ca="1" si="328"/>
        <v>2023</v>
      </c>
      <c r="B1766">
        <f t="shared" ca="1" si="329"/>
        <v>2023</v>
      </c>
      <c r="C1766">
        <f t="shared" ca="1" si="330"/>
        <v>2023</v>
      </c>
      <c r="D1766">
        <f>IF(E1765+1&lt;Settings!$B$2,D1765,D1765+1)</f>
        <v>33</v>
      </c>
      <c r="E1766">
        <f>IF(E1765+1&lt;Settings!$B$2,E1765+1,0)</f>
        <v>48</v>
      </c>
      <c r="F1766" t="str">
        <f t="shared" ca="1" si="331"/>
        <v/>
      </c>
      <c r="G1766" t="str">
        <f t="shared" ca="1" si="338"/>
        <v>Ukraine</v>
      </c>
      <c r="H1766" s="3" t="str">
        <f t="shared" ca="1" si="339"/>
        <v/>
      </c>
      <c r="I1766">
        <f t="shared" ca="1" si="332"/>
        <v>1000000.000001766</v>
      </c>
      <c r="J1766">
        <f t="shared" ca="1" si="333"/>
        <v>1000000.000001766</v>
      </c>
      <c r="K1766">
        <f t="shared" ca="1" si="334"/>
        <v>1000000.000001766</v>
      </c>
      <c r="L1766">
        <f t="shared" ca="1" si="335"/>
        <v>2023</v>
      </c>
      <c r="M1766">
        <f t="shared" ca="1" si="336"/>
        <v>2023</v>
      </c>
      <c r="N1766">
        <f t="shared" ca="1" si="337"/>
        <v>2023</v>
      </c>
    </row>
    <row r="1767" spans="1:14" x14ac:dyDescent="0.25">
      <c r="A1767">
        <f t="shared" ca="1" si="328"/>
        <v>2024</v>
      </c>
      <c r="B1767">
        <f t="shared" ca="1" si="329"/>
        <v>2024</v>
      </c>
      <c r="C1767">
        <f t="shared" ca="1" si="330"/>
        <v>2024</v>
      </c>
      <c r="D1767">
        <f>IF(E1766+1&lt;Settings!$B$2,D1766,D1766+1)</f>
        <v>33</v>
      </c>
      <c r="E1767">
        <f>IF(E1766+1&lt;Settings!$B$2,E1766+1,0)</f>
        <v>49</v>
      </c>
      <c r="F1767" t="str">
        <f t="shared" ca="1" si="331"/>
        <v/>
      </c>
      <c r="G1767" t="str">
        <f t="shared" ca="1" si="338"/>
        <v>Ukraine</v>
      </c>
      <c r="H1767" s="3" t="str">
        <f t="shared" ca="1" si="339"/>
        <v/>
      </c>
      <c r="I1767">
        <f t="shared" ca="1" si="332"/>
        <v>1000000.000001767</v>
      </c>
      <c r="J1767">
        <f t="shared" ca="1" si="333"/>
        <v>1000000.000001767</v>
      </c>
      <c r="K1767">
        <f t="shared" ca="1" si="334"/>
        <v>1000000.000001767</v>
      </c>
      <c r="L1767">
        <f t="shared" ca="1" si="335"/>
        <v>2024</v>
      </c>
      <c r="M1767">
        <f t="shared" ca="1" si="336"/>
        <v>2024</v>
      </c>
      <c r="N1767">
        <f t="shared" ca="1" si="337"/>
        <v>2024</v>
      </c>
    </row>
    <row r="1768" spans="1:14" x14ac:dyDescent="0.25">
      <c r="A1768">
        <f t="shared" ca="1" si="328"/>
        <v>2025</v>
      </c>
      <c r="B1768">
        <f t="shared" ca="1" si="329"/>
        <v>2025</v>
      </c>
      <c r="C1768">
        <f t="shared" ca="1" si="330"/>
        <v>2025</v>
      </c>
      <c r="D1768">
        <f>IF(E1767+1&lt;Settings!$B$2,D1767,D1767+1)</f>
        <v>33</v>
      </c>
      <c r="E1768">
        <f>IF(E1767+1&lt;Settings!$B$2,E1767+1,0)</f>
        <v>50</v>
      </c>
      <c r="F1768" t="str">
        <f t="shared" ca="1" si="331"/>
        <v/>
      </c>
      <c r="G1768" t="str">
        <f t="shared" ca="1" si="338"/>
        <v>Ukraine</v>
      </c>
      <c r="H1768" s="3" t="str">
        <f t="shared" ca="1" si="339"/>
        <v/>
      </c>
      <c r="I1768">
        <f t="shared" ca="1" si="332"/>
        <v>1000000.000001768</v>
      </c>
      <c r="J1768">
        <f t="shared" ca="1" si="333"/>
        <v>1000000.000001768</v>
      </c>
      <c r="K1768">
        <f t="shared" ca="1" si="334"/>
        <v>1000000.000001768</v>
      </c>
      <c r="L1768">
        <f t="shared" ca="1" si="335"/>
        <v>2025</v>
      </c>
      <c r="M1768">
        <f t="shared" ca="1" si="336"/>
        <v>2025</v>
      </c>
      <c r="N1768">
        <f t="shared" ca="1" si="337"/>
        <v>2025</v>
      </c>
    </row>
    <row r="1769" spans="1:14" x14ac:dyDescent="0.25">
      <c r="A1769">
        <f t="shared" ca="1" si="328"/>
        <v>2026</v>
      </c>
      <c r="B1769">
        <f t="shared" ca="1" si="329"/>
        <v>2026</v>
      </c>
      <c r="C1769">
        <f t="shared" ca="1" si="330"/>
        <v>2026</v>
      </c>
      <c r="D1769">
        <f>IF(E1768+1&lt;Settings!$B$2,D1768,D1768+1)</f>
        <v>33</v>
      </c>
      <c r="E1769">
        <f>IF(E1768+1&lt;Settings!$B$2,E1768+1,0)</f>
        <v>51</v>
      </c>
      <c r="F1769" t="str">
        <f t="shared" ca="1" si="331"/>
        <v/>
      </c>
      <c r="G1769" t="str">
        <f t="shared" ca="1" si="338"/>
        <v>Ukraine</v>
      </c>
      <c r="H1769" s="3" t="str">
        <f t="shared" ca="1" si="339"/>
        <v/>
      </c>
      <c r="I1769">
        <f t="shared" ca="1" si="332"/>
        <v>1000000.000001769</v>
      </c>
      <c r="J1769">
        <f t="shared" ca="1" si="333"/>
        <v>1000000.000001769</v>
      </c>
      <c r="K1769">
        <f t="shared" ca="1" si="334"/>
        <v>1000000.000001769</v>
      </c>
      <c r="L1769">
        <f t="shared" ca="1" si="335"/>
        <v>2026</v>
      </c>
      <c r="M1769">
        <f t="shared" ca="1" si="336"/>
        <v>2026</v>
      </c>
      <c r="N1769">
        <f t="shared" ca="1" si="337"/>
        <v>2026</v>
      </c>
    </row>
    <row r="1770" spans="1:14" x14ac:dyDescent="0.25">
      <c r="A1770">
        <f t="shared" ca="1" si="328"/>
        <v>159</v>
      </c>
      <c r="B1770">
        <f t="shared" ca="1" si="329"/>
        <v>1287</v>
      </c>
      <c r="C1770">
        <f t="shared" ca="1" si="330"/>
        <v>320</v>
      </c>
      <c r="D1770">
        <f>IF(E1769+1&lt;Settings!$B$2,D1769,D1769+1)</f>
        <v>34</v>
      </c>
      <c r="E1770">
        <f>IF(E1769+1&lt;Settings!$B$2,E1769+1,0)</f>
        <v>0</v>
      </c>
      <c r="F1770" t="str">
        <f t="shared" ca="1" si="331"/>
        <v>United Kingdom</v>
      </c>
      <c r="G1770" t="str">
        <f t="shared" ca="1" si="338"/>
        <v>FYR Macedonia</v>
      </c>
      <c r="H1770" s="3">
        <f t="shared" ca="1" si="339"/>
        <v>-1.78699252529867</v>
      </c>
      <c r="I1770">
        <f t="shared" ca="1" si="332"/>
        <v>-1.7869907552986701</v>
      </c>
      <c r="J1770">
        <f t="shared" ca="1" si="333"/>
        <v>1.7869942952986699</v>
      </c>
      <c r="K1770">
        <f t="shared" ca="1" si="334"/>
        <v>-3.1933405154733179</v>
      </c>
      <c r="L1770">
        <f t="shared" ca="1" si="335"/>
        <v>159</v>
      </c>
      <c r="M1770">
        <f t="shared" ca="1" si="336"/>
        <v>1287</v>
      </c>
      <c r="N1770">
        <f t="shared" ca="1" si="337"/>
        <v>320</v>
      </c>
    </row>
    <row r="1771" spans="1:14" x14ac:dyDescent="0.25">
      <c r="A1771">
        <f t="shared" ca="1" si="328"/>
        <v>195</v>
      </c>
      <c r="B1771">
        <f t="shared" ca="1" si="329"/>
        <v>1251</v>
      </c>
      <c r="C1771">
        <f t="shared" ca="1" si="330"/>
        <v>368</v>
      </c>
      <c r="D1771">
        <f>IF(E1770+1&lt;Settings!$B$2,D1770,D1770+1)</f>
        <v>34</v>
      </c>
      <c r="E1771">
        <f>IF(E1770+1&lt;Settings!$B$2,E1770+1,0)</f>
        <v>1</v>
      </c>
      <c r="F1771" t="str">
        <f t="shared" ca="1" si="331"/>
        <v>Germany</v>
      </c>
      <c r="G1771" t="str">
        <f t="shared" ca="1" si="338"/>
        <v>FYR Macedonia</v>
      </c>
      <c r="H1771" s="3">
        <f t="shared" ca="1" si="339"/>
        <v>-1.6682243218864199</v>
      </c>
      <c r="I1771">
        <f t="shared" ca="1" si="332"/>
        <v>-1.6682225508864199</v>
      </c>
      <c r="J1771">
        <f t="shared" ca="1" si="333"/>
        <v>1.6682260928864199</v>
      </c>
      <c r="K1771">
        <f t="shared" ca="1" si="334"/>
        <v>-2.7829706171334054</v>
      </c>
      <c r="L1771">
        <f t="shared" ca="1" si="335"/>
        <v>195</v>
      </c>
      <c r="M1771">
        <f t="shared" ca="1" si="336"/>
        <v>1251</v>
      </c>
      <c r="N1771">
        <f t="shared" ca="1" si="337"/>
        <v>368</v>
      </c>
    </row>
    <row r="1772" spans="1:14" x14ac:dyDescent="0.25">
      <c r="A1772">
        <f t="shared" ca="1" si="328"/>
        <v>304</v>
      </c>
      <c r="B1772">
        <f t="shared" ca="1" si="329"/>
        <v>1142</v>
      </c>
      <c r="C1772">
        <f t="shared" ca="1" si="330"/>
        <v>508</v>
      </c>
      <c r="D1772">
        <f>IF(E1771+1&lt;Settings!$B$2,D1771,D1771+1)</f>
        <v>34</v>
      </c>
      <c r="E1772">
        <f>IF(E1771+1&lt;Settings!$B$2,E1771+1,0)</f>
        <v>2</v>
      </c>
      <c r="F1772" t="str">
        <f t="shared" ca="1" si="331"/>
        <v>France</v>
      </c>
      <c r="G1772" t="str">
        <f t="shared" ca="1" si="338"/>
        <v>FYR Macedonia</v>
      </c>
      <c r="H1772" s="3">
        <f t="shared" ca="1" si="339"/>
        <v>-1.26631944837559</v>
      </c>
      <c r="I1772">
        <f t="shared" ca="1" si="332"/>
        <v>-1.2663176763755899</v>
      </c>
      <c r="J1772">
        <f t="shared" ca="1" si="333"/>
        <v>1.26632122037559</v>
      </c>
      <c r="K1772">
        <f t="shared" ca="1" si="334"/>
        <v>-1.6035631733342584</v>
      </c>
      <c r="L1772">
        <f t="shared" ca="1" si="335"/>
        <v>304</v>
      </c>
      <c r="M1772">
        <f t="shared" ca="1" si="336"/>
        <v>1142</v>
      </c>
      <c r="N1772">
        <f t="shared" ca="1" si="337"/>
        <v>508</v>
      </c>
    </row>
    <row r="1773" spans="1:14" x14ac:dyDescent="0.25">
      <c r="A1773">
        <f t="shared" ca="1" si="328"/>
        <v>113</v>
      </c>
      <c r="B1773">
        <f t="shared" ca="1" si="329"/>
        <v>1333</v>
      </c>
      <c r="C1773">
        <f t="shared" ca="1" si="330"/>
        <v>260</v>
      </c>
      <c r="D1773">
        <f>IF(E1772+1&lt;Settings!$B$2,D1772,D1772+1)</f>
        <v>34</v>
      </c>
      <c r="E1773">
        <f>IF(E1772+1&lt;Settings!$B$2,E1772+1,0)</f>
        <v>3</v>
      </c>
      <c r="F1773" t="str">
        <f t="shared" ca="1" si="331"/>
        <v>Belgium</v>
      </c>
      <c r="G1773" t="str">
        <f t="shared" ca="1" si="338"/>
        <v>FYR Macedonia</v>
      </c>
      <c r="H1773" s="3">
        <f t="shared" ca="1" si="339"/>
        <v>-1.9955542089506699</v>
      </c>
      <c r="I1773">
        <f t="shared" ca="1" si="332"/>
        <v>-1.99555243595067</v>
      </c>
      <c r="J1773">
        <f t="shared" ca="1" si="333"/>
        <v>1.9955559819506699</v>
      </c>
      <c r="K1773">
        <f t="shared" ca="1" si="334"/>
        <v>-3.9822348278607338</v>
      </c>
      <c r="L1773">
        <f t="shared" ca="1" si="335"/>
        <v>113</v>
      </c>
      <c r="M1773">
        <f t="shared" ca="1" si="336"/>
        <v>1333</v>
      </c>
      <c r="N1773">
        <f t="shared" ca="1" si="337"/>
        <v>260</v>
      </c>
    </row>
    <row r="1774" spans="1:14" x14ac:dyDescent="0.25">
      <c r="A1774">
        <f t="shared" ca="1" si="328"/>
        <v>175</v>
      </c>
      <c r="B1774">
        <f t="shared" ca="1" si="329"/>
        <v>1271</v>
      </c>
      <c r="C1774">
        <f t="shared" ca="1" si="330"/>
        <v>339</v>
      </c>
      <c r="D1774">
        <f>IF(E1773+1&lt;Settings!$B$2,D1773,D1773+1)</f>
        <v>34</v>
      </c>
      <c r="E1774">
        <f>IF(E1773+1&lt;Settings!$B$2,E1773+1,0)</f>
        <v>4</v>
      </c>
      <c r="F1774" t="str">
        <f t="shared" ca="1" si="331"/>
        <v>Netherlands</v>
      </c>
      <c r="G1774" t="str">
        <f t="shared" ca="1" si="338"/>
        <v>FYR Macedonia</v>
      </c>
      <c r="H1774" s="3">
        <f t="shared" ca="1" si="339"/>
        <v>-1.73392181730163</v>
      </c>
      <c r="I1774">
        <f t="shared" ca="1" si="332"/>
        <v>-1.73392004330163</v>
      </c>
      <c r="J1774">
        <f t="shared" ca="1" si="333"/>
        <v>1.73392359130163</v>
      </c>
      <c r="K1774">
        <f t="shared" ca="1" si="334"/>
        <v>-3.0064830945145875</v>
      </c>
      <c r="L1774">
        <f t="shared" ca="1" si="335"/>
        <v>175</v>
      </c>
      <c r="M1774">
        <f t="shared" ca="1" si="336"/>
        <v>1271</v>
      </c>
      <c r="N1774">
        <f t="shared" ca="1" si="337"/>
        <v>339</v>
      </c>
    </row>
    <row r="1775" spans="1:14" x14ac:dyDescent="0.25">
      <c r="A1775">
        <f t="shared" ca="1" si="328"/>
        <v>120</v>
      </c>
      <c r="B1775">
        <f t="shared" ca="1" si="329"/>
        <v>1326</v>
      </c>
      <c r="C1775">
        <f t="shared" ca="1" si="330"/>
        <v>269</v>
      </c>
      <c r="D1775">
        <f>IF(E1774+1&lt;Settings!$B$2,D1774,D1774+1)</f>
        <v>34</v>
      </c>
      <c r="E1775">
        <f>IF(E1774+1&lt;Settings!$B$2,E1774+1,0)</f>
        <v>5</v>
      </c>
      <c r="F1775" t="str">
        <f t="shared" ca="1" si="331"/>
        <v>Norway</v>
      </c>
      <c r="G1775" t="str">
        <f t="shared" ca="1" si="338"/>
        <v>FYR Macedonia</v>
      </c>
      <c r="H1775" s="3">
        <f t="shared" ca="1" si="339"/>
        <v>-1.96372330459747</v>
      </c>
      <c r="I1775">
        <f t="shared" ca="1" si="332"/>
        <v>-1.9637215295974699</v>
      </c>
      <c r="J1775">
        <f t="shared" ca="1" si="333"/>
        <v>1.9637250795974701</v>
      </c>
      <c r="K1775">
        <f t="shared" ca="1" si="334"/>
        <v>-3.8562074420192083</v>
      </c>
      <c r="L1775">
        <f t="shared" ca="1" si="335"/>
        <v>120</v>
      </c>
      <c r="M1775">
        <f t="shared" ca="1" si="336"/>
        <v>1326</v>
      </c>
      <c r="N1775">
        <f t="shared" ca="1" si="337"/>
        <v>269</v>
      </c>
    </row>
    <row r="1776" spans="1:14" x14ac:dyDescent="0.25">
      <c r="A1776">
        <f t="shared" ca="1" si="328"/>
        <v>1296</v>
      </c>
      <c r="B1776">
        <f t="shared" ca="1" si="329"/>
        <v>150</v>
      </c>
      <c r="C1776">
        <f t="shared" ca="1" si="330"/>
        <v>274</v>
      </c>
      <c r="D1776">
        <f>IF(E1775+1&lt;Settings!$B$2,D1775,D1775+1)</f>
        <v>34</v>
      </c>
      <c r="E1776">
        <f>IF(E1775+1&lt;Settings!$B$2,E1775+1,0)</f>
        <v>6</v>
      </c>
      <c r="F1776" t="str">
        <f t="shared" ca="1" si="331"/>
        <v>Switzerland</v>
      </c>
      <c r="G1776" t="str">
        <f t="shared" ca="1" si="338"/>
        <v>FYR Macedonia</v>
      </c>
      <c r="H1776" s="3">
        <f t="shared" ca="1" si="339"/>
        <v>1.9506273740862601</v>
      </c>
      <c r="I1776">
        <f t="shared" ca="1" si="332"/>
        <v>1.95062915008626</v>
      </c>
      <c r="J1776">
        <f t="shared" ca="1" si="333"/>
        <v>-1.9506255980862601</v>
      </c>
      <c r="K1776">
        <f t="shared" ca="1" si="334"/>
        <v>-3.8049453765346586</v>
      </c>
      <c r="L1776">
        <f t="shared" ca="1" si="335"/>
        <v>1296</v>
      </c>
      <c r="M1776">
        <f t="shared" ca="1" si="336"/>
        <v>150</v>
      </c>
      <c r="N1776">
        <f t="shared" ca="1" si="337"/>
        <v>274</v>
      </c>
    </row>
    <row r="1777" spans="1:14" x14ac:dyDescent="0.25">
      <c r="A1777">
        <f t="shared" ca="1" si="328"/>
        <v>190</v>
      </c>
      <c r="B1777">
        <f t="shared" ca="1" si="329"/>
        <v>1256</v>
      </c>
      <c r="C1777">
        <f t="shared" ca="1" si="330"/>
        <v>362</v>
      </c>
      <c r="D1777">
        <f>IF(E1776+1&lt;Settings!$B$2,D1776,D1776+1)</f>
        <v>34</v>
      </c>
      <c r="E1777">
        <f>IF(E1776+1&lt;Settings!$B$2,E1776+1,0)</f>
        <v>7</v>
      </c>
      <c r="F1777" t="str">
        <f t="shared" ca="1" si="331"/>
        <v>Spain</v>
      </c>
      <c r="G1777" t="str">
        <f t="shared" ca="1" si="338"/>
        <v>FYR Macedonia</v>
      </c>
      <c r="H1777" s="3">
        <f t="shared" ca="1" si="339"/>
        <v>-1.6819403151053001</v>
      </c>
      <c r="I1777">
        <f t="shared" ca="1" si="332"/>
        <v>-1.6819385381053</v>
      </c>
      <c r="J1777">
        <f t="shared" ca="1" si="333"/>
        <v>1.6819420921053001</v>
      </c>
      <c r="K1777">
        <f t="shared" ca="1" si="334"/>
        <v>-2.828921446576516</v>
      </c>
      <c r="L1777">
        <f t="shared" ca="1" si="335"/>
        <v>190</v>
      </c>
      <c r="M1777">
        <f t="shared" ca="1" si="336"/>
        <v>1256</v>
      </c>
      <c r="N1777">
        <f t="shared" ca="1" si="337"/>
        <v>362</v>
      </c>
    </row>
    <row r="1778" spans="1:14" x14ac:dyDescent="0.25">
      <c r="A1778">
        <f t="shared" ca="1" si="328"/>
        <v>276</v>
      </c>
      <c r="B1778">
        <f t="shared" ca="1" si="329"/>
        <v>1170</v>
      </c>
      <c r="C1778">
        <f t="shared" ca="1" si="330"/>
        <v>471</v>
      </c>
      <c r="D1778">
        <f>IF(E1777+1&lt;Settings!$B$2,D1777,D1777+1)</f>
        <v>34</v>
      </c>
      <c r="E1778">
        <f>IF(E1777+1&lt;Settings!$B$2,E1777+1,0)</f>
        <v>8</v>
      </c>
      <c r="F1778" t="str">
        <f t="shared" ca="1" si="331"/>
        <v>Sweden</v>
      </c>
      <c r="G1778" t="str">
        <f t="shared" ca="1" si="338"/>
        <v>FYR Macedonia</v>
      </c>
      <c r="H1778" s="3">
        <f t="shared" ca="1" si="339"/>
        <v>-1.34940385327576</v>
      </c>
      <c r="I1778">
        <f t="shared" ca="1" si="332"/>
        <v>-1.3494020752757601</v>
      </c>
      <c r="J1778">
        <f t="shared" ca="1" si="333"/>
        <v>1.3494056312757599</v>
      </c>
      <c r="K1778">
        <f t="shared" ca="1" si="334"/>
        <v>-1.8208889812354687</v>
      </c>
      <c r="L1778">
        <f t="shared" ca="1" si="335"/>
        <v>276</v>
      </c>
      <c r="M1778">
        <f t="shared" ca="1" si="336"/>
        <v>1170</v>
      </c>
      <c r="N1778">
        <f t="shared" ca="1" si="337"/>
        <v>471</v>
      </c>
    </row>
    <row r="1779" spans="1:14" x14ac:dyDescent="0.25">
      <c r="A1779">
        <f t="shared" ca="1" si="328"/>
        <v>95</v>
      </c>
      <c r="B1779">
        <f t="shared" ca="1" si="329"/>
        <v>1351</v>
      </c>
      <c r="C1779">
        <f t="shared" ca="1" si="330"/>
        <v>238</v>
      </c>
      <c r="D1779">
        <f>IF(E1778+1&lt;Settings!$B$2,D1778,D1778+1)</f>
        <v>34</v>
      </c>
      <c r="E1779">
        <f>IF(E1778+1&lt;Settings!$B$2,E1778+1,0)</f>
        <v>9</v>
      </c>
      <c r="F1779" t="str">
        <f t="shared" ca="1" si="331"/>
        <v>Ireland</v>
      </c>
      <c r="G1779" t="str">
        <f t="shared" ca="1" si="338"/>
        <v>FYR Macedonia</v>
      </c>
      <c r="H1779" s="3">
        <f t="shared" ca="1" si="339"/>
        <v>-2.0975526142054401</v>
      </c>
      <c r="I1779">
        <f t="shared" ca="1" si="332"/>
        <v>-2.0975508352054399</v>
      </c>
      <c r="J1779">
        <f t="shared" ca="1" si="333"/>
        <v>2.0975543932054403</v>
      </c>
      <c r="K1779">
        <f t="shared" ca="1" si="334"/>
        <v>-4.3997251903600763</v>
      </c>
      <c r="L1779">
        <f t="shared" ca="1" si="335"/>
        <v>95</v>
      </c>
      <c r="M1779">
        <f t="shared" ca="1" si="336"/>
        <v>1351</v>
      </c>
      <c r="N1779">
        <f t="shared" ca="1" si="337"/>
        <v>238</v>
      </c>
    </row>
    <row r="1780" spans="1:14" x14ac:dyDescent="0.25">
      <c r="A1780">
        <f t="shared" ca="1" si="328"/>
        <v>98</v>
      </c>
      <c r="B1780">
        <f t="shared" ca="1" si="329"/>
        <v>1348</v>
      </c>
      <c r="C1780">
        <f t="shared" ca="1" si="330"/>
        <v>241</v>
      </c>
      <c r="D1780">
        <f>IF(E1779+1&lt;Settings!$B$2,D1779,D1779+1)</f>
        <v>34</v>
      </c>
      <c r="E1780">
        <f>IF(E1779+1&lt;Settings!$B$2,E1779+1,0)</f>
        <v>10</v>
      </c>
      <c r="F1780" t="str">
        <f t="shared" ca="1" si="331"/>
        <v>Portugal</v>
      </c>
      <c r="G1780" t="str">
        <f t="shared" ca="1" si="338"/>
        <v>FYR Macedonia</v>
      </c>
      <c r="H1780" s="3">
        <f t="shared" ca="1" si="339"/>
        <v>-2.0825096832468302</v>
      </c>
      <c r="I1780">
        <f t="shared" ca="1" si="332"/>
        <v>-2.0825079032468303</v>
      </c>
      <c r="J1780">
        <f t="shared" ca="1" si="333"/>
        <v>2.08251146324683</v>
      </c>
      <c r="K1780">
        <f t="shared" ca="1" si="334"/>
        <v>-4.336844800816813</v>
      </c>
      <c r="L1780">
        <f t="shared" ca="1" si="335"/>
        <v>98</v>
      </c>
      <c r="M1780">
        <f t="shared" ca="1" si="336"/>
        <v>1348</v>
      </c>
      <c r="N1780">
        <f t="shared" ca="1" si="337"/>
        <v>241</v>
      </c>
    </row>
    <row r="1781" spans="1:14" x14ac:dyDescent="0.25">
      <c r="A1781">
        <f t="shared" ca="1" si="328"/>
        <v>187</v>
      </c>
      <c r="B1781">
        <f t="shared" ca="1" si="329"/>
        <v>1259</v>
      </c>
      <c r="C1781">
        <f t="shared" ca="1" si="330"/>
        <v>355</v>
      </c>
      <c r="D1781">
        <f>IF(E1780+1&lt;Settings!$B$2,D1780,D1780+1)</f>
        <v>34</v>
      </c>
      <c r="E1781">
        <f>IF(E1780+1&lt;Settings!$B$2,E1780+1,0)</f>
        <v>11</v>
      </c>
      <c r="F1781" t="str">
        <f t="shared" ca="1" si="331"/>
        <v>Finland</v>
      </c>
      <c r="G1781" t="str">
        <f t="shared" ca="1" si="338"/>
        <v>FYR Macedonia</v>
      </c>
      <c r="H1781" s="3">
        <f t="shared" ca="1" si="339"/>
        <v>-1.69541231008586</v>
      </c>
      <c r="I1781">
        <f t="shared" ca="1" si="332"/>
        <v>-1.6954105290858601</v>
      </c>
      <c r="J1781">
        <f t="shared" ca="1" si="333"/>
        <v>1.6954140910858599</v>
      </c>
      <c r="K1781">
        <f t="shared" ca="1" si="334"/>
        <v>-2.8744211201906724</v>
      </c>
      <c r="L1781">
        <f t="shared" ca="1" si="335"/>
        <v>187</v>
      </c>
      <c r="M1781">
        <f t="shared" ca="1" si="336"/>
        <v>1259</v>
      </c>
      <c r="N1781">
        <f t="shared" ca="1" si="337"/>
        <v>355</v>
      </c>
    </row>
    <row r="1782" spans="1:14" x14ac:dyDescent="0.25">
      <c r="A1782">
        <f t="shared" ca="1" si="328"/>
        <v>403</v>
      </c>
      <c r="B1782">
        <f t="shared" ca="1" si="329"/>
        <v>1043</v>
      </c>
      <c r="C1782">
        <f t="shared" ca="1" si="330"/>
        <v>646</v>
      </c>
      <c r="D1782">
        <f>IF(E1781+1&lt;Settings!$B$2,D1781,D1781+1)</f>
        <v>34</v>
      </c>
      <c r="E1782">
        <f>IF(E1781+1&lt;Settings!$B$2,E1781+1,0)</f>
        <v>12</v>
      </c>
      <c r="F1782" t="str">
        <f t="shared" ca="1" si="331"/>
        <v>Austria</v>
      </c>
      <c r="G1782" t="str">
        <f t="shared" ca="1" si="338"/>
        <v>FYR Macedonia</v>
      </c>
      <c r="H1782" s="3">
        <f t="shared" ca="1" si="339"/>
        <v>-0.98846246225245504</v>
      </c>
      <c r="I1782">
        <f t="shared" ca="1" si="332"/>
        <v>-0.98846068025245504</v>
      </c>
      <c r="J1782">
        <f t="shared" ca="1" si="333"/>
        <v>0.98846424425245505</v>
      </c>
      <c r="K1782">
        <f t="shared" ca="1" si="334"/>
        <v>-0.97705625728218615</v>
      </c>
      <c r="L1782">
        <f t="shared" ca="1" si="335"/>
        <v>403</v>
      </c>
      <c r="M1782">
        <f t="shared" ca="1" si="336"/>
        <v>1043</v>
      </c>
      <c r="N1782">
        <f t="shared" ca="1" si="337"/>
        <v>646</v>
      </c>
    </row>
    <row r="1783" spans="1:14" x14ac:dyDescent="0.25">
      <c r="A1783">
        <f t="shared" ca="1" si="328"/>
        <v>121</v>
      </c>
      <c r="B1783">
        <f t="shared" ca="1" si="329"/>
        <v>1325</v>
      </c>
      <c r="C1783">
        <f t="shared" ca="1" si="330"/>
        <v>270</v>
      </c>
      <c r="D1783">
        <f>IF(E1782+1&lt;Settings!$B$2,D1782,D1782+1)</f>
        <v>34</v>
      </c>
      <c r="E1783">
        <f>IF(E1782+1&lt;Settings!$B$2,E1782+1,0)</f>
        <v>13</v>
      </c>
      <c r="F1783" t="str">
        <f t="shared" ca="1" si="331"/>
        <v>Denmark</v>
      </c>
      <c r="G1783" t="str">
        <f t="shared" ca="1" si="338"/>
        <v>FYR Macedonia</v>
      </c>
      <c r="H1783" s="3">
        <f t="shared" ca="1" si="339"/>
        <v>-1.9597210073056299</v>
      </c>
      <c r="I1783">
        <f t="shared" ca="1" si="332"/>
        <v>-1.9597192243056298</v>
      </c>
      <c r="J1783">
        <f t="shared" ca="1" si="333"/>
        <v>1.95972279030563</v>
      </c>
      <c r="K1783">
        <f t="shared" ca="1" si="334"/>
        <v>-3.8405046434749925</v>
      </c>
      <c r="L1783">
        <f t="shared" ca="1" si="335"/>
        <v>121</v>
      </c>
      <c r="M1783">
        <f t="shared" ca="1" si="336"/>
        <v>1325</v>
      </c>
      <c r="N1783">
        <f t="shared" ca="1" si="337"/>
        <v>270</v>
      </c>
    </row>
    <row r="1784" spans="1:14" x14ac:dyDescent="0.25">
      <c r="A1784">
        <f t="shared" ca="1" si="328"/>
        <v>444</v>
      </c>
      <c r="B1784">
        <f t="shared" ca="1" si="329"/>
        <v>1002</v>
      </c>
      <c r="C1784">
        <f t="shared" ca="1" si="330"/>
        <v>705</v>
      </c>
      <c r="D1784">
        <f>IF(E1783+1&lt;Settings!$B$2,D1783,D1783+1)</f>
        <v>34</v>
      </c>
      <c r="E1784">
        <f>IF(E1783+1&lt;Settings!$B$2,E1783+1,0)</f>
        <v>14</v>
      </c>
      <c r="F1784" t="str">
        <f t="shared" ca="1" si="331"/>
        <v>Israel</v>
      </c>
      <c r="G1784" t="str">
        <f t="shared" ca="1" si="338"/>
        <v>FYR Macedonia</v>
      </c>
      <c r="H1784" s="3">
        <f t="shared" ca="1" si="339"/>
        <v>-0.89816858803564603</v>
      </c>
      <c r="I1784">
        <f t="shared" ca="1" si="332"/>
        <v>-0.89816680403564608</v>
      </c>
      <c r="J1784">
        <f t="shared" ca="1" si="333"/>
        <v>0.89817037203564598</v>
      </c>
      <c r="K1784">
        <f t="shared" ca="1" si="334"/>
        <v>-0.8067050285339461</v>
      </c>
      <c r="L1784">
        <f t="shared" ca="1" si="335"/>
        <v>444</v>
      </c>
      <c r="M1784">
        <f t="shared" ca="1" si="336"/>
        <v>1002</v>
      </c>
      <c r="N1784">
        <f t="shared" ca="1" si="337"/>
        <v>705</v>
      </c>
    </row>
    <row r="1785" spans="1:14" x14ac:dyDescent="0.25">
      <c r="A1785">
        <f t="shared" ca="1" si="328"/>
        <v>2027</v>
      </c>
      <c r="B1785">
        <f t="shared" ca="1" si="329"/>
        <v>2027</v>
      </c>
      <c r="C1785">
        <f t="shared" ca="1" si="330"/>
        <v>2027</v>
      </c>
      <c r="D1785">
        <f>IF(E1784+1&lt;Settings!$B$2,D1784,D1784+1)</f>
        <v>34</v>
      </c>
      <c r="E1785">
        <f>IF(E1784+1&lt;Settings!$B$2,E1784+1,0)</f>
        <v>15</v>
      </c>
      <c r="F1785" t="str">
        <f t="shared" ca="1" si="331"/>
        <v>Italy</v>
      </c>
      <c r="G1785" t="str">
        <f t="shared" ca="1" si="338"/>
        <v>FYR Macedonia</v>
      </c>
      <c r="H1785" s="3" t="str">
        <f t="shared" ca="1" si="339"/>
        <v/>
      </c>
      <c r="I1785">
        <f t="shared" ca="1" si="332"/>
        <v>1000000.000001785</v>
      </c>
      <c r="J1785">
        <f t="shared" ca="1" si="333"/>
        <v>1000000.000001785</v>
      </c>
      <c r="K1785">
        <f t="shared" ca="1" si="334"/>
        <v>1000000.000001785</v>
      </c>
      <c r="L1785">
        <f t="shared" ca="1" si="335"/>
        <v>2027</v>
      </c>
      <c r="M1785">
        <f t="shared" ca="1" si="336"/>
        <v>2027</v>
      </c>
      <c r="N1785">
        <f t="shared" ca="1" si="337"/>
        <v>2027</v>
      </c>
    </row>
    <row r="1786" spans="1:14" x14ac:dyDescent="0.25">
      <c r="A1786">
        <f t="shared" ca="1" si="328"/>
        <v>236</v>
      </c>
      <c r="B1786">
        <f t="shared" ca="1" si="329"/>
        <v>1210</v>
      </c>
      <c r="C1786">
        <f t="shared" ca="1" si="330"/>
        <v>420</v>
      </c>
      <c r="D1786">
        <f>IF(E1785+1&lt;Settings!$B$2,D1785,D1785+1)</f>
        <v>34</v>
      </c>
      <c r="E1786">
        <f>IF(E1785+1&lt;Settings!$B$2,E1785+1,0)</f>
        <v>16</v>
      </c>
      <c r="F1786" t="str">
        <f t="shared" ca="1" si="331"/>
        <v>Greece</v>
      </c>
      <c r="G1786" t="str">
        <f t="shared" ca="1" si="338"/>
        <v>FYR Macedonia</v>
      </c>
      <c r="H1786" s="3">
        <f t="shared" ca="1" si="339"/>
        <v>-1.5276053921808599</v>
      </c>
      <c r="I1786">
        <f t="shared" ca="1" si="332"/>
        <v>-1.52760360618086</v>
      </c>
      <c r="J1786">
        <f t="shared" ca="1" si="333"/>
        <v>1.5276071781808598</v>
      </c>
      <c r="K1786">
        <f t="shared" ca="1" si="334"/>
        <v>-2.3335764482200387</v>
      </c>
      <c r="L1786">
        <f t="shared" ca="1" si="335"/>
        <v>236</v>
      </c>
      <c r="M1786">
        <f t="shared" ca="1" si="336"/>
        <v>1210</v>
      </c>
      <c r="N1786">
        <f t="shared" ca="1" si="337"/>
        <v>420</v>
      </c>
    </row>
    <row r="1787" spans="1:14" x14ac:dyDescent="0.25">
      <c r="A1787">
        <f t="shared" ca="1" si="328"/>
        <v>247</v>
      </c>
      <c r="B1787">
        <f t="shared" ca="1" si="329"/>
        <v>1199</v>
      </c>
      <c r="C1787">
        <f t="shared" ca="1" si="330"/>
        <v>433</v>
      </c>
      <c r="D1787">
        <f>IF(E1786+1&lt;Settings!$B$2,D1786,D1786+1)</f>
        <v>34</v>
      </c>
      <c r="E1787">
        <f>IF(E1786+1&lt;Settings!$B$2,E1786+1,0)</f>
        <v>17</v>
      </c>
      <c r="F1787" t="str">
        <f t="shared" ca="1" si="331"/>
        <v>Cyprus</v>
      </c>
      <c r="G1787" t="str">
        <f t="shared" ca="1" si="338"/>
        <v>FYR Macedonia</v>
      </c>
      <c r="H1787" s="3">
        <f t="shared" ca="1" si="339"/>
        <v>-1.47363591634876</v>
      </c>
      <c r="I1787">
        <f t="shared" ca="1" si="332"/>
        <v>-1.47363412934876</v>
      </c>
      <c r="J1787">
        <f t="shared" ca="1" si="333"/>
        <v>1.47363770334876</v>
      </c>
      <c r="K1787">
        <f t="shared" ca="1" si="334"/>
        <v>-2.1716010269530495</v>
      </c>
      <c r="L1787">
        <f t="shared" ca="1" si="335"/>
        <v>247</v>
      </c>
      <c r="M1787">
        <f t="shared" ca="1" si="336"/>
        <v>1199</v>
      </c>
      <c r="N1787">
        <f t="shared" ca="1" si="337"/>
        <v>433</v>
      </c>
    </row>
    <row r="1788" spans="1:14" x14ac:dyDescent="0.25">
      <c r="A1788">
        <f t="shared" ca="1" si="328"/>
        <v>1344</v>
      </c>
      <c r="B1788">
        <f t="shared" ca="1" si="329"/>
        <v>102</v>
      </c>
      <c r="C1788">
        <f t="shared" ca="1" si="330"/>
        <v>130</v>
      </c>
      <c r="D1788">
        <f>IF(E1787+1&lt;Settings!$B$2,D1787,D1787+1)</f>
        <v>34</v>
      </c>
      <c r="E1788">
        <f>IF(E1787+1&lt;Settings!$B$2,E1787+1,0)</f>
        <v>18</v>
      </c>
      <c r="F1788" t="str">
        <f t="shared" ca="1" si="331"/>
        <v>Turkey</v>
      </c>
      <c r="G1788" t="str">
        <f t="shared" ca="1" si="338"/>
        <v>FYR Macedonia</v>
      </c>
      <c r="H1788" s="3">
        <f t="shared" ca="1" si="339"/>
        <v>2.8539692231725202</v>
      </c>
      <c r="I1788">
        <f t="shared" ca="1" si="332"/>
        <v>2.8539710111725203</v>
      </c>
      <c r="J1788">
        <f t="shared" ca="1" si="333"/>
        <v>-2.8539674351725202</v>
      </c>
      <c r="K1788">
        <f t="shared" ca="1" si="334"/>
        <v>-8.1451385388159583</v>
      </c>
      <c r="L1788">
        <f t="shared" ca="1" si="335"/>
        <v>1344</v>
      </c>
      <c r="M1788">
        <f t="shared" ca="1" si="336"/>
        <v>102</v>
      </c>
      <c r="N1788">
        <f t="shared" ca="1" si="337"/>
        <v>130</v>
      </c>
    </row>
    <row r="1789" spans="1:14" x14ac:dyDescent="0.25">
      <c r="A1789">
        <f t="shared" ca="1" si="328"/>
        <v>2028</v>
      </c>
      <c r="B1789">
        <f t="shared" ca="1" si="329"/>
        <v>2028</v>
      </c>
      <c r="C1789">
        <f t="shared" ca="1" si="330"/>
        <v>2028</v>
      </c>
      <c r="D1789">
        <f>IF(E1788+1&lt;Settings!$B$2,D1788,D1788+1)</f>
        <v>34</v>
      </c>
      <c r="E1789">
        <f>IF(E1788+1&lt;Settings!$B$2,E1788+1,0)</f>
        <v>19</v>
      </c>
      <c r="F1789" t="str">
        <f t="shared" ca="1" si="331"/>
        <v>Luxembourg</v>
      </c>
      <c r="G1789" t="str">
        <f t="shared" ca="1" si="338"/>
        <v>FYR Macedonia</v>
      </c>
      <c r="H1789" s="3" t="str">
        <f t="shared" ca="1" si="339"/>
        <v/>
      </c>
      <c r="I1789">
        <f t="shared" ca="1" si="332"/>
        <v>1000000.000001789</v>
      </c>
      <c r="J1789">
        <f t="shared" ca="1" si="333"/>
        <v>1000000.000001789</v>
      </c>
      <c r="K1789">
        <f t="shared" ca="1" si="334"/>
        <v>1000000.000001789</v>
      </c>
      <c r="L1789">
        <f t="shared" ca="1" si="335"/>
        <v>2028</v>
      </c>
      <c r="M1789">
        <f t="shared" ca="1" si="336"/>
        <v>2028</v>
      </c>
      <c r="N1789">
        <f t="shared" ca="1" si="337"/>
        <v>2028</v>
      </c>
    </row>
    <row r="1790" spans="1:14" x14ac:dyDescent="0.25">
      <c r="A1790">
        <f t="shared" ca="1" si="328"/>
        <v>125</v>
      </c>
      <c r="B1790">
        <f t="shared" ca="1" si="329"/>
        <v>1321</v>
      </c>
      <c r="C1790">
        <f t="shared" ca="1" si="330"/>
        <v>276</v>
      </c>
      <c r="D1790">
        <f>IF(E1789+1&lt;Settings!$B$2,D1789,D1789+1)</f>
        <v>34</v>
      </c>
      <c r="E1790">
        <f>IF(E1789+1&lt;Settings!$B$2,E1789+1,0)</f>
        <v>20</v>
      </c>
      <c r="F1790" t="str">
        <f t="shared" ca="1" si="331"/>
        <v>Iceland</v>
      </c>
      <c r="G1790" t="str">
        <f t="shared" ca="1" si="338"/>
        <v>FYR Macedonia</v>
      </c>
      <c r="H1790" s="3">
        <f t="shared" ca="1" si="339"/>
        <v>-1.95025036647664</v>
      </c>
      <c r="I1790">
        <f t="shared" ca="1" si="332"/>
        <v>-1.95024857647664</v>
      </c>
      <c r="J1790">
        <f t="shared" ca="1" si="333"/>
        <v>1.95025215647664</v>
      </c>
      <c r="K1790">
        <f t="shared" ca="1" si="334"/>
        <v>-3.8034747019422688</v>
      </c>
      <c r="L1790">
        <f t="shared" ca="1" si="335"/>
        <v>125</v>
      </c>
      <c r="M1790">
        <f t="shared" ca="1" si="336"/>
        <v>1321</v>
      </c>
      <c r="N1790">
        <f t="shared" ca="1" si="337"/>
        <v>276</v>
      </c>
    </row>
    <row r="1791" spans="1:14" x14ac:dyDescent="0.25">
      <c r="A1791">
        <f t="shared" ca="1" si="328"/>
        <v>495</v>
      </c>
      <c r="B1791">
        <f t="shared" ca="1" si="329"/>
        <v>951</v>
      </c>
      <c r="C1791">
        <f t="shared" ca="1" si="330"/>
        <v>785</v>
      </c>
      <c r="D1791">
        <f>IF(E1790+1&lt;Settings!$B$2,D1790,D1790+1)</f>
        <v>34</v>
      </c>
      <c r="E1791">
        <f>IF(E1790+1&lt;Settings!$B$2,E1790+1,0)</f>
        <v>21</v>
      </c>
      <c r="F1791" t="str">
        <f t="shared" ca="1" si="331"/>
        <v>Malta</v>
      </c>
      <c r="G1791" t="str">
        <f t="shared" ca="1" si="338"/>
        <v>FYR Macedonia</v>
      </c>
      <c r="H1791" s="3">
        <f t="shared" ca="1" si="339"/>
        <v>-0.78326991153046399</v>
      </c>
      <c r="I1791">
        <f t="shared" ca="1" si="332"/>
        <v>-0.78326812053046402</v>
      </c>
      <c r="J1791">
        <f t="shared" ca="1" si="333"/>
        <v>0.78327170253046396</v>
      </c>
      <c r="K1791">
        <f t="shared" ca="1" si="334"/>
        <v>-0.61350996330894092</v>
      </c>
      <c r="L1791">
        <f t="shared" ca="1" si="335"/>
        <v>495</v>
      </c>
      <c r="M1791">
        <f t="shared" ca="1" si="336"/>
        <v>951</v>
      </c>
      <c r="N1791">
        <f t="shared" ca="1" si="337"/>
        <v>785</v>
      </c>
    </row>
    <row r="1792" spans="1:14" x14ac:dyDescent="0.25">
      <c r="A1792">
        <f t="shared" ca="1" si="328"/>
        <v>1405</v>
      </c>
      <c r="B1792">
        <f t="shared" ca="1" si="329"/>
        <v>41</v>
      </c>
      <c r="C1792">
        <f t="shared" ca="1" si="330"/>
        <v>41</v>
      </c>
      <c r="D1792">
        <f>IF(E1791+1&lt;Settings!$B$2,D1791,D1791+1)</f>
        <v>34</v>
      </c>
      <c r="E1792">
        <f>IF(E1791+1&lt;Settings!$B$2,E1791+1,0)</f>
        <v>22</v>
      </c>
      <c r="F1792" t="str">
        <f t="shared" ca="1" si="331"/>
        <v>Slovenia</v>
      </c>
      <c r="G1792" t="str">
        <f t="shared" ca="1" si="338"/>
        <v>FYR Macedonia</v>
      </c>
      <c r="H1792" s="3">
        <f t="shared" ca="1" si="339"/>
        <v>4.9780671224390103</v>
      </c>
      <c r="I1792">
        <f t="shared" ca="1" si="332"/>
        <v>4.9780689144390102</v>
      </c>
      <c r="J1792">
        <f t="shared" ca="1" si="333"/>
        <v>-4.9780653304390103</v>
      </c>
      <c r="K1792">
        <f t="shared" ca="1" si="334"/>
        <v>-24.78115048350821</v>
      </c>
      <c r="L1792">
        <f t="shared" ca="1" si="335"/>
        <v>1405</v>
      </c>
      <c r="M1792">
        <f t="shared" ca="1" si="336"/>
        <v>41</v>
      </c>
      <c r="N1792">
        <f t="shared" ca="1" si="337"/>
        <v>41</v>
      </c>
    </row>
    <row r="1793" spans="1:14" x14ac:dyDescent="0.25">
      <c r="A1793">
        <f t="shared" ca="1" si="328"/>
        <v>2029</v>
      </c>
      <c r="B1793">
        <f t="shared" ca="1" si="329"/>
        <v>2029</v>
      </c>
      <c r="C1793">
        <f t="shared" ca="1" si="330"/>
        <v>2029</v>
      </c>
      <c r="D1793">
        <f>IF(E1792+1&lt;Settings!$B$2,D1792,D1792+1)</f>
        <v>34</v>
      </c>
      <c r="E1793">
        <f>IF(E1792+1&lt;Settings!$B$2,E1792+1,0)</f>
        <v>23</v>
      </c>
      <c r="F1793" t="str">
        <f t="shared" ca="1" si="331"/>
        <v>Yugoslavia</v>
      </c>
      <c r="G1793" t="str">
        <f t="shared" ca="1" si="338"/>
        <v>FYR Macedonia</v>
      </c>
      <c r="H1793" s="3" t="str">
        <f t="shared" ca="1" si="339"/>
        <v/>
      </c>
      <c r="I1793">
        <f t="shared" ca="1" si="332"/>
        <v>1000000.000001793</v>
      </c>
      <c r="J1793">
        <f t="shared" ca="1" si="333"/>
        <v>1000000.000001793</v>
      </c>
      <c r="K1793">
        <f t="shared" ca="1" si="334"/>
        <v>1000000.000001793</v>
      </c>
      <c r="L1793">
        <f t="shared" ca="1" si="335"/>
        <v>2029</v>
      </c>
      <c r="M1793">
        <f t="shared" ca="1" si="336"/>
        <v>2029</v>
      </c>
      <c r="N1793">
        <f t="shared" ca="1" si="337"/>
        <v>2029</v>
      </c>
    </row>
    <row r="1794" spans="1:14" x14ac:dyDescent="0.25">
      <c r="A1794">
        <f t="shared" ca="1" si="328"/>
        <v>1418</v>
      </c>
      <c r="B1794">
        <f t="shared" ca="1" si="329"/>
        <v>28</v>
      </c>
      <c r="C1794">
        <f t="shared" ca="1" si="330"/>
        <v>28</v>
      </c>
      <c r="D1794">
        <f>IF(E1793+1&lt;Settings!$B$2,D1793,D1793+1)</f>
        <v>34</v>
      </c>
      <c r="E1794">
        <f>IF(E1793+1&lt;Settings!$B$2,E1793+1,0)</f>
        <v>24</v>
      </c>
      <c r="F1794" t="str">
        <f t="shared" ca="1" si="331"/>
        <v>Croatia</v>
      </c>
      <c r="G1794" t="str">
        <f t="shared" ca="1" si="338"/>
        <v>FYR Macedonia</v>
      </c>
      <c r="H1794" s="3">
        <f t="shared" ca="1" si="339"/>
        <v>5.66710647807448</v>
      </c>
      <c r="I1794">
        <f t="shared" ca="1" si="332"/>
        <v>5.6671082720744801</v>
      </c>
      <c r="J1794">
        <f t="shared" ca="1" si="333"/>
        <v>-5.6671046840744799</v>
      </c>
      <c r="K1794">
        <f t="shared" ca="1" si="334"/>
        <v>-32.11609403983374</v>
      </c>
      <c r="L1794">
        <f t="shared" ca="1" si="335"/>
        <v>1418</v>
      </c>
      <c r="M1794">
        <f t="shared" ca="1" si="336"/>
        <v>28</v>
      </c>
      <c r="N1794">
        <f t="shared" ca="1" si="337"/>
        <v>28</v>
      </c>
    </row>
    <row r="1795" spans="1:14" x14ac:dyDescent="0.25">
      <c r="A1795">
        <f t="shared" ref="A1795:A1858" ca="1" si="340">L1795</f>
        <v>144</v>
      </c>
      <c r="B1795">
        <f t="shared" ref="B1795:B1858" ca="1" si="341">M1795</f>
        <v>1302</v>
      </c>
      <c r="C1795">
        <f t="shared" ref="C1795:C1858" ca="1" si="342">N1795</f>
        <v>301</v>
      </c>
      <c r="D1795">
        <f>IF(E1794+1&lt;Settings!$B$2,D1794,D1794+1)</f>
        <v>34</v>
      </c>
      <c r="E1795">
        <f>IF(E1794+1&lt;Settings!$B$2,E1794+1,0)</f>
        <v>25</v>
      </c>
      <c r="F1795" t="str">
        <f t="shared" ref="F1795:F1858" ca="1" si="343">INDIRECT("'Avg Limited'!R1"&amp;"C"&amp;(E1795+2),FALSE)</f>
        <v>Estonia</v>
      </c>
      <c r="G1795" t="str">
        <f t="shared" ca="1" si="338"/>
        <v>FYR Macedonia</v>
      </c>
      <c r="H1795" s="3">
        <f t="shared" ca="1" si="339"/>
        <v>-1.84754610478021</v>
      </c>
      <c r="I1795">
        <f t="shared" ref="I1795:I1858" ca="1" si="344">IF(ISNUMBER(H1795),H1795,1000000)+0.000000001*ROW(I1795)</f>
        <v>-1.84754430978021</v>
      </c>
      <c r="J1795">
        <f t="shared" ref="J1795:J1858" ca="1" si="345">IF(ISNUMBER(H1795),-H1795,1000000)+0.000000001*ROW(I1795)</f>
        <v>1.8475478997802099</v>
      </c>
      <c r="K1795">
        <f t="shared" ref="K1795:K1858" ca="1" si="346">IF(ISNUMBER(H1795),-H1795*H1795,1000000)+0.000000001*ROW(I1795)</f>
        <v>-3.4134248142885264</v>
      </c>
      <c r="L1795">
        <f t="shared" ref="L1795:L1858" ca="1" si="347">_xlfn.RANK.EQ(I1795,I$2:I$2705,1)</f>
        <v>144</v>
      </c>
      <c r="M1795">
        <f t="shared" ref="M1795:M1858" ca="1" si="348">_xlfn.RANK.EQ(J1795,J$2:J$2705,1)</f>
        <v>1302</v>
      </c>
      <c r="N1795">
        <f t="shared" ref="N1795:N1858" ca="1" si="349">_xlfn.RANK.EQ(K1795,K$2:K$2705,1)</f>
        <v>301</v>
      </c>
    </row>
    <row r="1796" spans="1:14" x14ac:dyDescent="0.25">
      <c r="A1796">
        <f t="shared" ca="1" si="340"/>
        <v>2030</v>
      </c>
      <c r="B1796">
        <f t="shared" ca="1" si="341"/>
        <v>2030</v>
      </c>
      <c r="C1796">
        <f t="shared" ca="1" si="342"/>
        <v>2030</v>
      </c>
      <c r="D1796">
        <f>IF(E1795+1&lt;Settings!$B$2,D1795,D1795+1)</f>
        <v>34</v>
      </c>
      <c r="E1796">
        <f>IF(E1795+1&lt;Settings!$B$2,E1795+1,0)</f>
        <v>26</v>
      </c>
      <c r="F1796" t="str">
        <f t="shared" ca="1" si="343"/>
        <v>Monaco</v>
      </c>
      <c r="G1796" t="str">
        <f t="shared" ca="1" si="338"/>
        <v>FYR Macedonia</v>
      </c>
      <c r="H1796" s="3" t="str">
        <f t="shared" ca="1" si="339"/>
        <v/>
      </c>
      <c r="I1796">
        <f t="shared" ca="1" si="344"/>
        <v>1000000.0000017961</v>
      </c>
      <c r="J1796">
        <f t="shared" ca="1" si="345"/>
        <v>1000000.0000017961</v>
      </c>
      <c r="K1796">
        <f t="shared" ca="1" si="346"/>
        <v>1000000.0000017961</v>
      </c>
      <c r="L1796">
        <f t="shared" ca="1" si="347"/>
        <v>2030</v>
      </c>
      <c r="M1796">
        <f t="shared" ca="1" si="348"/>
        <v>2030</v>
      </c>
      <c r="N1796">
        <f t="shared" ca="1" si="349"/>
        <v>2030</v>
      </c>
    </row>
    <row r="1797" spans="1:14" x14ac:dyDescent="0.25">
      <c r="A1797">
        <f t="shared" ca="1" si="340"/>
        <v>2031</v>
      </c>
      <c r="B1797">
        <f t="shared" ca="1" si="341"/>
        <v>2031</v>
      </c>
      <c r="C1797">
        <f t="shared" ca="1" si="342"/>
        <v>2031</v>
      </c>
      <c r="D1797">
        <f>IF(E1796+1&lt;Settings!$B$2,D1796,D1796+1)</f>
        <v>34</v>
      </c>
      <c r="E1797">
        <f>IF(E1796+1&lt;Settings!$B$2,E1796+1,0)</f>
        <v>27</v>
      </c>
      <c r="F1797" t="str">
        <f t="shared" ca="1" si="343"/>
        <v>Poland</v>
      </c>
      <c r="G1797" t="str">
        <f t="shared" ca="1" si="338"/>
        <v>FYR Macedonia</v>
      </c>
      <c r="H1797" s="3" t="str">
        <f t="shared" ca="1" si="339"/>
        <v/>
      </c>
      <c r="I1797">
        <f t="shared" ca="1" si="344"/>
        <v>1000000.000001797</v>
      </c>
      <c r="J1797">
        <f t="shared" ca="1" si="345"/>
        <v>1000000.000001797</v>
      </c>
      <c r="K1797">
        <f t="shared" ca="1" si="346"/>
        <v>1000000.000001797</v>
      </c>
      <c r="L1797">
        <f t="shared" ca="1" si="347"/>
        <v>2031</v>
      </c>
      <c r="M1797">
        <f t="shared" ca="1" si="348"/>
        <v>2031</v>
      </c>
      <c r="N1797">
        <f t="shared" ca="1" si="349"/>
        <v>2031</v>
      </c>
    </row>
    <row r="1798" spans="1:14" x14ac:dyDescent="0.25">
      <c r="A1798">
        <f t="shared" ca="1" si="340"/>
        <v>2032</v>
      </c>
      <c r="B1798">
        <f t="shared" ca="1" si="341"/>
        <v>2032</v>
      </c>
      <c r="C1798">
        <f t="shared" ca="1" si="342"/>
        <v>2032</v>
      </c>
      <c r="D1798">
        <f>IF(E1797+1&lt;Settings!$B$2,D1797,D1797+1)</f>
        <v>34</v>
      </c>
      <c r="E1798">
        <f>IF(E1797+1&lt;Settings!$B$2,E1797+1,0)</f>
        <v>28</v>
      </c>
      <c r="F1798" t="str">
        <f t="shared" ca="1" si="343"/>
        <v>Russia</v>
      </c>
      <c r="G1798" t="str">
        <f t="shared" ca="1" si="338"/>
        <v>FYR Macedonia</v>
      </c>
      <c r="H1798" s="3" t="str">
        <f t="shared" ca="1" si="339"/>
        <v/>
      </c>
      <c r="I1798">
        <f t="shared" ca="1" si="344"/>
        <v>1000000.000001798</v>
      </c>
      <c r="J1798">
        <f t="shared" ca="1" si="345"/>
        <v>1000000.000001798</v>
      </c>
      <c r="K1798">
        <f t="shared" ca="1" si="346"/>
        <v>1000000.000001798</v>
      </c>
      <c r="L1798">
        <f t="shared" ca="1" si="347"/>
        <v>2032</v>
      </c>
      <c r="M1798">
        <f t="shared" ca="1" si="348"/>
        <v>2032</v>
      </c>
      <c r="N1798">
        <f t="shared" ca="1" si="349"/>
        <v>2032</v>
      </c>
    </row>
    <row r="1799" spans="1:14" x14ac:dyDescent="0.25">
      <c r="A1799">
        <f t="shared" ca="1" si="340"/>
        <v>1013</v>
      </c>
      <c r="B1799">
        <f t="shared" ca="1" si="341"/>
        <v>433</v>
      </c>
      <c r="C1799">
        <f t="shared" ca="1" si="342"/>
        <v>1137</v>
      </c>
      <c r="D1799">
        <f>IF(E1798+1&lt;Settings!$B$2,D1798,D1798+1)</f>
        <v>34</v>
      </c>
      <c r="E1799">
        <f>IF(E1798+1&lt;Settings!$B$2,E1798+1,0)</f>
        <v>29</v>
      </c>
      <c r="F1799" t="str">
        <f t="shared" ca="1" si="343"/>
        <v>Romania</v>
      </c>
      <c r="G1799" t="str">
        <f t="shared" ca="1" si="338"/>
        <v>FYR Macedonia</v>
      </c>
      <c r="H1799" s="3">
        <f t="shared" ca="1" si="339"/>
        <v>0.32395043501216902</v>
      </c>
      <c r="I1799">
        <f t="shared" ca="1" si="344"/>
        <v>0.32395223401216905</v>
      </c>
      <c r="J1799">
        <f t="shared" ca="1" si="345"/>
        <v>-0.323948636012169</v>
      </c>
      <c r="K1799">
        <f t="shared" ca="1" si="346"/>
        <v>-0.10494208534457355</v>
      </c>
      <c r="L1799">
        <f t="shared" ca="1" si="347"/>
        <v>1013</v>
      </c>
      <c r="M1799">
        <f t="shared" ca="1" si="348"/>
        <v>433</v>
      </c>
      <c r="N1799">
        <f t="shared" ca="1" si="349"/>
        <v>1137</v>
      </c>
    </row>
    <row r="1800" spans="1:14" x14ac:dyDescent="0.25">
      <c r="A1800">
        <f t="shared" ca="1" si="340"/>
        <v>1423</v>
      </c>
      <c r="B1800">
        <f t="shared" ca="1" si="341"/>
        <v>23</v>
      </c>
      <c r="C1800">
        <f t="shared" ca="1" si="342"/>
        <v>23</v>
      </c>
      <c r="D1800">
        <f>IF(E1799+1&lt;Settings!$B$2,D1799,D1799+1)</f>
        <v>34</v>
      </c>
      <c r="E1800">
        <f>IF(E1799+1&lt;Settings!$B$2,E1799+1,0)</f>
        <v>30</v>
      </c>
      <c r="F1800" t="str">
        <f t="shared" ca="1" si="343"/>
        <v>Bosnia &amp; Herzegovina</v>
      </c>
      <c r="G1800" t="str">
        <f t="shared" ca="1" si="338"/>
        <v>FYR Macedonia</v>
      </c>
      <c r="H1800" s="3">
        <f t="shared" ca="1" si="339"/>
        <v>6.0765852590779197</v>
      </c>
      <c r="I1800">
        <f t="shared" ca="1" si="344"/>
        <v>6.0765870590779194</v>
      </c>
      <c r="J1800">
        <f t="shared" ca="1" si="345"/>
        <v>-6.07658345907792</v>
      </c>
      <c r="K1800">
        <f t="shared" ca="1" si="346"/>
        <v>-36.924886610843068</v>
      </c>
      <c r="L1800">
        <f t="shared" ca="1" si="347"/>
        <v>1423</v>
      </c>
      <c r="M1800">
        <f t="shared" ca="1" si="348"/>
        <v>23</v>
      </c>
      <c r="N1800">
        <f t="shared" ca="1" si="349"/>
        <v>23</v>
      </c>
    </row>
    <row r="1801" spans="1:14" x14ac:dyDescent="0.25">
      <c r="A1801">
        <f t="shared" ca="1" si="340"/>
        <v>2033</v>
      </c>
      <c r="B1801">
        <f t="shared" ca="1" si="341"/>
        <v>2033</v>
      </c>
      <c r="C1801">
        <f t="shared" ca="1" si="342"/>
        <v>2033</v>
      </c>
      <c r="D1801">
        <f>IF(E1800+1&lt;Settings!$B$2,D1800,D1800+1)</f>
        <v>34</v>
      </c>
      <c r="E1801">
        <f>IF(E1800+1&lt;Settings!$B$2,E1800+1,0)</f>
        <v>31</v>
      </c>
      <c r="F1801" t="str">
        <f t="shared" ca="1" si="343"/>
        <v>FYR Macedonia</v>
      </c>
      <c r="G1801" t="str">
        <f t="shared" ca="1" si="338"/>
        <v>FYR Macedonia</v>
      </c>
      <c r="H1801" s="3" t="str">
        <f t="shared" ca="1" si="339"/>
        <v/>
      </c>
      <c r="I1801">
        <f t="shared" ca="1" si="344"/>
        <v>1000000.0000018009</v>
      </c>
      <c r="J1801">
        <f t="shared" ca="1" si="345"/>
        <v>1000000.0000018009</v>
      </c>
      <c r="K1801">
        <f t="shared" ca="1" si="346"/>
        <v>1000000.0000018009</v>
      </c>
      <c r="L1801">
        <f t="shared" ca="1" si="347"/>
        <v>2033</v>
      </c>
      <c r="M1801">
        <f t="shared" ca="1" si="348"/>
        <v>2033</v>
      </c>
      <c r="N1801">
        <f t="shared" ca="1" si="349"/>
        <v>2033</v>
      </c>
    </row>
    <row r="1802" spans="1:14" x14ac:dyDescent="0.25">
      <c r="A1802">
        <f t="shared" ca="1" si="340"/>
        <v>96</v>
      </c>
      <c r="B1802">
        <f t="shared" ca="1" si="341"/>
        <v>1350</v>
      </c>
      <c r="C1802">
        <f t="shared" ca="1" si="342"/>
        <v>239</v>
      </c>
      <c r="D1802">
        <f>IF(E1801+1&lt;Settings!$B$2,D1801,D1801+1)</f>
        <v>34</v>
      </c>
      <c r="E1802">
        <f>IF(E1801+1&lt;Settings!$B$2,E1801+1,0)</f>
        <v>32</v>
      </c>
      <c r="F1802" t="str">
        <f t="shared" ca="1" si="343"/>
        <v>Latvia</v>
      </c>
      <c r="G1802" t="str">
        <f t="shared" ca="1" si="338"/>
        <v>FYR Macedonia</v>
      </c>
      <c r="H1802" s="3">
        <f t="shared" ca="1" si="339"/>
        <v>-2.0916654517500701</v>
      </c>
      <c r="I1802">
        <f t="shared" ca="1" si="344"/>
        <v>-2.0916636497500702</v>
      </c>
      <c r="J1802">
        <f t="shared" ca="1" si="345"/>
        <v>2.09166725375007</v>
      </c>
      <c r="K1802">
        <f t="shared" ca="1" si="346"/>
        <v>-4.3750625600448254</v>
      </c>
      <c r="L1802">
        <f t="shared" ca="1" si="347"/>
        <v>96</v>
      </c>
      <c r="M1802">
        <f t="shared" ca="1" si="348"/>
        <v>1350</v>
      </c>
      <c r="N1802">
        <f t="shared" ca="1" si="349"/>
        <v>239</v>
      </c>
    </row>
    <row r="1803" spans="1:14" x14ac:dyDescent="0.25">
      <c r="A1803">
        <f t="shared" ca="1" si="340"/>
        <v>74</v>
      </c>
      <c r="B1803">
        <f t="shared" ca="1" si="341"/>
        <v>1372</v>
      </c>
      <c r="C1803">
        <f t="shared" ca="1" si="342"/>
        <v>214</v>
      </c>
      <c r="D1803">
        <f>IF(E1802+1&lt;Settings!$B$2,D1802,D1802+1)</f>
        <v>34</v>
      </c>
      <c r="E1803">
        <f>IF(E1802+1&lt;Settings!$B$2,E1802+1,0)</f>
        <v>33</v>
      </c>
      <c r="F1803" t="str">
        <f t="shared" ca="1" si="343"/>
        <v>Lithuania</v>
      </c>
      <c r="G1803" t="str">
        <f t="shared" ca="1" si="338"/>
        <v>FYR Macedonia</v>
      </c>
      <c r="H1803" s="3">
        <f t="shared" ca="1" si="339"/>
        <v>-2.24624611031193</v>
      </c>
      <c r="I1803">
        <f t="shared" ca="1" si="344"/>
        <v>-2.24624430731193</v>
      </c>
      <c r="J1803">
        <f t="shared" ca="1" si="345"/>
        <v>2.24624791331193</v>
      </c>
      <c r="K1803">
        <f t="shared" ca="1" si="346"/>
        <v>-5.0456197850914748</v>
      </c>
      <c r="L1803">
        <f t="shared" ca="1" si="347"/>
        <v>74</v>
      </c>
      <c r="M1803">
        <f t="shared" ca="1" si="348"/>
        <v>1372</v>
      </c>
      <c r="N1803">
        <f t="shared" ca="1" si="349"/>
        <v>214</v>
      </c>
    </row>
    <row r="1804" spans="1:14" x14ac:dyDescent="0.25">
      <c r="A1804">
        <f t="shared" ca="1" si="340"/>
        <v>1437</v>
      </c>
      <c r="B1804">
        <f t="shared" ca="1" si="341"/>
        <v>9</v>
      </c>
      <c r="C1804">
        <f t="shared" ca="1" si="342"/>
        <v>9</v>
      </c>
      <c r="D1804">
        <f>IF(E1803+1&lt;Settings!$B$2,D1803,D1803+1)</f>
        <v>34</v>
      </c>
      <c r="E1804">
        <f>IF(E1803+1&lt;Settings!$B$2,E1803+1,0)</f>
        <v>34</v>
      </c>
      <c r="F1804" t="str">
        <f t="shared" ca="1" si="343"/>
        <v>Albania</v>
      </c>
      <c r="G1804" t="str">
        <f t="shared" ca="1" si="338"/>
        <v>FYR Macedonia</v>
      </c>
      <c r="H1804" s="3">
        <f t="shared" ca="1" si="339"/>
        <v>7.5873460221932296</v>
      </c>
      <c r="I1804">
        <f t="shared" ca="1" si="344"/>
        <v>7.5873478261932297</v>
      </c>
      <c r="J1804">
        <f t="shared" ca="1" si="345"/>
        <v>-7.5873442181932296</v>
      </c>
      <c r="K1804">
        <f t="shared" ca="1" si="346"/>
        <v>-57.567817856491423</v>
      </c>
      <c r="L1804">
        <f t="shared" ca="1" si="347"/>
        <v>1437</v>
      </c>
      <c r="M1804">
        <f t="shared" ca="1" si="348"/>
        <v>9</v>
      </c>
      <c r="N1804">
        <f t="shared" ca="1" si="349"/>
        <v>9</v>
      </c>
    </row>
    <row r="1805" spans="1:14" x14ac:dyDescent="0.25">
      <c r="A1805">
        <f t="shared" ca="1" si="340"/>
        <v>183</v>
      </c>
      <c r="B1805">
        <f t="shared" ca="1" si="341"/>
        <v>1263</v>
      </c>
      <c r="C1805">
        <f t="shared" ca="1" si="342"/>
        <v>348</v>
      </c>
      <c r="D1805">
        <f>IF(E1804+1&lt;Settings!$B$2,D1804,D1804+1)</f>
        <v>34</v>
      </c>
      <c r="E1805">
        <f>IF(E1804+1&lt;Settings!$B$2,E1804+1,0)</f>
        <v>35</v>
      </c>
      <c r="F1805" t="str">
        <f t="shared" ca="1" si="343"/>
        <v>Belarus</v>
      </c>
      <c r="G1805" t="str">
        <f t="shared" ca="1" si="338"/>
        <v>FYR Macedonia</v>
      </c>
      <c r="H1805" s="3">
        <f t="shared" ca="1" si="339"/>
        <v>-1.71014154700874</v>
      </c>
      <c r="I1805">
        <f t="shared" ca="1" si="344"/>
        <v>-1.7101397420087401</v>
      </c>
      <c r="J1805">
        <f t="shared" ca="1" si="345"/>
        <v>1.7101433520087399</v>
      </c>
      <c r="K1805">
        <f t="shared" ca="1" si="346"/>
        <v>-2.9245823058054463</v>
      </c>
      <c r="L1805">
        <f t="shared" ca="1" si="347"/>
        <v>183</v>
      </c>
      <c r="M1805">
        <f t="shared" ca="1" si="348"/>
        <v>1263</v>
      </c>
      <c r="N1805">
        <f t="shared" ca="1" si="349"/>
        <v>348</v>
      </c>
    </row>
    <row r="1806" spans="1:14" x14ac:dyDescent="0.25">
      <c r="A1806">
        <f t="shared" ca="1" si="340"/>
        <v>2034</v>
      </c>
      <c r="B1806">
        <f t="shared" ca="1" si="341"/>
        <v>2034</v>
      </c>
      <c r="C1806">
        <f t="shared" ca="1" si="342"/>
        <v>2034</v>
      </c>
      <c r="D1806">
        <f>IF(E1805+1&lt;Settings!$B$2,D1805,D1805+1)</f>
        <v>34</v>
      </c>
      <c r="E1806">
        <f>IF(E1805+1&lt;Settings!$B$2,E1805+1,0)</f>
        <v>36</v>
      </c>
      <c r="F1806" t="str">
        <f t="shared" ca="1" si="343"/>
        <v>Hungary</v>
      </c>
      <c r="G1806" t="str">
        <f t="shared" ref="G1806:G1869" ca="1" si="350">INDIRECT("'Avg Limited'!R"&amp;(D1806+2)&amp;"C1",FALSE)</f>
        <v>FYR Macedonia</v>
      </c>
      <c r="H1806" s="3" t="str">
        <f t="shared" ref="H1806:H1869" ca="1" si="351">INDIRECT("'Avg Limited'!R"&amp;(D1806+2)&amp;"C"&amp;(E1806+2),FALSE)</f>
        <v/>
      </c>
      <c r="I1806">
        <f t="shared" ca="1" si="344"/>
        <v>1000000.000001806</v>
      </c>
      <c r="J1806">
        <f t="shared" ca="1" si="345"/>
        <v>1000000.000001806</v>
      </c>
      <c r="K1806">
        <f t="shared" ca="1" si="346"/>
        <v>1000000.000001806</v>
      </c>
      <c r="L1806">
        <f t="shared" ca="1" si="347"/>
        <v>2034</v>
      </c>
      <c r="M1806">
        <f t="shared" ca="1" si="348"/>
        <v>2034</v>
      </c>
      <c r="N1806">
        <f t="shared" ca="1" si="349"/>
        <v>2034</v>
      </c>
    </row>
    <row r="1807" spans="1:14" x14ac:dyDescent="0.25">
      <c r="A1807">
        <f t="shared" ca="1" si="340"/>
        <v>2035</v>
      </c>
      <c r="B1807">
        <f t="shared" ca="1" si="341"/>
        <v>2035</v>
      </c>
      <c r="C1807">
        <f t="shared" ca="1" si="342"/>
        <v>2035</v>
      </c>
      <c r="D1807">
        <f>IF(E1806+1&lt;Settings!$B$2,D1806,D1806+1)</f>
        <v>34</v>
      </c>
      <c r="E1807">
        <f>IF(E1806+1&lt;Settings!$B$2,E1806+1,0)</f>
        <v>37</v>
      </c>
      <c r="F1807" t="str">
        <f t="shared" ca="1" si="343"/>
        <v>Moldova</v>
      </c>
      <c r="G1807" t="str">
        <f t="shared" ca="1" si="350"/>
        <v>FYR Macedonia</v>
      </c>
      <c r="H1807" s="3" t="str">
        <f t="shared" ca="1" si="351"/>
        <v/>
      </c>
      <c r="I1807">
        <f t="shared" ca="1" si="344"/>
        <v>1000000.000001807</v>
      </c>
      <c r="J1807">
        <f t="shared" ca="1" si="345"/>
        <v>1000000.000001807</v>
      </c>
      <c r="K1807">
        <f t="shared" ca="1" si="346"/>
        <v>1000000.000001807</v>
      </c>
      <c r="L1807">
        <f t="shared" ca="1" si="347"/>
        <v>2035</v>
      </c>
      <c r="M1807">
        <f t="shared" ca="1" si="348"/>
        <v>2035</v>
      </c>
      <c r="N1807">
        <f t="shared" ca="1" si="349"/>
        <v>2035</v>
      </c>
    </row>
    <row r="1808" spans="1:14" x14ac:dyDescent="0.25">
      <c r="A1808">
        <f t="shared" ca="1" si="340"/>
        <v>626</v>
      </c>
      <c r="B1808">
        <f t="shared" ca="1" si="341"/>
        <v>820</v>
      </c>
      <c r="C1808">
        <f t="shared" ca="1" si="342"/>
        <v>995</v>
      </c>
      <c r="D1808">
        <f>IF(E1807+1&lt;Settings!$B$2,D1807,D1807+1)</f>
        <v>34</v>
      </c>
      <c r="E1808">
        <f>IF(E1807+1&lt;Settings!$B$2,E1807+1,0)</f>
        <v>38</v>
      </c>
      <c r="F1808" t="str">
        <f t="shared" ca="1" si="343"/>
        <v>Ukraine</v>
      </c>
      <c r="G1808" t="str">
        <f t="shared" ca="1" si="350"/>
        <v>FYR Macedonia</v>
      </c>
      <c r="H1808" s="3">
        <f t="shared" ca="1" si="351"/>
        <v>-0.50074921590199795</v>
      </c>
      <c r="I1808">
        <f t="shared" ca="1" si="344"/>
        <v>-0.5007474079019979</v>
      </c>
      <c r="J1808">
        <f t="shared" ca="1" si="345"/>
        <v>0.50075102390199799</v>
      </c>
      <c r="K1808">
        <f t="shared" ca="1" si="346"/>
        <v>-0.25074796922646575</v>
      </c>
      <c r="L1808">
        <f t="shared" ca="1" si="347"/>
        <v>626</v>
      </c>
      <c r="M1808">
        <f t="shared" ca="1" si="348"/>
        <v>820</v>
      </c>
      <c r="N1808">
        <f t="shared" ca="1" si="349"/>
        <v>995</v>
      </c>
    </row>
    <row r="1809" spans="1:14" x14ac:dyDescent="0.25">
      <c r="A1809">
        <f t="shared" ca="1" si="340"/>
        <v>1404</v>
      </c>
      <c r="B1809">
        <f t="shared" ca="1" si="341"/>
        <v>42</v>
      </c>
      <c r="C1809">
        <f t="shared" ca="1" si="342"/>
        <v>43</v>
      </c>
      <c r="D1809">
        <f>IF(E1808+1&lt;Settings!$B$2,D1808,D1808+1)</f>
        <v>34</v>
      </c>
      <c r="E1809">
        <f>IF(E1808+1&lt;Settings!$B$2,E1808+1,0)</f>
        <v>39</v>
      </c>
      <c r="F1809" t="str">
        <f t="shared" ca="1" si="343"/>
        <v>Bulgaria</v>
      </c>
      <c r="G1809" t="str">
        <f t="shared" ca="1" si="350"/>
        <v>FYR Macedonia</v>
      </c>
      <c r="H1809" s="3">
        <f t="shared" ca="1" si="351"/>
        <v>4.93124233071664</v>
      </c>
      <c r="I1809">
        <f t="shared" ca="1" si="344"/>
        <v>4.9312441397166396</v>
      </c>
      <c r="J1809">
        <f t="shared" ca="1" si="345"/>
        <v>-4.9312405217166404</v>
      </c>
      <c r="K1809">
        <f t="shared" ca="1" si="346"/>
        <v>-24.317149115251681</v>
      </c>
      <c r="L1809">
        <f t="shared" ca="1" si="347"/>
        <v>1404</v>
      </c>
      <c r="M1809">
        <f t="shared" ca="1" si="348"/>
        <v>42</v>
      </c>
      <c r="N1809">
        <f t="shared" ca="1" si="349"/>
        <v>43</v>
      </c>
    </row>
    <row r="1810" spans="1:14" x14ac:dyDescent="0.25">
      <c r="A1810">
        <f t="shared" ca="1" si="340"/>
        <v>2036</v>
      </c>
      <c r="B1810">
        <f t="shared" ca="1" si="341"/>
        <v>2036</v>
      </c>
      <c r="C1810">
        <f t="shared" ca="1" si="342"/>
        <v>2036</v>
      </c>
      <c r="D1810">
        <f>IF(E1809+1&lt;Settings!$B$2,D1809,D1809+1)</f>
        <v>34</v>
      </c>
      <c r="E1810">
        <f>IF(E1809+1&lt;Settings!$B$2,E1809+1,0)</f>
        <v>40</v>
      </c>
      <c r="F1810" t="str">
        <f t="shared" ca="1" si="343"/>
        <v>Armenia</v>
      </c>
      <c r="G1810" t="str">
        <f t="shared" ca="1" si="350"/>
        <v>FYR Macedonia</v>
      </c>
      <c r="H1810" s="3" t="str">
        <f t="shared" ca="1" si="351"/>
        <v/>
      </c>
      <c r="I1810">
        <f t="shared" ca="1" si="344"/>
        <v>1000000.00000181</v>
      </c>
      <c r="J1810">
        <f t="shared" ca="1" si="345"/>
        <v>1000000.00000181</v>
      </c>
      <c r="K1810">
        <f t="shared" ca="1" si="346"/>
        <v>1000000.00000181</v>
      </c>
      <c r="L1810">
        <f t="shared" ca="1" si="347"/>
        <v>2036</v>
      </c>
      <c r="M1810">
        <f t="shared" ca="1" si="348"/>
        <v>2036</v>
      </c>
      <c r="N1810">
        <f t="shared" ca="1" si="349"/>
        <v>2036</v>
      </c>
    </row>
    <row r="1811" spans="1:14" x14ac:dyDescent="0.25">
      <c r="A1811">
        <f t="shared" ca="1" si="340"/>
        <v>2037</v>
      </c>
      <c r="B1811">
        <f t="shared" ca="1" si="341"/>
        <v>2037</v>
      </c>
      <c r="C1811">
        <f t="shared" ca="1" si="342"/>
        <v>2037</v>
      </c>
      <c r="D1811">
        <f>IF(E1810+1&lt;Settings!$B$2,D1810,D1810+1)</f>
        <v>34</v>
      </c>
      <c r="E1811">
        <f>IF(E1810+1&lt;Settings!$B$2,E1810+1,0)</f>
        <v>41</v>
      </c>
      <c r="F1811" t="str">
        <f t="shared" ca="1" si="343"/>
        <v>Azerbaijan</v>
      </c>
      <c r="G1811" t="str">
        <f t="shared" ca="1" si="350"/>
        <v>FYR Macedonia</v>
      </c>
      <c r="H1811" s="3" t="str">
        <f t="shared" ca="1" si="351"/>
        <v/>
      </c>
      <c r="I1811">
        <f t="shared" ca="1" si="344"/>
        <v>1000000.000001811</v>
      </c>
      <c r="J1811">
        <f t="shared" ca="1" si="345"/>
        <v>1000000.000001811</v>
      </c>
      <c r="K1811">
        <f t="shared" ca="1" si="346"/>
        <v>1000000.000001811</v>
      </c>
      <c r="L1811">
        <f t="shared" ca="1" si="347"/>
        <v>2037</v>
      </c>
      <c r="M1811">
        <f t="shared" ca="1" si="348"/>
        <v>2037</v>
      </c>
      <c r="N1811">
        <f t="shared" ca="1" si="349"/>
        <v>2037</v>
      </c>
    </row>
    <row r="1812" spans="1:14" x14ac:dyDescent="0.25">
      <c r="A1812">
        <f t="shared" ca="1" si="340"/>
        <v>2038</v>
      </c>
      <c r="B1812">
        <f t="shared" ca="1" si="341"/>
        <v>2038</v>
      </c>
      <c r="C1812">
        <f t="shared" ca="1" si="342"/>
        <v>2038</v>
      </c>
      <c r="D1812">
        <f>IF(E1811+1&lt;Settings!$B$2,D1811,D1811+1)</f>
        <v>34</v>
      </c>
      <c r="E1812">
        <f>IF(E1811+1&lt;Settings!$B$2,E1811+1,0)</f>
        <v>42</v>
      </c>
      <c r="F1812" t="str">
        <f t="shared" ca="1" si="343"/>
        <v>San Marino</v>
      </c>
      <c r="G1812" t="str">
        <f t="shared" ca="1" si="350"/>
        <v>FYR Macedonia</v>
      </c>
      <c r="H1812" s="3" t="str">
        <f t="shared" ca="1" si="351"/>
        <v/>
      </c>
      <c r="I1812">
        <f t="shared" ca="1" si="344"/>
        <v>1000000.000001812</v>
      </c>
      <c r="J1812">
        <f t="shared" ca="1" si="345"/>
        <v>1000000.000001812</v>
      </c>
      <c r="K1812">
        <f t="shared" ca="1" si="346"/>
        <v>1000000.000001812</v>
      </c>
      <c r="L1812">
        <f t="shared" ca="1" si="347"/>
        <v>2038</v>
      </c>
      <c r="M1812">
        <f t="shared" ca="1" si="348"/>
        <v>2038</v>
      </c>
      <c r="N1812">
        <f t="shared" ca="1" si="349"/>
        <v>2038</v>
      </c>
    </row>
    <row r="1813" spans="1:14" x14ac:dyDescent="0.25">
      <c r="A1813">
        <f t="shared" ca="1" si="340"/>
        <v>2039</v>
      </c>
      <c r="B1813">
        <f t="shared" ca="1" si="341"/>
        <v>2039</v>
      </c>
      <c r="C1813">
        <f t="shared" ca="1" si="342"/>
        <v>2039</v>
      </c>
      <c r="D1813">
        <f>IF(E1812+1&lt;Settings!$B$2,D1812,D1812+1)</f>
        <v>34</v>
      </c>
      <c r="E1813">
        <f>IF(E1812+1&lt;Settings!$B$2,E1812+1,0)</f>
        <v>43</v>
      </c>
      <c r="F1813" t="str">
        <f t="shared" ca="1" si="343"/>
        <v>Serbia</v>
      </c>
      <c r="G1813" t="str">
        <f t="shared" ca="1" si="350"/>
        <v>FYR Macedonia</v>
      </c>
      <c r="H1813" s="3" t="str">
        <f t="shared" ca="1" si="351"/>
        <v/>
      </c>
      <c r="I1813">
        <f t="shared" ca="1" si="344"/>
        <v>1000000.0000018131</v>
      </c>
      <c r="J1813">
        <f t="shared" ca="1" si="345"/>
        <v>1000000.0000018131</v>
      </c>
      <c r="K1813">
        <f t="shared" ca="1" si="346"/>
        <v>1000000.0000018131</v>
      </c>
      <c r="L1813">
        <f t="shared" ca="1" si="347"/>
        <v>2039</v>
      </c>
      <c r="M1813">
        <f t="shared" ca="1" si="348"/>
        <v>2039</v>
      </c>
      <c r="N1813">
        <f t="shared" ca="1" si="349"/>
        <v>2039</v>
      </c>
    </row>
    <row r="1814" spans="1:14" x14ac:dyDescent="0.25">
      <c r="A1814">
        <f t="shared" ca="1" si="340"/>
        <v>2040</v>
      </c>
      <c r="B1814">
        <f t="shared" ca="1" si="341"/>
        <v>2040</v>
      </c>
      <c r="C1814">
        <f t="shared" ca="1" si="342"/>
        <v>2040</v>
      </c>
      <c r="D1814">
        <f>IF(E1813+1&lt;Settings!$B$2,D1813,D1813+1)</f>
        <v>34</v>
      </c>
      <c r="E1814">
        <f>IF(E1813+1&lt;Settings!$B$2,E1813+1,0)</f>
        <v>44</v>
      </c>
      <c r="F1814" t="str">
        <f t="shared" ca="1" si="343"/>
        <v>Georgia</v>
      </c>
      <c r="G1814" t="str">
        <f t="shared" ca="1" si="350"/>
        <v>FYR Macedonia</v>
      </c>
      <c r="H1814" s="3" t="str">
        <f t="shared" ca="1" si="351"/>
        <v/>
      </c>
      <c r="I1814">
        <f t="shared" ca="1" si="344"/>
        <v>1000000.000001814</v>
      </c>
      <c r="J1814">
        <f t="shared" ca="1" si="345"/>
        <v>1000000.000001814</v>
      </c>
      <c r="K1814">
        <f t="shared" ca="1" si="346"/>
        <v>1000000.000001814</v>
      </c>
      <c r="L1814">
        <f t="shared" ca="1" si="347"/>
        <v>2040</v>
      </c>
      <c r="M1814">
        <f t="shared" ca="1" si="348"/>
        <v>2040</v>
      </c>
      <c r="N1814">
        <f t="shared" ca="1" si="349"/>
        <v>2040</v>
      </c>
    </row>
    <row r="1815" spans="1:14" x14ac:dyDescent="0.25">
      <c r="A1815">
        <f t="shared" ca="1" si="340"/>
        <v>2041</v>
      </c>
      <c r="B1815">
        <f t="shared" ca="1" si="341"/>
        <v>2041</v>
      </c>
      <c r="C1815">
        <f t="shared" ca="1" si="342"/>
        <v>2041</v>
      </c>
      <c r="D1815">
        <f>IF(E1814+1&lt;Settings!$B$2,D1814,D1814+1)</f>
        <v>34</v>
      </c>
      <c r="E1815">
        <f>IF(E1814+1&lt;Settings!$B$2,E1814+1,0)</f>
        <v>45</v>
      </c>
      <c r="F1815" t="str">
        <f t="shared" ca="1" si="343"/>
        <v>Montenegro</v>
      </c>
      <c r="G1815" t="str">
        <f t="shared" ca="1" si="350"/>
        <v>FYR Macedonia</v>
      </c>
      <c r="H1815" s="3" t="str">
        <f t="shared" ca="1" si="351"/>
        <v/>
      </c>
      <c r="I1815">
        <f t="shared" ca="1" si="344"/>
        <v>1000000.000001815</v>
      </c>
      <c r="J1815">
        <f t="shared" ca="1" si="345"/>
        <v>1000000.000001815</v>
      </c>
      <c r="K1815">
        <f t="shared" ca="1" si="346"/>
        <v>1000000.000001815</v>
      </c>
      <c r="L1815">
        <f t="shared" ca="1" si="347"/>
        <v>2041</v>
      </c>
      <c r="M1815">
        <f t="shared" ca="1" si="348"/>
        <v>2041</v>
      </c>
      <c r="N1815">
        <f t="shared" ca="1" si="349"/>
        <v>2041</v>
      </c>
    </row>
    <row r="1816" spans="1:14" x14ac:dyDescent="0.25">
      <c r="A1816">
        <f t="shared" ca="1" si="340"/>
        <v>2042</v>
      </c>
      <c r="B1816">
        <f t="shared" ca="1" si="341"/>
        <v>2042</v>
      </c>
      <c r="C1816">
        <f t="shared" ca="1" si="342"/>
        <v>2042</v>
      </c>
      <c r="D1816">
        <f>IF(E1815+1&lt;Settings!$B$2,D1815,D1815+1)</f>
        <v>34</v>
      </c>
      <c r="E1816">
        <f>IF(E1815+1&lt;Settings!$B$2,E1815+1,0)</f>
        <v>46</v>
      </c>
      <c r="F1816" t="str">
        <f t="shared" ca="1" si="343"/>
        <v/>
      </c>
      <c r="G1816" t="str">
        <f t="shared" ca="1" si="350"/>
        <v>FYR Macedonia</v>
      </c>
      <c r="H1816" s="3" t="str">
        <f t="shared" ca="1" si="351"/>
        <v/>
      </c>
      <c r="I1816">
        <f t="shared" ca="1" si="344"/>
        <v>1000000.000001816</v>
      </c>
      <c r="J1816">
        <f t="shared" ca="1" si="345"/>
        <v>1000000.000001816</v>
      </c>
      <c r="K1816">
        <f t="shared" ca="1" si="346"/>
        <v>1000000.000001816</v>
      </c>
      <c r="L1816">
        <f t="shared" ca="1" si="347"/>
        <v>2042</v>
      </c>
      <c r="M1816">
        <f t="shared" ca="1" si="348"/>
        <v>2042</v>
      </c>
      <c r="N1816">
        <f t="shared" ca="1" si="349"/>
        <v>2042</v>
      </c>
    </row>
    <row r="1817" spans="1:14" x14ac:dyDescent="0.25">
      <c r="A1817">
        <f t="shared" ca="1" si="340"/>
        <v>2043</v>
      </c>
      <c r="B1817">
        <f t="shared" ca="1" si="341"/>
        <v>2043</v>
      </c>
      <c r="C1817">
        <f t="shared" ca="1" si="342"/>
        <v>2043</v>
      </c>
      <c r="D1817">
        <f>IF(E1816+1&lt;Settings!$B$2,D1816,D1816+1)</f>
        <v>34</v>
      </c>
      <c r="E1817">
        <f>IF(E1816+1&lt;Settings!$B$2,E1816+1,0)</f>
        <v>47</v>
      </c>
      <c r="F1817" t="str">
        <f t="shared" ca="1" si="343"/>
        <v/>
      </c>
      <c r="G1817" t="str">
        <f t="shared" ca="1" si="350"/>
        <v>FYR Macedonia</v>
      </c>
      <c r="H1817" s="3" t="str">
        <f t="shared" ca="1" si="351"/>
        <v/>
      </c>
      <c r="I1817">
        <f t="shared" ca="1" si="344"/>
        <v>1000000.000001817</v>
      </c>
      <c r="J1817">
        <f t="shared" ca="1" si="345"/>
        <v>1000000.000001817</v>
      </c>
      <c r="K1817">
        <f t="shared" ca="1" si="346"/>
        <v>1000000.000001817</v>
      </c>
      <c r="L1817">
        <f t="shared" ca="1" si="347"/>
        <v>2043</v>
      </c>
      <c r="M1817">
        <f t="shared" ca="1" si="348"/>
        <v>2043</v>
      </c>
      <c r="N1817">
        <f t="shared" ca="1" si="349"/>
        <v>2043</v>
      </c>
    </row>
    <row r="1818" spans="1:14" x14ac:dyDescent="0.25">
      <c r="A1818">
        <f t="shared" ca="1" si="340"/>
        <v>2044</v>
      </c>
      <c r="B1818">
        <f t="shared" ca="1" si="341"/>
        <v>2044</v>
      </c>
      <c r="C1818">
        <f t="shared" ca="1" si="342"/>
        <v>2044</v>
      </c>
      <c r="D1818">
        <f>IF(E1817+1&lt;Settings!$B$2,D1817,D1817+1)</f>
        <v>34</v>
      </c>
      <c r="E1818">
        <f>IF(E1817+1&lt;Settings!$B$2,E1817+1,0)</f>
        <v>48</v>
      </c>
      <c r="F1818" t="str">
        <f t="shared" ca="1" si="343"/>
        <v/>
      </c>
      <c r="G1818" t="str">
        <f t="shared" ca="1" si="350"/>
        <v>FYR Macedonia</v>
      </c>
      <c r="H1818" s="3" t="str">
        <f t="shared" ca="1" si="351"/>
        <v/>
      </c>
      <c r="I1818">
        <f t="shared" ca="1" si="344"/>
        <v>1000000.0000018181</v>
      </c>
      <c r="J1818">
        <f t="shared" ca="1" si="345"/>
        <v>1000000.0000018181</v>
      </c>
      <c r="K1818">
        <f t="shared" ca="1" si="346"/>
        <v>1000000.0000018181</v>
      </c>
      <c r="L1818">
        <f t="shared" ca="1" si="347"/>
        <v>2044</v>
      </c>
      <c r="M1818">
        <f t="shared" ca="1" si="348"/>
        <v>2044</v>
      </c>
      <c r="N1818">
        <f t="shared" ca="1" si="349"/>
        <v>2044</v>
      </c>
    </row>
    <row r="1819" spans="1:14" x14ac:dyDescent="0.25">
      <c r="A1819">
        <f t="shared" ca="1" si="340"/>
        <v>2045</v>
      </c>
      <c r="B1819">
        <f t="shared" ca="1" si="341"/>
        <v>2045</v>
      </c>
      <c r="C1819">
        <f t="shared" ca="1" si="342"/>
        <v>2045</v>
      </c>
      <c r="D1819">
        <f>IF(E1818+1&lt;Settings!$B$2,D1818,D1818+1)</f>
        <v>34</v>
      </c>
      <c r="E1819">
        <f>IF(E1818+1&lt;Settings!$B$2,E1818+1,0)</f>
        <v>49</v>
      </c>
      <c r="F1819" t="str">
        <f t="shared" ca="1" si="343"/>
        <v/>
      </c>
      <c r="G1819" t="str">
        <f t="shared" ca="1" si="350"/>
        <v>FYR Macedonia</v>
      </c>
      <c r="H1819" s="3" t="str">
        <f t="shared" ca="1" si="351"/>
        <v/>
      </c>
      <c r="I1819">
        <f t="shared" ca="1" si="344"/>
        <v>1000000.000001819</v>
      </c>
      <c r="J1819">
        <f t="shared" ca="1" si="345"/>
        <v>1000000.000001819</v>
      </c>
      <c r="K1819">
        <f t="shared" ca="1" si="346"/>
        <v>1000000.000001819</v>
      </c>
      <c r="L1819">
        <f t="shared" ca="1" si="347"/>
        <v>2045</v>
      </c>
      <c r="M1819">
        <f t="shared" ca="1" si="348"/>
        <v>2045</v>
      </c>
      <c r="N1819">
        <f t="shared" ca="1" si="349"/>
        <v>2045</v>
      </c>
    </row>
    <row r="1820" spans="1:14" x14ac:dyDescent="0.25">
      <c r="A1820">
        <f t="shared" ca="1" si="340"/>
        <v>2046</v>
      </c>
      <c r="B1820">
        <f t="shared" ca="1" si="341"/>
        <v>2046</v>
      </c>
      <c r="C1820">
        <f t="shared" ca="1" si="342"/>
        <v>2046</v>
      </c>
      <c r="D1820">
        <f>IF(E1819+1&lt;Settings!$B$2,D1819,D1819+1)</f>
        <v>34</v>
      </c>
      <c r="E1820">
        <f>IF(E1819+1&lt;Settings!$B$2,E1819+1,0)</f>
        <v>50</v>
      </c>
      <c r="F1820" t="str">
        <f t="shared" ca="1" si="343"/>
        <v/>
      </c>
      <c r="G1820" t="str">
        <f t="shared" ca="1" si="350"/>
        <v>FYR Macedonia</v>
      </c>
      <c r="H1820" s="3" t="str">
        <f t="shared" ca="1" si="351"/>
        <v/>
      </c>
      <c r="I1820">
        <f t="shared" ca="1" si="344"/>
        <v>1000000.00000182</v>
      </c>
      <c r="J1820">
        <f t="shared" ca="1" si="345"/>
        <v>1000000.00000182</v>
      </c>
      <c r="K1820">
        <f t="shared" ca="1" si="346"/>
        <v>1000000.00000182</v>
      </c>
      <c r="L1820">
        <f t="shared" ca="1" si="347"/>
        <v>2046</v>
      </c>
      <c r="M1820">
        <f t="shared" ca="1" si="348"/>
        <v>2046</v>
      </c>
      <c r="N1820">
        <f t="shared" ca="1" si="349"/>
        <v>2046</v>
      </c>
    </row>
    <row r="1821" spans="1:14" x14ac:dyDescent="0.25">
      <c r="A1821">
        <f t="shared" ca="1" si="340"/>
        <v>2047</v>
      </c>
      <c r="B1821">
        <f t="shared" ca="1" si="341"/>
        <v>2047</v>
      </c>
      <c r="C1821">
        <f t="shared" ca="1" si="342"/>
        <v>2047</v>
      </c>
      <c r="D1821">
        <f>IF(E1820+1&lt;Settings!$B$2,D1820,D1820+1)</f>
        <v>34</v>
      </c>
      <c r="E1821">
        <f>IF(E1820+1&lt;Settings!$B$2,E1820+1,0)</f>
        <v>51</v>
      </c>
      <c r="F1821" t="str">
        <f t="shared" ca="1" si="343"/>
        <v/>
      </c>
      <c r="G1821" t="str">
        <f t="shared" ca="1" si="350"/>
        <v>FYR Macedonia</v>
      </c>
      <c r="H1821" s="3" t="str">
        <f t="shared" ca="1" si="351"/>
        <v/>
      </c>
      <c r="I1821">
        <f t="shared" ca="1" si="344"/>
        <v>1000000.000001821</v>
      </c>
      <c r="J1821">
        <f t="shared" ca="1" si="345"/>
        <v>1000000.000001821</v>
      </c>
      <c r="K1821">
        <f t="shared" ca="1" si="346"/>
        <v>1000000.000001821</v>
      </c>
      <c r="L1821">
        <f t="shared" ca="1" si="347"/>
        <v>2047</v>
      </c>
      <c r="M1821">
        <f t="shared" ca="1" si="348"/>
        <v>2047</v>
      </c>
      <c r="N1821">
        <f t="shared" ca="1" si="349"/>
        <v>2047</v>
      </c>
    </row>
    <row r="1822" spans="1:14" x14ac:dyDescent="0.25">
      <c r="A1822">
        <f t="shared" ca="1" si="340"/>
        <v>855</v>
      </c>
      <c r="B1822">
        <f t="shared" ca="1" si="341"/>
        <v>591</v>
      </c>
      <c r="C1822">
        <f t="shared" ca="1" si="342"/>
        <v>1420</v>
      </c>
      <c r="D1822">
        <f>IF(E1821+1&lt;Settings!$B$2,D1821,D1821+1)</f>
        <v>35</v>
      </c>
      <c r="E1822">
        <f>IF(E1821+1&lt;Settings!$B$2,E1821+1,0)</f>
        <v>0</v>
      </c>
      <c r="F1822" t="str">
        <f t="shared" ca="1" si="343"/>
        <v>United Kingdom</v>
      </c>
      <c r="G1822" t="str">
        <f t="shared" ca="1" si="350"/>
        <v>Moldova</v>
      </c>
      <c r="H1822" s="3">
        <f t="shared" ca="1" si="351"/>
        <v>-3.1193782981048E-2</v>
      </c>
      <c r="I1822">
        <f t="shared" ca="1" si="344"/>
        <v>-3.1191960981048001E-2</v>
      </c>
      <c r="J1822">
        <f t="shared" ca="1" si="345"/>
        <v>3.1195604981047998E-2</v>
      </c>
      <c r="K1822">
        <f t="shared" ca="1" si="346"/>
        <v>-9.7123009666871991E-4</v>
      </c>
      <c r="L1822">
        <f t="shared" ca="1" si="347"/>
        <v>855</v>
      </c>
      <c r="M1822">
        <f t="shared" ca="1" si="348"/>
        <v>591</v>
      </c>
      <c r="N1822">
        <f t="shared" ca="1" si="349"/>
        <v>1420</v>
      </c>
    </row>
    <row r="1823" spans="1:14" x14ac:dyDescent="0.25">
      <c r="A1823">
        <f t="shared" ca="1" si="340"/>
        <v>209</v>
      </c>
      <c r="B1823">
        <f t="shared" ca="1" si="341"/>
        <v>1237</v>
      </c>
      <c r="C1823">
        <f t="shared" ca="1" si="342"/>
        <v>384</v>
      </c>
      <c r="D1823">
        <f>IF(E1822+1&lt;Settings!$B$2,D1822,D1822+1)</f>
        <v>35</v>
      </c>
      <c r="E1823">
        <f>IF(E1822+1&lt;Settings!$B$2,E1822+1,0)</f>
        <v>1</v>
      </c>
      <c r="F1823" t="str">
        <f t="shared" ca="1" si="343"/>
        <v>Germany</v>
      </c>
      <c r="G1823" t="str">
        <f t="shared" ca="1" si="350"/>
        <v>Moldova</v>
      </c>
      <c r="H1823" s="3">
        <f t="shared" ca="1" si="351"/>
        <v>-1.6380425766045901</v>
      </c>
      <c r="I1823">
        <f t="shared" ca="1" si="344"/>
        <v>-1.63804075360459</v>
      </c>
      <c r="J1823">
        <f t="shared" ca="1" si="345"/>
        <v>1.6380443996045901</v>
      </c>
      <c r="K1823">
        <f t="shared" ca="1" si="346"/>
        <v>-2.6831816597694047</v>
      </c>
      <c r="L1823">
        <f t="shared" ca="1" si="347"/>
        <v>209</v>
      </c>
      <c r="M1823">
        <f t="shared" ca="1" si="348"/>
        <v>1237</v>
      </c>
      <c r="N1823">
        <f t="shared" ca="1" si="349"/>
        <v>384</v>
      </c>
    </row>
    <row r="1824" spans="1:14" x14ac:dyDescent="0.25">
      <c r="A1824">
        <f t="shared" ca="1" si="340"/>
        <v>517</v>
      </c>
      <c r="B1824">
        <f t="shared" ca="1" si="341"/>
        <v>929</v>
      </c>
      <c r="C1824">
        <f t="shared" ca="1" si="342"/>
        <v>818</v>
      </c>
      <c r="D1824">
        <f>IF(E1823+1&lt;Settings!$B$2,D1823,D1823+1)</f>
        <v>35</v>
      </c>
      <c r="E1824">
        <f>IF(E1823+1&lt;Settings!$B$2,E1823+1,0)</f>
        <v>2</v>
      </c>
      <c r="F1824" t="str">
        <f t="shared" ca="1" si="343"/>
        <v>France</v>
      </c>
      <c r="G1824" t="str">
        <f t="shared" ca="1" si="350"/>
        <v>Moldova</v>
      </c>
      <c r="H1824" s="3">
        <f t="shared" ca="1" si="351"/>
        <v>-0.734236563561112</v>
      </c>
      <c r="I1824">
        <f t="shared" ca="1" si="344"/>
        <v>-0.73423473956111196</v>
      </c>
      <c r="J1824">
        <f t="shared" ca="1" si="345"/>
        <v>0.73423838756111204</v>
      </c>
      <c r="K1824">
        <f t="shared" ca="1" si="346"/>
        <v>-0.53910150727003081</v>
      </c>
      <c r="L1824">
        <f t="shared" ca="1" si="347"/>
        <v>517</v>
      </c>
      <c r="M1824">
        <f t="shared" ca="1" si="348"/>
        <v>929</v>
      </c>
      <c r="N1824">
        <f t="shared" ca="1" si="349"/>
        <v>818</v>
      </c>
    </row>
    <row r="1825" spans="1:14" x14ac:dyDescent="0.25">
      <c r="A1825">
        <f t="shared" ca="1" si="340"/>
        <v>217</v>
      </c>
      <c r="B1825">
        <f t="shared" ca="1" si="341"/>
        <v>1229</v>
      </c>
      <c r="C1825">
        <f t="shared" ca="1" si="342"/>
        <v>393</v>
      </c>
      <c r="D1825">
        <f>IF(E1824+1&lt;Settings!$B$2,D1824,D1824+1)</f>
        <v>35</v>
      </c>
      <c r="E1825">
        <f>IF(E1824+1&lt;Settings!$B$2,E1824+1,0)</f>
        <v>3</v>
      </c>
      <c r="F1825" t="str">
        <f t="shared" ca="1" si="343"/>
        <v>Belgium</v>
      </c>
      <c r="G1825" t="str">
        <f t="shared" ca="1" si="350"/>
        <v>Moldova</v>
      </c>
      <c r="H1825" s="3">
        <f t="shared" ca="1" si="351"/>
        <v>-1.6175124278150901</v>
      </c>
      <c r="I1825">
        <f t="shared" ca="1" si="344"/>
        <v>-1.6175106028150901</v>
      </c>
      <c r="J1825">
        <f t="shared" ca="1" si="345"/>
        <v>1.6175142528150901</v>
      </c>
      <c r="K1825">
        <f t="shared" ca="1" si="346"/>
        <v>-2.6163446291362669</v>
      </c>
      <c r="L1825">
        <f t="shared" ca="1" si="347"/>
        <v>217</v>
      </c>
      <c r="M1825">
        <f t="shared" ca="1" si="348"/>
        <v>1229</v>
      </c>
      <c r="N1825">
        <f t="shared" ca="1" si="349"/>
        <v>393</v>
      </c>
    </row>
    <row r="1826" spans="1:14" x14ac:dyDescent="0.25">
      <c r="A1826">
        <f t="shared" ca="1" si="340"/>
        <v>91</v>
      </c>
      <c r="B1826">
        <f t="shared" ca="1" si="341"/>
        <v>1355</v>
      </c>
      <c r="C1826">
        <f t="shared" ca="1" si="342"/>
        <v>232</v>
      </c>
      <c r="D1826">
        <f>IF(E1825+1&lt;Settings!$B$2,D1825,D1825+1)</f>
        <v>35</v>
      </c>
      <c r="E1826">
        <f>IF(E1825+1&lt;Settings!$B$2,E1825+1,0)</f>
        <v>4</v>
      </c>
      <c r="F1826" t="str">
        <f t="shared" ca="1" si="343"/>
        <v>Netherlands</v>
      </c>
      <c r="G1826" t="str">
        <f t="shared" ca="1" si="350"/>
        <v>Moldova</v>
      </c>
      <c r="H1826" s="3">
        <f t="shared" ca="1" si="351"/>
        <v>-2.1292692446764399</v>
      </c>
      <c r="I1826">
        <f t="shared" ca="1" si="344"/>
        <v>-2.1292674186764398</v>
      </c>
      <c r="J1826">
        <f t="shared" ca="1" si="345"/>
        <v>2.1292710706764399</v>
      </c>
      <c r="K1826">
        <f t="shared" ca="1" si="346"/>
        <v>-4.5337856903249767</v>
      </c>
      <c r="L1826">
        <f t="shared" ca="1" si="347"/>
        <v>91</v>
      </c>
      <c r="M1826">
        <f t="shared" ca="1" si="348"/>
        <v>1355</v>
      </c>
      <c r="N1826">
        <f t="shared" ca="1" si="349"/>
        <v>232</v>
      </c>
    </row>
    <row r="1827" spans="1:14" x14ac:dyDescent="0.25">
      <c r="A1827">
        <f t="shared" ca="1" si="340"/>
        <v>296</v>
      </c>
      <c r="B1827">
        <f t="shared" ca="1" si="341"/>
        <v>1150</v>
      </c>
      <c r="C1827">
        <f t="shared" ca="1" si="342"/>
        <v>497</v>
      </c>
      <c r="D1827">
        <f>IF(E1826+1&lt;Settings!$B$2,D1826,D1826+1)</f>
        <v>35</v>
      </c>
      <c r="E1827">
        <f>IF(E1826+1&lt;Settings!$B$2,E1826+1,0)</f>
        <v>5</v>
      </c>
      <c r="F1827" t="str">
        <f t="shared" ca="1" si="343"/>
        <v>Norway</v>
      </c>
      <c r="G1827" t="str">
        <f t="shared" ca="1" si="350"/>
        <v>Moldova</v>
      </c>
      <c r="H1827" s="3">
        <f t="shared" ca="1" si="351"/>
        <v>-1.28245726487627</v>
      </c>
      <c r="I1827">
        <f t="shared" ca="1" si="344"/>
        <v>-1.28245543787627</v>
      </c>
      <c r="J1827">
        <f t="shared" ca="1" si="345"/>
        <v>1.2824590918762699</v>
      </c>
      <c r="K1827">
        <f t="shared" ca="1" si="346"/>
        <v>-1.6446948092339233</v>
      </c>
      <c r="L1827">
        <f t="shared" ca="1" si="347"/>
        <v>296</v>
      </c>
      <c r="M1827">
        <f t="shared" ca="1" si="348"/>
        <v>1150</v>
      </c>
      <c r="N1827">
        <f t="shared" ca="1" si="349"/>
        <v>497</v>
      </c>
    </row>
    <row r="1828" spans="1:14" x14ac:dyDescent="0.25">
      <c r="A1828">
        <f t="shared" ca="1" si="340"/>
        <v>2048</v>
      </c>
      <c r="B1828">
        <f t="shared" ca="1" si="341"/>
        <v>2048</v>
      </c>
      <c r="C1828">
        <f t="shared" ca="1" si="342"/>
        <v>2048</v>
      </c>
      <c r="D1828">
        <f>IF(E1827+1&lt;Settings!$B$2,D1827,D1827+1)</f>
        <v>35</v>
      </c>
      <c r="E1828">
        <f>IF(E1827+1&lt;Settings!$B$2,E1827+1,0)</f>
        <v>6</v>
      </c>
      <c r="F1828" t="str">
        <f t="shared" ca="1" si="343"/>
        <v>Switzerland</v>
      </c>
      <c r="G1828" t="str">
        <f t="shared" ca="1" si="350"/>
        <v>Moldova</v>
      </c>
      <c r="H1828" s="3" t="str">
        <f t="shared" ca="1" si="351"/>
        <v/>
      </c>
      <c r="I1828">
        <f t="shared" ca="1" si="344"/>
        <v>1000000.000001828</v>
      </c>
      <c r="J1828">
        <f t="shared" ca="1" si="345"/>
        <v>1000000.000001828</v>
      </c>
      <c r="K1828">
        <f t="shared" ca="1" si="346"/>
        <v>1000000.000001828</v>
      </c>
      <c r="L1828">
        <f t="shared" ca="1" si="347"/>
        <v>2048</v>
      </c>
      <c r="M1828">
        <f t="shared" ca="1" si="348"/>
        <v>2048</v>
      </c>
      <c r="N1828">
        <f t="shared" ca="1" si="349"/>
        <v>2048</v>
      </c>
    </row>
    <row r="1829" spans="1:14" x14ac:dyDescent="0.25">
      <c r="A1829">
        <f t="shared" ca="1" si="340"/>
        <v>1260</v>
      </c>
      <c r="B1829">
        <f t="shared" ca="1" si="341"/>
        <v>186</v>
      </c>
      <c r="C1829">
        <f t="shared" ca="1" si="342"/>
        <v>426</v>
      </c>
      <c r="D1829">
        <f>IF(E1828+1&lt;Settings!$B$2,D1828,D1828+1)</f>
        <v>35</v>
      </c>
      <c r="E1829">
        <f>IF(E1828+1&lt;Settings!$B$2,E1828+1,0)</f>
        <v>7</v>
      </c>
      <c r="F1829" t="str">
        <f t="shared" ca="1" si="343"/>
        <v>Spain</v>
      </c>
      <c r="G1829" t="str">
        <f t="shared" ca="1" si="350"/>
        <v>Moldova</v>
      </c>
      <c r="H1829" s="3">
        <f t="shared" ca="1" si="351"/>
        <v>1.5025758407090699</v>
      </c>
      <c r="I1829">
        <f t="shared" ca="1" si="344"/>
        <v>1.5025776697090698</v>
      </c>
      <c r="J1829">
        <f t="shared" ca="1" si="345"/>
        <v>-1.50257401170907</v>
      </c>
      <c r="K1829">
        <f t="shared" ca="1" si="346"/>
        <v>-2.2577323280825685</v>
      </c>
      <c r="L1829">
        <f t="shared" ca="1" si="347"/>
        <v>1260</v>
      </c>
      <c r="M1829">
        <f t="shared" ca="1" si="348"/>
        <v>186</v>
      </c>
      <c r="N1829">
        <f t="shared" ca="1" si="349"/>
        <v>426</v>
      </c>
    </row>
    <row r="1830" spans="1:14" x14ac:dyDescent="0.25">
      <c r="A1830">
        <f t="shared" ca="1" si="340"/>
        <v>306</v>
      </c>
      <c r="B1830">
        <f t="shared" ca="1" si="341"/>
        <v>1140</v>
      </c>
      <c r="C1830">
        <f t="shared" ca="1" si="342"/>
        <v>510</v>
      </c>
      <c r="D1830">
        <f>IF(E1829+1&lt;Settings!$B$2,D1829,D1829+1)</f>
        <v>35</v>
      </c>
      <c r="E1830">
        <f>IF(E1829+1&lt;Settings!$B$2,E1829+1,0)</f>
        <v>8</v>
      </c>
      <c r="F1830" t="str">
        <f t="shared" ca="1" si="343"/>
        <v>Sweden</v>
      </c>
      <c r="G1830" t="str">
        <f t="shared" ca="1" si="350"/>
        <v>Moldova</v>
      </c>
      <c r="H1830" s="3">
        <f t="shared" ca="1" si="351"/>
        <v>-1.2651829064207301</v>
      </c>
      <c r="I1830">
        <f t="shared" ca="1" si="344"/>
        <v>-1.2651810764207301</v>
      </c>
      <c r="J1830">
        <f t="shared" ca="1" si="345"/>
        <v>1.26518473642073</v>
      </c>
      <c r="K1830">
        <f t="shared" ca="1" si="346"/>
        <v>-1.6006859566992058</v>
      </c>
      <c r="L1830">
        <f t="shared" ca="1" si="347"/>
        <v>306</v>
      </c>
      <c r="M1830">
        <f t="shared" ca="1" si="348"/>
        <v>1140</v>
      </c>
      <c r="N1830">
        <f t="shared" ca="1" si="349"/>
        <v>510</v>
      </c>
    </row>
    <row r="1831" spans="1:14" x14ac:dyDescent="0.25">
      <c r="A1831">
        <f t="shared" ca="1" si="340"/>
        <v>435</v>
      </c>
      <c r="B1831">
        <f t="shared" ca="1" si="341"/>
        <v>1011</v>
      </c>
      <c r="C1831">
        <f t="shared" ca="1" si="342"/>
        <v>694</v>
      </c>
      <c r="D1831">
        <f>IF(E1830+1&lt;Settings!$B$2,D1830,D1830+1)</f>
        <v>35</v>
      </c>
      <c r="E1831">
        <f>IF(E1830+1&lt;Settings!$B$2,E1830+1,0)</f>
        <v>9</v>
      </c>
      <c r="F1831" t="str">
        <f t="shared" ca="1" si="343"/>
        <v>Ireland</v>
      </c>
      <c r="G1831" t="str">
        <f t="shared" ca="1" si="350"/>
        <v>Moldova</v>
      </c>
      <c r="H1831" s="3">
        <f t="shared" ca="1" si="351"/>
        <v>-0.920440553929189</v>
      </c>
      <c r="I1831">
        <f t="shared" ca="1" si="344"/>
        <v>-0.92043872292918905</v>
      </c>
      <c r="J1831">
        <f t="shared" ca="1" si="345"/>
        <v>0.92044238492918895</v>
      </c>
      <c r="K1831">
        <f t="shared" ca="1" si="346"/>
        <v>-0.84720898231747233</v>
      </c>
      <c r="L1831">
        <f t="shared" ca="1" si="347"/>
        <v>435</v>
      </c>
      <c r="M1831">
        <f t="shared" ca="1" si="348"/>
        <v>1011</v>
      </c>
      <c r="N1831">
        <f t="shared" ca="1" si="349"/>
        <v>694</v>
      </c>
    </row>
    <row r="1832" spans="1:14" x14ac:dyDescent="0.25">
      <c r="A1832">
        <f t="shared" ca="1" si="340"/>
        <v>1412</v>
      </c>
      <c r="B1832">
        <f t="shared" ca="1" si="341"/>
        <v>34</v>
      </c>
      <c r="C1832">
        <f t="shared" ca="1" si="342"/>
        <v>34</v>
      </c>
      <c r="D1832">
        <f>IF(E1831+1&lt;Settings!$B$2,D1831,D1831+1)</f>
        <v>35</v>
      </c>
      <c r="E1832">
        <f>IF(E1831+1&lt;Settings!$B$2,E1831+1,0)</f>
        <v>10</v>
      </c>
      <c r="F1832" t="str">
        <f t="shared" ca="1" si="343"/>
        <v>Portugal</v>
      </c>
      <c r="G1832" t="str">
        <f t="shared" ca="1" si="350"/>
        <v>Moldova</v>
      </c>
      <c r="H1832" s="3">
        <f t="shared" ca="1" si="351"/>
        <v>5.4652689511161903</v>
      </c>
      <c r="I1832">
        <f t="shared" ca="1" si="344"/>
        <v>5.46527078311619</v>
      </c>
      <c r="J1832">
        <f t="shared" ca="1" si="345"/>
        <v>-5.4652671191161906</v>
      </c>
      <c r="K1832">
        <f t="shared" ca="1" si="346"/>
        <v>-29.869162876034665</v>
      </c>
      <c r="L1832">
        <f t="shared" ca="1" si="347"/>
        <v>1412</v>
      </c>
      <c r="M1832">
        <f t="shared" ca="1" si="348"/>
        <v>34</v>
      </c>
      <c r="N1832">
        <f t="shared" ca="1" si="349"/>
        <v>34</v>
      </c>
    </row>
    <row r="1833" spans="1:14" x14ac:dyDescent="0.25">
      <c r="A1833">
        <f t="shared" ca="1" si="340"/>
        <v>192</v>
      </c>
      <c r="B1833">
        <f t="shared" ca="1" si="341"/>
        <v>1254</v>
      </c>
      <c r="C1833">
        <f t="shared" ca="1" si="342"/>
        <v>365</v>
      </c>
      <c r="D1833">
        <f>IF(E1832+1&lt;Settings!$B$2,D1832,D1832+1)</f>
        <v>35</v>
      </c>
      <c r="E1833">
        <f>IF(E1832+1&lt;Settings!$B$2,E1832+1,0)</f>
        <v>11</v>
      </c>
      <c r="F1833" t="str">
        <f t="shared" ca="1" si="343"/>
        <v>Finland</v>
      </c>
      <c r="G1833" t="str">
        <f t="shared" ca="1" si="350"/>
        <v>Moldova</v>
      </c>
      <c r="H1833" s="3">
        <f t="shared" ca="1" si="351"/>
        <v>-1.6751667157472001</v>
      </c>
      <c r="I1833">
        <f t="shared" ca="1" si="344"/>
        <v>-1.6751648827472001</v>
      </c>
      <c r="J1833">
        <f t="shared" ca="1" si="345"/>
        <v>1.6751685487472001</v>
      </c>
      <c r="K1833">
        <f t="shared" ca="1" si="346"/>
        <v>-2.8061816925472609</v>
      </c>
      <c r="L1833">
        <f t="shared" ca="1" si="347"/>
        <v>192</v>
      </c>
      <c r="M1833">
        <f t="shared" ca="1" si="348"/>
        <v>1254</v>
      </c>
      <c r="N1833">
        <f t="shared" ca="1" si="349"/>
        <v>365</v>
      </c>
    </row>
    <row r="1834" spans="1:14" x14ac:dyDescent="0.25">
      <c r="A1834">
        <f t="shared" ca="1" si="340"/>
        <v>443</v>
      </c>
      <c r="B1834">
        <f t="shared" ca="1" si="341"/>
        <v>1003</v>
      </c>
      <c r="C1834">
        <f t="shared" ca="1" si="342"/>
        <v>704</v>
      </c>
      <c r="D1834">
        <f>IF(E1833+1&lt;Settings!$B$2,D1833,D1833+1)</f>
        <v>35</v>
      </c>
      <c r="E1834">
        <f>IF(E1833+1&lt;Settings!$B$2,E1833+1,0)</f>
        <v>12</v>
      </c>
      <c r="F1834" t="str">
        <f t="shared" ca="1" si="343"/>
        <v>Austria</v>
      </c>
      <c r="G1834" t="str">
        <f t="shared" ca="1" si="350"/>
        <v>Moldova</v>
      </c>
      <c r="H1834" s="3">
        <f t="shared" ca="1" si="351"/>
        <v>-0.89915009756576902</v>
      </c>
      <c r="I1834">
        <f t="shared" ca="1" si="344"/>
        <v>-0.89914826356576905</v>
      </c>
      <c r="J1834">
        <f t="shared" ca="1" si="345"/>
        <v>0.899151931565769</v>
      </c>
      <c r="K1834">
        <f t="shared" ca="1" si="346"/>
        <v>-0.80846906395253193</v>
      </c>
      <c r="L1834">
        <f t="shared" ca="1" si="347"/>
        <v>443</v>
      </c>
      <c r="M1834">
        <f t="shared" ca="1" si="348"/>
        <v>1003</v>
      </c>
      <c r="N1834">
        <f t="shared" ca="1" si="349"/>
        <v>704</v>
      </c>
    </row>
    <row r="1835" spans="1:14" x14ac:dyDescent="0.25">
      <c r="A1835">
        <f t="shared" ca="1" si="340"/>
        <v>242</v>
      </c>
      <c r="B1835">
        <f t="shared" ca="1" si="341"/>
        <v>1204</v>
      </c>
      <c r="C1835">
        <f t="shared" ca="1" si="342"/>
        <v>428</v>
      </c>
      <c r="D1835">
        <f>IF(E1834+1&lt;Settings!$B$2,D1834,D1834+1)</f>
        <v>35</v>
      </c>
      <c r="E1835">
        <f>IF(E1834+1&lt;Settings!$B$2,E1834+1,0)</f>
        <v>13</v>
      </c>
      <c r="F1835" t="str">
        <f t="shared" ca="1" si="343"/>
        <v>Denmark</v>
      </c>
      <c r="G1835" t="str">
        <f t="shared" ca="1" si="350"/>
        <v>Moldova</v>
      </c>
      <c r="H1835" s="3">
        <f t="shared" ca="1" si="351"/>
        <v>-1.48530885264194</v>
      </c>
      <c r="I1835">
        <f t="shared" ca="1" si="344"/>
        <v>-1.4853070176419401</v>
      </c>
      <c r="J1835">
        <f t="shared" ca="1" si="345"/>
        <v>1.48531068764194</v>
      </c>
      <c r="K1835">
        <f t="shared" ca="1" si="346"/>
        <v>-2.2061405527365161</v>
      </c>
      <c r="L1835">
        <f t="shared" ca="1" si="347"/>
        <v>242</v>
      </c>
      <c r="M1835">
        <f t="shared" ca="1" si="348"/>
        <v>1204</v>
      </c>
      <c r="N1835">
        <f t="shared" ca="1" si="349"/>
        <v>428</v>
      </c>
    </row>
    <row r="1836" spans="1:14" x14ac:dyDescent="0.25">
      <c r="A1836">
        <f t="shared" ca="1" si="340"/>
        <v>996</v>
      </c>
      <c r="B1836">
        <f t="shared" ca="1" si="341"/>
        <v>450</v>
      </c>
      <c r="C1836">
        <f t="shared" ca="1" si="342"/>
        <v>1175</v>
      </c>
      <c r="D1836">
        <f>IF(E1835+1&lt;Settings!$B$2,D1835,D1835+1)</f>
        <v>35</v>
      </c>
      <c r="E1836">
        <f>IF(E1835+1&lt;Settings!$B$2,E1835+1,0)</f>
        <v>14</v>
      </c>
      <c r="F1836" t="str">
        <f t="shared" ca="1" si="343"/>
        <v>Israel</v>
      </c>
      <c r="G1836" t="str">
        <f t="shared" ca="1" si="350"/>
        <v>Moldova</v>
      </c>
      <c r="H1836" s="3">
        <f t="shared" ca="1" si="351"/>
        <v>0.271731859485632</v>
      </c>
      <c r="I1836">
        <f t="shared" ca="1" si="344"/>
        <v>0.27173369548563198</v>
      </c>
      <c r="J1836">
        <f t="shared" ca="1" si="345"/>
        <v>-0.27173002348563202</v>
      </c>
      <c r="K1836">
        <f t="shared" ca="1" si="346"/>
        <v>-7.3836367459519242E-2</v>
      </c>
      <c r="L1836">
        <f t="shared" ca="1" si="347"/>
        <v>996</v>
      </c>
      <c r="M1836">
        <f t="shared" ca="1" si="348"/>
        <v>450</v>
      </c>
      <c r="N1836">
        <f t="shared" ca="1" si="349"/>
        <v>1175</v>
      </c>
    </row>
    <row r="1837" spans="1:14" x14ac:dyDescent="0.25">
      <c r="A1837">
        <f t="shared" ca="1" si="340"/>
        <v>2049</v>
      </c>
      <c r="B1837">
        <f t="shared" ca="1" si="341"/>
        <v>2049</v>
      </c>
      <c r="C1837">
        <f t="shared" ca="1" si="342"/>
        <v>2049</v>
      </c>
      <c r="D1837">
        <f>IF(E1836+1&lt;Settings!$B$2,D1836,D1836+1)</f>
        <v>35</v>
      </c>
      <c r="E1837">
        <f>IF(E1836+1&lt;Settings!$B$2,E1836+1,0)</f>
        <v>15</v>
      </c>
      <c r="F1837" t="str">
        <f t="shared" ca="1" si="343"/>
        <v>Italy</v>
      </c>
      <c r="G1837" t="str">
        <f t="shared" ca="1" si="350"/>
        <v>Moldova</v>
      </c>
      <c r="H1837" s="3" t="str">
        <f t="shared" ca="1" si="351"/>
        <v/>
      </c>
      <c r="I1837">
        <f t="shared" ca="1" si="344"/>
        <v>1000000.000001837</v>
      </c>
      <c r="J1837">
        <f t="shared" ca="1" si="345"/>
        <v>1000000.000001837</v>
      </c>
      <c r="K1837">
        <f t="shared" ca="1" si="346"/>
        <v>1000000.000001837</v>
      </c>
      <c r="L1837">
        <f t="shared" ca="1" si="347"/>
        <v>2049</v>
      </c>
      <c r="M1837">
        <f t="shared" ca="1" si="348"/>
        <v>2049</v>
      </c>
      <c r="N1837">
        <f t="shared" ca="1" si="349"/>
        <v>2049</v>
      </c>
    </row>
    <row r="1838" spans="1:14" x14ac:dyDescent="0.25">
      <c r="A1838">
        <f t="shared" ca="1" si="340"/>
        <v>1065</v>
      </c>
      <c r="B1838">
        <f t="shared" ca="1" si="341"/>
        <v>381</v>
      </c>
      <c r="C1838">
        <f t="shared" ca="1" si="342"/>
        <v>1023</v>
      </c>
      <c r="D1838">
        <f>IF(E1837+1&lt;Settings!$B$2,D1837,D1837+1)</f>
        <v>35</v>
      </c>
      <c r="E1838">
        <f>IF(E1837+1&lt;Settings!$B$2,E1837+1,0)</f>
        <v>16</v>
      </c>
      <c r="F1838" t="str">
        <f t="shared" ca="1" si="343"/>
        <v>Greece</v>
      </c>
      <c r="G1838" t="str">
        <f t="shared" ca="1" si="350"/>
        <v>Moldova</v>
      </c>
      <c r="H1838" s="3">
        <f t="shared" ca="1" si="351"/>
        <v>0.47080815470436399</v>
      </c>
      <c r="I1838">
        <f t="shared" ca="1" si="344"/>
        <v>0.47080999270436397</v>
      </c>
      <c r="J1838">
        <f t="shared" ca="1" si="345"/>
        <v>-0.47080631670436401</v>
      </c>
      <c r="K1838">
        <f t="shared" ca="1" si="346"/>
        <v>-0.22165848053612833</v>
      </c>
      <c r="L1838">
        <f t="shared" ca="1" si="347"/>
        <v>1065</v>
      </c>
      <c r="M1838">
        <f t="shared" ca="1" si="348"/>
        <v>381</v>
      </c>
      <c r="N1838">
        <f t="shared" ca="1" si="349"/>
        <v>1023</v>
      </c>
    </row>
    <row r="1839" spans="1:14" x14ac:dyDescent="0.25">
      <c r="A1839">
        <f t="shared" ca="1" si="340"/>
        <v>368</v>
      </c>
      <c r="B1839">
        <f t="shared" ca="1" si="341"/>
        <v>1078</v>
      </c>
      <c r="C1839">
        <f t="shared" ca="1" si="342"/>
        <v>595</v>
      </c>
      <c r="D1839">
        <f>IF(E1838+1&lt;Settings!$B$2,D1838,D1838+1)</f>
        <v>35</v>
      </c>
      <c r="E1839">
        <f>IF(E1838+1&lt;Settings!$B$2,E1838+1,0)</f>
        <v>17</v>
      </c>
      <c r="F1839" t="str">
        <f t="shared" ca="1" si="343"/>
        <v>Cyprus</v>
      </c>
      <c r="G1839" t="str">
        <f t="shared" ca="1" si="350"/>
        <v>Moldova</v>
      </c>
      <c r="H1839" s="3">
        <f t="shared" ca="1" si="351"/>
        <v>-1.08291914675959</v>
      </c>
      <c r="I1839">
        <f t="shared" ca="1" si="344"/>
        <v>-1.0829173077595899</v>
      </c>
      <c r="J1839">
        <f t="shared" ca="1" si="345"/>
        <v>1.0829209857595901</v>
      </c>
      <c r="K1839">
        <f t="shared" ca="1" si="346"/>
        <v>-1.1727120394185184</v>
      </c>
      <c r="L1839">
        <f t="shared" ca="1" si="347"/>
        <v>368</v>
      </c>
      <c r="M1839">
        <f t="shared" ca="1" si="348"/>
        <v>1078</v>
      </c>
      <c r="N1839">
        <f t="shared" ca="1" si="349"/>
        <v>595</v>
      </c>
    </row>
    <row r="1840" spans="1:14" x14ac:dyDescent="0.25">
      <c r="A1840">
        <f t="shared" ca="1" si="340"/>
        <v>2050</v>
      </c>
      <c r="B1840">
        <f t="shared" ca="1" si="341"/>
        <v>2050</v>
      </c>
      <c r="C1840">
        <f t="shared" ca="1" si="342"/>
        <v>2050</v>
      </c>
      <c r="D1840">
        <f>IF(E1839+1&lt;Settings!$B$2,D1839,D1839+1)</f>
        <v>35</v>
      </c>
      <c r="E1840">
        <f>IF(E1839+1&lt;Settings!$B$2,E1839+1,0)</f>
        <v>18</v>
      </c>
      <c r="F1840" t="str">
        <f t="shared" ca="1" si="343"/>
        <v>Turkey</v>
      </c>
      <c r="G1840" t="str">
        <f t="shared" ca="1" si="350"/>
        <v>Moldova</v>
      </c>
      <c r="H1840" s="3" t="str">
        <f t="shared" ca="1" si="351"/>
        <v/>
      </c>
      <c r="I1840">
        <f t="shared" ca="1" si="344"/>
        <v>1000000.0000018399</v>
      </c>
      <c r="J1840">
        <f t="shared" ca="1" si="345"/>
        <v>1000000.0000018399</v>
      </c>
      <c r="K1840">
        <f t="shared" ca="1" si="346"/>
        <v>1000000.0000018399</v>
      </c>
      <c r="L1840">
        <f t="shared" ca="1" si="347"/>
        <v>2050</v>
      </c>
      <c r="M1840">
        <f t="shared" ca="1" si="348"/>
        <v>2050</v>
      </c>
      <c r="N1840">
        <f t="shared" ca="1" si="349"/>
        <v>2050</v>
      </c>
    </row>
    <row r="1841" spans="1:14" x14ac:dyDescent="0.25">
      <c r="A1841">
        <f t="shared" ca="1" si="340"/>
        <v>2051</v>
      </c>
      <c r="B1841">
        <f t="shared" ca="1" si="341"/>
        <v>2051</v>
      </c>
      <c r="C1841">
        <f t="shared" ca="1" si="342"/>
        <v>2051</v>
      </c>
      <c r="D1841">
        <f>IF(E1840+1&lt;Settings!$B$2,D1840,D1840+1)</f>
        <v>35</v>
      </c>
      <c r="E1841">
        <f>IF(E1840+1&lt;Settings!$B$2,E1840+1,0)</f>
        <v>19</v>
      </c>
      <c r="F1841" t="str">
        <f t="shared" ca="1" si="343"/>
        <v>Luxembourg</v>
      </c>
      <c r="G1841" t="str">
        <f t="shared" ca="1" si="350"/>
        <v>Moldova</v>
      </c>
      <c r="H1841" s="3" t="str">
        <f t="shared" ca="1" si="351"/>
        <v/>
      </c>
      <c r="I1841">
        <f t="shared" ca="1" si="344"/>
        <v>1000000.000001841</v>
      </c>
      <c r="J1841">
        <f t="shared" ca="1" si="345"/>
        <v>1000000.000001841</v>
      </c>
      <c r="K1841">
        <f t="shared" ca="1" si="346"/>
        <v>1000000.000001841</v>
      </c>
      <c r="L1841">
        <f t="shared" ca="1" si="347"/>
        <v>2051</v>
      </c>
      <c r="M1841">
        <f t="shared" ca="1" si="348"/>
        <v>2051</v>
      </c>
      <c r="N1841">
        <f t="shared" ca="1" si="349"/>
        <v>2051</v>
      </c>
    </row>
    <row r="1842" spans="1:14" x14ac:dyDescent="0.25">
      <c r="A1842">
        <f t="shared" ca="1" si="340"/>
        <v>172</v>
      </c>
      <c r="B1842">
        <f t="shared" ca="1" si="341"/>
        <v>1274</v>
      </c>
      <c r="C1842">
        <f t="shared" ca="1" si="342"/>
        <v>336</v>
      </c>
      <c r="D1842">
        <f>IF(E1841+1&lt;Settings!$B$2,D1841,D1841+1)</f>
        <v>35</v>
      </c>
      <c r="E1842">
        <f>IF(E1841+1&lt;Settings!$B$2,E1841+1,0)</f>
        <v>20</v>
      </c>
      <c r="F1842" t="str">
        <f t="shared" ca="1" si="343"/>
        <v>Iceland</v>
      </c>
      <c r="G1842" t="str">
        <f t="shared" ca="1" si="350"/>
        <v>Moldova</v>
      </c>
      <c r="H1842" s="3">
        <f t="shared" ca="1" si="351"/>
        <v>-1.7420670164337799</v>
      </c>
      <c r="I1842">
        <f t="shared" ca="1" si="344"/>
        <v>-1.7420651744337798</v>
      </c>
      <c r="J1842">
        <f t="shared" ca="1" si="345"/>
        <v>1.74206885843378</v>
      </c>
      <c r="K1842">
        <f t="shared" ca="1" si="346"/>
        <v>-3.0347956477464915</v>
      </c>
      <c r="L1842">
        <f t="shared" ca="1" si="347"/>
        <v>172</v>
      </c>
      <c r="M1842">
        <f t="shared" ca="1" si="348"/>
        <v>1274</v>
      </c>
      <c r="N1842">
        <f t="shared" ca="1" si="349"/>
        <v>336</v>
      </c>
    </row>
    <row r="1843" spans="1:14" x14ac:dyDescent="0.25">
      <c r="A1843">
        <f t="shared" ca="1" si="340"/>
        <v>156</v>
      </c>
      <c r="B1843">
        <f t="shared" ca="1" si="341"/>
        <v>1290</v>
      </c>
      <c r="C1843">
        <f t="shared" ca="1" si="342"/>
        <v>316</v>
      </c>
      <c r="D1843">
        <f>IF(E1842+1&lt;Settings!$B$2,D1842,D1842+1)</f>
        <v>35</v>
      </c>
      <c r="E1843">
        <f>IF(E1842+1&lt;Settings!$B$2,E1842+1,0)</f>
        <v>21</v>
      </c>
      <c r="F1843" t="str">
        <f t="shared" ca="1" si="343"/>
        <v>Malta</v>
      </c>
      <c r="G1843" t="str">
        <f t="shared" ca="1" si="350"/>
        <v>Moldova</v>
      </c>
      <c r="H1843" s="3">
        <f t="shared" ca="1" si="351"/>
        <v>-1.7995769872591501</v>
      </c>
      <c r="I1843">
        <f t="shared" ca="1" si="344"/>
        <v>-1.7995751442591501</v>
      </c>
      <c r="J1843">
        <f t="shared" ca="1" si="345"/>
        <v>1.79957883025915</v>
      </c>
      <c r="K1843">
        <f t="shared" ca="1" si="346"/>
        <v>-3.2384754900727191</v>
      </c>
      <c r="L1843">
        <f t="shared" ca="1" si="347"/>
        <v>156</v>
      </c>
      <c r="M1843">
        <f t="shared" ca="1" si="348"/>
        <v>1290</v>
      </c>
      <c r="N1843">
        <f t="shared" ca="1" si="349"/>
        <v>316</v>
      </c>
    </row>
    <row r="1844" spans="1:14" x14ac:dyDescent="0.25">
      <c r="A1844">
        <f t="shared" ca="1" si="340"/>
        <v>181</v>
      </c>
      <c r="B1844">
        <f t="shared" ca="1" si="341"/>
        <v>1265</v>
      </c>
      <c r="C1844">
        <f t="shared" ca="1" si="342"/>
        <v>346</v>
      </c>
      <c r="D1844">
        <f>IF(E1843+1&lt;Settings!$B$2,D1843,D1843+1)</f>
        <v>35</v>
      </c>
      <c r="E1844">
        <f>IF(E1843+1&lt;Settings!$B$2,E1843+1,0)</f>
        <v>22</v>
      </c>
      <c r="F1844" t="str">
        <f t="shared" ca="1" si="343"/>
        <v>Slovenia</v>
      </c>
      <c r="G1844" t="str">
        <f t="shared" ca="1" si="350"/>
        <v>Moldova</v>
      </c>
      <c r="H1844" s="3">
        <f t="shared" ca="1" si="351"/>
        <v>-1.71135051930861</v>
      </c>
      <c r="I1844">
        <f t="shared" ca="1" si="344"/>
        <v>-1.71134867530861</v>
      </c>
      <c r="J1844">
        <f t="shared" ca="1" si="345"/>
        <v>1.7113523633086101</v>
      </c>
      <c r="K1844">
        <f t="shared" ca="1" si="346"/>
        <v>-2.9287187559378496</v>
      </c>
      <c r="L1844">
        <f t="shared" ca="1" si="347"/>
        <v>181</v>
      </c>
      <c r="M1844">
        <f t="shared" ca="1" si="348"/>
        <v>1265</v>
      </c>
      <c r="N1844">
        <f t="shared" ca="1" si="349"/>
        <v>346</v>
      </c>
    </row>
    <row r="1845" spans="1:14" x14ac:dyDescent="0.25">
      <c r="A1845">
        <f t="shared" ca="1" si="340"/>
        <v>2052</v>
      </c>
      <c r="B1845">
        <f t="shared" ca="1" si="341"/>
        <v>2052</v>
      </c>
      <c r="C1845">
        <f t="shared" ca="1" si="342"/>
        <v>2052</v>
      </c>
      <c r="D1845">
        <f>IF(E1844+1&lt;Settings!$B$2,D1844,D1844+1)</f>
        <v>35</v>
      </c>
      <c r="E1845">
        <f>IF(E1844+1&lt;Settings!$B$2,E1844+1,0)</f>
        <v>23</v>
      </c>
      <c r="F1845" t="str">
        <f t="shared" ca="1" si="343"/>
        <v>Yugoslavia</v>
      </c>
      <c r="G1845" t="str">
        <f t="shared" ca="1" si="350"/>
        <v>Moldova</v>
      </c>
      <c r="H1845" s="3" t="str">
        <f t="shared" ca="1" si="351"/>
        <v/>
      </c>
      <c r="I1845">
        <f t="shared" ca="1" si="344"/>
        <v>1000000.000001845</v>
      </c>
      <c r="J1845">
        <f t="shared" ca="1" si="345"/>
        <v>1000000.000001845</v>
      </c>
      <c r="K1845">
        <f t="shared" ca="1" si="346"/>
        <v>1000000.000001845</v>
      </c>
      <c r="L1845">
        <f t="shared" ca="1" si="347"/>
        <v>2052</v>
      </c>
      <c r="M1845">
        <f t="shared" ca="1" si="348"/>
        <v>2052</v>
      </c>
      <c r="N1845">
        <f t="shared" ca="1" si="349"/>
        <v>2052</v>
      </c>
    </row>
    <row r="1846" spans="1:14" x14ac:dyDescent="0.25">
      <c r="A1846">
        <f t="shared" ca="1" si="340"/>
        <v>143</v>
      </c>
      <c r="B1846">
        <f t="shared" ca="1" si="341"/>
        <v>1303</v>
      </c>
      <c r="C1846">
        <f t="shared" ca="1" si="342"/>
        <v>298</v>
      </c>
      <c r="D1846">
        <f>IF(E1845+1&lt;Settings!$B$2,D1845,D1845+1)</f>
        <v>35</v>
      </c>
      <c r="E1846">
        <f>IF(E1845+1&lt;Settings!$B$2,E1845+1,0)</f>
        <v>24</v>
      </c>
      <c r="F1846" t="str">
        <f t="shared" ca="1" si="343"/>
        <v>Croatia</v>
      </c>
      <c r="G1846" t="str">
        <f t="shared" ca="1" si="350"/>
        <v>Moldova</v>
      </c>
      <c r="H1846" s="3">
        <f t="shared" ca="1" si="351"/>
        <v>-1.8619444443634501</v>
      </c>
      <c r="I1846">
        <f t="shared" ca="1" si="344"/>
        <v>-1.8619425983634501</v>
      </c>
      <c r="J1846">
        <f t="shared" ca="1" si="345"/>
        <v>1.8619462903634501</v>
      </c>
      <c r="K1846">
        <f t="shared" ca="1" si="346"/>
        <v>-3.4668352678959167</v>
      </c>
      <c r="L1846">
        <f t="shared" ca="1" si="347"/>
        <v>143</v>
      </c>
      <c r="M1846">
        <f t="shared" ca="1" si="348"/>
        <v>1303</v>
      </c>
      <c r="N1846">
        <f t="shared" ca="1" si="349"/>
        <v>298</v>
      </c>
    </row>
    <row r="1847" spans="1:14" x14ac:dyDescent="0.25">
      <c r="A1847">
        <f t="shared" ca="1" si="340"/>
        <v>137</v>
      </c>
      <c r="B1847">
        <f t="shared" ca="1" si="341"/>
        <v>1309</v>
      </c>
      <c r="C1847">
        <f t="shared" ca="1" si="342"/>
        <v>290</v>
      </c>
      <c r="D1847">
        <f>IF(E1846+1&lt;Settings!$B$2,D1846,D1846+1)</f>
        <v>35</v>
      </c>
      <c r="E1847">
        <f>IF(E1846+1&lt;Settings!$B$2,E1846+1,0)</f>
        <v>25</v>
      </c>
      <c r="F1847" t="str">
        <f t="shared" ca="1" si="343"/>
        <v>Estonia</v>
      </c>
      <c r="G1847" t="str">
        <f t="shared" ca="1" si="350"/>
        <v>Moldova</v>
      </c>
      <c r="H1847" s="3">
        <f t="shared" ca="1" si="351"/>
        <v>-1.8980888689178399</v>
      </c>
      <c r="I1847">
        <f t="shared" ca="1" si="344"/>
        <v>-1.8980870219178398</v>
      </c>
      <c r="J1847">
        <f t="shared" ca="1" si="345"/>
        <v>1.89809071591784</v>
      </c>
      <c r="K1847">
        <f t="shared" ca="1" si="346"/>
        <v>-3.602739507309805</v>
      </c>
      <c r="L1847">
        <f t="shared" ca="1" si="347"/>
        <v>137</v>
      </c>
      <c r="M1847">
        <f t="shared" ca="1" si="348"/>
        <v>1309</v>
      </c>
      <c r="N1847">
        <f t="shared" ca="1" si="349"/>
        <v>290</v>
      </c>
    </row>
    <row r="1848" spans="1:14" x14ac:dyDescent="0.25">
      <c r="A1848">
        <f t="shared" ca="1" si="340"/>
        <v>2053</v>
      </c>
      <c r="B1848">
        <f t="shared" ca="1" si="341"/>
        <v>2053</v>
      </c>
      <c r="C1848">
        <f t="shared" ca="1" si="342"/>
        <v>2053</v>
      </c>
      <c r="D1848">
        <f>IF(E1847+1&lt;Settings!$B$2,D1847,D1847+1)</f>
        <v>35</v>
      </c>
      <c r="E1848">
        <f>IF(E1847+1&lt;Settings!$B$2,E1847+1,0)</f>
        <v>26</v>
      </c>
      <c r="F1848" t="str">
        <f t="shared" ca="1" si="343"/>
        <v>Monaco</v>
      </c>
      <c r="G1848" t="str">
        <f t="shared" ca="1" si="350"/>
        <v>Moldova</v>
      </c>
      <c r="H1848" s="3" t="str">
        <f t="shared" ca="1" si="351"/>
        <v/>
      </c>
      <c r="I1848">
        <f t="shared" ca="1" si="344"/>
        <v>1000000.000001848</v>
      </c>
      <c r="J1848">
        <f t="shared" ca="1" si="345"/>
        <v>1000000.000001848</v>
      </c>
      <c r="K1848">
        <f t="shared" ca="1" si="346"/>
        <v>1000000.000001848</v>
      </c>
      <c r="L1848">
        <f t="shared" ca="1" si="347"/>
        <v>2053</v>
      </c>
      <c r="M1848">
        <f t="shared" ca="1" si="348"/>
        <v>2053</v>
      </c>
      <c r="N1848">
        <f t="shared" ca="1" si="349"/>
        <v>2053</v>
      </c>
    </row>
    <row r="1849" spans="1:14" x14ac:dyDescent="0.25">
      <c r="A1849">
        <f t="shared" ca="1" si="340"/>
        <v>440</v>
      </c>
      <c r="B1849">
        <f t="shared" ca="1" si="341"/>
        <v>1006</v>
      </c>
      <c r="C1849">
        <f t="shared" ca="1" si="342"/>
        <v>700</v>
      </c>
      <c r="D1849">
        <f>IF(E1848+1&lt;Settings!$B$2,D1848,D1848+1)</f>
        <v>35</v>
      </c>
      <c r="E1849">
        <f>IF(E1848+1&lt;Settings!$B$2,E1848+1,0)</f>
        <v>27</v>
      </c>
      <c r="F1849" t="str">
        <f t="shared" ca="1" si="343"/>
        <v>Poland</v>
      </c>
      <c r="G1849" t="str">
        <f t="shared" ca="1" si="350"/>
        <v>Moldova</v>
      </c>
      <c r="H1849" s="3">
        <f t="shared" ca="1" si="351"/>
        <v>-0.91119625034900997</v>
      </c>
      <c r="I1849">
        <f t="shared" ca="1" si="344"/>
        <v>-0.91119440134900997</v>
      </c>
      <c r="J1849">
        <f t="shared" ca="1" si="345"/>
        <v>0.91119809934900997</v>
      </c>
      <c r="K1849">
        <f t="shared" ca="1" si="346"/>
        <v>-0.83027675765009568</v>
      </c>
      <c r="L1849">
        <f t="shared" ca="1" si="347"/>
        <v>440</v>
      </c>
      <c r="M1849">
        <f t="shared" ca="1" si="348"/>
        <v>1006</v>
      </c>
      <c r="N1849">
        <f t="shared" ca="1" si="349"/>
        <v>700</v>
      </c>
    </row>
    <row r="1850" spans="1:14" x14ac:dyDescent="0.25">
      <c r="A1850">
        <f t="shared" ca="1" si="340"/>
        <v>1366</v>
      </c>
      <c r="B1850">
        <f t="shared" ca="1" si="341"/>
        <v>80</v>
      </c>
      <c r="C1850">
        <f t="shared" ca="1" si="342"/>
        <v>87</v>
      </c>
      <c r="D1850">
        <f>IF(E1849+1&lt;Settings!$B$2,D1849,D1849+1)</f>
        <v>35</v>
      </c>
      <c r="E1850">
        <f>IF(E1849+1&lt;Settings!$B$2,E1849+1,0)</f>
        <v>28</v>
      </c>
      <c r="F1850" t="str">
        <f t="shared" ca="1" si="343"/>
        <v>Russia</v>
      </c>
      <c r="G1850" t="str">
        <f t="shared" ca="1" si="350"/>
        <v>Moldova</v>
      </c>
      <c r="H1850" s="3">
        <f t="shared" ca="1" si="351"/>
        <v>3.4780722798666202</v>
      </c>
      <c r="I1850">
        <f t="shared" ca="1" si="344"/>
        <v>3.47807412986662</v>
      </c>
      <c r="J1850">
        <f t="shared" ca="1" si="345"/>
        <v>-3.4780704298666203</v>
      </c>
      <c r="K1850">
        <f t="shared" ca="1" si="346"/>
        <v>-12.096984933976589</v>
      </c>
      <c r="L1850">
        <f t="shared" ca="1" si="347"/>
        <v>1366</v>
      </c>
      <c r="M1850">
        <f t="shared" ca="1" si="348"/>
        <v>80</v>
      </c>
      <c r="N1850">
        <f t="shared" ca="1" si="349"/>
        <v>87</v>
      </c>
    </row>
    <row r="1851" spans="1:14" x14ac:dyDescent="0.25">
      <c r="A1851">
        <f t="shared" ca="1" si="340"/>
        <v>1443</v>
      </c>
      <c r="B1851">
        <f t="shared" ca="1" si="341"/>
        <v>3</v>
      </c>
      <c r="C1851">
        <f t="shared" ca="1" si="342"/>
        <v>3</v>
      </c>
      <c r="D1851">
        <f>IF(E1850+1&lt;Settings!$B$2,D1850,D1850+1)</f>
        <v>35</v>
      </c>
      <c r="E1851">
        <f>IF(E1850+1&lt;Settings!$B$2,E1850+1,0)</f>
        <v>29</v>
      </c>
      <c r="F1851" t="str">
        <f t="shared" ca="1" si="343"/>
        <v>Romania</v>
      </c>
      <c r="G1851" t="str">
        <f t="shared" ca="1" si="350"/>
        <v>Moldova</v>
      </c>
      <c r="H1851" s="3">
        <f t="shared" ca="1" si="351"/>
        <v>8.8713941799643603</v>
      </c>
      <c r="I1851">
        <f t="shared" ca="1" si="344"/>
        <v>8.8713960309643607</v>
      </c>
      <c r="J1851">
        <f t="shared" ca="1" si="345"/>
        <v>-8.8713923289643599</v>
      </c>
      <c r="K1851">
        <f t="shared" ca="1" si="346"/>
        <v>-78.701632845305525</v>
      </c>
      <c r="L1851">
        <f t="shared" ca="1" si="347"/>
        <v>1443</v>
      </c>
      <c r="M1851">
        <f t="shared" ca="1" si="348"/>
        <v>3</v>
      </c>
      <c r="N1851">
        <f t="shared" ca="1" si="349"/>
        <v>3</v>
      </c>
    </row>
    <row r="1852" spans="1:14" x14ac:dyDescent="0.25">
      <c r="A1852">
        <f t="shared" ca="1" si="340"/>
        <v>221</v>
      </c>
      <c r="B1852">
        <f t="shared" ca="1" si="341"/>
        <v>1225</v>
      </c>
      <c r="C1852">
        <f t="shared" ca="1" si="342"/>
        <v>398</v>
      </c>
      <c r="D1852">
        <f>IF(E1851+1&lt;Settings!$B$2,D1851,D1851+1)</f>
        <v>35</v>
      </c>
      <c r="E1852">
        <f>IF(E1851+1&lt;Settings!$B$2,E1851+1,0)</f>
        <v>30</v>
      </c>
      <c r="F1852" t="str">
        <f t="shared" ca="1" si="343"/>
        <v>Bosnia &amp; Herzegovina</v>
      </c>
      <c r="G1852" t="str">
        <f t="shared" ca="1" si="350"/>
        <v>Moldova</v>
      </c>
      <c r="H1852" s="3">
        <f t="shared" ca="1" si="351"/>
        <v>-1.5830871643130899</v>
      </c>
      <c r="I1852">
        <f t="shared" ca="1" si="344"/>
        <v>-1.5830853123130899</v>
      </c>
      <c r="J1852">
        <f t="shared" ca="1" si="345"/>
        <v>1.58308901631309</v>
      </c>
      <c r="K1852">
        <f t="shared" ca="1" si="346"/>
        <v>-2.5061631178128603</v>
      </c>
      <c r="L1852">
        <f t="shared" ca="1" si="347"/>
        <v>221</v>
      </c>
      <c r="M1852">
        <f t="shared" ca="1" si="348"/>
        <v>1225</v>
      </c>
      <c r="N1852">
        <f t="shared" ca="1" si="349"/>
        <v>398</v>
      </c>
    </row>
    <row r="1853" spans="1:14" x14ac:dyDescent="0.25">
      <c r="A1853">
        <f t="shared" ca="1" si="340"/>
        <v>1081</v>
      </c>
      <c r="B1853">
        <f t="shared" ca="1" si="341"/>
        <v>365</v>
      </c>
      <c r="C1853">
        <f t="shared" ca="1" si="342"/>
        <v>985</v>
      </c>
      <c r="D1853">
        <f>IF(E1852+1&lt;Settings!$B$2,D1852,D1852+1)</f>
        <v>35</v>
      </c>
      <c r="E1853">
        <f>IF(E1852+1&lt;Settings!$B$2,E1852+1,0)</f>
        <v>31</v>
      </c>
      <c r="F1853" t="str">
        <f t="shared" ca="1" si="343"/>
        <v>FYR Macedonia</v>
      </c>
      <c r="G1853" t="str">
        <f t="shared" ca="1" si="350"/>
        <v>Moldova</v>
      </c>
      <c r="H1853" s="3">
        <f t="shared" ca="1" si="351"/>
        <v>0.50957647101445402</v>
      </c>
      <c r="I1853">
        <f t="shared" ca="1" si="344"/>
        <v>0.50957832401445402</v>
      </c>
      <c r="J1853">
        <f t="shared" ca="1" si="345"/>
        <v>-0.50957461801445403</v>
      </c>
      <c r="K1853">
        <f t="shared" ca="1" si="346"/>
        <v>-0.25966632681154472</v>
      </c>
      <c r="L1853">
        <f t="shared" ca="1" si="347"/>
        <v>1081</v>
      </c>
      <c r="M1853">
        <f t="shared" ca="1" si="348"/>
        <v>365</v>
      </c>
      <c r="N1853">
        <f t="shared" ca="1" si="349"/>
        <v>985</v>
      </c>
    </row>
    <row r="1854" spans="1:14" x14ac:dyDescent="0.25">
      <c r="A1854">
        <f t="shared" ca="1" si="340"/>
        <v>396</v>
      </c>
      <c r="B1854">
        <f t="shared" ca="1" si="341"/>
        <v>1050</v>
      </c>
      <c r="C1854">
        <f t="shared" ca="1" si="342"/>
        <v>633</v>
      </c>
      <c r="D1854">
        <f>IF(E1853+1&lt;Settings!$B$2,D1853,D1853+1)</f>
        <v>35</v>
      </c>
      <c r="E1854">
        <f>IF(E1853+1&lt;Settings!$B$2,E1853+1,0)</f>
        <v>32</v>
      </c>
      <c r="F1854" t="str">
        <f t="shared" ca="1" si="343"/>
        <v>Latvia</v>
      </c>
      <c r="G1854" t="str">
        <f t="shared" ca="1" si="350"/>
        <v>Moldova</v>
      </c>
      <c r="H1854" s="3">
        <f t="shared" ca="1" si="351"/>
        <v>-1.0183083056323801</v>
      </c>
      <c r="I1854">
        <f t="shared" ca="1" si="344"/>
        <v>-1.0183064516323801</v>
      </c>
      <c r="J1854">
        <f t="shared" ca="1" si="345"/>
        <v>1.01831015963238</v>
      </c>
      <c r="K1854">
        <f t="shared" ca="1" si="346"/>
        <v>-1.0369499513198888</v>
      </c>
      <c r="L1854">
        <f t="shared" ca="1" si="347"/>
        <v>396</v>
      </c>
      <c r="M1854">
        <f t="shared" ca="1" si="348"/>
        <v>1050</v>
      </c>
      <c r="N1854">
        <f t="shared" ca="1" si="349"/>
        <v>633</v>
      </c>
    </row>
    <row r="1855" spans="1:14" x14ac:dyDescent="0.25">
      <c r="A1855">
        <f t="shared" ca="1" si="340"/>
        <v>687</v>
      </c>
      <c r="B1855">
        <f t="shared" ca="1" si="341"/>
        <v>759</v>
      </c>
      <c r="C1855">
        <f t="shared" ca="1" si="342"/>
        <v>1105</v>
      </c>
      <c r="D1855">
        <f>IF(E1854+1&lt;Settings!$B$2,D1854,D1854+1)</f>
        <v>35</v>
      </c>
      <c r="E1855">
        <f>IF(E1854+1&lt;Settings!$B$2,E1854+1,0)</f>
        <v>33</v>
      </c>
      <c r="F1855" t="str">
        <f t="shared" ca="1" si="343"/>
        <v>Lithuania</v>
      </c>
      <c r="G1855" t="str">
        <f t="shared" ca="1" si="350"/>
        <v>Moldova</v>
      </c>
      <c r="H1855" s="3">
        <f t="shared" ca="1" si="351"/>
        <v>-0.36432870361596797</v>
      </c>
      <c r="I1855">
        <f t="shared" ca="1" si="344"/>
        <v>-0.36432684861596798</v>
      </c>
      <c r="J1855">
        <f t="shared" ca="1" si="345"/>
        <v>0.36433055861596797</v>
      </c>
      <c r="K1855">
        <f t="shared" ca="1" si="346"/>
        <v>-0.13273354927849185</v>
      </c>
      <c r="L1855">
        <f t="shared" ca="1" si="347"/>
        <v>687</v>
      </c>
      <c r="M1855">
        <f t="shared" ca="1" si="348"/>
        <v>759</v>
      </c>
      <c r="N1855">
        <f t="shared" ca="1" si="349"/>
        <v>1105</v>
      </c>
    </row>
    <row r="1856" spans="1:14" x14ac:dyDescent="0.25">
      <c r="A1856">
        <f t="shared" ca="1" si="340"/>
        <v>141</v>
      </c>
      <c r="B1856">
        <f t="shared" ca="1" si="341"/>
        <v>1305</v>
      </c>
      <c r="C1856">
        <f t="shared" ca="1" si="342"/>
        <v>295</v>
      </c>
      <c r="D1856">
        <f>IF(E1855+1&lt;Settings!$B$2,D1855,D1855+1)</f>
        <v>35</v>
      </c>
      <c r="E1856">
        <f>IF(E1855+1&lt;Settings!$B$2,E1855+1,0)</f>
        <v>34</v>
      </c>
      <c r="F1856" t="str">
        <f t="shared" ca="1" si="343"/>
        <v>Albania</v>
      </c>
      <c r="G1856" t="str">
        <f t="shared" ca="1" si="350"/>
        <v>Moldova</v>
      </c>
      <c r="H1856" s="3">
        <f t="shared" ca="1" si="351"/>
        <v>-1.8718053712093801</v>
      </c>
      <c r="I1856">
        <f t="shared" ca="1" si="344"/>
        <v>-1.8718035152093802</v>
      </c>
      <c r="J1856">
        <f t="shared" ca="1" si="345"/>
        <v>1.87180722720938</v>
      </c>
      <c r="K1856">
        <f t="shared" ca="1" si="346"/>
        <v>-3.5036534916882851</v>
      </c>
      <c r="L1856">
        <f t="shared" ca="1" si="347"/>
        <v>141</v>
      </c>
      <c r="M1856">
        <f t="shared" ca="1" si="348"/>
        <v>1305</v>
      </c>
      <c r="N1856">
        <f t="shared" ca="1" si="349"/>
        <v>295</v>
      </c>
    </row>
    <row r="1857" spans="1:14" x14ac:dyDescent="0.25">
      <c r="A1857">
        <f t="shared" ca="1" si="340"/>
        <v>1364</v>
      </c>
      <c r="B1857">
        <f t="shared" ca="1" si="341"/>
        <v>82</v>
      </c>
      <c r="C1857">
        <f t="shared" ca="1" si="342"/>
        <v>90</v>
      </c>
      <c r="D1857">
        <f>IF(E1856+1&lt;Settings!$B$2,D1856,D1856+1)</f>
        <v>35</v>
      </c>
      <c r="E1857">
        <f>IF(E1856+1&lt;Settings!$B$2,E1856+1,0)</f>
        <v>35</v>
      </c>
      <c r="F1857" t="str">
        <f t="shared" ca="1" si="343"/>
        <v>Belarus</v>
      </c>
      <c r="G1857" t="str">
        <f t="shared" ca="1" si="350"/>
        <v>Moldova</v>
      </c>
      <c r="H1857" s="3">
        <f t="shared" ca="1" si="351"/>
        <v>3.4363890200056399</v>
      </c>
      <c r="I1857">
        <f t="shared" ca="1" si="344"/>
        <v>3.4363908770056399</v>
      </c>
      <c r="J1857">
        <f t="shared" ca="1" si="345"/>
        <v>-3.43638716300564</v>
      </c>
      <c r="K1857">
        <f t="shared" ca="1" si="346"/>
        <v>-11.808767639815322</v>
      </c>
      <c r="L1857">
        <f t="shared" ca="1" si="347"/>
        <v>1364</v>
      </c>
      <c r="M1857">
        <f t="shared" ca="1" si="348"/>
        <v>82</v>
      </c>
      <c r="N1857">
        <f t="shared" ca="1" si="349"/>
        <v>90</v>
      </c>
    </row>
    <row r="1858" spans="1:14" x14ac:dyDescent="0.25">
      <c r="A1858">
        <f t="shared" ca="1" si="340"/>
        <v>429</v>
      </c>
      <c r="B1858">
        <f t="shared" ca="1" si="341"/>
        <v>1017</v>
      </c>
      <c r="C1858">
        <f t="shared" ca="1" si="342"/>
        <v>685</v>
      </c>
      <c r="D1858">
        <f>IF(E1857+1&lt;Settings!$B$2,D1857,D1857+1)</f>
        <v>35</v>
      </c>
      <c r="E1858">
        <f>IF(E1857+1&lt;Settings!$B$2,E1857+1,0)</f>
        <v>36</v>
      </c>
      <c r="F1858" t="str">
        <f t="shared" ca="1" si="343"/>
        <v>Hungary</v>
      </c>
      <c r="G1858" t="str">
        <f t="shared" ca="1" si="350"/>
        <v>Moldova</v>
      </c>
      <c r="H1858" s="3">
        <f t="shared" ca="1" si="351"/>
        <v>-0.93030896272797603</v>
      </c>
      <c r="I1858">
        <f t="shared" ca="1" si="344"/>
        <v>-0.93030710472797606</v>
      </c>
      <c r="J1858">
        <f t="shared" ca="1" si="345"/>
        <v>0.930310820727976</v>
      </c>
      <c r="K1858">
        <f t="shared" ca="1" si="346"/>
        <v>-0.86547290813200273</v>
      </c>
      <c r="L1858">
        <f t="shared" ca="1" si="347"/>
        <v>429</v>
      </c>
      <c r="M1858">
        <f t="shared" ca="1" si="348"/>
        <v>1017</v>
      </c>
      <c r="N1858">
        <f t="shared" ca="1" si="349"/>
        <v>685</v>
      </c>
    </row>
    <row r="1859" spans="1:14" x14ac:dyDescent="0.25">
      <c r="A1859">
        <f t="shared" ref="A1859:A1922" ca="1" si="352">L1859</f>
        <v>2054</v>
      </c>
      <c r="B1859">
        <f t="shared" ref="B1859:B1922" ca="1" si="353">M1859</f>
        <v>2054</v>
      </c>
      <c r="C1859">
        <f t="shared" ref="C1859:C1922" ca="1" si="354">N1859</f>
        <v>2054</v>
      </c>
      <c r="D1859">
        <f>IF(E1858+1&lt;Settings!$B$2,D1858,D1858+1)</f>
        <v>35</v>
      </c>
      <c r="E1859">
        <f>IF(E1858+1&lt;Settings!$B$2,E1858+1,0)</f>
        <v>37</v>
      </c>
      <c r="F1859" t="str">
        <f t="shared" ref="F1859:F1922" ca="1" si="355">INDIRECT("'Avg Limited'!R1"&amp;"C"&amp;(E1859+2),FALSE)</f>
        <v>Moldova</v>
      </c>
      <c r="G1859" t="str">
        <f t="shared" ca="1" si="350"/>
        <v>Moldova</v>
      </c>
      <c r="H1859" s="3" t="str">
        <f t="shared" ca="1" si="351"/>
        <v/>
      </c>
      <c r="I1859">
        <f t="shared" ref="I1859:I1922" ca="1" si="356">IF(ISNUMBER(H1859),H1859,1000000)+0.000000001*ROW(I1859)</f>
        <v>1000000.000001859</v>
      </c>
      <c r="J1859">
        <f t="shared" ref="J1859:J1922" ca="1" si="357">IF(ISNUMBER(H1859),-H1859,1000000)+0.000000001*ROW(I1859)</f>
        <v>1000000.000001859</v>
      </c>
      <c r="K1859">
        <f t="shared" ref="K1859:K1922" ca="1" si="358">IF(ISNUMBER(H1859),-H1859*H1859,1000000)+0.000000001*ROW(I1859)</f>
        <v>1000000.000001859</v>
      </c>
      <c r="L1859">
        <f t="shared" ref="L1859:L1922" ca="1" si="359">_xlfn.RANK.EQ(I1859,I$2:I$2705,1)</f>
        <v>2054</v>
      </c>
      <c r="M1859">
        <f t="shared" ref="M1859:M1922" ca="1" si="360">_xlfn.RANK.EQ(J1859,J$2:J$2705,1)</f>
        <v>2054</v>
      </c>
      <c r="N1859">
        <f t="shared" ref="N1859:N1922" ca="1" si="361">_xlfn.RANK.EQ(K1859,K$2:K$2705,1)</f>
        <v>2054</v>
      </c>
    </row>
    <row r="1860" spans="1:14" x14ac:dyDescent="0.25">
      <c r="A1860">
        <f t="shared" ca="1" si="352"/>
        <v>1376</v>
      </c>
      <c r="B1860">
        <f t="shared" ca="1" si="353"/>
        <v>70</v>
      </c>
      <c r="C1860">
        <f t="shared" ca="1" si="354"/>
        <v>76</v>
      </c>
      <c r="D1860">
        <f>IF(E1859+1&lt;Settings!$B$2,D1859,D1859+1)</f>
        <v>35</v>
      </c>
      <c r="E1860">
        <f>IF(E1859+1&lt;Settings!$B$2,E1859+1,0)</f>
        <v>38</v>
      </c>
      <c r="F1860" t="str">
        <f t="shared" ca="1" si="355"/>
        <v>Ukraine</v>
      </c>
      <c r="G1860" t="str">
        <f t="shared" ca="1" si="350"/>
        <v>Moldova</v>
      </c>
      <c r="H1860" s="3">
        <f t="shared" ca="1" si="351"/>
        <v>3.73598801749938</v>
      </c>
      <c r="I1860">
        <f t="shared" ca="1" si="356"/>
        <v>3.7359898774993798</v>
      </c>
      <c r="J1860">
        <f t="shared" ca="1" si="357"/>
        <v>-3.7359861574993802</v>
      </c>
      <c r="K1860">
        <f t="shared" ca="1" si="358"/>
        <v>-13.957604606898949</v>
      </c>
      <c r="L1860">
        <f t="shared" ca="1" si="359"/>
        <v>1376</v>
      </c>
      <c r="M1860">
        <f t="shared" ca="1" si="360"/>
        <v>70</v>
      </c>
      <c r="N1860">
        <f t="shared" ca="1" si="361"/>
        <v>76</v>
      </c>
    </row>
    <row r="1861" spans="1:14" x14ac:dyDescent="0.25">
      <c r="A1861">
        <f t="shared" ca="1" si="352"/>
        <v>721</v>
      </c>
      <c r="B1861">
        <f t="shared" ca="1" si="353"/>
        <v>725</v>
      </c>
      <c r="C1861">
        <f t="shared" ca="1" si="354"/>
        <v>1165</v>
      </c>
      <c r="D1861">
        <f>IF(E1860+1&lt;Settings!$B$2,D1860,D1860+1)</f>
        <v>35</v>
      </c>
      <c r="E1861">
        <f>IF(E1860+1&lt;Settings!$B$2,E1860+1,0)</f>
        <v>39</v>
      </c>
      <c r="F1861" t="str">
        <f t="shared" ca="1" si="355"/>
        <v>Bulgaria</v>
      </c>
      <c r="G1861" t="str">
        <f t="shared" ca="1" si="350"/>
        <v>Moldova</v>
      </c>
      <c r="H1861" s="3">
        <f t="shared" ca="1" si="351"/>
        <v>-0.28297949726676203</v>
      </c>
      <c r="I1861">
        <f t="shared" ca="1" si="356"/>
        <v>-0.28297763626676203</v>
      </c>
      <c r="J1861">
        <f t="shared" ca="1" si="357"/>
        <v>0.28298135826676202</v>
      </c>
      <c r="K1861">
        <f t="shared" ca="1" si="358"/>
        <v>-8.0075534873349369E-2</v>
      </c>
      <c r="L1861">
        <f t="shared" ca="1" si="359"/>
        <v>721</v>
      </c>
      <c r="M1861">
        <f t="shared" ca="1" si="360"/>
        <v>725</v>
      </c>
      <c r="N1861">
        <f t="shared" ca="1" si="361"/>
        <v>1165</v>
      </c>
    </row>
    <row r="1862" spans="1:14" x14ac:dyDescent="0.25">
      <c r="A1862">
        <f t="shared" ca="1" si="352"/>
        <v>1270</v>
      </c>
      <c r="B1862">
        <f t="shared" ca="1" si="353"/>
        <v>176</v>
      </c>
      <c r="C1862">
        <f t="shared" ca="1" si="354"/>
        <v>391</v>
      </c>
      <c r="D1862">
        <f>IF(E1861+1&lt;Settings!$B$2,D1861,D1861+1)</f>
        <v>35</v>
      </c>
      <c r="E1862">
        <f>IF(E1861+1&lt;Settings!$B$2,E1861+1,0)</f>
        <v>40</v>
      </c>
      <c r="F1862" t="str">
        <f t="shared" ca="1" si="355"/>
        <v>Armenia</v>
      </c>
      <c r="G1862" t="str">
        <f t="shared" ca="1" si="350"/>
        <v>Moldova</v>
      </c>
      <c r="H1862" s="3">
        <f t="shared" ca="1" si="351"/>
        <v>1.62062848101226</v>
      </c>
      <c r="I1862">
        <f t="shared" ca="1" si="356"/>
        <v>1.6206303430122599</v>
      </c>
      <c r="J1862">
        <f t="shared" ca="1" si="357"/>
        <v>-1.62062661901226</v>
      </c>
      <c r="K1862">
        <f t="shared" ca="1" si="358"/>
        <v>-2.6264348114681053</v>
      </c>
      <c r="L1862">
        <f t="shared" ca="1" si="359"/>
        <v>1270</v>
      </c>
      <c r="M1862">
        <f t="shared" ca="1" si="360"/>
        <v>176</v>
      </c>
      <c r="N1862">
        <f t="shared" ca="1" si="361"/>
        <v>391</v>
      </c>
    </row>
    <row r="1863" spans="1:14" x14ac:dyDescent="0.25">
      <c r="A1863">
        <f t="shared" ca="1" si="352"/>
        <v>1330</v>
      </c>
      <c r="B1863">
        <f t="shared" ca="1" si="353"/>
        <v>116</v>
      </c>
      <c r="C1863">
        <f t="shared" ca="1" si="354"/>
        <v>153</v>
      </c>
      <c r="D1863">
        <f>IF(E1862+1&lt;Settings!$B$2,D1862,D1862+1)</f>
        <v>35</v>
      </c>
      <c r="E1863">
        <f>IF(E1862+1&lt;Settings!$B$2,E1862+1,0)</f>
        <v>41</v>
      </c>
      <c r="F1863" t="str">
        <f t="shared" ca="1" si="355"/>
        <v>Azerbaijan</v>
      </c>
      <c r="G1863" t="str">
        <f t="shared" ca="1" si="350"/>
        <v>Moldova</v>
      </c>
      <c r="H1863" s="3">
        <f t="shared" ca="1" si="351"/>
        <v>2.65257495274532</v>
      </c>
      <c r="I1863">
        <f t="shared" ca="1" si="356"/>
        <v>2.65257681574532</v>
      </c>
      <c r="J1863">
        <f t="shared" ca="1" si="357"/>
        <v>-2.6525730897453199</v>
      </c>
      <c r="K1863">
        <f t="shared" ca="1" si="358"/>
        <v>-7.0361520169318368</v>
      </c>
      <c r="L1863">
        <f t="shared" ca="1" si="359"/>
        <v>1330</v>
      </c>
      <c r="M1863">
        <f t="shared" ca="1" si="360"/>
        <v>116</v>
      </c>
      <c r="N1863">
        <f t="shared" ca="1" si="361"/>
        <v>153</v>
      </c>
    </row>
    <row r="1864" spans="1:14" x14ac:dyDescent="0.25">
      <c r="A1864">
        <f t="shared" ca="1" si="352"/>
        <v>2055</v>
      </c>
      <c r="B1864">
        <f t="shared" ca="1" si="353"/>
        <v>2055</v>
      </c>
      <c r="C1864">
        <f t="shared" ca="1" si="354"/>
        <v>2055</v>
      </c>
      <c r="D1864">
        <f>IF(E1863+1&lt;Settings!$B$2,D1863,D1863+1)</f>
        <v>35</v>
      </c>
      <c r="E1864">
        <f>IF(E1863+1&lt;Settings!$B$2,E1863+1,0)</f>
        <v>42</v>
      </c>
      <c r="F1864" t="str">
        <f t="shared" ca="1" si="355"/>
        <v>San Marino</v>
      </c>
      <c r="G1864" t="str">
        <f t="shared" ca="1" si="350"/>
        <v>Moldova</v>
      </c>
      <c r="H1864" s="3" t="str">
        <f t="shared" ca="1" si="351"/>
        <v/>
      </c>
      <c r="I1864">
        <f t="shared" ca="1" si="356"/>
        <v>1000000.000001864</v>
      </c>
      <c r="J1864">
        <f t="shared" ca="1" si="357"/>
        <v>1000000.000001864</v>
      </c>
      <c r="K1864">
        <f t="shared" ca="1" si="358"/>
        <v>1000000.000001864</v>
      </c>
      <c r="L1864">
        <f t="shared" ca="1" si="359"/>
        <v>2055</v>
      </c>
      <c r="M1864">
        <f t="shared" ca="1" si="360"/>
        <v>2055</v>
      </c>
      <c r="N1864">
        <f t="shared" ca="1" si="361"/>
        <v>2055</v>
      </c>
    </row>
    <row r="1865" spans="1:14" x14ac:dyDescent="0.25">
      <c r="A1865">
        <f t="shared" ca="1" si="352"/>
        <v>949</v>
      </c>
      <c r="B1865">
        <f t="shared" ca="1" si="353"/>
        <v>497</v>
      </c>
      <c r="C1865">
        <f t="shared" ca="1" si="354"/>
        <v>1293</v>
      </c>
      <c r="D1865">
        <f>IF(E1864+1&lt;Settings!$B$2,D1864,D1864+1)</f>
        <v>35</v>
      </c>
      <c r="E1865">
        <f>IF(E1864+1&lt;Settings!$B$2,E1864+1,0)</f>
        <v>43</v>
      </c>
      <c r="F1865" t="str">
        <f t="shared" ca="1" si="355"/>
        <v>Serbia</v>
      </c>
      <c r="G1865" t="str">
        <f t="shared" ca="1" si="350"/>
        <v>Moldova</v>
      </c>
      <c r="H1865" s="3">
        <f t="shared" ca="1" si="351"/>
        <v>0.16719539013722701</v>
      </c>
      <c r="I1865">
        <f t="shared" ca="1" si="356"/>
        <v>0.167197255137227</v>
      </c>
      <c r="J1865">
        <f t="shared" ca="1" si="357"/>
        <v>-0.16719352513722702</v>
      </c>
      <c r="K1865">
        <f t="shared" ca="1" si="358"/>
        <v>-2.7952433483139544E-2</v>
      </c>
      <c r="L1865">
        <f t="shared" ca="1" si="359"/>
        <v>949</v>
      </c>
      <c r="M1865">
        <f t="shared" ca="1" si="360"/>
        <v>497</v>
      </c>
      <c r="N1865">
        <f t="shared" ca="1" si="361"/>
        <v>1293</v>
      </c>
    </row>
    <row r="1866" spans="1:14" x14ac:dyDescent="0.25">
      <c r="A1866">
        <f t="shared" ca="1" si="352"/>
        <v>2056</v>
      </c>
      <c r="B1866">
        <f t="shared" ca="1" si="353"/>
        <v>2056</v>
      </c>
      <c r="C1866">
        <f t="shared" ca="1" si="354"/>
        <v>2056</v>
      </c>
      <c r="D1866">
        <f>IF(E1865+1&lt;Settings!$B$2,D1865,D1865+1)</f>
        <v>35</v>
      </c>
      <c r="E1866">
        <f>IF(E1865+1&lt;Settings!$B$2,E1865+1,0)</f>
        <v>44</v>
      </c>
      <c r="F1866" t="str">
        <f t="shared" ca="1" si="355"/>
        <v>Georgia</v>
      </c>
      <c r="G1866" t="str">
        <f t="shared" ca="1" si="350"/>
        <v>Moldova</v>
      </c>
      <c r="H1866" s="3" t="str">
        <f t="shared" ca="1" si="351"/>
        <v/>
      </c>
      <c r="I1866">
        <f t="shared" ca="1" si="356"/>
        <v>1000000.000001866</v>
      </c>
      <c r="J1866">
        <f t="shared" ca="1" si="357"/>
        <v>1000000.000001866</v>
      </c>
      <c r="K1866">
        <f t="shared" ca="1" si="358"/>
        <v>1000000.000001866</v>
      </c>
      <c r="L1866">
        <f t="shared" ca="1" si="359"/>
        <v>2056</v>
      </c>
      <c r="M1866">
        <f t="shared" ca="1" si="360"/>
        <v>2056</v>
      </c>
      <c r="N1866">
        <f t="shared" ca="1" si="361"/>
        <v>2056</v>
      </c>
    </row>
    <row r="1867" spans="1:14" x14ac:dyDescent="0.25">
      <c r="A1867">
        <f t="shared" ca="1" si="352"/>
        <v>456</v>
      </c>
      <c r="B1867">
        <f t="shared" ca="1" si="353"/>
        <v>990</v>
      </c>
      <c r="C1867">
        <f t="shared" ca="1" si="354"/>
        <v>722</v>
      </c>
      <c r="D1867">
        <f>IF(E1866+1&lt;Settings!$B$2,D1866,D1866+1)</f>
        <v>35</v>
      </c>
      <c r="E1867">
        <f>IF(E1866+1&lt;Settings!$B$2,E1866+1,0)</f>
        <v>45</v>
      </c>
      <c r="F1867" t="str">
        <f t="shared" ca="1" si="355"/>
        <v>Montenegro</v>
      </c>
      <c r="G1867" t="str">
        <f t="shared" ca="1" si="350"/>
        <v>Moldova</v>
      </c>
      <c r="H1867" s="3">
        <f t="shared" ca="1" si="351"/>
        <v>-0.87265932795882595</v>
      </c>
      <c r="I1867">
        <f t="shared" ca="1" si="356"/>
        <v>-0.8726574609588259</v>
      </c>
      <c r="J1867">
        <f t="shared" ca="1" si="357"/>
        <v>0.87266119495882599</v>
      </c>
      <c r="K1867">
        <f t="shared" ca="1" si="358"/>
        <v>-0.76153243567354967</v>
      </c>
      <c r="L1867">
        <f t="shared" ca="1" si="359"/>
        <v>456</v>
      </c>
      <c r="M1867">
        <f t="shared" ca="1" si="360"/>
        <v>990</v>
      </c>
      <c r="N1867">
        <f t="shared" ca="1" si="361"/>
        <v>722</v>
      </c>
    </row>
    <row r="1868" spans="1:14" x14ac:dyDescent="0.25">
      <c r="A1868">
        <f t="shared" ca="1" si="352"/>
        <v>2057</v>
      </c>
      <c r="B1868">
        <f t="shared" ca="1" si="353"/>
        <v>2057</v>
      </c>
      <c r="C1868">
        <f t="shared" ca="1" si="354"/>
        <v>2057</v>
      </c>
      <c r="D1868">
        <f>IF(E1867+1&lt;Settings!$B$2,D1867,D1867+1)</f>
        <v>35</v>
      </c>
      <c r="E1868">
        <f>IF(E1867+1&lt;Settings!$B$2,E1867+1,0)</f>
        <v>46</v>
      </c>
      <c r="F1868" t="str">
        <f t="shared" ca="1" si="355"/>
        <v/>
      </c>
      <c r="G1868" t="str">
        <f t="shared" ca="1" si="350"/>
        <v>Moldova</v>
      </c>
      <c r="H1868" s="3" t="str">
        <f t="shared" ca="1" si="351"/>
        <v/>
      </c>
      <c r="I1868">
        <f t="shared" ca="1" si="356"/>
        <v>1000000.000001868</v>
      </c>
      <c r="J1868">
        <f t="shared" ca="1" si="357"/>
        <v>1000000.000001868</v>
      </c>
      <c r="K1868">
        <f t="shared" ca="1" si="358"/>
        <v>1000000.000001868</v>
      </c>
      <c r="L1868">
        <f t="shared" ca="1" si="359"/>
        <v>2057</v>
      </c>
      <c r="M1868">
        <f t="shared" ca="1" si="360"/>
        <v>2057</v>
      </c>
      <c r="N1868">
        <f t="shared" ca="1" si="361"/>
        <v>2057</v>
      </c>
    </row>
    <row r="1869" spans="1:14" x14ac:dyDescent="0.25">
      <c r="A1869">
        <f t="shared" ca="1" si="352"/>
        <v>2058</v>
      </c>
      <c r="B1869">
        <f t="shared" ca="1" si="353"/>
        <v>2058</v>
      </c>
      <c r="C1869">
        <f t="shared" ca="1" si="354"/>
        <v>2058</v>
      </c>
      <c r="D1869">
        <f>IF(E1868+1&lt;Settings!$B$2,D1868,D1868+1)</f>
        <v>35</v>
      </c>
      <c r="E1869">
        <f>IF(E1868+1&lt;Settings!$B$2,E1868+1,0)</f>
        <v>47</v>
      </c>
      <c r="F1869" t="str">
        <f t="shared" ca="1" si="355"/>
        <v/>
      </c>
      <c r="G1869" t="str">
        <f t="shared" ca="1" si="350"/>
        <v>Moldova</v>
      </c>
      <c r="H1869" s="3" t="str">
        <f t="shared" ca="1" si="351"/>
        <v/>
      </c>
      <c r="I1869">
        <f t="shared" ca="1" si="356"/>
        <v>1000000.000001869</v>
      </c>
      <c r="J1869">
        <f t="shared" ca="1" si="357"/>
        <v>1000000.000001869</v>
      </c>
      <c r="K1869">
        <f t="shared" ca="1" si="358"/>
        <v>1000000.000001869</v>
      </c>
      <c r="L1869">
        <f t="shared" ca="1" si="359"/>
        <v>2058</v>
      </c>
      <c r="M1869">
        <f t="shared" ca="1" si="360"/>
        <v>2058</v>
      </c>
      <c r="N1869">
        <f t="shared" ca="1" si="361"/>
        <v>2058</v>
      </c>
    </row>
    <row r="1870" spans="1:14" x14ac:dyDescent="0.25">
      <c r="A1870">
        <f t="shared" ca="1" si="352"/>
        <v>2059</v>
      </c>
      <c r="B1870">
        <f t="shared" ca="1" si="353"/>
        <v>2059</v>
      </c>
      <c r="C1870">
        <f t="shared" ca="1" si="354"/>
        <v>2059</v>
      </c>
      <c r="D1870">
        <f>IF(E1869+1&lt;Settings!$B$2,D1869,D1869+1)</f>
        <v>35</v>
      </c>
      <c r="E1870">
        <f>IF(E1869+1&lt;Settings!$B$2,E1869+1,0)</f>
        <v>48</v>
      </c>
      <c r="F1870" t="str">
        <f t="shared" ca="1" si="355"/>
        <v/>
      </c>
      <c r="G1870" t="str">
        <f t="shared" ref="G1870:G1933" ca="1" si="362">INDIRECT("'Avg Limited'!R"&amp;(D1870+2)&amp;"C1",FALSE)</f>
        <v>Moldova</v>
      </c>
      <c r="H1870" s="3" t="str">
        <f t="shared" ref="H1870:H1933" ca="1" si="363">INDIRECT("'Avg Limited'!R"&amp;(D1870+2)&amp;"C"&amp;(E1870+2),FALSE)</f>
        <v/>
      </c>
      <c r="I1870">
        <f t="shared" ca="1" si="356"/>
        <v>1000000.00000187</v>
      </c>
      <c r="J1870">
        <f t="shared" ca="1" si="357"/>
        <v>1000000.00000187</v>
      </c>
      <c r="K1870">
        <f t="shared" ca="1" si="358"/>
        <v>1000000.00000187</v>
      </c>
      <c r="L1870">
        <f t="shared" ca="1" si="359"/>
        <v>2059</v>
      </c>
      <c r="M1870">
        <f t="shared" ca="1" si="360"/>
        <v>2059</v>
      </c>
      <c r="N1870">
        <f t="shared" ca="1" si="361"/>
        <v>2059</v>
      </c>
    </row>
    <row r="1871" spans="1:14" x14ac:dyDescent="0.25">
      <c r="A1871">
        <f t="shared" ca="1" si="352"/>
        <v>2060</v>
      </c>
      <c r="B1871">
        <f t="shared" ca="1" si="353"/>
        <v>2060</v>
      </c>
      <c r="C1871">
        <f t="shared" ca="1" si="354"/>
        <v>2060</v>
      </c>
      <c r="D1871">
        <f>IF(E1870+1&lt;Settings!$B$2,D1870,D1870+1)</f>
        <v>35</v>
      </c>
      <c r="E1871">
        <f>IF(E1870+1&lt;Settings!$B$2,E1870+1,0)</f>
        <v>49</v>
      </c>
      <c r="F1871" t="str">
        <f t="shared" ca="1" si="355"/>
        <v/>
      </c>
      <c r="G1871" t="str">
        <f t="shared" ca="1" si="362"/>
        <v>Moldova</v>
      </c>
      <c r="H1871" s="3" t="str">
        <f t="shared" ca="1" si="363"/>
        <v/>
      </c>
      <c r="I1871">
        <f t="shared" ca="1" si="356"/>
        <v>1000000.000001871</v>
      </c>
      <c r="J1871">
        <f t="shared" ca="1" si="357"/>
        <v>1000000.000001871</v>
      </c>
      <c r="K1871">
        <f t="shared" ca="1" si="358"/>
        <v>1000000.000001871</v>
      </c>
      <c r="L1871">
        <f t="shared" ca="1" si="359"/>
        <v>2060</v>
      </c>
      <c r="M1871">
        <f t="shared" ca="1" si="360"/>
        <v>2060</v>
      </c>
      <c r="N1871">
        <f t="shared" ca="1" si="361"/>
        <v>2060</v>
      </c>
    </row>
    <row r="1872" spans="1:14" x14ac:dyDescent="0.25">
      <c r="A1872">
        <f t="shared" ca="1" si="352"/>
        <v>2061</v>
      </c>
      <c r="B1872">
        <f t="shared" ca="1" si="353"/>
        <v>2061</v>
      </c>
      <c r="C1872">
        <f t="shared" ca="1" si="354"/>
        <v>2061</v>
      </c>
      <c r="D1872">
        <f>IF(E1871+1&lt;Settings!$B$2,D1871,D1871+1)</f>
        <v>35</v>
      </c>
      <c r="E1872">
        <f>IF(E1871+1&lt;Settings!$B$2,E1871+1,0)</f>
        <v>50</v>
      </c>
      <c r="F1872" t="str">
        <f t="shared" ca="1" si="355"/>
        <v/>
      </c>
      <c r="G1872" t="str">
        <f t="shared" ca="1" si="362"/>
        <v>Moldova</v>
      </c>
      <c r="H1872" s="3" t="str">
        <f t="shared" ca="1" si="363"/>
        <v/>
      </c>
      <c r="I1872">
        <f t="shared" ca="1" si="356"/>
        <v>1000000.000001872</v>
      </c>
      <c r="J1872">
        <f t="shared" ca="1" si="357"/>
        <v>1000000.000001872</v>
      </c>
      <c r="K1872">
        <f t="shared" ca="1" si="358"/>
        <v>1000000.000001872</v>
      </c>
      <c r="L1872">
        <f t="shared" ca="1" si="359"/>
        <v>2061</v>
      </c>
      <c r="M1872">
        <f t="shared" ca="1" si="360"/>
        <v>2061</v>
      </c>
      <c r="N1872">
        <f t="shared" ca="1" si="361"/>
        <v>2061</v>
      </c>
    </row>
    <row r="1873" spans="1:14" x14ac:dyDescent="0.25">
      <c r="A1873">
        <f t="shared" ca="1" si="352"/>
        <v>2062</v>
      </c>
      <c r="B1873">
        <f t="shared" ca="1" si="353"/>
        <v>2062</v>
      </c>
      <c r="C1873">
        <f t="shared" ca="1" si="354"/>
        <v>2062</v>
      </c>
      <c r="D1873">
        <f>IF(E1872+1&lt;Settings!$B$2,D1872,D1872+1)</f>
        <v>35</v>
      </c>
      <c r="E1873">
        <f>IF(E1872+1&lt;Settings!$B$2,E1872+1,0)</f>
        <v>51</v>
      </c>
      <c r="F1873" t="str">
        <f t="shared" ca="1" si="355"/>
        <v/>
      </c>
      <c r="G1873" t="str">
        <f t="shared" ca="1" si="362"/>
        <v>Moldova</v>
      </c>
      <c r="H1873" s="3" t="str">
        <f t="shared" ca="1" si="363"/>
        <v/>
      </c>
      <c r="I1873">
        <f t="shared" ca="1" si="356"/>
        <v>1000000.000001873</v>
      </c>
      <c r="J1873">
        <f t="shared" ca="1" si="357"/>
        <v>1000000.000001873</v>
      </c>
      <c r="K1873">
        <f t="shared" ca="1" si="358"/>
        <v>1000000.000001873</v>
      </c>
      <c r="L1873">
        <f t="shared" ca="1" si="359"/>
        <v>2062</v>
      </c>
      <c r="M1873">
        <f t="shared" ca="1" si="360"/>
        <v>2062</v>
      </c>
      <c r="N1873">
        <f t="shared" ca="1" si="361"/>
        <v>2062</v>
      </c>
    </row>
    <row r="1874" spans="1:14" x14ac:dyDescent="0.25">
      <c r="A1874">
        <f t="shared" ca="1" si="352"/>
        <v>2063</v>
      </c>
      <c r="B1874">
        <f t="shared" ca="1" si="353"/>
        <v>2063</v>
      </c>
      <c r="C1874">
        <f t="shared" ca="1" si="354"/>
        <v>2063</v>
      </c>
      <c r="D1874">
        <f>IF(E1873+1&lt;Settings!$B$2,D1873,D1873+1)</f>
        <v>36</v>
      </c>
      <c r="E1874">
        <f>IF(E1873+1&lt;Settings!$B$2,E1873+1,0)</f>
        <v>0</v>
      </c>
      <c r="F1874" t="str">
        <f t="shared" ca="1" si="355"/>
        <v>United Kingdom</v>
      </c>
      <c r="G1874" t="str">
        <f t="shared" ca="1" si="362"/>
        <v>Albania</v>
      </c>
      <c r="H1874" s="3" t="str">
        <f t="shared" ca="1" si="363"/>
        <v/>
      </c>
      <c r="I1874">
        <f t="shared" ca="1" si="356"/>
        <v>1000000.0000018741</v>
      </c>
      <c r="J1874">
        <f t="shared" ca="1" si="357"/>
        <v>1000000.0000018741</v>
      </c>
      <c r="K1874">
        <f t="shared" ca="1" si="358"/>
        <v>1000000.0000018741</v>
      </c>
      <c r="L1874">
        <f t="shared" ca="1" si="359"/>
        <v>2063</v>
      </c>
      <c r="M1874">
        <f t="shared" ca="1" si="360"/>
        <v>2063</v>
      </c>
      <c r="N1874">
        <f t="shared" ca="1" si="361"/>
        <v>2063</v>
      </c>
    </row>
    <row r="1875" spans="1:14" x14ac:dyDescent="0.25">
      <c r="A1875">
        <f t="shared" ca="1" si="352"/>
        <v>891</v>
      </c>
      <c r="B1875">
        <f t="shared" ca="1" si="353"/>
        <v>555</v>
      </c>
      <c r="C1875">
        <f t="shared" ca="1" si="354"/>
        <v>1400</v>
      </c>
      <c r="D1875">
        <f>IF(E1874+1&lt;Settings!$B$2,D1874,D1874+1)</f>
        <v>36</v>
      </c>
      <c r="E1875">
        <f>IF(E1874+1&lt;Settings!$B$2,E1874+1,0)</f>
        <v>1</v>
      </c>
      <c r="F1875" t="str">
        <f t="shared" ca="1" si="355"/>
        <v>Germany</v>
      </c>
      <c r="G1875" t="str">
        <f t="shared" ca="1" si="362"/>
        <v>Albania</v>
      </c>
      <c r="H1875" s="3">
        <f t="shared" ca="1" si="363"/>
        <v>5.3429841057661902E-2</v>
      </c>
      <c r="I1875">
        <f t="shared" ca="1" si="356"/>
        <v>5.34317160576619E-2</v>
      </c>
      <c r="J1875">
        <f t="shared" ca="1" si="357"/>
        <v>-5.3427966057661903E-2</v>
      </c>
      <c r="K1875">
        <f t="shared" ca="1" si="358"/>
        <v>-2.8528729154470136E-3</v>
      </c>
      <c r="L1875">
        <f t="shared" ca="1" si="359"/>
        <v>891</v>
      </c>
      <c r="M1875">
        <f t="shared" ca="1" si="360"/>
        <v>555</v>
      </c>
      <c r="N1875">
        <f t="shared" ca="1" si="361"/>
        <v>1400</v>
      </c>
    </row>
    <row r="1876" spans="1:14" x14ac:dyDescent="0.25">
      <c r="A1876">
        <f t="shared" ca="1" si="352"/>
        <v>509</v>
      </c>
      <c r="B1876">
        <f t="shared" ca="1" si="353"/>
        <v>937</v>
      </c>
      <c r="C1876">
        <f t="shared" ca="1" si="354"/>
        <v>805</v>
      </c>
      <c r="D1876">
        <f>IF(E1875+1&lt;Settings!$B$2,D1875,D1875+1)</f>
        <v>36</v>
      </c>
      <c r="E1876">
        <f>IF(E1875+1&lt;Settings!$B$2,E1875+1,0)</f>
        <v>2</v>
      </c>
      <c r="F1876" t="str">
        <f t="shared" ca="1" si="355"/>
        <v>France</v>
      </c>
      <c r="G1876" t="str">
        <f t="shared" ca="1" si="362"/>
        <v>Albania</v>
      </c>
      <c r="H1876" s="3">
        <f t="shared" ca="1" si="363"/>
        <v>-0.75231283420395501</v>
      </c>
      <c r="I1876">
        <f t="shared" ca="1" si="356"/>
        <v>-0.75231095820395499</v>
      </c>
      <c r="J1876">
        <f t="shared" ca="1" si="357"/>
        <v>0.75231471020395502</v>
      </c>
      <c r="K1876">
        <f t="shared" ca="1" si="358"/>
        <v>-0.56597272450798752</v>
      </c>
      <c r="L1876">
        <f t="shared" ca="1" si="359"/>
        <v>509</v>
      </c>
      <c r="M1876">
        <f t="shared" ca="1" si="360"/>
        <v>937</v>
      </c>
      <c r="N1876">
        <f t="shared" ca="1" si="361"/>
        <v>805</v>
      </c>
    </row>
    <row r="1877" spans="1:14" x14ac:dyDescent="0.25">
      <c r="A1877">
        <f t="shared" ca="1" si="352"/>
        <v>1154</v>
      </c>
      <c r="B1877">
        <f t="shared" ca="1" si="353"/>
        <v>292</v>
      </c>
      <c r="C1877">
        <f t="shared" ca="1" si="354"/>
        <v>788</v>
      </c>
      <c r="D1877">
        <f>IF(E1876+1&lt;Settings!$B$2,D1876,D1876+1)</f>
        <v>36</v>
      </c>
      <c r="E1877">
        <f>IF(E1876+1&lt;Settings!$B$2,E1876+1,0)</f>
        <v>3</v>
      </c>
      <c r="F1877" t="str">
        <f t="shared" ca="1" si="355"/>
        <v>Belgium</v>
      </c>
      <c r="G1877" t="str">
        <f t="shared" ca="1" si="362"/>
        <v>Albania</v>
      </c>
      <c r="H1877" s="3">
        <f t="shared" ca="1" si="363"/>
        <v>0.78004862348330495</v>
      </c>
      <c r="I1877">
        <f t="shared" ca="1" si="356"/>
        <v>0.78005050048330493</v>
      </c>
      <c r="J1877">
        <f t="shared" ca="1" si="357"/>
        <v>-0.78004674648330496</v>
      </c>
      <c r="K1877">
        <f t="shared" ca="1" si="358"/>
        <v>-0.60847397799819891</v>
      </c>
      <c r="L1877">
        <f t="shared" ca="1" si="359"/>
        <v>1154</v>
      </c>
      <c r="M1877">
        <f t="shared" ca="1" si="360"/>
        <v>292</v>
      </c>
      <c r="N1877">
        <f t="shared" ca="1" si="361"/>
        <v>788</v>
      </c>
    </row>
    <row r="1878" spans="1:14" x14ac:dyDescent="0.25">
      <c r="A1878">
        <f t="shared" ca="1" si="352"/>
        <v>176</v>
      </c>
      <c r="B1878">
        <f t="shared" ca="1" si="353"/>
        <v>1270</v>
      </c>
      <c r="C1878">
        <f t="shared" ca="1" si="354"/>
        <v>340</v>
      </c>
      <c r="D1878">
        <f>IF(E1877+1&lt;Settings!$B$2,D1877,D1877+1)</f>
        <v>36</v>
      </c>
      <c r="E1878">
        <f>IF(E1877+1&lt;Settings!$B$2,E1877+1,0)</f>
        <v>4</v>
      </c>
      <c r="F1878" t="str">
        <f t="shared" ca="1" si="355"/>
        <v>Netherlands</v>
      </c>
      <c r="G1878" t="str">
        <f t="shared" ca="1" si="362"/>
        <v>Albania</v>
      </c>
      <c r="H1878" s="3">
        <f t="shared" ca="1" si="363"/>
        <v>-1.73335982332067</v>
      </c>
      <c r="I1878">
        <f t="shared" ca="1" si="356"/>
        <v>-1.73335794532067</v>
      </c>
      <c r="J1878">
        <f t="shared" ca="1" si="357"/>
        <v>1.7333617013206699</v>
      </c>
      <c r="K1878">
        <f t="shared" ca="1" si="358"/>
        <v>-3.0045343991022642</v>
      </c>
      <c r="L1878">
        <f t="shared" ca="1" si="359"/>
        <v>176</v>
      </c>
      <c r="M1878">
        <f t="shared" ca="1" si="360"/>
        <v>1270</v>
      </c>
      <c r="N1878">
        <f t="shared" ca="1" si="361"/>
        <v>340</v>
      </c>
    </row>
    <row r="1879" spans="1:14" x14ac:dyDescent="0.25">
      <c r="A1879">
        <f t="shared" ca="1" si="352"/>
        <v>436</v>
      </c>
      <c r="B1879">
        <f t="shared" ca="1" si="353"/>
        <v>1010</v>
      </c>
      <c r="C1879">
        <f t="shared" ca="1" si="354"/>
        <v>695</v>
      </c>
      <c r="D1879">
        <f>IF(E1878+1&lt;Settings!$B$2,D1878,D1878+1)</f>
        <v>36</v>
      </c>
      <c r="E1879">
        <f>IF(E1878+1&lt;Settings!$B$2,E1878+1,0)</f>
        <v>5</v>
      </c>
      <c r="F1879" t="str">
        <f t="shared" ca="1" si="355"/>
        <v>Norway</v>
      </c>
      <c r="G1879" t="str">
        <f t="shared" ca="1" si="362"/>
        <v>Albania</v>
      </c>
      <c r="H1879" s="3">
        <f t="shared" ca="1" si="363"/>
        <v>-0.91479913206261498</v>
      </c>
      <c r="I1879">
        <f t="shared" ca="1" si="356"/>
        <v>-0.91479725306261495</v>
      </c>
      <c r="J1879">
        <f t="shared" ca="1" si="357"/>
        <v>0.91480101106261502</v>
      </c>
      <c r="K1879">
        <f t="shared" ca="1" si="358"/>
        <v>-0.83685557302251368</v>
      </c>
      <c r="L1879">
        <f t="shared" ca="1" si="359"/>
        <v>436</v>
      </c>
      <c r="M1879">
        <f t="shared" ca="1" si="360"/>
        <v>1010</v>
      </c>
      <c r="N1879">
        <f t="shared" ca="1" si="361"/>
        <v>695</v>
      </c>
    </row>
    <row r="1880" spans="1:14" x14ac:dyDescent="0.25">
      <c r="A1880">
        <f t="shared" ca="1" si="352"/>
        <v>1411</v>
      </c>
      <c r="B1880">
        <f t="shared" ca="1" si="353"/>
        <v>35</v>
      </c>
      <c r="C1880">
        <f t="shared" ca="1" si="354"/>
        <v>35</v>
      </c>
      <c r="D1880">
        <f>IF(E1879+1&lt;Settings!$B$2,D1879,D1879+1)</f>
        <v>36</v>
      </c>
      <c r="E1880">
        <f>IF(E1879+1&lt;Settings!$B$2,E1879+1,0)</f>
        <v>6</v>
      </c>
      <c r="F1880" t="str">
        <f t="shared" ca="1" si="355"/>
        <v>Switzerland</v>
      </c>
      <c r="G1880" t="str">
        <f t="shared" ca="1" si="362"/>
        <v>Albania</v>
      </c>
      <c r="H1880" s="3">
        <f t="shared" ca="1" si="363"/>
        <v>5.4378761479784004</v>
      </c>
      <c r="I1880">
        <f t="shared" ca="1" si="356"/>
        <v>5.4378780279784005</v>
      </c>
      <c r="J1880">
        <f t="shared" ca="1" si="357"/>
        <v>-5.4378742679784002</v>
      </c>
      <c r="K1880">
        <f t="shared" ca="1" si="358"/>
        <v>-29.570495120752405</v>
      </c>
      <c r="L1880">
        <f t="shared" ca="1" si="359"/>
        <v>1411</v>
      </c>
      <c r="M1880">
        <f t="shared" ca="1" si="360"/>
        <v>35</v>
      </c>
      <c r="N1880">
        <f t="shared" ca="1" si="361"/>
        <v>35</v>
      </c>
    </row>
    <row r="1881" spans="1:14" x14ac:dyDescent="0.25">
      <c r="A1881">
        <f t="shared" ca="1" si="352"/>
        <v>222</v>
      </c>
      <c r="B1881">
        <f t="shared" ca="1" si="353"/>
        <v>1224</v>
      </c>
      <c r="C1881">
        <f t="shared" ca="1" si="354"/>
        <v>399</v>
      </c>
      <c r="D1881">
        <f>IF(E1880+1&lt;Settings!$B$2,D1880,D1880+1)</f>
        <v>36</v>
      </c>
      <c r="E1881">
        <f>IF(E1880+1&lt;Settings!$B$2,E1880+1,0)</f>
        <v>7</v>
      </c>
      <c r="F1881" t="str">
        <f t="shared" ca="1" si="355"/>
        <v>Spain</v>
      </c>
      <c r="G1881" t="str">
        <f t="shared" ca="1" si="362"/>
        <v>Albania</v>
      </c>
      <c r="H1881" s="3">
        <f t="shared" ca="1" si="363"/>
        <v>-1.5810445191856399</v>
      </c>
      <c r="I1881">
        <f t="shared" ca="1" si="356"/>
        <v>-1.5810426381856399</v>
      </c>
      <c r="J1881">
        <f t="shared" ca="1" si="357"/>
        <v>1.5810464001856399</v>
      </c>
      <c r="K1881">
        <f t="shared" ca="1" si="358"/>
        <v>-2.499699890646951</v>
      </c>
      <c r="L1881">
        <f t="shared" ca="1" si="359"/>
        <v>222</v>
      </c>
      <c r="M1881">
        <f t="shared" ca="1" si="360"/>
        <v>1224</v>
      </c>
      <c r="N1881">
        <f t="shared" ca="1" si="361"/>
        <v>399</v>
      </c>
    </row>
    <row r="1882" spans="1:14" x14ac:dyDescent="0.25">
      <c r="A1882">
        <f t="shared" ca="1" si="352"/>
        <v>708</v>
      </c>
      <c r="B1882">
        <f t="shared" ca="1" si="353"/>
        <v>738</v>
      </c>
      <c r="C1882">
        <f t="shared" ca="1" si="354"/>
        <v>1142</v>
      </c>
      <c r="D1882">
        <f>IF(E1881+1&lt;Settings!$B$2,D1881,D1881+1)</f>
        <v>36</v>
      </c>
      <c r="E1882">
        <f>IF(E1881+1&lt;Settings!$B$2,E1881+1,0)</f>
        <v>8</v>
      </c>
      <c r="F1882" t="str">
        <f t="shared" ca="1" si="355"/>
        <v>Sweden</v>
      </c>
      <c r="G1882" t="str">
        <f t="shared" ca="1" si="362"/>
        <v>Albania</v>
      </c>
      <c r="H1882" s="3">
        <f t="shared" ca="1" si="363"/>
        <v>-0.32161264669767398</v>
      </c>
      <c r="I1882">
        <f t="shared" ca="1" si="356"/>
        <v>-0.32161076469767397</v>
      </c>
      <c r="J1882">
        <f t="shared" ca="1" si="357"/>
        <v>0.32161452869767398</v>
      </c>
      <c r="K1882">
        <f t="shared" ca="1" si="358"/>
        <v>-0.10343281251588286</v>
      </c>
      <c r="L1882">
        <f t="shared" ca="1" si="359"/>
        <v>708</v>
      </c>
      <c r="M1882">
        <f t="shared" ca="1" si="360"/>
        <v>738</v>
      </c>
      <c r="N1882">
        <f t="shared" ca="1" si="361"/>
        <v>1142</v>
      </c>
    </row>
    <row r="1883" spans="1:14" x14ac:dyDescent="0.25">
      <c r="A1883">
        <f t="shared" ca="1" si="352"/>
        <v>119</v>
      </c>
      <c r="B1883">
        <f t="shared" ca="1" si="353"/>
        <v>1327</v>
      </c>
      <c r="C1883">
        <f t="shared" ca="1" si="354"/>
        <v>268</v>
      </c>
      <c r="D1883">
        <f>IF(E1882+1&lt;Settings!$B$2,D1882,D1882+1)</f>
        <v>36</v>
      </c>
      <c r="E1883">
        <f>IF(E1882+1&lt;Settings!$B$2,E1882+1,0)</f>
        <v>9</v>
      </c>
      <c r="F1883" t="str">
        <f t="shared" ca="1" si="355"/>
        <v>Ireland</v>
      </c>
      <c r="G1883" t="str">
        <f t="shared" ca="1" si="362"/>
        <v>Albania</v>
      </c>
      <c r="H1883" s="3">
        <f t="shared" ca="1" si="363"/>
        <v>-1.9637710136431901</v>
      </c>
      <c r="I1883">
        <f t="shared" ca="1" si="356"/>
        <v>-1.9637691306431901</v>
      </c>
      <c r="J1883">
        <f t="shared" ca="1" si="357"/>
        <v>1.96377289664319</v>
      </c>
      <c r="K1883">
        <f t="shared" ca="1" si="358"/>
        <v>-3.8563947110252021</v>
      </c>
      <c r="L1883">
        <f t="shared" ca="1" si="359"/>
        <v>119</v>
      </c>
      <c r="M1883">
        <f t="shared" ca="1" si="360"/>
        <v>1327</v>
      </c>
      <c r="N1883">
        <f t="shared" ca="1" si="361"/>
        <v>268</v>
      </c>
    </row>
    <row r="1884" spans="1:14" x14ac:dyDescent="0.25">
      <c r="A1884">
        <f t="shared" ca="1" si="352"/>
        <v>90</v>
      </c>
      <c r="B1884">
        <f t="shared" ca="1" si="353"/>
        <v>1356</v>
      </c>
      <c r="C1884">
        <f t="shared" ca="1" si="354"/>
        <v>231</v>
      </c>
      <c r="D1884">
        <f>IF(E1883+1&lt;Settings!$B$2,D1883,D1883+1)</f>
        <v>36</v>
      </c>
      <c r="E1884">
        <f>IF(E1883+1&lt;Settings!$B$2,E1883+1,0)</f>
        <v>10</v>
      </c>
      <c r="F1884" t="str">
        <f t="shared" ca="1" si="355"/>
        <v>Portugal</v>
      </c>
      <c r="G1884" t="str">
        <f t="shared" ca="1" si="362"/>
        <v>Albania</v>
      </c>
      <c r="H1884" s="3">
        <f t="shared" ca="1" si="363"/>
        <v>-2.1296951009773299</v>
      </c>
      <c r="I1884">
        <f t="shared" ca="1" si="356"/>
        <v>-2.1296932169773299</v>
      </c>
      <c r="J1884">
        <f t="shared" ca="1" si="357"/>
        <v>2.12969698497733</v>
      </c>
      <c r="K1884">
        <f t="shared" ca="1" si="358"/>
        <v>-4.5355993391268399</v>
      </c>
      <c r="L1884">
        <f t="shared" ca="1" si="359"/>
        <v>90</v>
      </c>
      <c r="M1884">
        <f t="shared" ca="1" si="360"/>
        <v>1356</v>
      </c>
      <c r="N1884">
        <f t="shared" ca="1" si="361"/>
        <v>231</v>
      </c>
    </row>
    <row r="1885" spans="1:14" x14ac:dyDescent="0.25">
      <c r="A1885">
        <f t="shared" ca="1" si="352"/>
        <v>277</v>
      </c>
      <c r="B1885">
        <f t="shared" ca="1" si="353"/>
        <v>1169</v>
      </c>
      <c r="C1885">
        <f t="shared" ca="1" si="354"/>
        <v>472</v>
      </c>
      <c r="D1885">
        <f>IF(E1884+1&lt;Settings!$B$2,D1884,D1884+1)</f>
        <v>36</v>
      </c>
      <c r="E1885">
        <f>IF(E1884+1&lt;Settings!$B$2,E1884+1,0)</f>
        <v>11</v>
      </c>
      <c r="F1885" t="str">
        <f t="shared" ca="1" si="355"/>
        <v>Finland</v>
      </c>
      <c r="G1885" t="str">
        <f t="shared" ca="1" si="362"/>
        <v>Albania</v>
      </c>
      <c r="H1885" s="3">
        <f t="shared" ca="1" si="363"/>
        <v>-1.3408486718383299</v>
      </c>
      <c r="I1885">
        <f t="shared" ca="1" si="356"/>
        <v>-1.3408467868383298</v>
      </c>
      <c r="J1885">
        <f t="shared" ca="1" si="357"/>
        <v>1.34085055683833</v>
      </c>
      <c r="K1885">
        <f t="shared" ca="1" si="358"/>
        <v>-1.7978732757706133</v>
      </c>
      <c r="L1885">
        <f t="shared" ca="1" si="359"/>
        <v>277</v>
      </c>
      <c r="M1885">
        <f t="shared" ca="1" si="360"/>
        <v>1169</v>
      </c>
      <c r="N1885">
        <f t="shared" ca="1" si="361"/>
        <v>472</v>
      </c>
    </row>
    <row r="1886" spans="1:14" x14ac:dyDescent="0.25">
      <c r="A1886">
        <f t="shared" ca="1" si="352"/>
        <v>2064</v>
      </c>
      <c r="B1886">
        <f t="shared" ca="1" si="353"/>
        <v>2064</v>
      </c>
      <c r="C1886">
        <f t="shared" ca="1" si="354"/>
        <v>2064</v>
      </c>
      <c r="D1886">
        <f>IF(E1885+1&lt;Settings!$B$2,D1885,D1885+1)</f>
        <v>36</v>
      </c>
      <c r="E1886">
        <f>IF(E1885+1&lt;Settings!$B$2,E1885+1,0)</f>
        <v>12</v>
      </c>
      <c r="F1886" t="str">
        <f t="shared" ca="1" si="355"/>
        <v>Austria</v>
      </c>
      <c r="G1886" t="str">
        <f t="shared" ca="1" si="362"/>
        <v>Albania</v>
      </c>
      <c r="H1886" s="3" t="str">
        <f t="shared" ca="1" si="363"/>
        <v/>
      </c>
      <c r="I1886">
        <f t="shared" ca="1" si="356"/>
        <v>1000000.000001886</v>
      </c>
      <c r="J1886">
        <f t="shared" ca="1" si="357"/>
        <v>1000000.000001886</v>
      </c>
      <c r="K1886">
        <f t="shared" ca="1" si="358"/>
        <v>1000000.000001886</v>
      </c>
      <c r="L1886">
        <f t="shared" ca="1" si="359"/>
        <v>2064</v>
      </c>
      <c r="M1886">
        <f t="shared" ca="1" si="360"/>
        <v>2064</v>
      </c>
      <c r="N1886">
        <f t="shared" ca="1" si="361"/>
        <v>2064</v>
      </c>
    </row>
    <row r="1887" spans="1:14" x14ac:dyDescent="0.25">
      <c r="A1887">
        <f t="shared" ca="1" si="352"/>
        <v>508</v>
      </c>
      <c r="B1887">
        <f t="shared" ca="1" si="353"/>
        <v>938</v>
      </c>
      <c r="C1887">
        <f t="shared" ca="1" si="354"/>
        <v>803</v>
      </c>
      <c r="D1887">
        <f>IF(E1886+1&lt;Settings!$B$2,D1886,D1886+1)</f>
        <v>36</v>
      </c>
      <c r="E1887">
        <f>IF(E1886+1&lt;Settings!$B$2,E1886+1,0)</f>
        <v>13</v>
      </c>
      <c r="F1887" t="str">
        <f t="shared" ca="1" si="355"/>
        <v>Denmark</v>
      </c>
      <c r="G1887" t="str">
        <f t="shared" ca="1" si="362"/>
        <v>Albania</v>
      </c>
      <c r="H1887" s="3">
        <f t="shared" ca="1" si="363"/>
        <v>-0.75263986858018705</v>
      </c>
      <c r="I1887">
        <f t="shared" ca="1" si="356"/>
        <v>-0.75263798158018702</v>
      </c>
      <c r="J1887">
        <f t="shared" ca="1" si="357"/>
        <v>0.75264175558018709</v>
      </c>
      <c r="K1887">
        <f t="shared" ca="1" si="358"/>
        <v>-0.56646488477640122</v>
      </c>
      <c r="L1887">
        <f t="shared" ca="1" si="359"/>
        <v>508</v>
      </c>
      <c r="M1887">
        <f t="shared" ca="1" si="360"/>
        <v>938</v>
      </c>
      <c r="N1887">
        <f t="shared" ca="1" si="361"/>
        <v>803</v>
      </c>
    </row>
    <row r="1888" spans="1:14" x14ac:dyDescent="0.25">
      <c r="A1888">
        <f t="shared" ca="1" si="352"/>
        <v>2065</v>
      </c>
      <c r="B1888">
        <f t="shared" ca="1" si="353"/>
        <v>2065</v>
      </c>
      <c r="C1888">
        <f t="shared" ca="1" si="354"/>
        <v>2065</v>
      </c>
      <c r="D1888">
        <f>IF(E1887+1&lt;Settings!$B$2,D1887,D1887+1)</f>
        <v>36</v>
      </c>
      <c r="E1888">
        <f>IF(E1887+1&lt;Settings!$B$2,E1887+1,0)</f>
        <v>14</v>
      </c>
      <c r="F1888" t="str">
        <f t="shared" ca="1" si="355"/>
        <v>Israel</v>
      </c>
      <c r="G1888" t="str">
        <f t="shared" ca="1" si="362"/>
        <v>Albania</v>
      </c>
      <c r="H1888" s="3" t="str">
        <f t="shared" ca="1" si="363"/>
        <v/>
      </c>
      <c r="I1888">
        <f t="shared" ca="1" si="356"/>
        <v>1000000.000001888</v>
      </c>
      <c r="J1888">
        <f t="shared" ca="1" si="357"/>
        <v>1000000.000001888</v>
      </c>
      <c r="K1888">
        <f t="shared" ca="1" si="358"/>
        <v>1000000.000001888</v>
      </c>
      <c r="L1888">
        <f t="shared" ca="1" si="359"/>
        <v>2065</v>
      </c>
      <c r="M1888">
        <f t="shared" ca="1" si="360"/>
        <v>2065</v>
      </c>
      <c r="N1888">
        <f t="shared" ca="1" si="361"/>
        <v>2065</v>
      </c>
    </row>
    <row r="1889" spans="1:14" x14ac:dyDescent="0.25">
      <c r="A1889">
        <f t="shared" ca="1" si="352"/>
        <v>2066</v>
      </c>
      <c r="B1889">
        <f t="shared" ca="1" si="353"/>
        <v>2066</v>
      </c>
      <c r="C1889">
        <f t="shared" ca="1" si="354"/>
        <v>2066</v>
      </c>
      <c r="D1889">
        <f>IF(E1888+1&lt;Settings!$B$2,D1888,D1888+1)</f>
        <v>36</v>
      </c>
      <c r="E1889">
        <f>IF(E1888+1&lt;Settings!$B$2,E1888+1,0)</f>
        <v>15</v>
      </c>
      <c r="F1889" t="str">
        <f t="shared" ca="1" si="355"/>
        <v>Italy</v>
      </c>
      <c r="G1889" t="str">
        <f t="shared" ca="1" si="362"/>
        <v>Albania</v>
      </c>
      <c r="H1889" s="3" t="str">
        <f t="shared" ca="1" si="363"/>
        <v/>
      </c>
      <c r="I1889">
        <f t="shared" ca="1" si="356"/>
        <v>1000000.000001889</v>
      </c>
      <c r="J1889">
        <f t="shared" ca="1" si="357"/>
        <v>1000000.000001889</v>
      </c>
      <c r="K1889">
        <f t="shared" ca="1" si="358"/>
        <v>1000000.000001889</v>
      </c>
      <c r="L1889">
        <f t="shared" ca="1" si="359"/>
        <v>2066</v>
      </c>
      <c r="M1889">
        <f t="shared" ca="1" si="360"/>
        <v>2066</v>
      </c>
      <c r="N1889">
        <f t="shared" ca="1" si="361"/>
        <v>2066</v>
      </c>
    </row>
    <row r="1890" spans="1:14" x14ac:dyDescent="0.25">
      <c r="A1890">
        <f t="shared" ca="1" si="352"/>
        <v>1431</v>
      </c>
      <c r="B1890">
        <f t="shared" ca="1" si="353"/>
        <v>15</v>
      </c>
      <c r="C1890">
        <f t="shared" ca="1" si="354"/>
        <v>15</v>
      </c>
      <c r="D1890">
        <f>IF(E1889+1&lt;Settings!$B$2,D1889,D1889+1)</f>
        <v>36</v>
      </c>
      <c r="E1890">
        <f>IF(E1889+1&lt;Settings!$B$2,E1889+1,0)</f>
        <v>16</v>
      </c>
      <c r="F1890" t="str">
        <f t="shared" ca="1" si="355"/>
        <v>Greece</v>
      </c>
      <c r="G1890" t="str">
        <f t="shared" ca="1" si="362"/>
        <v>Albania</v>
      </c>
      <c r="H1890" s="3">
        <f t="shared" ca="1" si="363"/>
        <v>6.69978948532862</v>
      </c>
      <c r="I1890">
        <f t="shared" ca="1" si="356"/>
        <v>6.69979137532862</v>
      </c>
      <c r="J1890">
        <f t="shared" ca="1" si="357"/>
        <v>-6.6997875953286199</v>
      </c>
      <c r="K1890">
        <f t="shared" ca="1" si="358"/>
        <v>-44.887177257719934</v>
      </c>
      <c r="L1890">
        <f t="shared" ca="1" si="359"/>
        <v>1431</v>
      </c>
      <c r="M1890">
        <f t="shared" ca="1" si="360"/>
        <v>15</v>
      </c>
      <c r="N1890">
        <f t="shared" ca="1" si="361"/>
        <v>15</v>
      </c>
    </row>
    <row r="1891" spans="1:14" x14ac:dyDescent="0.25">
      <c r="A1891">
        <f t="shared" ca="1" si="352"/>
        <v>149</v>
      </c>
      <c r="B1891">
        <f t="shared" ca="1" si="353"/>
        <v>1297</v>
      </c>
      <c r="C1891">
        <f t="shared" ca="1" si="354"/>
        <v>306</v>
      </c>
      <c r="D1891">
        <f>IF(E1890+1&lt;Settings!$B$2,D1890,D1890+1)</f>
        <v>36</v>
      </c>
      <c r="E1891">
        <f>IF(E1890+1&lt;Settings!$B$2,E1890+1,0)</f>
        <v>17</v>
      </c>
      <c r="F1891" t="str">
        <f t="shared" ca="1" si="355"/>
        <v>Cyprus</v>
      </c>
      <c r="G1891" t="str">
        <f t="shared" ca="1" si="362"/>
        <v>Albania</v>
      </c>
      <c r="H1891" s="3">
        <f t="shared" ca="1" si="363"/>
        <v>-1.82920156173627</v>
      </c>
      <c r="I1891">
        <f t="shared" ca="1" si="356"/>
        <v>-1.8291996707362701</v>
      </c>
      <c r="J1891">
        <f t="shared" ca="1" si="357"/>
        <v>1.8292034527362699</v>
      </c>
      <c r="K1891">
        <f t="shared" ca="1" si="358"/>
        <v>-3.3459764624584092</v>
      </c>
      <c r="L1891">
        <f t="shared" ca="1" si="359"/>
        <v>149</v>
      </c>
      <c r="M1891">
        <f t="shared" ca="1" si="360"/>
        <v>1297</v>
      </c>
      <c r="N1891">
        <f t="shared" ca="1" si="361"/>
        <v>306</v>
      </c>
    </row>
    <row r="1892" spans="1:14" x14ac:dyDescent="0.25">
      <c r="A1892">
        <f t="shared" ca="1" si="352"/>
        <v>2067</v>
      </c>
      <c r="B1892">
        <f t="shared" ca="1" si="353"/>
        <v>2067</v>
      </c>
      <c r="C1892">
        <f t="shared" ca="1" si="354"/>
        <v>2067</v>
      </c>
      <c r="D1892">
        <f>IF(E1891+1&lt;Settings!$B$2,D1891,D1891+1)</f>
        <v>36</v>
      </c>
      <c r="E1892">
        <f>IF(E1891+1&lt;Settings!$B$2,E1891+1,0)</f>
        <v>18</v>
      </c>
      <c r="F1892" t="str">
        <f t="shared" ca="1" si="355"/>
        <v>Turkey</v>
      </c>
      <c r="G1892" t="str">
        <f t="shared" ca="1" si="362"/>
        <v>Albania</v>
      </c>
      <c r="H1892" s="3" t="str">
        <f t="shared" ca="1" si="363"/>
        <v/>
      </c>
      <c r="I1892">
        <f t="shared" ca="1" si="356"/>
        <v>1000000.000001892</v>
      </c>
      <c r="J1892">
        <f t="shared" ca="1" si="357"/>
        <v>1000000.000001892</v>
      </c>
      <c r="K1892">
        <f t="shared" ca="1" si="358"/>
        <v>1000000.000001892</v>
      </c>
      <c r="L1892">
        <f t="shared" ca="1" si="359"/>
        <v>2067</v>
      </c>
      <c r="M1892">
        <f t="shared" ca="1" si="360"/>
        <v>2067</v>
      </c>
      <c r="N1892">
        <f t="shared" ca="1" si="361"/>
        <v>2067</v>
      </c>
    </row>
    <row r="1893" spans="1:14" x14ac:dyDescent="0.25">
      <c r="A1893">
        <f t="shared" ca="1" si="352"/>
        <v>2068</v>
      </c>
      <c r="B1893">
        <f t="shared" ca="1" si="353"/>
        <v>2068</v>
      </c>
      <c r="C1893">
        <f t="shared" ca="1" si="354"/>
        <v>2068</v>
      </c>
      <c r="D1893">
        <f>IF(E1892+1&lt;Settings!$B$2,D1892,D1892+1)</f>
        <v>36</v>
      </c>
      <c r="E1893">
        <f>IF(E1892+1&lt;Settings!$B$2,E1892+1,0)</f>
        <v>19</v>
      </c>
      <c r="F1893" t="str">
        <f t="shared" ca="1" si="355"/>
        <v>Luxembourg</v>
      </c>
      <c r="G1893" t="str">
        <f t="shared" ca="1" si="362"/>
        <v>Albania</v>
      </c>
      <c r="H1893" s="3" t="str">
        <f t="shared" ca="1" si="363"/>
        <v/>
      </c>
      <c r="I1893">
        <f t="shared" ca="1" si="356"/>
        <v>1000000.000001893</v>
      </c>
      <c r="J1893">
        <f t="shared" ca="1" si="357"/>
        <v>1000000.000001893</v>
      </c>
      <c r="K1893">
        <f t="shared" ca="1" si="358"/>
        <v>1000000.000001893</v>
      </c>
      <c r="L1893">
        <f t="shared" ca="1" si="359"/>
        <v>2068</v>
      </c>
      <c r="M1893">
        <f t="shared" ca="1" si="360"/>
        <v>2068</v>
      </c>
      <c r="N1893">
        <f t="shared" ca="1" si="361"/>
        <v>2068</v>
      </c>
    </row>
    <row r="1894" spans="1:14" x14ac:dyDescent="0.25">
      <c r="A1894">
        <f t="shared" ca="1" si="352"/>
        <v>398</v>
      </c>
      <c r="B1894">
        <f t="shared" ca="1" si="353"/>
        <v>1048</v>
      </c>
      <c r="C1894">
        <f t="shared" ca="1" si="354"/>
        <v>635</v>
      </c>
      <c r="D1894">
        <f>IF(E1893+1&lt;Settings!$B$2,D1893,D1893+1)</f>
        <v>36</v>
      </c>
      <c r="E1894">
        <f>IF(E1893+1&lt;Settings!$B$2,E1893+1,0)</f>
        <v>20</v>
      </c>
      <c r="F1894" t="str">
        <f t="shared" ca="1" si="355"/>
        <v>Iceland</v>
      </c>
      <c r="G1894" t="str">
        <f t="shared" ca="1" si="362"/>
        <v>Albania</v>
      </c>
      <c r="H1894" s="3">
        <f t="shared" ca="1" si="363"/>
        <v>-1.01139988002183</v>
      </c>
      <c r="I1894">
        <f t="shared" ca="1" si="356"/>
        <v>-1.0113979860218301</v>
      </c>
      <c r="J1894">
        <f t="shared" ca="1" si="357"/>
        <v>1.01140177402183</v>
      </c>
      <c r="K1894">
        <f t="shared" ca="1" si="358"/>
        <v>-1.0229278233081722</v>
      </c>
      <c r="L1894">
        <f t="shared" ca="1" si="359"/>
        <v>398</v>
      </c>
      <c r="M1894">
        <f t="shared" ca="1" si="360"/>
        <v>1048</v>
      </c>
      <c r="N1894">
        <f t="shared" ca="1" si="361"/>
        <v>635</v>
      </c>
    </row>
    <row r="1895" spans="1:14" x14ac:dyDescent="0.25">
      <c r="A1895">
        <f t="shared" ca="1" si="352"/>
        <v>569</v>
      </c>
      <c r="B1895">
        <f t="shared" ca="1" si="353"/>
        <v>877</v>
      </c>
      <c r="C1895">
        <f t="shared" ca="1" si="354"/>
        <v>900</v>
      </c>
      <c r="D1895">
        <f>IF(E1894+1&lt;Settings!$B$2,D1894,D1894+1)</f>
        <v>36</v>
      </c>
      <c r="E1895">
        <f>IF(E1894+1&lt;Settings!$B$2,E1894+1,0)</f>
        <v>21</v>
      </c>
      <c r="F1895" t="str">
        <f t="shared" ca="1" si="355"/>
        <v>Malta</v>
      </c>
      <c r="G1895" t="str">
        <f t="shared" ca="1" si="362"/>
        <v>Albania</v>
      </c>
      <c r="H1895" s="3">
        <f t="shared" ca="1" si="363"/>
        <v>-0.62595976626373895</v>
      </c>
      <c r="I1895">
        <f t="shared" ca="1" si="356"/>
        <v>-0.62595787126373892</v>
      </c>
      <c r="J1895">
        <f t="shared" ca="1" si="357"/>
        <v>0.62596166126373898</v>
      </c>
      <c r="K1895">
        <f t="shared" ca="1" si="358"/>
        <v>-0.39182373398095471</v>
      </c>
      <c r="L1895">
        <f t="shared" ca="1" si="359"/>
        <v>569</v>
      </c>
      <c r="M1895">
        <f t="shared" ca="1" si="360"/>
        <v>877</v>
      </c>
      <c r="N1895">
        <f t="shared" ca="1" si="361"/>
        <v>900</v>
      </c>
    </row>
    <row r="1896" spans="1:14" x14ac:dyDescent="0.25">
      <c r="A1896">
        <f t="shared" ca="1" si="352"/>
        <v>841</v>
      </c>
      <c r="B1896">
        <f t="shared" ca="1" si="353"/>
        <v>605</v>
      </c>
      <c r="C1896">
        <f t="shared" ca="1" si="354"/>
        <v>1391</v>
      </c>
      <c r="D1896">
        <f>IF(E1895+1&lt;Settings!$B$2,D1895,D1895+1)</f>
        <v>36</v>
      </c>
      <c r="E1896">
        <f>IF(E1895+1&lt;Settings!$B$2,E1895+1,0)</f>
        <v>22</v>
      </c>
      <c r="F1896" t="str">
        <f t="shared" ca="1" si="355"/>
        <v>Slovenia</v>
      </c>
      <c r="G1896" t="str">
        <f t="shared" ca="1" si="362"/>
        <v>Albania</v>
      </c>
      <c r="H1896" s="3">
        <f t="shared" ca="1" si="363"/>
        <v>-6.2733604997088493E-2</v>
      </c>
      <c r="I1896">
        <f t="shared" ca="1" si="356"/>
        <v>-6.2731708997088492E-2</v>
      </c>
      <c r="J1896">
        <f t="shared" ca="1" si="357"/>
        <v>6.2735500997088495E-2</v>
      </c>
      <c r="K1896">
        <f t="shared" ca="1" si="358"/>
        <v>-3.9336091959307259E-3</v>
      </c>
      <c r="L1896">
        <f t="shared" ca="1" si="359"/>
        <v>841</v>
      </c>
      <c r="M1896">
        <f t="shared" ca="1" si="360"/>
        <v>605</v>
      </c>
      <c r="N1896">
        <f t="shared" ca="1" si="361"/>
        <v>1391</v>
      </c>
    </row>
    <row r="1897" spans="1:14" x14ac:dyDescent="0.25">
      <c r="A1897">
        <f t="shared" ca="1" si="352"/>
        <v>2069</v>
      </c>
      <c r="B1897">
        <f t="shared" ca="1" si="353"/>
        <v>2069</v>
      </c>
      <c r="C1897">
        <f t="shared" ca="1" si="354"/>
        <v>2069</v>
      </c>
      <c r="D1897">
        <f>IF(E1896+1&lt;Settings!$B$2,D1896,D1896+1)</f>
        <v>36</v>
      </c>
      <c r="E1897">
        <f>IF(E1896+1&lt;Settings!$B$2,E1896+1,0)</f>
        <v>23</v>
      </c>
      <c r="F1897" t="str">
        <f t="shared" ca="1" si="355"/>
        <v>Yugoslavia</v>
      </c>
      <c r="G1897" t="str">
        <f t="shared" ca="1" si="362"/>
        <v>Albania</v>
      </c>
      <c r="H1897" s="3" t="str">
        <f t="shared" ca="1" si="363"/>
        <v/>
      </c>
      <c r="I1897">
        <f t="shared" ca="1" si="356"/>
        <v>1000000.000001897</v>
      </c>
      <c r="J1897">
        <f t="shared" ca="1" si="357"/>
        <v>1000000.000001897</v>
      </c>
      <c r="K1897">
        <f t="shared" ca="1" si="358"/>
        <v>1000000.000001897</v>
      </c>
      <c r="L1897">
        <f t="shared" ca="1" si="359"/>
        <v>2069</v>
      </c>
      <c r="M1897">
        <f t="shared" ca="1" si="360"/>
        <v>2069</v>
      </c>
      <c r="N1897">
        <f t="shared" ca="1" si="361"/>
        <v>2069</v>
      </c>
    </row>
    <row r="1898" spans="1:14" x14ac:dyDescent="0.25">
      <c r="A1898">
        <f t="shared" ca="1" si="352"/>
        <v>1377</v>
      </c>
      <c r="B1898">
        <f t="shared" ca="1" si="353"/>
        <v>69</v>
      </c>
      <c r="C1898">
        <f t="shared" ca="1" si="354"/>
        <v>74</v>
      </c>
      <c r="D1898">
        <f>IF(E1897+1&lt;Settings!$B$2,D1897,D1897+1)</f>
        <v>36</v>
      </c>
      <c r="E1898">
        <f>IF(E1897+1&lt;Settings!$B$2,E1897+1,0)</f>
        <v>24</v>
      </c>
      <c r="F1898" t="str">
        <f t="shared" ca="1" si="355"/>
        <v>Croatia</v>
      </c>
      <c r="G1898" t="str">
        <f t="shared" ca="1" si="362"/>
        <v>Albania</v>
      </c>
      <c r="H1898" s="3">
        <f t="shared" ca="1" si="363"/>
        <v>3.76095756737829</v>
      </c>
      <c r="I1898">
        <f t="shared" ca="1" si="356"/>
        <v>3.7609594653782898</v>
      </c>
      <c r="J1898">
        <f t="shared" ca="1" si="357"/>
        <v>-3.7609556693782902</v>
      </c>
      <c r="K1898">
        <f t="shared" ca="1" si="358"/>
        <v>-14.144799925620024</v>
      </c>
      <c r="L1898">
        <f t="shared" ca="1" si="359"/>
        <v>1377</v>
      </c>
      <c r="M1898">
        <f t="shared" ca="1" si="360"/>
        <v>69</v>
      </c>
      <c r="N1898">
        <f t="shared" ca="1" si="361"/>
        <v>74</v>
      </c>
    </row>
    <row r="1899" spans="1:14" x14ac:dyDescent="0.25">
      <c r="A1899">
        <f t="shared" ca="1" si="352"/>
        <v>62</v>
      </c>
      <c r="B1899">
        <f t="shared" ca="1" si="353"/>
        <v>1384</v>
      </c>
      <c r="C1899">
        <f t="shared" ca="1" si="354"/>
        <v>193</v>
      </c>
      <c r="D1899">
        <f>IF(E1898+1&lt;Settings!$B$2,D1898,D1898+1)</f>
        <v>36</v>
      </c>
      <c r="E1899">
        <f>IF(E1898+1&lt;Settings!$B$2,E1898+1,0)</f>
        <v>25</v>
      </c>
      <c r="F1899" t="str">
        <f t="shared" ca="1" si="355"/>
        <v>Estonia</v>
      </c>
      <c r="G1899" t="str">
        <f t="shared" ca="1" si="362"/>
        <v>Albania</v>
      </c>
      <c r="H1899" s="3">
        <f t="shared" ca="1" si="363"/>
        <v>-2.3692552215267701</v>
      </c>
      <c r="I1899">
        <f t="shared" ca="1" si="356"/>
        <v>-2.3692533225267702</v>
      </c>
      <c r="J1899">
        <f t="shared" ca="1" si="357"/>
        <v>2.3692571205267701</v>
      </c>
      <c r="K1899">
        <f t="shared" ca="1" si="358"/>
        <v>-5.6133684057318645</v>
      </c>
      <c r="L1899">
        <f t="shared" ca="1" si="359"/>
        <v>62</v>
      </c>
      <c r="M1899">
        <f t="shared" ca="1" si="360"/>
        <v>1384</v>
      </c>
      <c r="N1899">
        <f t="shared" ca="1" si="361"/>
        <v>193</v>
      </c>
    </row>
    <row r="1900" spans="1:14" x14ac:dyDescent="0.25">
      <c r="A1900">
        <f t="shared" ca="1" si="352"/>
        <v>2070</v>
      </c>
      <c r="B1900">
        <f t="shared" ca="1" si="353"/>
        <v>2070</v>
      </c>
      <c r="C1900">
        <f t="shared" ca="1" si="354"/>
        <v>2070</v>
      </c>
      <c r="D1900">
        <f>IF(E1899+1&lt;Settings!$B$2,D1899,D1899+1)</f>
        <v>36</v>
      </c>
      <c r="E1900">
        <f>IF(E1899+1&lt;Settings!$B$2,E1899+1,0)</f>
        <v>26</v>
      </c>
      <c r="F1900" t="str">
        <f t="shared" ca="1" si="355"/>
        <v>Monaco</v>
      </c>
      <c r="G1900" t="str">
        <f t="shared" ca="1" si="362"/>
        <v>Albania</v>
      </c>
      <c r="H1900" s="3" t="str">
        <f t="shared" ca="1" si="363"/>
        <v/>
      </c>
      <c r="I1900">
        <f t="shared" ca="1" si="356"/>
        <v>1000000.0000019</v>
      </c>
      <c r="J1900">
        <f t="shared" ca="1" si="357"/>
        <v>1000000.0000019</v>
      </c>
      <c r="K1900">
        <f t="shared" ca="1" si="358"/>
        <v>1000000.0000019</v>
      </c>
      <c r="L1900">
        <f t="shared" ca="1" si="359"/>
        <v>2070</v>
      </c>
      <c r="M1900">
        <f t="shared" ca="1" si="360"/>
        <v>2070</v>
      </c>
      <c r="N1900">
        <f t="shared" ca="1" si="361"/>
        <v>2070</v>
      </c>
    </row>
    <row r="1901" spans="1:14" x14ac:dyDescent="0.25">
      <c r="A1901">
        <f t="shared" ca="1" si="352"/>
        <v>273</v>
      </c>
      <c r="B1901">
        <f t="shared" ca="1" si="353"/>
        <v>1173</v>
      </c>
      <c r="C1901">
        <f t="shared" ca="1" si="354"/>
        <v>465</v>
      </c>
      <c r="D1901">
        <f>IF(E1900+1&lt;Settings!$B$2,D1900,D1900+1)</f>
        <v>36</v>
      </c>
      <c r="E1901">
        <f>IF(E1900+1&lt;Settings!$B$2,E1900+1,0)</f>
        <v>27</v>
      </c>
      <c r="F1901" t="str">
        <f t="shared" ca="1" si="355"/>
        <v>Poland</v>
      </c>
      <c r="G1901" t="str">
        <f t="shared" ca="1" si="362"/>
        <v>Albania</v>
      </c>
      <c r="H1901" s="3">
        <f t="shared" ca="1" si="363"/>
        <v>-1.3667978856238601</v>
      </c>
      <c r="I1901">
        <f t="shared" ca="1" si="356"/>
        <v>-1.36679598462386</v>
      </c>
      <c r="J1901">
        <f t="shared" ca="1" si="357"/>
        <v>1.3667997866238601</v>
      </c>
      <c r="K1901">
        <f t="shared" ca="1" si="358"/>
        <v>-1.8681345591458545</v>
      </c>
      <c r="L1901">
        <f t="shared" ca="1" si="359"/>
        <v>273</v>
      </c>
      <c r="M1901">
        <f t="shared" ca="1" si="360"/>
        <v>1173</v>
      </c>
      <c r="N1901">
        <f t="shared" ca="1" si="361"/>
        <v>465</v>
      </c>
    </row>
    <row r="1902" spans="1:14" x14ac:dyDescent="0.25">
      <c r="A1902">
        <f t="shared" ca="1" si="352"/>
        <v>105</v>
      </c>
      <c r="B1902">
        <f t="shared" ca="1" si="353"/>
        <v>1341</v>
      </c>
      <c r="C1902">
        <f t="shared" ca="1" si="354"/>
        <v>250</v>
      </c>
      <c r="D1902">
        <f>IF(E1901+1&lt;Settings!$B$2,D1901,D1901+1)</f>
        <v>36</v>
      </c>
      <c r="E1902">
        <f>IF(E1901+1&lt;Settings!$B$2,E1901+1,0)</f>
        <v>28</v>
      </c>
      <c r="F1902" t="str">
        <f t="shared" ca="1" si="355"/>
        <v>Russia</v>
      </c>
      <c r="G1902" t="str">
        <f t="shared" ca="1" si="362"/>
        <v>Albania</v>
      </c>
      <c r="H1902" s="3">
        <f t="shared" ca="1" si="363"/>
        <v>-2.0351913564970801</v>
      </c>
      <c r="I1902">
        <f t="shared" ca="1" si="356"/>
        <v>-2.0351894544970799</v>
      </c>
      <c r="J1902">
        <f t="shared" ca="1" si="357"/>
        <v>2.0351932584970802</v>
      </c>
      <c r="K1902">
        <f t="shared" ca="1" si="358"/>
        <v>-4.1420019555604251</v>
      </c>
      <c r="L1902">
        <f t="shared" ca="1" si="359"/>
        <v>105</v>
      </c>
      <c r="M1902">
        <f t="shared" ca="1" si="360"/>
        <v>1341</v>
      </c>
      <c r="N1902">
        <f t="shared" ca="1" si="361"/>
        <v>250</v>
      </c>
    </row>
    <row r="1903" spans="1:14" x14ac:dyDescent="0.25">
      <c r="A1903">
        <f t="shared" ca="1" si="352"/>
        <v>212</v>
      </c>
      <c r="B1903">
        <f t="shared" ca="1" si="353"/>
        <v>1234</v>
      </c>
      <c r="C1903">
        <f t="shared" ca="1" si="354"/>
        <v>387</v>
      </c>
      <c r="D1903">
        <f>IF(E1902+1&lt;Settings!$B$2,D1902,D1902+1)</f>
        <v>36</v>
      </c>
      <c r="E1903">
        <f>IF(E1902+1&lt;Settings!$B$2,E1902+1,0)</f>
        <v>29</v>
      </c>
      <c r="F1903" t="str">
        <f t="shared" ca="1" si="355"/>
        <v>Romania</v>
      </c>
      <c r="G1903" t="str">
        <f t="shared" ca="1" si="362"/>
        <v>Albania</v>
      </c>
      <c r="H1903" s="3">
        <f t="shared" ca="1" si="363"/>
        <v>-1.62946489578444</v>
      </c>
      <c r="I1903">
        <f t="shared" ca="1" si="356"/>
        <v>-1.62946299278444</v>
      </c>
      <c r="J1903">
        <f t="shared" ca="1" si="357"/>
        <v>1.62946679878444</v>
      </c>
      <c r="K1903">
        <f t="shared" ca="1" si="358"/>
        <v>-2.6551539435937959</v>
      </c>
      <c r="L1903">
        <f t="shared" ca="1" si="359"/>
        <v>212</v>
      </c>
      <c r="M1903">
        <f t="shared" ca="1" si="360"/>
        <v>1234</v>
      </c>
      <c r="N1903">
        <f t="shared" ca="1" si="361"/>
        <v>387</v>
      </c>
    </row>
    <row r="1904" spans="1:14" x14ac:dyDescent="0.25">
      <c r="A1904">
        <f t="shared" ca="1" si="352"/>
        <v>2071</v>
      </c>
      <c r="B1904">
        <f t="shared" ca="1" si="353"/>
        <v>2071</v>
      </c>
      <c r="C1904">
        <f t="shared" ca="1" si="354"/>
        <v>2071</v>
      </c>
      <c r="D1904">
        <f>IF(E1903+1&lt;Settings!$B$2,D1903,D1903+1)</f>
        <v>36</v>
      </c>
      <c r="E1904">
        <f>IF(E1903+1&lt;Settings!$B$2,E1903+1,0)</f>
        <v>30</v>
      </c>
      <c r="F1904" t="str">
        <f t="shared" ca="1" si="355"/>
        <v>Bosnia &amp; Herzegovina</v>
      </c>
      <c r="G1904" t="str">
        <f t="shared" ca="1" si="362"/>
        <v>Albania</v>
      </c>
      <c r="H1904" s="3" t="str">
        <f t="shared" ca="1" si="363"/>
        <v/>
      </c>
      <c r="I1904">
        <f t="shared" ca="1" si="356"/>
        <v>1000000.000001904</v>
      </c>
      <c r="J1904">
        <f t="shared" ca="1" si="357"/>
        <v>1000000.000001904</v>
      </c>
      <c r="K1904">
        <f t="shared" ca="1" si="358"/>
        <v>1000000.000001904</v>
      </c>
      <c r="L1904">
        <f t="shared" ca="1" si="359"/>
        <v>2071</v>
      </c>
      <c r="M1904">
        <f t="shared" ca="1" si="360"/>
        <v>2071</v>
      </c>
      <c r="N1904">
        <f t="shared" ca="1" si="361"/>
        <v>2071</v>
      </c>
    </row>
    <row r="1905" spans="1:14" x14ac:dyDescent="0.25">
      <c r="A1905">
        <f t="shared" ca="1" si="352"/>
        <v>1442</v>
      </c>
      <c r="B1905">
        <f t="shared" ca="1" si="353"/>
        <v>4</v>
      </c>
      <c r="C1905">
        <f t="shared" ca="1" si="354"/>
        <v>4</v>
      </c>
      <c r="D1905">
        <f>IF(E1904+1&lt;Settings!$B$2,D1904,D1904+1)</f>
        <v>36</v>
      </c>
      <c r="E1905">
        <f>IF(E1904+1&lt;Settings!$B$2,E1904+1,0)</f>
        <v>31</v>
      </c>
      <c r="F1905" t="str">
        <f t="shared" ca="1" si="355"/>
        <v>FYR Macedonia</v>
      </c>
      <c r="G1905" t="str">
        <f t="shared" ca="1" si="362"/>
        <v>Albania</v>
      </c>
      <c r="H1905" s="3">
        <f t="shared" ca="1" si="363"/>
        <v>8.81440636240335</v>
      </c>
      <c r="I1905">
        <f t="shared" ca="1" si="356"/>
        <v>8.8144082674033495</v>
      </c>
      <c r="J1905">
        <f t="shared" ca="1" si="357"/>
        <v>-8.8144044574033504</v>
      </c>
      <c r="K1905">
        <f t="shared" ca="1" si="358"/>
        <v>-77.693757616576647</v>
      </c>
      <c r="L1905">
        <f t="shared" ca="1" si="359"/>
        <v>1442</v>
      </c>
      <c r="M1905">
        <f t="shared" ca="1" si="360"/>
        <v>4</v>
      </c>
      <c r="N1905">
        <f t="shared" ca="1" si="361"/>
        <v>4</v>
      </c>
    </row>
    <row r="1906" spans="1:14" x14ac:dyDescent="0.25">
      <c r="A1906">
        <f t="shared" ca="1" si="352"/>
        <v>83</v>
      </c>
      <c r="B1906">
        <f t="shared" ca="1" si="353"/>
        <v>1363</v>
      </c>
      <c r="C1906">
        <f t="shared" ca="1" si="354"/>
        <v>224</v>
      </c>
      <c r="D1906">
        <f>IF(E1905+1&lt;Settings!$B$2,D1905,D1905+1)</f>
        <v>36</v>
      </c>
      <c r="E1906">
        <f>IF(E1905+1&lt;Settings!$B$2,E1905+1,0)</f>
        <v>32</v>
      </c>
      <c r="F1906" t="str">
        <f t="shared" ca="1" si="355"/>
        <v>Latvia</v>
      </c>
      <c r="G1906" t="str">
        <f t="shared" ca="1" si="362"/>
        <v>Albania</v>
      </c>
      <c r="H1906" s="3">
        <f t="shared" ca="1" si="363"/>
        <v>-2.1704427161908302</v>
      </c>
      <c r="I1906">
        <f t="shared" ca="1" si="356"/>
        <v>-2.1704408101908301</v>
      </c>
      <c r="J1906">
        <f t="shared" ca="1" si="357"/>
        <v>2.1704446221908302</v>
      </c>
      <c r="K1906">
        <f t="shared" ca="1" si="358"/>
        <v>-4.7108196782658291</v>
      </c>
      <c r="L1906">
        <f t="shared" ca="1" si="359"/>
        <v>83</v>
      </c>
      <c r="M1906">
        <f t="shared" ca="1" si="360"/>
        <v>1363</v>
      </c>
      <c r="N1906">
        <f t="shared" ca="1" si="361"/>
        <v>224</v>
      </c>
    </row>
    <row r="1907" spans="1:14" x14ac:dyDescent="0.25">
      <c r="A1907">
        <f t="shared" ca="1" si="352"/>
        <v>50</v>
      </c>
      <c r="B1907">
        <f t="shared" ca="1" si="353"/>
        <v>1396</v>
      </c>
      <c r="C1907">
        <f t="shared" ca="1" si="354"/>
        <v>176</v>
      </c>
      <c r="D1907">
        <f>IF(E1906+1&lt;Settings!$B$2,D1906,D1906+1)</f>
        <v>36</v>
      </c>
      <c r="E1907">
        <f>IF(E1906+1&lt;Settings!$B$2,E1906+1,0)</f>
        <v>33</v>
      </c>
      <c r="F1907" t="str">
        <f t="shared" ca="1" si="355"/>
        <v>Lithuania</v>
      </c>
      <c r="G1907" t="str">
        <f t="shared" ca="1" si="362"/>
        <v>Albania</v>
      </c>
      <c r="H1907" s="3">
        <f t="shared" ca="1" si="363"/>
        <v>-2.4797638649301499</v>
      </c>
      <c r="I1907">
        <f t="shared" ca="1" si="356"/>
        <v>-2.4797619579301498</v>
      </c>
      <c r="J1907">
        <f t="shared" ca="1" si="357"/>
        <v>2.47976577193015</v>
      </c>
      <c r="K1907">
        <f t="shared" ca="1" si="358"/>
        <v>-6.1492269188133148</v>
      </c>
      <c r="L1907">
        <f t="shared" ca="1" si="359"/>
        <v>50</v>
      </c>
      <c r="M1907">
        <f t="shared" ca="1" si="360"/>
        <v>1396</v>
      </c>
      <c r="N1907">
        <f t="shared" ca="1" si="361"/>
        <v>176</v>
      </c>
    </row>
    <row r="1908" spans="1:14" x14ac:dyDescent="0.25">
      <c r="A1908">
        <f t="shared" ca="1" si="352"/>
        <v>2072</v>
      </c>
      <c r="B1908">
        <f t="shared" ca="1" si="353"/>
        <v>2072</v>
      </c>
      <c r="C1908">
        <f t="shared" ca="1" si="354"/>
        <v>2072</v>
      </c>
      <c r="D1908">
        <f>IF(E1907+1&lt;Settings!$B$2,D1907,D1907+1)</f>
        <v>36</v>
      </c>
      <c r="E1908">
        <f>IF(E1907+1&lt;Settings!$B$2,E1907+1,0)</f>
        <v>34</v>
      </c>
      <c r="F1908" t="str">
        <f t="shared" ca="1" si="355"/>
        <v>Albania</v>
      </c>
      <c r="G1908" t="str">
        <f t="shared" ca="1" si="362"/>
        <v>Albania</v>
      </c>
      <c r="H1908" s="3" t="str">
        <f t="shared" ca="1" si="363"/>
        <v/>
      </c>
      <c r="I1908">
        <f t="shared" ca="1" si="356"/>
        <v>1000000.000001908</v>
      </c>
      <c r="J1908">
        <f t="shared" ca="1" si="357"/>
        <v>1000000.000001908</v>
      </c>
      <c r="K1908">
        <f t="shared" ca="1" si="358"/>
        <v>1000000.000001908</v>
      </c>
      <c r="L1908">
        <f t="shared" ca="1" si="359"/>
        <v>2072</v>
      </c>
      <c r="M1908">
        <f t="shared" ca="1" si="360"/>
        <v>2072</v>
      </c>
      <c r="N1908">
        <f t="shared" ca="1" si="361"/>
        <v>2072</v>
      </c>
    </row>
    <row r="1909" spans="1:14" x14ac:dyDescent="0.25">
      <c r="A1909">
        <f t="shared" ca="1" si="352"/>
        <v>93</v>
      </c>
      <c r="B1909">
        <f t="shared" ca="1" si="353"/>
        <v>1353</v>
      </c>
      <c r="C1909">
        <f t="shared" ca="1" si="354"/>
        <v>236</v>
      </c>
      <c r="D1909">
        <f>IF(E1908+1&lt;Settings!$B$2,D1908,D1908+1)</f>
        <v>36</v>
      </c>
      <c r="E1909">
        <f>IF(E1908+1&lt;Settings!$B$2,E1908+1,0)</f>
        <v>35</v>
      </c>
      <c r="F1909" t="str">
        <f t="shared" ca="1" si="355"/>
        <v>Belarus</v>
      </c>
      <c r="G1909" t="str">
        <f t="shared" ca="1" si="362"/>
        <v>Albania</v>
      </c>
      <c r="H1909" s="3">
        <f t="shared" ca="1" si="363"/>
        <v>-2.1226598498059199</v>
      </c>
      <c r="I1909">
        <f t="shared" ca="1" si="356"/>
        <v>-2.1226579408059201</v>
      </c>
      <c r="J1909">
        <f t="shared" ca="1" si="357"/>
        <v>2.1226617588059198</v>
      </c>
      <c r="K1909">
        <f t="shared" ca="1" si="358"/>
        <v>-4.5056829289780911</v>
      </c>
      <c r="L1909">
        <f t="shared" ca="1" si="359"/>
        <v>93</v>
      </c>
      <c r="M1909">
        <f t="shared" ca="1" si="360"/>
        <v>1353</v>
      </c>
      <c r="N1909">
        <f t="shared" ca="1" si="361"/>
        <v>236</v>
      </c>
    </row>
    <row r="1910" spans="1:14" x14ac:dyDescent="0.25">
      <c r="A1910">
        <f t="shared" ca="1" si="352"/>
        <v>577</v>
      </c>
      <c r="B1910">
        <f t="shared" ca="1" si="353"/>
        <v>869</v>
      </c>
      <c r="C1910">
        <f t="shared" ca="1" si="354"/>
        <v>912</v>
      </c>
      <c r="D1910">
        <f>IF(E1909+1&lt;Settings!$B$2,D1909,D1909+1)</f>
        <v>36</v>
      </c>
      <c r="E1910">
        <f>IF(E1909+1&lt;Settings!$B$2,E1909+1,0)</f>
        <v>36</v>
      </c>
      <c r="F1910" t="str">
        <f t="shared" ca="1" si="355"/>
        <v>Hungary</v>
      </c>
      <c r="G1910" t="str">
        <f t="shared" ca="1" si="362"/>
        <v>Albania</v>
      </c>
      <c r="H1910" s="3">
        <f t="shared" ca="1" si="363"/>
        <v>-0.60290961208002203</v>
      </c>
      <c r="I1910">
        <f t="shared" ca="1" si="356"/>
        <v>-0.60290770208002198</v>
      </c>
      <c r="J1910">
        <f t="shared" ca="1" si="357"/>
        <v>0.60291152208002208</v>
      </c>
      <c r="K1910">
        <f t="shared" ca="1" si="358"/>
        <v>-0.36349809033848263</v>
      </c>
      <c r="L1910">
        <f t="shared" ca="1" si="359"/>
        <v>577</v>
      </c>
      <c r="M1910">
        <f t="shared" ca="1" si="360"/>
        <v>869</v>
      </c>
      <c r="N1910">
        <f t="shared" ca="1" si="361"/>
        <v>912</v>
      </c>
    </row>
    <row r="1911" spans="1:14" x14ac:dyDescent="0.25">
      <c r="A1911">
        <f t="shared" ca="1" si="352"/>
        <v>382</v>
      </c>
      <c r="B1911">
        <f t="shared" ca="1" si="353"/>
        <v>1064</v>
      </c>
      <c r="C1911">
        <f t="shared" ca="1" si="354"/>
        <v>613</v>
      </c>
      <c r="D1911">
        <f>IF(E1910+1&lt;Settings!$B$2,D1910,D1910+1)</f>
        <v>36</v>
      </c>
      <c r="E1911">
        <f>IF(E1910+1&lt;Settings!$B$2,E1910+1,0)</f>
        <v>37</v>
      </c>
      <c r="F1911" t="str">
        <f t="shared" ca="1" si="355"/>
        <v>Moldova</v>
      </c>
      <c r="G1911" t="str">
        <f t="shared" ca="1" si="362"/>
        <v>Albania</v>
      </c>
      <c r="H1911" s="3">
        <f t="shared" ca="1" si="363"/>
        <v>-1.0561500100999499</v>
      </c>
      <c r="I1911">
        <f t="shared" ca="1" si="356"/>
        <v>-1.0561480990999499</v>
      </c>
      <c r="J1911">
        <f t="shared" ca="1" si="357"/>
        <v>1.0561519210999499</v>
      </c>
      <c r="K1911">
        <f t="shared" ca="1" si="358"/>
        <v>-1.1154509328341242</v>
      </c>
      <c r="L1911">
        <f t="shared" ca="1" si="359"/>
        <v>382</v>
      </c>
      <c r="M1911">
        <f t="shared" ca="1" si="360"/>
        <v>1064</v>
      </c>
      <c r="N1911">
        <f t="shared" ca="1" si="361"/>
        <v>613</v>
      </c>
    </row>
    <row r="1912" spans="1:14" x14ac:dyDescent="0.25">
      <c r="A1912">
        <f t="shared" ca="1" si="352"/>
        <v>146</v>
      </c>
      <c r="B1912">
        <f t="shared" ca="1" si="353"/>
        <v>1300</v>
      </c>
      <c r="C1912">
        <f t="shared" ca="1" si="354"/>
        <v>303</v>
      </c>
      <c r="D1912">
        <f>IF(E1911+1&lt;Settings!$B$2,D1911,D1911+1)</f>
        <v>36</v>
      </c>
      <c r="E1912">
        <f>IF(E1911+1&lt;Settings!$B$2,E1911+1,0)</f>
        <v>38</v>
      </c>
      <c r="F1912" t="str">
        <f t="shared" ca="1" si="355"/>
        <v>Ukraine</v>
      </c>
      <c r="G1912" t="str">
        <f t="shared" ca="1" si="362"/>
        <v>Albania</v>
      </c>
      <c r="H1912" s="3">
        <f t="shared" ca="1" si="363"/>
        <v>-1.84621685638314</v>
      </c>
      <c r="I1912">
        <f t="shared" ca="1" si="356"/>
        <v>-1.8462149443831399</v>
      </c>
      <c r="J1912">
        <f t="shared" ca="1" si="357"/>
        <v>1.8462187683831401</v>
      </c>
      <c r="K1912">
        <f t="shared" ca="1" si="358"/>
        <v>-3.408514768793244</v>
      </c>
      <c r="L1912">
        <f t="shared" ca="1" si="359"/>
        <v>146</v>
      </c>
      <c r="M1912">
        <f t="shared" ca="1" si="360"/>
        <v>1300</v>
      </c>
      <c r="N1912">
        <f t="shared" ca="1" si="361"/>
        <v>303</v>
      </c>
    </row>
    <row r="1913" spans="1:14" x14ac:dyDescent="0.25">
      <c r="A1913">
        <f t="shared" ca="1" si="352"/>
        <v>2073</v>
      </c>
      <c r="B1913">
        <f t="shared" ca="1" si="353"/>
        <v>2073</v>
      </c>
      <c r="C1913">
        <f t="shared" ca="1" si="354"/>
        <v>2073</v>
      </c>
      <c r="D1913">
        <f>IF(E1912+1&lt;Settings!$B$2,D1912,D1912+1)</f>
        <v>36</v>
      </c>
      <c r="E1913">
        <f>IF(E1912+1&lt;Settings!$B$2,E1912+1,0)</f>
        <v>39</v>
      </c>
      <c r="F1913" t="str">
        <f t="shared" ca="1" si="355"/>
        <v>Bulgaria</v>
      </c>
      <c r="G1913" t="str">
        <f t="shared" ca="1" si="362"/>
        <v>Albania</v>
      </c>
      <c r="H1913" s="3" t="str">
        <f t="shared" ca="1" si="363"/>
        <v/>
      </c>
      <c r="I1913">
        <f t="shared" ca="1" si="356"/>
        <v>1000000.0000019131</v>
      </c>
      <c r="J1913">
        <f t="shared" ca="1" si="357"/>
        <v>1000000.0000019131</v>
      </c>
      <c r="K1913">
        <f t="shared" ca="1" si="358"/>
        <v>1000000.0000019131</v>
      </c>
      <c r="L1913">
        <f t="shared" ca="1" si="359"/>
        <v>2073</v>
      </c>
      <c r="M1913">
        <f t="shared" ca="1" si="360"/>
        <v>2073</v>
      </c>
      <c r="N1913">
        <f t="shared" ca="1" si="361"/>
        <v>2073</v>
      </c>
    </row>
    <row r="1914" spans="1:14" x14ac:dyDescent="0.25">
      <c r="A1914">
        <f t="shared" ca="1" si="352"/>
        <v>2074</v>
      </c>
      <c r="B1914">
        <f t="shared" ca="1" si="353"/>
        <v>2074</v>
      </c>
      <c r="C1914">
        <f t="shared" ca="1" si="354"/>
        <v>2074</v>
      </c>
      <c r="D1914">
        <f>IF(E1913+1&lt;Settings!$B$2,D1913,D1913+1)</f>
        <v>36</v>
      </c>
      <c r="E1914">
        <f>IF(E1913+1&lt;Settings!$B$2,E1913+1,0)</f>
        <v>40</v>
      </c>
      <c r="F1914" t="str">
        <f t="shared" ca="1" si="355"/>
        <v>Armenia</v>
      </c>
      <c r="G1914" t="str">
        <f t="shared" ca="1" si="362"/>
        <v>Albania</v>
      </c>
      <c r="H1914" s="3" t="str">
        <f t="shared" ca="1" si="363"/>
        <v/>
      </c>
      <c r="I1914">
        <f t="shared" ca="1" si="356"/>
        <v>1000000.000001914</v>
      </c>
      <c r="J1914">
        <f t="shared" ca="1" si="357"/>
        <v>1000000.000001914</v>
      </c>
      <c r="K1914">
        <f t="shared" ca="1" si="358"/>
        <v>1000000.000001914</v>
      </c>
      <c r="L1914">
        <f t="shared" ca="1" si="359"/>
        <v>2074</v>
      </c>
      <c r="M1914">
        <f t="shared" ca="1" si="360"/>
        <v>2074</v>
      </c>
      <c r="N1914">
        <f t="shared" ca="1" si="361"/>
        <v>2074</v>
      </c>
    </row>
    <row r="1915" spans="1:14" x14ac:dyDescent="0.25">
      <c r="A1915">
        <f t="shared" ca="1" si="352"/>
        <v>2075</v>
      </c>
      <c r="B1915">
        <f t="shared" ca="1" si="353"/>
        <v>2075</v>
      </c>
      <c r="C1915">
        <f t="shared" ca="1" si="354"/>
        <v>2075</v>
      </c>
      <c r="D1915">
        <f>IF(E1914+1&lt;Settings!$B$2,D1914,D1914+1)</f>
        <v>36</v>
      </c>
      <c r="E1915">
        <f>IF(E1914+1&lt;Settings!$B$2,E1914+1,0)</f>
        <v>41</v>
      </c>
      <c r="F1915" t="str">
        <f t="shared" ca="1" si="355"/>
        <v>Azerbaijan</v>
      </c>
      <c r="G1915" t="str">
        <f t="shared" ca="1" si="362"/>
        <v>Albania</v>
      </c>
      <c r="H1915" s="3" t="str">
        <f t="shared" ca="1" si="363"/>
        <v/>
      </c>
      <c r="I1915">
        <f t="shared" ca="1" si="356"/>
        <v>1000000.000001915</v>
      </c>
      <c r="J1915">
        <f t="shared" ca="1" si="357"/>
        <v>1000000.000001915</v>
      </c>
      <c r="K1915">
        <f t="shared" ca="1" si="358"/>
        <v>1000000.000001915</v>
      </c>
      <c r="L1915">
        <f t="shared" ca="1" si="359"/>
        <v>2075</v>
      </c>
      <c r="M1915">
        <f t="shared" ca="1" si="360"/>
        <v>2075</v>
      </c>
      <c r="N1915">
        <f t="shared" ca="1" si="361"/>
        <v>2075</v>
      </c>
    </row>
    <row r="1916" spans="1:14" x14ac:dyDescent="0.25">
      <c r="A1916">
        <f t="shared" ca="1" si="352"/>
        <v>2076</v>
      </c>
      <c r="B1916">
        <f t="shared" ca="1" si="353"/>
        <v>2076</v>
      </c>
      <c r="C1916">
        <f t="shared" ca="1" si="354"/>
        <v>2076</v>
      </c>
      <c r="D1916">
        <f>IF(E1915+1&lt;Settings!$B$2,D1915,D1915+1)</f>
        <v>36</v>
      </c>
      <c r="E1916">
        <f>IF(E1915+1&lt;Settings!$B$2,E1915+1,0)</f>
        <v>42</v>
      </c>
      <c r="F1916" t="str">
        <f t="shared" ca="1" si="355"/>
        <v>San Marino</v>
      </c>
      <c r="G1916" t="str">
        <f t="shared" ca="1" si="362"/>
        <v>Albania</v>
      </c>
      <c r="H1916" s="3" t="str">
        <f t="shared" ca="1" si="363"/>
        <v/>
      </c>
      <c r="I1916">
        <f t="shared" ca="1" si="356"/>
        <v>1000000.000001916</v>
      </c>
      <c r="J1916">
        <f t="shared" ca="1" si="357"/>
        <v>1000000.000001916</v>
      </c>
      <c r="K1916">
        <f t="shared" ca="1" si="358"/>
        <v>1000000.000001916</v>
      </c>
      <c r="L1916">
        <f t="shared" ca="1" si="359"/>
        <v>2076</v>
      </c>
      <c r="M1916">
        <f t="shared" ca="1" si="360"/>
        <v>2076</v>
      </c>
      <c r="N1916">
        <f t="shared" ca="1" si="361"/>
        <v>2076</v>
      </c>
    </row>
    <row r="1917" spans="1:14" x14ac:dyDescent="0.25">
      <c r="A1917">
        <f t="shared" ca="1" si="352"/>
        <v>227</v>
      </c>
      <c r="B1917">
        <f t="shared" ca="1" si="353"/>
        <v>1219</v>
      </c>
      <c r="C1917">
        <f t="shared" ca="1" si="354"/>
        <v>406</v>
      </c>
      <c r="D1917">
        <f>IF(E1916+1&lt;Settings!$B$2,D1916,D1916+1)</f>
        <v>36</v>
      </c>
      <c r="E1917">
        <f>IF(E1916+1&lt;Settings!$B$2,E1916+1,0)</f>
        <v>43</v>
      </c>
      <c r="F1917" t="str">
        <f t="shared" ca="1" si="355"/>
        <v>Serbia</v>
      </c>
      <c r="G1917" t="str">
        <f t="shared" ca="1" si="362"/>
        <v>Albania</v>
      </c>
      <c r="H1917" s="3">
        <f t="shared" ca="1" si="363"/>
        <v>-1.5640602641791499</v>
      </c>
      <c r="I1917">
        <f t="shared" ca="1" si="356"/>
        <v>-1.5640583471791498</v>
      </c>
      <c r="J1917">
        <f t="shared" ca="1" si="357"/>
        <v>1.56406218117915</v>
      </c>
      <c r="K1917">
        <f t="shared" ca="1" si="358"/>
        <v>-2.4462825929841521</v>
      </c>
      <c r="L1917">
        <f t="shared" ca="1" si="359"/>
        <v>227</v>
      </c>
      <c r="M1917">
        <f t="shared" ca="1" si="360"/>
        <v>1219</v>
      </c>
      <c r="N1917">
        <f t="shared" ca="1" si="361"/>
        <v>406</v>
      </c>
    </row>
    <row r="1918" spans="1:14" x14ac:dyDescent="0.25">
      <c r="A1918">
        <f t="shared" ca="1" si="352"/>
        <v>2077</v>
      </c>
      <c r="B1918">
        <f t="shared" ca="1" si="353"/>
        <v>2077</v>
      </c>
      <c r="C1918">
        <f t="shared" ca="1" si="354"/>
        <v>2077</v>
      </c>
      <c r="D1918">
        <f>IF(E1917+1&lt;Settings!$B$2,D1917,D1917+1)</f>
        <v>36</v>
      </c>
      <c r="E1918">
        <f>IF(E1917+1&lt;Settings!$B$2,E1917+1,0)</f>
        <v>44</v>
      </c>
      <c r="F1918" t="str">
        <f t="shared" ca="1" si="355"/>
        <v>Georgia</v>
      </c>
      <c r="G1918" t="str">
        <f t="shared" ca="1" si="362"/>
        <v>Albania</v>
      </c>
      <c r="H1918" s="3" t="str">
        <f t="shared" ca="1" si="363"/>
        <v/>
      </c>
      <c r="I1918">
        <f t="shared" ca="1" si="356"/>
        <v>1000000.0000019179</v>
      </c>
      <c r="J1918">
        <f t="shared" ca="1" si="357"/>
        <v>1000000.0000019179</v>
      </c>
      <c r="K1918">
        <f t="shared" ca="1" si="358"/>
        <v>1000000.0000019179</v>
      </c>
      <c r="L1918">
        <f t="shared" ca="1" si="359"/>
        <v>2077</v>
      </c>
      <c r="M1918">
        <f t="shared" ca="1" si="360"/>
        <v>2077</v>
      </c>
      <c r="N1918">
        <f t="shared" ca="1" si="361"/>
        <v>2077</v>
      </c>
    </row>
    <row r="1919" spans="1:14" x14ac:dyDescent="0.25">
      <c r="A1919">
        <f t="shared" ca="1" si="352"/>
        <v>2078</v>
      </c>
      <c r="B1919">
        <f t="shared" ca="1" si="353"/>
        <v>2078</v>
      </c>
      <c r="C1919">
        <f t="shared" ca="1" si="354"/>
        <v>2078</v>
      </c>
      <c r="D1919">
        <f>IF(E1918+1&lt;Settings!$B$2,D1918,D1918+1)</f>
        <v>36</v>
      </c>
      <c r="E1919">
        <f>IF(E1918+1&lt;Settings!$B$2,E1918+1,0)</f>
        <v>45</v>
      </c>
      <c r="F1919" t="str">
        <f t="shared" ca="1" si="355"/>
        <v>Montenegro</v>
      </c>
      <c r="G1919" t="str">
        <f t="shared" ca="1" si="362"/>
        <v>Albania</v>
      </c>
      <c r="H1919" s="3" t="str">
        <f t="shared" ca="1" si="363"/>
        <v/>
      </c>
      <c r="I1919">
        <f t="shared" ca="1" si="356"/>
        <v>1000000.000001919</v>
      </c>
      <c r="J1919">
        <f t="shared" ca="1" si="357"/>
        <v>1000000.000001919</v>
      </c>
      <c r="K1919">
        <f t="shared" ca="1" si="358"/>
        <v>1000000.000001919</v>
      </c>
      <c r="L1919">
        <f t="shared" ca="1" si="359"/>
        <v>2078</v>
      </c>
      <c r="M1919">
        <f t="shared" ca="1" si="360"/>
        <v>2078</v>
      </c>
      <c r="N1919">
        <f t="shared" ca="1" si="361"/>
        <v>2078</v>
      </c>
    </row>
    <row r="1920" spans="1:14" x14ac:dyDescent="0.25">
      <c r="A1920">
        <f t="shared" ca="1" si="352"/>
        <v>2079</v>
      </c>
      <c r="B1920">
        <f t="shared" ca="1" si="353"/>
        <v>2079</v>
      </c>
      <c r="C1920">
        <f t="shared" ca="1" si="354"/>
        <v>2079</v>
      </c>
      <c r="D1920">
        <f>IF(E1919+1&lt;Settings!$B$2,D1919,D1919+1)</f>
        <v>36</v>
      </c>
      <c r="E1920">
        <f>IF(E1919+1&lt;Settings!$B$2,E1919+1,0)</f>
        <v>46</v>
      </c>
      <c r="F1920" t="str">
        <f t="shared" ca="1" si="355"/>
        <v/>
      </c>
      <c r="G1920" t="str">
        <f t="shared" ca="1" si="362"/>
        <v>Albania</v>
      </c>
      <c r="H1920" s="3" t="str">
        <f t="shared" ca="1" si="363"/>
        <v/>
      </c>
      <c r="I1920">
        <f t="shared" ca="1" si="356"/>
        <v>1000000.00000192</v>
      </c>
      <c r="J1920">
        <f t="shared" ca="1" si="357"/>
        <v>1000000.00000192</v>
      </c>
      <c r="K1920">
        <f t="shared" ca="1" si="358"/>
        <v>1000000.00000192</v>
      </c>
      <c r="L1920">
        <f t="shared" ca="1" si="359"/>
        <v>2079</v>
      </c>
      <c r="M1920">
        <f t="shared" ca="1" si="360"/>
        <v>2079</v>
      </c>
      <c r="N1920">
        <f t="shared" ca="1" si="361"/>
        <v>2079</v>
      </c>
    </row>
    <row r="1921" spans="1:14" x14ac:dyDescent="0.25">
      <c r="A1921">
        <f t="shared" ca="1" si="352"/>
        <v>2080</v>
      </c>
      <c r="B1921">
        <f t="shared" ca="1" si="353"/>
        <v>2080</v>
      </c>
      <c r="C1921">
        <f t="shared" ca="1" si="354"/>
        <v>2080</v>
      </c>
      <c r="D1921">
        <f>IF(E1920+1&lt;Settings!$B$2,D1920,D1920+1)</f>
        <v>36</v>
      </c>
      <c r="E1921">
        <f>IF(E1920+1&lt;Settings!$B$2,E1920+1,0)</f>
        <v>47</v>
      </c>
      <c r="F1921" t="str">
        <f t="shared" ca="1" si="355"/>
        <v/>
      </c>
      <c r="G1921" t="str">
        <f t="shared" ca="1" si="362"/>
        <v>Albania</v>
      </c>
      <c r="H1921" s="3" t="str">
        <f t="shared" ca="1" si="363"/>
        <v/>
      </c>
      <c r="I1921">
        <f t="shared" ca="1" si="356"/>
        <v>1000000.000001921</v>
      </c>
      <c r="J1921">
        <f t="shared" ca="1" si="357"/>
        <v>1000000.000001921</v>
      </c>
      <c r="K1921">
        <f t="shared" ca="1" si="358"/>
        <v>1000000.000001921</v>
      </c>
      <c r="L1921">
        <f t="shared" ca="1" si="359"/>
        <v>2080</v>
      </c>
      <c r="M1921">
        <f t="shared" ca="1" si="360"/>
        <v>2080</v>
      </c>
      <c r="N1921">
        <f t="shared" ca="1" si="361"/>
        <v>2080</v>
      </c>
    </row>
    <row r="1922" spans="1:14" x14ac:dyDescent="0.25">
      <c r="A1922">
        <f t="shared" ca="1" si="352"/>
        <v>2081</v>
      </c>
      <c r="B1922">
        <f t="shared" ca="1" si="353"/>
        <v>2081</v>
      </c>
      <c r="C1922">
        <f t="shared" ca="1" si="354"/>
        <v>2081</v>
      </c>
      <c r="D1922">
        <f>IF(E1921+1&lt;Settings!$B$2,D1921,D1921+1)</f>
        <v>36</v>
      </c>
      <c r="E1922">
        <f>IF(E1921+1&lt;Settings!$B$2,E1921+1,0)</f>
        <v>48</v>
      </c>
      <c r="F1922" t="str">
        <f t="shared" ca="1" si="355"/>
        <v/>
      </c>
      <c r="G1922" t="str">
        <f t="shared" ca="1" si="362"/>
        <v>Albania</v>
      </c>
      <c r="H1922" s="3" t="str">
        <f t="shared" ca="1" si="363"/>
        <v/>
      </c>
      <c r="I1922">
        <f t="shared" ca="1" si="356"/>
        <v>1000000.000001922</v>
      </c>
      <c r="J1922">
        <f t="shared" ca="1" si="357"/>
        <v>1000000.000001922</v>
      </c>
      <c r="K1922">
        <f t="shared" ca="1" si="358"/>
        <v>1000000.000001922</v>
      </c>
      <c r="L1922">
        <f t="shared" ca="1" si="359"/>
        <v>2081</v>
      </c>
      <c r="M1922">
        <f t="shared" ca="1" si="360"/>
        <v>2081</v>
      </c>
      <c r="N1922">
        <f t="shared" ca="1" si="361"/>
        <v>2081</v>
      </c>
    </row>
    <row r="1923" spans="1:14" x14ac:dyDescent="0.25">
      <c r="A1923">
        <f t="shared" ref="A1923:A1986" ca="1" si="364">L1923</f>
        <v>2082</v>
      </c>
      <c r="B1923">
        <f t="shared" ref="B1923:B1986" ca="1" si="365">M1923</f>
        <v>2082</v>
      </c>
      <c r="C1923">
        <f t="shared" ref="C1923:C1986" ca="1" si="366">N1923</f>
        <v>2082</v>
      </c>
      <c r="D1923">
        <f>IF(E1922+1&lt;Settings!$B$2,D1922,D1922+1)</f>
        <v>36</v>
      </c>
      <c r="E1923">
        <f>IF(E1922+1&lt;Settings!$B$2,E1922+1,0)</f>
        <v>49</v>
      </c>
      <c r="F1923" t="str">
        <f t="shared" ref="F1923:F1986" ca="1" si="367">INDIRECT("'Avg Limited'!R1"&amp;"C"&amp;(E1923+2),FALSE)</f>
        <v/>
      </c>
      <c r="G1923" t="str">
        <f t="shared" ca="1" si="362"/>
        <v>Albania</v>
      </c>
      <c r="H1923" s="3" t="str">
        <f t="shared" ca="1" si="363"/>
        <v/>
      </c>
      <c r="I1923">
        <f t="shared" ref="I1923:I1986" ca="1" si="368">IF(ISNUMBER(H1923),H1923,1000000)+0.000000001*ROW(I1923)</f>
        <v>1000000.0000019229</v>
      </c>
      <c r="J1923">
        <f t="shared" ref="J1923:J1986" ca="1" si="369">IF(ISNUMBER(H1923),-H1923,1000000)+0.000000001*ROW(I1923)</f>
        <v>1000000.0000019229</v>
      </c>
      <c r="K1923">
        <f t="shared" ref="K1923:K1986" ca="1" si="370">IF(ISNUMBER(H1923),-H1923*H1923,1000000)+0.000000001*ROW(I1923)</f>
        <v>1000000.0000019229</v>
      </c>
      <c r="L1923">
        <f t="shared" ref="L1923:L1986" ca="1" si="371">_xlfn.RANK.EQ(I1923,I$2:I$2705,1)</f>
        <v>2082</v>
      </c>
      <c r="M1923">
        <f t="shared" ref="M1923:M1986" ca="1" si="372">_xlfn.RANK.EQ(J1923,J$2:J$2705,1)</f>
        <v>2082</v>
      </c>
      <c r="N1923">
        <f t="shared" ref="N1923:N1986" ca="1" si="373">_xlfn.RANK.EQ(K1923,K$2:K$2705,1)</f>
        <v>2082</v>
      </c>
    </row>
    <row r="1924" spans="1:14" x14ac:dyDescent="0.25">
      <c r="A1924">
        <f t="shared" ca="1" si="364"/>
        <v>2083</v>
      </c>
      <c r="B1924">
        <f t="shared" ca="1" si="365"/>
        <v>2083</v>
      </c>
      <c r="C1924">
        <f t="shared" ca="1" si="366"/>
        <v>2083</v>
      </c>
      <c r="D1924">
        <f>IF(E1923+1&lt;Settings!$B$2,D1923,D1923+1)</f>
        <v>36</v>
      </c>
      <c r="E1924">
        <f>IF(E1923+1&lt;Settings!$B$2,E1923+1,0)</f>
        <v>50</v>
      </c>
      <c r="F1924" t="str">
        <f t="shared" ca="1" si="367"/>
        <v/>
      </c>
      <c r="G1924" t="str">
        <f t="shared" ca="1" si="362"/>
        <v>Albania</v>
      </c>
      <c r="H1924" s="3" t="str">
        <f t="shared" ca="1" si="363"/>
        <v/>
      </c>
      <c r="I1924">
        <f t="shared" ca="1" si="368"/>
        <v>1000000.000001924</v>
      </c>
      <c r="J1924">
        <f t="shared" ca="1" si="369"/>
        <v>1000000.000001924</v>
      </c>
      <c r="K1924">
        <f t="shared" ca="1" si="370"/>
        <v>1000000.000001924</v>
      </c>
      <c r="L1924">
        <f t="shared" ca="1" si="371"/>
        <v>2083</v>
      </c>
      <c r="M1924">
        <f t="shared" ca="1" si="372"/>
        <v>2083</v>
      </c>
      <c r="N1924">
        <f t="shared" ca="1" si="373"/>
        <v>2083</v>
      </c>
    </row>
    <row r="1925" spans="1:14" x14ac:dyDescent="0.25">
      <c r="A1925">
        <f t="shared" ca="1" si="364"/>
        <v>2084</v>
      </c>
      <c r="B1925">
        <f t="shared" ca="1" si="365"/>
        <v>2084</v>
      </c>
      <c r="C1925">
        <f t="shared" ca="1" si="366"/>
        <v>2084</v>
      </c>
      <c r="D1925">
        <f>IF(E1924+1&lt;Settings!$B$2,D1924,D1924+1)</f>
        <v>36</v>
      </c>
      <c r="E1925">
        <f>IF(E1924+1&lt;Settings!$B$2,E1924+1,0)</f>
        <v>51</v>
      </c>
      <c r="F1925" t="str">
        <f t="shared" ca="1" si="367"/>
        <v/>
      </c>
      <c r="G1925" t="str">
        <f t="shared" ca="1" si="362"/>
        <v>Albania</v>
      </c>
      <c r="H1925" s="3" t="str">
        <f t="shared" ca="1" si="363"/>
        <v/>
      </c>
      <c r="I1925">
        <f t="shared" ca="1" si="368"/>
        <v>1000000.000001925</v>
      </c>
      <c r="J1925">
        <f t="shared" ca="1" si="369"/>
        <v>1000000.000001925</v>
      </c>
      <c r="K1925">
        <f t="shared" ca="1" si="370"/>
        <v>1000000.000001925</v>
      </c>
      <c r="L1925">
        <f t="shared" ca="1" si="371"/>
        <v>2084</v>
      </c>
      <c r="M1925">
        <f t="shared" ca="1" si="372"/>
        <v>2084</v>
      </c>
      <c r="N1925">
        <f t="shared" ca="1" si="373"/>
        <v>2084</v>
      </c>
    </row>
    <row r="1926" spans="1:14" x14ac:dyDescent="0.25">
      <c r="A1926">
        <f t="shared" ca="1" si="364"/>
        <v>2085</v>
      </c>
      <c r="B1926">
        <f t="shared" ca="1" si="365"/>
        <v>2085</v>
      </c>
      <c r="C1926">
        <f t="shared" ca="1" si="366"/>
        <v>2085</v>
      </c>
      <c r="D1926">
        <f>IF(E1925+1&lt;Settings!$B$2,D1925,D1925+1)</f>
        <v>37</v>
      </c>
      <c r="E1926">
        <f>IF(E1925+1&lt;Settings!$B$2,E1925+1,0)</f>
        <v>0</v>
      </c>
      <c r="F1926" t="str">
        <f t="shared" ca="1" si="367"/>
        <v>United Kingdom</v>
      </c>
      <c r="G1926" t="str">
        <f t="shared" ca="1" si="362"/>
        <v>Armenia</v>
      </c>
      <c r="H1926" s="3" t="str">
        <f t="shared" ca="1" si="363"/>
        <v/>
      </c>
      <c r="I1926">
        <f t="shared" ca="1" si="368"/>
        <v>1000000.000001926</v>
      </c>
      <c r="J1926">
        <f t="shared" ca="1" si="369"/>
        <v>1000000.000001926</v>
      </c>
      <c r="K1926">
        <f t="shared" ca="1" si="370"/>
        <v>1000000.000001926</v>
      </c>
      <c r="L1926">
        <f t="shared" ca="1" si="371"/>
        <v>2085</v>
      </c>
      <c r="M1926">
        <f t="shared" ca="1" si="372"/>
        <v>2085</v>
      </c>
      <c r="N1926">
        <f t="shared" ca="1" si="373"/>
        <v>2085</v>
      </c>
    </row>
    <row r="1927" spans="1:14" x14ac:dyDescent="0.25">
      <c r="A1927">
        <f t="shared" ca="1" si="364"/>
        <v>1042</v>
      </c>
      <c r="B1927">
        <f t="shared" ca="1" si="365"/>
        <v>404</v>
      </c>
      <c r="C1927">
        <f t="shared" ca="1" si="366"/>
        <v>1078</v>
      </c>
      <c r="D1927">
        <f>IF(E1926+1&lt;Settings!$B$2,D1926,D1926+1)</f>
        <v>37</v>
      </c>
      <c r="E1927">
        <f>IF(E1926+1&lt;Settings!$B$2,E1926+1,0)</f>
        <v>1</v>
      </c>
      <c r="F1927" t="str">
        <f t="shared" ca="1" si="367"/>
        <v>Germany</v>
      </c>
      <c r="G1927" t="str">
        <f t="shared" ca="1" si="362"/>
        <v>Armenia</v>
      </c>
      <c r="H1927" s="3">
        <f t="shared" ca="1" si="363"/>
        <v>0.39708555242354698</v>
      </c>
      <c r="I1927">
        <f t="shared" ca="1" si="368"/>
        <v>0.397087479423547</v>
      </c>
      <c r="J1927">
        <f t="shared" ca="1" si="369"/>
        <v>-0.39708362542354697</v>
      </c>
      <c r="K1927">
        <f t="shared" ca="1" si="370"/>
        <v>-0.15767500894351347</v>
      </c>
      <c r="L1927">
        <f t="shared" ca="1" si="371"/>
        <v>1042</v>
      </c>
      <c r="M1927">
        <f t="shared" ca="1" si="372"/>
        <v>404</v>
      </c>
      <c r="N1927">
        <f t="shared" ca="1" si="373"/>
        <v>1078</v>
      </c>
    </row>
    <row r="1928" spans="1:14" x14ac:dyDescent="0.25">
      <c r="A1928">
        <f t="shared" ca="1" si="364"/>
        <v>1409</v>
      </c>
      <c r="B1928">
        <f t="shared" ca="1" si="365"/>
        <v>37</v>
      </c>
      <c r="C1928">
        <f t="shared" ca="1" si="366"/>
        <v>37</v>
      </c>
      <c r="D1928">
        <f>IF(E1927+1&lt;Settings!$B$2,D1927,D1927+1)</f>
        <v>37</v>
      </c>
      <c r="E1928">
        <f>IF(E1927+1&lt;Settings!$B$2,E1927+1,0)</f>
        <v>2</v>
      </c>
      <c r="F1928" t="str">
        <f t="shared" ca="1" si="367"/>
        <v>France</v>
      </c>
      <c r="G1928" t="str">
        <f t="shared" ca="1" si="362"/>
        <v>Armenia</v>
      </c>
      <c r="H1928" s="3">
        <f t="shared" ca="1" si="363"/>
        <v>5.1863246832366299</v>
      </c>
      <c r="I1928">
        <f t="shared" ca="1" si="368"/>
        <v>5.1863266112366295</v>
      </c>
      <c r="J1928">
        <f t="shared" ca="1" si="369"/>
        <v>-5.1863227552366302</v>
      </c>
      <c r="K1928">
        <f t="shared" ca="1" si="370"/>
        <v>-26.89796179194953</v>
      </c>
      <c r="L1928">
        <f t="shared" ca="1" si="371"/>
        <v>1409</v>
      </c>
      <c r="M1928">
        <f t="shared" ca="1" si="372"/>
        <v>37</v>
      </c>
      <c r="N1928">
        <f t="shared" ca="1" si="373"/>
        <v>37</v>
      </c>
    </row>
    <row r="1929" spans="1:14" x14ac:dyDescent="0.25">
      <c r="A1929">
        <f t="shared" ca="1" si="364"/>
        <v>1346</v>
      </c>
      <c r="B1929">
        <f t="shared" ca="1" si="365"/>
        <v>100</v>
      </c>
      <c r="C1929">
        <f t="shared" ca="1" si="366"/>
        <v>127</v>
      </c>
      <c r="D1929">
        <f>IF(E1928+1&lt;Settings!$B$2,D1928,D1928+1)</f>
        <v>37</v>
      </c>
      <c r="E1929">
        <f>IF(E1928+1&lt;Settings!$B$2,E1928+1,0)</f>
        <v>3</v>
      </c>
      <c r="F1929" t="str">
        <f t="shared" ca="1" si="367"/>
        <v>Belgium</v>
      </c>
      <c r="G1929" t="str">
        <f t="shared" ca="1" si="362"/>
        <v>Armenia</v>
      </c>
      <c r="H1929" s="3">
        <f t="shared" ca="1" si="363"/>
        <v>2.87610482913083</v>
      </c>
      <c r="I1929">
        <f t="shared" ca="1" si="368"/>
        <v>2.8761067581308302</v>
      </c>
      <c r="J1929">
        <f t="shared" ca="1" si="369"/>
        <v>-2.8761029001308298</v>
      </c>
      <c r="K1929">
        <f t="shared" ca="1" si="370"/>
        <v>-8.2719770591496804</v>
      </c>
      <c r="L1929">
        <f t="shared" ca="1" si="371"/>
        <v>1346</v>
      </c>
      <c r="M1929">
        <f t="shared" ca="1" si="372"/>
        <v>100</v>
      </c>
      <c r="N1929">
        <f t="shared" ca="1" si="373"/>
        <v>127</v>
      </c>
    </row>
    <row r="1930" spans="1:14" x14ac:dyDescent="0.25">
      <c r="A1930">
        <f t="shared" ca="1" si="364"/>
        <v>1378</v>
      </c>
      <c r="B1930">
        <f t="shared" ca="1" si="365"/>
        <v>68</v>
      </c>
      <c r="C1930">
        <f t="shared" ca="1" si="366"/>
        <v>72</v>
      </c>
      <c r="D1930">
        <f>IF(E1929+1&lt;Settings!$B$2,D1929,D1929+1)</f>
        <v>37</v>
      </c>
      <c r="E1930">
        <f>IF(E1929+1&lt;Settings!$B$2,E1929+1,0)</f>
        <v>4</v>
      </c>
      <c r="F1930" t="str">
        <f t="shared" ca="1" si="367"/>
        <v>Netherlands</v>
      </c>
      <c r="G1930" t="str">
        <f t="shared" ca="1" si="362"/>
        <v>Armenia</v>
      </c>
      <c r="H1930" s="3">
        <f t="shared" ca="1" si="363"/>
        <v>3.8431689738676802</v>
      </c>
      <c r="I1930">
        <f t="shared" ca="1" si="368"/>
        <v>3.84317090386768</v>
      </c>
      <c r="J1930">
        <f t="shared" ca="1" si="369"/>
        <v>-3.8431670438676804</v>
      </c>
      <c r="K1930">
        <f t="shared" ca="1" si="370"/>
        <v>-14.769945831699157</v>
      </c>
      <c r="L1930">
        <f t="shared" ca="1" si="371"/>
        <v>1378</v>
      </c>
      <c r="M1930">
        <f t="shared" ca="1" si="372"/>
        <v>68</v>
      </c>
      <c r="N1930">
        <f t="shared" ca="1" si="373"/>
        <v>72</v>
      </c>
    </row>
    <row r="1931" spans="1:14" x14ac:dyDescent="0.25">
      <c r="A1931">
        <f t="shared" ca="1" si="364"/>
        <v>16</v>
      </c>
      <c r="B1931">
        <f t="shared" ca="1" si="365"/>
        <v>1430</v>
      </c>
      <c r="C1931">
        <f t="shared" ca="1" si="366"/>
        <v>102</v>
      </c>
      <c r="D1931">
        <f>IF(E1930+1&lt;Settings!$B$2,D1930,D1930+1)</f>
        <v>37</v>
      </c>
      <c r="E1931">
        <f>IF(E1930+1&lt;Settings!$B$2,E1930+1,0)</f>
        <v>5</v>
      </c>
      <c r="F1931" t="str">
        <f t="shared" ca="1" si="367"/>
        <v>Norway</v>
      </c>
      <c r="G1931" t="str">
        <f t="shared" ca="1" si="362"/>
        <v>Armenia</v>
      </c>
      <c r="H1931" s="3">
        <f t="shared" ca="1" si="363"/>
        <v>-3.1820383738844198</v>
      </c>
      <c r="I1931">
        <f t="shared" ca="1" si="368"/>
        <v>-3.1820364428844199</v>
      </c>
      <c r="J1931">
        <f t="shared" ca="1" si="369"/>
        <v>3.1820403048844197</v>
      </c>
      <c r="K1931">
        <f t="shared" ca="1" si="370"/>
        <v>-10.125366281873003</v>
      </c>
      <c r="L1931">
        <f t="shared" ca="1" si="371"/>
        <v>16</v>
      </c>
      <c r="M1931">
        <f t="shared" ca="1" si="372"/>
        <v>1430</v>
      </c>
      <c r="N1931">
        <f t="shared" ca="1" si="373"/>
        <v>102</v>
      </c>
    </row>
    <row r="1932" spans="1:14" x14ac:dyDescent="0.25">
      <c r="A1932">
        <f t="shared" ca="1" si="364"/>
        <v>10</v>
      </c>
      <c r="B1932">
        <f t="shared" ca="1" si="365"/>
        <v>1436</v>
      </c>
      <c r="C1932">
        <f t="shared" ca="1" si="366"/>
        <v>93</v>
      </c>
      <c r="D1932">
        <f>IF(E1931+1&lt;Settings!$B$2,D1931,D1931+1)</f>
        <v>37</v>
      </c>
      <c r="E1932">
        <f>IF(E1931+1&lt;Settings!$B$2,E1931+1,0)</f>
        <v>6</v>
      </c>
      <c r="F1932" t="str">
        <f t="shared" ca="1" si="367"/>
        <v>Switzerland</v>
      </c>
      <c r="G1932" t="str">
        <f t="shared" ca="1" si="362"/>
        <v>Armenia</v>
      </c>
      <c r="H1932" s="3">
        <f t="shared" ca="1" si="363"/>
        <v>-3.39104144941227</v>
      </c>
      <c r="I1932">
        <f t="shared" ca="1" si="368"/>
        <v>-3.3910395174122701</v>
      </c>
      <c r="J1932">
        <f t="shared" ca="1" si="369"/>
        <v>3.39104338141227</v>
      </c>
      <c r="K1932">
        <f t="shared" ca="1" si="370"/>
        <v>-11.499160179632069</v>
      </c>
      <c r="L1932">
        <f t="shared" ca="1" si="371"/>
        <v>10</v>
      </c>
      <c r="M1932">
        <f t="shared" ca="1" si="372"/>
        <v>1436</v>
      </c>
      <c r="N1932">
        <f t="shared" ca="1" si="373"/>
        <v>93</v>
      </c>
    </row>
    <row r="1933" spans="1:14" x14ac:dyDescent="0.25">
      <c r="A1933">
        <f t="shared" ca="1" si="364"/>
        <v>1342</v>
      </c>
      <c r="B1933">
        <f t="shared" ca="1" si="365"/>
        <v>104</v>
      </c>
      <c r="C1933">
        <f t="shared" ca="1" si="366"/>
        <v>133</v>
      </c>
      <c r="D1933">
        <f>IF(E1932+1&lt;Settings!$B$2,D1932,D1932+1)</f>
        <v>37</v>
      </c>
      <c r="E1933">
        <f>IF(E1932+1&lt;Settings!$B$2,E1932+1,0)</f>
        <v>7</v>
      </c>
      <c r="F1933" t="str">
        <f t="shared" ca="1" si="367"/>
        <v>Spain</v>
      </c>
      <c r="G1933" t="str">
        <f t="shared" ca="1" si="362"/>
        <v>Armenia</v>
      </c>
      <c r="H1933" s="3">
        <f t="shared" ca="1" si="363"/>
        <v>2.8394089226980799</v>
      </c>
      <c r="I1933">
        <f t="shared" ca="1" si="368"/>
        <v>2.8394108556980799</v>
      </c>
      <c r="J1933">
        <f t="shared" ca="1" si="369"/>
        <v>-2.8394069896980798</v>
      </c>
      <c r="K1933">
        <f t="shared" ca="1" si="370"/>
        <v>-8.0622410972974698</v>
      </c>
      <c r="L1933">
        <f t="shared" ca="1" si="371"/>
        <v>1342</v>
      </c>
      <c r="M1933">
        <f t="shared" ca="1" si="372"/>
        <v>104</v>
      </c>
      <c r="N1933">
        <f t="shared" ca="1" si="373"/>
        <v>133</v>
      </c>
    </row>
    <row r="1934" spans="1:14" x14ac:dyDescent="0.25">
      <c r="A1934">
        <f t="shared" ca="1" si="364"/>
        <v>193</v>
      </c>
      <c r="B1934">
        <f t="shared" ca="1" si="365"/>
        <v>1253</v>
      </c>
      <c r="C1934">
        <f t="shared" ca="1" si="366"/>
        <v>366</v>
      </c>
      <c r="D1934">
        <f>IF(E1933+1&lt;Settings!$B$2,D1933,D1933+1)</f>
        <v>37</v>
      </c>
      <c r="E1934">
        <f>IF(E1933+1&lt;Settings!$B$2,E1933+1,0)</f>
        <v>8</v>
      </c>
      <c r="F1934" t="str">
        <f t="shared" ca="1" si="367"/>
        <v>Sweden</v>
      </c>
      <c r="G1934" t="str">
        <f t="shared" ref="G1934:G1997" ca="1" si="374">INDIRECT("'Avg Limited'!R"&amp;(D1934+2)&amp;"C1",FALSE)</f>
        <v>Armenia</v>
      </c>
      <c r="H1934" s="3">
        <f t="shared" ref="H1934:H1997" ca="1" si="375">INDIRECT("'Avg Limited'!R"&amp;(D1934+2)&amp;"C"&amp;(E1934+2),FALSE)</f>
        <v>-1.6748497807009799</v>
      </c>
      <c r="I1934">
        <f t="shared" ca="1" si="368"/>
        <v>-1.67484784670098</v>
      </c>
      <c r="J1934">
        <f t="shared" ca="1" si="369"/>
        <v>1.6748517147009798</v>
      </c>
      <c r="K1934">
        <f t="shared" ca="1" si="370"/>
        <v>-2.8051198539141202</v>
      </c>
      <c r="L1934">
        <f t="shared" ca="1" si="371"/>
        <v>193</v>
      </c>
      <c r="M1934">
        <f t="shared" ca="1" si="372"/>
        <v>1253</v>
      </c>
      <c r="N1934">
        <f t="shared" ca="1" si="373"/>
        <v>366</v>
      </c>
    </row>
    <row r="1935" spans="1:14" x14ac:dyDescent="0.25">
      <c r="A1935">
        <f t="shared" ca="1" si="364"/>
        <v>6</v>
      </c>
      <c r="B1935">
        <f t="shared" ca="1" si="365"/>
        <v>1440</v>
      </c>
      <c r="C1935">
        <f t="shared" ca="1" si="366"/>
        <v>75</v>
      </c>
      <c r="D1935">
        <f>IF(E1934+1&lt;Settings!$B$2,D1934,D1934+1)</f>
        <v>37</v>
      </c>
      <c r="E1935">
        <f>IF(E1934+1&lt;Settings!$B$2,E1934+1,0)</f>
        <v>9</v>
      </c>
      <c r="F1935" t="str">
        <f t="shared" ca="1" si="367"/>
        <v>Ireland</v>
      </c>
      <c r="G1935" t="str">
        <f t="shared" ca="1" si="374"/>
        <v>Armenia</v>
      </c>
      <c r="H1935" s="3">
        <f t="shared" ca="1" si="375"/>
        <v>-3.7398800220005199</v>
      </c>
      <c r="I1935">
        <f t="shared" ca="1" si="368"/>
        <v>-3.7398780870005202</v>
      </c>
      <c r="J1935">
        <f t="shared" ca="1" si="369"/>
        <v>3.7398819570005197</v>
      </c>
      <c r="K1935">
        <f t="shared" ca="1" si="370"/>
        <v>-13.98670064395861</v>
      </c>
      <c r="L1935">
        <f t="shared" ca="1" si="371"/>
        <v>6</v>
      </c>
      <c r="M1935">
        <f t="shared" ca="1" si="372"/>
        <v>1440</v>
      </c>
      <c r="N1935">
        <f t="shared" ca="1" si="373"/>
        <v>75</v>
      </c>
    </row>
    <row r="1936" spans="1:14" x14ac:dyDescent="0.25">
      <c r="A1936">
        <f t="shared" ca="1" si="364"/>
        <v>32</v>
      </c>
      <c r="B1936">
        <f t="shared" ca="1" si="365"/>
        <v>1414</v>
      </c>
      <c r="C1936">
        <f t="shared" ca="1" si="366"/>
        <v>140</v>
      </c>
      <c r="D1936">
        <f>IF(E1935+1&lt;Settings!$B$2,D1935,D1935+1)</f>
        <v>37</v>
      </c>
      <c r="E1936">
        <f>IF(E1935+1&lt;Settings!$B$2,E1935+1,0)</f>
        <v>10</v>
      </c>
      <c r="F1936" t="str">
        <f t="shared" ca="1" si="367"/>
        <v>Portugal</v>
      </c>
      <c r="G1936" t="str">
        <f t="shared" ca="1" si="374"/>
        <v>Armenia</v>
      </c>
      <c r="H1936" s="3">
        <f t="shared" ca="1" si="375"/>
        <v>-2.7964901673609899</v>
      </c>
      <c r="I1936">
        <f t="shared" ca="1" si="368"/>
        <v>-2.79648823136099</v>
      </c>
      <c r="J1936">
        <f t="shared" ca="1" si="369"/>
        <v>2.7964921033609897</v>
      </c>
      <c r="K1936">
        <f t="shared" ca="1" si="370"/>
        <v>-7.8203553201466969</v>
      </c>
      <c r="L1936">
        <f t="shared" ca="1" si="371"/>
        <v>32</v>
      </c>
      <c r="M1936">
        <f t="shared" ca="1" si="372"/>
        <v>1414</v>
      </c>
      <c r="N1936">
        <f t="shared" ca="1" si="373"/>
        <v>140</v>
      </c>
    </row>
    <row r="1937" spans="1:14" x14ac:dyDescent="0.25">
      <c r="A1937">
        <f t="shared" ca="1" si="364"/>
        <v>21</v>
      </c>
      <c r="B1937">
        <f t="shared" ca="1" si="365"/>
        <v>1425</v>
      </c>
      <c r="C1937">
        <f t="shared" ca="1" si="366"/>
        <v>114</v>
      </c>
      <c r="D1937">
        <f>IF(E1936+1&lt;Settings!$B$2,D1936,D1936+1)</f>
        <v>37</v>
      </c>
      <c r="E1937">
        <f>IF(E1936+1&lt;Settings!$B$2,E1936+1,0)</f>
        <v>11</v>
      </c>
      <c r="F1937" t="str">
        <f t="shared" ca="1" si="367"/>
        <v>Finland</v>
      </c>
      <c r="G1937" t="str">
        <f t="shared" ca="1" si="374"/>
        <v>Armenia</v>
      </c>
      <c r="H1937" s="3">
        <f t="shared" ca="1" si="375"/>
        <v>-3.0047521726764201</v>
      </c>
      <c r="I1937">
        <f t="shared" ca="1" si="368"/>
        <v>-3.0047502356764202</v>
      </c>
      <c r="J1937">
        <f t="shared" ca="1" si="369"/>
        <v>3.0047541096764201</v>
      </c>
      <c r="K1937">
        <f t="shared" ca="1" si="370"/>
        <v>-9.0285336822036673</v>
      </c>
      <c r="L1937">
        <f t="shared" ca="1" si="371"/>
        <v>21</v>
      </c>
      <c r="M1937">
        <f t="shared" ca="1" si="372"/>
        <v>1425</v>
      </c>
      <c r="N1937">
        <f t="shared" ca="1" si="373"/>
        <v>114</v>
      </c>
    </row>
    <row r="1938" spans="1:14" x14ac:dyDescent="0.25">
      <c r="A1938">
        <f t="shared" ca="1" si="364"/>
        <v>2086</v>
      </c>
      <c r="B1938">
        <f t="shared" ca="1" si="365"/>
        <v>2086</v>
      </c>
      <c r="C1938">
        <f t="shared" ca="1" si="366"/>
        <v>2086</v>
      </c>
      <c r="D1938">
        <f>IF(E1937+1&lt;Settings!$B$2,D1937,D1937+1)</f>
        <v>37</v>
      </c>
      <c r="E1938">
        <f>IF(E1937+1&lt;Settings!$B$2,E1937+1,0)</f>
        <v>12</v>
      </c>
      <c r="F1938" t="str">
        <f t="shared" ca="1" si="367"/>
        <v>Austria</v>
      </c>
      <c r="G1938" t="str">
        <f t="shared" ca="1" si="374"/>
        <v>Armenia</v>
      </c>
      <c r="H1938" s="3" t="str">
        <f t="shared" ca="1" si="375"/>
        <v/>
      </c>
      <c r="I1938">
        <f t="shared" ca="1" si="368"/>
        <v>1000000.000001938</v>
      </c>
      <c r="J1938">
        <f t="shared" ca="1" si="369"/>
        <v>1000000.000001938</v>
      </c>
      <c r="K1938">
        <f t="shared" ca="1" si="370"/>
        <v>1000000.000001938</v>
      </c>
      <c r="L1938">
        <f t="shared" ca="1" si="371"/>
        <v>2086</v>
      </c>
      <c r="M1938">
        <f t="shared" ca="1" si="372"/>
        <v>2086</v>
      </c>
      <c r="N1938">
        <f t="shared" ca="1" si="373"/>
        <v>2086</v>
      </c>
    </row>
    <row r="1939" spans="1:14" x14ac:dyDescent="0.25">
      <c r="A1939">
        <f t="shared" ca="1" si="364"/>
        <v>12</v>
      </c>
      <c r="B1939">
        <f t="shared" ca="1" si="365"/>
        <v>1434</v>
      </c>
      <c r="C1939">
        <f t="shared" ca="1" si="366"/>
        <v>98</v>
      </c>
      <c r="D1939">
        <f>IF(E1938+1&lt;Settings!$B$2,D1938,D1938+1)</f>
        <v>37</v>
      </c>
      <c r="E1939">
        <f>IF(E1938+1&lt;Settings!$B$2,E1938+1,0)</f>
        <v>13</v>
      </c>
      <c r="F1939" t="str">
        <f t="shared" ca="1" si="367"/>
        <v>Denmark</v>
      </c>
      <c r="G1939" t="str">
        <f t="shared" ca="1" si="374"/>
        <v>Armenia</v>
      </c>
      <c r="H1939" s="3">
        <f t="shared" ca="1" si="375"/>
        <v>-3.28487800501353</v>
      </c>
      <c r="I1939">
        <f t="shared" ca="1" si="368"/>
        <v>-3.2848760660135299</v>
      </c>
      <c r="J1939">
        <f t="shared" ca="1" si="369"/>
        <v>3.2848799440135301</v>
      </c>
      <c r="K1939">
        <f t="shared" ca="1" si="370"/>
        <v>-10.790421568821669</v>
      </c>
      <c r="L1939">
        <f t="shared" ca="1" si="371"/>
        <v>12</v>
      </c>
      <c r="M1939">
        <f t="shared" ca="1" si="372"/>
        <v>1434</v>
      </c>
      <c r="N1939">
        <f t="shared" ca="1" si="373"/>
        <v>98</v>
      </c>
    </row>
    <row r="1940" spans="1:14" x14ac:dyDescent="0.25">
      <c r="A1940">
        <f t="shared" ca="1" si="364"/>
        <v>1353</v>
      </c>
      <c r="B1940">
        <f t="shared" ca="1" si="365"/>
        <v>93</v>
      </c>
      <c r="C1940">
        <f t="shared" ca="1" si="366"/>
        <v>110</v>
      </c>
      <c r="D1940">
        <f>IF(E1939+1&lt;Settings!$B$2,D1939,D1939+1)</f>
        <v>37</v>
      </c>
      <c r="E1940">
        <f>IF(E1939+1&lt;Settings!$B$2,E1939+1,0)</f>
        <v>14</v>
      </c>
      <c r="F1940" t="str">
        <f t="shared" ca="1" si="367"/>
        <v>Israel</v>
      </c>
      <c r="G1940" t="str">
        <f t="shared" ca="1" si="374"/>
        <v>Armenia</v>
      </c>
      <c r="H1940" s="3">
        <f t="shared" ca="1" si="375"/>
        <v>3.0914465155953099</v>
      </c>
      <c r="I1940">
        <f t="shared" ca="1" si="368"/>
        <v>3.0914484555953101</v>
      </c>
      <c r="J1940">
        <f t="shared" ca="1" si="369"/>
        <v>-3.0914445755953097</v>
      </c>
      <c r="K1940">
        <f t="shared" ca="1" si="370"/>
        <v>-9.5570396187863818</v>
      </c>
      <c r="L1940">
        <f t="shared" ca="1" si="371"/>
        <v>1353</v>
      </c>
      <c r="M1940">
        <f t="shared" ca="1" si="372"/>
        <v>93</v>
      </c>
      <c r="N1940">
        <f t="shared" ca="1" si="373"/>
        <v>110</v>
      </c>
    </row>
    <row r="1941" spans="1:14" x14ac:dyDescent="0.25">
      <c r="A1941">
        <f t="shared" ca="1" si="364"/>
        <v>2087</v>
      </c>
      <c r="B1941">
        <f t="shared" ca="1" si="365"/>
        <v>2087</v>
      </c>
      <c r="C1941">
        <f t="shared" ca="1" si="366"/>
        <v>2087</v>
      </c>
      <c r="D1941">
        <f>IF(E1940+1&lt;Settings!$B$2,D1940,D1940+1)</f>
        <v>37</v>
      </c>
      <c r="E1941">
        <f>IF(E1940+1&lt;Settings!$B$2,E1940+1,0)</f>
        <v>15</v>
      </c>
      <c r="F1941" t="str">
        <f t="shared" ca="1" si="367"/>
        <v>Italy</v>
      </c>
      <c r="G1941" t="str">
        <f t="shared" ca="1" si="374"/>
        <v>Armenia</v>
      </c>
      <c r="H1941" s="3" t="str">
        <f t="shared" ca="1" si="375"/>
        <v/>
      </c>
      <c r="I1941">
        <f t="shared" ca="1" si="368"/>
        <v>1000000.000001941</v>
      </c>
      <c r="J1941">
        <f t="shared" ca="1" si="369"/>
        <v>1000000.000001941</v>
      </c>
      <c r="K1941">
        <f t="shared" ca="1" si="370"/>
        <v>1000000.000001941</v>
      </c>
      <c r="L1941">
        <f t="shared" ca="1" si="371"/>
        <v>2087</v>
      </c>
      <c r="M1941">
        <f t="shared" ca="1" si="372"/>
        <v>2087</v>
      </c>
      <c r="N1941">
        <f t="shared" ca="1" si="373"/>
        <v>2087</v>
      </c>
    </row>
    <row r="1942" spans="1:14" x14ac:dyDescent="0.25">
      <c r="A1942">
        <f t="shared" ca="1" si="364"/>
        <v>1395</v>
      </c>
      <c r="B1942">
        <f t="shared" ca="1" si="365"/>
        <v>51</v>
      </c>
      <c r="C1942">
        <f t="shared" ca="1" si="366"/>
        <v>53</v>
      </c>
      <c r="D1942">
        <f>IF(E1941+1&lt;Settings!$B$2,D1941,D1941+1)</f>
        <v>37</v>
      </c>
      <c r="E1942">
        <f>IF(E1941+1&lt;Settings!$B$2,E1941+1,0)</f>
        <v>16</v>
      </c>
      <c r="F1942" t="str">
        <f t="shared" ca="1" si="367"/>
        <v>Greece</v>
      </c>
      <c r="G1942" t="str">
        <f t="shared" ca="1" si="374"/>
        <v>Armenia</v>
      </c>
      <c r="H1942" s="3">
        <f t="shared" ca="1" si="375"/>
        <v>4.5955874828008101</v>
      </c>
      <c r="I1942">
        <f t="shared" ca="1" si="368"/>
        <v>4.59558942480081</v>
      </c>
      <c r="J1942">
        <f t="shared" ca="1" si="369"/>
        <v>-4.5955855408008102</v>
      </c>
      <c r="K1942">
        <f t="shared" ca="1" si="370"/>
        <v>-21.119422370075487</v>
      </c>
      <c r="L1942">
        <f t="shared" ca="1" si="371"/>
        <v>1395</v>
      </c>
      <c r="M1942">
        <f t="shared" ca="1" si="372"/>
        <v>51</v>
      </c>
      <c r="N1942">
        <f t="shared" ca="1" si="373"/>
        <v>53</v>
      </c>
    </row>
    <row r="1943" spans="1:14" x14ac:dyDescent="0.25">
      <c r="A1943">
        <f t="shared" ca="1" si="364"/>
        <v>1384</v>
      </c>
      <c r="B1943">
        <f t="shared" ca="1" si="365"/>
        <v>62</v>
      </c>
      <c r="C1943">
        <f t="shared" ca="1" si="366"/>
        <v>65</v>
      </c>
      <c r="D1943">
        <f>IF(E1942+1&lt;Settings!$B$2,D1942,D1942+1)</f>
        <v>37</v>
      </c>
      <c r="E1943">
        <f>IF(E1942+1&lt;Settings!$B$2,E1942+1,0)</f>
        <v>17</v>
      </c>
      <c r="F1943" t="str">
        <f t="shared" ca="1" si="367"/>
        <v>Cyprus</v>
      </c>
      <c r="G1943" t="str">
        <f t="shared" ca="1" si="374"/>
        <v>Armenia</v>
      </c>
      <c r="H1943" s="3">
        <f t="shared" ca="1" si="375"/>
        <v>4.2357841830754399</v>
      </c>
      <c r="I1943">
        <f t="shared" ca="1" si="368"/>
        <v>4.2357861260754399</v>
      </c>
      <c r="J1943">
        <f t="shared" ca="1" si="369"/>
        <v>-4.2357822400754399</v>
      </c>
      <c r="K1943">
        <f t="shared" ca="1" si="370"/>
        <v>-17.941865702592072</v>
      </c>
      <c r="L1943">
        <f t="shared" ca="1" si="371"/>
        <v>1384</v>
      </c>
      <c r="M1943">
        <f t="shared" ca="1" si="372"/>
        <v>62</v>
      </c>
      <c r="N1943">
        <f t="shared" ca="1" si="373"/>
        <v>65</v>
      </c>
    </row>
    <row r="1944" spans="1:14" x14ac:dyDescent="0.25">
      <c r="A1944">
        <f t="shared" ca="1" si="364"/>
        <v>2088</v>
      </c>
      <c r="B1944">
        <f t="shared" ca="1" si="365"/>
        <v>2088</v>
      </c>
      <c r="C1944">
        <f t="shared" ca="1" si="366"/>
        <v>2088</v>
      </c>
      <c r="D1944">
        <f>IF(E1943+1&lt;Settings!$B$2,D1943,D1943+1)</f>
        <v>37</v>
      </c>
      <c r="E1944">
        <f>IF(E1943+1&lt;Settings!$B$2,E1943+1,0)</f>
        <v>18</v>
      </c>
      <c r="F1944" t="str">
        <f t="shared" ca="1" si="367"/>
        <v>Turkey</v>
      </c>
      <c r="G1944" t="str">
        <f t="shared" ca="1" si="374"/>
        <v>Armenia</v>
      </c>
      <c r="H1944" s="3" t="str">
        <f t="shared" ca="1" si="375"/>
        <v/>
      </c>
      <c r="I1944">
        <f t="shared" ca="1" si="368"/>
        <v>1000000.000001944</v>
      </c>
      <c r="J1944">
        <f t="shared" ca="1" si="369"/>
        <v>1000000.000001944</v>
      </c>
      <c r="K1944">
        <f t="shared" ca="1" si="370"/>
        <v>1000000.000001944</v>
      </c>
      <c r="L1944">
        <f t="shared" ca="1" si="371"/>
        <v>2088</v>
      </c>
      <c r="M1944">
        <f t="shared" ca="1" si="372"/>
        <v>2088</v>
      </c>
      <c r="N1944">
        <f t="shared" ca="1" si="373"/>
        <v>2088</v>
      </c>
    </row>
    <row r="1945" spans="1:14" x14ac:dyDescent="0.25">
      <c r="A1945">
        <f t="shared" ca="1" si="364"/>
        <v>2089</v>
      </c>
      <c r="B1945">
        <f t="shared" ca="1" si="365"/>
        <v>2089</v>
      </c>
      <c r="C1945">
        <f t="shared" ca="1" si="366"/>
        <v>2089</v>
      </c>
      <c r="D1945">
        <f>IF(E1944+1&lt;Settings!$B$2,D1944,D1944+1)</f>
        <v>37</v>
      </c>
      <c r="E1945">
        <f>IF(E1944+1&lt;Settings!$B$2,E1944+1,0)</f>
        <v>19</v>
      </c>
      <c r="F1945" t="str">
        <f t="shared" ca="1" si="367"/>
        <v>Luxembourg</v>
      </c>
      <c r="G1945" t="str">
        <f t="shared" ca="1" si="374"/>
        <v>Armenia</v>
      </c>
      <c r="H1945" s="3" t="str">
        <f t="shared" ca="1" si="375"/>
        <v/>
      </c>
      <c r="I1945">
        <f t="shared" ca="1" si="368"/>
        <v>1000000.000001945</v>
      </c>
      <c r="J1945">
        <f t="shared" ca="1" si="369"/>
        <v>1000000.000001945</v>
      </c>
      <c r="K1945">
        <f t="shared" ca="1" si="370"/>
        <v>1000000.000001945</v>
      </c>
      <c r="L1945">
        <f t="shared" ca="1" si="371"/>
        <v>2089</v>
      </c>
      <c r="M1945">
        <f t="shared" ca="1" si="372"/>
        <v>2089</v>
      </c>
      <c r="N1945">
        <f t="shared" ca="1" si="373"/>
        <v>2089</v>
      </c>
    </row>
    <row r="1946" spans="1:14" x14ac:dyDescent="0.25">
      <c r="A1946">
        <f t="shared" ca="1" si="364"/>
        <v>23</v>
      </c>
      <c r="B1946">
        <f t="shared" ca="1" si="365"/>
        <v>1423</v>
      </c>
      <c r="C1946">
        <f t="shared" ca="1" si="366"/>
        <v>116</v>
      </c>
      <c r="D1946">
        <f>IF(E1945+1&lt;Settings!$B$2,D1945,D1945+1)</f>
        <v>37</v>
      </c>
      <c r="E1946">
        <f>IF(E1945+1&lt;Settings!$B$2,E1945+1,0)</f>
        <v>20</v>
      </c>
      <c r="F1946" t="str">
        <f t="shared" ca="1" si="367"/>
        <v>Iceland</v>
      </c>
      <c r="G1946" t="str">
        <f t="shared" ca="1" si="374"/>
        <v>Armenia</v>
      </c>
      <c r="H1946" s="3">
        <f t="shared" ca="1" si="375"/>
        <v>-2.98853704420296</v>
      </c>
      <c r="I1946">
        <f t="shared" ca="1" si="368"/>
        <v>-2.9885350982029601</v>
      </c>
      <c r="J1946">
        <f t="shared" ca="1" si="369"/>
        <v>2.9885389902029598</v>
      </c>
      <c r="K1946">
        <f t="shared" ca="1" si="370"/>
        <v>-8.9313517185733655</v>
      </c>
      <c r="L1946">
        <f t="shared" ca="1" si="371"/>
        <v>23</v>
      </c>
      <c r="M1946">
        <f t="shared" ca="1" si="372"/>
        <v>1423</v>
      </c>
      <c r="N1946">
        <f t="shared" ca="1" si="373"/>
        <v>116</v>
      </c>
    </row>
    <row r="1947" spans="1:14" x14ac:dyDescent="0.25">
      <c r="A1947">
        <f t="shared" ca="1" si="364"/>
        <v>391</v>
      </c>
      <c r="B1947">
        <f t="shared" ca="1" si="365"/>
        <v>1055</v>
      </c>
      <c r="C1947">
        <f t="shared" ca="1" si="366"/>
        <v>624</v>
      </c>
      <c r="D1947">
        <f>IF(E1946+1&lt;Settings!$B$2,D1946,D1946+1)</f>
        <v>37</v>
      </c>
      <c r="E1947">
        <f>IF(E1946+1&lt;Settings!$B$2,E1946+1,0)</f>
        <v>21</v>
      </c>
      <c r="F1947" t="str">
        <f t="shared" ca="1" si="367"/>
        <v>Malta</v>
      </c>
      <c r="G1947" t="str">
        <f t="shared" ca="1" si="374"/>
        <v>Armenia</v>
      </c>
      <c r="H1947" s="3">
        <f t="shared" ca="1" si="375"/>
        <v>-1.03219383528188</v>
      </c>
      <c r="I1947">
        <f t="shared" ca="1" si="368"/>
        <v>-1.0321918882818801</v>
      </c>
      <c r="J1947">
        <f t="shared" ca="1" si="369"/>
        <v>1.0321957822818799</v>
      </c>
      <c r="K1947">
        <f t="shared" ca="1" si="370"/>
        <v>-1.065422166593917</v>
      </c>
      <c r="L1947">
        <f t="shared" ca="1" si="371"/>
        <v>391</v>
      </c>
      <c r="M1947">
        <f t="shared" ca="1" si="372"/>
        <v>1055</v>
      </c>
      <c r="N1947">
        <f t="shared" ca="1" si="373"/>
        <v>624</v>
      </c>
    </row>
    <row r="1948" spans="1:14" x14ac:dyDescent="0.25">
      <c r="A1948">
        <f t="shared" ca="1" si="364"/>
        <v>39</v>
      </c>
      <c r="B1948">
        <f t="shared" ca="1" si="365"/>
        <v>1407</v>
      </c>
      <c r="C1948">
        <f t="shared" ca="1" si="366"/>
        <v>157</v>
      </c>
      <c r="D1948">
        <f>IF(E1947+1&lt;Settings!$B$2,D1947,D1947+1)</f>
        <v>37</v>
      </c>
      <c r="E1948">
        <f>IF(E1947+1&lt;Settings!$B$2,E1947+1,0)</f>
        <v>22</v>
      </c>
      <c r="F1948" t="str">
        <f t="shared" ca="1" si="367"/>
        <v>Slovenia</v>
      </c>
      <c r="G1948" t="str">
        <f t="shared" ca="1" si="374"/>
        <v>Armenia</v>
      </c>
      <c r="H1948" s="3">
        <f t="shared" ca="1" si="375"/>
        <v>-2.6255943077148101</v>
      </c>
      <c r="I1948">
        <f t="shared" ca="1" si="368"/>
        <v>-2.6255923597148101</v>
      </c>
      <c r="J1948">
        <f t="shared" ca="1" si="369"/>
        <v>2.62559625571481</v>
      </c>
      <c r="K1948">
        <f t="shared" ca="1" si="370"/>
        <v>-6.8937435207044127</v>
      </c>
      <c r="L1948">
        <f t="shared" ca="1" si="371"/>
        <v>39</v>
      </c>
      <c r="M1948">
        <f t="shared" ca="1" si="372"/>
        <v>1407</v>
      </c>
      <c r="N1948">
        <f t="shared" ca="1" si="373"/>
        <v>157</v>
      </c>
    </row>
    <row r="1949" spans="1:14" x14ac:dyDescent="0.25">
      <c r="A1949">
        <f t="shared" ca="1" si="364"/>
        <v>2090</v>
      </c>
      <c r="B1949">
        <f t="shared" ca="1" si="365"/>
        <v>2090</v>
      </c>
      <c r="C1949">
        <f t="shared" ca="1" si="366"/>
        <v>2090</v>
      </c>
      <c r="D1949">
        <f>IF(E1948+1&lt;Settings!$B$2,D1948,D1948+1)</f>
        <v>37</v>
      </c>
      <c r="E1949">
        <f>IF(E1948+1&lt;Settings!$B$2,E1948+1,0)</f>
        <v>23</v>
      </c>
      <c r="F1949" t="str">
        <f t="shared" ca="1" si="367"/>
        <v>Yugoslavia</v>
      </c>
      <c r="G1949" t="str">
        <f t="shared" ca="1" si="374"/>
        <v>Armenia</v>
      </c>
      <c r="H1949" s="3" t="str">
        <f t="shared" ca="1" si="375"/>
        <v/>
      </c>
      <c r="I1949">
        <f t="shared" ca="1" si="368"/>
        <v>1000000.000001949</v>
      </c>
      <c r="J1949">
        <f t="shared" ca="1" si="369"/>
        <v>1000000.000001949</v>
      </c>
      <c r="K1949">
        <f t="shared" ca="1" si="370"/>
        <v>1000000.000001949</v>
      </c>
      <c r="L1949">
        <f t="shared" ca="1" si="371"/>
        <v>2090</v>
      </c>
      <c r="M1949">
        <f t="shared" ca="1" si="372"/>
        <v>2090</v>
      </c>
      <c r="N1949">
        <f t="shared" ca="1" si="373"/>
        <v>2090</v>
      </c>
    </row>
    <row r="1950" spans="1:14" x14ac:dyDescent="0.25">
      <c r="A1950">
        <f t="shared" ca="1" si="364"/>
        <v>2091</v>
      </c>
      <c r="B1950">
        <f t="shared" ca="1" si="365"/>
        <v>2091</v>
      </c>
      <c r="C1950">
        <f t="shared" ca="1" si="366"/>
        <v>2091</v>
      </c>
      <c r="D1950">
        <f>IF(E1949+1&lt;Settings!$B$2,D1949,D1949+1)</f>
        <v>37</v>
      </c>
      <c r="E1950">
        <f>IF(E1949+1&lt;Settings!$B$2,E1949+1,0)</f>
        <v>24</v>
      </c>
      <c r="F1950" t="str">
        <f t="shared" ca="1" si="367"/>
        <v>Croatia</v>
      </c>
      <c r="G1950" t="str">
        <f t="shared" ca="1" si="374"/>
        <v>Armenia</v>
      </c>
      <c r="H1950" s="3" t="str">
        <f t="shared" ca="1" si="375"/>
        <v/>
      </c>
      <c r="I1950">
        <f t="shared" ca="1" si="368"/>
        <v>1000000.00000195</v>
      </c>
      <c r="J1950">
        <f t="shared" ca="1" si="369"/>
        <v>1000000.00000195</v>
      </c>
      <c r="K1950">
        <f t="shared" ca="1" si="370"/>
        <v>1000000.00000195</v>
      </c>
      <c r="L1950">
        <f t="shared" ca="1" si="371"/>
        <v>2091</v>
      </c>
      <c r="M1950">
        <f t="shared" ca="1" si="372"/>
        <v>2091</v>
      </c>
      <c r="N1950">
        <f t="shared" ca="1" si="373"/>
        <v>2091</v>
      </c>
    </row>
    <row r="1951" spans="1:14" x14ac:dyDescent="0.25">
      <c r="A1951">
        <f t="shared" ca="1" si="364"/>
        <v>7</v>
      </c>
      <c r="B1951">
        <f t="shared" ca="1" si="365"/>
        <v>1439</v>
      </c>
      <c r="C1951">
        <f t="shared" ca="1" si="366"/>
        <v>85</v>
      </c>
      <c r="D1951">
        <f>IF(E1950+1&lt;Settings!$B$2,D1950,D1950+1)</f>
        <v>37</v>
      </c>
      <c r="E1951">
        <f>IF(E1950+1&lt;Settings!$B$2,E1950+1,0)</f>
        <v>25</v>
      </c>
      <c r="F1951" t="str">
        <f t="shared" ca="1" si="367"/>
        <v>Estonia</v>
      </c>
      <c r="G1951" t="str">
        <f t="shared" ca="1" si="374"/>
        <v>Armenia</v>
      </c>
      <c r="H1951" s="3">
        <f t="shared" ca="1" si="375"/>
        <v>-3.4881197612078001</v>
      </c>
      <c r="I1951">
        <f t="shared" ca="1" si="368"/>
        <v>-3.4881178102078003</v>
      </c>
      <c r="J1951">
        <f t="shared" ca="1" si="369"/>
        <v>3.4881217122077999</v>
      </c>
      <c r="K1951">
        <f t="shared" ca="1" si="370"/>
        <v>-12.166977517528361</v>
      </c>
      <c r="L1951">
        <f t="shared" ca="1" si="371"/>
        <v>7</v>
      </c>
      <c r="M1951">
        <f t="shared" ca="1" si="372"/>
        <v>1439</v>
      </c>
      <c r="N1951">
        <f t="shared" ca="1" si="373"/>
        <v>85</v>
      </c>
    </row>
    <row r="1952" spans="1:14" x14ac:dyDescent="0.25">
      <c r="A1952">
        <f t="shared" ca="1" si="364"/>
        <v>2092</v>
      </c>
      <c r="B1952">
        <f t="shared" ca="1" si="365"/>
        <v>2092</v>
      </c>
      <c r="C1952">
        <f t="shared" ca="1" si="366"/>
        <v>2092</v>
      </c>
      <c r="D1952">
        <f>IF(E1951+1&lt;Settings!$B$2,D1951,D1951+1)</f>
        <v>37</v>
      </c>
      <c r="E1952">
        <f>IF(E1951+1&lt;Settings!$B$2,E1951+1,0)</f>
        <v>26</v>
      </c>
      <c r="F1952" t="str">
        <f t="shared" ca="1" si="367"/>
        <v>Monaco</v>
      </c>
      <c r="G1952" t="str">
        <f t="shared" ca="1" si="374"/>
        <v>Armenia</v>
      </c>
      <c r="H1952" s="3" t="str">
        <f t="shared" ca="1" si="375"/>
        <v/>
      </c>
      <c r="I1952">
        <f t="shared" ca="1" si="368"/>
        <v>1000000.0000019521</v>
      </c>
      <c r="J1952">
        <f t="shared" ca="1" si="369"/>
        <v>1000000.0000019521</v>
      </c>
      <c r="K1952">
        <f t="shared" ca="1" si="370"/>
        <v>1000000.0000019521</v>
      </c>
      <c r="L1952">
        <f t="shared" ca="1" si="371"/>
        <v>2092</v>
      </c>
      <c r="M1952">
        <f t="shared" ca="1" si="372"/>
        <v>2092</v>
      </c>
      <c r="N1952">
        <f t="shared" ca="1" si="373"/>
        <v>2092</v>
      </c>
    </row>
    <row r="1953" spans="1:14" x14ac:dyDescent="0.25">
      <c r="A1953">
        <f t="shared" ca="1" si="364"/>
        <v>1223</v>
      </c>
      <c r="B1953">
        <f t="shared" ca="1" si="365"/>
        <v>223</v>
      </c>
      <c r="C1953">
        <f t="shared" ca="1" si="366"/>
        <v>582</v>
      </c>
      <c r="D1953">
        <f>IF(E1952+1&lt;Settings!$B$2,D1952,D1952+1)</f>
        <v>37</v>
      </c>
      <c r="E1953">
        <f>IF(E1952+1&lt;Settings!$B$2,E1952+1,0)</f>
        <v>27</v>
      </c>
      <c r="F1953" t="str">
        <f t="shared" ca="1" si="367"/>
        <v>Poland</v>
      </c>
      <c r="G1953" t="str">
        <f t="shared" ca="1" si="374"/>
        <v>Armenia</v>
      </c>
      <c r="H1953" s="3">
        <f t="shared" ca="1" si="375"/>
        <v>1.10795202787067</v>
      </c>
      <c r="I1953">
        <f t="shared" ca="1" si="368"/>
        <v>1.10795398087067</v>
      </c>
      <c r="J1953">
        <f t="shared" ca="1" si="369"/>
        <v>-1.1079500748706701</v>
      </c>
      <c r="K1953">
        <f t="shared" ca="1" si="370"/>
        <v>-1.22755574306273</v>
      </c>
      <c r="L1953">
        <f t="shared" ca="1" si="371"/>
        <v>1223</v>
      </c>
      <c r="M1953">
        <f t="shared" ca="1" si="372"/>
        <v>223</v>
      </c>
      <c r="N1953">
        <f t="shared" ca="1" si="373"/>
        <v>582</v>
      </c>
    </row>
    <row r="1954" spans="1:14" x14ac:dyDescent="0.25">
      <c r="A1954">
        <f t="shared" ca="1" si="364"/>
        <v>1432</v>
      </c>
      <c r="B1954">
        <f t="shared" ca="1" si="365"/>
        <v>14</v>
      </c>
      <c r="C1954">
        <f t="shared" ca="1" si="366"/>
        <v>14</v>
      </c>
      <c r="D1954">
        <f>IF(E1953+1&lt;Settings!$B$2,D1953,D1953+1)</f>
        <v>37</v>
      </c>
      <c r="E1954">
        <f>IF(E1953+1&lt;Settings!$B$2,E1953+1,0)</f>
        <v>28</v>
      </c>
      <c r="F1954" t="str">
        <f t="shared" ca="1" si="367"/>
        <v>Russia</v>
      </c>
      <c r="G1954" t="str">
        <f t="shared" ca="1" si="374"/>
        <v>Armenia</v>
      </c>
      <c r="H1954" s="3">
        <f t="shared" ca="1" si="375"/>
        <v>6.86870285087796</v>
      </c>
      <c r="I1954">
        <f t="shared" ca="1" si="368"/>
        <v>6.86870480487796</v>
      </c>
      <c r="J1954">
        <f t="shared" ca="1" si="369"/>
        <v>-6.8687008968779599</v>
      </c>
      <c r="K1954">
        <f t="shared" ca="1" si="370"/>
        <v>-47.179076899659016</v>
      </c>
      <c r="L1954">
        <f t="shared" ca="1" si="371"/>
        <v>1432</v>
      </c>
      <c r="M1954">
        <f t="shared" ca="1" si="372"/>
        <v>14</v>
      </c>
      <c r="N1954">
        <f t="shared" ca="1" si="373"/>
        <v>14</v>
      </c>
    </row>
    <row r="1955" spans="1:14" x14ac:dyDescent="0.25">
      <c r="A1955">
        <f t="shared" ca="1" si="364"/>
        <v>856</v>
      </c>
      <c r="B1955">
        <f t="shared" ca="1" si="365"/>
        <v>590</v>
      </c>
      <c r="C1955">
        <f t="shared" ca="1" si="366"/>
        <v>1421</v>
      </c>
      <c r="D1955">
        <f>IF(E1954+1&lt;Settings!$B$2,D1954,D1954+1)</f>
        <v>37</v>
      </c>
      <c r="E1955">
        <f>IF(E1954+1&lt;Settings!$B$2,E1954+1,0)</f>
        <v>29</v>
      </c>
      <c r="F1955" t="str">
        <f t="shared" ca="1" si="367"/>
        <v>Romania</v>
      </c>
      <c r="G1955" t="str">
        <f t="shared" ca="1" si="374"/>
        <v>Armenia</v>
      </c>
      <c r="H1955" s="3">
        <f t="shared" ca="1" si="375"/>
        <v>-3.0395589667846602E-2</v>
      </c>
      <c r="I1955">
        <f t="shared" ca="1" si="368"/>
        <v>-3.03936346678466E-2</v>
      </c>
      <c r="J1955">
        <f t="shared" ca="1" si="369"/>
        <v>3.0397544667846603E-2</v>
      </c>
      <c r="K1955">
        <f t="shared" ca="1" si="370"/>
        <v>-9.2193687125610312E-4</v>
      </c>
      <c r="L1955">
        <f t="shared" ca="1" si="371"/>
        <v>856</v>
      </c>
      <c r="M1955">
        <f t="shared" ca="1" si="372"/>
        <v>590</v>
      </c>
      <c r="N1955">
        <f t="shared" ca="1" si="373"/>
        <v>1421</v>
      </c>
    </row>
    <row r="1956" spans="1:14" x14ac:dyDescent="0.25">
      <c r="A1956">
        <f t="shared" ca="1" si="364"/>
        <v>2093</v>
      </c>
      <c r="B1956">
        <f t="shared" ca="1" si="365"/>
        <v>2093</v>
      </c>
      <c r="C1956">
        <f t="shared" ca="1" si="366"/>
        <v>2093</v>
      </c>
      <c r="D1956">
        <f>IF(E1955+1&lt;Settings!$B$2,D1955,D1955+1)</f>
        <v>37</v>
      </c>
      <c r="E1956">
        <f>IF(E1955+1&lt;Settings!$B$2,E1955+1,0)</f>
        <v>30</v>
      </c>
      <c r="F1956" t="str">
        <f t="shared" ca="1" si="367"/>
        <v>Bosnia &amp; Herzegovina</v>
      </c>
      <c r="G1956" t="str">
        <f t="shared" ca="1" si="374"/>
        <v>Armenia</v>
      </c>
      <c r="H1956" s="3" t="str">
        <f t="shared" ca="1" si="375"/>
        <v/>
      </c>
      <c r="I1956">
        <f t="shared" ca="1" si="368"/>
        <v>1000000.000001956</v>
      </c>
      <c r="J1956">
        <f t="shared" ca="1" si="369"/>
        <v>1000000.000001956</v>
      </c>
      <c r="K1956">
        <f t="shared" ca="1" si="370"/>
        <v>1000000.000001956</v>
      </c>
      <c r="L1956">
        <f t="shared" ca="1" si="371"/>
        <v>2093</v>
      </c>
      <c r="M1956">
        <f t="shared" ca="1" si="372"/>
        <v>2093</v>
      </c>
      <c r="N1956">
        <f t="shared" ca="1" si="373"/>
        <v>2093</v>
      </c>
    </row>
    <row r="1957" spans="1:14" x14ac:dyDescent="0.25">
      <c r="A1957">
        <f t="shared" ca="1" si="364"/>
        <v>310</v>
      </c>
      <c r="B1957">
        <f t="shared" ca="1" si="365"/>
        <v>1136</v>
      </c>
      <c r="C1957">
        <f t="shared" ca="1" si="366"/>
        <v>516</v>
      </c>
      <c r="D1957">
        <f>IF(E1956+1&lt;Settings!$B$2,D1956,D1956+1)</f>
        <v>37</v>
      </c>
      <c r="E1957">
        <f>IF(E1956+1&lt;Settings!$B$2,E1956+1,0)</f>
        <v>31</v>
      </c>
      <c r="F1957" t="str">
        <f t="shared" ca="1" si="367"/>
        <v>FYR Macedonia</v>
      </c>
      <c r="G1957" t="str">
        <f t="shared" ca="1" si="374"/>
        <v>Armenia</v>
      </c>
      <c r="H1957" s="3">
        <f t="shared" ca="1" si="375"/>
        <v>-1.2539238155841099</v>
      </c>
      <c r="I1957">
        <f t="shared" ca="1" si="368"/>
        <v>-1.2539218585841099</v>
      </c>
      <c r="J1957">
        <f t="shared" ca="1" si="369"/>
        <v>1.25392577258411</v>
      </c>
      <c r="K1957">
        <f t="shared" ca="1" si="370"/>
        <v>-1.5723229782890129</v>
      </c>
      <c r="L1957">
        <f t="shared" ca="1" si="371"/>
        <v>310</v>
      </c>
      <c r="M1957">
        <f t="shared" ca="1" si="372"/>
        <v>1136</v>
      </c>
      <c r="N1957">
        <f t="shared" ca="1" si="373"/>
        <v>516</v>
      </c>
    </row>
    <row r="1958" spans="1:14" x14ac:dyDescent="0.25">
      <c r="A1958">
        <f t="shared" ca="1" si="364"/>
        <v>136</v>
      </c>
      <c r="B1958">
        <f t="shared" ca="1" si="365"/>
        <v>1310</v>
      </c>
      <c r="C1958">
        <f t="shared" ca="1" si="366"/>
        <v>289</v>
      </c>
      <c r="D1958">
        <f>IF(E1957+1&lt;Settings!$B$2,D1957,D1957+1)</f>
        <v>37</v>
      </c>
      <c r="E1958">
        <f>IF(E1957+1&lt;Settings!$B$2,E1957+1,0)</f>
        <v>32</v>
      </c>
      <c r="F1958" t="str">
        <f t="shared" ca="1" si="367"/>
        <v>Latvia</v>
      </c>
      <c r="G1958" t="str">
        <f t="shared" ca="1" si="374"/>
        <v>Armenia</v>
      </c>
      <c r="H1958" s="3">
        <f t="shared" ca="1" si="375"/>
        <v>-1.90017844089307</v>
      </c>
      <c r="I1958">
        <f t="shared" ca="1" si="368"/>
        <v>-1.9001764828930701</v>
      </c>
      <c r="J1958">
        <f t="shared" ca="1" si="369"/>
        <v>1.9001803988930699</v>
      </c>
      <c r="K1958">
        <f t="shared" ca="1" si="370"/>
        <v>-3.6106761492348185</v>
      </c>
      <c r="L1958">
        <f t="shared" ca="1" si="371"/>
        <v>136</v>
      </c>
      <c r="M1958">
        <f t="shared" ca="1" si="372"/>
        <v>1310</v>
      </c>
      <c r="N1958">
        <f t="shared" ca="1" si="373"/>
        <v>289</v>
      </c>
    </row>
    <row r="1959" spans="1:14" x14ac:dyDescent="0.25">
      <c r="A1959">
        <f t="shared" ca="1" si="364"/>
        <v>29</v>
      </c>
      <c r="B1959">
        <f t="shared" ca="1" si="365"/>
        <v>1417</v>
      </c>
      <c r="C1959">
        <f t="shared" ca="1" si="366"/>
        <v>131</v>
      </c>
      <c r="D1959">
        <f>IF(E1958+1&lt;Settings!$B$2,D1958,D1958+1)</f>
        <v>37</v>
      </c>
      <c r="E1959">
        <f>IF(E1958+1&lt;Settings!$B$2,E1958+1,0)</f>
        <v>33</v>
      </c>
      <c r="F1959" t="str">
        <f t="shared" ca="1" si="367"/>
        <v>Lithuania</v>
      </c>
      <c r="G1959" t="str">
        <f t="shared" ca="1" si="374"/>
        <v>Armenia</v>
      </c>
      <c r="H1959" s="3">
        <f t="shared" ca="1" si="375"/>
        <v>-2.85284363647343</v>
      </c>
      <c r="I1959">
        <f t="shared" ca="1" si="368"/>
        <v>-2.85284167747343</v>
      </c>
      <c r="J1959">
        <f t="shared" ca="1" si="369"/>
        <v>2.85284559547343</v>
      </c>
      <c r="K1959">
        <f t="shared" ca="1" si="370"/>
        <v>-8.1387148551669437</v>
      </c>
      <c r="L1959">
        <f t="shared" ca="1" si="371"/>
        <v>29</v>
      </c>
      <c r="M1959">
        <f t="shared" ca="1" si="372"/>
        <v>1417</v>
      </c>
      <c r="N1959">
        <f t="shared" ca="1" si="373"/>
        <v>131</v>
      </c>
    </row>
    <row r="1960" spans="1:14" x14ac:dyDescent="0.25">
      <c r="A1960">
        <f t="shared" ca="1" si="364"/>
        <v>160</v>
      </c>
      <c r="B1960">
        <f t="shared" ca="1" si="365"/>
        <v>1286</v>
      </c>
      <c r="C1960">
        <f t="shared" ca="1" si="366"/>
        <v>321</v>
      </c>
      <c r="D1960">
        <f>IF(E1959+1&lt;Settings!$B$2,D1959,D1959+1)</f>
        <v>37</v>
      </c>
      <c r="E1960">
        <f>IF(E1959+1&lt;Settings!$B$2,E1959+1,0)</f>
        <v>34</v>
      </c>
      <c r="F1960" t="str">
        <f t="shared" ca="1" si="367"/>
        <v>Albania</v>
      </c>
      <c r="G1960" t="str">
        <f t="shared" ca="1" si="374"/>
        <v>Armenia</v>
      </c>
      <c r="H1960" s="3">
        <f t="shared" ca="1" si="375"/>
        <v>-1.7810771884130201</v>
      </c>
      <c r="I1960">
        <f t="shared" ca="1" si="368"/>
        <v>-1.78107522841302</v>
      </c>
      <c r="J1960">
        <f t="shared" ca="1" si="369"/>
        <v>1.7810791484130202</v>
      </c>
      <c r="K1960">
        <f t="shared" ca="1" si="370"/>
        <v>-3.1722339910852284</v>
      </c>
      <c r="L1960">
        <f t="shared" ca="1" si="371"/>
        <v>160</v>
      </c>
      <c r="M1960">
        <f t="shared" ca="1" si="372"/>
        <v>1286</v>
      </c>
      <c r="N1960">
        <f t="shared" ca="1" si="373"/>
        <v>321</v>
      </c>
    </row>
    <row r="1961" spans="1:14" x14ac:dyDescent="0.25">
      <c r="A1961">
        <f t="shared" ca="1" si="364"/>
        <v>1306</v>
      </c>
      <c r="B1961">
        <f t="shared" ca="1" si="365"/>
        <v>140</v>
      </c>
      <c r="C1961">
        <f t="shared" ca="1" si="366"/>
        <v>212</v>
      </c>
      <c r="D1961">
        <f>IF(E1960+1&lt;Settings!$B$2,D1960,D1960+1)</f>
        <v>37</v>
      </c>
      <c r="E1961">
        <f>IF(E1960+1&lt;Settings!$B$2,E1960+1,0)</f>
        <v>35</v>
      </c>
      <c r="F1961" t="str">
        <f t="shared" ca="1" si="367"/>
        <v>Belarus</v>
      </c>
      <c r="G1961" t="str">
        <f t="shared" ca="1" si="374"/>
        <v>Armenia</v>
      </c>
      <c r="H1961" s="3">
        <f t="shared" ca="1" si="375"/>
        <v>2.2530691914088901</v>
      </c>
      <c r="I1961">
        <f t="shared" ca="1" si="368"/>
        <v>2.2530711524088902</v>
      </c>
      <c r="J1961">
        <f t="shared" ca="1" si="369"/>
        <v>-2.2530672304088899</v>
      </c>
      <c r="K1961">
        <f t="shared" ca="1" si="370"/>
        <v>-5.07631882027591</v>
      </c>
      <c r="L1961">
        <f t="shared" ca="1" si="371"/>
        <v>1306</v>
      </c>
      <c r="M1961">
        <f t="shared" ca="1" si="372"/>
        <v>140</v>
      </c>
      <c r="N1961">
        <f t="shared" ca="1" si="373"/>
        <v>212</v>
      </c>
    </row>
    <row r="1962" spans="1:14" x14ac:dyDescent="0.25">
      <c r="A1962">
        <f t="shared" ca="1" si="364"/>
        <v>97</v>
      </c>
      <c r="B1962">
        <f t="shared" ca="1" si="365"/>
        <v>1349</v>
      </c>
      <c r="C1962">
        <f t="shared" ca="1" si="366"/>
        <v>240</v>
      </c>
      <c r="D1962">
        <f>IF(E1961+1&lt;Settings!$B$2,D1961,D1961+1)</f>
        <v>37</v>
      </c>
      <c r="E1962">
        <f>IF(E1961+1&lt;Settings!$B$2,E1961+1,0)</f>
        <v>36</v>
      </c>
      <c r="F1962" t="str">
        <f t="shared" ca="1" si="367"/>
        <v>Hungary</v>
      </c>
      <c r="G1962" t="str">
        <f t="shared" ca="1" si="374"/>
        <v>Armenia</v>
      </c>
      <c r="H1962" s="3">
        <f t="shared" ca="1" si="375"/>
        <v>-2.0908571504447599</v>
      </c>
      <c r="I1962">
        <f t="shared" ca="1" si="368"/>
        <v>-2.0908551884447601</v>
      </c>
      <c r="J1962">
        <f t="shared" ca="1" si="369"/>
        <v>2.0908591124447597</v>
      </c>
      <c r="K1962">
        <f t="shared" ca="1" si="370"/>
        <v>-4.3716816615659821</v>
      </c>
      <c r="L1962">
        <f t="shared" ca="1" si="371"/>
        <v>97</v>
      </c>
      <c r="M1962">
        <f t="shared" ca="1" si="372"/>
        <v>1349</v>
      </c>
      <c r="N1962">
        <f t="shared" ca="1" si="373"/>
        <v>240</v>
      </c>
    </row>
    <row r="1963" spans="1:14" x14ac:dyDescent="0.25">
      <c r="A1963">
        <f t="shared" ca="1" si="364"/>
        <v>1120</v>
      </c>
      <c r="B1963">
        <f t="shared" ca="1" si="365"/>
        <v>326</v>
      </c>
      <c r="C1963">
        <f t="shared" ca="1" si="366"/>
        <v>879</v>
      </c>
      <c r="D1963">
        <f>IF(E1962+1&lt;Settings!$B$2,D1962,D1962+1)</f>
        <v>37</v>
      </c>
      <c r="E1963">
        <f>IF(E1962+1&lt;Settings!$B$2,E1962+1,0)</f>
        <v>37</v>
      </c>
      <c r="F1963" t="str">
        <f t="shared" ca="1" si="367"/>
        <v>Moldova</v>
      </c>
      <c r="G1963" t="str">
        <f t="shared" ca="1" si="374"/>
        <v>Armenia</v>
      </c>
      <c r="H1963" s="3">
        <f t="shared" ca="1" si="375"/>
        <v>0.652272395654937</v>
      </c>
      <c r="I1963">
        <f t="shared" ca="1" si="368"/>
        <v>0.65227435865493699</v>
      </c>
      <c r="J1963">
        <f t="shared" ca="1" si="369"/>
        <v>-0.652270432654937</v>
      </c>
      <c r="K1963">
        <f t="shared" ca="1" si="370"/>
        <v>-0.42545731513343066</v>
      </c>
      <c r="L1963">
        <f t="shared" ca="1" si="371"/>
        <v>1120</v>
      </c>
      <c r="M1963">
        <f t="shared" ca="1" si="372"/>
        <v>326</v>
      </c>
      <c r="N1963">
        <f t="shared" ca="1" si="373"/>
        <v>879</v>
      </c>
    </row>
    <row r="1964" spans="1:14" x14ac:dyDescent="0.25">
      <c r="A1964">
        <f t="shared" ca="1" si="364"/>
        <v>2094</v>
      </c>
      <c r="B1964">
        <f t="shared" ca="1" si="365"/>
        <v>2094</v>
      </c>
      <c r="C1964">
        <f t="shared" ca="1" si="366"/>
        <v>2094</v>
      </c>
      <c r="D1964">
        <f>IF(E1963+1&lt;Settings!$B$2,D1963,D1963+1)</f>
        <v>37</v>
      </c>
      <c r="E1964">
        <f>IF(E1963+1&lt;Settings!$B$2,E1963+1,0)</f>
        <v>38</v>
      </c>
      <c r="F1964" t="str">
        <f t="shared" ca="1" si="367"/>
        <v>Ukraine</v>
      </c>
      <c r="G1964" t="str">
        <f t="shared" ca="1" si="374"/>
        <v>Armenia</v>
      </c>
      <c r="H1964" s="3" t="str">
        <f t="shared" ca="1" si="375"/>
        <v/>
      </c>
      <c r="I1964">
        <f t="shared" ca="1" si="368"/>
        <v>1000000.000001964</v>
      </c>
      <c r="J1964">
        <f t="shared" ca="1" si="369"/>
        <v>1000000.000001964</v>
      </c>
      <c r="K1964">
        <f t="shared" ca="1" si="370"/>
        <v>1000000.000001964</v>
      </c>
      <c r="L1964">
        <f t="shared" ca="1" si="371"/>
        <v>2094</v>
      </c>
      <c r="M1964">
        <f t="shared" ca="1" si="372"/>
        <v>2094</v>
      </c>
      <c r="N1964">
        <f t="shared" ca="1" si="373"/>
        <v>2094</v>
      </c>
    </row>
    <row r="1965" spans="1:14" x14ac:dyDescent="0.25">
      <c r="A1965">
        <f t="shared" ca="1" si="364"/>
        <v>1399</v>
      </c>
      <c r="B1965">
        <f t="shared" ca="1" si="365"/>
        <v>47</v>
      </c>
      <c r="C1965">
        <f t="shared" ca="1" si="366"/>
        <v>48</v>
      </c>
      <c r="D1965">
        <f>IF(E1964+1&lt;Settings!$B$2,D1964,D1964+1)</f>
        <v>37</v>
      </c>
      <c r="E1965">
        <f>IF(E1964+1&lt;Settings!$B$2,E1964+1,0)</f>
        <v>39</v>
      </c>
      <c r="F1965" t="str">
        <f t="shared" ca="1" si="367"/>
        <v>Bulgaria</v>
      </c>
      <c r="G1965" t="str">
        <f t="shared" ca="1" si="374"/>
        <v>Armenia</v>
      </c>
      <c r="H1965" s="3">
        <f t="shared" ca="1" si="375"/>
        <v>4.6804100980960897</v>
      </c>
      <c r="I1965">
        <f t="shared" ca="1" si="368"/>
        <v>4.6804120630960897</v>
      </c>
      <c r="J1965">
        <f t="shared" ca="1" si="369"/>
        <v>-4.6804081330960896</v>
      </c>
      <c r="K1965">
        <f t="shared" ca="1" si="370"/>
        <v>-21.90623672135985</v>
      </c>
      <c r="L1965">
        <f t="shared" ca="1" si="371"/>
        <v>1399</v>
      </c>
      <c r="M1965">
        <f t="shared" ca="1" si="372"/>
        <v>47</v>
      </c>
      <c r="N1965">
        <f t="shared" ca="1" si="373"/>
        <v>48</v>
      </c>
    </row>
    <row r="1966" spans="1:14" x14ac:dyDescent="0.25">
      <c r="A1966">
        <f t="shared" ca="1" si="364"/>
        <v>2095</v>
      </c>
      <c r="B1966">
        <f t="shared" ca="1" si="365"/>
        <v>2095</v>
      </c>
      <c r="C1966">
        <f t="shared" ca="1" si="366"/>
        <v>2095</v>
      </c>
      <c r="D1966">
        <f>IF(E1965+1&lt;Settings!$B$2,D1965,D1965+1)</f>
        <v>37</v>
      </c>
      <c r="E1966">
        <f>IF(E1965+1&lt;Settings!$B$2,E1965+1,0)</f>
        <v>40</v>
      </c>
      <c r="F1966" t="str">
        <f t="shared" ca="1" si="367"/>
        <v>Armenia</v>
      </c>
      <c r="G1966" t="str">
        <f t="shared" ca="1" si="374"/>
        <v>Armenia</v>
      </c>
      <c r="H1966" s="3" t="str">
        <f t="shared" ca="1" si="375"/>
        <v/>
      </c>
      <c r="I1966">
        <f t="shared" ca="1" si="368"/>
        <v>1000000.000001966</v>
      </c>
      <c r="J1966">
        <f t="shared" ca="1" si="369"/>
        <v>1000000.000001966</v>
      </c>
      <c r="K1966">
        <f t="shared" ca="1" si="370"/>
        <v>1000000.000001966</v>
      </c>
      <c r="L1966">
        <f t="shared" ca="1" si="371"/>
        <v>2095</v>
      </c>
      <c r="M1966">
        <f t="shared" ca="1" si="372"/>
        <v>2095</v>
      </c>
      <c r="N1966">
        <f t="shared" ca="1" si="373"/>
        <v>2095</v>
      </c>
    </row>
    <row r="1967" spans="1:14" x14ac:dyDescent="0.25">
      <c r="A1967">
        <f t="shared" ca="1" si="364"/>
        <v>1</v>
      </c>
      <c r="B1967">
        <f t="shared" ca="1" si="365"/>
        <v>1445</v>
      </c>
      <c r="C1967">
        <f t="shared" ca="1" si="366"/>
        <v>42</v>
      </c>
      <c r="D1967">
        <f>IF(E1966+1&lt;Settings!$B$2,D1966,D1966+1)</f>
        <v>37</v>
      </c>
      <c r="E1967">
        <f>IF(E1966+1&lt;Settings!$B$2,E1966+1,0)</f>
        <v>41</v>
      </c>
      <c r="F1967" t="str">
        <f t="shared" ca="1" si="367"/>
        <v>Azerbaijan</v>
      </c>
      <c r="G1967" t="str">
        <f t="shared" ca="1" si="374"/>
        <v>Armenia</v>
      </c>
      <c r="H1967" s="3">
        <f t="shared" ca="1" si="375"/>
        <v>-4.9371304916887597</v>
      </c>
      <c r="I1967">
        <f t="shared" ca="1" si="368"/>
        <v>-4.9371285246887595</v>
      </c>
      <c r="J1967">
        <f t="shared" ca="1" si="369"/>
        <v>4.9371324586887599</v>
      </c>
      <c r="K1967">
        <f t="shared" ca="1" si="370"/>
        <v>-24.375255524962895</v>
      </c>
      <c r="L1967">
        <f t="shared" ca="1" si="371"/>
        <v>1</v>
      </c>
      <c r="M1967">
        <f t="shared" ca="1" si="372"/>
        <v>1445</v>
      </c>
      <c r="N1967">
        <f t="shared" ca="1" si="373"/>
        <v>42</v>
      </c>
    </row>
    <row r="1968" spans="1:14" x14ac:dyDescent="0.25">
      <c r="A1968">
        <f t="shared" ca="1" si="364"/>
        <v>2096</v>
      </c>
      <c r="B1968">
        <f t="shared" ca="1" si="365"/>
        <v>2096</v>
      </c>
      <c r="C1968">
        <f t="shared" ca="1" si="366"/>
        <v>2096</v>
      </c>
      <c r="D1968">
        <f>IF(E1967+1&lt;Settings!$B$2,D1967,D1967+1)</f>
        <v>37</v>
      </c>
      <c r="E1968">
        <f>IF(E1967+1&lt;Settings!$B$2,E1967+1,0)</f>
        <v>42</v>
      </c>
      <c r="F1968" t="str">
        <f t="shared" ca="1" si="367"/>
        <v>San Marino</v>
      </c>
      <c r="G1968" t="str">
        <f t="shared" ca="1" si="374"/>
        <v>Armenia</v>
      </c>
      <c r="H1968" s="3" t="str">
        <f t="shared" ca="1" si="375"/>
        <v/>
      </c>
      <c r="I1968">
        <f t="shared" ca="1" si="368"/>
        <v>1000000.000001968</v>
      </c>
      <c r="J1968">
        <f t="shared" ca="1" si="369"/>
        <v>1000000.000001968</v>
      </c>
      <c r="K1968">
        <f t="shared" ca="1" si="370"/>
        <v>1000000.000001968</v>
      </c>
      <c r="L1968">
        <f t="shared" ca="1" si="371"/>
        <v>2096</v>
      </c>
      <c r="M1968">
        <f t="shared" ca="1" si="372"/>
        <v>2096</v>
      </c>
      <c r="N1968">
        <f t="shared" ca="1" si="373"/>
        <v>2096</v>
      </c>
    </row>
    <row r="1969" spans="1:14" x14ac:dyDescent="0.25">
      <c r="A1969">
        <f t="shared" ca="1" si="364"/>
        <v>2097</v>
      </c>
      <c r="B1969">
        <f t="shared" ca="1" si="365"/>
        <v>2097</v>
      </c>
      <c r="C1969">
        <f t="shared" ca="1" si="366"/>
        <v>2097</v>
      </c>
      <c r="D1969">
        <f>IF(E1968+1&lt;Settings!$B$2,D1968,D1968+1)</f>
        <v>37</v>
      </c>
      <c r="E1969">
        <f>IF(E1968+1&lt;Settings!$B$2,E1968+1,0)</f>
        <v>43</v>
      </c>
      <c r="F1969" t="str">
        <f t="shared" ca="1" si="367"/>
        <v>Serbia</v>
      </c>
      <c r="G1969" t="str">
        <f t="shared" ca="1" si="374"/>
        <v>Armenia</v>
      </c>
      <c r="H1969" s="3" t="str">
        <f t="shared" ca="1" si="375"/>
        <v/>
      </c>
      <c r="I1969">
        <f t="shared" ca="1" si="368"/>
        <v>1000000.000001969</v>
      </c>
      <c r="J1969">
        <f t="shared" ca="1" si="369"/>
        <v>1000000.000001969</v>
      </c>
      <c r="K1969">
        <f t="shared" ca="1" si="370"/>
        <v>1000000.000001969</v>
      </c>
      <c r="L1969">
        <f t="shared" ca="1" si="371"/>
        <v>2097</v>
      </c>
      <c r="M1969">
        <f t="shared" ca="1" si="372"/>
        <v>2097</v>
      </c>
      <c r="N1969">
        <f t="shared" ca="1" si="373"/>
        <v>2097</v>
      </c>
    </row>
    <row r="1970" spans="1:14" x14ac:dyDescent="0.25">
      <c r="A1970">
        <f t="shared" ca="1" si="364"/>
        <v>1434</v>
      </c>
      <c r="B1970">
        <f t="shared" ca="1" si="365"/>
        <v>12</v>
      </c>
      <c r="C1970">
        <f t="shared" ca="1" si="366"/>
        <v>12</v>
      </c>
      <c r="D1970">
        <f>IF(E1969+1&lt;Settings!$B$2,D1969,D1969+1)</f>
        <v>37</v>
      </c>
      <c r="E1970">
        <f>IF(E1969+1&lt;Settings!$B$2,E1969+1,0)</f>
        <v>44</v>
      </c>
      <c r="F1970" t="str">
        <f t="shared" ca="1" si="367"/>
        <v>Georgia</v>
      </c>
      <c r="G1970" t="str">
        <f t="shared" ca="1" si="374"/>
        <v>Armenia</v>
      </c>
      <c r="H1970" s="3">
        <f t="shared" ca="1" si="375"/>
        <v>7.3295315462381199</v>
      </c>
      <c r="I1970">
        <f t="shared" ca="1" si="368"/>
        <v>7.3295335162381194</v>
      </c>
      <c r="J1970">
        <f t="shared" ca="1" si="369"/>
        <v>-7.3295295762381203</v>
      </c>
      <c r="K1970">
        <f t="shared" ca="1" si="370"/>
        <v>-53.722030717299766</v>
      </c>
      <c r="L1970">
        <f t="shared" ca="1" si="371"/>
        <v>1434</v>
      </c>
      <c r="M1970">
        <f t="shared" ca="1" si="372"/>
        <v>12</v>
      </c>
      <c r="N1970">
        <f t="shared" ca="1" si="373"/>
        <v>12</v>
      </c>
    </row>
    <row r="1971" spans="1:14" x14ac:dyDescent="0.25">
      <c r="A1971">
        <f t="shared" ca="1" si="364"/>
        <v>985</v>
      </c>
      <c r="B1971">
        <f t="shared" ca="1" si="365"/>
        <v>461</v>
      </c>
      <c r="C1971">
        <f t="shared" ca="1" si="366"/>
        <v>1206</v>
      </c>
      <c r="D1971">
        <f>IF(E1970+1&lt;Settings!$B$2,D1970,D1970+1)</f>
        <v>37</v>
      </c>
      <c r="E1971">
        <f>IF(E1970+1&lt;Settings!$B$2,E1970+1,0)</f>
        <v>45</v>
      </c>
      <c r="F1971" t="str">
        <f t="shared" ca="1" si="367"/>
        <v>Montenegro</v>
      </c>
      <c r="G1971" t="str">
        <f t="shared" ca="1" si="374"/>
        <v>Armenia</v>
      </c>
      <c r="H1971" s="3">
        <f t="shared" ca="1" si="375"/>
        <v>0.243951977028522</v>
      </c>
      <c r="I1971">
        <f t="shared" ca="1" si="368"/>
        <v>0.24395394802852199</v>
      </c>
      <c r="J1971">
        <f t="shared" ca="1" si="369"/>
        <v>-0.24395000602852202</v>
      </c>
      <c r="K1971">
        <f t="shared" ca="1" si="370"/>
        <v>-5.9510596096124524E-2</v>
      </c>
      <c r="L1971">
        <f t="shared" ca="1" si="371"/>
        <v>985</v>
      </c>
      <c r="M1971">
        <f t="shared" ca="1" si="372"/>
        <v>461</v>
      </c>
      <c r="N1971">
        <f t="shared" ca="1" si="373"/>
        <v>1206</v>
      </c>
    </row>
    <row r="1972" spans="1:14" x14ac:dyDescent="0.25">
      <c r="A1972">
        <f t="shared" ca="1" si="364"/>
        <v>2098</v>
      </c>
      <c r="B1972">
        <f t="shared" ca="1" si="365"/>
        <v>2098</v>
      </c>
      <c r="C1972">
        <f t="shared" ca="1" si="366"/>
        <v>2098</v>
      </c>
      <c r="D1972">
        <f>IF(E1971+1&lt;Settings!$B$2,D1971,D1971+1)</f>
        <v>37</v>
      </c>
      <c r="E1972">
        <f>IF(E1971+1&lt;Settings!$B$2,E1971+1,0)</f>
        <v>46</v>
      </c>
      <c r="F1972" t="str">
        <f t="shared" ca="1" si="367"/>
        <v/>
      </c>
      <c r="G1972" t="str">
        <f t="shared" ca="1" si="374"/>
        <v>Armenia</v>
      </c>
      <c r="H1972" s="3" t="str">
        <f t="shared" ca="1" si="375"/>
        <v/>
      </c>
      <c r="I1972">
        <f t="shared" ca="1" si="368"/>
        <v>1000000.000001972</v>
      </c>
      <c r="J1972">
        <f t="shared" ca="1" si="369"/>
        <v>1000000.000001972</v>
      </c>
      <c r="K1972">
        <f t="shared" ca="1" si="370"/>
        <v>1000000.000001972</v>
      </c>
      <c r="L1972">
        <f t="shared" ca="1" si="371"/>
        <v>2098</v>
      </c>
      <c r="M1972">
        <f t="shared" ca="1" si="372"/>
        <v>2098</v>
      </c>
      <c r="N1972">
        <f t="shared" ca="1" si="373"/>
        <v>2098</v>
      </c>
    </row>
    <row r="1973" spans="1:14" x14ac:dyDescent="0.25">
      <c r="A1973">
        <f t="shared" ca="1" si="364"/>
        <v>2099</v>
      </c>
      <c r="B1973">
        <f t="shared" ca="1" si="365"/>
        <v>2099</v>
      </c>
      <c r="C1973">
        <f t="shared" ca="1" si="366"/>
        <v>2099</v>
      </c>
      <c r="D1973">
        <f>IF(E1972+1&lt;Settings!$B$2,D1972,D1972+1)</f>
        <v>37</v>
      </c>
      <c r="E1973">
        <f>IF(E1972+1&lt;Settings!$B$2,E1972+1,0)</f>
        <v>47</v>
      </c>
      <c r="F1973" t="str">
        <f t="shared" ca="1" si="367"/>
        <v/>
      </c>
      <c r="G1973" t="str">
        <f t="shared" ca="1" si="374"/>
        <v>Armenia</v>
      </c>
      <c r="H1973" s="3" t="str">
        <f t="shared" ca="1" si="375"/>
        <v/>
      </c>
      <c r="I1973">
        <f t="shared" ca="1" si="368"/>
        <v>1000000.000001973</v>
      </c>
      <c r="J1973">
        <f t="shared" ca="1" si="369"/>
        <v>1000000.000001973</v>
      </c>
      <c r="K1973">
        <f t="shared" ca="1" si="370"/>
        <v>1000000.000001973</v>
      </c>
      <c r="L1973">
        <f t="shared" ca="1" si="371"/>
        <v>2099</v>
      </c>
      <c r="M1973">
        <f t="shared" ca="1" si="372"/>
        <v>2099</v>
      </c>
      <c r="N1973">
        <f t="shared" ca="1" si="373"/>
        <v>2099</v>
      </c>
    </row>
    <row r="1974" spans="1:14" x14ac:dyDescent="0.25">
      <c r="A1974">
        <f t="shared" ca="1" si="364"/>
        <v>2100</v>
      </c>
      <c r="B1974">
        <f t="shared" ca="1" si="365"/>
        <v>2100</v>
      </c>
      <c r="C1974">
        <f t="shared" ca="1" si="366"/>
        <v>2100</v>
      </c>
      <c r="D1974">
        <f>IF(E1973+1&lt;Settings!$B$2,D1973,D1973+1)</f>
        <v>37</v>
      </c>
      <c r="E1974">
        <f>IF(E1973+1&lt;Settings!$B$2,E1973+1,0)</f>
        <v>48</v>
      </c>
      <c r="F1974" t="str">
        <f t="shared" ca="1" si="367"/>
        <v/>
      </c>
      <c r="G1974" t="str">
        <f t="shared" ca="1" si="374"/>
        <v>Armenia</v>
      </c>
      <c r="H1974" s="3" t="str">
        <f t="shared" ca="1" si="375"/>
        <v/>
      </c>
      <c r="I1974">
        <f t="shared" ca="1" si="368"/>
        <v>1000000.0000019741</v>
      </c>
      <c r="J1974">
        <f t="shared" ca="1" si="369"/>
        <v>1000000.0000019741</v>
      </c>
      <c r="K1974">
        <f t="shared" ca="1" si="370"/>
        <v>1000000.0000019741</v>
      </c>
      <c r="L1974">
        <f t="shared" ca="1" si="371"/>
        <v>2100</v>
      </c>
      <c r="M1974">
        <f t="shared" ca="1" si="372"/>
        <v>2100</v>
      </c>
      <c r="N1974">
        <f t="shared" ca="1" si="373"/>
        <v>2100</v>
      </c>
    </row>
    <row r="1975" spans="1:14" x14ac:dyDescent="0.25">
      <c r="A1975">
        <f t="shared" ca="1" si="364"/>
        <v>2101</v>
      </c>
      <c r="B1975">
        <f t="shared" ca="1" si="365"/>
        <v>2101</v>
      </c>
      <c r="C1975">
        <f t="shared" ca="1" si="366"/>
        <v>2101</v>
      </c>
      <c r="D1975">
        <f>IF(E1974+1&lt;Settings!$B$2,D1974,D1974+1)</f>
        <v>37</v>
      </c>
      <c r="E1975">
        <f>IF(E1974+1&lt;Settings!$B$2,E1974+1,0)</f>
        <v>49</v>
      </c>
      <c r="F1975" t="str">
        <f t="shared" ca="1" si="367"/>
        <v/>
      </c>
      <c r="G1975" t="str">
        <f t="shared" ca="1" si="374"/>
        <v>Armenia</v>
      </c>
      <c r="H1975" s="3" t="str">
        <f t="shared" ca="1" si="375"/>
        <v/>
      </c>
      <c r="I1975">
        <f t="shared" ca="1" si="368"/>
        <v>1000000.000001975</v>
      </c>
      <c r="J1975">
        <f t="shared" ca="1" si="369"/>
        <v>1000000.000001975</v>
      </c>
      <c r="K1975">
        <f t="shared" ca="1" si="370"/>
        <v>1000000.000001975</v>
      </c>
      <c r="L1975">
        <f t="shared" ca="1" si="371"/>
        <v>2101</v>
      </c>
      <c r="M1975">
        <f t="shared" ca="1" si="372"/>
        <v>2101</v>
      </c>
      <c r="N1975">
        <f t="shared" ca="1" si="373"/>
        <v>2101</v>
      </c>
    </row>
    <row r="1976" spans="1:14" x14ac:dyDescent="0.25">
      <c r="A1976">
        <f t="shared" ca="1" si="364"/>
        <v>2102</v>
      </c>
      <c r="B1976">
        <f t="shared" ca="1" si="365"/>
        <v>2102</v>
      </c>
      <c r="C1976">
        <f t="shared" ca="1" si="366"/>
        <v>2102</v>
      </c>
      <c r="D1976">
        <f>IF(E1975+1&lt;Settings!$B$2,D1975,D1975+1)</f>
        <v>37</v>
      </c>
      <c r="E1976">
        <f>IF(E1975+1&lt;Settings!$B$2,E1975+1,0)</f>
        <v>50</v>
      </c>
      <c r="F1976" t="str">
        <f t="shared" ca="1" si="367"/>
        <v/>
      </c>
      <c r="G1976" t="str">
        <f t="shared" ca="1" si="374"/>
        <v>Armenia</v>
      </c>
      <c r="H1976" s="3" t="str">
        <f t="shared" ca="1" si="375"/>
        <v/>
      </c>
      <c r="I1976">
        <f t="shared" ca="1" si="368"/>
        <v>1000000.000001976</v>
      </c>
      <c r="J1976">
        <f t="shared" ca="1" si="369"/>
        <v>1000000.000001976</v>
      </c>
      <c r="K1976">
        <f t="shared" ca="1" si="370"/>
        <v>1000000.000001976</v>
      </c>
      <c r="L1976">
        <f t="shared" ca="1" si="371"/>
        <v>2102</v>
      </c>
      <c r="M1976">
        <f t="shared" ca="1" si="372"/>
        <v>2102</v>
      </c>
      <c r="N1976">
        <f t="shared" ca="1" si="373"/>
        <v>2102</v>
      </c>
    </row>
    <row r="1977" spans="1:14" x14ac:dyDescent="0.25">
      <c r="A1977">
        <f t="shared" ca="1" si="364"/>
        <v>2103</v>
      </c>
      <c r="B1977">
        <f t="shared" ca="1" si="365"/>
        <v>2103</v>
      </c>
      <c r="C1977">
        <f t="shared" ca="1" si="366"/>
        <v>2103</v>
      </c>
      <c r="D1977">
        <f>IF(E1976+1&lt;Settings!$B$2,D1976,D1976+1)</f>
        <v>37</v>
      </c>
      <c r="E1977">
        <f>IF(E1976+1&lt;Settings!$B$2,E1976+1,0)</f>
        <v>51</v>
      </c>
      <c r="F1977" t="str">
        <f t="shared" ca="1" si="367"/>
        <v/>
      </c>
      <c r="G1977" t="str">
        <f t="shared" ca="1" si="374"/>
        <v>Armenia</v>
      </c>
      <c r="H1977" s="3" t="str">
        <f t="shared" ca="1" si="375"/>
        <v/>
      </c>
      <c r="I1977">
        <f t="shared" ca="1" si="368"/>
        <v>1000000.000001977</v>
      </c>
      <c r="J1977">
        <f t="shared" ca="1" si="369"/>
        <v>1000000.000001977</v>
      </c>
      <c r="K1977">
        <f t="shared" ca="1" si="370"/>
        <v>1000000.000001977</v>
      </c>
      <c r="L1977">
        <f t="shared" ca="1" si="371"/>
        <v>2103</v>
      </c>
      <c r="M1977">
        <f t="shared" ca="1" si="372"/>
        <v>2103</v>
      </c>
      <c r="N1977">
        <f t="shared" ca="1" si="373"/>
        <v>2103</v>
      </c>
    </row>
    <row r="1978" spans="1:14" x14ac:dyDescent="0.25">
      <c r="A1978">
        <f t="shared" ca="1" si="364"/>
        <v>2104</v>
      </c>
      <c r="B1978">
        <f t="shared" ca="1" si="365"/>
        <v>2104</v>
      </c>
      <c r="C1978">
        <f t="shared" ca="1" si="366"/>
        <v>2104</v>
      </c>
      <c r="D1978">
        <f>IF(E1977+1&lt;Settings!$B$2,D1977,D1977+1)</f>
        <v>38</v>
      </c>
      <c r="E1978">
        <f>IF(E1977+1&lt;Settings!$B$2,E1977+1,0)</f>
        <v>0</v>
      </c>
      <c r="F1978" t="str">
        <f t="shared" ca="1" si="367"/>
        <v>United Kingdom</v>
      </c>
      <c r="G1978" t="str">
        <f t="shared" ca="1" si="374"/>
        <v>Belarus</v>
      </c>
      <c r="H1978" s="3" t="str">
        <f t="shared" ca="1" si="375"/>
        <v/>
      </c>
      <c r="I1978">
        <f t="shared" ca="1" si="368"/>
        <v>1000000.000001978</v>
      </c>
      <c r="J1978">
        <f t="shared" ca="1" si="369"/>
        <v>1000000.000001978</v>
      </c>
      <c r="K1978">
        <f t="shared" ca="1" si="370"/>
        <v>1000000.000001978</v>
      </c>
      <c r="L1978">
        <f t="shared" ca="1" si="371"/>
        <v>2104</v>
      </c>
      <c r="M1978">
        <f t="shared" ca="1" si="372"/>
        <v>2104</v>
      </c>
      <c r="N1978">
        <f t="shared" ca="1" si="373"/>
        <v>2104</v>
      </c>
    </row>
    <row r="1979" spans="1:14" x14ac:dyDescent="0.25">
      <c r="A1979">
        <f t="shared" ca="1" si="364"/>
        <v>2105</v>
      </c>
      <c r="B1979">
        <f t="shared" ca="1" si="365"/>
        <v>2105</v>
      </c>
      <c r="C1979">
        <f t="shared" ca="1" si="366"/>
        <v>2105</v>
      </c>
      <c r="D1979">
        <f>IF(E1978+1&lt;Settings!$B$2,D1978,D1978+1)</f>
        <v>38</v>
      </c>
      <c r="E1979">
        <f>IF(E1978+1&lt;Settings!$B$2,E1978+1,0)</f>
        <v>1</v>
      </c>
      <c r="F1979" t="str">
        <f t="shared" ca="1" si="367"/>
        <v>Germany</v>
      </c>
      <c r="G1979" t="str">
        <f t="shared" ca="1" si="374"/>
        <v>Belarus</v>
      </c>
      <c r="H1979" s="3" t="str">
        <f t="shared" ca="1" si="375"/>
        <v/>
      </c>
      <c r="I1979">
        <f t="shared" ca="1" si="368"/>
        <v>1000000.0000019789</v>
      </c>
      <c r="J1979">
        <f t="shared" ca="1" si="369"/>
        <v>1000000.0000019789</v>
      </c>
      <c r="K1979">
        <f t="shared" ca="1" si="370"/>
        <v>1000000.0000019789</v>
      </c>
      <c r="L1979">
        <f t="shared" ca="1" si="371"/>
        <v>2105</v>
      </c>
      <c r="M1979">
        <f t="shared" ca="1" si="372"/>
        <v>2105</v>
      </c>
      <c r="N1979">
        <f t="shared" ca="1" si="373"/>
        <v>2105</v>
      </c>
    </row>
    <row r="1980" spans="1:14" x14ac:dyDescent="0.25">
      <c r="A1980">
        <f t="shared" ca="1" si="364"/>
        <v>2106</v>
      </c>
      <c r="B1980">
        <f t="shared" ca="1" si="365"/>
        <v>2106</v>
      </c>
      <c r="C1980">
        <f t="shared" ca="1" si="366"/>
        <v>2106</v>
      </c>
      <c r="D1980">
        <f>IF(E1979+1&lt;Settings!$B$2,D1979,D1979+1)</f>
        <v>38</v>
      </c>
      <c r="E1980">
        <f>IF(E1979+1&lt;Settings!$B$2,E1979+1,0)</f>
        <v>2</v>
      </c>
      <c r="F1980" t="str">
        <f t="shared" ca="1" si="367"/>
        <v>France</v>
      </c>
      <c r="G1980" t="str">
        <f t="shared" ca="1" si="374"/>
        <v>Belarus</v>
      </c>
      <c r="H1980" s="3" t="str">
        <f t="shared" ca="1" si="375"/>
        <v/>
      </c>
      <c r="I1980">
        <f t="shared" ca="1" si="368"/>
        <v>1000000.00000198</v>
      </c>
      <c r="J1980">
        <f t="shared" ca="1" si="369"/>
        <v>1000000.00000198</v>
      </c>
      <c r="K1980">
        <f t="shared" ca="1" si="370"/>
        <v>1000000.00000198</v>
      </c>
      <c r="L1980">
        <f t="shared" ca="1" si="371"/>
        <v>2106</v>
      </c>
      <c r="M1980">
        <f t="shared" ca="1" si="372"/>
        <v>2106</v>
      </c>
      <c r="N1980">
        <f t="shared" ca="1" si="373"/>
        <v>2106</v>
      </c>
    </row>
    <row r="1981" spans="1:14" x14ac:dyDescent="0.25">
      <c r="A1981">
        <f t="shared" ca="1" si="364"/>
        <v>72</v>
      </c>
      <c r="B1981">
        <f t="shared" ca="1" si="365"/>
        <v>1374</v>
      </c>
      <c r="C1981">
        <f t="shared" ca="1" si="366"/>
        <v>210</v>
      </c>
      <c r="D1981">
        <f>IF(E1980+1&lt;Settings!$B$2,D1980,D1980+1)</f>
        <v>38</v>
      </c>
      <c r="E1981">
        <f>IF(E1980+1&lt;Settings!$B$2,E1980+1,0)</f>
        <v>3</v>
      </c>
      <c r="F1981" t="str">
        <f t="shared" ca="1" si="367"/>
        <v>Belgium</v>
      </c>
      <c r="G1981" t="str">
        <f t="shared" ca="1" si="374"/>
        <v>Belarus</v>
      </c>
      <c r="H1981" s="3">
        <f t="shared" ca="1" si="375"/>
        <v>-2.2607575423102499</v>
      </c>
      <c r="I1981">
        <f t="shared" ca="1" si="368"/>
        <v>-2.2607555613102499</v>
      </c>
      <c r="J1981">
        <f t="shared" ca="1" si="369"/>
        <v>2.26075952331025</v>
      </c>
      <c r="K1981">
        <f t="shared" ca="1" si="370"/>
        <v>-5.1110226841126822</v>
      </c>
      <c r="L1981">
        <f t="shared" ca="1" si="371"/>
        <v>72</v>
      </c>
      <c r="M1981">
        <f t="shared" ca="1" si="372"/>
        <v>1374</v>
      </c>
      <c r="N1981">
        <f t="shared" ca="1" si="373"/>
        <v>210</v>
      </c>
    </row>
    <row r="1982" spans="1:14" x14ac:dyDescent="0.25">
      <c r="A1982">
        <f t="shared" ca="1" si="364"/>
        <v>140</v>
      </c>
      <c r="B1982">
        <f t="shared" ca="1" si="365"/>
        <v>1306</v>
      </c>
      <c r="C1982">
        <f t="shared" ca="1" si="366"/>
        <v>294</v>
      </c>
      <c r="D1982">
        <f>IF(E1981+1&lt;Settings!$B$2,D1981,D1981+1)</f>
        <v>38</v>
      </c>
      <c r="E1982">
        <f>IF(E1981+1&lt;Settings!$B$2,E1981+1,0)</f>
        <v>4</v>
      </c>
      <c r="F1982" t="str">
        <f t="shared" ca="1" si="367"/>
        <v>Netherlands</v>
      </c>
      <c r="G1982" t="str">
        <f t="shared" ca="1" si="374"/>
        <v>Belarus</v>
      </c>
      <c r="H1982" s="3">
        <f t="shared" ca="1" si="375"/>
        <v>-1.87407845919795</v>
      </c>
      <c r="I1982">
        <f t="shared" ca="1" si="368"/>
        <v>-1.8740764771979501</v>
      </c>
      <c r="J1982">
        <f t="shared" ca="1" si="369"/>
        <v>1.8740804411979499</v>
      </c>
      <c r="K1982">
        <f t="shared" ca="1" si="370"/>
        <v>-3.5121680892297622</v>
      </c>
      <c r="L1982">
        <f t="shared" ca="1" si="371"/>
        <v>140</v>
      </c>
      <c r="M1982">
        <f t="shared" ca="1" si="372"/>
        <v>1306</v>
      </c>
      <c r="N1982">
        <f t="shared" ca="1" si="373"/>
        <v>294</v>
      </c>
    </row>
    <row r="1983" spans="1:14" x14ac:dyDescent="0.25">
      <c r="A1983">
        <f t="shared" ca="1" si="364"/>
        <v>73</v>
      </c>
      <c r="B1983">
        <f t="shared" ca="1" si="365"/>
        <v>1373</v>
      </c>
      <c r="C1983">
        <f t="shared" ca="1" si="366"/>
        <v>213</v>
      </c>
      <c r="D1983">
        <f>IF(E1982+1&lt;Settings!$B$2,D1982,D1982+1)</f>
        <v>38</v>
      </c>
      <c r="E1983">
        <f>IF(E1982+1&lt;Settings!$B$2,E1982+1,0)</f>
        <v>5</v>
      </c>
      <c r="F1983" t="str">
        <f t="shared" ca="1" si="367"/>
        <v>Norway</v>
      </c>
      <c r="G1983" t="str">
        <f t="shared" ca="1" si="374"/>
        <v>Belarus</v>
      </c>
      <c r="H1983" s="3">
        <f t="shared" ca="1" si="375"/>
        <v>-2.2491449340813099</v>
      </c>
      <c r="I1983">
        <f t="shared" ca="1" si="368"/>
        <v>-2.2491429510813097</v>
      </c>
      <c r="J1983">
        <f t="shared" ca="1" si="369"/>
        <v>2.2491469170813101</v>
      </c>
      <c r="K1983">
        <f t="shared" ca="1" si="370"/>
        <v>-5.05865095150362</v>
      </c>
      <c r="L1983">
        <f t="shared" ca="1" si="371"/>
        <v>73</v>
      </c>
      <c r="M1983">
        <f t="shared" ca="1" si="372"/>
        <v>1373</v>
      </c>
      <c r="N1983">
        <f t="shared" ca="1" si="373"/>
        <v>213</v>
      </c>
    </row>
    <row r="1984" spans="1:14" x14ac:dyDescent="0.25">
      <c r="A1984">
        <f t="shared" ca="1" si="364"/>
        <v>63</v>
      </c>
      <c r="B1984">
        <f t="shared" ca="1" si="365"/>
        <v>1383</v>
      </c>
      <c r="C1984">
        <f t="shared" ca="1" si="366"/>
        <v>195</v>
      </c>
      <c r="D1984">
        <f>IF(E1983+1&lt;Settings!$B$2,D1983,D1983+1)</f>
        <v>38</v>
      </c>
      <c r="E1984">
        <f>IF(E1983+1&lt;Settings!$B$2,E1983+1,0)</f>
        <v>6</v>
      </c>
      <c r="F1984" t="str">
        <f t="shared" ca="1" si="367"/>
        <v>Switzerland</v>
      </c>
      <c r="G1984" t="str">
        <f t="shared" ca="1" si="374"/>
        <v>Belarus</v>
      </c>
      <c r="H1984" s="3">
        <f t="shared" ca="1" si="375"/>
        <v>-2.3634803535637898</v>
      </c>
      <c r="I1984">
        <f t="shared" ca="1" si="368"/>
        <v>-2.36347836956379</v>
      </c>
      <c r="J1984">
        <f t="shared" ca="1" si="369"/>
        <v>2.3634823375637897</v>
      </c>
      <c r="K1984">
        <f t="shared" ca="1" si="370"/>
        <v>-5.5860373976820172</v>
      </c>
      <c r="L1984">
        <f t="shared" ca="1" si="371"/>
        <v>63</v>
      </c>
      <c r="M1984">
        <f t="shared" ca="1" si="372"/>
        <v>1383</v>
      </c>
      <c r="N1984">
        <f t="shared" ca="1" si="373"/>
        <v>195</v>
      </c>
    </row>
    <row r="1985" spans="1:14" x14ac:dyDescent="0.25">
      <c r="A1985">
        <f t="shared" ca="1" si="364"/>
        <v>2107</v>
      </c>
      <c r="B1985">
        <f t="shared" ca="1" si="365"/>
        <v>2107</v>
      </c>
      <c r="C1985">
        <f t="shared" ca="1" si="366"/>
        <v>2107</v>
      </c>
      <c r="D1985">
        <f>IF(E1984+1&lt;Settings!$B$2,D1984,D1984+1)</f>
        <v>38</v>
      </c>
      <c r="E1985">
        <f>IF(E1984+1&lt;Settings!$B$2,E1984+1,0)</f>
        <v>7</v>
      </c>
      <c r="F1985" t="str">
        <f t="shared" ca="1" si="367"/>
        <v>Spain</v>
      </c>
      <c r="G1985" t="str">
        <f t="shared" ca="1" si="374"/>
        <v>Belarus</v>
      </c>
      <c r="H1985" s="3" t="str">
        <f t="shared" ca="1" si="375"/>
        <v/>
      </c>
      <c r="I1985">
        <f t="shared" ca="1" si="368"/>
        <v>1000000.000001985</v>
      </c>
      <c r="J1985">
        <f t="shared" ca="1" si="369"/>
        <v>1000000.000001985</v>
      </c>
      <c r="K1985">
        <f t="shared" ca="1" si="370"/>
        <v>1000000.000001985</v>
      </c>
      <c r="L1985">
        <f t="shared" ca="1" si="371"/>
        <v>2107</v>
      </c>
      <c r="M1985">
        <f t="shared" ca="1" si="372"/>
        <v>2107</v>
      </c>
      <c r="N1985">
        <f t="shared" ca="1" si="373"/>
        <v>2107</v>
      </c>
    </row>
    <row r="1986" spans="1:14" x14ac:dyDescent="0.25">
      <c r="A1986">
        <f t="shared" ca="1" si="364"/>
        <v>232</v>
      </c>
      <c r="B1986">
        <f t="shared" ca="1" si="365"/>
        <v>1214</v>
      </c>
      <c r="C1986">
        <f t="shared" ca="1" si="366"/>
        <v>414</v>
      </c>
      <c r="D1986">
        <f>IF(E1985+1&lt;Settings!$B$2,D1985,D1985+1)</f>
        <v>38</v>
      </c>
      <c r="E1986">
        <f>IF(E1985+1&lt;Settings!$B$2,E1985+1,0)</f>
        <v>8</v>
      </c>
      <c r="F1986" t="str">
        <f t="shared" ca="1" si="367"/>
        <v>Sweden</v>
      </c>
      <c r="G1986" t="str">
        <f t="shared" ca="1" si="374"/>
        <v>Belarus</v>
      </c>
      <c r="H1986" s="3">
        <f t="shared" ca="1" si="375"/>
        <v>-1.5404427262071301</v>
      </c>
      <c r="I1986">
        <f t="shared" ca="1" si="368"/>
        <v>-1.5404407402071301</v>
      </c>
      <c r="J1986">
        <f t="shared" ca="1" si="369"/>
        <v>1.5404447122071301</v>
      </c>
      <c r="K1986">
        <f t="shared" ca="1" si="370"/>
        <v>-2.3729618067244549</v>
      </c>
      <c r="L1986">
        <f t="shared" ca="1" si="371"/>
        <v>232</v>
      </c>
      <c r="M1986">
        <f t="shared" ca="1" si="372"/>
        <v>1214</v>
      </c>
      <c r="N1986">
        <f t="shared" ca="1" si="373"/>
        <v>414</v>
      </c>
    </row>
    <row r="1987" spans="1:14" x14ac:dyDescent="0.25">
      <c r="A1987">
        <f t="shared" ref="A1987:A2050" ca="1" si="376">L1987</f>
        <v>213</v>
      </c>
      <c r="B1987">
        <f t="shared" ref="B1987:B2050" ca="1" si="377">M1987</f>
        <v>1233</v>
      </c>
      <c r="C1987">
        <f t="shared" ref="C1987:C2050" ca="1" si="378">N1987</f>
        <v>388</v>
      </c>
      <c r="D1987">
        <f>IF(E1986+1&lt;Settings!$B$2,D1986,D1986+1)</f>
        <v>38</v>
      </c>
      <c r="E1987">
        <f>IF(E1986+1&lt;Settings!$B$2,E1986+1,0)</f>
        <v>9</v>
      </c>
      <c r="F1987" t="str">
        <f t="shared" ref="F1987:F2050" ca="1" si="379">INDIRECT("'Avg Limited'!R1"&amp;"C"&amp;(E1987+2),FALSE)</f>
        <v>Ireland</v>
      </c>
      <c r="G1987" t="str">
        <f t="shared" ca="1" si="374"/>
        <v>Belarus</v>
      </c>
      <c r="H1987" s="3">
        <f t="shared" ca="1" si="375"/>
        <v>-1.62923543181887</v>
      </c>
      <c r="I1987">
        <f t="shared" ref="I1987:I2050" ca="1" si="380">IF(ISNUMBER(H1987),H1987,1000000)+0.000000001*ROW(I1987)</f>
        <v>-1.6292334448188699</v>
      </c>
      <c r="J1987">
        <f t="shared" ref="J1987:J2050" ca="1" si="381">IF(ISNUMBER(H1987),-H1987,1000000)+0.000000001*ROW(I1987)</f>
        <v>1.6292374188188701</v>
      </c>
      <c r="K1987">
        <f t="shared" ref="K1987:K2050" ca="1" si="382">IF(ISNUMBER(H1987),-H1987*H1987,1000000)+0.000000001*ROW(I1987)</f>
        <v>-2.6544061052940195</v>
      </c>
      <c r="L1987">
        <f t="shared" ref="L1987:L2050" ca="1" si="383">_xlfn.RANK.EQ(I1987,I$2:I$2705,1)</f>
        <v>213</v>
      </c>
      <c r="M1987">
        <f t="shared" ref="M1987:M2050" ca="1" si="384">_xlfn.RANK.EQ(J1987,J$2:J$2705,1)</f>
        <v>1233</v>
      </c>
      <c r="N1987">
        <f t="shared" ref="N1987:N2050" ca="1" si="385">_xlfn.RANK.EQ(K1987,K$2:K$2705,1)</f>
        <v>388</v>
      </c>
    </row>
    <row r="1988" spans="1:14" x14ac:dyDescent="0.25">
      <c r="A1988">
        <f t="shared" ca="1" si="376"/>
        <v>356</v>
      </c>
      <c r="B1988">
        <f t="shared" ca="1" si="377"/>
        <v>1090</v>
      </c>
      <c r="C1988">
        <f t="shared" ca="1" si="378"/>
        <v>577</v>
      </c>
      <c r="D1988">
        <f>IF(E1987+1&lt;Settings!$B$2,D1987,D1987+1)</f>
        <v>38</v>
      </c>
      <c r="E1988">
        <f>IF(E1987+1&lt;Settings!$B$2,E1987+1,0)</f>
        <v>10</v>
      </c>
      <c r="F1988" t="str">
        <f t="shared" ca="1" si="379"/>
        <v>Portugal</v>
      </c>
      <c r="G1988" t="str">
        <f t="shared" ca="1" si="374"/>
        <v>Belarus</v>
      </c>
      <c r="H1988" s="3">
        <f t="shared" ca="1" si="375"/>
        <v>-1.1150202545869099</v>
      </c>
      <c r="I1988">
        <f t="shared" ca="1" si="380"/>
        <v>-1.1150182665869099</v>
      </c>
      <c r="J1988">
        <f t="shared" ca="1" si="381"/>
        <v>1.1150222425869099</v>
      </c>
      <c r="K1988">
        <f t="shared" ca="1" si="382"/>
        <v>-1.2432681801390575</v>
      </c>
      <c r="L1988">
        <f t="shared" ca="1" si="383"/>
        <v>356</v>
      </c>
      <c r="M1988">
        <f t="shared" ca="1" si="384"/>
        <v>1090</v>
      </c>
      <c r="N1988">
        <f t="shared" ca="1" si="385"/>
        <v>577</v>
      </c>
    </row>
    <row r="1989" spans="1:14" x14ac:dyDescent="0.25">
      <c r="A1989">
        <f t="shared" ca="1" si="376"/>
        <v>266</v>
      </c>
      <c r="B1989">
        <f t="shared" ca="1" si="377"/>
        <v>1180</v>
      </c>
      <c r="C1989">
        <f t="shared" ca="1" si="378"/>
        <v>455</v>
      </c>
      <c r="D1989">
        <f>IF(E1988+1&lt;Settings!$B$2,D1988,D1988+1)</f>
        <v>38</v>
      </c>
      <c r="E1989">
        <f>IF(E1988+1&lt;Settings!$B$2,E1988+1,0)</f>
        <v>11</v>
      </c>
      <c r="F1989" t="str">
        <f t="shared" ca="1" si="379"/>
        <v>Finland</v>
      </c>
      <c r="G1989" t="str">
        <f t="shared" ca="1" si="374"/>
        <v>Belarus</v>
      </c>
      <c r="H1989" s="3">
        <f t="shared" ca="1" si="375"/>
        <v>-1.39331914222611</v>
      </c>
      <c r="I1989">
        <f t="shared" ca="1" si="380"/>
        <v>-1.3933171532261099</v>
      </c>
      <c r="J1989">
        <f t="shared" ca="1" si="381"/>
        <v>1.39332113122611</v>
      </c>
      <c r="K1989">
        <f t="shared" ca="1" si="382"/>
        <v>-1.9413362430937029</v>
      </c>
      <c r="L1989">
        <f t="shared" ca="1" si="383"/>
        <v>266</v>
      </c>
      <c r="M1989">
        <f t="shared" ca="1" si="384"/>
        <v>1180</v>
      </c>
      <c r="N1989">
        <f t="shared" ca="1" si="385"/>
        <v>455</v>
      </c>
    </row>
    <row r="1990" spans="1:14" x14ac:dyDescent="0.25">
      <c r="A1990">
        <f t="shared" ca="1" si="376"/>
        <v>2108</v>
      </c>
      <c r="B1990">
        <f t="shared" ca="1" si="377"/>
        <v>2108</v>
      </c>
      <c r="C1990">
        <f t="shared" ca="1" si="378"/>
        <v>2108</v>
      </c>
      <c r="D1990">
        <f>IF(E1989+1&lt;Settings!$B$2,D1989,D1989+1)</f>
        <v>38</v>
      </c>
      <c r="E1990">
        <f>IF(E1989+1&lt;Settings!$B$2,E1989+1,0)</f>
        <v>12</v>
      </c>
      <c r="F1990" t="str">
        <f t="shared" ca="1" si="379"/>
        <v>Austria</v>
      </c>
      <c r="G1990" t="str">
        <f t="shared" ca="1" si="374"/>
        <v>Belarus</v>
      </c>
      <c r="H1990" s="3" t="str">
        <f t="shared" ca="1" si="375"/>
        <v/>
      </c>
      <c r="I1990">
        <f t="shared" ca="1" si="380"/>
        <v>1000000.00000199</v>
      </c>
      <c r="J1990">
        <f t="shared" ca="1" si="381"/>
        <v>1000000.00000199</v>
      </c>
      <c r="K1990">
        <f t="shared" ca="1" si="382"/>
        <v>1000000.00000199</v>
      </c>
      <c r="L1990">
        <f t="shared" ca="1" si="383"/>
        <v>2108</v>
      </c>
      <c r="M1990">
        <f t="shared" ca="1" si="384"/>
        <v>2108</v>
      </c>
      <c r="N1990">
        <f t="shared" ca="1" si="385"/>
        <v>2108</v>
      </c>
    </row>
    <row r="1991" spans="1:14" x14ac:dyDescent="0.25">
      <c r="A1991">
        <f t="shared" ca="1" si="376"/>
        <v>114</v>
      </c>
      <c r="B1991">
        <f t="shared" ca="1" si="377"/>
        <v>1332</v>
      </c>
      <c r="C1991">
        <f t="shared" ca="1" si="378"/>
        <v>261</v>
      </c>
      <c r="D1991">
        <f>IF(E1990+1&lt;Settings!$B$2,D1990,D1990+1)</f>
        <v>38</v>
      </c>
      <c r="E1991">
        <f>IF(E1990+1&lt;Settings!$B$2,E1990+1,0)</f>
        <v>13</v>
      </c>
      <c r="F1991" t="str">
        <f t="shared" ca="1" si="379"/>
        <v>Denmark</v>
      </c>
      <c r="G1991" t="str">
        <f t="shared" ca="1" si="374"/>
        <v>Belarus</v>
      </c>
      <c r="H1991" s="3">
        <f t="shared" ca="1" si="375"/>
        <v>-1.9893920846481301</v>
      </c>
      <c r="I1991">
        <f t="shared" ca="1" si="380"/>
        <v>-1.9893900936481301</v>
      </c>
      <c r="J1991">
        <f t="shared" ca="1" si="381"/>
        <v>1.9893940756481301</v>
      </c>
      <c r="K1991">
        <f t="shared" ca="1" si="382"/>
        <v>-3.9576788754606329</v>
      </c>
      <c r="L1991">
        <f t="shared" ca="1" si="383"/>
        <v>114</v>
      </c>
      <c r="M1991">
        <f t="shared" ca="1" si="384"/>
        <v>1332</v>
      </c>
      <c r="N1991">
        <f t="shared" ca="1" si="385"/>
        <v>261</v>
      </c>
    </row>
    <row r="1992" spans="1:14" x14ac:dyDescent="0.25">
      <c r="A1992">
        <f t="shared" ca="1" si="376"/>
        <v>1282</v>
      </c>
      <c r="B1992">
        <f t="shared" ca="1" si="377"/>
        <v>164</v>
      </c>
      <c r="C1992">
        <f t="shared" ca="1" si="378"/>
        <v>333</v>
      </c>
      <c r="D1992">
        <f>IF(E1991+1&lt;Settings!$B$2,D1991,D1991+1)</f>
        <v>38</v>
      </c>
      <c r="E1992">
        <f>IF(E1991+1&lt;Settings!$B$2,E1991+1,0)</f>
        <v>14</v>
      </c>
      <c r="F1992" t="str">
        <f t="shared" ca="1" si="379"/>
        <v>Israel</v>
      </c>
      <c r="G1992" t="str">
        <f t="shared" ca="1" si="374"/>
        <v>Belarus</v>
      </c>
      <c r="H1992" s="3">
        <f t="shared" ca="1" si="375"/>
        <v>1.74606709902533</v>
      </c>
      <c r="I1992">
        <f t="shared" ca="1" si="380"/>
        <v>1.74606909102533</v>
      </c>
      <c r="J1992">
        <f t="shared" ca="1" si="381"/>
        <v>-1.7460651070253299</v>
      </c>
      <c r="K1992">
        <f t="shared" ca="1" si="382"/>
        <v>-3.0487483222987315</v>
      </c>
      <c r="L1992">
        <f t="shared" ca="1" si="383"/>
        <v>1282</v>
      </c>
      <c r="M1992">
        <f t="shared" ca="1" si="384"/>
        <v>164</v>
      </c>
      <c r="N1992">
        <f t="shared" ca="1" si="385"/>
        <v>333</v>
      </c>
    </row>
    <row r="1993" spans="1:14" x14ac:dyDescent="0.25">
      <c r="A1993">
        <f t="shared" ca="1" si="376"/>
        <v>2109</v>
      </c>
      <c r="B1993">
        <f t="shared" ca="1" si="377"/>
        <v>2109</v>
      </c>
      <c r="C1993">
        <f t="shared" ca="1" si="378"/>
        <v>2109</v>
      </c>
      <c r="D1993">
        <f>IF(E1992+1&lt;Settings!$B$2,D1992,D1992+1)</f>
        <v>38</v>
      </c>
      <c r="E1993">
        <f>IF(E1992+1&lt;Settings!$B$2,E1992+1,0)</f>
        <v>15</v>
      </c>
      <c r="F1993" t="str">
        <f t="shared" ca="1" si="379"/>
        <v>Italy</v>
      </c>
      <c r="G1993" t="str">
        <f t="shared" ca="1" si="374"/>
        <v>Belarus</v>
      </c>
      <c r="H1993" s="3" t="str">
        <f t="shared" ca="1" si="375"/>
        <v/>
      </c>
      <c r="I1993">
        <f t="shared" ca="1" si="380"/>
        <v>1000000.000001993</v>
      </c>
      <c r="J1993">
        <f t="shared" ca="1" si="381"/>
        <v>1000000.000001993</v>
      </c>
      <c r="K1993">
        <f t="shared" ca="1" si="382"/>
        <v>1000000.000001993</v>
      </c>
      <c r="L1993">
        <f t="shared" ca="1" si="383"/>
        <v>2109</v>
      </c>
      <c r="M1993">
        <f t="shared" ca="1" si="384"/>
        <v>2109</v>
      </c>
      <c r="N1993">
        <f t="shared" ca="1" si="385"/>
        <v>2109</v>
      </c>
    </row>
    <row r="1994" spans="1:14" x14ac:dyDescent="0.25">
      <c r="A1994">
        <f t="shared" ca="1" si="376"/>
        <v>1226</v>
      </c>
      <c r="B1994">
        <f t="shared" ca="1" si="377"/>
        <v>220</v>
      </c>
      <c r="C1994">
        <f t="shared" ca="1" si="378"/>
        <v>574</v>
      </c>
      <c r="D1994">
        <f>IF(E1993+1&lt;Settings!$B$2,D1993,D1993+1)</f>
        <v>38</v>
      </c>
      <c r="E1994">
        <f>IF(E1993+1&lt;Settings!$B$2,E1993+1,0)</f>
        <v>16</v>
      </c>
      <c r="F1994" t="str">
        <f t="shared" ca="1" si="379"/>
        <v>Greece</v>
      </c>
      <c r="G1994" t="str">
        <f t="shared" ca="1" si="374"/>
        <v>Belarus</v>
      </c>
      <c r="H1994" s="3">
        <f t="shared" ca="1" si="375"/>
        <v>1.1207792625883699</v>
      </c>
      <c r="I1994">
        <f t="shared" ca="1" si="380"/>
        <v>1.1207812565883699</v>
      </c>
      <c r="J1994">
        <f t="shared" ca="1" si="381"/>
        <v>-1.1207772685883699</v>
      </c>
      <c r="K1994">
        <f t="shared" ca="1" si="382"/>
        <v>-1.2561441614481301</v>
      </c>
      <c r="L1994">
        <f t="shared" ca="1" si="383"/>
        <v>1226</v>
      </c>
      <c r="M1994">
        <f t="shared" ca="1" si="384"/>
        <v>220</v>
      </c>
      <c r="N1994">
        <f t="shared" ca="1" si="385"/>
        <v>574</v>
      </c>
    </row>
    <row r="1995" spans="1:14" x14ac:dyDescent="0.25">
      <c r="A1995">
        <f t="shared" ca="1" si="376"/>
        <v>2110</v>
      </c>
      <c r="B1995">
        <f t="shared" ca="1" si="377"/>
        <v>2110</v>
      </c>
      <c r="C1995">
        <f t="shared" ca="1" si="378"/>
        <v>2110</v>
      </c>
      <c r="D1995">
        <f>IF(E1994+1&lt;Settings!$B$2,D1994,D1994+1)</f>
        <v>38</v>
      </c>
      <c r="E1995">
        <f>IF(E1994+1&lt;Settings!$B$2,E1994+1,0)</f>
        <v>17</v>
      </c>
      <c r="F1995" t="str">
        <f t="shared" ca="1" si="379"/>
        <v>Cyprus</v>
      </c>
      <c r="G1995" t="str">
        <f t="shared" ca="1" si="374"/>
        <v>Belarus</v>
      </c>
      <c r="H1995" s="3" t="str">
        <f t="shared" ca="1" si="375"/>
        <v/>
      </c>
      <c r="I1995">
        <f t="shared" ca="1" si="380"/>
        <v>1000000.000001995</v>
      </c>
      <c r="J1995">
        <f t="shared" ca="1" si="381"/>
        <v>1000000.000001995</v>
      </c>
      <c r="K1995">
        <f t="shared" ca="1" si="382"/>
        <v>1000000.000001995</v>
      </c>
      <c r="L1995">
        <f t="shared" ca="1" si="383"/>
        <v>2110</v>
      </c>
      <c r="M1995">
        <f t="shared" ca="1" si="384"/>
        <v>2110</v>
      </c>
      <c r="N1995">
        <f t="shared" ca="1" si="385"/>
        <v>2110</v>
      </c>
    </row>
    <row r="1996" spans="1:14" x14ac:dyDescent="0.25">
      <c r="A1996">
        <f t="shared" ca="1" si="376"/>
        <v>2111</v>
      </c>
      <c r="B1996">
        <f t="shared" ca="1" si="377"/>
        <v>2111</v>
      </c>
      <c r="C1996">
        <f t="shared" ca="1" si="378"/>
        <v>2111</v>
      </c>
      <c r="D1996">
        <f>IF(E1995+1&lt;Settings!$B$2,D1995,D1995+1)</f>
        <v>38</v>
      </c>
      <c r="E1996">
        <f>IF(E1995+1&lt;Settings!$B$2,E1995+1,0)</f>
        <v>18</v>
      </c>
      <c r="F1996" t="str">
        <f t="shared" ca="1" si="379"/>
        <v>Turkey</v>
      </c>
      <c r="G1996" t="str">
        <f t="shared" ca="1" si="374"/>
        <v>Belarus</v>
      </c>
      <c r="H1996" s="3" t="str">
        <f t="shared" ca="1" si="375"/>
        <v/>
      </c>
      <c r="I1996">
        <f t="shared" ca="1" si="380"/>
        <v>1000000.0000019961</v>
      </c>
      <c r="J1996">
        <f t="shared" ca="1" si="381"/>
        <v>1000000.0000019961</v>
      </c>
      <c r="K1996">
        <f t="shared" ca="1" si="382"/>
        <v>1000000.0000019961</v>
      </c>
      <c r="L1996">
        <f t="shared" ca="1" si="383"/>
        <v>2111</v>
      </c>
      <c r="M1996">
        <f t="shared" ca="1" si="384"/>
        <v>2111</v>
      </c>
      <c r="N1996">
        <f t="shared" ca="1" si="385"/>
        <v>2111</v>
      </c>
    </row>
    <row r="1997" spans="1:14" x14ac:dyDescent="0.25">
      <c r="A1997">
        <f t="shared" ca="1" si="376"/>
        <v>2112</v>
      </c>
      <c r="B1997">
        <f t="shared" ca="1" si="377"/>
        <v>2112</v>
      </c>
      <c r="C1997">
        <f t="shared" ca="1" si="378"/>
        <v>2112</v>
      </c>
      <c r="D1997">
        <f>IF(E1996+1&lt;Settings!$B$2,D1996,D1996+1)</f>
        <v>38</v>
      </c>
      <c r="E1997">
        <f>IF(E1996+1&lt;Settings!$B$2,E1996+1,0)</f>
        <v>19</v>
      </c>
      <c r="F1997" t="str">
        <f t="shared" ca="1" si="379"/>
        <v>Luxembourg</v>
      </c>
      <c r="G1997" t="str">
        <f t="shared" ca="1" si="374"/>
        <v>Belarus</v>
      </c>
      <c r="H1997" s="3" t="str">
        <f t="shared" ca="1" si="375"/>
        <v/>
      </c>
      <c r="I1997">
        <f t="shared" ca="1" si="380"/>
        <v>1000000.000001997</v>
      </c>
      <c r="J1997">
        <f t="shared" ca="1" si="381"/>
        <v>1000000.000001997</v>
      </c>
      <c r="K1997">
        <f t="shared" ca="1" si="382"/>
        <v>1000000.000001997</v>
      </c>
      <c r="L1997">
        <f t="shared" ca="1" si="383"/>
        <v>2112</v>
      </c>
      <c r="M1997">
        <f t="shared" ca="1" si="384"/>
        <v>2112</v>
      </c>
      <c r="N1997">
        <f t="shared" ca="1" si="385"/>
        <v>2112</v>
      </c>
    </row>
    <row r="1998" spans="1:14" x14ac:dyDescent="0.25">
      <c r="A1998">
        <f t="shared" ca="1" si="376"/>
        <v>415</v>
      </c>
      <c r="B1998">
        <f t="shared" ca="1" si="377"/>
        <v>1031</v>
      </c>
      <c r="C1998">
        <f t="shared" ca="1" si="378"/>
        <v>665</v>
      </c>
      <c r="D1998">
        <f>IF(E1997+1&lt;Settings!$B$2,D1997,D1997+1)</f>
        <v>38</v>
      </c>
      <c r="E1998">
        <f>IF(E1997+1&lt;Settings!$B$2,E1997+1,0)</f>
        <v>20</v>
      </c>
      <c r="F1998" t="str">
        <f t="shared" ca="1" si="379"/>
        <v>Iceland</v>
      </c>
      <c r="G1998" t="str">
        <f t="shared" ref="G1998:G2061" ca="1" si="386">INDIRECT("'Avg Limited'!R"&amp;(D1998+2)&amp;"C1",FALSE)</f>
        <v>Belarus</v>
      </c>
      <c r="H1998" s="3">
        <f t="shared" ref="H1998:H2061" ca="1" si="387">INDIRECT("'Avg Limited'!R"&amp;(D1998+2)&amp;"C"&amp;(E1998+2),FALSE)</f>
        <v>-0.96538145169733502</v>
      </c>
      <c r="I1998">
        <f t="shared" ca="1" si="380"/>
        <v>-0.96537945369733502</v>
      </c>
      <c r="J1998">
        <f t="shared" ca="1" si="381"/>
        <v>0.96538344969733503</v>
      </c>
      <c r="K1998">
        <f t="shared" ca="1" si="382"/>
        <v>-0.93195934928125401</v>
      </c>
      <c r="L1998">
        <f t="shared" ca="1" si="383"/>
        <v>415</v>
      </c>
      <c r="M1998">
        <f t="shared" ca="1" si="384"/>
        <v>1031</v>
      </c>
      <c r="N1998">
        <f t="shared" ca="1" si="385"/>
        <v>665</v>
      </c>
    </row>
    <row r="1999" spans="1:14" x14ac:dyDescent="0.25">
      <c r="A1999">
        <f t="shared" ca="1" si="376"/>
        <v>1214</v>
      </c>
      <c r="B1999">
        <f t="shared" ca="1" si="377"/>
        <v>232</v>
      </c>
      <c r="C1999">
        <f t="shared" ca="1" si="378"/>
        <v>618</v>
      </c>
      <c r="D1999">
        <f>IF(E1998+1&lt;Settings!$B$2,D1998,D1998+1)</f>
        <v>38</v>
      </c>
      <c r="E1999">
        <f>IF(E1998+1&lt;Settings!$B$2,E1998+1,0)</f>
        <v>21</v>
      </c>
      <c r="F1999" t="str">
        <f t="shared" ca="1" si="379"/>
        <v>Malta</v>
      </c>
      <c r="G1999" t="str">
        <f t="shared" ca="1" si="386"/>
        <v>Belarus</v>
      </c>
      <c r="H1999" s="3">
        <f t="shared" ca="1" si="387"/>
        <v>1.0428208890622901</v>
      </c>
      <c r="I1999">
        <f t="shared" ca="1" si="380"/>
        <v>1.0428228880622901</v>
      </c>
      <c r="J1999">
        <f t="shared" ca="1" si="381"/>
        <v>-1.0428188900622901</v>
      </c>
      <c r="K1999">
        <f t="shared" ca="1" si="382"/>
        <v>-1.0874734076646653</v>
      </c>
      <c r="L1999">
        <f t="shared" ca="1" si="383"/>
        <v>1214</v>
      </c>
      <c r="M1999">
        <f t="shared" ca="1" si="384"/>
        <v>232</v>
      </c>
      <c r="N1999">
        <f t="shared" ca="1" si="385"/>
        <v>618</v>
      </c>
    </row>
    <row r="2000" spans="1:14" x14ac:dyDescent="0.25">
      <c r="A2000">
        <f t="shared" ca="1" si="376"/>
        <v>210</v>
      </c>
      <c r="B2000">
        <f t="shared" ca="1" si="377"/>
        <v>1236</v>
      </c>
      <c r="C2000">
        <f t="shared" ca="1" si="378"/>
        <v>385</v>
      </c>
      <c r="D2000">
        <f>IF(E1999+1&lt;Settings!$B$2,D1999,D1999+1)</f>
        <v>38</v>
      </c>
      <c r="E2000">
        <f>IF(E1999+1&lt;Settings!$B$2,E1999+1,0)</f>
        <v>22</v>
      </c>
      <c r="F2000" t="str">
        <f t="shared" ca="1" si="379"/>
        <v>Slovenia</v>
      </c>
      <c r="G2000" t="str">
        <f t="shared" ca="1" si="386"/>
        <v>Belarus</v>
      </c>
      <c r="H2000" s="3">
        <f t="shared" ca="1" si="387"/>
        <v>-1.6344887569251301</v>
      </c>
      <c r="I2000">
        <f t="shared" ca="1" si="380"/>
        <v>-1.63448675692513</v>
      </c>
      <c r="J2000">
        <f t="shared" ca="1" si="381"/>
        <v>1.6344907569251301</v>
      </c>
      <c r="K2000">
        <f t="shared" ca="1" si="382"/>
        <v>-2.671551496514657</v>
      </c>
      <c r="L2000">
        <f t="shared" ca="1" si="383"/>
        <v>210</v>
      </c>
      <c r="M2000">
        <f t="shared" ca="1" si="384"/>
        <v>1236</v>
      </c>
      <c r="N2000">
        <f t="shared" ca="1" si="385"/>
        <v>385</v>
      </c>
    </row>
    <row r="2001" spans="1:14" x14ac:dyDescent="0.25">
      <c r="A2001">
        <f t="shared" ca="1" si="376"/>
        <v>2113</v>
      </c>
      <c r="B2001">
        <f t="shared" ca="1" si="377"/>
        <v>2113</v>
      </c>
      <c r="C2001">
        <f t="shared" ca="1" si="378"/>
        <v>2113</v>
      </c>
      <c r="D2001">
        <f>IF(E2000+1&lt;Settings!$B$2,D2000,D2000+1)</f>
        <v>38</v>
      </c>
      <c r="E2001">
        <f>IF(E2000+1&lt;Settings!$B$2,E2000+1,0)</f>
        <v>23</v>
      </c>
      <c r="F2001" t="str">
        <f t="shared" ca="1" si="379"/>
        <v>Yugoslavia</v>
      </c>
      <c r="G2001" t="str">
        <f t="shared" ca="1" si="386"/>
        <v>Belarus</v>
      </c>
      <c r="H2001" s="3" t="str">
        <f t="shared" ca="1" si="387"/>
        <v/>
      </c>
      <c r="I2001">
        <f t="shared" ca="1" si="380"/>
        <v>1000000.0000020009</v>
      </c>
      <c r="J2001">
        <f t="shared" ca="1" si="381"/>
        <v>1000000.0000020009</v>
      </c>
      <c r="K2001">
        <f t="shared" ca="1" si="382"/>
        <v>1000000.0000020009</v>
      </c>
      <c r="L2001">
        <f t="shared" ca="1" si="383"/>
        <v>2113</v>
      </c>
      <c r="M2001">
        <f t="shared" ca="1" si="384"/>
        <v>2113</v>
      </c>
      <c r="N2001">
        <f t="shared" ca="1" si="385"/>
        <v>2113</v>
      </c>
    </row>
    <row r="2002" spans="1:14" x14ac:dyDescent="0.25">
      <c r="A2002">
        <f t="shared" ca="1" si="376"/>
        <v>481</v>
      </c>
      <c r="B2002">
        <f t="shared" ca="1" si="377"/>
        <v>965</v>
      </c>
      <c r="C2002">
        <f t="shared" ca="1" si="378"/>
        <v>757</v>
      </c>
      <c r="D2002">
        <f>IF(E2001+1&lt;Settings!$B$2,D2001,D2001+1)</f>
        <v>38</v>
      </c>
      <c r="E2002">
        <f>IF(E2001+1&lt;Settings!$B$2,E2001+1,0)</f>
        <v>24</v>
      </c>
      <c r="F2002" t="str">
        <f t="shared" ca="1" si="379"/>
        <v>Croatia</v>
      </c>
      <c r="G2002" t="str">
        <f t="shared" ca="1" si="386"/>
        <v>Belarus</v>
      </c>
      <c r="H2002" s="3">
        <f t="shared" ca="1" si="387"/>
        <v>-0.81727353428794702</v>
      </c>
      <c r="I2002">
        <f t="shared" ca="1" si="380"/>
        <v>-0.81727153228794702</v>
      </c>
      <c r="J2002">
        <f t="shared" ca="1" si="381"/>
        <v>0.81727553628794702</v>
      </c>
      <c r="K2002">
        <f t="shared" ca="1" si="382"/>
        <v>-0.6679340278475121</v>
      </c>
      <c r="L2002">
        <f t="shared" ca="1" si="383"/>
        <v>481</v>
      </c>
      <c r="M2002">
        <f t="shared" ca="1" si="384"/>
        <v>965</v>
      </c>
      <c r="N2002">
        <f t="shared" ca="1" si="385"/>
        <v>757</v>
      </c>
    </row>
    <row r="2003" spans="1:14" x14ac:dyDescent="0.25">
      <c r="A2003">
        <f t="shared" ca="1" si="376"/>
        <v>742</v>
      </c>
      <c r="B2003">
        <f t="shared" ca="1" si="377"/>
        <v>704</v>
      </c>
      <c r="C2003">
        <f t="shared" ca="1" si="378"/>
        <v>1202</v>
      </c>
      <c r="D2003">
        <f>IF(E2002+1&lt;Settings!$B$2,D2002,D2002+1)</f>
        <v>38</v>
      </c>
      <c r="E2003">
        <f>IF(E2002+1&lt;Settings!$B$2,E2002+1,0)</f>
        <v>25</v>
      </c>
      <c r="F2003" t="str">
        <f t="shared" ca="1" si="379"/>
        <v>Estonia</v>
      </c>
      <c r="G2003" t="str">
        <f t="shared" ca="1" si="386"/>
        <v>Belarus</v>
      </c>
      <c r="H2003" s="3">
        <f t="shared" ca="1" si="387"/>
        <v>-0.24717911093770001</v>
      </c>
      <c r="I2003">
        <f t="shared" ca="1" si="380"/>
        <v>-0.24717710793770001</v>
      </c>
      <c r="J2003">
        <f t="shared" ca="1" si="381"/>
        <v>0.24718111393770001</v>
      </c>
      <c r="K2003">
        <f t="shared" ca="1" si="382"/>
        <v>-6.1095509883951807E-2</v>
      </c>
      <c r="L2003">
        <f t="shared" ca="1" si="383"/>
        <v>742</v>
      </c>
      <c r="M2003">
        <f t="shared" ca="1" si="384"/>
        <v>704</v>
      </c>
      <c r="N2003">
        <f t="shared" ca="1" si="385"/>
        <v>1202</v>
      </c>
    </row>
    <row r="2004" spans="1:14" x14ac:dyDescent="0.25">
      <c r="A2004">
        <f t="shared" ca="1" si="376"/>
        <v>2114</v>
      </c>
      <c r="B2004">
        <f t="shared" ca="1" si="377"/>
        <v>2114</v>
      </c>
      <c r="C2004">
        <f t="shared" ca="1" si="378"/>
        <v>2114</v>
      </c>
      <c r="D2004">
        <f>IF(E2003+1&lt;Settings!$B$2,D2003,D2003+1)</f>
        <v>38</v>
      </c>
      <c r="E2004">
        <f>IF(E2003+1&lt;Settings!$B$2,E2003+1,0)</f>
        <v>26</v>
      </c>
      <c r="F2004" t="str">
        <f t="shared" ca="1" si="379"/>
        <v>Monaco</v>
      </c>
      <c r="G2004" t="str">
        <f t="shared" ca="1" si="386"/>
        <v>Belarus</v>
      </c>
      <c r="H2004" s="3" t="str">
        <f t="shared" ca="1" si="387"/>
        <v/>
      </c>
      <c r="I2004">
        <f t="shared" ca="1" si="380"/>
        <v>1000000.000002004</v>
      </c>
      <c r="J2004">
        <f t="shared" ca="1" si="381"/>
        <v>1000000.000002004</v>
      </c>
      <c r="K2004">
        <f t="shared" ca="1" si="382"/>
        <v>1000000.000002004</v>
      </c>
      <c r="L2004">
        <f t="shared" ca="1" si="383"/>
        <v>2114</v>
      </c>
      <c r="M2004">
        <f t="shared" ca="1" si="384"/>
        <v>2114</v>
      </c>
      <c r="N2004">
        <f t="shared" ca="1" si="385"/>
        <v>2114</v>
      </c>
    </row>
    <row r="2005" spans="1:14" x14ac:dyDescent="0.25">
      <c r="A2005">
        <f t="shared" ca="1" si="376"/>
        <v>2115</v>
      </c>
      <c r="B2005">
        <f t="shared" ca="1" si="377"/>
        <v>2115</v>
      </c>
      <c r="C2005">
        <f t="shared" ca="1" si="378"/>
        <v>2115</v>
      </c>
      <c r="D2005">
        <f>IF(E2004+1&lt;Settings!$B$2,D2004,D2004+1)</f>
        <v>38</v>
      </c>
      <c r="E2005">
        <f>IF(E2004+1&lt;Settings!$B$2,E2004+1,0)</f>
        <v>27</v>
      </c>
      <c r="F2005" t="str">
        <f t="shared" ca="1" si="379"/>
        <v>Poland</v>
      </c>
      <c r="G2005" t="str">
        <f t="shared" ca="1" si="386"/>
        <v>Belarus</v>
      </c>
      <c r="H2005" s="3" t="str">
        <f t="shared" ca="1" si="387"/>
        <v/>
      </c>
      <c r="I2005">
        <f t="shared" ca="1" si="380"/>
        <v>1000000.000002005</v>
      </c>
      <c r="J2005">
        <f t="shared" ca="1" si="381"/>
        <v>1000000.000002005</v>
      </c>
      <c r="K2005">
        <f t="shared" ca="1" si="382"/>
        <v>1000000.000002005</v>
      </c>
      <c r="L2005">
        <f t="shared" ca="1" si="383"/>
        <v>2115</v>
      </c>
      <c r="M2005">
        <f t="shared" ca="1" si="384"/>
        <v>2115</v>
      </c>
      <c r="N2005">
        <f t="shared" ca="1" si="385"/>
        <v>2115</v>
      </c>
    </row>
    <row r="2006" spans="1:14" x14ac:dyDescent="0.25">
      <c r="A2006">
        <f t="shared" ca="1" si="376"/>
        <v>2116</v>
      </c>
      <c r="B2006">
        <f t="shared" ca="1" si="377"/>
        <v>2116</v>
      </c>
      <c r="C2006">
        <f t="shared" ca="1" si="378"/>
        <v>2116</v>
      </c>
      <c r="D2006">
        <f>IF(E2005+1&lt;Settings!$B$2,D2005,D2005+1)</f>
        <v>38</v>
      </c>
      <c r="E2006">
        <f>IF(E2005+1&lt;Settings!$B$2,E2005+1,0)</f>
        <v>28</v>
      </c>
      <c r="F2006" t="str">
        <f t="shared" ca="1" si="379"/>
        <v>Russia</v>
      </c>
      <c r="G2006" t="str">
        <f t="shared" ca="1" si="386"/>
        <v>Belarus</v>
      </c>
      <c r="H2006" s="3" t="str">
        <f t="shared" ca="1" si="387"/>
        <v/>
      </c>
      <c r="I2006">
        <f t="shared" ca="1" si="380"/>
        <v>1000000.000002006</v>
      </c>
      <c r="J2006">
        <f t="shared" ca="1" si="381"/>
        <v>1000000.000002006</v>
      </c>
      <c r="K2006">
        <f t="shared" ca="1" si="382"/>
        <v>1000000.000002006</v>
      </c>
      <c r="L2006">
        <f t="shared" ca="1" si="383"/>
        <v>2116</v>
      </c>
      <c r="M2006">
        <f t="shared" ca="1" si="384"/>
        <v>2116</v>
      </c>
      <c r="N2006">
        <f t="shared" ca="1" si="385"/>
        <v>2116</v>
      </c>
    </row>
    <row r="2007" spans="1:14" x14ac:dyDescent="0.25">
      <c r="A2007">
        <f t="shared" ca="1" si="376"/>
        <v>258</v>
      </c>
      <c r="B2007">
        <f t="shared" ca="1" si="377"/>
        <v>1188</v>
      </c>
      <c r="C2007">
        <f t="shared" ca="1" si="378"/>
        <v>445</v>
      </c>
      <c r="D2007">
        <f>IF(E2006+1&lt;Settings!$B$2,D2006,D2006+1)</f>
        <v>38</v>
      </c>
      <c r="E2007">
        <f>IF(E2006+1&lt;Settings!$B$2,E2006+1,0)</f>
        <v>29</v>
      </c>
      <c r="F2007" t="str">
        <f t="shared" ca="1" si="379"/>
        <v>Romania</v>
      </c>
      <c r="G2007" t="str">
        <f t="shared" ca="1" si="386"/>
        <v>Belarus</v>
      </c>
      <c r="H2007" s="3">
        <f t="shared" ca="1" si="387"/>
        <v>-1.42536147240323</v>
      </c>
      <c r="I2007">
        <f t="shared" ca="1" si="380"/>
        <v>-1.42535946540323</v>
      </c>
      <c r="J2007">
        <f t="shared" ca="1" si="381"/>
        <v>1.4253634794032299</v>
      </c>
      <c r="K2007">
        <f t="shared" ca="1" si="382"/>
        <v>-2.0316533200115039</v>
      </c>
      <c r="L2007">
        <f t="shared" ca="1" si="383"/>
        <v>258</v>
      </c>
      <c r="M2007">
        <f t="shared" ca="1" si="384"/>
        <v>1188</v>
      </c>
      <c r="N2007">
        <f t="shared" ca="1" si="385"/>
        <v>445</v>
      </c>
    </row>
    <row r="2008" spans="1:14" x14ac:dyDescent="0.25">
      <c r="A2008">
        <f t="shared" ca="1" si="376"/>
        <v>2117</v>
      </c>
      <c r="B2008">
        <f t="shared" ca="1" si="377"/>
        <v>2117</v>
      </c>
      <c r="C2008">
        <f t="shared" ca="1" si="378"/>
        <v>2117</v>
      </c>
      <c r="D2008">
        <f>IF(E2007+1&lt;Settings!$B$2,D2007,D2007+1)</f>
        <v>38</v>
      </c>
      <c r="E2008">
        <f>IF(E2007+1&lt;Settings!$B$2,E2007+1,0)</f>
        <v>30</v>
      </c>
      <c r="F2008" t="str">
        <f t="shared" ca="1" si="379"/>
        <v>Bosnia &amp; Herzegovina</v>
      </c>
      <c r="G2008" t="str">
        <f t="shared" ca="1" si="386"/>
        <v>Belarus</v>
      </c>
      <c r="H2008" s="3" t="str">
        <f t="shared" ca="1" si="387"/>
        <v/>
      </c>
      <c r="I2008">
        <f t="shared" ca="1" si="380"/>
        <v>1000000.000002008</v>
      </c>
      <c r="J2008">
        <f t="shared" ca="1" si="381"/>
        <v>1000000.000002008</v>
      </c>
      <c r="K2008">
        <f t="shared" ca="1" si="382"/>
        <v>1000000.000002008</v>
      </c>
      <c r="L2008">
        <f t="shared" ca="1" si="383"/>
        <v>2117</v>
      </c>
      <c r="M2008">
        <f t="shared" ca="1" si="384"/>
        <v>2117</v>
      </c>
      <c r="N2008">
        <f t="shared" ca="1" si="385"/>
        <v>2117</v>
      </c>
    </row>
    <row r="2009" spans="1:14" x14ac:dyDescent="0.25">
      <c r="A2009">
        <f t="shared" ca="1" si="376"/>
        <v>845</v>
      </c>
      <c r="B2009">
        <f t="shared" ca="1" si="377"/>
        <v>601</v>
      </c>
      <c r="C2009">
        <f t="shared" ca="1" si="378"/>
        <v>1399</v>
      </c>
      <c r="D2009">
        <f>IF(E2008+1&lt;Settings!$B$2,D2008,D2008+1)</f>
        <v>38</v>
      </c>
      <c r="E2009">
        <f>IF(E2008+1&lt;Settings!$B$2,E2008+1,0)</f>
        <v>31</v>
      </c>
      <c r="F2009" t="str">
        <f t="shared" ca="1" si="379"/>
        <v>FYR Macedonia</v>
      </c>
      <c r="G2009" t="str">
        <f t="shared" ca="1" si="386"/>
        <v>Belarus</v>
      </c>
      <c r="H2009" s="3">
        <f t="shared" ca="1" si="387"/>
        <v>-5.3899259114750402E-2</v>
      </c>
      <c r="I2009">
        <f t="shared" ca="1" si="380"/>
        <v>-5.3897250114750404E-2</v>
      </c>
      <c r="J2009">
        <f t="shared" ca="1" si="381"/>
        <v>5.3901268114750399E-2</v>
      </c>
      <c r="K2009">
        <f t="shared" ca="1" si="382"/>
        <v>-2.9031211331190044E-3</v>
      </c>
      <c r="L2009">
        <f t="shared" ca="1" si="383"/>
        <v>845</v>
      </c>
      <c r="M2009">
        <f t="shared" ca="1" si="384"/>
        <v>601</v>
      </c>
      <c r="N2009">
        <f t="shared" ca="1" si="385"/>
        <v>1399</v>
      </c>
    </row>
    <row r="2010" spans="1:14" x14ac:dyDescent="0.25">
      <c r="A2010">
        <f t="shared" ca="1" si="376"/>
        <v>1299</v>
      </c>
      <c r="B2010">
        <f t="shared" ca="1" si="377"/>
        <v>147</v>
      </c>
      <c r="C2010">
        <f t="shared" ca="1" si="378"/>
        <v>259</v>
      </c>
      <c r="D2010">
        <f>IF(E2009+1&lt;Settings!$B$2,D2009,D2009+1)</f>
        <v>38</v>
      </c>
      <c r="E2010">
        <f>IF(E2009+1&lt;Settings!$B$2,E2009+1,0)</f>
        <v>32</v>
      </c>
      <c r="F2010" t="str">
        <f t="shared" ca="1" si="379"/>
        <v>Latvia</v>
      </c>
      <c r="G2010" t="str">
        <f t="shared" ca="1" si="386"/>
        <v>Belarus</v>
      </c>
      <c r="H2010" s="3">
        <f t="shared" ca="1" si="387"/>
        <v>1.99734019843322</v>
      </c>
      <c r="I2010">
        <f t="shared" ca="1" si="380"/>
        <v>1.99734220843322</v>
      </c>
      <c r="J2010">
        <f t="shared" ca="1" si="381"/>
        <v>-1.99733818843322</v>
      </c>
      <c r="K2010">
        <f t="shared" ca="1" si="382"/>
        <v>-3.9893658582772544</v>
      </c>
      <c r="L2010">
        <f t="shared" ca="1" si="383"/>
        <v>1299</v>
      </c>
      <c r="M2010">
        <f t="shared" ca="1" si="384"/>
        <v>147</v>
      </c>
      <c r="N2010">
        <f t="shared" ca="1" si="385"/>
        <v>259</v>
      </c>
    </row>
    <row r="2011" spans="1:14" x14ac:dyDescent="0.25">
      <c r="A2011">
        <f t="shared" ca="1" si="376"/>
        <v>1324</v>
      </c>
      <c r="B2011">
        <f t="shared" ca="1" si="377"/>
        <v>122</v>
      </c>
      <c r="C2011">
        <f t="shared" ca="1" si="378"/>
        <v>166</v>
      </c>
      <c r="D2011">
        <f>IF(E2010+1&lt;Settings!$B$2,D2010,D2010+1)</f>
        <v>38</v>
      </c>
      <c r="E2011">
        <f>IF(E2010+1&lt;Settings!$B$2,E2010+1,0)</f>
        <v>33</v>
      </c>
      <c r="F2011" t="str">
        <f t="shared" ca="1" si="379"/>
        <v>Lithuania</v>
      </c>
      <c r="G2011" t="str">
        <f t="shared" ca="1" si="386"/>
        <v>Belarus</v>
      </c>
      <c r="H2011" s="3">
        <f t="shared" ca="1" si="387"/>
        <v>2.5650267714152402</v>
      </c>
      <c r="I2011">
        <f t="shared" ca="1" si="380"/>
        <v>2.56502878241524</v>
      </c>
      <c r="J2011">
        <f t="shared" ca="1" si="381"/>
        <v>-2.5650247604152403</v>
      </c>
      <c r="K2011">
        <f t="shared" ca="1" si="382"/>
        <v>-6.5793603270768903</v>
      </c>
      <c r="L2011">
        <f t="shared" ca="1" si="383"/>
        <v>1324</v>
      </c>
      <c r="M2011">
        <f t="shared" ca="1" si="384"/>
        <v>122</v>
      </c>
      <c r="N2011">
        <f t="shared" ca="1" si="385"/>
        <v>166</v>
      </c>
    </row>
    <row r="2012" spans="1:14" x14ac:dyDescent="0.25">
      <c r="A2012">
        <f t="shared" ca="1" si="376"/>
        <v>219</v>
      </c>
      <c r="B2012">
        <f t="shared" ca="1" si="377"/>
        <v>1227</v>
      </c>
      <c r="C2012">
        <f t="shared" ca="1" si="378"/>
        <v>395</v>
      </c>
      <c r="D2012">
        <f>IF(E2011+1&lt;Settings!$B$2,D2011,D2011+1)</f>
        <v>38</v>
      </c>
      <c r="E2012">
        <f>IF(E2011+1&lt;Settings!$B$2,E2011+1,0)</f>
        <v>34</v>
      </c>
      <c r="F2012" t="str">
        <f t="shared" ca="1" si="379"/>
        <v>Albania</v>
      </c>
      <c r="G2012" t="str">
        <f t="shared" ca="1" si="386"/>
        <v>Belarus</v>
      </c>
      <c r="H2012" s="3">
        <f t="shared" ca="1" si="387"/>
        <v>-1.6016982631052299</v>
      </c>
      <c r="I2012">
        <f t="shared" ca="1" si="380"/>
        <v>-1.60169625110523</v>
      </c>
      <c r="J2012">
        <f t="shared" ca="1" si="381"/>
        <v>1.6017002751052298</v>
      </c>
      <c r="K2012">
        <f t="shared" ca="1" si="382"/>
        <v>-2.5654353140343105</v>
      </c>
      <c r="L2012">
        <f t="shared" ca="1" si="383"/>
        <v>219</v>
      </c>
      <c r="M2012">
        <f t="shared" ca="1" si="384"/>
        <v>1227</v>
      </c>
      <c r="N2012">
        <f t="shared" ca="1" si="385"/>
        <v>395</v>
      </c>
    </row>
    <row r="2013" spans="1:14" x14ac:dyDescent="0.25">
      <c r="A2013">
        <f t="shared" ca="1" si="376"/>
        <v>2118</v>
      </c>
      <c r="B2013">
        <f t="shared" ca="1" si="377"/>
        <v>2118</v>
      </c>
      <c r="C2013">
        <f t="shared" ca="1" si="378"/>
        <v>2118</v>
      </c>
      <c r="D2013">
        <f>IF(E2012+1&lt;Settings!$B$2,D2012,D2012+1)</f>
        <v>38</v>
      </c>
      <c r="E2013">
        <f>IF(E2012+1&lt;Settings!$B$2,E2012+1,0)</f>
        <v>35</v>
      </c>
      <c r="F2013" t="str">
        <f t="shared" ca="1" si="379"/>
        <v>Belarus</v>
      </c>
      <c r="G2013" t="str">
        <f t="shared" ca="1" si="386"/>
        <v>Belarus</v>
      </c>
      <c r="H2013" s="3" t="str">
        <f t="shared" ca="1" si="387"/>
        <v/>
      </c>
      <c r="I2013">
        <f t="shared" ca="1" si="380"/>
        <v>1000000.0000020131</v>
      </c>
      <c r="J2013">
        <f t="shared" ca="1" si="381"/>
        <v>1000000.0000020131</v>
      </c>
      <c r="K2013">
        <f t="shared" ca="1" si="382"/>
        <v>1000000.0000020131</v>
      </c>
      <c r="L2013">
        <f t="shared" ca="1" si="383"/>
        <v>2118</v>
      </c>
      <c r="M2013">
        <f t="shared" ca="1" si="384"/>
        <v>2118</v>
      </c>
      <c r="N2013">
        <f t="shared" ca="1" si="385"/>
        <v>2118</v>
      </c>
    </row>
    <row r="2014" spans="1:14" x14ac:dyDescent="0.25">
      <c r="A2014">
        <f t="shared" ca="1" si="376"/>
        <v>2119</v>
      </c>
      <c r="B2014">
        <f t="shared" ca="1" si="377"/>
        <v>2119</v>
      </c>
      <c r="C2014">
        <f t="shared" ca="1" si="378"/>
        <v>2119</v>
      </c>
      <c r="D2014">
        <f>IF(E2013+1&lt;Settings!$B$2,D2013,D2013+1)</f>
        <v>38</v>
      </c>
      <c r="E2014">
        <f>IF(E2013+1&lt;Settings!$B$2,E2013+1,0)</f>
        <v>36</v>
      </c>
      <c r="F2014" t="str">
        <f t="shared" ca="1" si="379"/>
        <v>Hungary</v>
      </c>
      <c r="G2014" t="str">
        <f t="shared" ca="1" si="386"/>
        <v>Belarus</v>
      </c>
      <c r="H2014" s="3" t="str">
        <f t="shared" ca="1" si="387"/>
        <v/>
      </c>
      <c r="I2014">
        <f t="shared" ca="1" si="380"/>
        <v>1000000.000002014</v>
      </c>
      <c r="J2014">
        <f t="shared" ca="1" si="381"/>
        <v>1000000.000002014</v>
      </c>
      <c r="K2014">
        <f t="shared" ca="1" si="382"/>
        <v>1000000.000002014</v>
      </c>
      <c r="L2014">
        <f t="shared" ca="1" si="383"/>
        <v>2119</v>
      </c>
      <c r="M2014">
        <f t="shared" ca="1" si="384"/>
        <v>2119</v>
      </c>
      <c r="N2014">
        <f t="shared" ca="1" si="385"/>
        <v>2119</v>
      </c>
    </row>
    <row r="2015" spans="1:14" x14ac:dyDescent="0.25">
      <c r="A2015">
        <f t="shared" ca="1" si="376"/>
        <v>1380</v>
      </c>
      <c r="B2015">
        <f t="shared" ca="1" si="377"/>
        <v>66</v>
      </c>
      <c r="C2015">
        <f t="shared" ca="1" si="378"/>
        <v>69</v>
      </c>
      <c r="D2015">
        <f>IF(E2014+1&lt;Settings!$B$2,D2014,D2014+1)</f>
        <v>38</v>
      </c>
      <c r="E2015">
        <f>IF(E2014+1&lt;Settings!$B$2,E2014+1,0)</f>
        <v>37</v>
      </c>
      <c r="F2015" t="str">
        <f t="shared" ca="1" si="379"/>
        <v>Moldova</v>
      </c>
      <c r="G2015" t="str">
        <f t="shared" ca="1" si="386"/>
        <v>Belarus</v>
      </c>
      <c r="H2015" s="3">
        <f t="shared" ca="1" si="387"/>
        <v>4.0969697387788502</v>
      </c>
      <c r="I2015">
        <f t="shared" ca="1" si="380"/>
        <v>4.0969717537788499</v>
      </c>
      <c r="J2015">
        <f t="shared" ca="1" si="381"/>
        <v>-4.0969677237788504</v>
      </c>
      <c r="K2015">
        <f t="shared" ca="1" si="382"/>
        <v>-16.785159025469639</v>
      </c>
      <c r="L2015">
        <f t="shared" ca="1" si="383"/>
        <v>1380</v>
      </c>
      <c r="M2015">
        <f t="shared" ca="1" si="384"/>
        <v>66</v>
      </c>
      <c r="N2015">
        <f t="shared" ca="1" si="385"/>
        <v>69</v>
      </c>
    </row>
    <row r="2016" spans="1:14" x14ac:dyDescent="0.25">
      <c r="A2016">
        <f t="shared" ca="1" si="376"/>
        <v>1440</v>
      </c>
      <c r="B2016">
        <f t="shared" ca="1" si="377"/>
        <v>6</v>
      </c>
      <c r="C2016">
        <f t="shared" ca="1" si="378"/>
        <v>6</v>
      </c>
      <c r="D2016">
        <f>IF(E2015+1&lt;Settings!$B$2,D2015,D2015+1)</f>
        <v>38</v>
      </c>
      <c r="E2016">
        <f>IF(E2015+1&lt;Settings!$B$2,E2015+1,0)</f>
        <v>38</v>
      </c>
      <c r="F2016" t="str">
        <f t="shared" ca="1" si="379"/>
        <v>Ukraine</v>
      </c>
      <c r="G2016" t="str">
        <f t="shared" ca="1" si="386"/>
        <v>Belarus</v>
      </c>
      <c r="H2016" s="3">
        <f t="shared" ca="1" si="387"/>
        <v>7.99181248570095</v>
      </c>
      <c r="I2016">
        <f t="shared" ca="1" si="380"/>
        <v>7.9918145017009499</v>
      </c>
      <c r="J2016">
        <f t="shared" ca="1" si="381"/>
        <v>-7.9918104697009502</v>
      </c>
      <c r="K2016">
        <f t="shared" ca="1" si="382"/>
        <v>-63.869064790605591</v>
      </c>
      <c r="L2016">
        <f t="shared" ca="1" si="383"/>
        <v>1440</v>
      </c>
      <c r="M2016">
        <f t="shared" ca="1" si="384"/>
        <v>6</v>
      </c>
      <c r="N2016">
        <f t="shared" ca="1" si="385"/>
        <v>6</v>
      </c>
    </row>
    <row r="2017" spans="1:14" x14ac:dyDescent="0.25">
      <c r="A2017">
        <f t="shared" ca="1" si="376"/>
        <v>1089</v>
      </c>
      <c r="B2017">
        <f t="shared" ca="1" si="377"/>
        <v>357</v>
      </c>
      <c r="C2017">
        <f t="shared" ca="1" si="378"/>
        <v>964</v>
      </c>
      <c r="D2017">
        <f>IF(E2016+1&lt;Settings!$B$2,D2016,D2016+1)</f>
        <v>38</v>
      </c>
      <c r="E2017">
        <f>IF(E2016+1&lt;Settings!$B$2,E2016+1,0)</f>
        <v>39</v>
      </c>
      <c r="F2017" t="str">
        <f t="shared" ca="1" si="379"/>
        <v>Bulgaria</v>
      </c>
      <c r="G2017" t="str">
        <f t="shared" ca="1" si="386"/>
        <v>Belarus</v>
      </c>
      <c r="H2017" s="3">
        <f t="shared" ca="1" si="387"/>
        <v>0.53309366065727903</v>
      </c>
      <c r="I2017">
        <f t="shared" ca="1" si="380"/>
        <v>0.53309567765727905</v>
      </c>
      <c r="J2017">
        <f t="shared" ca="1" si="381"/>
        <v>-0.53309164365727901</v>
      </c>
      <c r="K2017">
        <f t="shared" ca="1" si="382"/>
        <v>-0.28418683403297818</v>
      </c>
      <c r="L2017">
        <f t="shared" ca="1" si="383"/>
        <v>1089</v>
      </c>
      <c r="M2017">
        <f t="shared" ca="1" si="384"/>
        <v>357</v>
      </c>
      <c r="N2017">
        <f t="shared" ca="1" si="385"/>
        <v>964</v>
      </c>
    </row>
    <row r="2018" spans="1:14" x14ac:dyDescent="0.25">
      <c r="A2018">
        <f t="shared" ca="1" si="376"/>
        <v>2120</v>
      </c>
      <c r="B2018">
        <f t="shared" ca="1" si="377"/>
        <v>2120</v>
      </c>
      <c r="C2018">
        <f t="shared" ca="1" si="378"/>
        <v>2120</v>
      </c>
      <c r="D2018">
        <f>IF(E2017+1&lt;Settings!$B$2,D2017,D2017+1)</f>
        <v>38</v>
      </c>
      <c r="E2018">
        <f>IF(E2017+1&lt;Settings!$B$2,E2017+1,0)</f>
        <v>40</v>
      </c>
      <c r="F2018" t="str">
        <f t="shared" ca="1" si="379"/>
        <v>Armenia</v>
      </c>
      <c r="G2018" t="str">
        <f t="shared" ca="1" si="386"/>
        <v>Belarus</v>
      </c>
      <c r="H2018" s="3" t="str">
        <f t="shared" ca="1" si="387"/>
        <v/>
      </c>
      <c r="I2018">
        <f t="shared" ca="1" si="380"/>
        <v>1000000.0000020179</v>
      </c>
      <c r="J2018">
        <f t="shared" ca="1" si="381"/>
        <v>1000000.0000020179</v>
      </c>
      <c r="K2018">
        <f t="shared" ca="1" si="382"/>
        <v>1000000.0000020179</v>
      </c>
      <c r="L2018">
        <f t="shared" ca="1" si="383"/>
        <v>2120</v>
      </c>
      <c r="M2018">
        <f t="shared" ca="1" si="384"/>
        <v>2120</v>
      </c>
      <c r="N2018">
        <f t="shared" ca="1" si="385"/>
        <v>2120</v>
      </c>
    </row>
    <row r="2019" spans="1:14" x14ac:dyDescent="0.25">
      <c r="A2019">
        <f t="shared" ca="1" si="376"/>
        <v>2121</v>
      </c>
      <c r="B2019">
        <f t="shared" ca="1" si="377"/>
        <v>2121</v>
      </c>
      <c r="C2019">
        <f t="shared" ca="1" si="378"/>
        <v>2121</v>
      </c>
      <c r="D2019">
        <f>IF(E2018+1&lt;Settings!$B$2,D2018,D2018+1)</f>
        <v>38</v>
      </c>
      <c r="E2019">
        <f>IF(E2018+1&lt;Settings!$B$2,E2018+1,0)</f>
        <v>41</v>
      </c>
      <c r="F2019" t="str">
        <f t="shared" ca="1" si="379"/>
        <v>Azerbaijan</v>
      </c>
      <c r="G2019" t="str">
        <f t="shared" ca="1" si="386"/>
        <v>Belarus</v>
      </c>
      <c r="H2019" s="3" t="str">
        <f t="shared" ca="1" si="387"/>
        <v/>
      </c>
      <c r="I2019">
        <f t="shared" ca="1" si="380"/>
        <v>1000000.000002019</v>
      </c>
      <c r="J2019">
        <f t="shared" ca="1" si="381"/>
        <v>1000000.000002019</v>
      </c>
      <c r="K2019">
        <f t="shared" ca="1" si="382"/>
        <v>1000000.000002019</v>
      </c>
      <c r="L2019">
        <f t="shared" ca="1" si="383"/>
        <v>2121</v>
      </c>
      <c r="M2019">
        <f t="shared" ca="1" si="384"/>
        <v>2121</v>
      </c>
      <c r="N2019">
        <f t="shared" ca="1" si="385"/>
        <v>2121</v>
      </c>
    </row>
    <row r="2020" spans="1:14" x14ac:dyDescent="0.25">
      <c r="A2020">
        <f t="shared" ca="1" si="376"/>
        <v>2122</v>
      </c>
      <c r="B2020">
        <f t="shared" ca="1" si="377"/>
        <v>2122</v>
      </c>
      <c r="C2020">
        <f t="shared" ca="1" si="378"/>
        <v>2122</v>
      </c>
      <c r="D2020">
        <f>IF(E2019+1&lt;Settings!$B$2,D2019,D2019+1)</f>
        <v>38</v>
      </c>
      <c r="E2020">
        <f>IF(E2019+1&lt;Settings!$B$2,E2019+1,0)</f>
        <v>42</v>
      </c>
      <c r="F2020" t="str">
        <f t="shared" ca="1" si="379"/>
        <v>San Marino</v>
      </c>
      <c r="G2020" t="str">
        <f t="shared" ca="1" si="386"/>
        <v>Belarus</v>
      </c>
      <c r="H2020" s="3" t="str">
        <f t="shared" ca="1" si="387"/>
        <v/>
      </c>
      <c r="I2020">
        <f t="shared" ca="1" si="380"/>
        <v>1000000.00000202</v>
      </c>
      <c r="J2020">
        <f t="shared" ca="1" si="381"/>
        <v>1000000.00000202</v>
      </c>
      <c r="K2020">
        <f t="shared" ca="1" si="382"/>
        <v>1000000.00000202</v>
      </c>
      <c r="L2020">
        <f t="shared" ca="1" si="383"/>
        <v>2122</v>
      </c>
      <c r="M2020">
        <f t="shared" ca="1" si="384"/>
        <v>2122</v>
      </c>
      <c r="N2020">
        <f t="shared" ca="1" si="385"/>
        <v>2122</v>
      </c>
    </row>
    <row r="2021" spans="1:14" x14ac:dyDescent="0.25">
      <c r="A2021">
        <f t="shared" ca="1" si="376"/>
        <v>244</v>
      </c>
      <c r="B2021">
        <f t="shared" ca="1" si="377"/>
        <v>1202</v>
      </c>
      <c r="C2021">
        <f t="shared" ca="1" si="378"/>
        <v>430</v>
      </c>
      <c r="D2021">
        <f>IF(E2020+1&lt;Settings!$B$2,D2020,D2020+1)</f>
        <v>38</v>
      </c>
      <c r="E2021">
        <f>IF(E2020+1&lt;Settings!$B$2,E2020+1,0)</f>
        <v>43</v>
      </c>
      <c r="F2021" t="str">
        <f t="shared" ca="1" si="379"/>
        <v>Serbia</v>
      </c>
      <c r="G2021" t="str">
        <f t="shared" ca="1" si="386"/>
        <v>Belarus</v>
      </c>
      <c r="H2021" s="3">
        <f t="shared" ca="1" si="387"/>
        <v>-1.4776618734785301</v>
      </c>
      <c r="I2021">
        <f t="shared" ca="1" si="380"/>
        <v>-1.47765985247853</v>
      </c>
      <c r="J2021">
        <f t="shared" ca="1" si="381"/>
        <v>1.4776638944785301</v>
      </c>
      <c r="K2021">
        <f t="shared" ca="1" si="382"/>
        <v>-2.1834825913320794</v>
      </c>
      <c r="L2021">
        <f t="shared" ca="1" si="383"/>
        <v>244</v>
      </c>
      <c r="M2021">
        <f t="shared" ca="1" si="384"/>
        <v>1202</v>
      </c>
      <c r="N2021">
        <f t="shared" ca="1" si="385"/>
        <v>430</v>
      </c>
    </row>
    <row r="2022" spans="1:14" x14ac:dyDescent="0.25">
      <c r="A2022">
        <f t="shared" ca="1" si="376"/>
        <v>2123</v>
      </c>
      <c r="B2022">
        <f t="shared" ca="1" si="377"/>
        <v>2123</v>
      </c>
      <c r="C2022">
        <f t="shared" ca="1" si="378"/>
        <v>2123</v>
      </c>
      <c r="D2022">
        <f>IF(E2021+1&lt;Settings!$B$2,D2021,D2021+1)</f>
        <v>38</v>
      </c>
      <c r="E2022">
        <f>IF(E2021+1&lt;Settings!$B$2,E2021+1,0)</f>
        <v>44</v>
      </c>
      <c r="F2022" t="str">
        <f t="shared" ca="1" si="379"/>
        <v>Georgia</v>
      </c>
      <c r="G2022" t="str">
        <f t="shared" ca="1" si="386"/>
        <v>Belarus</v>
      </c>
      <c r="H2022" s="3" t="str">
        <f t="shared" ca="1" si="387"/>
        <v/>
      </c>
      <c r="I2022">
        <f t="shared" ca="1" si="380"/>
        <v>1000000.000002022</v>
      </c>
      <c r="J2022">
        <f t="shared" ca="1" si="381"/>
        <v>1000000.000002022</v>
      </c>
      <c r="K2022">
        <f t="shared" ca="1" si="382"/>
        <v>1000000.000002022</v>
      </c>
      <c r="L2022">
        <f t="shared" ca="1" si="383"/>
        <v>2123</v>
      </c>
      <c r="M2022">
        <f t="shared" ca="1" si="384"/>
        <v>2123</v>
      </c>
      <c r="N2022">
        <f t="shared" ca="1" si="385"/>
        <v>2123</v>
      </c>
    </row>
    <row r="2023" spans="1:14" x14ac:dyDescent="0.25">
      <c r="A2023">
        <f t="shared" ca="1" si="376"/>
        <v>2124</v>
      </c>
      <c r="B2023">
        <f t="shared" ca="1" si="377"/>
        <v>2124</v>
      </c>
      <c r="C2023">
        <f t="shared" ca="1" si="378"/>
        <v>2124</v>
      </c>
      <c r="D2023">
        <f>IF(E2022+1&lt;Settings!$B$2,D2022,D2022+1)</f>
        <v>38</v>
      </c>
      <c r="E2023">
        <f>IF(E2022+1&lt;Settings!$B$2,E2022+1,0)</f>
        <v>45</v>
      </c>
      <c r="F2023" t="str">
        <f t="shared" ca="1" si="379"/>
        <v>Montenegro</v>
      </c>
      <c r="G2023" t="str">
        <f t="shared" ca="1" si="386"/>
        <v>Belarus</v>
      </c>
      <c r="H2023" s="3" t="str">
        <f t="shared" ca="1" si="387"/>
        <v/>
      </c>
      <c r="I2023">
        <f t="shared" ca="1" si="380"/>
        <v>1000000.0000020229</v>
      </c>
      <c r="J2023">
        <f t="shared" ca="1" si="381"/>
        <v>1000000.0000020229</v>
      </c>
      <c r="K2023">
        <f t="shared" ca="1" si="382"/>
        <v>1000000.0000020229</v>
      </c>
      <c r="L2023">
        <f t="shared" ca="1" si="383"/>
        <v>2124</v>
      </c>
      <c r="M2023">
        <f t="shared" ca="1" si="384"/>
        <v>2124</v>
      </c>
      <c r="N2023">
        <f t="shared" ca="1" si="385"/>
        <v>2124</v>
      </c>
    </row>
    <row r="2024" spans="1:14" x14ac:dyDescent="0.25">
      <c r="A2024">
        <f t="shared" ca="1" si="376"/>
        <v>2125</v>
      </c>
      <c r="B2024">
        <f t="shared" ca="1" si="377"/>
        <v>2125</v>
      </c>
      <c r="C2024">
        <f t="shared" ca="1" si="378"/>
        <v>2125</v>
      </c>
      <c r="D2024">
        <f>IF(E2023+1&lt;Settings!$B$2,D2023,D2023+1)</f>
        <v>38</v>
      </c>
      <c r="E2024">
        <f>IF(E2023+1&lt;Settings!$B$2,E2023+1,0)</f>
        <v>46</v>
      </c>
      <c r="F2024" t="str">
        <f t="shared" ca="1" si="379"/>
        <v/>
      </c>
      <c r="G2024" t="str">
        <f t="shared" ca="1" si="386"/>
        <v>Belarus</v>
      </c>
      <c r="H2024" s="3" t="str">
        <f t="shared" ca="1" si="387"/>
        <v/>
      </c>
      <c r="I2024">
        <f t="shared" ca="1" si="380"/>
        <v>1000000.000002024</v>
      </c>
      <c r="J2024">
        <f t="shared" ca="1" si="381"/>
        <v>1000000.000002024</v>
      </c>
      <c r="K2024">
        <f t="shared" ca="1" si="382"/>
        <v>1000000.000002024</v>
      </c>
      <c r="L2024">
        <f t="shared" ca="1" si="383"/>
        <v>2125</v>
      </c>
      <c r="M2024">
        <f t="shared" ca="1" si="384"/>
        <v>2125</v>
      </c>
      <c r="N2024">
        <f t="shared" ca="1" si="385"/>
        <v>2125</v>
      </c>
    </row>
    <row r="2025" spans="1:14" x14ac:dyDescent="0.25">
      <c r="A2025">
        <f t="shared" ca="1" si="376"/>
        <v>2126</v>
      </c>
      <c r="B2025">
        <f t="shared" ca="1" si="377"/>
        <v>2126</v>
      </c>
      <c r="C2025">
        <f t="shared" ca="1" si="378"/>
        <v>2126</v>
      </c>
      <c r="D2025">
        <f>IF(E2024+1&lt;Settings!$B$2,D2024,D2024+1)</f>
        <v>38</v>
      </c>
      <c r="E2025">
        <f>IF(E2024+1&lt;Settings!$B$2,E2024+1,0)</f>
        <v>47</v>
      </c>
      <c r="F2025" t="str">
        <f t="shared" ca="1" si="379"/>
        <v/>
      </c>
      <c r="G2025" t="str">
        <f t="shared" ca="1" si="386"/>
        <v>Belarus</v>
      </c>
      <c r="H2025" s="3" t="str">
        <f t="shared" ca="1" si="387"/>
        <v/>
      </c>
      <c r="I2025">
        <f t="shared" ca="1" si="380"/>
        <v>1000000.000002025</v>
      </c>
      <c r="J2025">
        <f t="shared" ca="1" si="381"/>
        <v>1000000.000002025</v>
      </c>
      <c r="K2025">
        <f t="shared" ca="1" si="382"/>
        <v>1000000.000002025</v>
      </c>
      <c r="L2025">
        <f t="shared" ca="1" si="383"/>
        <v>2126</v>
      </c>
      <c r="M2025">
        <f t="shared" ca="1" si="384"/>
        <v>2126</v>
      </c>
      <c r="N2025">
        <f t="shared" ca="1" si="385"/>
        <v>2126</v>
      </c>
    </row>
    <row r="2026" spans="1:14" x14ac:dyDescent="0.25">
      <c r="A2026">
        <f t="shared" ca="1" si="376"/>
        <v>2127</v>
      </c>
      <c r="B2026">
        <f t="shared" ca="1" si="377"/>
        <v>2127</v>
      </c>
      <c r="C2026">
        <f t="shared" ca="1" si="378"/>
        <v>2127</v>
      </c>
      <c r="D2026">
        <f>IF(E2025+1&lt;Settings!$B$2,D2025,D2025+1)</f>
        <v>38</v>
      </c>
      <c r="E2026">
        <f>IF(E2025+1&lt;Settings!$B$2,E2025+1,0)</f>
        <v>48</v>
      </c>
      <c r="F2026" t="str">
        <f t="shared" ca="1" si="379"/>
        <v/>
      </c>
      <c r="G2026" t="str">
        <f t="shared" ca="1" si="386"/>
        <v>Belarus</v>
      </c>
      <c r="H2026" s="3" t="str">
        <f t="shared" ca="1" si="387"/>
        <v/>
      </c>
      <c r="I2026">
        <f t="shared" ca="1" si="380"/>
        <v>1000000.000002026</v>
      </c>
      <c r="J2026">
        <f t="shared" ca="1" si="381"/>
        <v>1000000.000002026</v>
      </c>
      <c r="K2026">
        <f t="shared" ca="1" si="382"/>
        <v>1000000.000002026</v>
      </c>
      <c r="L2026">
        <f t="shared" ca="1" si="383"/>
        <v>2127</v>
      </c>
      <c r="M2026">
        <f t="shared" ca="1" si="384"/>
        <v>2127</v>
      </c>
      <c r="N2026">
        <f t="shared" ca="1" si="385"/>
        <v>2127</v>
      </c>
    </row>
    <row r="2027" spans="1:14" x14ac:dyDescent="0.25">
      <c r="A2027">
        <f t="shared" ca="1" si="376"/>
        <v>2128</v>
      </c>
      <c r="B2027">
        <f t="shared" ca="1" si="377"/>
        <v>2128</v>
      </c>
      <c r="C2027">
        <f t="shared" ca="1" si="378"/>
        <v>2128</v>
      </c>
      <c r="D2027">
        <f>IF(E2026+1&lt;Settings!$B$2,D2026,D2026+1)</f>
        <v>38</v>
      </c>
      <c r="E2027">
        <f>IF(E2026+1&lt;Settings!$B$2,E2026+1,0)</f>
        <v>49</v>
      </c>
      <c r="F2027" t="str">
        <f t="shared" ca="1" si="379"/>
        <v/>
      </c>
      <c r="G2027" t="str">
        <f t="shared" ca="1" si="386"/>
        <v>Belarus</v>
      </c>
      <c r="H2027" s="3" t="str">
        <f t="shared" ca="1" si="387"/>
        <v/>
      </c>
      <c r="I2027">
        <f t="shared" ca="1" si="380"/>
        <v>1000000.000002027</v>
      </c>
      <c r="J2027">
        <f t="shared" ca="1" si="381"/>
        <v>1000000.000002027</v>
      </c>
      <c r="K2027">
        <f t="shared" ca="1" si="382"/>
        <v>1000000.000002027</v>
      </c>
      <c r="L2027">
        <f t="shared" ca="1" si="383"/>
        <v>2128</v>
      </c>
      <c r="M2027">
        <f t="shared" ca="1" si="384"/>
        <v>2128</v>
      </c>
      <c r="N2027">
        <f t="shared" ca="1" si="385"/>
        <v>2128</v>
      </c>
    </row>
    <row r="2028" spans="1:14" x14ac:dyDescent="0.25">
      <c r="A2028">
        <f t="shared" ca="1" si="376"/>
        <v>2129</v>
      </c>
      <c r="B2028">
        <f t="shared" ca="1" si="377"/>
        <v>2129</v>
      </c>
      <c r="C2028">
        <f t="shared" ca="1" si="378"/>
        <v>2129</v>
      </c>
      <c r="D2028">
        <f>IF(E2027+1&lt;Settings!$B$2,D2027,D2027+1)</f>
        <v>38</v>
      </c>
      <c r="E2028">
        <f>IF(E2027+1&lt;Settings!$B$2,E2027+1,0)</f>
        <v>50</v>
      </c>
      <c r="F2028" t="str">
        <f t="shared" ca="1" si="379"/>
        <v/>
      </c>
      <c r="G2028" t="str">
        <f t="shared" ca="1" si="386"/>
        <v>Belarus</v>
      </c>
      <c r="H2028" s="3" t="str">
        <f t="shared" ca="1" si="387"/>
        <v/>
      </c>
      <c r="I2028">
        <f t="shared" ca="1" si="380"/>
        <v>1000000.000002028</v>
      </c>
      <c r="J2028">
        <f t="shared" ca="1" si="381"/>
        <v>1000000.000002028</v>
      </c>
      <c r="K2028">
        <f t="shared" ca="1" si="382"/>
        <v>1000000.000002028</v>
      </c>
      <c r="L2028">
        <f t="shared" ca="1" si="383"/>
        <v>2129</v>
      </c>
      <c r="M2028">
        <f t="shared" ca="1" si="384"/>
        <v>2129</v>
      </c>
      <c r="N2028">
        <f t="shared" ca="1" si="385"/>
        <v>2129</v>
      </c>
    </row>
    <row r="2029" spans="1:14" x14ac:dyDescent="0.25">
      <c r="A2029">
        <f t="shared" ca="1" si="376"/>
        <v>2130</v>
      </c>
      <c r="B2029">
        <f t="shared" ca="1" si="377"/>
        <v>2130</v>
      </c>
      <c r="C2029">
        <f t="shared" ca="1" si="378"/>
        <v>2130</v>
      </c>
      <c r="D2029">
        <f>IF(E2028+1&lt;Settings!$B$2,D2028,D2028+1)</f>
        <v>38</v>
      </c>
      <c r="E2029">
        <f>IF(E2028+1&lt;Settings!$B$2,E2028+1,0)</f>
        <v>51</v>
      </c>
      <c r="F2029" t="str">
        <f t="shared" ca="1" si="379"/>
        <v/>
      </c>
      <c r="G2029" t="str">
        <f t="shared" ca="1" si="386"/>
        <v>Belarus</v>
      </c>
      <c r="H2029" s="3" t="str">
        <f t="shared" ca="1" si="387"/>
        <v/>
      </c>
      <c r="I2029">
        <f t="shared" ca="1" si="380"/>
        <v>1000000.000002029</v>
      </c>
      <c r="J2029">
        <f t="shared" ca="1" si="381"/>
        <v>1000000.000002029</v>
      </c>
      <c r="K2029">
        <f t="shared" ca="1" si="382"/>
        <v>1000000.000002029</v>
      </c>
      <c r="L2029">
        <f t="shared" ca="1" si="383"/>
        <v>2130</v>
      </c>
      <c r="M2029">
        <f t="shared" ca="1" si="384"/>
        <v>2130</v>
      </c>
      <c r="N2029">
        <f t="shared" ca="1" si="385"/>
        <v>2130</v>
      </c>
    </row>
    <row r="2030" spans="1:14" x14ac:dyDescent="0.25">
      <c r="A2030">
        <f t="shared" ca="1" si="376"/>
        <v>1267</v>
      </c>
      <c r="B2030">
        <f t="shared" ca="1" si="377"/>
        <v>179</v>
      </c>
      <c r="C2030">
        <f t="shared" ca="1" si="378"/>
        <v>405</v>
      </c>
      <c r="D2030">
        <f>IF(E2029+1&lt;Settings!$B$2,D2029,D2029+1)</f>
        <v>39</v>
      </c>
      <c r="E2030">
        <f>IF(E2029+1&lt;Settings!$B$2,E2029+1,0)</f>
        <v>0</v>
      </c>
      <c r="F2030" t="str">
        <f t="shared" ca="1" si="379"/>
        <v>United Kingdom</v>
      </c>
      <c r="G2030" t="str">
        <f t="shared" ca="1" si="386"/>
        <v>Latvia</v>
      </c>
      <c r="H2030" s="3">
        <f t="shared" ca="1" si="387"/>
        <v>1.5649990933595299</v>
      </c>
      <c r="I2030">
        <f t="shared" ca="1" si="380"/>
        <v>1.56500112335953</v>
      </c>
      <c r="J2030">
        <f t="shared" ca="1" si="381"/>
        <v>-1.5649970633595298</v>
      </c>
      <c r="K2030">
        <f t="shared" ca="1" si="382"/>
        <v>-2.4492201322161504</v>
      </c>
      <c r="L2030">
        <f t="shared" ca="1" si="383"/>
        <v>1267</v>
      </c>
      <c r="M2030">
        <f t="shared" ca="1" si="384"/>
        <v>179</v>
      </c>
      <c r="N2030">
        <f t="shared" ca="1" si="385"/>
        <v>405</v>
      </c>
    </row>
    <row r="2031" spans="1:14" x14ac:dyDescent="0.25">
      <c r="A2031">
        <f t="shared" ca="1" si="376"/>
        <v>875</v>
      </c>
      <c r="B2031">
        <f t="shared" ca="1" si="377"/>
        <v>571</v>
      </c>
      <c r="C2031">
        <f t="shared" ca="1" si="378"/>
        <v>1430</v>
      </c>
      <c r="D2031">
        <f>IF(E2030+1&lt;Settings!$B$2,D2030,D2030+1)</f>
        <v>39</v>
      </c>
      <c r="E2031">
        <f>IF(E2030+1&lt;Settings!$B$2,E2030+1,0)</f>
        <v>1</v>
      </c>
      <c r="F2031" t="str">
        <f t="shared" ca="1" si="379"/>
        <v>Germany</v>
      </c>
      <c r="G2031" t="str">
        <f t="shared" ca="1" si="386"/>
        <v>Latvia</v>
      </c>
      <c r="H2031" s="3">
        <f t="shared" ca="1" si="387"/>
        <v>1.3230256356472301E-2</v>
      </c>
      <c r="I2031">
        <f t="shared" ca="1" si="380"/>
        <v>1.32322873564723E-2</v>
      </c>
      <c r="J2031">
        <f t="shared" ca="1" si="381"/>
        <v>-1.3228225356472301E-2</v>
      </c>
      <c r="K2031">
        <f t="shared" ca="1" si="382"/>
        <v>-1.7300868325797572E-4</v>
      </c>
      <c r="L2031">
        <f t="shared" ca="1" si="383"/>
        <v>875</v>
      </c>
      <c r="M2031">
        <f t="shared" ca="1" si="384"/>
        <v>571</v>
      </c>
      <c r="N2031">
        <f t="shared" ca="1" si="385"/>
        <v>1430</v>
      </c>
    </row>
    <row r="2032" spans="1:14" x14ac:dyDescent="0.25">
      <c r="A2032">
        <f t="shared" ca="1" si="376"/>
        <v>135</v>
      </c>
      <c r="B2032">
        <f t="shared" ca="1" si="377"/>
        <v>1311</v>
      </c>
      <c r="C2032">
        <f t="shared" ca="1" si="378"/>
        <v>288</v>
      </c>
      <c r="D2032">
        <f>IF(E2031+1&lt;Settings!$B$2,D2031,D2031+1)</f>
        <v>39</v>
      </c>
      <c r="E2032">
        <f>IF(E2031+1&lt;Settings!$B$2,E2031+1,0)</f>
        <v>2</v>
      </c>
      <c r="F2032" t="str">
        <f t="shared" ca="1" si="379"/>
        <v>France</v>
      </c>
      <c r="G2032" t="str">
        <f t="shared" ca="1" si="386"/>
        <v>Latvia</v>
      </c>
      <c r="H2032" s="3">
        <f t="shared" ca="1" si="387"/>
        <v>-1.9034387088539499</v>
      </c>
      <c r="I2032">
        <f t="shared" ca="1" si="380"/>
        <v>-1.9034366768539499</v>
      </c>
      <c r="J2032">
        <f t="shared" ca="1" si="381"/>
        <v>1.90344074085395</v>
      </c>
      <c r="K2032">
        <f t="shared" ca="1" si="382"/>
        <v>-3.623076886363592</v>
      </c>
      <c r="L2032">
        <f t="shared" ca="1" si="383"/>
        <v>135</v>
      </c>
      <c r="M2032">
        <f t="shared" ca="1" si="384"/>
        <v>1311</v>
      </c>
      <c r="N2032">
        <f t="shared" ca="1" si="385"/>
        <v>288</v>
      </c>
    </row>
    <row r="2033" spans="1:14" x14ac:dyDescent="0.25">
      <c r="A2033">
        <f t="shared" ca="1" si="376"/>
        <v>848</v>
      </c>
      <c r="B2033">
        <f t="shared" ca="1" si="377"/>
        <v>598</v>
      </c>
      <c r="C2033">
        <f t="shared" ca="1" si="378"/>
        <v>1405</v>
      </c>
      <c r="D2033">
        <f>IF(E2032+1&lt;Settings!$B$2,D2032,D2032+1)</f>
        <v>39</v>
      </c>
      <c r="E2033">
        <f>IF(E2032+1&lt;Settings!$B$2,E2032+1,0)</f>
        <v>3</v>
      </c>
      <c r="F2033" t="str">
        <f t="shared" ca="1" si="379"/>
        <v>Belgium</v>
      </c>
      <c r="G2033" t="str">
        <f t="shared" ca="1" si="386"/>
        <v>Latvia</v>
      </c>
      <c r="H2033" s="3">
        <f t="shared" ca="1" si="387"/>
        <v>-4.8958563566874599E-2</v>
      </c>
      <c r="I2033">
        <f t="shared" ca="1" si="380"/>
        <v>-4.8956530566874601E-2</v>
      </c>
      <c r="J2033">
        <f t="shared" ca="1" si="381"/>
        <v>4.8960596566874598E-2</v>
      </c>
      <c r="K2033">
        <f t="shared" ca="1" si="382"/>
        <v>-2.394907946531701E-3</v>
      </c>
      <c r="L2033">
        <f t="shared" ca="1" si="383"/>
        <v>848</v>
      </c>
      <c r="M2033">
        <f t="shared" ca="1" si="384"/>
        <v>598</v>
      </c>
      <c r="N2033">
        <f t="shared" ca="1" si="385"/>
        <v>1405</v>
      </c>
    </row>
    <row r="2034" spans="1:14" x14ac:dyDescent="0.25">
      <c r="A2034">
        <f t="shared" ca="1" si="376"/>
        <v>283</v>
      </c>
      <c r="B2034">
        <f t="shared" ca="1" si="377"/>
        <v>1163</v>
      </c>
      <c r="C2034">
        <f t="shared" ca="1" si="378"/>
        <v>478</v>
      </c>
      <c r="D2034">
        <f>IF(E2033+1&lt;Settings!$B$2,D2033,D2033+1)</f>
        <v>39</v>
      </c>
      <c r="E2034">
        <f>IF(E2033+1&lt;Settings!$B$2,E2033+1,0)</f>
        <v>4</v>
      </c>
      <c r="F2034" t="str">
        <f t="shared" ca="1" si="379"/>
        <v>Netherlands</v>
      </c>
      <c r="G2034" t="str">
        <f t="shared" ca="1" si="386"/>
        <v>Latvia</v>
      </c>
      <c r="H2034" s="3">
        <f t="shared" ca="1" si="387"/>
        <v>-1.32799933745036</v>
      </c>
      <c r="I2034">
        <f t="shared" ca="1" si="380"/>
        <v>-1.32799730345036</v>
      </c>
      <c r="J2034">
        <f t="shared" ca="1" si="381"/>
        <v>1.32800137145036</v>
      </c>
      <c r="K2034">
        <f t="shared" ca="1" si="382"/>
        <v>-1.7635802062685952</v>
      </c>
      <c r="L2034">
        <f t="shared" ca="1" si="383"/>
        <v>283</v>
      </c>
      <c r="M2034">
        <f t="shared" ca="1" si="384"/>
        <v>1163</v>
      </c>
      <c r="N2034">
        <f t="shared" ca="1" si="385"/>
        <v>478</v>
      </c>
    </row>
    <row r="2035" spans="1:14" x14ac:dyDescent="0.25">
      <c r="A2035">
        <f t="shared" ca="1" si="376"/>
        <v>1135</v>
      </c>
      <c r="B2035">
        <f t="shared" ca="1" si="377"/>
        <v>311</v>
      </c>
      <c r="C2035">
        <f t="shared" ca="1" si="378"/>
        <v>839</v>
      </c>
      <c r="D2035">
        <f>IF(E2034+1&lt;Settings!$B$2,D2034,D2034+1)</f>
        <v>39</v>
      </c>
      <c r="E2035">
        <f>IF(E2034+1&lt;Settings!$B$2,E2034+1,0)</f>
        <v>5</v>
      </c>
      <c r="F2035" t="str">
        <f t="shared" ca="1" si="379"/>
        <v>Norway</v>
      </c>
      <c r="G2035" t="str">
        <f t="shared" ca="1" si="386"/>
        <v>Latvia</v>
      </c>
      <c r="H2035" s="3">
        <f t="shared" ca="1" si="387"/>
        <v>0.70393107529900401</v>
      </c>
      <c r="I2035">
        <f t="shared" ca="1" si="380"/>
        <v>0.70393311029900396</v>
      </c>
      <c r="J2035">
        <f t="shared" ca="1" si="381"/>
        <v>-0.70392904029900405</v>
      </c>
      <c r="K2035">
        <f t="shared" ca="1" si="382"/>
        <v>-0.49551692377161205</v>
      </c>
      <c r="L2035">
        <f t="shared" ca="1" si="383"/>
        <v>1135</v>
      </c>
      <c r="M2035">
        <f t="shared" ca="1" si="384"/>
        <v>311</v>
      </c>
      <c r="N2035">
        <f t="shared" ca="1" si="385"/>
        <v>839</v>
      </c>
    </row>
    <row r="2036" spans="1:14" x14ac:dyDescent="0.25">
      <c r="A2036">
        <f t="shared" ca="1" si="376"/>
        <v>353</v>
      </c>
      <c r="B2036">
        <f t="shared" ca="1" si="377"/>
        <v>1093</v>
      </c>
      <c r="C2036">
        <f t="shared" ca="1" si="378"/>
        <v>572</v>
      </c>
      <c r="D2036">
        <f>IF(E2035+1&lt;Settings!$B$2,D2035,D2035+1)</f>
        <v>39</v>
      </c>
      <c r="E2036">
        <f>IF(E2035+1&lt;Settings!$B$2,E2035+1,0)</f>
        <v>6</v>
      </c>
      <c r="F2036" t="str">
        <f t="shared" ca="1" si="379"/>
        <v>Switzerland</v>
      </c>
      <c r="G2036" t="str">
        <f t="shared" ca="1" si="386"/>
        <v>Latvia</v>
      </c>
      <c r="H2036" s="3">
        <f t="shared" ca="1" si="387"/>
        <v>-1.1246158056303599</v>
      </c>
      <c r="I2036">
        <f t="shared" ca="1" si="380"/>
        <v>-1.12461376963036</v>
      </c>
      <c r="J2036">
        <f t="shared" ca="1" si="381"/>
        <v>1.1246178416303598</v>
      </c>
      <c r="K2036">
        <f t="shared" ca="1" si="382"/>
        <v>-1.2647586742736234</v>
      </c>
      <c r="L2036">
        <f t="shared" ca="1" si="383"/>
        <v>353</v>
      </c>
      <c r="M2036">
        <f t="shared" ca="1" si="384"/>
        <v>1093</v>
      </c>
      <c r="N2036">
        <f t="shared" ca="1" si="385"/>
        <v>572</v>
      </c>
    </row>
    <row r="2037" spans="1:14" x14ac:dyDescent="0.25">
      <c r="A2037">
        <f t="shared" ca="1" si="376"/>
        <v>449</v>
      </c>
      <c r="B2037">
        <f t="shared" ca="1" si="377"/>
        <v>997</v>
      </c>
      <c r="C2037">
        <f t="shared" ca="1" si="378"/>
        <v>713</v>
      </c>
      <c r="D2037">
        <f>IF(E2036+1&lt;Settings!$B$2,D2036,D2036+1)</f>
        <v>39</v>
      </c>
      <c r="E2037">
        <f>IF(E2036+1&lt;Settings!$B$2,E2036+1,0)</f>
        <v>7</v>
      </c>
      <c r="F2037" t="str">
        <f t="shared" ca="1" si="379"/>
        <v>Spain</v>
      </c>
      <c r="G2037" t="str">
        <f t="shared" ca="1" si="386"/>
        <v>Latvia</v>
      </c>
      <c r="H2037" s="3">
        <f t="shared" ca="1" si="387"/>
        <v>-0.88575203161610605</v>
      </c>
      <c r="I2037">
        <f t="shared" ca="1" si="380"/>
        <v>-0.88574999461610604</v>
      </c>
      <c r="J2037">
        <f t="shared" ca="1" si="381"/>
        <v>0.88575406861610606</v>
      </c>
      <c r="K2037">
        <f t="shared" ca="1" si="382"/>
        <v>-0.78455462451205937</v>
      </c>
      <c r="L2037">
        <f t="shared" ca="1" si="383"/>
        <v>449</v>
      </c>
      <c r="M2037">
        <f t="shared" ca="1" si="384"/>
        <v>997</v>
      </c>
      <c r="N2037">
        <f t="shared" ca="1" si="385"/>
        <v>713</v>
      </c>
    </row>
    <row r="2038" spans="1:14" x14ac:dyDescent="0.25">
      <c r="A2038">
        <f t="shared" ca="1" si="376"/>
        <v>648</v>
      </c>
      <c r="B2038">
        <f t="shared" ca="1" si="377"/>
        <v>798</v>
      </c>
      <c r="C2038">
        <f t="shared" ca="1" si="378"/>
        <v>1032</v>
      </c>
      <c r="D2038">
        <f>IF(E2037+1&lt;Settings!$B$2,D2037,D2037+1)</f>
        <v>39</v>
      </c>
      <c r="E2038">
        <f>IF(E2037+1&lt;Settings!$B$2,E2037+1,0)</f>
        <v>8</v>
      </c>
      <c r="F2038" t="str">
        <f t="shared" ca="1" si="379"/>
        <v>Sweden</v>
      </c>
      <c r="G2038" t="str">
        <f t="shared" ca="1" si="386"/>
        <v>Latvia</v>
      </c>
      <c r="H2038" s="3">
        <f t="shared" ca="1" si="387"/>
        <v>-0.45949431736096302</v>
      </c>
      <c r="I2038">
        <f t="shared" ca="1" si="380"/>
        <v>-0.45949227936096304</v>
      </c>
      <c r="J2038">
        <f t="shared" ca="1" si="381"/>
        <v>0.459496355360963</v>
      </c>
      <c r="K2038">
        <f t="shared" ca="1" si="382"/>
        <v>-0.21113298968701741</v>
      </c>
      <c r="L2038">
        <f t="shared" ca="1" si="383"/>
        <v>648</v>
      </c>
      <c r="M2038">
        <f t="shared" ca="1" si="384"/>
        <v>798</v>
      </c>
      <c r="N2038">
        <f t="shared" ca="1" si="385"/>
        <v>1032</v>
      </c>
    </row>
    <row r="2039" spans="1:14" x14ac:dyDescent="0.25">
      <c r="A2039">
        <f t="shared" ca="1" si="376"/>
        <v>1400</v>
      </c>
      <c r="B2039">
        <f t="shared" ca="1" si="377"/>
        <v>46</v>
      </c>
      <c r="C2039">
        <f t="shared" ca="1" si="378"/>
        <v>47</v>
      </c>
      <c r="D2039">
        <f>IF(E2038+1&lt;Settings!$B$2,D2038,D2038+1)</f>
        <v>39</v>
      </c>
      <c r="E2039">
        <f>IF(E2038+1&lt;Settings!$B$2,E2038+1,0)</f>
        <v>9</v>
      </c>
      <c r="F2039" t="str">
        <f t="shared" ca="1" si="379"/>
        <v>Ireland</v>
      </c>
      <c r="G2039" t="str">
        <f t="shared" ca="1" si="386"/>
        <v>Latvia</v>
      </c>
      <c r="H2039" s="3">
        <f t="shared" ca="1" si="387"/>
        <v>4.6932687164261502</v>
      </c>
      <c r="I2039">
        <f t="shared" ca="1" si="380"/>
        <v>4.6932707554261501</v>
      </c>
      <c r="J2039">
        <f t="shared" ca="1" si="381"/>
        <v>-4.6932666774261502</v>
      </c>
      <c r="K2039">
        <f t="shared" ca="1" si="382"/>
        <v>-22.026769205584362</v>
      </c>
      <c r="L2039">
        <f t="shared" ca="1" si="383"/>
        <v>1400</v>
      </c>
      <c r="M2039">
        <f t="shared" ca="1" si="384"/>
        <v>46</v>
      </c>
      <c r="N2039">
        <f t="shared" ca="1" si="385"/>
        <v>47</v>
      </c>
    </row>
    <row r="2040" spans="1:14" x14ac:dyDescent="0.25">
      <c r="A2040">
        <f t="shared" ca="1" si="376"/>
        <v>1193</v>
      </c>
      <c r="B2040">
        <f t="shared" ca="1" si="377"/>
        <v>253</v>
      </c>
      <c r="C2040">
        <f t="shared" ca="1" si="378"/>
        <v>671</v>
      </c>
      <c r="D2040">
        <f>IF(E2039+1&lt;Settings!$B$2,D2039,D2039+1)</f>
        <v>39</v>
      </c>
      <c r="E2040">
        <f>IF(E2039+1&lt;Settings!$B$2,E2039+1,0)</f>
        <v>10</v>
      </c>
      <c r="F2040" t="str">
        <f t="shared" ca="1" si="379"/>
        <v>Portugal</v>
      </c>
      <c r="G2040" t="str">
        <f t="shared" ca="1" si="386"/>
        <v>Latvia</v>
      </c>
      <c r="H2040" s="3">
        <f t="shared" ca="1" si="387"/>
        <v>0.95093962155221601</v>
      </c>
      <c r="I2040">
        <f t="shared" ca="1" si="380"/>
        <v>0.95094166155221604</v>
      </c>
      <c r="J2040">
        <f t="shared" ca="1" si="381"/>
        <v>-0.95093758155221597</v>
      </c>
      <c r="K2040">
        <f t="shared" ca="1" si="382"/>
        <v>-0.90428412383787182</v>
      </c>
      <c r="L2040">
        <f t="shared" ca="1" si="383"/>
        <v>1193</v>
      </c>
      <c r="M2040">
        <f t="shared" ca="1" si="384"/>
        <v>253</v>
      </c>
      <c r="N2040">
        <f t="shared" ca="1" si="385"/>
        <v>671</v>
      </c>
    </row>
    <row r="2041" spans="1:14" x14ac:dyDescent="0.25">
      <c r="A2041">
        <f t="shared" ca="1" si="376"/>
        <v>780</v>
      </c>
      <c r="B2041">
        <f t="shared" ca="1" si="377"/>
        <v>666</v>
      </c>
      <c r="C2041">
        <f t="shared" ca="1" si="378"/>
        <v>1266</v>
      </c>
      <c r="D2041">
        <f>IF(E2040+1&lt;Settings!$B$2,D2040,D2040+1)</f>
        <v>39</v>
      </c>
      <c r="E2041">
        <f>IF(E2040+1&lt;Settings!$B$2,E2040+1,0)</f>
        <v>11</v>
      </c>
      <c r="F2041" t="str">
        <f t="shared" ca="1" si="379"/>
        <v>Finland</v>
      </c>
      <c r="G2041" t="str">
        <f t="shared" ca="1" si="386"/>
        <v>Latvia</v>
      </c>
      <c r="H2041" s="3">
        <f t="shared" ca="1" si="387"/>
        <v>-0.186574319656518</v>
      </c>
      <c r="I2041">
        <f t="shared" ca="1" si="380"/>
        <v>-0.18657227865651799</v>
      </c>
      <c r="J2041">
        <f t="shared" ca="1" si="381"/>
        <v>0.186576360656518</v>
      </c>
      <c r="K2041">
        <f t="shared" ca="1" si="382"/>
        <v>-3.4807935755292556E-2</v>
      </c>
      <c r="L2041">
        <f t="shared" ca="1" si="383"/>
        <v>780</v>
      </c>
      <c r="M2041">
        <f t="shared" ca="1" si="384"/>
        <v>666</v>
      </c>
      <c r="N2041">
        <f t="shared" ca="1" si="385"/>
        <v>1266</v>
      </c>
    </row>
    <row r="2042" spans="1:14" x14ac:dyDescent="0.25">
      <c r="A2042">
        <f t="shared" ca="1" si="376"/>
        <v>2131</v>
      </c>
      <c r="B2042">
        <f t="shared" ca="1" si="377"/>
        <v>2131</v>
      </c>
      <c r="C2042">
        <f t="shared" ca="1" si="378"/>
        <v>2131</v>
      </c>
      <c r="D2042">
        <f>IF(E2041+1&lt;Settings!$B$2,D2041,D2041+1)</f>
        <v>39</v>
      </c>
      <c r="E2042">
        <f>IF(E2041+1&lt;Settings!$B$2,E2041+1,0)</f>
        <v>12</v>
      </c>
      <c r="F2042" t="str">
        <f t="shared" ca="1" si="379"/>
        <v>Austria</v>
      </c>
      <c r="G2042" t="str">
        <f t="shared" ca="1" si="386"/>
        <v>Latvia</v>
      </c>
      <c r="H2042" s="3" t="str">
        <f t="shared" ca="1" si="387"/>
        <v/>
      </c>
      <c r="I2042">
        <f t="shared" ca="1" si="380"/>
        <v>1000000.000002042</v>
      </c>
      <c r="J2042">
        <f t="shared" ca="1" si="381"/>
        <v>1000000.000002042</v>
      </c>
      <c r="K2042">
        <f t="shared" ca="1" si="382"/>
        <v>1000000.000002042</v>
      </c>
      <c r="L2042">
        <f t="shared" ca="1" si="383"/>
        <v>2131</v>
      </c>
      <c r="M2042">
        <f t="shared" ca="1" si="384"/>
        <v>2131</v>
      </c>
      <c r="N2042">
        <f t="shared" ca="1" si="385"/>
        <v>2131</v>
      </c>
    </row>
    <row r="2043" spans="1:14" x14ac:dyDescent="0.25">
      <c r="A2043">
        <f t="shared" ca="1" si="376"/>
        <v>924</v>
      </c>
      <c r="B2043">
        <f t="shared" ca="1" si="377"/>
        <v>522</v>
      </c>
      <c r="C2043">
        <f t="shared" ca="1" si="378"/>
        <v>1344</v>
      </c>
      <c r="D2043">
        <f>IF(E2042+1&lt;Settings!$B$2,D2042,D2042+1)</f>
        <v>39</v>
      </c>
      <c r="E2043">
        <f>IF(E2042+1&lt;Settings!$B$2,E2042+1,0)</f>
        <v>13</v>
      </c>
      <c r="F2043" t="str">
        <f t="shared" ca="1" si="379"/>
        <v>Denmark</v>
      </c>
      <c r="G2043" t="str">
        <f t="shared" ca="1" si="386"/>
        <v>Latvia</v>
      </c>
      <c r="H2043" s="3">
        <f t="shared" ca="1" si="387"/>
        <v>0.112910414140934</v>
      </c>
      <c r="I2043">
        <f t="shared" ca="1" si="380"/>
        <v>0.11291245714093399</v>
      </c>
      <c r="J2043">
        <f t="shared" ca="1" si="381"/>
        <v>-0.11290837114093401</v>
      </c>
      <c r="K2043">
        <f t="shared" ca="1" si="382"/>
        <v>-1.2746718621477228E-2</v>
      </c>
      <c r="L2043">
        <f t="shared" ca="1" si="383"/>
        <v>924</v>
      </c>
      <c r="M2043">
        <f t="shared" ca="1" si="384"/>
        <v>522</v>
      </c>
      <c r="N2043">
        <f t="shared" ca="1" si="385"/>
        <v>1344</v>
      </c>
    </row>
    <row r="2044" spans="1:14" x14ac:dyDescent="0.25">
      <c r="A2044">
        <f t="shared" ca="1" si="376"/>
        <v>842</v>
      </c>
      <c r="B2044">
        <f t="shared" ca="1" si="377"/>
        <v>604</v>
      </c>
      <c r="C2044">
        <f t="shared" ca="1" si="378"/>
        <v>1394</v>
      </c>
      <c r="D2044">
        <f>IF(E2043+1&lt;Settings!$B$2,D2043,D2043+1)</f>
        <v>39</v>
      </c>
      <c r="E2044">
        <f>IF(E2043+1&lt;Settings!$B$2,E2043+1,0)</f>
        <v>14</v>
      </c>
      <c r="F2044" t="str">
        <f t="shared" ca="1" si="379"/>
        <v>Israel</v>
      </c>
      <c r="G2044" t="str">
        <f t="shared" ca="1" si="386"/>
        <v>Latvia</v>
      </c>
      <c r="H2044" s="3">
        <f t="shared" ca="1" si="387"/>
        <v>-5.9692730059375698E-2</v>
      </c>
      <c r="I2044">
        <f t="shared" ca="1" si="380"/>
        <v>-5.9690686059375699E-2</v>
      </c>
      <c r="J2044">
        <f t="shared" ca="1" si="381"/>
        <v>5.9694774059375698E-2</v>
      </c>
      <c r="K2044">
        <f t="shared" ca="1" si="382"/>
        <v>-3.561178021941495E-3</v>
      </c>
      <c r="L2044">
        <f t="shared" ca="1" si="383"/>
        <v>842</v>
      </c>
      <c r="M2044">
        <f t="shared" ca="1" si="384"/>
        <v>604</v>
      </c>
      <c r="N2044">
        <f t="shared" ca="1" si="385"/>
        <v>1394</v>
      </c>
    </row>
    <row r="2045" spans="1:14" x14ac:dyDescent="0.25">
      <c r="A2045">
        <f t="shared" ca="1" si="376"/>
        <v>2132</v>
      </c>
      <c r="B2045">
        <f t="shared" ca="1" si="377"/>
        <v>2132</v>
      </c>
      <c r="C2045">
        <f t="shared" ca="1" si="378"/>
        <v>2132</v>
      </c>
      <c r="D2045">
        <f>IF(E2044+1&lt;Settings!$B$2,D2044,D2044+1)</f>
        <v>39</v>
      </c>
      <c r="E2045">
        <f>IF(E2044+1&lt;Settings!$B$2,E2044+1,0)</f>
        <v>15</v>
      </c>
      <c r="F2045" t="str">
        <f t="shared" ca="1" si="379"/>
        <v>Italy</v>
      </c>
      <c r="G2045" t="str">
        <f t="shared" ca="1" si="386"/>
        <v>Latvia</v>
      </c>
      <c r="H2045" s="3" t="str">
        <f t="shared" ca="1" si="387"/>
        <v/>
      </c>
      <c r="I2045">
        <f t="shared" ca="1" si="380"/>
        <v>1000000.000002045</v>
      </c>
      <c r="J2045">
        <f t="shared" ca="1" si="381"/>
        <v>1000000.000002045</v>
      </c>
      <c r="K2045">
        <f t="shared" ca="1" si="382"/>
        <v>1000000.000002045</v>
      </c>
      <c r="L2045">
        <f t="shared" ca="1" si="383"/>
        <v>2132</v>
      </c>
      <c r="M2045">
        <f t="shared" ca="1" si="384"/>
        <v>2132</v>
      </c>
      <c r="N2045">
        <f t="shared" ca="1" si="385"/>
        <v>2132</v>
      </c>
    </row>
    <row r="2046" spans="1:14" x14ac:dyDescent="0.25">
      <c r="A2046">
        <f t="shared" ca="1" si="376"/>
        <v>287</v>
      </c>
      <c r="B2046">
        <f t="shared" ca="1" si="377"/>
        <v>1159</v>
      </c>
      <c r="C2046">
        <f t="shared" ca="1" si="378"/>
        <v>482</v>
      </c>
      <c r="D2046">
        <f>IF(E2045+1&lt;Settings!$B$2,D2045,D2045+1)</f>
        <v>39</v>
      </c>
      <c r="E2046">
        <f>IF(E2045+1&lt;Settings!$B$2,E2045+1,0)</f>
        <v>16</v>
      </c>
      <c r="F2046" t="str">
        <f t="shared" ca="1" si="379"/>
        <v>Greece</v>
      </c>
      <c r="G2046" t="str">
        <f t="shared" ca="1" si="386"/>
        <v>Latvia</v>
      </c>
      <c r="H2046" s="3">
        <f t="shared" ca="1" si="387"/>
        <v>-1.32164058331613</v>
      </c>
      <c r="I2046">
        <f t="shared" ca="1" si="380"/>
        <v>-1.3216385373161299</v>
      </c>
      <c r="J2046">
        <f t="shared" ca="1" si="381"/>
        <v>1.3216426293161301</v>
      </c>
      <c r="K2046">
        <f t="shared" ca="1" si="382"/>
        <v>-1.7467317854682003</v>
      </c>
      <c r="L2046">
        <f t="shared" ca="1" si="383"/>
        <v>287</v>
      </c>
      <c r="M2046">
        <f t="shared" ca="1" si="384"/>
        <v>1159</v>
      </c>
      <c r="N2046">
        <f t="shared" ca="1" si="385"/>
        <v>482</v>
      </c>
    </row>
    <row r="2047" spans="1:14" x14ac:dyDescent="0.25">
      <c r="A2047">
        <f t="shared" ca="1" si="376"/>
        <v>194</v>
      </c>
      <c r="B2047">
        <f t="shared" ca="1" si="377"/>
        <v>1252</v>
      </c>
      <c r="C2047">
        <f t="shared" ca="1" si="378"/>
        <v>367</v>
      </c>
      <c r="D2047">
        <f>IF(E2046+1&lt;Settings!$B$2,D2046,D2046+1)</f>
        <v>39</v>
      </c>
      <c r="E2047">
        <f>IF(E2046+1&lt;Settings!$B$2,E2046+1,0)</f>
        <v>17</v>
      </c>
      <c r="F2047" t="str">
        <f t="shared" ca="1" si="379"/>
        <v>Cyprus</v>
      </c>
      <c r="G2047" t="str">
        <f t="shared" ca="1" si="386"/>
        <v>Latvia</v>
      </c>
      <c r="H2047" s="3">
        <f t="shared" ca="1" si="387"/>
        <v>-1.6692846951876701</v>
      </c>
      <c r="I2047">
        <f t="shared" ca="1" si="380"/>
        <v>-1.6692826481876701</v>
      </c>
      <c r="J2047">
        <f t="shared" ca="1" si="381"/>
        <v>1.66928674218767</v>
      </c>
      <c r="K2047">
        <f t="shared" ca="1" si="382"/>
        <v>-2.7865093465877924</v>
      </c>
      <c r="L2047">
        <f t="shared" ca="1" si="383"/>
        <v>194</v>
      </c>
      <c r="M2047">
        <f t="shared" ca="1" si="384"/>
        <v>1252</v>
      </c>
      <c r="N2047">
        <f t="shared" ca="1" si="385"/>
        <v>367</v>
      </c>
    </row>
    <row r="2048" spans="1:14" x14ac:dyDescent="0.25">
      <c r="A2048">
        <f t="shared" ca="1" si="376"/>
        <v>2133</v>
      </c>
      <c r="B2048">
        <f t="shared" ca="1" si="377"/>
        <v>2133</v>
      </c>
      <c r="C2048">
        <f t="shared" ca="1" si="378"/>
        <v>2133</v>
      </c>
      <c r="D2048">
        <f>IF(E2047+1&lt;Settings!$B$2,D2047,D2047+1)</f>
        <v>39</v>
      </c>
      <c r="E2048">
        <f>IF(E2047+1&lt;Settings!$B$2,E2047+1,0)</f>
        <v>18</v>
      </c>
      <c r="F2048" t="str">
        <f t="shared" ca="1" si="379"/>
        <v>Turkey</v>
      </c>
      <c r="G2048" t="str">
        <f t="shared" ca="1" si="386"/>
        <v>Latvia</v>
      </c>
      <c r="H2048" s="3" t="str">
        <f t="shared" ca="1" si="387"/>
        <v/>
      </c>
      <c r="I2048">
        <f t="shared" ca="1" si="380"/>
        <v>1000000.000002048</v>
      </c>
      <c r="J2048">
        <f t="shared" ca="1" si="381"/>
        <v>1000000.000002048</v>
      </c>
      <c r="K2048">
        <f t="shared" ca="1" si="382"/>
        <v>1000000.000002048</v>
      </c>
      <c r="L2048">
        <f t="shared" ca="1" si="383"/>
        <v>2133</v>
      </c>
      <c r="M2048">
        <f t="shared" ca="1" si="384"/>
        <v>2133</v>
      </c>
      <c r="N2048">
        <f t="shared" ca="1" si="385"/>
        <v>2133</v>
      </c>
    </row>
    <row r="2049" spans="1:14" x14ac:dyDescent="0.25">
      <c r="A2049">
        <f t="shared" ca="1" si="376"/>
        <v>2134</v>
      </c>
      <c r="B2049">
        <f t="shared" ca="1" si="377"/>
        <v>2134</v>
      </c>
      <c r="C2049">
        <f t="shared" ca="1" si="378"/>
        <v>2134</v>
      </c>
      <c r="D2049">
        <f>IF(E2048+1&lt;Settings!$B$2,D2048,D2048+1)</f>
        <v>39</v>
      </c>
      <c r="E2049">
        <f>IF(E2048+1&lt;Settings!$B$2,E2048+1,0)</f>
        <v>19</v>
      </c>
      <c r="F2049" t="str">
        <f t="shared" ca="1" si="379"/>
        <v>Luxembourg</v>
      </c>
      <c r="G2049" t="str">
        <f t="shared" ca="1" si="386"/>
        <v>Latvia</v>
      </c>
      <c r="H2049" s="3" t="str">
        <f t="shared" ca="1" si="387"/>
        <v/>
      </c>
      <c r="I2049">
        <f t="shared" ca="1" si="380"/>
        <v>1000000.000002049</v>
      </c>
      <c r="J2049">
        <f t="shared" ca="1" si="381"/>
        <v>1000000.000002049</v>
      </c>
      <c r="K2049">
        <f t="shared" ca="1" si="382"/>
        <v>1000000.000002049</v>
      </c>
      <c r="L2049">
        <f t="shared" ca="1" si="383"/>
        <v>2134</v>
      </c>
      <c r="M2049">
        <f t="shared" ca="1" si="384"/>
        <v>2134</v>
      </c>
      <c r="N2049">
        <f t="shared" ca="1" si="385"/>
        <v>2134</v>
      </c>
    </row>
    <row r="2050" spans="1:14" x14ac:dyDescent="0.25">
      <c r="A2050">
        <f t="shared" ca="1" si="376"/>
        <v>1073</v>
      </c>
      <c r="B2050">
        <f t="shared" ca="1" si="377"/>
        <v>373</v>
      </c>
      <c r="C2050">
        <f t="shared" ca="1" si="378"/>
        <v>1001</v>
      </c>
      <c r="D2050">
        <f>IF(E2049+1&lt;Settings!$B$2,D2049,D2049+1)</f>
        <v>39</v>
      </c>
      <c r="E2050">
        <f>IF(E2049+1&lt;Settings!$B$2,E2049+1,0)</f>
        <v>20</v>
      </c>
      <c r="F2050" t="str">
        <f t="shared" ca="1" si="379"/>
        <v>Iceland</v>
      </c>
      <c r="G2050" t="str">
        <f t="shared" ca="1" si="386"/>
        <v>Latvia</v>
      </c>
      <c r="H2050" s="3">
        <f t="shared" ca="1" si="387"/>
        <v>0.49520872327558102</v>
      </c>
      <c r="I2050">
        <f t="shared" ca="1" si="380"/>
        <v>0.495210773275581</v>
      </c>
      <c r="J2050">
        <f t="shared" ca="1" si="381"/>
        <v>-0.49520667327558104</v>
      </c>
      <c r="K2050">
        <f t="shared" ca="1" si="382"/>
        <v>-0.24522962960823097</v>
      </c>
      <c r="L2050">
        <f t="shared" ca="1" si="383"/>
        <v>1073</v>
      </c>
      <c r="M2050">
        <f t="shared" ca="1" si="384"/>
        <v>373</v>
      </c>
      <c r="N2050">
        <f t="shared" ca="1" si="385"/>
        <v>1001</v>
      </c>
    </row>
    <row r="2051" spans="1:14" x14ac:dyDescent="0.25">
      <c r="A2051">
        <f t="shared" ref="A2051:A2114" ca="1" si="388">L2051</f>
        <v>1240</v>
      </c>
      <c r="B2051">
        <f t="shared" ref="B2051:B2114" ca="1" si="389">M2051</f>
        <v>206</v>
      </c>
      <c r="C2051">
        <f t="shared" ref="C2051:C2114" ca="1" si="390">N2051</f>
        <v>514</v>
      </c>
      <c r="D2051">
        <f>IF(E2050+1&lt;Settings!$B$2,D2050,D2050+1)</f>
        <v>39</v>
      </c>
      <c r="E2051">
        <f>IF(E2050+1&lt;Settings!$B$2,E2050+1,0)</f>
        <v>21</v>
      </c>
      <c r="F2051" t="str">
        <f t="shared" ref="F2051:F2114" ca="1" si="391">INDIRECT("'Avg Limited'!R1"&amp;"C"&amp;(E2051+2),FALSE)</f>
        <v>Malta</v>
      </c>
      <c r="G2051" t="str">
        <f t="shared" ca="1" si="386"/>
        <v>Latvia</v>
      </c>
      <c r="H2051" s="3">
        <f t="shared" ca="1" si="387"/>
        <v>1.2548879218057201</v>
      </c>
      <c r="I2051">
        <f t="shared" ref="I2051:I2114" ca="1" si="392">IF(ISNUMBER(H2051),H2051,1000000)+0.000000001*ROW(I2051)</f>
        <v>1.2548899728057201</v>
      </c>
      <c r="J2051">
        <f t="shared" ref="J2051:J2114" ca="1" si="393">IF(ISNUMBER(H2051),-H2051,1000000)+0.000000001*ROW(I2051)</f>
        <v>-1.25488587080572</v>
      </c>
      <c r="K2051">
        <f t="shared" ref="K2051:K2114" ca="1" si="394">IF(ISNUMBER(H2051),-H2051*H2051,1000000)+0.000000001*ROW(I2051)</f>
        <v>-1.5747416452938789</v>
      </c>
      <c r="L2051">
        <f t="shared" ref="L2051:L2114" ca="1" si="395">_xlfn.RANK.EQ(I2051,I$2:I$2705,1)</f>
        <v>1240</v>
      </c>
      <c r="M2051">
        <f t="shared" ref="M2051:M2114" ca="1" si="396">_xlfn.RANK.EQ(J2051,J$2:J$2705,1)</f>
        <v>206</v>
      </c>
      <c r="N2051">
        <f t="shared" ref="N2051:N2114" ca="1" si="397">_xlfn.RANK.EQ(K2051,K$2:K$2705,1)</f>
        <v>514</v>
      </c>
    </row>
    <row r="2052" spans="1:14" x14ac:dyDescent="0.25">
      <c r="A2052">
        <f t="shared" ca="1" si="388"/>
        <v>1182</v>
      </c>
      <c r="B2052">
        <f t="shared" ca="1" si="389"/>
        <v>264</v>
      </c>
      <c r="C2052">
        <f t="shared" ca="1" si="390"/>
        <v>710</v>
      </c>
      <c r="D2052">
        <f>IF(E2051+1&lt;Settings!$B$2,D2051,D2051+1)</f>
        <v>39</v>
      </c>
      <c r="E2052">
        <f>IF(E2051+1&lt;Settings!$B$2,E2051+1,0)</f>
        <v>22</v>
      </c>
      <c r="F2052" t="str">
        <f t="shared" ca="1" si="391"/>
        <v>Slovenia</v>
      </c>
      <c r="G2052" t="str">
        <f t="shared" ca="1" si="386"/>
        <v>Latvia</v>
      </c>
      <c r="H2052" s="3">
        <f t="shared" ca="1" si="387"/>
        <v>0.89047584203001395</v>
      </c>
      <c r="I2052">
        <f t="shared" ca="1" si="392"/>
        <v>0.89047789403001398</v>
      </c>
      <c r="J2052">
        <f t="shared" ca="1" si="393"/>
        <v>-0.89047379003001392</v>
      </c>
      <c r="K2052">
        <f t="shared" ca="1" si="394"/>
        <v>-0.79294517323906233</v>
      </c>
      <c r="L2052">
        <f t="shared" ca="1" si="395"/>
        <v>1182</v>
      </c>
      <c r="M2052">
        <f t="shared" ca="1" si="396"/>
        <v>264</v>
      </c>
      <c r="N2052">
        <f t="shared" ca="1" si="397"/>
        <v>710</v>
      </c>
    </row>
    <row r="2053" spans="1:14" x14ac:dyDescent="0.25">
      <c r="A2053">
        <f t="shared" ca="1" si="388"/>
        <v>2135</v>
      </c>
      <c r="B2053">
        <f t="shared" ca="1" si="389"/>
        <v>2135</v>
      </c>
      <c r="C2053">
        <f t="shared" ca="1" si="390"/>
        <v>2135</v>
      </c>
      <c r="D2053">
        <f>IF(E2052+1&lt;Settings!$B$2,D2052,D2052+1)</f>
        <v>39</v>
      </c>
      <c r="E2053">
        <f>IF(E2052+1&lt;Settings!$B$2,E2052+1,0)</f>
        <v>23</v>
      </c>
      <c r="F2053" t="str">
        <f t="shared" ca="1" si="391"/>
        <v>Yugoslavia</v>
      </c>
      <c r="G2053" t="str">
        <f t="shared" ca="1" si="386"/>
        <v>Latvia</v>
      </c>
      <c r="H2053" s="3" t="str">
        <f t="shared" ca="1" si="387"/>
        <v/>
      </c>
      <c r="I2053">
        <f t="shared" ca="1" si="392"/>
        <v>1000000.000002053</v>
      </c>
      <c r="J2053">
        <f t="shared" ca="1" si="393"/>
        <v>1000000.000002053</v>
      </c>
      <c r="K2053">
        <f t="shared" ca="1" si="394"/>
        <v>1000000.000002053</v>
      </c>
      <c r="L2053">
        <f t="shared" ca="1" si="395"/>
        <v>2135</v>
      </c>
      <c r="M2053">
        <f t="shared" ca="1" si="396"/>
        <v>2135</v>
      </c>
      <c r="N2053">
        <f t="shared" ca="1" si="397"/>
        <v>2135</v>
      </c>
    </row>
    <row r="2054" spans="1:14" x14ac:dyDescent="0.25">
      <c r="A2054">
        <f t="shared" ca="1" si="388"/>
        <v>639</v>
      </c>
      <c r="B2054">
        <f t="shared" ca="1" si="389"/>
        <v>807</v>
      </c>
      <c r="C2054">
        <f t="shared" ca="1" si="390"/>
        <v>1017</v>
      </c>
      <c r="D2054">
        <f>IF(E2053+1&lt;Settings!$B$2,D2053,D2053+1)</f>
        <v>39</v>
      </c>
      <c r="E2054">
        <f>IF(E2053+1&lt;Settings!$B$2,E2053+1,0)</f>
        <v>24</v>
      </c>
      <c r="F2054" t="str">
        <f t="shared" ca="1" si="391"/>
        <v>Croatia</v>
      </c>
      <c r="G2054" t="str">
        <f t="shared" ca="1" si="386"/>
        <v>Latvia</v>
      </c>
      <c r="H2054" s="3">
        <f t="shared" ca="1" si="387"/>
        <v>-0.47711911099223497</v>
      </c>
      <c r="I2054">
        <f t="shared" ca="1" si="392"/>
        <v>-0.477117056992235</v>
      </c>
      <c r="J2054">
        <f t="shared" ca="1" si="393"/>
        <v>0.47712116499223495</v>
      </c>
      <c r="K2054">
        <f t="shared" ca="1" si="394"/>
        <v>-0.22764059207402063</v>
      </c>
      <c r="L2054">
        <f t="shared" ca="1" si="395"/>
        <v>639</v>
      </c>
      <c r="M2054">
        <f t="shared" ca="1" si="396"/>
        <v>807</v>
      </c>
      <c r="N2054">
        <f t="shared" ca="1" si="397"/>
        <v>1017</v>
      </c>
    </row>
    <row r="2055" spans="1:14" x14ac:dyDescent="0.25">
      <c r="A2055">
        <f t="shared" ca="1" si="388"/>
        <v>1413</v>
      </c>
      <c r="B2055">
        <f t="shared" ca="1" si="389"/>
        <v>33</v>
      </c>
      <c r="C2055">
        <f t="shared" ca="1" si="390"/>
        <v>33</v>
      </c>
      <c r="D2055">
        <f>IF(E2054+1&lt;Settings!$B$2,D2054,D2054+1)</f>
        <v>39</v>
      </c>
      <c r="E2055">
        <f>IF(E2054+1&lt;Settings!$B$2,E2054+1,0)</f>
        <v>25</v>
      </c>
      <c r="F2055" t="str">
        <f t="shared" ca="1" si="391"/>
        <v>Estonia</v>
      </c>
      <c r="G2055" t="str">
        <f t="shared" ca="1" si="386"/>
        <v>Latvia</v>
      </c>
      <c r="H2055" s="3">
        <f t="shared" ca="1" si="387"/>
        <v>5.4670043746387096</v>
      </c>
      <c r="I2055">
        <f t="shared" ca="1" si="392"/>
        <v>5.46700642963871</v>
      </c>
      <c r="J2055">
        <f t="shared" ca="1" si="393"/>
        <v>-5.4670023196387092</v>
      </c>
      <c r="K2055">
        <f t="shared" ca="1" si="394"/>
        <v>-29.88813477731879</v>
      </c>
      <c r="L2055">
        <f t="shared" ca="1" si="395"/>
        <v>1413</v>
      </c>
      <c r="M2055">
        <f t="shared" ca="1" si="396"/>
        <v>33</v>
      </c>
      <c r="N2055">
        <f t="shared" ca="1" si="397"/>
        <v>33</v>
      </c>
    </row>
    <row r="2056" spans="1:14" x14ac:dyDescent="0.25">
      <c r="A2056">
        <f t="shared" ca="1" si="388"/>
        <v>2136</v>
      </c>
      <c r="B2056">
        <f t="shared" ca="1" si="389"/>
        <v>2136</v>
      </c>
      <c r="C2056">
        <f t="shared" ca="1" si="390"/>
        <v>2136</v>
      </c>
      <c r="D2056">
        <f>IF(E2055+1&lt;Settings!$B$2,D2055,D2055+1)</f>
        <v>39</v>
      </c>
      <c r="E2056">
        <f>IF(E2055+1&lt;Settings!$B$2,E2055+1,0)</f>
        <v>26</v>
      </c>
      <c r="F2056" t="str">
        <f t="shared" ca="1" si="391"/>
        <v>Monaco</v>
      </c>
      <c r="G2056" t="str">
        <f t="shared" ca="1" si="386"/>
        <v>Latvia</v>
      </c>
      <c r="H2056" s="3" t="str">
        <f t="shared" ca="1" si="387"/>
        <v/>
      </c>
      <c r="I2056">
        <f t="shared" ca="1" si="392"/>
        <v>1000000.000002056</v>
      </c>
      <c r="J2056">
        <f t="shared" ca="1" si="393"/>
        <v>1000000.000002056</v>
      </c>
      <c r="K2056">
        <f t="shared" ca="1" si="394"/>
        <v>1000000.000002056</v>
      </c>
      <c r="L2056">
        <f t="shared" ca="1" si="395"/>
        <v>2136</v>
      </c>
      <c r="M2056">
        <f t="shared" ca="1" si="396"/>
        <v>2136</v>
      </c>
      <c r="N2056">
        <f t="shared" ca="1" si="397"/>
        <v>2136</v>
      </c>
    </row>
    <row r="2057" spans="1:14" x14ac:dyDescent="0.25">
      <c r="A2057">
        <f t="shared" ca="1" si="388"/>
        <v>1247</v>
      </c>
      <c r="B2057">
        <f t="shared" ca="1" si="389"/>
        <v>199</v>
      </c>
      <c r="C2057">
        <f t="shared" ca="1" si="390"/>
        <v>489</v>
      </c>
      <c r="D2057">
        <f>IF(E2056+1&lt;Settings!$B$2,D2056,D2056+1)</f>
        <v>39</v>
      </c>
      <c r="E2057">
        <f>IF(E2056+1&lt;Settings!$B$2,E2056+1,0)</f>
        <v>27</v>
      </c>
      <c r="F2057" t="str">
        <f t="shared" ca="1" si="391"/>
        <v>Poland</v>
      </c>
      <c r="G2057" t="str">
        <f t="shared" ca="1" si="386"/>
        <v>Latvia</v>
      </c>
      <c r="H2057" s="3">
        <f t="shared" ca="1" si="387"/>
        <v>1.3082635595701999</v>
      </c>
      <c r="I2057">
        <f t="shared" ca="1" si="392"/>
        <v>1.3082656165702</v>
      </c>
      <c r="J2057">
        <f t="shared" ca="1" si="393"/>
        <v>-1.3082615025701998</v>
      </c>
      <c r="K2057">
        <f t="shared" ca="1" si="394"/>
        <v>-1.7115514842992898</v>
      </c>
      <c r="L2057">
        <f t="shared" ca="1" si="395"/>
        <v>1247</v>
      </c>
      <c r="M2057">
        <f t="shared" ca="1" si="396"/>
        <v>199</v>
      </c>
      <c r="N2057">
        <f t="shared" ca="1" si="397"/>
        <v>489</v>
      </c>
    </row>
    <row r="2058" spans="1:14" x14ac:dyDescent="0.25">
      <c r="A2058">
        <f t="shared" ca="1" si="388"/>
        <v>466</v>
      </c>
      <c r="B2058">
        <f t="shared" ca="1" si="389"/>
        <v>980</v>
      </c>
      <c r="C2058">
        <f t="shared" ca="1" si="390"/>
        <v>737</v>
      </c>
      <c r="D2058">
        <f>IF(E2057+1&lt;Settings!$B$2,D2057,D2057+1)</f>
        <v>39</v>
      </c>
      <c r="E2058">
        <f>IF(E2057+1&lt;Settings!$B$2,E2057+1,0)</f>
        <v>28</v>
      </c>
      <c r="F2058" t="str">
        <f t="shared" ca="1" si="391"/>
        <v>Russia</v>
      </c>
      <c r="G2058" t="str">
        <f t="shared" ca="1" si="386"/>
        <v>Latvia</v>
      </c>
      <c r="H2058" s="3">
        <f t="shared" ca="1" si="387"/>
        <v>-0.85378363253241596</v>
      </c>
      <c r="I2058">
        <f t="shared" ca="1" si="392"/>
        <v>-0.85378157453241599</v>
      </c>
      <c r="J2058">
        <f t="shared" ca="1" si="393"/>
        <v>0.85378569053241593</v>
      </c>
      <c r="K2058">
        <f t="shared" ca="1" si="394"/>
        <v>-0.72894443318024749</v>
      </c>
      <c r="L2058">
        <f t="shared" ca="1" si="395"/>
        <v>466</v>
      </c>
      <c r="M2058">
        <f t="shared" ca="1" si="396"/>
        <v>980</v>
      </c>
      <c r="N2058">
        <f t="shared" ca="1" si="397"/>
        <v>737</v>
      </c>
    </row>
    <row r="2059" spans="1:14" x14ac:dyDescent="0.25">
      <c r="A2059">
        <f t="shared" ca="1" si="388"/>
        <v>115</v>
      </c>
      <c r="B2059">
        <f t="shared" ca="1" si="389"/>
        <v>1331</v>
      </c>
      <c r="C2059">
        <f t="shared" ca="1" si="390"/>
        <v>262</v>
      </c>
      <c r="D2059">
        <f>IF(E2058+1&lt;Settings!$B$2,D2058,D2058+1)</f>
        <v>39</v>
      </c>
      <c r="E2059">
        <f>IF(E2058+1&lt;Settings!$B$2,E2058+1,0)</f>
        <v>29</v>
      </c>
      <c r="F2059" t="str">
        <f t="shared" ca="1" si="391"/>
        <v>Romania</v>
      </c>
      <c r="G2059" t="str">
        <f t="shared" ca="1" si="386"/>
        <v>Latvia</v>
      </c>
      <c r="H2059" s="3">
        <f t="shared" ca="1" si="387"/>
        <v>-1.987610401829</v>
      </c>
      <c r="I2059">
        <f t="shared" ca="1" si="392"/>
        <v>-1.9876083428289999</v>
      </c>
      <c r="J2059">
        <f t="shared" ca="1" si="393"/>
        <v>1.987612460829</v>
      </c>
      <c r="K2059">
        <f t="shared" ca="1" si="394"/>
        <v>-3.9505930504588389</v>
      </c>
      <c r="L2059">
        <f t="shared" ca="1" si="395"/>
        <v>115</v>
      </c>
      <c r="M2059">
        <f t="shared" ca="1" si="396"/>
        <v>1331</v>
      </c>
      <c r="N2059">
        <f t="shared" ca="1" si="397"/>
        <v>262</v>
      </c>
    </row>
    <row r="2060" spans="1:14" x14ac:dyDescent="0.25">
      <c r="A2060">
        <f t="shared" ca="1" si="388"/>
        <v>2137</v>
      </c>
      <c r="B2060">
        <f t="shared" ca="1" si="389"/>
        <v>2137</v>
      </c>
      <c r="C2060">
        <f t="shared" ca="1" si="390"/>
        <v>2137</v>
      </c>
      <c r="D2060">
        <f>IF(E2059+1&lt;Settings!$B$2,D2059,D2059+1)</f>
        <v>39</v>
      </c>
      <c r="E2060">
        <f>IF(E2059+1&lt;Settings!$B$2,E2059+1,0)</f>
        <v>30</v>
      </c>
      <c r="F2060" t="str">
        <f t="shared" ca="1" si="391"/>
        <v>Bosnia &amp; Herzegovina</v>
      </c>
      <c r="G2060" t="str">
        <f t="shared" ca="1" si="386"/>
        <v>Latvia</v>
      </c>
      <c r="H2060" s="3" t="str">
        <f t="shared" ca="1" si="387"/>
        <v/>
      </c>
      <c r="I2060">
        <f t="shared" ca="1" si="392"/>
        <v>1000000.00000206</v>
      </c>
      <c r="J2060">
        <f t="shared" ca="1" si="393"/>
        <v>1000000.00000206</v>
      </c>
      <c r="K2060">
        <f t="shared" ca="1" si="394"/>
        <v>1000000.00000206</v>
      </c>
      <c r="L2060">
        <f t="shared" ca="1" si="395"/>
        <v>2137</v>
      </c>
      <c r="M2060">
        <f t="shared" ca="1" si="396"/>
        <v>2137</v>
      </c>
      <c r="N2060">
        <f t="shared" ca="1" si="397"/>
        <v>2137</v>
      </c>
    </row>
    <row r="2061" spans="1:14" x14ac:dyDescent="0.25">
      <c r="A2061">
        <f t="shared" ca="1" si="388"/>
        <v>255</v>
      </c>
      <c r="B2061">
        <f t="shared" ca="1" si="389"/>
        <v>1191</v>
      </c>
      <c r="C2061">
        <f t="shared" ca="1" si="390"/>
        <v>442</v>
      </c>
      <c r="D2061">
        <f>IF(E2060+1&lt;Settings!$B$2,D2060,D2060+1)</f>
        <v>39</v>
      </c>
      <c r="E2061">
        <f>IF(E2060+1&lt;Settings!$B$2,E2060+1,0)</f>
        <v>31</v>
      </c>
      <c r="F2061" t="str">
        <f t="shared" ca="1" si="391"/>
        <v>FYR Macedonia</v>
      </c>
      <c r="G2061" t="str">
        <f t="shared" ca="1" si="386"/>
        <v>Latvia</v>
      </c>
      <c r="H2061" s="3">
        <f t="shared" ca="1" si="387"/>
        <v>-1.44588648896868</v>
      </c>
      <c r="I2061">
        <f t="shared" ca="1" si="392"/>
        <v>-1.44588442796868</v>
      </c>
      <c r="J2061">
        <f t="shared" ca="1" si="393"/>
        <v>1.44588854996868</v>
      </c>
      <c r="K2061">
        <f t="shared" ca="1" si="394"/>
        <v>-2.090585677982177</v>
      </c>
      <c r="L2061">
        <f t="shared" ca="1" si="395"/>
        <v>255</v>
      </c>
      <c r="M2061">
        <f t="shared" ca="1" si="396"/>
        <v>1191</v>
      </c>
      <c r="N2061">
        <f t="shared" ca="1" si="397"/>
        <v>442</v>
      </c>
    </row>
    <row r="2062" spans="1:14" x14ac:dyDescent="0.25">
      <c r="A2062">
        <f t="shared" ca="1" si="388"/>
        <v>2138</v>
      </c>
      <c r="B2062">
        <f t="shared" ca="1" si="389"/>
        <v>2138</v>
      </c>
      <c r="C2062">
        <f t="shared" ca="1" si="390"/>
        <v>2138</v>
      </c>
      <c r="D2062">
        <f>IF(E2061+1&lt;Settings!$B$2,D2061,D2061+1)</f>
        <v>39</v>
      </c>
      <c r="E2062">
        <f>IF(E2061+1&lt;Settings!$B$2,E2061+1,0)</f>
        <v>32</v>
      </c>
      <c r="F2062" t="str">
        <f t="shared" ca="1" si="391"/>
        <v>Latvia</v>
      </c>
      <c r="G2062" t="str">
        <f t="shared" ref="G2062:G2125" ca="1" si="398">INDIRECT("'Avg Limited'!R"&amp;(D2062+2)&amp;"C1",FALSE)</f>
        <v>Latvia</v>
      </c>
      <c r="H2062" s="3" t="str">
        <f t="shared" ref="H2062:H2125" ca="1" si="399">INDIRECT("'Avg Limited'!R"&amp;(D2062+2)&amp;"C"&amp;(E2062+2),FALSE)</f>
        <v/>
      </c>
      <c r="I2062">
        <f t="shared" ca="1" si="392"/>
        <v>1000000.0000020619</v>
      </c>
      <c r="J2062">
        <f t="shared" ca="1" si="393"/>
        <v>1000000.0000020619</v>
      </c>
      <c r="K2062">
        <f t="shared" ca="1" si="394"/>
        <v>1000000.0000020619</v>
      </c>
      <c r="L2062">
        <f t="shared" ca="1" si="395"/>
        <v>2138</v>
      </c>
      <c r="M2062">
        <f t="shared" ca="1" si="396"/>
        <v>2138</v>
      </c>
      <c r="N2062">
        <f t="shared" ca="1" si="397"/>
        <v>2138</v>
      </c>
    </row>
    <row r="2063" spans="1:14" x14ac:dyDescent="0.25">
      <c r="A2063">
        <f t="shared" ca="1" si="388"/>
        <v>1439</v>
      </c>
      <c r="B2063">
        <f t="shared" ca="1" si="389"/>
        <v>7</v>
      </c>
      <c r="C2063">
        <f t="shared" ca="1" si="390"/>
        <v>7</v>
      </c>
      <c r="D2063">
        <f>IF(E2062+1&lt;Settings!$B$2,D2062,D2062+1)</f>
        <v>39</v>
      </c>
      <c r="E2063">
        <f>IF(E2062+1&lt;Settings!$B$2,E2062+1,0)</f>
        <v>33</v>
      </c>
      <c r="F2063" t="str">
        <f t="shared" ca="1" si="391"/>
        <v>Lithuania</v>
      </c>
      <c r="G2063" t="str">
        <f t="shared" ca="1" si="398"/>
        <v>Latvia</v>
      </c>
      <c r="H2063" s="3">
        <f t="shared" ca="1" si="399"/>
        <v>7.9727509510754002</v>
      </c>
      <c r="I2063">
        <f t="shared" ca="1" si="392"/>
        <v>7.9727530140754004</v>
      </c>
      <c r="J2063">
        <f t="shared" ca="1" si="393"/>
        <v>-7.9727488880754001</v>
      </c>
      <c r="K2063">
        <f t="shared" ca="1" si="394"/>
        <v>-63.564755664873701</v>
      </c>
      <c r="L2063">
        <f t="shared" ca="1" si="395"/>
        <v>1439</v>
      </c>
      <c r="M2063">
        <f t="shared" ca="1" si="396"/>
        <v>7</v>
      </c>
      <c r="N2063">
        <f t="shared" ca="1" si="397"/>
        <v>7</v>
      </c>
    </row>
    <row r="2064" spans="1:14" x14ac:dyDescent="0.25">
      <c r="A2064">
        <f t="shared" ca="1" si="388"/>
        <v>58</v>
      </c>
      <c r="B2064">
        <f t="shared" ca="1" si="389"/>
        <v>1388</v>
      </c>
      <c r="C2064">
        <f t="shared" ca="1" si="390"/>
        <v>188</v>
      </c>
      <c r="D2064">
        <f>IF(E2063+1&lt;Settings!$B$2,D2063,D2063+1)</f>
        <v>39</v>
      </c>
      <c r="E2064">
        <f>IF(E2063+1&lt;Settings!$B$2,E2063+1,0)</f>
        <v>34</v>
      </c>
      <c r="F2064" t="str">
        <f t="shared" ca="1" si="391"/>
        <v>Albania</v>
      </c>
      <c r="G2064" t="str">
        <f t="shared" ca="1" si="398"/>
        <v>Latvia</v>
      </c>
      <c r="H2064" s="3">
        <f t="shared" ca="1" si="399"/>
        <v>-2.3876812627914901</v>
      </c>
      <c r="I2064">
        <f t="shared" ca="1" si="392"/>
        <v>-2.3876791987914903</v>
      </c>
      <c r="J2064">
        <f t="shared" ca="1" si="393"/>
        <v>2.3876833267914899</v>
      </c>
      <c r="K2064">
        <f t="shared" ca="1" si="394"/>
        <v>-5.7010197486855647</v>
      </c>
      <c r="L2064">
        <f t="shared" ca="1" si="395"/>
        <v>58</v>
      </c>
      <c r="M2064">
        <f t="shared" ca="1" si="396"/>
        <v>1388</v>
      </c>
      <c r="N2064">
        <f t="shared" ca="1" si="397"/>
        <v>188</v>
      </c>
    </row>
    <row r="2065" spans="1:14" x14ac:dyDescent="0.25">
      <c r="A2065">
        <f t="shared" ca="1" si="388"/>
        <v>1100</v>
      </c>
      <c r="B2065">
        <f t="shared" ca="1" si="389"/>
        <v>346</v>
      </c>
      <c r="C2065">
        <f t="shared" ca="1" si="390"/>
        <v>935</v>
      </c>
      <c r="D2065">
        <f>IF(E2064+1&lt;Settings!$B$2,D2064,D2064+1)</f>
        <v>39</v>
      </c>
      <c r="E2065">
        <f>IF(E2064+1&lt;Settings!$B$2,E2064+1,0)</f>
        <v>35</v>
      </c>
      <c r="F2065" t="str">
        <f t="shared" ca="1" si="391"/>
        <v>Belarus</v>
      </c>
      <c r="G2065" t="str">
        <f t="shared" ca="1" si="398"/>
        <v>Latvia</v>
      </c>
      <c r="H2065" s="3">
        <f t="shared" ca="1" si="399"/>
        <v>0.56196556028672495</v>
      </c>
      <c r="I2065">
        <f t="shared" ca="1" si="392"/>
        <v>0.56196762528672495</v>
      </c>
      <c r="J2065">
        <f t="shared" ca="1" si="393"/>
        <v>-0.56196349528672496</v>
      </c>
      <c r="K2065">
        <f t="shared" ca="1" si="394"/>
        <v>-0.31580322594837268</v>
      </c>
      <c r="L2065">
        <f t="shared" ca="1" si="395"/>
        <v>1100</v>
      </c>
      <c r="M2065">
        <f t="shared" ca="1" si="396"/>
        <v>346</v>
      </c>
      <c r="N2065">
        <f t="shared" ca="1" si="397"/>
        <v>935</v>
      </c>
    </row>
    <row r="2066" spans="1:14" x14ac:dyDescent="0.25">
      <c r="A2066">
        <f t="shared" ca="1" si="388"/>
        <v>476</v>
      </c>
      <c r="B2066">
        <f t="shared" ca="1" si="389"/>
        <v>970</v>
      </c>
      <c r="C2066">
        <f t="shared" ca="1" si="390"/>
        <v>748</v>
      </c>
      <c r="D2066">
        <f>IF(E2065+1&lt;Settings!$B$2,D2065,D2065+1)</f>
        <v>39</v>
      </c>
      <c r="E2066">
        <f>IF(E2065+1&lt;Settings!$B$2,E2065+1,0)</f>
        <v>36</v>
      </c>
      <c r="F2066" t="str">
        <f t="shared" ca="1" si="391"/>
        <v>Hungary</v>
      </c>
      <c r="G2066" t="str">
        <f t="shared" ca="1" si="398"/>
        <v>Latvia</v>
      </c>
      <c r="H2066" s="3">
        <f t="shared" ca="1" si="399"/>
        <v>-0.83527828282108796</v>
      </c>
      <c r="I2066">
        <f t="shared" ca="1" si="392"/>
        <v>-0.83527621682108799</v>
      </c>
      <c r="J2066">
        <f t="shared" ca="1" si="393"/>
        <v>0.83528034882108793</v>
      </c>
      <c r="K2066">
        <f t="shared" ca="1" si="394"/>
        <v>-0.69768774375254539</v>
      </c>
      <c r="L2066">
        <f t="shared" ca="1" si="395"/>
        <v>476</v>
      </c>
      <c r="M2066">
        <f t="shared" ca="1" si="396"/>
        <v>970</v>
      </c>
      <c r="N2066">
        <f t="shared" ca="1" si="397"/>
        <v>748</v>
      </c>
    </row>
    <row r="2067" spans="1:14" x14ac:dyDescent="0.25">
      <c r="A2067">
        <f t="shared" ca="1" si="388"/>
        <v>706</v>
      </c>
      <c r="B2067">
        <f t="shared" ca="1" si="389"/>
        <v>740</v>
      </c>
      <c r="C2067">
        <f t="shared" ca="1" si="390"/>
        <v>1140</v>
      </c>
      <c r="D2067">
        <f>IF(E2066+1&lt;Settings!$B$2,D2066,D2066+1)</f>
        <v>39</v>
      </c>
      <c r="E2067">
        <f>IF(E2066+1&lt;Settings!$B$2,E2066+1,0)</f>
        <v>37</v>
      </c>
      <c r="F2067" t="str">
        <f t="shared" ca="1" si="391"/>
        <v>Moldova</v>
      </c>
      <c r="G2067" t="str">
        <f t="shared" ca="1" si="398"/>
        <v>Latvia</v>
      </c>
      <c r="H2067" s="3">
        <f t="shared" ca="1" si="399"/>
        <v>-0.32222388083199999</v>
      </c>
      <c r="I2067">
        <f t="shared" ca="1" si="392"/>
        <v>-0.32222181383199999</v>
      </c>
      <c r="J2067">
        <f t="shared" ca="1" si="393"/>
        <v>0.32222594783199998</v>
      </c>
      <c r="K2067">
        <f t="shared" ca="1" si="394"/>
        <v>-0.10382616237843494</v>
      </c>
      <c r="L2067">
        <f t="shared" ca="1" si="395"/>
        <v>706</v>
      </c>
      <c r="M2067">
        <f t="shared" ca="1" si="396"/>
        <v>740</v>
      </c>
      <c r="N2067">
        <f t="shared" ca="1" si="397"/>
        <v>1140</v>
      </c>
    </row>
    <row r="2068" spans="1:14" x14ac:dyDescent="0.25">
      <c r="A2068">
        <f t="shared" ca="1" si="388"/>
        <v>910</v>
      </c>
      <c r="B2068">
        <f t="shared" ca="1" si="389"/>
        <v>536</v>
      </c>
      <c r="C2068">
        <f t="shared" ca="1" si="390"/>
        <v>1370</v>
      </c>
      <c r="D2068">
        <f>IF(E2067+1&lt;Settings!$B$2,D2067,D2067+1)</f>
        <v>39</v>
      </c>
      <c r="E2068">
        <f>IF(E2067+1&lt;Settings!$B$2,E2067+1,0)</f>
        <v>38</v>
      </c>
      <c r="F2068" t="str">
        <f t="shared" ca="1" si="391"/>
        <v>Ukraine</v>
      </c>
      <c r="G2068" t="str">
        <f t="shared" ca="1" si="398"/>
        <v>Latvia</v>
      </c>
      <c r="H2068" s="3">
        <f t="shared" ca="1" si="399"/>
        <v>7.9888675906855403E-2</v>
      </c>
      <c r="I2068">
        <f t="shared" ca="1" si="392"/>
        <v>7.9890743906855397E-2</v>
      </c>
      <c r="J2068">
        <f t="shared" ca="1" si="393"/>
        <v>-7.9886607906855409E-2</v>
      </c>
      <c r="K2068">
        <f t="shared" ca="1" si="394"/>
        <v>-6.380132538150579E-3</v>
      </c>
      <c r="L2068">
        <f t="shared" ca="1" si="395"/>
        <v>910</v>
      </c>
      <c r="M2068">
        <f t="shared" ca="1" si="396"/>
        <v>536</v>
      </c>
      <c r="N2068">
        <f t="shared" ca="1" si="397"/>
        <v>1370</v>
      </c>
    </row>
    <row r="2069" spans="1:14" x14ac:dyDescent="0.25">
      <c r="A2069">
        <f t="shared" ca="1" si="388"/>
        <v>2139</v>
      </c>
      <c r="B2069">
        <f t="shared" ca="1" si="389"/>
        <v>2139</v>
      </c>
      <c r="C2069">
        <f t="shared" ca="1" si="390"/>
        <v>2139</v>
      </c>
      <c r="D2069">
        <f>IF(E2068+1&lt;Settings!$B$2,D2068,D2068+1)</f>
        <v>39</v>
      </c>
      <c r="E2069">
        <f>IF(E2068+1&lt;Settings!$B$2,E2068+1,0)</f>
        <v>39</v>
      </c>
      <c r="F2069" t="str">
        <f t="shared" ca="1" si="391"/>
        <v>Bulgaria</v>
      </c>
      <c r="G2069" t="str">
        <f t="shared" ca="1" si="398"/>
        <v>Latvia</v>
      </c>
      <c r="H2069" s="3" t="str">
        <f t="shared" ca="1" si="399"/>
        <v/>
      </c>
      <c r="I2069">
        <f t="shared" ca="1" si="392"/>
        <v>1000000.000002069</v>
      </c>
      <c r="J2069">
        <f t="shared" ca="1" si="393"/>
        <v>1000000.000002069</v>
      </c>
      <c r="K2069">
        <f t="shared" ca="1" si="394"/>
        <v>1000000.000002069</v>
      </c>
      <c r="L2069">
        <f t="shared" ca="1" si="395"/>
        <v>2139</v>
      </c>
      <c r="M2069">
        <f t="shared" ca="1" si="396"/>
        <v>2139</v>
      </c>
      <c r="N2069">
        <f t="shared" ca="1" si="397"/>
        <v>2139</v>
      </c>
    </row>
    <row r="2070" spans="1:14" x14ac:dyDescent="0.25">
      <c r="A2070">
        <f t="shared" ca="1" si="388"/>
        <v>2140</v>
      </c>
      <c r="B2070">
        <f t="shared" ca="1" si="389"/>
        <v>2140</v>
      </c>
      <c r="C2070">
        <f t="shared" ca="1" si="390"/>
        <v>2140</v>
      </c>
      <c r="D2070">
        <f>IF(E2069+1&lt;Settings!$B$2,D2069,D2069+1)</f>
        <v>39</v>
      </c>
      <c r="E2070">
        <f>IF(E2069+1&lt;Settings!$B$2,E2069+1,0)</f>
        <v>40</v>
      </c>
      <c r="F2070" t="str">
        <f t="shared" ca="1" si="391"/>
        <v>Armenia</v>
      </c>
      <c r="G2070" t="str">
        <f t="shared" ca="1" si="398"/>
        <v>Latvia</v>
      </c>
      <c r="H2070" s="3" t="str">
        <f t="shared" ca="1" si="399"/>
        <v/>
      </c>
      <c r="I2070">
        <f t="shared" ca="1" si="392"/>
        <v>1000000.00000207</v>
      </c>
      <c r="J2070">
        <f t="shared" ca="1" si="393"/>
        <v>1000000.00000207</v>
      </c>
      <c r="K2070">
        <f t="shared" ca="1" si="394"/>
        <v>1000000.00000207</v>
      </c>
      <c r="L2070">
        <f t="shared" ca="1" si="395"/>
        <v>2140</v>
      </c>
      <c r="M2070">
        <f t="shared" ca="1" si="396"/>
        <v>2140</v>
      </c>
      <c r="N2070">
        <f t="shared" ca="1" si="397"/>
        <v>2140</v>
      </c>
    </row>
    <row r="2071" spans="1:14" x14ac:dyDescent="0.25">
      <c r="A2071">
        <f t="shared" ca="1" si="388"/>
        <v>2141</v>
      </c>
      <c r="B2071">
        <f t="shared" ca="1" si="389"/>
        <v>2141</v>
      </c>
      <c r="C2071">
        <f t="shared" ca="1" si="390"/>
        <v>2141</v>
      </c>
      <c r="D2071">
        <f>IF(E2070+1&lt;Settings!$B$2,D2070,D2070+1)</f>
        <v>39</v>
      </c>
      <c r="E2071">
        <f>IF(E2070+1&lt;Settings!$B$2,E2070+1,0)</f>
        <v>41</v>
      </c>
      <c r="F2071" t="str">
        <f t="shared" ca="1" si="391"/>
        <v>Azerbaijan</v>
      </c>
      <c r="G2071" t="str">
        <f t="shared" ca="1" si="398"/>
        <v>Latvia</v>
      </c>
      <c r="H2071" s="3" t="str">
        <f t="shared" ca="1" si="399"/>
        <v/>
      </c>
      <c r="I2071">
        <f t="shared" ca="1" si="392"/>
        <v>1000000.000002071</v>
      </c>
      <c r="J2071">
        <f t="shared" ca="1" si="393"/>
        <v>1000000.000002071</v>
      </c>
      <c r="K2071">
        <f t="shared" ca="1" si="394"/>
        <v>1000000.000002071</v>
      </c>
      <c r="L2071">
        <f t="shared" ca="1" si="395"/>
        <v>2141</v>
      </c>
      <c r="M2071">
        <f t="shared" ca="1" si="396"/>
        <v>2141</v>
      </c>
      <c r="N2071">
        <f t="shared" ca="1" si="397"/>
        <v>2141</v>
      </c>
    </row>
    <row r="2072" spans="1:14" x14ac:dyDescent="0.25">
      <c r="A2072">
        <f t="shared" ca="1" si="388"/>
        <v>2142</v>
      </c>
      <c r="B2072">
        <f t="shared" ca="1" si="389"/>
        <v>2142</v>
      </c>
      <c r="C2072">
        <f t="shared" ca="1" si="390"/>
        <v>2142</v>
      </c>
      <c r="D2072">
        <f>IF(E2071+1&lt;Settings!$B$2,D2071,D2071+1)</f>
        <v>39</v>
      </c>
      <c r="E2072">
        <f>IF(E2071+1&lt;Settings!$B$2,E2071+1,0)</f>
        <v>42</v>
      </c>
      <c r="F2072" t="str">
        <f t="shared" ca="1" si="391"/>
        <v>San Marino</v>
      </c>
      <c r="G2072" t="str">
        <f t="shared" ca="1" si="398"/>
        <v>Latvia</v>
      </c>
      <c r="H2072" s="3" t="str">
        <f t="shared" ca="1" si="399"/>
        <v/>
      </c>
      <c r="I2072">
        <f t="shared" ca="1" si="392"/>
        <v>1000000.000002072</v>
      </c>
      <c r="J2072">
        <f t="shared" ca="1" si="393"/>
        <v>1000000.000002072</v>
      </c>
      <c r="K2072">
        <f t="shared" ca="1" si="394"/>
        <v>1000000.000002072</v>
      </c>
      <c r="L2072">
        <f t="shared" ca="1" si="395"/>
        <v>2142</v>
      </c>
      <c r="M2072">
        <f t="shared" ca="1" si="396"/>
        <v>2142</v>
      </c>
      <c r="N2072">
        <f t="shared" ca="1" si="397"/>
        <v>2142</v>
      </c>
    </row>
    <row r="2073" spans="1:14" x14ac:dyDescent="0.25">
      <c r="A2073">
        <f t="shared" ca="1" si="388"/>
        <v>2143</v>
      </c>
      <c r="B2073">
        <f t="shared" ca="1" si="389"/>
        <v>2143</v>
      </c>
      <c r="C2073">
        <f t="shared" ca="1" si="390"/>
        <v>2143</v>
      </c>
      <c r="D2073">
        <f>IF(E2072+1&lt;Settings!$B$2,D2072,D2072+1)</f>
        <v>39</v>
      </c>
      <c r="E2073">
        <f>IF(E2072+1&lt;Settings!$B$2,E2072+1,0)</f>
        <v>43</v>
      </c>
      <c r="F2073" t="str">
        <f t="shared" ca="1" si="391"/>
        <v>Serbia</v>
      </c>
      <c r="G2073" t="str">
        <f t="shared" ca="1" si="398"/>
        <v>Latvia</v>
      </c>
      <c r="H2073" s="3" t="str">
        <f t="shared" ca="1" si="399"/>
        <v/>
      </c>
      <c r="I2073">
        <f t="shared" ca="1" si="392"/>
        <v>1000000.000002073</v>
      </c>
      <c r="J2073">
        <f t="shared" ca="1" si="393"/>
        <v>1000000.000002073</v>
      </c>
      <c r="K2073">
        <f t="shared" ca="1" si="394"/>
        <v>1000000.000002073</v>
      </c>
      <c r="L2073">
        <f t="shared" ca="1" si="395"/>
        <v>2143</v>
      </c>
      <c r="M2073">
        <f t="shared" ca="1" si="396"/>
        <v>2143</v>
      </c>
      <c r="N2073">
        <f t="shared" ca="1" si="397"/>
        <v>2143</v>
      </c>
    </row>
    <row r="2074" spans="1:14" x14ac:dyDescent="0.25">
      <c r="A2074">
        <f t="shared" ca="1" si="388"/>
        <v>2144</v>
      </c>
      <c r="B2074">
        <f t="shared" ca="1" si="389"/>
        <v>2144</v>
      </c>
      <c r="C2074">
        <f t="shared" ca="1" si="390"/>
        <v>2144</v>
      </c>
      <c r="D2074">
        <f>IF(E2073+1&lt;Settings!$B$2,D2073,D2073+1)</f>
        <v>39</v>
      </c>
      <c r="E2074">
        <f>IF(E2073+1&lt;Settings!$B$2,E2073+1,0)</f>
        <v>44</v>
      </c>
      <c r="F2074" t="str">
        <f t="shared" ca="1" si="391"/>
        <v>Georgia</v>
      </c>
      <c r="G2074" t="str">
        <f t="shared" ca="1" si="398"/>
        <v>Latvia</v>
      </c>
      <c r="H2074" s="3" t="str">
        <f t="shared" ca="1" si="399"/>
        <v/>
      </c>
      <c r="I2074">
        <f t="shared" ca="1" si="392"/>
        <v>1000000.0000020741</v>
      </c>
      <c r="J2074">
        <f t="shared" ca="1" si="393"/>
        <v>1000000.0000020741</v>
      </c>
      <c r="K2074">
        <f t="shared" ca="1" si="394"/>
        <v>1000000.0000020741</v>
      </c>
      <c r="L2074">
        <f t="shared" ca="1" si="395"/>
        <v>2144</v>
      </c>
      <c r="M2074">
        <f t="shared" ca="1" si="396"/>
        <v>2144</v>
      </c>
      <c r="N2074">
        <f t="shared" ca="1" si="397"/>
        <v>2144</v>
      </c>
    </row>
    <row r="2075" spans="1:14" x14ac:dyDescent="0.25">
      <c r="A2075">
        <f t="shared" ca="1" si="388"/>
        <v>2145</v>
      </c>
      <c r="B2075">
        <f t="shared" ca="1" si="389"/>
        <v>2145</v>
      </c>
      <c r="C2075">
        <f t="shared" ca="1" si="390"/>
        <v>2145</v>
      </c>
      <c r="D2075">
        <f>IF(E2074+1&lt;Settings!$B$2,D2074,D2074+1)</f>
        <v>39</v>
      </c>
      <c r="E2075">
        <f>IF(E2074+1&lt;Settings!$B$2,E2074+1,0)</f>
        <v>45</v>
      </c>
      <c r="F2075" t="str">
        <f t="shared" ca="1" si="391"/>
        <v>Montenegro</v>
      </c>
      <c r="G2075" t="str">
        <f t="shared" ca="1" si="398"/>
        <v>Latvia</v>
      </c>
      <c r="H2075" s="3" t="str">
        <f t="shared" ca="1" si="399"/>
        <v/>
      </c>
      <c r="I2075">
        <f t="shared" ca="1" si="392"/>
        <v>1000000.000002075</v>
      </c>
      <c r="J2075">
        <f t="shared" ca="1" si="393"/>
        <v>1000000.000002075</v>
      </c>
      <c r="K2075">
        <f t="shared" ca="1" si="394"/>
        <v>1000000.000002075</v>
      </c>
      <c r="L2075">
        <f t="shared" ca="1" si="395"/>
        <v>2145</v>
      </c>
      <c r="M2075">
        <f t="shared" ca="1" si="396"/>
        <v>2145</v>
      </c>
      <c r="N2075">
        <f t="shared" ca="1" si="397"/>
        <v>2145</v>
      </c>
    </row>
    <row r="2076" spans="1:14" x14ac:dyDescent="0.25">
      <c r="A2076">
        <f t="shared" ca="1" si="388"/>
        <v>2146</v>
      </c>
      <c r="B2076">
        <f t="shared" ca="1" si="389"/>
        <v>2146</v>
      </c>
      <c r="C2076">
        <f t="shared" ca="1" si="390"/>
        <v>2146</v>
      </c>
      <c r="D2076">
        <f>IF(E2075+1&lt;Settings!$B$2,D2075,D2075+1)</f>
        <v>39</v>
      </c>
      <c r="E2076">
        <f>IF(E2075+1&lt;Settings!$B$2,E2075+1,0)</f>
        <v>46</v>
      </c>
      <c r="F2076" t="str">
        <f t="shared" ca="1" si="391"/>
        <v/>
      </c>
      <c r="G2076" t="str">
        <f t="shared" ca="1" si="398"/>
        <v>Latvia</v>
      </c>
      <c r="H2076" s="3" t="str">
        <f t="shared" ca="1" si="399"/>
        <v/>
      </c>
      <c r="I2076">
        <f t="shared" ca="1" si="392"/>
        <v>1000000.000002076</v>
      </c>
      <c r="J2076">
        <f t="shared" ca="1" si="393"/>
        <v>1000000.000002076</v>
      </c>
      <c r="K2076">
        <f t="shared" ca="1" si="394"/>
        <v>1000000.000002076</v>
      </c>
      <c r="L2076">
        <f t="shared" ca="1" si="395"/>
        <v>2146</v>
      </c>
      <c r="M2076">
        <f t="shared" ca="1" si="396"/>
        <v>2146</v>
      </c>
      <c r="N2076">
        <f t="shared" ca="1" si="397"/>
        <v>2146</v>
      </c>
    </row>
    <row r="2077" spans="1:14" x14ac:dyDescent="0.25">
      <c r="A2077">
        <f t="shared" ca="1" si="388"/>
        <v>2147</v>
      </c>
      <c r="B2077">
        <f t="shared" ca="1" si="389"/>
        <v>2147</v>
      </c>
      <c r="C2077">
        <f t="shared" ca="1" si="390"/>
        <v>2147</v>
      </c>
      <c r="D2077">
        <f>IF(E2076+1&lt;Settings!$B$2,D2076,D2076+1)</f>
        <v>39</v>
      </c>
      <c r="E2077">
        <f>IF(E2076+1&lt;Settings!$B$2,E2076+1,0)</f>
        <v>47</v>
      </c>
      <c r="F2077" t="str">
        <f t="shared" ca="1" si="391"/>
        <v/>
      </c>
      <c r="G2077" t="str">
        <f t="shared" ca="1" si="398"/>
        <v>Latvia</v>
      </c>
      <c r="H2077" s="3" t="str">
        <f t="shared" ca="1" si="399"/>
        <v/>
      </c>
      <c r="I2077">
        <f t="shared" ca="1" si="392"/>
        <v>1000000.000002077</v>
      </c>
      <c r="J2077">
        <f t="shared" ca="1" si="393"/>
        <v>1000000.000002077</v>
      </c>
      <c r="K2077">
        <f t="shared" ca="1" si="394"/>
        <v>1000000.000002077</v>
      </c>
      <c r="L2077">
        <f t="shared" ca="1" si="395"/>
        <v>2147</v>
      </c>
      <c r="M2077">
        <f t="shared" ca="1" si="396"/>
        <v>2147</v>
      </c>
      <c r="N2077">
        <f t="shared" ca="1" si="397"/>
        <v>2147</v>
      </c>
    </row>
    <row r="2078" spans="1:14" x14ac:dyDescent="0.25">
      <c r="A2078">
        <f t="shared" ca="1" si="388"/>
        <v>2148</v>
      </c>
      <c r="B2078">
        <f t="shared" ca="1" si="389"/>
        <v>2148</v>
      </c>
      <c r="C2078">
        <f t="shared" ca="1" si="390"/>
        <v>2148</v>
      </c>
      <c r="D2078">
        <f>IF(E2077+1&lt;Settings!$B$2,D2077,D2077+1)</f>
        <v>39</v>
      </c>
      <c r="E2078">
        <f>IF(E2077+1&lt;Settings!$B$2,E2077+1,0)</f>
        <v>48</v>
      </c>
      <c r="F2078" t="str">
        <f t="shared" ca="1" si="391"/>
        <v/>
      </c>
      <c r="G2078" t="str">
        <f t="shared" ca="1" si="398"/>
        <v>Latvia</v>
      </c>
      <c r="H2078" s="3" t="str">
        <f t="shared" ca="1" si="399"/>
        <v/>
      </c>
      <c r="I2078">
        <f t="shared" ca="1" si="392"/>
        <v>1000000.000002078</v>
      </c>
      <c r="J2078">
        <f t="shared" ca="1" si="393"/>
        <v>1000000.000002078</v>
      </c>
      <c r="K2078">
        <f t="shared" ca="1" si="394"/>
        <v>1000000.000002078</v>
      </c>
      <c r="L2078">
        <f t="shared" ca="1" si="395"/>
        <v>2148</v>
      </c>
      <c r="M2078">
        <f t="shared" ca="1" si="396"/>
        <v>2148</v>
      </c>
      <c r="N2078">
        <f t="shared" ca="1" si="397"/>
        <v>2148</v>
      </c>
    </row>
    <row r="2079" spans="1:14" x14ac:dyDescent="0.25">
      <c r="A2079">
        <f t="shared" ca="1" si="388"/>
        <v>2149</v>
      </c>
      <c r="B2079">
        <f t="shared" ca="1" si="389"/>
        <v>2149</v>
      </c>
      <c r="C2079">
        <f t="shared" ca="1" si="390"/>
        <v>2149</v>
      </c>
      <c r="D2079">
        <f>IF(E2078+1&lt;Settings!$B$2,D2078,D2078+1)</f>
        <v>39</v>
      </c>
      <c r="E2079">
        <f>IF(E2078+1&lt;Settings!$B$2,E2078+1,0)</f>
        <v>49</v>
      </c>
      <c r="F2079" t="str">
        <f t="shared" ca="1" si="391"/>
        <v/>
      </c>
      <c r="G2079" t="str">
        <f t="shared" ca="1" si="398"/>
        <v>Latvia</v>
      </c>
      <c r="H2079" s="3" t="str">
        <f t="shared" ca="1" si="399"/>
        <v/>
      </c>
      <c r="I2079">
        <f t="shared" ca="1" si="392"/>
        <v>1000000.0000020789</v>
      </c>
      <c r="J2079">
        <f t="shared" ca="1" si="393"/>
        <v>1000000.0000020789</v>
      </c>
      <c r="K2079">
        <f t="shared" ca="1" si="394"/>
        <v>1000000.0000020789</v>
      </c>
      <c r="L2079">
        <f t="shared" ca="1" si="395"/>
        <v>2149</v>
      </c>
      <c r="M2079">
        <f t="shared" ca="1" si="396"/>
        <v>2149</v>
      </c>
      <c r="N2079">
        <f t="shared" ca="1" si="397"/>
        <v>2149</v>
      </c>
    </row>
    <row r="2080" spans="1:14" x14ac:dyDescent="0.25">
      <c r="A2080">
        <f t="shared" ca="1" si="388"/>
        <v>2150</v>
      </c>
      <c r="B2080">
        <f t="shared" ca="1" si="389"/>
        <v>2150</v>
      </c>
      <c r="C2080">
        <f t="shared" ca="1" si="390"/>
        <v>2150</v>
      </c>
      <c r="D2080">
        <f>IF(E2079+1&lt;Settings!$B$2,D2079,D2079+1)</f>
        <v>39</v>
      </c>
      <c r="E2080">
        <f>IF(E2079+1&lt;Settings!$B$2,E2079+1,0)</f>
        <v>50</v>
      </c>
      <c r="F2080" t="str">
        <f t="shared" ca="1" si="391"/>
        <v/>
      </c>
      <c r="G2080" t="str">
        <f t="shared" ca="1" si="398"/>
        <v>Latvia</v>
      </c>
      <c r="H2080" s="3" t="str">
        <f t="shared" ca="1" si="399"/>
        <v/>
      </c>
      <c r="I2080">
        <f t="shared" ca="1" si="392"/>
        <v>1000000.00000208</v>
      </c>
      <c r="J2080">
        <f t="shared" ca="1" si="393"/>
        <v>1000000.00000208</v>
      </c>
      <c r="K2080">
        <f t="shared" ca="1" si="394"/>
        <v>1000000.00000208</v>
      </c>
      <c r="L2080">
        <f t="shared" ca="1" si="395"/>
        <v>2150</v>
      </c>
      <c r="M2080">
        <f t="shared" ca="1" si="396"/>
        <v>2150</v>
      </c>
      <c r="N2080">
        <f t="shared" ca="1" si="397"/>
        <v>2150</v>
      </c>
    </row>
    <row r="2081" spans="1:14" x14ac:dyDescent="0.25">
      <c r="A2081">
        <f t="shared" ca="1" si="388"/>
        <v>2151</v>
      </c>
      <c r="B2081">
        <f t="shared" ca="1" si="389"/>
        <v>2151</v>
      </c>
      <c r="C2081">
        <f t="shared" ca="1" si="390"/>
        <v>2151</v>
      </c>
      <c r="D2081">
        <f>IF(E2080+1&lt;Settings!$B$2,D2080,D2080+1)</f>
        <v>39</v>
      </c>
      <c r="E2081">
        <f>IF(E2080+1&lt;Settings!$B$2,E2080+1,0)</f>
        <v>51</v>
      </c>
      <c r="F2081" t="str">
        <f t="shared" ca="1" si="391"/>
        <v/>
      </c>
      <c r="G2081" t="str">
        <f t="shared" ca="1" si="398"/>
        <v>Latvia</v>
      </c>
      <c r="H2081" s="3" t="str">
        <f t="shared" ca="1" si="399"/>
        <v/>
      </c>
      <c r="I2081">
        <f t="shared" ca="1" si="392"/>
        <v>1000000.000002081</v>
      </c>
      <c r="J2081">
        <f t="shared" ca="1" si="393"/>
        <v>1000000.000002081</v>
      </c>
      <c r="K2081">
        <f t="shared" ca="1" si="394"/>
        <v>1000000.000002081</v>
      </c>
      <c r="L2081">
        <f t="shared" ca="1" si="395"/>
        <v>2151</v>
      </c>
      <c r="M2081">
        <f t="shared" ca="1" si="396"/>
        <v>2151</v>
      </c>
      <c r="N2081">
        <f t="shared" ca="1" si="397"/>
        <v>2151</v>
      </c>
    </row>
    <row r="2082" spans="1:14" x14ac:dyDescent="0.25">
      <c r="A2082">
        <f t="shared" ca="1" si="388"/>
        <v>2152</v>
      </c>
      <c r="B2082">
        <f t="shared" ca="1" si="389"/>
        <v>2152</v>
      </c>
      <c r="C2082">
        <f t="shared" ca="1" si="390"/>
        <v>2152</v>
      </c>
      <c r="D2082">
        <f>IF(E2081+1&lt;Settings!$B$2,D2081,D2081+1)</f>
        <v>40</v>
      </c>
      <c r="E2082">
        <f>IF(E2081+1&lt;Settings!$B$2,E2081+1,0)</f>
        <v>0</v>
      </c>
      <c r="F2082" t="str">
        <f t="shared" ca="1" si="391"/>
        <v>United Kingdom</v>
      </c>
      <c r="G2082" t="str">
        <f t="shared" ca="1" si="398"/>
        <v>Azerbaijan</v>
      </c>
      <c r="H2082" s="3" t="str">
        <f t="shared" ca="1" si="399"/>
        <v/>
      </c>
      <c r="I2082">
        <f t="shared" ca="1" si="392"/>
        <v>1000000.000002082</v>
      </c>
      <c r="J2082">
        <f t="shared" ca="1" si="393"/>
        <v>1000000.000002082</v>
      </c>
      <c r="K2082">
        <f t="shared" ca="1" si="394"/>
        <v>1000000.000002082</v>
      </c>
      <c r="L2082">
        <f t="shared" ca="1" si="395"/>
        <v>2152</v>
      </c>
      <c r="M2082">
        <f t="shared" ca="1" si="396"/>
        <v>2152</v>
      </c>
      <c r="N2082">
        <f t="shared" ca="1" si="397"/>
        <v>2152</v>
      </c>
    </row>
    <row r="2083" spans="1:14" x14ac:dyDescent="0.25">
      <c r="A2083">
        <f t="shared" ca="1" si="388"/>
        <v>27</v>
      </c>
      <c r="B2083">
        <f t="shared" ca="1" si="389"/>
        <v>1419</v>
      </c>
      <c r="C2083">
        <f t="shared" ca="1" si="390"/>
        <v>126</v>
      </c>
      <c r="D2083">
        <f>IF(E2082+1&lt;Settings!$B$2,D2082,D2082+1)</f>
        <v>40</v>
      </c>
      <c r="E2083">
        <f>IF(E2082+1&lt;Settings!$B$2,E2082+1,0)</f>
        <v>1</v>
      </c>
      <c r="F2083" t="str">
        <f t="shared" ca="1" si="391"/>
        <v>Germany</v>
      </c>
      <c r="G2083" t="str">
        <f t="shared" ca="1" si="398"/>
        <v>Azerbaijan</v>
      </c>
      <c r="H2083" s="3">
        <f t="shared" ca="1" si="399"/>
        <v>-2.8781506971253399</v>
      </c>
      <c r="I2083">
        <f t="shared" ca="1" si="392"/>
        <v>-2.8781486141253398</v>
      </c>
      <c r="J2083">
        <f t="shared" ca="1" si="393"/>
        <v>2.8781527801253399</v>
      </c>
      <c r="K2083">
        <f t="shared" ca="1" si="394"/>
        <v>-8.2837493523630794</v>
      </c>
      <c r="L2083">
        <f t="shared" ca="1" si="395"/>
        <v>27</v>
      </c>
      <c r="M2083">
        <f t="shared" ca="1" si="396"/>
        <v>1419</v>
      </c>
      <c r="N2083">
        <f t="shared" ca="1" si="397"/>
        <v>126</v>
      </c>
    </row>
    <row r="2084" spans="1:14" x14ac:dyDescent="0.25">
      <c r="A2084">
        <f t="shared" ca="1" si="388"/>
        <v>226</v>
      </c>
      <c r="B2084">
        <f t="shared" ca="1" si="389"/>
        <v>1220</v>
      </c>
      <c r="C2084">
        <f t="shared" ca="1" si="390"/>
        <v>404</v>
      </c>
      <c r="D2084">
        <f>IF(E2083+1&lt;Settings!$B$2,D2083,D2083+1)</f>
        <v>40</v>
      </c>
      <c r="E2084">
        <f>IF(E2083+1&lt;Settings!$B$2,E2083+1,0)</f>
        <v>2</v>
      </c>
      <c r="F2084" t="str">
        <f t="shared" ca="1" si="391"/>
        <v>France</v>
      </c>
      <c r="G2084" t="str">
        <f t="shared" ca="1" si="398"/>
        <v>Azerbaijan</v>
      </c>
      <c r="H2084" s="3">
        <f t="shared" ca="1" si="399"/>
        <v>-1.5651555795287999</v>
      </c>
      <c r="I2084">
        <f t="shared" ca="1" si="392"/>
        <v>-1.5651534955288</v>
      </c>
      <c r="J2084">
        <f t="shared" ca="1" si="393"/>
        <v>1.5651576635287998</v>
      </c>
      <c r="K2084">
        <f t="shared" ca="1" si="394"/>
        <v>-2.4497099041301333</v>
      </c>
      <c r="L2084">
        <f t="shared" ca="1" si="395"/>
        <v>226</v>
      </c>
      <c r="M2084">
        <f t="shared" ca="1" si="396"/>
        <v>1220</v>
      </c>
      <c r="N2084">
        <f t="shared" ca="1" si="397"/>
        <v>404</v>
      </c>
    </row>
    <row r="2085" spans="1:14" x14ac:dyDescent="0.25">
      <c r="A2085">
        <f t="shared" ca="1" si="388"/>
        <v>357</v>
      </c>
      <c r="B2085">
        <f t="shared" ca="1" si="389"/>
        <v>1089</v>
      </c>
      <c r="C2085">
        <f t="shared" ca="1" si="390"/>
        <v>578</v>
      </c>
      <c r="D2085">
        <f>IF(E2084+1&lt;Settings!$B$2,D2084,D2084+1)</f>
        <v>40</v>
      </c>
      <c r="E2085">
        <f>IF(E2084+1&lt;Settings!$B$2,E2084+1,0)</f>
        <v>3</v>
      </c>
      <c r="F2085" t="str">
        <f t="shared" ca="1" si="391"/>
        <v>Belgium</v>
      </c>
      <c r="G2085" t="str">
        <f t="shared" ca="1" si="398"/>
        <v>Azerbaijan</v>
      </c>
      <c r="H2085" s="3">
        <f t="shared" ca="1" si="399"/>
        <v>-1.11305360849198</v>
      </c>
      <c r="I2085">
        <f t="shared" ca="1" si="392"/>
        <v>-1.11305152349198</v>
      </c>
      <c r="J2085">
        <f t="shared" ca="1" si="393"/>
        <v>1.11305569349198</v>
      </c>
      <c r="K2085">
        <f t="shared" ca="1" si="394"/>
        <v>-1.2388862503770179</v>
      </c>
      <c r="L2085">
        <f t="shared" ca="1" si="395"/>
        <v>357</v>
      </c>
      <c r="M2085">
        <f t="shared" ca="1" si="396"/>
        <v>1089</v>
      </c>
      <c r="N2085">
        <f t="shared" ca="1" si="397"/>
        <v>578</v>
      </c>
    </row>
    <row r="2086" spans="1:14" x14ac:dyDescent="0.25">
      <c r="A2086">
        <f t="shared" ca="1" si="388"/>
        <v>233</v>
      </c>
      <c r="B2086">
        <f t="shared" ca="1" si="389"/>
        <v>1213</v>
      </c>
      <c r="C2086">
        <f t="shared" ca="1" si="390"/>
        <v>415</v>
      </c>
      <c r="D2086">
        <f>IF(E2085+1&lt;Settings!$B$2,D2085,D2085+1)</f>
        <v>40</v>
      </c>
      <c r="E2086">
        <f>IF(E2085+1&lt;Settings!$B$2,E2085+1,0)</f>
        <v>4</v>
      </c>
      <c r="F2086" t="str">
        <f t="shared" ca="1" si="391"/>
        <v>Netherlands</v>
      </c>
      <c r="G2086" t="str">
        <f t="shared" ca="1" si="398"/>
        <v>Azerbaijan</v>
      </c>
      <c r="H2086" s="3">
        <f t="shared" ca="1" si="399"/>
        <v>-1.5362298308832301</v>
      </c>
      <c r="I2086">
        <f t="shared" ca="1" si="392"/>
        <v>-1.53622774488323</v>
      </c>
      <c r="J2086">
        <f t="shared" ca="1" si="393"/>
        <v>1.5362319168832301</v>
      </c>
      <c r="K2086">
        <f t="shared" ca="1" si="394"/>
        <v>-2.3600000072955178</v>
      </c>
      <c r="L2086">
        <f t="shared" ca="1" si="395"/>
        <v>233</v>
      </c>
      <c r="M2086">
        <f t="shared" ca="1" si="396"/>
        <v>1213</v>
      </c>
      <c r="N2086">
        <f t="shared" ca="1" si="397"/>
        <v>415</v>
      </c>
    </row>
    <row r="2087" spans="1:14" x14ac:dyDescent="0.25">
      <c r="A2087">
        <f t="shared" ca="1" si="388"/>
        <v>40</v>
      </c>
      <c r="B2087">
        <f t="shared" ca="1" si="389"/>
        <v>1406</v>
      </c>
      <c r="C2087">
        <f t="shared" ca="1" si="390"/>
        <v>158</v>
      </c>
      <c r="D2087">
        <f>IF(E2086+1&lt;Settings!$B$2,D2086,D2086+1)</f>
        <v>40</v>
      </c>
      <c r="E2087">
        <f>IF(E2086+1&lt;Settings!$B$2,E2086+1,0)</f>
        <v>5</v>
      </c>
      <c r="F2087" t="str">
        <f t="shared" ca="1" si="391"/>
        <v>Norway</v>
      </c>
      <c r="G2087" t="str">
        <f t="shared" ca="1" si="398"/>
        <v>Azerbaijan</v>
      </c>
      <c r="H2087" s="3">
        <f t="shared" ca="1" si="399"/>
        <v>-2.6233714262053498</v>
      </c>
      <c r="I2087">
        <f t="shared" ca="1" si="392"/>
        <v>-2.6233693392053499</v>
      </c>
      <c r="J2087">
        <f t="shared" ca="1" si="393"/>
        <v>2.6233735132053497</v>
      </c>
      <c r="K2087">
        <f t="shared" ca="1" si="394"/>
        <v>-6.8820755528306909</v>
      </c>
      <c r="L2087">
        <f t="shared" ca="1" si="395"/>
        <v>40</v>
      </c>
      <c r="M2087">
        <f t="shared" ca="1" si="396"/>
        <v>1406</v>
      </c>
      <c r="N2087">
        <f t="shared" ca="1" si="397"/>
        <v>158</v>
      </c>
    </row>
    <row r="2088" spans="1:14" x14ac:dyDescent="0.25">
      <c r="A2088">
        <f t="shared" ca="1" si="388"/>
        <v>30</v>
      </c>
      <c r="B2088">
        <f t="shared" ca="1" si="389"/>
        <v>1416</v>
      </c>
      <c r="C2088">
        <f t="shared" ca="1" si="390"/>
        <v>134</v>
      </c>
      <c r="D2088">
        <f>IF(E2087+1&lt;Settings!$B$2,D2087,D2087+1)</f>
        <v>40</v>
      </c>
      <c r="E2088">
        <f>IF(E2087+1&lt;Settings!$B$2,E2087+1,0)</f>
        <v>6</v>
      </c>
      <c r="F2088" t="str">
        <f t="shared" ca="1" si="391"/>
        <v>Switzerland</v>
      </c>
      <c r="G2088" t="str">
        <f t="shared" ca="1" si="398"/>
        <v>Azerbaijan</v>
      </c>
      <c r="H2088" s="3">
        <f t="shared" ca="1" si="399"/>
        <v>-2.8287510177040698</v>
      </c>
      <c r="I2088">
        <f t="shared" ca="1" si="392"/>
        <v>-2.8287489297040698</v>
      </c>
      <c r="J2088">
        <f t="shared" ca="1" si="393"/>
        <v>2.8287531057040698</v>
      </c>
      <c r="K2088">
        <f t="shared" ca="1" si="394"/>
        <v>-8.0018302321618098</v>
      </c>
      <c r="L2088">
        <f t="shared" ca="1" si="395"/>
        <v>30</v>
      </c>
      <c r="M2088">
        <f t="shared" ca="1" si="396"/>
        <v>1416</v>
      </c>
      <c r="N2088">
        <f t="shared" ca="1" si="397"/>
        <v>134</v>
      </c>
    </row>
    <row r="2089" spans="1:14" x14ac:dyDescent="0.25">
      <c r="A2089">
        <f t="shared" ca="1" si="388"/>
        <v>36</v>
      </c>
      <c r="B2089">
        <f t="shared" ca="1" si="389"/>
        <v>1410</v>
      </c>
      <c r="C2089">
        <f t="shared" ca="1" si="390"/>
        <v>148</v>
      </c>
      <c r="D2089">
        <f>IF(E2088+1&lt;Settings!$B$2,D2088,D2088+1)</f>
        <v>40</v>
      </c>
      <c r="E2089">
        <f>IF(E2088+1&lt;Settings!$B$2,E2088+1,0)</f>
        <v>7</v>
      </c>
      <c r="F2089" t="str">
        <f t="shared" ca="1" si="391"/>
        <v>Spain</v>
      </c>
      <c r="G2089" t="str">
        <f t="shared" ca="1" si="398"/>
        <v>Azerbaijan</v>
      </c>
      <c r="H2089" s="3">
        <f t="shared" ca="1" si="399"/>
        <v>-2.7096233611898701</v>
      </c>
      <c r="I2089">
        <f t="shared" ca="1" si="392"/>
        <v>-2.70962127218987</v>
      </c>
      <c r="J2089">
        <f t="shared" ca="1" si="393"/>
        <v>2.7096254501898702</v>
      </c>
      <c r="K2089">
        <f t="shared" ca="1" si="394"/>
        <v>-7.3420566705058894</v>
      </c>
      <c r="L2089">
        <f t="shared" ca="1" si="395"/>
        <v>36</v>
      </c>
      <c r="M2089">
        <f t="shared" ca="1" si="396"/>
        <v>1410</v>
      </c>
      <c r="N2089">
        <f t="shared" ca="1" si="397"/>
        <v>148</v>
      </c>
    </row>
    <row r="2090" spans="1:14" x14ac:dyDescent="0.25">
      <c r="A2090">
        <f t="shared" ca="1" si="388"/>
        <v>148</v>
      </c>
      <c r="B2090">
        <f t="shared" ca="1" si="389"/>
        <v>1298</v>
      </c>
      <c r="C2090">
        <f t="shared" ca="1" si="390"/>
        <v>305</v>
      </c>
      <c r="D2090">
        <f>IF(E2089+1&lt;Settings!$B$2,D2089,D2089+1)</f>
        <v>40</v>
      </c>
      <c r="E2090">
        <f>IF(E2089+1&lt;Settings!$B$2,E2089+1,0)</f>
        <v>8</v>
      </c>
      <c r="F2090" t="str">
        <f t="shared" ca="1" si="391"/>
        <v>Sweden</v>
      </c>
      <c r="G2090" t="str">
        <f t="shared" ca="1" si="398"/>
        <v>Azerbaijan</v>
      </c>
      <c r="H2090" s="3">
        <f t="shared" ca="1" si="399"/>
        <v>-1.8326160724979199</v>
      </c>
      <c r="I2090">
        <f t="shared" ca="1" si="392"/>
        <v>-1.83261398249792</v>
      </c>
      <c r="J2090">
        <f t="shared" ca="1" si="393"/>
        <v>1.8326181624979199</v>
      </c>
      <c r="K2090">
        <f t="shared" ca="1" si="394"/>
        <v>-3.3584795791777009</v>
      </c>
      <c r="L2090">
        <f t="shared" ca="1" si="395"/>
        <v>148</v>
      </c>
      <c r="M2090">
        <f t="shared" ca="1" si="396"/>
        <v>1298</v>
      </c>
      <c r="N2090">
        <f t="shared" ca="1" si="397"/>
        <v>305</v>
      </c>
    </row>
    <row r="2091" spans="1:14" x14ac:dyDescent="0.25">
      <c r="A2091">
        <f t="shared" ca="1" si="388"/>
        <v>82</v>
      </c>
      <c r="B2091">
        <f t="shared" ca="1" si="389"/>
        <v>1364</v>
      </c>
      <c r="C2091">
        <f t="shared" ca="1" si="390"/>
        <v>223</v>
      </c>
      <c r="D2091">
        <f>IF(E2090+1&lt;Settings!$B$2,D2090,D2090+1)</f>
        <v>40</v>
      </c>
      <c r="E2091">
        <f>IF(E2090+1&lt;Settings!$B$2,E2090+1,0)</f>
        <v>9</v>
      </c>
      <c r="F2091" t="str">
        <f t="shared" ca="1" si="391"/>
        <v>Ireland</v>
      </c>
      <c r="G2091" t="str">
        <f t="shared" ca="1" si="398"/>
        <v>Azerbaijan</v>
      </c>
      <c r="H2091" s="3">
        <f t="shared" ca="1" si="399"/>
        <v>-2.1827252389715301</v>
      </c>
      <c r="I2091">
        <f t="shared" ca="1" si="392"/>
        <v>-2.1827231479715303</v>
      </c>
      <c r="J2091">
        <f t="shared" ca="1" si="393"/>
        <v>2.18272732997153</v>
      </c>
      <c r="K2091">
        <f t="shared" ca="1" si="394"/>
        <v>-4.7642873778433232</v>
      </c>
      <c r="L2091">
        <f t="shared" ca="1" si="395"/>
        <v>82</v>
      </c>
      <c r="M2091">
        <f t="shared" ca="1" si="396"/>
        <v>1364</v>
      </c>
      <c r="N2091">
        <f t="shared" ca="1" si="397"/>
        <v>223</v>
      </c>
    </row>
    <row r="2092" spans="1:14" x14ac:dyDescent="0.25">
      <c r="A2092">
        <f t="shared" ca="1" si="388"/>
        <v>635</v>
      </c>
      <c r="B2092">
        <f t="shared" ca="1" si="389"/>
        <v>811</v>
      </c>
      <c r="C2092">
        <f t="shared" ca="1" si="390"/>
        <v>1012</v>
      </c>
      <c r="D2092">
        <f>IF(E2091+1&lt;Settings!$B$2,D2091,D2091+1)</f>
        <v>40</v>
      </c>
      <c r="E2092">
        <f>IF(E2091+1&lt;Settings!$B$2,E2091+1,0)</f>
        <v>10</v>
      </c>
      <c r="F2092" t="str">
        <f t="shared" ca="1" si="391"/>
        <v>Portugal</v>
      </c>
      <c r="G2092" t="str">
        <f t="shared" ca="1" si="398"/>
        <v>Azerbaijan</v>
      </c>
      <c r="H2092" s="3">
        <f t="shared" ca="1" si="399"/>
        <v>-0.48370410269809899</v>
      </c>
      <c r="I2092">
        <f t="shared" ca="1" si="392"/>
        <v>-0.48370201069809898</v>
      </c>
      <c r="J2092">
        <f t="shared" ca="1" si="393"/>
        <v>0.483706194698099</v>
      </c>
      <c r="K2092">
        <f t="shared" ca="1" si="394"/>
        <v>-0.2339675669669731</v>
      </c>
      <c r="L2092">
        <f t="shared" ca="1" si="395"/>
        <v>635</v>
      </c>
      <c r="M2092">
        <f t="shared" ca="1" si="396"/>
        <v>811</v>
      </c>
      <c r="N2092">
        <f t="shared" ca="1" si="397"/>
        <v>1012</v>
      </c>
    </row>
    <row r="2093" spans="1:14" x14ac:dyDescent="0.25">
      <c r="A2093">
        <f t="shared" ca="1" si="388"/>
        <v>14</v>
      </c>
      <c r="B2093">
        <f t="shared" ca="1" si="389"/>
        <v>1432</v>
      </c>
      <c r="C2093">
        <f t="shared" ca="1" si="390"/>
        <v>100</v>
      </c>
      <c r="D2093">
        <f>IF(E2092+1&lt;Settings!$B$2,D2092,D2092+1)</f>
        <v>40</v>
      </c>
      <c r="E2093">
        <f>IF(E2092+1&lt;Settings!$B$2,E2092+1,0)</f>
        <v>11</v>
      </c>
      <c r="F2093" t="str">
        <f t="shared" ca="1" si="391"/>
        <v>Finland</v>
      </c>
      <c r="G2093" t="str">
        <f t="shared" ca="1" si="398"/>
        <v>Azerbaijan</v>
      </c>
      <c r="H2093" s="3">
        <f t="shared" ca="1" si="399"/>
        <v>-3.2521696805072899</v>
      </c>
      <c r="I2093">
        <f t="shared" ca="1" si="392"/>
        <v>-3.25216758750729</v>
      </c>
      <c r="J2093">
        <f t="shared" ca="1" si="393"/>
        <v>3.2521717735072899</v>
      </c>
      <c r="K2093">
        <f t="shared" ca="1" si="394"/>
        <v>-10.576605537810888</v>
      </c>
      <c r="L2093">
        <f t="shared" ca="1" si="395"/>
        <v>14</v>
      </c>
      <c r="M2093">
        <f t="shared" ca="1" si="396"/>
        <v>1432</v>
      </c>
      <c r="N2093">
        <f t="shared" ca="1" si="397"/>
        <v>100</v>
      </c>
    </row>
    <row r="2094" spans="1:14" x14ac:dyDescent="0.25">
      <c r="A2094">
        <f t="shared" ca="1" si="388"/>
        <v>2153</v>
      </c>
      <c r="B2094">
        <f t="shared" ca="1" si="389"/>
        <v>2153</v>
      </c>
      <c r="C2094">
        <f t="shared" ca="1" si="390"/>
        <v>2153</v>
      </c>
      <c r="D2094">
        <f>IF(E2093+1&lt;Settings!$B$2,D2093,D2093+1)</f>
        <v>40</v>
      </c>
      <c r="E2094">
        <f>IF(E2093+1&lt;Settings!$B$2,E2093+1,0)</f>
        <v>12</v>
      </c>
      <c r="F2094" t="str">
        <f t="shared" ca="1" si="391"/>
        <v>Austria</v>
      </c>
      <c r="G2094" t="str">
        <f t="shared" ca="1" si="398"/>
        <v>Azerbaijan</v>
      </c>
      <c r="H2094" s="3" t="str">
        <f t="shared" ca="1" si="399"/>
        <v/>
      </c>
      <c r="I2094">
        <f t="shared" ca="1" si="392"/>
        <v>1000000.000002094</v>
      </c>
      <c r="J2094">
        <f t="shared" ca="1" si="393"/>
        <v>1000000.000002094</v>
      </c>
      <c r="K2094">
        <f t="shared" ca="1" si="394"/>
        <v>1000000.000002094</v>
      </c>
      <c r="L2094">
        <f t="shared" ca="1" si="395"/>
        <v>2153</v>
      </c>
      <c r="M2094">
        <f t="shared" ca="1" si="396"/>
        <v>2153</v>
      </c>
      <c r="N2094">
        <f t="shared" ca="1" si="397"/>
        <v>2153</v>
      </c>
    </row>
    <row r="2095" spans="1:14" x14ac:dyDescent="0.25">
      <c r="A2095">
        <f t="shared" ca="1" si="388"/>
        <v>59</v>
      </c>
      <c r="B2095">
        <f t="shared" ca="1" si="389"/>
        <v>1387</v>
      </c>
      <c r="C2095">
        <f t="shared" ca="1" si="390"/>
        <v>189</v>
      </c>
      <c r="D2095">
        <f>IF(E2094+1&lt;Settings!$B$2,D2094,D2094+1)</f>
        <v>40</v>
      </c>
      <c r="E2095">
        <f>IF(E2094+1&lt;Settings!$B$2,E2094+1,0)</f>
        <v>13</v>
      </c>
      <c r="F2095" t="str">
        <f t="shared" ca="1" si="391"/>
        <v>Denmark</v>
      </c>
      <c r="G2095" t="str">
        <f t="shared" ca="1" si="398"/>
        <v>Azerbaijan</v>
      </c>
      <c r="H2095" s="3">
        <f t="shared" ca="1" si="399"/>
        <v>-2.3841113433268002</v>
      </c>
      <c r="I2095">
        <f t="shared" ca="1" si="392"/>
        <v>-2.3841092483268</v>
      </c>
      <c r="J2095">
        <f t="shared" ca="1" si="393"/>
        <v>2.3841134383268003</v>
      </c>
      <c r="K2095">
        <f t="shared" ca="1" si="394"/>
        <v>-5.6839848023795199</v>
      </c>
      <c r="L2095">
        <f t="shared" ca="1" si="395"/>
        <v>59</v>
      </c>
      <c r="M2095">
        <f t="shared" ca="1" si="396"/>
        <v>1387</v>
      </c>
      <c r="N2095">
        <f t="shared" ca="1" si="397"/>
        <v>189</v>
      </c>
    </row>
    <row r="2096" spans="1:14" x14ac:dyDescent="0.25">
      <c r="A2096">
        <f t="shared" ca="1" si="388"/>
        <v>1131</v>
      </c>
      <c r="B2096">
        <f t="shared" ca="1" si="389"/>
        <v>315</v>
      </c>
      <c r="C2096">
        <f t="shared" ca="1" si="390"/>
        <v>849</v>
      </c>
      <c r="D2096">
        <f>IF(E2095+1&lt;Settings!$B$2,D2095,D2095+1)</f>
        <v>40</v>
      </c>
      <c r="E2096">
        <f>IF(E2095+1&lt;Settings!$B$2,E2095+1,0)</f>
        <v>14</v>
      </c>
      <c r="F2096" t="str">
        <f t="shared" ca="1" si="391"/>
        <v>Israel</v>
      </c>
      <c r="G2096" t="str">
        <f t="shared" ca="1" si="398"/>
        <v>Azerbaijan</v>
      </c>
      <c r="H2096" s="3">
        <f t="shared" ca="1" si="399"/>
        <v>0.69267755372449402</v>
      </c>
      <c r="I2096">
        <f t="shared" ca="1" si="392"/>
        <v>0.69267964972449403</v>
      </c>
      <c r="J2096">
        <f t="shared" ca="1" si="393"/>
        <v>-0.69267545772449401</v>
      </c>
      <c r="K2096">
        <f t="shared" ca="1" si="394"/>
        <v>-0.4798000974337493</v>
      </c>
      <c r="L2096">
        <f t="shared" ca="1" si="395"/>
        <v>1131</v>
      </c>
      <c r="M2096">
        <f t="shared" ca="1" si="396"/>
        <v>315</v>
      </c>
      <c r="N2096">
        <f t="shared" ca="1" si="397"/>
        <v>849</v>
      </c>
    </row>
    <row r="2097" spans="1:14" x14ac:dyDescent="0.25">
      <c r="A2097">
        <f t="shared" ca="1" si="388"/>
        <v>2154</v>
      </c>
      <c r="B2097">
        <f t="shared" ca="1" si="389"/>
        <v>2154</v>
      </c>
      <c r="C2097">
        <f t="shared" ca="1" si="390"/>
        <v>2154</v>
      </c>
      <c r="D2097">
        <f>IF(E2096+1&lt;Settings!$B$2,D2096,D2096+1)</f>
        <v>40</v>
      </c>
      <c r="E2097">
        <f>IF(E2096+1&lt;Settings!$B$2,E2096+1,0)</f>
        <v>15</v>
      </c>
      <c r="F2097" t="str">
        <f t="shared" ca="1" si="391"/>
        <v>Italy</v>
      </c>
      <c r="G2097" t="str">
        <f t="shared" ca="1" si="398"/>
        <v>Azerbaijan</v>
      </c>
      <c r="H2097" s="3" t="str">
        <f t="shared" ca="1" si="399"/>
        <v/>
      </c>
      <c r="I2097">
        <f t="shared" ca="1" si="392"/>
        <v>1000000.000002097</v>
      </c>
      <c r="J2097">
        <f t="shared" ca="1" si="393"/>
        <v>1000000.000002097</v>
      </c>
      <c r="K2097">
        <f t="shared" ca="1" si="394"/>
        <v>1000000.000002097</v>
      </c>
      <c r="L2097">
        <f t="shared" ca="1" si="395"/>
        <v>2154</v>
      </c>
      <c r="M2097">
        <f t="shared" ca="1" si="396"/>
        <v>2154</v>
      </c>
      <c r="N2097">
        <f t="shared" ca="1" si="397"/>
        <v>2154</v>
      </c>
    </row>
    <row r="2098" spans="1:14" x14ac:dyDescent="0.25">
      <c r="A2098">
        <f t="shared" ca="1" si="388"/>
        <v>1144</v>
      </c>
      <c r="B2098">
        <f t="shared" ca="1" si="389"/>
        <v>302</v>
      </c>
      <c r="C2098">
        <f t="shared" ca="1" si="390"/>
        <v>822</v>
      </c>
      <c r="D2098">
        <f>IF(E2097+1&lt;Settings!$B$2,D2097,D2097+1)</f>
        <v>40</v>
      </c>
      <c r="E2098">
        <f>IF(E2097+1&lt;Settings!$B$2,E2097+1,0)</f>
        <v>16</v>
      </c>
      <c r="F2098" t="str">
        <f t="shared" ca="1" si="391"/>
        <v>Greece</v>
      </c>
      <c r="G2098" t="str">
        <f t="shared" ca="1" si="398"/>
        <v>Azerbaijan</v>
      </c>
      <c r="H2098" s="3">
        <f t="shared" ca="1" si="399"/>
        <v>0.72787663881012699</v>
      </c>
      <c r="I2098">
        <f t="shared" ca="1" si="392"/>
        <v>0.72787873681012694</v>
      </c>
      <c r="J2098">
        <f t="shared" ca="1" si="393"/>
        <v>-0.72787454081012704</v>
      </c>
      <c r="K2098">
        <f t="shared" ca="1" si="394"/>
        <v>-0.52980230332552813</v>
      </c>
      <c r="L2098">
        <f t="shared" ca="1" si="395"/>
        <v>1144</v>
      </c>
      <c r="M2098">
        <f t="shared" ca="1" si="396"/>
        <v>302</v>
      </c>
      <c r="N2098">
        <f t="shared" ca="1" si="397"/>
        <v>822</v>
      </c>
    </row>
    <row r="2099" spans="1:14" x14ac:dyDescent="0.25">
      <c r="A2099">
        <f t="shared" ca="1" si="388"/>
        <v>1290</v>
      </c>
      <c r="B2099">
        <f t="shared" ca="1" si="389"/>
        <v>156</v>
      </c>
      <c r="C2099">
        <f t="shared" ca="1" si="390"/>
        <v>299</v>
      </c>
      <c r="D2099">
        <f>IF(E2098+1&lt;Settings!$B$2,D2098,D2098+1)</f>
        <v>40</v>
      </c>
      <c r="E2099">
        <f>IF(E2098+1&lt;Settings!$B$2,E2098+1,0)</f>
        <v>17</v>
      </c>
      <c r="F2099" t="str">
        <f t="shared" ca="1" si="391"/>
        <v>Cyprus</v>
      </c>
      <c r="G2099" t="str">
        <f t="shared" ca="1" si="398"/>
        <v>Azerbaijan</v>
      </c>
      <c r="H2099" s="3">
        <f t="shared" ca="1" si="399"/>
        <v>1.8599976396536</v>
      </c>
      <c r="I2099">
        <f t="shared" ca="1" si="392"/>
        <v>1.8599997386536</v>
      </c>
      <c r="J2099">
        <f t="shared" ca="1" si="393"/>
        <v>-1.8599955406536</v>
      </c>
      <c r="K2099">
        <f t="shared" ca="1" si="394"/>
        <v>-3.4595891205169633</v>
      </c>
      <c r="L2099">
        <f t="shared" ca="1" si="395"/>
        <v>1290</v>
      </c>
      <c r="M2099">
        <f t="shared" ca="1" si="396"/>
        <v>156</v>
      </c>
      <c r="N2099">
        <f t="shared" ca="1" si="397"/>
        <v>299</v>
      </c>
    </row>
    <row r="2100" spans="1:14" x14ac:dyDescent="0.25">
      <c r="A2100">
        <f t="shared" ca="1" si="388"/>
        <v>2155</v>
      </c>
      <c r="B2100">
        <f t="shared" ca="1" si="389"/>
        <v>2155</v>
      </c>
      <c r="C2100">
        <f t="shared" ca="1" si="390"/>
        <v>2155</v>
      </c>
      <c r="D2100">
        <f>IF(E2099+1&lt;Settings!$B$2,D2099,D2099+1)</f>
        <v>40</v>
      </c>
      <c r="E2100">
        <f>IF(E2099+1&lt;Settings!$B$2,E2099+1,0)</f>
        <v>18</v>
      </c>
      <c r="F2100" t="str">
        <f t="shared" ca="1" si="391"/>
        <v>Turkey</v>
      </c>
      <c r="G2100" t="str">
        <f t="shared" ca="1" si="398"/>
        <v>Azerbaijan</v>
      </c>
      <c r="H2100" s="3" t="str">
        <f t="shared" ca="1" si="399"/>
        <v/>
      </c>
      <c r="I2100">
        <f t="shared" ca="1" si="392"/>
        <v>1000000.0000021</v>
      </c>
      <c r="J2100">
        <f t="shared" ca="1" si="393"/>
        <v>1000000.0000021</v>
      </c>
      <c r="K2100">
        <f t="shared" ca="1" si="394"/>
        <v>1000000.0000021</v>
      </c>
      <c r="L2100">
        <f t="shared" ca="1" si="395"/>
        <v>2155</v>
      </c>
      <c r="M2100">
        <f t="shared" ca="1" si="396"/>
        <v>2155</v>
      </c>
      <c r="N2100">
        <f t="shared" ca="1" si="397"/>
        <v>2155</v>
      </c>
    </row>
    <row r="2101" spans="1:14" x14ac:dyDescent="0.25">
      <c r="A2101">
        <f t="shared" ca="1" si="388"/>
        <v>2156</v>
      </c>
      <c r="B2101">
        <f t="shared" ca="1" si="389"/>
        <v>2156</v>
      </c>
      <c r="C2101">
        <f t="shared" ca="1" si="390"/>
        <v>2156</v>
      </c>
      <c r="D2101">
        <f>IF(E2100+1&lt;Settings!$B$2,D2100,D2100+1)</f>
        <v>40</v>
      </c>
      <c r="E2101">
        <f>IF(E2100+1&lt;Settings!$B$2,E2100+1,0)</f>
        <v>19</v>
      </c>
      <c r="F2101" t="str">
        <f t="shared" ca="1" si="391"/>
        <v>Luxembourg</v>
      </c>
      <c r="G2101" t="str">
        <f t="shared" ca="1" si="398"/>
        <v>Azerbaijan</v>
      </c>
      <c r="H2101" s="3" t="str">
        <f t="shared" ca="1" si="399"/>
        <v/>
      </c>
      <c r="I2101">
        <f t="shared" ca="1" si="392"/>
        <v>1000000.0000021009</v>
      </c>
      <c r="J2101">
        <f t="shared" ca="1" si="393"/>
        <v>1000000.0000021009</v>
      </c>
      <c r="K2101">
        <f t="shared" ca="1" si="394"/>
        <v>1000000.0000021009</v>
      </c>
      <c r="L2101">
        <f t="shared" ca="1" si="395"/>
        <v>2156</v>
      </c>
      <c r="M2101">
        <f t="shared" ca="1" si="396"/>
        <v>2156</v>
      </c>
      <c r="N2101">
        <f t="shared" ca="1" si="397"/>
        <v>2156</v>
      </c>
    </row>
    <row r="2102" spans="1:14" x14ac:dyDescent="0.25">
      <c r="A2102">
        <f t="shared" ca="1" si="388"/>
        <v>366</v>
      </c>
      <c r="B2102">
        <f t="shared" ca="1" si="389"/>
        <v>1080</v>
      </c>
      <c r="C2102">
        <f t="shared" ca="1" si="390"/>
        <v>592</v>
      </c>
      <c r="D2102">
        <f>IF(E2101+1&lt;Settings!$B$2,D2101,D2101+1)</f>
        <v>40</v>
      </c>
      <c r="E2102">
        <f>IF(E2101+1&lt;Settings!$B$2,E2101+1,0)</f>
        <v>20</v>
      </c>
      <c r="F2102" t="str">
        <f t="shared" ca="1" si="391"/>
        <v>Iceland</v>
      </c>
      <c r="G2102" t="str">
        <f t="shared" ca="1" si="398"/>
        <v>Azerbaijan</v>
      </c>
      <c r="H2102" s="3">
        <f t="shared" ca="1" si="399"/>
        <v>-1.0908208401814601</v>
      </c>
      <c r="I2102">
        <f t="shared" ca="1" si="392"/>
        <v>-1.09081873818146</v>
      </c>
      <c r="J2102">
        <f t="shared" ca="1" si="393"/>
        <v>1.0908229421814601</v>
      </c>
      <c r="K2102">
        <f t="shared" ca="1" si="394"/>
        <v>-1.1898880033741863</v>
      </c>
      <c r="L2102">
        <f t="shared" ca="1" si="395"/>
        <v>366</v>
      </c>
      <c r="M2102">
        <f t="shared" ca="1" si="396"/>
        <v>1080</v>
      </c>
      <c r="N2102">
        <f t="shared" ca="1" si="397"/>
        <v>592</v>
      </c>
    </row>
    <row r="2103" spans="1:14" x14ac:dyDescent="0.25">
      <c r="A2103">
        <f t="shared" ca="1" si="388"/>
        <v>1351</v>
      </c>
      <c r="B2103">
        <f t="shared" ca="1" si="389"/>
        <v>95</v>
      </c>
      <c r="C2103">
        <f t="shared" ca="1" si="390"/>
        <v>118</v>
      </c>
      <c r="D2103">
        <f>IF(E2102+1&lt;Settings!$B$2,D2102,D2102+1)</f>
        <v>40</v>
      </c>
      <c r="E2103">
        <f>IF(E2102+1&lt;Settings!$B$2,E2102+1,0)</f>
        <v>21</v>
      </c>
      <c r="F2103" t="str">
        <f t="shared" ca="1" si="391"/>
        <v>Malta</v>
      </c>
      <c r="G2103" t="str">
        <f t="shared" ca="1" si="398"/>
        <v>Azerbaijan</v>
      </c>
      <c r="H2103" s="3">
        <f t="shared" ca="1" si="399"/>
        <v>2.9853246125480202</v>
      </c>
      <c r="I2103">
        <f t="shared" ca="1" si="392"/>
        <v>2.9853267155480201</v>
      </c>
      <c r="J2103">
        <f t="shared" ca="1" si="393"/>
        <v>-2.9853225095480203</v>
      </c>
      <c r="K2103">
        <f t="shared" ca="1" si="394"/>
        <v>-8.9121609392849876</v>
      </c>
      <c r="L2103">
        <f t="shared" ca="1" si="395"/>
        <v>1351</v>
      </c>
      <c r="M2103">
        <f t="shared" ca="1" si="396"/>
        <v>95</v>
      </c>
      <c r="N2103">
        <f t="shared" ca="1" si="397"/>
        <v>118</v>
      </c>
    </row>
    <row r="2104" spans="1:14" x14ac:dyDescent="0.25">
      <c r="A2104">
        <f t="shared" ca="1" si="388"/>
        <v>66</v>
      </c>
      <c r="B2104">
        <f t="shared" ca="1" si="389"/>
        <v>1380</v>
      </c>
      <c r="C2104">
        <f t="shared" ca="1" si="390"/>
        <v>202</v>
      </c>
      <c r="D2104">
        <f>IF(E2103+1&lt;Settings!$B$2,D2103,D2103+1)</f>
        <v>40</v>
      </c>
      <c r="E2104">
        <f>IF(E2103+1&lt;Settings!$B$2,E2103+1,0)</f>
        <v>22</v>
      </c>
      <c r="F2104" t="str">
        <f t="shared" ca="1" si="391"/>
        <v>Slovenia</v>
      </c>
      <c r="G2104" t="str">
        <f t="shared" ca="1" si="398"/>
        <v>Azerbaijan</v>
      </c>
      <c r="H2104" s="3">
        <f t="shared" ca="1" si="399"/>
        <v>-2.3221452174892501</v>
      </c>
      <c r="I2104">
        <f t="shared" ca="1" si="392"/>
        <v>-2.3221431134892501</v>
      </c>
      <c r="J2104">
        <f t="shared" ca="1" si="393"/>
        <v>2.3221473214892501</v>
      </c>
      <c r="K2104">
        <f t="shared" ca="1" si="394"/>
        <v>-5.3923563071081961</v>
      </c>
      <c r="L2104">
        <f t="shared" ca="1" si="395"/>
        <v>66</v>
      </c>
      <c r="M2104">
        <f t="shared" ca="1" si="396"/>
        <v>1380</v>
      </c>
      <c r="N2104">
        <f t="shared" ca="1" si="397"/>
        <v>202</v>
      </c>
    </row>
    <row r="2105" spans="1:14" x14ac:dyDescent="0.25">
      <c r="A2105">
        <f t="shared" ca="1" si="388"/>
        <v>2157</v>
      </c>
      <c r="B2105">
        <f t="shared" ca="1" si="389"/>
        <v>2157</v>
      </c>
      <c r="C2105">
        <f t="shared" ca="1" si="390"/>
        <v>2157</v>
      </c>
      <c r="D2105">
        <f>IF(E2104+1&lt;Settings!$B$2,D2104,D2104+1)</f>
        <v>40</v>
      </c>
      <c r="E2105">
        <f>IF(E2104+1&lt;Settings!$B$2,E2104+1,0)</f>
        <v>23</v>
      </c>
      <c r="F2105" t="str">
        <f t="shared" ca="1" si="391"/>
        <v>Yugoslavia</v>
      </c>
      <c r="G2105" t="str">
        <f t="shared" ca="1" si="398"/>
        <v>Azerbaijan</v>
      </c>
      <c r="H2105" s="3" t="str">
        <f t="shared" ca="1" si="399"/>
        <v/>
      </c>
      <c r="I2105">
        <f t="shared" ca="1" si="392"/>
        <v>1000000.000002105</v>
      </c>
      <c r="J2105">
        <f t="shared" ca="1" si="393"/>
        <v>1000000.000002105</v>
      </c>
      <c r="K2105">
        <f t="shared" ca="1" si="394"/>
        <v>1000000.000002105</v>
      </c>
      <c r="L2105">
        <f t="shared" ca="1" si="395"/>
        <v>2157</v>
      </c>
      <c r="M2105">
        <f t="shared" ca="1" si="396"/>
        <v>2157</v>
      </c>
      <c r="N2105">
        <f t="shared" ca="1" si="397"/>
        <v>2157</v>
      </c>
    </row>
    <row r="2106" spans="1:14" x14ac:dyDescent="0.25">
      <c r="A2106">
        <f t="shared" ca="1" si="388"/>
        <v>557</v>
      </c>
      <c r="B2106">
        <f t="shared" ca="1" si="389"/>
        <v>889</v>
      </c>
      <c r="C2106">
        <f t="shared" ca="1" si="390"/>
        <v>883</v>
      </c>
      <c r="D2106">
        <f>IF(E2105+1&lt;Settings!$B$2,D2105,D2105+1)</f>
        <v>40</v>
      </c>
      <c r="E2106">
        <f>IF(E2105+1&lt;Settings!$B$2,E2105+1,0)</f>
        <v>24</v>
      </c>
      <c r="F2106" t="str">
        <f t="shared" ca="1" si="391"/>
        <v>Croatia</v>
      </c>
      <c r="G2106" t="str">
        <f t="shared" ca="1" si="398"/>
        <v>Azerbaijan</v>
      </c>
      <c r="H2106" s="3">
        <f t="shared" ca="1" si="399"/>
        <v>-0.64926990729254197</v>
      </c>
      <c r="I2106">
        <f t="shared" ca="1" si="392"/>
        <v>-0.64926780129254202</v>
      </c>
      <c r="J2106">
        <f t="shared" ca="1" si="393"/>
        <v>0.64927201329254192</v>
      </c>
      <c r="K2106">
        <f t="shared" ca="1" si="394"/>
        <v>-0.42154930651566602</v>
      </c>
      <c r="L2106">
        <f t="shared" ca="1" si="395"/>
        <v>557</v>
      </c>
      <c r="M2106">
        <f t="shared" ca="1" si="396"/>
        <v>889</v>
      </c>
      <c r="N2106">
        <f t="shared" ca="1" si="397"/>
        <v>883</v>
      </c>
    </row>
    <row r="2107" spans="1:14" x14ac:dyDescent="0.25">
      <c r="A2107">
        <f t="shared" ca="1" si="388"/>
        <v>235</v>
      </c>
      <c r="B2107">
        <f t="shared" ca="1" si="389"/>
        <v>1211</v>
      </c>
      <c r="C2107">
        <f t="shared" ca="1" si="390"/>
        <v>419</v>
      </c>
      <c r="D2107">
        <f>IF(E2106+1&lt;Settings!$B$2,D2106,D2106+1)</f>
        <v>40</v>
      </c>
      <c r="E2107">
        <f>IF(E2106+1&lt;Settings!$B$2,E2106+1,0)</f>
        <v>25</v>
      </c>
      <c r="F2107" t="str">
        <f t="shared" ca="1" si="391"/>
        <v>Estonia</v>
      </c>
      <c r="G2107" t="str">
        <f t="shared" ca="1" si="398"/>
        <v>Azerbaijan</v>
      </c>
      <c r="H2107" s="3">
        <f t="shared" ca="1" si="399"/>
        <v>-1.5283134742656399</v>
      </c>
      <c r="I2107">
        <f t="shared" ca="1" si="392"/>
        <v>-1.5283113672656399</v>
      </c>
      <c r="J2107">
        <f t="shared" ca="1" si="393"/>
        <v>1.5283155812656399</v>
      </c>
      <c r="K2107">
        <f t="shared" ca="1" si="394"/>
        <v>-2.3357399686219109</v>
      </c>
      <c r="L2107">
        <f t="shared" ca="1" si="395"/>
        <v>235</v>
      </c>
      <c r="M2107">
        <f t="shared" ca="1" si="396"/>
        <v>1211</v>
      </c>
      <c r="N2107">
        <f t="shared" ca="1" si="397"/>
        <v>419</v>
      </c>
    </row>
    <row r="2108" spans="1:14" x14ac:dyDescent="0.25">
      <c r="A2108">
        <f t="shared" ca="1" si="388"/>
        <v>2158</v>
      </c>
      <c r="B2108">
        <f t="shared" ca="1" si="389"/>
        <v>2158</v>
      </c>
      <c r="C2108">
        <f t="shared" ca="1" si="390"/>
        <v>2158</v>
      </c>
      <c r="D2108">
        <f>IF(E2107+1&lt;Settings!$B$2,D2107,D2107+1)</f>
        <v>40</v>
      </c>
      <c r="E2108">
        <f>IF(E2107+1&lt;Settings!$B$2,E2107+1,0)</f>
        <v>26</v>
      </c>
      <c r="F2108" t="str">
        <f t="shared" ca="1" si="391"/>
        <v>Monaco</v>
      </c>
      <c r="G2108" t="str">
        <f t="shared" ca="1" si="398"/>
        <v>Azerbaijan</v>
      </c>
      <c r="H2108" s="3" t="str">
        <f t="shared" ca="1" si="399"/>
        <v/>
      </c>
      <c r="I2108">
        <f t="shared" ca="1" si="392"/>
        <v>1000000.000002108</v>
      </c>
      <c r="J2108">
        <f t="shared" ca="1" si="393"/>
        <v>1000000.000002108</v>
      </c>
      <c r="K2108">
        <f t="shared" ca="1" si="394"/>
        <v>1000000.000002108</v>
      </c>
      <c r="L2108">
        <f t="shared" ca="1" si="395"/>
        <v>2158</v>
      </c>
      <c r="M2108">
        <f t="shared" ca="1" si="396"/>
        <v>2158</v>
      </c>
      <c r="N2108">
        <f t="shared" ca="1" si="397"/>
        <v>2158</v>
      </c>
    </row>
    <row r="2109" spans="1:14" x14ac:dyDescent="0.25">
      <c r="A2109">
        <f t="shared" ca="1" si="388"/>
        <v>1088</v>
      </c>
      <c r="B2109">
        <f t="shared" ca="1" si="389"/>
        <v>358</v>
      </c>
      <c r="C2109">
        <f t="shared" ca="1" si="390"/>
        <v>966</v>
      </c>
      <c r="D2109">
        <f>IF(E2108+1&lt;Settings!$B$2,D2108,D2108+1)</f>
        <v>40</v>
      </c>
      <c r="E2109">
        <f>IF(E2108+1&lt;Settings!$B$2,E2108+1,0)</f>
        <v>27</v>
      </c>
      <c r="F2109" t="str">
        <f t="shared" ca="1" si="391"/>
        <v>Poland</v>
      </c>
      <c r="G2109" t="str">
        <f t="shared" ca="1" si="398"/>
        <v>Azerbaijan</v>
      </c>
      <c r="H2109" s="3">
        <f t="shared" ca="1" si="399"/>
        <v>0.53158461215620501</v>
      </c>
      <c r="I2109">
        <f t="shared" ca="1" si="392"/>
        <v>0.53158672115620498</v>
      </c>
      <c r="J2109">
        <f t="shared" ca="1" si="393"/>
        <v>-0.53158250315620503</v>
      </c>
      <c r="K2109">
        <f t="shared" ca="1" si="394"/>
        <v>-0.2825800908812629</v>
      </c>
      <c r="L2109">
        <f t="shared" ca="1" si="395"/>
        <v>1088</v>
      </c>
      <c r="M2109">
        <f t="shared" ca="1" si="396"/>
        <v>358</v>
      </c>
      <c r="N2109">
        <f t="shared" ca="1" si="397"/>
        <v>966</v>
      </c>
    </row>
    <row r="2110" spans="1:14" x14ac:dyDescent="0.25">
      <c r="A2110">
        <f t="shared" ca="1" si="388"/>
        <v>1421</v>
      </c>
      <c r="B2110">
        <f t="shared" ca="1" si="389"/>
        <v>25</v>
      </c>
      <c r="C2110">
        <f t="shared" ca="1" si="390"/>
        <v>25</v>
      </c>
      <c r="D2110">
        <f>IF(E2109+1&lt;Settings!$B$2,D2109,D2109+1)</f>
        <v>40</v>
      </c>
      <c r="E2110">
        <f>IF(E2109+1&lt;Settings!$B$2,E2109+1,0)</f>
        <v>28</v>
      </c>
      <c r="F2110" t="str">
        <f t="shared" ca="1" si="391"/>
        <v>Russia</v>
      </c>
      <c r="G2110" t="str">
        <f t="shared" ca="1" si="398"/>
        <v>Azerbaijan</v>
      </c>
      <c r="H2110" s="3">
        <f t="shared" ca="1" si="399"/>
        <v>5.8931150971629203</v>
      </c>
      <c r="I2110">
        <f t="shared" ca="1" si="392"/>
        <v>5.8931172071629199</v>
      </c>
      <c r="J2110">
        <f t="shared" ca="1" si="393"/>
        <v>-5.8931129871629206</v>
      </c>
      <c r="K2110">
        <f t="shared" ca="1" si="394"/>
        <v>-34.728803438409535</v>
      </c>
      <c r="L2110">
        <f t="shared" ca="1" si="395"/>
        <v>1421</v>
      </c>
      <c r="M2110">
        <f t="shared" ca="1" si="396"/>
        <v>25</v>
      </c>
      <c r="N2110">
        <f t="shared" ca="1" si="397"/>
        <v>25</v>
      </c>
    </row>
    <row r="2111" spans="1:14" x14ac:dyDescent="0.25">
      <c r="A2111">
        <f t="shared" ca="1" si="388"/>
        <v>1039</v>
      </c>
      <c r="B2111">
        <f t="shared" ca="1" si="389"/>
        <v>407</v>
      </c>
      <c r="C2111">
        <f t="shared" ca="1" si="390"/>
        <v>1081</v>
      </c>
      <c r="D2111">
        <f>IF(E2110+1&lt;Settings!$B$2,D2110,D2110+1)</f>
        <v>40</v>
      </c>
      <c r="E2111">
        <f>IF(E2110+1&lt;Settings!$B$2,E2110+1,0)</f>
        <v>29</v>
      </c>
      <c r="F2111" t="str">
        <f t="shared" ca="1" si="391"/>
        <v>Romania</v>
      </c>
      <c r="G2111" t="str">
        <f t="shared" ca="1" si="398"/>
        <v>Azerbaijan</v>
      </c>
      <c r="H2111" s="3">
        <f t="shared" ca="1" si="399"/>
        <v>0.395011067580538</v>
      </c>
      <c r="I2111">
        <f t="shared" ca="1" si="392"/>
        <v>0.39501317858053803</v>
      </c>
      <c r="J2111">
        <f t="shared" ca="1" si="393"/>
        <v>-0.39500895658053797</v>
      </c>
      <c r="K2111">
        <f t="shared" ca="1" si="394"/>
        <v>-0.15603163251111635</v>
      </c>
      <c r="L2111">
        <f t="shared" ca="1" si="395"/>
        <v>1039</v>
      </c>
      <c r="M2111">
        <f t="shared" ca="1" si="396"/>
        <v>407</v>
      </c>
      <c r="N2111">
        <f t="shared" ca="1" si="397"/>
        <v>1081</v>
      </c>
    </row>
    <row r="2112" spans="1:14" x14ac:dyDescent="0.25">
      <c r="A2112">
        <f t="shared" ca="1" si="388"/>
        <v>2159</v>
      </c>
      <c r="B2112">
        <f t="shared" ca="1" si="389"/>
        <v>2159</v>
      </c>
      <c r="C2112">
        <f t="shared" ca="1" si="390"/>
        <v>2159</v>
      </c>
      <c r="D2112">
        <f>IF(E2111+1&lt;Settings!$B$2,D2111,D2111+1)</f>
        <v>40</v>
      </c>
      <c r="E2112">
        <f>IF(E2111+1&lt;Settings!$B$2,E2111+1,0)</f>
        <v>30</v>
      </c>
      <c r="F2112" t="str">
        <f t="shared" ca="1" si="391"/>
        <v>Bosnia &amp; Herzegovina</v>
      </c>
      <c r="G2112" t="str">
        <f t="shared" ca="1" si="398"/>
        <v>Azerbaijan</v>
      </c>
      <c r="H2112" s="3" t="str">
        <f t="shared" ca="1" si="399"/>
        <v/>
      </c>
      <c r="I2112">
        <f t="shared" ca="1" si="392"/>
        <v>1000000.000002112</v>
      </c>
      <c r="J2112">
        <f t="shared" ca="1" si="393"/>
        <v>1000000.000002112</v>
      </c>
      <c r="K2112">
        <f t="shared" ca="1" si="394"/>
        <v>1000000.000002112</v>
      </c>
      <c r="L2112">
        <f t="shared" ca="1" si="395"/>
        <v>2159</v>
      </c>
      <c r="M2112">
        <f t="shared" ca="1" si="396"/>
        <v>2159</v>
      </c>
      <c r="N2112">
        <f t="shared" ca="1" si="397"/>
        <v>2159</v>
      </c>
    </row>
    <row r="2113" spans="1:14" x14ac:dyDescent="0.25">
      <c r="A2113">
        <f t="shared" ca="1" si="388"/>
        <v>2160</v>
      </c>
      <c r="B2113">
        <f t="shared" ca="1" si="389"/>
        <v>2160</v>
      </c>
      <c r="C2113">
        <f t="shared" ca="1" si="390"/>
        <v>2160</v>
      </c>
      <c r="D2113">
        <f>IF(E2112+1&lt;Settings!$B$2,D2112,D2112+1)</f>
        <v>40</v>
      </c>
      <c r="E2113">
        <f>IF(E2112+1&lt;Settings!$B$2,E2112+1,0)</f>
        <v>31</v>
      </c>
      <c r="F2113" t="str">
        <f t="shared" ca="1" si="391"/>
        <v>FYR Macedonia</v>
      </c>
      <c r="G2113" t="str">
        <f t="shared" ca="1" si="398"/>
        <v>Azerbaijan</v>
      </c>
      <c r="H2113" s="3" t="str">
        <f t="shared" ca="1" si="399"/>
        <v/>
      </c>
      <c r="I2113">
        <f t="shared" ca="1" si="392"/>
        <v>1000000.0000021131</v>
      </c>
      <c r="J2113">
        <f t="shared" ca="1" si="393"/>
        <v>1000000.0000021131</v>
      </c>
      <c r="K2113">
        <f t="shared" ca="1" si="394"/>
        <v>1000000.0000021131</v>
      </c>
      <c r="L2113">
        <f t="shared" ca="1" si="395"/>
        <v>2160</v>
      </c>
      <c r="M2113">
        <f t="shared" ca="1" si="396"/>
        <v>2160</v>
      </c>
      <c r="N2113">
        <f t="shared" ca="1" si="397"/>
        <v>2160</v>
      </c>
    </row>
    <row r="2114" spans="1:14" x14ac:dyDescent="0.25">
      <c r="A2114">
        <f t="shared" ca="1" si="388"/>
        <v>147</v>
      </c>
      <c r="B2114">
        <f t="shared" ca="1" si="389"/>
        <v>1299</v>
      </c>
      <c r="C2114">
        <f t="shared" ca="1" si="390"/>
        <v>304</v>
      </c>
      <c r="D2114">
        <f>IF(E2113+1&lt;Settings!$B$2,D2113,D2113+1)</f>
        <v>40</v>
      </c>
      <c r="E2114">
        <f>IF(E2113+1&lt;Settings!$B$2,E2113+1,0)</f>
        <v>32</v>
      </c>
      <c r="F2114" t="str">
        <f t="shared" ca="1" si="391"/>
        <v>Latvia</v>
      </c>
      <c r="G2114" t="str">
        <f t="shared" ca="1" si="398"/>
        <v>Azerbaijan</v>
      </c>
      <c r="H2114" s="3">
        <f t="shared" ca="1" si="399"/>
        <v>-1.8449708009554699</v>
      </c>
      <c r="I2114">
        <f t="shared" ca="1" si="392"/>
        <v>-1.84496868695547</v>
      </c>
      <c r="J2114">
        <f t="shared" ca="1" si="393"/>
        <v>1.8449729149554699</v>
      </c>
      <c r="K2114">
        <f t="shared" ca="1" si="394"/>
        <v>-3.4039151423782683</v>
      </c>
      <c r="L2114">
        <f t="shared" ca="1" si="395"/>
        <v>147</v>
      </c>
      <c r="M2114">
        <f t="shared" ca="1" si="396"/>
        <v>1299</v>
      </c>
      <c r="N2114">
        <f t="shared" ca="1" si="397"/>
        <v>304</v>
      </c>
    </row>
    <row r="2115" spans="1:14" x14ac:dyDescent="0.25">
      <c r="A2115">
        <f t="shared" ref="A2115:A2178" ca="1" si="400">L2115</f>
        <v>1207</v>
      </c>
      <c r="B2115">
        <f t="shared" ref="B2115:B2178" ca="1" si="401">M2115</f>
        <v>239</v>
      </c>
      <c r="C2115">
        <f t="shared" ref="C2115:C2178" ca="1" si="402">N2115</f>
        <v>637</v>
      </c>
      <c r="D2115">
        <f>IF(E2114+1&lt;Settings!$B$2,D2114,D2114+1)</f>
        <v>40</v>
      </c>
      <c r="E2115">
        <f>IF(E2114+1&lt;Settings!$B$2,E2114+1,0)</f>
        <v>33</v>
      </c>
      <c r="F2115" t="str">
        <f t="shared" ref="F2115:F2178" ca="1" si="403">INDIRECT("'Avg Limited'!R1"&amp;"C"&amp;(E2115+2),FALSE)</f>
        <v>Lithuania</v>
      </c>
      <c r="G2115" t="str">
        <f t="shared" ca="1" si="398"/>
        <v>Azerbaijan</v>
      </c>
      <c r="H2115" s="3">
        <f t="shared" ca="1" si="399"/>
        <v>1.01013190388561</v>
      </c>
      <c r="I2115">
        <f t="shared" ref="I2115:I2178" ca="1" si="404">IF(ISNUMBER(H2115),H2115,1000000)+0.000000001*ROW(I2115)</f>
        <v>1.0101340188856101</v>
      </c>
      <c r="J2115">
        <f t="shared" ref="J2115:J2178" ca="1" si="405">IF(ISNUMBER(H2115),-H2115,1000000)+0.000000001*ROW(I2115)</f>
        <v>-1.01012978888561</v>
      </c>
      <c r="K2115">
        <f t="shared" ref="K2115:K2178" ca="1" si="406">IF(ISNUMBER(H2115),-H2115*H2115,1000000)+0.000000001*ROW(I2115)</f>
        <v>-1.0203643482475673</v>
      </c>
      <c r="L2115">
        <f t="shared" ref="L2115:L2178" ca="1" si="407">_xlfn.RANK.EQ(I2115,I$2:I$2705,1)</f>
        <v>1207</v>
      </c>
      <c r="M2115">
        <f t="shared" ref="M2115:M2178" ca="1" si="408">_xlfn.RANK.EQ(J2115,J$2:J$2705,1)</f>
        <v>239</v>
      </c>
      <c r="N2115">
        <f t="shared" ref="N2115:N2178" ca="1" si="409">_xlfn.RANK.EQ(K2115,K$2:K$2705,1)</f>
        <v>637</v>
      </c>
    </row>
    <row r="2116" spans="1:14" x14ac:dyDescent="0.25">
      <c r="A2116">
        <f t="shared" ca="1" si="400"/>
        <v>358</v>
      </c>
      <c r="B2116">
        <f t="shared" ca="1" si="401"/>
        <v>1088</v>
      </c>
      <c r="C2116">
        <f t="shared" ca="1" si="402"/>
        <v>580</v>
      </c>
      <c r="D2116">
        <f>IF(E2115+1&lt;Settings!$B$2,D2115,D2115+1)</f>
        <v>40</v>
      </c>
      <c r="E2116">
        <f>IF(E2115+1&lt;Settings!$B$2,E2115+1,0)</f>
        <v>34</v>
      </c>
      <c r="F2116" t="str">
        <f t="shared" ca="1" si="403"/>
        <v>Albania</v>
      </c>
      <c r="G2116" t="str">
        <f t="shared" ca="1" si="398"/>
        <v>Azerbaijan</v>
      </c>
      <c r="H2116" s="3">
        <f t="shared" ca="1" si="399"/>
        <v>-1.1104609970339001</v>
      </c>
      <c r="I2116">
        <f t="shared" ca="1" si="404"/>
        <v>-1.1104588810339</v>
      </c>
      <c r="J2116">
        <f t="shared" ca="1" si="405"/>
        <v>1.1104631130339002</v>
      </c>
      <c r="K2116">
        <f t="shared" ca="1" si="406"/>
        <v>-1.2331215099335233</v>
      </c>
      <c r="L2116">
        <f t="shared" ca="1" si="407"/>
        <v>358</v>
      </c>
      <c r="M2116">
        <f t="shared" ca="1" si="408"/>
        <v>1088</v>
      </c>
      <c r="N2116">
        <f t="shared" ca="1" si="409"/>
        <v>580</v>
      </c>
    </row>
    <row r="2117" spans="1:14" x14ac:dyDescent="0.25">
      <c r="A2117">
        <f t="shared" ca="1" si="400"/>
        <v>2161</v>
      </c>
      <c r="B2117">
        <f t="shared" ca="1" si="401"/>
        <v>2161</v>
      </c>
      <c r="C2117">
        <f t="shared" ca="1" si="402"/>
        <v>2161</v>
      </c>
      <c r="D2117">
        <f>IF(E2116+1&lt;Settings!$B$2,D2116,D2116+1)</f>
        <v>40</v>
      </c>
      <c r="E2117">
        <f>IF(E2116+1&lt;Settings!$B$2,E2116+1,0)</f>
        <v>35</v>
      </c>
      <c r="F2117" t="str">
        <f t="shared" ca="1" si="403"/>
        <v>Belarus</v>
      </c>
      <c r="G2117" t="str">
        <f t="shared" ca="1" si="398"/>
        <v>Azerbaijan</v>
      </c>
      <c r="H2117" s="3" t="str">
        <f t="shared" ca="1" si="399"/>
        <v/>
      </c>
      <c r="I2117">
        <f t="shared" ca="1" si="404"/>
        <v>1000000.000002117</v>
      </c>
      <c r="J2117">
        <f t="shared" ca="1" si="405"/>
        <v>1000000.000002117</v>
      </c>
      <c r="K2117">
        <f t="shared" ca="1" si="406"/>
        <v>1000000.000002117</v>
      </c>
      <c r="L2117">
        <f t="shared" ca="1" si="407"/>
        <v>2161</v>
      </c>
      <c r="M2117">
        <f t="shared" ca="1" si="408"/>
        <v>2161</v>
      </c>
      <c r="N2117">
        <f t="shared" ca="1" si="409"/>
        <v>2161</v>
      </c>
    </row>
    <row r="2118" spans="1:14" x14ac:dyDescent="0.25">
      <c r="A2118">
        <f t="shared" ca="1" si="400"/>
        <v>1329</v>
      </c>
      <c r="B2118">
        <f t="shared" ca="1" si="401"/>
        <v>117</v>
      </c>
      <c r="C2118">
        <f t="shared" ca="1" si="402"/>
        <v>154</v>
      </c>
      <c r="D2118">
        <f>IF(E2117+1&lt;Settings!$B$2,D2117,D2117+1)</f>
        <v>40</v>
      </c>
      <c r="E2118">
        <f>IF(E2117+1&lt;Settings!$B$2,E2117+1,0)</f>
        <v>36</v>
      </c>
      <c r="F2118" t="str">
        <f t="shared" ca="1" si="403"/>
        <v>Hungary</v>
      </c>
      <c r="G2118" t="str">
        <f t="shared" ca="1" si="398"/>
        <v>Azerbaijan</v>
      </c>
      <c r="H2118" s="3">
        <f t="shared" ca="1" si="399"/>
        <v>2.6439714045981701</v>
      </c>
      <c r="I2118">
        <f t="shared" ca="1" si="404"/>
        <v>2.64397352259817</v>
      </c>
      <c r="J2118">
        <f t="shared" ca="1" si="405"/>
        <v>-2.6439692865981703</v>
      </c>
      <c r="K2118">
        <f t="shared" ca="1" si="406"/>
        <v>-6.9905826703328202</v>
      </c>
      <c r="L2118">
        <f t="shared" ca="1" si="407"/>
        <v>1329</v>
      </c>
      <c r="M2118">
        <f t="shared" ca="1" si="408"/>
        <v>117</v>
      </c>
      <c r="N2118">
        <f t="shared" ca="1" si="409"/>
        <v>154</v>
      </c>
    </row>
    <row r="2119" spans="1:14" x14ac:dyDescent="0.25">
      <c r="A2119">
        <f t="shared" ca="1" si="400"/>
        <v>1387</v>
      </c>
      <c r="B2119">
        <f t="shared" ca="1" si="401"/>
        <v>59</v>
      </c>
      <c r="C2119">
        <f t="shared" ca="1" si="402"/>
        <v>61</v>
      </c>
      <c r="D2119">
        <f>IF(E2118+1&lt;Settings!$B$2,D2118,D2118+1)</f>
        <v>40</v>
      </c>
      <c r="E2119">
        <f>IF(E2118+1&lt;Settings!$B$2,E2118+1,0)</f>
        <v>37</v>
      </c>
      <c r="F2119" t="str">
        <f t="shared" ca="1" si="403"/>
        <v>Moldova</v>
      </c>
      <c r="G2119" t="str">
        <f t="shared" ca="1" si="398"/>
        <v>Azerbaijan</v>
      </c>
      <c r="H2119" s="3">
        <f t="shared" ca="1" si="399"/>
        <v>4.3805916345450404</v>
      </c>
      <c r="I2119">
        <f t="shared" ca="1" si="404"/>
        <v>4.3805937535450408</v>
      </c>
      <c r="J2119">
        <f t="shared" ca="1" si="405"/>
        <v>-4.3805895155450401</v>
      </c>
      <c r="K2119">
        <f t="shared" ca="1" si="406"/>
        <v>-19.189580949645986</v>
      </c>
      <c r="L2119">
        <f t="shared" ca="1" si="407"/>
        <v>1387</v>
      </c>
      <c r="M2119">
        <f t="shared" ca="1" si="408"/>
        <v>59</v>
      </c>
      <c r="N2119">
        <f t="shared" ca="1" si="409"/>
        <v>61</v>
      </c>
    </row>
    <row r="2120" spans="1:14" x14ac:dyDescent="0.25">
      <c r="A2120">
        <f t="shared" ca="1" si="400"/>
        <v>1410</v>
      </c>
      <c r="B2120">
        <f t="shared" ca="1" si="401"/>
        <v>36</v>
      </c>
      <c r="C2120">
        <f t="shared" ca="1" si="402"/>
        <v>36</v>
      </c>
      <c r="D2120">
        <f>IF(E2119+1&lt;Settings!$B$2,D2119,D2119+1)</f>
        <v>40</v>
      </c>
      <c r="E2120">
        <f>IF(E2119+1&lt;Settings!$B$2,E2119+1,0)</f>
        <v>38</v>
      </c>
      <c r="F2120" t="str">
        <f t="shared" ca="1" si="403"/>
        <v>Ukraine</v>
      </c>
      <c r="G2120" t="str">
        <f t="shared" ca="1" si="398"/>
        <v>Azerbaijan</v>
      </c>
      <c r="H2120" s="3">
        <f t="shared" ca="1" si="399"/>
        <v>5.3552468994301403</v>
      </c>
      <c r="I2120">
        <f t="shared" ca="1" si="404"/>
        <v>5.3552490194301408</v>
      </c>
      <c r="J2120">
        <f t="shared" ca="1" si="405"/>
        <v>-5.3552447794301399</v>
      </c>
      <c r="K2120">
        <f t="shared" ca="1" si="406"/>
        <v>-28.678667233856132</v>
      </c>
      <c r="L2120">
        <f t="shared" ca="1" si="407"/>
        <v>1410</v>
      </c>
      <c r="M2120">
        <f t="shared" ca="1" si="408"/>
        <v>36</v>
      </c>
      <c r="N2120">
        <f t="shared" ca="1" si="409"/>
        <v>36</v>
      </c>
    </row>
    <row r="2121" spans="1:14" x14ac:dyDescent="0.25">
      <c r="A2121">
        <f t="shared" ca="1" si="400"/>
        <v>2162</v>
      </c>
      <c r="B2121">
        <f t="shared" ca="1" si="401"/>
        <v>2162</v>
      </c>
      <c r="C2121">
        <f t="shared" ca="1" si="402"/>
        <v>2162</v>
      </c>
      <c r="D2121">
        <f>IF(E2120+1&lt;Settings!$B$2,D2120,D2120+1)</f>
        <v>40</v>
      </c>
      <c r="E2121">
        <f>IF(E2120+1&lt;Settings!$B$2,E2120+1,0)</f>
        <v>39</v>
      </c>
      <c r="F2121" t="str">
        <f t="shared" ca="1" si="403"/>
        <v>Bulgaria</v>
      </c>
      <c r="G2121" t="str">
        <f t="shared" ca="1" si="398"/>
        <v>Azerbaijan</v>
      </c>
      <c r="H2121" s="3" t="str">
        <f t="shared" ca="1" si="399"/>
        <v/>
      </c>
      <c r="I2121">
        <f t="shared" ca="1" si="404"/>
        <v>1000000.000002121</v>
      </c>
      <c r="J2121">
        <f t="shared" ca="1" si="405"/>
        <v>1000000.000002121</v>
      </c>
      <c r="K2121">
        <f t="shared" ca="1" si="406"/>
        <v>1000000.000002121</v>
      </c>
      <c r="L2121">
        <f t="shared" ca="1" si="407"/>
        <v>2162</v>
      </c>
      <c r="M2121">
        <f t="shared" ca="1" si="408"/>
        <v>2162</v>
      </c>
      <c r="N2121">
        <f t="shared" ca="1" si="409"/>
        <v>2162</v>
      </c>
    </row>
    <row r="2122" spans="1:14" x14ac:dyDescent="0.25">
      <c r="A2122">
        <f t="shared" ca="1" si="400"/>
        <v>2</v>
      </c>
      <c r="B2122">
        <f t="shared" ca="1" si="401"/>
        <v>1444</v>
      </c>
      <c r="C2122">
        <f t="shared" ca="1" si="402"/>
        <v>49</v>
      </c>
      <c r="D2122">
        <f>IF(E2121+1&lt;Settings!$B$2,D2121,D2121+1)</f>
        <v>40</v>
      </c>
      <c r="E2122">
        <f>IF(E2121+1&lt;Settings!$B$2,E2121+1,0)</f>
        <v>40</v>
      </c>
      <c r="F2122" t="str">
        <f t="shared" ca="1" si="403"/>
        <v>Armenia</v>
      </c>
      <c r="G2122" t="str">
        <f t="shared" ca="1" si="398"/>
        <v>Azerbaijan</v>
      </c>
      <c r="H2122" s="3">
        <f t="shared" ca="1" si="399"/>
        <v>-4.6730820562977096</v>
      </c>
      <c r="I2122">
        <f t="shared" ca="1" si="404"/>
        <v>-4.6730799342977098</v>
      </c>
      <c r="J2122">
        <f t="shared" ca="1" si="405"/>
        <v>4.6730841782977093</v>
      </c>
      <c r="K2122">
        <f t="shared" ca="1" si="406"/>
        <v>-21.837693782891627</v>
      </c>
      <c r="L2122">
        <f t="shared" ca="1" si="407"/>
        <v>2</v>
      </c>
      <c r="M2122">
        <f t="shared" ca="1" si="408"/>
        <v>1444</v>
      </c>
      <c r="N2122">
        <f t="shared" ca="1" si="409"/>
        <v>49</v>
      </c>
    </row>
    <row r="2123" spans="1:14" x14ac:dyDescent="0.25">
      <c r="A2123">
        <f t="shared" ca="1" si="400"/>
        <v>2163</v>
      </c>
      <c r="B2123">
        <f t="shared" ca="1" si="401"/>
        <v>2163</v>
      </c>
      <c r="C2123">
        <f t="shared" ca="1" si="402"/>
        <v>2163</v>
      </c>
      <c r="D2123">
        <f>IF(E2122+1&lt;Settings!$B$2,D2122,D2122+1)</f>
        <v>40</v>
      </c>
      <c r="E2123">
        <f>IF(E2122+1&lt;Settings!$B$2,E2122+1,0)</f>
        <v>41</v>
      </c>
      <c r="F2123" t="str">
        <f t="shared" ca="1" si="403"/>
        <v>Azerbaijan</v>
      </c>
      <c r="G2123" t="str">
        <f t="shared" ca="1" si="398"/>
        <v>Azerbaijan</v>
      </c>
      <c r="H2123" s="3" t="str">
        <f t="shared" ca="1" si="399"/>
        <v/>
      </c>
      <c r="I2123">
        <f t="shared" ca="1" si="404"/>
        <v>1000000.0000021229</v>
      </c>
      <c r="J2123">
        <f t="shared" ca="1" si="405"/>
        <v>1000000.0000021229</v>
      </c>
      <c r="K2123">
        <f t="shared" ca="1" si="406"/>
        <v>1000000.0000021229</v>
      </c>
      <c r="L2123">
        <f t="shared" ca="1" si="407"/>
        <v>2163</v>
      </c>
      <c r="M2123">
        <f t="shared" ca="1" si="408"/>
        <v>2163</v>
      </c>
      <c r="N2123">
        <f t="shared" ca="1" si="409"/>
        <v>2163</v>
      </c>
    </row>
    <row r="2124" spans="1:14" x14ac:dyDescent="0.25">
      <c r="A2124">
        <f t="shared" ca="1" si="400"/>
        <v>992</v>
      </c>
      <c r="B2124">
        <f t="shared" ca="1" si="401"/>
        <v>454</v>
      </c>
      <c r="C2124">
        <f t="shared" ca="1" si="402"/>
        <v>1182</v>
      </c>
      <c r="D2124">
        <f>IF(E2123+1&lt;Settings!$B$2,D2123,D2123+1)</f>
        <v>40</v>
      </c>
      <c r="E2124">
        <f>IF(E2123+1&lt;Settings!$B$2,E2123+1,0)</f>
        <v>42</v>
      </c>
      <c r="F2124" t="str">
        <f t="shared" ca="1" si="403"/>
        <v>San Marino</v>
      </c>
      <c r="G2124" t="str">
        <f t="shared" ca="1" si="398"/>
        <v>Azerbaijan</v>
      </c>
      <c r="H2124" s="3">
        <f t="shared" ca="1" si="399"/>
        <v>0.26558297605602899</v>
      </c>
      <c r="I2124">
        <f t="shared" ca="1" si="404"/>
        <v>0.26558510005602898</v>
      </c>
      <c r="J2124">
        <f t="shared" ca="1" si="405"/>
        <v>-0.26558085205602899</v>
      </c>
      <c r="K2124">
        <f t="shared" ca="1" si="406"/>
        <v>-7.053219317077726E-2</v>
      </c>
      <c r="L2124">
        <f t="shared" ca="1" si="407"/>
        <v>992</v>
      </c>
      <c r="M2124">
        <f t="shared" ca="1" si="408"/>
        <v>454</v>
      </c>
      <c r="N2124">
        <f t="shared" ca="1" si="409"/>
        <v>1182</v>
      </c>
    </row>
    <row r="2125" spans="1:14" x14ac:dyDescent="0.25">
      <c r="A2125">
        <f t="shared" ca="1" si="400"/>
        <v>2164</v>
      </c>
      <c r="B2125">
        <f t="shared" ca="1" si="401"/>
        <v>2164</v>
      </c>
      <c r="C2125">
        <f t="shared" ca="1" si="402"/>
        <v>2164</v>
      </c>
      <c r="D2125">
        <f>IF(E2124+1&lt;Settings!$B$2,D2124,D2124+1)</f>
        <v>40</v>
      </c>
      <c r="E2125">
        <f>IF(E2124+1&lt;Settings!$B$2,E2124+1,0)</f>
        <v>43</v>
      </c>
      <c r="F2125" t="str">
        <f t="shared" ca="1" si="403"/>
        <v>Serbia</v>
      </c>
      <c r="G2125" t="str">
        <f t="shared" ca="1" si="398"/>
        <v>Azerbaijan</v>
      </c>
      <c r="H2125" s="3" t="str">
        <f t="shared" ca="1" si="399"/>
        <v/>
      </c>
      <c r="I2125">
        <f t="shared" ca="1" si="404"/>
        <v>1000000.000002125</v>
      </c>
      <c r="J2125">
        <f t="shared" ca="1" si="405"/>
        <v>1000000.000002125</v>
      </c>
      <c r="K2125">
        <f t="shared" ca="1" si="406"/>
        <v>1000000.000002125</v>
      </c>
      <c r="L2125">
        <f t="shared" ca="1" si="407"/>
        <v>2164</v>
      </c>
      <c r="M2125">
        <f t="shared" ca="1" si="408"/>
        <v>2164</v>
      </c>
      <c r="N2125">
        <f t="shared" ca="1" si="409"/>
        <v>2164</v>
      </c>
    </row>
    <row r="2126" spans="1:14" x14ac:dyDescent="0.25">
      <c r="A2126">
        <f t="shared" ca="1" si="400"/>
        <v>1433</v>
      </c>
      <c r="B2126">
        <f t="shared" ca="1" si="401"/>
        <v>13</v>
      </c>
      <c r="C2126">
        <f t="shared" ca="1" si="402"/>
        <v>13</v>
      </c>
      <c r="D2126">
        <f>IF(E2125+1&lt;Settings!$B$2,D2125,D2125+1)</f>
        <v>40</v>
      </c>
      <c r="E2126">
        <f>IF(E2125+1&lt;Settings!$B$2,E2125+1,0)</f>
        <v>44</v>
      </c>
      <c r="F2126" t="str">
        <f t="shared" ca="1" si="403"/>
        <v>Georgia</v>
      </c>
      <c r="G2126" t="str">
        <f t="shared" ref="G2126:G2189" ca="1" si="410">INDIRECT("'Avg Limited'!R"&amp;(D2126+2)&amp;"C1",FALSE)</f>
        <v>Azerbaijan</v>
      </c>
      <c r="H2126" s="3">
        <f t="shared" ref="H2126:H2189" ca="1" si="411">INDIRECT("'Avg Limited'!R"&amp;(D2126+2)&amp;"C"&amp;(E2126+2),FALSE)</f>
        <v>6.97455203512816</v>
      </c>
      <c r="I2126">
        <f t="shared" ca="1" si="404"/>
        <v>6.9745541611281601</v>
      </c>
      <c r="J2126">
        <f t="shared" ca="1" si="405"/>
        <v>-6.97454990912816</v>
      </c>
      <c r="K2126">
        <f t="shared" ca="1" si="406"/>
        <v>-48.644373964710361</v>
      </c>
      <c r="L2126">
        <f t="shared" ca="1" si="407"/>
        <v>1433</v>
      </c>
      <c r="M2126">
        <f t="shared" ca="1" si="408"/>
        <v>13</v>
      </c>
      <c r="N2126">
        <f t="shared" ca="1" si="409"/>
        <v>13</v>
      </c>
    </row>
    <row r="2127" spans="1:14" x14ac:dyDescent="0.25">
      <c r="A2127">
        <f t="shared" ca="1" si="400"/>
        <v>1312</v>
      </c>
      <c r="B2127">
        <f t="shared" ca="1" si="401"/>
        <v>134</v>
      </c>
      <c r="C2127">
        <f t="shared" ca="1" si="402"/>
        <v>198</v>
      </c>
      <c r="D2127">
        <f>IF(E2126+1&lt;Settings!$B$2,D2126,D2126+1)</f>
        <v>40</v>
      </c>
      <c r="E2127">
        <f>IF(E2126+1&lt;Settings!$B$2,E2126+1,0)</f>
        <v>45</v>
      </c>
      <c r="F2127" t="str">
        <f t="shared" ca="1" si="403"/>
        <v>Montenegro</v>
      </c>
      <c r="G2127" t="str">
        <f t="shared" ca="1" si="410"/>
        <v>Azerbaijan</v>
      </c>
      <c r="H2127" s="3">
        <f t="shared" ca="1" si="411"/>
        <v>2.34248758234332</v>
      </c>
      <c r="I2127">
        <f t="shared" ca="1" si="404"/>
        <v>2.3424897093433201</v>
      </c>
      <c r="J2127">
        <f t="shared" ca="1" si="405"/>
        <v>-2.3424854553433199</v>
      </c>
      <c r="K2127">
        <f t="shared" ca="1" si="406"/>
        <v>-5.487245946432652</v>
      </c>
      <c r="L2127">
        <f t="shared" ca="1" si="407"/>
        <v>1312</v>
      </c>
      <c r="M2127">
        <f t="shared" ca="1" si="408"/>
        <v>134</v>
      </c>
      <c r="N2127">
        <f t="shared" ca="1" si="409"/>
        <v>198</v>
      </c>
    </row>
    <row r="2128" spans="1:14" x14ac:dyDescent="0.25">
      <c r="A2128">
        <f t="shared" ca="1" si="400"/>
        <v>2165</v>
      </c>
      <c r="B2128">
        <f t="shared" ca="1" si="401"/>
        <v>2165</v>
      </c>
      <c r="C2128">
        <f t="shared" ca="1" si="402"/>
        <v>2165</v>
      </c>
      <c r="D2128">
        <f>IF(E2127+1&lt;Settings!$B$2,D2127,D2127+1)</f>
        <v>40</v>
      </c>
      <c r="E2128">
        <f>IF(E2127+1&lt;Settings!$B$2,E2127+1,0)</f>
        <v>46</v>
      </c>
      <c r="F2128" t="str">
        <f t="shared" ca="1" si="403"/>
        <v/>
      </c>
      <c r="G2128" t="str">
        <f t="shared" ca="1" si="410"/>
        <v>Azerbaijan</v>
      </c>
      <c r="H2128" s="3" t="str">
        <f t="shared" ca="1" si="411"/>
        <v/>
      </c>
      <c r="I2128">
        <f t="shared" ca="1" si="404"/>
        <v>1000000.000002128</v>
      </c>
      <c r="J2128">
        <f t="shared" ca="1" si="405"/>
        <v>1000000.000002128</v>
      </c>
      <c r="K2128">
        <f t="shared" ca="1" si="406"/>
        <v>1000000.000002128</v>
      </c>
      <c r="L2128">
        <f t="shared" ca="1" si="407"/>
        <v>2165</v>
      </c>
      <c r="M2128">
        <f t="shared" ca="1" si="408"/>
        <v>2165</v>
      </c>
      <c r="N2128">
        <f t="shared" ca="1" si="409"/>
        <v>2165</v>
      </c>
    </row>
    <row r="2129" spans="1:14" x14ac:dyDescent="0.25">
      <c r="A2129">
        <f t="shared" ca="1" si="400"/>
        <v>2166</v>
      </c>
      <c r="B2129">
        <f t="shared" ca="1" si="401"/>
        <v>2166</v>
      </c>
      <c r="C2129">
        <f t="shared" ca="1" si="402"/>
        <v>2166</v>
      </c>
      <c r="D2129">
        <f>IF(E2128+1&lt;Settings!$B$2,D2128,D2128+1)</f>
        <v>40</v>
      </c>
      <c r="E2129">
        <f>IF(E2128+1&lt;Settings!$B$2,E2128+1,0)</f>
        <v>47</v>
      </c>
      <c r="F2129" t="str">
        <f t="shared" ca="1" si="403"/>
        <v/>
      </c>
      <c r="G2129" t="str">
        <f t="shared" ca="1" si="410"/>
        <v>Azerbaijan</v>
      </c>
      <c r="H2129" s="3" t="str">
        <f t="shared" ca="1" si="411"/>
        <v/>
      </c>
      <c r="I2129">
        <f t="shared" ca="1" si="404"/>
        <v>1000000.000002129</v>
      </c>
      <c r="J2129">
        <f t="shared" ca="1" si="405"/>
        <v>1000000.000002129</v>
      </c>
      <c r="K2129">
        <f t="shared" ca="1" si="406"/>
        <v>1000000.000002129</v>
      </c>
      <c r="L2129">
        <f t="shared" ca="1" si="407"/>
        <v>2166</v>
      </c>
      <c r="M2129">
        <f t="shared" ca="1" si="408"/>
        <v>2166</v>
      </c>
      <c r="N2129">
        <f t="shared" ca="1" si="409"/>
        <v>2166</v>
      </c>
    </row>
    <row r="2130" spans="1:14" x14ac:dyDescent="0.25">
      <c r="A2130">
        <f t="shared" ca="1" si="400"/>
        <v>2167</v>
      </c>
      <c r="B2130">
        <f t="shared" ca="1" si="401"/>
        <v>2167</v>
      </c>
      <c r="C2130">
        <f t="shared" ca="1" si="402"/>
        <v>2167</v>
      </c>
      <c r="D2130">
        <f>IF(E2129+1&lt;Settings!$B$2,D2129,D2129+1)</f>
        <v>40</v>
      </c>
      <c r="E2130">
        <f>IF(E2129+1&lt;Settings!$B$2,E2129+1,0)</f>
        <v>48</v>
      </c>
      <c r="F2130" t="str">
        <f t="shared" ca="1" si="403"/>
        <v/>
      </c>
      <c r="G2130" t="str">
        <f t="shared" ca="1" si="410"/>
        <v>Azerbaijan</v>
      </c>
      <c r="H2130" s="3" t="str">
        <f t="shared" ca="1" si="411"/>
        <v/>
      </c>
      <c r="I2130">
        <f t="shared" ca="1" si="404"/>
        <v>1000000.0000021301</v>
      </c>
      <c r="J2130">
        <f t="shared" ca="1" si="405"/>
        <v>1000000.0000021301</v>
      </c>
      <c r="K2130">
        <f t="shared" ca="1" si="406"/>
        <v>1000000.0000021301</v>
      </c>
      <c r="L2130">
        <f t="shared" ca="1" si="407"/>
        <v>2167</v>
      </c>
      <c r="M2130">
        <f t="shared" ca="1" si="408"/>
        <v>2167</v>
      </c>
      <c r="N2130">
        <f t="shared" ca="1" si="409"/>
        <v>2167</v>
      </c>
    </row>
    <row r="2131" spans="1:14" x14ac:dyDescent="0.25">
      <c r="A2131">
        <f t="shared" ca="1" si="400"/>
        <v>2168</v>
      </c>
      <c r="B2131">
        <f t="shared" ca="1" si="401"/>
        <v>2168</v>
      </c>
      <c r="C2131">
        <f t="shared" ca="1" si="402"/>
        <v>2168</v>
      </c>
      <c r="D2131">
        <f>IF(E2130+1&lt;Settings!$B$2,D2130,D2130+1)</f>
        <v>40</v>
      </c>
      <c r="E2131">
        <f>IF(E2130+1&lt;Settings!$B$2,E2130+1,0)</f>
        <v>49</v>
      </c>
      <c r="F2131" t="str">
        <f t="shared" ca="1" si="403"/>
        <v/>
      </c>
      <c r="G2131" t="str">
        <f t="shared" ca="1" si="410"/>
        <v>Azerbaijan</v>
      </c>
      <c r="H2131" s="3" t="str">
        <f t="shared" ca="1" si="411"/>
        <v/>
      </c>
      <c r="I2131">
        <f t="shared" ca="1" si="404"/>
        <v>1000000.000002131</v>
      </c>
      <c r="J2131">
        <f t="shared" ca="1" si="405"/>
        <v>1000000.000002131</v>
      </c>
      <c r="K2131">
        <f t="shared" ca="1" si="406"/>
        <v>1000000.000002131</v>
      </c>
      <c r="L2131">
        <f t="shared" ca="1" si="407"/>
        <v>2168</v>
      </c>
      <c r="M2131">
        <f t="shared" ca="1" si="408"/>
        <v>2168</v>
      </c>
      <c r="N2131">
        <f t="shared" ca="1" si="409"/>
        <v>2168</v>
      </c>
    </row>
    <row r="2132" spans="1:14" x14ac:dyDescent="0.25">
      <c r="A2132">
        <f t="shared" ca="1" si="400"/>
        <v>2169</v>
      </c>
      <c r="B2132">
        <f t="shared" ca="1" si="401"/>
        <v>2169</v>
      </c>
      <c r="C2132">
        <f t="shared" ca="1" si="402"/>
        <v>2169</v>
      </c>
      <c r="D2132">
        <f>IF(E2131+1&lt;Settings!$B$2,D2131,D2131+1)</f>
        <v>40</v>
      </c>
      <c r="E2132">
        <f>IF(E2131+1&lt;Settings!$B$2,E2131+1,0)</f>
        <v>50</v>
      </c>
      <c r="F2132" t="str">
        <f t="shared" ca="1" si="403"/>
        <v/>
      </c>
      <c r="G2132" t="str">
        <f t="shared" ca="1" si="410"/>
        <v>Azerbaijan</v>
      </c>
      <c r="H2132" s="3" t="str">
        <f t="shared" ca="1" si="411"/>
        <v/>
      </c>
      <c r="I2132">
        <f t="shared" ca="1" si="404"/>
        <v>1000000.000002132</v>
      </c>
      <c r="J2132">
        <f t="shared" ca="1" si="405"/>
        <v>1000000.000002132</v>
      </c>
      <c r="K2132">
        <f t="shared" ca="1" si="406"/>
        <v>1000000.000002132</v>
      </c>
      <c r="L2132">
        <f t="shared" ca="1" si="407"/>
        <v>2169</v>
      </c>
      <c r="M2132">
        <f t="shared" ca="1" si="408"/>
        <v>2169</v>
      </c>
      <c r="N2132">
        <f t="shared" ca="1" si="409"/>
        <v>2169</v>
      </c>
    </row>
    <row r="2133" spans="1:14" x14ac:dyDescent="0.25">
      <c r="A2133">
        <f t="shared" ca="1" si="400"/>
        <v>2170</v>
      </c>
      <c r="B2133">
        <f t="shared" ca="1" si="401"/>
        <v>2170</v>
      </c>
      <c r="C2133">
        <f t="shared" ca="1" si="402"/>
        <v>2170</v>
      </c>
      <c r="D2133">
        <f>IF(E2132+1&lt;Settings!$B$2,D2132,D2132+1)</f>
        <v>40</v>
      </c>
      <c r="E2133">
        <f>IF(E2132+1&lt;Settings!$B$2,E2132+1,0)</f>
        <v>51</v>
      </c>
      <c r="F2133" t="str">
        <f t="shared" ca="1" si="403"/>
        <v/>
      </c>
      <c r="G2133" t="str">
        <f t="shared" ca="1" si="410"/>
        <v>Azerbaijan</v>
      </c>
      <c r="H2133" s="3" t="str">
        <f t="shared" ca="1" si="411"/>
        <v/>
      </c>
      <c r="I2133">
        <f t="shared" ca="1" si="404"/>
        <v>1000000.000002133</v>
      </c>
      <c r="J2133">
        <f t="shared" ca="1" si="405"/>
        <v>1000000.000002133</v>
      </c>
      <c r="K2133">
        <f t="shared" ca="1" si="406"/>
        <v>1000000.000002133</v>
      </c>
      <c r="L2133">
        <f t="shared" ca="1" si="407"/>
        <v>2170</v>
      </c>
      <c r="M2133">
        <f t="shared" ca="1" si="408"/>
        <v>2170</v>
      </c>
      <c r="N2133">
        <f t="shared" ca="1" si="409"/>
        <v>2170</v>
      </c>
    </row>
    <row r="2134" spans="1:14" x14ac:dyDescent="0.25">
      <c r="A2134">
        <f t="shared" ca="1" si="400"/>
        <v>344</v>
      </c>
      <c r="B2134">
        <f t="shared" ca="1" si="401"/>
        <v>1102</v>
      </c>
      <c r="C2134">
        <f t="shared" ca="1" si="402"/>
        <v>558</v>
      </c>
      <c r="D2134">
        <f>IF(E2133+1&lt;Settings!$B$2,D2133,D2133+1)</f>
        <v>41</v>
      </c>
      <c r="E2134">
        <f>IF(E2133+1&lt;Settings!$B$2,E2133+1,0)</f>
        <v>0</v>
      </c>
      <c r="F2134" t="str">
        <f t="shared" ca="1" si="403"/>
        <v>United Kingdom</v>
      </c>
      <c r="G2134" t="str">
        <f t="shared" ca="1" si="410"/>
        <v>Georgia</v>
      </c>
      <c r="H2134" s="3">
        <f t="shared" ca="1" si="411"/>
        <v>-1.15959880287543</v>
      </c>
      <c r="I2134">
        <f t="shared" ca="1" si="404"/>
        <v>-1.15959666887543</v>
      </c>
      <c r="J2134">
        <f t="shared" ca="1" si="405"/>
        <v>1.1596009368754301</v>
      </c>
      <c r="K2134">
        <f t="shared" ca="1" si="406"/>
        <v>-1.3446672496301304</v>
      </c>
      <c r="L2134">
        <f t="shared" ca="1" si="407"/>
        <v>344</v>
      </c>
      <c r="M2134">
        <f t="shared" ca="1" si="408"/>
        <v>1102</v>
      </c>
      <c r="N2134">
        <f t="shared" ca="1" si="409"/>
        <v>558</v>
      </c>
    </row>
    <row r="2135" spans="1:14" x14ac:dyDescent="0.25">
      <c r="A2135">
        <f t="shared" ca="1" si="400"/>
        <v>2171</v>
      </c>
      <c r="B2135">
        <f t="shared" ca="1" si="401"/>
        <v>2171</v>
      </c>
      <c r="C2135">
        <f t="shared" ca="1" si="402"/>
        <v>2171</v>
      </c>
      <c r="D2135">
        <f>IF(E2134+1&lt;Settings!$B$2,D2134,D2134+1)</f>
        <v>41</v>
      </c>
      <c r="E2135">
        <f>IF(E2134+1&lt;Settings!$B$2,E2134+1,0)</f>
        <v>1</v>
      </c>
      <c r="F2135" t="str">
        <f t="shared" ca="1" si="403"/>
        <v>Germany</v>
      </c>
      <c r="G2135" t="str">
        <f t="shared" ca="1" si="410"/>
        <v>Georgia</v>
      </c>
      <c r="H2135" s="3" t="str">
        <f t="shared" ca="1" si="411"/>
        <v/>
      </c>
      <c r="I2135">
        <f t="shared" ca="1" si="404"/>
        <v>1000000.0000021351</v>
      </c>
      <c r="J2135">
        <f t="shared" ca="1" si="405"/>
        <v>1000000.0000021351</v>
      </c>
      <c r="K2135">
        <f t="shared" ca="1" si="406"/>
        <v>1000000.0000021351</v>
      </c>
      <c r="L2135">
        <f t="shared" ca="1" si="407"/>
        <v>2171</v>
      </c>
      <c r="M2135">
        <f t="shared" ca="1" si="408"/>
        <v>2171</v>
      </c>
      <c r="N2135">
        <f t="shared" ca="1" si="409"/>
        <v>2171</v>
      </c>
    </row>
    <row r="2136" spans="1:14" x14ac:dyDescent="0.25">
      <c r="A2136">
        <f t="shared" ca="1" si="400"/>
        <v>2172</v>
      </c>
      <c r="B2136">
        <f t="shared" ca="1" si="401"/>
        <v>2172</v>
      </c>
      <c r="C2136">
        <f t="shared" ca="1" si="402"/>
        <v>2172</v>
      </c>
      <c r="D2136">
        <f>IF(E2135+1&lt;Settings!$B$2,D2135,D2135+1)</f>
        <v>41</v>
      </c>
      <c r="E2136">
        <f>IF(E2135+1&lt;Settings!$B$2,E2135+1,0)</f>
        <v>2</v>
      </c>
      <c r="F2136" t="str">
        <f t="shared" ca="1" si="403"/>
        <v>France</v>
      </c>
      <c r="G2136" t="str">
        <f t="shared" ca="1" si="410"/>
        <v>Georgia</v>
      </c>
      <c r="H2136" s="3" t="str">
        <f t="shared" ca="1" si="411"/>
        <v/>
      </c>
      <c r="I2136">
        <f t="shared" ca="1" si="404"/>
        <v>1000000.000002136</v>
      </c>
      <c r="J2136">
        <f t="shared" ca="1" si="405"/>
        <v>1000000.000002136</v>
      </c>
      <c r="K2136">
        <f t="shared" ca="1" si="406"/>
        <v>1000000.000002136</v>
      </c>
      <c r="L2136">
        <f t="shared" ca="1" si="407"/>
        <v>2172</v>
      </c>
      <c r="M2136">
        <f t="shared" ca="1" si="408"/>
        <v>2172</v>
      </c>
      <c r="N2136">
        <f t="shared" ca="1" si="409"/>
        <v>2172</v>
      </c>
    </row>
    <row r="2137" spans="1:14" x14ac:dyDescent="0.25">
      <c r="A2137">
        <f t="shared" ca="1" si="400"/>
        <v>2173</v>
      </c>
      <c r="B2137">
        <f t="shared" ca="1" si="401"/>
        <v>2173</v>
      </c>
      <c r="C2137">
        <f t="shared" ca="1" si="402"/>
        <v>2173</v>
      </c>
      <c r="D2137">
        <f>IF(E2136+1&lt;Settings!$B$2,D2136,D2136+1)</f>
        <v>41</v>
      </c>
      <c r="E2137">
        <f>IF(E2136+1&lt;Settings!$B$2,E2136+1,0)</f>
        <v>3</v>
      </c>
      <c r="F2137" t="str">
        <f t="shared" ca="1" si="403"/>
        <v>Belgium</v>
      </c>
      <c r="G2137" t="str">
        <f t="shared" ca="1" si="410"/>
        <v>Georgia</v>
      </c>
      <c r="H2137" s="3" t="str">
        <f t="shared" ca="1" si="411"/>
        <v/>
      </c>
      <c r="I2137">
        <f t="shared" ca="1" si="404"/>
        <v>1000000.000002137</v>
      </c>
      <c r="J2137">
        <f t="shared" ca="1" si="405"/>
        <v>1000000.000002137</v>
      </c>
      <c r="K2137">
        <f t="shared" ca="1" si="406"/>
        <v>1000000.000002137</v>
      </c>
      <c r="L2137">
        <f t="shared" ca="1" si="407"/>
        <v>2173</v>
      </c>
      <c r="M2137">
        <f t="shared" ca="1" si="408"/>
        <v>2173</v>
      </c>
      <c r="N2137">
        <f t="shared" ca="1" si="409"/>
        <v>2173</v>
      </c>
    </row>
    <row r="2138" spans="1:14" x14ac:dyDescent="0.25">
      <c r="A2138">
        <f t="shared" ca="1" si="400"/>
        <v>2174</v>
      </c>
      <c r="B2138">
        <f t="shared" ca="1" si="401"/>
        <v>2174</v>
      </c>
      <c r="C2138">
        <f t="shared" ca="1" si="402"/>
        <v>2174</v>
      </c>
      <c r="D2138">
        <f>IF(E2137+1&lt;Settings!$B$2,D2137,D2137+1)</f>
        <v>41</v>
      </c>
      <c r="E2138">
        <f>IF(E2137+1&lt;Settings!$B$2,E2137+1,0)</f>
        <v>4</v>
      </c>
      <c r="F2138" t="str">
        <f t="shared" ca="1" si="403"/>
        <v>Netherlands</v>
      </c>
      <c r="G2138" t="str">
        <f t="shared" ca="1" si="410"/>
        <v>Georgia</v>
      </c>
      <c r="H2138" s="3" t="str">
        <f t="shared" ca="1" si="411"/>
        <v/>
      </c>
      <c r="I2138">
        <f t="shared" ca="1" si="404"/>
        <v>1000000.000002138</v>
      </c>
      <c r="J2138">
        <f t="shared" ca="1" si="405"/>
        <v>1000000.000002138</v>
      </c>
      <c r="K2138">
        <f t="shared" ca="1" si="406"/>
        <v>1000000.000002138</v>
      </c>
      <c r="L2138">
        <f t="shared" ca="1" si="407"/>
        <v>2174</v>
      </c>
      <c r="M2138">
        <f t="shared" ca="1" si="408"/>
        <v>2174</v>
      </c>
      <c r="N2138">
        <f t="shared" ca="1" si="409"/>
        <v>2174</v>
      </c>
    </row>
    <row r="2139" spans="1:14" x14ac:dyDescent="0.25">
      <c r="A2139">
        <f t="shared" ca="1" si="400"/>
        <v>31</v>
      </c>
      <c r="B2139">
        <f t="shared" ca="1" si="401"/>
        <v>1415</v>
      </c>
      <c r="C2139">
        <f t="shared" ca="1" si="402"/>
        <v>136</v>
      </c>
      <c r="D2139">
        <f>IF(E2138+1&lt;Settings!$B$2,D2138,D2138+1)</f>
        <v>41</v>
      </c>
      <c r="E2139">
        <f>IF(E2138+1&lt;Settings!$B$2,E2138+1,0)</f>
        <v>5</v>
      </c>
      <c r="F2139" t="str">
        <f t="shared" ca="1" si="403"/>
        <v>Norway</v>
      </c>
      <c r="G2139" t="str">
        <f t="shared" ca="1" si="410"/>
        <v>Georgia</v>
      </c>
      <c r="H2139" s="3">
        <f t="shared" ca="1" si="411"/>
        <v>-2.8153210844918499</v>
      </c>
      <c r="I2139">
        <f t="shared" ca="1" si="404"/>
        <v>-2.8153189454918501</v>
      </c>
      <c r="J2139">
        <f t="shared" ca="1" si="405"/>
        <v>2.8153232234918497</v>
      </c>
      <c r="K2139">
        <f t="shared" ca="1" si="406"/>
        <v>-7.9260306697843657</v>
      </c>
      <c r="L2139">
        <f t="shared" ca="1" si="407"/>
        <v>31</v>
      </c>
      <c r="M2139">
        <f t="shared" ca="1" si="408"/>
        <v>1415</v>
      </c>
      <c r="N2139">
        <f t="shared" ca="1" si="409"/>
        <v>136</v>
      </c>
    </row>
    <row r="2140" spans="1:14" x14ac:dyDescent="0.25">
      <c r="A2140">
        <f t="shared" ca="1" si="400"/>
        <v>19</v>
      </c>
      <c r="B2140">
        <f t="shared" ca="1" si="401"/>
        <v>1427</v>
      </c>
      <c r="C2140">
        <f t="shared" ca="1" si="402"/>
        <v>112</v>
      </c>
      <c r="D2140">
        <f>IF(E2139+1&lt;Settings!$B$2,D2139,D2139+1)</f>
        <v>41</v>
      </c>
      <c r="E2140">
        <f>IF(E2139+1&lt;Settings!$B$2,E2139+1,0)</f>
        <v>6</v>
      </c>
      <c r="F2140" t="str">
        <f t="shared" ca="1" si="403"/>
        <v>Switzerland</v>
      </c>
      <c r="G2140" t="str">
        <f t="shared" ca="1" si="410"/>
        <v>Georgia</v>
      </c>
      <c r="H2140" s="3">
        <f t="shared" ca="1" si="411"/>
        <v>-3.0280061585214701</v>
      </c>
      <c r="I2140">
        <f t="shared" ca="1" si="404"/>
        <v>-3.0280040185214703</v>
      </c>
      <c r="J2140">
        <f t="shared" ca="1" si="405"/>
        <v>3.02800829852147</v>
      </c>
      <c r="K2140">
        <f t="shared" ca="1" si="406"/>
        <v>-9.168819156043952</v>
      </c>
      <c r="L2140">
        <f t="shared" ca="1" si="407"/>
        <v>19</v>
      </c>
      <c r="M2140">
        <f t="shared" ca="1" si="408"/>
        <v>1427</v>
      </c>
      <c r="N2140">
        <f t="shared" ca="1" si="409"/>
        <v>112</v>
      </c>
    </row>
    <row r="2141" spans="1:14" x14ac:dyDescent="0.25">
      <c r="A2141">
        <f t="shared" ca="1" si="400"/>
        <v>2175</v>
      </c>
      <c r="B2141">
        <f t="shared" ca="1" si="401"/>
        <v>2175</v>
      </c>
      <c r="C2141">
        <f t="shared" ca="1" si="402"/>
        <v>2175</v>
      </c>
      <c r="D2141">
        <f>IF(E2140+1&lt;Settings!$B$2,D2140,D2140+1)</f>
        <v>41</v>
      </c>
      <c r="E2141">
        <f>IF(E2140+1&lt;Settings!$B$2,E2140+1,0)</f>
        <v>7</v>
      </c>
      <c r="F2141" t="str">
        <f t="shared" ca="1" si="403"/>
        <v>Spain</v>
      </c>
      <c r="G2141" t="str">
        <f t="shared" ca="1" si="410"/>
        <v>Georgia</v>
      </c>
      <c r="H2141" s="3" t="str">
        <f t="shared" ca="1" si="411"/>
        <v/>
      </c>
      <c r="I2141">
        <f t="shared" ca="1" si="404"/>
        <v>1000000.000002141</v>
      </c>
      <c r="J2141">
        <f t="shared" ca="1" si="405"/>
        <v>1000000.000002141</v>
      </c>
      <c r="K2141">
        <f t="shared" ca="1" si="406"/>
        <v>1000000.000002141</v>
      </c>
      <c r="L2141">
        <f t="shared" ca="1" si="407"/>
        <v>2175</v>
      </c>
      <c r="M2141">
        <f t="shared" ca="1" si="408"/>
        <v>2175</v>
      </c>
      <c r="N2141">
        <f t="shared" ca="1" si="409"/>
        <v>2175</v>
      </c>
    </row>
    <row r="2142" spans="1:14" x14ac:dyDescent="0.25">
      <c r="A2142">
        <f t="shared" ca="1" si="400"/>
        <v>150</v>
      </c>
      <c r="B2142">
        <f t="shared" ca="1" si="401"/>
        <v>1296</v>
      </c>
      <c r="C2142">
        <f t="shared" ca="1" si="402"/>
        <v>307</v>
      </c>
      <c r="D2142">
        <f>IF(E2141+1&lt;Settings!$B$2,D2141,D2141+1)</f>
        <v>41</v>
      </c>
      <c r="E2142">
        <f>IF(E2141+1&lt;Settings!$B$2,E2141+1,0)</f>
        <v>8</v>
      </c>
      <c r="F2142" t="str">
        <f t="shared" ca="1" si="403"/>
        <v>Sweden</v>
      </c>
      <c r="G2142" t="str">
        <f t="shared" ca="1" si="410"/>
        <v>Georgia</v>
      </c>
      <c r="H2142" s="3">
        <f t="shared" ca="1" si="411"/>
        <v>-1.82356939111073</v>
      </c>
      <c r="I2142">
        <f t="shared" ca="1" si="404"/>
        <v>-1.82356724911073</v>
      </c>
      <c r="J2142">
        <f t="shared" ca="1" si="405"/>
        <v>1.8235715331107301</v>
      </c>
      <c r="K2142">
        <f t="shared" ca="1" si="406"/>
        <v>-3.3254031821959584</v>
      </c>
      <c r="L2142">
        <f t="shared" ca="1" si="407"/>
        <v>150</v>
      </c>
      <c r="M2142">
        <f t="shared" ca="1" si="408"/>
        <v>1296</v>
      </c>
      <c r="N2142">
        <f t="shared" ca="1" si="409"/>
        <v>307</v>
      </c>
    </row>
    <row r="2143" spans="1:14" x14ac:dyDescent="0.25">
      <c r="A2143">
        <f t="shared" ca="1" si="400"/>
        <v>2176</v>
      </c>
      <c r="B2143">
        <f t="shared" ca="1" si="401"/>
        <v>2176</v>
      </c>
      <c r="C2143">
        <f t="shared" ca="1" si="402"/>
        <v>2176</v>
      </c>
      <c r="D2143">
        <f>IF(E2142+1&lt;Settings!$B$2,D2142,D2142+1)</f>
        <v>41</v>
      </c>
      <c r="E2143">
        <f>IF(E2142+1&lt;Settings!$B$2,E2142+1,0)</f>
        <v>9</v>
      </c>
      <c r="F2143" t="str">
        <f t="shared" ca="1" si="403"/>
        <v>Ireland</v>
      </c>
      <c r="G2143" t="str">
        <f t="shared" ca="1" si="410"/>
        <v>Georgia</v>
      </c>
      <c r="H2143" s="3" t="str">
        <f t="shared" ca="1" si="411"/>
        <v/>
      </c>
      <c r="I2143">
        <f t="shared" ca="1" si="404"/>
        <v>1000000.000002143</v>
      </c>
      <c r="J2143">
        <f t="shared" ca="1" si="405"/>
        <v>1000000.000002143</v>
      </c>
      <c r="K2143">
        <f t="shared" ca="1" si="406"/>
        <v>1000000.000002143</v>
      </c>
      <c r="L2143">
        <f t="shared" ca="1" si="407"/>
        <v>2176</v>
      </c>
      <c r="M2143">
        <f t="shared" ca="1" si="408"/>
        <v>2176</v>
      </c>
      <c r="N2143">
        <f t="shared" ca="1" si="409"/>
        <v>2176</v>
      </c>
    </row>
    <row r="2144" spans="1:14" x14ac:dyDescent="0.25">
      <c r="A2144">
        <f t="shared" ca="1" si="400"/>
        <v>2177</v>
      </c>
      <c r="B2144">
        <f t="shared" ca="1" si="401"/>
        <v>2177</v>
      </c>
      <c r="C2144">
        <f t="shared" ca="1" si="402"/>
        <v>2177</v>
      </c>
      <c r="D2144">
        <f>IF(E2143+1&lt;Settings!$B$2,D2143,D2143+1)</f>
        <v>41</v>
      </c>
      <c r="E2144">
        <f>IF(E2143+1&lt;Settings!$B$2,E2143+1,0)</f>
        <v>10</v>
      </c>
      <c r="F2144" t="str">
        <f t="shared" ca="1" si="403"/>
        <v>Portugal</v>
      </c>
      <c r="G2144" t="str">
        <f t="shared" ca="1" si="410"/>
        <v>Georgia</v>
      </c>
      <c r="H2144" s="3" t="str">
        <f t="shared" ca="1" si="411"/>
        <v/>
      </c>
      <c r="I2144">
        <f t="shared" ca="1" si="404"/>
        <v>1000000.000002144</v>
      </c>
      <c r="J2144">
        <f t="shared" ca="1" si="405"/>
        <v>1000000.000002144</v>
      </c>
      <c r="K2144">
        <f t="shared" ca="1" si="406"/>
        <v>1000000.000002144</v>
      </c>
      <c r="L2144">
        <f t="shared" ca="1" si="407"/>
        <v>2177</v>
      </c>
      <c r="M2144">
        <f t="shared" ca="1" si="408"/>
        <v>2177</v>
      </c>
      <c r="N2144">
        <f t="shared" ca="1" si="409"/>
        <v>2177</v>
      </c>
    </row>
    <row r="2145" spans="1:14" x14ac:dyDescent="0.25">
      <c r="A2145">
        <f t="shared" ca="1" si="400"/>
        <v>281</v>
      </c>
      <c r="B2145">
        <f t="shared" ca="1" si="401"/>
        <v>1165</v>
      </c>
      <c r="C2145">
        <f t="shared" ca="1" si="402"/>
        <v>476</v>
      </c>
      <c r="D2145">
        <f>IF(E2144+1&lt;Settings!$B$2,D2144,D2144+1)</f>
        <v>41</v>
      </c>
      <c r="E2145">
        <f>IF(E2144+1&lt;Settings!$B$2,E2144+1,0)</f>
        <v>11</v>
      </c>
      <c r="F2145" t="str">
        <f t="shared" ca="1" si="403"/>
        <v>Finland</v>
      </c>
      <c r="G2145" t="str">
        <f t="shared" ca="1" si="410"/>
        <v>Georgia</v>
      </c>
      <c r="H2145" s="3">
        <f t="shared" ca="1" si="411"/>
        <v>-1.3358349209242799</v>
      </c>
      <c r="I2145">
        <f t="shared" ca="1" si="404"/>
        <v>-1.3358327759242798</v>
      </c>
      <c r="J2145">
        <f t="shared" ca="1" si="405"/>
        <v>1.33583706592428</v>
      </c>
      <c r="K2145">
        <f t="shared" ca="1" si="406"/>
        <v>-1.784452790960777</v>
      </c>
      <c r="L2145">
        <f t="shared" ca="1" si="407"/>
        <v>281</v>
      </c>
      <c r="M2145">
        <f t="shared" ca="1" si="408"/>
        <v>1165</v>
      </c>
      <c r="N2145">
        <f t="shared" ca="1" si="409"/>
        <v>476</v>
      </c>
    </row>
    <row r="2146" spans="1:14" x14ac:dyDescent="0.25">
      <c r="A2146">
        <f t="shared" ca="1" si="400"/>
        <v>2178</v>
      </c>
      <c r="B2146">
        <f t="shared" ca="1" si="401"/>
        <v>2178</v>
      </c>
      <c r="C2146">
        <f t="shared" ca="1" si="402"/>
        <v>2178</v>
      </c>
      <c r="D2146">
        <f>IF(E2145+1&lt;Settings!$B$2,D2145,D2145+1)</f>
        <v>41</v>
      </c>
      <c r="E2146">
        <f>IF(E2145+1&lt;Settings!$B$2,E2145+1,0)</f>
        <v>12</v>
      </c>
      <c r="F2146" t="str">
        <f t="shared" ca="1" si="403"/>
        <v>Austria</v>
      </c>
      <c r="G2146" t="str">
        <f t="shared" ca="1" si="410"/>
        <v>Georgia</v>
      </c>
      <c r="H2146" s="3" t="str">
        <f t="shared" ca="1" si="411"/>
        <v/>
      </c>
      <c r="I2146">
        <f t="shared" ca="1" si="404"/>
        <v>1000000.000002146</v>
      </c>
      <c r="J2146">
        <f t="shared" ca="1" si="405"/>
        <v>1000000.000002146</v>
      </c>
      <c r="K2146">
        <f t="shared" ca="1" si="406"/>
        <v>1000000.000002146</v>
      </c>
      <c r="L2146">
        <f t="shared" ca="1" si="407"/>
        <v>2178</v>
      </c>
      <c r="M2146">
        <f t="shared" ca="1" si="408"/>
        <v>2178</v>
      </c>
      <c r="N2146">
        <f t="shared" ca="1" si="409"/>
        <v>2178</v>
      </c>
    </row>
    <row r="2147" spans="1:14" x14ac:dyDescent="0.25">
      <c r="A2147">
        <f t="shared" ca="1" si="400"/>
        <v>20</v>
      </c>
      <c r="B2147">
        <f t="shared" ca="1" si="401"/>
        <v>1426</v>
      </c>
      <c r="C2147">
        <f t="shared" ca="1" si="402"/>
        <v>113</v>
      </c>
      <c r="D2147">
        <f>IF(E2146+1&lt;Settings!$B$2,D2146,D2146+1)</f>
        <v>41</v>
      </c>
      <c r="E2147">
        <f>IF(E2146+1&lt;Settings!$B$2,E2146+1,0)</f>
        <v>13</v>
      </c>
      <c r="F2147" t="str">
        <f t="shared" ca="1" si="403"/>
        <v>Denmark</v>
      </c>
      <c r="G2147" t="str">
        <f t="shared" ca="1" si="410"/>
        <v>Georgia</v>
      </c>
      <c r="H2147" s="3">
        <f t="shared" ca="1" si="411"/>
        <v>-3.01025669761228</v>
      </c>
      <c r="I2147">
        <f t="shared" ca="1" si="404"/>
        <v>-3.01025455061228</v>
      </c>
      <c r="J2147">
        <f t="shared" ca="1" si="405"/>
        <v>3.01025884461228</v>
      </c>
      <c r="K2147">
        <f t="shared" ca="1" si="406"/>
        <v>-9.06164323851959</v>
      </c>
      <c r="L2147">
        <f t="shared" ca="1" si="407"/>
        <v>20</v>
      </c>
      <c r="M2147">
        <f t="shared" ca="1" si="408"/>
        <v>1426</v>
      </c>
      <c r="N2147">
        <f t="shared" ca="1" si="409"/>
        <v>113</v>
      </c>
    </row>
    <row r="2148" spans="1:14" x14ac:dyDescent="0.25">
      <c r="A2148">
        <f t="shared" ca="1" si="400"/>
        <v>1069</v>
      </c>
      <c r="B2148">
        <f t="shared" ca="1" si="401"/>
        <v>377</v>
      </c>
      <c r="C2148">
        <f t="shared" ca="1" si="402"/>
        <v>1011</v>
      </c>
      <c r="D2148">
        <f>IF(E2147+1&lt;Settings!$B$2,D2147,D2147+1)</f>
        <v>41</v>
      </c>
      <c r="E2148">
        <f>IF(E2147+1&lt;Settings!$B$2,E2147+1,0)</f>
        <v>14</v>
      </c>
      <c r="F2148" t="str">
        <f t="shared" ca="1" si="403"/>
        <v>Israel</v>
      </c>
      <c r="G2148" t="str">
        <f t="shared" ca="1" si="410"/>
        <v>Georgia</v>
      </c>
      <c r="H2148" s="3">
        <f t="shared" ca="1" si="411"/>
        <v>0.484521915587383</v>
      </c>
      <c r="I2148">
        <f t="shared" ca="1" si="404"/>
        <v>0.48452406358738298</v>
      </c>
      <c r="J2148">
        <f t="shared" ca="1" si="405"/>
        <v>-0.48451976758738302</v>
      </c>
      <c r="K2148">
        <f t="shared" ca="1" si="406"/>
        <v>-0.23475933868446708</v>
      </c>
      <c r="L2148">
        <f t="shared" ca="1" si="407"/>
        <v>1069</v>
      </c>
      <c r="M2148">
        <f t="shared" ca="1" si="408"/>
        <v>377</v>
      </c>
      <c r="N2148">
        <f t="shared" ca="1" si="409"/>
        <v>1011</v>
      </c>
    </row>
    <row r="2149" spans="1:14" x14ac:dyDescent="0.25">
      <c r="A2149">
        <f t="shared" ca="1" si="400"/>
        <v>2179</v>
      </c>
      <c r="B2149">
        <f t="shared" ca="1" si="401"/>
        <v>2179</v>
      </c>
      <c r="C2149">
        <f t="shared" ca="1" si="402"/>
        <v>2179</v>
      </c>
      <c r="D2149">
        <f>IF(E2148+1&lt;Settings!$B$2,D2148,D2148+1)</f>
        <v>41</v>
      </c>
      <c r="E2149">
        <f>IF(E2148+1&lt;Settings!$B$2,E2148+1,0)</f>
        <v>15</v>
      </c>
      <c r="F2149" t="str">
        <f t="shared" ca="1" si="403"/>
        <v>Italy</v>
      </c>
      <c r="G2149" t="str">
        <f t="shared" ca="1" si="410"/>
        <v>Georgia</v>
      </c>
      <c r="H2149" s="3" t="str">
        <f t="shared" ca="1" si="411"/>
        <v/>
      </c>
      <c r="I2149">
        <f t="shared" ca="1" si="404"/>
        <v>1000000.000002149</v>
      </c>
      <c r="J2149">
        <f t="shared" ca="1" si="405"/>
        <v>1000000.000002149</v>
      </c>
      <c r="K2149">
        <f t="shared" ca="1" si="406"/>
        <v>1000000.000002149</v>
      </c>
      <c r="L2149">
        <f t="shared" ca="1" si="407"/>
        <v>2179</v>
      </c>
      <c r="M2149">
        <f t="shared" ca="1" si="408"/>
        <v>2179</v>
      </c>
      <c r="N2149">
        <f t="shared" ca="1" si="409"/>
        <v>2179</v>
      </c>
    </row>
    <row r="2150" spans="1:14" x14ac:dyDescent="0.25">
      <c r="A2150">
        <f t="shared" ca="1" si="400"/>
        <v>1334</v>
      </c>
      <c r="B2150">
        <f t="shared" ca="1" si="401"/>
        <v>112</v>
      </c>
      <c r="C2150">
        <f t="shared" ca="1" si="402"/>
        <v>147</v>
      </c>
      <c r="D2150">
        <f>IF(E2149+1&lt;Settings!$B$2,D2149,D2149+1)</f>
        <v>41</v>
      </c>
      <c r="E2150">
        <f>IF(E2149+1&lt;Settings!$B$2,E2149+1,0)</f>
        <v>16</v>
      </c>
      <c r="F2150" t="str">
        <f t="shared" ca="1" si="403"/>
        <v>Greece</v>
      </c>
      <c r="G2150" t="str">
        <f t="shared" ca="1" si="410"/>
        <v>Georgia</v>
      </c>
      <c r="H2150" s="3">
        <f t="shared" ca="1" si="411"/>
        <v>2.7410881559987899</v>
      </c>
      <c r="I2150">
        <f t="shared" ca="1" si="404"/>
        <v>2.7410903059987897</v>
      </c>
      <c r="J2150">
        <f t="shared" ca="1" si="405"/>
        <v>-2.74108600599879</v>
      </c>
      <c r="K2150">
        <f t="shared" ca="1" si="406"/>
        <v>-7.5135621289568455</v>
      </c>
      <c r="L2150">
        <f t="shared" ca="1" si="407"/>
        <v>1334</v>
      </c>
      <c r="M2150">
        <f t="shared" ca="1" si="408"/>
        <v>112</v>
      </c>
      <c r="N2150">
        <f t="shared" ca="1" si="409"/>
        <v>147</v>
      </c>
    </row>
    <row r="2151" spans="1:14" x14ac:dyDescent="0.25">
      <c r="A2151">
        <f t="shared" ca="1" si="400"/>
        <v>2180</v>
      </c>
      <c r="B2151">
        <f t="shared" ca="1" si="401"/>
        <v>2180</v>
      </c>
      <c r="C2151">
        <f t="shared" ca="1" si="402"/>
        <v>2180</v>
      </c>
      <c r="D2151">
        <f>IF(E2150+1&lt;Settings!$B$2,D2150,D2150+1)</f>
        <v>41</v>
      </c>
      <c r="E2151">
        <f>IF(E2150+1&lt;Settings!$B$2,E2150+1,0)</f>
        <v>17</v>
      </c>
      <c r="F2151" t="str">
        <f t="shared" ca="1" si="403"/>
        <v>Cyprus</v>
      </c>
      <c r="G2151" t="str">
        <f t="shared" ca="1" si="410"/>
        <v>Georgia</v>
      </c>
      <c r="H2151" s="3" t="str">
        <f t="shared" ca="1" si="411"/>
        <v/>
      </c>
      <c r="I2151">
        <f t="shared" ca="1" si="404"/>
        <v>1000000.000002151</v>
      </c>
      <c r="J2151">
        <f t="shared" ca="1" si="405"/>
        <v>1000000.000002151</v>
      </c>
      <c r="K2151">
        <f t="shared" ca="1" si="406"/>
        <v>1000000.000002151</v>
      </c>
      <c r="L2151">
        <f t="shared" ca="1" si="407"/>
        <v>2180</v>
      </c>
      <c r="M2151">
        <f t="shared" ca="1" si="408"/>
        <v>2180</v>
      </c>
      <c r="N2151">
        <f t="shared" ca="1" si="409"/>
        <v>2180</v>
      </c>
    </row>
    <row r="2152" spans="1:14" x14ac:dyDescent="0.25">
      <c r="A2152">
        <f t="shared" ca="1" si="400"/>
        <v>2181</v>
      </c>
      <c r="B2152">
        <f t="shared" ca="1" si="401"/>
        <v>2181</v>
      </c>
      <c r="C2152">
        <f t="shared" ca="1" si="402"/>
        <v>2181</v>
      </c>
      <c r="D2152">
        <f>IF(E2151+1&lt;Settings!$B$2,D2151,D2151+1)</f>
        <v>41</v>
      </c>
      <c r="E2152">
        <f>IF(E2151+1&lt;Settings!$B$2,E2151+1,0)</f>
        <v>18</v>
      </c>
      <c r="F2152" t="str">
        <f t="shared" ca="1" si="403"/>
        <v>Turkey</v>
      </c>
      <c r="G2152" t="str">
        <f t="shared" ca="1" si="410"/>
        <v>Georgia</v>
      </c>
      <c r="H2152" s="3" t="str">
        <f t="shared" ca="1" si="411"/>
        <v/>
      </c>
      <c r="I2152">
        <f t="shared" ca="1" si="404"/>
        <v>1000000.0000021521</v>
      </c>
      <c r="J2152">
        <f t="shared" ca="1" si="405"/>
        <v>1000000.0000021521</v>
      </c>
      <c r="K2152">
        <f t="shared" ca="1" si="406"/>
        <v>1000000.0000021521</v>
      </c>
      <c r="L2152">
        <f t="shared" ca="1" si="407"/>
        <v>2181</v>
      </c>
      <c r="M2152">
        <f t="shared" ca="1" si="408"/>
        <v>2181</v>
      </c>
      <c r="N2152">
        <f t="shared" ca="1" si="409"/>
        <v>2181</v>
      </c>
    </row>
    <row r="2153" spans="1:14" x14ac:dyDescent="0.25">
      <c r="A2153">
        <f t="shared" ca="1" si="400"/>
        <v>2182</v>
      </c>
      <c r="B2153">
        <f t="shared" ca="1" si="401"/>
        <v>2182</v>
      </c>
      <c r="C2153">
        <f t="shared" ca="1" si="402"/>
        <v>2182</v>
      </c>
      <c r="D2153">
        <f>IF(E2152+1&lt;Settings!$B$2,D2152,D2152+1)</f>
        <v>41</v>
      </c>
      <c r="E2153">
        <f>IF(E2152+1&lt;Settings!$B$2,E2152+1,0)</f>
        <v>19</v>
      </c>
      <c r="F2153" t="str">
        <f t="shared" ca="1" si="403"/>
        <v>Luxembourg</v>
      </c>
      <c r="G2153" t="str">
        <f t="shared" ca="1" si="410"/>
        <v>Georgia</v>
      </c>
      <c r="H2153" s="3" t="str">
        <f t="shared" ca="1" si="411"/>
        <v/>
      </c>
      <c r="I2153">
        <f t="shared" ca="1" si="404"/>
        <v>1000000.000002153</v>
      </c>
      <c r="J2153">
        <f t="shared" ca="1" si="405"/>
        <v>1000000.000002153</v>
      </c>
      <c r="K2153">
        <f t="shared" ca="1" si="406"/>
        <v>1000000.000002153</v>
      </c>
      <c r="L2153">
        <f t="shared" ca="1" si="407"/>
        <v>2182</v>
      </c>
      <c r="M2153">
        <f t="shared" ca="1" si="408"/>
        <v>2182</v>
      </c>
      <c r="N2153">
        <f t="shared" ca="1" si="409"/>
        <v>2182</v>
      </c>
    </row>
    <row r="2154" spans="1:14" x14ac:dyDescent="0.25">
      <c r="A2154">
        <f t="shared" ca="1" si="400"/>
        <v>166</v>
      </c>
      <c r="B2154">
        <f t="shared" ca="1" si="401"/>
        <v>1280</v>
      </c>
      <c r="C2154">
        <f t="shared" ca="1" si="402"/>
        <v>327</v>
      </c>
      <c r="D2154">
        <f>IF(E2153+1&lt;Settings!$B$2,D2153,D2153+1)</f>
        <v>41</v>
      </c>
      <c r="E2154">
        <f>IF(E2153+1&lt;Settings!$B$2,E2153+1,0)</f>
        <v>20</v>
      </c>
      <c r="F2154" t="str">
        <f t="shared" ca="1" si="403"/>
        <v>Iceland</v>
      </c>
      <c r="G2154" t="str">
        <f t="shared" ca="1" si="410"/>
        <v>Georgia</v>
      </c>
      <c r="H2154" s="3">
        <f t="shared" ca="1" si="411"/>
        <v>-1.77526644420097</v>
      </c>
      <c r="I2154">
        <f t="shared" ca="1" si="404"/>
        <v>-1.7752642902009701</v>
      </c>
      <c r="J2154">
        <f t="shared" ca="1" si="405"/>
        <v>1.7752685982009699</v>
      </c>
      <c r="K2154">
        <f t="shared" ca="1" si="406"/>
        <v>-3.1515687939059558</v>
      </c>
      <c r="L2154">
        <f t="shared" ca="1" si="407"/>
        <v>166</v>
      </c>
      <c r="M2154">
        <f t="shared" ca="1" si="408"/>
        <v>1280</v>
      </c>
      <c r="N2154">
        <f t="shared" ca="1" si="409"/>
        <v>327</v>
      </c>
    </row>
    <row r="2155" spans="1:14" x14ac:dyDescent="0.25">
      <c r="A2155">
        <f t="shared" ca="1" si="400"/>
        <v>660</v>
      </c>
      <c r="B2155">
        <f t="shared" ca="1" si="401"/>
        <v>786</v>
      </c>
      <c r="C2155">
        <f t="shared" ca="1" si="402"/>
        <v>1053</v>
      </c>
      <c r="D2155">
        <f>IF(E2154+1&lt;Settings!$B$2,D2154,D2154+1)</f>
        <v>41</v>
      </c>
      <c r="E2155">
        <f>IF(E2154+1&lt;Settings!$B$2,E2154+1,0)</f>
        <v>21</v>
      </c>
      <c r="F2155" t="str">
        <f t="shared" ca="1" si="403"/>
        <v>Malta</v>
      </c>
      <c r="G2155" t="str">
        <f t="shared" ca="1" si="410"/>
        <v>Georgia</v>
      </c>
      <c r="H2155" s="3">
        <f t="shared" ca="1" si="411"/>
        <v>-0.42083418378732501</v>
      </c>
      <c r="I2155">
        <f t="shared" ca="1" si="404"/>
        <v>-0.42083202878732501</v>
      </c>
      <c r="J2155">
        <f t="shared" ca="1" si="405"/>
        <v>0.42083633878732501</v>
      </c>
      <c r="K2155">
        <f t="shared" ca="1" si="406"/>
        <v>-0.17709925524394404</v>
      </c>
      <c r="L2155">
        <f t="shared" ca="1" si="407"/>
        <v>660</v>
      </c>
      <c r="M2155">
        <f t="shared" ca="1" si="408"/>
        <v>786</v>
      </c>
      <c r="N2155">
        <f t="shared" ca="1" si="409"/>
        <v>1053</v>
      </c>
    </row>
    <row r="2156" spans="1:14" x14ac:dyDescent="0.25">
      <c r="A2156">
        <f t="shared" ca="1" si="400"/>
        <v>168</v>
      </c>
      <c r="B2156">
        <f t="shared" ca="1" si="401"/>
        <v>1278</v>
      </c>
      <c r="C2156">
        <f t="shared" ca="1" si="402"/>
        <v>329</v>
      </c>
      <c r="D2156">
        <f>IF(E2155+1&lt;Settings!$B$2,D2155,D2155+1)</f>
        <v>41</v>
      </c>
      <c r="E2156">
        <f>IF(E2155+1&lt;Settings!$B$2,E2155+1,0)</f>
        <v>22</v>
      </c>
      <c r="F2156" t="str">
        <f t="shared" ca="1" si="403"/>
        <v>Slovenia</v>
      </c>
      <c r="G2156" t="str">
        <f t="shared" ca="1" si="410"/>
        <v>Georgia</v>
      </c>
      <c r="H2156" s="3">
        <f t="shared" ca="1" si="411"/>
        <v>-1.76443035369928</v>
      </c>
      <c r="I2156">
        <f t="shared" ca="1" si="404"/>
        <v>-1.7644281976992799</v>
      </c>
      <c r="J2156">
        <f t="shared" ca="1" si="405"/>
        <v>1.7644325096992801</v>
      </c>
      <c r="K2156">
        <f t="shared" ca="1" si="406"/>
        <v>-3.1132123170553667</v>
      </c>
      <c r="L2156">
        <f t="shared" ca="1" si="407"/>
        <v>168</v>
      </c>
      <c r="M2156">
        <f t="shared" ca="1" si="408"/>
        <v>1278</v>
      </c>
      <c r="N2156">
        <f t="shared" ca="1" si="409"/>
        <v>329</v>
      </c>
    </row>
    <row r="2157" spans="1:14" x14ac:dyDescent="0.25">
      <c r="A2157">
        <f t="shared" ca="1" si="400"/>
        <v>2183</v>
      </c>
      <c r="B2157">
        <f t="shared" ca="1" si="401"/>
        <v>2183</v>
      </c>
      <c r="C2157">
        <f t="shared" ca="1" si="402"/>
        <v>2183</v>
      </c>
      <c r="D2157">
        <f>IF(E2156+1&lt;Settings!$B$2,D2156,D2156+1)</f>
        <v>41</v>
      </c>
      <c r="E2157">
        <f>IF(E2156+1&lt;Settings!$B$2,E2156+1,0)</f>
        <v>23</v>
      </c>
      <c r="F2157" t="str">
        <f t="shared" ca="1" si="403"/>
        <v>Yugoslavia</v>
      </c>
      <c r="G2157" t="str">
        <f t="shared" ca="1" si="410"/>
        <v>Georgia</v>
      </c>
      <c r="H2157" s="3" t="str">
        <f t="shared" ca="1" si="411"/>
        <v/>
      </c>
      <c r="I2157">
        <f t="shared" ca="1" si="404"/>
        <v>1000000.0000021569</v>
      </c>
      <c r="J2157">
        <f t="shared" ca="1" si="405"/>
        <v>1000000.0000021569</v>
      </c>
      <c r="K2157">
        <f t="shared" ca="1" si="406"/>
        <v>1000000.0000021569</v>
      </c>
      <c r="L2157">
        <f t="shared" ca="1" si="407"/>
        <v>2183</v>
      </c>
      <c r="M2157">
        <f t="shared" ca="1" si="408"/>
        <v>2183</v>
      </c>
      <c r="N2157">
        <f t="shared" ca="1" si="409"/>
        <v>2183</v>
      </c>
    </row>
    <row r="2158" spans="1:14" x14ac:dyDescent="0.25">
      <c r="A2158">
        <f t="shared" ca="1" si="400"/>
        <v>2184</v>
      </c>
      <c r="B2158">
        <f t="shared" ca="1" si="401"/>
        <v>2184</v>
      </c>
      <c r="C2158">
        <f t="shared" ca="1" si="402"/>
        <v>2184</v>
      </c>
      <c r="D2158">
        <f>IF(E2157+1&lt;Settings!$B$2,D2157,D2157+1)</f>
        <v>41</v>
      </c>
      <c r="E2158">
        <f>IF(E2157+1&lt;Settings!$B$2,E2157+1,0)</f>
        <v>24</v>
      </c>
      <c r="F2158" t="str">
        <f t="shared" ca="1" si="403"/>
        <v>Croatia</v>
      </c>
      <c r="G2158" t="str">
        <f t="shared" ca="1" si="410"/>
        <v>Georgia</v>
      </c>
      <c r="H2158" s="3" t="str">
        <f t="shared" ca="1" si="411"/>
        <v/>
      </c>
      <c r="I2158">
        <f t="shared" ca="1" si="404"/>
        <v>1000000.000002158</v>
      </c>
      <c r="J2158">
        <f t="shared" ca="1" si="405"/>
        <v>1000000.000002158</v>
      </c>
      <c r="K2158">
        <f t="shared" ca="1" si="406"/>
        <v>1000000.000002158</v>
      </c>
      <c r="L2158">
        <f t="shared" ca="1" si="407"/>
        <v>2184</v>
      </c>
      <c r="M2158">
        <f t="shared" ca="1" si="408"/>
        <v>2184</v>
      </c>
      <c r="N2158">
        <f t="shared" ca="1" si="409"/>
        <v>2184</v>
      </c>
    </row>
    <row r="2159" spans="1:14" x14ac:dyDescent="0.25">
      <c r="A2159">
        <f t="shared" ca="1" si="400"/>
        <v>2185</v>
      </c>
      <c r="B2159">
        <f t="shared" ca="1" si="401"/>
        <v>2185</v>
      </c>
      <c r="C2159">
        <f t="shared" ca="1" si="402"/>
        <v>2185</v>
      </c>
      <c r="D2159">
        <f>IF(E2158+1&lt;Settings!$B$2,D2158,D2158+1)</f>
        <v>41</v>
      </c>
      <c r="E2159">
        <f>IF(E2158+1&lt;Settings!$B$2,E2158+1,0)</f>
        <v>25</v>
      </c>
      <c r="F2159" t="str">
        <f t="shared" ca="1" si="403"/>
        <v>Estonia</v>
      </c>
      <c r="G2159" t="str">
        <f t="shared" ca="1" si="410"/>
        <v>Georgia</v>
      </c>
      <c r="H2159" s="3" t="str">
        <f t="shared" ca="1" si="411"/>
        <v/>
      </c>
      <c r="I2159">
        <f t="shared" ca="1" si="404"/>
        <v>1000000.000002159</v>
      </c>
      <c r="J2159">
        <f t="shared" ca="1" si="405"/>
        <v>1000000.000002159</v>
      </c>
      <c r="K2159">
        <f t="shared" ca="1" si="406"/>
        <v>1000000.000002159</v>
      </c>
      <c r="L2159">
        <f t="shared" ca="1" si="407"/>
        <v>2185</v>
      </c>
      <c r="M2159">
        <f t="shared" ca="1" si="408"/>
        <v>2185</v>
      </c>
      <c r="N2159">
        <f t="shared" ca="1" si="409"/>
        <v>2185</v>
      </c>
    </row>
    <row r="2160" spans="1:14" x14ac:dyDescent="0.25">
      <c r="A2160">
        <f t="shared" ca="1" si="400"/>
        <v>2186</v>
      </c>
      <c r="B2160">
        <f t="shared" ca="1" si="401"/>
        <v>2186</v>
      </c>
      <c r="C2160">
        <f t="shared" ca="1" si="402"/>
        <v>2186</v>
      </c>
      <c r="D2160">
        <f>IF(E2159+1&lt;Settings!$B$2,D2159,D2159+1)</f>
        <v>41</v>
      </c>
      <c r="E2160">
        <f>IF(E2159+1&lt;Settings!$B$2,E2159+1,0)</f>
        <v>26</v>
      </c>
      <c r="F2160" t="str">
        <f t="shared" ca="1" si="403"/>
        <v>Monaco</v>
      </c>
      <c r="G2160" t="str">
        <f t="shared" ca="1" si="410"/>
        <v>Georgia</v>
      </c>
      <c r="H2160" s="3" t="str">
        <f t="shared" ca="1" si="411"/>
        <v/>
      </c>
      <c r="I2160">
        <f t="shared" ca="1" si="404"/>
        <v>1000000.00000216</v>
      </c>
      <c r="J2160">
        <f t="shared" ca="1" si="405"/>
        <v>1000000.00000216</v>
      </c>
      <c r="K2160">
        <f t="shared" ca="1" si="406"/>
        <v>1000000.00000216</v>
      </c>
      <c r="L2160">
        <f t="shared" ca="1" si="407"/>
        <v>2186</v>
      </c>
      <c r="M2160">
        <f t="shared" ca="1" si="408"/>
        <v>2186</v>
      </c>
      <c r="N2160">
        <f t="shared" ca="1" si="409"/>
        <v>2186</v>
      </c>
    </row>
    <row r="2161" spans="1:14" x14ac:dyDescent="0.25">
      <c r="A2161">
        <f t="shared" ca="1" si="400"/>
        <v>2187</v>
      </c>
      <c r="B2161">
        <f t="shared" ca="1" si="401"/>
        <v>2187</v>
      </c>
      <c r="C2161">
        <f t="shared" ca="1" si="402"/>
        <v>2187</v>
      </c>
      <c r="D2161">
        <f>IF(E2160+1&lt;Settings!$B$2,D2160,D2160+1)</f>
        <v>41</v>
      </c>
      <c r="E2161">
        <f>IF(E2160+1&lt;Settings!$B$2,E2160+1,0)</f>
        <v>27</v>
      </c>
      <c r="F2161" t="str">
        <f t="shared" ca="1" si="403"/>
        <v>Poland</v>
      </c>
      <c r="G2161" t="str">
        <f t="shared" ca="1" si="410"/>
        <v>Georgia</v>
      </c>
      <c r="H2161" s="3" t="str">
        <f t="shared" ca="1" si="411"/>
        <v/>
      </c>
      <c r="I2161">
        <f t="shared" ca="1" si="404"/>
        <v>1000000.000002161</v>
      </c>
      <c r="J2161">
        <f t="shared" ca="1" si="405"/>
        <v>1000000.000002161</v>
      </c>
      <c r="K2161">
        <f t="shared" ca="1" si="406"/>
        <v>1000000.000002161</v>
      </c>
      <c r="L2161">
        <f t="shared" ca="1" si="407"/>
        <v>2187</v>
      </c>
      <c r="M2161">
        <f t="shared" ca="1" si="408"/>
        <v>2187</v>
      </c>
      <c r="N2161">
        <f t="shared" ca="1" si="409"/>
        <v>2187</v>
      </c>
    </row>
    <row r="2162" spans="1:14" x14ac:dyDescent="0.25">
      <c r="A2162">
        <f t="shared" ca="1" si="400"/>
        <v>2188</v>
      </c>
      <c r="B2162">
        <f t="shared" ca="1" si="401"/>
        <v>2188</v>
      </c>
      <c r="C2162">
        <f t="shared" ca="1" si="402"/>
        <v>2188</v>
      </c>
      <c r="D2162">
        <f>IF(E2161+1&lt;Settings!$B$2,D2161,D2161+1)</f>
        <v>41</v>
      </c>
      <c r="E2162">
        <f>IF(E2161+1&lt;Settings!$B$2,E2161+1,0)</f>
        <v>28</v>
      </c>
      <c r="F2162" t="str">
        <f t="shared" ca="1" si="403"/>
        <v>Russia</v>
      </c>
      <c r="G2162" t="str">
        <f t="shared" ca="1" si="410"/>
        <v>Georgia</v>
      </c>
      <c r="H2162" s="3" t="str">
        <f t="shared" ca="1" si="411"/>
        <v/>
      </c>
      <c r="I2162">
        <f t="shared" ca="1" si="404"/>
        <v>1000000.0000021619</v>
      </c>
      <c r="J2162">
        <f t="shared" ca="1" si="405"/>
        <v>1000000.0000021619</v>
      </c>
      <c r="K2162">
        <f t="shared" ca="1" si="406"/>
        <v>1000000.0000021619</v>
      </c>
      <c r="L2162">
        <f t="shared" ca="1" si="407"/>
        <v>2188</v>
      </c>
      <c r="M2162">
        <f t="shared" ca="1" si="408"/>
        <v>2188</v>
      </c>
      <c r="N2162">
        <f t="shared" ca="1" si="409"/>
        <v>2188</v>
      </c>
    </row>
    <row r="2163" spans="1:14" x14ac:dyDescent="0.25">
      <c r="A2163">
        <f t="shared" ca="1" si="400"/>
        <v>2189</v>
      </c>
      <c r="B2163">
        <f t="shared" ca="1" si="401"/>
        <v>2189</v>
      </c>
      <c r="C2163">
        <f t="shared" ca="1" si="402"/>
        <v>2189</v>
      </c>
      <c r="D2163">
        <f>IF(E2162+1&lt;Settings!$B$2,D2162,D2162+1)</f>
        <v>41</v>
      </c>
      <c r="E2163">
        <f>IF(E2162+1&lt;Settings!$B$2,E2162+1,0)</f>
        <v>29</v>
      </c>
      <c r="F2163" t="str">
        <f t="shared" ca="1" si="403"/>
        <v>Romania</v>
      </c>
      <c r="G2163" t="str">
        <f t="shared" ca="1" si="410"/>
        <v>Georgia</v>
      </c>
      <c r="H2163" s="3" t="str">
        <f t="shared" ca="1" si="411"/>
        <v/>
      </c>
      <c r="I2163">
        <f t="shared" ca="1" si="404"/>
        <v>1000000.000002163</v>
      </c>
      <c r="J2163">
        <f t="shared" ca="1" si="405"/>
        <v>1000000.000002163</v>
      </c>
      <c r="K2163">
        <f t="shared" ca="1" si="406"/>
        <v>1000000.000002163</v>
      </c>
      <c r="L2163">
        <f t="shared" ca="1" si="407"/>
        <v>2189</v>
      </c>
      <c r="M2163">
        <f t="shared" ca="1" si="408"/>
        <v>2189</v>
      </c>
      <c r="N2163">
        <f t="shared" ca="1" si="409"/>
        <v>2189</v>
      </c>
    </row>
    <row r="2164" spans="1:14" x14ac:dyDescent="0.25">
      <c r="A2164">
        <f t="shared" ca="1" si="400"/>
        <v>2190</v>
      </c>
      <c r="B2164">
        <f t="shared" ca="1" si="401"/>
        <v>2190</v>
      </c>
      <c r="C2164">
        <f t="shared" ca="1" si="402"/>
        <v>2190</v>
      </c>
      <c r="D2164">
        <f>IF(E2163+1&lt;Settings!$B$2,D2163,D2163+1)</f>
        <v>41</v>
      </c>
      <c r="E2164">
        <f>IF(E2163+1&lt;Settings!$B$2,E2163+1,0)</f>
        <v>30</v>
      </c>
      <c r="F2164" t="str">
        <f t="shared" ca="1" si="403"/>
        <v>Bosnia &amp; Herzegovina</v>
      </c>
      <c r="G2164" t="str">
        <f t="shared" ca="1" si="410"/>
        <v>Georgia</v>
      </c>
      <c r="H2164" s="3" t="str">
        <f t="shared" ca="1" si="411"/>
        <v/>
      </c>
      <c r="I2164">
        <f t="shared" ca="1" si="404"/>
        <v>1000000.000002164</v>
      </c>
      <c r="J2164">
        <f t="shared" ca="1" si="405"/>
        <v>1000000.000002164</v>
      </c>
      <c r="K2164">
        <f t="shared" ca="1" si="406"/>
        <v>1000000.000002164</v>
      </c>
      <c r="L2164">
        <f t="shared" ca="1" si="407"/>
        <v>2190</v>
      </c>
      <c r="M2164">
        <f t="shared" ca="1" si="408"/>
        <v>2190</v>
      </c>
      <c r="N2164">
        <f t="shared" ca="1" si="409"/>
        <v>2190</v>
      </c>
    </row>
    <row r="2165" spans="1:14" x14ac:dyDescent="0.25">
      <c r="A2165">
        <f t="shared" ca="1" si="400"/>
        <v>134</v>
      </c>
      <c r="B2165">
        <f t="shared" ca="1" si="401"/>
        <v>1312</v>
      </c>
      <c r="C2165">
        <f t="shared" ca="1" si="402"/>
        <v>287</v>
      </c>
      <c r="D2165">
        <f>IF(E2164+1&lt;Settings!$B$2,D2164,D2164+1)</f>
        <v>41</v>
      </c>
      <c r="E2165">
        <f>IF(E2164+1&lt;Settings!$B$2,E2164+1,0)</f>
        <v>31</v>
      </c>
      <c r="F2165" t="str">
        <f t="shared" ca="1" si="403"/>
        <v>FYR Macedonia</v>
      </c>
      <c r="G2165" t="str">
        <f t="shared" ca="1" si="410"/>
        <v>Georgia</v>
      </c>
      <c r="H2165" s="3">
        <f t="shared" ca="1" si="411"/>
        <v>-1.90483057249758</v>
      </c>
      <c r="I2165">
        <f t="shared" ca="1" si="404"/>
        <v>-1.9048284074975801</v>
      </c>
      <c r="J2165">
        <f t="shared" ca="1" si="405"/>
        <v>1.90483273749758</v>
      </c>
      <c r="K2165">
        <f t="shared" ca="1" si="406"/>
        <v>-3.6283773449214585</v>
      </c>
      <c r="L2165">
        <f t="shared" ca="1" si="407"/>
        <v>134</v>
      </c>
      <c r="M2165">
        <f t="shared" ca="1" si="408"/>
        <v>1312</v>
      </c>
      <c r="N2165">
        <f t="shared" ca="1" si="409"/>
        <v>287</v>
      </c>
    </row>
    <row r="2166" spans="1:14" x14ac:dyDescent="0.25">
      <c r="A2166">
        <f t="shared" ca="1" si="400"/>
        <v>2191</v>
      </c>
      <c r="B2166">
        <f t="shared" ca="1" si="401"/>
        <v>2191</v>
      </c>
      <c r="C2166">
        <f t="shared" ca="1" si="402"/>
        <v>2191</v>
      </c>
      <c r="D2166">
        <f>IF(E2165+1&lt;Settings!$B$2,D2165,D2165+1)</f>
        <v>41</v>
      </c>
      <c r="E2166">
        <f>IF(E2165+1&lt;Settings!$B$2,E2165+1,0)</f>
        <v>32</v>
      </c>
      <c r="F2166" t="str">
        <f t="shared" ca="1" si="403"/>
        <v>Latvia</v>
      </c>
      <c r="G2166" t="str">
        <f t="shared" ca="1" si="410"/>
        <v>Georgia</v>
      </c>
      <c r="H2166" s="3" t="str">
        <f t="shared" ca="1" si="411"/>
        <v/>
      </c>
      <c r="I2166">
        <f t="shared" ca="1" si="404"/>
        <v>1000000.000002166</v>
      </c>
      <c r="J2166">
        <f t="shared" ca="1" si="405"/>
        <v>1000000.000002166</v>
      </c>
      <c r="K2166">
        <f t="shared" ca="1" si="406"/>
        <v>1000000.000002166</v>
      </c>
      <c r="L2166">
        <f t="shared" ca="1" si="407"/>
        <v>2191</v>
      </c>
      <c r="M2166">
        <f t="shared" ca="1" si="408"/>
        <v>2191</v>
      </c>
      <c r="N2166">
        <f t="shared" ca="1" si="409"/>
        <v>2191</v>
      </c>
    </row>
    <row r="2167" spans="1:14" x14ac:dyDescent="0.25">
      <c r="A2167">
        <f t="shared" ca="1" si="400"/>
        <v>1435</v>
      </c>
      <c r="B2167">
        <f t="shared" ca="1" si="401"/>
        <v>11</v>
      </c>
      <c r="C2167">
        <f t="shared" ca="1" si="402"/>
        <v>11</v>
      </c>
      <c r="D2167">
        <f>IF(E2166+1&lt;Settings!$B$2,D2166,D2166+1)</f>
        <v>41</v>
      </c>
      <c r="E2167">
        <f>IF(E2166+1&lt;Settings!$B$2,E2166+1,0)</f>
        <v>33</v>
      </c>
      <c r="F2167" t="str">
        <f t="shared" ca="1" si="403"/>
        <v>Lithuania</v>
      </c>
      <c r="G2167" t="str">
        <f t="shared" ca="1" si="410"/>
        <v>Georgia</v>
      </c>
      <c r="H2167" s="3">
        <f t="shared" ca="1" si="411"/>
        <v>7.4147182996828596</v>
      </c>
      <c r="I2167">
        <f t="shared" ca="1" si="404"/>
        <v>7.4147204666828594</v>
      </c>
      <c r="J2167">
        <f t="shared" ca="1" si="405"/>
        <v>-7.4147161326828597</v>
      </c>
      <c r="K2167">
        <f t="shared" ca="1" si="406"/>
        <v>-54.978045296651878</v>
      </c>
      <c r="L2167">
        <f t="shared" ca="1" si="407"/>
        <v>1435</v>
      </c>
      <c r="M2167">
        <f t="shared" ca="1" si="408"/>
        <v>11</v>
      </c>
      <c r="N2167">
        <f t="shared" ca="1" si="409"/>
        <v>11</v>
      </c>
    </row>
    <row r="2168" spans="1:14" x14ac:dyDescent="0.25">
      <c r="A2168">
        <f t="shared" ca="1" si="400"/>
        <v>18</v>
      </c>
      <c r="B2168">
        <f t="shared" ca="1" si="401"/>
        <v>1428</v>
      </c>
      <c r="C2168">
        <f t="shared" ca="1" si="402"/>
        <v>111</v>
      </c>
      <c r="D2168">
        <f>IF(E2167+1&lt;Settings!$B$2,D2167,D2167+1)</f>
        <v>41</v>
      </c>
      <c r="E2168">
        <f>IF(E2167+1&lt;Settings!$B$2,E2167+1,0)</f>
        <v>34</v>
      </c>
      <c r="F2168" t="str">
        <f t="shared" ca="1" si="403"/>
        <v>Albania</v>
      </c>
      <c r="G2168" t="str">
        <f t="shared" ca="1" si="410"/>
        <v>Georgia</v>
      </c>
      <c r="H2168" s="3">
        <f t="shared" ca="1" si="411"/>
        <v>-3.0436494333752702</v>
      </c>
      <c r="I2168">
        <f t="shared" ca="1" si="404"/>
        <v>-3.0436472653752702</v>
      </c>
      <c r="J2168">
        <f t="shared" ca="1" si="405"/>
        <v>3.0436516013752701</v>
      </c>
      <c r="K2168">
        <f t="shared" ca="1" si="406"/>
        <v>-9.2637997052856029</v>
      </c>
      <c r="L2168">
        <f t="shared" ca="1" si="407"/>
        <v>18</v>
      </c>
      <c r="M2168">
        <f t="shared" ca="1" si="408"/>
        <v>1428</v>
      </c>
      <c r="N2168">
        <f t="shared" ca="1" si="409"/>
        <v>111</v>
      </c>
    </row>
    <row r="2169" spans="1:14" x14ac:dyDescent="0.25">
      <c r="A2169">
        <f t="shared" ca="1" si="400"/>
        <v>1349</v>
      </c>
      <c r="B2169">
        <f t="shared" ca="1" si="401"/>
        <v>97</v>
      </c>
      <c r="C2169">
        <f t="shared" ca="1" si="402"/>
        <v>121</v>
      </c>
      <c r="D2169">
        <f>IF(E2168+1&lt;Settings!$B$2,D2168,D2168+1)</f>
        <v>41</v>
      </c>
      <c r="E2169">
        <f>IF(E2168+1&lt;Settings!$B$2,E2168+1,0)</f>
        <v>35</v>
      </c>
      <c r="F2169" t="str">
        <f t="shared" ca="1" si="403"/>
        <v>Belarus</v>
      </c>
      <c r="G2169" t="str">
        <f t="shared" ca="1" si="410"/>
        <v>Georgia</v>
      </c>
      <c r="H2169" s="3">
        <f t="shared" ca="1" si="411"/>
        <v>2.9729354968244599</v>
      </c>
      <c r="I2169">
        <f t="shared" ca="1" si="404"/>
        <v>2.97293766582446</v>
      </c>
      <c r="J2169">
        <f t="shared" ca="1" si="405"/>
        <v>-2.9729333278244598</v>
      </c>
      <c r="K2169">
        <f t="shared" ca="1" si="406"/>
        <v>-8.8383432992788986</v>
      </c>
      <c r="L2169">
        <f t="shared" ca="1" si="407"/>
        <v>1349</v>
      </c>
      <c r="M2169">
        <f t="shared" ca="1" si="408"/>
        <v>97</v>
      </c>
      <c r="N2169">
        <f t="shared" ca="1" si="409"/>
        <v>121</v>
      </c>
    </row>
    <row r="2170" spans="1:14" x14ac:dyDescent="0.25">
      <c r="A2170">
        <f t="shared" ca="1" si="400"/>
        <v>2192</v>
      </c>
      <c r="B2170">
        <f t="shared" ca="1" si="401"/>
        <v>2192</v>
      </c>
      <c r="C2170">
        <f t="shared" ca="1" si="402"/>
        <v>2192</v>
      </c>
      <c r="D2170">
        <f>IF(E2169+1&lt;Settings!$B$2,D2169,D2169+1)</f>
        <v>41</v>
      </c>
      <c r="E2170">
        <f>IF(E2169+1&lt;Settings!$B$2,E2169+1,0)</f>
        <v>36</v>
      </c>
      <c r="F2170" t="str">
        <f t="shared" ca="1" si="403"/>
        <v>Hungary</v>
      </c>
      <c r="G2170" t="str">
        <f t="shared" ca="1" si="410"/>
        <v>Georgia</v>
      </c>
      <c r="H2170" s="3" t="str">
        <f t="shared" ca="1" si="411"/>
        <v/>
      </c>
      <c r="I2170">
        <f t="shared" ca="1" si="404"/>
        <v>1000000.00000217</v>
      </c>
      <c r="J2170">
        <f t="shared" ca="1" si="405"/>
        <v>1000000.00000217</v>
      </c>
      <c r="K2170">
        <f t="shared" ca="1" si="406"/>
        <v>1000000.00000217</v>
      </c>
      <c r="L2170">
        <f t="shared" ca="1" si="407"/>
        <v>2192</v>
      </c>
      <c r="M2170">
        <f t="shared" ca="1" si="408"/>
        <v>2192</v>
      </c>
      <c r="N2170">
        <f t="shared" ca="1" si="409"/>
        <v>2192</v>
      </c>
    </row>
    <row r="2171" spans="1:14" x14ac:dyDescent="0.25">
      <c r="A2171">
        <f t="shared" ca="1" si="400"/>
        <v>2193</v>
      </c>
      <c r="B2171">
        <f t="shared" ca="1" si="401"/>
        <v>2193</v>
      </c>
      <c r="C2171">
        <f t="shared" ca="1" si="402"/>
        <v>2193</v>
      </c>
      <c r="D2171">
        <f>IF(E2170+1&lt;Settings!$B$2,D2170,D2170+1)</f>
        <v>41</v>
      </c>
      <c r="E2171">
        <f>IF(E2170+1&lt;Settings!$B$2,E2170+1,0)</f>
        <v>37</v>
      </c>
      <c r="F2171" t="str">
        <f t="shared" ca="1" si="403"/>
        <v>Moldova</v>
      </c>
      <c r="G2171" t="str">
        <f t="shared" ca="1" si="410"/>
        <v>Georgia</v>
      </c>
      <c r="H2171" s="3" t="str">
        <f t="shared" ca="1" si="411"/>
        <v/>
      </c>
      <c r="I2171">
        <f t="shared" ca="1" si="404"/>
        <v>1000000.000002171</v>
      </c>
      <c r="J2171">
        <f t="shared" ca="1" si="405"/>
        <v>1000000.000002171</v>
      </c>
      <c r="K2171">
        <f t="shared" ca="1" si="406"/>
        <v>1000000.000002171</v>
      </c>
      <c r="L2171">
        <f t="shared" ca="1" si="407"/>
        <v>2193</v>
      </c>
      <c r="M2171">
        <f t="shared" ca="1" si="408"/>
        <v>2193</v>
      </c>
      <c r="N2171">
        <f t="shared" ca="1" si="409"/>
        <v>2193</v>
      </c>
    </row>
    <row r="2172" spans="1:14" x14ac:dyDescent="0.25">
      <c r="A2172">
        <f t="shared" ca="1" si="400"/>
        <v>2194</v>
      </c>
      <c r="B2172">
        <f t="shared" ca="1" si="401"/>
        <v>2194</v>
      </c>
      <c r="C2172">
        <f t="shared" ca="1" si="402"/>
        <v>2194</v>
      </c>
      <c r="D2172">
        <f>IF(E2171+1&lt;Settings!$B$2,D2171,D2171+1)</f>
        <v>41</v>
      </c>
      <c r="E2172">
        <f>IF(E2171+1&lt;Settings!$B$2,E2171+1,0)</f>
        <v>38</v>
      </c>
      <c r="F2172" t="str">
        <f t="shared" ca="1" si="403"/>
        <v>Ukraine</v>
      </c>
      <c r="G2172" t="str">
        <f t="shared" ca="1" si="410"/>
        <v>Georgia</v>
      </c>
      <c r="H2172" s="3" t="str">
        <f t="shared" ca="1" si="411"/>
        <v/>
      </c>
      <c r="I2172">
        <f t="shared" ca="1" si="404"/>
        <v>1000000.000002172</v>
      </c>
      <c r="J2172">
        <f t="shared" ca="1" si="405"/>
        <v>1000000.000002172</v>
      </c>
      <c r="K2172">
        <f t="shared" ca="1" si="406"/>
        <v>1000000.000002172</v>
      </c>
      <c r="L2172">
        <f t="shared" ca="1" si="407"/>
        <v>2194</v>
      </c>
      <c r="M2172">
        <f t="shared" ca="1" si="408"/>
        <v>2194</v>
      </c>
      <c r="N2172">
        <f t="shared" ca="1" si="409"/>
        <v>2194</v>
      </c>
    </row>
    <row r="2173" spans="1:14" x14ac:dyDescent="0.25">
      <c r="A2173">
        <f t="shared" ca="1" si="400"/>
        <v>735</v>
      </c>
      <c r="B2173">
        <f t="shared" ca="1" si="401"/>
        <v>711</v>
      </c>
      <c r="C2173">
        <f t="shared" ca="1" si="402"/>
        <v>1194</v>
      </c>
      <c r="D2173">
        <f>IF(E2172+1&lt;Settings!$B$2,D2172,D2172+1)</f>
        <v>41</v>
      </c>
      <c r="E2173">
        <f>IF(E2172+1&lt;Settings!$B$2,E2172+1,0)</f>
        <v>39</v>
      </c>
      <c r="F2173" t="str">
        <f t="shared" ca="1" si="403"/>
        <v>Bulgaria</v>
      </c>
      <c r="G2173" t="str">
        <f t="shared" ca="1" si="410"/>
        <v>Georgia</v>
      </c>
      <c r="H2173" s="3">
        <f t="shared" ca="1" si="411"/>
        <v>-0.257577488276725</v>
      </c>
      <c r="I2173">
        <f t="shared" ca="1" si="404"/>
        <v>-0.257575315276725</v>
      </c>
      <c r="J2173">
        <f t="shared" ca="1" si="405"/>
        <v>0.25757966127672499</v>
      </c>
      <c r="K2173">
        <f t="shared" ca="1" si="406"/>
        <v>-6.6343989466946404E-2</v>
      </c>
      <c r="L2173">
        <f t="shared" ca="1" si="407"/>
        <v>735</v>
      </c>
      <c r="M2173">
        <f t="shared" ca="1" si="408"/>
        <v>711</v>
      </c>
      <c r="N2173">
        <f t="shared" ca="1" si="409"/>
        <v>1194</v>
      </c>
    </row>
    <row r="2174" spans="1:14" x14ac:dyDescent="0.25">
      <c r="A2174">
        <f t="shared" ca="1" si="400"/>
        <v>1438</v>
      </c>
      <c r="B2174">
        <f t="shared" ca="1" si="401"/>
        <v>8</v>
      </c>
      <c r="C2174">
        <f t="shared" ca="1" si="402"/>
        <v>8</v>
      </c>
      <c r="D2174">
        <f>IF(E2173+1&lt;Settings!$B$2,D2173,D2173+1)</f>
        <v>41</v>
      </c>
      <c r="E2174">
        <f>IF(E2173+1&lt;Settings!$B$2,E2173+1,0)</f>
        <v>40</v>
      </c>
      <c r="F2174" t="str">
        <f t="shared" ca="1" si="403"/>
        <v>Armenia</v>
      </c>
      <c r="G2174" t="str">
        <f t="shared" ca="1" si="410"/>
        <v>Georgia</v>
      </c>
      <c r="H2174" s="3">
        <f t="shared" ca="1" si="411"/>
        <v>7.5957890106996402</v>
      </c>
      <c r="I2174">
        <f t="shared" ca="1" si="404"/>
        <v>7.5957911846996398</v>
      </c>
      <c r="J2174">
        <f t="shared" ca="1" si="405"/>
        <v>-7.5957868366996406</v>
      </c>
      <c r="K2174">
        <f t="shared" ca="1" si="406"/>
        <v>-57.696008521065416</v>
      </c>
      <c r="L2174">
        <f t="shared" ca="1" si="407"/>
        <v>1438</v>
      </c>
      <c r="M2174">
        <f t="shared" ca="1" si="408"/>
        <v>8</v>
      </c>
      <c r="N2174">
        <f t="shared" ca="1" si="409"/>
        <v>8</v>
      </c>
    </row>
    <row r="2175" spans="1:14" x14ac:dyDescent="0.25">
      <c r="A2175">
        <f t="shared" ca="1" si="400"/>
        <v>2195</v>
      </c>
      <c r="B2175">
        <f t="shared" ca="1" si="401"/>
        <v>2195</v>
      </c>
      <c r="C2175">
        <f t="shared" ca="1" si="402"/>
        <v>2195</v>
      </c>
      <c r="D2175">
        <f>IF(E2174+1&lt;Settings!$B$2,D2174,D2174+1)</f>
        <v>41</v>
      </c>
      <c r="E2175">
        <f>IF(E2174+1&lt;Settings!$B$2,E2174+1,0)</f>
        <v>41</v>
      </c>
      <c r="F2175" t="str">
        <f t="shared" ca="1" si="403"/>
        <v>Azerbaijan</v>
      </c>
      <c r="G2175" t="str">
        <f t="shared" ca="1" si="410"/>
        <v>Georgia</v>
      </c>
      <c r="H2175" s="3" t="str">
        <f t="shared" ca="1" si="411"/>
        <v/>
      </c>
      <c r="I2175">
        <f t="shared" ca="1" si="404"/>
        <v>1000000.000002175</v>
      </c>
      <c r="J2175">
        <f t="shared" ca="1" si="405"/>
        <v>1000000.000002175</v>
      </c>
      <c r="K2175">
        <f t="shared" ca="1" si="406"/>
        <v>1000000.000002175</v>
      </c>
      <c r="L2175">
        <f t="shared" ca="1" si="407"/>
        <v>2195</v>
      </c>
      <c r="M2175">
        <f t="shared" ca="1" si="408"/>
        <v>2195</v>
      </c>
      <c r="N2175">
        <f t="shared" ca="1" si="409"/>
        <v>2195</v>
      </c>
    </row>
    <row r="2176" spans="1:14" x14ac:dyDescent="0.25">
      <c r="A2176">
        <f t="shared" ca="1" si="400"/>
        <v>2196</v>
      </c>
      <c r="B2176">
        <f t="shared" ca="1" si="401"/>
        <v>2196</v>
      </c>
      <c r="C2176">
        <f t="shared" ca="1" si="402"/>
        <v>2196</v>
      </c>
      <c r="D2176">
        <f>IF(E2175+1&lt;Settings!$B$2,D2175,D2175+1)</f>
        <v>41</v>
      </c>
      <c r="E2176">
        <f>IF(E2175+1&lt;Settings!$B$2,E2175+1,0)</f>
        <v>42</v>
      </c>
      <c r="F2176" t="str">
        <f t="shared" ca="1" si="403"/>
        <v>San Marino</v>
      </c>
      <c r="G2176" t="str">
        <f t="shared" ca="1" si="410"/>
        <v>Georgia</v>
      </c>
      <c r="H2176" s="3" t="str">
        <f t="shared" ca="1" si="411"/>
        <v/>
      </c>
      <c r="I2176">
        <f t="shared" ca="1" si="404"/>
        <v>1000000.000002176</v>
      </c>
      <c r="J2176">
        <f t="shared" ca="1" si="405"/>
        <v>1000000.000002176</v>
      </c>
      <c r="K2176">
        <f t="shared" ca="1" si="406"/>
        <v>1000000.000002176</v>
      </c>
      <c r="L2176">
        <f t="shared" ca="1" si="407"/>
        <v>2196</v>
      </c>
      <c r="M2176">
        <f t="shared" ca="1" si="408"/>
        <v>2196</v>
      </c>
      <c r="N2176">
        <f t="shared" ca="1" si="409"/>
        <v>2196</v>
      </c>
    </row>
    <row r="2177" spans="1:14" x14ac:dyDescent="0.25">
      <c r="A2177">
        <f t="shared" ca="1" si="400"/>
        <v>139</v>
      </c>
      <c r="B2177">
        <f t="shared" ca="1" si="401"/>
        <v>1307</v>
      </c>
      <c r="C2177">
        <f t="shared" ca="1" si="402"/>
        <v>293</v>
      </c>
      <c r="D2177">
        <f>IF(E2176+1&lt;Settings!$B$2,D2176,D2176+1)</f>
        <v>41</v>
      </c>
      <c r="E2177">
        <f>IF(E2176+1&lt;Settings!$B$2,E2176+1,0)</f>
        <v>43</v>
      </c>
      <c r="F2177" t="str">
        <f t="shared" ca="1" si="403"/>
        <v>Serbia</v>
      </c>
      <c r="G2177" t="str">
        <f t="shared" ca="1" si="410"/>
        <v>Georgia</v>
      </c>
      <c r="H2177" s="3">
        <f t="shared" ca="1" si="411"/>
        <v>-1.88176535787639</v>
      </c>
      <c r="I2177">
        <f t="shared" ca="1" si="404"/>
        <v>-1.8817631808763899</v>
      </c>
      <c r="J2177">
        <f t="shared" ca="1" si="405"/>
        <v>1.88176753487639</v>
      </c>
      <c r="K2177">
        <f t="shared" ca="1" si="406"/>
        <v>-3.5410386851036582</v>
      </c>
      <c r="L2177">
        <f t="shared" ca="1" si="407"/>
        <v>139</v>
      </c>
      <c r="M2177">
        <f t="shared" ca="1" si="408"/>
        <v>1307</v>
      </c>
      <c r="N2177">
        <f t="shared" ca="1" si="409"/>
        <v>293</v>
      </c>
    </row>
    <row r="2178" spans="1:14" x14ac:dyDescent="0.25">
      <c r="A2178">
        <f t="shared" ca="1" si="400"/>
        <v>2197</v>
      </c>
      <c r="B2178">
        <f t="shared" ca="1" si="401"/>
        <v>2197</v>
      </c>
      <c r="C2178">
        <f t="shared" ca="1" si="402"/>
        <v>2197</v>
      </c>
      <c r="D2178">
        <f>IF(E2177+1&lt;Settings!$B$2,D2177,D2177+1)</f>
        <v>41</v>
      </c>
      <c r="E2178">
        <f>IF(E2177+1&lt;Settings!$B$2,E2177+1,0)</f>
        <v>44</v>
      </c>
      <c r="F2178" t="str">
        <f t="shared" ca="1" si="403"/>
        <v>Georgia</v>
      </c>
      <c r="G2178" t="str">
        <f t="shared" ca="1" si="410"/>
        <v>Georgia</v>
      </c>
      <c r="H2178" s="3" t="str">
        <f t="shared" ca="1" si="411"/>
        <v/>
      </c>
      <c r="I2178">
        <f t="shared" ca="1" si="404"/>
        <v>1000000.000002178</v>
      </c>
      <c r="J2178">
        <f t="shared" ca="1" si="405"/>
        <v>1000000.000002178</v>
      </c>
      <c r="K2178">
        <f t="shared" ca="1" si="406"/>
        <v>1000000.000002178</v>
      </c>
      <c r="L2178">
        <f t="shared" ca="1" si="407"/>
        <v>2197</v>
      </c>
      <c r="M2178">
        <f t="shared" ca="1" si="408"/>
        <v>2197</v>
      </c>
      <c r="N2178">
        <f t="shared" ca="1" si="409"/>
        <v>2197</v>
      </c>
    </row>
    <row r="2179" spans="1:14" x14ac:dyDescent="0.25">
      <c r="A2179">
        <f t="shared" ref="A2179:A2242" ca="1" si="412">L2179</f>
        <v>2198</v>
      </c>
      <c r="B2179">
        <f t="shared" ref="B2179:B2242" ca="1" si="413">M2179</f>
        <v>2198</v>
      </c>
      <c r="C2179">
        <f t="shared" ref="C2179:C2242" ca="1" si="414">N2179</f>
        <v>2198</v>
      </c>
      <c r="D2179">
        <f>IF(E2178+1&lt;Settings!$B$2,D2178,D2178+1)</f>
        <v>41</v>
      </c>
      <c r="E2179">
        <f>IF(E2178+1&lt;Settings!$B$2,E2178+1,0)</f>
        <v>45</v>
      </c>
      <c r="F2179" t="str">
        <f t="shared" ref="F2179:F2242" ca="1" si="415">INDIRECT("'Avg Limited'!R1"&amp;"C"&amp;(E2179+2),FALSE)</f>
        <v>Montenegro</v>
      </c>
      <c r="G2179" t="str">
        <f t="shared" ca="1" si="410"/>
        <v>Georgia</v>
      </c>
      <c r="H2179" s="3" t="str">
        <f t="shared" ca="1" si="411"/>
        <v/>
      </c>
      <c r="I2179">
        <f t="shared" ref="I2179:I2242" ca="1" si="416">IF(ISNUMBER(H2179),H2179,1000000)+0.000000001*ROW(I2179)</f>
        <v>1000000.0000021789</v>
      </c>
      <c r="J2179">
        <f t="shared" ref="J2179:J2242" ca="1" si="417">IF(ISNUMBER(H2179),-H2179,1000000)+0.000000001*ROW(I2179)</f>
        <v>1000000.0000021789</v>
      </c>
      <c r="K2179">
        <f t="shared" ref="K2179:K2242" ca="1" si="418">IF(ISNUMBER(H2179),-H2179*H2179,1000000)+0.000000001*ROW(I2179)</f>
        <v>1000000.0000021789</v>
      </c>
      <c r="L2179">
        <f t="shared" ref="L2179:L2242" ca="1" si="419">_xlfn.RANK.EQ(I2179,I$2:I$2705,1)</f>
        <v>2198</v>
      </c>
      <c r="M2179">
        <f t="shared" ref="M2179:M2242" ca="1" si="420">_xlfn.RANK.EQ(J2179,J$2:J$2705,1)</f>
        <v>2198</v>
      </c>
      <c r="N2179">
        <f t="shared" ref="N2179:N2242" ca="1" si="421">_xlfn.RANK.EQ(K2179,K$2:K$2705,1)</f>
        <v>2198</v>
      </c>
    </row>
    <row r="2180" spans="1:14" x14ac:dyDescent="0.25">
      <c r="A2180">
        <f t="shared" ca="1" si="412"/>
        <v>2199</v>
      </c>
      <c r="B2180">
        <f t="shared" ca="1" si="413"/>
        <v>2199</v>
      </c>
      <c r="C2180">
        <f t="shared" ca="1" si="414"/>
        <v>2199</v>
      </c>
      <c r="D2180">
        <f>IF(E2179+1&lt;Settings!$B$2,D2179,D2179+1)</f>
        <v>41</v>
      </c>
      <c r="E2180">
        <f>IF(E2179+1&lt;Settings!$B$2,E2179+1,0)</f>
        <v>46</v>
      </c>
      <c r="F2180" t="str">
        <f t="shared" ca="1" si="415"/>
        <v/>
      </c>
      <c r="G2180" t="str">
        <f t="shared" ca="1" si="410"/>
        <v>Georgia</v>
      </c>
      <c r="H2180" s="3" t="str">
        <f t="shared" ca="1" si="411"/>
        <v/>
      </c>
      <c r="I2180">
        <f t="shared" ca="1" si="416"/>
        <v>1000000.00000218</v>
      </c>
      <c r="J2180">
        <f t="shared" ca="1" si="417"/>
        <v>1000000.00000218</v>
      </c>
      <c r="K2180">
        <f t="shared" ca="1" si="418"/>
        <v>1000000.00000218</v>
      </c>
      <c r="L2180">
        <f t="shared" ca="1" si="419"/>
        <v>2199</v>
      </c>
      <c r="M2180">
        <f t="shared" ca="1" si="420"/>
        <v>2199</v>
      </c>
      <c r="N2180">
        <f t="shared" ca="1" si="421"/>
        <v>2199</v>
      </c>
    </row>
    <row r="2181" spans="1:14" x14ac:dyDescent="0.25">
      <c r="A2181">
        <f t="shared" ca="1" si="412"/>
        <v>2200</v>
      </c>
      <c r="B2181">
        <f t="shared" ca="1" si="413"/>
        <v>2200</v>
      </c>
      <c r="C2181">
        <f t="shared" ca="1" si="414"/>
        <v>2200</v>
      </c>
      <c r="D2181">
        <f>IF(E2180+1&lt;Settings!$B$2,D2180,D2180+1)</f>
        <v>41</v>
      </c>
      <c r="E2181">
        <f>IF(E2180+1&lt;Settings!$B$2,E2180+1,0)</f>
        <v>47</v>
      </c>
      <c r="F2181" t="str">
        <f t="shared" ca="1" si="415"/>
        <v/>
      </c>
      <c r="G2181" t="str">
        <f t="shared" ca="1" si="410"/>
        <v>Georgia</v>
      </c>
      <c r="H2181" s="3" t="str">
        <f t="shared" ca="1" si="411"/>
        <v/>
      </c>
      <c r="I2181">
        <f t="shared" ca="1" si="416"/>
        <v>1000000.000002181</v>
      </c>
      <c r="J2181">
        <f t="shared" ca="1" si="417"/>
        <v>1000000.000002181</v>
      </c>
      <c r="K2181">
        <f t="shared" ca="1" si="418"/>
        <v>1000000.000002181</v>
      </c>
      <c r="L2181">
        <f t="shared" ca="1" si="419"/>
        <v>2200</v>
      </c>
      <c r="M2181">
        <f t="shared" ca="1" si="420"/>
        <v>2200</v>
      </c>
      <c r="N2181">
        <f t="shared" ca="1" si="421"/>
        <v>2200</v>
      </c>
    </row>
    <row r="2182" spans="1:14" x14ac:dyDescent="0.25">
      <c r="A2182">
        <f t="shared" ca="1" si="412"/>
        <v>2201</v>
      </c>
      <c r="B2182">
        <f t="shared" ca="1" si="413"/>
        <v>2201</v>
      </c>
      <c r="C2182">
        <f t="shared" ca="1" si="414"/>
        <v>2201</v>
      </c>
      <c r="D2182">
        <f>IF(E2181+1&lt;Settings!$B$2,D2181,D2181+1)</f>
        <v>41</v>
      </c>
      <c r="E2182">
        <f>IF(E2181+1&lt;Settings!$B$2,E2181+1,0)</f>
        <v>48</v>
      </c>
      <c r="F2182" t="str">
        <f t="shared" ca="1" si="415"/>
        <v/>
      </c>
      <c r="G2182" t="str">
        <f t="shared" ca="1" si="410"/>
        <v>Georgia</v>
      </c>
      <c r="H2182" s="3" t="str">
        <f t="shared" ca="1" si="411"/>
        <v/>
      </c>
      <c r="I2182">
        <f t="shared" ca="1" si="416"/>
        <v>1000000.000002182</v>
      </c>
      <c r="J2182">
        <f t="shared" ca="1" si="417"/>
        <v>1000000.000002182</v>
      </c>
      <c r="K2182">
        <f t="shared" ca="1" si="418"/>
        <v>1000000.000002182</v>
      </c>
      <c r="L2182">
        <f t="shared" ca="1" si="419"/>
        <v>2201</v>
      </c>
      <c r="M2182">
        <f t="shared" ca="1" si="420"/>
        <v>2201</v>
      </c>
      <c r="N2182">
        <f t="shared" ca="1" si="421"/>
        <v>2201</v>
      </c>
    </row>
    <row r="2183" spans="1:14" x14ac:dyDescent="0.25">
      <c r="A2183">
        <f t="shared" ca="1" si="412"/>
        <v>2202</v>
      </c>
      <c r="B2183">
        <f t="shared" ca="1" si="413"/>
        <v>2202</v>
      </c>
      <c r="C2183">
        <f t="shared" ca="1" si="414"/>
        <v>2202</v>
      </c>
      <c r="D2183">
        <f>IF(E2182+1&lt;Settings!$B$2,D2182,D2182+1)</f>
        <v>41</v>
      </c>
      <c r="E2183">
        <f>IF(E2182+1&lt;Settings!$B$2,E2182+1,0)</f>
        <v>49</v>
      </c>
      <c r="F2183" t="str">
        <f t="shared" ca="1" si="415"/>
        <v/>
      </c>
      <c r="G2183" t="str">
        <f t="shared" ca="1" si="410"/>
        <v>Georgia</v>
      </c>
      <c r="H2183" s="3" t="str">
        <f t="shared" ca="1" si="411"/>
        <v/>
      </c>
      <c r="I2183">
        <f t="shared" ca="1" si="416"/>
        <v>1000000.000002183</v>
      </c>
      <c r="J2183">
        <f t="shared" ca="1" si="417"/>
        <v>1000000.000002183</v>
      </c>
      <c r="K2183">
        <f t="shared" ca="1" si="418"/>
        <v>1000000.000002183</v>
      </c>
      <c r="L2183">
        <f t="shared" ca="1" si="419"/>
        <v>2202</v>
      </c>
      <c r="M2183">
        <f t="shared" ca="1" si="420"/>
        <v>2202</v>
      </c>
      <c r="N2183">
        <f t="shared" ca="1" si="421"/>
        <v>2202</v>
      </c>
    </row>
    <row r="2184" spans="1:14" x14ac:dyDescent="0.25">
      <c r="A2184">
        <f t="shared" ca="1" si="412"/>
        <v>2203</v>
      </c>
      <c r="B2184">
        <f t="shared" ca="1" si="413"/>
        <v>2203</v>
      </c>
      <c r="C2184">
        <f t="shared" ca="1" si="414"/>
        <v>2203</v>
      </c>
      <c r="D2184">
        <f>IF(E2183+1&lt;Settings!$B$2,D2183,D2183+1)</f>
        <v>41</v>
      </c>
      <c r="E2184">
        <f>IF(E2183+1&lt;Settings!$B$2,E2183+1,0)</f>
        <v>50</v>
      </c>
      <c r="F2184" t="str">
        <f t="shared" ca="1" si="415"/>
        <v/>
      </c>
      <c r="G2184" t="str">
        <f t="shared" ca="1" si="410"/>
        <v>Georgia</v>
      </c>
      <c r="H2184" s="3" t="str">
        <f t="shared" ca="1" si="411"/>
        <v/>
      </c>
      <c r="I2184">
        <f t="shared" ca="1" si="416"/>
        <v>1000000.000002184</v>
      </c>
      <c r="J2184">
        <f t="shared" ca="1" si="417"/>
        <v>1000000.000002184</v>
      </c>
      <c r="K2184">
        <f t="shared" ca="1" si="418"/>
        <v>1000000.000002184</v>
      </c>
      <c r="L2184">
        <f t="shared" ca="1" si="419"/>
        <v>2203</v>
      </c>
      <c r="M2184">
        <f t="shared" ca="1" si="420"/>
        <v>2203</v>
      </c>
      <c r="N2184">
        <f t="shared" ca="1" si="421"/>
        <v>2203</v>
      </c>
    </row>
    <row r="2185" spans="1:14" x14ac:dyDescent="0.25">
      <c r="A2185">
        <f t="shared" ca="1" si="412"/>
        <v>2204</v>
      </c>
      <c r="B2185">
        <f t="shared" ca="1" si="413"/>
        <v>2204</v>
      </c>
      <c r="C2185">
        <f t="shared" ca="1" si="414"/>
        <v>2204</v>
      </c>
      <c r="D2185">
        <f>IF(E2184+1&lt;Settings!$B$2,D2184,D2184+1)</f>
        <v>41</v>
      </c>
      <c r="E2185">
        <f>IF(E2184+1&lt;Settings!$B$2,E2184+1,0)</f>
        <v>51</v>
      </c>
      <c r="F2185" t="str">
        <f t="shared" ca="1" si="415"/>
        <v/>
      </c>
      <c r="G2185" t="str">
        <f t="shared" ca="1" si="410"/>
        <v>Georgia</v>
      </c>
      <c r="H2185" s="3" t="str">
        <f t="shared" ca="1" si="411"/>
        <v/>
      </c>
      <c r="I2185">
        <f t="shared" ca="1" si="416"/>
        <v>1000000.000002185</v>
      </c>
      <c r="J2185">
        <f t="shared" ca="1" si="417"/>
        <v>1000000.000002185</v>
      </c>
      <c r="K2185">
        <f t="shared" ca="1" si="418"/>
        <v>1000000.000002185</v>
      </c>
      <c r="L2185">
        <f t="shared" ca="1" si="419"/>
        <v>2204</v>
      </c>
      <c r="M2185">
        <f t="shared" ca="1" si="420"/>
        <v>2204</v>
      </c>
      <c r="N2185">
        <f t="shared" ca="1" si="421"/>
        <v>2204</v>
      </c>
    </row>
    <row r="2186" spans="1:14" x14ac:dyDescent="0.25">
      <c r="A2186">
        <f t="shared" ca="1" si="412"/>
        <v>2205</v>
      </c>
      <c r="B2186">
        <f t="shared" ca="1" si="413"/>
        <v>2205</v>
      </c>
      <c r="C2186">
        <f t="shared" ca="1" si="414"/>
        <v>2205</v>
      </c>
      <c r="D2186">
        <f>IF(E2185+1&lt;Settings!$B$2,D2185,D2185+1)</f>
        <v>42</v>
      </c>
      <c r="E2186">
        <f>IF(E2185+1&lt;Settings!$B$2,E2185+1,0)</f>
        <v>0</v>
      </c>
      <c r="F2186" t="str">
        <f t="shared" ca="1" si="415"/>
        <v>United Kingdom</v>
      </c>
      <c r="G2186" t="str">
        <f t="shared" ca="1" si="410"/>
        <v>Serbia</v>
      </c>
      <c r="H2186" s="3" t="str">
        <f t="shared" ca="1" si="411"/>
        <v/>
      </c>
      <c r="I2186">
        <f t="shared" ca="1" si="416"/>
        <v>1000000.000002186</v>
      </c>
      <c r="J2186">
        <f t="shared" ca="1" si="417"/>
        <v>1000000.000002186</v>
      </c>
      <c r="K2186">
        <f t="shared" ca="1" si="418"/>
        <v>1000000.000002186</v>
      </c>
      <c r="L2186">
        <f t="shared" ca="1" si="419"/>
        <v>2205</v>
      </c>
      <c r="M2186">
        <f t="shared" ca="1" si="420"/>
        <v>2205</v>
      </c>
      <c r="N2186">
        <f t="shared" ca="1" si="421"/>
        <v>2205</v>
      </c>
    </row>
    <row r="2187" spans="1:14" x14ac:dyDescent="0.25">
      <c r="A2187">
        <f t="shared" ca="1" si="412"/>
        <v>1136</v>
      </c>
      <c r="B2187">
        <f t="shared" ca="1" si="413"/>
        <v>310</v>
      </c>
      <c r="C2187">
        <f t="shared" ca="1" si="414"/>
        <v>838</v>
      </c>
      <c r="D2187">
        <f>IF(E2186+1&lt;Settings!$B$2,D2186,D2186+1)</f>
        <v>42</v>
      </c>
      <c r="E2187">
        <f>IF(E2186+1&lt;Settings!$B$2,E2186+1,0)</f>
        <v>1</v>
      </c>
      <c r="F2187" t="str">
        <f t="shared" ca="1" si="415"/>
        <v>Germany</v>
      </c>
      <c r="G2187" t="str">
        <f t="shared" ca="1" si="410"/>
        <v>Serbia</v>
      </c>
      <c r="H2187" s="3">
        <f t="shared" ca="1" si="411"/>
        <v>0.70434429110616503</v>
      </c>
      <c r="I2187">
        <f t="shared" ca="1" si="416"/>
        <v>0.70434647810616502</v>
      </c>
      <c r="J2187">
        <f t="shared" ca="1" si="417"/>
        <v>-0.70434210410616505</v>
      </c>
      <c r="K2187">
        <f t="shared" ca="1" si="418"/>
        <v>-0.49609869341384616</v>
      </c>
      <c r="L2187">
        <f t="shared" ca="1" si="419"/>
        <v>1136</v>
      </c>
      <c r="M2187">
        <f t="shared" ca="1" si="420"/>
        <v>310</v>
      </c>
      <c r="N2187">
        <f t="shared" ca="1" si="421"/>
        <v>838</v>
      </c>
    </row>
    <row r="2188" spans="1:14" x14ac:dyDescent="0.25">
      <c r="A2188">
        <f t="shared" ca="1" si="412"/>
        <v>1303</v>
      </c>
      <c r="B2188">
        <f t="shared" ca="1" si="413"/>
        <v>143</v>
      </c>
      <c r="C2188">
        <f t="shared" ca="1" si="414"/>
        <v>235</v>
      </c>
      <c r="D2188">
        <f>IF(E2187+1&lt;Settings!$B$2,D2187,D2187+1)</f>
        <v>42</v>
      </c>
      <c r="E2188">
        <f>IF(E2187+1&lt;Settings!$B$2,E2187+1,0)</f>
        <v>2</v>
      </c>
      <c r="F2188" t="str">
        <f t="shared" ca="1" si="415"/>
        <v>France</v>
      </c>
      <c r="G2188" t="str">
        <f t="shared" ca="1" si="410"/>
        <v>Serbia</v>
      </c>
      <c r="H2188" s="3">
        <f t="shared" ca="1" si="411"/>
        <v>2.1247157250465198</v>
      </c>
      <c r="I2188">
        <f t="shared" ca="1" si="416"/>
        <v>2.1247179130465197</v>
      </c>
      <c r="J2188">
        <f t="shared" ca="1" si="417"/>
        <v>-2.12471353704652</v>
      </c>
      <c r="K2188">
        <f t="shared" ca="1" si="418"/>
        <v>-4.514414724259959</v>
      </c>
      <c r="L2188">
        <f t="shared" ca="1" si="419"/>
        <v>1303</v>
      </c>
      <c r="M2188">
        <f t="shared" ca="1" si="420"/>
        <v>143</v>
      </c>
      <c r="N2188">
        <f t="shared" ca="1" si="421"/>
        <v>235</v>
      </c>
    </row>
    <row r="2189" spans="1:14" x14ac:dyDescent="0.25">
      <c r="A2189">
        <f t="shared" ca="1" si="412"/>
        <v>2206</v>
      </c>
      <c r="B2189">
        <f t="shared" ca="1" si="413"/>
        <v>2206</v>
      </c>
      <c r="C2189">
        <f t="shared" ca="1" si="414"/>
        <v>2206</v>
      </c>
      <c r="D2189">
        <f>IF(E2188+1&lt;Settings!$B$2,D2188,D2188+1)</f>
        <v>42</v>
      </c>
      <c r="E2189">
        <f>IF(E2188+1&lt;Settings!$B$2,E2188+1,0)</f>
        <v>3</v>
      </c>
      <c r="F2189" t="str">
        <f t="shared" ca="1" si="415"/>
        <v>Belgium</v>
      </c>
      <c r="G2189" t="str">
        <f t="shared" ca="1" si="410"/>
        <v>Serbia</v>
      </c>
      <c r="H2189" s="3" t="str">
        <f t="shared" ca="1" si="411"/>
        <v/>
      </c>
      <c r="I2189">
        <f t="shared" ca="1" si="416"/>
        <v>1000000.000002189</v>
      </c>
      <c r="J2189">
        <f t="shared" ca="1" si="417"/>
        <v>1000000.000002189</v>
      </c>
      <c r="K2189">
        <f t="shared" ca="1" si="418"/>
        <v>1000000.000002189</v>
      </c>
      <c r="L2189">
        <f t="shared" ca="1" si="419"/>
        <v>2206</v>
      </c>
      <c r="M2189">
        <f t="shared" ca="1" si="420"/>
        <v>2206</v>
      </c>
      <c r="N2189">
        <f t="shared" ca="1" si="421"/>
        <v>2206</v>
      </c>
    </row>
    <row r="2190" spans="1:14" x14ac:dyDescent="0.25">
      <c r="A2190">
        <f t="shared" ca="1" si="412"/>
        <v>1249</v>
      </c>
      <c r="B2190">
        <f t="shared" ca="1" si="413"/>
        <v>197</v>
      </c>
      <c r="C2190">
        <f t="shared" ca="1" si="414"/>
        <v>486</v>
      </c>
      <c r="D2190">
        <f>IF(E2189+1&lt;Settings!$B$2,D2189,D2189+1)</f>
        <v>42</v>
      </c>
      <c r="E2190">
        <f>IF(E2189+1&lt;Settings!$B$2,E2189+1,0)</f>
        <v>4</v>
      </c>
      <c r="F2190" t="str">
        <f t="shared" ca="1" si="415"/>
        <v>Netherlands</v>
      </c>
      <c r="G2190" t="str">
        <f t="shared" ref="G2190:G2253" ca="1" si="422">INDIRECT("'Avg Limited'!R"&amp;(D2190+2)&amp;"C1",FALSE)</f>
        <v>Serbia</v>
      </c>
      <c r="H2190" s="3">
        <f t="shared" ref="H2190:H2253" ca="1" si="423">INDIRECT("'Avg Limited'!R"&amp;(D2190+2)&amp;"C"&amp;(E2190+2),FALSE)</f>
        <v>1.31333206226967</v>
      </c>
      <c r="I2190">
        <f t="shared" ca="1" si="416"/>
        <v>1.31333425226967</v>
      </c>
      <c r="J2190">
        <f t="shared" ca="1" si="417"/>
        <v>-1.31332987226967</v>
      </c>
      <c r="K2190">
        <f t="shared" ca="1" si="418"/>
        <v>-1.7248389157855044</v>
      </c>
      <c r="L2190">
        <f t="shared" ca="1" si="419"/>
        <v>1249</v>
      </c>
      <c r="M2190">
        <f t="shared" ca="1" si="420"/>
        <v>197</v>
      </c>
      <c r="N2190">
        <f t="shared" ca="1" si="421"/>
        <v>486</v>
      </c>
    </row>
    <row r="2191" spans="1:14" x14ac:dyDescent="0.25">
      <c r="A2191">
        <f t="shared" ca="1" si="412"/>
        <v>1170</v>
      </c>
      <c r="B2191">
        <f t="shared" ca="1" si="413"/>
        <v>276</v>
      </c>
      <c r="C2191">
        <f t="shared" ca="1" si="414"/>
        <v>756</v>
      </c>
      <c r="D2191">
        <f>IF(E2190+1&lt;Settings!$B$2,D2190,D2190+1)</f>
        <v>42</v>
      </c>
      <c r="E2191">
        <f>IF(E2190+1&lt;Settings!$B$2,E2190+1,0)</f>
        <v>5</v>
      </c>
      <c r="F2191" t="str">
        <f t="shared" ca="1" si="415"/>
        <v>Norway</v>
      </c>
      <c r="G2191" t="str">
        <f t="shared" ca="1" si="422"/>
        <v>Serbia</v>
      </c>
      <c r="H2191" s="3">
        <f t="shared" ca="1" si="423"/>
        <v>0.81938568246334498</v>
      </c>
      <c r="I2191">
        <f t="shared" ca="1" si="416"/>
        <v>0.81938787346334496</v>
      </c>
      <c r="J2191">
        <f t="shared" ca="1" si="417"/>
        <v>-0.81938349146334499</v>
      </c>
      <c r="K2191">
        <f t="shared" ca="1" si="418"/>
        <v>-0.67139070562592162</v>
      </c>
      <c r="L2191">
        <f t="shared" ca="1" si="419"/>
        <v>1170</v>
      </c>
      <c r="M2191">
        <f t="shared" ca="1" si="420"/>
        <v>276</v>
      </c>
      <c r="N2191">
        <f t="shared" ca="1" si="421"/>
        <v>756</v>
      </c>
    </row>
    <row r="2192" spans="1:14" x14ac:dyDescent="0.25">
      <c r="A2192">
        <f t="shared" ca="1" si="412"/>
        <v>2207</v>
      </c>
      <c r="B2192">
        <f t="shared" ca="1" si="413"/>
        <v>2207</v>
      </c>
      <c r="C2192">
        <f t="shared" ca="1" si="414"/>
        <v>2207</v>
      </c>
      <c r="D2192">
        <f>IF(E2191+1&lt;Settings!$B$2,D2191,D2191+1)</f>
        <v>42</v>
      </c>
      <c r="E2192">
        <f>IF(E2191+1&lt;Settings!$B$2,E2191+1,0)</f>
        <v>6</v>
      </c>
      <c r="F2192" t="str">
        <f t="shared" ca="1" si="415"/>
        <v>Switzerland</v>
      </c>
      <c r="G2192" t="str">
        <f t="shared" ca="1" si="422"/>
        <v>Serbia</v>
      </c>
      <c r="H2192" s="3" t="str">
        <f t="shared" ca="1" si="423"/>
        <v/>
      </c>
      <c r="I2192">
        <f t="shared" ca="1" si="416"/>
        <v>1000000.000002192</v>
      </c>
      <c r="J2192">
        <f t="shared" ca="1" si="417"/>
        <v>1000000.000002192</v>
      </c>
      <c r="K2192">
        <f t="shared" ca="1" si="418"/>
        <v>1000000.000002192</v>
      </c>
      <c r="L2192">
        <f t="shared" ca="1" si="419"/>
        <v>2207</v>
      </c>
      <c r="M2192">
        <f t="shared" ca="1" si="420"/>
        <v>2207</v>
      </c>
      <c r="N2192">
        <f t="shared" ca="1" si="421"/>
        <v>2207</v>
      </c>
    </row>
    <row r="2193" spans="1:14" x14ac:dyDescent="0.25">
      <c r="A2193">
        <f t="shared" ca="1" si="412"/>
        <v>2208</v>
      </c>
      <c r="B2193">
        <f t="shared" ca="1" si="413"/>
        <v>2208</v>
      </c>
      <c r="C2193">
        <f t="shared" ca="1" si="414"/>
        <v>2208</v>
      </c>
      <c r="D2193">
        <f>IF(E2192+1&lt;Settings!$B$2,D2192,D2192+1)</f>
        <v>42</v>
      </c>
      <c r="E2193">
        <f>IF(E2192+1&lt;Settings!$B$2,E2192+1,0)</f>
        <v>7</v>
      </c>
      <c r="F2193" t="str">
        <f t="shared" ca="1" si="415"/>
        <v>Spain</v>
      </c>
      <c r="G2193" t="str">
        <f t="shared" ca="1" si="422"/>
        <v>Serbia</v>
      </c>
      <c r="H2193" s="3" t="str">
        <f t="shared" ca="1" si="423"/>
        <v/>
      </c>
      <c r="I2193">
        <f t="shared" ca="1" si="416"/>
        <v>1000000.000002193</v>
      </c>
      <c r="J2193">
        <f t="shared" ca="1" si="417"/>
        <v>1000000.000002193</v>
      </c>
      <c r="K2193">
        <f t="shared" ca="1" si="418"/>
        <v>1000000.000002193</v>
      </c>
      <c r="L2193">
        <f t="shared" ca="1" si="419"/>
        <v>2208</v>
      </c>
      <c r="M2193">
        <f t="shared" ca="1" si="420"/>
        <v>2208</v>
      </c>
      <c r="N2193">
        <f t="shared" ca="1" si="421"/>
        <v>2208</v>
      </c>
    </row>
    <row r="2194" spans="1:14" x14ac:dyDescent="0.25">
      <c r="A2194">
        <f t="shared" ca="1" si="412"/>
        <v>2209</v>
      </c>
      <c r="B2194">
        <f t="shared" ca="1" si="413"/>
        <v>2209</v>
      </c>
      <c r="C2194">
        <f t="shared" ca="1" si="414"/>
        <v>2209</v>
      </c>
      <c r="D2194">
        <f>IF(E2193+1&lt;Settings!$B$2,D2193,D2193+1)</f>
        <v>42</v>
      </c>
      <c r="E2194">
        <f>IF(E2193+1&lt;Settings!$B$2,E2193+1,0)</f>
        <v>8</v>
      </c>
      <c r="F2194" t="str">
        <f t="shared" ca="1" si="415"/>
        <v>Sweden</v>
      </c>
      <c r="G2194" t="str">
        <f t="shared" ca="1" si="422"/>
        <v>Serbia</v>
      </c>
      <c r="H2194" s="3" t="str">
        <f t="shared" ca="1" si="423"/>
        <v/>
      </c>
      <c r="I2194">
        <f t="shared" ca="1" si="416"/>
        <v>1000000.000002194</v>
      </c>
      <c r="J2194">
        <f t="shared" ca="1" si="417"/>
        <v>1000000.000002194</v>
      </c>
      <c r="K2194">
        <f t="shared" ca="1" si="418"/>
        <v>1000000.000002194</v>
      </c>
      <c r="L2194">
        <f t="shared" ca="1" si="419"/>
        <v>2209</v>
      </c>
      <c r="M2194">
        <f t="shared" ca="1" si="420"/>
        <v>2209</v>
      </c>
      <c r="N2194">
        <f t="shared" ca="1" si="421"/>
        <v>2209</v>
      </c>
    </row>
    <row r="2195" spans="1:14" x14ac:dyDescent="0.25">
      <c r="A2195">
        <f t="shared" ca="1" si="412"/>
        <v>2210</v>
      </c>
      <c r="B2195">
        <f t="shared" ca="1" si="413"/>
        <v>2210</v>
      </c>
      <c r="C2195">
        <f t="shared" ca="1" si="414"/>
        <v>2210</v>
      </c>
      <c r="D2195">
        <f>IF(E2194+1&lt;Settings!$B$2,D2194,D2194+1)</f>
        <v>42</v>
      </c>
      <c r="E2195">
        <f>IF(E2194+1&lt;Settings!$B$2,E2194+1,0)</f>
        <v>9</v>
      </c>
      <c r="F2195" t="str">
        <f t="shared" ca="1" si="415"/>
        <v>Ireland</v>
      </c>
      <c r="G2195" t="str">
        <f t="shared" ca="1" si="422"/>
        <v>Serbia</v>
      </c>
      <c r="H2195" s="3" t="str">
        <f t="shared" ca="1" si="423"/>
        <v/>
      </c>
      <c r="I2195">
        <f t="shared" ca="1" si="416"/>
        <v>1000000.000002195</v>
      </c>
      <c r="J2195">
        <f t="shared" ca="1" si="417"/>
        <v>1000000.000002195</v>
      </c>
      <c r="K2195">
        <f t="shared" ca="1" si="418"/>
        <v>1000000.000002195</v>
      </c>
      <c r="L2195">
        <f t="shared" ca="1" si="419"/>
        <v>2210</v>
      </c>
      <c r="M2195">
        <f t="shared" ca="1" si="420"/>
        <v>2210</v>
      </c>
      <c r="N2195">
        <f t="shared" ca="1" si="421"/>
        <v>2210</v>
      </c>
    </row>
    <row r="2196" spans="1:14" x14ac:dyDescent="0.25">
      <c r="A2196">
        <f t="shared" ca="1" si="412"/>
        <v>2211</v>
      </c>
      <c r="B2196">
        <f t="shared" ca="1" si="413"/>
        <v>2211</v>
      </c>
      <c r="C2196">
        <f t="shared" ca="1" si="414"/>
        <v>2211</v>
      </c>
      <c r="D2196">
        <f>IF(E2195+1&lt;Settings!$B$2,D2195,D2195+1)</f>
        <v>42</v>
      </c>
      <c r="E2196">
        <f>IF(E2195+1&lt;Settings!$B$2,E2195+1,0)</f>
        <v>10</v>
      </c>
      <c r="F2196" t="str">
        <f t="shared" ca="1" si="415"/>
        <v>Portugal</v>
      </c>
      <c r="G2196" t="str">
        <f t="shared" ca="1" si="422"/>
        <v>Serbia</v>
      </c>
      <c r="H2196" s="3" t="str">
        <f t="shared" ca="1" si="423"/>
        <v/>
      </c>
      <c r="I2196">
        <f t="shared" ca="1" si="416"/>
        <v>1000000.0000021959</v>
      </c>
      <c r="J2196">
        <f t="shared" ca="1" si="417"/>
        <v>1000000.0000021959</v>
      </c>
      <c r="K2196">
        <f t="shared" ca="1" si="418"/>
        <v>1000000.0000021959</v>
      </c>
      <c r="L2196">
        <f t="shared" ca="1" si="419"/>
        <v>2211</v>
      </c>
      <c r="M2196">
        <f t="shared" ca="1" si="420"/>
        <v>2211</v>
      </c>
      <c r="N2196">
        <f t="shared" ca="1" si="421"/>
        <v>2211</v>
      </c>
    </row>
    <row r="2197" spans="1:14" x14ac:dyDescent="0.25">
      <c r="A2197">
        <f t="shared" ca="1" si="412"/>
        <v>2212</v>
      </c>
      <c r="B2197">
        <f t="shared" ca="1" si="413"/>
        <v>2212</v>
      </c>
      <c r="C2197">
        <f t="shared" ca="1" si="414"/>
        <v>2212</v>
      </c>
      <c r="D2197">
        <f>IF(E2196+1&lt;Settings!$B$2,D2196,D2196+1)</f>
        <v>42</v>
      </c>
      <c r="E2197">
        <f>IF(E2196+1&lt;Settings!$B$2,E2196+1,0)</f>
        <v>11</v>
      </c>
      <c r="F2197" t="str">
        <f t="shared" ca="1" si="415"/>
        <v>Finland</v>
      </c>
      <c r="G2197" t="str">
        <f t="shared" ca="1" si="422"/>
        <v>Serbia</v>
      </c>
      <c r="H2197" s="3" t="str">
        <f t="shared" ca="1" si="423"/>
        <v/>
      </c>
      <c r="I2197">
        <f t="shared" ca="1" si="416"/>
        <v>1000000.000002197</v>
      </c>
      <c r="J2197">
        <f t="shared" ca="1" si="417"/>
        <v>1000000.000002197</v>
      </c>
      <c r="K2197">
        <f t="shared" ca="1" si="418"/>
        <v>1000000.000002197</v>
      </c>
      <c r="L2197">
        <f t="shared" ca="1" si="419"/>
        <v>2212</v>
      </c>
      <c r="M2197">
        <f t="shared" ca="1" si="420"/>
        <v>2212</v>
      </c>
      <c r="N2197">
        <f t="shared" ca="1" si="421"/>
        <v>2212</v>
      </c>
    </row>
    <row r="2198" spans="1:14" x14ac:dyDescent="0.25">
      <c r="A2198">
        <f t="shared" ca="1" si="412"/>
        <v>2213</v>
      </c>
      <c r="B2198">
        <f t="shared" ca="1" si="413"/>
        <v>2213</v>
      </c>
      <c r="C2198">
        <f t="shared" ca="1" si="414"/>
        <v>2213</v>
      </c>
      <c r="D2198">
        <f>IF(E2197+1&lt;Settings!$B$2,D2197,D2197+1)</f>
        <v>42</v>
      </c>
      <c r="E2198">
        <f>IF(E2197+1&lt;Settings!$B$2,E2197+1,0)</f>
        <v>12</v>
      </c>
      <c r="F2198" t="str">
        <f t="shared" ca="1" si="415"/>
        <v>Austria</v>
      </c>
      <c r="G2198" t="str">
        <f t="shared" ca="1" si="422"/>
        <v>Serbia</v>
      </c>
      <c r="H2198" s="3" t="str">
        <f t="shared" ca="1" si="423"/>
        <v/>
      </c>
      <c r="I2198">
        <f t="shared" ca="1" si="416"/>
        <v>1000000.000002198</v>
      </c>
      <c r="J2198">
        <f t="shared" ca="1" si="417"/>
        <v>1000000.000002198</v>
      </c>
      <c r="K2198">
        <f t="shared" ca="1" si="418"/>
        <v>1000000.000002198</v>
      </c>
      <c r="L2198">
        <f t="shared" ca="1" si="419"/>
        <v>2213</v>
      </c>
      <c r="M2198">
        <f t="shared" ca="1" si="420"/>
        <v>2213</v>
      </c>
      <c r="N2198">
        <f t="shared" ca="1" si="421"/>
        <v>2213</v>
      </c>
    </row>
    <row r="2199" spans="1:14" x14ac:dyDescent="0.25">
      <c r="A2199">
        <f t="shared" ca="1" si="412"/>
        <v>64</v>
      </c>
      <c r="B2199">
        <f t="shared" ca="1" si="413"/>
        <v>1382</v>
      </c>
      <c r="C2199">
        <f t="shared" ca="1" si="414"/>
        <v>197</v>
      </c>
      <c r="D2199">
        <f>IF(E2198+1&lt;Settings!$B$2,D2198,D2198+1)</f>
        <v>42</v>
      </c>
      <c r="E2199">
        <f>IF(E2198+1&lt;Settings!$B$2,E2198+1,0)</f>
        <v>13</v>
      </c>
      <c r="F2199" t="str">
        <f t="shared" ca="1" si="415"/>
        <v>Denmark</v>
      </c>
      <c r="G2199" t="str">
        <f t="shared" ca="1" si="422"/>
        <v>Serbia</v>
      </c>
      <c r="H2199" s="3">
        <f t="shared" ca="1" si="423"/>
        <v>-2.3463845369206102</v>
      </c>
      <c r="I2199">
        <f t="shared" ca="1" si="416"/>
        <v>-2.3463823379206104</v>
      </c>
      <c r="J2199">
        <f t="shared" ca="1" si="417"/>
        <v>2.3463867359206101</v>
      </c>
      <c r="K2199">
        <f t="shared" ca="1" si="418"/>
        <v>-5.5055181961001463</v>
      </c>
      <c r="L2199">
        <f t="shared" ca="1" si="419"/>
        <v>64</v>
      </c>
      <c r="M2199">
        <f t="shared" ca="1" si="420"/>
        <v>1382</v>
      </c>
      <c r="N2199">
        <f t="shared" ca="1" si="421"/>
        <v>197</v>
      </c>
    </row>
    <row r="2200" spans="1:14" x14ac:dyDescent="0.25">
      <c r="A2200">
        <f t="shared" ca="1" si="412"/>
        <v>2214</v>
      </c>
      <c r="B2200">
        <f t="shared" ca="1" si="413"/>
        <v>2214</v>
      </c>
      <c r="C2200">
        <f t="shared" ca="1" si="414"/>
        <v>2214</v>
      </c>
      <c r="D2200">
        <f>IF(E2199+1&lt;Settings!$B$2,D2199,D2199+1)</f>
        <v>42</v>
      </c>
      <c r="E2200">
        <f>IF(E2199+1&lt;Settings!$B$2,E2199+1,0)</f>
        <v>14</v>
      </c>
      <c r="F2200" t="str">
        <f t="shared" ca="1" si="415"/>
        <v>Israel</v>
      </c>
      <c r="G2200" t="str">
        <f t="shared" ca="1" si="422"/>
        <v>Serbia</v>
      </c>
      <c r="H2200" s="3" t="str">
        <f t="shared" ca="1" si="423"/>
        <v/>
      </c>
      <c r="I2200">
        <f t="shared" ca="1" si="416"/>
        <v>1000000.0000022</v>
      </c>
      <c r="J2200">
        <f t="shared" ca="1" si="417"/>
        <v>1000000.0000022</v>
      </c>
      <c r="K2200">
        <f t="shared" ca="1" si="418"/>
        <v>1000000.0000022</v>
      </c>
      <c r="L2200">
        <f t="shared" ca="1" si="419"/>
        <v>2214</v>
      </c>
      <c r="M2200">
        <f t="shared" ca="1" si="420"/>
        <v>2214</v>
      </c>
      <c r="N2200">
        <f t="shared" ca="1" si="421"/>
        <v>2214</v>
      </c>
    </row>
    <row r="2201" spans="1:14" x14ac:dyDescent="0.25">
      <c r="A2201">
        <f t="shared" ca="1" si="412"/>
        <v>2215</v>
      </c>
      <c r="B2201">
        <f t="shared" ca="1" si="413"/>
        <v>2215</v>
      </c>
      <c r="C2201">
        <f t="shared" ca="1" si="414"/>
        <v>2215</v>
      </c>
      <c r="D2201">
        <f>IF(E2200+1&lt;Settings!$B$2,D2200,D2200+1)</f>
        <v>42</v>
      </c>
      <c r="E2201">
        <f>IF(E2200+1&lt;Settings!$B$2,E2200+1,0)</f>
        <v>15</v>
      </c>
      <c r="F2201" t="str">
        <f t="shared" ca="1" si="415"/>
        <v>Italy</v>
      </c>
      <c r="G2201" t="str">
        <f t="shared" ca="1" si="422"/>
        <v>Serbia</v>
      </c>
      <c r="H2201" s="3" t="str">
        <f t="shared" ca="1" si="423"/>
        <v/>
      </c>
      <c r="I2201">
        <f t="shared" ca="1" si="416"/>
        <v>1000000.0000022009</v>
      </c>
      <c r="J2201">
        <f t="shared" ca="1" si="417"/>
        <v>1000000.0000022009</v>
      </c>
      <c r="K2201">
        <f t="shared" ca="1" si="418"/>
        <v>1000000.0000022009</v>
      </c>
      <c r="L2201">
        <f t="shared" ca="1" si="419"/>
        <v>2215</v>
      </c>
      <c r="M2201">
        <f t="shared" ca="1" si="420"/>
        <v>2215</v>
      </c>
      <c r="N2201">
        <f t="shared" ca="1" si="421"/>
        <v>2215</v>
      </c>
    </row>
    <row r="2202" spans="1:14" x14ac:dyDescent="0.25">
      <c r="A2202">
        <f t="shared" ca="1" si="412"/>
        <v>482</v>
      </c>
      <c r="B2202">
        <f t="shared" ca="1" si="413"/>
        <v>964</v>
      </c>
      <c r="C2202">
        <f t="shared" ca="1" si="414"/>
        <v>758</v>
      </c>
      <c r="D2202">
        <f>IF(E2201+1&lt;Settings!$B$2,D2201,D2201+1)</f>
        <v>42</v>
      </c>
      <c r="E2202">
        <f>IF(E2201+1&lt;Settings!$B$2,E2201+1,0)</f>
        <v>16</v>
      </c>
      <c r="F2202" t="str">
        <f t="shared" ca="1" si="415"/>
        <v>Greece</v>
      </c>
      <c r="G2202" t="str">
        <f t="shared" ca="1" si="422"/>
        <v>Serbia</v>
      </c>
      <c r="H2202" s="3">
        <f t="shared" ca="1" si="423"/>
        <v>-0.81642638558556302</v>
      </c>
      <c r="I2202">
        <f t="shared" ca="1" si="416"/>
        <v>-0.81642418358556301</v>
      </c>
      <c r="J2202">
        <f t="shared" ca="1" si="417"/>
        <v>0.81642858758556303</v>
      </c>
      <c r="K2202">
        <f t="shared" ca="1" si="418"/>
        <v>-0.66654984108030646</v>
      </c>
      <c r="L2202">
        <f t="shared" ca="1" si="419"/>
        <v>482</v>
      </c>
      <c r="M2202">
        <f t="shared" ca="1" si="420"/>
        <v>964</v>
      </c>
      <c r="N2202">
        <f t="shared" ca="1" si="421"/>
        <v>758</v>
      </c>
    </row>
    <row r="2203" spans="1:14" x14ac:dyDescent="0.25">
      <c r="A2203">
        <f t="shared" ca="1" si="412"/>
        <v>2216</v>
      </c>
      <c r="B2203">
        <f t="shared" ca="1" si="413"/>
        <v>2216</v>
      </c>
      <c r="C2203">
        <f t="shared" ca="1" si="414"/>
        <v>2216</v>
      </c>
      <c r="D2203">
        <f>IF(E2202+1&lt;Settings!$B$2,D2202,D2202+1)</f>
        <v>42</v>
      </c>
      <c r="E2203">
        <f>IF(E2202+1&lt;Settings!$B$2,E2202+1,0)</f>
        <v>17</v>
      </c>
      <c r="F2203" t="str">
        <f t="shared" ca="1" si="415"/>
        <v>Cyprus</v>
      </c>
      <c r="G2203" t="str">
        <f t="shared" ca="1" si="422"/>
        <v>Serbia</v>
      </c>
      <c r="H2203" s="3" t="str">
        <f t="shared" ca="1" si="423"/>
        <v/>
      </c>
      <c r="I2203">
        <f t="shared" ca="1" si="416"/>
        <v>1000000.000002203</v>
      </c>
      <c r="J2203">
        <f t="shared" ca="1" si="417"/>
        <v>1000000.000002203</v>
      </c>
      <c r="K2203">
        <f t="shared" ca="1" si="418"/>
        <v>1000000.000002203</v>
      </c>
      <c r="L2203">
        <f t="shared" ca="1" si="419"/>
        <v>2216</v>
      </c>
      <c r="M2203">
        <f t="shared" ca="1" si="420"/>
        <v>2216</v>
      </c>
      <c r="N2203">
        <f t="shared" ca="1" si="421"/>
        <v>2216</v>
      </c>
    </row>
    <row r="2204" spans="1:14" x14ac:dyDescent="0.25">
      <c r="A2204">
        <f t="shared" ca="1" si="412"/>
        <v>2217</v>
      </c>
      <c r="B2204">
        <f t="shared" ca="1" si="413"/>
        <v>2217</v>
      </c>
      <c r="C2204">
        <f t="shared" ca="1" si="414"/>
        <v>2217</v>
      </c>
      <c r="D2204">
        <f>IF(E2203+1&lt;Settings!$B$2,D2203,D2203+1)</f>
        <v>42</v>
      </c>
      <c r="E2204">
        <f>IF(E2203+1&lt;Settings!$B$2,E2203+1,0)</f>
        <v>18</v>
      </c>
      <c r="F2204" t="str">
        <f t="shared" ca="1" si="415"/>
        <v>Turkey</v>
      </c>
      <c r="G2204" t="str">
        <f t="shared" ca="1" si="422"/>
        <v>Serbia</v>
      </c>
      <c r="H2204" s="3" t="str">
        <f t="shared" ca="1" si="423"/>
        <v/>
      </c>
      <c r="I2204">
        <f t="shared" ca="1" si="416"/>
        <v>1000000.000002204</v>
      </c>
      <c r="J2204">
        <f t="shared" ca="1" si="417"/>
        <v>1000000.000002204</v>
      </c>
      <c r="K2204">
        <f t="shared" ca="1" si="418"/>
        <v>1000000.000002204</v>
      </c>
      <c r="L2204">
        <f t="shared" ca="1" si="419"/>
        <v>2217</v>
      </c>
      <c r="M2204">
        <f t="shared" ca="1" si="420"/>
        <v>2217</v>
      </c>
      <c r="N2204">
        <f t="shared" ca="1" si="421"/>
        <v>2217</v>
      </c>
    </row>
    <row r="2205" spans="1:14" x14ac:dyDescent="0.25">
      <c r="A2205">
        <f t="shared" ca="1" si="412"/>
        <v>2218</v>
      </c>
      <c r="B2205">
        <f t="shared" ca="1" si="413"/>
        <v>2218</v>
      </c>
      <c r="C2205">
        <f t="shared" ca="1" si="414"/>
        <v>2218</v>
      </c>
      <c r="D2205">
        <f>IF(E2204+1&lt;Settings!$B$2,D2204,D2204+1)</f>
        <v>42</v>
      </c>
      <c r="E2205">
        <f>IF(E2204+1&lt;Settings!$B$2,E2204+1,0)</f>
        <v>19</v>
      </c>
      <c r="F2205" t="str">
        <f t="shared" ca="1" si="415"/>
        <v>Luxembourg</v>
      </c>
      <c r="G2205" t="str">
        <f t="shared" ca="1" si="422"/>
        <v>Serbia</v>
      </c>
      <c r="H2205" s="3" t="str">
        <f t="shared" ca="1" si="423"/>
        <v/>
      </c>
      <c r="I2205">
        <f t="shared" ca="1" si="416"/>
        <v>1000000.000002205</v>
      </c>
      <c r="J2205">
        <f t="shared" ca="1" si="417"/>
        <v>1000000.000002205</v>
      </c>
      <c r="K2205">
        <f t="shared" ca="1" si="418"/>
        <v>1000000.000002205</v>
      </c>
      <c r="L2205">
        <f t="shared" ca="1" si="419"/>
        <v>2218</v>
      </c>
      <c r="M2205">
        <f t="shared" ca="1" si="420"/>
        <v>2218</v>
      </c>
      <c r="N2205">
        <f t="shared" ca="1" si="421"/>
        <v>2218</v>
      </c>
    </row>
    <row r="2206" spans="1:14" x14ac:dyDescent="0.25">
      <c r="A2206">
        <f t="shared" ca="1" si="412"/>
        <v>2219</v>
      </c>
      <c r="B2206">
        <f t="shared" ca="1" si="413"/>
        <v>2219</v>
      </c>
      <c r="C2206">
        <f t="shared" ca="1" si="414"/>
        <v>2219</v>
      </c>
      <c r="D2206">
        <f>IF(E2205+1&lt;Settings!$B$2,D2205,D2205+1)</f>
        <v>42</v>
      </c>
      <c r="E2206">
        <f>IF(E2205+1&lt;Settings!$B$2,E2205+1,0)</f>
        <v>20</v>
      </c>
      <c r="F2206" t="str">
        <f t="shared" ca="1" si="415"/>
        <v>Iceland</v>
      </c>
      <c r="G2206" t="str">
        <f t="shared" ca="1" si="422"/>
        <v>Serbia</v>
      </c>
      <c r="H2206" s="3" t="str">
        <f t="shared" ca="1" si="423"/>
        <v/>
      </c>
      <c r="I2206">
        <f t="shared" ca="1" si="416"/>
        <v>1000000.000002206</v>
      </c>
      <c r="J2206">
        <f t="shared" ca="1" si="417"/>
        <v>1000000.000002206</v>
      </c>
      <c r="K2206">
        <f t="shared" ca="1" si="418"/>
        <v>1000000.000002206</v>
      </c>
      <c r="L2206">
        <f t="shared" ca="1" si="419"/>
        <v>2219</v>
      </c>
      <c r="M2206">
        <f t="shared" ca="1" si="420"/>
        <v>2219</v>
      </c>
      <c r="N2206">
        <f t="shared" ca="1" si="421"/>
        <v>2219</v>
      </c>
    </row>
    <row r="2207" spans="1:14" x14ac:dyDescent="0.25">
      <c r="A2207">
        <f t="shared" ca="1" si="412"/>
        <v>70</v>
      </c>
      <c r="B2207">
        <f t="shared" ca="1" si="413"/>
        <v>1376</v>
      </c>
      <c r="C2207">
        <f t="shared" ca="1" si="414"/>
        <v>206</v>
      </c>
      <c r="D2207">
        <f>IF(E2206+1&lt;Settings!$B$2,D2206,D2206+1)</f>
        <v>42</v>
      </c>
      <c r="E2207">
        <f>IF(E2206+1&lt;Settings!$B$2,E2206+1,0)</f>
        <v>21</v>
      </c>
      <c r="F2207" t="str">
        <f t="shared" ca="1" si="415"/>
        <v>Malta</v>
      </c>
      <c r="G2207" t="str">
        <f t="shared" ca="1" si="422"/>
        <v>Serbia</v>
      </c>
      <c r="H2207" s="3">
        <f t="shared" ca="1" si="423"/>
        <v>-2.2956557088938299</v>
      </c>
      <c r="I2207">
        <f t="shared" ca="1" si="416"/>
        <v>-2.2956535018938298</v>
      </c>
      <c r="J2207">
        <f t="shared" ca="1" si="417"/>
        <v>2.2956579158938299</v>
      </c>
      <c r="K2207">
        <f t="shared" ca="1" si="418"/>
        <v>-5.2700329267768327</v>
      </c>
      <c r="L2207">
        <f t="shared" ca="1" si="419"/>
        <v>70</v>
      </c>
      <c r="M2207">
        <f t="shared" ca="1" si="420"/>
        <v>1376</v>
      </c>
      <c r="N2207">
        <f t="shared" ca="1" si="421"/>
        <v>206</v>
      </c>
    </row>
    <row r="2208" spans="1:14" x14ac:dyDescent="0.25">
      <c r="A2208">
        <f t="shared" ca="1" si="412"/>
        <v>1429</v>
      </c>
      <c r="B2208">
        <f t="shared" ca="1" si="413"/>
        <v>17</v>
      </c>
      <c r="C2208">
        <f t="shared" ca="1" si="414"/>
        <v>17</v>
      </c>
      <c r="D2208">
        <f>IF(E2207+1&lt;Settings!$B$2,D2207,D2207+1)</f>
        <v>42</v>
      </c>
      <c r="E2208">
        <f>IF(E2207+1&lt;Settings!$B$2,E2207+1,0)</f>
        <v>22</v>
      </c>
      <c r="F2208" t="str">
        <f t="shared" ca="1" si="415"/>
        <v>Slovenia</v>
      </c>
      <c r="G2208" t="str">
        <f t="shared" ca="1" si="422"/>
        <v>Serbia</v>
      </c>
      <c r="H2208" s="3">
        <f t="shared" ca="1" si="423"/>
        <v>6.6004079797395097</v>
      </c>
      <c r="I2208">
        <f t="shared" ca="1" si="416"/>
        <v>6.6004101877395094</v>
      </c>
      <c r="J2208">
        <f t="shared" ca="1" si="417"/>
        <v>-6.6004057717395099</v>
      </c>
      <c r="K2208">
        <f t="shared" ca="1" si="418"/>
        <v>-43.565383291008999</v>
      </c>
      <c r="L2208">
        <f t="shared" ca="1" si="419"/>
        <v>1429</v>
      </c>
      <c r="M2208">
        <f t="shared" ca="1" si="420"/>
        <v>17</v>
      </c>
      <c r="N2208">
        <f t="shared" ca="1" si="421"/>
        <v>17</v>
      </c>
    </row>
    <row r="2209" spans="1:14" x14ac:dyDescent="0.25">
      <c r="A2209">
        <f t="shared" ca="1" si="412"/>
        <v>2220</v>
      </c>
      <c r="B2209">
        <f t="shared" ca="1" si="413"/>
        <v>2220</v>
      </c>
      <c r="C2209">
        <f t="shared" ca="1" si="414"/>
        <v>2220</v>
      </c>
      <c r="D2209">
        <f>IF(E2208+1&lt;Settings!$B$2,D2208,D2208+1)</f>
        <v>42</v>
      </c>
      <c r="E2209">
        <f>IF(E2208+1&lt;Settings!$B$2,E2208+1,0)</f>
        <v>23</v>
      </c>
      <c r="F2209" t="str">
        <f t="shared" ca="1" si="415"/>
        <v>Yugoslavia</v>
      </c>
      <c r="G2209" t="str">
        <f t="shared" ca="1" si="422"/>
        <v>Serbia</v>
      </c>
      <c r="H2209" s="3" t="str">
        <f t="shared" ca="1" si="423"/>
        <v/>
      </c>
      <c r="I2209">
        <f t="shared" ca="1" si="416"/>
        <v>1000000.000002209</v>
      </c>
      <c r="J2209">
        <f t="shared" ca="1" si="417"/>
        <v>1000000.000002209</v>
      </c>
      <c r="K2209">
        <f t="shared" ca="1" si="418"/>
        <v>1000000.000002209</v>
      </c>
      <c r="L2209">
        <f t="shared" ca="1" si="419"/>
        <v>2220</v>
      </c>
      <c r="M2209">
        <f t="shared" ca="1" si="420"/>
        <v>2220</v>
      </c>
      <c r="N2209">
        <f t="shared" ca="1" si="421"/>
        <v>2220</v>
      </c>
    </row>
    <row r="2210" spans="1:14" x14ac:dyDescent="0.25">
      <c r="A2210">
        <f t="shared" ca="1" si="412"/>
        <v>1430</v>
      </c>
      <c r="B2210">
        <f t="shared" ca="1" si="413"/>
        <v>16</v>
      </c>
      <c r="C2210">
        <f t="shared" ca="1" si="414"/>
        <v>16</v>
      </c>
      <c r="D2210">
        <f>IF(E2209+1&lt;Settings!$B$2,D2209,D2209+1)</f>
        <v>42</v>
      </c>
      <c r="E2210">
        <f>IF(E2209+1&lt;Settings!$B$2,E2209+1,0)</f>
        <v>24</v>
      </c>
      <c r="F2210" t="str">
        <f t="shared" ca="1" si="415"/>
        <v>Croatia</v>
      </c>
      <c r="G2210" t="str">
        <f t="shared" ca="1" si="422"/>
        <v>Serbia</v>
      </c>
      <c r="H2210" s="3">
        <f t="shared" ca="1" si="423"/>
        <v>6.63775513550772</v>
      </c>
      <c r="I2210">
        <f t="shared" ca="1" si="416"/>
        <v>6.6377573455077199</v>
      </c>
      <c r="J2210">
        <f t="shared" ca="1" si="417"/>
        <v>-6.6377529255077201</v>
      </c>
      <c r="K2210">
        <f t="shared" ca="1" si="418"/>
        <v>-44.059791028959111</v>
      </c>
      <c r="L2210">
        <f t="shared" ca="1" si="419"/>
        <v>1430</v>
      </c>
      <c r="M2210">
        <f t="shared" ca="1" si="420"/>
        <v>16</v>
      </c>
      <c r="N2210">
        <f t="shared" ca="1" si="421"/>
        <v>16</v>
      </c>
    </row>
    <row r="2211" spans="1:14" x14ac:dyDescent="0.25">
      <c r="A2211">
        <f t="shared" ca="1" si="412"/>
        <v>3</v>
      </c>
      <c r="B2211">
        <f t="shared" ca="1" si="413"/>
        <v>1443</v>
      </c>
      <c r="C2211">
        <f t="shared" ca="1" si="414"/>
        <v>64</v>
      </c>
      <c r="D2211">
        <f>IF(E2210+1&lt;Settings!$B$2,D2210,D2210+1)</f>
        <v>42</v>
      </c>
      <c r="E2211">
        <f>IF(E2210+1&lt;Settings!$B$2,E2210+1,0)</f>
        <v>25</v>
      </c>
      <c r="F2211" t="str">
        <f t="shared" ca="1" si="415"/>
        <v>Estonia</v>
      </c>
      <c r="G2211" t="str">
        <f t="shared" ca="1" si="422"/>
        <v>Serbia</v>
      </c>
      <c r="H2211" s="3">
        <f t="shared" ca="1" si="423"/>
        <v>-4.2651016686648697</v>
      </c>
      <c r="I2211">
        <f t="shared" ca="1" si="416"/>
        <v>-4.2650994576648698</v>
      </c>
      <c r="J2211">
        <f t="shared" ca="1" si="417"/>
        <v>4.2651038796648697</v>
      </c>
      <c r="K2211">
        <f t="shared" ca="1" si="418"/>
        <v>-18.191090033047853</v>
      </c>
      <c r="L2211">
        <f t="shared" ca="1" si="419"/>
        <v>3</v>
      </c>
      <c r="M2211">
        <f t="shared" ca="1" si="420"/>
        <v>1443</v>
      </c>
      <c r="N2211">
        <f t="shared" ca="1" si="421"/>
        <v>64</v>
      </c>
    </row>
    <row r="2212" spans="1:14" x14ac:dyDescent="0.25">
      <c r="A2212">
        <f t="shared" ca="1" si="412"/>
        <v>2221</v>
      </c>
      <c r="B2212">
        <f t="shared" ca="1" si="413"/>
        <v>2221</v>
      </c>
      <c r="C2212">
        <f t="shared" ca="1" si="414"/>
        <v>2221</v>
      </c>
      <c r="D2212">
        <f>IF(E2211+1&lt;Settings!$B$2,D2211,D2211+1)</f>
        <v>42</v>
      </c>
      <c r="E2212">
        <f>IF(E2211+1&lt;Settings!$B$2,E2211+1,0)</f>
        <v>26</v>
      </c>
      <c r="F2212" t="str">
        <f t="shared" ca="1" si="415"/>
        <v>Monaco</v>
      </c>
      <c r="G2212" t="str">
        <f t="shared" ca="1" si="422"/>
        <v>Serbia</v>
      </c>
      <c r="H2212" s="3" t="str">
        <f t="shared" ca="1" si="423"/>
        <v/>
      </c>
      <c r="I2212">
        <f t="shared" ca="1" si="416"/>
        <v>1000000.000002212</v>
      </c>
      <c r="J2212">
        <f t="shared" ca="1" si="417"/>
        <v>1000000.000002212</v>
      </c>
      <c r="K2212">
        <f t="shared" ca="1" si="418"/>
        <v>1000000.000002212</v>
      </c>
      <c r="L2212">
        <f t="shared" ca="1" si="419"/>
        <v>2221</v>
      </c>
      <c r="M2212">
        <f t="shared" ca="1" si="420"/>
        <v>2221</v>
      </c>
      <c r="N2212">
        <f t="shared" ca="1" si="421"/>
        <v>2221</v>
      </c>
    </row>
    <row r="2213" spans="1:14" x14ac:dyDescent="0.25">
      <c r="A2213">
        <f t="shared" ca="1" si="412"/>
        <v>2222</v>
      </c>
      <c r="B2213">
        <f t="shared" ca="1" si="413"/>
        <v>2222</v>
      </c>
      <c r="C2213">
        <f t="shared" ca="1" si="414"/>
        <v>2222</v>
      </c>
      <c r="D2213">
        <f>IF(E2212+1&lt;Settings!$B$2,D2212,D2212+1)</f>
        <v>42</v>
      </c>
      <c r="E2213">
        <f>IF(E2212+1&lt;Settings!$B$2,E2212+1,0)</f>
        <v>27</v>
      </c>
      <c r="F2213" t="str">
        <f t="shared" ca="1" si="415"/>
        <v>Poland</v>
      </c>
      <c r="G2213" t="str">
        <f t="shared" ca="1" si="422"/>
        <v>Serbia</v>
      </c>
      <c r="H2213" s="3" t="str">
        <f t="shared" ca="1" si="423"/>
        <v/>
      </c>
      <c r="I2213">
        <f t="shared" ca="1" si="416"/>
        <v>1000000.0000022131</v>
      </c>
      <c r="J2213">
        <f t="shared" ca="1" si="417"/>
        <v>1000000.0000022131</v>
      </c>
      <c r="K2213">
        <f t="shared" ca="1" si="418"/>
        <v>1000000.0000022131</v>
      </c>
      <c r="L2213">
        <f t="shared" ca="1" si="419"/>
        <v>2222</v>
      </c>
      <c r="M2213">
        <f t="shared" ca="1" si="420"/>
        <v>2222</v>
      </c>
      <c r="N2213">
        <f t="shared" ca="1" si="421"/>
        <v>2222</v>
      </c>
    </row>
    <row r="2214" spans="1:14" x14ac:dyDescent="0.25">
      <c r="A2214">
        <f t="shared" ca="1" si="412"/>
        <v>331</v>
      </c>
      <c r="B2214">
        <f t="shared" ca="1" si="413"/>
        <v>1115</v>
      </c>
      <c r="C2214">
        <f t="shared" ca="1" si="414"/>
        <v>542</v>
      </c>
      <c r="D2214">
        <f>IF(E2213+1&lt;Settings!$B$2,D2213,D2213+1)</f>
        <v>42</v>
      </c>
      <c r="E2214">
        <f>IF(E2213+1&lt;Settings!$B$2,E2213+1,0)</f>
        <v>28</v>
      </c>
      <c r="F2214" t="str">
        <f t="shared" ca="1" si="415"/>
        <v>Russia</v>
      </c>
      <c r="G2214" t="str">
        <f t="shared" ca="1" si="422"/>
        <v>Serbia</v>
      </c>
      <c r="H2214" s="3">
        <f t="shared" ca="1" si="423"/>
        <v>-1.19253838307445</v>
      </c>
      <c r="I2214">
        <f t="shared" ca="1" si="416"/>
        <v>-1.19253616907445</v>
      </c>
      <c r="J2214">
        <f t="shared" ca="1" si="417"/>
        <v>1.19254059707445</v>
      </c>
      <c r="K2214">
        <f t="shared" ca="1" si="418"/>
        <v>-1.4221455811058237</v>
      </c>
      <c r="L2214">
        <f t="shared" ca="1" si="419"/>
        <v>331</v>
      </c>
      <c r="M2214">
        <f t="shared" ca="1" si="420"/>
        <v>1115</v>
      </c>
      <c r="N2214">
        <f t="shared" ca="1" si="421"/>
        <v>542</v>
      </c>
    </row>
    <row r="2215" spans="1:14" x14ac:dyDescent="0.25">
      <c r="A2215">
        <f t="shared" ca="1" si="412"/>
        <v>2223</v>
      </c>
      <c r="B2215">
        <f t="shared" ca="1" si="413"/>
        <v>2223</v>
      </c>
      <c r="C2215">
        <f t="shared" ca="1" si="414"/>
        <v>2223</v>
      </c>
      <c r="D2215">
        <f>IF(E2214+1&lt;Settings!$B$2,D2214,D2214+1)</f>
        <v>42</v>
      </c>
      <c r="E2215">
        <f>IF(E2214+1&lt;Settings!$B$2,E2214+1,0)</f>
        <v>29</v>
      </c>
      <c r="F2215" t="str">
        <f t="shared" ca="1" si="415"/>
        <v>Romania</v>
      </c>
      <c r="G2215" t="str">
        <f t="shared" ca="1" si="422"/>
        <v>Serbia</v>
      </c>
      <c r="H2215" s="3" t="str">
        <f t="shared" ca="1" si="423"/>
        <v/>
      </c>
      <c r="I2215">
        <f t="shared" ca="1" si="416"/>
        <v>1000000.000002215</v>
      </c>
      <c r="J2215">
        <f t="shared" ca="1" si="417"/>
        <v>1000000.000002215</v>
      </c>
      <c r="K2215">
        <f t="shared" ca="1" si="418"/>
        <v>1000000.000002215</v>
      </c>
      <c r="L2215">
        <f t="shared" ca="1" si="419"/>
        <v>2223</v>
      </c>
      <c r="M2215">
        <f t="shared" ca="1" si="420"/>
        <v>2223</v>
      </c>
      <c r="N2215">
        <f t="shared" ca="1" si="421"/>
        <v>2223</v>
      </c>
    </row>
    <row r="2216" spans="1:14" x14ac:dyDescent="0.25">
      <c r="A2216">
        <f t="shared" ca="1" si="412"/>
        <v>2224</v>
      </c>
      <c r="B2216">
        <f t="shared" ca="1" si="413"/>
        <v>2224</v>
      </c>
      <c r="C2216">
        <f t="shared" ca="1" si="414"/>
        <v>2224</v>
      </c>
      <c r="D2216">
        <f>IF(E2215+1&lt;Settings!$B$2,D2215,D2215+1)</f>
        <v>42</v>
      </c>
      <c r="E2216">
        <f>IF(E2215+1&lt;Settings!$B$2,E2215+1,0)</f>
        <v>30</v>
      </c>
      <c r="F2216" t="str">
        <f t="shared" ca="1" si="415"/>
        <v>Bosnia &amp; Herzegovina</v>
      </c>
      <c r="G2216" t="str">
        <f t="shared" ca="1" si="422"/>
        <v>Serbia</v>
      </c>
      <c r="H2216" s="3" t="str">
        <f t="shared" ca="1" si="423"/>
        <v/>
      </c>
      <c r="I2216">
        <f t="shared" ca="1" si="416"/>
        <v>1000000.000002216</v>
      </c>
      <c r="J2216">
        <f t="shared" ca="1" si="417"/>
        <v>1000000.000002216</v>
      </c>
      <c r="K2216">
        <f t="shared" ca="1" si="418"/>
        <v>1000000.000002216</v>
      </c>
      <c r="L2216">
        <f t="shared" ca="1" si="419"/>
        <v>2224</v>
      </c>
      <c r="M2216">
        <f t="shared" ca="1" si="420"/>
        <v>2224</v>
      </c>
      <c r="N2216">
        <f t="shared" ca="1" si="421"/>
        <v>2224</v>
      </c>
    </row>
    <row r="2217" spans="1:14" x14ac:dyDescent="0.25">
      <c r="A2217">
        <f t="shared" ca="1" si="412"/>
        <v>1436</v>
      </c>
      <c r="B2217">
        <f t="shared" ca="1" si="413"/>
        <v>10</v>
      </c>
      <c r="C2217">
        <f t="shared" ca="1" si="414"/>
        <v>10</v>
      </c>
      <c r="D2217">
        <f>IF(E2216+1&lt;Settings!$B$2,D2216,D2216+1)</f>
        <v>42</v>
      </c>
      <c r="E2217">
        <f>IF(E2216+1&lt;Settings!$B$2,E2216+1,0)</f>
        <v>31</v>
      </c>
      <c r="F2217" t="str">
        <f t="shared" ca="1" si="415"/>
        <v>FYR Macedonia</v>
      </c>
      <c r="G2217" t="str">
        <f t="shared" ca="1" si="422"/>
        <v>Serbia</v>
      </c>
      <c r="H2217" s="3">
        <f t="shared" ca="1" si="423"/>
        <v>7.5347793456364496</v>
      </c>
      <c r="I2217">
        <f t="shared" ca="1" si="416"/>
        <v>7.5347815626364492</v>
      </c>
      <c r="J2217">
        <f t="shared" ca="1" si="417"/>
        <v>-7.53477712863645</v>
      </c>
      <c r="K2217">
        <f t="shared" ca="1" si="418"/>
        <v>-56.772897570429642</v>
      </c>
      <c r="L2217">
        <f t="shared" ca="1" si="419"/>
        <v>1436</v>
      </c>
      <c r="M2217">
        <f t="shared" ca="1" si="420"/>
        <v>10</v>
      </c>
      <c r="N2217">
        <f t="shared" ca="1" si="421"/>
        <v>10</v>
      </c>
    </row>
    <row r="2218" spans="1:14" x14ac:dyDescent="0.25">
      <c r="A2218">
        <f t="shared" ca="1" si="412"/>
        <v>2225</v>
      </c>
      <c r="B2218">
        <f t="shared" ca="1" si="413"/>
        <v>2225</v>
      </c>
      <c r="C2218">
        <f t="shared" ca="1" si="414"/>
        <v>2225</v>
      </c>
      <c r="D2218">
        <f>IF(E2217+1&lt;Settings!$B$2,D2217,D2217+1)</f>
        <v>42</v>
      </c>
      <c r="E2218">
        <f>IF(E2217+1&lt;Settings!$B$2,E2217+1,0)</f>
        <v>32</v>
      </c>
      <c r="F2218" t="str">
        <f t="shared" ca="1" si="415"/>
        <v>Latvia</v>
      </c>
      <c r="G2218" t="str">
        <f t="shared" ca="1" si="422"/>
        <v>Serbia</v>
      </c>
      <c r="H2218" s="3" t="str">
        <f t="shared" ca="1" si="423"/>
        <v/>
      </c>
      <c r="I2218">
        <f t="shared" ca="1" si="416"/>
        <v>1000000.0000022179</v>
      </c>
      <c r="J2218">
        <f t="shared" ca="1" si="417"/>
        <v>1000000.0000022179</v>
      </c>
      <c r="K2218">
        <f t="shared" ca="1" si="418"/>
        <v>1000000.0000022179</v>
      </c>
      <c r="L2218">
        <f t="shared" ca="1" si="419"/>
        <v>2225</v>
      </c>
      <c r="M2218">
        <f t="shared" ca="1" si="420"/>
        <v>2225</v>
      </c>
      <c r="N2218">
        <f t="shared" ca="1" si="421"/>
        <v>2225</v>
      </c>
    </row>
    <row r="2219" spans="1:14" x14ac:dyDescent="0.25">
      <c r="A2219">
        <f t="shared" ca="1" si="412"/>
        <v>17</v>
      </c>
      <c r="B2219">
        <f t="shared" ca="1" si="413"/>
        <v>1429</v>
      </c>
      <c r="C2219">
        <f t="shared" ca="1" si="414"/>
        <v>108</v>
      </c>
      <c r="D2219">
        <f>IF(E2218+1&lt;Settings!$B$2,D2218,D2218+1)</f>
        <v>42</v>
      </c>
      <c r="E2219">
        <f>IF(E2218+1&lt;Settings!$B$2,E2218+1,0)</f>
        <v>33</v>
      </c>
      <c r="F2219" t="str">
        <f t="shared" ca="1" si="415"/>
        <v>Lithuania</v>
      </c>
      <c r="G2219" t="str">
        <f t="shared" ca="1" si="422"/>
        <v>Serbia</v>
      </c>
      <c r="H2219" s="3">
        <f t="shared" ca="1" si="423"/>
        <v>-3.1056653406743999</v>
      </c>
      <c r="I2219">
        <f t="shared" ca="1" si="416"/>
        <v>-3.1056631216743997</v>
      </c>
      <c r="J2219">
        <f t="shared" ca="1" si="417"/>
        <v>3.1056675596744001</v>
      </c>
      <c r="K2219">
        <f t="shared" ca="1" si="418"/>
        <v>-9.6451549892662367</v>
      </c>
      <c r="L2219">
        <f t="shared" ca="1" si="419"/>
        <v>17</v>
      </c>
      <c r="M2219">
        <f t="shared" ca="1" si="420"/>
        <v>1429</v>
      </c>
      <c r="N2219">
        <f t="shared" ca="1" si="421"/>
        <v>108</v>
      </c>
    </row>
    <row r="2220" spans="1:14" x14ac:dyDescent="0.25">
      <c r="A2220">
        <f t="shared" ca="1" si="412"/>
        <v>157</v>
      </c>
      <c r="B2220">
        <f t="shared" ca="1" si="413"/>
        <v>1289</v>
      </c>
      <c r="C2220">
        <f t="shared" ca="1" si="414"/>
        <v>317</v>
      </c>
      <c r="D2220">
        <f>IF(E2219+1&lt;Settings!$B$2,D2219,D2219+1)</f>
        <v>42</v>
      </c>
      <c r="E2220">
        <f>IF(E2219+1&lt;Settings!$B$2,E2219+1,0)</f>
        <v>34</v>
      </c>
      <c r="F2220" t="str">
        <f t="shared" ca="1" si="415"/>
        <v>Albania</v>
      </c>
      <c r="G2220" t="str">
        <f t="shared" ca="1" si="422"/>
        <v>Serbia</v>
      </c>
      <c r="H2220" s="3">
        <f t="shared" ca="1" si="423"/>
        <v>-1.79411018588465</v>
      </c>
      <c r="I2220">
        <f t="shared" ca="1" si="416"/>
        <v>-1.7941079658846499</v>
      </c>
      <c r="J2220">
        <f t="shared" ca="1" si="417"/>
        <v>1.79411240588465</v>
      </c>
      <c r="K2220">
        <f t="shared" ca="1" si="418"/>
        <v>-3.2188291390950536</v>
      </c>
      <c r="L2220">
        <f t="shared" ca="1" si="419"/>
        <v>157</v>
      </c>
      <c r="M2220">
        <f t="shared" ca="1" si="420"/>
        <v>1289</v>
      </c>
      <c r="N2220">
        <f t="shared" ca="1" si="421"/>
        <v>317</v>
      </c>
    </row>
    <row r="2221" spans="1:14" x14ac:dyDescent="0.25">
      <c r="A2221">
        <f t="shared" ca="1" si="412"/>
        <v>243</v>
      </c>
      <c r="B2221">
        <f t="shared" ca="1" si="413"/>
        <v>1203</v>
      </c>
      <c r="C2221">
        <f t="shared" ca="1" si="414"/>
        <v>429</v>
      </c>
      <c r="D2221">
        <f>IF(E2220+1&lt;Settings!$B$2,D2220,D2220+1)</f>
        <v>42</v>
      </c>
      <c r="E2221">
        <f>IF(E2220+1&lt;Settings!$B$2,E2220+1,0)</f>
        <v>35</v>
      </c>
      <c r="F2221" t="str">
        <f t="shared" ca="1" si="415"/>
        <v>Belarus</v>
      </c>
      <c r="G2221" t="str">
        <f t="shared" ca="1" si="422"/>
        <v>Serbia</v>
      </c>
      <c r="H2221" s="3">
        <f t="shared" ca="1" si="423"/>
        <v>-1.4824107756905101</v>
      </c>
      <c r="I2221">
        <f t="shared" ca="1" si="416"/>
        <v>-1.4824085546905101</v>
      </c>
      <c r="J2221">
        <f t="shared" ca="1" si="417"/>
        <v>1.48241299669051</v>
      </c>
      <c r="K2221">
        <f t="shared" ca="1" si="418"/>
        <v>-2.1975394868833398</v>
      </c>
      <c r="L2221">
        <f t="shared" ca="1" si="419"/>
        <v>243</v>
      </c>
      <c r="M2221">
        <f t="shared" ca="1" si="420"/>
        <v>1203</v>
      </c>
      <c r="N2221">
        <f t="shared" ca="1" si="421"/>
        <v>429</v>
      </c>
    </row>
    <row r="2222" spans="1:14" x14ac:dyDescent="0.25">
      <c r="A2222">
        <f t="shared" ca="1" si="412"/>
        <v>2226</v>
      </c>
      <c r="B2222">
        <f t="shared" ca="1" si="413"/>
        <v>2226</v>
      </c>
      <c r="C2222">
        <f t="shared" ca="1" si="414"/>
        <v>2226</v>
      </c>
      <c r="D2222">
        <f>IF(E2221+1&lt;Settings!$B$2,D2221,D2221+1)</f>
        <v>42</v>
      </c>
      <c r="E2222">
        <f>IF(E2221+1&lt;Settings!$B$2,E2221+1,0)</f>
        <v>36</v>
      </c>
      <c r="F2222" t="str">
        <f t="shared" ca="1" si="415"/>
        <v>Hungary</v>
      </c>
      <c r="G2222" t="str">
        <f t="shared" ca="1" si="422"/>
        <v>Serbia</v>
      </c>
      <c r="H2222" s="3" t="str">
        <f t="shared" ca="1" si="423"/>
        <v/>
      </c>
      <c r="I2222">
        <f t="shared" ca="1" si="416"/>
        <v>1000000.000002222</v>
      </c>
      <c r="J2222">
        <f t="shared" ca="1" si="417"/>
        <v>1000000.000002222</v>
      </c>
      <c r="K2222">
        <f t="shared" ca="1" si="418"/>
        <v>1000000.000002222</v>
      </c>
      <c r="L2222">
        <f t="shared" ca="1" si="419"/>
        <v>2226</v>
      </c>
      <c r="M2222">
        <f t="shared" ca="1" si="420"/>
        <v>2226</v>
      </c>
      <c r="N2222">
        <f t="shared" ca="1" si="421"/>
        <v>2226</v>
      </c>
    </row>
    <row r="2223" spans="1:14" x14ac:dyDescent="0.25">
      <c r="A2223">
        <f t="shared" ca="1" si="412"/>
        <v>2227</v>
      </c>
      <c r="B2223">
        <f t="shared" ca="1" si="413"/>
        <v>2227</v>
      </c>
      <c r="C2223">
        <f t="shared" ca="1" si="414"/>
        <v>2227</v>
      </c>
      <c r="D2223">
        <f>IF(E2222+1&lt;Settings!$B$2,D2222,D2222+1)</f>
        <v>42</v>
      </c>
      <c r="E2223">
        <f>IF(E2222+1&lt;Settings!$B$2,E2222+1,0)</f>
        <v>37</v>
      </c>
      <c r="F2223" t="str">
        <f t="shared" ca="1" si="415"/>
        <v>Moldova</v>
      </c>
      <c r="G2223" t="str">
        <f t="shared" ca="1" si="422"/>
        <v>Serbia</v>
      </c>
      <c r="H2223" s="3" t="str">
        <f t="shared" ca="1" si="423"/>
        <v/>
      </c>
      <c r="I2223">
        <f t="shared" ca="1" si="416"/>
        <v>1000000.000002223</v>
      </c>
      <c r="J2223">
        <f t="shared" ca="1" si="417"/>
        <v>1000000.000002223</v>
      </c>
      <c r="K2223">
        <f t="shared" ca="1" si="418"/>
        <v>1000000.000002223</v>
      </c>
      <c r="L2223">
        <f t="shared" ca="1" si="419"/>
        <v>2227</v>
      </c>
      <c r="M2223">
        <f t="shared" ca="1" si="420"/>
        <v>2227</v>
      </c>
      <c r="N2223">
        <f t="shared" ca="1" si="421"/>
        <v>2227</v>
      </c>
    </row>
    <row r="2224" spans="1:14" x14ac:dyDescent="0.25">
      <c r="A2224">
        <f t="shared" ca="1" si="412"/>
        <v>2228</v>
      </c>
      <c r="B2224">
        <f t="shared" ca="1" si="413"/>
        <v>2228</v>
      </c>
      <c r="C2224">
        <f t="shared" ca="1" si="414"/>
        <v>2228</v>
      </c>
      <c r="D2224">
        <f>IF(E2223+1&lt;Settings!$B$2,D2223,D2223+1)</f>
        <v>42</v>
      </c>
      <c r="E2224">
        <f>IF(E2223+1&lt;Settings!$B$2,E2223+1,0)</f>
        <v>38</v>
      </c>
      <c r="F2224" t="str">
        <f t="shared" ca="1" si="415"/>
        <v>Ukraine</v>
      </c>
      <c r="G2224" t="str">
        <f t="shared" ca="1" si="422"/>
        <v>Serbia</v>
      </c>
      <c r="H2224" s="3" t="str">
        <f t="shared" ca="1" si="423"/>
        <v/>
      </c>
      <c r="I2224">
        <f t="shared" ca="1" si="416"/>
        <v>1000000.000002224</v>
      </c>
      <c r="J2224">
        <f t="shared" ca="1" si="417"/>
        <v>1000000.000002224</v>
      </c>
      <c r="K2224">
        <f t="shared" ca="1" si="418"/>
        <v>1000000.000002224</v>
      </c>
      <c r="L2224">
        <f t="shared" ca="1" si="419"/>
        <v>2228</v>
      </c>
      <c r="M2224">
        <f t="shared" ca="1" si="420"/>
        <v>2228</v>
      </c>
      <c r="N2224">
        <f t="shared" ca="1" si="421"/>
        <v>2228</v>
      </c>
    </row>
    <row r="2225" spans="1:14" x14ac:dyDescent="0.25">
      <c r="A2225">
        <f t="shared" ca="1" si="412"/>
        <v>2229</v>
      </c>
      <c r="B2225">
        <f t="shared" ca="1" si="413"/>
        <v>2229</v>
      </c>
      <c r="C2225">
        <f t="shared" ca="1" si="414"/>
        <v>2229</v>
      </c>
      <c r="D2225">
        <f>IF(E2224+1&lt;Settings!$B$2,D2224,D2224+1)</f>
        <v>42</v>
      </c>
      <c r="E2225">
        <f>IF(E2224+1&lt;Settings!$B$2,E2224+1,0)</f>
        <v>39</v>
      </c>
      <c r="F2225" t="str">
        <f t="shared" ca="1" si="415"/>
        <v>Bulgaria</v>
      </c>
      <c r="G2225" t="str">
        <f t="shared" ca="1" si="422"/>
        <v>Serbia</v>
      </c>
      <c r="H2225" s="3" t="str">
        <f t="shared" ca="1" si="423"/>
        <v/>
      </c>
      <c r="I2225">
        <f t="shared" ca="1" si="416"/>
        <v>1000000.000002225</v>
      </c>
      <c r="J2225">
        <f t="shared" ca="1" si="417"/>
        <v>1000000.000002225</v>
      </c>
      <c r="K2225">
        <f t="shared" ca="1" si="418"/>
        <v>1000000.000002225</v>
      </c>
      <c r="L2225">
        <f t="shared" ca="1" si="419"/>
        <v>2229</v>
      </c>
      <c r="M2225">
        <f t="shared" ca="1" si="420"/>
        <v>2229</v>
      </c>
      <c r="N2225">
        <f t="shared" ca="1" si="421"/>
        <v>2229</v>
      </c>
    </row>
    <row r="2226" spans="1:14" x14ac:dyDescent="0.25">
      <c r="A2226">
        <f t="shared" ca="1" si="412"/>
        <v>2230</v>
      </c>
      <c r="B2226">
        <f t="shared" ca="1" si="413"/>
        <v>2230</v>
      </c>
      <c r="C2226">
        <f t="shared" ca="1" si="414"/>
        <v>2230</v>
      </c>
      <c r="D2226">
        <f>IF(E2225+1&lt;Settings!$B$2,D2225,D2225+1)</f>
        <v>42</v>
      </c>
      <c r="E2226">
        <f>IF(E2225+1&lt;Settings!$B$2,E2225+1,0)</f>
        <v>40</v>
      </c>
      <c r="F2226" t="str">
        <f t="shared" ca="1" si="415"/>
        <v>Armenia</v>
      </c>
      <c r="G2226" t="str">
        <f t="shared" ca="1" si="422"/>
        <v>Serbia</v>
      </c>
      <c r="H2226" s="3" t="str">
        <f t="shared" ca="1" si="423"/>
        <v/>
      </c>
      <c r="I2226">
        <f t="shared" ca="1" si="416"/>
        <v>1000000.000002226</v>
      </c>
      <c r="J2226">
        <f t="shared" ca="1" si="417"/>
        <v>1000000.000002226</v>
      </c>
      <c r="K2226">
        <f t="shared" ca="1" si="418"/>
        <v>1000000.000002226</v>
      </c>
      <c r="L2226">
        <f t="shared" ca="1" si="419"/>
        <v>2230</v>
      </c>
      <c r="M2226">
        <f t="shared" ca="1" si="420"/>
        <v>2230</v>
      </c>
      <c r="N2226">
        <f t="shared" ca="1" si="421"/>
        <v>2230</v>
      </c>
    </row>
    <row r="2227" spans="1:14" x14ac:dyDescent="0.25">
      <c r="A2227">
        <f t="shared" ca="1" si="412"/>
        <v>2231</v>
      </c>
      <c r="B2227">
        <f t="shared" ca="1" si="413"/>
        <v>2231</v>
      </c>
      <c r="C2227">
        <f t="shared" ca="1" si="414"/>
        <v>2231</v>
      </c>
      <c r="D2227">
        <f>IF(E2226+1&lt;Settings!$B$2,D2226,D2226+1)</f>
        <v>42</v>
      </c>
      <c r="E2227">
        <f>IF(E2226+1&lt;Settings!$B$2,E2226+1,0)</f>
        <v>41</v>
      </c>
      <c r="F2227" t="str">
        <f t="shared" ca="1" si="415"/>
        <v>Azerbaijan</v>
      </c>
      <c r="G2227" t="str">
        <f t="shared" ca="1" si="422"/>
        <v>Serbia</v>
      </c>
      <c r="H2227" s="3" t="str">
        <f t="shared" ca="1" si="423"/>
        <v/>
      </c>
      <c r="I2227">
        <f t="shared" ca="1" si="416"/>
        <v>1000000.000002227</v>
      </c>
      <c r="J2227">
        <f t="shared" ca="1" si="417"/>
        <v>1000000.000002227</v>
      </c>
      <c r="K2227">
        <f t="shared" ca="1" si="418"/>
        <v>1000000.000002227</v>
      </c>
      <c r="L2227">
        <f t="shared" ca="1" si="419"/>
        <v>2231</v>
      </c>
      <c r="M2227">
        <f t="shared" ca="1" si="420"/>
        <v>2231</v>
      </c>
      <c r="N2227">
        <f t="shared" ca="1" si="421"/>
        <v>2231</v>
      </c>
    </row>
    <row r="2228" spans="1:14" x14ac:dyDescent="0.25">
      <c r="A2228">
        <f t="shared" ca="1" si="412"/>
        <v>2232</v>
      </c>
      <c r="B2228">
        <f t="shared" ca="1" si="413"/>
        <v>2232</v>
      </c>
      <c r="C2228">
        <f t="shared" ca="1" si="414"/>
        <v>2232</v>
      </c>
      <c r="D2228">
        <f>IF(E2227+1&lt;Settings!$B$2,D2227,D2227+1)</f>
        <v>42</v>
      </c>
      <c r="E2228">
        <f>IF(E2227+1&lt;Settings!$B$2,E2227+1,0)</f>
        <v>42</v>
      </c>
      <c r="F2228" t="str">
        <f t="shared" ca="1" si="415"/>
        <v>San Marino</v>
      </c>
      <c r="G2228" t="str">
        <f t="shared" ca="1" si="422"/>
        <v>Serbia</v>
      </c>
      <c r="H2228" s="3" t="str">
        <f t="shared" ca="1" si="423"/>
        <v/>
      </c>
      <c r="I2228">
        <f t="shared" ca="1" si="416"/>
        <v>1000000.000002228</v>
      </c>
      <c r="J2228">
        <f t="shared" ca="1" si="417"/>
        <v>1000000.000002228</v>
      </c>
      <c r="K2228">
        <f t="shared" ca="1" si="418"/>
        <v>1000000.000002228</v>
      </c>
      <c r="L2228">
        <f t="shared" ca="1" si="419"/>
        <v>2232</v>
      </c>
      <c r="M2228">
        <f t="shared" ca="1" si="420"/>
        <v>2232</v>
      </c>
      <c r="N2228">
        <f t="shared" ca="1" si="421"/>
        <v>2232</v>
      </c>
    </row>
    <row r="2229" spans="1:14" x14ac:dyDescent="0.25">
      <c r="A2229">
        <f t="shared" ca="1" si="412"/>
        <v>2233</v>
      </c>
      <c r="B2229">
        <f t="shared" ca="1" si="413"/>
        <v>2233</v>
      </c>
      <c r="C2229">
        <f t="shared" ca="1" si="414"/>
        <v>2233</v>
      </c>
      <c r="D2229">
        <f>IF(E2228+1&lt;Settings!$B$2,D2228,D2228+1)</f>
        <v>42</v>
      </c>
      <c r="E2229">
        <f>IF(E2228+1&lt;Settings!$B$2,E2228+1,0)</f>
        <v>43</v>
      </c>
      <c r="F2229" t="str">
        <f t="shared" ca="1" si="415"/>
        <v>Serbia</v>
      </c>
      <c r="G2229" t="str">
        <f t="shared" ca="1" si="422"/>
        <v>Serbia</v>
      </c>
      <c r="H2229" s="3" t="str">
        <f t="shared" ca="1" si="423"/>
        <v/>
      </c>
      <c r="I2229">
        <f t="shared" ca="1" si="416"/>
        <v>1000000.000002229</v>
      </c>
      <c r="J2229">
        <f t="shared" ca="1" si="417"/>
        <v>1000000.000002229</v>
      </c>
      <c r="K2229">
        <f t="shared" ca="1" si="418"/>
        <v>1000000.000002229</v>
      </c>
      <c r="L2229">
        <f t="shared" ca="1" si="419"/>
        <v>2233</v>
      </c>
      <c r="M2229">
        <f t="shared" ca="1" si="420"/>
        <v>2233</v>
      </c>
      <c r="N2229">
        <f t="shared" ca="1" si="421"/>
        <v>2233</v>
      </c>
    </row>
    <row r="2230" spans="1:14" x14ac:dyDescent="0.25">
      <c r="A2230">
        <f t="shared" ca="1" si="412"/>
        <v>2234</v>
      </c>
      <c r="B2230">
        <f t="shared" ca="1" si="413"/>
        <v>2234</v>
      </c>
      <c r="C2230">
        <f t="shared" ca="1" si="414"/>
        <v>2234</v>
      </c>
      <c r="D2230">
        <f>IF(E2229+1&lt;Settings!$B$2,D2229,D2229+1)</f>
        <v>42</v>
      </c>
      <c r="E2230">
        <f>IF(E2229+1&lt;Settings!$B$2,E2229+1,0)</f>
        <v>44</v>
      </c>
      <c r="F2230" t="str">
        <f t="shared" ca="1" si="415"/>
        <v>Georgia</v>
      </c>
      <c r="G2230" t="str">
        <f t="shared" ca="1" si="422"/>
        <v>Serbia</v>
      </c>
      <c r="H2230" s="3" t="str">
        <f t="shared" ca="1" si="423"/>
        <v/>
      </c>
      <c r="I2230">
        <f t="shared" ca="1" si="416"/>
        <v>1000000.0000022301</v>
      </c>
      <c r="J2230">
        <f t="shared" ca="1" si="417"/>
        <v>1000000.0000022301</v>
      </c>
      <c r="K2230">
        <f t="shared" ca="1" si="418"/>
        <v>1000000.0000022301</v>
      </c>
      <c r="L2230">
        <f t="shared" ca="1" si="419"/>
        <v>2234</v>
      </c>
      <c r="M2230">
        <f t="shared" ca="1" si="420"/>
        <v>2234</v>
      </c>
      <c r="N2230">
        <f t="shared" ca="1" si="421"/>
        <v>2234</v>
      </c>
    </row>
    <row r="2231" spans="1:14" x14ac:dyDescent="0.25">
      <c r="A2231">
        <f t="shared" ca="1" si="412"/>
        <v>2235</v>
      </c>
      <c r="B2231">
        <f t="shared" ca="1" si="413"/>
        <v>2235</v>
      </c>
      <c r="C2231">
        <f t="shared" ca="1" si="414"/>
        <v>2235</v>
      </c>
      <c r="D2231">
        <f>IF(E2230+1&lt;Settings!$B$2,D2230,D2230+1)</f>
        <v>42</v>
      </c>
      <c r="E2231">
        <f>IF(E2230+1&lt;Settings!$B$2,E2230+1,0)</f>
        <v>45</v>
      </c>
      <c r="F2231" t="str">
        <f t="shared" ca="1" si="415"/>
        <v>Montenegro</v>
      </c>
      <c r="G2231" t="str">
        <f t="shared" ca="1" si="422"/>
        <v>Serbia</v>
      </c>
      <c r="H2231" s="3" t="str">
        <f t="shared" ca="1" si="423"/>
        <v/>
      </c>
      <c r="I2231">
        <f t="shared" ca="1" si="416"/>
        <v>1000000.000002231</v>
      </c>
      <c r="J2231">
        <f t="shared" ca="1" si="417"/>
        <v>1000000.000002231</v>
      </c>
      <c r="K2231">
        <f t="shared" ca="1" si="418"/>
        <v>1000000.000002231</v>
      </c>
      <c r="L2231">
        <f t="shared" ca="1" si="419"/>
        <v>2235</v>
      </c>
      <c r="M2231">
        <f t="shared" ca="1" si="420"/>
        <v>2235</v>
      </c>
      <c r="N2231">
        <f t="shared" ca="1" si="421"/>
        <v>2235</v>
      </c>
    </row>
    <row r="2232" spans="1:14" x14ac:dyDescent="0.25">
      <c r="A2232">
        <f t="shared" ca="1" si="412"/>
        <v>2236</v>
      </c>
      <c r="B2232">
        <f t="shared" ca="1" si="413"/>
        <v>2236</v>
      </c>
      <c r="C2232">
        <f t="shared" ca="1" si="414"/>
        <v>2236</v>
      </c>
      <c r="D2232">
        <f>IF(E2231+1&lt;Settings!$B$2,D2231,D2231+1)</f>
        <v>42</v>
      </c>
      <c r="E2232">
        <f>IF(E2231+1&lt;Settings!$B$2,E2231+1,0)</f>
        <v>46</v>
      </c>
      <c r="F2232" t="str">
        <f t="shared" ca="1" si="415"/>
        <v/>
      </c>
      <c r="G2232" t="str">
        <f t="shared" ca="1" si="422"/>
        <v>Serbia</v>
      </c>
      <c r="H2232" s="3" t="str">
        <f t="shared" ca="1" si="423"/>
        <v/>
      </c>
      <c r="I2232">
        <f t="shared" ca="1" si="416"/>
        <v>1000000.000002232</v>
      </c>
      <c r="J2232">
        <f t="shared" ca="1" si="417"/>
        <v>1000000.000002232</v>
      </c>
      <c r="K2232">
        <f t="shared" ca="1" si="418"/>
        <v>1000000.000002232</v>
      </c>
      <c r="L2232">
        <f t="shared" ca="1" si="419"/>
        <v>2236</v>
      </c>
      <c r="M2232">
        <f t="shared" ca="1" si="420"/>
        <v>2236</v>
      </c>
      <c r="N2232">
        <f t="shared" ca="1" si="421"/>
        <v>2236</v>
      </c>
    </row>
    <row r="2233" spans="1:14" x14ac:dyDescent="0.25">
      <c r="A2233">
        <f t="shared" ca="1" si="412"/>
        <v>2237</v>
      </c>
      <c r="B2233">
        <f t="shared" ca="1" si="413"/>
        <v>2237</v>
      </c>
      <c r="C2233">
        <f t="shared" ca="1" si="414"/>
        <v>2237</v>
      </c>
      <c r="D2233">
        <f>IF(E2232+1&lt;Settings!$B$2,D2232,D2232+1)</f>
        <v>42</v>
      </c>
      <c r="E2233">
        <f>IF(E2232+1&lt;Settings!$B$2,E2232+1,0)</f>
        <v>47</v>
      </c>
      <c r="F2233" t="str">
        <f t="shared" ca="1" si="415"/>
        <v/>
      </c>
      <c r="G2233" t="str">
        <f t="shared" ca="1" si="422"/>
        <v>Serbia</v>
      </c>
      <c r="H2233" s="3" t="str">
        <f t="shared" ca="1" si="423"/>
        <v/>
      </c>
      <c r="I2233">
        <f t="shared" ca="1" si="416"/>
        <v>1000000.000002233</v>
      </c>
      <c r="J2233">
        <f t="shared" ca="1" si="417"/>
        <v>1000000.000002233</v>
      </c>
      <c r="K2233">
        <f t="shared" ca="1" si="418"/>
        <v>1000000.000002233</v>
      </c>
      <c r="L2233">
        <f t="shared" ca="1" si="419"/>
        <v>2237</v>
      </c>
      <c r="M2233">
        <f t="shared" ca="1" si="420"/>
        <v>2237</v>
      </c>
      <c r="N2233">
        <f t="shared" ca="1" si="421"/>
        <v>2237</v>
      </c>
    </row>
    <row r="2234" spans="1:14" x14ac:dyDescent="0.25">
      <c r="A2234">
        <f t="shared" ca="1" si="412"/>
        <v>2238</v>
      </c>
      <c r="B2234">
        <f t="shared" ca="1" si="413"/>
        <v>2238</v>
      </c>
      <c r="C2234">
        <f t="shared" ca="1" si="414"/>
        <v>2238</v>
      </c>
      <c r="D2234">
        <f>IF(E2233+1&lt;Settings!$B$2,D2233,D2233+1)</f>
        <v>42</v>
      </c>
      <c r="E2234">
        <f>IF(E2233+1&lt;Settings!$B$2,E2233+1,0)</f>
        <v>48</v>
      </c>
      <c r="F2234" t="str">
        <f t="shared" ca="1" si="415"/>
        <v/>
      </c>
      <c r="G2234" t="str">
        <f t="shared" ca="1" si="422"/>
        <v>Serbia</v>
      </c>
      <c r="H2234" s="3" t="str">
        <f t="shared" ca="1" si="423"/>
        <v/>
      </c>
      <c r="I2234">
        <f t="shared" ca="1" si="416"/>
        <v>1000000.000002234</v>
      </c>
      <c r="J2234">
        <f t="shared" ca="1" si="417"/>
        <v>1000000.000002234</v>
      </c>
      <c r="K2234">
        <f t="shared" ca="1" si="418"/>
        <v>1000000.000002234</v>
      </c>
      <c r="L2234">
        <f t="shared" ca="1" si="419"/>
        <v>2238</v>
      </c>
      <c r="M2234">
        <f t="shared" ca="1" si="420"/>
        <v>2238</v>
      </c>
      <c r="N2234">
        <f t="shared" ca="1" si="421"/>
        <v>2238</v>
      </c>
    </row>
    <row r="2235" spans="1:14" x14ac:dyDescent="0.25">
      <c r="A2235">
        <f t="shared" ca="1" si="412"/>
        <v>2239</v>
      </c>
      <c r="B2235">
        <f t="shared" ca="1" si="413"/>
        <v>2239</v>
      </c>
      <c r="C2235">
        <f t="shared" ca="1" si="414"/>
        <v>2239</v>
      </c>
      <c r="D2235">
        <f>IF(E2234+1&lt;Settings!$B$2,D2234,D2234+1)</f>
        <v>42</v>
      </c>
      <c r="E2235">
        <f>IF(E2234+1&lt;Settings!$B$2,E2234+1,0)</f>
        <v>49</v>
      </c>
      <c r="F2235" t="str">
        <f t="shared" ca="1" si="415"/>
        <v/>
      </c>
      <c r="G2235" t="str">
        <f t="shared" ca="1" si="422"/>
        <v>Serbia</v>
      </c>
      <c r="H2235" s="3" t="str">
        <f t="shared" ca="1" si="423"/>
        <v/>
      </c>
      <c r="I2235">
        <f t="shared" ca="1" si="416"/>
        <v>1000000.0000022351</v>
      </c>
      <c r="J2235">
        <f t="shared" ca="1" si="417"/>
        <v>1000000.0000022351</v>
      </c>
      <c r="K2235">
        <f t="shared" ca="1" si="418"/>
        <v>1000000.0000022351</v>
      </c>
      <c r="L2235">
        <f t="shared" ca="1" si="419"/>
        <v>2239</v>
      </c>
      <c r="M2235">
        <f t="shared" ca="1" si="420"/>
        <v>2239</v>
      </c>
      <c r="N2235">
        <f t="shared" ca="1" si="421"/>
        <v>2239</v>
      </c>
    </row>
    <row r="2236" spans="1:14" x14ac:dyDescent="0.25">
      <c r="A2236">
        <f t="shared" ca="1" si="412"/>
        <v>2240</v>
      </c>
      <c r="B2236">
        <f t="shared" ca="1" si="413"/>
        <v>2240</v>
      </c>
      <c r="C2236">
        <f t="shared" ca="1" si="414"/>
        <v>2240</v>
      </c>
      <c r="D2236">
        <f>IF(E2235+1&lt;Settings!$B$2,D2235,D2235+1)</f>
        <v>42</v>
      </c>
      <c r="E2236">
        <f>IF(E2235+1&lt;Settings!$B$2,E2235+1,0)</f>
        <v>50</v>
      </c>
      <c r="F2236" t="str">
        <f t="shared" ca="1" si="415"/>
        <v/>
      </c>
      <c r="G2236" t="str">
        <f t="shared" ca="1" si="422"/>
        <v>Serbia</v>
      </c>
      <c r="H2236" s="3" t="str">
        <f t="shared" ca="1" si="423"/>
        <v/>
      </c>
      <c r="I2236">
        <f t="shared" ca="1" si="416"/>
        <v>1000000.000002236</v>
      </c>
      <c r="J2236">
        <f t="shared" ca="1" si="417"/>
        <v>1000000.000002236</v>
      </c>
      <c r="K2236">
        <f t="shared" ca="1" si="418"/>
        <v>1000000.000002236</v>
      </c>
      <c r="L2236">
        <f t="shared" ca="1" si="419"/>
        <v>2240</v>
      </c>
      <c r="M2236">
        <f t="shared" ca="1" si="420"/>
        <v>2240</v>
      </c>
      <c r="N2236">
        <f t="shared" ca="1" si="421"/>
        <v>2240</v>
      </c>
    </row>
    <row r="2237" spans="1:14" x14ac:dyDescent="0.25">
      <c r="A2237">
        <f t="shared" ca="1" si="412"/>
        <v>2241</v>
      </c>
      <c r="B2237">
        <f t="shared" ca="1" si="413"/>
        <v>2241</v>
      </c>
      <c r="C2237">
        <f t="shared" ca="1" si="414"/>
        <v>2241</v>
      </c>
      <c r="D2237">
        <f>IF(E2236+1&lt;Settings!$B$2,D2236,D2236+1)</f>
        <v>42</v>
      </c>
      <c r="E2237">
        <f>IF(E2236+1&lt;Settings!$B$2,E2236+1,0)</f>
        <v>51</v>
      </c>
      <c r="F2237" t="str">
        <f t="shared" ca="1" si="415"/>
        <v/>
      </c>
      <c r="G2237" t="str">
        <f t="shared" ca="1" si="422"/>
        <v>Serbia</v>
      </c>
      <c r="H2237" s="3" t="str">
        <f t="shared" ca="1" si="423"/>
        <v/>
      </c>
      <c r="I2237">
        <f t="shared" ca="1" si="416"/>
        <v>1000000.000002237</v>
      </c>
      <c r="J2237">
        <f t="shared" ca="1" si="417"/>
        <v>1000000.000002237</v>
      </c>
      <c r="K2237">
        <f t="shared" ca="1" si="418"/>
        <v>1000000.000002237</v>
      </c>
      <c r="L2237">
        <f t="shared" ca="1" si="419"/>
        <v>2241</v>
      </c>
      <c r="M2237">
        <f t="shared" ca="1" si="420"/>
        <v>2241</v>
      </c>
      <c r="N2237">
        <f t="shared" ca="1" si="421"/>
        <v>2241</v>
      </c>
    </row>
    <row r="2238" spans="1:14" x14ac:dyDescent="0.25">
      <c r="A2238">
        <f t="shared" ca="1" si="412"/>
        <v>2242</v>
      </c>
      <c r="B2238">
        <f t="shared" ca="1" si="413"/>
        <v>2242</v>
      </c>
      <c r="C2238">
        <f t="shared" ca="1" si="414"/>
        <v>2242</v>
      </c>
      <c r="D2238">
        <f>IF(E2237+1&lt;Settings!$B$2,D2237,D2237+1)</f>
        <v>43</v>
      </c>
      <c r="E2238">
        <f>IF(E2237+1&lt;Settings!$B$2,E2237+1,0)</f>
        <v>0</v>
      </c>
      <c r="F2238" t="str">
        <f t="shared" ca="1" si="415"/>
        <v>United Kingdom</v>
      </c>
      <c r="G2238" t="str">
        <f t="shared" ca="1" si="422"/>
        <v>Bulgaria</v>
      </c>
      <c r="H2238" s="3" t="str">
        <f t="shared" ca="1" si="423"/>
        <v/>
      </c>
      <c r="I2238">
        <f t="shared" ca="1" si="416"/>
        <v>1000000.000002238</v>
      </c>
      <c r="J2238">
        <f t="shared" ca="1" si="417"/>
        <v>1000000.000002238</v>
      </c>
      <c r="K2238">
        <f t="shared" ca="1" si="418"/>
        <v>1000000.000002238</v>
      </c>
      <c r="L2238">
        <f t="shared" ca="1" si="419"/>
        <v>2242</v>
      </c>
      <c r="M2238">
        <f t="shared" ca="1" si="420"/>
        <v>2242</v>
      </c>
      <c r="N2238">
        <f t="shared" ca="1" si="421"/>
        <v>2242</v>
      </c>
    </row>
    <row r="2239" spans="1:14" x14ac:dyDescent="0.25">
      <c r="A2239">
        <f t="shared" ca="1" si="412"/>
        <v>2243</v>
      </c>
      <c r="B2239">
        <f t="shared" ca="1" si="413"/>
        <v>2243</v>
      </c>
      <c r="C2239">
        <f t="shared" ca="1" si="414"/>
        <v>2243</v>
      </c>
      <c r="D2239">
        <f>IF(E2238+1&lt;Settings!$B$2,D2238,D2238+1)</f>
        <v>43</v>
      </c>
      <c r="E2239">
        <f>IF(E2238+1&lt;Settings!$B$2,E2238+1,0)</f>
        <v>1</v>
      </c>
      <c r="F2239" t="str">
        <f t="shared" ca="1" si="415"/>
        <v>Germany</v>
      </c>
      <c r="G2239" t="str">
        <f t="shared" ca="1" si="422"/>
        <v>Bulgaria</v>
      </c>
      <c r="H2239" s="3" t="str">
        <f t="shared" ca="1" si="423"/>
        <v/>
      </c>
      <c r="I2239">
        <f t="shared" ca="1" si="416"/>
        <v>1000000.000002239</v>
      </c>
      <c r="J2239">
        <f t="shared" ca="1" si="417"/>
        <v>1000000.000002239</v>
      </c>
      <c r="K2239">
        <f t="shared" ca="1" si="418"/>
        <v>1000000.000002239</v>
      </c>
      <c r="L2239">
        <f t="shared" ca="1" si="419"/>
        <v>2243</v>
      </c>
      <c r="M2239">
        <f t="shared" ca="1" si="420"/>
        <v>2243</v>
      </c>
      <c r="N2239">
        <f t="shared" ca="1" si="421"/>
        <v>2243</v>
      </c>
    </row>
    <row r="2240" spans="1:14" x14ac:dyDescent="0.25">
      <c r="A2240">
        <f t="shared" ca="1" si="412"/>
        <v>2244</v>
      </c>
      <c r="B2240">
        <f t="shared" ca="1" si="413"/>
        <v>2244</v>
      </c>
      <c r="C2240">
        <f t="shared" ca="1" si="414"/>
        <v>2244</v>
      </c>
      <c r="D2240">
        <f>IF(E2239+1&lt;Settings!$B$2,D2239,D2239+1)</f>
        <v>43</v>
      </c>
      <c r="E2240">
        <f>IF(E2239+1&lt;Settings!$B$2,E2239+1,0)</f>
        <v>2</v>
      </c>
      <c r="F2240" t="str">
        <f t="shared" ca="1" si="415"/>
        <v>France</v>
      </c>
      <c r="G2240" t="str">
        <f t="shared" ca="1" si="422"/>
        <v>Bulgaria</v>
      </c>
      <c r="H2240" s="3" t="str">
        <f t="shared" ca="1" si="423"/>
        <v/>
      </c>
      <c r="I2240">
        <f t="shared" ca="1" si="416"/>
        <v>1000000.0000022399</v>
      </c>
      <c r="J2240">
        <f t="shared" ca="1" si="417"/>
        <v>1000000.0000022399</v>
      </c>
      <c r="K2240">
        <f t="shared" ca="1" si="418"/>
        <v>1000000.0000022399</v>
      </c>
      <c r="L2240">
        <f t="shared" ca="1" si="419"/>
        <v>2244</v>
      </c>
      <c r="M2240">
        <f t="shared" ca="1" si="420"/>
        <v>2244</v>
      </c>
      <c r="N2240">
        <f t="shared" ca="1" si="421"/>
        <v>2244</v>
      </c>
    </row>
    <row r="2241" spans="1:14" x14ac:dyDescent="0.25">
      <c r="A2241">
        <f t="shared" ca="1" si="412"/>
        <v>2245</v>
      </c>
      <c r="B2241">
        <f t="shared" ca="1" si="413"/>
        <v>2245</v>
      </c>
      <c r="C2241">
        <f t="shared" ca="1" si="414"/>
        <v>2245</v>
      </c>
      <c r="D2241">
        <f>IF(E2240+1&lt;Settings!$B$2,D2240,D2240+1)</f>
        <v>43</v>
      </c>
      <c r="E2241">
        <f>IF(E2240+1&lt;Settings!$B$2,E2240+1,0)</f>
        <v>3</v>
      </c>
      <c r="F2241" t="str">
        <f t="shared" ca="1" si="415"/>
        <v>Belgium</v>
      </c>
      <c r="G2241" t="str">
        <f t="shared" ca="1" si="422"/>
        <v>Bulgaria</v>
      </c>
      <c r="H2241" s="3" t="str">
        <f t="shared" ca="1" si="423"/>
        <v/>
      </c>
      <c r="I2241">
        <f t="shared" ca="1" si="416"/>
        <v>1000000.000002241</v>
      </c>
      <c r="J2241">
        <f t="shared" ca="1" si="417"/>
        <v>1000000.000002241</v>
      </c>
      <c r="K2241">
        <f t="shared" ca="1" si="418"/>
        <v>1000000.000002241</v>
      </c>
      <c r="L2241">
        <f t="shared" ca="1" si="419"/>
        <v>2245</v>
      </c>
      <c r="M2241">
        <f t="shared" ca="1" si="420"/>
        <v>2245</v>
      </c>
      <c r="N2241">
        <f t="shared" ca="1" si="421"/>
        <v>2245</v>
      </c>
    </row>
    <row r="2242" spans="1:14" x14ac:dyDescent="0.25">
      <c r="A2242">
        <f t="shared" ca="1" si="412"/>
        <v>2246</v>
      </c>
      <c r="B2242">
        <f t="shared" ca="1" si="413"/>
        <v>2246</v>
      </c>
      <c r="C2242">
        <f t="shared" ca="1" si="414"/>
        <v>2246</v>
      </c>
      <c r="D2242">
        <f>IF(E2241+1&lt;Settings!$B$2,D2241,D2241+1)</f>
        <v>43</v>
      </c>
      <c r="E2242">
        <f>IF(E2241+1&lt;Settings!$B$2,E2241+1,0)</f>
        <v>4</v>
      </c>
      <c r="F2242" t="str">
        <f t="shared" ca="1" si="415"/>
        <v>Netherlands</v>
      </c>
      <c r="G2242" t="str">
        <f t="shared" ca="1" si="422"/>
        <v>Bulgaria</v>
      </c>
      <c r="H2242" s="3" t="str">
        <f t="shared" ca="1" si="423"/>
        <v/>
      </c>
      <c r="I2242">
        <f t="shared" ca="1" si="416"/>
        <v>1000000.000002242</v>
      </c>
      <c r="J2242">
        <f t="shared" ca="1" si="417"/>
        <v>1000000.000002242</v>
      </c>
      <c r="K2242">
        <f t="shared" ca="1" si="418"/>
        <v>1000000.000002242</v>
      </c>
      <c r="L2242">
        <f t="shared" ca="1" si="419"/>
        <v>2246</v>
      </c>
      <c r="M2242">
        <f t="shared" ca="1" si="420"/>
        <v>2246</v>
      </c>
      <c r="N2242">
        <f t="shared" ca="1" si="421"/>
        <v>2246</v>
      </c>
    </row>
    <row r="2243" spans="1:14" x14ac:dyDescent="0.25">
      <c r="A2243">
        <f t="shared" ref="A2243:A2306" ca="1" si="424">L2243</f>
        <v>2247</v>
      </c>
      <c r="B2243">
        <f t="shared" ref="B2243:B2306" ca="1" si="425">M2243</f>
        <v>2247</v>
      </c>
      <c r="C2243">
        <f t="shared" ref="C2243:C2306" ca="1" si="426">N2243</f>
        <v>2247</v>
      </c>
      <c r="D2243">
        <f>IF(E2242+1&lt;Settings!$B$2,D2242,D2242+1)</f>
        <v>43</v>
      </c>
      <c r="E2243">
        <f>IF(E2242+1&lt;Settings!$B$2,E2242+1,0)</f>
        <v>5</v>
      </c>
      <c r="F2243" t="str">
        <f t="shared" ref="F2243:F2306" ca="1" si="427">INDIRECT("'Avg Limited'!R1"&amp;"C"&amp;(E2243+2),FALSE)</f>
        <v>Norway</v>
      </c>
      <c r="G2243" t="str">
        <f t="shared" ca="1" si="422"/>
        <v>Bulgaria</v>
      </c>
      <c r="H2243" s="3" t="str">
        <f t="shared" ca="1" si="423"/>
        <v/>
      </c>
      <c r="I2243">
        <f t="shared" ref="I2243:I2306" ca="1" si="428">IF(ISNUMBER(H2243),H2243,1000000)+0.000000001*ROW(I2243)</f>
        <v>1000000.000002243</v>
      </c>
      <c r="J2243">
        <f t="shared" ref="J2243:J2306" ca="1" si="429">IF(ISNUMBER(H2243),-H2243,1000000)+0.000000001*ROW(I2243)</f>
        <v>1000000.000002243</v>
      </c>
      <c r="K2243">
        <f t="shared" ref="K2243:K2306" ca="1" si="430">IF(ISNUMBER(H2243),-H2243*H2243,1000000)+0.000000001*ROW(I2243)</f>
        <v>1000000.000002243</v>
      </c>
      <c r="L2243">
        <f t="shared" ref="L2243:L2306" ca="1" si="431">_xlfn.RANK.EQ(I2243,I$2:I$2705,1)</f>
        <v>2247</v>
      </c>
      <c r="M2243">
        <f t="shared" ref="M2243:M2306" ca="1" si="432">_xlfn.RANK.EQ(J2243,J$2:J$2705,1)</f>
        <v>2247</v>
      </c>
      <c r="N2243">
        <f t="shared" ref="N2243:N2306" ca="1" si="433">_xlfn.RANK.EQ(K2243,K$2:K$2705,1)</f>
        <v>2247</v>
      </c>
    </row>
    <row r="2244" spans="1:14" x14ac:dyDescent="0.25">
      <c r="A2244">
        <f t="shared" ca="1" si="424"/>
        <v>49</v>
      </c>
      <c r="B2244">
        <f t="shared" ca="1" si="425"/>
        <v>1397</v>
      </c>
      <c r="C2244">
        <f t="shared" ca="1" si="426"/>
        <v>175</v>
      </c>
      <c r="D2244">
        <f>IF(E2243+1&lt;Settings!$B$2,D2243,D2243+1)</f>
        <v>43</v>
      </c>
      <c r="E2244">
        <f>IF(E2243+1&lt;Settings!$B$2,E2243+1,0)</f>
        <v>6</v>
      </c>
      <c r="F2244" t="str">
        <f t="shared" ca="1" si="427"/>
        <v>Switzerland</v>
      </c>
      <c r="G2244" t="str">
        <f t="shared" ca="1" si="422"/>
        <v>Bulgaria</v>
      </c>
      <c r="H2244" s="3">
        <f t="shared" ca="1" si="423"/>
        <v>-2.4970393371548698</v>
      </c>
      <c r="I2244">
        <f t="shared" ca="1" si="428"/>
        <v>-2.4970370931548698</v>
      </c>
      <c r="J2244">
        <f t="shared" ca="1" si="429"/>
        <v>2.4970415811548698</v>
      </c>
      <c r="K2244">
        <f t="shared" ca="1" si="430"/>
        <v>-6.2352032072988317</v>
      </c>
      <c r="L2244">
        <f t="shared" ca="1" si="431"/>
        <v>49</v>
      </c>
      <c r="M2244">
        <f t="shared" ca="1" si="432"/>
        <v>1397</v>
      </c>
      <c r="N2244">
        <f t="shared" ca="1" si="433"/>
        <v>175</v>
      </c>
    </row>
    <row r="2245" spans="1:14" x14ac:dyDescent="0.25">
      <c r="A2245">
        <f t="shared" ca="1" si="424"/>
        <v>2248</v>
      </c>
      <c r="B2245">
        <f t="shared" ca="1" si="425"/>
        <v>2248</v>
      </c>
      <c r="C2245">
        <f t="shared" ca="1" si="426"/>
        <v>2248</v>
      </c>
      <c r="D2245">
        <f>IF(E2244+1&lt;Settings!$B$2,D2244,D2244+1)</f>
        <v>43</v>
      </c>
      <c r="E2245">
        <f>IF(E2244+1&lt;Settings!$B$2,E2244+1,0)</f>
        <v>7</v>
      </c>
      <c r="F2245" t="str">
        <f t="shared" ca="1" si="427"/>
        <v>Spain</v>
      </c>
      <c r="G2245" t="str">
        <f t="shared" ca="1" si="422"/>
        <v>Bulgaria</v>
      </c>
      <c r="H2245" s="3" t="str">
        <f t="shared" ca="1" si="423"/>
        <v/>
      </c>
      <c r="I2245">
        <f t="shared" ca="1" si="428"/>
        <v>1000000.000002245</v>
      </c>
      <c r="J2245">
        <f t="shared" ca="1" si="429"/>
        <v>1000000.000002245</v>
      </c>
      <c r="K2245">
        <f t="shared" ca="1" si="430"/>
        <v>1000000.000002245</v>
      </c>
      <c r="L2245">
        <f t="shared" ca="1" si="431"/>
        <v>2248</v>
      </c>
      <c r="M2245">
        <f t="shared" ca="1" si="432"/>
        <v>2248</v>
      </c>
      <c r="N2245">
        <f t="shared" ca="1" si="433"/>
        <v>2248</v>
      </c>
    </row>
    <row r="2246" spans="1:14" x14ac:dyDescent="0.25">
      <c r="A2246">
        <f t="shared" ca="1" si="424"/>
        <v>2249</v>
      </c>
      <c r="B2246">
        <f t="shared" ca="1" si="425"/>
        <v>2249</v>
      </c>
      <c r="C2246">
        <f t="shared" ca="1" si="426"/>
        <v>2249</v>
      </c>
      <c r="D2246">
        <f>IF(E2245+1&lt;Settings!$B$2,D2245,D2245+1)</f>
        <v>43</v>
      </c>
      <c r="E2246">
        <f>IF(E2245+1&lt;Settings!$B$2,E2245+1,0)</f>
        <v>8</v>
      </c>
      <c r="F2246" t="str">
        <f t="shared" ca="1" si="427"/>
        <v>Sweden</v>
      </c>
      <c r="G2246" t="str">
        <f t="shared" ca="1" si="422"/>
        <v>Bulgaria</v>
      </c>
      <c r="H2246" s="3" t="str">
        <f t="shared" ca="1" si="423"/>
        <v/>
      </c>
      <c r="I2246">
        <f t="shared" ca="1" si="428"/>
        <v>1000000.000002246</v>
      </c>
      <c r="J2246">
        <f t="shared" ca="1" si="429"/>
        <v>1000000.000002246</v>
      </c>
      <c r="K2246">
        <f t="shared" ca="1" si="430"/>
        <v>1000000.000002246</v>
      </c>
      <c r="L2246">
        <f t="shared" ca="1" si="431"/>
        <v>2249</v>
      </c>
      <c r="M2246">
        <f t="shared" ca="1" si="432"/>
        <v>2249</v>
      </c>
      <c r="N2246">
        <f t="shared" ca="1" si="433"/>
        <v>2249</v>
      </c>
    </row>
    <row r="2247" spans="1:14" x14ac:dyDescent="0.25">
      <c r="A2247">
        <f t="shared" ca="1" si="424"/>
        <v>2250</v>
      </c>
      <c r="B2247">
        <f t="shared" ca="1" si="425"/>
        <v>2250</v>
      </c>
      <c r="C2247">
        <f t="shared" ca="1" si="426"/>
        <v>2250</v>
      </c>
      <c r="D2247">
        <f>IF(E2246+1&lt;Settings!$B$2,D2246,D2246+1)</f>
        <v>43</v>
      </c>
      <c r="E2247">
        <f>IF(E2246+1&lt;Settings!$B$2,E2246+1,0)</f>
        <v>9</v>
      </c>
      <c r="F2247" t="str">
        <f t="shared" ca="1" si="427"/>
        <v>Ireland</v>
      </c>
      <c r="G2247" t="str">
        <f t="shared" ca="1" si="422"/>
        <v>Bulgaria</v>
      </c>
      <c r="H2247" s="3" t="str">
        <f t="shared" ca="1" si="423"/>
        <v/>
      </c>
      <c r="I2247">
        <f t="shared" ca="1" si="428"/>
        <v>1000000.000002247</v>
      </c>
      <c r="J2247">
        <f t="shared" ca="1" si="429"/>
        <v>1000000.000002247</v>
      </c>
      <c r="K2247">
        <f t="shared" ca="1" si="430"/>
        <v>1000000.000002247</v>
      </c>
      <c r="L2247">
        <f t="shared" ca="1" si="431"/>
        <v>2250</v>
      </c>
      <c r="M2247">
        <f t="shared" ca="1" si="432"/>
        <v>2250</v>
      </c>
      <c r="N2247">
        <f t="shared" ca="1" si="433"/>
        <v>2250</v>
      </c>
    </row>
    <row r="2248" spans="1:14" x14ac:dyDescent="0.25">
      <c r="A2248">
        <f t="shared" ca="1" si="424"/>
        <v>2251</v>
      </c>
      <c r="B2248">
        <f t="shared" ca="1" si="425"/>
        <v>2251</v>
      </c>
      <c r="C2248">
        <f t="shared" ca="1" si="426"/>
        <v>2251</v>
      </c>
      <c r="D2248">
        <f>IF(E2247+1&lt;Settings!$B$2,D2247,D2247+1)</f>
        <v>43</v>
      </c>
      <c r="E2248">
        <f>IF(E2247+1&lt;Settings!$B$2,E2247+1,0)</f>
        <v>10</v>
      </c>
      <c r="F2248" t="str">
        <f t="shared" ca="1" si="427"/>
        <v>Portugal</v>
      </c>
      <c r="G2248" t="str">
        <f t="shared" ca="1" si="422"/>
        <v>Bulgaria</v>
      </c>
      <c r="H2248" s="3" t="str">
        <f t="shared" ca="1" si="423"/>
        <v/>
      </c>
      <c r="I2248">
        <f t="shared" ca="1" si="428"/>
        <v>1000000.000002248</v>
      </c>
      <c r="J2248">
        <f t="shared" ca="1" si="429"/>
        <v>1000000.000002248</v>
      </c>
      <c r="K2248">
        <f t="shared" ca="1" si="430"/>
        <v>1000000.000002248</v>
      </c>
      <c r="L2248">
        <f t="shared" ca="1" si="431"/>
        <v>2251</v>
      </c>
      <c r="M2248">
        <f t="shared" ca="1" si="432"/>
        <v>2251</v>
      </c>
      <c r="N2248">
        <f t="shared" ca="1" si="433"/>
        <v>2251</v>
      </c>
    </row>
    <row r="2249" spans="1:14" x14ac:dyDescent="0.25">
      <c r="A2249">
        <f t="shared" ca="1" si="424"/>
        <v>2252</v>
      </c>
      <c r="B2249">
        <f t="shared" ca="1" si="425"/>
        <v>2252</v>
      </c>
      <c r="C2249">
        <f t="shared" ca="1" si="426"/>
        <v>2252</v>
      </c>
      <c r="D2249">
        <f>IF(E2248+1&lt;Settings!$B$2,D2248,D2248+1)</f>
        <v>43</v>
      </c>
      <c r="E2249">
        <f>IF(E2248+1&lt;Settings!$B$2,E2248+1,0)</f>
        <v>11</v>
      </c>
      <c r="F2249" t="str">
        <f t="shared" ca="1" si="427"/>
        <v>Finland</v>
      </c>
      <c r="G2249" t="str">
        <f t="shared" ca="1" si="422"/>
        <v>Bulgaria</v>
      </c>
      <c r="H2249" s="3" t="str">
        <f t="shared" ca="1" si="423"/>
        <v/>
      </c>
      <c r="I2249">
        <f t="shared" ca="1" si="428"/>
        <v>1000000.000002249</v>
      </c>
      <c r="J2249">
        <f t="shared" ca="1" si="429"/>
        <v>1000000.000002249</v>
      </c>
      <c r="K2249">
        <f t="shared" ca="1" si="430"/>
        <v>1000000.000002249</v>
      </c>
      <c r="L2249">
        <f t="shared" ca="1" si="431"/>
        <v>2252</v>
      </c>
      <c r="M2249">
        <f t="shared" ca="1" si="432"/>
        <v>2252</v>
      </c>
      <c r="N2249">
        <f t="shared" ca="1" si="433"/>
        <v>2252</v>
      </c>
    </row>
    <row r="2250" spans="1:14" x14ac:dyDescent="0.25">
      <c r="A2250">
        <f t="shared" ca="1" si="424"/>
        <v>2253</v>
      </c>
      <c r="B2250">
        <f t="shared" ca="1" si="425"/>
        <v>2253</v>
      </c>
      <c r="C2250">
        <f t="shared" ca="1" si="426"/>
        <v>2253</v>
      </c>
      <c r="D2250">
        <f>IF(E2249+1&lt;Settings!$B$2,D2249,D2249+1)</f>
        <v>43</v>
      </c>
      <c r="E2250">
        <f>IF(E2249+1&lt;Settings!$B$2,E2249+1,0)</f>
        <v>12</v>
      </c>
      <c r="F2250" t="str">
        <f t="shared" ca="1" si="427"/>
        <v>Austria</v>
      </c>
      <c r="G2250" t="str">
        <f t="shared" ca="1" si="422"/>
        <v>Bulgaria</v>
      </c>
      <c r="H2250" s="3" t="str">
        <f t="shared" ca="1" si="423"/>
        <v/>
      </c>
      <c r="I2250">
        <f t="shared" ca="1" si="428"/>
        <v>1000000.00000225</v>
      </c>
      <c r="J2250">
        <f t="shared" ca="1" si="429"/>
        <v>1000000.00000225</v>
      </c>
      <c r="K2250">
        <f t="shared" ca="1" si="430"/>
        <v>1000000.00000225</v>
      </c>
      <c r="L2250">
        <f t="shared" ca="1" si="431"/>
        <v>2253</v>
      </c>
      <c r="M2250">
        <f t="shared" ca="1" si="432"/>
        <v>2253</v>
      </c>
      <c r="N2250">
        <f t="shared" ca="1" si="433"/>
        <v>2253</v>
      </c>
    </row>
    <row r="2251" spans="1:14" x14ac:dyDescent="0.25">
      <c r="A2251">
        <f t="shared" ca="1" si="424"/>
        <v>2254</v>
      </c>
      <c r="B2251">
        <f t="shared" ca="1" si="425"/>
        <v>2254</v>
      </c>
      <c r="C2251">
        <f t="shared" ca="1" si="426"/>
        <v>2254</v>
      </c>
      <c r="D2251">
        <f>IF(E2250+1&lt;Settings!$B$2,D2250,D2250+1)</f>
        <v>43</v>
      </c>
      <c r="E2251">
        <f>IF(E2250+1&lt;Settings!$B$2,E2250+1,0)</f>
        <v>13</v>
      </c>
      <c r="F2251" t="str">
        <f t="shared" ca="1" si="427"/>
        <v>Denmark</v>
      </c>
      <c r="G2251" t="str">
        <f t="shared" ca="1" si="422"/>
        <v>Bulgaria</v>
      </c>
      <c r="H2251" s="3" t="str">
        <f t="shared" ca="1" si="423"/>
        <v/>
      </c>
      <c r="I2251">
        <f t="shared" ca="1" si="428"/>
        <v>1000000.000002251</v>
      </c>
      <c r="J2251">
        <f t="shared" ca="1" si="429"/>
        <v>1000000.000002251</v>
      </c>
      <c r="K2251">
        <f t="shared" ca="1" si="430"/>
        <v>1000000.000002251</v>
      </c>
      <c r="L2251">
        <f t="shared" ca="1" si="431"/>
        <v>2254</v>
      </c>
      <c r="M2251">
        <f t="shared" ca="1" si="432"/>
        <v>2254</v>
      </c>
      <c r="N2251">
        <f t="shared" ca="1" si="433"/>
        <v>2254</v>
      </c>
    </row>
    <row r="2252" spans="1:14" x14ac:dyDescent="0.25">
      <c r="A2252">
        <f t="shared" ca="1" si="424"/>
        <v>813</v>
      </c>
      <c r="B2252">
        <f t="shared" ca="1" si="425"/>
        <v>633</v>
      </c>
      <c r="C2252">
        <f t="shared" ca="1" si="426"/>
        <v>1325</v>
      </c>
      <c r="D2252">
        <f>IF(E2251+1&lt;Settings!$B$2,D2251,D2251+1)</f>
        <v>43</v>
      </c>
      <c r="E2252">
        <f>IF(E2251+1&lt;Settings!$B$2,E2251+1,0)</f>
        <v>14</v>
      </c>
      <c r="F2252" t="str">
        <f t="shared" ca="1" si="427"/>
        <v>Israel</v>
      </c>
      <c r="G2252" t="str">
        <f t="shared" ca="1" si="422"/>
        <v>Bulgaria</v>
      </c>
      <c r="H2252" s="3">
        <f t="shared" ca="1" si="423"/>
        <v>-0.131959972075504</v>
      </c>
      <c r="I2252">
        <f t="shared" ca="1" si="428"/>
        <v>-0.13195772007550399</v>
      </c>
      <c r="J2252">
        <f t="shared" ca="1" si="429"/>
        <v>0.13196222407550401</v>
      </c>
      <c r="K2252">
        <f t="shared" ca="1" si="430"/>
        <v>-1.7411182230167795E-2</v>
      </c>
      <c r="L2252">
        <f t="shared" ca="1" si="431"/>
        <v>813</v>
      </c>
      <c r="M2252">
        <f t="shared" ca="1" si="432"/>
        <v>633</v>
      </c>
      <c r="N2252">
        <f t="shared" ca="1" si="433"/>
        <v>1325</v>
      </c>
    </row>
    <row r="2253" spans="1:14" x14ac:dyDescent="0.25">
      <c r="A2253">
        <f t="shared" ca="1" si="424"/>
        <v>2255</v>
      </c>
      <c r="B2253">
        <f t="shared" ca="1" si="425"/>
        <v>2255</v>
      </c>
      <c r="C2253">
        <f t="shared" ca="1" si="426"/>
        <v>2255</v>
      </c>
      <c r="D2253">
        <f>IF(E2252+1&lt;Settings!$B$2,D2252,D2252+1)</f>
        <v>43</v>
      </c>
      <c r="E2253">
        <f>IF(E2252+1&lt;Settings!$B$2,E2252+1,0)</f>
        <v>15</v>
      </c>
      <c r="F2253" t="str">
        <f t="shared" ca="1" si="427"/>
        <v>Italy</v>
      </c>
      <c r="G2253" t="str">
        <f t="shared" ca="1" si="422"/>
        <v>Bulgaria</v>
      </c>
      <c r="H2253" s="3" t="str">
        <f t="shared" ca="1" si="423"/>
        <v/>
      </c>
      <c r="I2253">
        <f t="shared" ca="1" si="428"/>
        <v>1000000.000002253</v>
      </c>
      <c r="J2253">
        <f t="shared" ca="1" si="429"/>
        <v>1000000.000002253</v>
      </c>
      <c r="K2253">
        <f t="shared" ca="1" si="430"/>
        <v>1000000.000002253</v>
      </c>
      <c r="L2253">
        <f t="shared" ca="1" si="431"/>
        <v>2255</v>
      </c>
      <c r="M2253">
        <f t="shared" ca="1" si="432"/>
        <v>2255</v>
      </c>
      <c r="N2253">
        <f t="shared" ca="1" si="433"/>
        <v>2255</v>
      </c>
    </row>
    <row r="2254" spans="1:14" x14ac:dyDescent="0.25">
      <c r="A2254">
        <f t="shared" ca="1" si="424"/>
        <v>2256</v>
      </c>
      <c r="B2254">
        <f t="shared" ca="1" si="425"/>
        <v>2256</v>
      </c>
      <c r="C2254">
        <f t="shared" ca="1" si="426"/>
        <v>2256</v>
      </c>
      <c r="D2254">
        <f>IF(E2253+1&lt;Settings!$B$2,D2253,D2253+1)</f>
        <v>43</v>
      </c>
      <c r="E2254">
        <f>IF(E2253+1&lt;Settings!$B$2,E2253+1,0)</f>
        <v>16</v>
      </c>
      <c r="F2254" t="str">
        <f t="shared" ca="1" si="427"/>
        <v>Greece</v>
      </c>
      <c r="G2254" t="str">
        <f t="shared" ref="G2254:G2317" ca="1" si="434">INDIRECT("'Avg Limited'!R"&amp;(D2254+2)&amp;"C1",FALSE)</f>
        <v>Bulgaria</v>
      </c>
      <c r="H2254" s="3" t="str">
        <f t="shared" ref="H2254:H2317" ca="1" si="435">INDIRECT("'Avg Limited'!R"&amp;(D2254+2)&amp;"C"&amp;(E2254+2),FALSE)</f>
        <v/>
      </c>
      <c r="I2254">
        <f t="shared" ca="1" si="428"/>
        <v>1000000.000002254</v>
      </c>
      <c r="J2254">
        <f t="shared" ca="1" si="429"/>
        <v>1000000.000002254</v>
      </c>
      <c r="K2254">
        <f t="shared" ca="1" si="430"/>
        <v>1000000.000002254</v>
      </c>
      <c r="L2254">
        <f t="shared" ca="1" si="431"/>
        <v>2256</v>
      </c>
      <c r="M2254">
        <f t="shared" ca="1" si="432"/>
        <v>2256</v>
      </c>
      <c r="N2254">
        <f t="shared" ca="1" si="433"/>
        <v>2256</v>
      </c>
    </row>
    <row r="2255" spans="1:14" x14ac:dyDescent="0.25">
      <c r="A2255">
        <f t="shared" ca="1" si="424"/>
        <v>2257</v>
      </c>
      <c r="B2255">
        <f t="shared" ca="1" si="425"/>
        <v>2257</v>
      </c>
      <c r="C2255">
        <f t="shared" ca="1" si="426"/>
        <v>2257</v>
      </c>
      <c r="D2255">
        <f>IF(E2254+1&lt;Settings!$B$2,D2254,D2254+1)</f>
        <v>43</v>
      </c>
      <c r="E2255">
        <f>IF(E2254+1&lt;Settings!$B$2,E2254+1,0)</f>
        <v>17</v>
      </c>
      <c r="F2255" t="str">
        <f t="shared" ca="1" si="427"/>
        <v>Cyprus</v>
      </c>
      <c r="G2255" t="str">
        <f t="shared" ca="1" si="434"/>
        <v>Bulgaria</v>
      </c>
      <c r="H2255" s="3" t="str">
        <f t="shared" ca="1" si="435"/>
        <v/>
      </c>
      <c r="I2255">
        <f t="shared" ca="1" si="428"/>
        <v>1000000.000002255</v>
      </c>
      <c r="J2255">
        <f t="shared" ca="1" si="429"/>
        <v>1000000.000002255</v>
      </c>
      <c r="K2255">
        <f t="shared" ca="1" si="430"/>
        <v>1000000.000002255</v>
      </c>
      <c r="L2255">
        <f t="shared" ca="1" si="431"/>
        <v>2257</v>
      </c>
      <c r="M2255">
        <f t="shared" ca="1" si="432"/>
        <v>2257</v>
      </c>
      <c r="N2255">
        <f t="shared" ca="1" si="433"/>
        <v>2257</v>
      </c>
    </row>
    <row r="2256" spans="1:14" x14ac:dyDescent="0.25">
      <c r="A2256">
        <f t="shared" ca="1" si="424"/>
        <v>2258</v>
      </c>
      <c r="B2256">
        <f t="shared" ca="1" si="425"/>
        <v>2258</v>
      </c>
      <c r="C2256">
        <f t="shared" ca="1" si="426"/>
        <v>2258</v>
      </c>
      <c r="D2256">
        <f>IF(E2255+1&lt;Settings!$B$2,D2255,D2255+1)</f>
        <v>43</v>
      </c>
      <c r="E2256">
        <f>IF(E2255+1&lt;Settings!$B$2,E2255+1,0)</f>
        <v>18</v>
      </c>
      <c r="F2256" t="str">
        <f t="shared" ca="1" si="427"/>
        <v>Turkey</v>
      </c>
      <c r="G2256" t="str">
        <f t="shared" ca="1" si="434"/>
        <v>Bulgaria</v>
      </c>
      <c r="H2256" s="3" t="str">
        <f t="shared" ca="1" si="435"/>
        <v/>
      </c>
      <c r="I2256">
        <f t="shared" ca="1" si="428"/>
        <v>1000000.000002256</v>
      </c>
      <c r="J2256">
        <f t="shared" ca="1" si="429"/>
        <v>1000000.000002256</v>
      </c>
      <c r="K2256">
        <f t="shared" ca="1" si="430"/>
        <v>1000000.000002256</v>
      </c>
      <c r="L2256">
        <f t="shared" ca="1" si="431"/>
        <v>2258</v>
      </c>
      <c r="M2256">
        <f t="shared" ca="1" si="432"/>
        <v>2258</v>
      </c>
      <c r="N2256">
        <f t="shared" ca="1" si="433"/>
        <v>2258</v>
      </c>
    </row>
    <row r="2257" spans="1:14" x14ac:dyDescent="0.25">
      <c r="A2257">
        <f t="shared" ca="1" si="424"/>
        <v>2259</v>
      </c>
      <c r="B2257">
        <f t="shared" ca="1" si="425"/>
        <v>2259</v>
      </c>
      <c r="C2257">
        <f t="shared" ca="1" si="426"/>
        <v>2259</v>
      </c>
      <c r="D2257">
        <f>IF(E2256+1&lt;Settings!$B$2,D2256,D2256+1)</f>
        <v>43</v>
      </c>
      <c r="E2257">
        <f>IF(E2256+1&lt;Settings!$B$2,E2256+1,0)</f>
        <v>19</v>
      </c>
      <c r="F2257" t="str">
        <f t="shared" ca="1" si="427"/>
        <v>Luxembourg</v>
      </c>
      <c r="G2257" t="str">
        <f t="shared" ca="1" si="434"/>
        <v>Bulgaria</v>
      </c>
      <c r="H2257" s="3" t="str">
        <f t="shared" ca="1" si="435"/>
        <v/>
      </c>
      <c r="I2257">
        <f t="shared" ca="1" si="428"/>
        <v>1000000.0000022569</v>
      </c>
      <c r="J2257">
        <f t="shared" ca="1" si="429"/>
        <v>1000000.0000022569</v>
      </c>
      <c r="K2257">
        <f t="shared" ca="1" si="430"/>
        <v>1000000.0000022569</v>
      </c>
      <c r="L2257">
        <f t="shared" ca="1" si="431"/>
        <v>2259</v>
      </c>
      <c r="M2257">
        <f t="shared" ca="1" si="432"/>
        <v>2259</v>
      </c>
      <c r="N2257">
        <f t="shared" ca="1" si="433"/>
        <v>2259</v>
      </c>
    </row>
    <row r="2258" spans="1:14" x14ac:dyDescent="0.25">
      <c r="A2258">
        <f t="shared" ca="1" si="424"/>
        <v>2260</v>
      </c>
      <c r="B2258">
        <f t="shared" ca="1" si="425"/>
        <v>2260</v>
      </c>
      <c r="C2258">
        <f t="shared" ca="1" si="426"/>
        <v>2260</v>
      </c>
      <c r="D2258">
        <f>IF(E2257+1&lt;Settings!$B$2,D2257,D2257+1)</f>
        <v>43</v>
      </c>
      <c r="E2258">
        <f>IF(E2257+1&lt;Settings!$B$2,E2257+1,0)</f>
        <v>20</v>
      </c>
      <c r="F2258" t="str">
        <f t="shared" ca="1" si="427"/>
        <v>Iceland</v>
      </c>
      <c r="G2258" t="str">
        <f t="shared" ca="1" si="434"/>
        <v>Bulgaria</v>
      </c>
      <c r="H2258" s="3" t="str">
        <f t="shared" ca="1" si="435"/>
        <v/>
      </c>
      <c r="I2258">
        <f t="shared" ca="1" si="428"/>
        <v>1000000.000002258</v>
      </c>
      <c r="J2258">
        <f t="shared" ca="1" si="429"/>
        <v>1000000.000002258</v>
      </c>
      <c r="K2258">
        <f t="shared" ca="1" si="430"/>
        <v>1000000.000002258</v>
      </c>
      <c r="L2258">
        <f t="shared" ca="1" si="431"/>
        <v>2260</v>
      </c>
      <c r="M2258">
        <f t="shared" ca="1" si="432"/>
        <v>2260</v>
      </c>
      <c r="N2258">
        <f t="shared" ca="1" si="433"/>
        <v>2260</v>
      </c>
    </row>
    <row r="2259" spans="1:14" x14ac:dyDescent="0.25">
      <c r="A2259">
        <f t="shared" ca="1" si="424"/>
        <v>2261</v>
      </c>
      <c r="B2259">
        <f t="shared" ca="1" si="425"/>
        <v>2261</v>
      </c>
      <c r="C2259">
        <f t="shared" ca="1" si="426"/>
        <v>2261</v>
      </c>
      <c r="D2259">
        <f>IF(E2258+1&lt;Settings!$B$2,D2258,D2258+1)</f>
        <v>43</v>
      </c>
      <c r="E2259">
        <f>IF(E2258+1&lt;Settings!$B$2,E2258+1,0)</f>
        <v>21</v>
      </c>
      <c r="F2259" t="str">
        <f t="shared" ca="1" si="427"/>
        <v>Malta</v>
      </c>
      <c r="G2259" t="str">
        <f t="shared" ca="1" si="434"/>
        <v>Bulgaria</v>
      </c>
      <c r="H2259" s="3" t="str">
        <f t="shared" ca="1" si="435"/>
        <v/>
      </c>
      <c r="I2259">
        <f t="shared" ca="1" si="428"/>
        <v>1000000.000002259</v>
      </c>
      <c r="J2259">
        <f t="shared" ca="1" si="429"/>
        <v>1000000.000002259</v>
      </c>
      <c r="K2259">
        <f t="shared" ca="1" si="430"/>
        <v>1000000.000002259</v>
      </c>
      <c r="L2259">
        <f t="shared" ca="1" si="431"/>
        <v>2261</v>
      </c>
      <c r="M2259">
        <f t="shared" ca="1" si="432"/>
        <v>2261</v>
      </c>
      <c r="N2259">
        <f t="shared" ca="1" si="433"/>
        <v>2261</v>
      </c>
    </row>
    <row r="2260" spans="1:14" x14ac:dyDescent="0.25">
      <c r="A2260">
        <f t="shared" ca="1" si="424"/>
        <v>2262</v>
      </c>
      <c r="B2260">
        <f t="shared" ca="1" si="425"/>
        <v>2262</v>
      </c>
      <c r="C2260">
        <f t="shared" ca="1" si="426"/>
        <v>2262</v>
      </c>
      <c r="D2260">
        <f>IF(E2259+1&lt;Settings!$B$2,D2259,D2259+1)</f>
        <v>43</v>
      </c>
      <c r="E2260">
        <f>IF(E2259+1&lt;Settings!$B$2,E2259+1,0)</f>
        <v>22</v>
      </c>
      <c r="F2260" t="str">
        <f t="shared" ca="1" si="427"/>
        <v>Slovenia</v>
      </c>
      <c r="G2260" t="str">
        <f t="shared" ca="1" si="434"/>
        <v>Bulgaria</v>
      </c>
      <c r="H2260" s="3" t="str">
        <f t="shared" ca="1" si="435"/>
        <v/>
      </c>
      <c r="I2260">
        <f t="shared" ca="1" si="428"/>
        <v>1000000.00000226</v>
      </c>
      <c r="J2260">
        <f t="shared" ca="1" si="429"/>
        <v>1000000.00000226</v>
      </c>
      <c r="K2260">
        <f t="shared" ca="1" si="430"/>
        <v>1000000.00000226</v>
      </c>
      <c r="L2260">
        <f t="shared" ca="1" si="431"/>
        <v>2262</v>
      </c>
      <c r="M2260">
        <f t="shared" ca="1" si="432"/>
        <v>2262</v>
      </c>
      <c r="N2260">
        <f t="shared" ca="1" si="433"/>
        <v>2262</v>
      </c>
    </row>
    <row r="2261" spans="1:14" x14ac:dyDescent="0.25">
      <c r="A2261">
        <f t="shared" ca="1" si="424"/>
        <v>2263</v>
      </c>
      <c r="B2261">
        <f t="shared" ca="1" si="425"/>
        <v>2263</v>
      </c>
      <c r="C2261">
        <f t="shared" ca="1" si="426"/>
        <v>2263</v>
      </c>
      <c r="D2261">
        <f>IF(E2260+1&lt;Settings!$B$2,D2260,D2260+1)</f>
        <v>43</v>
      </c>
      <c r="E2261">
        <f>IF(E2260+1&lt;Settings!$B$2,E2260+1,0)</f>
        <v>23</v>
      </c>
      <c r="F2261" t="str">
        <f t="shared" ca="1" si="427"/>
        <v>Yugoslavia</v>
      </c>
      <c r="G2261" t="str">
        <f t="shared" ca="1" si="434"/>
        <v>Bulgaria</v>
      </c>
      <c r="H2261" s="3" t="str">
        <f t="shared" ca="1" si="435"/>
        <v/>
      </c>
      <c r="I2261">
        <f t="shared" ca="1" si="428"/>
        <v>1000000.000002261</v>
      </c>
      <c r="J2261">
        <f t="shared" ca="1" si="429"/>
        <v>1000000.000002261</v>
      </c>
      <c r="K2261">
        <f t="shared" ca="1" si="430"/>
        <v>1000000.000002261</v>
      </c>
      <c r="L2261">
        <f t="shared" ca="1" si="431"/>
        <v>2263</v>
      </c>
      <c r="M2261">
        <f t="shared" ca="1" si="432"/>
        <v>2263</v>
      </c>
      <c r="N2261">
        <f t="shared" ca="1" si="433"/>
        <v>2263</v>
      </c>
    </row>
    <row r="2262" spans="1:14" x14ac:dyDescent="0.25">
      <c r="A2262">
        <f t="shared" ca="1" si="424"/>
        <v>2264</v>
      </c>
      <c r="B2262">
        <f t="shared" ca="1" si="425"/>
        <v>2264</v>
      </c>
      <c r="C2262">
        <f t="shared" ca="1" si="426"/>
        <v>2264</v>
      </c>
      <c r="D2262">
        <f>IF(E2261+1&lt;Settings!$B$2,D2261,D2261+1)</f>
        <v>43</v>
      </c>
      <c r="E2262">
        <f>IF(E2261+1&lt;Settings!$B$2,E2261+1,0)</f>
        <v>24</v>
      </c>
      <c r="F2262" t="str">
        <f t="shared" ca="1" si="427"/>
        <v>Croatia</v>
      </c>
      <c r="G2262" t="str">
        <f t="shared" ca="1" si="434"/>
        <v>Bulgaria</v>
      </c>
      <c r="H2262" s="3" t="str">
        <f t="shared" ca="1" si="435"/>
        <v/>
      </c>
      <c r="I2262">
        <f t="shared" ca="1" si="428"/>
        <v>1000000.0000022619</v>
      </c>
      <c r="J2262">
        <f t="shared" ca="1" si="429"/>
        <v>1000000.0000022619</v>
      </c>
      <c r="K2262">
        <f t="shared" ca="1" si="430"/>
        <v>1000000.0000022619</v>
      </c>
      <c r="L2262">
        <f t="shared" ca="1" si="431"/>
        <v>2264</v>
      </c>
      <c r="M2262">
        <f t="shared" ca="1" si="432"/>
        <v>2264</v>
      </c>
      <c r="N2262">
        <f t="shared" ca="1" si="433"/>
        <v>2264</v>
      </c>
    </row>
    <row r="2263" spans="1:14" x14ac:dyDescent="0.25">
      <c r="A2263">
        <f t="shared" ca="1" si="424"/>
        <v>2265</v>
      </c>
      <c r="B2263">
        <f t="shared" ca="1" si="425"/>
        <v>2265</v>
      </c>
      <c r="C2263">
        <f t="shared" ca="1" si="426"/>
        <v>2265</v>
      </c>
      <c r="D2263">
        <f>IF(E2262+1&lt;Settings!$B$2,D2262,D2262+1)</f>
        <v>43</v>
      </c>
      <c r="E2263">
        <f>IF(E2262+1&lt;Settings!$B$2,E2262+1,0)</f>
        <v>25</v>
      </c>
      <c r="F2263" t="str">
        <f t="shared" ca="1" si="427"/>
        <v>Estonia</v>
      </c>
      <c r="G2263" t="str">
        <f t="shared" ca="1" si="434"/>
        <v>Bulgaria</v>
      </c>
      <c r="H2263" s="3" t="str">
        <f t="shared" ca="1" si="435"/>
        <v/>
      </c>
      <c r="I2263">
        <f t="shared" ca="1" si="428"/>
        <v>1000000.000002263</v>
      </c>
      <c r="J2263">
        <f t="shared" ca="1" si="429"/>
        <v>1000000.000002263</v>
      </c>
      <c r="K2263">
        <f t="shared" ca="1" si="430"/>
        <v>1000000.000002263</v>
      </c>
      <c r="L2263">
        <f t="shared" ca="1" si="431"/>
        <v>2265</v>
      </c>
      <c r="M2263">
        <f t="shared" ca="1" si="432"/>
        <v>2265</v>
      </c>
      <c r="N2263">
        <f t="shared" ca="1" si="433"/>
        <v>2265</v>
      </c>
    </row>
    <row r="2264" spans="1:14" x14ac:dyDescent="0.25">
      <c r="A2264">
        <f t="shared" ca="1" si="424"/>
        <v>2266</v>
      </c>
      <c r="B2264">
        <f t="shared" ca="1" si="425"/>
        <v>2266</v>
      </c>
      <c r="C2264">
        <f t="shared" ca="1" si="426"/>
        <v>2266</v>
      </c>
      <c r="D2264">
        <f>IF(E2263+1&lt;Settings!$B$2,D2263,D2263+1)</f>
        <v>43</v>
      </c>
      <c r="E2264">
        <f>IF(E2263+1&lt;Settings!$B$2,E2263+1,0)</f>
        <v>26</v>
      </c>
      <c r="F2264" t="str">
        <f t="shared" ca="1" si="427"/>
        <v>Monaco</v>
      </c>
      <c r="G2264" t="str">
        <f t="shared" ca="1" si="434"/>
        <v>Bulgaria</v>
      </c>
      <c r="H2264" s="3" t="str">
        <f t="shared" ca="1" si="435"/>
        <v/>
      </c>
      <c r="I2264">
        <f t="shared" ca="1" si="428"/>
        <v>1000000.000002264</v>
      </c>
      <c r="J2264">
        <f t="shared" ca="1" si="429"/>
        <v>1000000.000002264</v>
      </c>
      <c r="K2264">
        <f t="shared" ca="1" si="430"/>
        <v>1000000.000002264</v>
      </c>
      <c r="L2264">
        <f t="shared" ca="1" si="431"/>
        <v>2266</v>
      </c>
      <c r="M2264">
        <f t="shared" ca="1" si="432"/>
        <v>2266</v>
      </c>
      <c r="N2264">
        <f t="shared" ca="1" si="433"/>
        <v>2266</v>
      </c>
    </row>
    <row r="2265" spans="1:14" x14ac:dyDescent="0.25">
      <c r="A2265">
        <f t="shared" ca="1" si="424"/>
        <v>2267</v>
      </c>
      <c r="B2265">
        <f t="shared" ca="1" si="425"/>
        <v>2267</v>
      </c>
      <c r="C2265">
        <f t="shared" ca="1" si="426"/>
        <v>2267</v>
      </c>
      <c r="D2265">
        <f>IF(E2264+1&lt;Settings!$B$2,D2264,D2264+1)</f>
        <v>43</v>
      </c>
      <c r="E2265">
        <f>IF(E2264+1&lt;Settings!$B$2,E2264+1,0)</f>
        <v>27</v>
      </c>
      <c r="F2265" t="str">
        <f t="shared" ca="1" si="427"/>
        <v>Poland</v>
      </c>
      <c r="G2265" t="str">
        <f t="shared" ca="1" si="434"/>
        <v>Bulgaria</v>
      </c>
      <c r="H2265" s="3" t="str">
        <f t="shared" ca="1" si="435"/>
        <v/>
      </c>
      <c r="I2265">
        <f t="shared" ca="1" si="428"/>
        <v>1000000.000002265</v>
      </c>
      <c r="J2265">
        <f t="shared" ca="1" si="429"/>
        <v>1000000.000002265</v>
      </c>
      <c r="K2265">
        <f t="shared" ca="1" si="430"/>
        <v>1000000.000002265</v>
      </c>
      <c r="L2265">
        <f t="shared" ca="1" si="431"/>
        <v>2267</v>
      </c>
      <c r="M2265">
        <f t="shared" ca="1" si="432"/>
        <v>2267</v>
      </c>
      <c r="N2265">
        <f t="shared" ca="1" si="433"/>
        <v>2267</v>
      </c>
    </row>
    <row r="2266" spans="1:14" x14ac:dyDescent="0.25">
      <c r="A2266">
        <f t="shared" ca="1" si="424"/>
        <v>2268</v>
      </c>
      <c r="B2266">
        <f t="shared" ca="1" si="425"/>
        <v>2268</v>
      </c>
      <c r="C2266">
        <f t="shared" ca="1" si="426"/>
        <v>2268</v>
      </c>
      <c r="D2266">
        <f>IF(E2265+1&lt;Settings!$B$2,D2265,D2265+1)</f>
        <v>43</v>
      </c>
      <c r="E2266">
        <f>IF(E2265+1&lt;Settings!$B$2,E2265+1,0)</f>
        <v>28</v>
      </c>
      <c r="F2266" t="str">
        <f t="shared" ca="1" si="427"/>
        <v>Russia</v>
      </c>
      <c r="G2266" t="str">
        <f t="shared" ca="1" si="434"/>
        <v>Bulgaria</v>
      </c>
      <c r="H2266" s="3" t="str">
        <f t="shared" ca="1" si="435"/>
        <v/>
      </c>
      <c r="I2266">
        <f t="shared" ca="1" si="428"/>
        <v>1000000.000002266</v>
      </c>
      <c r="J2266">
        <f t="shared" ca="1" si="429"/>
        <v>1000000.000002266</v>
      </c>
      <c r="K2266">
        <f t="shared" ca="1" si="430"/>
        <v>1000000.000002266</v>
      </c>
      <c r="L2266">
        <f t="shared" ca="1" si="431"/>
        <v>2268</v>
      </c>
      <c r="M2266">
        <f t="shared" ca="1" si="432"/>
        <v>2268</v>
      </c>
      <c r="N2266">
        <f t="shared" ca="1" si="433"/>
        <v>2268</v>
      </c>
    </row>
    <row r="2267" spans="1:14" x14ac:dyDescent="0.25">
      <c r="A2267">
        <f t="shared" ca="1" si="424"/>
        <v>2269</v>
      </c>
      <c r="B2267">
        <f t="shared" ca="1" si="425"/>
        <v>2269</v>
      </c>
      <c r="C2267">
        <f t="shared" ca="1" si="426"/>
        <v>2269</v>
      </c>
      <c r="D2267">
        <f>IF(E2266+1&lt;Settings!$B$2,D2266,D2266+1)</f>
        <v>43</v>
      </c>
      <c r="E2267">
        <f>IF(E2266+1&lt;Settings!$B$2,E2266+1,0)</f>
        <v>29</v>
      </c>
      <c r="F2267" t="str">
        <f t="shared" ca="1" si="427"/>
        <v>Romania</v>
      </c>
      <c r="G2267" t="str">
        <f t="shared" ca="1" si="434"/>
        <v>Bulgaria</v>
      </c>
      <c r="H2267" s="3" t="str">
        <f t="shared" ca="1" si="435"/>
        <v/>
      </c>
      <c r="I2267">
        <f t="shared" ca="1" si="428"/>
        <v>1000000.000002267</v>
      </c>
      <c r="J2267">
        <f t="shared" ca="1" si="429"/>
        <v>1000000.000002267</v>
      </c>
      <c r="K2267">
        <f t="shared" ca="1" si="430"/>
        <v>1000000.000002267</v>
      </c>
      <c r="L2267">
        <f t="shared" ca="1" si="431"/>
        <v>2269</v>
      </c>
      <c r="M2267">
        <f t="shared" ca="1" si="432"/>
        <v>2269</v>
      </c>
      <c r="N2267">
        <f t="shared" ca="1" si="433"/>
        <v>2269</v>
      </c>
    </row>
    <row r="2268" spans="1:14" x14ac:dyDescent="0.25">
      <c r="A2268">
        <f t="shared" ca="1" si="424"/>
        <v>2270</v>
      </c>
      <c r="B2268">
        <f t="shared" ca="1" si="425"/>
        <v>2270</v>
      </c>
      <c r="C2268">
        <f t="shared" ca="1" si="426"/>
        <v>2270</v>
      </c>
      <c r="D2268">
        <f>IF(E2267+1&lt;Settings!$B$2,D2267,D2267+1)</f>
        <v>43</v>
      </c>
      <c r="E2268">
        <f>IF(E2267+1&lt;Settings!$B$2,E2267+1,0)</f>
        <v>30</v>
      </c>
      <c r="F2268" t="str">
        <f t="shared" ca="1" si="427"/>
        <v>Bosnia &amp; Herzegovina</v>
      </c>
      <c r="G2268" t="str">
        <f t="shared" ca="1" si="434"/>
        <v>Bulgaria</v>
      </c>
      <c r="H2268" s="3" t="str">
        <f t="shared" ca="1" si="435"/>
        <v/>
      </c>
      <c r="I2268">
        <f t="shared" ca="1" si="428"/>
        <v>1000000.000002268</v>
      </c>
      <c r="J2268">
        <f t="shared" ca="1" si="429"/>
        <v>1000000.000002268</v>
      </c>
      <c r="K2268">
        <f t="shared" ca="1" si="430"/>
        <v>1000000.000002268</v>
      </c>
      <c r="L2268">
        <f t="shared" ca="1" si="431"/>
        <v>2270</v>
      </c>
      <c r="M2268">
        <f t="shared" ca="1" si="432"/>
        <v>2270</v>
      </c>
      <c r="N2268">
        <f t="shared" ca="1" si="433"/>
        <v>2270</v>
      </c>
    </row>
    <row r="2269" spans="1:14" x14ac:dyDescent="0.25">
      <c r="A2269">
        <f t="shared" ca="1" si="424"/>
        <v>1394</v>
      </c>
      <c r="B2269">
        <f t="shared" ca="1" si="425"/>
        <v>52</v>
      </c>
      <c r="C2269">
        <f t="shared" ca="1" si="426"/>
        <v>54</v>
      </c>
      <c r="D2269">
        <f>IF(E2268+1&lt;Settings!$B$2,D2268,D2268+1)</f>
        <v>43</v>
      </c>
      <c r="E2269">
        <f>IF(E2268+1&lt;Settings!$B$2,E2268+1,0)</f>
        <v>31</v>
      </c>
      <c r="F2269" t="str">
        <f t="shared" ca="1" si="427"/>
        <v>FYR Macedonia</v>
      </c>
      <c r="G2269" t="str">
        <f t="shared" ca="1" si="434"/>
        <v>Bulgaria</v>
      </c>
      <c r="H2269" s="3">
        <f t="shared" ca="1" si="435"/>
        <v>4.5811822479986697</v>
      </c>
      <c r="I2269">
        <f t="shared" ca="1" si="428"/>
        <v>4.58118451699867</v>
      </c>
      <c r="J2269">
        <f t="shared" ca="1" si="429"/>
        <v>-4.5811799789986694</v>
      </c>
      <c r="K2269">
        <f t="shared" ca="1" si="430"/>
        <v>-20.987228520378146</v>
      </c>
      <c r="L2269">
        <f t="shared" ca="1" si="431"/>
        <v>1394</v>
      </c>
      <c r="M2269">
        <f t="shared" ca="1" si="432"/>
        <v>52</v>
      </c>
      <c r="N2269">
        <f t="shared" ca="1" si="433"/>
        <v>54</v>
      </c>
    </row>
    <row r="2270" spans="1:14" x14ac:dyDescent="0.25">
      <c r="A2270">
        <f t="shared" ca="1" si="424"/>
        <v>2271</v>
      </c>
      <c r="B2270">
        <f t="shared" ca="1" si="425"/>
        <v>2271</v>
      </c>
      <c r="C2270">
        <f t="shared" ca="1" si="426"/>
        <v>2271</v>
      </c>
      <c r="D2270">
        <f>IF(E2269+1&lt;Settings!$B$2,D2269,D2269+1)</f>
        <v>43</v>
      </c>
      <c r="E2270">
        <f>IF(E2269+1&lt;Settings!$B$2,E2269+1,0)</f>
        <v>32</v>
      </c>
      <c r="F2270" t="str">
        <f t="shared" ca="1" si="427"/>
        <v>Latvia</v>
      </c>
      <c r="G2270" t="str">
        <f t="shared" ca="1" si="434"/>
        <v>Bulgaria</v>
      </c>
      <c r="H2270" s="3" t="str">
        <f t="shared" ca="1" si="435"/>
        <v/>
      </c>
      <c r="I2270">
        <f t="shared" ca="1" si="428"/>
        <v>1000000.00000227</v>
      </c>
      <c r="J2270">
        <f t="shared" ca="1" si="429"/>
        <v>1000000.00000227</v>
      </c>
      <c r="K2270">
        <f t="shared" ca="1" si="430"/>
        <v>1000000.00000227</v>
      </c>
      <c r="L2270">
        <f t="shared" ca="1" si="431"/>
        <v>2271</v>
      </c>
      <c r="M2270">
        <f t="shared" ca="1" si="432"/>
        <v>2271</v>
      </c>
      <c r="N2270">
        <f t="shared" ca="1" si="433"/>
        <v>2271</v>
      </c>
    </row>
    <row r="2271" spans="1:14" x14ac:dyDescent="0.25">
      <c r="A2271">
        <f t="shared" ca="1" si="424"/>
        <v>2272</v>
      </c>
      <c r="B2271">
        <f t="shared" ca="1" si="425"/>
        <v>2272</v>
      </c>
      <c r="C2271">
        <f t="shared" ca="1" si="426"/>
        <v>2272</v>
      </c>
      <c r="D2271">
        <f>IF(E2270+1&lt;Settings!$B$2,D2270,D2270+1)</f>
        <v>43</v>
      </c>
      <c r="E2271">
        <f>IF(E2270+1&lt;Settings!$B$2,E2270+1,0)</f>
        <v>33</v>
      </c>
      <c r="F2271" t="str">
        <f t="shared" ca="1" si="427"/>
        <v>Lithuania</v>
      </c>
      <c r="G2271" t="str">
        <f t="shared" ca="1" si="434"/>
        <v>Bulgaria</v>
      </c>
      <c r="H2271" s="3" t="str">
        <f t="shared" ca="1" si="435"/>
        <v/>
      </c>
      <c r="I2271">
        <f t="shared" ca="1" si="428"/>
        <v>1000000.000002271</v>
      </c>
      <c r="J2271">
        <f t="shared" ca="1" si="429"/>
        <v>1000000.000002271</v>
      </c>
      <c r="K2271">
        <f t="shared" ca="1" si="430"/>
        <v>1000000.000002271</v>
      </c>
      <c r="L2271">
        <f t="shared" ca="1" si="431"/>
        <v>2272</v>
      </c>
      <c r="M2271">
        <f t="shared" ca="1" si="432"/>
        <v>2272</v>
      </c>
      <c r="N2271">
        <f t="shared" ca="1" si="433"/>
        <v>2272</v>
      </c>
    </row>
    <row r="2272" spans="1:14" x14ac:dyDescent="0.25">
      <c r="A2272">
        <f t="shared" ca="1" si="424"/>
        <v>2273</v>
      </c>
      <c r="B2272">
        <f t="shared" ca="1" si="425"/>
        <v>2273</v>
      </c>
      <c r="C2272">
        <f t="shared" ca="1" si="426"/>
        <v>2273</v>
      </c>
      <c r="D2272">
        <f>IF(E2271+1&lt;Settings!$B$2,D2271,D2271+1)</f>
        <v>43</v>
      </c>
      <c r="E2272">
        <f>IF(E2271+1&lt;Settings!$B$2,E2271+1,0)</f>
        <v>34</v>
      </c>
      <c r="F2272" t="str">
        <f t="shared" ca="1" si="427"/>
        <v>Albania</v>
      </c>
      <c r="G2272" t="str">
        <f t="shared" ca="1" si="434"/>
        <v>Bulgaria</v>
      </c>
      <c r="H2272" s="3" t="str">
        <f t="shared" ca="1" si="435"/>
        <v/>
      </c>
      <c r="I2272">
        <f t="shared" ca="1" si="428"/>
        <v>1000000.000002272</v>
      </c>
      <c r="J2272">
        <f t="shared" ca="1" si="429"/>
        <v>1000000.000002272</v>
      </c>
      <c r="K2272">
        <f t="shared" ca="1" si="430"/>
        <v>1000000.000002272</v>
      </c>
      <c r="L2272">
        <f t="shared" ca="1" si="431"/>
        <v>2273</v>
      </c>
      <c r="M2272">
        <f t="shared" ca="1" si="432"/>
        <v>2273</v>
      </c>
      <c r="N2272">
        <f t="shared" ca="1" si="433"/>
        <v>2273</v>
      </c>
    </row>
    <row r="2273" spans="1:14" x14ac:dyDescent="0.25">
      <c r="A2273">
        <f t="shared" ca="1" si="424"/>
        <v>696</v>
      </c>
      <c r="B2273">
        <f t="shared" ca="1" si="425"/>
        <v>750</v>
      </c>
      <c r="C2273">
        <f t="shared" ca="1" si="426"/>
        <v>1123</v>
      </c>
      <c r="D2273">
        <f>IF(E2272+1&lt;Settings!$B$2,D2272,D2272+1)</f>
        <v>43</v>
      </c>
      <c r="E2273">
        <f>IF(E2272+1&lt;Settings!$B$2,E2272+1,0)</f>
        <v>35</v>
      </c>
      <c r="F2273" t="str">
        <f t="shared" ca="1" si="427"/>
        <v>Belarus</v>
      </c>
      <c r="G2273" t="str">
        <f t="shared" ca="1" si="434"/>
        <v>Bulgaria</v>
      </c>
      <c r="H2273" s="3">
        <f t="shared" ca="1" si="435"/>
        <v>-0.33968414361546501</v>
      </c>
      <c r="I2273">
        <f t="shared" ca="1" si="428"/>
        <v>-0.33968187061546501</v>
      </c>
      <c r="J2273">
        <f t="shared" ca="1" si="429"/>
        <v>0.339686416615465</v>
      </c>
      <c r="K2273">
        <f t="shared" ca="1" si="430"/>
        <v>-0.11538304442377185</v>
      </c>
      <c r="L2273">
        <f t="shared" ca="1" si="431"/>
        <v>696</v>
      </c>
      <c r="M2273">
        <f t="shared" ca="1" si="432"/>
        <v>750</v>
      </c>
      <c r="N2273">
        <f t="shared" ca="1" si="433"/>
        <v>1123</v>
      </c>
    </row>
    <row r="2274" spans="1:14" x14ac:dyDescent="0.25">
      <c r="A2274">
        <f t="shared" ca="1" si="424"/>
        <v>2274</v>
      </c>
      <c r="B2274">
        <f t="shared" ca="1" si="425"/>
        <v>2274</v>
      </c>
      <c r="C2274">
        <f t="shared" ca="1" si="426"/>
        <v>2274</v>
      </c>
      <c r="D2274">
        <f>IF(E2273+1&lt;Settings!$B$2,D2273,D2273+1)</f>
        <v>43</v>
      </c>
      <c r="E2274">
        <f>IF(E2273+1&lt;Settings!$B$2,E2273+1,0)</f>
        <v>36</v>
      </c>
      <c r="F2274" t="str">
        <f t="shared" ca="1" si="427"/>
        <v>Hungary</v>
      </c>
      <c r="G2274" t="str">
        <f t="shared" ca="1" si="434"/>
        <v>Bulgaria</v>
      </c>
      <c r="H2274" s="3" t="str">
        <f t="shared" ca="1" si="435"/>
        <v/>
      </c>
      <c r="I2274">
        <f t="shared" ca="1" si="428"/>
        <v>1000000.0000022741</v>
      </c>
      <c r="J2274">
        <f t="shared" ca="1" si="429"/>
        <v>1000000.0000022741</v>
      </c>
      <c r="K2274">
        <f t="shared" ca="1" si="430"/>
        <v>1000000.0000022741</v>
      </c>
      <c r="L2274">
        <f t="shared" ca="1" si="431"/>
        <v>2274</v>
      </c>
      <c r="M2274">
        <f t="shared" ca="1" si="432"/>
        <v>2274</v>
      </c>
      <c r="N2274">
        <f t="shared" ca="1" si="433"/>
        <v>2274</v>
      </c>
    </row>
    <row r="2275" spans="1:14" x14ac:dyDescent="0.25">
      <c r="A2275">
        <f t="shared" ca="1" si="424"/>
        <v>2275</v>
      </c>
      <c r="B2275">
        <f t="shared" ca="1" si="425"/>
        <v>2275</v>
      </c>
      <c r="C2275">
        <f t="shared" ca="1" si="426"/>
        <v>2275</v>
      </c>
      <c r="D2275">
        <f>IF(E2274+1&lt;Settings!$B$2,D2274,D2274+1)</f>
        <v>43</v>
      </c>
      <c r="E2275">
        <f>IF(E2274+1&lt;Settings!$B$2,E2274+1,0)</f>
        <v>37</v>
      </c>
      <c r="F2275" t="str">
        <f t="shared" ca="1" si="427"/>
        <v>Moldova</v>
      </c>
      <c r="G2275" t="str">
        <f t="shared" ca="1" si="434"/>
        <v>Bulgaria</v>
      </c>
      <c r="H2275" s="3" t="str">
        <f t="shared" ca="1" si="435"/>
        <v/>
      </c>
      <c r="I2275">
        <f t="shared" ca="1" si="428"/>
        <v>1000000.000002275</v>
      </c>
      <c r="J2275">
        <f t="shared" ca="1" si="429"/>
        <v>1000000.000002275</v>
      </c>
      <c r="K2275">
        <f t="shared" ca="1" si="430"/>
        <v>1000000.000002275</v>
      </c>
      <c r="L2275">
        <f t="shared" ca="1" si="431"/>
        <v>2275</v>
      </c>
      <c r="M2275">
        <f t="shared" ca="1" si="432"/>
        <v>2275</v>
      </c>
      <c r="N2275">
        <f t="shared" ca="1" si="433"/>
        <v>2275</v>
      </c>
    </row>
    <row r="2276" spans="1:14" x14ac:dyDescent="0.25">
      <c r="A2276">
        <f t="shared" ca="1" si="424"/>
        <v>38</v>
      </c>
      <c r="B2276">
        <f t="shared" ca="1" si="425"/>
        <v>1408</v>
      </c>
      <c r="C2276">
        <f t="shared" ca="1" si="426"/>
        <v>155</v>
      </c>
      <c r="D2276">
        <f>IF(E2275+1&lt;Settings!$B$2,D2275,D2275+1)</f>
        <v>43</v>
      </c>
      <c r="E2276">
        <f>IF(E2275+1&lt;Settings!$B$2,E2275+1,0)</f>
        <v>38</v>
      </c>
      <c r="F2276" t="str">
        <f t="shared" ca="1" si="427"/>
        <v>Ukraine</v>
      </c>
      <c r="G2276" t="str">
        <f t="shared" ca="1" si="434"/>
        <v>Bulgaria</v>
      </c>
      <c r="H2276" s="3">
        <f t="shared" ca="1" si="435"/>
        <v>-2.6290359954673099</v>
      </c>
      <c r="I2276">
        <f t="shared" ca="1" si="428"/>
        <v>-2.6290337194673099</v>
      </c>
      <c r="J2276">
        <f t="shared" ca="1" si="429"/>
        <v>2.62903827146731</v>
      </c>
      <c r="K2276">
        <f t="shared" ca="1" si="430"/>
        <v>-6.9118279894627896</v>
      </c>
      <c r="L2276">
        <f t="shared" ca="1" si="431"/>
        <v>38</v>
      </c>
      <c r="M2276">
        <f t="shared" ca="1" si="432"/>
        <v>1408</v>
      </c>
      <c r="N2276">
        <f t="shared" ca="1" si="433"/>
        <v>155</v>
      </c>
    </row>
    <row r="2277" spans="1:14" x14ac:dyDescent="0.25">
      <c r="A2277">
        <f t="shared" ca="1" si="424"/>
        <v>2276</v>
      </c>
      <c r="B2277">
        <f t="shared" ca="1" si="425"/>
        <v>2276</v>
      </c>
      <c r="C2277">
        <f t="shared" ca="1" si="426"/>
        <v>2276</v>
      </c>
      <c r="D2277">
        <f>IF(E2276+1&lt;Settings!$B$2,D2276,D2276+1)</f>
        <v>43</v>
      </c>
      <c r="E2277">
        <f>IF(E2276+1&lt;Settings!$B$2,E2276+1,0)</f>
        <v>39</v>
      </c>
      <c r="F2277" t="str">
        <f t="shared" ca="1" si="427"/>
        <v>Bulgaria</v>
      </c>
      <c r="G2277" t="str">
        <f t="shared" ca="1" si="434"/>
        <v>Bulgaria</v>
      </c>
      <c r="H2277" s="3" t="str">
        <f t="shared" ca="1" si="435"/>
        <v/>
      </c>
      <c r="I2277">
        <f t="shared" ca="1" si="428"/>
        <v>1000000.000002277</v>
      </c>
      <c r="J2277">
        <f t="shared" ca="1" si="429"/>
        <v>1000000.000002277</v>
      </c>
      <c r="K2277">
        <f t="shared" ca="1" si="430"/>
        <v>1000000.000002277</v>
      </c>
      <c r="L2277">
        <f t="shared" ca="1" si="431"/>
        <v>2276</v>
      </c>
      <c r="M2277">
        <f t="shared" ca="1" si="432"/>
        <v>2276</v>
      </c>
      <c r="N2277">
        <f t="shared" ca="1" si="433"/>
        <v>2276</v>
      </c>
    </row>
    <row r="2278" spans="1:14" x14ac:dyDescent="0.25">
      <c r="A2278">
        <f t="shared" ca="1" si="424"/>
        <v>2277</v>
      </c>
      <c r="B2278">
        <f t="shared" ca="1" si="425"/>
        <v>2277</v>
      </c>
      <c r="C2278">
        <f t="shared" ca="1" si="426"/>
        <v>2277</v>
      </c>
      <c r="D2278">
        <f>IF(E2277+1&lt;Settings!$B$2,D2277,D2277+1)</f>
        <v>43</v>
      </c>
      <c r="E2278">
        <f>IF(E2277+1&lt;Settings!$B$2,E2277+1,0)</f>
        <v>40</v>
      </c>
      <c r="F2278" t="str">
        <f t="shared" ca="1" si="427"/>
        <v>Armenia</v>
      </c>
      <c r="G2278" t="str">
        <f t="shared" ca="1" si="434"/>
        <v>Bulgaria</v>
      </c>
      <c r="H2278" s="3" t="str">
        <f t="shared" ca="1" si="435"/>
        <v/>
      </c>
      <c r="I2278">
        <f t="shared" ca="1" si="428"/>
        <v>1000000.000002278</v>
      </c>
      <c r="J2278">
        <f t="shared" ca="1" si="429"/>
        <v>1000000.000002278</v>
      </c>
      <c r="K2278">
        <f t="shared" ca="1" si="430"/>
        <v>1000000.000002278</v>
      </c>
      <c r="L2278">
        <f t="shared" ca="1" si="431"/>
        <v>2277</v>
      </c>
      <c r="M2278">
        <f t="shared" ca="1" si="432"/>
        <v>2277</v>
      </c>
      <c r="N2278">
        <f t="shared" ca="1" si="433"/>
        <v>2277</v>
      </c>
    </row>
    <row r="2279" spans="1:14" x14ac:dyDescent="0.25">
      <c r="A2279">
        <f t="shared" ca="1" si="424"/>
        <v>2278</v>
      </c>
      <c r="B2279">
        <f t="shared" ca="1" si="425"/>
        <v>2278</v>
      </c>
      <c r="C2279">
        <f t="shared" ca="1" si="426"/>
        <v>2278</v>
      </c>
      <c r="D2279">
        <f>IF(E2278+1&lt;Settings!$B$2,D2278,D2278+1)</f>
        <v>43</v>
      </c>
      <c r="E2279">
        <f>IF(E2278+1&lt;Settings!$B$2,E2278+1,0)</f>
        <v>41</v>
      </c>
      <c r="F2279" t="str">
        <f t="shared" ca="1" si="427"/>
        <v>Azerbaijan</v>
      </c>
      <c r="G2279" t="str">
        <f t="shared" ca="1" si="434"/>
        <v>Bulgaria</v>
      </c>
      <c r="H2279" s="3" t="str">
        <f t="shared" ca="1" si="435"/>
        <v/>
      </c>
      <c r="I2279">
        <f t="shared" ca="1" si="428"/>
        <v>1000000.0000022789</v>
      </c>
      <c r="J2279">
        <f t="shared" ca="1" si="429"/>
        <v>1000000.0000022789</v>
      </c>
      <c r="K2279">
        <f t="shared" ca="1" si="430"/>
        <v>1000000.0000022789</v>
      </c>
      <c r="L2279">
        <f t="shared" ca="1" si="431"/>
        <v>2278</v>
      </c>
      <c r="M2279">
        <f t="shared" ca="1" si="432"/>
        <v>2278</v>
      </c>
      <c r="N2279">
        <f t="shared" ca="1" si="433"/>
        <v>2278</v>
      </c>
    </row>
    <row r="2280" spans="1:14" x14ac:dyDescent="0.25">
      <c r="A2280">
        <f t="shared" ca="1" si="424"/>
        <v>2279</v>
      </c>
      <c r="B2280">
        <f t="shared" ca="1" si="425"/>
        <v>2279</v>
      </c>
      <c r="C2280">
        <f t="shared" ca="1" si="426"/>
        <v>2279</v>
      </c>
      <c r="D2280">
        <f>IF(E2279+1&lt;Settings!$B$2,D2279,D2279+1)</f>
        <v>43</v>
      </c>
      <c r="E2280">
        <f>IF(E2279+1&lt;Settings!$B$2,E2279+1,0)</f>
        <v>42</v>
      </c>
      <c r="F2280" t="str">
        <f t="shared" ca="1" si="427"/>
        <v>San Marino</v>
      </c>
      <c r="G2280" t="str">
        <f t="shared" ca="1" si="434"/>
        <v>Bulgaria</v>
      </c>
      <c r="H2280" s="3" t="str">
        <f t="shared" ca="1" si="435"/>
        <v/>
      </c>
      <c r="I2280">
        <f t="shared" ca="1" si="428"/>
        <v>1000000.00000228</v>
      </c>
      <c r="J2280">
        <f t="shared" ca="1" si="429"/>
        <v>1000000.00000228</v>
      </c>
      <c r="K2280">
        <f t="shared" ca="1" si="430"/>
        <v>1000000.00000228</v>
      </c>
      <c r="L2280">
        <f t="shared" ca="1" si="431"/>
        <v>2279</v>
      </c>
      <c r="M2280">
        <f t="shared" ca="1" si="432"/>
        <v>2279</v>
      </c>
      <c r="N2280">
        <f t="shared" ca="1" si="433"/>
        <v>2279</v>
      </c>
    </row>
    <row r="2281" spans="1:14" x14ac:dyDescent="0.25">
      <c r="A2281">
        <f t="shared" ca="1" si="424"/>
        <v>2280</v>
      </c>
      <c r="B2281">
        <f t="shared" ca="1" si="425"/>
        <v>2280</v>
      </c>
      <c r="C2281">
        <f t="shared" ca="1" si="426"/>
        <v>2280</v>
      </c>
      <c r="D2281">
        <f>IF(E2280+1&lt;Settings!$B$2,D2280,D2280+1)</f>
        <v>43</v>
      </c>
      <c r="E2281">
        <f>IF(E2280+1&lt;Settings!$B$2,E2280+1,0)</f>
        <v>43</v>
      </c>
      <c r="F2281" t="str">
        <f t="shared" ca="1" si="427"/>
        <v>Serbia</v>
      </c>
      <c r="G2281" t="str">
        <f t="shared" ca="1" si="434"/>
        <v>Bulgaria</v>
      </c>
      <c r="H2281" s="3" t="str">
        <f t="shared" ca="1" si="435"/>
        <v/>
      </c>
      <c r="I2281">
        <f t="shared" ca="1" si="428"/>
        <v>1000000.000002281</v>
      </c>
      <c r="J2281">
        <f t="shared" ca="1" si="429"/>
        <v>1000000.000002281</v>
      </c>
      <c r="K2281">
        <f t="shared" ca="1" si="430"/>
        <v>1000000.000002281</v>
      </c>
      <c r="L2281">
        <f t="shared" ca="1" si="431"/>
        <v>2280</v>
      </c>
      <c r="M2281">
        <f t="shared" ca="1" si="432"/>
        <v>2280</v>
      </c>
      <c r="N2281">
        <f t="shared" ca="1" si="433"/>
        <v>2280</v>
      </c>
    </row>
    <row r="2282" spans="1:14" x14ac:dyDescent="0.25">
      <c r="A2282">
        <f t="shared" ca="1" si="424"/>
        <v>2281</v>
      </c>
      <c r="B2282">
        <f t="shared" ca="1" si="425"/>
        <v>2281</v>
      </c>
      <c r="C2282">
        <f t="shared" ca="1" si="426"/>
        <v>2281</v>
      </c>
      <c r="D2282">
        <f>IF(E2281+1&lt;Settings!$B$2,D2281,D2281+1)</f>
        <v>43</v>
      </c>
      <c r="E2282">
        <f>IF(E2281+1&lt;Settings!$B$2,E2281+1,0)</f>
        <v>44</v>
      </c>
      <c r="F2282" t="str">
        <f t="shared" ca="1" si="427"/>
        <v>Georgia</v>
      </c>
      <c r="G2282" t="str">
        <f t="shared" ca="1" si="434"/>
        <v>Bulgaria</v>
      </c>
      <c r="H2282" s="3" t="str">
        <f t="shared" ca="1" si="435"/>
        <v/>
      </c>
      <c r="I2282">
        <f t="shared" ca="1" si="428"/>
        <v>1000000.000002282</v>
      </c>
      <c r="J2282">
        <f t="shared" ca="1" si="429"/>
        <v>1000000.000002282</v>
      </c>
      <c r="K2282">
        <f t="shared" ca="1" si="430"/>
        <v>1000000.000002282</v>
      </c>
      <c r="L2282">
        <f t="shared" ca="1" si="431"/>
        <v>2281</v>
      </c>
      <c r="M2282">
        <f t="shared" ca="1" si="432"/>
        <v>2281</v>
      </c>
      <c r="N2282">
        <f t="shared" ca="1" si="433"/>
        <v>2281</v>
      </c>
    </row>
    <row r="2283" spans="1:14" x14ac:dyDescent="0.25">
      <c r="A2283">
        <f t="shared" ca="1" si="424"/>
        <v>2282</v>
      </c>
      <c r="B2283">
        <f t="shared" ca="1" si="425"/>
        <v>2282</v>
      </c>
      <c r="C2283">
        <f t="shared" ca="1" si="426"/>
        <v>2282</v>
      </c>
      <c r="D2283">
        <f>IF(E2282+1&lt;Settings!$B$2,D2282,D2282+1)</f>
        <v>43</v>
      </c>
      <c r="E2283">
        <f>IF(E2282+1&lt;Settings!$B$2,E2282+1,0)</f>
        <v>45</v>
      </c>
      <c r="F2283" t="str">
        <f t="shared" ca="1" si="427"/>
        <v>Montenegro</v>
      </c>
      <c r="G2283" t="str">
        <f t="shared" ca="1" si="434"/>
        <v>Bulgaria</v>
      </c>
      <c r="H2283" s="3" t="str">
        <f t="shared" ca="1" si="435"/>
        <v/>
      </c>
      <c r="I2283">
        <f t="shared" ca="1" si="428"/>
        <v>1000000.000002283</v>
      </c>
      <c r="J2283">
        <f t="shared" ca="1" si="429"/>
        <v>1000000.000002283</v>
      </c>
      <c r="K2283">
        <f t="shared" ca="1" si="430"/>
        <v>1000000.000002283</v>
      </c>
      <c r="L2283">
        <f t="shared" ca="1" si="431"/>
        <v>2282</v>
      </c>
      <c r="M2283">
        <f t="shared" ca="1" si="432"/>
        <v>2282</v>
      </c>
      <c r="N2283">
        <f t="shared" ca="1" si="433"/>
        <v>2282</v>
      </c>
    </row>
    <row r="2284" spans="1:14" x14ac:dyDescent="0.25">
      <c r="A2284">
        <f t="shared" ca="1" si="424"/>
        <v>2283</v>
      </c>
      <c r="B2284">
        <f t="shared" ca="1" si="425"/>
        <v>2283</v>
      </c>
      <c r="C2284">
        <f t="shared" ca="1" si="426"/>
        <v>2283</v>
      </c>
      <c r="D2284">
        <f>IF(E2283+1&lt;Settings!$B$2,D2283,D2283+1)</f>
        <v>43</v>
      </c>
      <c r="E2284">
        <f>IF(E2283+1&lt;Settings!$B$2,E2283+1,0)</f>
        <v>46</v>
      </c>
      <c r="F2284" t="str">
        <f t="shared" ca="1" si="427"/>
        <v/>
      </c>
      <c r="G2284" t="str">
        <f t="shared" ca="1" si="434"/>
        <v>Bulgaria</v>
      </c>
      <c r="H2284" s="3" t="str">
        <f t="shared" ca="1" si="435"/>
        <v/>
      </c>
      <c r="I2284">
        <f t="shared" ca="1" si="428"/>
        <v>1000000.000002284</v>
      </c>
      <c r="J2284">
        <f t="shared" ca="1" si="429"/>
        <v>1000000.000002284</v>
      </c>
      <c r="K2284">
        <f t="shared" ca="1" si="430"/>
        <v>1000000.000002284</v>
      </c>
      <c r="L2284">
        <f t="shared" ca="1" si="431"/>
        <v>2283</v>
      </c>
      <c r="M2284">
        <f t="shared" ca="1" si="432"/>
        <v>2283</v>
      </c>
      <c r="N2284">
        <f t="shared" ca="1" si="433"/>
        <v>2283</v>
      </c>
    </row>
    <row r="2285" spans="1:14" x14ac:dyDescent="0.25">
      <c r="A2285">
        <f t="shared" ca="1" si="424"/>
        <v>2284</v>
      </c>
      <c r="B2285">
        <f t="shared" ca="1" si="425"/>
        <v>2284</v>
      </c>
      <c r="C2285">
        <f t="shared" ca="1" si="426"/>
        <v>2284</v>
      </c>
      <c r="D2285">
        <f>IF(E2284+1&lt;Settings!$B$2,D2284,D2284+1)</f>
        <v>43</v>
      </c>
      <c r="E2285">
        <f>IF(E2284+1&lt;Settings!$B$2,E2284+1,0)</f>
        <v>47</v>
      </c>
      <c r="F2285" t="str">
        <f t="shared" ca="1" si="427"/>
        <v/>
      </c>
      <c r="G2285" t="str">
        <f t="shared" ca="1" si="434"/>
        <v>Bulgaria</v>
      </c>
      <c r="H2285" s="3" t="str">
        <f t="shared" ca="1" si="435"/>
        <v/>
      </c>
      <c r="I2285">
        <f t="shared" ca="1" si="428"/>
        <v>1000000.000002285</v>
      </c>
      <c r="J2285">
        <f t="shared" ca="1" si="429"/>
        <v>1000000.000002285</v>
      </c>
      <c r="K2285">
        <f t="shared" ca="1" si="430"/>
        <v>1000000.000002285</v>
      </c>
      <c r="L2285">
        <f t="shared" ca="1" si="431"/>
        <v>2284</v>
      </c>
      <c r="M2285">
        <f t="shared" ca="1" si="432"/>
        <v>2284</v>
      </c>
      <c r="N2285">
        <f t="shared" ca="1" si="433"/>
        <v>2284</v>
      </c>
    </row>
    <row r="2286" spans="1:14" x14ac:dyDescent="0.25">
      <c r="A2286">
        <f t="shared" ca="1" si="424"/>
        <v>2285</v>
      </c>
      <c r="B2286">
        <f t="shared" ca="1" si="425"/>
        <v>2285</v>
      </c>
      <c r="C2286">
        <f t="shared" ca="1" si="426"/>
        <v>2285</v>
      </c>
      <c r="D2286">
        <f>IF(E2285+1&lt;Settings!$B$2,D2285,D2285+1)</f>
        <v>43</v>
      </c>
      <c r="E2286">
        <f>IF(E2285+1&lt;Settings!$B$2,E2285+1,0)</f>
        <v>48</v>
      </c>
      <c r="F2286" t="str">
        <f t="shared" ca="1" si="427"/>
        <v/>
      </c>
      <c r="G2286" t="str">
        <f t="shared" ca="1" si="434"/>
        <v>Bulgaria</v>
      </c>
      <c r="H2286" s="3" t="str">
        <f t="shared" ca="1" si="435"/>
        <v/>
      </c>
      <c r="I2286">
        <f t="shared" ca="1" si="428"/>
        <v>1000000.000002286</v>
      </c>
      <c r="J2286">
        <f t="shared" ca="1" si="429"/>
        <v>1000000.000002286</v>
      </c>
      <c r="K2286">
        <f t="shared" ca="1" si="430"/>
        <v>1000000.000002286</v>
      </c>
      <c r="L2286">
        <f t="shared" ca="1" si="431"/>
        <v>2285</v>
      </c>
      <c r="M2286">
        <f t="shared" ca="1" si="432"/>
        <v>2285</v>
      </c>
      <c r="N2286">
        <f t="shared" ca="1" si="433"/>
        <v>2285</v>
      </c>
    </row>
    <row r="2287" spans="1:14" x14ac:dyDescent="0.25">
      <c r="A2287">
        <f t="shared" ca="1" si="424"/>
        <v>2286</v>
      </c>
      <c r="B2287">
        <f t="shared" ca="1" si="425"/>
        <v>2286</v>
      </c>
      <c r="C2287">
        <f t="shared" ca="1" si="426"/>
        <v>2286</v>
      </c>
      <c r="D2287">
        <f>IF(E2286+1&lt;Settings!$B$2,D2286,D2286+1)</f>
        <v>43</v>
      </c>
      <c r="E2287">
        <f>IF(E2286+1&lt;Settings!$B$2,E2286+1,0)</f>
        <v>49</v>
      </c>
      <c r="F2287" t="str">
        <f t="shared" ca="1" si="427"/>
        <v/>
      </c>
      <c r="G2287" t="str">
        <f t="shared" ca="1" si="434"/>
        <v>Bulgaria</v>
      </c>
      <c r="H2287" s="3" t="str">
        <f t="shared" ca="1" si="435"/>
        <v/>
      </c>
      <c r="I2287">
        <f t="shared" ca="1" si="428"/>
        <v>1000000.000002287</v>
      </c>
      <c r="J2287">
        <f t="shared" ca="1" si="429"/>
        <v>1000000.000002287</v>
      </c>
      <c r="K2287">
        <f t="shared" ca="1" si="430"/>
        <v>1000000.000002287</v>
      </c>
      <c r="L2287">
        <f t="shared" ca="1" si="431"/>
        <v>2286</v>
      </c>
      <c r="M2287">
        <f t="shared" ca="1" si="432"/>
        <v>2286</v>
      </c>
      <c r="N2287">
        <f t="shared" ca="1" si="433"/>
        <v>2286</v>
      </c>
    </row>
    <row r="2288" spans="1:14" x14ac:dyDescent="0.25">
      <c r="A2288">
        <f t="shared" ca="1" si="424"/>
        <v>2287</v>
      </c>
      <c r="B2288">
        <f t="shared" ca="1" si="425"/>
        <v>2287</v>
      </c>
      <c r="C2288">
        <f t="shared" ca="1" si="426"/>
        <v>2287</v>
      </c>
      <c r="D2288">
        <f>IF(E2287+1&lt;Settings!$B$2,D2287,D2287+1)</f>
        <v>43</v>
      </c>
      <c r="E2288">
        <f>IF(E2287+1&lt;Settings!$B$2,E2287+1,0)</f>
        <v>50</v>
      </c>
      <c r="F2288" t="str">
        <f t="shared" ca="1" si="427"/>
        <v/>
      </c>
      <c r="G2288" t="str">
        <f t="shared" ca="1" si="434"/>
        <v>Bulgaria</v>
      </c>
      <c r="H2288" s="3" t="str">
        <f t="shared" ca="1" si="435"/>
        <v/>
      </c>
      <c r="I2288">
        <f t="shared" ca="1" si="428"/>
        <v>1000000.000002288</v>
      </c>
      <c r="J2288">
        <f t="shared" ca="1" si="429"/>
        <v>1000000.000002288</v>
      </c>
      <c r="K2288">
        <f t="shared" ca="1" si="430"/>
        <v>1000000.000002288</v>
      </c>
      <c r="L2288">
        <f t="shared" ca="1" si="431"/>
        <v>2287</v>
      </c>
      <c r="M2288">
        <f t="shared" ca="1" si="432"/>
        <v>2287</v>
      </c>
      <c r="N2288">
        <f t="shared" ca="1" si="433"/>
        <v>2287</v>
      </c>
    </row>
    <row r="2289" spans="1:14" x14ac:dyDescent="0.25">
      <c r="A2289">
        <f t="shared" ca="1" si="424"/>
        <v>2288</v>
      </c>
      <c r="B2289">
        <f t="shared" ca="1" si="425"/>
        <v>2288</v>
      </c>
      <c r="C2289">
        <f t="shared" ca="1" si="426"/>
        <v>2288</v>
      </c>
      <c r="D2289">
        <f>IF(E2288+1&lt;Settings!$B$2,D2288,D2288+1)</f>
        <v>43</v>
      </c>
      <c r="E2289">
        <f>IF(E2288+1&lt;Settings!$B$2,E2288+1,0)</f>
        <v>51</v>
      </c>
      <c r="F2289" t="str">
        <f t="shared" ca="1" si="427"/>
        <v/>
      </c>
      <c r="G2289" t="str">
        <f t="shared" ca="1" si="434"/>
        <v>Bulgaria</v>
      </c>
      <c r="H2289" s="3" t="str">
        <f t="shared" ca="1" si="435"/>
        <v/>
      </c>
      <c r="I2289">
        <f t="shared" ca="1" si="428"/>
        <v>1000000.000002289</v>
      </c>
      <c r="J2289">
        <f t="shared" ca="1" si="429"/>
        <v>1000000.000002289</v>
      </c>
      <c r="K2289">
        <f t="shared" ca="1" si="430"/>
        <v>1000000.000002289</v>
      </c>
      <c r="L2289">
        <f t="shared" ca="1" si="431"/>
        <v>2288</v>
      </c>
      <c r="M2289">
        <f t="shared" ca="1" si="432"/>
        <v>2288</v>
      </c>
      <c r="N2289">
        <f t="shared" ca="1" si="433"/>
        <v>2288</v>
      </c>
    </row>
    <row r="2290" spans="1:14" x14ac:dyDescent="0.25">
      <c r="A2290">
        <f t="shared" ca="1" si="424"/>
        <v>2289</v>
      </c>
      <c r="B2290">
        <f t="shared" ca="1" si="425"/>
        <v>2289</v>
      </c>
      <c r="C2290">
        <f t="shared" ca="1" si="426"/>
        <v>2289</v>
      </c>
      <c r="D2290">
        <f>IF(E2289+1&lt;Settings!$B$2,D2289,D2289+1)</f>
        <v>44</v>
      </c>
      <c r="E2290">
        <f>IF(E2289+1&lt;Settings!$B$2,E2289+1,0)</f>
        <v>0</v>
      </c>
      <c r="F2290" t="str">
        <f t="shared" ca="1" si="427"/>
        <v>United Kingdom</v>
      </c>
      <c r="G2290" t="str">
        <f t="shared" ca="1" si="434"/>
        <v/>
      </c>
      <c r="H2290" s="3" t="str">
        <f t="shared" ca="1" si="435"/>
        <v/>
      </c>
      <c r="I2290">
        <f t="shared" ca="1" si="428"/>
        <v>1000000.00000229</v>
      </c>
      <c r="J2290">
        <f t="shared" ca="1" si="429"/>
        <v>1000000.00000229</v>
      </c>
      <c r="K2290">
        <f t="shared" ca="1" si="430"/>
        <v>1000000.00000229</v>
      </c>
      <c r="L2290">
        <f t="shared" ca="1" si="431"/>
        <v>2289</v>
      </c>
      <c r="M2290">
        <f t="shared" ca="1" si="432"/>
        <v>2289</v>
      </c>
      <c r="N2290">
        <f t="shared" ca="1" si="433"/>
        <v>2289</v>
      </c>
    </row>
    <row r="2291" spans="1:14" x14ac:dyDescent="0.25">
      <c r="A2291">
        <f t="shared" ca="1" si="424"/>
        <v>2290</v>
      </c>
      <c r="B2291">
        <f t="shared" ca="1" si="425"/>
        <v>2290</v>
      </c>
      <c r="C2291">
        <f t="shared" ca="1" si="426"/>
        <v>2290</v>
      </c>
      <c r="D2291">
        <f>IF(E2290+1&lt;Settings!$B$2,D2290,D2290+1)</f>
        <v>44</v>
      </c>
      <c r="E2291">
        <f>IF(E2290+1&lt;Settings!$B$2,E2290+1,0)</f>
        <v>1</v>
      </c>
      <c r="F2291" t="str">
        <f t="shared" ca="1" si="427"/>
        <v>Germany</v>
      </c>
      <c r="G2291" t="str">
        <f t="shared" ca="1" si="434"/>
        <v/>
      </c>
      <c r="H2291" s="3" t="str">
        <f t="shared" ca="1" si="435"/>
        <v/>
      </c>
      <c r="I2291">
        <f t="shared" ca="1" si="428"/>
        <v>1000000.0000022911</v>
      </c>
      <c r="J2291">
        <f t="shared" ca="1" si="429"/>
        <v>1000000.0000022911</v>
      </c>
      <c r="K2291">
        <f t="shared" ca="1" si="430"/>
        <v>1000000.0000022911</v>
      </c>
      <c r="L2291">
        <f t="shared" ca="1" si="431"/>
        <v>2290</v>
      </c>
      <c r="M2291">
        <f t="shared" ca="1" si="432"/>
        <v>2290</v>
      </c>
      <c r="N2291">
        <f t="shared" ca="1" si="433"/>
        <v>2290</v>
      </c>
    </row>
    <row r="2292" spans="1:14" x14ac:dyDescent="0.25">
      <c r="A2292">
        <f t="shared" ca="1" si="424"/>
        <v>2291</v>
      </c>
      <c r="B2292">
        <f t="shared" ca="1" si="425"/>
        <v>2291</v>
      </c>
      <c r="C2292">
        <f t="shared" ca="1" si="426"/>
        <v>2291</v>
      </c>
      <c r="D2292">
        <f>IF(E2291+1&lt;Settings!$B$2,D2291,D2291+1)</f>
        <v>44</v>
      </c>
      <c r="E2292">
        <f>IF(E2291+1&lt;Settings!$B$2,E2291+1,0)</f>
        <v>2</v>
      </c>
      <c r="F2292" t="str">
        <f t="shared" ca="1" si="427"/>
        <v>France</v>
      </c>
      <c r="G2292" t="str">
        <f t="shared" ca="1" si="434"/>
        <v/>
      </c>
      <c r="H2292" s="3" t="str">
        <f t="shared" ca="1" si="435"/>
        <v/>
      </c>
      <c r="I2292">
        <f t="shared" ca="1" si="428"/>
        <v>1000000.000002292</v>
      </c>
      <c r="J2292">
        <f t="shared" ca="1" si="429"/>
        <v>1000000.000002292</v>
      </c>
      <c r="K2292">
        <f t="shared" ca="1" si="430"/>
        <v>1000000.000002292</v>
      </c>
      <c r="L2292">
        <f t="shared" ca="1" si="431"/>
        <v>2291</v>
      </c>
      <c r="M2292">
        <f t="shared" ca="1" si="432"/>
        <v>2291</v>
      </c>
      <c r="N2292">
        <f t="shared" ca="1" si="433"/>
        <v>2291</v>
      </c>
    </row>
    <row r="2293" spans="1:14" x14ac:dyDescent="0.25">
      <c r="A2293">
        <f t="shared" ca="1" si="424"/>
        <v>2292</v>
      </c>
      <c r="B2293">
        <f t="shared" ca="1" si="425"/>
        <v>2292</v>
      </c>
      <c r="C2293">
        <f t="shared" ca="1" si="426"/>
        <v>2292</v>
      </c>
      <c r="D2293">
        <f>IF(E2292+1&lt;Settings!$B$2,D2292,D2292+1)</f>
        <v>44</v>
      </c>
      <c r="E2293">
        <f>IF(E2292+1&lt;Settings!$B$2,E2292+1,0)</f>
        <v>3</v>
      </c>
      <c r="F2293" t="str">
        <f t="shared" ca="1" si="427"/>
        <v>Belgium</v>
      </c>
      <c r="G2293" t="str">
        <f t="shared" ca="1" si="434"/>
        <v/>
      </c>
      <c r="H2293" s="3" t="str">
        <f t="shared" ca="1" si="435"/>
        <v/>
      </c>
      <c r="I2293">
        <f t="shared" ca="1" si="428"/>
        <v>1000000.000002293</v>
      </c>
      <c r="J2293">
        <f t="shared" ca="1" si="429"/>
        <v>1000000.000002293</v>
      </c>
      <c r="K2293">
        <f t="shared" ca="1" si="430"/>
        <v>1000000.000002293</v>
      </c>
      <c r="L2293">
        <f t="shared" ca="1" si="431"/>
        <v>2292</v>
      </c>
      <c r="M2293">
        <f t="shared" ca="1" si="432"/>
        <v>2292</v>
      </c>
      <c r="N2293">
        <f t="shared" ca="1" si="433"/>
        <v>2292</v>
      </c>
    </row>
    <row r="2294" spans="1:14" x14ac:dyDescent="0.25">
      <c r="A2294">
        <f t="shared" ca="1" si="424"/>
        <v>2293</v>
      </c>
      <c r="B2294">
        <f t="shared" ca="1" si="425"/>
        <v>2293</v>
      </c>
      <c r="C2294">
        <f t="shared" ca="1" si="426"/>
        <v>2293</v>
      </c>
      <c r="D2294">
        <f>IF(E2293+1&lt;Settings!$B$2,D2293,D2293+1)</f>
        <v>44</v>
      </c>
      <c r="E2294">
        <f>IF(E2293+1&lt;Settings!$B$2,E2293+1,0)</f>
        <v>4</v>
      </c>
      <c r="F2294" t="str">
        <f t="shared" ca="1" si="427"/>
        <v>Netherlands</v>
      </c>
      <c r="G2294" t="str">
        <f t="shared" ca="1" si="434"/>
        <v/>
      </c>
      <c r="H2294" s="3" t="str">
        <f t="shared" ca="1" si="435"/>
        <v/>
      </c>
      <c r="I2294">
        <f t="shared" ca="1" si="428"/>
        <v>1000000.000002294</v>
      </c>
      <c r="J2294">
        <f t="shared" ca="1" si="429"/>
        <v>1000000.000002294</v>
      </c>
      <c r="K2294">
        <f t="shared" ca="1" si="430"/>
        <v>1000000.000002294</v>
      </c>
      <c r="L2294">
        <f t="shared" ca="1" si="431"/>
        <v>2293</v>
      </c>
      <c r="M2294">
        <f t="shared" ca="1" si="432"/>
        <v>2293</v>
      </c>
      <c r="N2294">
        <f t="shared" ca="1" si="433"/>
        <v>2293</v>
      </c>
    </row>
    <row r="2295" spans="1:14" x14ac:dyDescent="0.25">
      <c r="A2295">
        <f t="shared" ca="1" si="424"/>
        <v>2294</v>
      </c>
      <c r="B2295">
        <f t="shared" ca="1" si="425"/>
        <v>2294</v>
      </c>
      <c r="C2295">
        <f t="shared" ca="1" si="426"/>
        <v>2294</v>
      </c>
      <c r="D2295">
        <f>IF(E2294+1&lt;Settings!$B$2,D2294,D2294+1)</f>
        <v>44</v>
      </c>
      <c r="E2295">
        <f>IF(E2294+1&lt;Settings!$B$2,E2294+1,0)</f>
        <v>5</v>
      </c>
      <c r="F2295" t="str">
        <f t="shared" ca="1" si="427"/>
        <v>Norway</v>
      </c>
      <c r="G2295" t="str">
        <f t="shared" ca="1" si="434"/>
        <v/>
      </c>
      <c r="H2295" s="3" t="str">
        <f t="shared" ca="1" si="435"/>
        <v/>
      </c>
      <c r="I2295">
        <f t="shared" ca="1" si="428"/>
        <v>1000000.000002295</v>
      </c>
      <c r="J2295">
        <f t="shared" ca="1" si="429"/>
        <v>1000000.000002295</v>
      </c>
      <c r="K2295">
        <f t="shared" ca="1" si="430"/>
        <v>1000000.000002295</v>
      </c>
      <c r="L2295">
        <f t="shared" ca="1" si="431"/>
        <v>2294</v>
      </c>
      <c r="M2295">
        <f t="shared" ca="1" si="432"/>
        <v>2294</v>
      </c>
      <c r="N2295">
        <f t="shared" ca="1" si="433"/>
        <v>2294</v>
      </c>
    </row>
    <row r="2296" spans="1:14" x14ac:dyDescent="0.25">
      <c r="A2296">
        <f t="shared" ca="1" si="424"/>
        <v>2295</v>
      </c>
      <c r="B2296">
        <f t="shared" ca="1" si="425"/>
        <v>2295</v>
      </c>
      <c r="C2296">
        <f t="shared" ca="1" si="426"/>
        <v>2295</v>
      </c>
      <c r="D2296">
        <f>IF(E2295+1&lt;Settings!$B$2,D2295,D2295+1)</f>
        <v>44</v>
      </c>
      <c r="E2296">
        <f>IF(E2295+1&lt;Settings!$B$2,E2295+1,0)</f>
        <v>6</v>
      </c>
      <c r="F2296" t="str">
        <f t="shared" ca="1" si="427"/>
        <v>Switzerland</v>
      </c>
      <c r="G2296" t="str">
        <f t="shared" ca="1" si="434"/>
        <v/>
      </c>
      <c r="H2296" s="3" t="str">
        <f t="shared" ca="1" si="435"/>
        <v/>
      </c>
      <c r="I2296">
        <f t="shared" ca="1" si="428"/>
        <v>1000000.0000022959</v>
      </c>
      <c r="J2296">
        <f t="shared" ca="1" si="429"/>
        <v>1000000.0000022959</v>
      </c>
      <c r="K2296">
        <f t="shared" ca="1" si="430"/>
        <v>1000000.0000022959</v>
      </c>
      <c r="L2296">
        <f t="shared" ca="1" si="431"/>
        <v>2295</v>
      </c>
      <c r="M2296">
        <f t="shared" ca="1" si="432"/>
        <v>2295</v>
      </c>
      <c r="N2296">
        <f t="shared" ca="1" si="433"/>
        <v>2295</v>
      </c>
    </row>
    <row r="2297" spans="1:14" x14ac:dyDescent="0.25">
      <c r="A2297">
        <f t="shared" ca="1" si="424"/>
        <v>2296</v>
      </c>
      <c r="B2297">
        <f t="shared" ca="1" si="425"/>
        <v>2296</v>
      </c>
      <c r="C2297">
        <f t="shared" ca="1" si="426"/>
        <v>2296</v>
      </c>
      <c r="D2297">
        <f>IF(E2296+1&lt;Settings!$B$2,D2296,D2296+1)</f>
        <v>44</v>
      </c>
      <c r="E2297">
        <f>IF(E2296+1&lt;Settings!$B$2,E2296+1,0)</f>
        <v>7</v>
      </c>
      <c r="F2297" t="str">
        <f t="shared" ca="1" si="427"/>
        <v>Spain</v>
      </c>
      <c r="G2297" t="str">
        <f t="shared" ca="1" si="434"/>
        <v/>
      </c>
      <c r="H2297" s="3" t="str">
        <f t="shared" ca="1" si="435"/>
        <v/>
      </c>
      <c r="I2297">
        <f t="shared" ca="1" si="428"/>
        <v>1000000.000002297</v>
      </c>
      <c r="J2297">
        <f t="shared" ca="1" si="429"/>
        <v>1000000.000002297</v>
      </c>
      <c r="K2297">
        <f t="shared" ca="1" si="430"/>
        <v>1000000.000002297</v>
      </c>
      <c r="L2297">
        <f t="shared" ca="1" si="431"/>
        <v>2296</v>
      </c>
      <c r="M2297">
        <f t="shared" ca="1" si="432"/>
        <v>2296</v>
      </c>
      <c r="N2297">
        <f t="shared" ca="1" si="433"/>
        <v>2296</v>
      </c>
    </row>
    <row r="2298" spans="1:14" x14ac:dyDescent="0.25">
      <c r="A2298">
        <f t="shared" ca="1" si="424"/>
        <v>2297</v>
      </c>
      <c r="B2298">
        <f t="shared" ca="1" si="425"/>
        <v>2297</v>
      </c>
      <c r="C2298">
        <f t="shared" ca="1" si="426"/>
        <v>2297</v>
      </c>
      <c r="D2298">
        <f>IF(E2297+1&lt;Settings!$B$2,D2297,D2297+1)</f>
        <v>44</v>
      </c>
      <c r="E2298">
        <f>IF(E2297+1&lt;Settings!$B$2,E2297+1,0)</f>
        <v>8</v>
      </c>
      <c r="F2298" t="str">
        <f t="shared" ca="1" si="427"/>
        <v>Sweden</v>
      </c>
      <c r="G2298" t="str">
        <f t="shared" ca="1" si="434"/>
        <v/>
      </c>
      <c r="H2298" s="3" t="str">
        <f t="shared" ca="1" si="435"/>
        <v/>
      </c>
      <c r="I2298">
        <f t="shared" ca="1" si="428"/>
        <v>1000000.000002298</v>
      </c>
      <c r="J2298">
        <f t="shared" ca="1" si="429"/>
        <v>1000000.000002298</v>
      </c>
      <c r="K2298">
        <f t="shared" ca="1" si="430"/>
        <v>1000000.000002298</v>
      </c>
      <c r="L2298">
        <f t="shared" ca="1" si="431"/>
        <v>2297</v>
      </c>
      <c r="M2298">
        <f t="shared" ca="1" si="432"/>
        <v>2297</v>
      </c>
      <c r="N2298">
        <f t="shared" ca="1" si="433"/>
        <v>2297</v>
      </c>
    </row>
    <row r="2299" spans="1:14" x14ac:dyDescent="0.25">
      <c r="A2299">
        <f t="shared" ca="1" si="424"/>
        <v>2298</v>
      </c>
      <c r="B2299">
        <f t="shared" ca="1" si="425"/>
        <v>2298</v>
      </c>
      <c r="C2299">
        <f t="shared" ca="1" si="426"/>
        <v>2298</v>
      </c>
      <c r="D2299">
        <f>IF(E2298+1&lt;Settings!$B$2,D2298,D2298+1)</f>
        <v>44</v>
      </c>
      <c r="E2299">
        <f>IF(E2298+1&lt;Settings!$B$2,E2298+1,0)</f>
        <v>9</v>
      </c>
      <c r="F2299" t="str">
        <f t="shared" ca="1" si="427"/>
        <v>Ireland</v>
      </c>
      <c r="G2299" t="str">
        <f t="shared" ca="1" si="434"/>
        <v/>
      </c>
      <c r="H2299" s="3" t="str">
        <f t="shared" ca="1" si="435"/>
        <v/>
      </c>
      <c r="I2299">
        <f t="shared" ca="1" si="428"/>
        <v>1000000.000002299</v>
      </c>
      <c r="J2299">
        <f t="shared" ca="1" si="429"/>
        <v>1000000.000002299</v>
      </c>
      <c r="K2299">
        <f t="shared" ca="1" si="430"/>
        <v>1000000.000002299</v>
      </c>
      <c r="L2299">
        <f t="shared" ca="1" si="431"/>
        <v>2298</v>
      </c>
      <c r="M2299">
        <f t="shared" ca="1" si="432"/>
        <v>2298</v>
      </c>
      <c r="N2299">
        <f t="shared" ca="1" si="433"/>
        <v>2298</v>
      </c>
    </row>
    <row r="2300" spans="1:14" x14ac:dyDescent="0.25">
      <c r="A2300">
        <f t="shared" ca="1" si="424"/>
        <v>2299</v>
      </c>
      <c r="B2300">
        <f t="shared" ca="1" si="425"/>
        <v>2299</v>
      </c>
      <c r="C2300">
        <f t="shared" ca="1" si="426"/>
        <v>2299</v>
      </c>
      <c r="D2300">
        <f>IF(E2299+1&lt;Settings!$B$2,D2299,D2299+1)</f>
        <v>44</v>
      </c>
      <c r="E2300">
        <f>IF(E2299+1&lt;Settings!$B$2,E2299+1,0)</f>
        <v>10</v>
      </c>
      <c r="F2300" t="str">
        <f t="shared" ca="1" si="427"/>
        <v>Portugal</v>
      </c>
      <c r="G2300" t="str">
        <f t="shared" ca="1" si="434"/>
        <v/>
      </c>
      <c r="H2300" s="3" t="str">
        <f t="shared" ca="1" si="435"/>
        <v/>
      </c>
      <c r="I2300">
        <f t="shared" ca="1" si="428"/>
        <v>1000000.0000023</v>
      </c>
      <c r="J2300">
        <f t="shared" ca="1" si="429"/>
        <v>1000000.0000023</v>
      </c>
      <c r="K2300">
        <f t="shared" ca="1" si="430"/>
        <v>1000000.0000023</v>
      </c>
      <c r="L2300">
        <f t="shared" ca="1" si="431"/>
        <v>2299</v>
      </c>
      <c r="M2300">
        <f t="shared" ca="1" si="432"/>
        <v>2299</v>
      </c>
      <c r="N2300">
        <f t="shared" ca="1" si="433"/>
        <v>2299</v>
      </c>
    </row>
    <row r="2301" spans="1:14" x14ac:dyDescent="0.25">
      <c r="A2301">
        <f t="shared" ca="1" si="424"/>
        <v>2300</v>
      </c>
      <c r="B2301">
        <f t="shared" ca="1" si="425"/>
        <v>2300</v>
      </c>
      <c r="C2301">
        <f t="shared" ca="1" si="426"/>
        <v>2300</v>
      </c>
      <c r="D2301">
        <f>IF(E2300+1&lt;Settings!$B$2,D2300,D2300+1)</f>
        <v>44</v>
      </c>
      <c r="E2301">
        <f>IF(E2300+1&lt;Settings!$B$2,E2300+1,0)</f>
        <v>11</v>
      </c>
      <c r="F2301" t="str">
        <f t="shared" ca="1" si="427"/>
        <v>Finland</v>
      </c>
      <c r="G2301" t="str">
        <f t="shared" ca="1" si="434"/>
        <v/>
      </c>
      <c r="H2301" s="3" t="str">
        <f t="shared" ca="1" si="435"/>
        <v/>
      </c>
      <c r="I2301">
        <f t="shared" ca="1" si="428"/>
        <v>1000000.0000023009</v>
      </c>
      <c r="J2301">
        <f t="shared" ca="1" si="429"/>
        <v>1000000.0000023009</v>
      </c>
      <c r="K2301">
        <f t="shared" ca="1" si="430"/>
        <v>1000000.0000023009</v>
      </c>
      <c r="L2301">
        <f t="shared" ca="1" si="431"/>
        <v>2300</v>
      </c>
      <c r="M2301">
        <f t="shared" ca="1" si="432"/>
        <v>2300</v>
      </c>
      <c r="N2301">
        <f t="shared" ca="1" si="433"/>
        <v>2300</v>
      </c>
    </row>
    <row r="2302" spans="1:14" x14ac:dyDescent="0.25">
      <c r="A2302">
        <f t="shared" ca="1" si="424"/>
        <v>2301</v>
      </c>
      <c r="B2302">
        <f t="shared" ca="1" si="425"/>
        <v>2301</v>
      </c>
      <c r="C2302">
        <f t="shared" ca="1" si="426"/>
        <v>2301</v>
      </c>
      <c r="D2302">
        <f>IF(E2301+1&lt;Settings!$B$2,D2301,D2301+1)</f>
        <v>44</v>
      </c>
      <c r="E2302">
        <f>IF(E2301+1&lt;Settings!$B$2,E2301+1,0)</f>
        <v>12</v>
      </c>
      <c r="F2302" t="str">
        <f t="shared" ca="1" si="427"/>
        <v>Austria</v>
      </c>
      <c r="G2302" t="str">
        <f t="shared" ca="1" si="434"/>
        <v/>
      </c>
      <c r="H2302" s="3" t="str">
        <f t="shared" ca="1" si="435"/>
        <v/>
      </c>
      <c r="I2302">
        <f t="shared" ca="1" si="428"/>
        <v>1000000.000002302</v>
      </c>
      <c r="J2302">
        <f t="shared" ca="1" si="429"/>
        <v>1000000.000002302</v>
      </c>
      <c r="K2302">
        <f t="shared" ca="1" si="430"/>
        <v>1000000.000002302</v>
      </c>
      <c r="L2302">
        <f t="shared" ca="1" si="431"/>
        <v>2301</v>
      </c>
      <c r="M2302">
        <f t="shared" ca="1" si="432"/>
        <v>2301</v>
      </c>
      <c r="N2302">
        <f t="shared" ca="1" si="433"/>
        <v>2301</v>
      </c>
    </row>
    <row r="2303" spans="1:14" x14ac:dyDescent="0.25">
      <c r="A2303">
        <f t="shared" ca="1" si="424"/>
        <v>2302</v>
      </c>
      <c r="B2303">
        <f t="shared" ca="1" si="425"/>
        <v>2302</v>
      </c>
      <c r="C2303">
        <f t="shared" ca="1" si="426"/>
        <v>2302</v>
      </c>
      <c r="D2303">
        <f>IF(E2302+1&lt;Settings!$B$2,D2302,D2302+1)</f>
        <v>44</v>
      </c>
      <c r="E2303">
        <f>IF(E2302+1&lt;Settings!$B$2,E2302+1,0)</f>
        <v>13</v>
      </c>
      <c r="F2303" t="str">
        <f t="shared" ca="1" si="427"/>
        <v>Denmark</v>
      </c>
      <c r="G2303" t="str">
        <f t="shared" ca="1" si="434"/>
        <v/>
      </c>
      <c r="H2303" s="3" t="str">
        <f t="shared" ca="1" si="435"/>
        <v/>
      </c>
      <c r="I2303">
        <f t="shared" ca="1" si="428"/>
        <v>1000000.000002303</v>
      </c>
      <c r="J2303">
        <f t="shared" ca="1" si="429"/>
        <v>1000000.000002303</v>
      </c>
      <c r="K2303">
        <f t="shared" ca="1" si="430"/>
        <v>1000000.000002303</v>
      </c>
      <c r="L2303">
        <f t="shared" ca="1" si="431"/>
        <v>2302</v>
      </c>
      <c r="M2303">
        <f t="shared" ca="1" si="432"/>
        <v>2302</v>
      </c>
      <c r="N2303">
        <f t="shared" ca="1" si="433"/>
        <v>2302</v>
      </c>
    </row>
    <row r="2304" spans="1:14" x14ac:dyDescent="0.25">
      <c r="A2304">
        <f t="shared" ca="1" si="424"/>
        <v>2303</v>
      </c>
      <c r="B2304">
        <f t="shared" ca="1" si="425"/>
        <v>2303</v>
      </c>
      <c r="C2304">
        <f t="shared" ca="1" si="426"/>
        <v>2303</v>
      </c>
      <c r="D2304">
        <f>IF(E2303+1&lt;Settings!$B$2,D2303,D2303+1)</f>
        <v>44</v>
      </c>
      <c r="E2304">
        <f>IF(E2303+1&lt;Settings!$B$2,E2303+1,0)</f>
        <v>14</v>
      </c>
      <c r="F2304" t="str">
        <f t="shared" ca="1" si="427"/>
        <v>Israel</v>
      </c>
      <c r="G2304" t="str">
        <f t="shared" ca="1" si="434"/>
        <v/>
      </c>
      <c r="H2304" s="3" t="str">
        <f t="shared" ca="1" si="435"/>
        <v/>
      </c>
      <c r="I2304">
        <f t="shared" ca="1" si="428"/>
        <v>1000000.000002304</v>
      </c>
      <c r="J2304">
        <f t="shared" ca="1" si="429"/>
        <v>1000000.000002304</v>
      </c>
      <c r="K2304">
        <f t="shared" ca="1" si="430"/>
        <v>1000000.000002304</v>
      </c>
      <c r="L2304">
        <f t="shared" ca="1" si="431"/>
        <v>2303</v>
      </c>
      <c r="M2304">
        <f t="shared" ca="1" si="432"/>
        <v>2303</v>
      </c>
      <c r="N2304">
        <f t="shared" ca="1" si="433"/>
        <v>2303</v>
      </c>
    </row>
    <row r="2305" spans="1:14" x14ac:dyDescent="0.25">
      <c r="A2305">
        <f t="shared" ca="1" si="424"/>
        <v>2304</v>
      </c>
      <c r="B2305">
        <f t="shared" ca="1" si="425"/>
        <v>2304</v>
      </c>
      <c r="C2305">
        <f t="shared" ca="1" si="426"/>
        <v>2304</v>
      </c>
      <c r="D2305">
        <f>IF(E2304+1&lt;Settings!$B$2,D2304,D2304+1)</f>
        <v>44</v>
      </c>
      <c r="E2305">
        <f>IF(E2304+1&lt;Settings!$B$2,E2304+1,0)</f>
        <v>15</v>
      </c>
      <c r="F2305" t="str">
        <f t="shared" ca="1" si="427"/>
        <v>Italy</v>
      </c>
      <c r="G2305" t="str">
        <f t="shared" ca="1" si="434"/>
        <v/>
      </c>
      <c r="H2305" s="3" t="str">
        <f t="shared" ca="1" si="435"/>
        <v/>
      </c>
      <c r="I2305">
        <f t="shared" ca="1" si="428"/>
        <v>1000000.000002305</v>
      </c>
      <c r="J2305">
        <f t="shared" ca="1" si="429"/>
        <v>1000000.000002305</v>
      </c>
      <c r="K2305">
        <f t="shared" ca="1" si="430"/>
        <v>1000000.000002305</v>
      </c>
      <c r="L2305">
        <f t="shared" ca="1" si="431"/>
        <v>2304</v>
      </c>
      <c r="M2305">
        <f t="shared" ca="1" si="432"/>
        <v>2304</v>
      </c>
      <c r="N2305">
        <f t="shared" ca="1" si="433"/>
        <v>2304</v>
      </c>
    </row>
    <row r="2306" spans="1:14" x14ac:dyDescent="0.25">
      <c r="A2306">
        <f t="shared" ca="1" si="424"/>
        <v>2305</v>
      </c>
      <c r="B2306">
        <f t="shared" ca="1" si="425"/>
        <v>2305</v>
      </c>
      <c r="C2306">
        <f t="shared" ca="1" si="426"/>
        <v>2305</v>
      </c>
      <c r="D2306">
        <f>IF(E2305+1&lt;Settings!$B$2,D2305,D2305+1)</f>
        <v>44</v>
      </c>
      <c r="E2306">
        <f>IF(E2305+1&lt;Settings!$B$2,E2305+1,0)</f>
        <v>16</v>
      </c>
      <c r="F2306" t="str">
        <f t="shared" ca="1" si="427"/>
        <v>Greece</v>
      </c>
      <c r="G2306" t="str">
        <f t="shared" ca="1" si="434"/>
        <v/>
      </c>
      <c r="H2306" s="3" t="str">
        <f t="shared" ca="1" si="435"/>
        <v/>
      </c>
      <c r="I2306">
        <f t="shared" ca="1" si="428"/>
        <v>1000000.000002306</v>
      </c>
      <c r="J2306">
        <f t="shared" ca="1" si="429"/>
        <v>1000000.000002306</v>
      </c>
      <c r="K2306">
        <f t="shared" ca="1" si="430"/>
        <v>1000000.000002306</v>
      </c>
      <c r="L2306">
        <f t="shared" ca="1" si="431"/>
        <v>2305</v>
      </c>
      <c r="M2306">
        <f t="shared" ca="1" si="432"/>
        <v>2305</v>
      </c>
      <c r="N2306">
        <f t="shared" ca="1" si="433"/>
        <v>2305</v>
      </c>
    </row>
    <row r="2307" spans="1:14" x14ac:dyDescent="0.25">
      <c r="A2307">
        <f t="shared" ref="A2307:A2370" ca="1" si="436">L2307</f>
        <v>2306</v>
      </c>
      <c r="B2307">
        <f t="shared" ref="B2307:B2370" ca="1" si="437">M2307</f>
        <v>2306</v>
      </c>
      <c r="C2307">
        <f t="shared" ref="C2307:C2370" ca="1" si="438">N2307</f>
        <v>2306</v>
      </c>
      <c r="D2307">
        <f>IF(E2306+1&lt;Settings!$B$2,D2306,D2306+1)</f>
        <v>44</v>
      </c>
      <c r="E2307">
        <f>IF(E2306+1&lt;Settings!$B$2,E2306+1,0)</f>
        <v>17</v>
      </c>
      <c r="F2307" t="str">
        <f t="shared" ref="F2307:F2370" ca="1" si="439">INDIRECT("'Avg Limited'!R1"&amp;"C"&amp;(E2307+2),FALSE)</f>
        <v>Cyprus</v>
      </c>
      <c r="G2307" t="str">
        <f t="shared" ca="1" si="434"/>
        <v/>
      </c>
      <c r="H2307" s="3" t="str">
        <f t="shared" ca="1" si="435"/>
        <v/>
      </c>
      <c r="I2307">
        <f t="shared" ref="I2307:I2370" ca="1" si="440">IF(ISNUMBER(H2307),H2307,1000000)+0.000000001*ROW(I2307)</f>
        <v>1000000.000002307</v>
      </c>
      <c r="J2307">
        <f t="shared" ref="J2307:J2370" ca="1" si="441">IF(ISNUMBER(H2307),-H2307,1000000)+0.000000001*ROW(I2307)</f>
        <v>1000000.000002307</v>
      </c>
      <c r="K2307">
        <f t="shared" ref="K2307:K2370" ca="1" si="442">IF(ISNUMBER(H2307),-H2307*H2307,1000000)+0.000000001*ROW(I2307)</f>
        <v>1000000.000002307</v>
      </c>
      <c r="L2307">
        <f t="shared" ref="L2307:L2370" ca="1" si="443">_xlfn.RANK.EQ(I2307,I$2:I$2705,1)</f>
        <v>2306</v>
      </c>
      <c r="M2307">
        <f t="shared" ref="M2307:M2370" ca="1" si="444">_xlfn.RANK.EQ(J2307,J$2:J$2705,1)</f>
        <v>2306</v>
      </c>
      <c r="N2307">
        <f t="shared" ref="N2307:N2370" ca="1" si="445">_xlfn.RANK.EQ(K2307,K$2:K$2705,1)</f>
        <v>2306</v>
      </c>
    </row>
    <row r="2308" spans="1:14" x14ac:dyDescent="0.25">
      <c r="A2308">
        <f t="shared" ca="1" si="436"/>
        <v>2307</v>
      </c>
      <c r="B2308">
        <f t="shared" ca="1" si="437"/>
        <v>2307</v>
      </c>
      <c r="C2308">
        <f t="shared" ca="1" si="438"/>
        <v>2307</v>
      </c>
      <c r="D2308">
        <f>IF(E2307+1&lt;Settings!$B$2,D2307,D2307+1)</f>
        <v>44</v>
      </c>
      <c r="E2308">
        <f>IF(E2307+1&lt;Settings!$B$2,E2307+1,0)</f>
        <v>18</v>
      </c>
      <c r="F2308" t="str">
        <f t="shared" ca="1" si="439"/>
        <v>Turkey</v>
      </c>
      <c r="G2308" t="str">
        <f t="shared" ca="1" si="434"/>
        <v/>
      </c>
      <c r="H2308" s="3" t="str">
        <f t="shared" ca="1" si="435"/>
        <v/>
      </c>
      <c r="I2308">
        <f t="shared" ca="1" si="440"/>
        <v>1000000.0000023081</v>
      </c>
      <c r="J2308">
        <f t="shared" ca="1" si="441"/>
        <v>1000000.0000023081</v>
      </c>
      <c r="K2308">
        <f t="shared" ca="1" si="442"/>
        <v>1000000.0000023081</v>
      </c>
      <c r="L2308">
        <f t="shared" ca="1" si="443"/>
        <v>2307</v>
      </c>
      <c r="M2308">
        <f t="shared" ca="1" si="444"/>
        <v>2307</v>
      </c>
      <c r="N2308">
        <f t="shared" ca="1" si="445"/>
        <v>2307</v>
      </c>
    </row>
    <row r="2309" spans="1:14" x14ac:dyDescent="0.25">
      <c r="A2309">
        <f t="shared" ca="1" si="436"/>
        <v>2308</v>
      </c>
      <c r="B2309">
        <f t="shared" ca="1" si="437"/>
        <v>2308</v>
      </c>
      <c r="C2309">
        <f t="shared" ca="1" si="438"/>
        <v>2308</v>
      </c>
      <c r="D2309">
        <f>IF(E2308+1&lt;Settings!$B$2,D2308,D2308+1)</f>
        <v>44</v>
      </c>
      <c r="E2309">
        <f>IF(E2308+1&lt;Settings!$B$2,E2308+1,0)</f>
        <v>19</v>
      </c>
      <c r="F2309" t="str">
        <f t="shared" ca="1" si="439"/>
        <v>Luxembourg</v>
      </c>
      <c r="G2309" t="str">
        <f t="shared" ca="1" si="434"/>
        <v/>
      </c>
      <c r="H2309" s="3" t="str">
        <f t="shared" ca="1" si="435"/>
        <v/>
      </c>
      <c r="I2309">
        <f t="shared" ca="1" si="440"/>
        <v>1000000.000002309</v>
      </c>
      <c r="J2309">
        <f t="shared" ca="1" si="441"/>
        <v>1000000.000002309</v>
      </c>
      <c r="K2309">
        <f t="shared" ca="1" si="442"/>
        <v>1000000.000002309</v>
      </c>
      <c r="L2309">
        <f t="shared" ca="1" si="443"/>
        <v>2308</v>
      </c>
      <c r="M2309">
        <f t="shared" ca="1" si="444"/>
        <v>2308</v>
      </c>
      <c r="N2309">
        <f t="shared" ca="1" si="445"/>
        <v>2308</v>
      </c>
    </row>
    <row r="2310" spans="1:14" x14ac:dyDescent="0.25">
      <c r="A2310">
        <f t="shared" ca="1" si="436"/>
        <v>2309</v>
      </c>
      <c r="B2310">
        <f t="shared" ca="1" si="437"/>
        <v>2309</v>
      </c>
      <c r="C2310">
        <f t="shared" ca="1" si="438"/>
        <v>2309</v>
      </c>
      <c r="D2310">
        <f>IF(E2309+1&lt;Settings!$B$2,D2309,D2309+1)</f>
        <v>44</v>
      </c>
      <c r="E2310">
        <f>IF(E2309+1&lt;Settings!$B$2,E2309+1,0)</f>
        <v>20</v>
      </c>
      <c r="F2310" t="str">
        <f t="shared" ca="1" si="439"/>
        <v>Iceland</v>
      </c>
      <c r="G2310" t="str">
        <f t="shared" ca="1" si="434"/>
        <v/>
      </c>
      <c r="H2310" s="3" t="str">
        <f t="shared" ca="1" si="435"/>
        <v/>
      </c>
      <c r="I2310">
        <f t="shared" ca="1" si="440"/>
        <v>1000000.00000231</v>
      </c>
      <c r="J2310">
        <f t="shared" ca="1" si="441"/>
        <v>1000000.00000231</v>
      </c>
      <c r="K2310">
        <f t="shared" ca="1" si="442"/>
        <v>1000000.00000231</v>
      </c>
      <c r="L2310">
        <f t="shared" ca="1" si="443"/>
        <v>2309</v>
      </c>
      <c r="M2310">
        <f t="shared" ca="1" si="444"/>
        <v>2309</v>
      </c>
      <c r="N2310">
        <f t="shared" ca="1" si="445"/>
        <v>2309</v>
      </c>
    </row>
    <row r="2311" spans="1:14" x14ac:dyDescent="0.25">
      <c r="A2311">
        <f t="shared" ca="1" si="436"/>
        <v>2310</v>
      </c>
      <c r="B2311">
        <f t="shared" ca="1" si="437"/>
        <v>2310</v>
      </c>
      <c r="C2311">
        <f t="shared" ca="1" si="438"/>
        <v>2310</v>
      </c>
      <c r="D2311">
        <f>IF(E2310+1&lt;Settings!$B$2,D2310,D2310+1)</f>
        <v>44</v>
      </c>
      <c r="E2311">
        <f>IF(E2310+1&lt;Settings!$B$2,E2310+1,0)</f>
        <v>21</v>
      </c>
      <c r="F2311" t="str">
        <f t="shared" ca="1" si="439"/>
        <v>Malta</v>
      </c>
      <c r="G2311" t="str">
        <f t="shared" ca="1" si="434"/>
        <v/>
      </c>
      <c r="H2311" s="3" t="str">
        <f t="shared" ca="1" si="435"/>
        <v/>
      </c>
      <c r="I2311">
        <f t="shared" ca="1" si="440"/>
        <v>1000000.000002311</v>
      </c>
      <c r="J2311">
        <f t="shared" ca="1" si="441"/>
        <v>1000000.000002311</v>
      </c>
      <c r="K2311">
        <f t="shared" ca="1" si="442"/>
        <v>1000000.000002311</v>
      </c>
      <c r="L2311">
        <f t="shared" ca="1" si="443"/>
        <v>2310</v>
      </c>
      <c r="M2311">
        <f t="shared" ca="1" si="444"/>
        <v>2310</v>
      </c>
      <c r="N2311">
        <f t="shared" ca="1" si="445"/>
        <v>2310</v>
      </c>
    </row>
    <row r="2312" spans="1:14" x14ac:dyDescent="0.25">
      <c r="A2312">
        <f t="shared" ca="1" si="436"/>
        <v>2311</v>
      </c>
      <c r="B2312">
        <f t="shared" ca="1" si="437"/>
        <v>2311</v>
      </c>
      <c r="C2312">
        <f t="shared" ca="1" si="438"/>
        <v>2311</v>
      </c>
      <c r="D2312">
        <f>IF(E2311+1&lt;Settings!$B$2,D2311,D2311+1)</f>
        <v>44</v>
      </c>
      <c r="E2312">
        <f>IF(E2311+1&lt;Settings!$B$2,E2311+1,0)</f>
        <v>22</v>
      </c>
      <c r="F2312" t="str">
        <f t="shared" ca="1" si="439"/>
        <v>Slovenia</v>
      </c>
      <c r="G2312" t="str">
        <f t="shared" ca="1" si="434"/>
        <v/>
      </c>
      <c r="H2312" s="3" t="str">
        <f t="shared" ca="1" si="435"/>
        <v/>
      </c>
      <c r="I2312">
        <f t="shared" ca="1" si="440"/>
        <v>1000000.000002312</v>
      </c>
      <c r="J2312">
        <f t="shared" ca="1" si="441"/>
        <v>1000000.000002312</v>
      </c>
      <c r="K2312">
        <f t="shared" ca="1" si="442"/>
        <v>1000000.000002312</v>
      </c>
      <c r="L2312">
        <f t="shared" ca="1" si="443"/>
        <v>2311</v>
      </c>
      <c r="M2312">
        <f t="shared" ca="1" si="444"/>
        <v>2311</v>
      </c>
      <c r="N2312">
        <f t="shared" ca="1" si="445"/>
        <v>2311</v>
      </c>
    </row>
    <row r="2313" spans="1:14" x14ac:dyDescent="0.25">
      <c r="A2313">
        <f t="shared" ca="1" si="436"/>
        <v>2312</v>
      </c>
      <c r="B2313">
        <f t="shared" ca="1" si="437"/>
        <v>2312</v>
      </c>
      <c r="C2313">
        <f t="shared" ca="1" si="438"/>
        <v>2312</v>
      </c>
      <c r="D2313">
        <f>IF(E2312+1&lt;Settings!$B$2,D2312,D2312+1)</f>
        <v>44</v>
      </c>
      <c r="E2313">
        <f>IF(E2312+1&lt;Settings!$B$2,E2312+1,0)</f>
        <v>23</v>
      </c>
      <c r="F2313" t="str">
        <f t="shared" ca="1" si="439"/>
        <v>Yugoslavia</v>
      </c>
      <c r="G2313" t="str">
        <f t="shared" ca="1" si="434"/>
        <v/>
      </c>
      <c r="H2313" s="3" t="str">
        <f t="shared" ca="1" si="435"/>
        <v/>
      </c>
      <c r="I2313">
        <f t="shared" ca="1" si="440"/>
        <v>1000000.0000023131</v>
      </c>
      <c r="J2313">
        <f t="shared" ca="1" si="441"/>
        <v>1000000.0000023131</v>
      </c>
      <c r="K2313">
        <f t="shared" ca="1" si="442"/>
        <v>1000000.0000023131</v>
      </c>
      <c r="L2313">
        <f t="shared" ca="1" si="443"/>
        <v>2312</v>
      </c>
      <c r="M2313">
        <f t="shared" ca="1" si="444"/>
        <v>2312</v>
      </c>
      <c r="N2313">
        <f t="shared" ca="1" si="445"/>
        <v>2312</v>
      </c>
    </row>
    <row r="2314" spans="1:14" x14ac:dyDescent="0.25">
      <c r="A2314">
        <f t="shared" ca="1" si="436"/>
        <v>2313</v>
      </c>
      <c r="B2314">
        <f t="shared" ca="1" si="437"/>
        <v>2313</v>
      </c>
      <c r="C2314">
        <f t="shared" ca="1" si="438"/>
        <v>2313</v>
      </c>
      <c r="D2314">
        <f>IF(E2313+1&lt;Settings!$B$2,D2313,D2313+1)</f>
        <v>44</v>
      </c>
      <c r="E2314">
        <f>IF(E2313+1&lt;Settings!$B$2,E2313+1,0)</f>
        <v>24</v>
      </c>
      <c r="F2314" t="str">
        <f t="shared" ca="1" si="439"/>
        <v>Croatia</v>
      </c>
      <c r="G2314" t="str">
        <f t="shared" ca="1" si="434"/>
        <v/>
      </c>
      <c r="H2314" s="3" t="str">
        <f t="shared" ca="1" si="435"/>
        <v/>
      </c>
      <c r="I2314">
        <f t="shared" ca="1" si="440"/>
        <v>1000000.000002314</v>
      </c>
      <c r="J2314">
        <f t="shared" ca="1" si="441"/>
        <v>1000000.000002314</v>
      </c>
      <c r="K2314">
        <f t="shared" ca="1" si="442"/>
        <v>1000000.000002314</v>
      </c>
      <c r="L2314">
        <f t="shared" ca="1" si="443"/>
        <v>2313</v>
      </c>
      <c r="M2314">
        <f t="shared" ca="1" si="444"/>
        <v>2313</v>
      </c>
      <c r="N2314">
        <f t="shared" ca="1" si="445"/>
        <v>2313</v>
      </c>
    </row>
    <row r="2315" spans="1:14" x14ac:dyDescent="0.25">
      <c r="A2315">
        <f t="shared" ca="1" si="436"/>
        <v>2314</v>
      </c>
      <c r="B2315">
        <f t="shared" ca="1" si="437"/>
        <v>2314</v>
      </c>
      <c r="C2315">
        <f t="shared" ca="1" si="438"/>
        <v>2314</v>
      </c>
      <c r="D2315">
        <f>IF(E2314+1&lt;Settings!$B$2,D2314,D2314+1)</f>
        <v>44</v>
      </c>
      <c r="E2315">
        <f>IF(E2314+1&lt;Settings!$B$2,E2314+1,0)</f>
        <v>25</v>
      </c>
      <c r="F2315" t="str">
        <f t="shared" ca="1" si="439"/>
        <v>Estonia</v>
      </c>
      <c r="G2315" t="str">
        <f t="shared" ca="1" si="434"/>
        <v/>
      </c>
      <c r="H2315" s="3" t="str">
        <f t="shared" ca="1" si="435"/>
        <v/>
      </c>
      <c r="I2315">
        <f t="shared" ca="1" si="440"/>
        <v>1000000.000002315</v>
      </c>
      <c r="J2315">
        <f t="shared" ca="1" si="441"/>
        <v>1000000.000002315</v>
      </c>
      <c r="K2315">
        <f t="shared" ca="1" si="442"/>
        <v>1000000.000002315</v>
      </c>
      <c r="L2315">
        <f t="shared" ca="1" si="443"/>
        <v>2314</v>
      </c>
      <c r="M2315">
        <f t="shared" ca="1" si="444"/>
        <v>2314</v>
      </c>
      <c r="N2315">
        <f t="shared" ca="1" si="445"/>
        <v>2314</v>
      </c>
    </row>
    <row r="2316" spans="1:14" x14ac:dyDescent="0.25">
      <c r="A2316">
        <f t="shared" ca="1" si="436"/>
        <v>2315</v>
      </c>
      <c r="B2316">
        <f t="shared" ca="1" si="437"/>
        <v>2315</v>
      </c>
      <c r="C2316">
        <f t="shared" ca="1" si="438"/>
        <v>2315</v>
      </c>
      <c r="D2316">
        <f>IF(E2315+1&lt;Settings!$B$2,D2315,D2315+1)</f>
        <v>44</v>
      </c>
      <c r="E2316">
        <f>IF(E2315+1&lt;Settings!$B$2,E2315+1,0)</f>
        <v>26</v>
      </c>
      <c r="F2316" t="str">
        <f t="shared" ca="1" si="439"/>
        <v>Monaco</v>
      </c>
      <c r="G2316" t="str">
        <f t="shared" ca="1" si="434"/>
        <v/>
      </c>
      <c r="H2316" s="3" t="str">
        <f t="shared" ca="1" si="435"/>
        <v/>
      </c>
      <c r="I2316">
        <f t="shared" ca="1" si="440"/>
        <v>1000000.000002316</v>
      </c>
      <c r="J2316">
        <f t="shared" ca="1" si="441"/>
        <v>1000000.000002316</v>
      </c>
      <c r="K2316">
        <f t="shared" ca="1" si="442"/>
        <v>1000000.000002316</v>
      </c>
      <c r="L2316">
        <f t="shared" ca="1" si="443"/>
        <v>2315</v>
      </c>
      <c r="M2316">
        <f t="shared" ca="1" si="444"/>
        <v>2315</v>
      </c>
      <c r="N2316">
        <f t="shared" ca="1" si="445"/>
        <v>2315</v>
      </c>
    </row>
    <row r="2317" spans="1:14" x14ac:dyDescent="0.25">
      <c r="A2317">
        <f t="shared" ca="1" si="436"/>
        <v>2316</v>
      </c>
      <c r="B2317">
        <f t="shared" ca="1" si="437"/>
        <v>2316</v>
      </c>
      <c r="C2317">
        <f t="shared" ca="1" si="438"/>
        <v>2316</v>
      </c>
      <c r="D2317">
        <f>IF(E2316+1&lt;Settings!$B$2,D2316,D2316+1)</f>
        <v>44</v>
      </c>
      <c r="E2317">
        <f>IF(E2316+1&lt;Settings!$B$2,E2316+1,0)</f>
        <v>27</v>
      </c>
      <c r="F2317" t="str">
        <f t="shared" ca="1" si="439"/>
        <v>Poland</v>
      </c>
      <c r="G2317" t="str">
        <f t="shared" ca="1" si="434"/>
        <v/>
      </c>
      <c r="H2317" s="3" t="str">
        <f t="shared" ca="1" si="435"/>
        <v/>
      </c>
      <c r="I2317">
        <f t="shared" ca="1" si="440"/>
        <v>1000000.000002317</v>
      </c>
      <c r="J2317">
        <f t="shared" ca="1" si="441"/>
        <v>1000000.000002317</v>
      </c>
      <c r="K2317">
        <f t="shared" ca="1" si="442"/>
        <v>1000000.000002317</v>
      </c>
      <c r="L2317">
        <f t="shared" ca="1" si="443"/>
        <v>2316</v>
      </c>
      <c r="M2317">
        <f t="shared" ca="1" si="444"/>
        <v>2316</v>
      </c>
      <c r="N2317">
        <f t="shared" ca="1" si="445"/>
        <v>2316</v>
      </c>
    </row>
    <row r="2318" spans="1:14" x14ac:dyDescent="0.25">
      <c r="A2318">
        <f t="shared" ca="1" si="436"/>
        <v>2317</v>
      </c>
      <c r="B2318">
        <f t="shared" ca="1" si="437"/>
        <v>2317</v>
      </c>
      <c r="C2318">
        <f t="shared" ca="1" si="438"/>
        <v>2317</v>
      </c>
      <c r="D2318">
        <f>IF(E2317+1&lt;Settings!$B$2,D2317,D2317+1)</f>
        <v>44</v>
      </c>
      <c r="E2318">
        <f>IF(E2317+1&lt;Settings!$B$2,E2317+1,0)</f>
        <v>28</v>
      </c>
      <c r="F2318" t="str">
        <f t="shared" ca="1" si="439"/>
        <v>Russia</v>
      </c>
      <c r="G2318" t="str">
        <f t="shared" ref="G2318:G2381" ca="1" si="446">INDIRECT("'Avg Limited'!R"&amp;(D2318+2)&amp;"C1",FALSE)</f>
        <v/>
      </c>
      <c r="H2318" s="3" t="str">
        <f t="shared" ref="H2318:H2381" ca="1" si="447">INDIRECT("'Avg Limited'!R"&amp;(D2318+2)&amp;"C"&amp;(E2318+2),FALSE)</f>
        <v/>
      </c>
      <c r="I2318">
        <f t="shared" ca="1" si="440"/>
        <v>1000000.0000023179</v>
      </c>
      <c r="J2318">
        <f t="shared" ca="1" si="441"/>
        <v>1000000.0000023179</v>
      </c>
      <c r="K2318">
        <f t="shared" ca="1" si="442"/>
        <v>1000000.0000023179</v>
      </c>
      <c r="L2318">
        <f t="shared" ca="1" si="443"/>
        <v>2317</v>
      </c>
      <c r="M2318">
        <f t="shared" ca="1" si="444"/>
        <v>2317</v>
      </c>
      <c r="N2318">
        <f t="shared" ca="1" si="445"/>
        <v>2317</v>
      </c>
    </row>
    <row r="2319" spans="1:14" x14ac:dyDescent="0.25">
      <c r="A2319">
        <f t="shared" ca="1" si="436"/>
        <v>2318</v>
      </c>
      <c r="B2319">
        <f t="shared" ca="1" si="437"/>
        <v>2318</v>
      </c>
      <c r="C2319">
        <f t="shared" ca="1" si="438"/>
        <v>2318</v>
      </c>
      <c r="D2319">
        <f>IF(E2318+1&lt;Settings!$B$2,D2318,D2318+1)</f>
        <v>44</v>
      </c>
      <c r="E2319">
        <f>IF(E2318+1&lt;Settings!$B$2,E2318+1,0)</f>
        <v>29</v>
      </c>
      <c r="F2319" t="str">
        <f t="shared" ca="1" si="439"/>
        <v>Romania</v>
      </c>
      <c r="G2319" t="str">
        <f t="shared" ca="1" si="446"/>
        <v/>
      </c>
      <c r="H2319" s="3" t="str">
        <f t="shared" ca="1" si="447"/>
        <v/>
      </c>
      <c r="I2319">
        <f t="shared" ca="1" si="440"/>
        <v>1000000.000002319</v>
      </c>
      <c r="J2319">
        <f t="shared" ca="1" si="441"/>
        <v>1000000.000002319</v>
      </c>
      <c r="K2319">
        <f t="shared" ca="1" si="442"/>
        <v>1000000.000002319</v>
      </c>
      <c r="L2319">
        <f t="shared" ca="1" si="443"/>
        <v>2318</v>
      </c>
      <c r="M2319">
        <f t="shared" ca="1" si="444"/>
        <v>2318</v>
      </c>
      <c r="N2319">
        <f t="shared" ca="1" si="445"/>
        <v>2318</v>
      </c>
    </row>
    <row r="2320" spans="1:14" x14ac:dyDescent="0.25">
      <c r="A2320">
        <f t="shared" ca="1" si="436"/>
        <v>2319</v>
      </c>
      <c r="B2320">
        <f t="shared" ca="1" si="437"/>
        <v>2319</v>
      </c>
      <c r="C2320">
        <f t="shared" ca="1" si="438"/>
        <v>2319</v>
      </c>
      <c r="D2320">
        <f>IF(E2319+1&lt;Settings!$B$2,D2319,D2319+1)</f>
        <v>44</v>
      </c>
      <c r="E2320">
        <f>IF(E2319+1&lt;Settings!$B$2,E2319+1,0)</f>
        <v>30</v>
      </c>
      <c r="F2320" t="str">
        <f t="shared" ca="1" si="439"/>
        <v>Bosnia &amp; Herzegovina</v>
      </c>
      <c r="G2320" t="str">
        <f t="shared" ca="1" si="446"/>
        <v/>
      </c>
      <c r="H2320" s="3" t="str">
        <f t="shared" ca="1" si="447"/>
        <v/>
      </c>
      <c r="I2320">
        <f t="shared" ca="1" si="440"/>
        <v>1000000.00000232</v>
      </c>
      <c r="J2320">
        <f t="shared" ca="1" si="441"/>
        <v>1000000.00000232</v>
      </c>
      <c r="K2320">
        <f t="shared" ca="1" si="442"/>
        <v>1000000.00000232</v>
      </c>
      <c r="L2320">
        <f t="shared" ca="1" si="443"/>
        <v>2319</v>
      </c>
      <c r="M2320">
        <f t="shared" ca="1" si="444"/>
        <v>2319</v>
      </c>
      <c r="N2320">
        <f t="shared" ca="1" si="445"/>
        <v>2319</v>
      </c>
    </row>
    <row r="2321" spans="1:14" x14ac:dyDescent="0.25">
      <c r="A2321">
        <f t="shared" ca="1" si="436"/>
        <v>2320</v>
      </c>
      <c r="B2321">
        <f t="shared" ca="1" si="437"/>
        <v>2320</v>
      </c>
      <c r="C2321">
        <f t="shared" ca="1" si="438"/>
        <v>2320</v>
      </c>
      <c r="D2321">
        <f>IF(E2320+1&lt;Settings!$B$2,D2320,D2320+1)</f>
        <v>44</v>
      </c>
      <c r="E2321">
        <f>IF(E2320+1&lt;Settings!$B$2,E2320+1,0)</f>
        <v>31</v>
      </c>
      <c r="F2321" t="str">
        <f t="shared" ca="1" si="439"/>
        <v>FYR Macedonia</v>
      </c>
      <c r="G2321" t="str">
        <f t="shared" ca="1" si="446"/>
        <v/>
      </c>
      <c r="H2321" s="3" t="str">
        <f t="shared" ca="1" si="447"/>
        <v/>
      </c>
      <c r="I2321">
        <f t="shared" ca="1" si="440"/>
        <v>1000000.000002321</v>
      </c>
      <c r="J2321">
        <f t="shared" ca="1" si="441"/>
        <v>1000000.000002321</v>
      </c>
      <c r="K2321">
        <f t="shared" ca="1" si="442"/>
        <v>1000000.000002321</v>
      </c>
      <c r="L2321">
        <f t="shared" ca="1" si="443"/>
        <v>2320</v>
      </c>
      <c r="M2321">
        <f t="shared" ca="1" si="444"/>
        <v>2320</v>
      </c>
      <c r="N2321">
        <f t="shared" ca="1" si="445"/>
        <v>2320</v>
      </c>
    </row>
    <row r="2322" spans="1:14" x14ac:dyDescent="0.25">
      <c r="A2322">
        <f t="shared" ca="1" si="436"/>
        <v>2321</v>
      </c>
      <c r="B2322">
        <f t="shared" ca="1" si="437"/>
        <v>2321</v>
      </c>
      <c r="C2322">
        <f t="shared" ca="1" si="438"/>
        <v>2321</v>
      </c>
      <c r="D2322">
        <f>IF(E2321+1&lt;Settings!$B$2,D2321,D2321+1)</f>
        <v>44</v>
      </c>
      <c r="E2322">
        <f>IF(E2321+1&lt;Settings!$B$2,E2321+1,0)</f>
        <v>32</v>
      </c>
      <c r="F2322" t="str">
        <f t="shared" ca="1" si="439"/>
        <v>Latvia</v>
      </c>
      <c r="G2322" t="str">
        <f t="shared" ca="1" si="446"/>
        <v/>
      </c>
      <c r="H2322" s="3" t="str">
        <f t="shared" ca="1" si="447"/>
        <v/>
      </c>
      <c r="I2322">
        <f t="shared" ca="1" si="440"/>
        <v>1000000.000002322</v>
      </c>
      <c r="J2322">
        <f t="shared" ca="1" si="441"/>
        <v>1000000.000002322</v>
      </c>
      <c r="K2322">
        <f t="shared" ca="1" si="442"/>
        <v>1000000.000002322</v>
      </c>
      <c r="L2322">
        <f t="shared" ca="1" si="443"/>
        <v>2321</v>
      </c>
      <c r="M2322">
        <f t="shared" ca="1" si="444"/>
        <v>2321</v>
      </c>
      <c r="N2322">
        <f t="shared" ca="1" si="445"/>
        <v>2321</v>
      </c>
    </row>
    <row r="2323" spans="1:14" x14ac:dyDescent="0.25">
      <c r="A2323">
        <f t="shared" ca="1" si="436"/>
        <v>2322</v>
      </c>
      <c r="B2323">
        <f t="shared" ca="1" si="437"/>
        <v>2322</v>
      </c>
      <c r="C2323">
        <f t="shared" ca="1" si="438"/>
        <v>2322</v>
      </c>
      <c r="D2323">
        <f>IF(E2322+1&lt;Settings!$B$2,D2322,D2322+1)</f>
        <v>44</v>
      </c>
      <c r="E2323">
        <f>IF(E2322+1&lt;Settings!$B$2,E2322+1,0)</f>
        <v>33</v>
      </c>
      <c r="F2323" t="str">
        <f t="shared" ca="1" si="439"/>
        <v>Lithuania</v>
      </c>
      <c r="G2323" t="str">
        <f t="shared" ca="1" si="446"/>
        <v/>
      </c>
      <c r="H2323" s="3" t="str">
        <f t="shared" ca="1" si="447"/>
        <v/>
      </c>
      <c r="I2323">
        <f t="shared" ca="1" si="440"/>
        <v>1000000.000002323</v>
      </c>
      <c r="J2323">
        <f t="shared" ca="1" si="441"/>
        <v>1000000.000002323</v>
      </c>
      <c r="K2323">
        <f t="shared" ca="1" si="442"/>
        <v>1000000.000002323</v>
      </c>
      <c r="L2323">
        <f t="shared" ca="1" si="443"/>
        <v>2322</v>
      </c>
      <c r="M2323">
        <f t="shared" ca="1" si="444"/>
        <v>2322</v>
      </c>
      <c r="N2323">
        <f t="shared" ca="1" si="445"/>
        <v>2322</v>
      </c>
    </row>
    <row r="2324" spans="1:14" x14ac:dyDescent="0.25">
      <c r="A2324">
        <f t="shared" ca="1" si="436"/>
        <v>2323</v>
      </c>
      <c r="B2324">
        <f t="shared" ca="1" si="437"/>
        <v>2323</v>
      </c>
      <c r="C2324">
        <f t="shared" ca="1" si="438"/>
        <v>2323</v>
      </c>
      <c r="D2324">
        <f>IF(E2323+1&lt;Settings!$B$2,D2323,D2323+1)</f>
        <v>44</v>
      </c>
      <c r="E2324">
        <f>IF(E2323+1&lt;Settings!$B$2,E2323+1,0)</f>
        <v>34</v>
      </c>
      <c r="F2324" t="str">
        <f t="shared" ca="1" si="439"/>
        <v>Albania</v>
      </c>
      <c r="G2324" t="str">
        <f t="shared" ca="1" si="446"/>
        <v/>
      </c>
      <c r="H2324" s="3" t="str">
        <f t="shared" ca="1" si="447"/>
        <v/>
      </c>
      <c r="I2324">
        <f t="shared" ca="1" si="440"/>
        <v>1000000.000002324</v>
      </c>
      <c r="J2324">
        <f t="shared" ca="1" si="441"/>
        <v>1000000.000002324</v>
      </c>
      <c r="K2324">
        <f t="shared" ca="1" si="442"/>
        <v>1000000.000002324</v>
      </c>
      <c r="L2324">
        <f t="shared" ca="1" si="443"/>
        <v>2323</v>
      </c>
      <c r="M2324">
        <f t="shared" ca="1" si="444"/>
        <v>2323</v>
      </c>
      <c r="N2324">
        <f t="shared" ca="1" si="445"/>
        <v>2323</v>
      </c>
    </row>
    <row r="2325" spans="1:14" x14ac:dyDescent="0.25">
      <c r="A2325">
        <f t="shared" ca="1" si="436"/>
        <v>2324</v>
      </c>
      <c r="B2325">
        <f t="shared" ca="1" si="437"/>
        <v>2324</v>
      </c>
      <c r="C2325">
        <f t="shared" ca="1" si="438"/>
        <v>2324</v>
      </c>
      <c r="D2325">
        <f>IF(E2324+1&lt;Settings!$B$2,D2324,D2324+1)</f>
        <v>44</v>
      </c>
      <c r="E2325">
        <f>IF(E2324+1&lt;Settings!$B$2,E2324+1,0)</f>
        <v>35</v>
      </c>
      <c r="F2325" t="str">
        <f t="shared" ca="1" si="439"/>
        <v>Belarus</v>
      </c>
      <c r="G2325" t="str">
        <f t="shared" ca="1" si="446"/>
        <v/>
      </c>
      <c r="H2325" s="3" t="str">
        <f t="shared" ca="1" si="447"/>
        <v/>
      </c>
      <c r="I2325">
        <f t="shared" ca="1" si="440"/>
        <v>1000000.000002325</v>
      </c>
      <c r="J2325">
        <f t="shared" ca="1" si="441"/>
        <v>1000000.000002325</v>
      </c>
      <c r="K2325">
        <f t="shared" ca="1" si="442"/>
        <v>1000000.000002325</v>
      </c>
      <c r="L2325">
        <f t="shared" ca="1" si="443"/>
        <v>2324</v>
      </c>
      <c r="M2325">
        <f t="shared" ca="1" si="444"/>
        <v>2324</v>
      </c>
      <c r="N2325">
        <f t="shared" ca="1" si="445"/>
        <v>2324</v>
      </c>
    </row>
    <row r="2326" spans="1:14" x14ac:dyDescent="0.25">
      <c r="A2326">
        <f t="shared" ca="1" si="436"/>
        <v>2325</v>
      </c>
      <c r="B2326">
        <f t="shared" ca="1" si="437"/>
        <v>2325</v>
      </c>
      <c r="C2326">
        <f t="shared" ca="1" si="438"/>
        <v>2325</v>
      </c>
      <c r="D2326">
        <f>IF(E2325+1&lt;Settings!$B$2,D2325,D2325+1)</f>
        <v>44</v>
      </c>
      <c r="E2326">
        <f>IF(E2325+1&lt;Settings!$B$2,E2325+1,0)</f>
        <v>36</v>
      </c>
      <c r="F2326" t="str">
        <f t="shared" ca="1" si="439"/>
        <v>Hungary</v>
      </c>
      <c r="G2326" t="str">
        <f t="shared" ca="1" si="446"/>
        <v/>
      </c>
      <c r="H2326" s="3" t="str">
        <f t="shared" ca="1" si="447"/>
        <v/>
      </c>
      <c r="I2326">
        <f t="shared" ca="1" si="440"/>
        <v>1000000.000002326</v>
      </c>
      <c r="J2326">
        <f t="shared" ca="1" si="441"/>
        <v>1000000.000002326</v>
      </c>
      <c r="K2326">
        <f t="shared" ca="1" si="442"/>
        <v>1000000.000002326</v>
      </c>
      <c r="L2326">
        <f t="shared" ca="1" si="443"/>
        <v>2325</v>
      </c>
      <c r="M2326">
        <f t="shared" ca="1" si="444"/>
        <v>2325</v>
      </c>
      <c r="N2326">
        <f t="shared" ca="1" si="445"/>
        <v>2325</v>
      </c>
    </row>
    <row r="2327" spans="1:14" x14ac:dyDescent="0.25">
      <c r="A2327">
        <f t="shared" ca="1" si="436"/>
        <v>2326</v>
      </c>
      <c r="B2327">
        <f t="shared" ca="1" si="437"/>
        <v>2326</v>
      </c>
      <c r="C2327">
        <f t="shared" ca="1" si="438"/>
        <v>2326</v>
      </c>
      <c r="D2327">
        <f>IF(E2326+1&lt;Settings!$B$2,D2326,D2326+1)</f>
        <v>44</v>
      </c>
      <c r="E2327">
        <f>IF(E2326+1&lt;Settings!$B$2,E2326+1,0)</f>
        <v>37</v>
      </c>
      <c r="F2327" t="str">
        <f t="shared" ca="1" si="439"/>
        <v>Moldova</v>
      </c>
      <c r="G2327" t="str">
        <f t="shared" ca="1" si="446"/>
        <v/>
      </c>
      <c r="H2327" s="3" t="str">
        <f t="shared" ca="1" si="447"/>
        <v/>
      </c>
      <c r="I2327">
        <f t="shared" ca="1" si="440"/>
        <v>1000000.000002327</v>
      </c>
      <c r="J2327">
        <f t="shared" ca="1" si="441"/>
        <v>1000000.000002327</v>
      </c>
      <c r="K2327">
        <f t="shared" ca="1" si="442"/>
        <v>1000000.000002327</v>
      </c>
      <c r="L2327">
        <f t="shared" ca="1" si="443"/>
        <v>2326</v>
      </c>
      <c r="M2327">
        <f t="shared" ca="1" si="444"/>
        <v>2326</v>
      </c>
      <c r="N2327">
        <f t="shared" ca="1" si="445"/>
        <v>2326</v>
      </c>
    </row>
    <row r="2328" spans="1:14" x14ac:dyDescent="0.25">
      <c r="A2328">
        <f t="shared" ca="1" si="436"/>
        <v>2327</v>
      </c>
      <c r="B2328">
        <f t="shared" ca="1" si="437"/>
        <v>2327</v>
      </c>
      <c r="C2328">
        <f t="shared" ca="1" si="438"/>
        <v>2327</v>
      </c>
      <c r="D2328">
        <f>IF(E2327+1&lt;Settings!$B$2,D2327,D2327+1)</f>
        <v>44</v>
      </c>
      <c r="E2328">
        <f>IF(E2327+1&lt;Settings!$B$2,E2327+1,0)</f>
        <v>38</v>
      </c>
      <c r="F2328" t="str">
        <f t="shared" ca="1" si="439"/>
        <v>Ukraine</v>
      </c>
      <c r="G2328" t="str">
        <f t="shared" ca="1" si="446"/>
        <v/>
      </c>
      <c r="H2328" s="3" t="str">
        <f t="shared" ca="1" si="447"/>
        <v/>
      </c>
      <c r="I2328">
        <f t="shared" ca="1" si="440"/>
        <v>1000000.000002328</v>
      </c>
      <c r="J2328">
        <f t="shared" ca="1" si="441"/>
        <v>1000000.000002328</v>
      </c>
      <c r="K2328">
        <f t="shared" ca="1" si="442"/>
        <v>1000000.000002328</v>
      </c>
      <c r="L2328">
        <f t="shared" ca="1" si="443"/>
        <v>2327</v>
      </c>
      <c r="M2328">
        <f t="shared" ca="1" si="444"/>
        <v>2327</v>
      </c>
      <c r="N2328">
        <f t="shared" ca="1" si="445"/>
        <v>2327</v>
      </c>
    </row>
    <row r="2329" spans="1:14" x14ac:dyDescent="0.25">
      <c r="A2329">
        <f t="shared" ca="1" si="436"/>
        <v>2328</v>
      </c>
      <c r="B2329">
        <f t="shared" ca="1" si="437"/>
        <v>2328</v>
      </c>
      <c r="C2329">
        <f t="shared" ca="1" si="438"/>
        <v>2328</v>
      </c>
      <c r="D2329">
        <f>IF(E2328+1&lt;Settings!$B$2,D2328,D2328+1)</f>
        <v>44</v>
      </c>
      <c r="E2329">
        <f>IF(E2328+1&lt;Settings!$B$2,E2328+1,0)</f>
        <v>39</v>
      </c>
      <c r="F2329" t="str">
        <f t="shared" ca="1" si="439"/>
        <v>Bulgaria</v>
      </c>
      <c r="G2329" t="str">
        <f t="shared" ca="1" si="446"/>
        <v/>
      </c>
      <c r="H2329" s="3" t="str">
        <f t="shared" ca="1" si="447"/>
        <v/>
      </c>
      <c r="I2329">
        <f t="shared" ca="1" si="440"/>
        <v>1000000.000002329</v>
      </c>
      <c r="J2329">
        <f t="shared" ca="1" si="441"/>
        <v>1000000.000002329</v>
      </c>
      <c r="K2329">
        <f t="shared" ca="1" si="442"/>
        <v>1000000.000002329</v>
      </c>
      <c r="L2329">
        <f t="shared" ca="1" si="443"/>
        <v>2328</v>
      </c>
      <c r="M2329">
        <f t="shared" ca="1" si="444"/>
        <v>2328</v>
      </c>
      <c r="N2329">
        <f t="shared" ca="1" si="445"/>
        <v>2328</v>
      </c>
    </row>
    <row r="2330" spans="1:14" x14ac:dyDescent="0.25">
      <c r="A2330">
        <f t="shared" ca="1" si="436"/>
        <v>2329</v>
      </c>
      <c r="B2330">
        <f t="shared" ca="1" si="437"/>
        <v>2329</v>
      </c>
      <c r="C2330">
        <f t="shared" ca="1" si="438"/>
        <v>2329</v>
      </c>
      <c r="D2330">
        <f>IF(E2329+1&lt;Settings!$B$2,D2329,D2329+1)</f>
        <v>44</v>
      </c>
      <c r="E2330">
        <f>IF(E2329+1&lt;Settings!$B$2,E2329+1,0)</f>
        <v>40</v>
      </c>
      <c r="F2330" t="str">
        <f t="shared" ca="1" si="439"/>
        <v>Armenia</v>
      </c>
      <c r="G2330" t="str">
        <f t="shared" ca="1" si="446"/>
        <v/>
      </c>
      <c r="H2330" s="3" t="str">
        <f t="shared" ca="1" si="447"/>
        <v/>
      </c>
      <c r="I2330">
        <f t="shared" ca="1" si="440"/>
        <v>1000000.0000023301</v>
      </c>
      <c r="J2330">
        <f t="shared" ca="1" si="441"/>
        <v>1000000.0000023301</v>
      </c>
      <c r="K2330">
        <f t="shared" ca="1" si="442"/>
        <v>1000000.0000023301</v>
      </c>
      <c r="L2330">
        <f t="shared" ca="1" si="443"/>
        <v>2329</v>
      </c>
      <c r="M2330">
        <f t="shared" ca="1" si="444"/>
        <v>2329</v>
      </c>
      <c r="N2330">
        <f t="shared" ca="1" si="445"/>
        <v>2329</v>
      </c>
    </row>
    <row r="2331" spans="1:14" x14ac:dyDescent="0.25">
      <c r="A2331">
        <f t="shared" ca="1" si="436"/>
        <v>2330</v>
      </c>
      <c r="B2331">
        <f t="shared" ca="1" si="437"/>
        <v>2330</v>
      </c>
      <c r="C2331">
        <f t="shared" ca="1" si="438"/>
        <v>2330</v>
      </c>
      <c r="D2331">
        <f>IF(E2330+1&lt;Settings!$B$2,D2330,D2330+1)</f>
        <v>44</v>
      </c>
      <c r="E2331">
        <f>IF(E2330+1&lt;Settings!$B$2,E2330+1,0)</f>
        <v>41</v>
      </c>
      <c r="F2331" t="str">
        <f t="shared" ca="1" si="439"/>
        <v>Azerbaijan</v>
      </c>
      <c r="G2331" t="str">
        <f t="shared" ca="1" si="446"/>
        <v/>
      </c>
      <c r="H2331" s="3" t="str">
        <f t="shared" ca="1" si="447"/>
        <v/>
      </c>
      <c r="I2331">
        <f t="shared" ca="1" si="440"/>
        <v>1000000.000002331</v>
      </c>
      <c r="J2331">
        <f t="shared" ca="1" si="441"/>
        <v>1000000.000002331</v>
      </c>
      <c r="K2331">
        <f t="shared" ca="1" si="442"/>
        <v>1000000.000002331</v>
      </c>
      <c r="L2331">
        <f t="shared" ca="1" si="443"/>
        <v>2330</v>
      </c>
      <c r="M2331">
        <f t="shared" ca="1" si="444"/>
        <v>2330</v>
      </c>
      <c r="N2331">
        <f t="shared" ca="1" si="445"/>
        <v>2330</v>
      </c>
    </row>
    <row r="2332" spans="1:14" x14ac:dyDescent="0.25">
      <c r="A2332">
        <f t="shared" ca="1" si="436"/>
        <v>2331</v>
      </c>
      <c r="B2332">
        <f t="shared" ca="1" si="437"/>
        <v>2331</v>
      </c>
      <c r="C2332">
        <f t="shared" ca="1" si="438"/>
        <v>2331</v>
      </c>
      <c r="D2332">
        <f>IF(E2331+1&lt;Settings!$B$2,D2331,D2331+1)</f>
        <v>44</v>
      </c>
      <c r="E2332">
        <f>IF(E2331+1&lt;Settings!$B$2,E2331+1,0)</f>
        <v>42</v>
      </c>
      <c r="F2332" t="str">
        <f t="shared" ca="1" si="439"/>
        <v>San Marino</v>
      </c>
      <c r="G2332" t="str">
        <f t="shared" ca="1" si="446"/>
        <v/>
      </c>
      <c r="H2332" s="3" t="str">
        <f t="shared" ca="1" si="447"/>
        <v/>
      </c>
      <c r="I2332">
        <f t="shared" ca="1" si="440"/>
        <v>1000000.000002332</v>
      </c>
      <c r="J2332">
        <f t="shared" ca="1" si="441"/>
        <v>1000000.000002332</v>
      </c>
      <c r="K2332">
        <f t="shared" ca="1" si="442"/>
        <v>1000000.000002332</v>
      </c>
      <c r="L2332">
        <f t="shared" ca="1" si="443"/>
        <v>2331</v>
      </c>
      <c r="M2332">
        <f t="shared" ca="1" si="444"/>
        <v>2331</v>
      </c>
      <c r="N2332">
        <f t="shared" ca="1" si="445"/>
        <v>2331</v>
      </c>
    </row>
    <row r="2333" spans="1:14" x14ac:dyDescent="0.25">
      <c r="A2333">
        <f t="shared" ca="1" si="436"/>
        <v>2332</v>
      </c>
      <c r="B2333">
        <f t="shared" ca="1" si="437"/>
        <v>2332</v>
      </c>
      <c r="C2333">
        <f t="shared" ca="1" si="438"/>
        <v>2332</v>
      </c>
      <c r="D2333">
        <f>IF(E2332+1&lt;Settings!$B$2,D2332,D2332+1)</f>
        <v>44</v>
      </c>
      <c r="E2333">
        <f>IF(E2332+1&lt;Settings!$B$2,E2332+1,0)</f>
        <v>43</v>
      </c>
      <c r="F2333" t="str">
        <f t="shared" ca="1" si="439"/>
        <v>Serbia</v>
      </c>
      <c r="G2333" t="str">
        <f t="shared" ca="1" si="446"/>
        <v/>
      </c>
      <c r="H2333" s="3" t="str">
        <f t="shared" ca="1" si="447"/>
        <v/>
      </c>
      <c r="I2333">
        <f t="shared" ca="1" si="440"/>
        <v>1000000.000002333</v>
      </c>
      <c r="J2333">
        <f t="shared" ca="1" si="441"/>
        <v>1000000.000002333</v>
      </c>
      <c r="K2333">
        <f t="shared" ca="1" si="442"/>
        <v>1000000.000002333</v>
      </c>
      <c r="L2333">
        <f t="shared" ca="1" si="443"/>
        <v>2332</v>
      </c>
      <c r="M2333">
        <f t="shared" ca="1" si="444"/>
        <v>2332</v>
      </c>
      <c r="N2333">
        <f t="shared" ca="1" si="445"/>
        <v>2332</v>
      </c>
    </row>
    <row r="2334" spans="1:14" x14ac:dyDescent="0.25">
      <c r="A2334">
        <f t="shared" ca="1" si="436"/>
        <v>2333</v>
      </c>
      <c r="B2334">
        <f t="shared" ca="1" si="437"/>
        <v>2333</v>
      </c>
      <c r="C2334">
        <f t="shared" ca="1" si="438"/>
        <v>2333</v>
      </c>
      <c r="D2334">
        <f>IF(E2333+1&lt;Settings!$B$2,D2333,D2333+1)</f>
        <v>44</v>
      </c>
      <c r="E2334">
        <f>IF(E2333+1&lt;Settings!$B$2,E2333+1,0)</f>
        <v>44</v>
      </c>
      <c r="F2334" t="str">
        <f t="shared" ca="1" si="439"/>
        <v>Georgia</v>
      </c>
      <c r="G2334" t="str">
        <f t="shared" ca="1" si="446"/>
        <v/>
      </c>
      <c r="H2334" s="3" t="str">
        <f t="shared" ca="1" si="447"/>
        <v/>
      </c>
      <c r="I2334">
        <f t="shared" ca="1" si="440"/>
        <v>1000000.000002334</v>
      </c>
      <c r="J2334">
        <f t="shared" ca="1" si="441"/>
        <v>1000000.000002334</v>
      </c>
      <c r="K2334">
        <f t="shared" ca="1" si="442"/>
        <v>1000000.000002334</v>
      </c>
      <c r="L2334">
        <f t="shared" ca="1" si="443"/>
        <v>2333</v>
      </c>
      <c r="M2334">
        <f t="shared" ca="1" si="444"/>
        <v>2333</v>
      </c>
      <c r="N2334">
        <f t="shared" ca="1" si="445"/>
        <v>2333</v>
      </c>
    </row>
    <row r="2335" spans="1:14" x14ac:dyDescent="0.25">
      <c r="A2335">
        <f t="shared" ca="1" si="436"/>
        <v>2334</v>
      </c>
      <c r="B2335">
        <f t="shared" ca="1" si="437"/>
        <v>2334</v>
      </c>
      <c r="C2335">
        <f t="shared" ca="1" si="438"/>
        <v>2334</v>
      </c>
      <c r="D2335">
        <f>IF(E2334+1&lt;Settings!$B$2,D2334,D2334+1)</f>
        <v>44</v>
      </c>
      <c r="E2335">
        <f>IF(E2334+1&lt;Settings!$B$2,E2334+1,0)</f>
        <v>45</v>
      </c>
      <c r="F2335" t="str">
        <f t="shared" ca="1" si="439"/>
        <v>Montenegro</v>
      </c>
      <c r="G2335" t="str">
        <f t="shared" ca="1" si="446"/>
        <v/>
      </c>
      <c r="H2335" s="3" t="str">
        <f t="shared" ca="1" si="447"/>
        <v/>
      </c>
      <c r="I2335">
        <f t="shared" ca="1" si="440"/>
        <v>1000000.0000023349</v>
      </c>
      <c r="J2335">
        <f t="shared" ca="1" si="441"/>
        <v>1000000.0000023349</v>
      </c>
      <c r="K2335">
        <f t="shared" ca="1" si="442"/>
        <v>1000000.0000023349</v>
      </c>
      <c r="L2335">
        <f t="shared" ca="1" si="443"/>
        <v>2334</v>
      </c>
      <c r="M2335">
        <f t="shared" ca="1" si="444"/>
        <v>2334</v>
      </c>
      <c r="N2335">
        <f t="shared" ca="1" si="445"/>
        <v>2334</v>
      </c>
    </row>
    <row r="2336" spans="1:14" x14ac:dyDescent="0.25">
      <c r="A2336">
        <f t="shared" ca="1" si="436"/>
        <v>2335</v>
      </c>
      <c r="B2336">
        <f t="shared" ca="1" si="437"/>
        <v>2335</v>
      </c>
      <c r="C2336">
        <f t="shared" ca="1" si="438"/>
        <v>2335</v>
      </c>
      <c r="D2336">
        <f>IF(E2335+1&lt;Settings!$B$2,D2335,D2335+1)</f>
        <v>44</v>
      </c>
      <c r="E2336">
        <f>IF(E2335+1&lt;Settings!$B$2,E2335+1,0)</f>
        <v>46</v>
      </c>
      <c r="F2336" t="str">
        <f t="shared" ca="1" si="439"/>
        <v/>
      </c>
      <c r="G2336" t="str">
        <f t="shared" ca="1" si="446"/>
        <v/>
      </c>
      <c r="H2336" s="3" t="str">
        <f t="shared" ca="1" si="447"/>
        <v/>
      </c>
      <c r="I2336">
        <f t="shared" ca="1" si="440"/>
        <v>1000000.000002336</v>
      </c>
      <c r="J2336">
        <f t="shared" ca="1" si="441"/>
        <v>1000000.000002336</v>
      </c>
      <c r="K2336">
        <f t="shared" ca="1" si="442"/>
        <v>1000000.000002336</v>
      </c>
      <c r="L2336">
        <f t="shared" ca="1" si="443"/>
        <v>2335</v>
      </c>
      <c r="M2336">
        <f t="shared" ca="1" si="444"/>
        <v>2335</v>
      </c>
      <c r="N2336">
        <f t="shared" ca="1" si="445"/>
        <v>2335</v>
      </c>
    </row>
    <row r="2337" spans="1:14" x14ac:dyDescent="0.25">
      <c r="A2337">
        <f t="shared" ca="1" si="436"/>
        <v>2336</v>
      </c>
      <c r="B2337">
        <f t="shared" ca="1" si="437"/>
        <v>2336</v>
      </c>
      <c r="C2337">
        <f t="shared" ca="1" si="438"/>
        <v>2336</v>
      </c>
      <c r="D2337">
        <f>IF(E2336+1&lt;Settings!$B$2,D2336,D2336+1)</f>
        <v>44</v>
      </c>
      <c r="E2337">
        <f>IF(E2336+1&lt;Settings!$B$2,E2336+1,0)</f>
        <v>47</v>
      </c>
      <c r="F2337" t="str">
        <f t="shared" ca="1" si="439"/>
        <v/>
      </c>
      <c r="G2337" t="str">
        <f t="shared" ca="1" si="446"/>
        <v/>
      </c>
      <c r="H2337" s="3" t="str">
        <f t="shared" ca="1" si="447"/>
        <v/>
      </c>
      <c r="I2337">
        <f t="shared" ca="1" si="440"/>
        <v>1000000.000002337</v>
      </c>
      <c r="J2337">
        <f t="shared" ca="1" si="441"/>
        <v>1000000.000002337</v>
      </c>
      <c r="K2337">
        <f t="shared" ca="1" si="442"/>
        <v>1000000.000002337</v>
      </c>
      <c r="L2337">
        <f t="shared" ca="1" si="443"/>
        <v>2336</v>
      </c>
      <c r="M2337">
        <f t="shared" ca="1" si="444"/>
        <v>2336</v>
      </c>
      <c r="N2337">
        <f t="shared" ca="1" si="445"/>
        <v>2336</v>
      </c>
    </row>
    <row r="2338" spans="1:14" x14ac:dyDescent="0.25">
      <c r="A2338">
        <f t="shared" ca="1" si="436"/>
        <v>2337</v>
      </c>
      <c r="B2338">
        <f t="shared" ca="1" si="437"/>
        <v>2337</v>
      </c>
      <c r="C2338">
        <f t="shared" ca="1" si="438"/>
        <v>2337</v>
      </c>
      <c r="D2338">
        <f>IF(E2337+1&lt;Settings!$B$2,D2337,D2337+1)</f>
        <v>44</v>
      </c>
      <c r="E2338">
        <f>IF(E2337+1&lt;Settings!$B$2,E2337+1,0)</f>
        <v>48</v>
      </c>
      <c r="F2338" t="str">
        <f t="shared" ca="1" si="439"/>
        <v/>
      </c>
      <c r="G2338" t="str">
        <f t="shared" ca="1" si="446"/>
        <v/>
      </c>
      <c r="H2338" s="3" t="str">
        <f t="shared" ca="1" si="447"/>
        <v/>
      </c>
      <c r="I2338">
        <f t="shared" ca="1" si="440"/>
        <v>1000000.000002338</v>
      </c>
      <c r="J2338">
        <f t="shared" ca="1" si="441"/>
        <v>1000000.000002338</v>
      </c>
      <c r="K2338">
        <f t="shared" ca="1" si="442"/>
        <v>1000000.000002338</v>
      </c>
      <c r="L2338">
        <f t="shared" ca="1" si="443"/>
        <v>2337</v>
      </c>
      <c r="M2338">
        <f t="shared" ca="1" si="444"/>
        <v>2337</v>
      </c>
      <c r="N2338">
        <f t="shared" ca="1" si="445"/>
        <v>2337</v>
      </c>
    </row>
    <row r="2339" spans="1:14" x14ac:dyDescent="0.25">
      <c r="A2339">
        <f t="shared" ca="1" si="436"/>
        <v>2338</v>
      </c>
      <c r="B2339">
        <f t="shared" ca="1" si="437"/>
        <v>2338</v>
      </c>
      <c r="C2339">
        <f t="shared" ca="1" si="438"/>
        <v>2338</v>
      </c>
      <c r="D2339">
        <f>IF(E2338+1&lt;Settings!$B$2,D2338,D2338+1)</f>
        <v>44</v>
      </c>
      <c r="E2339">
        <f>IF(E2338+1&lt;Settings!$B$2,E2338+1,0)</f>
        <v>49</v>
      </c>
      <c r="F2339" t="str">
        <f t="shared" ca="1" si="439"/>
        <v/>
      </c>
      <c r="G2339" t="str">
        <f t="shared" ca="1" si="446"/>
        <v/>
      </c>
      <c r="H2339" s="3" t="str">
        <f t="shared" ca="1" si="447"/>
        <v/>
      </c>
      <c r="I2339">
        <f t="shared" ca="1" si="440"/>
        <v>1000000.000002339</v>
      </c>
      <c r="J2339">
        <f t="shared" ca="1" si="441"/>
        <v>1000000.000002339</v>
      </c>
      <c r="K2339">
        <f t="shared" ca="1" si="442"/>
        <v>1000000.000002339</v>
      </c>
      <c r="L2339">
        <f t="shared" ca="1" si="443"/>
        <v>2338</v>
      </c>
      <c r="M2339">
        <f t="shared" ca="1" si="444"/>
        <v>2338</v>
      </c>
      <c r="N2339">
        <f t="shared" ca="1" si="445"/>
        <v>2338</v>
      </c>
    </row>
    <row r="2340" spans="1:14" x14ac:dyDescent="0.25">
      <c r="A2340">
        <f t="shared" ca="1" si="436"/>
        <v>2339</v>
      </c>
      <c r="B2340">
        <f t="shared" ca="1" si="437"/>
        <v>2339</v>
      </c>
      <c r="C2340">
        <f t="shared" ca="1" si="438"/>
        <v>2339</v>
      </c>
      <c r="D2340">
        <f>IF(E2339+1&lt;Settings!$B$2,D2339,D2339+1)</f>
        <v>44</v>
      </c>
      <c r="E2340">
        <f>IF(E2339+1&lt;Settings!$B$2,E2339+1,0)</f>
        <v>50</v>
      </c>
      <c r="F2340" t="str">
        <f t="shared" ca="1" si="439"/>
        <v/>
      </c>
      <c r="G2340" t="str">
        <f t="shared" ca="1" si="446"/>
        <v/>
      </c>
      <c r="H2340" s="3" t="str">
        <f t="shared" ca="1" si="447"/>
        <v/>
      </c>
      <c r="I2340">
        <f t="shared" ca="1" si="440"/>
        <v>1000000.0000023399</v>
      </c>
      <c r="J2340">
        <f t="shared" ca="1" si="441"/>
        <v>1000000.0000023399</v>
      </c>
      <c r="K2340">
        <f t="shared" ca="1" si="442"/>
        <v>1000000.0000023399</v>
      </c>
      <c r="L2340">
        <f t="shared" ca="1" si="443"/>
        <v>2339</v>
      </c>
      <c r="M2340">
        <f t="shared" ca="1" si="444"/>
        <v>2339</v>
      </c>
      <c r="N2340">
        <f t="shared" ca="1" si="445"/>
        <v>2339</v>
      </c>
    </row>
    <row r="2341" spans="1:14" x14ac:dyDescent="0.25">
      <c r="A2341">
        <f t="shared" ca="1" si="436"/>
        <v>2340</v>
      </c>
      <c r="B2341">
        <f t="shared" ca="1" si="437"/>
        <v>2340</v>
      </c>
      <c r="C2341">
        <f t="shared" ca="1" si="438"/>
        <v>2340</v>
      </c>
      <c r="D2341">
        <f>IF(E2340+1&lt;Settings!$B$2,D2340,D2340+1)</f>
        <v>44</v>
      </c>
      <c r="E2341">
        <f>IF(E2340+1&lt;Settings!$B$2,E2340+1,0)</f>
        <v>51</v>
      </c>
      <c r="F2341" t="str">
        <f t="shared" ca="1" si="439"/>
        <v/>
      </c>
      <c r="G2341" t="str">
        <f t="shared" ca="1" si="446"/>
        <v/>
      </c>
      <c r="H2341" s="3" t="str">
        <f t="shared" ca="1" si="447"/>
        <v/>
      </c>
      <c r="I2341">
        <f t="shared" ca="1" si="440"/>
        <v>1000000.000002341</v>
      </c>
      <c r="J2341">
        <f t="shared" ca="1" si="441"/>
        <v>1000000.000002341</v>
      </c>
      <c r="K2341">
        <f t="shared" ca="1" si="442"/>
        <v>1000000.000002341</v>
      </c>
      <c r="L2341">
        <f t="shared" ca="1" si="443"/>
        <v>2340</v>
      </c>
      <c r="M2341">
        <f t="shared" ca="1" si="444"/>
        <v>2340</v>
      </c>
      <c r="N2341">
        <f t="shared" ca="1" si="445"/>
        <v>2340</v>
      </c>
    </row>
    <row r="2342" spans="1:14" x14ac:dyDescent="0.25">
      <c r="A2342">
        <f t="shared" ca="1" si="436"/>
        <v>2341</v>
      </c>
      <c r="B2342">
        <f t="shared" ca="1" si="437"/>
        <v>2341</v>
      </c>
      <c r="C2342">
        <f t="shared" ca="1" si="438"/>
        <v>2341</v>
      </c>
      <c r="D2342">
        <f>IF(E2341+1&lt;Settings!$B$2,D2341,D2341+1)</f>
        <v>45</v>
      </c>
      <c r="E2342">
        <f>IF(E2341+1&lt;Settings!$B$2,E2341+1,0)</f>
        <v>0</v>
      </c>
      <c r="F2342" t="str">
        <f t="shared" ca="1" si="439"/>
        <v>United Kingdom</v>
      </c>
      <c r="G2342" t="str">
        <f t="shared" ca="1" si="446"/>
        <v/>
      </c>
      <c r="H2342" s="3" t="str">
        <f t="shared" ca="1" si="447"/>
        <v/>
      </c>
      <c r="I2342">
        <f t="shared" ca="1" si="440"/>
        <v>1000000.000002342</v>
      </c>
      <c r="J2342">
        <f t="shared" ca="1" si="441"/>
        <v>1000000.000002342</v>
      </c>
      <c r="K2342">
        <f t="shared" ca="1" si="442"/>
        <v>1000000.000002342</v>
      </c>
      <c r="L2342">
        <f t="shared" ca="1" si="443"/>
        <v>2341</v>
      </c>
      <c r="M2342">
        <f t="shared" ca="1" si="444"/>
        <v>2341</v>
      </c>
      <c r="N2342">
        <f t="shared" ca="1" si="445"/>
        <v>2341</v>
      </c>
    </row>
    <row r="2343" spans="1:14" x14ac:dyDescent="0.25">
      <c r="A2343">
        <f t="shared" ca="1" si="436"/>
        <v>2342</v>
      </c>
      <c r="B2343">
        <f t="shared" ca="1" si="437"/>
        <v>2342</v>
      </c>
      <c r="C2343">
        <f t="shared" ca="1" si="438"/>
        <v>2342</v>
      </c>
      <c r="D2343">
        <f>IF(E2342+1&lt;Settings!$B$2,D2342,D2342+1)</f>
        <v>45</v>
      </c>
      <c r="E2343">
        <f>IF(E2342+1&lt;Settings!$B$2,E2342+1,0)</f>
        <v>1</v>
      </c>
      <c r="F2343" t="str">
        <f t="shared" ca="1" si="439"/>
        <v>Germany</v>
      </c>
      <c r="G2343" t="str">
        <f t="shared" ca="1" si="446"/>
        <v/>
      </c>
      <c r="H2343" s="3" t="str">
        <f t="shared" ca="1" si="447"/>
        <v/>
      </c>
      <c r="I2343">
        <f t="shared" ca="1" si="440"/>
        <v>1000000.000002343</v>
      </c>
      <c r="J2343">
        <f t="shared" ca="1" si="441"/>
        <v>1000000.000002343</v>
      </c>
      <c r="K2343">
        <f t="shared" ca="1" si="442"/>
        <v>1000000.000002343</v>
      </c>
      <c r="L2343">
        <f t="shared" ca="1" si="443"/>
        <v>2342</v>
      </c>
      <c r="M2343">
        <f t="shared" ca="1" si="444"/>
        <v>2342</v>
      </c>
      <c r="N2343">
        <f t="shared" ca="1" si="445"/>
        <v>2342</v>
      </c>
    </row>
    <row r="2344" spans="1:14" x14ac:dyDescent="0.25">
      <c r="A2344">
        <f t="shared" ca="1" si="436"/>
        <v>2343</v>
      </c>
      <c r="B2344">
        <f t="shared" ca="1" si="437"/>
        <v>2343</v>
      </c>
      <c r="C2344">
        <f t="shared" ca="1" si="438"/>
        <v>2343</v>
      </c>
      <c r="D2344">
        <f>IF(E2343+1&lt;Settings!$B$2,D2343,D2343+1)</f>
        <v>45</v>
      </c>
      <c r="E2344">
        <f>IF(E2343+1&lt;Settings!$B$2,E2343+1,0)</f>
        <v>2</v>
      </c>
      <c r="F2344" t="str">
        <f t="shared" ca="1" si="439"/>
        <v>France</v>
      </c>
      <c r="G2344" t="str">
        <f t="shared" ca="1" si="446"/>
        <v/>
      </c>
      <c r="H2344" s="3" t="str">
        <f t="shared" ca="1" si="447"/>
        <v/>
      </c>
      <c r="I2344">
        <f t="shared" ca="1" si="440"/>
        <v>1000000.000002344</v>
      </c>
      <c r="J2344">
        <f t="shared" ca="1" si="441"/>
        <v>1000000.000002344</v>
      </c>
      <c r="K2344">
        <f t="shared" ca="1" si="442"/>
        <v>1000000.000002344</v>
      </c>
      <c r="L2344">
        <f t="shared" ca="1" si="443"/>
        <v>2343</v>
      </c>
      <c r="M2344">
        <f t="shared" ca="1" si="444"/>
        <v>2343</v>
      </c>
      <c r="N2344">
        <f t="shared" ca="1" si="445"/>
        <v>2343</v>
      </c>
    </row>
    <row r="2345" spans="1:14" x14ac:dyDescent="0.25">
      <c r="A2345">
        <f t="shared" ca="1" si="436"/>
        <v>2344</v>
      </c>
      <c r="B2345">
        <f t="shared" ca="1" si="437"/>
        <v>2344</v>
      </c>
      <c r="C2345">
        <f t="shared" ca="1" si="438"/>
        <v>2344</v>
      </c>
      <c r="D2345">
        <f>IF(E2344+1&lt;Settings!$B$2,D2344,D2344+1)</f>
        <v>45</v>
      </c>
      <c r="E2345">
        <f>IF(E2344+1&lt;Settings!$B$2,E2344+1,0)</f>
        <v>3</v>
      </c>
      <c r="F2345" t="str">
        <f t="shared" ca="1" si="439"/>
        <v>Belgium</v>
      </c>
      <c r="G2345" t="str">
        <f t="shared" ca="1" si="446"/>
        <v/>
      </c>
      <c r="H2345" s="3" t="str">
        <f t="shared" ca="1" si="447"/>
        <v/>
      </c>
      <c r="I2345">
        <f t="shared" ca="1" si="440"/>
        <v>1000000.000002345</v>
      </c>
      <c r="J2345">
        <f t="shared" ca="1" si="441"/>
        <v>1000000.000002345</v>
      </c>
      <c r="K2345">
        <f t="shared" ca="1" si="442"/>
        <v>1000000.000002345</v>
      </c>
      <c r="L2345">
        <f t="shared" ca="1" si="443"/>
        <v>2344</v>
      </c>
      <c r="M2345">
        <f t="shared" ca="1" si="444"/>
        <v>2344</v>
      </c>
      <c r="N2345">
        <f t="shared" ca="1" si="445"/>
        <v>2344</v>
      </c>
    </row>
    <row r="2346" spans="1:14" x14ac:dyDescent="0.25">
      <c r="A2346">
        <f t="shared" ca="1" si="436"/>
        <v>2345</v>
      </c>
      <c r="B2346">
        <f t="shared" ca="1" si="437"/>
        <v>2345</v>
      </c>
      <c r="C2346">
        <f t="shared" ca="1" si="438"/>
        <v>2345</v>
      </c>
      <c r="D2346">
        <f>IF(E2345+1&lt;Settings!$B$2,D2345,D2345+1)</f>
        <v>45</v>
      </c>
      <c r="E2346">
        <f>IF(E2345+1&lt;Settings!$B$2,E2345+1,0)</f>
        <v>4</v>
      </c>
      <c r="F2346" t="str">
        <f t="shared" ca="1" si="439"/>
        <v>Netherlands</v>
      </c>
      <c r="G2346" t="str">
        <f t="shared" ca="1" si="446"/>
        <v/>
      </c>
      <c r="H2346" s="3" t="str">
        <f t="shared" ca="1" si="447"/>
        <v/>
      </c>
      <c r="I2346">
        <f t="shared" ca="1" si="440"/>
        <v>1000000.000002346</v>
      </c>
      <c r="J2346">
        <f t="shared" ca="1" si="441"/>
        <v>1000000.000002346</v>
      </c>
      <c r="K2346">
        <f t="shared" ca="1" si="442"/>
        <v>1000000.000002346</v>
      </c>
      <c r="L2346">
        <f t="shared" ca="1" si="443"/>
        <v>2345</v>
      </c>
      <c r="M2346">
        <f t="shared" ca="1" si="444"/>
        <v>2345</v>
      </c>
      <c r="N2346">
        <f t="shared" ca="1" si="445"/>
        <v>2345</v>
      </c>
    </row>
    <row r="2347" spans="1:14" x14ac:dyDescent="0.25">
      <c r="A2347">
        <f t="shared" ca="1" si="436"/>
        <v>2346</v>
      </c>
      <c r="B2347">
        <f t="shared" ca="1" si="437"/>
        <v>2346</v>
      </c>
      <c r="C2347">
        <f t="shared" ca="1" si="438"/>
        <v>2346</v>
      </c>
      <c r="D2347">
        <f>IF(E2346+1&lt;Settings!$B$2,D2346,D2346+1)</f>
        <v>45</v>
      </c>
      <c r="E2347">
        <f>IF(E2346+1&lt;Settings!$B$2,E2346+1,0)</f>
        <v>5</v>
      </c>
      <c r="F2347" t="str">
        <f t="shared" ca="1" si="439"/>
        <v>Norway</v>
      </c>
      <c r="G2347" t="str">
        <f t="shared" ca="1" si="446"/>
        <v/>
      </c>
      <c r="H2347" s="3" t="str">
        <f t="shared" ca="1" si="447"/>
        <v/>
      </c>
      <c r="I2347">
        <f t="shared" ca="1" si="440"/>
        <v>1000000.000002347</v>
      </c>
      <c r="J2347">
        <f t="shared" ca="1" si="441"/>
        <v>1000000.000002347</v>
      </c>
      <c r="K2347">
        <f t="shared" ca="1" si="442"/>
        <v>1000000.000002347</v>
      </c>
      <c r="L2347">
        <f t="shared" ca="1" si="443"/>
        <v>2346</v>
      </c>
      <c r="M2347">
        <f t="shared" ca="1" si="444"/>
        <v>2346</v>
      </c>
      <c r="N2347">
        <f t="shared" ca="1" si="445"/>
        <v>2346</v>
      </c>
    </row>
    <row r="2348" spans="1:14" x14ac:dyDescent="0.25">
      <c r="A2348">
        <f t="shared" ca="1" si="436"/>
        <v>2347</v>
      </c>
      <c r="B2348">
        <f t="shared" ca="1" si="437"/>
        <v>2347</v>
      </c>
      <c r="C2348">
        <f t="shared" ca="1" si="438"/>
        <v>2347</v>
      </c>
      <c r="D2348">
        <f>IF(E2347+1&lt;Settings!$B$2,D2347,D2347+1)</f>
        <v>45</v>
      </c>
      <c r="E2348">
        <f>IF(E2347+1&lt;Settings!$B$2,E2347+1,0)</f>
        <v>6</v>
      </c>
      <c r="F2348" t="str">
        <f t="shared" ca="1" si="439"/>
        <v>Switzerland</v>
      </c>
      <c r="G2348" t="str">
        <f t="shared" ca="1" si="446"/>
        <v/>
      </c>
      <c r="H2348" s="3" t="str">
        <f t="shared" ca="1" si="447"/>
        <v/>
      </c>
      <c r="I2348">
        <f t="shared" ca="1" si="440"/>
        <v>1000000.000002348</v>
      </c>
      <c r="J2348">
        <f t="shared" ca="1" si="441"/>
        <v>1000000.000002348</v>
      </c>
      <c r="K2348">
        <f t="shared" ca="1" si="442"/>
        <v>1000000.000002348</v>
      </c>
      <c r="L2348">
        <f t="shared" ca="1" si="443"/>
        <v>2347</v>
      </c>
      <c r="M2348">
        <f t="shared" ca="1" si="444"/>
        <v>2347</v>
      </c>
      <c r="N2348">
        <f t="shared" ca="1" si="445"/>
        <v>2347</v>
      </c>
    </row>
    <row r="2349" spans="1:14" x14ac:dyDescent="0.25">
      <c r="A2349">
        <f t="shared" ca="1" si="436"/>
        <v>2348</v>
      </c>
      <c r="B2349">
        <f t="shared" ca="1" si="437"/>
        <v>2348</v>
      </c>
      <c r="C2349">
        <f t="shared" ca="1" si="438"/>
        <v>2348</v>
      </c>
      <c r="D2349">
        <f>IF(E2348+1&lt;Settings!$B$2,D2348,D2348+1)</f>
        <v>45</v>
      </c>
      <c r="E2349">
        <f>IF(E2348+1&lt;Settings!$B$2,E2348+1,0)</f>
        <v>7</v>
      </c>
      <c r="F2349" t="str">
        <f t="shared" ca="1" si="439"/>
        <v>Spain</v>
      </c>
      <c r="G2349" t="str">
        <f t="shared" ca="1" si="446"/>
        <v/>
      </c>
      <c r="H2349" s="3" t="str">
        <f t="shared" ca="1" si="447"/>
        <v/>
      </c>
      <c r="I2349">
        <f t="shared" ca="1" si="440"/>
        <v>1000000.000002349</v>
      </c>
      <c r="J2349">
        <f t="shared" ca="1" si="441"/>
        <v>1000000.000002349</v>
      </c>
      <c r="K2349">
        <f t="shared" ca="1" si="442"/>
        <v>1000000.000002349</v>
      </c>
      <c r="L2349">
        <f t="shared" ca="1" si="443"/>
        <v>2348</v>
      </c>
      <c r="M2349">
        <f t="shared" ca="1" si="444"/>
        <v>2348</v>
      </c>
      <c r="N2349">
        <f t="shared" ca="1" si="445"/>
        <v>2348</v>
      </c>
    </row>
    <row r="2350" spans="1:14" x14ac:dyDescent="0.25">
      <c r="A2350">
        <f t="shared" ca="1" si="436"/>
        <v>2349</v>
      </c>
      <c r="B2350">
        <f t="shared" ca="1" si="437"/>
        <v>2349</v>
      </c>
      <c r="C2350">
        <f t="shared" ca="1" si="438"/>
        <v>2349</v>
      </c>
      <c r="D2350">
        <f>IF(E2349+1&lt;Settings!$B$2,D2349,D2349+1)</f>
        <v>45</v>
      </c>
      <c r="E2350">
        <f>IF(E2349+1&lt;Settings!$B$2,E2349+1,0)</f>
        <v>8</v>
      </c>
      <c r="F2350" t="str">
        <f t="shared" ca="1" si="439"/>
        <v>Sweden</v>
      </c>
      <c r="G2350" t="str">
        <f t="shared" ca="1" si="446"/>
        <v/>
      </c>
      <c r="H2350" s="3" t="str">
        <f t="shared" ca="1" si="447"/>
        <v/>
      </c>
      <c r="I2350">
        <f t="shared" ca="1" si="440"/>
        <v>1000000.00000235</v>
      </c>
      <c r="J2350">
        <f t="shared" ca="1" si="441"/>
        <v>1000000.00000235</v>
      </c>
      <c r="K2350">
        <f t="shared" ca="1" si="442"/>
        <v>1000000.00000235</v>
      </c>
      <c r="L2350">
        <f t="shared" ca="1" si="443"/>
        <v>2349</v>
      </c>
      <c r="M2350">
        <f t="shared" ca="1" si="444"/>
        <v>2349</v>
      </c>
      <c r="N2350">
        <f t="shared" ca="1" si="445"/>
        <v>2349</v>
      </c>
    </row>
    <row r="2351" spans="1:14" x14ac:dyDescent="0.25">
      <c r="A2351">
        <f t="shared" ca="1" si="436"/>
        <v>2350</v>
      </c>
      <c r="B2351">
        <f t="shared" ca="1" si="437"/>
        <v>2350</v>
      </c>
      <c r="C2351">
        <f t="shared" ca="1" si="438"/>
        <v>2350</v>
      </c>
      <c r="D2351">
        <f>IF(E2350+1&lt;Settings!$B$2,D2350,D2350+1)</f>
        <v>45</v>
      </c>
      <c r="E2351">
        <f>IF(E2350+1&lt;Settings!$B$2,E2350+1,0)</f>
        <v>9</v>
      </c>
      <c r="F2351" t="str">
        <f t="shared" ca="1" si="439"/>
        <v>Ireland</v>
      </c>
      <c r="G2351" t="str">
        <f t="shared" ca="1" si="446"/>
        <v/>
      </c>
      <c r="H2351" s="3" t="str">
        <f t="shared" ca="1" si="447"/>
        <v/>
      </c>
      <c r="I2351">
        <f t="shared" ca="1" si="440"/>
        <v>1000000.000002351</v>
      </c>
      <c r="J2351">
        <f t="shared" ca="1" si="441"/>
        <v>1000000.000002351</v>
      </c>
      <c r="K2351">
        <f t="shared" ca="1" si="442"/>
        <v>1000000.000002351</v>
      </c>
      <c r="L2351">
        <f t="shared" ca="1" si="443"/>
        <v>2350</v>
      </c>
      <c r="M2351">
        <f t="shared" ca="1" si="444"/>
        <v>2350</v>
      </c>
      <c r="N2351">
        <f t="shared" ca="1" si="445"/>
        <v>2350</v>
      </c>
    </row>
    <row r="2352" spans="1:14" x14ac:dyDescent="0.25">
      <c r="A2352">
        <f t="shared" ca="1" si="436"/>
        <v>2351</v>
      </c>
      <c r="B2352">
        <f t="shared" ca="1" si="437"/>
        <v>2351</v>
      </c>
      <c r="C2352">
        <f t="shared" ca="1" si="438"/>
        <v>2351</v>
      </c>
      <c r="D2352">
        <f>IF(E2351+1&lt;Settings!$B$2,D2351,D2351+1)</f>
        <v>45</v>
      </c>
      <c r="E2352">
        <f>IF(E2351+1&lt;Settings!$B$2,E2351+1,0)</f>
        <v>10</v>
      </c>
      <c r="F2352" t="str">
        <f t="shared" ca="1" si="439"/>
        <v>Portugal</v>
      </c>
      <c r="G2352" t="str">
        <f t="shared" ca="1" si="446"/>
        <v/>
      </c>
      <c r="H2352" s="3" t="str">
        <f t="shared" ca="1" si="447"/>
        <v/>
      </c>
      <c r="I2352">
        <f t="shared" ca="1" si="440"/>
        <v>1000000.0000023521</v>
      </c>
      <c r="J2352">
        <f t="shared" ca="1" si="441"/>
        <v>1000000.0000023521</v>
      </c>
      <c r="K2352">
        <f t="shared" ca="1" si="442"/>
        <v>1000000.0000023521</v>
      </c>
      <c r="L2352">
        <f t="shared" ca="1" si="443"/>
        <v>2351</v>
      </c>
      <c r="M2352">
        <f t="shared" ca="1" si="444"/>
        <v>2351</v>
      </c>
      <c r="N2352">
        <f t="shared" ca="1" si="445"/>
        <v>2351</v>
      </c>
    </row>
    <row r="2353" spans="1:14" x14ac:dyDescent="0.25">
      <c r="A2353">
        <f t="shared" ca="1" si="436"/>
        <v>2352</v>
      </c>
      <c r="B2353">
        <f t="shared" ca="1" si="437"/>
        <v>2352</v>
      </c>
      <c r="C2353">
        <f t="shared" ca="1" si="438"/>
        <v>2352</v>
      </c>
      <c r="D2353">
        <f>IF(E2352+1&lt;Settings!$B$2,D2352,D2352+1)</f>
        <v>45</v>
      </c>
      <c r="E2353">
        <f>IF(E2352+1&lt;Settings!$B$2,E2352+1,0)</f>
        <v>11</v>
      </c>
      <c r="F2353" t="str">
        <f t="shared" ca="1" si="439"/>
        <v>Finland</v>
      </c>
      <c r="G2353" t="str">
        <f t="shared" ca="1" si="446"/>
        <v/>
      </c>
      <c r="H2353" s="3" t="str">
        <f t="shared" ca="1" si="447"/>
        <v/>
      </c>
      <c r="I2353">
        <f t="shared" ca="1" si="440"/>
        <v>1000000.000002353</v>
      </c>
      <c r="J2353">
        <f t="shared" ca="1" si="441"/>
        <v>1000000.000002353</v>
      </c>
      <c r="K2353">
        <f t="shared" ca="1" si="442"/>
        <v>1000000.000002353</v>
      </c>
      <c r="L2353">
        <f t="shared" ca="1" si="443"/>
        <v>2352</v>
      </c>
      <c r="M2353">
        <f t="shared" ca="1" si="444"/>
        <v>2352</v>
      </c>
      <c r="N2353">
        <f t="shared" ca="1" si="445"/>
        <v>2352</v>
      </c>
    </row>
    <row r="2354" spans="1:14" x14ac:dyDescent="0.25">
      <c r="A2354">
        <f t="shared" ca="1" si="436"/>
        <v>2353</v>
      </c>
      <c r="B2354">
        <f t="shared" ca="1" si="437"/>
        <v>2353</v>
      </c>
      <c r="C2354">
        <f t="shared" ca="1" si="438"/>
        <v>2353</v>
      </c>
      <c r="D2354">
        <f>IF(E2353+1&lt;Settings!$B$2,D2353,D2353+1)</f>
        <v>45</v>
      </c>
      <c r="E2354">
        <f>IF(E2353+1&lt;Settings!$B$2,E2353+1,0)</f>
        <v>12</v>
      </c>
      <c r="F2354" t="str">
        <f t="shared" ca="1" si="439"/>
        <v>Austria</v>
      </c>
      <c r="G2354" t="str">
        <f t="shared" ca="1" si="446"/>
        <v/>
      </c>
      <c r="H2354" s="3" t="str">
        <f t="shared" ca="1" si="447"/>
        <v/>
      </c>
      <c r="I2354">
        <f t="shared" ca="1" si="440"/>
        <v>1000000.000002354</v>
      </c>
      <c r="J2354">
        <f t="shared" ca="1" si="441"/>
        <v>1000000.000002354</v>
      </c>
      <c r="K2354">
        <f t="shared" ca="1" si="442"/>
        <v>1000000.000002354</v>
      </c>
      <c r="L2354">
        <f t="shared" ca="1" si="443"/>
        <v>2353</v>
      </c>
      <c r="M2354">
        <f t="shared" ca="1" si="444"/>
        <v>2353</v>
      </c>
      <c r="N2354">
        <f t="shared" ca="1" si="445"/>
        <v>2353</v>
      </c>
    </row>
    <row r="2355" spans="1:14" x14ac:dyDescent="0.25">
      <c r="A2355">
        <f t="shared" ca="1" si="436"/>
        <v>2354</v>
      </c>
      <c r="B2355">
        <f t="shared" ca="1" si="437"/>
        <v>2354</v>
      </c>
      <c r="C2355">
        <f t="shared" ca="1" si="438"/>
        <v>2354</v>
      </c>
      <c r="D2355">
        <f>IF(E2354+1&lt;Settings!$B$2,D2354,D2354+1)</f>
        <v>45</v>
      </c>
      <c r="E2355">
        <f>IF(E2354+1&lt;Settings!$B$2,E2354+1,0)</f>
        <v>13</v>
      </c>
      <c r="F2355" t="str">
        <f t="shared" ca="1" si="439"/>
        <v>Denmark</v>
      </c>
      <c r="G2355" t="str">
        <f t="shared" ca="1" si="446"/>
        <v/>
      </c>
      <c r="H2355" s="3" t="str">
        <f t="shared" ca="1" si="447"/>
        <v/>
      </c>
      <c r="I2355">
        <f t="shared" ca="1" si="440"/>
        <v>1000000.000002355</v>
      </c>
      <c r="J2355">
        <f t="shared" ca="1" si="441"/>
        <v>1000000.000002355</v>
      </c>
      <c r="K2355">
        <f t="shared" ca="1" si="442"/>
        <v>1000000.000002355</v>
      </c>
      <c r="L2355">
        <f t="shared" ca="1" si="443"/>
        <v>2354</v>
      </c>
      <c r="M2355">
        <f t="shared" ca="1" si="444"/>
        <v>2354</v>
      </c>
      <c r="N2355">
        <f t="shared" ca="1" si="445"/>
        <v>2354</v>
      </c>
    </row>
    <row r="2356" spans="1:14" x14ac:dyDescent="0.25">
      <c r="A2356">
        <f t="shared" ca="1" si="436"/>
        <v>2355</v>
      </c>
      <c r="B2356">
        <f t="shared" ca="1" si="437"/>
        <v>2355</v>
      </c>
      <c r="C2356">
        <f t="shared" ca="1" si="438"/>
        <v>2355</v>
      </c>
      <c r="D2356">
        <f>IF(E2355+1&lt;Settings!$B$2,D2355,D2355+1)</f>
        <v>45</v>
      </c>
      <c r="E2356">
        <f>IF(E2355+1&lt;Settings!$B$2,E2355+1,0)</f>
        <v>14</v>
      </c>
      <c r="F2356" t="str">
        <f t="shared" ca="1" si="439"/>
        <v>Israel</v>
      </c>
      <c r="G2356" t="str">
        <f t="shared" ca="1" si="446"/>
        <v/>
      </c>
      <c r="H2356" s="3" t="str">
        <f t="shared" ca="1" si="447"/>
        <v/>
      </c>
      <c r="I2356">
        <f t="shared" ca="1" si="440"/>
        <v>1000000.000002356</v>
      </c>
      <c r="J2356">
        <f t="shared" ca="1" si="441"/>
        <v>1000000.000002356</v>
      </c>
      <c r="K2356">
        <f t="shared" ca="1" si="442"/>
        <v>1000000.000002356</v>
      </c>
      <c r="L2356">
        <f t="shared" ca="1" si="443"/>
        <v>2355</v>
      </c>
      <c r="M2356">
        <f t="shared" ca="1" si="444"/>
        <v>2355</v>
      </c>
      <c r="N2356">
        <f t="shared" ca="1" si="445"/>
        <v>2355</v>
      </c>
    </row>
    <row r="2357" spans="1:14" x14ac:dyDescent="0.25">
      <c r="A2357">
        <f t="shared" ca="1" si="436"/>
        <v>2356</v>
      </c>
      <c r="B2357">
        <f t="shared" ca="1" si="437"/>
        <v>2356</v>
      </c>
      <c r="C2357">
        <f t="shared" ca="1" si="438"/>
        <v>2356</v>
      </c>
      <c r="D2357">
        <f>IF(E2356+1&lt;Settings!$B$2,D2356,D2356+1)</f>
        <v>45</v>
      </c>
      <c r="E2357">
        <f>IF(E2356+1&lt;Settings!$B$2,E2356+1,0)</f>
        <v>15</v>
      </c>
      <c r="F2357" t="str">
        <f t="shared" ca="1" si="439"/>
        <v>Italy</v>
      </c>
      <c r="G2357" t="str">
        <f t="shared" ca="1" si="446"/>
        <v/>
      </c>
      <c r="H2357" s="3" t="str">
        <f t="shared" ca="1" si="447"/>
        <v/>
      </c>
      <c r="I2357">
        <f t="shared" ca="1" si="440"/>
        <v>1000000.0000023569</v>
      </c>
      <c r="J2357">
        <f t="shared" ca="1" si="441"/>
        <v>1000000.0000023569</v>
      </c>
      <c r="K2357">
        <f t="shared" ca="1" si="442"/>
        <v>1000000.0000023569</v>
      </c>
      <c r="L2357">
        <f t="shared" ca="1" si="443"/>
        <v>2356</v>
      </c>
      <c r="M2357">
        <f t="shared" ca="1" si="444"/>
        <v>2356</v>
      </c>
      <c r="N2357">
        <f t="shared" ca="1" si="445"/>
        <v>2356</v>
      </c>
    </row>
    <row r="2358" spans="1:14" x14ac:dyDescent="0.25">
      <c r="A2358">
        <f t="shared" ca="1" si="436"/>
        <v>2357</v>
      </c>
      <c r="B2358">
        <f t="shared" ca="1" si="437"/>
        <v>2357</v>
      </c>
      <c r="C2358">
        <f t="shared" ca="1" si="438"/>
        <v>2357</v>
      </c>
      <c r="D2358">
        <f>IF(E2357+1&lt;Settings!$B$2,D2357,D2357+1)</f>
        <v>45</v>
      </c>
      <c r="E2358">
        <f>IF(E2357+1&lt;Settings!$B$2,E2357+1,0)</f>
        <v>16</v>
      </c>
      <c r="F2358" t="str">
        <f t="shared" ca="1" si="439"/>
        <v>Greece</v>
      </c>
      <c r="G2358" t="str">
        <f t="shared" ca="1" si="446"/>
        <v/>
      </c>
      <c r="H2358" s="3" t="str">
        <f t="shared" ca="1" si="447"/>
        <v/>
      </c>
      <c r="I2358">
        <f t="shared" ca="1" si="440"/>
        <v>1000000.000002358</v>
      </c>
      <c r="J2358">
        <f t="shared" ca="1" si="441"/>
        <v>1000000.000002358</v>
      </c>
      <c r="K2358">
        <f t="shared" ca="1" si="442"/>
        <v>1000000.000002358</v>
      </c>
      <c r="L2358">
        <f t="shared" ca="1" si="443"/>
        <v>2357</v>
      </c>
      <c r="M2358">
        <f t="shared" ca="1" si="444"/>
        <v>2357</v>
      </c>
      <c r="N2358">
        <f t="shared" ca="1" si="445"/>
        <v>2357</v>
      </c>
    </row>
    <row r="2359" spans="1:14" x14ac:dyDescent="0.25">
      <c r="A2359">
        <f t="shared" ca="1" si="436"/>
        <v>2358</v>
      </c>
      <c r="B2359">
        <f t="shared" ca="1" si="437"/>
        <v>2358</v>
      </c>
      <c r="C2359">
        <f t="shared" ca="1" si="438"/>
        <v>2358</v>
      </c>
      <c r="D2359">
        <f>IF(E2358+1&lt;Settings!$B$2,D2358,D2358+1)</f>
        <v>45</v>
      </c>
      <c r="E2359">
        <f>IF(E2358+1&lt;Settings!$B$2,E2358+1,0)</f>
        <v>17</v>
      </c>
      <c r="F2359" t="str">
        <f t="shared" ca="1" si="439"/>
        <v>Cyprus</v>
      </c>
      <c r="G2359" t="str">
        <f t="shared" ca="1" si="446"/>
        <v/>
      </c>
      <c r="H2359" s="3" t="str">
        <f t="shared" ca="1" si="447"/>
        <v/>
      </c>
      <c r="I2359">
        <f t="shared" ca="1" si="440"/>
        <v>1000000.000002359</v>
      </c>
      <c r="J2359">
        <f t="shared" ca="1" si="441"/>
        <v>1000000.000002359</v>
      </c>
      <c r="K2359">
        <f t="shared" ca="1" si="442"/>
        <v>1000000.000002359</v>
      </c>
      <c r="L2359">
        <f t="shared" ca="1" si="443"/>
        <v>2358</v>
      </c>
      <c r="M2359">
        <f t="shared" ca="1" si="444"/>
        <v>2358</v>
      </c>
      <c r="N2359">
        <f t="shared" ca="1" si="445"/>
        <v>2358</v>
      </c>
    </row>
    <row r="2360" spans="1:14" x14ac:dyDescent="0.25">
      <c r="A2360">
        <f t="shared" ca="1" si="436"/>
        <v>2359</v>
      </c>
      <c r="B2360">
        <f t="shared" ca="1" si="437"/>
        <v>2359</v>
      </c>
      <c r="C2360">
        <f t="shared" ca="1" si="438"/>
        <v>2359</v>
      </c>
      <c r="D2360">
        <f>IF(E2359+1&lt;Settings!$B$2,D2359,D2359+1)</f>
        <v>45</v>
      </c>
      <c r="E2360">
        <f>IF(E2359+1&lt;Settings!$B$2,E2359+1,0)</f>
        <v>18</v>
      </c>
      <c r="F2360" t="str">
        <f t="shared" ca="1" si="439"/>
        <v>Turkey</v>
      </c>
      <c r="G2360" t="str">
        <f t="shared" ca="1" si="446"/>
        <v/>
      </c>
      <c r="H2360" s="3" t="str">
        <f t="shared" ca="1" si="447"/>
        <v/>
      </c>
      <c r="I2360">
        <f t="shared" ca="1" si="440"/>
        <v>1000000.00000236</v>
      </c>
      <c r="J2360">
        <f t="shared" ca="1" si="441"/>
        <v>1000000.00000236</v>
      </c>
      <c r="K2360">
        <f t="shared" ca="1" si="442"/>
        <v>1000000.00000236</v>
      </c>
      <c r="L2360">
        <f t="shared" ca="1" si="443"/>
        <v>2359</v>
      </c>
      <c r="M2360">
        <f t="shared" ca="1" si="444"/>
        <v>2359</v>
      </c>
      <c r="N2360">
        <f t="shared" ca="1" si="445"/>
        <v>2359</v>
      </c>
    </row>
    <row r="2361" spans="1:14" x14ac:dyDescent="0.25">
      <c r="A2361">
        <f t="shared" ca="1" si="436"/>
        <v>2360</v>
      </c>
      <c r="B2361">
        <f t="shared" ca="1" si="437"/>
        <v>2360</v>
      </c>
      <c r="C2361">
        <f t="shared" ca="1" si="438"/>
        <v>2360</v>
      </c>
      <c r="D2361">
        <f>IF(E2360+1&lt;Settings!$B$2,D2360,D2360+1)</f>
        <v>45</v>
      </c>
      <c r="E2361">
        <f>IF(E2360+1&lt;Settings!$B$2,E2360+1,0)</f>
        <v>19</v>
      </c>
      <c r="F2361" t="str">
        <f t="shared" ca="1" si="439"/>
        <v>Luxembourg</v>
      </c>
      <c r="G2361" t="str">
        <f t="shared" ca="1" si="446"/>
        <v/>
      </c>
      <c r="H2361" s="3" t="str">
        <f t="shared" ca="1" si="447"/>
        <v/>
      </c>
      <c r="I2361">
        <f t="shared" ca="1" si="440"/>
        <v>1000000.000002361</v>
      </c>
      <c r="J2361">
        <f t="shared" ca="1" si="441"/>
        <v>1000000.000002361</v>
      </c>
      <c r="K2361">
        <f t="shared" ca="1" si="442"/>
        <v>1000000.000002361</v>
      </c>
      <c r="L2361">
        <f t="shared" ca="1" si="443"/>
        <v>2360</v>
      </c>
      <c r="M2361">
        <f t="shared" ca="1" si="444"/>
        <v>2360</v>
      </c>
      <c r="N2361">
        <f t="shared" ca="1" si="445"/>
        <v>2360</v>
      </c>
    </row>
    <row r="2362" spans="1:14" x14ac:dyDescent="0.25">
      <c r="A2362">
        <f t="shared" ca="1" si="436"/>
        <v>2361</v>
      </c>
      <c r="B2362">
        <f t="shared" ca="1" si="437"/>
        <v>2361</v>
      </c>
      <c r="C2362">
        <f t="shared" ca="1" si="438"/>
        <v>2361</v>
      </c>
      <c r="D2362">
        <f>IF(E2361+1&lt;Settings!$B$2,D2361,D2361+1)</f>
        <v>45</v>
      </c>
      <c r="E2362">
        <f>IF(E2361+1&lt;Settings!$B$2,E2361+1,0)</f>
        <v>20</v>
      </c>
      <c r="F2362" t="str">
        <f t="shared" ca="1" si="439"/>
        <v>Iceland</v>
      </c>
      <c r="G2362" t="str">
        <f t="shared" ca="1" si="446"/>
        <v/>
      </c>
      <c r="H2362" s="3" t="str">
        <f t="shared" ca="1" si="447"/>
        <v/>
      </c>
      <c r="I2362">
        <f t="shared" ca="1" si="440"/>
        <v>1000000.000002362</v>
      </c>
      <c r="J2362">
        <f t="shared" ca="1" si="441"/>
        <v>1000000.000002362</v>
      </c>
      <c r="K2362">
        <f t="shared" ca="1" si="442"/>
        <v>1000000.000002362</v>
      </c>
      <c r="L2362">
        <f t="shared" ca="1" si="443"/>
        <v>2361</v>
      </c>
      <c r="M2362">
        <f t="shared" ca="1" si="444"/>
        <v>2361</v>
      </c>
      <c r="N2362">
        <f t="shared" ca="1" si="445"/>
        <v>2361</v>
      </c>
    </row>
    <row r="2363" spans="1:14" x14ac:dyDescent="0.25">
      <c r="A2363">
        <f t="shared" ca="1" si="436"/>
        <v>2362</v>
      </c>
      <c r="B2363">
        <f t="shared" ca="1" si="437"/>
        <v>2362</v>
      </c>
      <c r="C2363">
        <f t="shared" ca="1" si="438"/>
        <v>2362</v>
      </c>
      <c r="D2363">
        <f>IF(E2362+1&lt;Settings!$B$2,D2362,D2362+1)</f>
        <v>45</v>
      </c>
      <c r="E2363">
        <f>IF(E2362+1&lt;Settings!$B$2,E2362+1,0)</f>
        <v>21</v>
      </c>
      <c r="F2363" t="str">
        <f t="shared" ca="1" si="439"/>
        <v>Malta</v>
      </c>
      <c r="G2363" t="str">
        <f t="shared" ca="1" si="446"/>
        <v/>
      </c>
      <c r="H2363" s="3" t="str">
        <f t="shared" ca="1" si="447"/>
        <v/>
      </c>
      <c r="I2363">
        <f t="shared" ca="1" si="440"/>
        <v>1000000.000002363</v>
      </c>
      <c r="J2363">
        <f t="shared" ca="1" si="441"/>
        <v>1000000.000002363</v>
      </c>
      <c r="K2363">
        <f t="shared" ca="1" si="442"/>
        <v>1000000.000002363</v>
      </c>
      <c r="L2363">
        <f t="shared" ca="1" si="443"/>
        <v>2362</v>
      </c>
      <c r="M2363">
        <f t="shared" ca="1" si="444"/>
        <v>2362</v>
      </c>
      <c r="N2363">
        <f t="shared" ca="1" si="445"/>
        <v>2362</v>
      </c>
    </row>
    <row r="2364" spans="1:14" x14ac:dyDescent="0.25">
      <c r="A2364">
        <f t="shared" ca="1" si="436"/>
        <v>2363</v>
      </c>
      <c r="B2364">
        <f t="shared" ca="1" si="437"/>
        <v>2363</v>
      </c>
      <c r="C2364">
        <f t="shared" ca="1" si="438"/>
        <v>2363</v>
      </c>
      <c r="D2364">
        <f>IF(E2363+1&lt;Settings!$B$2,D2363,D2363+1)</f>
        <v>45</v>
      </c>
      <c r="E2364">
        <f>IF(E2363+1&lt;Settings!$B$2,E2363+1,0)</f>
        <v>22</v>
      </c>
      <c r="F2364" t="str">
        <f t="shared" ca="1" si="439"/>
        <v>Slovenia</v>
      </c>
      <c r="G2364" t="str">
        <f t="shared" ca="1" si="446"/>
        <v/>
      </c>
      <c r="H2364" s="3" t="str">
        <f t="shared" ca="1" si="447"/>
        <v/>
      </c>
      <c r="I2364">
        <f t="shared" ca="1" si="440"/>
        <v>1000000.000002364</v>
      </c>
      <c r="J2364">
        <f t="shared" ca="1" si="441"/>
        <v>1000000.000002364</v>
      </c>
      <c r="K2364">
        <f t="shared" ca="1" si="442"/>
        <v>1000000.000002364</v>
      </c>
      <c r="L2364">
        <f t="shared" ca="1" si="443"/>
        <v>2363</v>
      </c>
      <c r="M2364">
        <f t="shared" ca="1" si="444"/>
        <v>2363</v>
      </c>
      <c r="N2364">
        <f t="shared" ca="1" si="445"/>
        <v>2363</v>
      </c>
    </row>
    <row r="2365" spans="1:14" x14ac:dyDescent="0.25">
      <c r="A2365">
        <f t="shared" ca="1" si="436"/>
        <v>2364</v>
      </c>
      <c r="B2365">
        <f t="shared" ca="1" si="437"/>
        <v>2364</v>
      </c>
      <c r="C2365">
        <f t="shared" ca="1" si="438"/>
        <v>2364</v>
      </c>
      <c r="D2365">
        <f>IF(E2364+1&lt;Settings!$B$2,D2364,D2364+1)</f>
        <v>45</v>
      </c>
      <c r="E2365">
        <f>IF(E2364+1&lt;Settings!$B$2,E2364+1,0)</f>
        <v>23</v>
      </c>
      <c r="F2365" t="str">
        <f t="shared" ca="1" si="439"/>
        <v>Yugoslavia</v>
      </c>
      <c r="G2365" t="str">
        <f t="shared" ca="1" si="446"/>
        <v/>
      </c>
      <c r="H2365" s="3" t="str">
        <f t="shared" ca="1" si="447"/>
        <v/>
      </c>
      <c r="I2365">
        <f t="shared" ca="1" si="440"/>
        <v>1000000.000002365</v>
      </c>
      <c r="J2365">
        <f t="shared" ca="1" si="441"/>
        <v>1000000.000002365</v>
      </c>
      <c r="K2365">
        <f t="shared" ca="1" si="442"/>
        <v>1000000.000002365</v>
      </c>
      <c r="L2365">
        <f t="shared" ca="1" si="443"/>
        <v>2364</v>
      </c>
      <c r="M2365">
        <f t="shared" ca="1" si="444"/>
        <v>2364</v>
      </c>
      <c r="N2365">
        <f t="shared" ca="1" si="445"/>
        <v>2364</v>
      </c>
    </row>
    <row r="2366" spans="1:14" x14ac:dyDescent="0.25">
      <c r="A2366">
        <f t="shared" ca="1" si="436"/>
        <v>2365</v>
      </c>
      <c r="B2366">
        <f t="shared" ca="1" si="437"/>
        <v>2365</v>
      </c>
      <c r="C2366">
        <f t="shared" ca="1" si="438"/>
        <v>2365</v>
      </c>
      <c r="D2366">
        <f>IF(E2365+1&lt;Settings!$B$2,D2365,D2365+1)</f>
        <v>45</v>
      </c>
      <c r="E2366">
        <f>IF(E2365+1&lt;Settings!$B$2,E2365+1,0)</f>
        <v>24</v>
      </c>
      <c r="F2366" t="str">
        <f t="shared" ca="1" si="439"/>
        <v>Croatia</v>
      </c>
      <c r="G2366" t="str">
        <f t="shared" ca="1" si="446"/>
        <v/>
      </c>
      <c r="H2366" s="3" t="str">
        <f t="shared" ca="1" si="447"/>
        <v/>
      </c>
      <c r="I2366">
        <f t="shared" ca="1" si="440"/>
        <v>1000000.000002366</v>
      </c>
      <c r="J2366">
        <f t="shared" ca="1" si="441"/>
        <v>1000000.000002366</v>
      </c>
      <c r="K2366">
        <f t="shared" ca="1" si="442"/>
        <v>1000000.000002366</v>
      </c>
      <c r="L2366">
        <f t="shared" ca="1" si="443"/>
        <v>2365</v>
      </c>
      <c r="M2366">
        <f t="shared" ca="1" si="444"/>
        <v>2365</v>
      </c>
      <c r="N2366">
        <f t="shared" ca="1" si="445"/>
        <v>2365</v>
      </c>
    </row>
    <row r="2367" spans="1:14" x14ac:dyDescent="0.25">
      <c r="A2367">
        <f t="shared" ca="1" si="436"/>
        <v>2366</v>
      </c>
      <c r="B2367">
        <f t="shared" ca="1" si="437"/>
        <v>2366</v>
      </c>
      <c r="C2367">
        <f t="shared" ca="1" si="438"/>
        <v>2366</v>
      </c>
      <c r="D2367">
        <f>IF(E2366+1&lt;Settings!$B$2,D2366,D2366+1)</f>
        <v>45</v>
      </c>
      <c r="E2367">
        <f>IF(E2366+1&lt;Settings!$B$2,E2366+1,0)</f>
        <v>25</v>
      </c>
      <c r="F2367" t="str">
        <f t="shared" ca="1" si="439"/>
        <v>Estonia</v>
      </c>
      <c r="G2367" t="str">
        <f t="shared" ca="1" si="446"/>
        <v/>
      </c>
      <c r="H2367" s="3" t="str">
        <f t="shared" ca="1" si="447"/>
        <v/>
      </c>
      <c r="I2367">
        <f t="shared" ca="1" si="440"/>
        <v>1000000.000002367</v>
      </c>
      <c r="J2367">
        <f t="shared" ca="1" si="441"/>
        <v>1000000.000002367</v>
      </c>
      <c r="K2367">
        <f t="shared" ca="1" si="442"/>
        <v>1000000.000002367</v>
      </c>
      <c r="L2367">
        <f t="shared" ca="1" si="443"/>
        <v>2366</v>
      </c>
      <c r="M2367">
        <f t="shared" ca="1" si="444"/>
        <v>2366</v>
      </c>
      <c r="N2367">
        <f t="shared" ca="1" si="445"/>
        <v>2366</v>
      </c>
    </row>
    <row r="2368" spans="1:14" x14ac:dyDescent="0.25">
      <c r="A2368">
        <f t="shared" ca="1" si="436"/>
        <v>2367</v>
      </c>
      <c r="B2368">
        <f t="shared" ca="1" si="437"/>
        <v>2367</v>
      </c>
      <c r="C2368">
        <f t="shared" ca="1" si="438"/>
        <v>2367</v>
      </c>
      <c r="D2368">
        <f>IF(E2367+1&lt;Settings!$B$2,D2367,D2367+1)</f>
        <v>45</v>
      </c>
      <c r="E2368">
        <f>IF(E2367+1&lt;Settings!$B$2,E2367+1,0)</f>
        <v>26</v>
      </c>
      <c r="F2368" t="str">
        <f t="shared" ca="1" si="439"/>
        <v>Monaco</v>
      </c>
      <c r="G2368" t="str">
        <f t="shared" ca="1" si="446"/>
        <v/>
      </c>
      <c r="H2368" s="3" t="str">
        <f t="shared" ca="1" si="447"/>
        <v/>
      </c>
      <c r="I2368">
        <f t="shared" ca="1" si="440"/>
        <v>1000000.000002368</v>
      </c>
      <c r="J2368">
        <f t="shared" ca="1" si="441"/>
        <v>1000000.000002368</v>
      </c>
      <c r="K2368">
        <f t="shared" ca="1" si="442"/>
        <v>1000000.000002368</v>
      </c>
      <c r="L2368">
        <f t="shared" ca="1" si="443"/>
        <v>2367</v>
      </c>
      <c r="M2368">
        <f t="shared" ca="1" si="444"/>
        <v>2367</v>
      </c>
      <c r="N2368">
        <f t="shared" ca="1" si="445"/>
        <v>2367</v>
      </c>
    </row>
    <row r="2369" spans="1:14" x14ac:dyDescent="0.25">
      <c r="A2369">
        <f t="shared" ca="1" si="436"/>
        <v>2368</v>
      </c>
      <c r="B2369">
        <f t="shared" ca="1" si="437"/>
        <v>2368</v>
      </c>
      <c r="C2369">
        <f t="shared" ca="1" si="438"/>
        <v>2368</v>
      </c>
      <c r="D2369">
        <f>IF(E2368+1&lt;Settings!$B$2,D2368,D2368+1)</f>
        <v>45</v>
      </c>
      <c r="E2369">
        <f>IF(E2368+1&lt;Settings!$B$2,E2368+1,0)</f>
        <v>27</v>
      </c>
      <c r="F2369" t="str">
        <f t="shared" ca="1" si="439"/>
        <v>Poland</v>
      </c>
      <c r="G2369" t="str">
        <f t="shared" ca="1" si="446"/>
        <v/>
      </c>
      <c r="H2369" s="3" t="str">
        <f t="shared" ca="1" si="447"/>
        <v/>
      </c>
      <c r="I2369">
        <f t="shared" ca="1" si="440"/>
        <v>1000000.0000023691</v>
      </c>
      <c r="J2369">
        <f t="shared" ca="1" si="441"/>
        <v>1000000.0000023691</v>
      </c>
      <c r="K2369">
        <f t="shared" ca="1" si="442"/>
        <v>1000000.0000023691</v>
      </c>
      <c r="L2369">
        <f t="shared" ca="1" si="443"/>
        <v>2368</v>
      </c>
      <c r="M2369">
        <f t="shared" ca="1" si="444"/>
        <v>2368</v>
      </c>
      <c r="N2369">
        <f t="shared" ca="1" si="445"/>
        <v>2368</v>
      </c>
    </row>
    <row r="2370" spans="1:14" x14ac:dyDescent="0.25">
      <c r="A2370">
        <f t="shared" ca="1" si="436"/>
        <v>2369</v>
      </c>
      <c r="B2370">
        <f t="shared" ca="1" si="437"/>
        <v>2369</v>
      </c>
      <c r="C2370">
        <f t="shared" ca="1" si="438"/>
        <v>2369</v>
      </c>
      <c r="D2370">
        <f>IF(E2369+1&lt;Settings!$B$2,D2369,D2369+1)</f>
        <v>45</v>
      </c>
      <c r="E2370">
        <f>IF(E2369+1&lt;Settings!$B$2,E2369+1,0)</f>
        <v>28</v>
      </c>
      <c r="F2370" t="str">
        <f t="shared" ca="1" si="439"/>
        <v>Russia</v>
      </c>
      <c r="G2370" t="str">
        <f t="shared" ca="1" si="446"/>
        <v/>
      </c>
      <c r="H2370" s="3" t="str">
        <f t="shared" ca="1" si="447"/>
        <v/>
      </c>
      <c r="I2370">
        <f t="shared" ca="1" si="440"/>
        <v>1000000.00000237</v>
      </c>
      <c r="J2370">
        <f t="shared" ca="1" si="441"/>
        <v>1000000.00000237</v>
      </c>
      <c r="K2370">
        <f t="shared" ca="1" si="442"/>
        <v>1000000.00000237</v>
      </c>
      <c r="L2370">
        <f t="shared" ca="1" si="443"/>
        <v>2369</v>
      </c>
      <c r="M2370">
        <f t="shared" ca="1" si="444"/>
        <v>2369</v>
      </c>
      <c r="N2370">
        <f t="shared" ca="1" si="445"/>
        <v>2369</v>
      </c>
    </row>
    <row r="2371" spans="1:14" x14ac:dyDescent="0.25">
      <c r="A2371">
        <f t="shared" ref="A2371:A2434" ca="1" si="448">L2371</f>
        <v>2370</v>
      </c>
      <c r="B2371">
        <f t="shared" ref="B2371:B2434" ca="1" si="449">M2371</f>
        <v>2370</v>
      </c>
      <c r="C2371">
        <f t="shared" ref="C2371:C2434" ca="1" si="450">N2371</f>
        <v>2370</v>
      </c>
      <c r="D2371">
        <f>IF(E2370+1&lt;Settings!$B$2,D2370,D2370+1)</f>
        <v>45</v>
      </c>
      <c r="E2371">
        <f>IF(E2370+1&lt;Settings!$B$2,E2370+1,0)</f>
        <v>29</v>
      </c>
      <c r="F2371" t="str">
        <f t="shared" ref="F2371:F2434" ca="1" si="451">INDIRECT("'Avg Limited'!R1"&amp;"C"&amp;(E2371+2),FALSE)</f>
        <v>Romania</v>
      </c>
      <c r="G2371" t="str">
        <f t="shared" ca="1" si="446"/>
        <v/>
      </c>
      <c r="H2371" s="3" t="str">
        <f t="shared" ca="1" si="447"/>
        <v/>
      </c>
      <c r="I2371">
        <f t="shared" ref="I2371:I2434" ca="1" si="452">IF(ISNUMBER(H2371),H2371,1000000)+0.000000001*ROW(I2371)</f>
        <v>1000000.000002371</v>
      </c>
      <c r="J2371">
        <f t="shared" ref="J2371:J2434" ca="1" si="453">IF(ISNUMBER(H2371),-H2371,1000000)+0.000000001*ROW(I2371)</f>
        <v>1000000.000002371</v>
      </c>
      <c r="K2371">
        <f t="shared" ref="K2371:K2434" ca="1" si="454">IF(ISNUMBER(H2371),-H2371*H2371,1000000)+0.000000001*ROW(I2371)</f>
        <v>1000000.000002371</v>
      </c>
      <c r="L2371">
        <f t="shared" ref="L2371:L2434" ca="1" si="455">_xlfn.RANK.EQ(I2371,I$2:I$2705,1)</f>
        <v>2370</v>
      </c>
      <c r="M2371">
        <f t="shared" ref="M2371:M2434" ca="1" si="456">_xlfn.RANK.EQ(J2371,J$2:J$2705,1)</f>
        <v>2370</v>
      </c>
      <c r="N2371">
        <f t="shared" ref="N2371:N2434" ca="1" si="457">_xlfn.RANK.EQ(K2371,K$2:K$2705,1)</f>
        <v>2370</v>
      </c>
    </row>
    <row r="2372" spans="1:14" x14ac:dyDescent="0.25">
      <c r="A2372">
        <f t="shared" ca="1" si="448"/>
        <v>2371</v>
      </c>
      <c r="B2372">
        <f t="shared" ca="1" si="449"/>
        <v>2371</v>
      </c>
      <c r="C2372">
        <f t="shared" ca="1" si="450"/>
        <v>2371</v>
      </c>
      <c r="D2372">
        <f>IF(E2371+1&lt;Settings!$B$2,D2371,D2371+1)</f>
        <v>45</v>
      </c>
      <c r="E2372">
        <f>IF(E2371+1&lt;Settings!$B$2,E2371+1,0)</f>
        <v>30</v>
      </c>
      <c r="F2372" t="str">
        <f t="shared" ca="1" si="451"/>
        <v>Bosnia &amp; Herzegovina</v>
      </c>
      <c r="G2372" t="str">
        <f t="shared" ca="1" si="446"/>
        <v/>
      </c>
      <c r="H2372" s="3" t="str">
        <f t="shared" ca="1" si="447"/>
        <v/>
      </c>
      <c r="I2372">
        <f t="shared" ca="1" si="452"/>
        <v>1000000.000002372</v>
      </c>
      <c r="J2372">
        <f t="shared" ca="1" si="453"/>
        <v>1000000.000002372</v>
      </c>
      <c r="K2372">
        <f t="shared" ca="1" si="454"/>
        <v>1000000.000002372</v>
      </c>
      <c r="L2372">
        <f t="shared" ca="1" si="455"/>
        <v>2371</v>
      </c>
      <c r="M2372">
        <f t="shared" ca="1" si="456"/>
        <v>2371</v>
      </c>
      <c r="N2372">
        <f t="shared" ca="1" si="457"/>
        <v>2371</v>
      </c>
    </row>
    <row r="2373" spans="1:14" x14ac:dyDescent="0.25">
      <c r="A2373">
        <f t="shared" ca="1" si="448"/>
        <v>2372</v>
      </c>
      <c r="B2373">
        <f t="shared" ca="1" si="449"/>
        <v>2372</v>
      </c>
      <c r="C2373">
        <f t="shared" ca="1" si="450"/>
        <v>2372</v>
      </c>
      <c r="D2373">
        <f>IF(E2372+1&lt;Settings!$B$2,D2372,D2372+1)</f>
        <v>45</v>
      </c>
      <c r="E2373">
        <f>IF(E2372+1&lt;Settings!$B$2,E2372+1,0)</f>
        <v>31</v>
      </c>
      <c r="F2373" t="str">
        <f t="shared" ca="1" si="451"/>
        <v>FYR Macedonia</v>
      </c>
      <c r="G2373" t="str">
        <f t="shared" ca="1" si="446"/>
        <v/>
      </c>
      <c r="H2373" s="3" t="str">
        <f t="shared" ca="1" si="447"/>
        <v/>
      </c>
      <c r="I2373">
        <f t="shared" ca="1" si="452"/>
        <v>1000000.000002373</v>
      </c>
      <c r="J2373">
        <f t="shared" ca="1" si="453"/>
        <v>1000000.000002373</v>
      </c>
      <c r="K2373">
        <f t="shared" ca="1" si="454"/>
        <v>1000000.000002373</v>
      </c>
      <c r="L2373">
        <f t="shared" ca="1" si="455"/>
        <v>2372</v>
      </c>
      <c r="M2373">
        <f t="shared" ca="1" si="456"/>
        <v>2372</v>
      </c>
      <c r="N2373">
        <f t="shared" ca="1" si="457"/>
        <v>2372</v>
      </c>
    </row>
    <row r="2374" spans="1:14" x14ac:dyDescent="0.25">
      <c r="A2374">
        <f t="shared" ca="1" si="448"/>
        <v>2373</v>
      </c>
      <c r="B2374">
        <f t="shared" ca="1" si="449"/>
        <v>2373</v>
      </c>
      <c r="C2374">
        <f t="shared" ca="1" si="450"/>
        <v>2373</v>
      </c>
      <c r="D2374">
        <f>IF(E2373+1&lt;Settings!$B$2,D2373,D2373+1)</f>
        <v>45</v>
      </c>
      <c r="E2374">
        <f>IF(E2373+1&lt;Settings!$B$2,E2373+1,0)</f>
        <v>32</v>
      </c>
      <c r="F2374" t="str">
        <f t="shared" ca="1" si="451"/>
        <v>Latvia</v>
      </c>
      <c r="G2374" t="str">
        <f t="shared" ca="1" si="446"/>
        <v/>
      </c>
      <c r="H2374" s="3" t="str">
        <f t="shared" ca="1" si="447"/>
        <v/>
      </c>
      <c r="I2374">
        <f t="shared" ca="1" si="452"/>
        <v>1000000.0000023741</v>
      </c>
      <c r="J2374">
        <f t="shared" ca="1" si="453"/>
        <v>1000000.0000023741</v>
      </c>
      <c r="K2374">
        <f t="shared" ca="1" si="454"/>
        <v>1000000.0000023741</v>
      </c>
      <c r="L2374">
        <f t="shared" ca="1" si="455"/>
        <v>2373</v>
      </c>
      <c r="M2374">
        <f t="shared" ca="1" si="456"/>
        <v>2373</v>
      </c>
      <c r="N2374">
        <f t="shared" ca="1" si="457"/>
        <v>2373</v>
      </c>
    </row>
    <row r="2375" spans="1:14" x14ac:dyDescent="0.25">
      <c r="A2375">
        <f t="shared" ca="1" si="448"/>
        <v>2374</v>
      </c>
      <c r="B2375">
        <f t="shared" ca="1" si="449"/>
        <v>2374</v>
      </c>
      <c r="C2375">
        <f t="shared" ca="1" si="450"/>
        <v>2374</v>
      </c>
      <c r="D2375">
        <f>IF(E2374+1&lt;Settings!$B$2,D2374,D2374+1)</f>
        <v>45</v>
      </c>
      <c r="E2375">
        <f>IF(E2374+1&lt;Settings!$B$2,E2374+1,0)</f>
        <v>33</v>
      </c>
      <c r="F2375" t="str">
        <f t="shared" ca="1" si="451"/>
        <v>Lithuania</v>
      </c>
      <c r="G2375" t="str">
        <f t="shared" ca="1" si="446"/>
        <v/>
      </c>
      <c r="H2375" s="3" t="str">
        <f t="shared" ca="1" si="447"/>
        <v/>
      </c>
      <c r="I2375">
        <f t="shared" ca="1" si="452"/>
        <v>1000000.000002375</v>
      </c>
      <c r="J2375">
        <f t="shared" ca="1" si="453"/>
        <v>1000000.000002375</v>
      </c>
      <c r="K2375">
        <f t="shared" ca="1" si="454"/>
        <v>1000000.000002375</v>
      </c>
      <c r="L2375">
        <f t="shared" ca="1" si="455"/>
        <v>2374</v>
      </c>
      <c r="M2375">
        <f t="shared" ca="1" si="456"/>
        <v>2374</v>
      </c>
      <c r="N2375">
        <f t="shared" ca="1" si="457"/>
        <v>2374</v>
      </c>
    </row>
    <row r="2376" spans="1:14" x14ac:dyDescent="0.25">
      <c r="A2376">
        <f t="shared" ca="1" si="448"/>
        <v>2375</v>
      </c>
      <c r="B2376">
        <f t="shared" ca="1" si="449"/>
        <v>2375</v>
      </c>
      <c r="C2376">
        <f t="shared" ca="1" si="450"/>
        <v>2375</v>
      </c>
      <c r="D2376">
        <f>IF(E2375+1&lt;Settings!$B$2,D2375,D2375+1)</f>
        <v>45</v>
      </c>
      <c r="E2376">
        <f>IF(E2375+1&lt;Settings!$B$2,E2375+1,0)</f>
        <v>34</v>
      </c>
      <c r="F2376" t="str">
        <f t="shared" ca="1" si="451"/>
        <v>Albania</v>
      </c>
      <c r="G2376" t="str">
        <f t="shared" ca="1" si="446"/>
        <v/>
      </c>
      <c r="H2376" s="3" t="str">
        <f t="shared" ca="1" si="447"/>
        <v/>
      </c>
      <c r="I2376">
        <f t="shared" ca="1" si="452"/>
        <v>1000000.000002376</v>
      </c>
      <c r="J2376">
        <f t="shared" ca="1" si="453"/>
        <v>1000000.000002376</v>
      </c>
      <c r="K2376">
        <f t="shared" ca="1" si="454"/>
        <v>1000000.000002376</v>
      </c>
      <c r="L2376">
        <f t="shared" ca="1" si="455"/>
        <v>2375</v>
      </c>
      <c r="M2376">
        <f t="shared" ca="1" si="456"/>
        <v>2375</v>
      </c>
      <c r="N2376">
        <f t="shared" ca="1" si="457"/>
        <v>2375</v>
      </c>
    </row>
    <row r="2377" spans="1:14" x14ac:dyDescent="0.25">
      <c r="A2377">
        <f t="shared" ca="1" si="448"/>
        <v>2376</v>
      </c>
      <c r="B2377">
        <f t="shared" ca="1" si="449"/>
        <v>2376</v>
      </c>
      <c r="C2377">
        <f t="shared" ca="1" si="450"/>
        <v>2376</v>
      </c>
      <c r="D2377">
        <f>IF(E2376+1&lt;Settings!$B$2,D2376,D2376+1)</f>
        <v>45</v>
      </c>
      <c r="E2377">
        <f>IF(E2376+1&lt;Settings!$B$2,E2376+1,0)</f>
        <v>35</v>
      </c>
      <c r="F2377" t="str">
        <f t="shared" ca="1" si="451"/>
        <v>Belarus</v>
      </c>
      <c r="G2377" t="str">
        <f t="shared" ca="1" si="446"/>
        <v/>
      </c>
      <c r="H2377" s="3" t="str">
        <f t="shared" ca="1" si="447"/>
        <v/>
      </c>
      <c r="I2377">
        <f t="shared" ca="1" si="452"/>
        <v>1000000.000002377</v>
      </c>
      <c r="J2377">
        <f t="shared" ca="1" si="453"/>
        <v>1000000.000002377</v>
      </c>
      <c r="K2377">
        <f t="shared" ca="1" si="454"/>
        <v>1000000.000002377</v>
      </c>
      <c r="L2377">
        <f t="shared" ca="1" si="455"/>
        <v>2376</v>
      </c>
      <c r="M2377">
        <f t="shared" ca="1" si="456"/>
        <v>2376</v>
      </c>
      <c r="N2377">
        <f t="shared" ca="1" si="457"/>
        <v>2376</v>
      </c>
    </row>
    <row r="2378" spans="1:14" x14ac:dyDescent="0.25">
      <c r="A2378">
        <f t="shared" ca="1" si="448"/>
        <v>2377</v>
      </c>
      <c r="B2378">
        <f t="shared" ca="1" si="449"/>
        <v>2377</v>
      </c>
      <c r="C2378">
        <f t="shared" ca="1" si="450"/>
        <v>2377</v>
      </c>
      <c r="D2378">
        <f>IF(E2377+1&lt;Settings!$B$2,D2377,D2377+1)</f>
        <v>45</v>
      </c>
      <c r="E2378">
        <f>IF(E2377+1&lt;Settings!$B$2,E2377+1,0)</f>
        <v>36</v>
      </c>
      <c r="F2378" t="str">
        <f t="shared" ca="1" si="451"/>
        <v>Hungary</v>
      </c>
      <c r="G2378" t="str">
        <f t="shared" ca="1" si="446"/>
        <v/>
      </c>
      <c r="H2378" s="3" t="str">
        <f t="shared" ca="1" si="447"/>
        <v/>
      </c>
      <c r="I2378">
        <f t="shared" ca="1" si="452"/>
        <v>1000000.000002378</v>
      </c>
      <c r="J2378">
        <f t="shared" ca="1" si="453"/>
        <v>1000000.000002378</v>
      </c>
      <c r="K2378">
        <f t="shared" ca="1" si="454"/>
        <v>1000000.000002378</v>
      </c>
      <c r="L2378">
        <f t="shared" ca="1" si="455"/>
        <v>2377</v>
      </c>
      <c r="M2378">
        <f t="shared" ca="1" si="456"/>
        <v>2377</v>
      </c>
      <c r="N2378">
        <f t="shared" ca="1" si="457"/>
        <v>2377</v>
      </c>
    </row>
    <row r="2379" spans="1:14" x14ac:dyDescent="0.25">
      <c r="A2379">
        <f t="shared" ca="1" si="448"/>
        <v>2378</v>
      </c>
      <c r="B2379">
        <f t="shared" ca="1" si="449"/>
        <v>2378</v>
      </c>
      <c r="C2379">
        <f t="shared" ca="1" si="450"/>
        <v>2378</v>
      </c>
      <c r="D2379">
        <f>IF(E2378+1&lt;Settings!$B$2,D2378,D2378+1)</f>
        <v>45</v>
      </c>
      <c r="E2379">
        <f>IF(E2378+1&lt;Settings!$B$2,E2378+1,0)</f>
        <v>37</v>
      </c>
      <c r="F2379" t="str">
        <f t="shared" ca="1" si="451"/>
        <v>Moldova</v>
      </c>
      <c r="G2379" t="str">
        <f t="shared" ca="1" si="446"/>
        <v/>
      </c>
      <c r="H2379" s="3" t="str">
        <f t="shared" ca="1" si="447"/>
        <v/>
      </c>
      <c r="I2379">
        <f t="shared" ca="1" si="452"/>
        <v>1000000.0000023789</v>
      </c>
      <c r="J2379">
        <f t="shared" ca="1" si="453"/>
        <v>1000000.0000023789</v>
      </c>
      <c r="K2379">
        <f t="shared" ca="1" si="454"/>
        <v>1000000.0000023789</v>
      </c>
      <c r="L2379">
        <f t="shared" ca="1" si="455"/>
        <v>2378</v>
      </c>
      <c r="M2379">
        <f t="shared" ca="1" si="456"/>
        <v>2378</v>
      </c>
      <c r="N2379">
        <f t="shared" ca="1" si="457"/>
        <v>2378</v>
      </c>
    </row>
    <row r="2380" spans="1:14" x14ac:dyDescent="0.25">
      <c r="A2380">
        <f t="shared" ca="1" si="448"/>
        <v>2379</v>
      </c>
      <c r="B2380">
        <f t="shared" ca="1" si="449"/>
        <v>2379</v>
      </c>
      <c r="C2380">
        <f t="shared" ca="1" si="450"/>
        <v>2379</v>
      </c>
      <c r="D2380">
        <f>IF(E2379+1&lt;Settings!$B$2,D2379,D2379+1)</f>
        <v>45</v>
      </c>
      <c r="E2380">
        <f>IF(E2379+1&lt;Settings!$B$2,E2379+1,0)</f>
        <v>38</v>
      </c>
      <c r="F2380" t="str">
        <f t="shared" ca="1" si="451"/>
        <v>Ukraine</v>
      </c>
      <c r="G2380" t="str">
        <f t="shared" ca="1" si="446"/>
        <v/>
      </c>
      <c r="H2380" s="3" t="str">
        <f t="shared" ca="1" si="447"/>
        <v/>
      </c>
      <c r="I2380">
        <f t="shared" ca="1" si="452"/>
        <v>1000000.00000238</v>
      </c>
      <c r="J2380">
        <f t="shared" ca="1" si="453"/>
        <v>1000000.00000238</v>
      </c>
      <c r="K2380">
        <f t="shared" ca="1" si="454"/>
        <v>1000000.00000238</v>
      </c>
      <c r="L2380">
        <f t="shared" ca="1" si="455"/>
        <v>2379</v>
      </c>
      <c r="M2380">
        <f t="shared" ca="1" si="456"/>
        <v>2379</v>
      </c>
      <c r="N2380">
        <f t="shared" ca="1" si="457"/>
        <v>2379</v>
      </c>
    </row>
    <row r="2381" spans="1:14" x14ac:dyDescent="0.25">
      <c r="A2381">
        <f t="shared" ca="1" si="448"/>
        <v>2380</v>
      </c>
      <c r="B2381">
        <f t="shared" ca="1" si="449"/>
        <v>2380</v>
      </c>
      <c r="C2381">
        <f t="shared" ca="1" si="450"/>
        <v>2380</v>
      </c>
      <c r="D2381">
        <f>IF(E2380+1&lt;Settings!$B$2,D2380,D2380+1)</f>
        <v>45</v>
      </c>
      <c r="E2381">
        <f>IF(E2380+1&lt;Settings!$B$2,E2380+1,0)</f>
        <v>39</v>
      </c>
      <c r="F2381" t="str">
        <f t="shared" ca="1" si="451"/>
        <v>Bulgaria</v>
      </c>
      <c r="G2381" t="str">
        <f t="shared" ca="1" si="446"/>
        <v/>
      </c>
      <c r="H2381" s="3" t="str">
        <f t="shared" ca="1" si="447"/>
        <v/>
      </c>
      <c r="I2381">
        <f t="shared" ca="1" si="452"/>
        <v>1000000.000002381</v>
      </c>
      <c r="J2381">
        <f t="shared" ca="1" si="453"/>
        <v>1000000.000002381</v>
      </c>
      <c r="K2381">
        <f t="shared" ca="1" si="454"/>
        <v>1000000.000002381</v>
      </c>
      <c r="L2381">
        <f t="shared" ca="1" si="455"/>
        <v>2380</v>
      </c>
      <c r="M2381">
        <f t="shared" ca="1" si="456"/>
        <v>2380</v>
      </c>
      <c r="N2381">
        <f t="shared" ca="1" si="457"/>
        <v>2380</v>
      </c>
    </row>
    <row r="2382" spans="1:14" x14ac:dyDescent="0.25">
      <c r="A2382">
        <f t="shared" ca="1" si="448"/>
        <v>2381</v>
      </c>
      <c r="B2382">
        <f t="shared" ca="1" si="449"/>
        <v>2381</v>
      </c>
      <c r="C2382">
        <f t="shared" ca="1" si="450"/>
        <v>2381</v>
      </c>
      <c r="D2382">
        <f>IF(E2381+1&lt;Settings!$B$2,D2381,D2381+1)</f>
        <v>45</v>
      </c>
      <c r="E2382">
        <f>IF(E2381+1&lt;Settings!$B$2,E2381+1,0)</f>
        <v>40</v>
      </c>
      <c r="F2382" t="str">
        <f t="shared" ca="1" si="451"/>
        <v>Armenia</v>
      </c>
      <c r="G2382" t="str">
        <f t="shared" ref="G2382:G2445" ca="1" si="458">INDIRECT("'Avg Limited'!R"&amp;(D2382+2)&amp;"C1",FALSE)</f>
        <v/>
      </c>
      <c r="H2382" s="3" t="str">
        <f t="shared" ref="H2382:H2445" ca="1" si="459">INDIRECT("'Avg Limited'!R"&amp;(D2382+2)&amp;"C"&amp;(E2382+2),FALSE)</f>
        <v/>
      </c>
      <c r="I2382">
        <f t="shared" ca="1" si="452"/>
        <v>1000000.000002382</v>
      </c>
      <c r="J2382">
        <f t="shared" ca="1" si="453"/>
        <v>1000000.000002382</v>
      </c>
      <c r="K2382">
        <f t="shared" ca="1" si="454"/>
        <v>1000000.000002382</v>
      </c>
      <c r="L2382">
        <f t="shared" ca="1" si="455"/>
        <v>2381</v>
      </c>
      <c r="M2382">
        <f t="shared" ca="1" si="456"/>
        <v>2381</v>
      </c>
      <c r="N2382">
        <f t="shared" ca="1" si="457"/>
        <v>2381</v>
      </c>
    </row>
    <row r="2383" spans="1:14" x14ac:dyDescent="0.25">
      <c r="A2383">
        <f t="shared" ca="1" si="448"/>
        <v>2382</v>
      </c>
      <c r="B2383">
        <f t="shared" ca="1" si="449"/>
        <v>2382</v>
      </c>
      <c r="C2383">
        <f t="shared" ca="1" si="450"/>
        <v>2382</v>
      </c>
      <c r="D2383">
        <f>IF(E2382+1&lt;Settings!$B$2,D2382,D2382+1)</f>
        <v>45</v>
      </c>
      <c r="E2383">
        <f>IF(E2382+1&lt;Settings!$B$2,E2382+1,0)</f>
        <v>41</v>
      </c>
      <c r="F2383" t="str">
        <f t="shared" ca="1" si="451"/>
        <v>Azerbaijan</v>
      </c>
      <c r="G2383" t="str">
        <f t="shared" ca="1" si="458"/>
        <v/>
      </c>
      <c r="H2383" s="3" t="str">
        <f t="shared" ca="1" si="459"/>
        <v/>
      </c>
      <c r="I2383">
        <f t="shared" ca="1" si="452"/>
        <v>1000000.000002383</v>
      </c>
      <c r="J2383">
        <f t="shared" ca="1" si="453"/>
        <v>1000000.000002383</v>
      </c>
      <c r="K2383">
        <f t="shared" ca="1" si="454"/>
        <v>1000000.000002383</v>
      </c>
      <c r="L2383">
        <f t="shared" ca="1" si="455"/>
        <v>2382</v>
      </c>
      <c r="M2383">
        <f t="shared" ca="1" si="456"/>
        <v>2382</v>
      </c>
      <c r="N2383">
        <f t="shared" ca="1" si="457"/>
        <v>2382</v>
      </c>
    </row>
    <row r="2384" spans="1:14" x14ac:dyDescent="0.25">
      <c r="A2384">
        <f t="shared" ca="1" si="448"/>
        <v>2383</v>
      </c>
      <c r="B2384">
        <f t="shared" ca="1" si="449"/>
        <v>2383</v>
      </c>
      <c r="C2384">
        <f t="shared" ca="1" si="450"/>
        <v>2383</v>
      </c>
      <c r="D2384">
        <f>IF(E2383+1&lt;Settings!$B$2,D2383,D2383+1)</f>
        <v>45</v>
      </c>
      <c r="E2384">
        <f>IF(E2383+1&lt;Settings!$B$2,E2383+1,0)</f>
        <v>42</v>
      </c>
      <c r="F2384" t="str">
        <f t="shared" ca="1" si="451"/>
        <v>San Marino</v>
      </c>
      <c r="G2384" t="str">
        <f t="shared" ca="1" si="458"/>
        <v/>
      </c>
      <c r="H2384" s="3" t="str">
        <f t="shared" ca="1" si="459"/>
        <v/>
      </c>
      <c r="I2384">
        <f t="shared" ca="1" si="452"/>
        <v>1000000.000002384</v>
      </c>
      <c r="J2384">
        <f t="shared" ca="1" si="453"/>
        <v>1000000.000002384</v>
      </c>
      <c r="K2384">
        <f t="shared" ca="1" si="454"/>
        <v>1000000.000002384</v>
      </c>
      <c r="L2384">
        <f t="shared" ca="1" si="455"/>
        <v>2383</v>
      </c>
      <c r="M2384">
        <f t="shared" ca="1" si="456"/>
        <v>2383</v>
      </c>
      <c r="N2384">
        <f t="shared" ca="1" si="457"/>
        <v>2383</v>
      </c>
    </row>
    <row r="2385" spans="1:14" x14ac:dyDescent="0.25">
      <c r="A2385">
        <f t="shared" ca="1" si="448"/>
        <v>2384</v>
      </c>
      <c r="B2385">
        <f t="shared" ca="1" si="449"/>
        <v>2384</v>
      </c>
      <c r="C2385">
        <f t="shared" ca="1" si="450"/>
        <v>2384</v>
      </c>
      <c r="D2385">
        <f>IF(E2384+1&lt;Settings!$B$2,D2384,D2384+1)</f>
        <v>45</v>
      </c>
      <c r="E2385">
        <f>IF(E2384+1&lt;Settings!$B$2,E2384+1,0)</f>
        <v>43</v>
      </c>
      <c r="F2385" t="str">
        <f t="shared" ca="1" si="451"/>
        <v>Serbia</v>
      </c>
      <c r="G2385" t="str">
        <f t="shared" ca="1" si="458"/>
        <v/>
      </c>
      <c r="H2385" s="3" t="str">
        <f t="shared" ca="1" si="459"/>
        <v/>
      </c>
      <c r="I2385">
        <f t="shared" ca="1" si="452"/>
        <v>1000000.000002385</v>
      </c>
      <c r="J2385">
        <f t="shared" ca="1" si="453"/>
        <v>1000000.000002385</v>
      </c>
      <c r="K2385">
        <f t="shared" ca="1" si="454"/>
        <v>1000000.000002385</v>
      </c>
      <c r="L2385">
        <f t="shared" ca="1" si="455"/>
        <v>2384</v>
      </c>
      <c r="M2385">
        <f t="shared" ca="1" si="456"/>
        <v>2384</v>
      </c>
      <c r="N2385">
        <f t="shared" ca="1" si="457"/>
        <v>2384</v>
      </c>
    </row>
    <row r="2386" spans="1:14" x14ac:dyDescent="0.25">
      <c r="A2386">
        <f t="shared" ca="1" si="448"/>
        <v>2385</v>
      </c>
      <c r="B2386">
        <f t="shared" ca="1" si="449"/>
        <v>2385</v>
      </c>
      <c r="C2386">
        <f t="shared" ca="1" si="450"/>
        <v>2385</v>
      </c>
      <c r="D2386">
        <f>IF(E2385+1&lt;Settings!$B$2,D2385,D2385+1)</f>
        <v>45</v>
      </c>
      <c r="E2386">
        <f>IF(E2385+1&lt;Settings!$B$2,E2385+1,0)</f>
        <v>44</v>
      </c>
      <c r="F2386" t="str">
        <f t="shared" ca="1" si="451"/>
        <v>Georgia</v>
      </c>
      <c r="G2386" t="str">
        <f t="shared" ca="1" si="458"/>
        <v/>
      </c>
      <c r="H2386" s="3" t="str">
        <f t="shared" ca="1" si="459"/>
        <v/>
      </c>
      <c r="I2386">
        <f t="shared" ca="1" si="452"/>
        <v>1000000.000002386</v>
      </c>
      <c r="J2386">
        <f t="shared" ca="1" si="453"/>
        <v>1000000.000002386</v>
      </c>
      <c r="K2386">
        <f t="shared" ca="1" si="454"/>
        <v>1000000.000002386</v>
      </c>
      <c r="L2386">
        <f t="shared" ca="1" si="455"/>
        <v>2385</v>
      </c>
      <c r="M2386">
        <f t="shared" ca="1" si="456"/>
        <v>2385</v>
      </c>
      <c r="N2386">
        <f t="shared" ca="1" si="457"/>
        <v>2385</v>
      </c>
    </row>
    <row r="2387" spans="1:14" x14ac:dyDescent="0.25">
      <c r="A2387">
        <f t="shared" ca="1" si="448"/>
        <v>2386</v>
      </c>
      <c r="B2387">
        <f t="shared" ca="1" si="449"/>
        <v>2386</v>
      </c>
      <c r="C2387">
        <f t="shared" ca="1" si="450"/>
        <v>2386</v>
      </c>
      <c r="D2387">
        <f>IF(E2386+1&lt;Settings!$B$2,D2386,D2386+1)</f>
        <v>45</v>
      </c>
      <c r="E2387">
        <f>IF(E2386+1&lt;Settings!$B$2,E2386+1,0)</f>
        <v>45</v>
      </c>
      <c r="F2387" t="str">
        <f t="shared" ca="1" si="451"/>
        <v>Montenegro</v>
      </c>
      <c r="G2387" t="str">
        <f t="shared" ca="1" si="458"/>
        <v/>
      </c>
      <c r="H2387" s="3" t="str">
        <f t="shared" ca="1" si="459"/>
        <v/>
      </c>
      <c r="I2387">
        <f t="shared" ca="1" si="452"/>
        <v>1000000.000002387</v>
      </c>
      <c r="J2387">
        <f t="shared" ca="1" si="453"/>
        <v>1000000.000002387</v>
      </c>
      <c r="K2387">
        <f t="shared" ca="1" si="454"/>
        <v>1000000.000002387</v>
      </c>
      <c r="L2387">
        <f t="shared" ca="1" si="455"/>
        <v>2386</v>
      </c>
      <c r="M2387">
        <f t="shared" ca="1" si="456"/>
        <v>2386</v>
      </c>
      <c r="N2387">
        <f t="shared" ca="1" si="457"/>
        <v>2386</v>
      </c>
    </row>
    <row r="2388" spans="1:14" x14ac:dyDescent="0.25">
      <c r="A2388">
        <f t="shared" ca="1" si="448"/>
        <v>2387</v>
      </c>
      <c r="B2388">
        <f t="shared" ca="1" si="449"/>
        <v>2387</v>
      </c>
      <c r="C2388">
        <f t="shared" ca="1" si="450"/>
        <v>2387</v>
      </c>
      <c r="D2388">
        <f>IF(E2387+1&lt;Settings!$B$2,D2387,D2387+1)</f>
        <v>45</v>
      </c>
      <c r="E2388">
        <f>IF(E2387+1&lt;Settings!$B$2,E2387+1,0)</f>
        <v>46</v>
      </c>
      <c r="F2388" t="str">
        <f t="shared" ca="1" si="451"/>
        <v/>
      </c>
      <c r="G2388" t="str">
        <f t="shared" ca="1" si="458"/>
        <v/>
      </c>
      <c r="H2388" s="3" t="str">
        <f t="shared" ca="1" si="459"/>
        <v/>
      </c>
      <c r="I2388">
        <f t="shared" ca="1" si="452"/>
        <v>1000000.000002388</v>
      </c>
      <c r="J2388">
        <f t="shared" ca="1" si="453"/>
        <v>1000000.000002388</v>
      </c>
      <c r="K2388">
        <f t="shared" ca="1" si="454"/>
        <v>1000000.000002388</v>
      </c>
      <c r="L2388">
        <f t="shared" ca="1" si="455"/>
        <v>2387</v>
      </c>
      <c r="M2388">
        <f t="shared" ca="1" si="456"/>
        <v>2387</v>
      </c>
      <c r="N2388">
        <f t="shared" ca="1" si="457"/>
        <v>2387</v>
      </c>
    </row>
    <row r="2389" spans="1:14" x14ac:dyDescent="0.25">
      <c r="A2389">
        <f t="shared" ca="1" si="448"/>
        <v>2388</v>
      </c>
      <c r="B2389">
        <f t="shared" ca="1" si="449"/>
        <v>2388</v>
      </c>
      <c r="C2389">
        <f t="shared" ca="1" si="450"/>
        <v>2388</v>
      </c>
      <c r="D2389">
        <f>IF(E2388+1&lt;Settings!$B$2,D2388,D2388+1)</f>
        <v>45</v>
      </c>
      <c r="E2389">
        <f>IF(E2388+1&lt;Settings!$B$2,E2388+1,0)</f>
        <v>47</v>
      </c>
      <c r="F2389" t="str">
        <f t="shared" ca="1" si="451"/>
        <v/>
      </c>
      <c r="G2389" t="str">
        <f t="shared" ca="1" si="458"/>
        <v/>
      </c>
      <c r="H2389" s="3" t="str">
        <f t="shared" ca="1" si="459"/>
        <v/>
      </c>
      <c r="I2389">
        <f t="shared" ca="1" si="452"/>
        <v>1000000.000002389</v>
      </c>
      <c r="J2389">
        <f t="shared" ca="1" si="453"/>
        <v>1000000.000002389</v>
      </c>
      <c r="K2389">
        <f t="shared" ca="1" si="454"/>
        <v>1000000.000002389</v>
      </c>
      <c r="L2389">
        <f t="shared" ca="1" si="455"/>
        <v>2388</v>
      </c>
      <c r="M2389">
        <f t="shared" ca="1" si="456"/>
        <v>2388</v>
      </c>
      <c r="N2389">
        <f t="shared" ca="1" si="457"/>
        <v>2388</v>
      </c>
    </row>
    <row r="2390" spans="1:14" x14ac:dyDescent="0.25">
      <c r="A2390">
        <f t="shared" ca="1" si="448"/>
        <v>2389</v>
      </c>
      <c r="B2390">
        <f t="shared" ca="1" si="449"/>
        <v>2389</v>
      </c>
      <c r="C2390">
        <f t="shared" ca="1" si="450"/>
        <v>2389</v>
      </c>
      <c r="D2390">
        <f>IF(E2389+1&lt;Settings!$B$2,D2389,D2389+1)</f>
        <v>45</v>
      </c>
      <c r="E2390">
        <f>IF(E2389+1&lt;Settings!$B$2,E2389+1,0)</f>
        <v>48</v>
      </c>
      <c r="F2390" t="str">
        <f t="shared" ca="1" si="451"/>
        <v/>
      </c>
      <c r="G2390" t="str">
        <f t="shared" ca="1" si="458"/>
        <v/>
      </c>
      <c r="H2390" s="3" t="str">
        <f t="shared" ca="1" si="459"/>
        <v/>
      </c>
      <c r="I2390">
        <f t="shared" ca="1" si="452"/>
        <v>1000000.00000239</v>
      </c>
      <c r="J2390">
        <f t="shared" ca="1" si="453"/>
        <v>1000000.00000239</v>
      </c>
      <c r="K2390">
        <f t="shared" ca="1" si="454"/>
        <v>1000000.00000239</v>
      </c>
      <c r="L2390">
        <f t="shared" ca="1" si="455"/>
        <v>2389</v>
      </c>
      <c r="M2390">
        <f t="shared" ca="1" si="456"/>
        <v>2389</v>
      </c>
      <c r="N2390">
        <f t="shared" ca="1" si="457"/>
        <v>2389</v>
      </c>
    </row>
    <row r="2391" spans="1:14" x14ac:dyDescent="0.25">
      <c r="A2391">
        <f t="shared" ca="1" si="448"/>
        <v>2390</v>
      </c>
      <c r="B2391">
        <f t="shared" ca="1" si="449"/>
        <v>2390</v>
      </c>
      <c r="C2391">
        <f t="shared" ca="1" si="450"/>
        <v>2390</v>
      </c>
      <c r="D2391">
        <f>IF(E2390+1&lt;Settings!$B$2,D2390,D2390+1)</f>
        <v>45</v>
      </c>
      <c r="E2391">
        <f>IF(E2390+1&lt;Settings!$B$2,E2390+1,0)</f>
        <v>49</v>
      </c>
      <c r="F2391" t="str">
        <f t="shared" ca="1" si="451"/>
        <v/>
      </c>
      <c r="G2391" t="str">
        <f t="shared" ca="1" si="458"/>
        <v/>
      </c>
      <c r="H2391" s="3" t="str">
        <f t="shared" ca="1" si="459"/>
        <v/>
      </c>
      <c r="I2391">
        <f t="shared" ca="1" si="452"/>
        <v>1000000.0000023911</v>
      </c>
      <c r="J2391">
        <f t="shared" ca="1" si="453"/>
        <v>1000000.0000023911</v>
      </c>
      <c r="K2391">
        <f t="shared" ca="1" si="454"/>
        <v>1000000.0000023911</v>
      </c>
      <c r="L2391">
        <f t="shared" ca="1" si="455"/>
        <v>2390</v>
      </c>
      <c r="M2391">
        <f t="shared" ca="1" si="456"/>
        <v>2390</v>
      </c>
      <c r="N2391">
        <f t="shared" ca="1" si="457"/>
        <v>2390</v>
      </c>
    </row>
    <row r="2392" spans="1:14" x14ac:dyDescent="0.25">
      <c r="A2392">
        <f t="shared" ca="1" si="448"/>
        <v>2391</v>
      </c>
      <c r="B2392">
        <f t="shared" ca="1" si="449"/>
        <v>2391</v>
      </c>
      <c r="C2392">
        <f t="shared" ca="1" si="450"/>
        <v>2391</v>
      </c>
      <c r="D2392">
        <f>IF(E2391+1&lt;Settings!$B$2,D2391,D2391+1)</f>
        <v>45</v>
      </c>
      <c r="E2392">
        <f>IF(E2391+1&lt;Settings!$B$2,E2391+1,0)</f>
        <v>50</v>
      </c>
      <c r="F2392" t="str">
        <f t="shared" ca="1" si="451"/>
        <v/>
      </c>
      <c r="G2392" t="str">
        <f t="shared" ca="1" si="458"/>
        <v/>
      </c>
      <c r="H2392" s="3" t="str">
        <f t="shared" ca="1" si="459"/>
        <v/>
      </c>
      <c r="I2392">
        <f t="shared" ca="1" si="452"/>
        <v>1000000.000002392</v>
      </c>
      <c r="J2392">
        <f t="shared" ca="1" si="453"/>
        <v>1000000.000002392</v>
      </c>
      <c r="K2392">
        <f t="shared" ca="1" si="454"/>
        <v>1000000.000002392</v>
      </c>
      <c r="L2392">
        <f t="shared" ca="1" si="455"/>
        <v>2391</v>
      </c>
      <c r="M2392">
        <f t="shared" ca="1" si="456"/>
        <v>2391</v>
      </c>
      <c r="N2392">
        <f t="shared" ca="1" si="457"/>
        <v>2391</v>
      </c>
    </row>
    <row r="2393" spans="1:14" x14ac:dyDescent="0.25">
      <c r="A2393">
        <f t="shared" ca="1" si="448"/>
        <v>2392</v>
      </c>
      <c r="B2393">
        <f t="shared" ca="1" si="449"/>
        <v>2392</v>
      </c>
      <c r="C2393">
        <f t="shared" ca="1" si="450"/>
        <v>2392</v>
      </c>
      <c r="D2393">
        <f>IF(E2392+1&lt;Settings!$B$2,D2392,D2392+1)</f>
        <v>45</v>
      </c>
      <c r="E2393">
        <f>IF(E2392+1&lt;Settings!$B$2,E2392+1,0)</f>
        <v>51</v>
      </c>
      <c r="F2393" t="str">
        <f t="shared" ca="1" si="451"/>
        <v/>
      </c>
      <c r="G2393" t="str">
        <f t="shared" ca="1" si="458"/>
        <v/>
      </c>
      <c r="H2393" s="3" t="str">
        <f t="shared" ca="1" si="459"/>
        <v/>
      </c>
      <c r="I2393">
        <f t="shared" ca="1" si="452"/>
        <v>1000000.000002393</v>
      </c>
      <c r="J2393">
        <f t="shared" ca="1" si="453"/>
        <v>1000000.000002393</v>
      </c>
      <c r="K2393">
        <f t="shared" ca="1" si="454"/>
        <v>1000000.000002393</v>
      </c>
      <c r="L2393">
        <f t="shared" ca="1" si="455"/>
        <v>2392</v>
      </c>
      <c r="M2393">
        <f t="shared" ca="1" si="456"/>
        <v>2392</v>
      </c>
      <c r="N2393">
        <f t="shared" ca="1" si="457"/>
        <v>2392</v>
      </c>
    </row>
    <row r="2394" spans="1:14" x14ac:dyDescent="0.25">
      <c r="A2394">
        <f t="shared" ca="1" si="448"/>
        <v>2393</v>
      </c>
      <c r="B2394">
        <f t="shared" ca="1" si="449"/>
        <v>2393</v>
      </c>
      <c r="C2394">
        <f t="shared" ca="1" si="450"/>
        <v>2393</v>
      </c>
      <c r="D2394">
        <f>IF(E2393+1&lt;Settings!$B$2,D2393,D2393+1)</f>
        <v>46</v>
      </c>
      <c r="E2394">
        <f>IF(E2393+1&lt;Settings!$B$2,E2393+1,0)</f>
        <v>0</v>
      </c>
      <c r="F2394" t="str">
        <f t="shared" ca="1" si="451"/>
        <v>United Kingdom</v>
      </c>
      <c r="G2394" t="str">
        <f t="shared" ca="1" si="458"/>
        <v/>
      </c>
      <c r="H2394" s="3" t="str">
        <f t="shared" ca="1" si="459"/>
        <v/>
      </c>
      <c r="I2394">
        <f t="shared" ca="1" si="452"/>
        <v>1000000.000002394</v>
      </c>
      <c r="J2394">
        <f t="shared" ca="1" si="453"/>
        <v>1000000.000002394</v>
      </c>
      <c r="K2394">
        <f t="shared" ca="1" si="454"/>
        <v>1000000.000002394</v>
      </c>
      <c r="L2394">
        <f t="shared" ca="1" si="455"/>
        <v>2393</v>
      </c>
      <c r="M2394">
        <f t="shared" ca="1" si="456"/>
        <v>2393</v>
      </c>
      <c r="N2394">
        <f t="shared" ca="1" si="457"/>
        <v>2393</v>
      </c>
    </row>
    <row r="2395" spans="1:14" x14ac:dyDescent="0.25">
      <c r="A2395">
        <f t="shared" ca="1" si="448"/>
        <v>2394</v>
      </c>
      <c r="B2395">
        <f t="shared" ca="1" si="449"/>
        <v>2394</v>
      </c>
      <c r="C2395">
        <f t="shared" ca="1" si="450"/>
        <v>2394</v>
      </c>
      <c r="D2395">
        <f>IF(E2394+1&lt;Settings!$B$2,D2394,D2394+1)</f>
        <v>46</v>
      </c>
      <c r="E2395">
        <f>IF(E2394+1&lt;Settings!$B$2,E2394+1,0)</f>
        <v>1</v>
      </c>
      <c r="F2395" t="str">
        <f t="shared" ca="1" si="451"/>
        <v>Germany</v>
      </c>
      <c r="G2395" t="str">
        <f t="shared" ca="1" si="458"/>
        <v/>
      </c>
      <c r="H2395" s="3" t="str">
        <f t="shared" ca="1" si="459"/>
        <v/>
      </c>
      <c r="I2395">
        <f t="shared" ca="1" si="452"/>
        <v>1000000.000002395</v>
      </c>
      <c r="J2395">
        <f t="shared" ca="1" si="453"/>
        <v>1000000.000002395</v>
      </c>
      <c r="K2395">
        <f t="shared" ca="1" si="454"/>
        <v>1000000.000002395</v>
      </c>
      <c r="L2395">
        <f t="shared" ca="1" si="455"/>
        <v>2394</v>
      </c>
      <c r="M2395">
        <f t="shared" ca="1" si="456"/>
        <v>2394</v>
      </c>
      <c r="N2395">
        <f t="shared" ca="1" si="457"/>
        <v>2394</v>
      </c>
    </row>
    <row r="2396" spans="1:14" x14ac:dyDescent="0.25">
      <c r="A2396">
        <f t="shared" ca="1" si="448"/>
        <v>2395</v>
      </c>
      <c r="B2396">
        <f t="shared" ca="1" si="449"/>
        <v>2395</v>
      </c>
      <c r="C2396">
        <f t="shared" ca="1" si="450"/>
        <v>2395</v>
      </c>
      <c r="D2396">
        <f>IF(E2395+1&lt;Settings!$B$2,D2395,D2395+1)</f>
        <v>46</v>
      </c>
      <c r="E2396">
        <f>IF(E2395+1&lt;Settings!$B$2,E2395+1,0)</f>
        <v>2</v>
      </c>
      <c r="F2396" t="str">
        <f t="shared" ca="1" si="451"/>
        <v>France</v>
      </c>
      <c r="G2396" t="str">
        <f t="shared" ca="1" si="458"/>
        <v/>
      </c>
      <c r="H2396" s="3" t="str">
        <f t="shared" ca="1" si="459"/>
        <v/>
      </c>
      <c r="I2396">
        <f t="shared" ca="1" si="452"/>
        <v>1000000.0000023959</v>
      </c>
      <c r="J2396">
        <f t="shared" ca="1" si="453"/>
        <v>1000000.0000023959</v>
      </c>
      <c r="K2396">
        <f t="shared" ca="1" si="454"/>
        <v>1000000.0000023959</v>
      </c>
      <c r="L2396">
        <f t="shared" ca="1" si="455"/>
        <v>2395</v>
      </c>
      <c r="M2396">
        <f t="shared" ca="1" si="456"/>
        <v>2395</v>
      </c>
      <c r="N2396">
        <f t="shared" ca="1" si="457"/>
        <v>2395</v>
      </c>
    </row>
    <row r="2397" spans="1:14" x14ac:dyDescent="0.25">
      <c r="A2397">
        <f t="shared" ca="1" si="448"/>
        <v>2396</v>
      </c>
      <c r="B2397">
        <f t="shared" ca="1" si="449"/>
        <v>2396</v>
      </c>
      <c r="C2397">
        <f t="shared" ca="1" si="450"/>
        <v>2396</v>
      </c>
      <c r="D2397">
        <f>IF(E2396+1&lt;Settings!$B$2,D2396,D2396+1)</f>
        <v>46</v>
      </c>
      <c r="E2397">
        <f>IF(E2396+1&lt;Settings!$B$2,E2396+1,0)</f>
        <v>3</v>
      </c>
      <c r="F2397" t="str">
        <f t="shared" ca="1" si="451"/>
        <v>Belgium</v>
      </c>
      <c r="G2397" t="str">
        <f t="shared" ca="1" si="458"/>
        <v/>
      </c>
      <c r="H2397" s="3" t="str">
        <f t="shared" ca="1" si="459"/>
        <v/>
      </c>
      <c r="I2397">
        <f t="shared" ca="1" si="452"/>
        <v>1000000.000002397</v>
      </c>
      <c r="J2397">
        <f t="shared" ca="1" si="453"/>
        <v>1000000.000002397</v>
      </c>
      <c r="K2397">
        <f t="shared" ca="1" si="454"/>
        <v>1000000.000002397</v>
      </c>
      <c r="L2397">
        <f t="shared" ca="1" si="455"/>
        <v>2396</v>
      </c>
      <c r="M2397">
        <f t="shared" ca="1" si="456"/>
        <v>2396</v>
      </c>
      <c r="N2397">
        <f t="shared" ca="1" si="457"/>
        <v>2396</v>
      </c>
    </row>
    <row r="2398" spans="1:14" x14ac:dyDescent="0.25">
      <c r="A2398">
        <f t="shared" ca="1" si="448"/>
        <v>2397</v>
      </c>
      <c r="B2398">
        <f t="shared" ca="1" si="449"/>
        <v>2397</v>
      </c>
      <c r="C2398">
        <f t="shared" ca="1" si="450"/>
        <v>2397</v>
      </c>
      <c r="D2398">
        <f>IF(E2397+1&lt;Settings!$B$2,D2397,D2397+1)</f>
        <v>46</v>
      </c>
      <c r="E2398">
        <f>IF(E2397+1&lt;Settings!$B$2,E2397+1,0)</f>
        <v>4</v>
      </c>
      <c r="F2398" t="str">
        <f t="shared" ca="1" si="451"/>
        <v>Netherlands</v>
      </c>
      <c r="G2398" t="str">
        <f t="shared" ca="1" si="458"/>
        <v/>
      </c>
      <c r="H2398" s="3" t="str">
        <f t="shared" ca="1" si="459"/>
        <v/>
      </c>
      <c r="I2398">
        <f t="shared" ca="1" si="452"/>
        <v>1000000.000002398</v>
      </c>
      <c r="J2398">
        <f t="shared" ca="1" si="453"/>
        <v>1000000.000002398</v>
      </c>
      <c r="K2398">
        <f t="shared" ca="1" si="454"/>
        <v>1000000.000002398</v>
      </c>
      <c r="L2398">
        <f t="shared" ca="1" si="455"/>
        <v>2397</v>
      </c>
      <c r="M2398">
        <f t="shared" ca="1" si="456"/>
        <v>2397</v>
      </c>
      <c r="N2398">
        <f t="shared" ca="1" si="457"/>
        <v>2397</v>
      </c>
    </row>
    <row r="2399" spans="1:14" x14ac:dyDescent="0.25">
      <c r="A2399">
        <f t="shared" ca="1" si="448"/>
        <v>2398</v>
      </c>
      <c r="B2399">
        <f t="shared" ca="1" si="449"/>
        <v>2398</v>
      </c>
      <c r="C2399">
        <f t="shared" ca="1" si="450"/>
        <v>2398</v>
      </c>
      <c r="D2399">
        <f>IF(E2398+1&lt;Settings!$B$2,D2398,D2398+1)</f>
        <v>46</v>
      </c>
      <c r="E2399">
        <f>IF(E2398+1&lt;Settings!$B$2,E2398+1,0)</f>
        <v>5</v>
      </c>
      <c r="F2399" t="str">
        <f t="shared" ca="1" si="451"/>
        <v>Norway</v>
      </c>
      <c r="G2399" t="str">
        <f t="shared" ca="1" si="458"/>
        <v/>
      </c>
      <c r="H2399" s="3" t="str">
        <f t="shared" ca="1" si="459"/>
        <v/>
      </c>
      <c r="I2399">
        <f t="shared" ca="1" si="452"/>
        <v>1000000.000002399</v>
      </c>
      <c r="J2399">
        <f t="shared" ca="1" si="453"/>
        <v>1000000.000002399</v>
      </c>
      <c r="K2399">
        <f t="shared" ca="1" si="454"/>
        <v>1000000.000002399</v>
      </c>
      <c r="L2399">
        <f t="shared" ca="1" si="455"/>
        <v>2398</v>
      </c>
      <c r="M2399">
        <f t="shared" ca="1" si="456"/>
        <v>2398</v>
      </c>
      <c r="N2399">
        <f t="shared" ca="1" si="457"/>
        <v>2398</v>
      </c>
    </row>
    <row r="2400" spans="1:14" x14ac:dyDescent="0.25">
      <c r="A2400">
        <f t="shared" ca="1" si="448"/>
        <v>2399</v>
      </c>
      <c r="B2400">
        <f t="shared" ca="1" si="449"/>
        <v>2399</v>
      </c>
      <c r="C2400">
        <f t="shared" ca="1" si="450"/>
        <v>2399</v>
      </c>
      <c r="D2400">
        <f>IF(E2399+1&lt;Settings!$B$2,D2399,D2399+1)</f>
        <v>46</v>
      </c>
      <c r="E2400">
        <f>IF(E2399+1&lt;Settings!$B$2,E2399+1,0)</f>
        <v>6</v>
      </c>
      <c r="F2400" t="str">
        <f t="shared" ca="1" si="451"/>
        <v>Switzerland</v>
      </c>
      <c r="G2400" t="str">
        <f t="shared" ca="1" si="458"/>
        <v/>
      </c>
      <c r="H2400" s="3" t="str">
        <f t="shared" ca="1" si="459"/>
        <v/>
      </c>
      <c r="I2400">
        <f t="shared" ca="1" si="452"/>
        <v>1000000.0000024</v>
      </c>
      <c r="J2400">
        <f t="shared" ca="1" si="453"/>
        <v>1000000.0000024</v>
      </c>
      <c r="K2400">
        <f t="shared" ca="1" si="454"/>
        <v>1000000.0000024</v>
      </c>
      <c r="L2400">
        <f t="shared" ca="1" si="455"/>
        <v>2399</v>
      </c>
      <c r="M2400">
        <f t="shared" ca="1" si="456"/>
        <v>2399</v>
      </c>
      <c r="N2400">
        <f t="shared" ca="1" si="457"/>
        <v>2399</v>
      </c>
    </row>
    <row r="2401" spans="1:14" x14ac:dyDescent="0.25">
      <c r="A2401">
        <f t="shared" ca="1" si="448"/>
        <v>2400</v>
      </c>
      <c r="B2401">
        <f t="shared" ca="1" si="449"/>
        <v>2400</v>
      </c>
      <c r="C2401">
        <f t="shared" ca="1" si="450"/>
        <v>2400</v>
      </c>
      <c r="D2401">
        <f>IF(E2400+1&lt;Settings!$B$2,D2400,D2400+1)</f>
        <v>46</v>
      </c>
      <c r="E2401">
        <f>IF(E2400+1&lt;Settings!$B$2,E2400+1,0)</f>
        <v>7</v>
      </c>
      <c r="F2401" t="str">
        <f t="shared" ca="1" si="451"/>
        <v>Spain</v>
      </c>
      <c r="G2401" t="str">
        <f t="shared" ca="1" si="458"/>
        <v/>
      </c>
      <c r="H2401" s="3" t="str">
        <f t="shared" ca="1" si="459"/>
        <v/>
      </c>
      <c r="I2401">
        <f t="shared" ca="1" si="452"/>
        <v>1000000.0000024009</v>
      </c>
      <c r="J2401">
        <f t="shared" ca="1" si="453"/>
        <v>1000000.0000024009</v>
      </c>
      <c r="K2401">
        <f t="shared" ca="1" si="454"/>
        <v>1000000.0000024009</v>
      </c>
      <c r="L2401">
        <f t="shared" ca="1" si="455"/>
        <v>2400</v>
      </c>
      <c r="M2401">
        <f t="shared" ca="1" si="456"/>
        <v>2400</v>
      </c>
      <c r="N2401">
        <f t="shared" ca="1" si="457"/>
        <v>2400</v>
      </c>
    </row>
    <row r="2402" spans="1:14" x14ac:dyDescent="0.25">
      <c r="A2402">
        <f t="shared" ca="1" si="448"/>
        <v>2401</v>
      </c>
      <c r="B2402">
        <f t="shared" ca="1" si="449"/>
        <v>2401</v>
      </c>
      <c r="C2402">
        <f t="shared" ca="1" si="450"/>
        <v>2401</v>
      </c>
      <c r="D2402">
        <f>IF(E2401+1&lt;Settings!$B$2,D2401,D2401+1)</f>
        <v>46</v>
      </c>
      <c r="E2402">
        <f>IF(E2401+1&lt;Settings!$B$2,E2401+1,0)</f>
        <v>8</v>
      </c>
      <c r="F2402" t="str">
        <f t="shared" ca="1" si="451"/>
        <v>Sweden</v>
      </c>
      <c r="G2402" t="str">
        <f t="shared" ca="1" si="458"/>
        <v/>
      </c>
      <c r="H2402" s="3" t="str">
        <f t="shared" ca="1" si="459"/>
        <v/>
      </c>
      <c r="I2402">
        <f t="shared" ca="1" si="452"/>
        <v>1000000.000002402</v>
      </c>
      <c r="J2402">
        <f t="shared" ca="1" si="453"/>
        <v>1000000.000002402</v>
      </c>
      <c r="K2402">
        <f t="shared" ca="1" si="454"/>
        <v>1000000.000002402</v>
      </c>
      <c r="L2402">
        <f t="shared" ca="1" si="455"/>
        <v>2401</v>
      </c>
      <c r="M2402">
        <f t="shared" ca="1" si="456"/>
        <v>2401</v>
      </c>
      <c r="N2402">
        <f t="shared" ca="1" si="457"/>
        <v>2401</v>
      </c>
    </row>
    <row r="2403" spans="1:14" x14ac:dyDescent="0.25">
      <c r="A2403">
        <f t="shared" ca="1" si="448"/>
        <v>2402</v>
      </c>
      <c r="B2403">
        <f t="shared" ca="1" si="449"/>
        <v>2402</v>
      </c>
      <c r="C2403">
        <f t="shared" ca="1" si="450"/>
        <v>2402</v>
      </c>
      <c r="D2403">
        <f>IF(E2402+1&lt;Settings!$B$2,D2402,D2402+1)</f>
        <v>46</v>
      </c>
      <c r="E2403">
        <f>IF(E2402+1&lt;Settings!$B$2,E2402+1,0)</f>
        <v>9</v>
      </c>
      <c r="F2403" t="str">
        <f t="shared" ca="1" si="451"/>
        <v>Ireland</v>
      </c>
      <c r="G2403" t="str">
        <f t="shared" ca="1" si="458"/>
        <v/>
      </c>
      <c r="H2403" s="3" t="str">
        <f t="shared" ca="1" si="459"/>
        <v/>
      </c>
      <c r="I2403">
        <f t="shared" ca="1" si="452"/>
        <v>1000000.000002403</v>
      </c>
      <c r="J2403">
        <f t="shared" ca="1" si="453"/>
        <v>1000000.000002403</v>
      </c>
      <c r="K2403">
        <f t="shared" ca="1" si="454"/>
        <v>1000000.000002403</v>
      </c>
      <c r="L2403">
        <f t="shared" ca="1" si="455"/>
        <v>2402</v>
      </c>
      <c r="M2403">
        <f t="shared" ca="1" si="456"/>
        <v>2402</v>
      </c>
      <c r="N2403">
        <f t="shared" ca="1" si="457"/>
        <v>2402</v>
      </c>
    </row>
    <row r="2404" spans="1:14" x14ac:dyDescent="0.25">
      <c r="A2404">
        <f t="shared" ca="1" si="448"/>
        <v>2403</v>
      </c>
      <c r="B2404">
        <f t="shared" ca="1" si="449"/>
        <v>2403</v>
      </c>
      <c r="C2404">
        <f t="shared" ca="1" si="450"/>
        <v>2403</v>
      </c>
      <c r="D2404">
        <f>IF(E2403+1&lt;Settings!$B$2,D2403,D2403+1)</f>
        <v>46</v>
      </c>
      <c r="E2404">
        <f>IF(E2403+1&lt;Settings!$B$2,E2403+1,0)</f>
        <v>10</v>
      </c>
      <c r="F2404" t="str">
        <f t="shared" ca="1" si="451"/>
        <v>Portugal</v>
      </c>
      <c r="G2404" t="str">
        <f t="shared" ca="1" si="458"/>
        <v/>
      </c>
      <c r="H2404" s="3" t="str">
        <f t="shared" ca="1" si="459"/>
        <v/>
      </c>
      <c r="I2404">
        <f t="shared" ca="1" si="452"/>
        <v>1000000.000002404</v>
      </c>
      <c r="J2404">
        <f t="shared" ca="1" si="453"/>
        <v>1000000.000002404</v>
      </c>
      <c r="K2404">
        <f t="shared" ca="1" si="454"/>
        <v>1000000.000002404</v>
      </c>
      <c r="L2404">
        <f t="shared" ca="1" si="455"/>
        <v>2403</v>
      </c>
      <c r="M2404">
        <f t="shared" ca="1" si="456"/>
        <v>2403</v>
      </c>
      <c r="N2404">
        <f t="shared" ca="1" si="457"/>
        <v>2403</v>
      </c>
    </row>
    <row r="2405" spans="1:14" x14ac:dyDescent="0.25">
      <c r="A2405">
        <f t="shared" ca="1" si="448"/>
        <v>2404</v>
      </c>
      <c r="B2405">
        <f t="shared" ca="1" si="449"/>
        <v>2404</v>
      </c>
      <c r="C2405">
        <f t="shared" ca="1" si="450"/>
        <v>2404</v>
      </c>
      <c r="D2405">
        <f>IF(E2404+1&lt;Settings!$B$2,D2404,D2404+1)</f>
        <v>46</v>
      </c>
      <c r="E2405">
        <f>IF(E2404+1&lt;Settings!$B$2,E2404+1,0)</f>
        <v>11</v>
      </c>
      <c r="F2405" t="str">
        <f t="shared" ca="1" si="451"/>
        <v>Finland</v>
      </c>
      <c r="G2405" t="str">
        <f t="shared" ca="1" si="458"/>
        <v/>
      </c>
      <c r="H2405" s="3" t="str">
        <f t="shared" ca="1" si="459"/>
        <v/>
      </c>
      <c r="I2405">
        <f t="shared" ca="1" si="452"/>
        <v>1000000.000002405</v>
      </c>
      <c r="J2405">
        <f t="shared" ca="1" si="453"/>
        <v>1000000.000002405</v>
      </c>
      <c r="K2405">
        <f t="shared" ca="1" si="454"/>
        <v>1000000.000002405</v>
      </c>
      <c r="L2405">
        <f t="shared" ca="1" si="455"/>
        <v>2404</v>
      </c>
      <c r="M2405">
        <f t="shared" ca="1" si="456"/>
        <v>2404</v>
      </c>
      <c r="N2405">
        <f t="shared" ca="1" si="457"/>
        <v>2404</v>
      </c>
    </row>
    <row r="2406" spans="1:14" x14ac:dyDescent="0.25">
      <c r="A2406">
        <f t="shared" ca="1" si="448"/>
        <v>2405</v>
      </c>
      <c r="B2406">
        <f t="shared" ca="1" si="449"/>
        <v>2405</v>
      </c>
      <c r="C2406">
        <f t="shared" ca="1" si="450"/>
        <v>2405</v>
      </c>
      <c r="D2406">
        <f>IF(E2405+1&lt;Settings!$B$2,D2405,D2405+1)</f>
        <v>46</v>
      </c>
      <c r="E2406">
        <f>IF(E2405+1&lt;Settings!$B$2,E2405+1,0)</f>
        <v>12</v>
      </c>
      <c r="F2406" t="str">
        <f t="shared" ca="1" si="451"/>
        <v>Austria</v>
      </c>
      <c r="G2406" t="str">
        <f t="shared" ca="1" si="458"/>
        <v/>
      </c>
      <c r="H2406" s="3" t="str">
        <f t="shared" ca="1" si="459"/>
        <v/>
      </c>
      <c r="I2406">
        <f t="shared" ca="1" si="452"/>
        <v>1000000.000002406</v>
      </c>
      <c r="J2406">
        <f t="shared" ca="1" si="453"/>
        <v>1000000.000002406</v>
      </c>
      <c r="K2406">
        <f t="shared" ca="1" si="454"/>
        <v>1000000.000002406</v>
      </c>
      <c r="L2406">
        <f t="shared" ca="1" si="455"/>
        <v>2405</v>
      </c>
      <c r="M2406">
        <f t="shared" ca="1" si="456"/>
        <v>2405</v>
      </c>
      <c r="N2406">
        <f t="shared" ca="1" si="457"/>
        <v>2405</v>
      </c>
    </row>
    <row r="2407" spans="1:14" x14ac:dyDescent="0.25">
      <c r="A2407">
        <f t="shared" ca="1" si="448"/>
        <v>2406</v>
      </c>
      <c r="B2407">
        <f t="shared" ca="1" si="449"/>
        <v>2406</v>
      </c>
      <c r="C2407">
        <f t="shared" ca="1" si="450"/>
        <v>2406</v>
      </c>
      <c r="D2407">
        <f>IF(E2406+1&lt;Settings!$B$2,D2406,D2406+1)</f>
        <v>46</v>
      </c>
      <c r="E2407">
        <f>IF(E2406+1&lt;Settings!$B$2,E2406+1,0)</f>
        <v>13</v>
      </c>
      <c r="F2407" t="str">
        <f t="shared" ca="1" si="451"/>
        <v>Denmark</v>
      </c>
      <c r="G2407" t="str">
        <f t="shared" ca="1" si="458"/>
        <v/>
      </c>
      <c r="H2407" s="3" t="str">
        <f t="shared" ca="1" si="459"/>
        <v/>
      </c>
      <c r="I2407">
        <f t="shared" ca="1" si="452"/>
        <v>1000000.000002407</v>
      </c>
      <c r="J2407">
        <f t="shared" ca="1" si="453"/>
        <v>1000000.000002407</v>
      </c>
      <c r="K2407">
        <f t="shared" ca="1" si="454"/>
        <v>1000000.000002407</v>
      </c>
      <c r="L2407">
        <f t="shared" ca="1" si="455"/>
        <v>2406</v>
      </c>
      <c r="M2407">
        <f t="shared" ca="1" si="456"/>
        <v>2406</v>
      </c>
      <c r="N2407">
        <f t="shared" ca="1" si="457"/>
        <v>2406</v>
      </c>
    </row>
    <row r="2408" spans="1:14" x14ac:dyDescent="0.25">
      <c r="A2408">
        <f t="shared" ca="1" si="448"/>
        <v>2407</v>
      </c>
      <c r="B2408">
        <f t="shared" ca="1" si="449"/>
        <v>2407</v>
      </c>
      <c r="C2408">
        <f t="shared" ca="1" si="450"/>
        <v>2407</v>
      </c>
      <c r="D2408">
        <f>IF(E2407+1&lt;Settings!$B$2,D2407,D2407+1)</f>
        <v>46</v>
      </c>
      <c r="E2408">
        <f>IF(E2407+1&lt;Settings!$B$2,E2407+1,0)</f>
        <v>14</v>
      </c>
      <c r="F2408" t="str">
        <f t="shared" ca="1" si="451"/>
        <v>Israel</v>
      </c>
      <c r="G2408" t="str">
        <f t="shared" ca="1" si="458"/>
        <v/>
      </c>
      <c r="H2408" s="3" t="str">
        <f t="shared" ca="1" si="459"/>
        <v/>
      </c>
      <c r="I2408">
        <f t="shared" ca="1" si="452"/>
        <v>1000000.0000024081</v>
      </c>
      <c r="J2408">
        <f t="shared" ca="1" si="453"/>
        <v>1000000.0000024081</v>
      </c>
      <c r="K2408">
        <f t="shared" ca="1" si="454"/>
        <v>1000000.0000024081</v>
      </c>
      <c r="L2408">
        <f t="shared" ca="1" si="455"/>
        <v>2407</v>
      </c>
      <c r="M2408">
        <f t="shared" ca="1" si="456"/>
        <v>2407</v>
      </c>
      <c r="N2408">
        <f t="shared" ca="1" si="457"/>
        <v>2407</v>
      </c>
    </row>
    <row r="2409" spans="1:14" x14ac:dyDescent="0.25">
      <c r="A2409">
        <f t="shared" ca="1" si="448"/>
        <v>2408</v>
      </c>
      <c r="B2409">
        <f t="shared" ca="1" si="449"/>
        <v>2408</v>
      </c>
      <c r="C2409">
        <f t="shared" ca="1" si="450"/>
        <v>2408</v>
      </c>
      <c r="D2409">
        <f>IF(E2408+1&lt;Settings!$B$2,D2408,D2408+1)</f>
        <v>46</v>
      </c>
      <c r="E2409">
        <f>IF(E2408+1&lt;Settings!$B$2,E2408+1,0)</f>
        <v>15</v>
      </c>
      <c r="F2409" t="str">
        <f t="shared" ca="1" si="451"/>
        <v>Italy</v>
      </c>
      <c r="G2409" t="str">
        <f t="shared" ca="1" si="458"/>
        <v/>
      </c>
      <c r="H2409" s="3" t="str">
        <f t="shared" ca="1" si="459"/>
        <v/>
      </c>
      <c r="I2409">
        <f t="shared" ca="1" si="452"/>
        <v>1000000.000002409</v>
      </c>
      <c r="J2409">
        <f t="shared" ca="1" si="453"/>
        <v>1000000.000002409</v>
      </c>
      <c r="K2409">
        <f t="shared" ca="1" si="454"/>
        <v>1000000.000002409</v>
      </c>
      <c r="L2409">
        <f t="shared" ca="1" si="455"/>
        <v>2408</v>
      </c>
      <c r="M2409">
        <f t="shared" ca="1" si="456"/>
        <v>2408</v>
      </c>
      <c r="N2409">
        <f t="shared" ca="1" si="457"/>
        <v>2408</v>
      </c>
    </row>
    <row r="2410" spans="1:14" x14ac:dyDescent="0.25">
      <c r="A2410">
        <f t="shared" ca="1" si="448"/>
        <v>2409</v>
      </c>
      <c r="B2410">
        <f t="shared" ca="1" si="449"/>
        <v>2409</v>
      </c>
      <c r="C2410">
        <f t="shared" ca="1" si="450"/>
        <v>2409</v>
      </c>
      <c r="D2410">
        <f>IF(E2409+1&lt;Settings!$B$2,D2409,D2409+1)</f>
        <v>46</v>
      </c>
      <c r="E2410">
        <f>IF(E2409+1&lt;Settings!$B$2,E2409+1,0)</f>
        <v>16</v>
      </c>
      <c r="F2410" t="str">
        <f t="shared" ca="1" si="451"/>
        <v>Greece</v>
      </c>
      <c r="G2410" t="str">
        <f t="shared" ca="1" si="458"/>
        <v/>
      </c>
      <c r="H2410" s="3" t="str">
        <f t="shared" ca="1" si="459"/>
        <v/>
      </c>
      <c r="I2410">
        <f t="shared" ca="1" si="452"/>
        <v>1000000.00000241</v>
      </c>
      <c r="J2410">
        <f t="shared" ca="1" si="453"/>
        <v>1000000.00000241</v>
      </c>
      <c r="K2410">
        <f t="shared" ca="1" si="454"/>
        <v>1000000.00000241</v>
      </c>
      <c r="L2410">
        <f t="shared" ca="1" si="455"/>
        <v>2409</v>
      </c>
      <c r="M2410">
        <f t="shared" ca="1" si="456"/>
        <v>2409</v>
      </c>
      <c r="N2410">
        <f t="shared" ca="1" si="457"/>
        <v>2409</v>
      </c>
    </row>
    <row r="2411" spans="1:14" x14ac:dyDescent="0.25">
      <c r="A2411">
        <f t="shared" ca="1" si="448"/>
        <v>2410</v>
      </c>
      <c r="B2411">
        <f t="shared" ca="1" si="449"/>
        <v>2410</v>
      </c>
      <c r="C2411">
        <f t="shared" ca="1" si="450"/>
        <v>2410</v>
      </c>
      <c r="D2411">
        <f>IF(E2410+1&lt;Settings!$B$2,D2410,D2410+1)</f>
        <v>46</v>
      </c>
      <c r="E2411">
        <f>IF(E2410+1&lt;Settings!$B$2,E2410+1,0)</f>
        <v>17</v>
      </c>
      <c r="F2411" t="str">
        <f t="shared" ca="1" si="451"/>
        <v>Cyprus</v>
      </c>
      <c r="G2411" t="str">
        <f t="shared" ca="1" si="458"/>
        <v/>
      </c>
      <c r="H2411" s="3" t="str">
        <f t="shared" ca="1" si="459"/>
        <v/>
      </c>
      <c r="I2411">
        <f t="shared" ca="1" si="452"/>
        <v>1000000.000002411</v>
      </c>
      <c r="J2411">
        <f t="shared" ca="1" si="453"/>
        <v>1000000.000002411</v>
      </c>
      <c r="K2411">
        <f t="shared" ca="1" si="454"/>
        <v>1000000.000002411</v>
      </c>
      <c r="L2411">
        <f t="shared" ca="1" si="455"/>
        <v>2410</v>
      </c>
      <c r="M2411">
        <f t="shared" ca="1" si="456"/>
        <v>2410</v>
      </c>
      <c r="N2411">
        <f t="shared" ca="1" si="457"/>
        <v>2410</v>
      </c>
    </row>
    <row r="2412" spans="1:14" x14ac:dyDescent="0.25">
      <c r="A2412">
        <f t="shared" ca="1" si="448"/>
        <v>2411</v>
      </c>
      <c r="B2412">
        <f t="shared" ca="1" si="449"/>
        <v>2411</v>
      </c>
      <c r="C2412">
        <f t="shared" ca="1" si="450"/>
        <v>2411</v>
      </c>
      <c r="D2412">
        <f>IF(E2411+1&lt;Settings!$B$2,D2411,D2411+1)</f>
        <v>46</v>
      </c>
      <c r="E2412">
        <f>IF(E2411+1&lt;Settings!$B$2,E2411+1,0)</f>
        <v>18</v>
      </c>
      <c r="F2412" t="str">
        <f t="shared" ca="1" si="451"/>
        <v>Turkey</v>
      </c>
      <c r="G2412" t="str">
        <f t="shared" ca="1" si="458"/>
        <v/>
      </c>
      <c r="H2412" s="3" t="str">
        <f t="shared" ca="1" si="459"/>
        <v/>
      </c>
      <c r="I2412">
        <f t="shared" ca="1" si="452"/>
        <v>1000000.000002412</v>
      </c>
      <c r="J2412">
        <f t="shared" ca="1" si="453"/>
        <v>1000000.000002412</v>
      </c>
      <c r="K2412">
        <f t="shared" ca="1" si="454"/>
        <v>1000000.000002412</v>
      </c>
      <c r="L2412">
        <f t="shared" ca="1" si="455"/>
        <v>2411</v>
      </c>
      <c r="M2412">
        <f t="shared" ca="1" si="456"/>
        <v>2411</v>
      </c>
      <c r="N2412">
        <f t="shared" ca="1" si="457"/>
        <v>2411</v>
      </c>
    </row>
    <row r="2413" spans="1:14" x14ac:dyDescent="0.25">
      <c r="A2413">
        <f t="shared" ca="1" si="448"/>
        <v>2412</v>
      </c>
      <c r="B2413">
        <f t="shared" ca="1" si="449"/>
        <v>2412</v>
      </c>
      <c r="C2413">
        <f t="shared" ca="1" si="450"/>
        <v>2412</v>
      </c>
      <c r="D2413">
        <f>IF(E2412+1&lt;Settings!$B$2,D2412,D2412+1)</f>
        <v>46</v>
      </c>
      <c r="E2413">
        <f>IF(E2412+1&lt;Settings!$B$2,E2412+1,0)</f>
        <v>19</v>
      </c>
      <c r="F2413" t="str">
        <f t="shared" ca="1" si="451"/>
        <v>Luxembourg</v>
      </c>
      <c r="G2413" t="str">
        <f t="shared" ca="1" si="458"/>
        <v/>
      </c>
      <c r="H2413" s="3" t="str">
        <f t="shared" ca="1" si="459"/>
        <v/>
      </c>
      <c r="I2413">
        <f t="shared" ca="1" si="452"/>
        <v>1000000.0000024131</v>
      </c>
      <c r="J2413">
        <f t="shared" ca="1" si="453"/>
        <v>1000000.0000024131</v>
      </c>
      <c r="K2413">
        <f t="shared" ca="1" si="454"/>
        <v>1000000.0000024131</v>
      </c>
      <c r="L2413">
        <f t="shared" ca="1" si="455"/>
        <v>2412</v>
      </c>
      <c r="M2413">
        <f t="shared" ca="1" si="456"/>
        <v>2412</v>
      </c>
      <c r="N2413">
        <f t="shared" ca="1" si="457"/>
        <v>2412</v>
      </c>
    </row>
    <row r="2414" spans="1:14" x14ac:dyDescent="0.25">
      <c r="A2414">
        <f t="shared" ca="1" si="448"/>
        <v>2413</v>
      </c>
      <c r="B2414">
        <f t="shared" ca="1" si="449"/>
        <v>2413</v>
      </c>
      <c r="C2414">
        <f t="shared" ca="1" si="450"/>
        <v>2413</v>
      </c>
      <c r="D2414">
        <f>IF(E2413+1&lt;Settings!$B$2,D2413,D2413+1)</f>
        <v>46</v>
      </c>
      <c r="E2414">
        <f>IF(E2413+1&lt;Settings!$B$2,E2413+1,0)</f>
        <v>20</v>
      </c>
      <c r="F2414" t="str">
        <f t="shared" ca="1" si="451"/>
        <v>Iceland</v>
      </c>
      <c r="G2414" t="str">
        <f t="shared" ca="1" si="458"/>
        <v/>
      </c>
      <c r="H2414" s="3" t="str">
        <f t="shared" ca="1" si="459"/>
        <v/>
      </c>
      <c r="I2414">
        <f t="shared" ca="1" si="452"/>
        <v>1000000.000002414</v>
      </c>
      <c r="J2414">
        <f t="shared" ca="1" si="453"/>
        <v>1000000.000002414</v>
      </c>
      <c r="K2414">
        <f t="shared" ca="1" si="454"/>
        <v>1000000.000002414</v>
      </c>
      <c r="L2414">
        <f t="shared" ca="1" si="455"/>
        <v>2413</v>
      </c>
      <c r="M2414">
        <f t="shared" ca="1" si="456"/>
        <v>2413</v>
      </c>
      <c r="N2414">
        <f t="shared" ca="1" si="457"/>
        <v>2413</v>
      </c>
    </row>
    <row r="2415" spans="1:14" x14ac:dyDescent="0.25">
      <c r="A2415">
        <f t="shared" ca="1" si="448"/>
        <v>2414</v>
      </c>
      <c r="B2415">
        <f t="shared" ca="1" si="449"/>
        <v>2414</v>
      </c>
      <c r="C2415">
        <f t="shared" ca="1" si="450"/>
        <v>2414</v>
      </c>
      <c r="D2415">
        <f>IF(E2414+1&lt;Settings!$B$2,D2414,D2414+1)</f>
        <v>46</v>
      </c>
      <c r="E2415">
        <f>IF(E2414+1&lt;Settings!$B$2,E2414+1,0)</f>
        <v>21</v>
      </c>
      <c r="F2415" t="str">
        <f t="shared" ca="1" si="451"/>
        <v>Malta</v>
      </c>
      <c r="G2415" t="str">
        <f t="shared" ca="1" si="458"/>
        <v/>
      </c>
      <c r="H2415" s="3" t="str">
        <f t="shared" ca="1" si="459"/>
        <v/>
      </c>
      <c r="I2415">
        <f t="shared" ca="1" si="452"/>
        <v>1000000.000002415</v>
      </c>
      <c r="J2415">
        <f t="shared" ca="1" si="453"/>
        <v>1000000.000002415</v>
      </c>
      <c r="K2415">
        <f t="shared" ca="1" si="454"/>
        <v>1000000.000002415</v>
      </c>
      <c r="L2415">
        <f t="shared" ca="1" si="455"/>
        <v>2414</v>
      </c>
      <c r="M2415">
        <f t="shared" ca="1" si="456"/>
        <v>2414</v>
      </c>
      <c r="N2415">
        <f t="shared" ca="1" si="457"/>
        <v>2414</v>
      </c>
    </row>
    <row r="2416" spans="1:14" x14ac:dyDescent="0.25">
      <c r="A2416">
        <f t="shared" ca="1" si="448"/>
        <v>2415</v>
      </c>
      <c r="B2416">
        <f t="shared" ca="1" si="449"/>
        <v>2415</v>
      </c>
      <c r="C2416">
        <f t="shared" ca="1" si="450"/>
        <v>2415</v>
      </c>
      <c r="D2416">
        <f>IF(E2415+1&lt;Settings!$B$2,D2415,D2415+1)</f>
        <v>46</v>
      </c>
      <c r="E2416">
        <f>IF(E2415+1&lt;Settings!$B$2,E2415+1,0)</f>
        <v>22</v>
      </c>
      <c r="F2416" t="str">
        <f t="shared" ca="1" si="451"/>
        <v>Slovenia</v>
      </c>
      <c r="G2416" t="str">
        <f t="shared" ca="1" si="458"/>
        <v/>
      </c>
      <c r="H2416" s="3" t="str">
        <f t="shared" ca="1" si="459"/>
        <v/>
      </c>
      <c r="I2416">
        <f t="shared" ca="1" si="452"/>
        <v>1000000.000002416</v>
      </c>
      <c r="J2416">
        <f t="shared" ca="1" si="453"/>
        <v>1000000.000002416</v>
      </c>
      <c r="K2416">
        <f t="shared" ca="1" si="454"/>
        <v>1000000.000002416</v>
      </c>
      <c r="L2416">
        <f t="shared" ca="1" si="455"/>
        <v>2415</v>
      </c>
      <c r="M2416">
        <f t="shared" ca="1" si="456"/>
        <v>2415</v>
      </c>
      <c r="N2416">
        <f t="shared" ca="1" si="457"/>
        <v>2415</v>
      </c>
    </row>
    <row r="2417" spans="1:14" x14ac:dyDescent="0.25">
      <c r="A2417">
        <f t="shared" ca="1" si="448"/>
        <v>2416</v>
      </c>
      <c r="B2417">
        <f t="shared" ca="1" si="449"/>
        <v>2416</v>
      </c>
      <c r="C2417">
        <f t="shared" ca="1" si="450"/>
        <v>2416</v>
      </c>
      <c r="D2417">
        <f>IF(E2416+1&lt;Settings!$B$2,D2416,D2416+1)</f>
        <v>46</v>
      </c>
      <c r="E2417">
        <f>IF(E2416+1&lt;Settings!$B$2,E2416+1,0)</f>
        <v>23</v>
      </c>
      <c r="F2417" t="str">
        <f t="shared" ca="1" si="451"/>
        <v>Yugoslavia</v>
      </c>
      <c r="G2417" t="str">
        <f t="shared" ca="1" si="458"/>
        <v/>
      </c>
      <c r="H2417" s="3" t="str">
        <f t="shared" ca="1" si="459"/>
        <v/>
      </c>
      <c r="I2417">
        <f t="shared" ca="1" si="452"/>
        <v>1000000.000002417</v>
      </c>
      <c r="J2417">
        <f t="shared" ca="1" si="453"/>
        <v>1000000.000002417</v>
      </c>
      <c r="K2417">
        <f t="shared" ca="1" si="454"/>
        <v>1000000.000002417</v>
      </c>
      <c r="L2417">
        <f t="shared" ca="1" si="455"/>
        <v>2416</v>
      </c>
      <c r="M2417">
        <f t="shared" ca="1" si="456"/>
        <v>2416</v>
      </c>
      <c r="N2417">
        <f t="shared" ca="1" si="457"/>
        <v>2416</v>
      </c>
    </row>
    <row r="2418" spans="1:14" x14ac:dyDescent="0.25">
      <c r="A2418">
        <f t="shared" ca="1" si="448"/>
        <v>2417</v>
      </c>
      <c r="B2418">
        <f t="shared" ca="1" si="449"/>
        <v>2417</v>
      </c>
      <c r="C2418">
        <f t="shared" ca="1" si="450"/>
        <v>2417</v>
      </c>
      <c r="D2418">
        <f>IF(E2417+1&lt;Settings!$B$2,D2417,D2417+1)</f>
        <v>46</v>
      </c>
      <c r="E2418">
        <f>IF(E2417+1&lt;Settings!$B$2,E2417+1,0)</f>
        <v>24</v>
      </c>
      <c r="F2418" t="str">
        <f t="shared" ca="1" si="451"/>
        <v>Croatia</v>
      </c>
      <c r="G2418" t="str">
        <f t="shared" ca="1" si="458"/>
        <v/>
      </c>
      <c r="H2418" s="3" t="str">
        <f t="shared" ca="1" si="459"/>
        <v/>
      </c>
      <c r="I2418">
        <f t="shared" ca="1" si="452"/>
        <v>1000000.0000024179</v>
      </c>
      <c r="J2418">
        <f t="shared" ca="1" si="453"/>
        <v>1000000.0000024179</v>
      </c>
      <c r="K2418">
        <f t="shared" ca="1" si="454"/>
        <v>1000000.0000024179</v>
      </c>
      <c r="L2418">
        <f t="shared" ca="1" si="455"/>
        <v>2417</v>
      </c>
      <c r="M2418">
        <f t="shared" ca="1" si="456"/>
        <v>2417</v>
      </c>
      <c r="N2418">
        <f t="shared" ca="1" si="457"/>
        <v>2417</v>
      </c>
    </row>
    <row r="2419" spans="1:14" x14ac:dyDescent="0.25">
      <c r="A2419">
        <f t="shared" ca="1" si="448"/>
        <v>2418</v>
      </c>
      <c r="B2419">
        <f t="shared" ca="1" si="449"/>
        <v>2418</v>
      </c>
      <c r="C2419">
        <f t="shared" ca="1" si="450"/>
        <v>2418</v>
      </c>
      <c r="D2419">
        <f>IF(E2418+1&lt;Settings!$B$2,D2418,D2418+1)</f>
        <v>46</v>
      </c>
      <c r="E2419">
        <f>IF(E2418+1&lt;Settings!$B$2,E2418+1,0)</f>
        <v>25</v>
      </c>
      <c r="F2419" t="str">
        <f t="shared" ca="1" si="451"/>
        <v>Estonia</v>
      </c>
      <c r="G2419" t="str">
        <f t="shared" ca="1" si="458"/>
        <v/>
      </c>
      <c r="H2419" s="3" t="str">
        <f t="shared" ca="1" si="459"/>
        <v/>
      </c>
      <c r="I2419">
        <f t="shared" ca="1" si="452"/>
        <v>1000000.000002419</v>
      </c>
      <c r="J2419">
        <f t="shared" ca="1" si="453"/>
        <v>1000000.000002419</v>
      </c>
      <c r="K2419">
        <f t="shared" ca="1" si="454"/>
        <v>1000000.000002419</v>
      </c>
      <c r="L2419">
        <f t="shared" ca="1" si="455"/>
        <v>2418</v>
      </c>
      <c r="M2419">
        <f t="shared" ca="1" si="456"/>
        <v>2418</v>
      </c>
      <c r="N2419">
        <f t="shared" ca="1" si="457"/>
        <v>2418</v>
      </c>
    </row>
    <row r="2420" spans="1:14" x14ac:dyDescent="0.25">
      <c r="A2420">
        <f t="shared" ca="1" si="448"/>
        <v>2419</v>
      </c>
      <c r="B2420">
        <f t="shared" ca="1" si="449"/>
        <v>2419</v>
      </c>
      <c r="C2420">
        <f t="shared" ca="1" si="450"/>
        <v>2419</v>
      </c>
      <c r="D2420">
        <f>IF(E2419+1&lt;Settings!$B$2,D2419,D2419+1)</f>
        <v>46</v>
      </c>
      <c r="E2420">
        <f>IF(E2419+1&lt;Settings!$B$2,E2419+1,0)</f>
        <v>26</v>
      </c>
      <c r="F2420" t="str">
        <f t="shared" ca="1" si="451"/>
        <v>Monaco</v>
      </c>
      <c r="G2420" t="str">
        <f t="shared" ca="1" si="458"/>
        <v/>
      </c>
      <c r="H2420" s="3" t="str">
        <f t="shared" ca="1" si="459"/>
        <v/>
      </c>
      <c r="I2420">
        <f t="shared" ca="1" si="452"/>
        <v>1000000.00000242</v>
      </c>
      <c r="J2420">
        <f t="shared" ca="1" si="453"/>
        <v>1000000.00000242</v>
      </c>
      <c r="K2420">
        <f t="shared" ca="1" si="454"/>
        <v>1000000.00000242</v>
      </c>
      <c r="L2420">
        <f t="shared" ca="1" si="455"/>
        <v>2419</v>
      </c>
      <c r="M2420">
        <f t="shared" ca="1" si="456"/>
        <v>2419</v>
      </c>
      <c r="N2420">
        <f t="shared" ca="1" si="457"/>
        <v>2419</v>
      </c>
    </row>
    <row r="2421" spans="1:14" x14ac:dyDescent="0.25">
      <c r="A2421">
        <f t="shared" ca="1" si="448"/>
        <v>2420</v>
      </c>
      <c r="B2421">
        <f t="shared" ca="1" si="449"/>
        <v>2420</v>
      </c>
      <c r="C2421">
        <f t="shared" ca="1" si="450"/>
        <v>2420</v>
      </c>
      <c r="D2421">
        <f>IF(E2420+1&lt;Settings!$B$2,D2420,D2420+1)</f>
        <v>46</v>
      </c>
      <c r="E2421">
        <f>IF(E2420+1&lt;Settings!$B$2,E2420+1,0)</f>
        <v>27</v>
      </c>
      <c r="F2421" t="str">
        <f t="shared" ca="1" si="451"/>
        <v>Poland</v>
      </c>
      <c r="G2421" t="str">
        <f t="shared" ca="1" si="458"/>
        <v/>
      </c>
      <c r="H2421" s="3" t="str">
        <f t="shared" ca="1" si="459"/>
        <v/>
      </c>
      <c r="I2421">
        <f t="shared" ca="1" si="452"/>
        <v>1000000.000002421</v>
      </c>
      <c r="J2421">
        <f t="shared" ca="1" si="453"/>
        <v>1000000.000002421</v>
      </c>
      <c r="K2421">
        <f t="shared" ca="1" si="454"/>
        <v>1000000.000002421</v>
      </c>
      <c r="L2421">
        <f t="shared" ca="1" si="455"/>
        <v>2420</v>
      </c>
      <c r="M2421">
        <f t="shared" ca="1" si="456"/>
        <v>2420</v>
      </c>
      <c r="N2421">
        <f t="shared" ca="1" si="457"/>
        <v>2420</v>
      </c>
    </row>
    <row r="2422" spans="1:14" x14ac:dyDescent="0.25">
      <c r="A2422">
        <f t="shared" ca="1" si="448"/>
        <v>2421</v>
      </c>
      <c r="B2422">
        <f t="shared" ca="1" si="449"/>
        <v>2421</v>
      </c>
      <c r="C2422">
        <f t="shared" ca="1" si="450"/>
        <v>2421</v>
      </c>
      <c r="D2422">
        <f>IF(E2421+1&lt;Settings!$B$2,D2421,D2421+1)</f>
        <v>46</v>
      </c>
      <c r="E2422">
        <f>IF(E2421+1&lt;Settings!$B$2,E2421+1,0)</f>
        <v>28</v>
      </c>
      <c r="F2422" t="str">
        <f t="shared" ca="1" si="451"/>
        <v>Russia</v>
      </c>
      <c r="G2422" t="str">
        <f t="shared" ca="1" si="458"/>
        <v/>
      </c>
      <c r="H2422" s="3" t="str">
        <f t="shared" ca="1" si="459"/>
        <v/>
      </c>
      <c r="I2422">
        <f t="shared" ca="1" si="452"/>
        <v>1000000.000002422</v>
      </c>
      <c r="J2422">
        <f t="shared" ca="1" si="453"/>
        <v>1000000.000002422</v>
      </c>
      <c r="K2422">
        <f t="shared" ca="1" si="454"/>
        <v>1000000.000002422</v>
      </c>
      <c r="L2422">
        <f t="shared" ca="1" si="455"/>
        <v>2421</v>
      </c>
      <c r="M2422">
        <f t="shared" ca="1" si="456"/>
        <v>2421</v>
      </c>
      <c r="N2422">
        <f t="shared" ca="1" si="457"/>
        <v>2421</v>
      </c>
    </row>
    <row r="2423" spans="1:14" x14ac:dyDescent="0.25">
      <c r="A2423">
        <f t="shared" ca="1" si="448"/>
        <v>2422</v>
      </c>
      <c r="B2423">
        <f t="shared" ca="1" si="449"/>
        <v>2422</v>
      </c>
      <c r="C2423">
        <f t="shared" ca="1" si="450"/>
        <v>2422</v>
      </c>
      <c r="D2423">
        <f>IF(E2422+1&lt;Settings!$B$2,D2422,D2422+1)</f>
        <v>46</v>
      </c>
      <c r="E2423">
        <f>IF(E2422+1&lt;Settings!$B$2,E2422+1,0)</f>
        <v>29</v>
      </c>
      <c r="F2423" t="str">
        <f t="shared" ca="1" si="451"/>
        <v>Romania</v>
      </c>
      <c r="G2423" t="str">
        <f t="shared" ca="1" si="458"/>
        <v/>
      </c>
      <c r="H2423" s="3" t="str">
        <f t="shared" ca="1" si="459"/>
        <v/>
      </c>
      <c r="I2423">
        <f t="shared" ca="1" si="452"/>
        <v>1000000.000002423</v>
      </c>
      <c r="J2423">
        <f t="shared" ca="1" si="453"/>
        <v>1000000.000002423</v>
      </c>
      <c r="K2423">
        <f t="shared" ca="1" si="454"/>
        <v>1000000.000002423</v>
      </c>
      <c r="L2423">
        <f t="shared" ca="1" si="455"/>
        <v>2422</v>
      </c>
      <c r="M2423">
        <f t="shared" ca="1" si="456"/>
        <v>2422</v>
      </c>
      <c r="N2423">
        <f t="shared" ca="1" si="457"/>
        <v>2422</v>
      </c>
    </row>
    <row r="2424" spans="1:14" x14ac:dyDescent="0.25">
      <c r="A2424">
        <f t="shared" ca="1" si="448"/>
        <v>2423</v>
      </c>
      <c r="B2424">
        <f t="shared" ca="1" si="449"/>
        <v>2423</v>
      </c>
      <c r="C2424">
        <f t="shared" ca="1" si="450"/>
        <v>2423</v>
      </c>
      <c r="D2424">
        <f>IF(E2423+1&lt;Settings!$B$2,D2423,D2423+1)</f>
        <v>46</v>
      </c>
      <c r="E2424">
        <f>IF(E2423+1&lt;Settings!$B$2,E2423+1,0)</f>
        <v>30</v>
      </c>
      <c r="F2424" t="str">
        <f t="shared" ca="1" si="451"/>
        <v>Bosnia &amp; Herzegovina</v>
      </c>
      <c r="G2424" t="str">
        <f t="shared" ca="1" si="458"/>
        <v/>
      </c>
      <c r="H2424" s="3" t="str">
        <f t="shared" ca="1" si="459"/>
        <v/>
      </c>
      <c r="I2424">
        <f t="shared" ca="1" si="452"/>
        <v>1000000.000002424</v>
      </c>
      <c r="J2424">
        <f t="shared" ca="1" si="453"/>
        <v>1000000.000002424</v>
      </c>
      <c r="K2424">
        <f t="shared" ca="1" si="454"/>
        <v>1000000.000002424</v>
      </c>
      <c r="L2424">
        <f t="shared" ca="1" si="455"/>
        <v>2423</v>
      </c>
      <c r="M2424">
        <f t="shared" ca="1" si="456"/>
        <v>2423</v>
      </c>
      <c r="N2424">
        <f t="shared" ca="1" si="457"/>
        <v>2423</v>
      </c>
    </row>
    <row r="2425" spans="1:14" x14ac:dyDescent="0.25">
      <c r="A2425">
        <f t="shared" ca="1" si="448"/>
        <v>2424</v>
      </c>
      <c r="B2425">
        <f t="shared" ca="1" si="449"/>
        <v>2424</v>
      </c>
      <c r="C2425">
        <f t="shared" ca="1" si="450"/>
        <v>2424</v>
      </c>
      <c r="D2425">
        <f>IF(E2424+1&lt;Settings!$B$2,D2424,D2424+1)</f>
        <v>46</v>
      </c>
      <c r="E2425">
        <f>IF(E2424+1&lt;Settings!$B$2,E2424+1,0)</f>
        <v>31</v>
      </c>
      <c r="F2425" t="str">
        <f t="shared" ca="1" si="451"/>
        <v>FYR Macedonia</v>
      </c>
      <c r="G2425" t="str">
        <f t="shared" ca="1" si="458"/>
        <v/>
      </c>
      <c r="H2425" s="3" t="str">
        <f t="shared" ca="1" si="459"/>
        <v/>
      </c>
      <c r="I2425">
        <f t="shared" ca="1" si="452"/>
        <v>1000000.000002425</v>
      </c>
      <c r="J2425">
        <f t="shared" ca="1" si="453"/>
        <v>1000000.000002425</v>
      </c>
      <c r="K2425">
        <f t="shared" ca="1" si="454"/>
        <v>1000000.000002425</v>
      </c>
      <c r="L2425">
        <f t="shared" ca="1" si="455"/>
        <v>2424</v>
      </c>
      <c r="M2425">
        <f t="shared" ca="1" si="456"/>
        <v>2424</v>
      </c>
      <c r="N2425">
        <f t="shared" ca="1" si="457"/>
        <v>2424</v>
      </c>
    </row>
    <row r="2426" spans="1:14" x14ac:dyDescent="0.25">
      <c r="A2426">
        <f t="shared" ca="1" si="448"/>
        <v>2425</v>
      </c>
      <c r="B2426">
        <f t="shared" ca="1" si="449"/>
        <v>2425</v>
      </c>
      <c r="C2426">
        <f t="shared" ca="1" si="450"/>
        <v>2425</v>
      </c>
      <c r="D2426">
        <f>IF(E2425+1&lt;Settings!$B$2,D2425,D2425+1)</f>
        <v>46</v>
      </c>
      <c r="E2426">
        <f>IF(E2425+1&lt;Settings!$B$2,E2425+1,0)</f>
        <v>32</v>
      </c>
      <c r="F2426" t="str">
        <f t="shared" ca="1" si="451"/>
        <v>Latvia</v>
      </c>
      <c r="G2426" t="str">
        <f t="shared" ca="1" si="458"/>
        <v/>
      </c>
      <c r="H2426" s="3" t="str">
        <f t="shared" ca="1" si="459"/>
        <v/>
      </c>
      <c r="I2426">
        <f t="shared" ca="1" si="452"/>
        <v>1000000.000002426</v>
      </c>
      <c r="J2426">
        <f t="shared" ca="1" si="453"/>
        <v>1000000.000002426</v>
      </c>
      <c r="K2426">
        <f t="shared" ca="1" si="454"/>
        <v>1000000.000002426</v>
      </c>
      <c r="L2426">
        <f t="shared" ca="1" si="455"/>
        <v>2425</v>
      </c>
      <c r="M2426">
        <f t="shared" ca="1" si="456"/>
        <v>2425</v>
      </c>
      <c r="N2426">
        <f t="shared" ca="1" si="457"/>
        <v>2425</v>
      </c>
    </row>
    <row r="2427" spans="1:14" x14ac:dyDescent="0.25">
      <c r="A2427">
        <f t="shared" ca="1" si="448"/>
        <v>2426</v>
      </c>
      <c r="B2427">
        <f t="shared" ca="1" si="449"/>
        <v>2426</v>
      </c>
      <c r="C2427">
        <f t="shared" ca="1" si="450"/>
        <v>2426</v>
      </c>
      <c r="D2427">
        <f>IF(E2426+1&lt;Settings!$B$2,D2426,D2426+1)</f>
        <v>46</v>
      </c>
      <c r="E2427">
        <f>IF(E2426+1&lt;Settings!$B$2,E2426+1,0)</f>
        <v>33</v>
      </c>
      <c r="F2427" t="str">
        <f t="shared" ca="1" si="451"/>
        <v>Lithuania</v>
      </c>
      <c r="G2427" t="str">
        <f t="shared" ca="1" si="458"/>
        <v/>
      </c>
      <c r="H2427" s="3" t="str">
        <f t="shared" ca="1" si="459"/>
        <v/>
      </c>
      <c r="I2427">
        <f t="shared" ca="1" si="452"/>
        <v>1000000.000002427</v>
      </c>
      <c r="J2427">
        <f t="shared" ca="1" si="453"/>
        <v>1000000.000002427</v>
      </c>
      <c r="K2427">
        <f t="shared" ca="1" si="454"/>
        <v>1000000.000002427</v>
      </c>
      <c r="L2427">
        <f t="shared" ca="1" si="455"/>
        <v>2426</v>
      </c>
      <c r="M2427">
        <f t="shared" ca="1" si="456"/>
        <v>2426</v>
      </c>
      <c r="N2427">
        <f t="shared" ca="1" si="457"/>
        <v>2426</v>
      </c>
    </row>
    <row r="2428" spans="1:14" x14ac:dyDescent="0.25">
      <c r="A2428">
        <f t="shared" ca="1" si="448"/>
        <v>2427</v>
      </c>
      <c r="B2428">
        <f t="shared" ca="1" si="449"/>
        <v>2427</v>
      </c>
      <c r="C2428">
        <f t="shared" ca="1" si="450"/>
        <v>2427</v>
      </c>
      <c r="D2428">
        <f>IF(E2427+1&lt;Settings!$B$2,D2427,D2427+1)</f>
        <v>46</v>
      </c>
      <c r="E2428">
        <f>IF(E2427+1&lt;Settings!$B$2,E2427+1,0)</f>
        <v>34</v>
      </c>
      <c r="F2428" t="str">
        <f t="shared" ca="1" si="451"/>
        <v>Albania</v>
      </c>
      <c r="G2428" t="str">
        <f t="shared" ca="1" si="458"/>
        <v/>
      </c>
      <c r="H2428" s="3" t="str">
        <f t="shared" ca="1" si="459"/>
        <v/>
      </c>
      <c r="I2428">
        <f t="shared" ca="1" si="452"/>
        <v>1000000.000002428</v>
      </c>
      <c r="J2428">
        <f t="shared" ca="1" si="453"/>
        <v>1000000.000002428</v>
      </c>
      <c r="K2428">
        <f t="shared" ca="1" si="454"/>
        <v>1000000.000002428</v>
      </c>
      <c r="L2428">
        <f t="shared" ca="1" si="455"/>
        <v>2427</v>
      </c>
      <c r="M2428">
        <f t="shared" ca="1" si="456"/>
        <v>2427</v>
      </c>
      <c r="N2428">
        <f t="shared" ca="1" si="457"/>
        <v>2427</v>
      </c>
    </row>
    <row r="2429" spans="1:14" x14ac:dyDescent="0.25">
      <c r="A2429">
        <f t="shared" ca="1" si="448"/>
        <v>2428</v>
      </c>
      <c r="B2429">
        <f t="shared" ca="1" si="449"/>
        <v>2428</v>
      </c>
      <c r="C2429">
        <f t="shared" ca="1" si="450"/>
        <v>2428</v>
      </c>
      <c r="D2429">
        <f>IF(E2428+1&lt;Settings!$B$2,D2428,D2428+1)</f>
        <v>46</v>
      </c>
      <c r="E2429">
        <f>IF(E2428+1&lt;Settings!$B$2,E2428+1,0)</f>
        <v>35</v>
      </c>
      <c r="F2429" t="str">
        <f t="shared" ca="1" si="451"/>
        <v>Belarus</v>
      </c>
      <c r="G2429" t="str">
        <f t="shared" ca="1" si="458"/>
        <v/>
      </c>
      <c r="H2429" s="3" t="str">
        <f t="shared" ca="1" si="459"/>
        <v/>
      </c>
      <c r="I2429">
        <f t="shared" ca="1" si="452"/>
        <v>1000000.000002429</v>
      </c>
      <c r="J2429">
        <f t="shared" ca="1" si="453"/>
        <v>1000000.000002429</v>
      </c>
      <c r="K2429">
        <f t="shared" ca="1" si="454"/>
        <v>1000000.000002429</v>
      </c>
      <c r="L2429">
        <f t="shared" ca="1" si="455"/>
        <v>2428</v>
      </c>
      <c r="M2429">
        <f t="shared" ca="1" si="456"/>
        <v>2428</v>
      </c>
      <c r="N2429">
        <f t="shared" ca="1" si="457"/>
        <v>2428</v>
      </c>
    </row>
    <row r="2430" spans="1:14" x14ac:dyDescent="0.25">
      <c r="A2430">
        <f t="shared" ca="1" si="448"/>
        <v>2429</v>
      </c>
      <c r="B2430">
        <f t="shared" ca="1" si="449"/>
        <v>2429</v>
      </c>
      <c r="C2430">
        <f t="shared" ca="1" si="450"/>
        <v>2429</v>
      </c>
      <c r="D2430">
        <f>IF(E2429+1&lt;Settings!$B$2,D2429,D2429+1)</f>
        <v>46</v>
      </c>
      <c r="E2430">
        <f>IF(E2429+1&lt;Settings!$B$2,E2429+1,0)</f>
        <v>36</v>
      </c>
      <c r="F2430" t="str">
        <f t="shared" ca="1" si="451"/>
        <v>Hungary</v>
      </c>
      <c r="G2430" t="str">
        <f t="shared" ca="1" si="458"/>
        <v/>
      </c>
      <c r="H2430" s="3" t="str">
        <f t="shared" ca="1" si="459"/>
        <v/>
      </c>
      <c r="I2430">
        <f t="shared" ca="1" si="452"/>
        <v>1000000.0000024301</v>
      </c>
      <c r="J2430">
        <f t="shared" ca="1" si="453"/>
        <v>1000000.0000024301</v>
      </c>
      <c r="K2430">
        <f t="shared" ca="1" si="454"/>
        <v>1000000.0000024301</v>
      </c>
      <c r="L2430">
        <f t="shared" ca="1" si="455"/>
        <v>2429</v>
      </c>
      <c r="M2430">
        <f t="shared" ca="1" si="456"/>
        <v>2429</v>
      </c>
      <c r="N2430">
        <f t="shared" ca="1" si="457"/>
        <v>2429</v>
      </c>
    </row>
    <row r="2431" spans="1:14" x14ac:dyDescent="0.25">
      <c r="A2431">
        <f t="shared" ca="1" si="448"/>
        <v>2430</v>
      </c>
      <c r="B2431">
        <f t="shared" ca="1" si="449"/>
        <v>2430</v>
      </c>
      <c r="C2431">
        <f t="shared" ca="1" si="450"/>
        <v>2430</v>
      </c>
      <c r="D2431">
        <f>IF(E2430+1&lt;Settings!$B$2,D2430,D2430+1)</f>
        <v>46</v>
      </c>
      <c r="E2431">
        <f>IF(E2430+1&lt;Settings!$B$2,E2430+1,0)</f>
        <v>37</v>
      </c>
      <c r="F2431" t="str">
        <f t="shared" ca="1" si="451"/>
        <v>Moldova</v>
      </c>
      <c r="G2431" t="str">
        <f t="shared" ca="1" si="458"/>
        <v/>
      </c>
      <c r="H2431" s="3" t="str">
        <f t="shared" ca="1" si="459"/>
        <v/>
      </c>
      <c r="I2431">
        <f t="shared" ca="1" si="452"/>
        <v>1000000.000002431</v>
      </c>
      <c r="J2431">
        <f t="shared" ca="1" si="453"/>
        <v>1000000.000002431</v>
      </c>
      <c r="K2431">
        <f t="shared" ca="1" si="454"/>
        <v>1000000.000002431</v>
      </c>
      <c r="L2431">
        <f t="shared" ca="1" si="455"/>
        <v>2430</v>
      </c>
      <c r="M2431">
        <f t="shared" ca="1" si="456"/>
        <v>2430</v>
      </c>
      <c r="N2431">
        <f t="shared" ca="1" si="457"/>
        <v>2430</v>
      </c>
    </row>
    <row r="2432" spans="1:14" x14ac:dyDescent="0.25">
      <c r="A2432">
        <f t="shared" ca="1" si="448"/>
        <v>2431</v>
      </c>
      <c r="B2432">
        <f t="shared" ca="1" si="449"/>
        <v>2431</v>
      </c>
      <c r="C2432">
        <f t="shared" ca="1" si="450"/>
        <v>2431</v>
      </c>
      <c r="D2432">
        <f>IF(E2431+1&lt;Settings!$B$2,D2431,D2431+1)</f>
        <v>46</v>
      </c>
      <c r="E2432">
        <f>IF(E2431+1&lt;Settings!$B$2,E2431+1,0)</f>
        <v>38</v>
      </c>
      <c r="F2432" t="str">
        <f t="shared" ca="1" si="451"/>
        <v>Ukraine</v>
      </c>
      <c r="G2432" t="str">
        <f t="shared" ca="1" si="458"/>
        <v/>
      </c>
      <c r="H2432" s="3" t="str">
        <f t="shared" ca="1" si="459"/>
        <v/>
      </c>
      <c r="I2432">
        <f t="shared" ca="1" si="452"/>
        <v>1000000.000002432</v>
      </c>
      <c r="J2432">
        <f t="shared" ca="1" si="453"/>
        <v>1000000.000002432</v>
      </c>
      <c r="K2432">
        <f t="shared" ca="1" si="454"/>
        <v>1000000.000002432</v>
      </c>
      <c r="L2432">
        <f t="shared" ca="1" si="455"/>
        <v>2431</v>
      </c>
      <c r="M2432">
        <f t="shared" ca="1" si="456"/>
        <v>2431</v>
      </c>
      <c r="N2432">
        <f t="shared" ca="1" si="457"/>
        <v>2431</v>
      </c>
    </row>
    <row r="2433" spans="1:14" x14ac:dyDescent="0.25">
      <c r="A2433">
        <f t="shared" ca="1" si="448"/>
        <v>2432</v>
      </c>
      <c r="B2433">
        <f t="shared" ca="1" si="449"/>
        <v>2432</v>
      </c>
      <c r="C2433">
        <f t="shared" ca="1" si="450"/>
        <v>2432</v>
      </c>
      <c r="D2433">
        <f>IF(E2432+1&lt;Settings!$B$2,D2432,D2432+1)</f>
        <v>46</v>
      </c>
      <c r="E2433">
        <f>IF(E2432+1&lt;Settings!$B$2,E2432+1,0)</f>
        <v>39</v>
      </c>
      <c r="F2433" t="str">
        <f t="shared" ca="1" si="451"/>
        <v>Bulgaria</v>
      </c>
      <c r="G2433" t="str">
        <f t="shared" ca="1" si="458"/>
        <v/>
      </c>
      <c r="H2433" s="3" t="str">
        <f t="shared" ca="1" si="459"/>
        <v/>
      </c>
      <c r="I2433">
        <f t="shared" ca="1" si="452"/>
        <v>1000000.000002433</v>
      </c>
      <c r="J2433">
        <f t="shared" ca="1" si="453"/>
        <v>1000000.000002433</v>
      </c>
      <c r="K2433">
        <f t="shared" ca="1" si="454"/>
        <v>1000000.000002433</v>
      </c>
      <c r="L2433">
        <f t="shared" ca="1" si="455"/>
        <v>2432</v>
      </c>
      <c r="M2433">
        <f t="shared" ca="1" si="456"/>
        <v>2432</v>
      </c>
      <c r="N2433">
        <f t="shared" ca="1" si="457"/>
        <v>2432</v>
      </c>
    </row>
    <row r="2434" spans="1:14" x14ac:dyDescent="0.25">
      <c r="A2434">
        <f t="shared" ca="1" si="448"/>
        <v>2433</v>
      </c>
      <c r="B2434">
        <f t="shared" ca="1" si="449"/>
        <v>2433</v>
      </c>
      <c r="C2434">
        <f t="shared" ca="1" si="450"/>
        <v>2433</v>
      </c>
      <c r="D2434">
        <f>IF(E2433+1&lt;Settings!$B$2,D2433,D2433+1)</f>
        <v>46</v>
      </c>
      <c r="E2434">
        <f>IF(E2433+1&lt;Settings!$B$2,E2433+1,0)</f>
        <v>40</v>
      </c>
      <c r="F2434" t="str">
        <f t="shared" ca="1" si="451"/>
        <v>Armenia</v>
      </c>
      <c r="G2434" t="str">
        <f t="shared" ca="1" si="458"/>
        <v/>
      </c>
      <c r="H2434" s="3" t="str">
        <f t="shared" ca="1" si="459"/>
        <v/>
      </c>
      <c r="I2434">
        <f t="shared" ca="1" si="452"/>
        <v>1000000.000002434</v>
      </c>
      <c r="J2434">
        <f t="shared" ca="1" si="453"/>
        <v>1000000.000002434</v>
      </c>
      <c r="K2434">
        <f t="shared" ca="1" si="454"/>
        <v>1000000.000002434</v>
      </c>
      <c r="L2434">
        <f t="shared" ca="1" si="455"/>
        <v>2433</v>
      </c>
      <c r="M2434">
        <f t="shared" ca="1" si="456"/>
        <v>2433</v>
      </c>
      <c r="N2434">
        <f t="shared" ca="1" si="457"/>
        <v>2433</v>
      </c>
    </row>
    <row r="2435" spans="1:14" x14ac:dyDescent="0.25">
      <c r="A2435">
        <f t="shared" ref="A2435:A2498" ca="1" si="460">L2435</f>
        <v>2434</v>
      </c>
      <c r="B2435">
        <f t="shared" ref="B2435:B2498" ca="1" si="461">M2435</f>
        <v>2434</v>
      </c>
      <c r="C2435">
        <f t="shared" ref="C2435:C2498" ca="1" si="462">N2435</f>
        <v>2434</v>
      </c>
      <c r="D2435">
        <f>IF(E2434+1&lt;Settings!$B$2,D2434,D2434+1)</f>
        <v>46</v>
      </c>
      <c r="E2435">
        <f>IF(E2434+1&lt;Settings!$B$2,E2434+1,0)</f>
        <v>41</v>
      </c>
      <c r="F2435" t="str">
        <f t="shared" ref="F2435:F2498" ca="1" si="463">INDIRECT("'Avg Limited'!R1"&amp;"C"&amp;(E2435+2),FALSE)</f>
        <v>Azerbaijan</v>
      </c>
      <c r="G2435" t="str">
        <f t="shared" ca="1" si="458"/>
        <v/>
      </c>
      <c r="H2435" s="3" t="str">
        <f t="shared" ca="1" si="459"/>
        <v/>
      </c>
      <c r="I2435">
        <f t="shared" ref="I2435:I2498" ca="1" si="464">IF(ISNUMBER(H2435),H2435,1000000)+0.000000001*ROW(I2435)</f>
        <v>1000000.0000024349</v>
      </c>
      <c r="J2435">
        <f t="shared" ref="J2435:J2498" ca="1" si="465">IF(ISNUMBER(H2435),-H2435,1000000)+0.000000001*ROW(I2435)</f>
        <v>1000000.0000024349</v>
      </c>
      <c r="K2435">
        <f t="shared" ref="K2435:K2498" ca="1" si="466">IF(ISNUMBER(H2435),-H2435*H2435,1000000)+0.000000001*ROW(I2435)</f>
        <v>1000000.0000024349</v>
      </c>
      <c r="L2435">
        <f t="shared" ref="L2435:L2498" ca="1" si="467">_xlfn.RANK.EQ(I2435,I$2:I$2705,1)</f>
        <v>2434</v>
      </c>
      <c r="M2435">
        <f t="shared" ref="M2435:M2498" ca="1" si="468">_xlfn.RANK.EQ(J2435,J$2:J$2705,1)</f>
        <v>2434</v>
      </c>
      <c r="N2435">
        <f t="shared" ref="N2435:N2498" ca="1" si="469">_xlfn.RANK.EQ(K2435,K$2:K$2705,1)</f>
        <v>2434</v>
      </c>
    </row>
    <row r="2436" spans="1:14" x14ac:dyDescent="0.25">
      <c r="A2436">
        <f t="shared" ca="1" si="460"/>
        <v>2435</v>
      </c>
      <c r="B2436">
        <f t="shared" ca="1" si="461"/>
        <v>2435</v>
      </c>
      <c r="C2436">
        <f t="shared" ca="1" si="462"/>
        <v>2435</v>
      </c>
      <c r="D2436">
        <f>IF(E2435+1&lt;Settings!$B$2,D2435,D2435+1)</f>
        <v>46</v>
      </c>
      <c r="E2436">
        <f>IF(E2435+1&lt;Settings!$B$2,E2435+1,0)</f>
        <v>42</v>
      </c>
      <c r="F2436" t="str">
        <f t="shared" ca="1" si="463"/>
        <v>San Marino</v>
      </c>
      <c r="G2436" t="str">
        <f t="shared" ca="1" si="458"/>
        <v/>
      </c>
      <c r="H2436" s="3" t="str">
        <f t="shared" ca="1" si="459"/>
        <v/>
      </c>
      <c r="I2436">
        <f t="shared" ca="1" si="464"/>
        <v>1000000.000002436</v>
      </c>
      <c r="J2436">
        <f t="shared" ca="1" si="465"/>
        <v>1000000.000002436</v>
      </c>
      <c r="K2436">
        <f t="shared" ca="1" si="466"/>
        <v>1000000.000002436</v>
      </c>
      <c r="L2436">
        <f t="shared" ca="1" si="467"/>
        <v>2435</v>
      </c>
      <c r="M2436">
        <f t="shared" ca="1" si="468"/>
        <v>2435</v>
      </c>
      <c r="N2436">
        <f t="shared" ca="1" si="469"/>
        <v>2435</v>
      </c>
    </row>
    <row r="2437" spans="1:14" x14ac:dyDescent="0.25">
      <c r="A2437">
        <f t="shared" ca="1" si="460"/>
        <v>2436</v>
      </c>
      <c r="B2437">
        <f t="shared" ca="1" si="461"/>
        <v>2436</v>
      </c>
      <c r="C2437">
        <f t="shared" ca="1" si="462"/>
        <v>2436</v>
      </c>
      <c r="D2437">
        <f>IF(E2436+1&lt;Settings!$B$2,D2436,D2436+1)</f>
        <v>46</v>
      </c>
      <c r="E2437">
        <f>IF(E2436+1&lt;Settings!$B$2,E2436+1,0)</f>
        <v>43</v>
      </c>
      <c r="F2437" t="str">
        <f t="shared" ca="1" si="463"/>
        <v>Serbia</v>
      </c>
      <c r="G2437" t="str">
        <f t="shared" ca="1" si="458"/>
        <v/>
      </c>
      <c r="H2437" s="3" t="str">
        <f t="shared" ca="1" si="459"/>
        <v/>
      </c>
      <c r="I2437">
        <f t="shared" ca="1" si="464"/>
        <v>1000000.000002437</v>
      </c>
      <c r="J2437">
        <f t="shared" ca="1" si="465"/>
        <v>1000000.000002437</v>
      </c>
      <c r="K2437">
        <f t="shared" ca="1" si="466"/>
        <v>1000000.000002437</v>
      </c>
      <c r="L2437">
        <f t="shared" ca="1" si="467"/>
        <v>2436</v>
      </c>
      <c r="M2437">
        <f t="shared" ca="1" si="468"/>
        <v>2436</v>
      </c>
      <c r="N2437">
        <f t="shared" ca="1" si="469"/>
        <v>2436</v>
      </c>
    </row>
    <row r="2438" spans="1:14" x14ac:dyDescent="0.25">
      <c r="A2438">
        <f t="shared" ca="1" si="460"/>
        <v>2437</v>
      </c>
      <c r="B2438">
        <f t="shared" ca="1" si="461"/>
        <v>2437</v>
      </c>
      <c r="C2438">
        <f t="shared" ca="1" si="462"/>
        <v>2437</v>
      </c>
      <c r="D2438">
        <f>IF(E2437+1&lt;Settings!$B$2,D2437,D2437+1)</f>
        <v>46</v>
      </c>
      <c r="E2438">
        <f>IF(E2437+1&lt;Settings!$B$2,E2437+1,0)</f>
        <v>44</v>
      </c>
      <c r="F2438" t="str">
        <f t="shared" ca="1" si="463"/>
        <v>Georgia</v>
      </c>
      <c r="G2438" t="str">
        <f t="shared" ca="1" si="458"/>
        <v/>
      </c>
      <c r="H2438" s="3" t="str">
        <f t="shared" ca="1" si="459"/>
        <v/>
      </c>
      <c r="I2438">
        <f t="shared" ca="1" si="464"/>
        <v>1000000.000002438</v>
      </c>
      <c r="J2438">
        <f t="shared" ca="1" si="465"/>
        <v>1000000.000002438</v>
      </c>
      <c r="K2438">
        <f t="shared" ca="1" si="466"/>
        <v>1000000.000002438</v>
      </c>
      <c r="L2438">
        <f t="shared" ca="1" si="467"/>
        <v>2437</v>
      </c>
      <c r="M2438">
        <f t="shared" ca="1" si="468"/>
        <v>2437</v>
      </c>
      <c r="N2438">
        <f t="shared" ca="1" si="469"/>
        <v>2437</v>
      </c>
    </row>
    <row r="2439" spans="1:14" x14ac:dyDescent="0.25">
      <c r="A2439">
        <f t="shared" ca="1" si="460"/>
        <v>2438</v>
      </c>
      <c r="B2439">
        <f t="shared" ca="1" si="461"/>
        <v>2438</v>
      </c>
      <c r="C2439">
        <f t="shared" ca="1" si="462"/>
        <v>2438</v>
      </c>
      <c r="D2439">
        <f>IF(E2438+1&lt;Settings!$B$2,D2438,D2438+1)</f>
        <v>46</v>
      </c>
      <c r="E2439">
        <f>IF(E2438+1&lt;Settings!$B$2,E2438+1,0)</f>
        <v>45</v>
      </c>
      <c r="F2439" t="str">
        <f t="shared" ca="1" si="463"/>
        <v>Montenegro</v>
      </c>
      <c r="G2439" t="str">
        <f t="shared" ca="1" si="458"/>
        <v/>
      </c>
      <c r="H2439" s="3" t="str">
        <f t="shared" ca="1" si="459"/>
        <v/>
      </c>
      <c r="I2439">
        <f t="shared" ca="1" si="464"/>
        <v>1000000.000002439</v>
      </c>
      <c r="J2439">
        <f t="shared" ca="1" si="465"/>
        <v>1000000.000002439</v>
      </c>
      <c r="K2439">
        <f t="shared" ca="1" si="466"/>
        <v>1000000.000002439</v>
      </c>
      <c r="L2439">
        <f t="shared" ca="1" si="467"/>
        <v>2438</v>
      </c>
      <c r="M2439">
        <f t="shared" ca="1" si="468"/>
        <v>2438</v>
      </c>
      <c r="N2439">
        <f t="shared" ca="1" si="469"/>
        <v>2438</v>
      </c>
    </row>
    <row r="2440" spans="1:14" x14ac:dyDescent="0.25">
      <c r="A2440">
        <f t="shared" ca="1" si="460"/>
        <v>2439</v>
      </c>
      <c r="B2440">
        <f t="shared" ca="1" si="461"/>
        <v>2439</v>
      </c>
      <c r="C2440">
        <f t="shared" ca="1" si="462"/>
        <v>2439</v>
      </c>
      <c r="D2440">
        <f>IF(E2439+1&lt;Settings!$B$2,D2439,D2439+1)</f>
        <v>46</v>
      </c>
      <c r="E2440">
        <f>IF(E2439+1&lt;Settings!$B$2,E2439+1,0)</f>
        <v>46</v>
      </c>
      <c r="F2440" t="str">
        <f t="shared" ca="1" si="463"/>
        <v/>
      </c>
      <c r="G2440" t="str">
        <f t="shared" ca="1" si="458"/>
        <v/>
      </c>
      <c r="H2440" s="3" t="str">
        <f t="shared" ca="1" si="459"/>
        <v/>
      </c>
      <c r="I2440">
        <f t="shared" ca="1" si="464"/>
        <v>1000000.0000024399</v>
      </c>
      <c r="J2440">
        <f t="shared" ca="1" si="465"/>
        <v>1000000.0000024399</v>
      </c>
      <c r="K2440">
        <f t="shared" ca="1" si="466"/>
        <v>1000000.0000024399</v>
      </c>
      <c r="L2440">
        <f t="shared" ca="1" si="467"/>
        <v>2439</v>
      </c>
      <c r="M2440">
        <f t="shared" ca="1" si="468"/>
        <v>2439</v>
      </c>
      <c r="N2440">
        <f t="shared" ca="1" si="469"/>
        <v>2439</v>
      </c>
    </row>
    <row r="2441" spans="1:14" x14ac:dyDescent="0.25">
      <c r="A2441">
        <f t="shared" ca="1" si="460"/>
        <v>2440</v>
      </c>
      <c r="B2441">
        <f t="shared" ca="1" si="461"/>
        <v>2440</v>
      </c>
      <c r="C2441">
        <f t="shared" ca="1" si="462"/>
        <v>2440</v>
      </c>
      <c r="D2441">
        <f>IF(E2440+1&lt;Settings!$B$2,D2440,D2440+1)</f>
        <v>46</v>
      </c>
      <c r="E2441">
        <f>IF(E2440+1&lt;Settings!$B$2,E2440+1,0)</f>
        <v>47</v>
      </c>
      <c r="F2441" t="str">
        <f t="shared" ca="1" si="463"/>
        <v/>
      </c>
      <c r="G2441" t="str">
        <f t="shared" ca="1" si="458"/>
        <v/>
      </c>
      <c r="H2441" s="3" t="str">
        <f t="shared" ca="1" si="459"/>
        <v/>
      </c>
      <c r="I2441">
        <f t="shared" ca="1" si="464"/>
        <v>1000000.000002441</v>
      </c>
      <c r="J2441">
        <f t="shared" ca="1" si="465"/>
        <v>1000000.000002441</v>
      </c>
      <c r="K2441">
        <f t="shared" ca="1" si="466"/>
        <v>1000000.000002441</v>
      </c>
      <c r="L2441">
        <f t="shared" ca="1" si="467"/>
        <v>2440</v>
      </c>
      <c r="M2441">
        <f t="shared" ca="1" si="468"/>
        <v>2440</v>
      </c>
      <c r="N2441">
        <f t="shared" ca="1" si="469"/>
        <v>2440</v>
      </c>
    </row>
    <row r="2442" spans="1:14" x14ac:dyDescent="0.25">
      <c r="A2442">
        <f t="shared" ca="1" si="460"/>
        <v>2441</v>
      </c>
      <c r="B2442">
        <f t="shared" ca="1" si="461"/>
        <v>2441</v>
      </c>
      <c r="C2442">
        <f t="shared" ca="1" si="462"/>
        <v>2441</v>
      </c>
      <c r="D2442">
        <f>IF(E2441+1&lt;Settings!$B$2,D2441,D2441+1)</f>
        <v>46</v>
      </c>
      <c r="E2442">
        <f>IF(E2441+1&lt;Settings!$B$2,E2441+1,0)</f>
        <v>48</v>
      </c>
      <c r="F2442" t="str">
        <f t="shared" ca="1" si="463"/>
        <v/>
      </c>
      <c r="G2442" t="str">
        <f t="shared" ca="1" si="458"/>
        <v/>
      </c>
      <c r="H2442" s="3" t="str">
        <f t="shared" ca="1" si="459"/>
        <v/>
      </c>
      <c r="I2442">
        <f t="shared" ca="1" si="464"/>
        <v>1000000.000002442</v>
      </c>
      <c r="J2442">
        <f t="shared" ca="1" si="465"/>
        <v>1000000.000002442</v>
      </c>
      <c r="K2442">
        <f t="shared" ca="1" si="466"/>
        <v>1000000.000002442</v>
      </c>
      <c r="L2442">
        <f t="shared" ca="1" si="467"/>
        <v>2441</v>
      </c>
      <c r="M2442">
        <f t="shared" ca="1" si="468"/>
        <v>2441</v>
      </c>
      <c r="N2442">
        <f t="shared" ca="1" si="469"/>
        <v>2441</v>
      </c>
    </row>
    <row r="2443" spans="1:14" x14ac:dyDescent="0.25">
      <c r="A2443">
        <f t="shared" ca="1" si="460"/>
        <v>2442</v>
      </c>
      <c r="B2443">
        <f t="shared" ca="1" si="461"/>
        <v>2442</v>
      </c>
      <c r="C2443">
        <f t="shared" ca="1" si="462"/>
        <v>2442</v>
      </c>
      <c r="D2443">
        <f>IF(E2442+1&lt;Settings!$B$2,D2442,D2442+1)</f>
        <v>46</v>
      </c>
      <c r="E2443">
        <f>IF(E2442+1&lt;Settings!$B$2,E2442+1,0)</f>
        <v>49</v>
      </c>
      <c r="F2443" t="str">
        <f t="shared" ca="1" si="463"/>
        <v/>
      </c>
      <c r="G2443" t="str">
        <f t="shared" ca="1" si="458"/>
        <v/>
      </c>
      <c r="H2443" s="3" t="str">
        <f t="shared" ca="1" si="459"/>
        <v/>
      </c>
      <c r="I2443">
        <f t="shared" ca="1" si="464"/>
        <v>1000000.000002443</v>
      </c>
      <c r="J2443">
        <f t="shared" ca="1" si="465"/>
        <v>1000000.000002443</v>
      </c>
      <c r="K2443">
        <f t="shared" ca="1" si="466"/>
        <v>1000000.000002443</v>
      </c>
      <c r="L2443">
        <f t="shared" ca="1" si="467"/>
        <v>2442</v>
      </c>
      <c r="M2443">
        <f t="shared" ca="1" si="468"/>
        <v>2442</v>
      </c>
      <c r="N2443">
        <f t="shared" ca="1" si="469"/>
        <v>2442</v>
      </c>
    </row>
    <row r="2444" spans="1:14" x14ac:dyDescent="0.25">
      <c r="A2444">
        <f t="shared" ca="1" si="460"/>
        <v>2443</v>
      </c>
      <c r="B2444">
        <f t="shared" ca="1" si="461"/>
        <v>2443</v>
      </c>
      <c r="C2444">
        <f t="shared" ca="1" si="462"/>
        <v>2443</v>
      </c>
      <c r="D2444">
        <f>IF(E2443+1&lt;Settings!$B$2,D2443,D2443+1)</f>
        <v>46</v>
      </c>
      <c r="E2444">
        <f>IF(E2443+1&lt;Settings!$B$2,E2443+1,0)</f>
        <v>50</v>
      </c>
      <c r="F2444" t="str">
        <f t="shared" ca="1" si="463"/>
        <v/>
      </c>
      <c r="G2444" t="str">
        <f t="shared" ca="1" si="458"/>
        <v/>
      </c>
      <c r="H2444" s="3" t="str">
        <f t="shared" ca="1" si="459"/>
        <v/>
      </c>
      <c r="I2444">
        <f t="shared" ca="1" si="464"/>
        <v>1000000.000002444</v>
      </c>
      <c r="J2444">
        <f t="shared" ca="1" si="465"/>
        <v>1000000.000002444</v>
      </c>
      <c r="K2444">
        <f t="shared" ca="1" si="466"/>
        <v>1000000.000002444</v>
      </c>
      <c r="L2444">
        <f t="shared" ca="1" si="467"/>
        <v>2443</v>
      </c>
      <c r="M2444">
        <f t="shared" ca="1" si="468"/>
        <v>2443</v>
      </c>
      <c r="N2444">
        <f t="shared" ca="1" si="469"/>
        <v>2443</v>
      </c>
    </row>
    <row r="2445" spans="1:14" x14ac:dyDescent="0.25">
      <c r="A2445">
        <f t="shared" ca="1" si="460"/>
        <v>2444</v>
      </c>
      <c r="B2445">
        <f t="shared" ca="1" si="461"/>
        <v>2444</v>
      </c>
      <c r="C2445">
        <f t="shared" ca="1" si="462"/>
        <v>2444</v>
      </c>
      <c r="D2445">
        <f>IF(E2444+1&lt;Settings!$B$2,D2444,D2444+1)</f>
        <v>46</v>
      </c>
      <c r="E2445">
        <f>IF(E2444+1&lt;Settings!$B$2,E2444+1,0)</f>
        <v>51</v>
      </c>
      <c r="F2445" t="str">
        <f t="shared" ca="1" si="463"/>
        <v/>
      </c>
      <c r="G2445" t="str">
        <f t="shared" ca="1" si="458"/>
        <v/>
      </c>
      <c r="H2445" s="3" t="str">
        <f t="shared" ca="1" si="459"/>
        <v/>
      </c>
      <c r="I2445">
        <f t="shared" ca="1" si="464"/>
        <v>1000000.000002445</v>
      </c>
      <c r="J2445">
        <f t="shared" ca="1" si="465"/>
        <v>1000000.000002445</v>
      </c>
      <c r="K2445">
        <f t="shared" ca="1" si="466"/>
        <v>1000000.000002445</v>
      </c>
      <c r="L2445">
        <f t="shared" ca="1" si="467"/>
        <v>2444</v>
      </c>
      <c r="M2445">
        <f t="shared" ca="1" si="468"/>
        <v>2444</v>
      </c>
      <c r="N2445">
        <f t="shared" ca="1" si="469"/>
        <v>2444</v>
      </c>
    </row>
    <row r="2446" spans="1:14" x14ac:dyDescent="0.25">
      <c r="A2446">
        <f t="shared" ca="1" si="460"/>
        <v>2445</v>
      </c>
      <c r="B2446">
        <f t="shared" ca="1" si="461"/>
        <v>2445</v>
      </c>
      <c r="C2446">
        <f t="shared" ca="1" si="462"/>
        <v>2445</v>
      </c>
      <c r="D2446">
        <f>IF(E2445+1&lt;Settings!$B$2,D2445,D2445+1)</f>
        <v>47</v>
      </c>
      <c r="E2446">
        <f>IF(E2445+1&lt;Settings!$B$2,E2445+1,0)</f>
        <v>0</v>
      </c>
      <c r="F2446" t="str">
        <f t="shared" ca="1" si="463"/>
        <v>United Kingdom</v>
      </c>
      <c r="G2446" t="str">
        <f t="shared" ref="G2446:G2509" ca="1" si="470">INDIRECT("'Avg Limited'!R"&amp;(D2446+2)&amp;"C1",FALSE)</f>
        <v/>
      </c>
      <c r="H2446" s="3" t="str">
        <f t="shared" ref="H2446:H2509" ca="1" si="471">INDIRECT("'Avg Limited'!R"&amp;(D2446+2)&amp;"C"&amp;(E2446+2),FALSE)</f>
        <v/>
      </c>
      <c r="I2446">
        <f t="shared" ca="1" si="464"/>
        <v>1000000.000002446</v>
      </c>
      <c r="J2446">
        <f t="shared" ca="1" si="465"/>
        <v>1000000.000002446</v>
      </c>
      <c r="K2446">
        <f t="shared" ca="1" si="466"/>
        <v>1000000.000002446</v>
      </c>
      <c r="L2446">
        <f t="shared" ca="1" si="467"/>
        <v>2445</v>
      </c>
      <c r="M2446">
        <f t="shared" ca="1" si="468"/>
        <v>2445</v>
      </c>
      <c r="N2446">
        <f t="shared" ca="1" si="469"/>
        <v>2445</v>
      </c>
    </row>
    <row r="2447" spans="1:14" x14ac:dyDescent="0.25">
      <c r="A2447">
        <f t="shared" ca="1" si="460"/>
        <v>2446</v>
      </c>
      <c r="B2447">
        <f t="shared" ca="1" si="461"/>
        <v>2446</v>
      </c>
      <c r="C2447">
        <f t="shared" ca="1" si="462"/>
        <v>2446</v>
      </c>
      <c r="D2447">
        <f>IF(E2446+1&lt;Settings!$B$2,D2446,D2446+1)</f>
        <v>47</v>
      </c>
      <c r="E2447">
        <f>IF(E2446+1&lt;Settings!$B$2,E2446+1,0)</f>
        <v>1</v>
      </c>
      <c r="F2447" t="str">
        <f t="shared" ca="1" si="463"/>
        <v>Germany</v>
      </c>
      <c r="G2447" t="str">
        <f t="shared" ca="1" si="470"/>
        <v/>
      </c>
      <c r="H2447" s="3" t="str">
        <f t="shared" ca="1" si="471"/>
        <v/>
      </c>
      <c r="I2447">
        <f t="shared" ca="1" si="464"/>
        <v>1000000.0000024471</v>
      </c>
      <c r="J2447">
        <f t="shared" ca="1" si="465"/>
        <v>1000000.0000024471</v>
      </c>
      <c r="K2447">
        <f t="shared" ca="1" si="466"/>
        <v>1000000.0000024471</v>
      </c>
      <c r="L2447">
        <f t="shared" ca="1" si="467"/>
        <v>2446</v>
      </c>
      <c r="M2447">
        <f t="shared" ca="1" si="468"/>
        <v>2446</v>
      </c>
      <c r="N2447">
        <f t="shared" ca="1" si="469"/>
        <v>2446</v>
      </c>
    </row>
    <row r="2448" spans="1:14" x14ac:dyDescent="0.25">
      <c r="A2448">
        <f t="shared" ca="1" si="460"/>
        <v>2447</v>
      </c>
      <c r="B2448">
        <f t="shared" ca="1" si="461"/>
        <v>2447</v>
      </c>
      <c r="C2448">
        <f t="shared" ca="1" si="462"/>
        <v>2447</v>
      </c>
      <c r="D2448">
        <f>IF(E2447+1&lt;Settings!$B$2,D2447,D2447+1)</f>
        <v>47</v>
      </c>
      <c r="E2448">
        <f>IF(E2447+1&lt;Settings!$B$2,E2447+1,0)</f>
        <v>2</v>
      </c>
      <c r="F2448" t="str">
        <f t="shared" ca="1" si="463"/>
        <v>France</v>
      </c>
      <c r="G2448" t="str">
        <f t="shared" ca="1" si="470"/>
        <v/>
      </c>
      <c r="H2448" s="3" t="str">
        <f t="shared" ca="1" si="471"/>
        <v/>
      </c>
      <c r="I2448">
        <f t="shared" ca="1" si="464"/>
        <v>1000000.000002448</v>
      </c>
      <c r="J2448">
        <f t="shared" ca="1" si="465"/>
        <v>1000000.000002448</v>
      </c>
      <c r="K2448">
        <f t="shared" ca="1" si="466"/>
        <v>1000000.000002448</v>
      </c>
      <c r="L2448">
        <f t="shared" ca="1" si="467"/>
        <v>2447</v>
      </c>
      <c r="M2448">
        <f t="shared" ca="1" si="468"/>
        <v>2447</v>
      </c>
      <c r="N2448">
        <f t="shared" ca="1" si="469"/>
        <v>2447</v>
      </c>
    </row>
    <row r="2449" spans="1:14" x14ac:dyDescent="0.25">
      <c r="A2449">
        <f t="shared" ca="1" si="460"/>
        <v>2448</v>
      </c>
      <c r="B2449">
        <f t="shared" ca="1" si="461"/>
        <v>2448</v>
      </c>
      <c r="C2449">
        <f t="shared" ca="1" si="462"/>
        <v>2448</v>
      </c>
      <c r="D2449">
        <f>IF(E2448+1&lt;Settings!$B$2,D2448,D2448+1)</f>
        <v>47</v>
      </c>
      <c r="E2449">
        <f>IF(E2448+1&lt;Settings!$B$2,E2448+1,0)</f>
        <v>3</v>
      </c>
      <c r="F2449" t="str">
        <f t="shared" ca="1" si="463"/>
        <v>Belgium</v>
      </c>
      <c r="G2449" t="str">
        <f t="shared" ca="1" si="470"/>
        <v/>
      </c>
      <c r="H2449" s="3" t="str">
        <f t="shared" ca="1" si="471"/>
        <v/>
      </c>
      <c r="I2449">
        <f t="shared" ca="1" si="464"/>
        <v>1000000.000002449</v>
      </c>
      <c r="J2449">
        <f t="shared" ca="1" si="465"/>
        <v>1000000.000002449</v>
      </c>
      <c r="K2449">
        <f t="shared" ca="1" si="466"/>
        <v>1000000.000002449</v>
      </c>
      <c r="L2449">
        <f t="shared" ca="1" si="467"/>
        <v>2448</v>
      </c>
      <c r="M2449">
        <f t="shared" ca="1" si="468"/>
        <v>2448</v>
      </c>
      <c r="N2449">
        <f t="shared" ca="1" si="469"/>
        <v>2448</v>
      </c>
    </row>
    <row r="2450" spans="1:14" x14ac:dyDescent="0.25">
      <c r="A2450">
        <f t="shared" ca="1" si="460"/>
        <v>2449</v>
      </c>
      <c r="B2450">
        <f t="shared" ca="1" si="461"/>
        <v>2449</v>
      </c>
      <c r="C2450">
        <f t="shared" ca="1" si="462"/>
        <v>2449</v>
      </c>
      <c r="D2450">
        <f>IF(E2449+1&lt;Settings!$B$2,D2449,D2449+1)</f>
        <v>47</v>
      </c>
      <c r="E2450">
        <f>IF(E2449+1&lt;Settings!$B$2,E2449+1,0)</f>
        <v>4</v>
      </c>
      <c r="F2450" t="str">
        <f t="shared" ca="1" si="463"/>
        <v>Netherlands</v>
      </c>
      <c r="G2450" t="str">
        <f t="shared" ca="1" si="470"/>
        <v/>
      </c>
      <c r="H2450" s="3" t="str">
        <f t="shared" ca="1" si="471"/>
        <v/>
      </c>
      <c r="I2450">
        <f t="shared" ca="1" si="464"/>
        <v>1000000.00000245</v>
      </c>
      <c r="J2450">
        <f t="shared" ca="1" si="465"/>
        <v>1000000.00000245</v>
      </c>
      <c r="K2450">
        <f t="shared" ca="1" si="466"/>
        <v>1000000.00000245</v>
      </c>
      <c r="L2450">
        <f t="shared" ca="1" si="467"/>
        <v>2449</v>
      </c>
      <c r="M2450">
        <f t="shared" ca="1" si="468"/>
        <v>2449</v>
      </c>
      <c r="N2450">
        <f t="shared" ca="1" si="469"/>
        <v>2449</v>
      </c>
    </row>
    <row r="2451" spans="1:14" x14ac:dyDescent="0.25">
      <c r="A2451">
        <f t="shared" ca="1" si="460"/>
        <v>2450</v>
      </c>
      <c r="B2451">
        <f t="shared" ca="1" si="461"/>
        <v>2450</v>
      </c>
      <c r="C2451">
        <f t="shared" ca="1" si="462"/>
        <v>2450</v>
      </c>
      <c r="D2451">
        <f>IF(E2450+1&lt;Settings!$B$2,D2450,D2450+1)</f>
        <v>47</v>
      </c>
      <c r="E2451">
        <f>IF(E2450+1&lt;Settings!$B$2,E2450+1,0)</f>
        <v>5</v>
      </c>
      <c r="F2451" t="str">
        <f t="shared" ca="1" si="463"/>
        <v>Norway</v>
      </c>
      <c r="G2451" t="str">
        <f t="shared" ca="1" si="470"/>
        <v/>
      </c>
      <c r="H2451" s="3" t="str">
        <f t="shared" ca="1" si="471"/>
        <v/>
      </c>
      <c r="I2451">
        <f t="shared" ca="1" si="464"/>
        <v>1000000.000002451</v>
      </c>
      <c r="J2451">
        <f t="shared" ca="1" si="465"/>
        <v>1000000.000002451</v>
      </c>
      <c r="K2451">
        <f t="shared" ca="1" si="466"/>
        <v>1000000.000002451</v>
      </c>
      <c r="L2451">
        <f t="shared" ca="1" si="467"/>
        <v>2450</v>
      </c>
      <c r="M2451">
        <f t="shared" ca="1" si="468"/>
        <v>2450</v>
      </c>
      <c r="N2451">
        <f t="shared" ca="1" si="469"/>
        <v>2450</v>
      </c>
    </row>
    <row r="2452" spans="1:14" x14ac:dyDescent="0.25">
      <c r="A2452">
        <f t="shared" ca="1" si="460"/>
        <v>2451</v>
      </c>
      <c r="B2452">
        <f t="shared" ca="1" si="461"/>
        <v>2451</v>
      </c>
      <c r="C2452">
        <f t="shared" ca="1" si="462"/>
        <v>2451</v>
      </c>
      <c r="D2452">
        <f>IF(E2451+1&lt;Settings!$B$2,D2451,D2451+1)</f>
        <v>47</v>
      </c>
      <c r="E2452">
        <f>IF(E2451+1&lt;Settings!$B$2,E2451+1,0)</f>
        <v>6</v>
      </c>
      <c r="F2452" t="str">
        <f t="shared" ca="1" si="463"/>
        <v>Switzerland</v>
      </c>
      <c r="G2452" t="str">
        <f t="shared" ca="1" si="470"/>
        <v/>
      </c>
      <c r="H2452" s="3" t="str">
        <f t="shared" ca="1" si="471"/>
        <v/>
      </c>
      <c r="I2452">
        <f t="shared" ca="1" si="464"/>
        <v>1000000.0000024521</v>
      </c>
      <c r="J2452">
        <f t="shared" ca="1" si="465"/>
        <v>1000000.0000024521</v>
      </c>
      <c r="K2452">
        <f t="shared" ca="1" si="466"/>
        <v>1000000.0000024521</v>
      </c>
      <c r="L2452">
        <f t="shared" ca="1" si="467"/>
        <v>2451</v>
      </c>
      <c r="M2452">
        <f t="shared" ca="1" si="468"/>
        <v>2451</v>
      </c>
      <c r="N2452">
        <f t="shared" ca="1" si="469"/>
        <v>2451</v>
      </c>
    </row>
    <row r="2453" spans="1:14" x14ac:dyDescent="0.25">
      <c r="A2453">
        <f t="shared" ca="1" si="460"/>
        <v>2452</v>
      </c>
      <c r="B2453">
        <f t="shared" ca="1" si="461"/>
        <v>2452</v>
      </c>
      <c r="C2453">
        <f t="shared" ca="1" si="462"/>
        <v>2452</v>
      </c>
      <c r="D2453">
        <f>IF(E2452+1&lt;Settings!$B$2,D2452,D2452+1)</f>
        <v>47</v>
      </c>
      <c r="E2453">
        <f>IF(E2452+1&lt;Settings!$B$2,E2452+1,0)</f>
        <v>7</v>
      </c>
      <c r="F2453" t="str">
        <f t="shared" ca="1" si="463"/>
        <v>Spain</v>
      </c>
      <c r="G2453" t="str">
        <f t="shared" ca="1" si="470"/>
        <v/>
      </c>
      <c r="H2453" s="3" t="str">
        <f t="shared" ca="1" si="471"/>
        <v/>
      </c>
      <c r="I2453">
        <f t="shared" ca="1" si="464"/>
        <v>1000000.000002453</v>
      </c>
      <c r="J2453">
        <f t="shared" ca="1" si="465"/>
        <v>1000000.000002453</v>
      </c>
      <c r="K2453">
        <f t="shared" ca="1" si="466"/>
        <v>1000000.000002453</v>
      </c>
      <c r="L2453">
        <f t="shared" ca="1" si="467"/>
        <v>2452</v>
      </c>
      <c r="M2453">
        <f t="shared" ca="1" si="468"/>
        <v>2452</v>
      </c>
      <c r="N2453">
        <f t="shared" ca="1" si="469"/>
        <v>2452</v>
      </c>
    </row>
    <row r="2454" spans="1:14" x14ac:dyDescent="0.25">
      <c r="A2454">
        <f t="shared" ca="1" si="460"/>
        <v>2453</v>
      </c>
      <c r="B2454">
        <f t="shared" ca="1" si="461"/>
        <v>2453</v>
      </c>
      <c r="C2454">
        <f t="shared" ca="1" si="462"/>
        <v>2453</v>
      </c>
      <c r="D2454">
        <f>IF(E2453+1&lt;Settings!$B$2,D2453,D2453+1)</f>
        <v>47</v>
      </c>
      <c r="E2454">
        <f>IF(E2453+1&lt;Settings!$B$2,E2453+1,0)</f>
        <v>8</v>
      </c>
      <c r="F2454" t="str">
        <f t="shared" ca="1" si="463"/>
        <v>Sweden</v>
      </c>
      <c r="G2454" t="str">
        <f t="shared" ca="1" si="470"/>
        <v/>
      </c>
      <c r="H2454" s="3" t="str">
        <f t="shared" ca="1" si="471"/>
        <v/>
      </c>
      <c r="I2454">
        <f t="shared" ca="1" si="464"/>
        <v>1000000.000002454</v>
      </c>
      <c r="J2454">
        <f t="shared" ca="1" si="465"/>
        <v>1000000.000002454</v>
      </c>
      <c r="K2454">
        <f t="shared" ca="1" si="466"/>
        <v>1000000.000002454</v>
      </c>
      <c r="L2454">
        <f t="shared" ca="1" si="467"/>
        <v>2453</v>
      </c>
      <c r="M2454">
        <f t="shared" ca="1" si="468"/>
        <v>2453</v>
      </c>
      <c r="N2454">
        <f t="shared" ca="1" si="469"/>
        <v>2453</v>
      </c>
    </row>
    <row r="2455" spans="1:14" x14ac:dyDescent="0.25">
      <c r="A2455">
        <f t="shared" ca="1" si="460"/>
        <v>2454</v>
      </c>
      <c r="B2455">
        <f t="shared" ca="1" si="461"/>
        <v>2454</v>
      </c>
      <c r="C2455">
        <f t="shared" ca="1" si="462"/>
        <v>2454</v>
      </c>
      <c r="D2455">
        <f>IF(E2454+1&lt;Settings!$B$2,D2454,D2454+1)</f>
        <v>47</v>
      </c>
      <c r="E2455">
        <f>IF(E2454+1&lt;Settings!$B$2,E2454+1,0)</f>
        <v>9</v>
      </c>
      <c r="F2455" t="str">
        <f t="shared" ca="1" si="463"/>
        <v>Ireland</v>
      </c>
      <c r="G2455" t="str">
        <f t="shared" ca="1" si="470"/>
        <v/>
      </c>
      <c r="H2455" s="3" t="str">
        <f t="shared" ca="1" si="471"/>
        <v/>
      </c>
      <c r="I2455">
        <f t="shared" ca="1" si="464"/>
        <v>1000000.000002455</v>
      </c>
      <c r="J2455">
        <f t="shared" ca="1" si="465"/>
        <v>1000000.000002455</v>
      </c>
      <c r="K2455">
        <f t="shared" ca="1" si="466"/>
        <v>1000000.000002455</v>
      </c>
      <c r="L2455">
        <f t="shared" ca="1" si="467"/>
        <v>2454</v>
      </c>
      <c r="M2455">
        <f t="shared" ca="1" si="468"/>
        <v>2454</v>
      </c>
      <c r="N2455">
        <f t="shared" ca="1" si="469"/>
        <v>2454</v>
      </c>
    </row>
    <row r="2456" spans="1:14" x14ac:dyDescent="0.25">
      <c r="A2456">
        <f t="shared" ca="1" si="460"/>
        <v>2455</v>
      </c>
      <c r="B2456">
        <f t="shared" ca="1" si="461"/>
        <v>2455</v>
      </c>
      <c r="C2456">
        <f t="shared" ca="1" si="462"/>
        <v>2455</v>
      </c>
      <c r="D2456">
        <f>IF(E2455+1&lt;Settings!$B$2,D2455,D2455+1)</f>
        <v>47</v>
      </c>
      <c r="E2456">
        <f>IF(E2455+1&lt;Settings!$B$2,E2455+1,0)</f>
        <v>10</v>
      </c>
      <c r="F2456" t="str">
        <f t="shared" ca="1" si="463"/>
        <v>Portugal</v>
      </c>
      <c r="G2456" t="str">
        <f t="shared" ca="1" si="470"/>
        <v/>
      </c>
      <c r="H2456" s="3" t="str">
        <f t="shared" ca="1" si="471"/>
        <v/>
      </c>
      <c r="I2456">
        <f t="shared" ca="1" si="464"/>
        <v>1000000.000002456</v>
      </c>
      <c r="J2456">
        <f t="shared" ca="1" si="465"/>
        <v>1000000.000002456</v>
      </c>
      <c r="K2456">
        <f t="shared" ca="1" si="466"/>
        <v>1000000.000002456</v>
      </c>
      <c r="L2456">
        <f t="shared" ca="1" si="467"/>
        <v>2455</v>
      </c>
      <c r="M2456">
        <f t="shared" ca="1" si="468"/>
        <v>2455</v>
      </c>
      <c r="N2456">
        <f t="shared" ca="1" si="469"/>
        <v>2455</v>
      </c>
    </row>
    <row r="2457" spans="1:14" x14ac:dyDescent="0.25">
      <c r="A2457">
        <f t="shared" ca="1" si="460"/>
        <v>2456</v>
      </c>
      <c r="B2457">
        <f t="shared" ca="1" si="461"/>
        <v>2456</v>
      </c>
      <c r="C2457">
        <f t="shared" ca="1" si="462"/>
        <v>2456</v>
      </c>
      <c r="D2457">
        <f>IF(E2456+1&lt;Settings!$B$2,D2456,D2456+1)</f>
        <v>47</v>
      </c>
      <c r="E2457">
        <f>IF(E2456+1&lt;Settings!$B$2,E2456+1,0)</f>
        <v>11</v>
      </c>
      <c r="F2457" t="str">
        <f t="shared" ca="1" si="463"/>
        <v>Finland</v>
      </c>
      <c r="G2457" t="str">
        <f t="shared" ca="1" si="470"/>
        <v/>
      </c>
      <c r="H2457" s="3" t="str">
        <f t="shared" ca="1" si="471"/>
        <v/>
      </c>
      <c r="I2457">
        <f t="shared" ca="1" si="464"/>
        <v>1000000.0000024569</v>
      </c>
      <c r="J2457">
        <f t="shared" ca="1" si="465"/>
        <v>1000000.0000024569</v>
      </c>
      <c r="K2457">
        <f t="shared" ca="1" si="466"/>
        <v>1000000.0000024569</v>
      </c>
      <c r="L2457">
        <f t="shared" ca="1" si="467"/>
        <v>2456</v>
      </c>
      <c r="M2457">
        <f t="shared" ca="1" si="468"/>
        <v>2456</v>
      </c>
      <c r="N2457">
        <f t="shared" ca="1" si="469"/>
        <v>2456</v>
      </c>
    </row>
    <row r="2458" spans="1:14" x14ac:dyDescent="0.25">
      <c r="A2458">
        <f t="shared" ca="1" si="460"/>
        <v>2457</v>
      </c>
      <c r="B2458">
        <f t="shared" ca="1" si="461"/>
        <v>2457</v>
      </c>
      <c r="C2458">
        <f t="shared" ca="1" si="462"/>
        <v>2457</v>
      </c>
      <c r="D2458">
        <f>IF(E2457+1&lt;Settings!$B$2,D2457,D2457+1)</f>
        <v>47</v>
      </c>
      <c r="E2458">
        <f>IF(E2457+1&lt;Settings!$B$2,E2457+1,0)</f>
        <v>12</v>
      </c>
      <c r="F2458" t="str">
        <f t="shared" ca="1" si="463"/>
        <v>Austria</v>
      </c>
      <c r="G2458" t="str">
        <f t="shared" ca="1" si="470"/>
        <v/>
      </c>
      <c r="H2458" s="3" t="str">
        <f t="shared" ca="1" si="471"/>
        <v/>
      </c>
      <c r="I2458">
        <f t="shared" ca="1" si="464"/>
        <v>1000000.000002458</v>
      </c>
      <c r="J2458">
        <f t="shared" ca="1" si="465"/>
        <v>1000000.000002458</v>
      </c>
      <c r="K2458">
        <f t="shared" ca="1" si="466"/>
        <v>1000000.000002458</v>
      </c>
      <c r="L2458">
        <f t="shared" ca="1" si="467"/>
        <v>2457</v>
      </c>
      <c r="M2458">
        <f t="shared" ca="1" si="468"/>
        <v>2457</v>
      </c>
      <c r="N2458">
        <f t="shared" ca="1" si="469"/>
        <v>2457</v>
      </c>
    </row>
    <row r="2459" spans="1:14" x14ac:dyDescent="0.25">
      <c r="A2459">
        <f t="shared" ca="1" si="460"/>
        <v>2458</v>
      </c>
      <c r="B2459">
        <f t="shared" ca="1" si="461"/>
        <v>2458</v>
      </c>
      <c r="C2459">
        <f t="shared" ca="1" si="462"/>
        <v>2458</v>
      </c>
      <c r="D2459">
        <f>IF(E2458+1&lt;Settings!$B$2,D2458,D2458+1)</f>
        <v>47</v>
      </c>
      <c r="E2459">
        <f>IF(E2458+1&lt;Settings!$B$2,E2458+1,0)</f>
        <v>13</v>
      </c>
      <c r="F2459" t="str">
        <f t="shared" ca="1" si="463"/>
        <v>Denmark</v>
      </c>
      <c r="G2459" t="str">
        <f t="shared" ca="1" si="470"/>
        <v/>
      </c>
      <c r="H2459" s="3" t="str">
        <f t="shared" ca="1" si="471"/>
        <v/>
      </c>
      <c r="I2459">
        <f t="shared" ca="1" si="464"/>
        <v>1000000.000002459</v>
      </c>
      <c r="J2459">
        <f t="shared" ca="1" si="465"/>
        <v>1000000.000002459</v>
      </c>
      <c r="K2459">
        <f t="shared" ca="1" si="466"/>
        <v>1000000.000002459</v>
      </c>
      <c r="L2459">
        <f t="shared" ca="1" si="467"/>
        <v>2458</v>
      </c>
      <c r="M2459">
        <f t="shared" ca="1" si="468"/>
        <v>2458</v>
      </c>
      <c r="N2459">
        <f t="shared" ca="1" si="469"/>
        <v>2458</v>
      </c>
    </row>
    <row r="2460" spans="1:14" x14ac:dyDescent="0.25">
      <c r="A2460">
        <f t="shared" ca="1" si="460"/>
        <v>2459</v>
      </c>
      <c r="B2460">
        <f t="shared" ca="1" si="461"/>
        <v>2459</v>
      </c>
      <c r="C2460">
        <f t="shared" ca="1" si="462"/>
        <v>2459</v>
      </c>
      <c r="D2460">
        <f>IF(E2459+1&lt;Settings!$B$2,D2459,D2459+1)</f>
        <v>47</v>
      </c>
      <c r="E2460">
        <f>IF(E2459+1&lt;Settings!$B$2,E2459+1,0)</f>
        <v>14</v>
      </c>
      <c r="F2460" t="str">
        <f t="shared" ca="1" si="463"/>
        <v>Israel</v>
      </c>
      <c r="G2460" t="str">
        <f t="shared" ca="1" si="470"/>
        <v/>
      </c>
      <c r="H2460" s="3" t="str">
        <f t="shared" ca="1" si="471"/>
        <v/>
      </c>
      <c r="I2460">
        <f t="shared" ca="1" si="464"/>
        <v>1000000.00000246</v>
      </c>
      <c r="J2460">
        <f t="shared" ca="1" si="465"/>
        <v>1000000.00000246</v>
      </c>
      <c r="K2460">
        <f t="shared" ca="1" si="466"/>
        <v>1000000.00000246</v>
      </c>
      <c r="L2460">
        <f t="shared" ca="1" si="467"/>
        <v>2459</v>
      </c>
      <c r="M2460">
        <f t="shared" ca="1" si="468"/>
        <v>2459</v>
      </c>
      <c r="N2460">
        <f t="shared" ca="1" si="469"/>
        <v>2459</v>
      </c>
    </row>
    <row r="2461" spans="1:14" x14ac:dyDescent="0.25">
      <c r="A2461">
        <f t="shared" ca="1" si="460"/>
        <v>2460</v>
      </c>
      <c r="B2461">
        <f t="shared" ca="1" si="461"/>
        <v>2460</v>
      </c>
      <c r="C2461">
        <f t="shared" ca="1" si="462"/>
        <v>2460</v>
      </c>
      <c r="D2461">
        <f>IF(E2460+1&lt;Settings!$B$2,D2460,D2460+1)</f>
        <v>47</v>
      </c>
      <c r="E2461">
        <f>IF(E2460+1&lt;Settings!$B$2,E2460+1,0)</f>
        <v>15</v>
      </c>
      <c r="F2461" t="str">
        <f t="shared" ca="1" si="463"/>
        <v>Italy</v>
      </c>
      <c r="G2461" t="str">
        <f t="shared" ca="1" si="470"/>
        <v/>
      </c>
      <c r="H2461" s="3" t="str">
        <f t="shared" ca="1" si="471"/>
        <v/>
      </c>
      <c r="I2461">
        <f t="shared" ca="1" si="464"/>
        <v>1000000.000002461</v>
      </c>
      <c r="J2461">
        <f t="shared" ca="1" si="465"/>
        <v>1000000.000002461</v>
      </c>
      <c r="K2461">
        <f t="shared" ca="1" si="466"/>
        <v>1000000.000002461</v>
      </c>
      <c r="L2461">
        <f t="shared" ca="1" si="467"/>
        <v>2460</v>
      </c>
      <c r="M2461">
        <f t="shared" ca="1" si="468"/>
        <v>2460</v>
      </c>
      <c r="N2461">
        <f t="shared" ca="1" si="469"/>
        <v>2460</v>
      </c>
    </row>
    <row r="2462" spans="1:14" x14ac:dyDescent="0.25">
      <c r="A2462">
        <f t="shared" ca="1" si="460"/>
        <v>2461</v>
      </c>
      <c r="B2462">
        <f t="shared" ca="1" si="461"/>
        <v>2461</v>
      </c>
      <c r="C2462">
        <f t="shared" ca="1" si="462"/>
        <v>2461</v>
      </c>
      <c r="D2462">
        <f>IF(E2461+1&lt;Settings!$B$2,D2461,D2461+1)</f>
        <v>47</v>
      </c>
      <c r="E2462">
        <f>IF(E2461+1&lt;Settings!$B$2,E2461+1,0)</f>
        <v>16</v>
      </c>
      <c r="F2462" t="str">
        <f t="shared" ca="1" si="463"/>
        <v>Greece</v>
      </c>
      <c r="G2462" t="str">
        <f t="shared" ca="1" si="470"/>
        <v/>
      </c>
      <c r="H2462" s="3" t="str">
        <f t="shared" ca="1" si="471"/>
        <v/>
      </c>
      <c r="I2462">
        <f t="shared" ca="1" si="464"/>
        <v>1000000.000002462</v>
      </c>
      <c r="J2462">
        <f t="shared" ca="1" si="465"/>
        <v>1000000.000002462</v>
      </c>
      <c r="K2462">
        <f t="shared" ca="1" si="466"/>
        <v>1000000.000002462</v>
      </c>
      <c r="L2462">
        <f t="shared" ca="1" si="467"/>
        <v>2461</v>
      </c>
      <c r="M2462">
        <f t="shared" ca="1" si="468"/>
        <v>2461</v>
      </c>
      <c r="N2462">
        <f t="shared" ca="1" si="469"/>
        <v>2461</v>
      </c>
    </row>
    <row r="2463" spans="1:14" x14ac:dyDescent="0.25">
      <c r="A2463">
        <f t="shared" ca="1" si="460"/>
        <v>2462</v>
      </c>
      <c r="B2463">
        <f t="shared" ca="1" si="461"/>
        <v>2462</v>
      </c>
      <c r="C2463">
        <f t="shared" ca="1" si="462"/>
        <v>2462</v>
      </c>
      <c r="D2463">
        <f>IF(E2462+1&lt;Settings!$B$2,D2462,D2462+1)</f>
        <v>47</v>
      </c>
      <c r="E2463">
        <f>IF(E2462+1&lt;Settings!$B$2,E2462+1,0)</f>
        <v>17</v>
      </c>
      <c r="F2463" t="str">
        <f t="shared" ca="1" si="463"/>
        <v>Cyprus</v>
      </c>
      <c r="G2463" t="str">
        <f t="shared" ca="1" si="470"/>
        <v/>
      </c>
      <c r="H2463" s="3" t="str">
        <f t="shared" ca="1" si="471"/>
        <v/>
      </c>
      <c r="I2463">
        <f t="shared" ca="1" si="464"/>
        <v>1000000.000002463</v>
      </c>
      <c r="J2463">
        <f t="shared" ca="1" si="465"/>
        <v>1000000.000002463</v>
      </c>
      <c r="K2463">
        <f t="shared" ca="1" si="466"/>
        <v>1000000.000002463</v>
      </c>
      <c r="L2463">
        <f t="shared" ca="1" si="467"/>
        <v>2462</v>
      </c>
      <c r="M2463">
        <f t="shared" ca="1" si="468"/>
        <v>2462</v>
      </c>
      <c r="N2463">
        <f t="shared" ca="1" si="469"/>
        <v>2462</v>
      </c>
    </row>
    <row r="2464" spans="1:14" x14ac:dyDescent="0.25">
      <c r="A2464">
        <f t="shared" ca="1" si="460"/>
        <v>2463</v>
      </c>
      <c r="B2464">
        <f t="shared" ca="1" si="461"/>
        <v>2463</v>
      </c>
      <c r="C2464">
        <f t="shared" ca="1" si="462"/>
        <v>2463</v>
      </c>
      <c r="D2464">
        <f>IF(E2463+1&lt;Settings!$B$2,D2463,D2463+1)</f>
        <v>47</v>
      </c>
      <c r="E2464">
        <f>IF(E2463+1&lt;Settings!$B$2,E2463+1,0)</f>
        <v>18</v>
      </c>
      <c r="F2464" t="str">
        <f t="shared" ca="1" si="463"/>
        <v>Turkey</v>
      </c>
      <c r="G2464" t="str">
        <f t="shared" ca="1" si="470"/>
        <v/>
      </c>
      <c r="H2464" s="3" t="str">
        <f t="shared" ca="1" si="471"/>
        <v/>
      </c>
      <c r="I2464">
        <f t="shared" ca="1" si="464"/>
        <v>1000000.000002464</v>
      </c>
      <c r="J2464">
        <f t="shared" ca="1" si="465"/>
        <v>1000000.000002464</v>
      </c>
      <c r="K2464">
        <f t="shared" ca="1" si="466"/>
        <v>1000000.000002464</v>
      </c>
      <c r="L2464">
        <f t="shared" ca="1" si="467"/>
        <v>2463</v>
      </c>
      <c r="M2464">
        <f t="shared" ca="1" si="468"/>
        <v>2463</v>
      </c>
      <c r="N2464">
        <f t="shared" ca="1" si="469"/>
        <v>2463</v>
      </c>
    </row>
    <row r="2465" spans="1:14" x14ac:dyDescent="0.25">
      <c r="A2465">
        <f t="shared" ca="1" si="460"/>
        <v>2464</v>
      </c>
      <c r="B2465">
        <f t="shared" ca="1" si="461"/>
        <v>2464</v>
      </c>
      <c r="C2465">
        <f t="shared" ca="1" si="462"/>
        <v>2464</v>
      </c>
      <c r="D2465">
        <f>IF(E2464+1&lt;Settings!$B$2,D2464,D2464+1)</f>
        <v>47</v>
      </c>
      <c r="E2465">
        <f>IF(E2464+1&lt;Settings!$B$2,E2464+1,0)</f>
        <v>19</v>
      </c>
      <c r="F2465" t="str">
        <f t="shared" ca="1" si="463"/>
        <v>Luxembourg</v>
      </c>
      <c r="G2465" t="str">
        <f t="shared" ca="1" si="470"/>
        <v/>
      </c>
      <c r="H2465" s="3" t="str">
        <f t="shared" ca="1" si="471"/>
        <v/>
      </c>
      <c r="I2465">
        <f t="shared" ca="1" si="464"/>
        <v>1000000.000002465</v>
      </c>
      <c r="J2465">
        <f t="shared" ca="1" si="465"/>
        <v>1000000.000002465</v>
      </c>
      <c r="K2465">
        <f t="shared" ca="1" si="466"/>
        <v>1000000.000002465</v>
      </c>
      <c r="L2465">
        <f t="shared" ca="1" si="467"/>
        <v>2464</v>
      </c>
      <c r="M2465">
        <f t="shared" ca="1" si="468"/>
        <v>2464</v>
      </c>
      <c r="N2465">
        <f t="shared" ca="1" si="469"/>
        <v>2464</v>
      </c>
    </row>
    <row r="2466" spans="1:14" x14ac:dyDescent="0.25">
      <c r="A2466">
        <f t="shared" ca="1" si="460"/>
        <v>2465</v>
      </c>
      <c r="B2466">
        <f t="shared" ca="1" si="461"/>
        <v>2465</v>
      </c>
      <c r="C2466">
        <f t="shared" ca="1" si="462"/>
        <v>2465</v>
      </c>
      <c r="D2466">
        <f>IF(E2465+1&lt;Settings!$B$2,D2465,D2465+1)</f>
        <v>47</v>
      </c>
      <c r="E2466">
        <f>IF(E2465+1&lt;Settings!$B$2,E2465+1,0)</f>
        <v>20</v>
      </c>
      <c r="F2466" t="str">
        <f t="shared" ca="1" si="463"/>
        <v>Iceland</v>
      </c>
      <c r="G2466" t="str">
        <f t="shared" ca="1" si="470"/>
        <v/>
      </c>
      <c r="H2466" s="3" t="str">
        <f t="shared" ca="1" si="471"/>
        <v/>
      </c>
      <c r="I2466">
        <f t="shared" ca="1" si="464"/>
        <v>1000000.000002466</v>
      </c>
      <c r="J2466">
        <f t="shared" ca="1" si="465"/>
        <v>1000000.000002466</v>
      </c>
      <c r="K2466">
        <f t="shared" ca="1" si="466"/>
        <v>1000000.000002466</v>
      </c>
      <c r="L2466">
        <f t="shared" ca="1" si="467"/>
        <v>2465</v>
      </c>
      <c r="M2466">
        <f t="shared" ca="1" si="468"/>
        <v>2465</v>
      </c>
      <c r="N2466">
        <f t="shared" ca="1" si="469"/>
        <v>2465</v>
      </c>
    </row>
    <row r="2467" spans="1:14" x14ac:dyDescent="0.25">
      <c r="A2467">
        <f t="shared" ca="1" si="460"/>
        <v>2466</v>
      </c>
      <c r="B2467">
        <f t="shared" ca="1" si="461"/>
        <v>2466</v>
      </c>
      <c r="C2467">
        <f t="shared" ca="1" si="462"/>
        <v>2466</v>
      </c>
      <c r="D2467">
        <f>IF(E2466+1&lt;Settings!$B$2,D2466,D2466+1)</f>
        <v>47</v>
      </c>
      <c r="E2467">
        <f>IF(E2466+1&lt;Settings!$B$2,E2466+1,0)</f>
        <v>21</v>
      </c>
      <c r="F2467" t="str">
        <f t="shared" ca="1" si="463"/>
        <v>Malta</v>
      </c>
      <c r="G2467" t="str">
        <f t="shared" ca="1" si="470"/>
        <v/>
      </c>
      <c r="H2467" s="3" t="str">
        <f t="shared" ca="1" si="471"/>
        <v/>
      </c>
      <c r="I2467">
        <f t="shared" ca="1" si="464"/>
        <v>1000000.000002467</v>
      </c>
      <c r="J2467">
        <f t="shared" ca="1" si="465"/>
        <v>1000000.000002467</v>
      </c>
      <c r="K2467">
        <f t="shared" ca="1" si="466"/>
        <v>1000000.000002467</v>
      </c>
      <c r="L2467">
        <f t="shared" ca="1" si="467"/>
        <v>2466</v>
      </c>
      <c r="M2467">
        <f t="shared" ca="1" si="468"/>
        <v>2466</v>
      </c>
      <c r="N2467">
        <f t="shared" ca="1" si="469"/>
        <v>2466</v>
      </c>
    </row>
    <row r="2468" spans="1:14" x14ac:dyDescent="0.25">
      <c r="A2468">
        <f t="shared" ca="1" si="460"/>
        <v>2467</v>
      </c>
      <c r="B2468">
        <f t="shared" ca="1" si="461"/>
        <v>2467</v>
      </c>
      <c r="C2468">
        <f t="shared" ca="1" si="462"/>
        <v>2467</v>
      </c>
      <c r="D2468">
        <f>IF(E2467+1&lt;Settings!$B$2,D2467,D2467+1)</f>
        <v>47</v>
      </c>
      <c r="E2468">
        <f>IF(E2467+1&lt;Settings!$B$2,E2467+1,0)</f>
        <v>22</v>
      </c>
      <c r="F2468" t="str">
        <f t="shared" ca="1" si="463"/>
        <v>Slovenia</v>
      </c>
      <c r="G2468" t="str">
        <f t="shared" ca="1" si="470"/>
        <v/>
      </c>
      <c r="H2468" s="3" t="str">
        <f t="shared" ca="1" si="471"/>
        <v/>
      </c>
      <c r="I2468">
        <f t="shared" ca="1" si="464"/>
        <v>1000000.000002468</v>
      </c>
      <c r="J2468">
        <f t="shared" ca="1" si="465"/>
        <v>1000000.000002468</v>
      </c>
      <c r="K2468">
        <f t="shared" ca="1" si="466"/>
        <v>1000000.000002468</v>
      </c>
      <c r="L2468">
        <f t="shared" ca="1" si="467"/>
        <v>2467</v>
      </c>
      <c r="M2468">
        <f t="shared" ca="1" si="468"/>
        <v>2467</v>
      </c>
      <c r="N2468">
        <f t="shared" ca="1" si="469"/>
        <v>2467</v>
      </c>
    </row>
    <row r="2469" spans="1:14" x14ac:dyDescent="0.25">
      <c r="A2469">
        <f t="shared" ca="1" si="460"/>
        <v>2468</v>
      </c>
      <c r="B2469">
        <f t="shared" ca="1" si="461"/>
        <v>2468</v>
      </c>
      <c r="C2469">
        <f t="shared" ca="1" si="462"/>
        <v>2468</v>
      </c>
      <c r="D2469">
        <f>IF(E2468+1&lt;Settings!$B$2,D2468,D2468+1)</f>
        <v>47</v>
      </c>
      <c r="E2469">
        <f>IF(E2468+1&lt;Settings!$B$2,E2468+1,0)</f>
        <v>23</v>
      </c>
      <c r="F2469" t="str">
        <f t="shared" ca="1" si="463"/>
        <v>Yugoslavia</v>
      </c>
      <c r="G2469" t="str">
        <f t="shared" ca="1" si="470"/>
        <v/>
      </c>
      <c r="H2469" s="3" t="str">
        <f t="shared" ca="1" si="471"/>
        <v/>
      </c>
      <c r="I2469">
        <f t="shared" ca="1" si="464"/>
        <v>1000000.0000024691</v>
      </c>
      <c r="J2469">
        <f t="shared" ca="1" si="465"/>
        <v>1000000.0000024691</v>
      </c>
      <c r="K2469">
        <f t="shared" ca="1" si="466"/>
        <v>1000000.0000024691</v>
      </c>
      <c r="L2469">
        <f t="shared" ca="1" si="467"/>
        <v>2468</v>
      </c>
      <c r="M2469">
        <f t="shared" ca="1" si="468"/>
        <v>2468</v>
      </c>
      <c r="N2469">
        <f t="shared" ca="1" si="469"/>
        <v>2468</v>
      </c>
    </row>
    <row r="2470" spans="1:14" x14ac:dyDescent="0.25">
      <c r="A2470">
        <f t="shared" ca="1" si="460"/>
        <v>2469</v>
      </c>
      <c r="B2470">
        <f t="shared" ca="1" si="461"/>
        <v>2469</v>
      </c>
      <c r="C2470">
        <f t="shared" ca="1" si="462"/>
        <v>2469</v>
      </c>
      <c r="D2470">
        <f>IF(E2469+1&lt;Settings!$B$2,D2469,D2469+1)</f>
        <v>47</v>
      </c>
      <c r="E2470">
        <f>IF(E2469+1&lt;Settings!$B$2,E2469+1,0)</f>
        <v>24</v>
      </c>
      <c r="F2470" t="str">
        <f t="shared" ca="1" si="463"/>
        <v>Croatia</v>
      </c>
      <c r="G2470" t="str">
        <f t="shared" ca="1" si="470"/>
        <v/>
      </c>
      <c r="H2470" s="3" t="str">
        <f t="shared" ca="1" si="471"/>
        <v/>
      </c>
      <c r="I2470">
        <f t="shared" ca="1" si="464"/>
        <v>1000000.00000247</v>
      </c>
      <c r="J2470">
        <f t="shared" ca="1" si="465"/>
        <v>1000000.00000247</v>
      </c>
      <c r="K2470">
        <f t="shared" ca="1" si="466"/>
        <v>1000000.00000247</v>
      </c>
      <c r="L2470">
        <f t="shared" ca="1" si="467"/>
        <v>2469</v>
      </c>
      <c r="M2470">
        <f t="shared" ca="1" si="468"/>
        <v>2469</v>
      </c>
      <c r="N2470">
        <f t="shared" ca="1" si="469"/>
        <v>2469</v>
      </c>
    </row>
    <row r="2471" spans="1:14" x14ac:dyDescent="0.25">
      <c r="A2471">
        <f t="shared" ca="1" si="460"/>
        <v>2470</v>
      </c>
      <c r="B2471">
        <f t="shared" ca="1" si="461"/>
        <v>2470</v>
      </c>
      <c r="C2471">
        <f t="shared" ca="1" si="462"/>
        <v>2470</v>
      </c>
      <c r="D2471">
        <f>IF(E2470+1&lt;Settings!$B$2,D2470,D2470+1)</f>
        <v>47</v>
      </c>
      <c r="E2471">
        <f>IF(E2470+1&lt;Settings!$B$2,E2470+1,0)</f>
        <v>25</v>
      </c>
      <c r="F2471" t="str">
        <f t="shared" ca="1" si="463"/>
        <v>Estonia</v>
      </c>
      <c r="G2471" t="str">
        <f t="shared" ca="1" si="470"/>
        <v/>
      </c>
      <c r="H2471" s="3" t="str">
        <f t="shared" ca="1" si="471"/>
        <v/>
      </c>
      <c r="I2471">
        <f t="shared" ca="1" si="464"/>
        <v>1000000.000002471</v>
      </c>
      <c r="J2471">
        <f t="shared" ca="1" si="465"/>
        <v>1000000.000002471</v>
      </c>
      <c r="K2471">
        <f t="shared" ca="1" si="466"/>
        <v>1000000.000002471</v>
      </c>
      <c r="L2471">
        <f t="shared" ca="1" si="467"/>
        <v>2470</v>
      </c>
      <c r="M2471">
        <f t="shared" ca="1" si="468"/>
        <v>2470</v>
      </c>
      <c r="N2471">
        <f t="shared" ca="1" si="469"/>
        <v>2470</v>
      </c>
    </row>
    <row r="2472" spans="1:14" x14ac:dyDescent="0.25">
      <c r="A2472">
        <f t="shared" ca="1" si="460"/>
        <v>2471</v>
      </c>
      <c r="B2472">
        <f t="shared" ca="1" si="461"/>
        <v>2471</v>
      </c>
      <c r="C2472">
        <f t="shared" ca="1" si="462"/>
        <v>2471</v>
      </c>
      <c r="D2472">
        <f>IF(E2471+1&lt;Settings!$B$2,D2471,D2471+1)</f>
        <v>47</v>
      </c>
      <c r="E2472">
        <f>IF(E2471+1&lt;Settings!$B$2,E2471+1,0)</f>
        <v>26</v>
      </c>
      <c r="F2472" t="str">
        <f t="shared" ca="1" si="463"/>
        <v>Monaco</v>
      </c>
      <c r="G2472" t="str">
        <f t="shared" ca="1" si="470"/>
        <v/>
      </c>
      <c r="H2472" s="3" t="str">
        <f t="shared" ca="1" si="471"/>
        <v/>
      </c>
      <c r="I2472">
        <f t="shared" ca="1" si="464"/>
        <v>1000000.000002472</v>
      </c>
      <c r="J2472">
        <f t="shared" ca="1" si="465"/>
        <v>1000000.000002472</v>
      </c>
      <c r="K2472">
        <f t="shared" ca="1" si="466"/>
        <v>1000000.000002472</v>
      </c>
      <c r="L2472">
        <f t="shared" ca="1" si="467"/>
        <v>2471</v>
      </c>
      <c r="M2472">
        <f t="shared" ca="1" si="468"/>
        <v>2471</v>
      </c>
      <c r="N2472">
        <f t="shared" ca="1" si="469"/>
        <v>2471</v>
      </c>
    </row>
    <row r="2473" spans="1:14" x14ac:dyDescent="0.25">
      <c r="A2473">
        <f t="shared" ca="1" si="460"/>
        <v>2472</v>
      </c>
      <c r="B2473">
        <f t="shared" ca="1" si="461"/>
        <v>2472</v>
      </c>
      <c r="C2473">
        <f t="shared" ca="1" si="462"/>
        <v>2472</v>
      </c>
      <c r="D2473">
        <f>IF(E2472+1&lt;Settings!$B$2,D2472,D2472+1)</f>
        <v>47</v>
      </c>
      <c r="E2473">
        <f>IF(E2472+1&lt;Settings!$B$2,E2472+1,0)</f>
        <v>27</v>
      </c>
      <c r="F2473" t="str">
        <f t="shared" ca="1" si="463"/>
        <v>Poland</v>
      </c>
      <c r="G2473" t="str">
        <f t="shared" ca="1" si="470"/>
        <v/>
      </c>
      <c r="H2473" s="3" t="str">
        <f t="shared" ca="1" si="471"/>
        <v/>
      </c>
      <c r="I2473">
        <f t="shared" ca="1" si="464"/>
        <v>1000000.000002473</v>
      </c>
      <c r="J2473">
        <f t="shared" ca="1" si="465"/>
        <v>1000000.000002473</v>
      </c>
      <c r="K2473">
        <f t="shared" ca="1" si="466"/>
        <v>1000000.000002473</v>
      </c>
      <c r="L2473">
        <f t="shared" ca="1" si="467"/>
        <v>2472</v>
      </c>
      <c r="M2473">
        <f t="shared" ca="1" si="468"/>
        <v>2472</v>
      </c>
      <c r="N2473">
        <f t="shared" ca="1" si="469"/>
        <v>2472</v>
      </c>
    </row>
    <row r="2474" spans="1:14" x14ac:dyDescent="0.25">
      <c r="A2474">
        <f t="shared" ca="1" si="460"/>
        <v>2473</v>
      </c>
      <c r="B2474">
        <f t="shared" ca="1" si="461"/>
        <v>2473</v>
      </c>
      <c r="C2474">
        <f t="shared" ca="1" si="462"/>
        <v>2473</v>
      </c>
      <c r="D2474">
        <f>IF(E2473+1&lt;Settings!$B$2,D2473,D2473+1)</f>
        <v>47</v>
      </c>
      <c r="E2474">
        <f>IF(E2473+1&lt;Settings!$B$2,E2473+1,0)</f>
        <v>28</v>
      </c>
      <c r="F2474" t="str">
        <f t="shared" ca="1" si="463"/>
        <v>Russia</v>
      </c>
      <c r="G2474" t="str">
        <f t="shared" ca="1" si="470"/>
        <v/>
      </c>
      <c r="H2474" s="3" t="str">
        <f t="shared" ca="1" si="471"/>
        <v/>
      </c>
      <c r="I2474">
        <f t="shared" ca="1" si="464"/>
        <v>1000000.0000024739</v>
      </c>
      <c r="J2474">
        <f t="shared" ca="1" si="465"/>
        <v>1000000.0000024739</v>
      </c>
      <c r="K2474">
        <f t="shared" ca="1" si="466"/>
        <v>1000000.0000024739</v>
      </c>
      <c r="L2474">
        <f t="shared" ca="1" si="467"/>
        <v>2473</v>
      </c>
      <c r="M2474">
        <f t="shared" ca="1" si="468"/>
        <v>2473</v>
      </c>
      <c r="N2474">
        <f t="shared" ca="1" si="469"/>
        <v>2473</v>
      </c>
    </row>
    <row r="2475" spans="1:14" x14ac:dyDescent="0.25">
      <c r="A2475">
        <f t="shared" ca="1" si="460"/>
        <v>2474</v>
      </c>
      <c r="B2475">
        <f t="shared" ca="1" si="461"/>
        <v>2474</v>
      </c>
      <c r="C2475">
        <f t="shared" ca="1" si="462"/>
        <v>2474</v>
      </c>
      <c r="D2475">
        <f>IF(E2474+1&lt;Settings!$B$2,D2474,D2474+1)</f>
        <v>47</v>
      </c>
      <c r="E2475">
        <f>IF(E2474+1&lt;Settings!$B$2,E2474+1,0)</f>
        <v>29</v>
      </c>
      <c r="F2475" t="str">
        <f t="shared" ca="1" si="463"/>
        <v>Romania</v>
      </c>
      <c r="G2475" t="str">
        <f t="shared" ca="1" si="470"/>
        <v/>
      </c>
      <c r="H2475" s="3" t="str">
        <f t="shared" ca="1" si="471"/>
        <v/>
      </c>
      <c r="I2475">
        <f t="shared" ca="1" si="464"/>
        <v>1000000.000002475</v>
      </c>
      <c r="J2475">
        <f t="shared" ca="1" si="465"/>
        <v>1000000.000002475</v>
      </c>
      <c r="K2475">
        <f t="shared" ca="1" si="466"/>
        <v>1000000.000002475</v>
      </c>
      <c r="L2475">
        <f t="shared" ca="1" si="467"/>
        <v>2474</v>
      </c>
      <c r="M2475">
        <f t="shared" ca="1" si="468"/>
        <v>2474</v>
      </c>
      <c r="N2475">
        <f t="shared" ca="1" si="469"/>
        <v>2474</v>
      </c>
    </row>
    <row r="2476" spans="1:14" x14ac:dyDescent="0.25">
      <c r="A2476">
        <f t="shared" ca="1" si="460"/>
        <v>2475</v>
      </c>
      <c r="B2476">
        <f t="shared" ca="1" si="461"/>
        <v>2475</v>
      </c>
      <c r="C2476">
        <f t="shared" ca="1" si="462"/>
        <v>2475</v>
      </c>
      <c r="D2476">
        <f>IF(E2475+1&lt;Settings!$B$2,D2475,D2475+1)</f>
        <v>47</v>
      </c>
      <c r="E2476">
        <f>IF(E2475+1&lt;Settings!$B$2,E2475+1,0)</f>
        <v>30</v>
      </c>
      <c r="F2476" t="str">
        <f t="shared" ca="1" si="463"/>
        <v>Bosnia &amp; Herzegovina</v>
      </c>
      <c r="G2476" t="str">
        <f t="shared" ca="1" si="470"/>
        <v/>
      </c>
      <c r="H2476" s="3" t="str">
        <f t="shared" ca="1" si="471"/>
        <v/>
      </c>
      <c r="I2476">
        <f t="shared" ca="1" si="464"/>
        <v>1000000.000002476</v>
      </c>
      <c r="J2476">
        <f t="shared" ca="1" si="465"/>
        <v>1000000.000002476</v>
      </c>
      <c r="K2476">
        <f t="shared" ca="1" si="466"/>
        <v>1000000.000002476</v>
      </c>
      <c r="L2476">
        <f t="shared" ca="1" si="467"/>
        <v>2475</v>
      </c>
      <c r="M2476">
        <f t="shared" ca="1" si="468"/>
        <v>2475</v>
      </c>
      <c r="N2476">
        <f t="shared" ca="1" si="469"/>
        <v>2475</v>
      </c>
    </row>
    <row r="2477" spans="1:14" x14ac:dyDescent="0.25">
      <c r="A2477">
        <f t="shared" ca="1" si="460"/>
        <v>2476</v>
      </c>
      <c r="B2477">
        <f t="shared" ca="1" si="461"/>
        <v>2476</v>
      </c>
      <c r="C2477">
        <f t="shared" ca="1" si="462"/>
        <v>2476</v>
      </c>
      <c r="D2477">
        <f>IF(E2476+1&lt;Settings!$B$2,D2476,D2476+1)</f>
        <v>47</v>
      </c>
      <c r="E2477">
        <f>IF(E2476+1&lt;Settings!$B$2,E2476+1,0)</f>
        <v>31</v>
      </c>
      <c r="F2477" t="str">
        <f t="shared" ca="1" si="463"/>
        <v>FYR Macedonia</v>
      </c>
      <c r="G2477" t="str">
        <f t="shared" ca="1" si="470"/>
        <v/>
      </c>
      <c r="H2477" s="3" t="str">
        <f t="shared" ca="1" si="471"/>
        <v/>
      </c>
      <c r="I2477">
        <f t="shared" ca="1" si="464"/>
        <v>1000000.000002477</v>
      </c>
      <c r="J2477">
        <f t="shared" ca="1" si="465"/>
        <v>1000000.000002477</v>
      </c>
      <c r="K2477">
        <f t="shared" ca="1" si="466"/>
        <v>1000000.000002477</v>
      </c>
      <c r="L2477">
        <f t="shared" ca="1" si="467"/>
        <v>2476</v>
      </c>
      <c r="M2477">
        <f t="shared" ca="1" si="468"/>
        <v>2476</v>
      </c>
      <c r="N2477">
        <f t="shared" ca="1" si="469"/>
        <v>2476</v>
      </c>
    </row>
    <row r="2478" spans="1:14" x14ac:dyDescent="0.25">
      <c r="A2478">
        <f t="shared" ca="1" si="460"/>
        <v>2477</v>
      </c>
      <c r="B2478">
        <f t="shared" ca="1" si="461"/>
        <v>2477</v>
      </c>
      <c r="C2478">
        <f t="shared" ca="1" si="462"/>
        <v>2477</v>
      </c>
      <c r="D2478">
        <f>IF(E2477+1&lt;Settings!$B$2,D2477,D2477+1)</f>
        <v>47</v>
      </c>
      <c r="E2478">
        <f>IF(E2477+1&lt;Settings!$B$2,E2477+1,0)</f>
        <v>32</v>
      </c>
      <c r="F2478" t="str">
        <f t="shared" ca="1" si="463"/>
        <v>Latvia</v>
      </c>
      <c r="G2478" t="str">
        <f t="shared" ca="1" si="470"/>
        <v/>
      </c>
      <c r="H2478" s="3" t="str">
        <f t="shared" ca="1" si="471"/>
        <v/>
      </c>
      <c r="I2478">
        <f t="shared" ca="1" si="464"/>
        <v>1000000.000002478</v>
      </c>
      <c r="J2478">
        <f t="shared" ca="1" si="465"/>
        <v>1000000.000002478</v>
      </c>
      <c r="K2478">
        <f t="shared" ca="1" si="466"/>
        <v>1000000.000002478</v>
      </c>
      <c r="L2478">
        <f t="shared" ca="1" si="467"/>
        <v>2477</v>
      </c>
      <c r="M2478">
        <f t="shared" ca="1" si="468"/>
        <v>2477</v>
      </c>
      <c r="N2478">
        <f t="shared" ca="1" si="469"/>
        <v>2477</v>
      </c>
    </row>
    <row r="2479" spans="1:14" x14ac:dyDescent="0.25">
      <c r="A2479">
        <f t="shared" ca="1" si="460"/>
        <v>2478</v>
      </c>
      <c r="B2479">
        <f t="shared" ca="1" si="461"/>
        <v>2478</v>
      </c>
      <c r="C2479">
        <f t="shared" ca="1" si="462"/>
        <v>2478</v>
      </c>
      <c r="D2479">
        <f>IF(E2478+1&lt;Settings!$B$2,D2478,D2478+1)</f>
        <v>47</v>
      </c>
      <c r="E2479">
        <f>IF(E2478+1&lt;Settings!$B$2,E2478+1,0)</f>
        <v>33</v>
      </c>
      <c r="F2479" t="str">
        <f t="shared" ca="1" si="463"/>
        <v>Lithuania</v>
      </c>
      <c r="G2479" t="str">
        <f t="shared" ca="1" si="470"/>
        <v/>
      </c>
      <c r="H2479" s="3" t="str">
        <f t="shared" ca="1" si="471"/>
        <v/>
      </c>
      <c r="I2479">
        <f t="shared" ca="1" si="464"/>
        <v>1000000.0000024789</v>
      </c>
      <c r="J2479">
        <f t="shared" ca="1" si="465"/>
        <v>1000000.0000024789</v>
      </c>
      <c r="K2479">
        <f t="shared" ca="1" si="466"/>
        <v>1000000.0000024789</v>
      </c>
      <c r="L2479">
        <f t="shared" ca="1" si="467"/>
        <v>2478</v>
      </c>
      <c r="M2479">
        <f t="shared" ca="1" si="468"/>
        <v>2478</v>
      </c>
      <c r="N2479">
        <f t="shared" ca="1" si="469"/>
        <v>2478</v>
      </c>
    </row>
    <row r="2480" spans="1:14" x14ac:dyDescent="0.25">
      <c r="A2480">
        <f t="shared" ca="1" si="460"/>
        <v>2479</v>
      </c>
      <c r="B2480">
        <f t="shared" ca="1" si="461"/>
        <v>2479</v>
      </c>
      <c r="C2480">
        <f t="shared" ca="1" si="462"/>
        <v>2479</v>
      </c>
      <c r="D2480">
        <f>IF(E2479+1&lt;Settings!$B$2,D2479,D2479+1)</f>
        <v>47</v>
      </c>
      <c r="E2480">
        <f>IF(E2479+1&lt;Settings!$B$2,E2479+1,0)</f>
        <v>34</v>
      </c>
      <c r="F2480" t="str">
        <f t="shared" ca="1" si="463"/>
        <v>Albania</v>
      </c>
      <c r="G2480" t="str">
        <f t="shared" ca="1" si="470"/>
        <v/>
      </c>
      <c r="H2480" s="3" t="str">
        <f t="shared" ca="1" si="471"/>
        <v/>
      </c>
      <c r="I2480">
        <f t="shared" ca="1" si="464"/>
        <v>1000000.00000248</v>
      </c>
      <c r="J2480">
        <f t="shared" ca="1" si="465"/>
        <v>1000000.00000248</v>
      </c>
      <c r="K2480">
        <f t="shared" ca="1" si="466"/>
        <v>1000000.00000248</v>
      </c>
      <c r="L2480">
        <f t="shared" ca="1" si="467"/>
        <v>2479</v>
      </c>
      <c r="M2480">
        <f t="shared" ca="1" si="468"/>
        <v>2479</v>
      </c>
      <c r="N2480">
        <f t="shared" ca="1" si="469"/>
        <v>2479</v>
      </c>
    </row>
    <row r="2481" spans="1:14" x14ac:dyDescent="0.25">
      <c r="A2481">
        <f t="shared" ca="1" si="460"/>
        <v>2480</v>
      </c>
      <c r="B2481">
        <f t="shared" ca="1" si="461"/>
        <v>2480</v>
      </c>
      <c r="C2481">
        <f t="shared" ca="1" si="462"/>
        <v>2480</v>
      </c>
      <c r="D2481">
        <f>IF(E2480+1&lt;Settings!$B$2,D2480,D2480+1)</f>
        <v>47</v>
      </c>
      <c r="E2481">
        <f>IF(E2480+1&lt;Settings!$B$2,E2480+1,0)</f>
        <v>35</v>
      </c>
      <c r="F2481" t="str">
        <f t="shared" ca="1" si="463"/>
        <v>Belarus</v>
      </c>
      <c r="G2481" t="str">
        <f t="shared" ca="1" si="470"/>
        <v/>
      </c>
      <c r="H2481" s="3" t="str">
        <f t="shared" ca="1" si="471"/>
        <v/>
      </c>
      <c r="I2481">
        <f t="shared" ca="1" si="464"/>
        <v>1000000.000002481</v>
      </c>
      <c r="J2481">
        <f t="shared" ca="1" si="465"/>
        <v>1000000.000002481</v>
      </c>
      <c r="K2481">
        <f t="shared" ca="1" si="466"/>
        <v>1000000.000002481</v>
      </c>
      <c r="L2481">
        <f t="shared" ca="1" si="467"/>
        <v>2480</v>
      </c>
      <c r="M2481">
        <f t="shared" ca="1" si="468"/>
        <v>2480</v>
      </c>
      <c r="N2481">
        <f t="shared" ca="1" si="469"/>
        <v>2480</v>
      </c>
    </row>
    <row r="2482" spans="1:14" x14ac:dyDescent="0.25">
      <c r="A2482">
        <f t="shared" ca="1" si="460"/>
        <v>2481</v>
      </c>
      <c r="B2482">
        <f t="shared" ca="1" si="461"/>
        <v>2481</v>
      </c>
      <c r="C2482">
        <f t="shared" ca="1" si="462"/>
        <v>2481</v>
      </c>
      <c r="D2482">
        <f>IF(E2481+1&lt;Settings!$B$2,D2481,D2481+1)</f>
        <v>47</v>
      </c>
      <c r="E2482">
        <f>IF(E2481+1&lt;Settings!$B$2,E2481+1,0)</f>
        <v>36</v>
      </c>
      <c r="F2482" t="str">
        <f t="shared" ca="1" si="463"/>
        <v>Hungary</v>
      </c>
      <c r="G2482" t="str">
        <f t="shared" ca="1" si="470"/>
        <v/>
      </c>
      <c r="H2482" s="3" t="str">
        <f t="shared" ca="1" si="471"/>
        <v/>
      </c>
      <c r="I2482">
        <f t="shared" ca="1" si="464"/>
        <v>1000000.000002482</v>
      </c>
      <c r="J2482">
        <f t="shared" ca="1" si="465"/>
        <v>1000000.000002482</v>
      </c>
      <c r="K2482">
        <f t="shared" ca="1" si="466"/>
        <v>1000000.000002482</v>
      </c>
      <c r="L2482">
        <f t="shared" ca="1" si="467"/>
        <v>2481</v>
      </c>
      <c r="M2482">
        <f t="shared" ca="1" si="468"/>
        <v>2481</v>
      </c>
      <c r="N2482">
        <f t="shared" ca="1" si="469"/>
        <v>2481</v>
      </c>
    </row>
    <row r="2483" spans="1:14" x14ac:dyDescent="0.25">
      <c r="A2483">
        <f t="shared" ca="1" si="460"/>
        <v>2482</v>
      </c>
      <c r="B2483">
        <f t="shared" ca="1" si="461"/>
        <v>2482</v>
      </c>
      <c r="C2483">
        <f t="shared" ca="1" si="462"/>
        <v>2482</v>
      </c>
      <c r="D2483">
        <f>IF(E2482+1&lt;Settings!$B$2,D2482,D2482+1)</f>
        <v>47</v>
      </c>
      <c r="E2483">
        <f>IF(E2482+1&lt;Settings!$B$2,E2482+1,0)</f>
        <v>37</v>
      </c>
      <c r="F2483" t="str">
        <f t="shared" ca="1" si="463"/>
        <v>Moldova</v>
      </c>
      <c r="G2483" t="str">
        <f t="shared" ca="1" si="470"/>
        <v/>
      </c>
      <c r="H2483" s="3" t="str">
        <f t="shared" ca="1" si="471"/>
        <v/>
      </c>
      <c r="I2483">
        <f t="shared" ca="1" si="464"/>
        <v>1000000.000002483</v>
      </c>
      <c r="J2483">
        <f t="shared" ca="1" si="465"/>
        <v>1000000.000002483</v>
      </c>
      <c r="K2483">
        <f t="shared" ca="1" si="466"/>
        <v>1000000.000002483</v>
      </c>
      <c r="L2483">
        <f t="shared" ca="1" si="467"/>
        <v>2482</v>
      </c>
      <c r="M2483">
        <f t="shared" ca="1" si="468"/>
        <v>2482</v>
      </c>
      <c r="N2483">
        <f t="shared" ca="1" si="469"/>
        <v>2482</v>
      </c>
    </row>
    <row r="2484" spans="1:14" x14ac:dyDescent="0.25">
      <c r="A2484">
        <f t="shared" ca="1" si="460"/>
        <v>2483</v>
      </c>
      <c r="B2484">
        <f t="shared" ca="1" si="461"/>
        <v>2483</v>
      </c>
      <c r="C2484">
        <f t="shared" ca="1" si="462"/>
        <v>2483</v>
      </c>
      <c r="D2484">
        <f>IF(E2483+1&lt;Settings!$B$2,D2483,D2483+1)</f>
        <v>47</v>
      </c>
      <c r="E2484">
        <f>IF(E2483+1&lt;Settings!$B$2,E2483+1,0)</f>
        <v>38</v>
      </c>
      <c r="F2484" t="str">
        <f t="shared" ca="1" si="463"/>
        <v>Ukraine</v>
      </c>
      <c r="G2484" t="str">
        <f t="shared" ca="1" si="470"/>
        <v/>
      </c>
      <c r="H2484" s="3" t="str">
        <f t="shared" ca="1" si="471"/>
        <v/>
      </c>
      <c r="I2484">
        <f t="shared" ca="1" si="464"/>
        <v>1000000.000002484</v>
      </c>
      <c r="J2484">
        <f t="shared" ca="1" si="465"/>
        <v>1000000.000002484</v>
      </c>
      <c r="K2484">
        <f t="shared" ca="1" si="466"/>
        <v>1000000.000002484</v>
      </c>
      <c r="L2484">
        <f t="shared" ca="1" si="467"/>
        <v>2483</v>
      </c>
      <c r="M2484">
        <f t="shared" ca="1" si="468"/>
        <v>2483</v>
      </c>
      <c r="N2484">
        <f t="shared" ca="1" si="469"/>
        <v>2483</v>
      </c>
    </row>
    <row r="2485" spans="1:14" x14ac:dyDescent="0.25">
      <c r="A2485">
        <f t="shared" ca="1" si="460"/>
        <v>2484</v>
      </c>
      <c r="B2485">
        <f t="shared" ca="1" si="461"/>
        <v>2484</v>
      </c>
      <c r="C2485">
        <f t="shared" ca="1" si="462"/>
        <v>2484</v>
      </c>
      <c r="D2485">
        <f>IF(E2484+1&lt;Settings!$B$2,D2484,D2484+1)</f>
        <v>47</v>
      </c>
      <c r="E2485">
        <f>IF(E2484+1&lt;Settings!$B$2,E2484+1,0)</f>
        <v>39</v>
      </c>
      <c r="F2485" t="str">
        <f t="shared" ca="1" si="463"/>
        <v>Bulgaria</v>
      </c>
      <c r="G2485" t="str">
        <f t="shared" ca="1" si="470"/>
        <v/>
      </c>
      <c r="H2485" s="3" t="str">
        <f t="shared" ca="1" si="471"/>
        <v/>
      </c>
      <c r="I2485">
        <f t="shared" ca="1" si="464"/>
        <v>1000000.000002485</v>
      </c>
      <c r="J2485">
        <f t="shared" ca="1" si="465"/>
        <v>1000000.000002485</v>
      </c>
      <c r="K2485">
        <f t="shared" ca="1" si="466"/>
        <v>1000000.000002485</v>
      </c>
      <c r="L2485">
        <f t="shared" ca="1" si="467"/>
        <v>2484</v>
      </c>
      <c r="M2485">
        <f t="shared" ca="1" si="468"/>
        <v>2484</v>
      </c>
      <c r="N2485">
        <f t="shared" ca="1" si="469"/>
        <v>2484</v>
      </c>
    </row>
    <row r="2486" spans="1:14" x14ac:dyDescent="0.25">
      <c r="A2486">
        <f t="shared" ca="1" si="460"/>
        <v>2485</v>
      </c>
      <c r="B2486">
        <f t="shared" ca="1" si="461"/>
        <v>2485</v>
      </c>
      <c r="C2486">
        <f t="shared" ca="1" si="462"/>
        <v>2485</v>
      </c>
      <c r="D2486">
        <f>IF(E2485+1&lt;Settings!$B$2,D2485,D2485+1)</f>
        <v>47</v>
      </c>
      <c r="E2486">
        <f>IF(E2485+1&lt;Settings!$B$2,E2485+1,0)</f>
        <v>40</v>
      </c>
      <c r="F2486" t="str">
        <f t="shared" ca="1" si="463"/>
        <v>Armenia</v>
      </c>
      <c r="G2486" t="str">
        <f t="shared" ca="1" si="470"/>
        <v/>
      </c>
      <c r="H2486" s="3" t="str">
        <f t="shared" ca="1" si="471"/>
        <v/>
      </c>
      <c r="I2486">
        <f t="shared" ca="1" si="464"/>
        <v>1000000.000002486</v>
      </c>
      <c r="J2486">
        <f t="shared" ca="1" si="465"/>
        <v>1000000.000002486</v>
      </c>
      <c r="K2486">
        <f t="shared" ca="1" si="466"/>
        <v>1000000.000002486</v>
      </c>
      <c r="L2486">
        <f t="shared" ca="1" si="467"/>
        <v>2485</v>
      </c>
      <c r="M2486">
        <f t="shared" ca="1" si="468"/>
        <v>2485</v>
      </c>
      <c r="N2486">
        <f t="shared" ca="1" si="469"/>
        <v>2485</v>
      </c>
    </row>
    <row r="2487" spans="1:14" x14ac:dyDescent="0.25">
      <c r="A2487">
        <f t="shared" ca="1" si="460"/>
        <v>2486</v>
      </c>
      <c r="B2487">
        <f t="shared" ca="1" si="461"/>
        <v>2486</v>
      </c>
      <c r="C2487">
        <f t="shared" ca="1" si="462"/>
        <v>2486</v>
      </c>
      <c r="D2487">
        <f>IF(E2486+1&lt;Settings!$B$2,D2486,D2486+1)</f>
        <v>47</v>
      </c>
      <c r="E2487">
        <f>IF(E2486+1&lt;Settings!$B$2,E2486+1,0)</f>
        <v>41</v>
      </c>
      <c r="F2487" t="str">
        <f t="shared" ca="1" si="463"/>
        <v>Azerbaijan</v>
      </c>
      <c r="G2487" t="str">
        <f t="shared" ca="1" si="470"/>
        <v/>
      </c>
      <c r="H2487" s="3" t="str">
        <f t="shared" ca="1" si="471"/>
        <v/>
      </c>
      <c r="I2487">
        <f t="shared" ca="1" si="464"/>
        <v>1000000.000002487</v>
      </c>
      <c r="J2487">
        <f t="shared" ca="1" si="465"/>
        <v>1000000.000002487</v>
      </c>
      <c r="K2487">
        <f t="shared" ca="1" si="466"/>
        <v>1000000.000002487</v>
      </c>
      <c r="L2487">
        <f t="shared" ca="1" si="467"/>
        <v>2486</v>
      </c>
      <c r="M2487">
        <f t="shared" ca="1" si="468"/>
        <v>2486</v>
      </c>
      <c r="N2487">
        <f t="shared" ca="1" si="469"/>
        <v>2486</v>
      </c>
    </row>
    <row r="2488" spans="1:14" x14ac:dyDescent="0.25">
      <c r="A2488">
        <f t="shared" ca="1" si="460"/>
        <v>2487</v>
      </c>
      <c r="B2488">
        <f t="shared" ca="1" si="461"/>
        <v>2487</v>
      </c>
      <c r="C2488">
        <f t="shared" ca="1" si="462"/>
        <v>2487</v>
      </c>
      <c r="D2488">
        <f>IF(E2487+1&lt;Settings!$B$2,D2487,D2487+1)</f>
        <v>47</v>
      </c>
      <c r="E2488">
        <f>IF(E2487+1&lt;Settings!$B$2,E2487+1,0)</f>
        <v>42</v>
      </c>
      <c r="F2488" t="str">
        <f t="shared" ca="1" si="463"/>
        <v>San Marino</v>
      </c>
      <c r="G2488" t="str">
        <f t="shared" ca="1" si="470"/>
        <v/>
      </c>
      <c r="H2488" s="3" t="str">
        <f t="shared" ca="1" si="471"/>
        <v/>
      </c>
      <c r="I2488">
        <f t="shared" ca="1" si="464"/>
        <v>1000000.000002488</v>
      </c>
      <c r="J2488">
        <f t="shared" ca="1" si="465"/>
        <v>1000000.000002488</v>
      </c>
      <c r="K2488">
        <f t="shared" ca="1" si="466"/>
        <v>1000000.000002488</v>
      </c>
      <c r="L2488">
        <f t="shared" ca="1" si="467"/>
        <v>2487</v>
      </c>
      <c r="M2488">
        <f t="shared" ca="1" si="468"/>
        <v>2487</v>
      </c>
      <c r="N2488">
        <f t="shared" ca="1" si="469"/>
        <v>2487</v>
      </c>
    </row>
    <row r="2489" spans="1:14" x14ac:dyDescent="0.25">
      <c r="A2489">
        <f t="shared" ca="1" si="460"/>
        <v>2488</v>
      </c>
      <c r="B2489">
        <f t="shared" ca="1" si="461"/>
        <v>2488</v>
      </c>
      <c r="C2489">
        <f t="shared" ca="1" si="462"/>
        <v>2488</v>
      </c>
      <c r="D2489">
        <f>IF(E2488+1&lt;Settings!$B$2,D2488,D2488+1)</f>
        <v>47</v>
      </c>
      <c r="E2489">
        <f>IF(E2488+1&lt;Settings!$B$2,E2488+1,0)</f>
        <v>43</v>
      </c>
      <c r="F2489" t="str">
        <f t="shared" ca="1" si="463"/>
        <v>Serbia</v>
      </c>
      <c r="G2489" t="str">
        <f t="shared" ca="1" si="470"/>
        <v/>
      </c>
      <c r="H2489" s="3" t="str">
        <f t="shared" ca="1" si="471"/>
        <v/>
      </c>
      <c r="I2489">
        <f t="shared" ca="1" si="464"/>
        <v>1000000.000002489</v>
      </c>
      <c r="J2489">
        <f t="shared" ca="1" si="465"/>
        <v>1000000.000002489</v>
      </c>
      <c r="K2489">
        <f t="shared" ca="1" si="466"/>
        <v>1000000.000002489</v>
      </c>
      <c r="L2489">
        <f t="shared" ca="1" si="467"/>
        <v>2488</v>
      </c>
      <c r="M2489">
        <f t="shared" ca="1" si="468"/>
        <v>2488</v>
      </c>
      <c r="N2489">
        <f t="shared" ca="1" si="469"/>
        <v>2488</v>
      </c>
    </row>
    <row r="2490" spans="1:14" x14ac:dyDescent="0.25">
      <c r="A2490">
        <f t="shared" ca="1" si="460"/>
        <v>2489</v>
      </c>
      <c r="B2490">
        <f t="shared" ca="1" si="461"/>
        <v>2489</v>
      </c>
      <c r="C2490">
        <f t="shared" ca="1" si="462"/>
        <v>2489</v>
      </c>
      <c r="D2490">
        <f>IF(E2489+1&lt;Settings!$B$2,D2489,D2489+1)</f>
        <v>47</v>
      </c>
      <c r="E2490">
        <f>IF(E2489+1&lt;Settings!$B$2,E2489+1,0)</f>
        <v>44</v>
      </c>
      <c r="F2490" t="str">
        <f t="shared" ca="1" si="463"/>
        <v>Georgia</v>
      </c>
      <c r="G2490" t="str">
        <f t="shared" ca="1" si="470"/>
        <v/>
      </c>
      <c r="H2490" s="3" t="str">
        <f t="shared" ca="1" si="471"/>
        <v/>
      </c>
      <c r="I2490">
        <f t="shared" ca="1" si="464"/>
        <v>1000000.00000249</v>
      </c>
      <c r="J2490">
        <f t="shared" ca="1" si="465"/>
        <v>1000000.00000249</v>
      </c>
      <c r="K2490">
        <f t="shared" ca="1" si="466"/>
        <v>1000000.00000249</v>
      </c>
      <c r="L2490">
        <f t="shared" ca="1" si="467"/>
        <v>2489</v>
      </c>
      <c r="M2490">
        <f t="shared" ca="1" si="468"/>
        <v>2489</v>
      </c>
      <c r="N2490">
        <f t="shared" ca="1" si="469"/>
        <v>2489</v>
      </c>
    </row>
    <row r="2491" spans="1:14" x14ac:dyDescent="0.25">
      <c r="A2491">
        <f t="shared" ca="1" si="460"/>
        <v>2490</v>
      </c>
      <c r="B2491">
        <f t="shared" ca="1" si="461"/>
        <v>2490</v>
      </c>
      <c r="C2491">
        <f t="shared" ca="1" si="462"/>
        <v>2490</v>
      </c>
      <c r="D2491">
        <f>IF(E2490+1&lt;Settings!$B$2,D2490,D2490+1)</f>
        <v>47</v>
      </c>
      <c r="E2491">
        <f>IF(E2490+1&lt;Settings!$B$2,E2490+1,0)</f>
        <v>45</v>
      </c>
      <c r="F2491" t="str">
        <f t="shared" ca="1" si="463"/>
        <v>Montenegro</v>
      </c>
      <c r="G2491" t="str">
        <f t="shared" ca="1" si="470"/>
        <v/>
      </c>
      <c r="H2491" s="3" t="str">
        <f t="shared" ca="1" si="471"/>
        <v/>
      </c>
      <c r="I2491">
        <f t="shared" ca="1" si="464"/>
        <v>1000000.0000024911</v>
      </c>
      <c r="J2491">
        <f t="shared" ca="1" si="465"/>
        <v>1000000.0000024911</v>
      </c>
      <c r="K2491">
        <f t="shared" ca="1" si="466"/>
        <v>1000000.0000024911</v>
      </c>
      <c r="L2491">
        <f t="shared" ca="1" si="467"/>
        <v>2490</v>
      </c>
      <c r="M2491">
        <f t="shared" ca="1" si="468"/>
        <v>2490</v>
      </c>
      <c r="N2491">
        <f t="shared" ca="1" si="469"/>
        <v>2490</v>
      </c>
    </row>
    <row r="2492" spans="1:14" x14ac:dyDescent="0.25">
      <c r="A2492">
        <f t="shared" ca="1" si="460"/>
        <v>2491</v>
      </c>
      <c r="B2492">
        <f t="shared" ca="1" si="461"/>
        <v>2491</v>
      </c>
      <c r="C2492">
        <f t="shared" ca="1" si="462"/>
        <v>2491</v>
      </c>
      <c r="D2492">
        <f>IF(E2491+1&lt;Settings!$B$2,D2491,D2491+1)</f>
        <v>47</v>
      </c>
      <c r="E2492">
        <f>IF(E2491+1&lt;Settings!$B$2,E2491+1,0)</f>
        <v>46</v>
      </c>
      <c r="F2492" t="str">
        <f t="shared" ca="1" si="463"/>
        <v/>
      </c>
      <c r="G2492" t="str">
        <f t="shared" ca="1" si="470"/>
        <v/>
      </c>
      <c r="H2492" s="3" t="str">
        <f t="shared" ca="1" si="471"/>
        <v/>
      </c>
      <c r="I2492">
        <f t="shared" ca="1" si="464"/>
        <v>1000000.000002492</v>
      </c>
      <c r="J2492">
        <f t="shared" ca="1" si="465"/>
        <v>1000000.000002492</v>
      </c>
      <c r="K2492">
        <f t="shared" ca="1" si="466"/>
        <v>1000000.000002492</v>
      </c>
      <c r="L2492">
        <f t="shared" ca="1" si="467"/>
        <v>2491</v>
      </c>
      <c r="M2492">
        <f t="shared" ca="1" si="468"/>
        <v>2491</v>
      </c>
      <c r="N2492">
        <f t="shared" ca="1" si="469"/>
        <v>2491</v>
      </c>
    </row>
    <row r="2493" spans="1:14" x14ac:dyDescent="0.25">
      <c r="A2493">
        <f t="shared" ca="1" si="460"/>
        <v>2492</v>
      </c>
      <c r="B2493">
        <f t="shared" ca="1" si="461"/>
        <v>2492</v>
      </c>
      <c r="C2493">
        <f t="shared" ca="1" si="462"/>
        <v>2492</v>
      </c>
      <c r="D2493">
        <f>IF(E2492+1&lt;Settings!$B$2,D2492,D2492+1)</f>
        <v>47</v>
      </c>
      <c r="E2493">
        <f>IF(E2492+1&lt;Settings!$B$2,E2492+1,0)</f>
        <v>47</v>
      </c>
      <c r="F2493" t="str">
        <f t="shared" ca="1" si="463"/>
        <v/>
      </c>
      <c r="G2493" t="str">
        <f t="shared" ca="1" si="470"/>
        <v/>
      </c>
      <c r="H2493" s="3" t="str">
        <f t="shared" ca="1" si="471"/>
        <v/>
      </c>
      <c r="I2493">
        <f t="shared" ca="1" si="464"/>
        <v>1000000.000002493</v>
      </c>
      <c r="J2493">
        <f t="shared" ca="1" si="465"/>
        <v>1000000.000002493</v>
      </c>
      <c r="K2493">
        <f t="shared" ca="1" si="466"/>
        <v>1000000.000002493</v>
      </c>
      <c r="L2493">
        <f t="shared" ca="1" si="467"/>
        <v>2492</v>
      </c>
      <c r="M2493">
        <f t="shared" ca="1" si="468"/>
        <v>2492</v>
      </c>
      <c r="N2493">
        <f t="shared" ca="1" si="469"/>
        <v>2492</v>
      </c>
    </row>
    <row r="2494" spans="1:14" x14ac:dyDescent="0.25">
      <c r="A2494">
        <f t="shared" ca="1" si="460"/>
        <v>2493</v>
      </c>
      <c r="B2494">
        <f t="shared" ca="1" si="461"/>
        <v>2493</v>
      </c>
      <c r="C2494">
        <f t="shared" ca="1" si="462"/>
        <v>2493</v>
      </c>
      <c r="D2494">
        <f>IF(E2493+1&lt;Settings!$B$2,D2493,D2493+1)</f>
        <v>47</v>
      </c>
      <c r="E2494">
        <f>IF(E2493+1&lt;Settings!$B$2,E2493+1,0)</f>
        <v>48</v>
      </c>
      <c r="F2494" t="str">
        <f t="shared" ca="1" si="463"/>
        <v/>
      </c>
      <c r="G2494" t="str">
        <f t="shared" ca="1" si="470"/>
        <v/>
      </c>
      <c r="H2494" s="3" t="str">
        <f t="shared" ca="1" si="471"/>
        <v/>
      </c>
      <c r="I2494">
        <f t="shared" ca="1" si="464"/>
        <v>1000000.000002494</v>
      </c>
      <c r="J2494">
        <f t="shared" ca="1" si="465"/>
        <v>1000000.000002494</v>
      </c>
      <c r="K2494">
        <f t="shared" ca="1" si="466"/>
        <v>1000000.000002494</v>
      </c>
      <c r="L2494">
        <f t="shared" ca="1" si="467"/>
        <v>2493</v>
      </c>
      <c r="M2494">
        <f t="shared" ca="1" si="468"/>
        <v>2493</v>
      </c>
      <c r="N2494">
        <f t="shared" ca="1" si="469"/>
        <v>2493</v>
      </c>
    </row>
    <row r="2495" spans="1:14" x14ac:dyDescent="0.25">
      <c r="A2495">
        <f t="shared" ca="1" si="460"/>
        <v>2494</v>
      </c>
      <c r="B2495">
        <f t="shared" ca="1" si="461"/>
        <v>2494</v>
      </c>
      <c r="C2495">
        <f t="shared" ca="1" si="462"/>
        <v>2494</v>
      </c>
      <c r="D2495">
        <f>IF(E2494+1&lt;Settings!$B$2,D2494,D2494+1)</f>
        <v>47</v>
      </c>
      <c r="E2495">
        <f>IF(E2494+1&lt;Settings!$B$2,E2494+1,0)</f>
        <v>49</v>
      </c>
      <c r="F2495" t="str">
        <f t="shared" ca="1" si="463"/>
        <v/>
      </c>
      <c r="G2495" t="str">
        <f t="shared" ca="1" si="470"/>
        <v/>
      </c>
      <c r="H2495" s="3" t="str">
        <f t="shared" ca="1" si="471"/>
        <v/>
      </c>
      <c r="I2495">
        <f t="shared" ca="1" si="464"/>
        <v>1000000.000002495</v>
      </c>
      <c r="J2495">
        <f t="shared" ca="1" si="465"/>
        <v>1000000.000002495</v>
      </c>
      <c r="K2495">
        <f t="shared" ca="1" si="466"/>
        <v>1000000.000002495</v>
      </c>
      <c r="L2495">
        <f t="shared" ca="1" si="467"/>
        <v>2494</v>
      </c>
      <c r="M2495">
        <f t="shared" ca="1" si="468"/>
        <v>2494</v>
      </c>
      <c r="N2495">
        <f t="shared" ca="1" si="469"/>
        <v>2494</v>
      </c>
    </row>
    <row r="2496" spans="1:14" x14ac:dyDescent="0.25">
      <c r="A2496">
        <f t="shared" ca="1" si="460"/>
        <v>2495</v>
      </c>
      <c r="B2496">
        <f t="shared" ca="1" si="461"/>
        <v>2495</v>
      </c>
      <c r="C2496">
        <f t="shared" ca="1" si="462"/>
        <v>2495</v>
      </c>
      <c r="D2496">
        <f>IF(E2495+1&lt;Settings!$B$2,D2495,D2495+1)</f>
        <v>47</v>
      </c>
      <c r="E2496">
        <f>IF(E2495+1&lt;Settings!$B$2,E2495+1,0)</f>
        <v>50</v>
      </c>
      <c r="F2496" t="str">
        <f t="shared" ca="1" si="463"/>
        <v/>
      </c>
      <c r="G2496" t="str">
        <f t="shared" ca="1" si="470"/>
        <v/>
      </c>
      <c r="H2496" s="3" t="str">
        <f t="shared" ca="1" si="471"/>
        <v/>
      </c>
      <c r="I2496">
        <f t="shared" ca="1" si="464"/>
        <v>1000000.0000024959</v>
      </c>
      <c r="J2496">
        <f t="shared" ca="1" si="465"/>
        <v>1000000.0000024959</v>
      </c>
      <c r="K2496">
        <f t="shared" ca="1" si="466"/>
        <v>1000000.0000024959</v>
      </c>
      <c r="L2496">
        <f t="shared" ca="1" si="467"/>
        <v>2495</v>
      </c>
      <c r="M2496">
        <f t="shared" ca="1" si="468"/>
        <v>2495</v>
      </c>
      <c r="N2496">
        <f t="shared" ca="1" si="469"/>
        <v>2495</v>
      </c>
    </row>
    <row r="2497" spans="1:14" x14ac:dyDescent="0.25">
      <c r="A2497">
        <f t="shared" ca="1" si="460"/>
        <v>2496</v>
      </c>
      <c r="B2497">
        <f t="shared" ca="1" si="461"/>
        <v>2496</v>
      </c>
      <c r="C2497">
        <f t="shared" ca="1" si="462"/>
        <v>2496</v>
      </c>
      <c r="D2497">
        <f>IF(E2496+1&lt;Settings!$B$2,D2496,D2496+1)</f>
        <v>47</v>
      </c>
      <c r="E2497">
        <f>IF(E2496+1&lt;Settings!$B$2,E2496+1,0)</f>
        <v>51</v>
      </c>
      <c r="F2497" t="str">
        <f t="shared" ca="1" si="463"/>
        <v/>
      </c>
      <c r="G2497" t="str">
        <f t="shared" ca="1" si="470"/>
        <v/>
      </c>
      <c r="H2497" s="3" t="str">
        <f t="shared" ca="1" si="471"/>
        <v/>
      </c>
      <c r="I2497">
        <f t="shared" ca="1" si="464"/>
        <v>1000000.000002497</v>
      </c>
      <c r="J2497">
        <f t="shared" ca="1" si="465"/>
        <v>1000000.000002497</v>
      </c>
      <c r="K2497">
        <f t="shared" ca="1" si="466"/>
        <v>1000000.000002497</v>
      </c>
      <c r="L2497">
        <f t="shared" ca="1" si="467"/>
        <v>2496</v>
      </c>
      <c r="M2497">
        <f t="shared" ca="1" si="468"/>
        <v>2496</v>
      </c>
      <c r="N2497">
        <f t="shared" ca="1" si="469"/>
        <v>2496</v>
      </c>
    </row>
    <row r="2498" spans="1:14" x14ac:dyDescent="0.25">
      <c r="A2498">
        <f t="shared" ca="1" si="460"/>
        <v>2497</v>
      </c>
      <c r="B2498">
        <f t="shared" ca="1" si="461"/>
        <v>2497</v>
      </c>
      <c r="C2498">
        <f t="shared" ca="1" si="462"/>
        <v>2497</v>
      </c>
      <c r="D2498">
        <f>IF(E2497+1&lt;Settings!$B$2,D2497,D2497+1)</f>
        <v>48</v>
      </c>
      <c r="E2498">
        <f>IF(E2497+1&lt;Settings!$B$2,E2497+1,0)</f>
        <v>0</v>
      </c>
      <c r="F2498" t="str">
        <f t="shared" ca="1" si="463"/>
        <v>United Kingdom</v>
      </c>
      <c r="G2498" t="str">
        <f t="shared" ca="1" si="470"/>
        <v/>
      </c>
      <c r="H2498" s="3" t="str">
        <f t="shared" ca="1" si="471"/>
        <v/>
      </c>
      <c r="I2498">
        <f t="shared" ca="1" si="464"/>
        <v>1000000.000002498</v>
      </c>
      <c r="J2498">
        <f t="shared" ca="1" si="465"/>
        <v>1000000.000002498</v>
      </c>
      <c r="K2498">
        <f t="shared" ca="1" si="466"/>
        <v>1000000.000002498</v>
      </c>
      <c r="L2498">
        <f t="shared" ca="1" si="467"/>
        <v>2497</v>
      </c>
      <c r="M2498">
        <f t="shared" ca="1" si="468"/>
        <v>2497</v>
      </c>
      <c r="N2498">
        <f t="shared" ca="1" si="469"/>
        <v>2497</v>
      </c>
    </row>
    <row r="2499" spans="1:14" x14ac:dyDescent="0.25">
      <c r="A2499">
        <f t="shared" ref="A2499:A2562" ca="1" si="472">L2499</f>
        <v>2498</v>
      </c>
      <c r="B2499">
        <f t="shared" ref="B2499:B2562" ca="1" si="473">M2499</f>
        <v>2498</v>
      </c>
      <c r="C2499">
        <f t="shared" ref="C2499:C2562" ca="1" si="474">N2499</f>
        <v>2498</v>
      </c>
      <c r="D2499">
        <f>IF(E2498+1&lt;Settings!$B$2,D2498,D2498+1)</f>
        <v>48</v>
      </c>
      <c r="E2499">
        <f>IF(E2498+1&lt;Settings!$B$2,E2498+1,0)</f>
        <v>1</v>
      </c>
      <c r="F2499" t="str">
        <f t="shared" ref="F2499:F2562" ca="1" si="475">INDIRECT("'Avg Limited'!R1"&amp;"C"&amp;(E2499+2),FALSE)</f>
        <v>Germany</v>
      </c>
      <c r="G2499" t="str">
        <f t="shared" ca="1" si="470"/>
        <v/>
      </c>
      <c r="H2499" s="3" t="str">
        <f t="shared" ca="1" si="471"/>
        <v/>
      </c>
      <c r="I2499">
        <f t="shared" ref="I2499:I2562" ca="1" si="476">IF(ISNUMBER(H2499),H2499,1000000)+0.000000001*ROW(I2499)</f>
        <v>1000000.000002499</v>
      </c>
      <c r="J2499">
        <f t="shared" ref="J2499:J2562" ca="1" si="477">IF(ISNUMBER(H2499),-H2499,1000000)+0.000000001*ROW(I2499)</f>
        <v>1000000.000002499</v>
      </c>
      <c r="K2499">
        <f t="shared" ref="K2499:K2562" ca="1" si="478">IF(ISNUMBER(H2499),-H2499*H2499,1000000)+0.000000001*ROW(I2499)</f>
        <v>1000000.000002499</v>
      </c>
      <c r="L2499">
        <f t="shared" ref="L2499:L2562" ca="1" si="479">_xlfn.RANK.EQ(I2499,I$2:I$2705,1)</f>
        <v>2498</v>
      </c>
      <c r="M2499">
        <f t="shared" ref="M2499:M2562" ca="1" si="480">_xlfn.RANK.EQ(J2499,J$2:J$2705,1)</f>
        <v>2498</v>
      </c>
      <c r="N2499">
        <f t="shared" ref="N2499:N2562" ca="1" si="481">_xlfn.RANK.EQ(K2499,K$2:K$2705,1)</f>
        <v>2498</v>
      </c>
    </row>
    <row r="2500" spans="1:14" x14ac:dyDescent="0.25">
      <c r="A2500">
        <f t="shared" ca="1" si="472"/>
        <v>2499</v>
      </c>
      <c r="B2500">
        <f t="shared" ca="1" si="473"/>
        <v>2499</v>
      </c>
      <c r="C2500">
        <f t="shared" ca="1" si="474"/>
        <v>2499</v>
      </c>
      <c r="D2500">
        <f>IF(E2499+1&lt;Settings!$B$2,D2499,D2499+1)</f>
        <v>48</v>
      </c>
      <c r="E2500">
        <f>IF(E2499+1&lt;Settings!$B$2,E2499+1,0)</f>
        <v>2</v>
      </c>
      <c r="F2500" t="str">
        <f t="shared" ca="1" si="475"/>
        <v>France</v>
      </c>
      <c r="G2500" t="str">
        <f t="shared" ca="1" si="470"/>
        <v/>
      </c>
      <c r="H2500" s="3" t="str">
        <f t="shared" ca="1" si="471"/>
        <v/>
      </c>
      <c r="I2500">
        <f t="shared" ca="1" si="476"/>
        <v>1000000.0000025</v>
      </c>
      <c r="J2500">
        <f t="shared" ca="1" si="477"/>
        <v>1000000.0000025</v>
      </c>
      <c r="K2500">
        <f t="shared" ca="1" si="478"/>
        <v>1000000.0000025</v>
      </c>
      <c r="L2500">
        <f t="shared" ca="1" si="479"/>
        <v>2499</v>
      </c>
      <c r="M2500">
        <f t="shared" ca="1" si="480"/>
        <v>2499</v>
      </c>
      <c r="N2500">
        <f t="shared" ca="1" si="481"/>
        <v>2499</v>
      </c>
    </row>
    <row r="2501" spans="1:14" x14ac:dyDescent="0.25">
      <c r="A2501">
        <f t="shared" ca="1" si="472"/>
        <v>2500</v>
      </c>
      <c r="B2501">
        <f t="shared" ca="1" si="473"/>
        <v>2500</v>
      </c>
      <c r="C2501">
        <f t="shared" ca="1" si="474"/>
        <v>2500</v>
      </c>
      <c r="D2501">
        <f>IF(E2500+1&lt;Settings!$B$2,D2500,D2500+1)</f>
        <v>48</v>
      </c>
      <c r="E2501">
        <f>IF(E2500+1&lt;Settings!$B$2,E2500+1,0)</f>
        <v>3</v>
      </c>
      <c r="F2501" t="str">
        <f t="shared" ca="1" si="475"/>
        <v>Belgium</v>
      </c>
      <c r="G2501" t="str">
        <f t="shared" ca="1" si="470"/>
        <v/>
      </c>
      <c r="H2501" s="3" t="str">
        <f t="shared" ca="1" si="471"/>
        <v/>
      </c>
      <c r="I2501">
        <f t="shared" ca="1" si="476"/>
        <v>1000000.000002501</v>
      </c>
      <c r="J2501">
        <f t="shared" ca="1" si="477"/>
        <v>1000000.000002501</v>
      </c>
      <c r="K2501">
        <f t="shared" ca="1" si="478"/>
        <v>1000000.000002501</v>
      </c>
      <c r="L2501">
        <f t="shared" ca="1" si="479"/>
        <v>2500</v>
      </c>
      <c r="M2501">
        <f t="shared" ca="1" si="480"/>
        <v>2500</v>
      </c>
      <c r="N2501">
        <f t="shared" ca="1" si="481"/>
        <v>2500</v>
      </c>
    </row>
    <row r="2502" spans="1:14" x14ac:dyDescent="0.25">
      <c r="A2502">
        <f t="shared" ca="1" si="472"/>
        <v>2501</v>
      </c>
      <c r="B2502">
        <f t="shared" ca="1" si="473"/>
        <v>2501</v>
      </c>
      <c r="C2502">
        <f t="shared" ca="1" si="474"/>
        <v>2501</v>
      </c>
      <c r="D2502">
        <f>IF(E2501+1&lt;Settings!$B$2,D2501,D2501+1)</f>
        <v>48</v>
      </c>
      <c r="E2502">
        <f>IF(E2501+1&lt;Settings!$B$2,E2501+1,0)</f>
        <v>4</v>
      </c>
      <c r="F2502" t="str">
        <f t="shared" ca="1" si="475"/>
        <v>Netherlands</v>
      </c>
      <c r="G2502" t="str">
        <f t="shared" ca="1" si="470"/>
        <v/>
      </c>
      <c r="H2502" s="3" t="str">
        <f t="shared" ca="1" si="471"/>
        <v/>
      </c>
      <c r="I2502">
        <f t="shared" ca="1" si="476"/>
        <v>1000000.000002502</v>
      </c>
      <c r="J2502">
        <f t="shared" ca="1" si="477"/>
        <v>1000000.000002502</v>
      </c>
      <c r="K2502">
        <f t="shared" ca="1" si="478"/>
        <v>1000000.000002502</v>
      </c>
      <c r="L2502">
        <f t="shared" ca="1" si="479"/>
        <v>2501</v>
      </c>
      <c r="M2502">
        <f t="shared" ca="1" si="480"/>
        <v>2501</v>
      </c>
      <c r="N2502">
        <f t="shared" ca="1" si="481"/>
        <v>2501</v>
      </c>
    </row>
    <row r="2503" spans="1:14" x14ac:dyDescent="0.25">
      <c r="A2503">
        <f t="shared" ca="1" si="472"/>
        <v>2502</v>
      </c>
      <c r="B2503">
        <f t="shared" ca="1" si="473"/>
        <v>2502</v>
      </c>
      <c r="C2503">
        <f t="shared" ca="1" si="474"/>
        <v>2502</v>
      </c>
      <c r="D2503">
        <f>IF(E2502+1&lt;Settings!$B$2,D2502,D2502+1)</f>
        <v>48</v>
      </c>
      <c r="E2503">
        <f>IF(E2502+1&lt;Settings!$B$2,E2502+1,0)</f>
        <v>5</v>
      </c>
      <c r="F2503" t="str">
        <f t="shared" ca="1" si="475"/>
        <v>Norway</v>
      </c>
      <c r="G2503" t="str">
        <f t="shared" ca="1" si="470"/>
        <v/>
      </c>
      <c r="H2503" s="3" t="str">
        <f t="shared" ca="1" si="471"/>
        <v/>
      </c>
      <c r="I2503">
        <f t="shared" ca="1" si="476"/>
        <v>1000000.000002503</v>
      </c>
      <c r="J2503">
        <f t="shared" ca="1" si="477"/>
        <v>1000000.000002503</v>
      </c>
      <c r="K2503">
        <f t="shared" ca="1" si="478"/>
        <v>1000000.000002503</v>
      </c>
      <c r="L2503">
        <f t="shared" ca="1" si="479"/>
        <v>2502</v>
      </c>
      <c r="M2503">
        <f t="shared" ca="1" si="480"/>
        <v>2502</v>
      </c>
      <c r="N2503">
        <f t="shared" ca="1" si="481"/>
        <v>2502</v>
      </c>
    </row>
    <row r="2504" spans="1:14" x14ac:dyDescent="0.25">
      <c r="A2504">
        <f t="shared" ca="1" si="472"/>
        <v>2503</v>
      </c>
      <c r="B2504">
        <f t="shared" ca="1" si="473"/>
        <v>2503</v>
      </c>
      <c r="C2504">
        <f t="shared" ca="1" si="474"/>
        <v>2503</v>
      </c>
      <c r="D2504">
        <f>IF(E2503+1&lt;Settings!$B$2,D2503,D2503+1)</f>
        <v>48</v>
      </c>
      <c r="E2504">
        <f>IF(E2503+1&lt;Settings!$B$2,E2503+1,0)</f>
        <v>6</v>
      </c>
      <c r="F2504" t="str">
        <f t="shared" ca="1" si="475"/>
        <v>Switzerland</v>
      </c>
      <c r="G2504" t="str">
        <f t="shared" ca="1" si="470"/>
        <v/>
      </c>
      <c r="H2504" s="3" t="str">
        <f t="shared" ca="1" si="471"/>
        <v/>
      </c>
      <c r="I2504">
        <f t="shared" ca="1" si="476"/>
        <v>1000000.000002504</v>
      </c>
      <c r="J2504">
        <f t="shared" ca="1" si="477"/>
        <v>1000000.000002504</v>
      </c>
      <c r="K2504">
        <f t="shared" ca="1" si="478"/>
        <v>1000000.000002504</v>
      </c>
      <c r="L2504">
        <f t="shared" ca="1" si="479"/>
        <v>2503</v>
      </c>
      <c r="M2504">
        <f t="shared" ca="1" si="480"/>
        <v>2503</v>
      </c>
      <c r="N2504">
        <f t="shared" ca="1" si="481"/>
        <v>2503</v>
      </c>
    </row>
    <row r="2505" spans="1:14" x14ac:dyDescent="0.25">
      <c r="A2505">
        <f t="shared" ca="1" si="472"/>
        <v>2504</v>
      </c>
      <c r="B2505">
        <f t="shared" ca="1" si="473"/>
        <v>2504</v>
      </c>
      <c r="C2505">
        <f t="shared" ca="1" si="474"/>
        <v>2504</v>
      </c>
      <c r="D2505">
        <f>IF(E2504+1&lt;Settings!$B$2,D2504,D2504+1)</f>
        <v>48</v>
      </c>
      <c r="E2505">
        <f>IF(E2504+1&lt;Settings!$B$2,E2504+1,0)</f>
        <v>7</v>
      </c>
      <c r="F2505" t="str">
        <f t="shared" ca="1" si="475"/>
        <v>Spain</v>
      </c>
      <c r="G2505" t="str">
        <f t="shared" ca="1" si="470"/>
        <v/>
      </c>
      <c r="H2505" s="3" t="str">
        <f t="shared" ca="1" si="471"/>
        <v/>
      </c>
      <c r="I2505">
        <f t="shared" ca="1" si="476"/>
        <v>1000000.000002505</v>
      </c>
      <c r="J2505">
        <f t="shared" ca="1" si="477"/>
        <v>1000000.000002505</v>
      </c>
      <c r="K2505">
        <f t="shared" ca="1" si="478"/>
        <v>1000000.000002505</v>
      </c>
      <c r="L2505">
        <f t="shared" ca="1" si="479"/>
        <v>2504</v>
      </c>
      <c r="M2505">
        <f t="shared" ca="1" si="480"/>
        <v>2504</v>
      </c>
      <c r="N2505">
        <f t="shared" ca="1" si="481"/>
        <v>2504</v>
      </c>
    </row>
    <row r="2506" spans="1:14" x14ac:dyDescent="0.25">
      <c r="A2506">
        <f t="shared" ca="1" si="472"/>
        <v>2505</v>
      </c>
      <c r="B2506">
        <f t="shared" ca="1" si="473"/>
        <v>2505</v>
      </c>
      <c r="C2506">
        <f t="shared" ca="1" si="474"/>
        <v>2505</v>
      </c>
      <c r="D2506">
        <f>IF(E2505+1&lt;Settings!$B$2,D2505,D2505+1)</f>
        <v>48</v>
      </c>
      <c r="E2506">
        <f>IF(E2505+1&lt;Settings!$B$2,E2505+1,0)</f>
        <v>8</v>
      </c>
      <c r="F2506" t="str">
        <f t="shared" ca="1" si="475"/>
        <v>Sweden</v>
      </c>
      <c r="G2506" t="str">
        <f t="shared" ca="1" si="470"/>
        <v/>
      </c>
      <c r="H2506" s="3" t="str">
        <f t="shared" ca="1" si="471"/>
        <v/>
      </c>
      <c r="I2506">
        <f t="shared" ca="1" si="476"/>
        <v>1000000.000002506</v>
      </c>
      <c r="J2506">
        <f t="shared" ca="1" si="477"/>
        <v>1000000.000002506</v>
      </c>
      <c r="K2506">
        <f t="shared" ca="1" si="478"/>
        <v>1000000.000002506</v>
      </c>
      <c r="L2506">
        <f t="shared" ca="1" si="479"/>
        <v>2505</v>
      </c>
      <c r="M2506">
        <f t="shared" ca="1" si="480"/>
        <v>2505</v>
      </c>
      <c r="N2506">
        <f t="shared" ca="1" si="481"/>
        <v>2505</v>
      </c>
    </row>
    <row r="2507" spans="1:14" x14ac:dyDescent="0.25">
      <c r="A2507">
        <f t="shared" ca="1" si="472"/>
        <v>2506</v>
      </c>
      <c r="B2507">
        <f t="shared" ca="1" si="473"/>
        <v>2506</v>
      </c>
      <c r="C2507">
        <f t="shared" ca="1" si="474"/>
        <v>2506</v>
      </c>
      <c r="D2507">
        <f>IF(E2506+1&lt;Settings!$B$2,D2506,D2506+1)</f>
        <v>48</v>
      </c>
      <c r="E2507">
        <f>IF(E2506+1&lt;Settings!$B$2,E2506+1,0)</f>
        <v>9</v>
      </c>
      <c r="F2507" t="str">
        <f t="shared" ca="1" si="475"/>
        <v>Ireland</v>
      </c>
      <c r="G2507" t="str">
        <f t="shared" ca="1" si="470"/>
        <v/>
      </c>
      <c r="H2507" s="3" t="str">
        <f t="shared" ca="1" si="471"/>
        <v/>
      </c>
      <c r="I2507">
        <f t="shared" ca="1" si="476"/>
        <v>1000000.000002507</v>
      </c>
      <c r="J2507">
        <f t="shared" ca="1" si="477"/>
        <v>1000000.000002507</v>
      </c>
      <c r="K2507">
        <f t="shared" ca="1" si="478"/>
        <v>1000000.000002507</v>
      </c>
      <c r="L2507">
        <f t="shared" ca="1" si="479"/>
        <v>2506</v>
      </c>
      <c r="M2507">
        <f t="shared" ca="1" si="480"/>
        <v>2506</v>
      </c>
      <c r="N2507">
        <f t="shared" ca="1" si="481"/>
        <v>2506</v>
      </c>
    </row>
    <row r="2508" spans="1:14" x14ac:dyDescent="0.25">
      <c r="A2508">
        <f t="shared" ca="1" si="472"/>
        <v>2507</v>
      </c>
      <c r="B2508">
        <f t="shared" ca="1" si="473"/>
        <v>2507</v>
      </c>
      <c r="C2508">
        <f t="shared" ca="1" si="474"/>
        <v>2507</v>
      </c>
      <c r="D2508">
        <f>IF(E2507+1&lt;Settings!$B$2,D2507,D2507+1)</f>
        <v>48</v>
      </c>
      <c r="E2508">
        <f>IF(E2507+1&lt;Settings!$B$2,E2507+1,0)</f>
        <v>10</v>
      </c>
      <c r="F2508" t="str">
        <f t="shared" ca="1" si="475"/>
        <v>Portugal</v>
      </c>
      <c r="G2508" t="str">
        <f t="shared" ca="1" si="470"/>
        <v/>
      </c>
      <c r="H2508" s="3" t="str">
        <f t="shared" ca="1" si="471"/>
        <v/>
      </c>
      <c r="I2508">
        <f t="shared" ca="1" si="476"/>
        <v>1000000.0000025081</v>
      </c>
      <c r="J2508">
        <f t="shared" ca="1" si="477"/>
        <v>1000000.0000025081</v>
      </c>
      <c r="K2508">
        <f t="shared" ca="1" si="478"/>
        <v>1000000.0000025081</v>
      </c>
      <c r="L2508">
        <f t="shared" ca="1" si="479"/>
        <v>2507</v>
      </c>
      <c r="M2508">
        <f t="shared" ca="1" si="480"/>
        <v>2507</v>
      </c>
      <c r="N2508">
        <f t="shared" ca="1" si="481"/>
        <v>2507</v>
      </c>
    </row>
    <row r="2509" spans="1:14" x14ac:dyDescent="0.25">
      <c r="A2509">
        <f t="shared" ca="1" si="472"/>
        <v>2508</v>
      </c>
      <c r="B2509">
        <f t="shared" ca="1" si="473"/>
        <v>2508</v>
      </c>
      <c r="C2509">
        <f t="shared" ca="1" si="474"/>
        <v>2508</v>
      </c>
      <c r="D2509">
        <f>IF(E2508+1&lt;Settings!$B$2,D2508,D2508+1)</f>
        <v>48</v>
      </c>
      <c r="E2509">
        <f>IF(E2508+1&lt;Settings!$B$2,E2508+1,0)</f>
        <v>11</v>
      </c>
      <c r="F2509" t="str">
        <f t="shared" ca="1" si="475"/>
        <v>Finland</v>
      </c>
      <c r="G2509" t="str">
        <f t="shared" ca="1" si="470"/>
        <v/>
      </c>
      <c r="H2509" s="3" t="str">
        <f t="shared" ca="1" si="471"/>
        <v/>
      </c>
      <c r="I2509">
        <f t="shared" ca="1" si="476"/>
        <v>1000000.000002509</v>
      </c>
      <c r="J2509">
        <f t="shared" ca="1" si="477"/>
        <v>1000000.000002509</v>
      </c>
      <c r="K2509">
        <f t="shared" ca="1" si="478"/>
        <v>1000000.000002509</v>
      </c>
      <c r="L2509">
        <f t="shared" ca="1" si="479"/>
        <v>2508</v>
      </c>
      <c r="M2509">
        <f t="shared" ca="1" si="480"/>
        <v>2508</v>
      </c>
      <c r="N2509">
        <f t="shared" ca="1" si="481"/>
        <v>2508</v>
      </c>
    </row>
    <row r="2510" spans="1:14" x14ac:dyDescent="0.25">
      <c r="A2510">
        <f t="shared" ca="1" si="472"/>
        <v>2509</v>
      </c>
      <c r="B2510">
        <f t="shared" ca="1" si="473"/>
        <v>2509</v>
      </c>
      <c r="C2510">
        <f t="shared" ca="1" si="474"/>
        <v>2509</v>
      </c>
      <c r="D2510">
        <f>IF(E2509+1&lt;Settings!$B$2,D2509,D2509+1)</f>
        <v>48</v>
      </c>
      <c r="E2510">
        <f>IF(E2509+1&lt;Settings!$B$2,E2509+1,0)</f>
        <v>12</v>
      </c>
      <c r="F2510" t="str">
        <f t="shared" ca="1" si="475"/>
        <v>Austria</v>
      </c>
      <c r="G2510" t="str">
        <f t="shared" ref="G2510:G2573" ca="1" si="482">INDIRECT("'Avg Limited'!R"&amp;(D2510+2)&amp;"C1",FALSE)</f>
        <v/>
      </c>
      <c r="H2510" s="3" t="str">
        <f t="shared" ref="H2510:H2573" ca="1" si="483">INDIRECT("'Avg Limited'!R"&amp;(D2510+2)&amp;"C"&amp;(E2510+2),FALSE)</f>
        <v/>
      </c>
      <c r="I2510">
        <f t="shared" ca="1" si="476"/>
        <v>1000000.00000251</v>
      </c>
      <c r="J2510">
        <f t="shared" ca="1" si="477"/>
        <v>1000000.00000251</v>
      </c>
      <c r="K2510">
        <f t="shared" ca="1" si="478"/>
        <v>1000000.00000251</v>
      </c>
      <c r="L2510">
        <f t="shared" ca="1" si="479"/>
        <v>2509</v>
      </c>
      <c r="M2510">
        <f t="shared" ca="1" si="480"/>
        <v>2509</v>
      </c>
      <c r="N2510">
        <f t="shared" ca="1" si="481"/>
        <v>2509</v>
      </c>
    </row>
    <row r="2511" spans="1:14" x14ac:dyDescent="0.25">
      <c r="A2511">
        <f t="shared" ca="1" si="472"/>
        <v>2510</v>
      </c>
      <c r="B2511">
        <f t="shared" ca="1" si="473"/>
        <v>2510</v>
      </c>
      <c r="C2511">
        <f t="shared" ca="1" si="474"/>
        <v>2510</v>
      </c>
      <c r="D2511">
        <f>IF(E2510+1&lt;Settings!$B$2,D2510,D2510+1)</f>
        <v>48</v>
      </c>
      <c r="E2511">
        <f>IF(E2510+1&lt;Settings!$B$2,E2510+1,0)</f>
        <v>13</v>
      </c>
      <c r="F2511" t="str">
        <f t="shared" ca="1" si="475"/>
        <v>Denmark</v>
      </c>
      <c r="G2511" t="str">
        <f t="shared" ca="1" si="482"/>
        <v/>
      </c>
      <c r="H2511" s="3" t="str">
        <f t="shared" ca="1" si="483"/>
        <v/>
      </c>
      <c r="I2511">
        <f t="shared" ca="1" si="476"/>
        <v>1000000.000002511</v>
      </c>
      <c r="J2511">
        <f t="shared" ca="1" si="477"/>
        <v>1000000.000002511</v>
      </c>
      <c r="K2511">
        <f t="shared" ca="1" si="478"/>
        <v>1000000.000002511</v>
      </c>
      <c r="L2511">
        <f t="shared" ca="1" si="479"/>
        <v>2510</v>
      </c>
      <c r="M2511">
        <f t="shared" ca="1" si="480"/>
        <v>2510</v>
      </c>
      <c r="N2511">
        <f t="shared" ca="1" si="481"/>
        <v>2510</v>
      </c>
    </row>
    <row r="2512" spans="1:14" x14ac:dyDescent="0.25">
      <c r="A2512">
        <f t="shared" ca="1" si="472"/>
        <v>2511</v>
      </c>
      <c r="B2512">
        <f t="shared" ca="1" si="473"/>
        <v>2511</v>
      </c>
      <c r="C2512">
        <f t="shared" ca="1" si="474"/>
        <v>2511</v>
      </c>
      <c r="D2512">
        <f>IF(E2511+1&lt;Settings!$B$2,D2511,D2511+1)</f>
        <v>48</v>
      </c>
      <c r="E2512">
        <f>IF(E2511+1&lt;Settings!$B$2,E2511+1,0)</f>
        <v>14</v>
      </c>
      <c r="F2512" t="str">
        <f t="shared" ca="1" si="475"/>
        <v>Israel</v>
      </c>
      <c r="G2512" t="str">
        <f t="shared" ca="1" si="482"/>
        <v/>
      </c>
      <c r="H2512" s="3" t="str">
        <f t="shared" ca="1" si="483"/>
        <v/>
      </c>
      <c r="I2512">
        <f t="shared" ca="1" si="476"/>
        <v>1000000.000002512</v>
      </c>
      <c r="J2512">
        <f t="shared" ca="1" si="477"/>
        <v>1000000.000002512</v>
      </c>
      <c r="K2512">
        <f t="shared" ca="1" si="478"/>
        <v>1000000.000002512</v>
      </c>
      <c r="L2512">
        <f t="shared" ca="1" si="479"/>
        <v>2511</v>
      </c>
      <c r="M2512">
        <f t="shared" ca="1" si="480"/>
        <v>2511</v>
      </c>
      <c r="N2512">
        <f t="shared" ca="1" si="481"/>
        <v>2511</v>
      </c>
    </row>
    <row r="2513" spans="1:14" x14ac:dyDescent="0.25">
      <c r="A2513">
        <f t="shared" ca="1" si="472"/>
        <v>2512</v>
      </c>
      <c r="B2513">
        <f t="shared" ca="1" si="473"/>
        <v>2512</v>
      </c>
      <c r="C2513">
        <f t="shared" ca="1" si="474"/>
        <v>2512</v>
      </c>
      <c r="D2513">
        <f>IF(E2512+1&lt;Settings!$B$2,D2512,D2512+1)</f>
        <v>48</v>
      </c>
      <c r="E2513">
        <f>IF(E2512+1&lt;Settings!$B$2,E2512+1,0)</f>
        <v>15</v>
      </c>
      <c r="F2513" t="str">
        <f t="shared" ca="1" si="475"/>
        <v>Italy</v>
      </c>
      <c r="G2513" t="str">
        <f t="shared" ca="1" si="482"/>
        <v/>
      </c>
      <c r="H2513" s="3" t="str">
        <f t="shared" ca="1" si="483"/>
        <v/>
      </c>
      <c r="I2513">
        <f t="shared" ca="1" si="476"/>
        <v>1000000.0000025131</v>
      </c>
      <c r="J2513">
        <f t="shared" ca="1" si="477"/>
        <v>1000000.0000025131</v>
      </c>
      <c r="K2513">
        <f t="shared" ca="1" si="478"/>
        <v>1000000.0000025131</v>
      </c>
      <c r="L2513">
        <f t="shared" ca="1" si="479"/>
        <v>2512</v>
      </c>
      <c r="M2513">
        <f t="shared" ca="1" si="480"/>
        <v>2512</v>
      </c>
      <c r="N2513">
        <f t="shared" ca="1" si="481"/>
        <v>2512</v>
      </c>
    </row>
    <row r="2514" spans="1:14" x14ac:dyDescent="0.25">
      <c r="A2514">
        <f t="shared" ca="1" si="472"/>
        <v>2513</v>
      </c>
      <c r="B2514">
        <f t="shared" ca="1" si="473"/>
        <v>2513</v>
      </c>
      <c r="C2514">
        <f t="shared" ca="1" si="474"/>
        <v>2513</v>
      </c>
      <c r="D2514">
        <f>IF(E2513+1&lt;Settings!$B$2,D2513,D2513+1)</f>
        <v>48</v>
      </c>
      <c r="E2514">
        <f>IF(E2513+1&lt;Settings!$B$2,E2513+1,0)</f>
        <v>16</v>
      </c>
      <c r="F2514" t="str">
        <f t="shared" ca="1" si="475"/>
        <v>Greece</v>
      </c>
      <c r="G2514" t="str">
        <f t="shared" ca="1" si="482"/>
        <v/>
      </c>
      <c r="H2514" s="3" t="str">
        <f t="shared" ca="1" si="483"/>
        <v/>
      </c>
      <c r="I2514">
        <f t="shared" ca="1" si="476"/>
        <v>1000000.000002514</v>
      </c>
      <c r="J2514">
        <f t="shared" ca="1" si="477"/>
        <v>1000000.000002514</v>
      </c>
      <c r="K2514">
        <f t="shared" ca="1" si="478"/>
        <v>1000000.000002514</v>
      </c>
      <c r="L2514">
        <f t="shared" ca="1" si="479"/>
        <v>2513</v>
      </c>
      <c r="M2514">
        <f t="shared" ca="1" si="480"/>
        <v>2513</v>
      </c>
      <c r="N2514">
        <f t="shared" ca="1" si="481"/>
        <v>2513</v>
      </c>
    </row>
    <row r="2515" spans="1:14" x14ac:dyDescent="0.25">
      <c r="A2515">
        <f t="shared" ca="1" si="472"/>
        <v>2514</v>
      </c>
      <c r="B2515">
        <f t="shared" ca="1" si="473"/>
        <v>2514</v>
      </c>
      <c r="C2515">
        <f t="shared" ca="1" si="474"/>
        <v>2514</v>
      </c>
      <c r="D2515">
        <f>IF(E2514+1&lt;Settings!$B$2,D2514,D2514+1)</f>
        <v>48</v>
      </c>
      <c r="E2515">
        <f>IF(E2514+1&lt;Settings!$B$2,E2514+1,0)</f>
        <v>17</v>
      </c>
      <c r="F2515" t="str">
        <f t="shared" ca="1" si="475"/>
        <v>Cyprus</v>
      </c>
      <c r="G2515" t="str">
        <f t="shared" ca="1" si="482"/>
        <v/>
      </c>
      <c r="H2515" s="3" t="str">
        <f t="shared" ca="1" si="483"/>
        <v/>
      </c>
      <c r="I2515">
        <f t="shared" ca="1" si="476"/>
        <v>1000000.000002515</v>
      </c>
      <c r="J2515">
        <f t="shared" ca="1" si="477"/>
        <v>1000000.000002515</v>
      </c>
      <c r="K2515">
        <f t="shared" ca="1" si="478"/>
        <v>1000000.000002515</v>
      </c>
      <c r="L2515">
        <f t="shared" ca="1" si="479"/>
        <v>2514</v>
      </c>
      <c r="M2515">
        <f t="shared" ca="1" si="480"/>
        <v>2514</v>
      </c>
      <c r="N2515">
        <f t="shared" ca="1" si="481"/>
        <v>2514</v>
      </c>
    </row>
    <row r="2516" spans="1:14" x14ac:dyDescent="0.25">
      <c r="A2516">
        <f t="shared" ca="1" si="472"/>
        <v>2515</v>
      </c>
      <c r="B2516">
        <f t="shared" ca="1" si="473"/>
        <v>2515</v>
      </c>
      <c r="C2516">
        <f t="shared" ca="1" si="474"/>
        <v>2515</v>
      </c>
      <c r="D2516">
        <f>IF(E2515+1&lt;Settings!$B$2,D2515,D2515+1)</f>
        <v>48</v>
      </c>
      <c r="E2516">
        <f>IF(E2515+1&lt;Settings!$B$2,E2515+1,0)</f>
        <v>18</v>
      </c>
      <c r="F2516" t="str">
        <f t="shared" ca="1" si="475"/>
        <v>Turkey</v>
      </c>
      <c r="G2516" t="str">
        <f t="shared" ca="1" si="482"/>
        <v/>
      </c>
      <c r="H2516" s="3" t="str">
        <f t="shared" ca="1" si="483"/>
        <v/>
      </c>
      <c r="I2516">
        <f t="shared" ca="1" si="476"/>
        <v>1000000.000002516</v>
      </c>
      <c r="J2516">
        <f t="shared" ca="1" si="477"/>
        <v>1000000.000002516</v>
      </c>
      <c r="K2516">
        <f t="shared" ca="1" si="478"/>
        <v>1000000.000002516</v>
      </c>
      <c r="L2516">
        <f t="shared" ca="1" si="479"/>
        <v>2515</v>
      </c>
      <c r="M2516">
        <f t="shared" ca="1" si="480"/>
        <v>2515</v>
      </c>
      <c r="N2516">
        <f t="shared" ca="1" si="481"/>
        <v>2515</v>
      </c>
    </row>
    <row r="2517" spans="1:14" x14ac:dyDescent="0.25">
      <c r="A2517">
        <f t="shared" ca="1" si="472"/>
        <v>2516</v>
      </c>
      <c r="B2517">
        <f t="shared" ca="1" si="473"/>
        <v>2516</v>
      </c>
      <c r="C2517">
        <f t="shared" ca="1" si="474"/>
        <v>2516</v>
      </c>
      <c r="D2517">
        <f>IF(E2516+1&lt;Settings!$B$2,D2516,D2516+1)</f>
        <v>48</v>
      </c>
      <c r="E2517">
        <f>IF(E2516+1&lt;Settings!$B$2,E2516+1,0)</f>
        <v>19</v>
      </c>
      <c r="F2517" t="str">
        <f t="shared" ca="1" si="475"/>
        <v>Luxembourg</v>
      </c>
      <c r="G2517" t="str">
        <f t="shared" ca="1" si="482"/>
        <v/>
      </c>
      <c r="H2517" s="3" t="str">
        <f t="shared" ca="1" si="483"/>
        <v/>
      </c>
      <c r="I2517">
        <f t="shared" ca="1" si="476"/>
        <v>1000000.000002517</v>
      </c>
      <c r="J2517">
        <f t="shared" ca="1" si="477"/>
        <v>1000000.000002517</v>
      </c>
      <c r="K2517">
        <f t="shared" ca="1" si="478"/>
        <v>1000000.000002517</v>
      </c>
      <c r="L2517">
        <f t="shared" ca="1" si="479"/>
        <v>2516</v>
      </c>
      <c r="M2517">
        <f t="shared" ca="1" si="480"/>
        <v>2516</v>
      </c>
      <c r="N2517">
        <f t="shared" ca="1" si="481"/>
        <v>2516</v>
      </c>
    </row>
    <row r="2518" spans="1:14" x14ac:dyDescent="0.25">
      <c r="A2518">
        <f t="shared" ca="1" si="472"/>
        <v>2517</v>
      </c>
      <c r="B2518">
        <f t="shared" ca="1" si="473"/>
        <v>2517</v>
      </c>
      <c r="C2518">
        <f t="shared" ca="1" si="474"/>
        <v>2517</v>
      </c>
      <c r="D2518">
        <f>IF(E2517+1&lt;Settings!$B$2,D2517,D2517+1)</f>
        <v>48</v>
      </c>
      <c r="E2518">
        <f>IF(E2517+1&lt;Settings!$B$2,E2517+1,0)</f>
        <v>20</v>
      </c>
      <c r="F2518" t="str">
        <f t="shared" ca="1" si="475"/>
        <v>Iceland</v>
      </c>
      <c r="G2518" t="str">
        <f t="shared" ca="1" si="482"/>
        <v/>
      </c>
      <c r="H2518" s="3" t="str">
        <f t="shared" ca="1" si="483"/>
        <v/>
      </c>
      <c r="I2518">
        <f t="shared" ca="1" si="476"/>
        <v>1000000.0000025179</v>
      </c>
      <c r="J2518">
        <f t="shared" ca="1" si="477"/>
        <v>1000000.0000025179</v>
      </c>
      <c r="K2518">
        <f t="shared" ca="1" si="478"/>
        <v>1000000.0000025179</v>
      </c>
      <c r="L2518">
        <f t="shared" ca="1" si="479"/>
        <v>2517</v>
      </c>
      <c r="M2518">
        <f t="shared" ca="1" si="480"/>
        <v>2517</v>
      </c>
      <c r="N2518">
        <f t="shared" ca="1" si="481"/>
        <v>2517</v>
      </c>
    </row>
    <row r="2519" spans="1:14" x14ac:dyDescent="0.25">
      <c r="A2519">
        <f t="shared" ca="1" si="472"/>
        <v>2518</v>
      </c>
      <c r="B2519">
        <f t="shared" ca="1" si="473"/>
        <v>2518</v>
      </c>
      <c r="C2519">
        <f t="shared" ca="1" si="474"/>
        <v>2518</v>
      </c>
      <c r="D2519">
        <f>IF(E2518+1&lt;Settings!$B$2,D2518,D2518+1)</f>
        <v>48</v>
      </c>
      <c r="E2519">
        <f>IF(E2518+1&lt;Settings!$B$2,E2518+1,0)</f>
        <v>21</v>
      </c>
      <c r="F2519" t="str">
        <f t="shared" ca="1" si="475"/>
        <v>Malta</v>
      </c>
      <c r="G2519" t="str">
        <f t="shared" ca="1" si="482"/>
        <v/>
      </c>
      <c r="H2519" s="3" t="str">
        <f t="shared" ca="1" si="483"/>
        <v/>
      </c>
      <c r="I2519">
        <f t="shared" ca="1" si="476"/>
        <v>1000000.000002519</v>
      </c>
      <c r="J2519">
        <f t="shared" ca="1" si="477"/>
        <v>1000000.000002519</v>
      </c>
      <c r="K2519">
        <f t="shared" ca="1" si="478"/>
        <v>1000000.000002519</v>
      </c>
      <c r="L2519">
        <f t="shared" ca="1" si="479"/>
        <v>2518</v>
      </c>
      <c r="M2519">
        <f t="shared" ca="1" si="480"/>
        <v>2518</v>
      </c>
      <c r="N2519">
        <f t="shared" ca="1" si="481"/>
        <v>2518</v>
      </c>
    </row>
    <row r="2520" spans="1:14" x14ac:dyDescent="0.25">
      <c r="A2520">
        <f t="shared" ca="1" si="472"/>
        <v>2519</v>
      </c>
      <c r="B2520">
        <f t="shared" ca="1" si="473"/>
        <v>2519</v>
      </c>
      <c r="C2520">
        <f t="shared" ca="1" si="474"/>
        <v>2519</v>
      </c>
      <c r="D2520">
        <f>IF(E2519+1&lt;Settings!$B$2,D2519,D2519+1)</f>
        <v>48</v>
      </c>
      <c r="E2520">
        <f>IF(E2519+1&lt;Settings!$B$2,E2519+1,0)</f>
        <v>22</v>
      </c>
      <c r="F2520" t="str">
        <f t="shared" ca="1" si="475"/>
        <v>Slovenia</v>
      </c>
      <c r="G2520" t="str">
        <f t="shared" ca="1" si="482"/>
        <v/>
      </c>
      <c r="H2520" s="3" t="str">
        <f t="shared" ca="1" si="483"/>
        <v/>
      </c>
      <c r="I2520">
        <f t="shared" ca="1" si="476"/>
        <v>1000000.00000252</v>
      </c>
      <c r="J2520">
        <f t="shared" ca="1" si="477"/>
        <v>1000000.00000252</v>
      </c>
      <c r="K2520">
        <f t="shared" ca="1" si="478"/>
        <v>1000000.00000252</v>
      </c>
      <c r="L2520">
        <f t="shared" ca="1" si="479"/>
        <v>2519</v>
      </c>
      <c r="M2520">
        <f t="shared" ca="1" si="480"/>
        <v>2519</v>
      </c>
      <c r="N2520">
        <f t="shared" ca="1" si="481"/>
        <v>2519</v>
      </c>
    </row>
    <row r="2521" spans="1:14" x14ac:dyDescent="0.25">
      <c r="A2521">
        <f t="shared" ca="1" si="472"/>
        <v>2520</v>
      </c>
      <c r="B2521">
        <f t="shared" ca="1" si="473"/>
        <v>2520</v>
      </c>
      <c r="C2521">
        <f t="shared" ca="1" si="474"/>
        <v>2520</v>
      </c>
      <c r="D2521">
        <f>IF(E2520+1&lt;Settings!$B$2,D2520,D2520+1)</f>
        <v>48</v>
      </c>
      <c r="E2521">
        <f>IF(E2520+1&lt;Settings!$B$2,E2520+1,0)</f>
        <v>23</v>
      </c>
      <c r="F2521" t="str">
        <f t="shared" ca="1" si="475"/>
        <v>Yugoslavia</v>
      </c>
      <c r="G2521" t="str">
        <f t="shared" ca="1" si="482"/>
        <v/>
      </c>
      <c r="H2521" s="3" t="str">
        <f t="shared" ca="1" si="483"/>
        <v/>
      </c>
      <c r="I2521">
        <f t="shared" ca="1" si="476"/>
        <v>1000000.000002521</v>
      </c>
      <c r="J2521">
        <f t="shared" ca="1" si="477"/>
        <v>1000000.000002521</v>
      </c>
      <c r="K2521">
        <f t="shared" ca="1" si="478"/>
        <v>1000000.000002521</v>
      </c>
      <c r="L2521">
        <f t="shared" ca="1" si="479"/>
        <v>2520</v>
      </c>
      <c r="M2521">
        <f t="shared" ca="1" si="480"/>
        <v>2520</v>
      </c>
      <c r="N2521">
        <f t="shared" ca="1" si="481"/>
        <v>2520</v>
      </c>
    </row>
    <row r="2522" spans="1:14" x14ac:dyDescent="0.25">
      <c r="A2522">
        <f t="shared" ca="1" si="472"/>
        <v>2521</v>
      </c>
      <c r="B2522">
        <f t="shared" ca="1" si="473"/>
        <v>2521</v>
      </c>
      <c r="C2522">
        <f t="shared" ca="1" si="474"/>
        <v>2521</v>
      </c>
      <c r="D2522">
        <f>IF(E2521+1&lt;Settings!$B$2,D2521,D2521+1)</f>
        <v>48</v>
      </c>
      <c r="E2522">
        <f>IF(E2521+1&lt;Settings!$B$2,E2521+1,0)</f>
        <v>24</v>
      </c>
      <c r="F2522" t="str">
        <f t="shared" ca="1" si="475"/>
        <v>Croatia</v>
      </c>
      <c r="G2522" t="str">
        <f t="shared" ca="1" si="482"/>
        <v/>
      </c>
      <c r="H2522" s="3" t="str">
        <f t="shared" ca="1" si="483"/>
        <v/>
      </c>
      <c r="I2522">
        <f t="shared" ca="1" si="476"/>
        <v>1000000.000002522</v>
      </c>
      <c r="J2522">
        <f t="shared" ca="1" si="477"/>
        <v>1000000.000002522</v>
      </c>
      <c r="K2522">
        <f t="shared" ca="1" si="478"/>
        <v>1000000.000002522</v>
      </c>
      <c r="L2522">
        <f t="shared" ca="1" si="479"/>
        <v>2521</v>
      </c>
      <c r="M2522">
        <f t="shared" ca="1" si="480"/>
        <v>2521</v>
      </c>
      <c r="N2522">
        <f t="shared" ca="1" si="481"/>
        <v>2521</v>
      </c>
    </row>
    <row r="2523" spans="1:14" x14ac:dyDescent="0.25">
      <c r="A2523">
        <f t="shared" ca="1" si="472"/>
        <v>2522</v>
      </c>
      <c r="B2523">
        <f t="shared" ca="1" si="473"/>
        <v>2522</v>
      </c>
      <c r="C2523">
        <f t="shared" ca="1" si="474"/>
        <v>2522</v>
      </c>
      <c r="D2523">
        <f>IF(E2522+1&lt;Settings!$B$2,D2522,D2522+1)</f>
        <v>48</v>
      </c>
      <c r="E2523">
        <f>IF(E2522+1&lt;Settings!$B$2,E2522+1,0)</f>
        <v>25</v>
      </c>
      <c r="F2523" t="str">
        <f t="shared" ca="1" si="475"/>
        <v>Estonia</v>
      </c>
      <c r="G2523" t="str">
        <f t="shared" ca="1" si="482"/>
        <v/>
      </c>
      <c r="H2523" s="3" t="str">
        <f t="shared" ca="1" si="483"/>
        <v/>
      </c>
      <c r="I2523">
        <f t="shared" ca="1" si="476"/>
        <v>1000000.000002523</v>
      </c>
      <c r="J2523">
        <f t="shared" ca="1" si="477"/>
        <v>1000000.000002523</v>
      </c>
      <c r="K2523">
        <f t="shared" ca="1" si="478"/>
        <v>1000000.000002523</v>
      </c>
      <c r="L2523">
        <f t="shared" ca="1" si="479"/>
        <v>2522</v>
      </c>
      <c r="M2523">
        <f t="shared" ca="1" si="480"/>
        <v>2522</v>
      </c>
      <c r="N2523">
        <f t="shared" ca="1" si="481"/>
        <v>2522</v>
      </c>
    </row>
    <row r="2524" spans="1:14" x14ac:dyDescent="0.25">
      <c r="A2524">
        <f t="shared" ca="1" si="472"/>
        <v>2523</v>
      </c>
      <c r="B2524">
        <f t="shared" ca="1" si="473"/>
        <v>2523</v>
      </c>
      <c r="C2524">
        <f t="shared" ca="1" si="474"/>
        <v>2523</v>
      </c>
      <c r="D2524">
        <f>IF(E2523+1&lt;Settings!$B$2,D2523,D2523+1)</f>
        <v>48</v>
      </c>
      <c r="E2524">
        <f>IF(E2523+1&lt;Settings!$B$2,E2523+1,0)</f>
        <v>26</v>
      </c>
      <c r="F2524" t="str">
        <f t="shared" ca="1" si="475"/>
        <v>Monaco</v>
      </c>
      <c r="G2524" t="str">
        <f t="shared" ca="1" si="482"/>
        <v/>
      </c>
      <c r="H2524" s="3" t="str">
        <f t="shared" ca="1" si="483"/>
        <v/>
      </c>
      <c r="I2524">
        <f t="shared" ca="1" si="476"/>
        <v>1000000.000002524</v>
      </c>
      <c r="J2524">
        <f t="shared" ca="1" si="477"/>
        <v>1000000.000002524</v>
      </c>
      <c r="K2524">
        <f t="shared" ca="1" si="478"/>
        <v>1000000.000002524</v>
      </c>
      <c r="L2524">
        <f t="shared" ca="1" si="479"/>
        <v>2523</v>
      </c>
      <c r="M2524">
        <f t="shared" ca="1" si="480"/>
        <v>2523</v>
      </c>
      <c r="N2524">
        <f t="shared" ca="1" si="481"/>
        <v>2523</v>
      </c>
    </row>
    <row r="2525" spans="1:14" x14ac:dyDescent="0.25">
      <c r="A2525">
        <f t="shared" ca="1" si="472"/>
        <v>2524</v>
      </c>
      <c r="B2525">
        <f t="shared" ca="1" si="473"/>
        <v>2524</v>
      </c>
      <c r="C2525">
        <f t="shared" ca="1" si="474"/>
        <v>2524</v>
      </c>
      <c r="D2525">
        <f>IF(E2524+1&lt;Settings!$B$2,D2524,D2524+1)</f>
        <v>48</v>
      </c>
      <c r="E2525">
        <f>IF(E2524+1&lt;Settings!$B$2,E2524+1,0)</f>
        <v>27</v>
      </c>
      <c r="F2525" t="str">
        <f t="shared" ca="1" si="475"/>
        <v>Poland</v>
      </c>
      <c r="G2525" t="str">
        <f t="shared" ca="1" si="482"/>
        <v/>
      </c>
      <c r="H2525" s="3" t="str">
        <f t="shared" ca="1" si="483"/>
        <v/>
      </c>
      <c r="I2525">
        <f t="shared" ca="1" si="476"/>
        <v>1000000.000002525</v>
      </c>
      <c r="J2525">
        <f t="shared" ca="1" si="477"/>
        <v>1000000.000002525</v>
      </c>
      <c r="K2525">
        <f t="shared" ca="1" si="478"/>
        <v>1000000.000002525</v>
      </c>
      <c r="L2525">
        <f t="shared" ca="1" si="479"/>
        <v>2524</v>
      </c>
      <c r="M2525">
        <f t="shared" ca="1" si="480"/>
        <v>2524</v>
      </c>
      <c r="N2525">
        <f t="shared" ca="1" si="481"/>
        <v>2524</v>
      </c>
    </row>
    <row r="2526" spans="1:14" x14ac:dyDescent="0.25">
      <c r="A2526">
        <f t="shared" ca="1" si="472"/>
        <v>2525</v>
      </c>
      <c r="B2526">
        <f t="shared" ca="1" si="473"/>
        <v>2525</v>
      </c>
      <c r="C2526">
        <f t="shared" ca="1" si="474"/>
        <v>2525</v>
      </c>
      <c r="D2526">
        <f>IF(E2525+1&lt;Settings!$B$2,D2525,D2525+1)</f>
        <v>48</v>
      </c>
      <c r="E2526">
        <f>IF(E2525+1&lt;Settings!$B$2,E2525+1,0)</f>
        <v>28</v>
      </c>
      <c r="F2526" t="str">
        <f t="shared" ca="1" si="475"/>
        <v>Russia</v>
      </c>
      <c r="G2526" t="str">
        <f t="shared" ca="1" si="482"/>
        <v/>
      </c>
      <c r="H2526" s="3" t="str">
        <f t="shared" ca="1" si="483"/>
        <v/>
      </c>
      <c r="I2526">
        <f t="shared" ca="1" si="476"/>
        <v>1000000.000002526</v>
      </c>
      <c r="J2526">
        <f t="shared" ca="1" si="477"/>
        <v>1000000.000002526</v>
      </c>
      <c r="K2526">
        <f t="shared" ca="1" si="478"/>
        <v>1000000.000002526</v>
      </c>
      <c r="L2526">
        <f t="shared" ca="1" si="479"/>
        <v>2525</v>
      </c>
      <c r="M2526">
        <f t="shared" ca="1" si="480"/>
        <v>2525</v>
      </c>
      <c r="N2526">
        <f t="shared" ca="1" si="481"/>
        <v>2525</v>
      </c>
    </row>
    <row r="2527" spans="1:14" x14ac:dyDescent="0.25">
      <c r="A2527">
        <f t="shared" ca="1" si="472"/>
        <v>2526</v>
      </c>
      <c r="B2527">
        <f t="shared" ca="1" si="473"/>
        <v>2526</v>
      </c>
      <c r="C2527">
        <f t="shared" ca="1" si="474"/>
        <v>2526</v>
      </c>
      <c r="D2527">
        <f>IF(E2526+1&lt;Settings!$B$2,D2526,D2526+1)</f>
        <v>48</v>
      </c>
      <c r="E2527">
        <f>IF(E2526+1&lt;Settings!$B$2,E2526+1,0)</f>
        <v>29</v>
      </c>
      <c r="F2527" t="str">
        <f t="shared" ca="1" si="475"/>
        <v>Romania</v>
      </c>
      <c r="G2527" t="str">
        <f t="shared" ca="1" si="482"/>
        <v/>
      </c>
      <c r="H2527" s="3" t="str">
        <f t="shared" ca="1" si="483"/>
        <v/>
      </c>
      <c r="I2527">
        <f t="shared" ca="1" si="476"/>
        <v>1000000.000002527</v>
      </c>
      <c r="J2527">
        <f t="shared" ca="1" si="477"/>
        <v>1000000.000002527</v>
      </c>
      <c r="K2527">
        <f t="shared" ca="1" si="478"/>
        <v>1000000.000002527</v>
      </c>
      <c r="L2527">
        <f t="shared" ca="1" si="479"/>
        <v>2526</v>
      </c>
      <c r="M2527">
        <f t="shared" ca="1" si="480"/>
        <v>2526</v>
      </c>
      <c r="N2527">
        <f t="shared" ca="1" si="481"/>
        <v>2526</v>
      </c>
    </row>
    <row r="2528" spans="1:14" x14ac:dyDescent="0.25">
      <c r="A2528">
        <f t="shared" ca="1" si="472"/>
        <v>2527</v>
      </c>
      <c r="B2528">
        <f t="shared" ca="1" si="473"/>
        <v>2527</v>
      </c>
      <c r="C2528">
        <f t="shared" ca="1" si="474"/>
        <v>2527</v>
      </c>
      <c r="D2528">
        <f>IF(E2527+1&lt;Settings!$B$2,D2527,D2527+1)</f>
        <v>48</v>
      </c>
      <c r="E2528">
        <f>IF(E2527+1&lt;Settings!$B$2,E2527+1,0)</f>
        <v>30</v>
      </c>
      <c r="F2528" t="str">
        <f t="shared" ca="1" si="475"/>
        <v>Bosnia &amp; Herzegovina</v>
      </c>
      <c r="G2528" t="str">
        <f t="shared" ca="1" si="482"/>
        <v/>
      </c>
      <c r="H2528" s="3" t="str">
        <f t="shared" ca="1" si="483"/>
        <v/>
      </c>
      <c r="I2528">
        <f t="shared" ca="1" si="476"/>
        <v>1000000.000002528</v>
      </c>
      <c r="J2528">
        <f t="shared" ca="1" si="477"/>
        <v>1000000.000002528</v>
      </c>
      <c r="K2528">
        <f t="shared" ca="1" si="478"/>
        <v>1000000.000002528</v>
      </c>
      <c r="L2528">
        <f t="shared" ca="1" si="479"/>
        <v>2527</v>
      </c>
      <c r="M2528">
        <f t="shared" ca="1" si="480"/>
        <v>2527</v>
      </c>
      <c r="N2528">
        <f t="shared" ca="1" si="481"/>
        <v>2527</v>
      </c>
    </row>
    <row r="2529" spans="1:14" x14ac:dyDescent="0.25">
      <c r="A2529">
        <f t="shared" ca="1" si="472"/>
        <v>2528</v>
      </c>
      <c r="B2529">
        <f t="shared" ca="1" si="473"/>
        <v>2528</v>
      </c>
      <c r="C2529">
        <f t="shared" ca="1" si="474"/>
        <v>2528</v>
      </c>
      <c r="D2529">
        <f>IF(E2528+1&lt;Settings!$B$2,D2528,D2528+1)</f>
        <v>48</v>
      </c>
      <c r="E2529">
        <f>IF(E2528+1&lt;Settings!$B$2,E2528+1,0)</f>
        <v>31</v>
      </c>
      <c r="F2529" t="str">
        <f t="shared" ca="1" si="475"/>
        <v>FYR Macedonia</v>
      </c>
      <c r="G2529" t="str">
        <f t="shared" ca="1" si="482"/>
        <v/>
      </c>
      <c r="H2529" s="3" t="str">
        <f t="shared" ca="1" si="483"/>
        <v/>
      </c>
      <c r="I2529">
        <f t="shared" ca="1" si="476"/>
        <v>1000000.000002529</v>
      </c>
      <c r="J2529">
        <f t="shared" ca="1" si="477"/>
        <v>1000000.000002529</v>
      </c>
      <c r="K2529">
        <f t="shared" ca="1" si="478"/>
        <v>1000000.000002529</v>
      </c>
      <c r="L2529">
        <f t="shared" ca="1" si="479"/>
        <v>2528</v>
      </c>
      <c r="M2529">
        <f t="shared" ca="1" si="480"/>
        <v>2528</v>
      </c>
      <c r="N2529">
        <f t="shared" ca="1" si="481"/>
        <v>2528</v>
      </c>
    </row>
    <row r="2530" spans="1:14" x14ac:dyDescent="0.25">
      <c r="A2530">
        <f t="shared" ca="1" si="472"/>
        <v>2529</v>
      </c>
      <c r="B2530">
        <f t="shared" ca="1" si="473"/>
        <v>2529</v>
      </c>
      <c r="C2530">
        <f t="shared" ca="1" si="474"/>
        <v>2529</v>
      </c>
      <c r="D2530">
        <f>IF(E2529+1&lt;Settings!$B$2,D2529,D2529+1)</f>
        <v>48</v>
      </c>
      <c r="E2530">
        <f>IF(E2529+1&lt;Settings!$B$2,E2529+1,0)</f>
        <v>32</v>
      </c>
      <c r="F2530" t="str">
        <f t="shared" ca="1" si="475"/>
        <v>Latvia</v>
      </c>
      <c r="G2530" t="str">
        <f t="shared" ca="1" si="482"/>
        <v/>
      </c>
      <c r="H2530" s="3" t="str">
        <f t="shared" ca="1" si="483"/>
        <v/>
      </c>
      <c r="I2530">
        <f t="shared" ca="1" si="476"/>
        <v>1000000.0000025301</v>
      </c>
      <c r="J2530">
        <f t="shared" ca="1" si="477"/>
        <v>1000000.0000025301</v>
      </c>
      <c r="K2530">
        <f t="shared" ca="1" si="478"/>
        <v>1000000.0000025301</v>
      </c>
      <c r="L2530">
        <f t="shared" ca="1" si="479"/>
        <v>2529</v>
      </c>
      <c r="M2530">
        <f t="shared" ca="1" si="480"/>
        <v>2529</v>
      </c>
      <c r="N2530">
        <f t="shared" ca="1" si="481"/>
        <v>2529</v>
      </c>
    </row>
    <row r="2531" spans="1:14" x14ac:dyDescent="0.25">
      <c r="A2531">
        <f t="shared" ca="1" si="472"/>
        <v>2530</v>
      </c>
      <c r="B2531">
        <f t="shared" ca="1" si="473"/>
        <v>2530</v>
      </c>
      <c r="C2531">
        <f t="shared" ca="1" si="474"/>
        <v>2530</v>
      </c>
      <c r="D2531">
        <f>IF(E2530+1&lt;Settings!$B$2,D2530,D2530+1)</f>
        <v>48</v>
      </c>
      <c r="E2531">
        <f>IF(E2530+1&lt;Settings!$B$2,E2530+1,0)</f>
        <v>33</v>
      </c>
      <c r="F2531" t="str">
        <f t="shared" ca="1" si="475"/>
        <v>Lithuania</v>
      </c>
      <c r="G2531" t="str">
        <f t="shared" ca="1" si="482"/>
        <v/>
      </c>
      <c r="H2531" s="3" t="str">
        <f t="shared" ca="1" si="483"/>
        <v/>
      </c>
      <c r="I2531">
        <f t="shared" ca="1" si="476"/>
        <v>1000000.000002531</v>
      </c>
      <c r="J2531">
        <f t="shared" ca="1" si="477"/>
        <v>1000000.000002531</v>
      </c>
      <c r="K2531">
        <f t="shared" ca="1" si="478"/>
        <v>1000000.000002531</v>
      </c>
      <c r="L2531">
        <f t="shared" ca="1" si="479"/>
        <v>2530</v>
      </c>
      <c r="M2531">
        <f t="shared" ca="1" si="480"/>
        <v>2530</v>
      </c>
      <c r="N2531">
        <f t="shared" ca="1" si="481"/>
        <v>2530</v>
      </c>
    </row>
    <row r="2532" spans="1:14" x14ac:dyDescent="0.25">
      <c r="A2532">
        <f t="shared" ca="1" si="472"/>
        <v>2531</v>
      </c>
      <c r="B2532">
        <f t="shared" ca="1" si="473"/>
        <v>2531</v>
      </c>
      <c r="C2532">
        <f t="shared" ca="1" si="474"/>
        <v>2531</v>
      </c>
      <c r="D2532">
        <f>IF(E2531+1&lt;Settings!$B$2,D2531,D2531+1)</f>
        <v>48</v>
      </c>
      <c r="E2532">
        <f>IF(E2531+1&lt;Settings!$B$2,E2531+1,0)</f>
        <v>34</v>
      </c>
      <c r="F2532" t="str">
        <f t="shared" ca="1" si="475"/>
        <v>Albania</v>
      </c>
      <c r="G2532" t="str">
        <f t="shared" ca="1" si="482"/>
        <v/>
      </c>
      <c r="H2532" s="3" t="str">
        <f t="shared" ca="1" si="483"/>
        <v/>
      </c>
      <c r="I2532">
        <f t="shared" ca="1" si="476"/>
        <v>1000000.000002532</v>
      </c>
      <c r="J2532">
        <f t="shared" ca="1" si="477"/>
        <v>1000000.000002532</v>
      </c>
      <c r="K2532">
        <f t="shared" ca="1" si="478"/>
        <v>1000000.000002532</v>
      </c>
      <c r="L2532">
        <f t="shared" ca="1" si="479"/>
        <v>2531</v>
      </c>
      <c r="M2532">
        <f t="shared" ca="1" si="480"/>
        <v>2531</v>
      </c>
      <c r="N2532">
        <f t="shared" ca="1" si="481"/>
        <v>2531</v>
      </c>
    </row>
    <row r="2533" spans="1:14" x14ac:dyDescent="0.25">
      <c r="A2533">
        <f t="shared" ca="1" si="472"/>
        <v>2532</v>
      </c>
      <c r="B2533">
        <f t="shared" ca="1" si="473"/>
        <v>2532</v>
      </c>
      <c r="C2533">
        <f t="shared" ca="1" si="474"/>
        <v>2532</v>
      </c>
      <c r="D2533">
        <f>IF(E2532+1&lt;Settings!$B$2,D2532,D2532+1)</f>
        <v>48</v>
      </c>
      <c r="E2533">
        <f>IF(E2532+1&lt;Settings!$B$2,E2532+1,0)</f>
        <v>35</v>
      </c>
      <c r="F2533" t="str">
        <f t="shared" ca="1" si="475"/>
        <v>Belarus</v>
      </c>
      <c r="G2533" t="str">
        <f t="shared" ca="1" si="482"/>
        <v/>
      </c>
      <c r="H2533" s="3" t="str">
        <f t="shared" ca="1" si="483"/>
        <v/>
      </c>
      <c r="I2533">
        <f t="shared" ca="1" si="476"/>
        <v>1000000.000002533</v>
      </c>
      <c r="J2533">
        <f t="shared" ca="1" si="477"/>
        <v>1000000.000002533</v>
      </c>
      <c r="K2533">
        <f t="shared" ca="1" si="478"/>
        <v>1000000.000002533</v>
      </c>
      <c r="L2533">
        <f t="shared" ca="1" si="479"/>
        <v>2532</v>
      </c>
      <c r="M2533">
        <f t="shared" ca="1" si="480"/>
        <v>2532</v>
      </c>
      <c r="N2533">
        <f t="shared" ca="1" si="481"/>
        <v>2532</v>
      </c>
    </row>
    <row r="2534" spans="1:14" x14ac:dyDescent="0.25">
      <c r="A2534">
        <f t="shared" ca="1" si="472"/>
        <v>2533</v>
      </c>
      <c r="B2534">
        <f t="shared" ca="1" si="473"/>
        <v>2533</v>
      </c>
      <c r="C2534">
        <f t="shared" ca="1" si="474"/>
        <v>2533</v>
      </c>
      <c r="D2534">
        <f>IF(E2533+1&lt;Settings!$B$2,D2533,D2533+1)</f>
        <v>48</v>
      </c>
      <c r="E2534">
        <f>IF(E2533+1&lt;Settings!$B$2,E2533+1,0)</f>
        <v>36</v>
      </c>
      <c r="F2534" t="str">
        <f t="shared" ca="1" si="475"/>
        <v>Hungary</v>
      </c>
      <c r="G2534" t="str">
        <f t="shared" ca="1" si="482"/>
        <v/>
      </c>
      <c r="H2534" s="3" t="str">
        <f t="shared" ca="1" si="483"/>
        <v/>
      </c>
      <c r="I2534">
        <f t="shared" ca="1" si="476"/>
        <v>1000000.000002534</v>
      </c>
      <c r="J2534">
        <f t="shared" ca="1" si="477"/>
        <v>1000000.000002534</v>
      </c>
      <c r="K2534">
        <f t="shared" ca="1" si="478"/>
        <v>1000000.000002534</v>
      </c>
      <c r="L2534">
        <f t="shared" ca="1" si="479"/>
        <v>2533</v>
      </c>
      <c r="M2534">
        <f t="shared" ca="1" si="480"/>
        <v>2533</v>
      </c>
      <c r="N2534">
        <f t="shared" ca="1" si="481"/>
        <v>2533</v>
      </c>
    </row>
    <row r="2535" spans="1:14" x14ac:dyDescent="0.25">
      <c r="A2535">
        <f t="shared" ca="1" si="472"/>
        <v>2534</v>
      </c>
      <c r="B2535">
        <f t="shared" ca="1" si="473"/>
        <v>2534</v>
      </c>
      <c r="C2535">
        <f t="shared" ca="1" si="474"/>
        <v>2534</v>
      </c>
      <c r="D2535">
        <f>IF(E2534+1&lt;Settings!$B$2,D2534,D2534+1)</f>
        <v>48</v>
      </c>
      <c r="E2535">
        <f>IF(E2534+1&lt;Settings!$B$2,E2534+1,0)</f>
        <v>37</v>
      </c>
      <c r="F2535" t="str">
        <f t="shared" ca="1" si="475"/>
        <v>Moldova</v>
      </c>
      <c r="G2535" t="str">
        <f t="shared" ca="1" si="482"/>
        <v/>
      </c>
      <c r="H2535" s="3" t="str">
        <f t="shared" ca="1" si="483"/>
        <v/>
      </c>
      <c r="I2535">
        <f t="shared" ca="1" si="476"/>
        <v>1000000.0000025349</v>
      </c>
      <c r="J2535">
        <f t="shared" ca="1" si="477"/>
        <v>1000000.0000025349</v>
      </c>
      <c r="K2535">
        <f t="shared" ca="1" si="478"/>
        <v>1000000.0000025349</v>
      </c>
      <c r="L2535">
        <f t="shared" ca="1" si="479"/>
        <v>2534</v>
      </c>
      <c r="M2535">
        <f t="shared" ca="1" si="480"/>
        <v>2534</v>
      </c>
      <c r="N2535">
        <f t="shared" ca="1" si="481"/>
        <v>2534</v>
      </c>
    </row>
    <row r="2536" spans="1:14" x14ac:dyDescent="0.25">
      <c r="A2536">
        <f t="shared" ca="1" si="472"/>
        <v>2535</v>
      </c>
      <c r="B2536">
        <f t="shared" ca="1" si="473"/>
        <v>2535</v>
      </c>
      <c r="C2536">
        <f t="shared" ca="1" si="474"/>
        <v>2535</v>
      </c>
      <c r="D2536">
        <f>IF(E2535+1&lt;Settings!$B$2,D2535,D2535+1)</f>
        <v>48</v>
      </c>
      <c r="E2536">
        <f>IF(E2535+1&lt;Settings!$B$2,E2535+1,0)</f>
        <v>38</v>
      </c>
      <c r="F2536" t="str">
        <f t="shared" ca="1" si="475"/>
        <v>Ukraine</v>
      </c>
      <c r="G2536" t="str">
        <f t="shared" ca="1" si="482"/>
        <v/>
      </c>
      <c r="H2536" s="3" t="str">
        <f t="shared" ca="1" si="483"/>
        <v/>
      </c>
      <c r="I2536">
        <f t="shared" ca="1" si="476"/>
        <v>1000000.000002536</v>
      </c>
      <c r="J2536">
        <f t="shared" ca="1" si="477"/>
        <v>1000000.000002536</v>
      </c>
      <c r="K2536">
        <f t="shared" ca="1" si="478"/>
        <v>1000000.000002536</v>
      </c>
      <c r="L2536">
        <f t="shared" ca="1" si="479"/>
        <v>2535</v>
      </c>
      <c r="M2536">
        <f t="shared" ca="1" si="480"/>
        <v>2535</v>
      </c>
      <c r="N2536">
        <f t="shared" ca="1" si="481"/>
        <v>2535</v>
      </c>
    </row>
    <row r="2537" spans="1:14" x14ac:dyDescent="0.25">
      <c r="A2537">
        <f t="shared" ca="1" si="472"/>
        <v>2536</v>
      </c>
      <c r="B2537">
        <f t="shared" ca="1" si="473"/>
        <v>2536</v>
      </c>
      <c r="C2537">
        <f t="shared" ca="1" si="474"/>
        <v>2536</v>
      </c>
      <c r="D2537">
        <f>IF(E2536+1&lt;Settings!$B$2,D2536,D2536+1)</f>
        <v>48</v>
      </c>
      <c r="E2537">
        <f>IF(E2536+1&lt;Settings!$B$2,E2536+1,0)</f>
        <v>39</v>
      </c>
      <c r="F2537" t="str">
        <f t="shared" ca="1" si="475"/>
        <v>Bulgaria</v>
      </c>
      <c r="G2537" t="str">
        <f t="shared" ca="1" si="482"/>
        <v/>
      </c>
      <c r="H2537" s="3" t="str">
        <f t="shared" ca="1" si="483"/>
        <v/>
      </c>
      <c r="I2537">
        <f t="shared" ca="1" si="476"/>
        <v>1000000.000002537</v>
      </c>
      <c r="J2537">
        <f t="shared" ca="1" si="477"/>
        <v>1000000.000002537</v>
      </c>
      <c r="K2537">
        <f t="shared" ca="1" si="478"/>
        <v>1000000.000002537</v>
      </c>
      <c r="L2537">
        <f t="shared" ca="1" si="479"/>
        <v>2536</v>
      </c>
      <c r="M2537">
        <f t="shared" ca="1" si="480"/>
        <v>2536</v>
      </c>
      <c r="N2537">
        <f t="shared" ca="1" si="481"/>
        <v>2536</v>
      </c>
    </row>
    <row r="2538" spans="1:14" x14ac:dyDescent="0.25">
      <c r="A2538">
        <f t="shared" ca="1" si="472"/>
        <v>2537</v>
      </c>
      <c r="B2538">
        <f t="shared" ca="1" si="473"/>
        <v>2537</v>
      </c>
      <c r="C2538">
        <f t="shared" ca="1" si="474"/>
        <v>2537</v>
      </c>
      <c r="D2538">
        <f>IF(E2537+1&lt;Settings!$B$2,D2537,D2537+1)</f>
        <v>48</v>
      </c>
      <c r="E2538">
        <f>IF(E2537+1&lt;Settings!$B$2,E2537+1,0)</f>
        <v>40</v>
      </c>
      <c r="F2538" t="str">
        <f t="shared" ca="1" si="475"/>
        <v>Armenia</v>
      </c>
      <c r="G2538" t="str">
        <f t="shared" ca="1" si="482"/>
        <v/>
      </c>
      <c r="H2538" s="3" t="str">
        <f t="shared" ca="1" si="483"/>
        <v/>
      </c>
      <c r="I2538">
        <f t="shared" ca="1" si="476"/>
        <v>1000000.000002538</v>
      </c>
      <c r="J2538">
        <f t="shared" ca="1" si="477"/>
        <v>1000000.000002538</v>
      </c>
      <c r="K2538">
        <f t="shared" ca="1" si="478"/>
        <v>1000000.000002538</v>
      </c>
      <c r="L2538">
        <f t="shared" ca="1" si="479"/>
        <v>2537</v>
      </c>
      <c r="M2538">
        <f t="shared" ca="1" si="480"/>
        <v>2537</v>
      </c>
      <c r="N2538">
        <f t="shared" ca="1" si="481"/>
        <v>2537</v>
      </c>
    </row>
    <row r="2539" spans="1:14" x14ac:dyDescent="0.25">
      <c r="A2539">
        <f t="shared" ca="1" si="472"/>
        <v>2538</v>
      </c>
      <c r="B2539">
        <f t="shared" ca="1" si="473"/>
        <v>2538</v>
      </c>
      <c r="C2539">
        <f t="shared" ca="1" si="474"/>
        <v>2538</v>
      </c>
      <c r="D2539">
        <f>IF(E2538+1&lt;Settings!$B$2,D2538,D2538+1)</f>
        <v>48</v>
      </c>
      <c r="E2539">
        <f>IF(E2538+1&lt;Settings!$B$2,E2538+1,0)</f>
        <v>41</v>
      </c>
      <c r="F2539" t="str">
        <f t="shared" ca="1" si="475"/>
        <v>Azerbaijan</v>
      </c>
      <c r="G2539" t="str">
        <f t="shared" ca="1" si="482"/>
        <v/>
      </c>
      <c r="H2539" s="3" t="str">
        <f t="shared" ca="1" si="483"/>
        <v/>
      </c>
      <c r="I2539">
        <f t="shared" ca="1" si="476"/>
        <v>1000000.000002539</v>
      </c>
      <c r="J2539">
        <f t="shared" ca="1" si="477"/>
        <v>1000000.000002539</v>
      </c>
      <c r="K2539">
        <f t="shared" ca="1" si="478"/>
        <v>1000000.000002539</v>
      </c>
      <c r="L2539">
        <f t="shared" ca="1" si="479"/>
        <v>2538</v>
      </c>
      <c r="M2539">
        <f t="shared" ca="1" si="480"/>
        <v>2538</v>
      </c>
      <c r="N2539">
        <f t="shared" ca="1" si="481"/>
        <v>2538</v>
      </c>
    </row>
    <row r="2540" spans="1:14" x14ac:dyDescent="0.25">
      <c r="A2540">
        <f t="shared" ca="1" si="472"/>
        <v>2539</v>
      </c>
      <c r="B2540">
        <f t="shared" ca="1" si="473"/>
        <v>2539</v>
      </c>
      <c r="C2540">
        <f t="shared" ca="1" si="474"/>
        <v>2539</v>
      </c>
      <c r="D2540">
        <f>IF(E2539+1&lt;Settings!$B$2,D2539,D2539+1)</f>
        <v>48</v>
      </c>
      <c r="E2540">
        <f>IF(E2539+1&lt;Settings!$B$2,E2539+1,0)</f>
        <v>42</v>
      </c>
      <c r="F2540" t="str">
        <f t="shared" ca="1" si="475"/>
        <v>San Marino</v>
      </c>
      <c r="G2540" t="str">
        <f t="shared" ca="1" si="482"/>
        <v/>
      </c>
      <c r="H2540" s="3" t="str">
        <f t="shared" ca="1" si="483"/>
        <v/>
      </c>
      <c r="I2540">
        <f t="shared" ca="1" si="476"/>
        <v>1000000.0000025399</v>
      </c>
      <c r="J2540">
        <f t="shared" ca="1" si="477"/>
        <v>1000000.0000025399</v>
      </c>
      <c r="K2540">
        <f t="shared" ca="1" si="478"/>
        <v>1000000.0000025399</v>
      </c>
      <c r="L2540">
        <f t="shared" ca="1" si="479"/>
        <v>2539</v>
      </c>
      <c r="M2540">
        <f t="shared" ca="1" si="480"/>
        <v>2539</v>
      </c>
      <c r="N2540">
        <f t="shared" ca="1" si="481"/>
        <v>2539</v>
      </c>
    </row>
    <row r="2541" spans="1:14" x14ac:dyDescent="0.25">
      <c r="A2541">
        <f t="shared" ca="1" si="472"/>
        <v>2540</v>
      </c>
      <c r="B2541">
        <f t="shared" ca="1" si="473"/>
        <v>2540</v>
      </c>
      <c r="C2541">
        <f t="shared" ca="1" si="474"/>
        <v>2540</v>
      </c>
      <c r="D2541">
        <f>IF(E2540+1&lt;Settings!$B$2,D2540,D2540+1)</f>
        <v>48</v>
      </c>
      <c r="E2541">
        <f>IF(E2540+1&lt;Settings!$B$2,E2540+1,0)</f>
        <v>43</v>
      </c>
      <c r="F2541" t="str">
        <f t="shared" ca="1" si="475"/>
        <v>Serbia</v>
      </c>
      <c r="G2541" t="str">
        <f t="shared" ca="1" si="482"/>
        <v/>
      </c>
      <c r="H2541" s="3" t="str">
        <f t="shared" ca="1" si="483"/>
        <v/>
      </c>
      <c r="I2541">
        <f t="shared" ca="1" si="476"/>
        <v>1000000.000002541</v>
      </c>
      <c r="J2541">
        <f t="shared" ca="1" si="477"/>
        <v>1000000.000002541</v>
      </c>
      <c r="K2541">
        <f t="shared" ca="1" si="478"/>
        <v>1000000.000002541</v>
      </c>
      <c r="L2541">
        <f t="shared" ca="1" si="479"/>
        <v>2540</v>
      </c>
      <c r="M2541">
        <f t="shared" ca="1" si="480"/>
        <v>2540</v>
      </c>
      <c r="N2541">
        <f t="shared" ca="1" si="481"/>
        <v>2540</v>
      </c>
    </row>
    <row r="2542" spans="1:14" x14ac:dyDescent="0.25">
      <c r="A2542">
        <f t="shared" ca="1" si="472"/>
        <v>2541</v>
      </c>
      <c r="B2542">
        <f t="shared" ca="1" si="473"/>
        <v>2541</v>
      </c>
      <c r="C2542">
        <f t="shared" ca="1" si="474"/>
        <v>2541</v>
      </c>
      <c r="D2542">
        <f>IF(E2541+1&lt;Settings!$B$2,D2541,D2541+1)</f>
        <v>48</v>
      </c>
      <c r="E2542">
        <f>IF(E2541+1&lt;Settings!$B$2,E2541+1,0)</f>
        <v>44</v>
      </c>
      <c r="F2542" t="str">
        <f t="shared" ca="1" si="475"/>
        <v>Georgia</v>
      </c>
      <c r="G2542" t="str">
        <f t="shared" ca="1" si="482"/>
        <v/>
      </c>
      <c r="H2542" s="3" t="str">
        <f t="shared" ca="1" si="483"/>
        <v/>
      </c>
      <c r="I2542">
        <f t="shared" ca="1" si="476"/>
        <v>1000000.000002542</v>
      </c>
      <c r="J2542">
        <f t="shared" ca="1" si="477"/>
        <v>1000000.000002542</v>
      </c>
      <c r="K2542">
        <f t="shared" ca="1" si="478"/>
        <v>1000000.000002542</v>
      </c>
      <c r="L2542">
        <f t="shared" ca="1" si="479"/>
        <v>2541</v>
      </c>
      <c r="M2542">
        <f t="shared" ca="1" si="480"/>
        <v>2541</v>
      </c>
      <c r="N2542">
        <f t="shared" ca="1" si="481"/>
        <v>2541</v>
      </c>
    </row>
    <row r="2543" spans="1:14" x14ac:dyDescent="0.25">
      <c r="A2543">
        <f t="shared" ca="1" si="472"/>
        <v>2542</v>
      </c>
      <c r="B2543">
        <f t="shared" ca="1" si="473"/>
        <v>2542</v>
      </c>
      <c r="C2543">
        <f t="shared" ca="1" si="474"/>
        <v>2542</v>
      </c>
      <c r="D2543">
        <f>IF(E2542+1&lt;Settings!$B$2,D2542,D2542+1)</f>
        <v>48</v>
      </c>
      <c r="E2543">
        <f>IF(E2542+1&lt;Settings!$B$2,E2542+1,0)</f>
        <v>45</v>
      </c>
      <c r="F2543" t="str">
        <f t="shared" ca="1" si="475"/>
        <v>Montenegro</v>
      </c>
      <c r="G2543" t="str">
        <f t="shared" ca="1" si="482"/>
        <v/>
      </c>
      <c r="H2543" s="3" t="str">
        <f t="shared" ca="1" si="483"/>
        <v/>
      </c>
      <c r="I2543">
        <f t="shared" ca="1" si="476"/>
        <v>1000000.000002543</v>
      </c>
      <c r="J2543">
        <f t="shared" ca="1" si="477"/>
        <v>1000000.000002543</v>
      </c>
      <c r="K2543">
        <f t="shared" ca="1" si="478"/>
        <v>1000000.000002543</v>
      </c>
      <c r="L2543">
        <f t="shared" ca="1" si="479"/>
        <v>2542</v>
      </c>
      <c r="M2543">
        <f t="shared" ca="1" si="480"/>
        <v>2542</v>
      </c>
      <c r="N2543">
        <f t="shared" ca="1" si="481"/>
        <v>2542</v>
      </c>
    </row>
    <row r="2544" spans="1:14" x14ac:dyDescent="0.25">
      <c r="A2544">
        <f t="shared" ca="1" si="472"/>
        <v>2543</v>
      </c>
      <c r="B2544">
        <f t="shared" ca="1" si="473"/>
        <v>2543</v>
      </c>
      <c r="C2544">
        <f t="shared" ca="1" si="474"/>
        <v>2543</v>
      </c>
      <c r="D2544">
        <f>IF(E2543+1&lt;Settings!$B$2,D2543,D2543+1)</f>
        <v>48</v>
      </c>
      <c r="E2544">
        <f>IF(E2543+1&lt;Settings!$B$2,E2543+1,0)</f>
        <v>46</v>
      </c>
      <c r="F2544" t="str">
        <f t="shared" ca="1" si="475"/>
        <v/>
      </c>
      <c r="G2544" t="str">
        <f t="shared" ca="1" si="482"/>
        <v/>
      </c>
      <c r="H2544" s="3" t="str">
        <f t="shared" ca="1" si="483"/>
        <v/>
      </c>
      <c r="I2544">
        <f t="shared" ca="1" si="476"/>
        <v>1000000.000002544</v>
      </c>
      <c r="J2544">
        <f t="shared" ca="1" si="477"/>
        <v>1000000.000002544</v>
      </c>
      <c r="K2544">
        <f t="shared" ca="1" si="478"/>
        <v>1000000.000002544</v>
      </c>
      <c r="L2544">
        <f t="shared" ca="1" si="479"/>
        <v>2543</v>
      </c>
      <c r="M2544">
        <f t="shared" ca="1" si="480"/>
        <v>2543</v>
      </c>
      <c r="N2544">
        <f t="shared" ca="1" si="481"/>
        <v>2543</v>
      </c>
    </row>
    <row r="2545" spans="1:14" x14ac:dyDescent="0.25">
      <c r="A2545">
        <f t="shared" ca="1" si="472"/>
        <v>2544</v>
      </c>
      <c r="B2545">
        <f t="shared" ca="1" si="473"/>
        <v>2544</v>
      </c>
      <c r="C2545">
        <f t="shared" ca="1" si="474"/>
        <v>2544</v>
      </c>
      <c r="D2545">
        <f>IF(E2544+1&lt;Settings!$B$2,D2544,D2544+1)</f>
        <v>48</v>
      </c>
      <c r="E2545">
        <f>IF(E2544+1&lt;Settings!$B$2,E2544+1,0)</f>
        <v>47</v>
      </c>
      <c r="F2545" t="str">
        <f t="shared" ca="1" si="475"/>
        <v/>
      </c>
      <c r="G2545" t="str">
        <f t="shared" ca="1" si="482"/>
        <v/>
      </c>
      <c r="H2545" s="3" t="str">
        <f t="shared" ca="1" si="483"/>
        <v/>
      </c>
      <c r="I2545">
        <f t="shared" ca="1" si="476"/>
        <v>1000000.000002545</v>
      </c>
      <c r="J2545">
        <f t="shared" ca="1" si="477"/>
        <v>1000000.000002545</v>
      </c>
      <c r="K2545">
        <f t="shared" ca="1" si="478"/>
        <v>1000000.000002545</v>
      </c>
      <c r="L2545">
        <f t="shared" ca="1" si="479"/>
        <v>2544</v>
      </c>
      <c r="M2545">
        <f t="shared" ca="1" si="480"/>
        <v>2544</v>
      </c>
      <c r="N2545">
        <f t="shared" ca="1" si="481"/>
        <v>2544</v>
      </c>
    </row>
    <row r="2546" spans="1:14" x14ac:dyDescent="0.25">
      <c r="A2546">
        <f t="shared" ca="1" si="472"/>
        <v>2545</v>
      </c>
      <c r="B2546">
        <f t="shared" ca="1" si="473"/>
        <v>2545</v>
      </c>
      <c r="C2546">
        <f t="shared" ca="1" si="474"/>
        <v>2545</v>
      </c>
      <c r="D2546">
        <f>IF(E2545+1&lt;Settings!$B$2,D2545,D2545+1)</f>
        <v>48</v>
      </c>
      <c r="E2546">
        <f>IF(E2545+1&lt;Settings!$B$2,E2545+1,0)</f>
        <v>48</v>
      </c>
      <c r="F2546" t="str">
        <f t="shared" ca="1" si="475"/>
        <v/>
      </c>
      <c r="G2546" t="str">
        <f t="shared" ca="1" si="482"/>
        <v/>
      </c>
      <c r="H2546" s="3" t="str">
        <f t="shared" ca="1" si="483"/>
        <v/>
      </c>
      <c r="I2546">
        <f t="shared" ca="1" si="476"/>
        <v>1000000.000002546</v>
      </c>
      <c r="J2546">
        <f t="shared" ca="1" si="477"/>
        <v>1000000.000002546</v>
      </c>
      <c r="K2546">
        <f t="shared" ca="1" si="478"/>
        <v>1000000.000002546</v>
      </c>
      <c r="L2546">
        <f t="shared" ca="1" si="479"/>
        <v>2545</v>
      </c>
      <c r="M2546">
        <f t="shared" ca="1" si="480"/>
        <v>2545</v>
      </c>
      <c r="N2546">
        <f t="shared" ca="1" si="481"/>
        <v>2545</v>
      </c>
    </row>
    <row r="2547" spans="1:14" x14ac:dyDescent="0.25">
      <c r="A2547">
        <f t="shared" ca="1" si="472"/>
        <v>2546</v>
      </c>
      <c r="B2547">
        <f t="shared" ca="1" si="473"/>
        <v>2546</v>
      </c>
      <c r="C2547">
        <f t="shared" ca="1" si="474"/>
        <v>2546</v>
      </c>
      <c r="D2547">
        <f>IF(E2546+1&lt;Settings!$B$2,D2546,D2546+1)</f>
        <v>48</v>
      </c>
      <c r="E2547">
        <f>IF(E2546+1&lt;Settings!$B$2,E2546+1,0)</f>
        <v>49</v>
      </c>
      <c r="F2547" t="str">
        <f t="shared" ca="1" si="475"/>
        <v/>
      </c>
      <c r="G2547" t="str">
        <f t="shared" ca="1" si="482"/>
        <v/>
      </c>
      <c r="H2547" s="3" t="str">
        <f t="shared" ca="1" si="483"/>
        <v/>
      </c>
      <c r="I2547">
        <f t="shared" ca="1" si="476"/>
        <v>1000000.0000025471</v>
      </c>
      <c r="J2547">
        <f t="shared" ca="1" si="477"/>
        <v>1000000.0000025471</v>
      </c>
      <c r="K2547">
        <f t="shared" ca="1" si="478"/>
        <v>1000000.0000025471</v>
      </c>
      <c r="L2547">
        <f t="shared" ca="1" si="479"/>
        <v>2546</v>
      </c>
      <c r="M2547">
        <f t="shared" ca="1" si="480"/>
        <v>2546</v>
      </c>
      <c r="N2547">
        <f t="shared" ca="1" si="481"/>
        <v>2546</v>
      </c>
    </row>
    <row r="2548" spans="1:14" x14ac:dyDescent="0.25">
      <c r="A2548">
        <f t="shared" ca="1" si="472"/>
        <v>2547</v>
      </c>
      <c r="B2548">
        <f t="shared" ca="1" si="473"/>
        <v>2547</v>
      </c>
      <c r="C2548">
        <f t="shared" ca="1" si="474"/>
        <v>2547</v>
      </c>
      <c r="D2548">
        <f>IF(E2547+1&lt;Settings!$B$2,D2547,D2547+1)</f>
        <v>48</v>
      </c>
      <c r="E2548">
        <f>IF(E2547+1&lt;Settings!$B$2,E2547+1,0)</f>
        <v>50</v>
      </c>
      <c r="F2548" t="str">
        <f t="shared" ca="1" si="475"/>
        <v/>
      </c>
      <c r="G2548" t="str">
        <f t="shared" ca="1" si="482"/>
        <v/>
      </c>
      <c r="H2548" s="3" t="str">
        <f t="shared" ca="1" si="483"/>
        <v/>
      </c>
      <c r="I2548">
        <f t="shared" ca="1" si="476"/>
        <v>1000000.000002548</v>
      </c>
      <c r="J2548">
        <f t="shared" ca="1" si="477"/>
        <v>1000000.000002548</v>
      </c>
      <c r="K2548">
        <f t="shared" ca="1" si="478"/>
        <v>1000000.000002548</v>
      </c>
      <c r="L2548">
        <f t="shared" ca="1" si="479"/>
        <v>2547</v>
      </c>
      <c r="M2548">
        <f t="shared" ca="1" si="480"/>
        <v>2547</v>
      </c>
      <c r="N2548">
        <f t="shared" ca="1" si="481"/>
        <v>2547</v>
      </c>
    </row>
    <row r="2549" spans="1:14" x14ac:dyDescent="0.25">
      <c r="A2549">
        <f t="shared" ca="1" si="472"/>
        <v>2548</v>
      </c>
      <c r="B2549">
        <f t="shared" ca="1" si="473"/>
        <v>2548</v>
      </c>
      <c r="C2549">
        <f t="shared" ca="1" si="474"/>
        <v>2548</v>
      </c>
      <c r="D2549">
        <f>IF(E2548+1&lt;Settings!$B$2,D2548,D2548+1)</f>
        <v>48</v>
      </c>
      <c r="E2549">
        <f>IF(E2548+1&lt;Settings!$B$2,E2548+1,0)</f>
        <v>51</v>
      </c>
      <c r="F2549" t="str">
        <f t="shared" ca="1" si="475"/>
        <v/>
      </c>
      <c r="G2549" t="str">
        <f t="shared" ca="1" si="482"/>
        <v/>
      </c>
      <c r="H2549" s="3" t="str">
        <f t="shared" ca="1" si="483"/>
        <v/>
      </c>
      <c r="I2549">
        <f t="shared" ca="1" si="476"/>
        <v>1000000.000002549</v>
      </c>
      <c r="J2549">
        <f t="shared" ca="1" si="477"/>
        <v>1000000.000002549</v>
      </c>
      <c r="K2549">
        <f t="shared" ca="1" si="478"/>
        <v>1000000.000002549</v>
      </c>
      <c r="L2549">
        <f t="shared" ca="1" si="479"/>
        <v>2548</v>
      </c>
      <c r="M2549">
        <f t="shared" ca="1" si="480"/>
        <v>2548</v>
      </c>
      <c r="N2549">
        <f t="shared" ca="1" si="481"/>
        <v>2548</v>
      </c>
    </row>
    <row r="2550" spans="1:14" x14ac:dyDescent="0.25">
      <c r="A2550">
        <f t="shared" ca="1" si="472"/>
        <v>2549</v>
      </c>
      <c r="B2550">
        <f t="shared" ca="1" si="473"/>
        <v>2549</v>
      </c>
      <c r="C2550">
        <f t="shared" ca="1" si="474"/>
        <v>2549</v>
      </c>
      <c r="D2550">
        <f>IF(E2549+1&lt;Settings!$B$2,D2549,D2549+1)</f>
        <v>49</v>
      </c>
      <c r="E2550">
        <f>IF(E2549+1&lt;Settings!$B$2,E2549+1,0)</f>
        <v>0</v>
      </c>
      <c r="F2550" t="str">
        <f t="shared" ca="1" si="475"/>
        <v>United Kingdom</v>
      </c>
      <c r="G2550" t="str">
        <f t="shared" ca="1" si="482"/>
        <v/>
      </c>
      <c r="H2550" s="3" t="str">
        <f t="shared" ca="1" si="483"/>
        <v/>
      </c>
      <c r="I2550">
        <f t="shared" ca="1" si="476"/>
        <v>1000000.00000255</v>
      </c>
      <c r="J2550">
        <f t="shared" ca="1" si="477"/>
        <v>1000000.00000255</v>
      </c>
      <c r="K2550">
        <f t="shared" ca="1" si="478"/>
        <v>1000000.00000255</v>
      </c>
      <c r="L2550">
        <f t="shared" ca="1" si="479"/>
        <v>2549</v>
      </c>
      <c r="M2550">
        <f t="shared" ca="1" si="480"/>
        <v>2549</v>
      </c>
      <c r="N2550">
        <f t="shared" ca="1" si="481"/>
        <v>2549</v>
      </c>
    </row>
    <row r="2551" spans="1:14" x14ac:dyDescent="0.25">
      <c r="A2551">
        <f t="shared" ca="1" si="472"/>
        <v>2550</v>
      </c>
      <c r="B2551">
        <f t="shared" ca="1" si="473"/>
        <v>2550</v>
      </c>
      <c r="C2551">
        <f t="shared" ca="1" si="474"/>
        <v>2550</v>
      </c>
      <c r="D2551">
        <f>IF(E2550+1&lt;Settings!$B$2,D2550,D2550+1)</f>
        <v>49</v>
      </c>
      <c r="E2551">
        <f>IF(E2550+1&lt;Settings!$B$2,E2550+1,0)</f>
        <v>1</v>
      </c>
      <c r="F2551" t="str">
        <f t="shared" ca="1" si="475"/>
        <v>Germany</v>
      </c>
      <c r="G2551" t="str">
        <f t="shared" ca="1" si="482"/>
        <v/>
      </c>
      <c r="H2551" s="3" t="str">
        <f t="shared" ca="1" si="483"/>
        <v/>
      </c>
      <c r="I2551">
        <f t="shared" ca="1" si="476"/>
        <v>1000000.000002551</v>
      </c>
      <c r="J2551">
        <f t="shared" ca="1" si="477"/>
        <v>1000000.000002551</v>
      </c>
      <c r="K2551">
        <f t="shared" ca="1" si="478"/>
        <v>1000000.000002551</v>
      </c>
      <c r="L2551">
        <f t="shared" ca="1" si="479"/>
        <v>2550</v>
      </c>
      <c r="M2551">
        <f t="shared" ca="1" si="480"/>
        <v>2550</v>
      </c>
      <c r="N2551">
        <f t="shared" ca="1" si="481"/>
        <v>2550</v>
      </c>
    </row>
    <row r="2552" spans="1:14" x14ac:dyDescent="0.25">
      <c r="A2552">
        <f t="shared" ca="1" si="472"/>
        <v>2551</v>
      </c>
      <c r="B2552">
        <f t="shared" ca="1" si="473"/>
        <v>2551</v>
      </c>
      <c r="C2552">
        <f t="shared" ca="1" si="474"/>
        <v>2551</v>
      </c>
      <c r="D2552">
        <f>IF(E2551+1&lt;Settings!$B$2,D2551,D2551+1)</f>
        <v>49</v>
      </c>
      <c r="E2552">
        <f>IF(E2551+1&lt;Settings!$B$2,E2551+1,0)</f>
        <v>2</v>
      </c>
      <c r="F2552" t="str">
        <f t="shared" ca="1" si="475"/>
        <v>France</v>
      </c>
      <c r="G2552" t="str">
        <f t="shared" ca="1" si="482"/>
        <v/>
      </c>
      <c r="H2552" s="3" t="str">
        <f t="shared" ca="1" si="483"/>
        <v/>
      </c>
      <c r="I2552">
        <f t="shared" ca="1" si="476"/>
        <v>1000000.0000025521</v>
      </c>
      <c r="J2552">
        <f t="shared" ca="1" si="477"/>
        <v>1000000.0000025521</v>
      </c>
      <c r="K2552">
        <f t="shared" ca="1" si="478"/>
        <v>1000000.0000025521</v>
      </c>
      <c r="L2552">
        <f t="shared" ca="1" si="479"/>
        <v>2551</v>
      </c>
      <c r="M2552">
        <f t="shared" ca="1" si="480"/>
        <v>2551</v>
      </c>
      <c r="N2552">
        <f t="shared" ca="1" si="481"/>
        <v>2551</v>
      </c>
    </row>
    <row r="2553" spans="1:14" x14ac:dyDescent="0.25">
      <c r="A2553">
        <f t="shared" ca="1" si="472"/>
        <v>2552</v>
      </c>
      <c r="B2553">
        <f t="shared" ca="1" si="473"/>
        <v>2552</v>
      </c>
      <c r="C2553">
        <f t="shared" ca="1" si="474"/>
        <v>2552</v>
      </c>
      <c r="D2553">
        <f>IF(E2552+1&lt;Settings!$B$2,D2552,D2552+1)</f>
        <v>49</v>
      </c>
      <c r="E2553">
        <f>IF(E2552+1&lt;Settings!$B$2,E2552+1,0)</f>
        <v>3</v>
      </c>
      <c r="F2553" t="str">
        <f t="shared" ca="1" si="475"/>
        <v>Belgium</v>
      </c>
      <c r="G2553" t="str">
        <f t="shared" ca="1" si="482"/>
        <v/>
      </c>
      <c r="H2553" s="3" t="str">
        <f t="shared" ca="1" si="483"/>
        <v/>
      </c>
      <c r="I2553">
        <f t="shared" ca="1" si="476"/>
        <v>1000000.000002553</v>
      </c>
      <c r="J2553">
        <f t="shared" ca="1" si="477"/>
        <v>1000000.000002553</v>
      </c>
      <c r="K2553">
        <f t="shared" ca="1" si="478"/>
        <v>1000000.000002553</v>
      </c>
      <c r="L2553">
        <f t="shared" ca="1" si="479"/>
        <v>2552</v>
      </c>
      <c r="M2553">
        <f t="shared" ca="1" si="480"/>
        <v>2552</v>
      </c>
      <c r="N2553">
        <f t="shared" ca="1" si="481"/>
        <v>2552</v>
      </c>
    </row>
    <row r="2554" spans="1:14" x14ac:dyDescent="0.25">
      <c r="A2554">
        <f t="shared" ca="1" si="472"/>
        <v>2553</v>
      </c>
      <c r="B2554">
        <f t="shared" ca="1" si="473"/>
        <v>2553</v>
      </c>
      <c r="C2554">
        <f t="shared" ca="1" si="474"/>
        <v>2553</v>
      </c>
      <c r="D2554">
        <f>IF(E2553+1&lt;Settings!$B$2,D2553,D2553+1)</f>
        <v>49</v>
      </c>
      <c r="E2554">
        <f>IF(E2553+1&lt;Settings!$B$2,E2553+1,0)</f>
        <v>4</v>
      </c>
      <c r="F2554" t="str">
        <f t="shared" ca="1" si="475"/>
        <v>Netherlands</v>
      </c>
      <c r="G2554" t="str">
        <f t="shared" ca="1" si="482"/>
        <v/>
      </c>
      <c r="H2554" s="3" t="str">
        <f t="shared" ca="1" si="483"/>
        <v/>
      </c>
      <c r="I2554">
        <f t="shared" ca="1" si="476"/>
        <v>1000000.000002554</v>
      </c>
      <c r="J2554">
        <f t="shared" ca="1" si="477"/>
        <v>1000000.000002554</v>
      </c>
      <c r="K2554">
        <f t="shared" ca="1" si="478"/>
        <v>1000000.000002554</v>
      </c>
      <c r="L2554">
        <f t="shared" ca="1" si="479"/>
        <v>2553</v>
      </c>
      <c r="M2554">
        <f t="shared" ca="1" si="480"/>
        <v>2553</v>
      </c>
      <c r="N2554">
        <f t="shared" ca="1" si="481"/>
        <v>2553</v>
      </c>
    </row>
    <row r="2555" spans="1:14" x14ac:dyDescent="0.25">
      <c r="A2555">
        <f t="shared" ca="1" si="472"/>
        <v>2554</v>
      </c>
      <c r="B2555">
        <f t="shared" ca="1" si="473"/>
        <v>2554</v>
      </c>
      <c r="C2555">
        <f t="shared" ca="1" si="474"/>
        <v>2554</v>
      </c>
      <c r="D2555">
        <f>IF(E2554+1&lt;Settings!$B$2,D2554,D2554+1)</f>
        <v>49</v>
      </c>
      <c r="E2555">
        <f>IF(E2554+1&lt;Settings!$B$2,E2554+1,0)</f>
        <v>5</v>
      </c>
      <c r="F2555" t="str">
        <f t="shared" ca="1" si="475"/>
        <v>Norway</v>
      </c>
      <c r="G2555" t="str">
        <f t="shared" ca="1" si="482"/>
        <v/>
      </c>
      <c r="H2555" s="3" t="str">
        <f t="shared" ca="1" si="483"/>
        <v/>
      </c>
      <c r="I2555">
        <f t="shared" ca="1" si="476"/>
        <v>1000000.000002555</v>
      </c>
      <c r="J2555">
        <f t="shared" ca="1" si="477"/>
        <v>1000000.000002555</v>
      </c>
      <c r="K2555">
        <f t="shared" ca="1" si="478"/>
        <v>1000000.000002555</v>
      </c>
      <c r="L2555">
        <f t="shared" ca="1" si="479"/>
        <v>2554</v>
      </c>
      <c r="M2555">
        <f t="shared" ca="1" si="480"/>
        <v>2554</v>
      </c>
      <c r="N2555">
        <f t="shared" ca="1" si="481"/>
        <v>2554</v>
      </c>
    </row>
    <row r="2556" spans="1:14" x14ac:dyDescent="0.25">
      <c r="A2556">
        <f t="shared" ca="1" si="472"/>
        <v>2555</v>
      </c>
      <c r="B2556">
        <f t="shared" ca="1" si="473"/>
        <v>2555</v>
      </c>
      <c r="C2556">
        <f t="shared" ca="1" si="474"/>
        <v>2555</v>
      </c>
      <c r="D2556">
        <f>IF(E2555+1&lt;Settings!$B$2,D2555,D2555+1)</f>
        <v>49</v>
      </c>
      <c r="E2556">
        <f>IF(E2555+1&lt;Settings!$B$2,E2555+1,0)</f>
        <v>6</v>
      </c>
      <c r="F2556" t="str">
        <f t="shared" ca="1" si="475"/>
        <v>Switzerland</v>
      </c>
      <c r="G2556" t="str">
        <f t="shared" ca="1" si="482"/>
        <v/>
      </c>
      <c r="H2556" s="3" t="str">
        <f t="shared" ca="1" si="483"/>
        <v/>
      </c>
      <c r="I2556">
        <f t="shared" ca="1" si="476"/>
        <v>1000000.000002556</v>
      </c>
      <c r="J2556">
        <f t="shared" ca="1" si="477"/>
        <v>1000000.000002556</v>
      </c>
      <c r="K2556">
        <f t="shared" ca="1" si="478"/>
        <v>1000000.000002556</v>
      </c>
      <c r="L2556">
        <f t="shared" ca="1" si="479"/>
        <v>2555</v>
      </c>
      <c r="M2556">
        <f t="shared" ca="1" si="480"/>
        <v>2555</v>
      </c>
      <c r="N2556">
        <f t="shared" ca="1" si="481"/>
        <v>2555</v>
      </c>
    </row>
    <row r="2557" spans="1:14" x14ac:dyDescent="0.25">
      <c r="A2557">
        <f t="shared" ca="1" si="472"/>
        <v>2556</v>
      </c>
      <c r="B2557">
        <f t="shared" ca="1" si="473"/>
        <v>2556</v>
      </c>
      <c r="C2557">
        <f t="shared" ca="1" si="474"/>
        <v>2556</v>
      </c>
      <c r="D2557">
        <f>IF(E2556+1&lt;Settings!$B$2,D2556,D2556+1)</f>
        <v>49</v>
      </c>
      <c r="E2557">
        <f>IF(E2556+1&lt;Settings!$B$2,E2556+1,0)</f>
        <v>7</v>
      </c>
      <c r="F2557" t="str">
        <f t="shared" ca="1" si="475"/>
        <v>Spain</v>
      </c>
      <c r="G2557" t="str">
        <f t="shared" ca="1" si="482"/>
        <v/>
      </c>
      <c r="H2557" s="3" t="str">
        <f t="shared" ca="1" si="483"/>
        <v/>
      </c>
      <c r="I2557">
        <f t="shared" ca="1" si="476"/>
        <v>1000000.0000025569</v>
      </c>
      <c r="J2557">
        <f t="shared" ca="1" si="477"/>
        <v>1000000.0000025569</v>
      </c>
      <c r="K2557">
        <f t="shared" ca="1" si="478"/>
        <v>1000000.0000025569</v>
      </c>
      <c r="L2557">
        <f t="shared" ca="1" si="479"/>
        <v>2556</v>
      </c>
      <c r="M2557">
        <f t="shared" ca="1" si="480"/>
        <v>2556</v>
      </c>
      <c r="N2557">
        <f t="shared" ca="1" si="481"/>
        <v>2556</v>
      </c>
    </row>
    <row r="2558" spans="1:14" x14ac:dyDescent="0.25">
      <c r="A2558">
        <f t="shared" ca="1" si="472"/>
        <v>2557</v>
      </c>
      <c r="B2558">
        <f t="shared" ca="1" si="473"/>
        <v>2557</v>
      </c>
      <c r="C2558">
        <f t="shared" ca="1" si="474"/>
        <v>2557</v>
      </c>
      <c r="D2558">
        <f>IF(E2557+1&lt;Settings!$B$2,D2557,D2557+1)</f>
        <v>49</v>
      </c>
      <c r="E2558">
        <f>IF(E2557+1&lt;Settings!$B$2,E2557+1,0)</f>
        <v>8</v>
      </c>
      <c r="F2558" t="str">
        <f t="shared" ca="1" si="475"/>
        <v>Sweden</v>
      </c>
      <c r="G2558" t="str">
        <f t="shared" ca="1" si="482"/>
        <v/>
      </c>
      <c r="H2558" s="3" t="str">
        <f t="shared" ca="1" si="483"/>
        <v/>
      </c>
      <c r="I2558">
        <f t="shared" ca="1" si="476"/>
        <v>1000000.000002558</v>
      </c>
      <c r="J2558">
        <f t="shared" ca="1" si="477"/>
        <v>1000000.000002558</v>
      </c>
      <c r="K2558">
        <f t="shared" ca="1" si="478"/>
        <v>1000000.000002558</v>
      </c>
      <c r="L2558">
        <f t="shared" ca="1" si="479"/>
        <v>2557</v>
      </c>
      <c r="M2558">
        <f t="shared" ca="1" si="480"/>
        <v>2557</v>
      </c>
      <c r="N2558">
        <f t="shared" ca="1" si="481"/>
        <v>2557</v>
      </c>
    </row>
    <row r="2559" spans="1:14" x14ac:dyDescent="0.25">
      <c r="A2559">
        <f t="shared" ca="1" si="472"/>
        <v>2558</v>
      </c>
      <c r="B2559">
        <f t="shared" ca="1" si="473"/>
        <v>2558</v>
      </c>
      <c r="C2559">
        <f t="shared" ca="1" si="474"/>
        <v>2558</v>
      </c>
      <c r="D2559">
        <f>IF(E2558+1&lt;Settings!$B$2,D2558,D2558+1)</f>
        <v>49</v>
      </c>
      <c r="E2559">
        <f>IF(E2558+1&lt;Settings!$B$2,E2558+1,0)</f>
        <v>9</v>
      </c>
      <c r="F2559" t="str">
        <f t="shared" ca="1" si="475"/>
        <v>Ireland</v>
      </c>
      <c r="G2559" t="str">
        <f t="shared" ca="1" si="482"/>
        <v/>
      </c>
      <c r="H2559" s="3" t="str">
        <f t="shared" ca="1" si="483"/>
        <v/>
      </c>
      <c r="I2559">
        <f t="shared" ca="1" si="476"/>
        <v>1000000.000002559</v>
      </c>
      <c r="J2559">
        <f t="shared" ca="1" si="477"/>
        <v>1000000.000002559</v>
      </c>
      <c r="K2559">
        <f t="shared" ca="1" si="478"/>
        <v>1000000.000002559</v>
      </c>
      <c r="L2559">
        <f t="shared" ca="1" si="479"/>
        <v>2558</v>
      </c>
      <c r="M2559">
        <f t="shared" ca="1" si="480"/>
        <v>2558</v>
      </c>
      <c r="N2559">
        <f t="shared" ca="1" si="481"/>
        <v>2558</v>
      </c>
    </row>
    <row r="2560" spans="1:14" x14ac:dyDescent="0.25">
      <c r="A2560">
        <f t="shared" ca="1" si="472"/>
        <v>2559</v>
      </c>
      <c r="B2560">
        <f t="shared" ca="1" si="473"/>
        <v>2559</v>
      </c>
      <c r="C2560">
        <f t="shared" ca="1" si="474"/>
        <v>2559</v>
      </c>
      <c r="D2560">
        <f>IF(E2559+1&lt;Settings!$B$2,D2559,D2559+1)</f>
        <v>49</v>
      </c>
      <c r="E2560">
        <f>IF(E2559+1&lt;Settings!$B$2,E2559+1,0)</f>
        <v>10</v>
      </c>
      <c r="F2560" t="str">
        <f t="shared" ca="1" si="475"/>
        <v>Portugal</v>
      </c>
      <c r="G2560" t="str">
        <f t="shared" ca="1" si="482"/>
        <v/>
      </c>
      <c r="H2560" s="3" t="str">
        <f t="shared" ca="1" si="483"/>
        <v/>
      </c>
      <c r="I2560">
        <f t="shared" ca="1" si="476"/>
        <v>1000000.00000256</v>
      </c>
      <c r="J2560">
        <f t="shared" ca="1" si="477"/>
        <v>1000000.00000256</v>
      </c>
      <c r="K2560">
        <f t="shared" ca="1" si="478"/>
        <v>1000000.00000256</v>
      </c>
      <c r="L2560">
        <f t="shared" ca="1" si="479"/>
        <v>2559</v>
      </c>
      <c r="M2560">
        <f t="shared" ca="1" si="480"/>
        <v>2559</v>
      </c>
      <c r="N2560">
        <f t="shared" ca="1" si="481"/>
        <v>2559</v>
      </c>
    </row>
    <row r="2561" spans="1:14" x14ac:dyDescent="0.25">
      <c r="A2561">
        <f t="shared" ca="1" si="472"/>
        <v>2560</v>
      </c>
      <c r="B2561">
        <f t="shared" ca="1" si="473"/>
        <v>2560</v>
      </c>
      <c r="C2561">
        <f t="shared" ca="1" si="474"/>
        <v>2560</v>
      </c>
      <c r="D2561">
        <f>IF(E2560+1&lt;Settings!$B$2,D2560,D2560+1)</f>
        <v>49</v>
      </c>
      <c r="E2561">
        <f>IF(E2560+1&lt;Settings!$B$2,E2560+1,0)</f>
        <v>11</v>
      </c>
      <c r="F2561" t="str">
        <f t="shared" ca="1" si="475"/>
        <v>Finland</v>
      </c>
      <c r="G2561" t="str">
        <f t="shared" ca="1" si="482"/>
        <v/>
      </c>
      <c r="H2561" s="3" t="str">
        <f t="shared" ca="1" si="483"/>
        <v/>
      </c>
      <c r="I2561">
        <f t="shared" ca="1" si="476"/>
        <v>1000000.000002561</v>
      </c>
      <c r="J2561">
        <f t="shared" ca="1" si="477"/>
        <v>1000000.000002561</v>
      </c>
      <c r="K2561">
        <f t="shared" ca="1" si="478"/>
        <v>1000000.000002561</v>
      </c>
      <c r="L2561">
        <f t="shared" ca="1" si="479"/>
        <v>2560</v>
      </c>
      <c r="M2561">
        <f t="shared" ca="1" si="480"/>
        <v>2560</v>
      </c>
      <c r="N2561">
        <f t="shared" ca="1" si="481"/>
        <v>2560</v>
      </c>
    </row>
    <row r="2562" spans="1:14" x14ac:dyDescent="0.25">
      <c r="A2562">
        <f t="shared" ca="1" si="472"/>
        <v>2561</v>
      </c>
      <c r="B2562">
        <f t="shared" ca="1" si="473"/>
        <v>2561</v>
      </c>
      <c r="C2562">
        <f t="shared" ca="1" si="474"/>
        <v>2561</v>
      </c>
      <c r="D2562">
        <f>IF(E2561+1&lt;Settings!$B$2,D2561,D2561+1)</f>
        <v>49</v>
      </c>
      <c r="E2562">
        <f>IF(E2561+1&lt;Settings!$B$2,E2561+1,0)</f>
        <v>12</v>
      </c>
      <c r="F2562" t="str">
        <f t="shared" ca="1" si="475"/>
        <v>Austria</v>
      </c>
      <c r="G2562" t="str">
        <f t="shared" ca="1" si="482"/>
        <v/>
      </c>
      <c r="H2562" s="3" t="str">
        <f t="shared" ca="1" si="483"/>
        <v/>
      </c>
      <c r="I2562">
        <f t="shared" ca="1" si="476"/>
        <v>1000000.000002562</v>
      </c>
      <c r="J2562">
        <f t="shared" ca="1" si="477"/>
        <v>1000000.000002562</v>
      </c>
      <c r="K2562">
        <f t="shared" ca="1" si="478"/>
        <v>1000000.000002562</v>
      </c>
      <c r="L2562">
        <f t="shared" ca="1" si="479"/>
        <v>2561</v>
      </c>
      <c r="M2562">
        <f t="shared" ca="1" si="480"/>
        <v>2561</v>
      </c>
      <c r="N2562">
        <f t="shared" ca="1" si="481"/>
        <v>2561</v>
      </c>
    </row>
    <row r="2563" spans="1:14" x14ac:dyDescent="0.25">
      <c r="A2563">
        <f t="shared" ref="A2563:A2626" ca="1" si="484">L2563</f>
        <v>2562</v>
      </c>
      <c r="B2563">
        <f t="shared" ref="B2563:B2626" ca="1" si="485">M2563</f>
        <v>2562</v>
      </c>
      <c r="C2563">
        <f t="shared" ref="C2563:C2626" ca="1" si="486">N2563</f>
        <v>2562</v>
      </c>
      <c r="D2563">
        <f>IF(E2562+1&lt;Settings!$B$2,D2562,D2562+1)</f>
        <v>49</v>
      </c>
      <c r="E2563">
        <f>IF(E2562+1&lt;Settings!$B$2,E2562+1,0)</f>
        <v>13</v>
      </c>
      <c r="F2563" t="str">
        <f t="shared" ref="F2563:F2626" ca="1" si="487">INDIRECT("'Avg Limited'!R1"&amp;"C"&amp;(E2563+2),FALSE)</f>
        <v>Denmark</v>
      </c>
      <c r="G2563" t="str">
        <f t="shared" ca="1" si="482"/>
        <v/>
      </c>
      <c r="H2563" s="3" t="str">
        <f t="shared" ca="1" si="483"/>
        <v/>
      </c>
      <c r="I2563">
        <f t="shared" ref="I2563:I2626" ca="1" si="488">IF(ISNUMBER(H2563),H2563,1000000)+0.000000001*ROW(I2563)</f>
        <v>1000000.000002563</v>
      </c>
      <c r="J2563">
        <f t="shared" ref="J2563:J2626" ca="1" si="489">IF(ISNUMBER(H2563),-H2563,1000000)+0.000000001*ROW(I2563)</f>
        <v>1000000.000002563</v>
      </c>
      <c r="K2563">
        <f t="shared" ref="K2563:K2626" ca="1" si="490">IF(ISNUMBER(H2563),-H2563*H2563,1000000)+0.000000001*ROW(I2563)</f>
        <v>1000000.000002563</v>
      </c>
      <c r="L2563">
        <f t="shared" ref="L2563:L2626" ca="1" si="491">_xlfn.RANK.EQ(I2563,I$2:I$2705,1)</f>
        <v>2562</v>
      </c>
      <c r="M2563">
        <f t="shared" ref="M2563:M2626" ca="1" si="492">_xlfn.RANK.EQ(J2563,J$2:J$2705,1)</f>
        <v>2562</v>
      </c>
      <c r="N2563">
        <f t="shared" ref="N2563:N2626" ca="1" si="493">_xlfn.RANK.EQ(K2563,K$2:K$2705,1)</f>
        <v>2562</v>
      </c>
    </row>
    <row r="2564" spans="1:14" x14ac:dyDescent="0.25">
      <c r="A2564">
        <f t="shared" ca="1" si="484"/>
        <v>2563</v>
      </c>
      <c r="B2564">
        <f t="shared" ca="1" si="485"/>
        <v>2563</v>
      </c>
      <c r="C2564">
        <f t="shared" ca="1" si="486"/>
        <v>2563</v>
      </c>
      <c r="D2564">
        <f>IF(E2563+1&lt;Settings!$B$2,D2563,D2563+1)</f>
        <v>49</v>
      </c>
      <c r="E2564">
        <f>IF(E2563+1&lt;Settings!$B$2,E2563+1,0)</f>
        <v>14</v>
      </c>
      <c r="F2564" t="str">
        <f t="shared" ca="1" si="487"/>
        <v>Israel</v>
      </c>
      <c r="G2564" t="str">
        <f t="shared" ca="1" si="482"/>
        <v/>
      </c>
      <c r="H2564" s="3" t="str">
        <f t="shared" ca="1" si="483"/>
        <v/>
      </c>
      <c r="I2564">
        <f t="shared" ca="1" si="488"/>
        <v>1000000.000002564</v>
      </c>
      <c r="J2564">
        <f t="shared" ca="1" si="489"/>
        <v>1000000.000002564</v>
      </c>
      <c r="K2564">
        <f t="shared" ca="1" si="490"/>
        <v>1000000.000002564</v>
      </c>
      <c r="L2564">
        <f t="shared" ca="1" si="491"/>
        <v>2563</v>
      </c>
      <c r="M2564">
        <f t="shared" ca="1" si="492"/>
        <v>2563</v>
      </c>
      <c r="N2564">
        <f t="shared" ca="1" si="493"/>
        <v>2563</v>
      </c>
    </row>
    <row r="2565" spans="1:14" x14ac:dyDescent="0.25">
      <c r="A2565">
        <f t="shared" ca="1" si="484"/>
        <v>2564</v>
      </c>
      <c r="B2565">
        <f t="shared" ca="1" si="485"/>
        <v>2564</v>
      </c>
      <c r="C2565">
        <f t="shared" ca="1" si="486"/>
        <v>2564</v>
      </c>
      <c r="D2565">
        <f>IF(E2564+1&lt;Settings!$B$2,D2564,D2564+1)</f>
        <v>49</v>
      </c>
      <c r="E2565">
        <f>IF(E2564+1&lt;Settings!$B$2,E2564+1,0)</f>
        <v>15</v>
      </c>
      <c r="F2565" t="str">
        <f t="shared" ca="1" si="487"/>
        <v>Italy</v>
      </c>
      <c r="G2565" t="str">
        <f t="shared" ca="1" si="482"/>
        <v/>
      </c>
      <c r="H2565" s="3" t="str">
        <f t="shared" ca="1" si="483"/>
        <v/>
      </c>
      <c r="I2565">
        <f t="shared" ca="1" si="488"/>
        <v>1000000.000002565</v>
      </c>
      <c r="J2565">
        <f t="shared" ca="1" si="489"/>
        <v>1000000.000002565</v>
      </c>
      <c r="K2565">
        <f t="shared" ca="1" si="490"/>
        <v>1000000.000002565</v>
      </c>
      <c r="L2565">
        <f t="shared" ca="1" si="491"/>
        <v>2564</v>
      </c>
      <c r="M2565">
        <f t="shared" ca="1" si="492"/>
        <v>2564</v>
      </c>
      <c r="N2565">
        <f t="shared" ca="1" si="493"/>
        <v>2564</v>
      </c>
    </row>
    <row r="2566" spans="1:14" x14ac:dyDescent="0.25">
      <c r="A2566">
        <f t="shared" ca="1" si="484"/>
        <v>2565</v>
      </c>
      <c r="B2566">
        <f t="shared" ca="1" si="485"/>
        <v>2565</v>
      </c>
      <c r="C2566">
        <f t="shared" ca="1" si="486"/>
        <v>2565</v>
      </c>
      <c r="D2566">
        <f>IF(E2565+1&lt;Settings!$B$2,D2565,D2565+1)</f>
        <v>49</v>
      </c>
      <c r="E2566">
        <f>IF(E2565+1&lt;Settings!$B$2,E2565+1,0)</f>
        <v>16</v>
      </c>
      <c r="F2566" t="str">
        <f t="shared" ca="1" si="487"/>
        <v>Greece</v>
      </c>
      <c r="G2566" t="str">
        <f t="shared" ca="1" si="482"/>
        <v/>
      </c>
      <c r="H2566" s="3" t="str">
        <f t="shared" ca="1" si="483"/>
        <v/>
      </c>
      <c r="I2566">
        <f t="shared" ca="1" si="488"/>
        <v>1000000.000002566</v>
      </c>
      <c r="J2566">
        <f t="shared" ca="1" si="489"/>
        <v>1000000.000002566</v>
      </c>
      <c r="K2566">
        <f t="shared" ca="1" si="490"/>
        <v>1000000.000002566</v>
      </c>
      <c r="L2566">
        <f t="shared" ca="1" si="491"/>
        <v>2565</v>
      </c>
      <c r="M2566">
        <f t="shared" ca="1" si="492"/>
        <v>2565</v>
      </c>
      <c r="N2566">
        <f t="shared" ca="1" si="493"/>
        <v>2565</v>
      </c>
    </row>
    <row r="2567" spans="1:14" x14ac:dyDescent="0.25">
      <c r="A2567">
        <f t="shared" ca="1" si="484"/>
        <v>2566</v>
      </c>
      <c r="B2567">
        <f t="shared" ca="1" si="485"/>
        <v>2566</v>
      </c>
      <c r="C2567">
        <f t="shared" ca="1" si="486"/>
        <v>2566</v>
      </c>
      <c r="D2567">
        <f>IF(E2566+1&lt;Settings!$B$2,D2566,D2566+1)</f>
        <v>49</v>
      </c>
      <c r="E2567">
        <f>IF(E2566+1&lt;Settings!$B$2,E2566+1,0)</f>
        <v>17</v>
      </c>
      <c r="F2567" t="str">
        <f t="shared" ca="1" si="487"/>
        <v>Cyprus</v>
      </c>
      <c r="G2567" t="str">
        <f t="shared" ca="1" si="482"/>
        <v/>
      </c>
      <c r="H2567" s="3" t="str">
        <f t="shared" ca="1" si="483"/>
        <v/>
      </c>
      <c r="I2567">
        <f t="shared" ca="1" si="488"/>
        <v>1000000.000002567</v>
      </c>
      <c r="J2567">
        <f t="shared" ca="1" si="489"/>
        <v>1000000.000002567</v>
      </c>
      <c r="K2567">
        <f t="shared" ca="1" si="490"/>
        <v>1000000.000002567</v>
      </c>
      <c r="L2567">
        <f t="shared" ca="1" si="491"/>
        <v>2566</v>
      </c>
      <c r="M2567">
        <f t="shared" ca="1" si="492"/>
        <v>2566</v>
      </c>
      <c r="N2567">
        <f t="shared" ca="1" si="493"/>
        <v>2566</v>
      </c>
    </row>
    <row r="2568" spans="1:14" x14ac:dyDescent="0.25">
      <c r="A2568">
        <f t="shared" ca="1" si="484"/>
        <v>2567</v>
      </c>
      <c r="B2568">
        <f t="shared" ca="1" si="485"/>
        <v>2567</v>
      </c>
      <c r="C2568">
        <f t="shared" ca="1" si="486"/>
        <v>2567</v>
      </c>
      <c r="D2568">
        <f>IF(E2567+1&lt;Settings!$B$2,D2567,D2567+1)</f>
        <v>49</v>
      </c>
      <c r="E2568">
        <f>IF(E2567+1&lt;Settings!$B$2,E2567+1,0)</f>
        <v>18</v>
      </c>
      <c r="F2568" t="str">
        <f t="shared" ca="1" si="487"/>
        <v>Turkey</v>
      </c>
      <c r="G2568" t="str">
        <f t="shared" ca="1" si="482"/>
        <v/>
      </c>
      <c r="H2568" s="3" t="str">
        <f t="shared" ca="1" si="483"/>
        <v/>
      </c>
      <c r="I2568">
        <f t="shared" ca="1" si="488"/>
        <v>1000000.000002568</v>
      </c>
      <c r="J2568">
        <f t="shared" ca="1" si="489"/>
        <v>1000000.000002568</v>
      </c>
      <c r="K2568">
        <f t="shared" ca="1" si="490"/>
        <v>1000000.000002568</v>
      </c>
      <c r="L2568">
        <f t="shared" ca="1" si="491"/>
        <v>2567</v>
      </c>
      <c r="M2568">
        <f t="shared" ca="1" si="492"/>
        <v>2567</v>
      </c>
      <c r="N2568">
        <f t="shared" ca="1" si="493"/>
        <v>2567</v>
      </c>
    </row>
    <row r="2569" spans="1:14" x14ac:dyDescent="0.25">
      <c r="A2569">
        <f t="shared" ca="1" si="484"/>
        <v>2568</v>
      </c>
      <c r="B2569">
        <f t="shared" ca="1" si="485"/>
        <v>2568</v>
      </c>
      <c r="C2569">
        <f t="shared" ca="1" si="486"/>
        <v>2568</v>
      </c>
      <c r="D2569">
        <f>IF(E2568+1&lt;Settings!$B$2,D2568,D2568+1)</f>
        <v>49</v>
      </c>
      <c r="E2569">
        <f>IF(E2568+1&lt;Settings!$B$2,E2568+1,0)</f>
        <v>19</v>
      </c>
      <c r="F2569" t="str">
        <f t="shared" ca="1" si="487"/>
        <v>Luxembourg</v>
      </c>
      <c r="G2569" t="str">
        <f t="shared" ca="1" si="482"/>
        <v/>
      </c>
      <c r="H2569" s="3" t="str">
        <f t="shared" ca="1" si="483"/>
        <v/>
      </c>
      <c r="I2569">
        <f t="shared" ca="1" si="488"/>
        <v>1000000.0000025691</v>
      </c>
      <c r="J2569">
        <f t="shared" ca="1" si="489"/>
        <v>1000000.0000025691</v>
      </c>
      <c r="K2569">
        <f t="shared" ca="1" si="490"/>
        <v>1000000.0000025691</v>
      </c>
      <c r="L2569">
        <f t="shared" ca="1" si="491"/>
        <v>2568</v>
      </c>
      <c r="M2569">
        <f t="shared" ca="1" si="492"/>
        <v>2568</v>
      </c>
      <c r="N2569">
        <f t="shared" ca="1" si="493"/>
        <v>2568</v>
      </c>
    </row>
    <row r="2570" spans="1:14" x14ac:dyDescent="0.25">
      <c r="A2570">
        <f t="shared" ca="1" si="484"/>
        <v>2569</v>
      </c>
      <c r="B2570">
        <f t="shared" ca="1" si="485"/>
        <v>2569</v>
      </c>
      <c r="C2570">
        <f t="shared" ca="1" si="486"/>
        <v>2569</v>
      </c>
      <c r="D2570">
        <f>IF(E2569+1&lt;Settings!$B$2,D2569,D2569+1)</f>
        <v>49</v>
      </c>
      <c r="E2570">
        <f>IF(E2569+1&lt;Settings!$B$2,E2569+1,0)</f>
        <v>20</v>
      </c>
      <c r="F2570" t="str">
        <f t="shared" ca="1" si="487"/>
        <v>Iceland</v>
      </c>
      <c r="G2570" t="str">
        <f t="shared" ca="1" si="482"/>
        <v/>
      </c>
      <c r="H2570" s="3" t="str">
        <f t="shared" ca="1" si="483"/>
        <v/>
      </c>
      <c r="I2570">
        <f t="shared" ca="1" si="488"/>
        <v>1000000.00000257</v>
      </c>
      <c r="J2570">
        <f t="shared" ca="1" si="489"/>
        <v>1000000.00000257</v>
      </c>
      <c r="K2570">
        <f t="shared" ca="1" si="490"/>
        <v>1000000.00000257</v>
      </c>
      <c r="L2570">
        <f t="shared" ca="1" si="491"/>
        <v>2569</v>
      </c>
      <c r="M2570">
        <f t="shared" ca="1" si="492"/>
        <v>2569</v>
      </c>
      <c r="N2570">
        <f t="shared" ca="1" si="493"/>
        <v>2569</v>
      </c>
    </row>
    <row r="2571" spans="1:14" x14ac:dyDescent="0.25">
      <c r="A2571">
        <f t="shared" ca="1" si="484"/>
        <v>2570</v>
      </c>
      <c r="B2571">
        <f t="shared" ca="1" si="485"/>
        <v>2570</v>
      </c>
      <c r="C2571">
        <f t="shared" ca="1" si="486"/>
        <v>2570</v>
      </c>
      <c r="D2571">
        <f>IF(E2570+1&lt;Settings!$B$2,D2570,D2570+1)</f>
        <v>49</v>
      </c>
      <c r="E2571">
        <f>IF(E2570+1&lt;Settings!$B$2,E2570+1,0)</f>
        <v>21</v>
      </c>
      <c r="F2571" t="str">
        <f t="shared" ca="1" si="487"/>
        <v>Malta</v>
      </c>
      <c r="G2571" t="str">
        <f t="shared" ca="1" si="482"/>
        <v/>
      </c>
      <c r="H2571" s="3" t="str">
        <f t="shared" ca="1" si="483"/>
        <v/>
      </c>
      <c r="I2571">
        <f t="shared" ca="1" si="488"/>
        <v>1000000.000002571</v>
      </c>
      <c r="J2571">
        <f t="shared" ca="1" si="489"/>
        <v>1000000.000002571</v>
      </c>
      <c r="K2571">
        <f t="shared" ca="1" si="490"/>
        <v>1000000.000002571</v>
      </c>
      <c r="L2571">
        <f t="shared" ca="1" si="491"/>
        <v>2570</v>
      </c>
      <c r="M2571">
        <f t="shared" ca="1" si="492"/>
        <v>2570</v>
      </c>
      <c r="N2571">
        <f t="shared" ca="1" si="493"/>
        <v>2570</v>
      </c>
    </row>
    <row r="2572" spans="1:14" x14ac:dyDescent="0.25">
      <c r="A2572">
        <f t="shared" ca="1" si="484"/>
        <v>2571</v>
      </c>
      <c r="B2572">
        <f t="shared" ca="1" si="485"/>
        <v>2571</v>
      </c>
      <c r="C2572">
        <f t="shared" ca="1" si="486"/>
        <v>2571</v>
      </c>
      <c r="D2572">
        <f>IF(E2571+1&lt;Settings!$B$2,D2571,D2571+1)</f>
        <v>49</v>
      </c>
      <c r="E2572">
        <f>IF(E2571+1&lt;Settings!$B$2,E2571+1,0)</f>
        <v>22</v>
      </c>
      <c r="F2572" t="str">
        <f t="shared" ca="1" si="487"/>
        <v>Slovenia</v>
      </c>
      <c r="G2572" t="str">
        <f t="shared" ca="1" si="482"/>
        <v/>
      </c>
      <c r="H2572" s="3" t="str">
        <f t="shared" ca="1" si="483"/>
        <v/>
      </c>
      <c r="I2572">
        <f t="shared" ca="1" si="488"/>
        <v>1000000.000002572</v>
      </c>
      <c r="J2572">
        <f t="shared" ca="1" si="489"/>
        <v>1000000.000002572</v>
      </c>
      <c r="K2572">
        <f t="shared" ca="1" si="490"/>
        <v>1000000.000002572</v>
      </c>
      <c r="L2572">
        <f t="shared" ca="1" si="491"/>
        <v>2571</v>
      </c>
      <c r="M2572">
        <f t="shared" ca="1" si="492"/>
        <v>2571</v>
      </c>
      <c r="N2572">
        <f t="shared" ca="1" si="493"/>
        <v>2571</v>
      </c>
    </row>
    <row r="2573" spans="1:14" x14ac:dyDescent="0.25">
      <c r="A2573">
        <f t="shared" ca="1" si="484"/>
        <v>2572</v>
      </c>
      <c r="B2573">
        <f t="shared" ca="1" si="485"/>
        <v>2572</v>
      </c>
      <c r="C2573">
        <f t="shared" ca="1" si="486"/>
        <v>2572</v>
      </c>
      <c r="D2573">
        <f>IF(E2572+1&lt;Settings!$B$2,D2572,D2572+1)</f>
        <v>49</v>
      </c>
      <c r="E2573">
        <f>IF(E2572+1&lt;Settings!$B$2,E2572+1,0)</f>
        <v>23</v>
      </c>
      <c r="F2573" t="str">
        <f t="shared" ca="1" si="487"/>
        <v>Yugoslavia</v>
      </c>
      <c r="G2573" t="str">
        <f t="shared" ca="1" si="482"/>
        <v/>
      </c>
      <c r="H2573" s="3" t="str">
        <f t="shared" ca="1" si="483"/>
        <v/>
      </c>
      <c r="I2573">
        <f t="shared" ca="1" si="488"/>
        <v>1000000.000002573</v>
      </c>
      <c r="J2573">
        <f t="shared" ca="1" si="489"/>
        <v>1000000.000002573</v>
      </c>
      <c r="K2573">
        <f t="shared" ca="1" si="490"/>
        <v>1000000.000002573</v>
      </c>
      <c r="L2573">
        <f t="shared" ca="1" si="491"/>
        <v>2572</v>
      </c>
      <c r="M2573">
        <f t="shared" ca="1" si="492"/>
        <v>2572</v>
      </c>
      <c r="N2573">
        <f t="shared" ca="1" si="493"/>
        <v>2572</v>
      </c>
    </row>
    <row r="2574" spans="1:14" x14ac:dyDescent="0.25">
      <c r="A2574">
        <f t="shared" ca="1" si="484"/>
        <v>2573</v>
      </c>
      <c r="B2574">
        <f t="shared" ca="1" si="485"/>
        <v>2573</v>
      </c>
      <c r="C2574">
        <f t="shared" ca="1" si="486"/>
        <v>2573</v>
      </c>
      <c r="D2574">
        <f>IF(E2573+1&lt;Settings!$B$2,D2573,D2573+1)</f>
        <v>49</v>
      </c>
      <c r="E2574">
        <f>IF(E2573+1&lt;Settings!$B$2,E2573+1,0)</f>
        <v>24</v>
      </c>
      <c r="F2574" t="str">
        <f t="shared" ca="1" si="487"/>
        <v>Croatia</v>
      </c>
      <c r="G2574" t="str">
        <f t="shared" ref="G2574:G2637" ca="1" si="494">INDIRECT("'Avg Limited'!R"&amp;(D2574+2)&amp;"C1",FALSE)</f>
        <v/>
      </c>
      <c r="H2574" s="3" t="str">
        <f t="shared" ref="H2574:H2637" ca="1" si="495">INDIRECT("'Avg Limited'!R"&amp;(D2574+2)&amp;"C"&amp;(E2574+2),FALSE)</f>
        <v/>
      </c>
      <c r="I2574">
        <f t="shared" ca="1" si="488"/>
        <v>1000000.0000025739</v>
      </c>
      <c r="J2574">
        <f t="shared" ca="1" si="489"/>
        <v>1000000.0000025739</v>
      </c>
      <c r="K2574">
        <f t="shared" ca="1" si="490"/>
        <v>1000000.0000025739</v>
      </c>
      <c r="L2574">
        <f t="shared" ca="1" si="491"/>
        <v>2573</v>
      </c>
      <c r="M2574">
        <f t="shared" ca="1" si="492"/>
        <v>2573</v>
      </c>
      <c r="N2574">
        <f t="shared" ca="1" si="493"/>
        <v>2573</v>
      </c>
    </row>
    <row r="2575" spans="1:14" x14ac:dyDescent="0.25">
      <c r="A2575">
        <f t="shared" ca="1" si="484"/>
        <v>2574</v>
      </c>
      <c r="B2575">
        <f t="shared" ca="1" si="485"/>
        <v>2574</v>
      </c>
      <c r="C2575">
        <f t="shared" ca="1" si="486"/>
        <v>2574</v>
      </c>
      <c r="D2575">
        <f>IF(E2574+1&lt;Settings!$B$2,D2574,D2574+1)</f>
        <v>49</v>
      </c>
      <c r="E2575">
        <f>IF(E2574+1&lt;Settings!$B$2,E2574+1,0)</f>
        <v>25</v>
      </c>
      <c r="F2575" t="str">
        <f t="shared" ca="1" si="487"/>
        <v>Estonia</v>
      </c>
      <c r="G2575" t="str">
        <f t="shared" ca="1" si="494"/>
        <v/>
      </c>
      <c r="H2575" s="3" t="str">
        <f t="shared" ca="1" si="495"/>
        <v/>
      </c>
      <c r="I2575">
        <f t="shared" ca="1" si="488"/>
        <v>1000000.000002575</v>
      </c>
      <c r="J2575">
        <f t="shared" ca="1" si="489"/>
        <v>1000000.000002575</v>
      </c>
      <c r="K2575">
        <f t="shared" ca="1" si="490"/>
        <v>1000000.000002575</v>
      </c>
      <c r="L2575">
        <f t="shared" ca="1" si="491"/>
        <v>2574</v>
      </c>
      <c r="M2575">
        <f t="shared" ca="1" si="492"/>
        <v>2574</v>
      </c>
      <c r="N2575">
        <f t="shared" ca="1" si="493"/>
        <v>2574</v>
      </c>
    </row>
    <row r="2576" spans="1:14" x14ac:dyDescent="0.25">
      <c r="A2576">
        <f t="shared" ca="1" si="484"/>
        <v>2575</v>
      </c>
      <c r="B2576">
        <f t="shared" ca="1" si="485"/>
        <v>2575</v>
      </c>
      <c r="C2576">
        <f t="shared" ca="1" si="486"/>
        <v>2575</v>
      </c>
      <c r="D2576">
        <f>IF(E2575+1&lt;Settings!$B$2,D2575,D2575+1)</f>
        <v>49</v>
      </c>
      <c r="E2576">
        <f>IF(E2575+1&lt;Settings!$B$2,E2575+1,0)</f>
        <v>26</v>
      </c>
      <c r="F2576" t="str">
        <f t="shared" ca="1" si="487"/>
        <v>Monaco</v>
      </c>
      <c r="G2576" t="str">
        <f t="shared" ca="1" si="494"/>
        <v/>
      </c>
      <c r="H2576" s="3" t="str">
        <f t="shared" ca="1" si="495"/>
        <v/>
      </c>
      <c r="I2576">
        <f t="shared" ca="1" si="488"/>
        <v>1000000.000002576</v>
      </c>
      <c r="J2576">
        <f t="shared" ca="1" si="489"/>
        <v>1000000.000002576</v>
      </c>
      <c r="K2576">
        <f t="shared" ca="1" si="490"/>
        <v>1000000.000002576</v>
      </c>
      <c r="L2576">
        <f t="shared" ca="1" si="491"/>
        <v>2575</v>
      </c>
      <c r="M2576">
        <f t="shared" ca="1" si="492"/>
        <v>2575</v>
      </c>
      <c r="N2576">
        <f t="shared" ca="1" si="493"/>
        <v>2575</v>
      </c>
    </row>
    <row r="2577" spans="1:14" x14ac:dyDescent="0.25">
      <c r="A2577">
        <f t="shared" ca="1" si="484"/>
        <v>2576</v>
      </c>
      <c r="B2577">
        <f t="shared" ca="1" si="485"/>
        <v>2576</v>
      </c>
      <c r="C2577">
        <f t="shared" ca="1" si="486"/>
        <v>2576</v>
      </c>
      <c r="D2577">
        <f>IF(E2576+1&lt;Settings!$B$2,D2576,D2576+1)</f>
        <v>49</v>
      </c>
      <c r="E2577">
        <f>IF(E2576+1&lt;Settings!$B$2,E2576+1,0)</f>
        <v>27</v>
      </c>
      <c r="F2577" t="str">
        <f t="shared" ca="1" si="487"/>
        <v>Poland</v>
      </c>
      <c r="G2577" t="str">
        <f t="shared" ca="1" si="494"/>
        <v/>
      </c>
      <c r="H2577" s="3" t="str">
        <f t="shared" ca="1" si="495"/>
        <v/>
      </c>
      <c r="I2577">
        <f t="shared" ca="1" si="488"/>
        <v>1000000.000002577</v>
      </c>
      <c r="J2577">
        <f t="shared" ca="1" si="489"/>
        <v>1000000.000002577</v>
      </c>
      <c r="K2577">
        <f t="shared" ca="1" si="490"/>
        <v>1000000.000002577</v>
      </c>
      <c r="L2577">
        <f t="shared" ca="1" si="491"/>
        <v>2576</v>
      </c>
      <c r="M2577">
        <f t="shared" ca="1" si="492"/>
        <v>2576</v>
      </c>
      <c r="N2577">
        <f t="shared" ca="1" si="493"/>
        <v>2576</v>
      </c>
    </row>
    <row r="2578" spans="1:14" x14ac:dyDescent="0.25">
      <c r="A2578">
        <f t="shared" ca="1" si="484"/>
        <v>2577</v>
      </c>
      <c r="B2578">
        <f t="shared" ca="1" si="485"/>
        <v>2577</v>
      </c>
      <c r="C2578">
        <f t="shared" ca="1" si="486"/>
        <v>2577</v>
      </c>
      <c r="D2578">
        <f>IF(E2577+1&lt;Settings!$B$2,D2577,D2577+1)</f>
        <v>49</v>
      </c>
      <c r="E2578">
        <f>IF(E2577+1&lt;Settings!$B$2,E2577+1,0)</f>
        <v>28</v>
      </c>
      <c r="F2578" t="str">
        <f t="shared" ca="1" si="487"/>
        <v>Russia</v>
      </c>
      <c r="G2578" t="str">
        <f t="shared" ca="1" si="494"/>
        <v/>
      </c>
      <c r="H2578" s="3" t="str">
        <f t="shared" ca="1" si="495"/>
        <v/>
      </c>
      <c r="I2578">
        <f t="shared" ca="1" si="488"/>
        <v>1000000.000002578</v>
      </c>
      <c r="J2578">
        <f t="shared" ca="1" si="489"/>
        <v>1000000.000002578</v>
      </c>
      <c r="K2578">
        <f t="shared" ca="1" si="490"/>
        <v>1000000.000002578</v>
      </c>
      <c r="L2578">
        <f t="shared" ca="1" si="491"/>
        <v>2577</v>
      </c>
      <c r="M2578">
        <f t="shared" ca="1" si="492"/>
        <v>2577</v>
      </c>
      <c r="N2578">
        <f t="shared" ca="1" si="493"/>
        <v>2577</v>
      </c>
    </row>
    <row r="2579" spans="1:14" x14ac:dyDescent="0.25">
      <c r="A2579">
        <f t="shared" ca="1" si="484"/>
        <v>2578</v>
      </c>
      <c r="B2579">
        <f t="shared" ca="1" si="485"/>
        <v>2578</v>
      </c>
      <c r="C2579">
        <f t="shared" ca="1" si="486"/>
        <v>2578</v>
      </c>
      <c r="D2579">
        <f>IF(E2578+1&lt;Settings!$B$2,D2578,D2578+1)</f>
        <v>49</v>
      </c>
      <c r="E2579">
        <f>IF(E2578+1&lt;Settings!$B$2,E2578+1,0)</f>
        <v>29</v>
      </c>
      <c r="F2579" t="str">
        <f t="shared" ca="1" si="487"/>
        <v>Romania</v>
      </c>
      <c r="G2579" t="str">
        <f t="shared" ca="1" si="494"/>
        <v/>
      </c>
      <c r="H2579" s="3" t="str">
        <f t="shared" ca="1" si="495"/>
        <v/>
      </c>
      <c r="I2579">
        <f t="shared" ca="1" si="488"/>
        <v>1000000.0000025789</v>
      </c>
      <c r="J2579">
        <f t="shared" ca="1" si="489"/>
        <v>1000000.0000025789</v>
      </c>
      <c r="K2579">
        <f t="shared" ca="1" si="490"/>
        <v>1000000.0000025789</v>
      </c>
      <c r="L2579">
        <f t="shared" ca="1" si="491"/>
        <v>2578</v>
      </c>
      <c r="M2579">
        <f t="shared" ca="1" si="492"/>
        <v>2578</v>
      </c>
      <c r="N2579">
        <f t="shared" ca="1" si="493"/>
        <v>2578</v>
      </c>
    </row>
    <row r="2580" spans="1:14" x14ac:dyDescent="0.25">
      <c r="A2580">
        <f t="shared" ca="1" si="484"/>
        <v>2579</v>
      </c>
      <c r="B2580">
        <f t="shared" ca="1" si="485"/>
        <v>2579</v>
      </c>
      <c r="C2580">
        <f t="shared" ca="1" si="486"/>
        <v>2579</v>
      </c>
      <c r="D2580">
        <f>IF(E2579+1&lt;Settings!$B$2,D2579,D2579+1)</f>
        <v>49</v>
      </c>
      <c r="E2580">
        <f>IF(E2579+1&lt;Settings!$B$2,E2579+1,0)</f>
        <v>30</v>
      </c>
      <c r="F2580" t="str">
        <f t="shared" ca="1" si="487"/>
        <v>Bosnia &amp; Herzegovina</v>
      </c>
      <c r="G2580" t="str">
        <f t="shared" ca="1" si="494"/>
        <v/>
      </c>
      <c r="H2580" s="3" t="str">
        <f t="shared" ca="1" si="495"/>
        <v/>
      </c>
      <c r="I2580">
        <f t="shared" ca="1" si="488"/>
        <v>1000000.00000258</v>
      </c>
      <c r="J2580">
        <f t="shared" ca="1" si="489"/>
        <v>1000000.00000258</v>
      </c>
      <c r="K2580">
        <f t="shared" ca="1" si="490"/>
        <v>1000000.00000258</v>
      </c>
      <c r="L2580">
        <f t="shared" ca="1" si="491"/>
        <v>2579</v>
      </c>
      <c r="M2580">
        <f t="shared" ca="1" si="492"/>
        <v>2579</v>
      </c>
      <c r="N2580">
        <f t="shared" ca="1" si="493"/>
        <v>2579</v>
      </c>
    </row>
    <row r="2581" spans="1:14" x14ac:dyDescent="0.25">
      <c r="A2581">
        <f t="shared" ca="1" si="484"/>
        <v>2580</v>
      </c>
      <c r="B2581">
        <f t="shared" ca="1" si="485"/>
        <v>2580</v>
      </c>
      <c r="C2581">
        <f t="shared" ca="1" si="486"/>
        <v>2580</v>
      </c>
      <c r="D2581">
        <f>IF(E2580+1&lt;Settings!$B$2,D2580,D2580+1)</f>
        <v>49</v>
      </c>
      <c r="E2581">
        <f>IF(E2580+1&lt;Settings!$B$2,E2580+1,0)</f>
        <v>31</v>
      </c>
      <c r="F2581" t="str">
        <f t="shared" ca="1" si="487"/>
        <v>FYR Macedonia</v>
      </c>
      <c r="G2581" t="str">
        <f t="shared" ca="1" si="494"/>
        <v/>
      </c>
      <c r="H2581" s="3" t="str">
        <f t="shared" ca="1" si="495"/>
        <v/>
      </c>
      <c r="I2581">
        <f t="shared" ca="1" si="488"/>
        <v>1000000.000002581</v>
      </c>
      <c r="J2581">
        <f t="shared" ca="1" si="489"/>
        <v>1000000.000002581</v>
      </c>
      <c r="K2581">
        <f t="shared" ca="1" si="490"/>
        <v>1000000.000002581</v>
      </c>
      <c r="L2581">
        <f t="shared" ca="1" si="491"/>
        <v>2580</v>
      </c>
      <c r="M2581">
        <f t="shared" ca="1" si="492"/>
        <v>2580</v>
      </c>
      <c r="N2581">
        <f t="shared" ca="1" si="493"/>
        <v>2580</v>
      </c>
    </row>
    <row r="2582" spans="1:14" x14ac:dyDescent="0.25">
      <c r="A2582">
        <f t="shared" ca="1" si="484"/>
        <v>2581</v>
      </c>
      <c r="B2582">
        <f t="shared" ca="1" si="485"/>
        <v>2581</v>
      </c>
      <c r="C2582">
        <f t="shared" ca="1" si="486"/>
        <v>2581</v>
      </c>
      <c r="D2582">
        <f>IF(E2581+1&lt;Settings!$B$2,D2581,D2581+1)</f>
        <v>49</v>
      </c>
      <c r="E2582">
        <f>IF(E2581+1&lt;Settings!$B$2,E2581+1,0)</f>
        <v>32</v>
      </c>
      <c r="F2582" t="str">
        <f t="shared" ca="1" si="487"/>
        <v>Latvia</v>
      </c>
      <c r="G2582" t="str">
        <f t="shared" ca="1" si="494"/>
        <v/>
      </c>
      <c r="H2582" s="3" t="str">
        <f t="shared" ca="1" si="495"/>
        <v/>
      </c>
      <c r="I2582">
        <f t="shared" ca="1" si="488"/>
        <v>1000000.000002582</v>
      </c>
      <c r="J2582">
        <f t="shared" ca="1" si="489"/>
        <v>1000000.000002582</v>
      </c>
      <c r="K2582">
        <f t="shared" ca="1" si="490"/>
        <v>1000000.000002582</v>
      </c>
      <c r="L2582">
        <f t="shared" ca="1" si="491"/>
        <v>2581</v>
      </c>
      <c r="M2582">
        <f t="shared" ca="1" si="492"/>
        <v>2581</v>
      </c>
      <c r="N2582">
        <f t="shared" ca="1" si="493"/>
        <v>2581</v>
      </c>
    </row>
    <row r="2583" spans="1:14" x14ac:dyDescent="0.25">
      <c r="A2583">
        <f t="shared" ca="1" si="484"/>
        <v>2582</v>
      </c>
      <c r="B2583">
        <f t="shared" ca="1" si="485"/>
        <v>2582</v>
      </c>
      <c r="C2583">
        <f t="shared" ca="1" si="486"/>
        <v>2582</v>
      </c>
      <c r="D2583">
        <f>IF(E2582+1&lt;Settings!$B$2,D2582,D2582+1)</f>
        <v>49</v>
      </c>
      <c r="E2583">
        <f>IF(E2582+1&lt;Settings!$B$2,E2582+1,0)</f>
        <v>33</v>
      </c>
      <c r="F2583" t="str">
        <f t="shared" ca="1" si="487"/>
        <v>Lithuania</v>
      </c>
      <c r="G2583" t="str">
        <f t="shared" ca="1" si="494"/>
        <v/>
      </c>
      <c r="H2583" s="3" t="str">
        <f t="shared" ca="1" si="495"/>
        <v/>
      </c>
      <c r="I2583">
        <f t="shared" ca="1" si="488"/>
        <v>1000000.000002583</v>
      </c>
      <c r="J2583">
        <f t="shared" ca="1" si="489"/>
        <v>1000000.000002583</v>
      </c>
      <c r="K2583">
        <f t="shared" ca="1" si="490"/>
        <v>1000000.000002583</v>
      </c>
      <c r="L2583">
        <f t="shared" ca="1" si="491"/>
        <v>2582</v>
      </c>
      <c r="M2583">
        <f t="shared" ca="1" si="492"/>
        <v>2582</v>
      </c>
      <c r="N2583">
        <f t="shared" ca="1" si="493"/>
        <v>2582</v>
      </c>
    </row>
    <row r="2584" spans="1:14" x14ac:dyDescent="0.25">
      <c r="A2584">
        <f t="shared" ca="1" si="484"/>
        <v>2583</v>
      </c>
      <c r="B2584">
        <f t="shared" ca="1" si="485"/>
        <v>2583</v>
      </c>
      <c r="C2584">
        <f t="shared" ca="1" si="486"/>
        <v>2583</v>
      </c>
      <c r="D2584">
        <f>IF(E2583+1&lt;Settings!$B$2,D2583,D2583+1)</f>
        <v>49</v>
      </c>
      <c r="E2584">
        <f>IF(E2583+1&lt;Settings!$B$2,E2583+1,0)</f>
        <v>34</v>
      </c>
      <c r="F2584" t="str">
        <f t="shared" ca="1" si="487"/>
        <v>Albania</v>
      </c>
      <c r="G2584" t="str">
        <f t="shared" ca="1" si="494"/>
        <v/>
      </c>
      <c r="H2584" s="3" t="str">
        <f t="shared" ca="1" si="495"/>
        <v/>
      </c>
      <c r="I2584">
        <f t="shared" ca="1" si="488"/>
        <v>1000000.000002584</v>
      </c>
      <c r="J2584">
        <f t="shared" ca="1" si="489"/>
        <v>1000000.000002584</v>
      </c>
      <c r="K2584">
        <f t="shared" ca="1" si="490"/>
        <v>1000000.000002584</v>
      </c>
      <c r="L2584">
        <f t="shared" ca="1" si="491"/>
        <v>2583</v>
      </c>
      <c r="M2584">
        <f t="shared" ca="1" si="492"/>
        <v>2583</v>
      </c>
      <c r="N2584">
        <f t="shared" ca="1" si="493"/>
        <v>2583</v>
      </c>
    </row>
    <row r="2585" spans="1:14" x14ac:dyDescent="0.25">
      <c r="A2585">
        <f t="shared" ca="1" si="484"/>
        <v>2584</v>
      </c>
      <c r="B2585">
        <f t="shared" ca="1" si="485"/>
        <v>2584</v>
      </c>
      <c r="C2585">
        <f t="shared" ca="1" si="486"/>
        <v>2584</v>
      </c>
      <c r="D2585">
        <f>IF(E2584+1&lt;Settings!$B$2,D2584,D2584+1)</f>
        <v>49</v>
      </c>
      <c r="E2585">
        <f>IF(E2584+1&lt;Settings!$B$2,E2584+1,0)</f>
        <v>35</v>
      </c>
      <c r="F2585" t="str">
        <f t="shared" ca="1" si="487"/>
        <v>Belarus</v>
      </c>
      <c r="G2585" t="str">
        <f t="shared" ca="1" si="494"/>
        <v/>
      </c>
      <c r="H2585" s="3" t="str">
        <f t="shared" ca="1" si="495"/>
        <v/>
      </c>
      <c r="I2585">
        <f t="shared" ca="1" si="488"/>
        <v>1000000.000002585</v>
      </c>
      <c r="J2585">
        <f t="shared" ca="1" si="489"/>
        <v>1000000.000002585</v>
      </c>
      <c r="K2585">
        <f t="shared" ca="1" si="490"/>
        <v>1000000.000002585</v>
      </c>
      <c r="L2585">
        <f t="shared" ca="1" si="491"/>
        <v>2584</v>
      </c>
      <c r="M2585">
        <f t="shared" ca="1" si="492"/>
        <v>2584</v>
      </c>
      <c r="N2585">
        <f t="shared" ca="1" si="493"/>
        <v>2584</v>
      </c>
    </row>
    <row r="2586" spans="1:14" x14ac:dyDescent="0.25">
      <c r="A2586">
        <f t="shared" ca="1" si="484"/>
        <v>2585</v>
      </c>
      <c r="B2586">
        <f t="shared" ca="1" si="485"/>
        <v>2585</v>
      </c>
      <c r="C2586">
        <f t="shared" ca="1" si="486"/>
        <v>2585</v>
      </c>
      <c r="D2586">
        <f>IF(E2585+1&lt;Settings!$B$2,D2585,D2585+1)</f>
        <v>49</v>
      </c>
      <c r="E2586">
        <f>IF(E2585+1&lt;Settings!$B$2,E2585+1,0)</f>
        <v>36</v>
      </c>
      <c r="F2586" t="str">
        <f t="shared" ca="1" si="487"/>
        <v>Hungary</v>
      </c>
      <c r="G2586" t="str">
        <f t="shared" ca="1" si="494"/>
        <v/>
      </c>
      <c r="H2586" s="3" t="str">
        <f t="shared" ca="1" si="495"/>
        <v/>
      </c>
      <c r="I2586">
        <f t="shared" ca="1" si="488"/>
        <v>1000000.000002586</v>
      </c>
      <c r="J2586">
        <f t="shared" ca="1" si="489"/>
        <v>1000000.000002586</v>
      </c>
      <c r="K2586">
        <f t="shared" ca="1" si="490"/>
        <v>1000000.000002586</v>
      </c>
      <c r="L2586">
        <f t="shared" ca="1" si="491"/>
        <v>2585</v>
      </c>
      <c r="M2586">
        <f t="shared" ca="1" si="492"/>
        <v>2585</v>
      </c>
      <c r="N2586">
        <f t="shared" ca="1" si="493"/>
        <v>2585</v>
      </c>
    </row>
    <row r="2587" spans="1:14" x14ac:dyDescent="0.25">
      <c r="A2587">
        <f t="shared" ca="1" si="484"/>
        <v>2586</v>
      </c>
      <c r="B2587">
        <f t="shared" ca="1" si="485"/>
        <v>2586</v>
      </c>
      <c r="C2587">
        <f t="shared" ca="1" si="486"/>
        <v>2586</v>
      </c>
      <c r="D2587">
        <f>IF(E2586+1&lt;Settings!$B$2,D2586,D2586+1)</f>
        <v>49</v>
      </c>
      <c r="E2587">
        <f>IF(E2586+1&lt;Settings!$B$2,E2586+1,0)</f>
        <v>37</v>
      </c>
      <c r="F2587" t="str">
        <f t="shared" ca="1" si="487"/>
        <v>Moldova</v>
      </c>
      <c r="G2587" t="str">
        <f t="shared" ca="1" si="494"/>
        <v/>
      </c>
      <c r="H2587" s="3" t="str">
        <f t="shared" ca="1" si="495"/>
        <v/>
      </c>
      <c r="I2587">
        <f t="shared" ca="1" si="488"/>
        <v>1000000.000002587</v>
      </c>
      <c r="J2587">
        <f t="shared" ca="1" si="489"/>
        <v>1000000.000002587</v>
      </c>
      <c r="K2587">
        <f t="shared" ca="1" si="490"/>
        <v>1000000.000002587</v>
      </c>
      <c r="L2587">
        <f t="shared" ca="1" si="491"/>
        <v>2586</v>
      </c>
      <c r="M2587">
        <f t="shared" ca="1" si="492"/>
        <v>2586</v>
      </c>
      <c r="N2587">
        <f t="shared" ca="1" si="493"/>
        <v>2586</v>
      </c>
    </row>
    <row r="2588" spans="1:14" x14ac:dyDescent="0.25">
      <c r="A2588">
        <f t="shared" ca="1" si="484"/>
        <v>2587</v>
      </c>
      <c r="B2588">
        <f t="shared" ca="1" si="485"/>
        <v>2587</v>
      </c>
      <c r="C2588">
        <f t="shared" ca="1" si="486"/>
        <v>2587</v>
      </c>
      <c r="D2588">
        <f>IF(E2587+1&lt;Settings!$B$2,D2587,D2587+1)</f>
        <v>49</v>
      </c>
      <c r="E2588">
        <f>IF(E2587+1&lt;Settings!$B$2,E2587+1,0)</f>
        <v>38</v>
      </c>
      <c r="F2588" t="str">
        <f t="shared" ca="1" si="487"/>
        <v>Ukraine</v>
      </c>
      <c r="G2588" t="str">
        <f t="shared" ca="1" si="494"/>
        <v/>
      </c>
      <c r="H2588" s="3" t="str">
        <f t="shared" ca="1" si="495"/>
        <v/>
      </c>
      <c r="I2588">
        <f t="shared" ca="1" si="488"/>
        <v>1000000.000002588</v>
      </c>
      <c r="J2588">
        <f t="shared" ca="1" si="489"/>
        <v>1000000.000002588</v>
      </c>
      <c r="K2588">
        <f t="shared" ca="1" si="490"/>
        <v>1000000.000002588</v>
      </c>
      <c r="L2588">
        <f t="shared" ca="1" si="491"/>
        <v>2587</v>
      </c>
      <c r="M2588">
        <f t="shared" ca="1" si="492"/>
        <v>2587</v>
      </c>
      <c r="N2588">
        <f t="shared" ca="1" si="493"/>
        <v>2587</v>
      </c>
    </row>
    <row r="2589" spans="1:14" x14ac:dyDescent="0.25">
      <c r="A2589">
        <f t="shared" ca="1" si="484"/>
        <v>2588</v>
      </c>
      <c r="B2589">
        <f t="shared" ca="1" si="485"/>
        <v>2588</v>
      </c>
      <c r="C2589">
        <f t="shared" ca="1" si="486"/>
        <v>2588</v>
      </c>
      <c r="D2589">
        <f>IF(E2588+1&lt;Settings!$B$2,D2588,D2588+1)</f>
        <v>49</v>
      </c>
      <c r="E2589">
        <f>IF(E2588+1&lt;Settings!$B$2,E2588+1,0)</f>
        <v>39</v>
      </c>
      <c r="F2589" t="str">
        <f t="shared" ca="1" si="487"/>
        <v>Bulgaria</v>
      </c>
      <c r="G2589" t="str">
        <f t="shared" ca="1" si="494"/>
        <v/>
      </c>
      <c r="H2589" s="3" t="str">
        <f t="shared" ca="1" si="495"/>
        <v/>
      </c>
      <c r="I2589">
        <f t="shared" ca="1" si="488"/>
        <v>1000000.000002589</v>
      </c>
      <c r="J2589">
        <f t="shared" ca="1" si="489"/>
        <v>1000000.000002589</v>
      </c>
      <c r="K2589">
        <f t="shared" ca="1" si="490"/>
        <v>1000000.000002589</v>
      </c>
      <c r="L2589">
        <f t="shared" ca="1" si="491"/>
        <v>2588</v>
      </c>
      <c r="M2589">
        <f t="shared" ca="1" si="492"/>
        <v>2588</v>
      </c>
      <c r="N2589">
        <f t="shared" ca="1" si="493"/>
        <v>2588</v>
      </c>
    </row>
    <row r="2590" spans="1:14" x14ac:dyDescent="0.25">
      <c r="A2590">
        <f t="shared" ca="1" si="484"/>
        <v>2589</v>
      </c>
      <c r="B2590">
        <f t="shared" ca="1" si="485"/>
        <v>2589</v>
      </c>
      <c r="C2590">
        <f t="shared" ca="1" si="486"/>
        <v>2589</v>
      </c>
      <c r="D2590">
        <f>IF(E2589+1&lt;Settings!$B$2,D2589,D2589+1)</f>
        <v>49</v>
      </c>
      <c r="E2590">
        <f>IF(E2589+1&lt;Settings!$B$2,E2589+1,0)</f>
        <v>40</v>
      </c>
      <c r="F2590" t="str">
        <f t="shared" ca="1" si="487"/>
        <v>Armenia</v>
      </c>
      <c r="G2590" t="str">
        <f t="shared" ca="1" si="494"/>
        <v/>
      </c>
      <c r="H2590" s="3" t="str">
        <f t="shared" ca="1" si="495"/>
        <v/>
      </c>
      <c r="I2590">
        <f t="shared" ca="1" si="488"/>
        <v>1000000.00000259</v>
      </c>
      <c r="J2590">
        <f t="shared" ca="1" si="489"/>
        <v>1000000.00000259</v>
      </c>
      <c r="K2590">
        <f t="shared" ca="1" si="490"/>
        <v>1000000.00000259</v>
      </c>
      <c r="L2590">
        <f t="shared" ca="1" si="491"/>
        <v>2589</v>
      </c>
      <c r="M2590">
        <f t="shared" ca="1" si="492"/>
        <v>2589</v>
      </c>
      <c r="N2590">
        <f t="shared" ca="1" si="493"/>
        <v>2589</v>
      </c>
    </row>
    <row r="2591" spans="1:14" x14ac:dyDescent="0.25">
      <c r="A2591">
        <f t="shared" ca="1" si="484"/>
        <v>2590</v>
      </c>
      <c r="B2591">
        <f t="shared" ca="1" si="485"/>
        <v>2590</v>
      </c>
      <c r="C2591">
        <f t="shared" ca="1" si="486"/>
        <v>2590</v>
      </c>
      <c r="D2591">
        <f>IF(E2590+1&lt;Settings!$B$2,D2590,D2590+1)</f>
        <v>49</v>
      </c>
      <c r="E2591">
        <f>IF(E2590+1&lt;Settings!$B$2,E2590+1,0)</f>
        <v>41</v>
      </c>
      <c r="F2591" t="str">
        <f t="shared" ca="1" si="487"/>
        <v>Azerbaijan</v>
      </c>
      <c r="G2591" t="str">
        <f t="shared" ca="1" si="494"/>
        <v/>
      </c>
      <c r="H2591" s="3" t="str">
        <f t="shared" ca="1" si="495"/>
        <v/>
      </c>
      <c r="I2591">
        <f t="shared" ca="1" si="488"/>
        <v>1000000.0000025911</v>
      </c>
      <c r="J2591">
        <f t="shared" ca="1" si="489"/>
        <v>1000000.0000025911</v>
      </c>
      <c r="K2591">
        <f t="shared" ca="1" si="490"/>
        <v>1000000.0000025911</v>
      </c>
      <c r="L2591">
        <f t="shared" ca="1" si="491"/>
        <v>2590</v>
      </c>
      <c r="M2591">
        <f t="shared" ca="1" si="492"/>
        <v>2590</v>
      </c>
      <c r="N2591">
        <f t="shared" ca="1" si="493"/>
        <v>2590</v>
      </c>
    </row>
    <row r="2592" spans="1:14" x14ac:dyDescent="0.25">
      <c r="A2592">
        <f t="shared" ca="1" si="484"/>
        <v>2591</v>
      </c>
      <c r="B2592">
        <f t="shared" ca="1" si="485"/>
        <v>2591</v>
      </c>
      <c r="C2592">
        <f t="shared" ca="1" si="486"/>
        <v>2591</v>
      </c>
      <c r="D2592">
        <f>IF(E2591+1&lt;Settings!$B$2,D2591,D2591+1)</f>
        <v>49</v>
      </c>
      <c r="E2592">
        <f>IF(E2591+1&lt;Settings!$B$2,E2591+1,0)</f>
        <v>42</v>
      </c>
      <c r="F2592" t="str">
        <f t="shared" ca="1" si="487"/>
        <v>San Marino</v>
      </c>
      <c r="G2592" t="str">
        <f t="shared" ca="1" si="494"/>
        <v/>
      </c>
      <c r="H2592" s="3" t="str">
        <f t="shared" ca="1" si="495"/>
        <v/>
      </c>
      <c r="I2592">
        <f t="shared" ca="1" si="488"/>
        <v>1000000.000002592</v>
      </c>
      <c r="J2592">
        <f t="shared" ca="1" si="489"/>
        <v>1000000.000002592</v>
      </c>
      <c r="K2592">
        <f t="shared" ca="1" si="490"/>
        <v>1000000.000002592</v>
      </c>
      <c r="L2592">
        <f t="shared" ca="1" si="491"/>
        <v>2591</v>
      </c>
      <c r="M2592">
        <f t="shared" ca="1" si="492"/>
        <v>2591</v>
      </c>
      <c r="N2592">
        <f t="shared" ca="1" si="493"/>
        <v>2591</v>
      </c>
    </row>
    <row r="2593" spans="1:14" x14ac:dyDescent="0.25">
      <c r="A2593">
        <f t="shared" ca="1" si="484"/>
        <v>2592</v>
      </c>
      <c r="B2593">
        <f t="shared" ca="1" si="485"/>
        <v>2592</v>
      </c>
      <c r="C2593">
        <f t="shared" ca="1" si="486"/>
        <v>2592</v>
      </c>
      <c r="D2593">
        <f>IF(E2592+1&lt;Settings!$B$2,D2592,D2592+1)</f>
        <v>49</v>
      </c>
      <c r="E2593">
        <f>IF(E2592+1&lt;Settings!$B$2,E2592+1,0)</f>
        <v>43</v>
      </c>
      <c r="F2593" t="str">
        <f t="shared" ca="1" si="487"/>
        <v>Serbia</v>
      </c>
      <c r="G2593" t="str">
        <f t="shared" ca="1" si="494"/>
        <v/>
      </c>
      <c r="H2593" s="3" t="str">
        <f t="shared" ca="1" si="495"/>
        <v/>
      </c>
      <c r="I2593">
        <f t="shared" ca="1" si="488"/>
        <v>1000000.000002593</v>
      </c>
      <c r="J2593">
        <f t="shared" ca="1" si="489"/>
        <v>1000000.000002593</v>
      </c>
      <c r="K2593">
        <f t="shared" ca="1" si="490"/>
        <v>1000000.000002593</v>
      </c>
      <c r="L2593">
        <f t="shared" ca="1" si="491"/>
        <v>2592</v>
      </c>
      <c r="M2593">
        <f t="shared" ca="1" si="492"/>
        <v>2592</v>
      </c>
      <c r="N2593">
        <f t="shared" ca="1" si="493"/>
        <v>2592</v>
      </c>
    </row>
    <row r="2594" spans="1:14" x14ac:dyDescent="0.25">
      <c r="A2594">
        <f t="shared" ca="1" si="484"/>
        <v>2593</v>
      </c>
      <c r="B2594">
        <f t="shared" ca="1" si="485"/>
        <v>2593</v>
      </c>
      <c r="C2594">
        <f t="shared" ca="1" si="486"/>
        <v>2593</v>
      </c>
      <c r="D2594">
        <f>IF(E2593+1&lt;Settings!$B$2,D2593,D2593+1)</f>
        <v>49</v>
      </c>
      <c r="E2594">
        <f>IF(E2593+1&lt;Settings!$B$2,E2593+1,0)</f>
        <v>44</v>
      </c>
      <c r="F2594" t="str">
        <f t="shared" ca="1" si="487"/>
        <v>Georgia</v>
      </c>
      <c r="G2594" t="str">
        <f t="shared" ca="1" si="494"/>
        <v/>
      </c>
      <c r="H2594" s="3" t="str">
        <f t="shared" ca="1" si="495"/>
        <v/>
      </c>
      <c r="I2594">
        <f t="shared" ca="1" si="488"/>
        <v>1000000.000002594</v>
      </c>
      <c r="J2594">
        <f t="shared" ca="1" si="489"/>
        <v>1000000.000002594</v>
      </c>
      <c r="K2594">
        <f t="shared" ca="1" si="490"/>
        <v>1000000.000002594</v>
      </c>
      <c r="L2594">
        <f t="shared" ca="1" si="491"/>
        <v>2593</v>
      </c>
      <c r="M2594">
        <f t="shared" ca="1" si="492"/>
        <v>2593</v>
      </c>
      <c r="N2594">
        <f t="shared" ca="1" si="493"/>
        <v>2593</v>
      </c>
    </row>
    <row r="2595" spans="1:14" x14ac:dyDescent="0.25">
      <c r="A2595">
        <f t="shared" ca="1" si="484"/>
        <v>2594</v>
      </c>
      <c r="B2595">
        <f t="shared" ca="1" si="485"/>
        <v>2594</v>
      </c>
      <c r="C2595">
        <f t="shared" ca="1" si="486"/>
        <v>2594</v>
      </c>
      <c r="D2595">
        <f>IF(E2594+1&lt;Settings!$B$2,D2594,D2594+1)</f>
        <v>49</v>
      </c>
      <c r="E2595">
        <f>IF(E2594+1&lt;Settings!$B$2,E2594+1,0)</f>
        <v>45</v>
      </c>
      <c r="F2595" t="str">
        <f t="shared" ca="1" si="487"/>
        <v>Montenegro</v>
      </c>
      <c r="G2595" t="str">
        <f t="shared" ca="1" si="494"/>
        <v/>
      </c>
      <c r="H2595" s="3" t="str">
        <f t="shared" ca="1" si="495"/>
        <v/>
      </c>
      <c r="I2595">
        <f t="shared" ca="1" si="488"/>
        <v>1000000.000002595</v>
      </c>
      <c r="J2595">
        <f t="shared" ca="1" si="489"/>
        <v>1000000.000002595</v>
      </c>
      <c r="K2595">
        <f t="shared" ca="1" si="490"/>
        <v>1000000.000002595</v>
      </c>
      <c r="L2595">
        <f t="shared" ca="1" si="491"/>
        <v>2594</v>
      </c>
      <c r="M2595">
        <f t="shared" ca="1" si="492"/>
        <v>2594</v>
      </c>
      <c r="N2595">
        <f t="shared" ca="1" si="493"/>
        <v>2594</v>
      </c>
    </row>
    <row r="2596" spans="1:14" x14ac:dyDescent="0.25">
      <c r="A2596">
        <f t="shared" ca="1" si="484"/>
        <v>2595</v>
      </c>
      <c r="B2596">
        <f t="shared" ca="1" si="485"/>
        <v>2595</v>
      </c>
      <c r="C2596">
        <f t="shared" ca="1" si="486"/>
        <v>2595</v>
      </c>
      <c r="D2596">
        <f>IF(E2595+1&lt;Settings!$B$2,D2595,D2595+1)</f>
        <v>49</v>
      </c>
      <c r="E2596">
        <f>IF(E2595+1&lt;Settings!$B$2,E2595+1,0)</f>
        <v>46</v>
      </c>
      <c r="F2596" t="str">
        <f t="shared" ca="1" si="487"/>
        <v/>
      </c>
      <c r="G2596" t="str">
        <f t="shared" ca="1" si="494"/>
        <v/>
      </c>
      <c r="H2596" s="3" t="str">
        <f t="shared" ca="1" si="495"/>
        <v/>
      </c>
      <c r="I2596">
        <f t="shared" ca="1" si="488"/>
        <v>1000000.0000025959</v>
      </c>
      <c r="J2596">
        <f t="shared" ca="1" si="489"/>
        <v>1000000.0000025959</v>
      </c>
      <c r="K2596">
        <f t="shared" ca="1" si="490"/>
        <v>1000000.0000025959</v>
      </c>
      <c r="L2596">
        <f t="shared" ca="1" si="491"/>
        <v>2595</v>
      </c>
      <c r="M2596">
        <f t="shared" ca="1" si="492"/>
        <v>2595</v>
      </c>
      <c r="N2596">
        <f t="shared" ca="1" si="493"/>
        <v>2595</v>
      </c>
    </row>
    <row r="2597" spans="1:14" x14ac:dyDescent="0.25">
      <c r="A2597">
        <f t="shared" ca="1" si="484"/>
        <v>2596</v>
      </c>
      <c r="B2597">
        <f t="shared" ca="1" si="485"/>
        <v>2596</v>
      </c>
      <c r="C2597">
        <f t="shared" ca="1" si="486"/>
        <v>2596</v>
      </c>
      <c r="D2597">
        <f>IF(E2596+1&lt;Settings!$B$2,D2596,D2596+1)</f>
        <v>49</v>
      </c>
      <c r="E2597">
        <f>IF(E2596+1&lt;Settings!$B$2,E2596+1,0)</f>
        <v>47</v>
      </c>
      <c r="F2597" t="str">
        <f t="shared" ca="1" si="487"/>
        <v/>
      </c>
      <c r="G2597" t="str">
        <f t="shared" ca="1" si="494"/>
        <v/>
      </c>
      <c r="H2597" s="3" t="str">
        <f t="shared" ca="1" si="495"/>
        <v/>
      </c>
      <c r="I2597">
        <f t="shared" ca="1" si="488"/>
        <v>1000000.000002597</v>
      </c>
      <c r="J2597">
        <f t="shared" ca="1" si="489"/>
        <v>1000000.000002597</v>
      </c>
      <c r="K2597">
        <f t="shared" ca="1" si="490"/>
        <v>1000000.000002597</v>
      </c>
      <c r="L2597">
        <f t="shared" ca="1" si="491"/>
        <v>2596</v>
      </c>
      <c r="M2597">
        <f t="shared" ca="1" si="492"/>
        <v>2596</v>
      </c>
      <c r="N2597">
        <f t="shared" ca="1" si="493"/>
        <v>2596</v>
      </c>
    </row>
    <row r="2598" spans="1:14" x14ac:dyDescent="0.25">
      <c r="A2598">
        <f t="shared" ca="1" si="484"/>
        <v>2597</v>
      </c>
      <c r="B2598">
        <f t="shared" ca="1" si="485"/>
        <v>2597</v>
      </c>
      <c r="C2598">
        <f t="shared" ca="1" si="486"/>
        <v>2597</v>
      </c>
      <c r="D2598">
        <f>IF(E2597+1&lt;Settings!$B$2,D2597,D2597+1)</f>
        <v>49</v>
      </c>
      <c r="E2598">
        <f>IF(E2597+1&lt;Settings!$B$2,E2597+1,0)</f>
        <v>48</v>
      </c>
      <c r="F2598" t="str">
        <f t="shared" ca="1" si="487"/>
        <v/>
      </c>
      <c r="G2598" t="str">
        <f t="shared" ca="1" si="494"/>
        <v/>
      </c>
      <c r="H2598" s="3" t="str">
        <f t="shared" ca="1" si="495"/>
        <v/>
      </c>
      <c r="I2598">
        <f t="shared" ca="1" si="488"/>
        <v>1000000.000002598</v>
      </c>
      <c r="J2598">
        <f t="shared" ca="1" si="489"/>
        <v>1000000.000002598</v>
      </c>
      <c r="K2598">
        <f t="shared" ca="1" si="490"/>
        <v>1000000.000002598</v>
      </c>
      <c r="L2598">
        <f t="shared" ca="1" si="491"/>
        <v>2597</v>
      </c>
      <c r="M2598">
        <f t="shared" ca="1" si="492"/>
        <v>2597</v>
      </c>
      <c r="N2598">
        <f t="shared" ca="1" si="493"/>
        <v>2597</v>
      </c>
    </row>
    <row r="2599" spans="1:14" x14ac:dyDescent="0.25">
      <c r="A2599">
        <f t="shared" ca="1" si="484"/>
        <v>2598</v>
      </c>
      <c r="B2599">
        <f t="shared" ca="1" si="485"/>
        <v>2598</v>
      </c>
      <c r="C2599">
        <f t="shared" ca="1" si="486"/>
        <v>2598</v>
      </c>
      <c r="D2599">
        <f>IF(E2598+1&lt;Settings!$B$2,D2598,D2598+1)</f>
        <v>49</v>
      </c>
      <c r="E2599">
        <f>IF(E2598+1&lt;Settings!$B$2,E2598+1,0)</f>
        <v>49</v>
      </c>
      <c r="F2599" t="str">
        <f t="shared" ca="1" si="487"/>
        <v/>
      </c>
      <c r="G2599" t="str">
        <f t="shared" ca="1" si="494"/>
        <v/>
      </c>
      <c r="H2599" s="3" t="str">
        <f t="shared" ca="1" si="495"/>
        <v/>
      </c>
      <c r="I2599">
        <f t="shared" ca="1" si="488"/>
        <v>1000000.000002599</v>
      </c>
      <c r="J2599">
        <f t="shared" ca="1" si="489"/>
        <v>1000000.000002599</v>
      </c>
      <c r="K2599">
        <f t="shared" ca="1" si="490"/>
        <v>1000000.000002599</v>
      </c>
      <c r="L2599">
        <f t="shared" ca="1" si="491"/>
        <v>2598</v>
      </c>
      <c r="M2599">
        <f t="shared" ca="1" si="492"/>
        <v>2598</v>
      </c>
      <c r="N2599">
        <f t="shared" ca="1" si="493"/>
        <v>2598</v>
      </c>
    </row>
    <row r="2600" spans="1:14" x14ac:dyDescent="0.25">
      <c r="A2600">
        <f t="shared" ca="1" si="484"/>
        <v>2599</v>
      </c>
      <c r="B2600">
        <f t="shared" ca="1" si="485"/>
        <v>2599</v>
      </c>
      <c r="C2600">
        <f t="shared" ca="1" si="486"/>
        <v>2599</v>
      </c>
      <c r="D2600">
        <f>IF(E2599+1&lt;Settings!$B$2,D2599,D2599+1)</f>
        <v>49</v>
      </c>
      <c r="E2600">
        <f>IF(E2599+1&lt;Settings!$B$2,E2599+1,0)</f>
        <v>50</v>
      </c>
      <c r="F2600" t="str">
        <f t="shared" ca="1" si="487"/>
        <v/>
      </c>
      <c r="G2600" t="str">
        <f t="shared" ca="1" si="494"/>
        <v/>
      </c>
      <c r="H2600" s="3" t="str">
        <f t="shared" ca="1" si="495"/>
        <v/>
      </c>
      <c r="I2600">
        <f t="shared" ca="1" si="488"/>
        <v>1000000.0000026</v>
      </c>
      <c r="J2600">
        <f t="shared" ca="1" si="489"/>
        <v>1000000.0000026</v>
      </c>
      <c r="K2600">
        <f t="shared" ca="1" si="490"/>
        <v>1000000.0000026</v>
      </c>
      <c r="L2600">
        <f t="shared" ca="1" si="491"/>
        <v>2599</v>
      </c>
      <c r="M2600">
        <f t="shared" ca="1" si="492"/>
        <v>2599</v>
      </c>
      <c r="N2600">
        <f t="shared" ca="1" si="493"/>
        <v>2599</v>
      </c>
    </row>
    <row r="2601" spans="1:14" x14ac:dyDescent="0.25">
      <c r="A2601">
        <f t="shared" ca="1" si="484"/>
        <v>2600</v>
      </c>
      <c r="B2601">
        <f t="shared" ca="1" si="485"/>
        <v>2600</v>
      </c>
      <c r="C2601">
        <f t="shared" ca="1" si="486"/>
        <v>2600</v>
      </c>
      <c r="D2601">
        <f>IF(E2600+1&lt;Settings!$B$2,D2600,D2600+1)</f>
        <v>49</v>
      </c>
      <c r="E2601">
        <f>IF(E2600+1&lt;Settings!$B$2,E2600+1,0)</f>
        <v>51</v>
      </c>
      <c r="F2601" t="str">
        <f t="shared" ca="1" si="487"/>
        <v/>
      </c>
      <c r="G2601" t="str">
        <f t="shared" ca="1" si="494"/>
        <v/>
      </c>
      <c r="H2601" s="3" t="str">
        <f t="shared" ca="1" si="495"/>
        <v/>
      </c>
      <c r="I2601">
        <f t="shared" ca="1" si="488"/>
        <v>1000000.000002601</v>
      </c>
      <c r="J2601">
        <f t="shared" ca="1" si="489"/>
        <v>1000000.000002601</v>
      </c>
      <c r="K2601">
        <f t="shared" ca="1" si="490"/>
        <v>1000000.000002601</v>
      </c>
      <c r="L2601">
        <f t="shared" ca="1" si="491"/>
        <v>2600</v>
      </c>
      <c r="M2601">
        <f t="shared" ca="1" si="492"/>
        <v>2600</v>
      </c>
      <c r="N2601">
        <f t="shared" ca="1" si="493"/>
        <v>2600</v>
      </c>
    </row>
    <row r="2602" spans="1:14" x14ac:dyDescent="0.25">
      <c r="A2602">
        <f t="shared" ca="1" si="484"/>
        <v>2601</v>
      </c>
      <c r="B2602">
        <f t="shared" ca="1" si="485"/>
        <v>2601</v>
      </c>
      <c r="C2602">
        <f t="shared" ca="1" si="486"/>
        <v>2601</v>
      </c>
      <c r="D2602">
        <f>IF(E2601+1&lt;Settings!$B$2,D2601,D2601+1)</f>
        <v>50</v>
      </c>
      <c r="E2602">
        <f>IF(E2601+1&lt;Settings!$B$2,E2601+1,0)</f>
        <v>0</v>
      </c>
      <c r="F2602" t="str">
        <f t="shared" ca="1" si="487"/>
        <v>United Kingdom</v>
      </c>
      <c r="G2602" t="str">
        <f t="shared" ca="1" si="494"/>
        <v/>
      </c>
      <c r="H2602" s="3" t="str">
        <f t="shared" ca="1" si="495"/>
        <v/>
      </c>
      <c r="I2602">
        <f t="shared" ca="1" si="488"/>
        <v>1000000.000002602</v>
      </c>
      <c r="J2602">
        <f t="shared" ca="1" si="489"/>
        <v>1000000.000002602</v>
      </c>
      <c r="K2602">
        <f t="shared" ca="1" si="490"/>
        <v>1000000.000002602</v>
      </c>
      <c r="L2602">
        <f t="shared" ca="1" si="491"/>
        <v>2601</v>
      </c>
      <c r="M2602">
        <f t="shared" ca="1" si="492"/>
        <v>2601</v>
      </c>
      <c r="N2602">
        <f t="shared" ca="1" si="493"/>
        <v>2601</v>
      </c>
    </row>
    <row r="2603" spans="1:14" x14ac:dyDescent="0.25">
      <c r="A2603">
        <f t="shared" ca="1" si="484"/>
        <v>2602</v>
      </c>
      <c r="B2603">
        <f t="shared" ca="1" si="485"/>
        <v>2602</v>
      </c>
      <c r="C2603">
        <f t="shared" ca="1" si="486"/>
        <v>2602</v>
      </c>
      <c r="D2603">
        <f>IF(E2602+1&lt;Settings!$B$2,D2602,D2602+1)</f>
        <v>50</v>
      </c>
      <c r="E2603">
        <f>IF(E2602+1&lt;Settings!$B$2,E2602+1,0)</f>
        <v>1</v>
      </c>
      <c r="F2603" t="str">
        <f t="shared" ca="1" si="487"/>
        <v>Germany</v>
      </c>
      <c r="G2603" t="str">
        <f t="shared" ca="1" si="494"/>
        <v/>
      </c>
      <c r="H2603" s="3" t="str">
        <f t="shared" ca="1" si="495"/>
        <v/>
      </c>
      <c r="I2603">
        <f t="shared" ca="1" si="488"/>
        <v>1000000.000002603</v>
      </c>
      <c r="J2603">
        <f t="shared" ca="1" si="489"/>
        <v>1000000.000002603</v>
      </c>
      <c r="K2603">
        <f t="shared" ca="1" si="490"/>
        <v>1000000.000002603</v>
      </c>
      <c r="L2603">
        <f t="shared" ca="1" si="491"/>
        <v>2602</v>
      </c>
      <c r="M2603">
        <f t="shared" ca="1" si="492"/>
        <v>2602</v>
      </c>
      <c r="N2603">
        <f t="shared" ca="1" si="493"/>
        <v>2602</v>
      </c>
    </row>
    <row r="2604" spans="1:14" x14ac:dyDescent="0.25">
      <c r="A2604">
        <f t="shared" ca="1" si="484"/>
        <v>2603</v>
      </c>
      <c r="B2604">
        <f t="shared" ca="1" si="485"/>
        <v>2603</v>
      </c>
      <c r="C2604">
        <f t="shared" ca="1" si="486"/>
        <v>2603</v>
      </c>
      <c r="D2604">
        <f>IF(E2603+1&lt;Settings!$B$2,D2603,D2603+1)</f>
        <v>50</v>
      </c>
      <c r="E2604">
        <f>IF(E2603+1&lt;Settings!$B$2,E2603+1,0)</f>
        <v>2</v>
      </c>
      <c r="F2604" t="str">
        <f t="shared" ca="1" si="487"/>
        <v>France</v>
      </c>
      <c r="G2604" t="str">
        <f t="shared" ca="1" si="494"/>
        <v/>
      </c>
      <c r="H2604" s="3" t="str">
        <f t="shared" ca="1" si="495"/>
        <v/>
      </c>
      <c r="I2604">
        <f t="shared" ca="1" si="488"/>
        <v>1000000.000002604</v>
      </c>
      <c r="J2604">
        <f t="shared" ca="1" si="489"/>
        <v>1000000.000002604</v>
      </c>
      <c r="K2604">
        <f t="shared" ca="1" si="490"/>
        <v>1000000.000002604</v>
      </c>
      <c r="L2604">
        <f t="shared" ca="1" si="491"/>
        <v>2603</v>
      </c>
      <c r="M2604">
        <f t="shared" ca="1" si="492"/>
        <v>2603</v>
      </c>
      <c r="N2604">
        <f t="shared" ca="1" si="493"/>
        <v>2603</v>
      </c>
    </row>
    <row r="2605" spans="1:14" x14ac:dyDescent="0.25">
      <c r="A2605">
        <f t="shared" ca="1" si="484"/>
        <v>2604</v>
      </c>
      <c r="B2605">
        <f t="shared" ca="1" si="485"/>
        <v>2604</v>
      </c>
      <c r="C2605">
        <f t="shared" ca="1" si="486"/>
        <v>2604</v>
      </c>
      <c r="D2605">
        <f>IF(E2604+1&lt;Settings!$B$2,D2604,D2604+1)</f>
        <v>50</v>
      </c>
      <c r="E2605">
        <f>IF(E2604+1&lt;Settings!$B$2,E2604+1,0)</f>
        <v>3</v>
      </c>
      <c r="F2605" t="str">
        <f t="shared" ca="1" si="487"/>
        <v>Belgium</v>
      </c>
      <c r="G2605" t="str">
        <f t="shared" ca="1" si="494"/>
        <v/>
      </c>
      <c r="H2605" s="3" t="str">
        <f t="shared" ca="1" si="495"/>
        <v/>
      </c>
      <c r="I2605">
        <f t="shared" ca="1" si="488"/>
        <v>1000000.000002605</v>
      </c>
      <c r="J2605">
        <f t="shared" ca="1" si="489"/>
        <v>1000000.000002605</v>
      </c>
      <c r="K2605">
        <f t="shared" ca="1" si="490"/>
        <v>1000000.000002605</v>
      </c>
      <c r="L2605">
        <f t="shared" ca="1" si="491"/>
        <v>2604</v>
      </c>
      <c r="M2605">
        <f t="shared" ca="1" si="492"/>
        <v>2604</v>
      </c>
      <c r="N2605">
        <f t="shared" ca="1" si="493"/>
        <v>2604</v>
      </c>
    </row>
    <row r="2606" spans="1:14" x14ac:dyDescent="0.25">
      <c r="A2606">
        <f t="shared" ca="1" si="484"/>
        <v>2605</v>
      </c>
      <c r="B2606">
        <f t="shared" ca="1" si="485"/>
        <v>2605</v>
      </c>
      <c r="C2606">
        <f t="shared" ca="1" si="486"/>
        <v>2605</v>
      </c>
      <c r="D2606">
        <f>IF(E2605+1&lt;Settings!$B$2,D2605,D2605+1)</f>
        <v>50</v>
      </c>
      <c r="E2606">
        <f>IF(E2605+1&lt;Settings!$B$2,E2605+1,0)</f>
        <v>4</v>
      </c>
      <c r="F2606" t="str">
        <f t="shared" ca="1" si="487"/>
        <v>Netherlands</v>
      </c>
      <c r="G2606" t="str">
        <f t="shared" ca="1" si="494"/>
        <v/>
      </c>
      <c r="H2606" s="3" t="str">
        <f t="shared" ca="1" si="495"/>
        <v/>
      </c>
      <c r="I2606">
        <f t="shared" ca="1" si="488"/>
        <v>1000000.000002606</v>
      </c>
      <c r="J2606">
        <f t="shared" ca="1" si="489"/>
        <v>1000000.000002606</v>
      </c>
      <c r="K2606">
        <f t="shared" ca="1" si="490"/>
        <v>1000000.000002606</v>
      </c>
      <c r="L2606">
        <f t="shared" ca="1" si="491"/>
        <v>2605</v>
      </c>
      <c r="M2606">
        <f t="shared" ca="1" si="492"/>
        <v>2605</v>
      </c>
      <c r="N2606">
        <f t="shared" ca="1" si="493"/>
        <v>2605</v>
      </c>
    </row>
    <row r="2607" spans="1:14" x14ac:dyDescent="0.25">
      <c r="A2607">
        <f t="shared" ca="1" si="484"/>
        <v>2606</v>
      </c>
      <c r="B2607">
        <f t="shared" ca="1" si="485"/>
        <v>2606</v>
      </c>
      <c r="C2607">
        <f t="shared" ca="1" si="486"/>
        <v>2606</v>
      </c>
      <c r="D2607">
        <f>IF(E2606+1&lt;Settings!$B$2,D2606,D2606+1)</f>
        <v>50</v>
      </c>
      <c r="E2607">
        <f>IF(E2606+1&lt;Settings!$B$2,E2606+1,0)</f>
        <v>5</v>
      </c>
      <c r="F2607" t="str">
        <f t="shared" ca="1" si="487"/>
        <v>Norway</v>
      </c>
      <c r="G2607" t="str">
        <f t="shared" ca="1" si="494"/>
        <v/>
      </c>
      <c r="H2607" s="3" t="str">
        <f t="shared" ca="1" si="495"/>
        <v/>
      </c>
      <c r="I2607">
        <f t="shared" ca="1" si="488"/>
        <v>1000000.000002607</v>
      </c>
      <c r="J2607">
        <f t="shared" ca="1" si="489"/>
        <v>1000000.000002607</v>
      </c>
      <c r="K2607">
        <f t="shared" ca="1" si="490"/>
        <v>1000000.000002607</v>
      </c>
      <c r="L2607">
        <f t="shared" ca="1" si="491"/>
        <v>2606</v>
      </c>
      <c r="M2607">
        <f t="shared" ca="1" si="492"/>
        <v>2606</v>
      </c>
      <c r="N2607">
        <f t="shared" ca="1" si="493"/>
        <v>2606</v>
      </c>
    </row>
    <row r="2608" spans="1:14" x14ac:dyDescent="0.25">
      <c r="A2608">
        <f t="shared" ca="1" si="484"/>
        <v>2607</v>
      </c>
      <c r="B2608">
        <f t="shared" ca="1" si="485"/>
        <v>2607</v>
      </c>
      <c r="C2608">
        <f t="shared" ca="1" si="486"/>
        <v>2607</v>
      </c>
      <c r="D2608">
        <f>IF(E2607+1&lt;Settings!$B$2,D2607,D2607+1)</f>
        <v>50</v>
      </c>
      <c r="E2608">
        <f>IF(E2607+1&lt;Settings!$B$2,E2607+1,0)</f>
        <v>6</v>
      </c>
      <c r="F2608" t="str">
        <f t="shared" ca="1" si="487"/>
        <v>Switzerland</v>
      </c>
      <c r="G2608" t="str">
        <f t="shared" ca="1" si="494"/>
        <v/>
      </c>
      <c r="H2608" s="3" t="str">
        <f t="shared" ca="1" si="495"/>
        <v/>
      </c>
      <c r="I2608">
        <f t="shared" ca="1" si="488"/>
        <v>1000000.0000026081</v>
      </c>
      <c r="J2608">
        <f t="shared" ca="1" si="489"/>
        <v>1000000.0000026081</v>
      </c>
      <c r="K2608">
        <f t="shared" ca="1" si="490"/>
        <v>1000000.0000026081</v>
      </c>
      <c r="L2608">
        <f t="shared" ca="1" si="491"/>
        <v>2607</v>
      </c>
      <c r="M2608">
        <f t="shared" ca="1" si="492"/>
        <v>2607</v>
      </c>
      <c r="N2608">
        <f t="shared" ca="1" si="493"/>
        <v>2607</v>
      </c>
    </row>
    <row r="2609" spans="1:14" x14ac:dyDescent="0.25">
      <c r="A2609">
        <f t="shared" ca="1" si="484"/>
        <v>2608</v>
      </c>
      <c r="B2609">
        <f t="shared" ca="1" si="485"/>
        <v>2608</v>
      </c>
      <c r="C2609">
        <f t="shared" ca="1" si="486"/>
        <v>2608</v>
      </c>
      <c r="D2609">
        <f>IF(E2608+1&lt;Settings!$B$2,D2608,D2608+1)</f>
        <v>50</v>
      </c>
      <c r="E2609">
        <f>IF(E2608+1&lt;Settings!$B$2,E2608+1,0)</f>
        <v>7</v>
      </c>
      <c r="F2609" t="str">
        <f t="shared" ca="1" si="487"/>
        <v>Spain</v>
      </c>
      <c r="G2609" t="str">
        <f t="shared" ca="1" si="494"/>
        <v/>
      </c>
      <c r="H2609" s="3" t="str">
        <f t="shared" ca="1" si="495"/>
        <v/>
      </c>
      <c r="I2609">
        <f t="shared" ca="1" si="488"/>
        <v>1000000.000002609</v>
      </c>
      <c r="J2609">
        <f t="shared" ca="1" si="489"/>
        <v>1000000.000002609</v>
      </c>
      <c r="K2609">
        <f t="shared" ca="1" si="490"/>
        <v>1000000.000002609</v>
      </c>
      <c r="L2609">
        <f t="shared" ca="1" si="491"/>
        <v>2608</v>
      </c>
      <c r="M2609">
        <f t="shared" ca="1" si="492"/>
        <v>2608</v>
      </c>
      <c r="N2609">
        <f t="shared" ca="1" si="493"/>
        <v>2608</v>
      </c>
    </row>
    <row r="2610" spans="1:14" x14ac:dyDescent="0.25">
      <c r="A2610">
        <f t="shared" ca="1" si="484"/>
        <v>2609</v>
      </c>
      <c r="B2610">
        <f t="shared" ca="1" si="485"/>
        <v>2609</v>
      </c>
      <c r="C2610">
        <f t="shared" ca="1" si="486"/>
        <v>2609</v>
      </c>
      <c r="D2610">
        <f>IF(E2609+1&lt;Settings!$B$2,D2609,D2609+1)</f>
        <v>50</v>
      </c>
      <c r="E2610">
        <f>IF(E2609+1&lt;Settings!$B$2,E2609+1,0)</f>
        <v>8</v>
      </c>
      <c r="F2610" t="str">
        <f t="shared" ca="1" si="487"/>
        <v>Sweden</v>
      </c>
      <c r="G2610" t="str">
        <f t="shared" ca="1" si="494"/>
        <v/>
      </c>
      <c r="H2610" s="3" t="str">
        <f t="shared" ca="1" si="495"/>
        <v/>
      </c>
      <c r="I2610">
        <f t="shared" ca="1" si="488"/>
        <v>1000000.00000261</v>
      </c>
      <c r="J2610">
        <f t="shared" ca="1" si="489"/>
        <v>1000000.00000261</v>
      </c>
      <c r="K2610">
        <f t="shared" ca="1" si="490"/>
        <v>1000000.00000261</v>
      </c>
      <c r="L2610">
        <f t="shared" ca="1" si="491"/>
        <v>2609</v>
      </c>
      <c r="M2610">
        <f t="shared" ca="1" si="492"/>
        <v>2609</v>
      </c>
      <c r="N2610">
        <f t="shared" ca="1" si="493"/>
        <v>2609</v>
      </c>
    </row>
    <row r="2611" spans="1:14" x14ac:dyDescent="0.25">
      <c r="A2611">
        <f t="shared" ca="1" si="484"/>
        <v>2610</v>
      </c>
      <c r="B2611">
        <f t="shared" ca="1" si="485"/>
        <v>2610</v>
      </c>
      <c r="C2611">
        <f t="shared" ca="1" si="486"/>
        <v>2610</v>
      </c>
      <c r="D2611">
        <f>IF(E2610+1&lt;Settings!$B$2,D2610,D2610+1)</f>
        <v>50</v>
      </c>
      <c r="E2611">
        <f>IF(E2610+1&lt;Settings!$B$2,E2610+1,0)</f>
        <v>9</v>
      </c>
      <c r="F2611" t="str">
        <f t="shared" ca="1" si="487"/>
        <v>Ireland</v>
      </c>
      <c r="G2611" t="str">
        <f t="shared" ca="1" si="494"/>
        <v/>
      </c>
      <c r="H2611" s="3" t="str">
        <f t="shared" ca="1" si="495"/>
        <v/>
      </c>
      <c r="I2611">
        <f t="shared" ca="1" si="488"/>
        <v>1000000.000002611</v>
      </c>
      <c r="J2611">
        <f t="shared" ca="1" si="489"/>
        <v>1000000.000002611</v>
      </c>
      <c r="K2611">
        <f t="shared" ca="1" si="490"/>
        <v>1000000.000002611</v>
      </c>
      <c r="L2611">
        <f t="shared" ca="1" si="491"/>
        <v>2610</v>
      </c>
      <c r="M2611">
        <f t="shared" ca="1" si="492"/>
        <v>2610</v>
      </c>
      <c r="N2611">
        <f t="shared" ca="1" si="493"/>
        <v>2610</v>
      </c>
    </row>
    <row r="2612" spans="1:14" x14ac:dyDescent="0.25">
      <c r="A2612">
        <f t="shared" ca="1" si="484"/>
        <v>2611</v>
      </c>
      <c r="B2612">
        <f t="shared" ca="1" si="485"/>
        <v>2611</v>
      </c>
      <c r="C2612">
        <f t="shared" ca="1" si="486"/>
        <v>2611</v>
      </c>
      <c r="D2612">
        <f>IF(E2611+1&lt;Settings!$B$2,D2611,D2611+1)</f>
        <v>50</v>
      </c>
      <c r="E2612">
        <f>IF(E2611+1&lt;Settings!$B$2,E2611+1,0)</f>
        <v>10</v>
      </c>
      <c r="F2612" t="str">
        <f t="shared" ca="1" si="487"/>
        <v>Portugal</v>
      </c>
      <c r="G2612" t="str">
        <f t="shared" ca="1" si="494"/>
        <v/>
      </c>
      <c r="H2612" s="3" t="str">
        <f t="shared" ca="1" si="495"/>
        <v/>
      </c>
      <c r="I2612">
        <f t="shared" ca="1" si="488"/>
        <v>1000000.000002612</v>
      </c>
      <c r="J2612">
        <f t="shared" ca="1" si="489"/>
        <v>1000000.000002612</v>
      </c>
      <c r="K2612">
        <f t="shared" ca="1" si="490"/>
        <v>1000000.000002612</v>
      </c>
      <c r="L2612">
        <f t="shared" ca="1" si="491"/>
        <v>2611</v>
      </c>
      <c r="M2612">
        <f t="shared" ca="1" si="492"/>
        <v>2611</v>
      </c>
      <c r="N2612">
        <f t="shared" ca="1" si="493"/>
        <v>2611</v>
      </c>
    </row>
    <row r="2613" spans="1:14" x14ac:dyDescent="0.25">
      <c r="A2613">
        <f t="shared" ca="1" si="484"/>
        <v>2612</v>
      </c>
      <c r="B2613">
        <f t="shared" ca="1" si="485"/>
        <v>2612</v>
      </c>
      <c r="C2613">
        <f t="shared" ca="1" si="486"/>
        <v>2612</v>
      </c>
      <c r="D2613">
        <f>IF(E2612+1&lt;Settings!$B$2,D2612,D2612+1)</f>
        <v>50</v>
      </c>
      <c r="E2613">
        <f>IF(E2612+1&lt;Settings!$B$2,E2612+1,0)</f>
        <v>11</v>
      </c>
      <c r="F2613" t="str">
        <f t="shared" ca="1" si="487"/>
        <v>Finland</v>
      </c>
      <c r="G2613" t="str">
        <f t="shared" ca="1" si="494"/>
        <v/>
      </c>
      <c r="H2613" s="3" t="str">
        <f t="shared" ca="1" si="495"/>
        <v/>
      </c>
      <c r="I2613">
        <f t="shared" ca="1" si="488"/>
        <v>1000000.0000026129</v>
      </c>
      <c r="J2613">
        <f t="shared" ca="1" si="489"/>
        <v>1000000.0000026129</v>
      </c>
      <c r="K2613">
        <f t="shared" ca="1" si="490"/>
        <v>1000000.0000026129</v>
      </c>
      <c r="L2613">
        <f t="shared" ca="1" si="491"/>
        <v>2612</v>
      </c>
      <c r="M2613">
        <f t="shared" ca="1" si="492"/>
        <v>2612</v>
      </c>
      <c r="N2613">
        <f t="shared" ca="1" si="493"/>
        <v>2612</v>
      </c>
    </row>
    <row r="2614" spans="1:14" x14ac:dyDescent="0.25">
      <c r="A2614">
        <f t="shared" ca="1" si="484"/>
        <v>2613</v>
      </c>
      <c r="B2614">
        <f t="shared" ca="1" si="485"/>
        <v>2613</v>
      </c>
      <c r="C2614">
        <f t="shared" ca="1" si="486"/>
        <v>2613</v>
      </c>
      <c r="D2614">
        <f>IF(E2613+1&lt;Settings!$B$2,D2613,D2613+1)</f>
        <v>50</v>
      </c>
      <c r="E2614">
        <f>IF(E2613+1&lt;Settings!$B$2,E2613+1,0)</f>
        <v>12</v>
      </c>
      <c r="F2614" t="str">
        <f t="shared" ca="1" si="487"/>
        <v>Austria</v>
      </c>
      <c r="G2614" t="str">
        <f t="shared" ca="1" si="494"/>
        <v/>
      </c>
      <c r="H2614" s="3" t="str">
        <f t="shared" ca="1" si="495"/>
        <v/>
      </c>
      <c r="I2614">
        <f t="shared" ca="1" si="488"/>
        <v>1000000.000002614</v>
      </c>
      <c r="J2614">
        <f t="shared" ca="1" si="489"/>
        <v>1000000.000002614</v>
      </c>
      <c r="K2614">
        <f t="shared" ca="1" si="490"/>
        <v>1000000.000002614</v>
      </c>
      <c r="L2614">
        <f t="shared" ca="1" si="491"/>
        <v>2613</v>
      </c>
      <c r="M2614">
        <f t="shared" ca="1" si="492"/>
        <v>2613</v>
      </c>
      <c r="N2614">
        <f t="shared" ca="1" si="493"/>
        <v>2613</v>
      </c>
    </row>
    <row r="2615" spans="1:14" x14ac:dyDescent="0.25">
      <c r="A2615">
        <f t="shared" ca="1" si="484"/>
        <v>2614</v>
      </c>
      <c r="B2615">
        <f t="shared" ca="1" si="485"/>
        <v>2614</v>
      </c>
      <c r="C2615">
        <f t="shared" ca="1" si="486"/>
        <v>2614</v>
      </c>
      <c r="D2615">
        <f>IF(E2614+1&lt;Settings!$B$2,D2614,D2614+1)</f>
        <v>50</v>
      </c>
      <c r="E2615">
        <f>IF(E2614+1&lt;Settings!$B$2,E2614+1,0)</f>
        <v>13</v>
      </c>
      <c r="F2615" t="str">
        <f t="shared" ca="1" si="487"/>
        <v>Denmark</v>
      </c>
      <c r="G2615" t="str">
        <f t="shared" ca="1" si="494"/>
        <v/>
      </c>
      <c r="H2615" s="3" t="str">
        <f t="shared" ca="1" si="495"/>
        <v/>
      </c>
      <c r="I2615">
        <f t="shared" ca="1" si="488"/>
        <v>1000000.000002615</v>
      </c>
      <c r="J2615">
        <f t="shared" ca="1" si="489"/>
        <v>1000000.000002615</v>
      </c>
      <c r="K2615">
        <f t="shared" ca="1" si="490"/>
        <v>1000000.000002615</v>
      </c>
      <c r="L2615">
        <f t="shared" ca="1" si="491"/>
        <v>2614</v>
      </c>
      <c r="M2615">
        <f t="shared" ca="1" si="492"/>
        <v>2614</v>
      </c>
      <c r="N2615">
        <f t="shared" ca="1" si="493"/>
        <v>2614</v>
      </c>
    </row>
    <row r="2616" spans="1:14" x14ac:dyDescent="0.25">
      <c r="A2616">
        <f t="shared" ca="1" si="484"/>
        <v>2615</v>
      </c>
      <c r="B2616">
        <f t="shared" ca="1" si="485"/>
        <v>2615</v>
      </c>
      <c r="C2616">
        <f t="shared" ca="1" si="486"/>
        <v>2615</v>
      </c>
      <c r="D2616">
        <f>IF(E2615+1&lt;Settings!$B$2,D2615,D2615+1)</f>
        <v>50</v>
      </c>
      <c r="E2616">
        <f>IF(E2615+1&lt;Settings!$B$2,E2615+1,0)</f>
        <v>14</v>
      </c>
      <c r="F2616" t="str">
        <f t="shared" ca="1" si="487"/>
        <v>Israel</v>
      </c>
      <c r="G2616" t="str">
        <f t="shared" ca="1" si="494"/>
        <v/>
      </c>
      <c r="H2616" s="3" t="str">
        <f t="shared" ca="1" si="495"/>
        <v/>
      </c>
      <c r="I2616">
        <f t="shared" ca="1" si="488"/>
        <v>1000000.000002616</v>
      </c>
      <c r="J2616">
        <f t="shared" ca="1" si="489"/>
        <v>1000000.000002616</v>
      </c>
      <c r="K2616">
        <f t="shared" ca="1" si="490"/>
        <v>1000000.000002616</v>
      </c>
      <c r="L2616">
        <f t="shared" ca="1" si="491"/>
        <v>2615</v>
      </c>
      <c r="M2616">
        <f t="shared" ca="1" si="492"/>
        <v>2615</v>
      </c>
      <c r="N2616">
        <f t="shared" ca="1" si="493"/>
        <v>2615</v>
      </c>
    </row>
    <row r="2617" spans="1:14" x14ac:dyDescent="0.25">
      <c r="A2617">
        <f t="shared" ca="1" si="484"/>
        <v>2616</v>
      </c>
      <c r="B2617">
        <f t="shared" ca="1" si="485"/>
        <v>2616</v>
      </c>
      <c r="C2617">
        <f t="shared" ca="1" si="486"/>
        <v>2616</v>
      </c>
      <c r="D2617">
        <f>IF(E2616+1&lt;Settings!$B$2,D2616,D2616+1)</f>
        <v>50</v>
      </c>
      <c r="E2617">
        <f>IF(E2616+1&lt;Settings!$B$2,E2616+1,0)</f>
        <v>15</v>
      </c>
      <c r="F2617" t="str">
        <f t="shared" ca="1" si="487"/>
        <v>Italy</v>
      </c>
      <c r="G2617" t="str">
        <f t="shared" ca="1" si="494"/>
        <v/>
      </c>
      <c r="H2617" s="3" t="str">
        <f t="shared" ca="1" si="495"/>
        <v/>
      </c>
      <c r="I2617">
        <f t="shared" ca="1" si="488"/>
        <v>1000000.000002617</v>
      </c>
      <c r="J2617">
        <f t="shared" ca="1" si="489"/>
        <v>1000000.000002617</v>
      </c>
      <c r="K2617">
        <f t="shared" ca="1" si="490"/>
        <v>1000000.000002617</v>
      </c>
      <c r="L2617">
        <f t="shared" ca="1" si="491"/>
        <v>2616</v>
      </c>
      <c r="M2617">
        <f t="shared" ca="1" si="492"/>
        <v>2616</v>
      </c>
      <c r="N2617">
        <f t="shared" ca="1" si="493"/>
        <v>2616</v>
      </c>
    </row>
    <row r="2618" spans="1:14" x14ac:dyDescent="0.25">
      <c r="A2618">
        <f t="shared" ca="1" si="484"/>
        <v>2617</v>
      </c>
      <c r="B2618">
        <f t="shared" ca="1" si="485"/>
        <v>2617</v>
      </c>
      <c r="C2618">
        <f t="shared" ca="1" si="486"/>
        <v>2617</v>
      </c>
      <c r="D2618">
        <f>IF(E2617+1&lt;Settings!$B$2,D2617,D2617+1)</f>
        <v>50</v>
      </c>
      <c r="E2618">
        <f>IF(E2617+1&lt;Settings!$B$2,E2617+1,0)</f>
        <v>16</v>
      </c>
      <c r="F2618" t="str">
        <f t="shared" ca="1" si="487"/>
        <v>Greece</v>
      </c>
      <c r="G2618" t="str">
        <f t="shared" ca="1" si="494"/>
        <v/>
      </c>
      <c r="H2618" s="3" t="str">
        <f t="shared" ca="1" si="495"/>
        <v/>
      </c>
      <c r="I2618">
        <f t="shared" ca="1" si="488"/>
        <v>1000000.0000026179</v>
      </c>
      <c r="J2618">
        <f t="shared" ca="1" si="489"/>
        <v>1000000.0000026179</v>
      </c>
      <c r="K2618">
        <f t="shared" ca="1" si="490"/>
        <v>1000000.0000026179</v>
      </c>
      <c r="L2618">
        <f t="shared" ca="1" si="491"/>
        <v>2617</v>
      </c>
      <c r="M2618">
        <f t="shared" ca="1" si="492"/>
        <v>2617</v>
      </c>
      <c r="N2618">
        <f t="shared" ca="1" si="493"/>
        <v>2617</v>
      </c>
    </row>
    <row r="2619" spans="1:14" x14ac:dyDescent="0.25">
      <c r="A2619">
        <f t="shared" ca="1" si="484"/>
        <v>2618</v>
      </c>
      <c r="B2619">
        <f t="shared" ca="1" si="485"/>
        <v>2618</v>
      </c>
      <c r="C2619">
        <f t="shared" ca="1" si="486"/>
        <v>2618</v>
      </c>
      <c r="D2619">
        <f>IF(E2618+1&lt;Settings!$B$2,D2618,D2618+1)</f>
        <v>50</v>
      </c>
      <c r="E2619">
        <f>IF(E2618+1&lt;Settings!$B$2,E2618+1,0)</f>
        <v>17</v>
      </c>
      <c r="F2619" t="str">
        <f t="shared" ca="1" si="487"/>
        <v>Cyprus</v>
      </c>
      <c r="G2619" t="str">
        <f t="shared" ca="1" si="494"/>
        <v/>
      </c>
      <c r="H2619" s="3" t="str">
        <f t="shared" ca="1" si="495"/>
        <v/>
      </c>
      <c r="I2619">
        <f t="shared" ca="1" si="488"/>
        <v>1000000.000002619</v>
      </c>
      <c r="J2619">
        <f t="shared" ca="1" si="489"/>
        <v>1000000.000002619</v>
      </c>
      <c r="K2619">
        <f t="shared" ca="1" si="490"/>
        <v>1000000.000002619</v>
      </c>
      <c r="L2619">
        <f t="shared" ca="1" si="491"/>
        <v>2618</v>
      </c>
      <c r="M2619">
        <f t="shared" ca="1" si="492"/>
        <v>2618</v>
      </c>
      <c r="N2619">
        <f t="shared" ca="1" si="493"/>
        <v>2618</v>
      </c>
    </row>
    <row r="2620" spans="1:14" x14ac:dyDescent="0.25">
      <c r="A2620">
        <f t="shared" ca="1" si="484"/>
        <v>2619</v>
      </c>
      <c r="B2620">
        <f t="shared" ca="1" si="485"/>
        <v>2619</v>
      </c>
      <c r="C2620">
        <f t="shared" ca="1" si="486"/>
        <v>2619</v>
      </c>
      <c r="D2620">
        <f>IF(E2619+1&lt;Settings!$B$2,D2619,D2619+1)</f>
        <v>50</v>
      </c>
      <c r="E2620">
        <f>IF(E2619+1&lt;Settings!$B$2,E2619+1,0)</f>
        <v>18</v>
      </c>
      <c r="F2620" t="str">
        <f t="shared" ca="1" si="487"/>
        <v>Turkey</v>
      </c>
      <c r="G2620" t="str">
        <f t="shared" ca="1" si="494"/>
        <v/>
      </c>
      <c r="H2620" s="3" t="str">
        <f t="shared" ca="1" si="495"/>
        <v/>
      </c>
      <c r="I2620">
        <f t="shared" ca="1" si="488"/>
        <v>1000000.00000262</v>
      </c>
      <c r="J2620">
        <f t="shared" ca="1" si="489"/>
        <v>1000000.00000262</v>
      </c>
      <c r="K2620">
        <f t="shared" ca="1" si="490"/>
        <v>1000000.00000262</v>
      </c>
      <c r="L2620">
        <f t="shared" ca="1" si="491"/>
        <v>2619</v>
      </c>
      <c r="M2620">
        <f t="shared" ca="1" si="492"/>
        <v>2619</v>
      </c>
      <c r="N2620">
        <f t="shared" ca="1" si="493"/>
        <v>2619</v>
      </c>
    </row>
    <row r="2621" spans="1:14" x14ac:dyDescent="0.25">
      <c r="A2621">
        <f t="shared" ca="1" si="484"/>
        <v>2620</v>
      </c>
      <c r="B2621">
        <f t="shared" ca="1" si="485"/>
        <v>2620</v>
      </c>
      <c r="C2621">
        <f t="shared" ca="1" si="486"/>
        <v>2620</v>
      </c>
      <c r="D2621">
        <f>IF(E2620+1&lt;Settings!$B$2,D2620,D2620+1)</f>
        <v>50</v>
      </c>
      <c r="E2621">
        <f>IF(E2620+1&lt;Settings!$B$2,E2620+1,0)</f>
        <v>19</v>
      </c>
      <c r="F2621" t="str">
        <f t="shared" ca="1" si="487"/>
        <v>Luxembourg</v>
      </c>
      <c r="G2621" t="str">
        <f t="shared" ca="1" si="494"/>
        <v/>
      </c>
      <c r="H2621" s="3" t="str">
        <f t="shared" ca="1" si="495"/>
        <v/>
      </c>
      <c r="I2621">
        <f t="shared" ca="1" si="488"/>
        <v>1000000.000002621</v>
      </c>
      <c r="J2621">
        <f t="shared" ca="1" si="489"/>
        <v>1000000.000002621</v>
      </c>
      <c r="K2621">
        <f t="shared" ca="1" si="490"/>
        <v>1000000.000002621</v>
      </c>
      <c r="L2621">
        <f t="shared" ca="1" si="491"/>
        <v>2620</v>
      </c>
      <c r="M2621">
        <f t="shared" ca="1" si="492"/>
        <v>2620</v>
      </c>
      <c r="N2621">
        <f t="shared" ca="1" si="493"/>
        <v>2620</v>
      </c>
    </row>
    <row r="2622" spans="1:14" x14ac:dyDescent="0.25">
      <c r="A2622">
        <f t="shared" ca="1" si="484"/>
        <v>2621</v>
      </c>
      <c r="B2622">
        <f t="shared" ca="1" si="485"/>
        <v>2621</v>
      </c>
      <c r="C2622">
        <f t="shared" ca="1" si="486"/>
        <v>2621</v>
      </c>
      <c r="D2622">
        <f>IF(E2621+1&lt;Settings!$B$2,D2621,D2621+1)</f>
        <v>50</v>
      </c>
      <c r="E2622">
        <f>IF(E2621+1&lt;Settings!$B$2,E2621+1,0)</f>
        <v>20</v>
      </c>
      <c r="F2622" t="str">
        <f t="shared" ca="1" si="487"/>
        <v>Iceland</v>
      </c>
      <c r="G2622" t="str">
        <f t="shared" ca="1" si="494"/>
        <v/>
      </c>
      <c r="H2622" s="3" t="str">
        <f t="shared" ca="1" si="495"/>
        <v/>
      </c>
      <c r="I2622">
        <f t="shared" ca="1" si="488"/>
        <v>1000000.000002622</v>
      </c>
      <c r="J2622">
        <f t="shared" ca="1" si="489"/>
        <v>1000000.000002622</v>
      </c>
      <c r="K2622">
        <f t="shared" ca="1" si="490"/>
        <v>1000000.000002622</v>
      </c>
      <c r="L2622">
        <f t="shared" ca="1" si="491"/>
        <v>2621</v>
      </c>
      <c r="M2622">
        <f t="shared" ca="1" si="492"/>
        <v>2621</v>
      </c>
      <c r="N2622">
        <f t="shared" ca="1" si="493"/>
        <v>2621</v>
      </c>
    </row>
    <row r="2623" spans="1:14" x14ac:dyDescent="0.25">
      <c r="A2623">
        <f t="shared" ca="1" si="484"/>
        <v>2622</v>
      </c>
      <c r="B2623">
        <f t="shared" ca="1" si="485"/>
        <v>2622</v>
      </c>
      <c r="C2623">
        <f t="shared" ca="1" si="486"/>
        <v>2622</v>
      </c>
      <c r="D2623">
        <f>IF(E2622+1&lt;Settings!$B$2,D2622,D2622+1)</f>
        <v>50</v>
      </c>
      <c r="E2623">
        <f>IF(E2622+1&lt;Settings!$B$2,E2622+1,0)</f>
        <v>21</v>
      </c>
      <c r="F2623" t="str">
        <f t="shared" ca="1" si="487"/>
        <v>Malta</v>
      </c>
      <c r="G2623" t="str">
        <f t="shared" ca="1" si="494"/>
        <v/>
      </c>
      <c r="H2623" s="3" t="str">
        <f t="shared" ca="1" si="495"/>
        <v/>
      </c>
      <c r="I2623">
        <f t="shared" ca="1" si="488"/>
        <v>1000000.000002623</v>
      </c>
      <c r="J2623">
        <f t="shared" ca="1" si="489"/>
        <v>1000000.000002623</v>
      </c>
      <c r="K2623">
        <f t="shared" ca="1" si="490"/>
        <v>1000000.000002623</v>
      </c>
      <c r="L2623">
        <f t="shared" ca="1" si="491"/>
        <v>2622</v>
      </c>
      <c r="M2623">
        <f t="shared" ca="1" si="492"/>
        <v>2622</v>
      </c>
      <c r="N2623">
        <f t="shared" ca="1" si="493"/>
        <v>2622</v>
      </c>
    </row>
    <row r="2624" spans="1:14" x14ac:dyDescent="0.25">
      <c r="A2624">
        <f t="shared" ca="1" si="484"/>
        <v>2623</v>
      </c>
      <c r="B2624">
        <f t="shared" ca="1" si="485"/>
        <v>2623</v>
      </c>
      <c r="C2624">
        <f t="shared" ca="1" si="486"/>
        <v>2623</v>
      </c>
      <c r="D2624">
        <f>IF(E2623+1&lt;Settings!$B$2,D2623,D2623+1)</f>
        <v>50</v>
      </c>
      <c r="E2624">
        <f>IF(E2623+1&lt;Settings!$B$2,E2623+1,0)</f>
        <v>22</v>
      </c>
      <c r="F2624" t="str">
        <f t="shared" ca="1" si="487"/>
        <v>Slovenia</v>
      </c>
      <c r="G2624" t="str">
        <f t="shared" ca="1" si="494"/>
        <v/>
      </c>
      <c r="H2624" s="3" t="str">
        <f t="shared" ca="1" si="495"/>
        <v/>
      </c>
      <c r="I2624">
        <f t="shared" ca="1" si="488"/>
        <v>1000000.000002624</v>
      </c>
      <c r="J2624">
        <f t="shared" ca="1" si="489"/>
        <v>1000000.000002624</v>
      </c>
      <c r="K2624">
        <f t="shared" ca="1" si="490"/>
        <v>1000000.000002624</v>
      </c>
      <c r="L2624">
        <f t="shared" ca="1" si="491"/>
        <v>2623</v>
      </c>
      <c r="M2624">
        <f t="shared" ca="1" si="492"/>
        <v>2623</v>
      </c>
      <c r="N2624">
        <f t="shared" ca="1" si="493"/>
        <v>2623</v>
      </c>
    </row>
    <row r="2625" spans="1:14" x14ac:dyDescent="0.25">
      <c r="A2625">
        <f t="shared" ca="1" si="484"/>
        <v>2624</v>
      </c>
      <c r="B2625">
        <f t="shared" ca="1" si="485"/>
        <v>2624</v>
      </c>
      <c r="C2625">
        <f t="shared" ca="1" si="486"/>
        <v>2624</v>
      </c>
      <c r="D2625">
        <f>IF(E2624+1&lt;Settings!$B$2,D2624,D2624+1)</f>
        <v>50</v>
      </c>
      <c r="E2625">
        <f>IF(E2624+1&lt;Settings!$B$2,E2624+1,0)</f>
        <v>23</v>
      </c>
      <c r="F2625" t="str">
        <f t="shared" ca="1" si="487"/>
        <v>Yugoslavia</v>
      </c>
      <c r="G2625" t="str">
        <f t="shared" ca="1" si="494"/>
        <v/>
      </c>
      <c r="H2625" s="3" t="str">
        <f t="shared" ca="1" si="495"/>
        <v/>
      </c>
      <c r="I2625">
        <f t="shared" ca="1" si="488"/>
        <v>1000000.000002625</v>
      </c>
      <c r="J2625">
        <f t="shared" ca="1" si="489"/>
        <v>1000000.000002625</v>
      </c>
      <c r="K2625">
        <f t="shared" ca="1" si="490"/>
        <v>1000000.000002625</v>
      </c>
      <c r="L2625">
        <f t="shared" ca="1" si="491"/>
        <v>2624</v>
      </c>
      <c r="M2625">
        <f t="shared" ca="1" si="492"/>
        <v>2624</v>
      </c>
      <c r="N2625">
        <f t="shared" ca="1" si="493"/>
        <v>2624</v>
      </c>
    </row>
    <row r="2626" spans="1:14" x14ac:dyDescent="0.25">
      <c r="A2626">
        <f t="shared" ca="1" si="484"/>
        <v>2625</v>
      </c>
      <c r="B2626">
        <f t="shared" ca="1" si="485"/>
        <v>2625</v>
      </c>
      <c r="C2626">
        <f t="shared" ca="1" si="486"/>
        <v>2625</v>
      </c>
      <c r="D2626">
        <f>IF(E2625+1&lt;Settings!$B$2,D2625,D2625+1)</f>
        <v>50</v>
      </c>
      <c r="E2626">
        <f>IF(E2625+1&lt;Settings!$B$2,E2625+1,0)</f>
        <v>24</v>
      </c>
      <c r="F2626" t="str">
        <f t="shared" ca="1" si="487"/>
        <v>Croatia</v>
      </c>
      <c r="G2626" t="str">
        <f t="shared" ca="1" si="494"/>
        <v/>
      </c>
      <c r="H2626" s="3" t="str">
        <f t="shared" ca="1" si="495"/>
        <v/>
      </c>
      <c r="I2626">
        <f t="shared" ca="1" si="488"/>
        <v>1000000.000002626</v>
      </c>
      <c r="J2626">
        <f t="shared" ca="1" si="489"/>
        <v>1000000.000002626</v>
      </c>
      <c r="K2626">
        <f t="shared" ca="1" si="490"/>
        <v>1000000.000002626</v>
      </c>
      <c r="L2626">
        <f t="shared" ca="1" si="491"/>
        <v>2625</v>
      </c>
      <c r="M2626">
        <f t="shared" ca="1" si="492"/>
        <v>2625</v>
      </c>
      <c r="N2626">
        <f t="shared" ca="1" si="493"/>
        <v>2625</v>
      </c>
    </row>
    <row r="2627" spans="1:14" x14ac:dyDescent="0.25">
      <c r="A2627">
        <f t="shared" ref="A2627:A2690" ca="1" si="496">L2627</f>
        <v>2626</v>
      </c>
      <c r="B2627">
        <f t="shared" ref="B2627:B2690" ca="1" si="497">M2627</f>
        <v>2626</v>
      </c>
      <c r="C2627">
        <f t="shared" ref="C2627:C2690" ca="1" si="498">N2627</f>
        <v>2626</v>
      </c>
      <c r="D2627">
        <f>IF(E2626+1&lt;Settings!$B$2,D2626,D2626+1)</f>
        <v>50</v>
      </c>
      <c r="E2627">
        <f>IF(E2626+1&lt;Settings!$B$2,E2626+1,0)</f>
        <v>25</v>
      </c>
      <c r="F2627" t="str">
        <f t="shared" ref="F2627:F2690" ca="1" si="499">INDIRECT("'Avg Limited'!R1"&amp;"C"&amp;(E2627+2),FALSE)</f>
        <v>Estonia</v>
      </c>
      <c r="G2627" t="str">
        <f t="shared" ca="1" si="494"/>
        <v/>
      </c>
      <c r="H2627" s="3" t="str">
        <f t="shared" ca="1" si="495"/>
        <v/>
      </c>
      <c r="I2627">
        <f t="shared" ref="I2627:I2690" ca="1" si="500">IF(ISNUMBER(H2627),H2627,1000000)+0.000000001*ROW(I2627)</f>
        <v>1000000.000002627</v>
      </c>
      <c r="J2627">
        <f t="shared" ref="J2627:J2690" ca="1" si="501">IF(ISNUMBER(H2627),-H2627,1000000)+0.000000001*ROW(I2627)</f>
        <v>1000000.000002627</v>
      </c>
      <c r="K2627">
        <f t="shared" ref="K2627:K2690" ca="1" si="502">IF(ISNUMBER(H2627),-H2627*H2627,1000000)+0.000000001*ROW(I2627)</f>
        <v>1000000.000002627</v>
      </c>
      <c r="L2627">
        <f t="shared" ref="L2627:L2690" ca="1" si="503">_xlfn.RANK.EQ(I2627,I$2:I$2705,1)</f>
        <v>2626</v>
      </c>
      <c r="M2627">
        <f t="shared" ref="M2627:M2690" ca="1" si="504">_xlfn.RANK.EQ(J2627,J$2:J$2705,1)</f>
        <v>2626</v>
      </c>
      <c r="N2627">
        <f t="shared" ref="N2627:N2690" ca="1" si="505">_xlfn.RANK.EQ(K2627,K$2:K$2705,1)</f>
        <v>2626</v>
      </c>
    </row>
    <row r="2628" spans="1:14" x14ac:dyDescent="0.25">
      <c r="A2628">
        <f t="shared" ca="1" si="496"/>
        <v>2627</v>
      </c>
      <c r="B2628">
        <f t="shared" ca="1" si="497"/>
        <v>2627</v>
      </c>
      <c r="C2628">
        <f t="shared" ca="1" si="498"/>
        <v>2627</v>
      </c>
      <c r="D2628">
        <f>IF(E2627+1&lt;Settings!$B$2,D2627,D2627+1)</f>
        <v>50</v>
      </c>
      <c r="E2628">
        <f>IF(E2627+1&lt;Settings!$B$2,E2627+1,0)</f>
        <v>26</v>
      </c>
      <c r="F2628" t="str">
        <f t="shared" ca="1" si="499"/>
        <v>Monaco</v>
      </c>
      <c r="G2628" t="str">
        <f t="shared" ca="1" si="494"/>
        <v/>
      </c>
      <c r="H2628" s="3" t="str">
        <f t="shared" ca="1" si="495"/>
        <v/>
      </c>
      <c r="I2628">
        <f t="shared" ca="1" si="500"/>
        <v>1000000.000002628</v>
      </c>
      <c r="J2628">
        <f t="shared" ca="1" si="501"/>
        <v>1000000.000002628</v>
      </c>
      <c r="K2628">
        <f t="shared" ca="1" si="502"/>
        <v>1000000.000002628</v>
      </c>
      <c r="L2628">
        <f t="shared" ca="1" si="503"/>
        <v>2627</v>
      </c>
      <c r="M2628">
        <f t="shared" ca="1" si="504"/>
        <v>2627</v>
      </c>
      <c r="N2628">
        <f t="shared" ca="1" si="505"/>
        <v>2627</v>
      </c>
    </row>
    <row r="2629" spans="1:14" x14ac:dyDescent="0.25">
      <c r="A2629">
        <f t="shared" ca="1" si="496"/>
        <v>2628</v>
      </c>
      <c r="B2629">
        <f t="shared" ca="1" si="497"/>
        <v>2628</v>
      </c>
      <c r="C2629">
        <f t="shared" ca="1" si="498"/>
        <v>2628</v>
      </c>
      <c r="D2629">
        <f>IF(E2628+1&lt;Settings!$B$2,D2628,D2628+1)</f>
        <v>50</v>
      </c>
      <c r="E2629">
        <f>IF(E2628+1&lt;Settings!$B$2,E2628+1,0)</f>
        <v>27</v>
      </c>
      <c r="F2629" t="str">
        <f t="shared" ca="1" si="499"/>
        <v>Poland</v>
      </c>
      <c r="G2629" t="str">
        <f t="shared" ca="1" si="494"/>
        <v/>
      </c>
      <c r="H2629" s="3" t="str">
        <f t="shared" ca="1" si="495"/>
        <v/>
      </c>
      <c r="I2629">
        <f t="shared" ca="1" si="500"/>
        <v>1000000.000002629</v>
      </c>
      <c r="J2629">
        <f t="shared" ca="1" si="501"/>
        <v>1000000.000002629</v>
      </c>
      <c r="K2629">
        <f t="shared" ca="1" si="502"/>
        <v>1000000.000002629</v>
      </c>
      <c r="L2629">
        <f t="shared" ca="1" si="503"/>
        <v>2628</v>
      </c>
      <c r="M2629">
        <f t="shared" ca="1" si="504"/>
        <v>2628</v>
      </c>
      <c r="N2629">
        <f t="shared" ca="1" si="505"/>
        <v>2628</v>
      </c>
    </row>
    <row r="2630" spans="1:14" x14ac:dyDescent="0.25">
      <c r="A2630">
        <f t="shared" ca="1" si="496"/>
        <v>2629</v>
      </c>
      <c r="B2630">
        <f t="shared" ca="1" si="497"/>
        <v>2629</v>
      </c>
      <c r="C2630">
        <f t="shared" ca="1" si="498"/>
        <v>2629</v>
      </c>
      <c r="D2630">
        <f>IF(E2629+1&lt;Settings!$B$2,D2629,D2629+1)</f>
        <v>50</v>
      </c>
      <c r="E2630">
        <f>IF(E2629+1&lt;Settings!$B$2,E2629+1,0)</f>
        <v>28</v>
      </c>
      <c r="F2630" t="str">
        <f t="shared" ca="1" si="499"/>
        <v>Russia</v>
      </c>
      <c r="G2630" t="str">
        <f t="shared" ca="1" si="494"/>
        <v/>
      </c>
      <c r="H2630" s="3" t="str">
        <f t="shared" ca="1" si="495"/>
        <v/>
      </c>
      <c r="I2630">
        <f t="shared" ca="1" si="500"/>
        <v>1000000.0000026301</v>
      </c>
      <c r="J2630">
        <f t="shared" ca="1" si="501"/>
        <v>1000000.0000026301</v>
      </c>
      <c r="K2630">
        <f t="shared" ca="1" si="502"/>
        <v>1000000.0000026301</v>
      </c>
      <c r="L2630">
        <f t="shared" ca="1" si="503"/>
        <v>2629</v>
      </c>
      <c r="M2630">
        <f t="shared" ca="1" si="504"/>
        <v>2629</v>
      </c>
      <c r="N2630">
        <f t="shared" ca="1" si="505"/>
        <v>2629</v>
      </c>
    </row>
    <row r="2631" spans="1:14" x14ac:dyDescent="0.25">
      <c r="A2631">
        <f t="shared" ca="1" si="496"/>
        <v>2630</v>
      </c>
      <c r="B2631">
        <f t="shared" ca="1" si="497"/>
        <v>2630</v>
      </c>
      <c r="C2631">
        <f t="shared" ca="1" si="498"/>
        <v>2630</v>
      </c>
      <c r="D2631">
        <f>IF(E2630+1&lt;Settings!$B$2,D2630,D2630+1)</f>
        <v>50</v>
      </c>
      <c r="E2631">
        <f>IF(E2630+1&lt;Settings!$B$2,E2630+1,0)</f>
        <v>29</v>
      </c>
      <c r="F2631" t="str">
        <f t="shared" ca="1" si="499"/>
        <v>Romania</v>
      </c>
      <c r="G2631" t="str">
        <f t="shared" ca="1" si="494"/>
        <v/>
      </c>
      <c r="H2631" s="3" t="str">
        <f t="shared" ca="1" si="495"/>
        <v/>
      </c>
      <c r="I2631">
        <f t="shared" ca="1" si="500"/>
        <v>1000000.000002631</v>
      </c>
      <c r="J2631">
        <f t="shared" ca="1" si="501"/>
        <v>1000000.000002631</v>
      </c>
      <c r="K2631">
        <f t="shared" ca="1" si="502"/>
        <v>1000000.000002631</v>
      </c>
      <c r="L2631">
        <f t="shared" ca="1" si="503"/>
        <v>2630</v>
      </c>
      <c r="M2631">
        <f t="shared" ca="1" si="504"/>
        <v>2630</v>
      </c>
      <c r="N2631">
        <f t="shared" ca="1" si="505"/>
        <v>2630</v>
      </c>
    </row>
    <row r="2632" spans="1:14" x14ac:dyDescent="0.25">
      <c r="A2632">
        <f t="shared" ca="1" si="496"/>
        <v>2631</v>
      </c>
      <c r="B2632">
        <f t="shared" ca="1" si="497"/>
        <v>2631</v>
      </c>
      <c r="C2632">
        <f t="shared" ca="1" si="498"/>
        <v>2631</v>
      </c>
      <c r="D2632">
        <f>IF(E2631+1&lt;Settings!$B$2,D2631,D2631+1)</f>
        <v>50</v>
      </c>
      <c r="E2632">
        <f>IF(E2631+1&lt;Settings!$B$2,E2631+1,0)</f>
        <v>30</v>
      </c>
      <c r="F2632" t="str">
        <f t="shared" ca="1" si="499"/>
        <v>Bosnia &amp; Herzegovina</v>
      </c>
      <c r="G2632" t="str">
        <f t="shared" ca="1" si="494"/>
        <v/>
      </c>
      <c r="H2632" s="3" t="str">
        <f t="shared" ca="1" si="495"/>
        <v/>
      </c>
      <c r="I2632">
        <f t="shared" ca="1" si="500"/>
        <v>1000000.000002632</v>
      </c>
      <c r="J2632">
        <f t="shared" ca="1" si="501"/>
        <v>1000000.000002632</v>
      </c>
      <c r="K2632">
        <f t="shared" ca="1" si="502"/>
        <v>1000000.000002632</v>
      </c>
      <c r="L2632">
        <f t="shared" ca="1" si="503"/>
        <v>2631</v>
      </c>
      <c r="M2632">
        <f t="shared" ca="1" si="504"/>
        <v>2631</v>
      </c>
      <c r="N2632">
        <f t="shared" ca="1" si="505"/>
        <v>2631</v>
      </c>
    </row>
    <row r="2633" spans="1:14" x14ac:dyDescent="0.25">
      <c r="A2633">
        <f t="shared" ca="1" si="496"/>
        <v>2632</v>
      </c>
      <c r="B2633">
        <f t="shared" ca="1" si="497"/>
        <v>2632</v>
      </c>
      <c r="C2633">
        <f t="shared" ca="1" si="498"/>
        <v>2632</v>
      </c>
      <c r="D2633">
        <f>IF(E2632+1&lt;Settings!$B$2,D2632,D2632+1)</f>
        <v>50</v>
      </c>
      <c r="E2633">
        <f>IF(E2632+1&lt;Settings!$B$2,E2632+1,0)</f>
        <v>31</v>
      </c>
      <c r="F2633" t="str">
        <f t="shared" ca="1" si="499"/>
        <v>FYR Macedonia</v>
      </c>
      <c r="G2633" t="str">
        <f t="shared" ca="1" si="494"/>
        <v/>
      </c>
      <c r="H2633" s="3" t="str">
        <f t="shared" ca="1" si="495"/>
        <v/>
      </c>
      <c r="I2633">
        <f t="shared" ca="1" si="500"/>
        <v>1000000.000002633</v>
      </c>
      <c r="J2633">
        <f t="shared" ca="1" si="501"/>
        <v>1000000.000002633</v>
      </c>
      <c r="K2633">
        <f t="shared" ca="1" si="502"/>
        <v>1000000.000002633</v>
      </c>
      <c r="L2633">
        <f t="shared" ca="1" si="503"/>
        <v>2632</v>
      </c>
      <c r="M2633">
        <f t="shared" ca="1" si="504"/>
        <v>2632</v>
      </c>
      <c r="N2633">
        <f t="shared" ca="1" si="505"/>
        <v>2632</v>
      </c>
    </row>
    <row r="2634" spans="1:14" x14ac:dyDescent="0.25">
      <c r="A2634">
        <f t="shared" ca="1" si="496"/>
        <v>2633</v>
      </c>
      <c r="B2634">
        <f t="shared" ca="1" si="497"/>
        <v>2633</v>
      </c>
      <c r="C2634">
        <f t="shared" ca="1" si="498"/>
        <v>2633</v>
      </c>
      <c r="D2634">
        <f>IF(E2633+1&lt;Settings!$B$2,D2633,D2633+1)</f>
        <v>50</v>
      </c>
      <c r="E2634">
        <f>IF(E2633+1&lt;Settings!$B$2,E2633+1,0)</f>
        <v>32</v>
      </c>
      <c r="F2634" t="str">
        <f t="shared" ca="1" si="499"/>
        <v>Latvia</v>
      </c>
      <c r="G2634" t="str">
        <f t="shared" ca="1" si="494"/>
        <v/>
      </c>
      <c r="H2634" s="3" t="str">
        <f t="shared" ca="1" si="495"/>
        <v/>
      </c>
      <c r="I2634">
        <f t="shared" ca="1" si="500"/>
        <v>1000000.000002634</v>
      </c>
      <c r="J2634">
        <f t="shared" ca="1" si="501"/>
        <v>1000000.000002634</v>
      </c>
      <c r="K2634">
        <f t="shared" ca="1" si="502"/>
        <v>1000000.000002634</v>
      </c>
      <c r="L2634">
        <f t="shared" ca="1" si="503"/>
        <v>2633</v>
      </c>
      <c r="M2634">
        <f t="shared" ca="1" si="504"/>
        <v>2633</v>
      </c>
      <c r="N2634">
        <f t="shared" ca="1" si="505"/>
        <v>2633</v>
      </c>
    </row>
    <row r="2635" spans="1:14" x14ac:dyDescent="0.25">
      <c r="A2635">
        <f t="shared" ca="1" si="496"/>
        <v>2634</v>
      </c>
      <c r="B2635">
        <f t="shared" ca="1" si="497"/>
        <v>2634</v>
      </c>
      <c r="C2635">
        <f t="shared" ca="1" si="498"/>
        <v>2634</v>
      </c>
      <c r="D2635">
        <f>IF(E2634+1&lt;Settings!$B$2,D2634,D2634+1)</f>
        <v>50</v>
      </c>
      <c r="E2635">
        <f>IF(E2634+1&lt;Settings!$B$2,E2634+1,0)</f>
        <v>33</v>
      </c>
      <c r="F2635" t="str">
        <f t="shared" ca="1" si="499"/>
        <v>Lithuania</v>
      </c>
      <c r="G2635" t="str">
        <f t="shared" ca="1" si="494"/>
        <v/>
      </c>
      <c r="H2635" s="3" t="str">
        <f t="shared" ca="1" si="495"/>
        <v/>
      </c>
      <c r="I2635">
        <f t="shared" ca="1" si="500"/>
        <v>1000000.0000026349</v>
      </c>
      <c r="J2635">
        <f t="shared" ca="1" si="501"/>
        <v>1000000.0000026349</v>
      </c>
      <c r="K2635">
        <f t="shared" ca="1" si="502"/>
        <v>1000000.0000026349</v>
      </c>
      <c r="L2635">
        <f t="shared" ca="1" si="503"/>
        <v>2634</v>
      </c>
      <c r="M2635">
        <f t="shared" ca="1" si="504"/>
        <v>2634</v>
      </c>
      <c r="N2635">
        <f t="shared" ca="1" si="505"/>
        <v>2634</v>
      </c>
    </row>
    <row r="2636" spans="1:14" x14ac:dyDescent="0.25">
      <c r="A2636">
        <f t="shared" ca="1" si="496"/>
        <v>2635</v>
      </c>
      <c r="B2636">
        <f t="shared" ca="1" si="497"/>
        <v>2635</v>
      </c>
      <c r="C2636">
        <f t="shared" ca="1" si="498"/>
        <v>2635</v>
      </c>
      <c r="D2636">
        <f>IF(E2635+1&lt;Settings!$B$2,D2635,D2635+1)</f>
        <v>50</v>
      </c>
      <c r="E2636">
        <f>IF(E2635+1&lt;Settings!$B$2,E2635+1,0)</f>
        <v>34</v>
      </c>
      <c r="F2636" t="str">
        <f t="shared" ca="1" si="499"/>
        <v>Albania</v>
      </c>
      <c r="G2636" t="str">
        <f t="shared" ca="1" si="494"/>
        <v/>
      </c>
      <c r="H2636" s="3" t="str">
        <f t="shared" ca="1" si="495"/>
        <v/>
      </c>
      <c r="I2636">
        <f t="shared" ca="1" si="500"/>
        <v>1000000.000002636</v>
      </c>
      <c r="J2636">
        <f t="shared" ca="1" si="501"/>
        <v>1000000.000002636</v>
      </c>
      <c r="K2636">
        <f t="shared" ca="1" si="502"/>
        <v>1000000.000002636</v>
      </c>
      <c r="L2636">
        <f t="shared" ca="1" si="503"/>
        <v>2635</v>
      </c>
      <c r="M2636">
        <f t="shared" ca="1" si="504"/>
        <v>2635</v>
      </c>
      <c r="N2636">
        <f t="shared" ca="1" si="505"/>
        <v>2635</v>
      </c>
    </row>
    <row r="2637" spans="1:14" x14ac:dyDescent="0.25">
      <c r="A2637">
        <f t="shared" ca="1" si="496"/>
        <v>2636</v>
      </c>
      <c r="B2637">
        <f t="shared" ca="1" si="497"/>
        <v>2636</v>
      </c>
      <c r="C2637">
        <f t="shared" ca="1" si="498"/>
        <v>2636</v>
      </c>
      <c r="D2637">
        <f>IF(E2636+1&lt;Settings!$B$2,D2636,D2636+1)</f>
        <v>50</v>
      </c>
      <c r="E2637">
        <f>IF(E2636+1&lt;Settings!$B$2,E2636+1,0)</f>
        <v>35</v>
      </c>
      <c r="F2637" t="str">
        <f t="shared" ca="1" si="499"/>
        <v>Belarus</v>
      </c>
      <c r="G2637" t="str">
        <f t="shared" ca="1" si="494"/>
        <v/>
      </c>
      <c r="H2637" s="3" t="str">
        <f t="shared" ca="1" si="495"/>
        <v/>
      </c>
      <c r="I2637">
        <f t="shared" ca="1" si="500"/>
        <v>1000000.000002637</v>
      </c>
      <c r="J2637">
        <f t="shared" ca="1" si="501"/>
        <v>1000000.000002637</v>
      </c>
      <c r="K2637">
        <f t="shared" ca="1" si="502"/>
        <v>1000000.000002637</v>
      </c>
      <c r="L2637">
        <f t="shared" ca="1" si="503"/>
        <v>2636</v>
      </c>
      <c r="M2637">
        <f t="shared" ca="1" si="504"/>
        <v>2636</v>
      </c>
      <c r="N2637">
        <f t="shared" ca="1" si="505"/>
        <v>2636</v>
      </c>
    </row>
    <row r="2638" spans="1:14" x14ac:dyDescent="0.25">
      <c r="A2638">
        <f t="shared" ca="1" si="496"/>
        <v>2637</v>
      </c>
      <c r="B2638">
        <f t="shared" ca="1" si="497"/>
        <v>2637</v>
      </c>
      <c r="C2638">
        <f t="shared" ca="1" si="498"/>
        <v>2637</v>
      </c>
      <c r="D2638">
        <f>IF(E2637+1&lt;Settings!$B$2,D2637,D2637+1)</f>
        <v>50</v>
      </c>
      <c r="E2638">
        <f>IF(E2637+1&lt;Settings!$B$2,E2637+1,0)</f>
        <v>36</v>
      </c>
      <c r="F2638" t="str">
        <f t="shared" ca="1" si="499"/>
        <v>Hungary</v>
      </c>
      <c r="G2638" t="str">
        <f t="shared" ref="G2638:G2701" ca="1" si="506">INDIRECT("'Avg Limited'!R"&amp;(D2638+2)&amp;"C1",FALSE)</f>
        <v/>
      </c>
      <c r="H2638" s="3" t="str">
        <f t="shared" ref="H2638:H2701" ca="1" si="507">INDIRECT("'Avg Limited'!R"&amp;(D2638+2)&amp;"C"&amp;(E2638+2),FALSE)</f>
        <v/>
      </c>
      <c r="I2638">
        <f t="shared" ca="1" si="500"/>
        <v>1000000.000002638</v>
      </c>
      <c r="J2638">
        <f t="shared" ca="1" si="501"/>
        <v>1000000.000002638</v>
      </c>
      <c r="K2638">
        <f t="shared" ca="1" si="502"/>
        <v>1000000.000002638</v>
      </c>
      <c r="L2638">
        <f t="shared" ca="1" si="503"/>
        <v>2637</v>
      </c>
      <c r="M2638">
        <f t="shared" ca="1" si="504"/>
        <v>2637</v>
      </c>
      <c r="N2638">
        <f t="shared" ca="1" si="505"/>
        <v>2637</v>
      </c>
    </row>
    <row r="2639" spans="1:14" x14ac:dyDescent="0.25">
      <c r="A2639">
        <f t="shared" ca="1" si="496"/>
        <v>2638</v>
      </c>
      <c r="B2639">
        <f t="shared" ca="1" si="497"/>
        <v>2638</v>
      </c>
      <c r="C2639">
        <f t="shared" ca="1" si="498"/>
        <v>2638</v>
      </c>
      <c r="D2639">
        <f>IF(E2638+1&lt;Settings!$B$2,D2638,D2638+1)</f>
        <v>50</v>
      </c>
      <c r="E2639">
        <f>IF(E2638+1&lt;Settings!$B$2,E2638+1,0)</f>
        <v>37</v>
      </c>
      <c r="F2639" t="str">
        <f t="shared" ca="1" si="499"/>
        <v>Moldova</v>
      </c>
      <c r="G2639" t="str">
        <f t="shared" ca="1" si="506"/>
        <v/>
      </c>
      <c r="H2639" s="3" t="str">
        <f t="shared" ca="1" si="507"/>
        <v/>
      </c>
      <c r="I2639">
        <f t="shared" ca="1" si="500"/>
        <v>1000000.000002639</v>
      </c>
      <c r="J2639">
        <f t="shared" ca="1" si="501"/>
        <v>1000000.000002639</v>
      </c>
      <c r="K2639">
        <f t="shared" ca="1" si="502"/>
        <v>1000000.000002639</v>
      </c>
      <c r="L2639">
        <f t="shared" ca="1" si="503"/>
        <v>2638</v>
      </c>
      <c r="M2639">
        <f t="shared" ca="1" si="504"/>
        <v>2638</v>
      </c>
      <c r="N2639">
        <f t="shared" ca="1" si="505"/>
        <v>2638</v>
      </c>
    </row>
    <row r="2640" spans="1:14" x14ac:dyDescent="0.25">
      <c r="A2640">
        <f t="shared" ca="1" si="496"/>
        <v>2639</v>
      </c>
      <c r="B2640">
        <f t="shared" ca="1" si="497"/>
        <v>2639</v>
      </c>
      <c r="C2640">
        <f t="shared" ca="1" si="498"/>
        <v>2639</v>
      </c>
      <c r="D2640">
        <f>IF(E2639+1&lt;Settings!$B$2,D2639,D2639+1)</f>
        <v>50</v>
      </c>
      <c r="E2640">
        <f>IF(E2639+1&lt;Settings!$B$2,E2639+1,0)</f>
        <v>38</v>
      </c>
      <c r="F2640" t="str">
        <f t="shared" ca="1" si="499"/>
        <v>Ukraine</v>
      </c>
      <c r="G2640" t="str">
        <f t="shared" ca="1" si="506"/>
        <v/>
      </c>
      <c r="H2640" s="3" t="str">
        <f t="shared" ca="1" si="507"/>
        <v/>
      </c>
      <c r="I2640">
        <f t="shared" ca="1" si="500"/>
        <v>1000000.00000264</v>
      </c>
      <c r="J2640">
        <f t="shared" ca="1" si="501"/>
        <v>1000000.00000264</v>
      </c>
      <c r="K2640">
        <f t="shared" ca="1" si="502"/>
        <v>1000000.00000264</v>
      </c>
      <c r="L2640">
        <f t="shared" ca="1" si="503"/>
        <v>2639</v>
      </c>
      <c r="M2640">
        <f t="shared" ca="1" si="504"/>
        <v>2639</v>
      </c>
      <c r="N2640">
        <f t="shared" ca="1" si="505"/>
        <v>2639</v>
      </c>
    </row>
    <row r="2641" spans="1:14" x14ac:dyDescent="0.25">
      <c r="A2641">
        <f t="shared" ca="1" si="496"/>
        <v>2640</v>
      </c>
      <c r="B2641">
        <f t="shared" ca="1" si="497"/>
        <v>2640</v>
      </c>
      <c r="C2641">
        <f t="shared" ca="1" si="498"/>
        <v>2640</v>
      </c>
      <c r="D2641">
        <f>IF(E2640+1&lt;Settings!$B$2,D2640,D2640+1)</f>
        <v>50</v>
      </c>
      <c r="E2641">
        <f>IF(E2640+1&lt;Settings!$B$2,E2640+1,0)</f>
        <v>39</v>
      </c>
      <c r="F2641" t="str">
        <f t="shared" ca="1" si="499"/>
        <v>Bulgaria</v>
      </c>
      <c r="G2641" t="str">
        <f t="shared" ca="1" si="506"/>
        <v/>
      </c>
      <c r="H2641" s="3" t="str">
        <f t="shared" ca="1" si="507"/>
        <v/>
      </c>
      <c r="I2641">
        <f t="shared" ca="1" si="500"/>
        <v>1000000.000002641</v>
      </c>
      <c r="J2641">
        <f t="shared" ca="1" si="501"/>
        <v>1000000.000002641</v>
      </c>
      <c r="K2641">
        <f t="shared" ca="1" si="502"/>
        <v>1000000.000002641</v>
      </c>
      <c r="L2641">
        <f t="shared" ca="1" si="503"/>
        <v>2640</v>
      </c>
      <c r="M2641">
        <f t="shared" ca="1" si="504"/>
        <v>2640</v>
      </c>
      <c r="N2641">
        <f t="shared" ca="1" si="505"/>
        <v>2640</v>
      </c>
    </row>
    <row r="2642" spans="1:14" x14ac:dyDescent="0.25">
      <c r="A2642">
        <f t="shared" ca="1" si="496"/>
        <v>2641</v>
      </c>
      <c r="B2642">
        <f t="shared" ca="1" si="497"/>
        <v>2641</v>
      </c>
      <c r="C2642">
        <f t="shared" ca="1" si="498"/>
        <v>2641</v>
      </c>
      <c r="D2642">
        <f>IF(E2641+1&lt;Settings!$B$2,D2641,D2641+1)</f>
        <v>50</v>
      </c>
      <c r="E2642">
        <f>IF(E2641+1&lt;Settings!$B$2,E2641+1,0)</f>
        <v>40</v>
      </c>
      <c r="F2642" t="str">
        <f t="shared" ca="1" si="499"/>
        <v>Armenia</v>
      </c>
      <c r="G2642" t="str">
        <f t="shared" ca="1" si="506"/>
        <v/>
      </c>
      <c r="H2642" s="3" t="str">
        <f t="shared" ca="1" si="507"/>
        <v/>
      </c>
      <c r="I2642">
        <f t="shared" ca="1" si="500"/>
        <v>1000000.000002642</v>
      </c>
      <c r="J2642">
        <f t="shared" ca="1" si="501"/>
        <v>1000000.000002642</v>
      </c>
      <c r="K2642">
        <f t="shared" ca="1" si="502"/>
        <v>1000000.000002642</v>
      </c>
      <c r="L2642">
        <f t="shared" ca="1" si="503"/>
        <v>2641</v>
      </c>
      <c r="M2642">
        <f t="shared" ca="1" si="504"/>
        <v>2641</v>
      </c>
      <c r="N2642">
        <f t="shared" ca="1" si="505"/>
        <v>2641</v>
      </c>
    </row>
    <row r="2643" spans="1:14" x14ac:dyDescent="0.25">
      <c r="A2643">
        <f t="shared" ca="1" si="496"/>
        <v>2642</v>
      </c>
      <c r="B2643">
        <f t="shared" ca="1" si="497"/>
        <v>2642</v>
      </c>
      <c r="C2643">
        <f t="shared" ca="1" si="498"/>
        <v>2642</v>
      </c>
      <c r="D2643">
        <f>IF(E2642+1&lt;Settings!$B$2,D2642,D2642+1)</f>
        <v>50</v>
      </c>
      <c r="E2643">
        <f>IF(E2642+1&lt;Settings!$B$2,E2642+1,0)</f>
        <v>41</v>
      </c>
      <c r="F2643" t="str">
        <f t="shared" ca="1" si="499"/>
        <v>Azerbaijan</v>
      </c>
      <c r="G2643" t="str">
        <f t="shared" ca="1" si="506"/>
        <v/>
      </c>
      <c r="H2643" s="3" t="str">
        <f t="shared" ca="1" si="507"/>
        <v/>
      </c>
      <c r="I2643">
        <f t="shared" ca="1" si="500"/>
        <v>1000000.000002643</v>
      </c>
      <c r="J2643">
        <f t="shared" ca="1" si="501"/>
        <v>1000000.000002643</v>
      </c>
      <c r="K2643">
        <f t="shared" ca="1" si="502"/>
        <v>1000000.000002643</v>
      </c>
      <c r="L2643">
        <f t="shared" ca="1" si="503"/>
        <v>2642</v>
      </c>
      <c r="M2643">
        <f t="shared" ca="1" si="504"/>
        <v>2642</v>
      </c>
      <c r="N2643">
        <f t="shared" ca="1" si="505"/>
        <v>2642</v>
      </c>
    </row>
    <row r="2644" spans="1:14" x14ac:dyDescent="0.25">
      <c r="A2644">
        <f t="shared" ca="1" si="496"/>
        <v>2643</v>
      </c>
      <c r="B2644">
        <f t="shared" ca="1" si="497"/>
        <v>2643</v>
      </c>
      <c r="C2644">
        <f t="shared" ca="1" si="498"/>
        <v>2643</v>
      </c>
      <c r="D2644">
        <f>IF(E2643+1&lt;Settings!$B$2,D2643,D2643+1)</f>
        <v>50</v>
      </c>
      <c r="E2644">
        <f>IF(E2643+1&lt;Settings!$B$2,E2643+1,0)</f>
        <v>42</v>
      </c>
      <c r="F2644" t="str">
        <f t="shared" ca="1" si="499"/>
        <v>San Marino</v>
      </c>
      <c r="G2644" t="str">
        <f t="shared" ca="1" si="506"/>
        <v/>
      </c>
      <c r="H2644" s="3" t="str">
        <f t="shared" ca="1" si="507"/>
        <v/>
      </c>
      <c r="I2644">
        <f t="shared" ca="1" si="500"/>
        <v>1000000.000002644</v>
      </c>
      <c r="J2644">
        <f t="shared" ca="1" si="501"/>
        <v>1000000.000002644</v>
      </c>
      <c r="K2644">
        <f t="shared" ca="1" si="502"/>
        <v>1000000.000002644</v>
      </c>
      <c r="L2644">
        <f t="shared" ca="1" si="503"/>
        <v>2643</v>
      </c>
      <c r="M2644">
        <f t="shared" ca="1" si="504"/>
        <v>2643</v>
      </c>
      <c r="N2644">
        <f t="shared" ca="1" si="505"/>
        <v>2643</v>
      </c>
    </row>
    <row r="2645" spans="1:14" x14ac:dyDescent="0.25">
      <c r="A2645">
        <f t="shared" ca="1" si="496"/>
        <v>2644</v>
      </c>
      <c r="B2645">
        <f t="shared" ca="1" si="497"/>
        <v>2644</v>
      </c>
      <c r="C2645">
        <f t="shared" ca="1" si="498"/>
        <v>2644</v>
      </c>
      <c r="D2645">
        <f>IF(E2644+1&lt;Settings!$B$2,D2644,D2644+1)</f>
        <v>50</v>
      </c>
      <c r="E2645">
        <f>IF(E2644+1&lt;Settings!$B$2,E2644+1,0)</f>
        <v>43</v>
      </c>
      <c r="F2645" t="str">
        <f t="shared" ca="1" si="499"/>
        <v>Serbia</v>
      </c>
      <c r="G2645" t="str">
        <f t="shared" ca="1" si="506"/>
        <v/>
      </c>
      <c r="H2645" s="3" t="str">
        <f t="shared" ca="1" si="507"/>
        <v/>
      </c>
      <c r="I2645">
        <f t="shared" ca="1" si="500"/>
        <v>1000000.000002645</v>
      </c>
      <c r="J2645">
        <f t="shared" ca="1" si="501"/>
        <v>1000000.000002645</v>
      </c>
      <c r="K2645">
        <f t="shared" ca="1" si="502"/>
        <v>1000000.000002645</v>
      </c>
      <c r="L2645">
        <f t="shared" ca="1" si="503"/>
        <v>2644</v>
      </c>
      <c r="M2645">
        <f t="shared" ca="1" si="504"/>
        <v>2644</v>
      </c>
      <c r="N2645">
        <f t="shared" ca="1" si="505"/>
        <v>2644</v>
      </c>
    </row>
    <row r="2646" spans="1:14" x14ac:dyDescent="0.25">
      <c r="A2646">
        <f t="shared" ca="1" si="496"/>
        <v>2645</v>
      </c>
      <c r="B2646">
        <f t="shared" ca="1" si="497"/>
        <v>2645</v>
      </c>
      <c r="C2646">
        <f t="shared" ca="1" si="498"/>
        <v>2645</v>
      </c>
      <c r="D2646">
        <f>IF(E2645+1&lt;Settings!$B$2,D2645,D2645+1)</f>
        <v>50</v>
      </c>
      <c r="E2646">
        <f>IF(E2645+1&lt;Settings!$B$2,E2645+1,0)</f>
        <v>44</v>
      </c>
      <c r="F2646" t="str">
        <f t="shared" ca="1" si="499"/>
        <v>Georgia</v>
      </c>
      <c r="G2646" t="str">
        <f t="shared" ca="1" si="506"/>
        <v/>
      </c>
      <c r="H2646" s="3" t="str">
        <f t="shared" ca="1" si="507"/>
        <v/>
      </c>
      <c r="I2646">
        <f t="shared" ca="1" si="500"/>
        <v>1000000.000002646</v>
      </c>
      <c r="J2646">
        <f t="shared" ca="1" si="501"/>
        <v>1000000.000002646</v>
      </c>
      <c r="K2646">
        <f t="shared" ca="1" si="502"/>
        <v>1000000.000002646</v>
      </c>
      <c r="L2646">
        <f t="shared" ca="1" si="503"/>
        <v>2645</v>
      </c>
      <c r="M2646">
        <f t="shared" ca="1" si="504"/>
        <v>2645</v>
      </c>
      <c r="N2646">
        <f t="shared" ca="1" si="505"/>
        <v>2645</v>
      </c>
    </row>
    <row r="2647" spans="1:14" x14ac:dyDescent="0.25">
      <c r="A2647">
        <f t="shared" ca="1" si="496"/>
        <v>2646</v>
      </c>
      <c r="B2647">
        <f t="shared" ca="1" si="497"/>
        <v>2646</v>
      </c>
      <c r="C2647">
        <f t="shared" ca="1" si="498"/>
        <v>2646</v>
      </c>
      <c r="D2647">
        <f>IF(E2646+1&lt;Settings!$B$2,D2646,D2646+1)</f>
        <v>50</v>
      </c>
      <c r="E2647">
        <f>IF(E2646+1&lt;Settings!$B$2,E2646+1,0)</f>
        <v>45</v>
      </c>
      <c r="F2647" t="str">
        <f t="shared" ca="1" si="499"/>
        <v>Montenegro</v>
      </c>
      <c r="G2647" t="str">
        <f t="shared" ca="1" si="506"/>
        <v/>
      </c>
      <c r="H2647" s="3" t="str">
        <f t="shared" ca="1" si="507"/>
        <v/>
      </c>
      <c r="I2647">
        <f t="shared" ca="1" si="500"/>
        <v>1000000.0000026471</v>
      </c>
      <c r="J2647">
        <f t="shared" ca="1" si="501"/>
        <v>1000000.0000026471</v>
      </c>
      <c r="K2647">
        <f t="shared" ca="1" si="502"/>
        <v>1000000.0000026471</v>
      </c>
      <c r="L2647">
        <f t="shared" ca="1" si="503"/>
        <v>2646</v>
      </c>
      <c r="M2647">
        <f t="shared" ca="1" si="504"/>
        <v>2646</v>
      </c>
      <c r="N2647">
        <f t="shared" ca="1" si="505"/>
        <v>2646</v>
      </c>
    </row>
    <row r="2648" spans="1:14" x14ac:dyDescent="0.25">
      <c r="A2648">
        <f t="shared" ca="1" si="496"/>
        <v>2647</v>
      </c>
      <c r="B2648">
        <f t="shared" ca="1" si="497"/>
        <v>2647</v>
      </c>
      <c r="C2648">
        <f t="shared" ca="1" si="498"/>
        <v>2647</v>
      </c>
      <c r="D2648">
        <f>IF(E2647+1&lt;Settings!$B$2,D2647,D2647+1)</f>
        <v>50</v>
      </c>
      <c r="E2648">
        <f>IF(E2647+1&lt;Settings!$B$2,E2647+1,0)</f>
        <v>46</v>
      </c>
      <c r="F2648" t="str">
        <f t="shared" ca="1" si="499"/>
        <v/>
      </c>
      <c r="G2648" t="str">
        <f t="shared" ca="1" si="506"/>
        <v/>
      </c>
      <c r="H2648" s="3" t="str">
        <f t="shared" ca="1" si="507"/>
        <v/>
      </c>
      <c r="I2648">
        <f t="shared" ca="1" si="500"/>
        <v>1000000.000002648</v>
      </c>
      <c r="J2648">
        <f t="shared" ca="1" si="501"/>
        <v>1000000.000002648</v>
      </c>
      <c r="K2648">
        <f t="shared" ca="1" si="502"/>
        <v>1000000.000002648</v>
      </c>
      <c r="L2648">
        <f t="shared" ca="1" si="503"/>
        <v>2647</v>
      </c>
      <c r="M2648">
        <f t="shared" ca="1" si="504"/>
        <v>2647</v>
      </c>
      <c r="N2648">
        <f t="shared" ca="1" si="505"/>
        <v>2647</v>
      </c>
    </row>
    <row r="2649" spans="1:14" x14ac:dyDescent="0.25">
      <c r="A2649">
        <f t="shared" ca="1" si="496"/>
        <v>2648</v>
      </c>
      <c r="B2649">
        <f t="shared" ca="1" si="497"/>
        <v>2648</v>
      </c>
      <c r="C2649">
        <f t="shared" ca="1" si="498"/>
        <v>2648</v>
      </c>
      <c r="D2649">
        <f>IF(E2648+1&lt;Settings!$B$2,D2648,D2648+1)</f>
        <v>50</v>
      </c>
      <c r="E2649">
        <f>IF(E2648+1&lt;Settings!$B$2,E2648+1,0)</f>
        <v>47</v>
      </c>
      <c r="F2649" t="str">
        <f t="shared" ca="1" si="499"/>
        <v/>
      </c>
      <c r="G2649" t="str">
        <f t="shared" ca="1" si="506"/>
        <v/>
      </c>
      <c r="H2649" s="3" t="str">
        <f t="shared" ca="1" si="507"/>
        <v/>
      </c>
      <c r="I2649">
        <f t="shared" ca="1" si="500"/>
        <v>1000000.000002649</v>
      </c>
      <c r="J2649">
        <f t="shared" ca="1" si="501"/>
        <v>1000000.000002649</v>
      </c>
      <c r="K2649">
        <f t="shared" ca="1" si="502"/>
        <v>1000000.000002649</v>
      </c>
      <c r="L2649">
        <f t="shared" ca="1" si="503"/>
        <v>2648</v>
      </c>
      <c r="M2649">
        <f t="shared" ca="1" si="504"/>
        <v>2648</v>
      </c>
      <c r="N2649">
        <f t="shared" ca="1" si="505"/>
        <v>2648</v>
      </c>
    </row>
    <row r="2650" spans="1:14" x14ac:dyDescent="0.25">
      <c r="A2650">
        <f t="shared" ca="1" si="496"/>
        <v>2649</v>
      </c>
      <c r="B2650">
        <f t="shared" ca="1" si="497"/>
        <v>2649</v>
      </c>
      <c r="C2650">
        <f t="shared" ca="1" si="498"/>
        <v>2649</v>
      </c>
      <c r="D2650">
        <f>IF(E2649+1&lt;Settings!$B$2,D2649,D2649+1)</f>
        <v>50</v>
      </c>
      <c r="E2650">
        <f>IF(E2649+1&lt;Settings!$B$2,E2649+1,0)</f>
        <v>48</v>
      </c>
      <c r="F2650" t="str">
        <f t="shared" ca="1" si="499"/>
        <v/>
      </c>
      <c r="G2650" t="str">
        <f t="shared" ca="1" si="506"/>
        <v/>
      </c>
      <c r="H2650" s="3" t="str">
        <f t="shared" ca="1" si="507"/>
        <v/>
      </c>
      <c r="I2650">
        <f t="shared" ca="1" si="500"/>
        <v>1000000.00000265</v>
      </c>
      <c r="J2650">
        <f t="shared" ca="1" si="501"/>
        <v>1000000.00000265</v>
      </c>
      <c r="K2650">
        <f t="shared" ca="1" si="502"/>
        <v>1000000.00000265</v>
      </c>
      <c r="L2650">
        <f t="shared" ca="1" si="503"/>
        <v>2649</v>
      </c>
      <c r="M2650">
        <f t="shared" ca="1" si="504"/>
        <v>2649</v>
      </c>
      <c r="N2650">
        <f t="shared" ca="1" si="505"/>
        <v>2649</v>
      </c>
    </row>
    <row r="2651" spans="1:14" x14ac:dyDescent="0.25">
      <c r="A2651">
        <f t="shared" ca="1" si="496"/>
        <v>2650</v>
      </c>
      <c r="B2651">
        <f t="shared" ca="1" si="497"/>
        <v>2650</v>
      </c>
      <c r="C2651">
        <f t="shared" ca="1" si="498"/>
        <v>2650</v>
      </c>
      <c r="D2651">
        <f>IF(E2650+1&lt;Settings!$B$2,D2650,D2650+1)</f>
        <v>50</v>
      </c>
      <c r="E2651">
        <f>IF(E2650+1&lt;Settings!$B$2,E2650+1,0)</f>
        <v>49</v>
      </c>
      <c r="F2651" t="str">
        <f t="shared" ca="1" si="499"/>
        <v/>
      </c>
      <c r="G2651" t="str">
        <f t="shared" ca="1" si="506"/>
        <v/>
      </c>
      <c r="H2651" s="3" t="str">
        <f t="shared" ca="1" si="507"/>
        <v/>
      </c>
      <c r="I2651">
        <f t="shared" ca="1" si="500"/>
        <v>1000000.000002651</v>
      </c>
      <c r="J2651">
        <f t="shared" ca="1" si="501"/>
        <v>1000000.000002651</v>
      </c>
      <c r="K2651">
        <f t="shared" ca="1" si="502"/>
        <v>1000000.000002651</v>
      </c>
      <c r="L2651">
        <f t="shared" ca="1" si="503"/>
        <v>2650</v>
      </c>
      <c r="M2651">
        <f t="shared" ca="1" si="504"/>
        <v>2650</v>
      </c>
      <c r="N2651">
        <f t="shared" ca="1" si="505"/>
        <v>2650</v>
      </c>
    </row>
    <row r="2652" spans="1:14" x14ac:dyDescent="0.25">
      <c r="A2652">
        <f t="shared" ca="1" si="496"/>
        <v>2651</v>
      </c>
      <c r="B2652">
        <f t="shared" ca="1" si="497"/>
        <v>2651</v>
      </c>
      <c r="C2652">
        <f t="shared" ca="1" si="498"/>
        <v>2651</v>
      </c>
      <c r="D2652">
        <f>IF(E2651+1&lt;Settings!$B$2,D2651,D2651+1)</f>
        <v>50</v>
      </c>
      <c r="E2652">
        <f>IF(E2651+1&lt;Settings!$B$2,E2651+1,0)</f>
        <v>50</v>
      </c>
      <c r="F2652" t="str">
        <f t="shared" ca="1" si="499"/>
        <v/>
      </c>
      <c r="G2652" t="str">
        <f t="shared" ca="1" si="506"/>
        <v/>
      </c>
      <c r="H2652" s="3" t="str">
        <f t="shared" ca="1" si="507"/>
        <v/>
      </c>
      <c r="I2652">
        <f t="shared" ca="1" si="500"/>
        <v>1000000.0000026521</v>
      </c>
      <c r="J2652">
        <f t="shared" ca="1" si="501"/>
        <v>1000000.0000026521</v>
      </c>
      <c r="K2652">
        <f t="shared" ca="1" si="502"/>
        <v>1000000.0000026521</v>
      </c>
      <c r="L2652">
        <f t="shared" ca="1" si="503"/>
        <v>2651</v>
      </c>
      <c r="M2652">
        <f t="shared" ca="1" si="504"/>
        <v>2651</v>
      </c>
      <c r="N2652">
        <f t="shared" ca="1" si="505"/>
        <v>2651</v>
      </c>
    </row>
    <row r="2653" spans="1:14" x14ac:dyDescent="0.25">
      <c r="A2653">
        <f t="shared" ca="1" si="496"/>
        <v>2652</v>
      </c>
      <c r="B2653">
        <f t="shared" ca="1" si="497"/>
        <v>2652</v>
      </c>
      <c r="C2653">
        <f t="shared" ca="1" si="498"/>
        <v>2652</v>
      </c>
      <c r="D2653">
        <f>IF(E2652+1&lt;Settings!$B$2,D2652,D2652+1)</f>
        <v>50</v>
      </c>
      <c r="E2653">
        <f>IF(E2652+1&lt;Settings!$B$2,E2652+1,0)</f>
        <v>51</v>
      </c>
      <c r="F2653" t="str">
        <f t="shared" ca="1" si="499"/>
        <v/>
      </c>
      <c r="G2653" t="str">
        <f t="shared" ca="1" si="506"/>
        <v/>
      </c>
      <c r="H2653" s="3" t="str">
        <f t="shared" ca="1" si="507"/>
        <v/>
      </c>
      <c r="I2653">
        <f t="shared" ca="1" si="500"/>
        <v>1000000.000002653</v>
      </c>
      <c r="J2653">
        <f t="shared" ca="1" si="501"/>
        <v>1000000.000002653</v>
      </c>
      <c r="K2653">
        <f t="shared" ca="1" si="502"/>
        <v>1000000.000002653</v>
      </c>
      <c r="L2653">
        <f t="shared" ca="1" si="503"/>
        <v>2652</v>
      </c>
      <c r="M2653">
        <f t="shared" ca="1" si="504"/>
        <v>2652</v>
      </c>
      <c r="N2653">
        <f t="shared" ca="1" si="505"/>
        <v>2652</v>
      </c>
    </row>
    <row r="2654" spans="1:14" x14ac:dyDescent="0.25">
      <c r="A2654">
        <f t="shared" ca="1" si="496"/>
        <v>2653</v>
      </c>
      <c r="B2654">
        <f t="shared" ca="1" si="497"/>
        <v>2653</v>
      </c>
      <c r="C2654">
        <f t="shared" ca="1" si="498"/>
        <v>2653</v>
      </c>
      <c r="D2654">
        <f>IF(E2653+1&lt;Settings!$B$2,D2653,D2653+1)</f>
        <v>51</v>
      </c>
      <c r="E2654">
        <f>IF(E2653+1&lt;Settings!$B$2,E2653+1,0)</f>
        <v>0</v>
      </c>
      <c r="F2654" t="str">
        <f t="shared" ca="1" si="499"/>
        <v>United Kingdom</v>
      </c>
      <c r="G2654" t="str">
        <f t="shared" ca="1" si="506"/>
        <v/>
      </c>
      <c r="H2654" s="3" t="str">
        <f t="shared" ca="1" si="507"/>
        <v/>
      </c>
      <c r="I2654">
        <f t="shared" ca="1" si="500"/>
        <v>1000000.000002654</v>
      </c>
      <c r="J2654">
        <f t="shared" ca="1" si="501"/>
        <v>1000000.000002654</v>
      </c>
      <c r="K2654">
        <f t="shared" ca="1" si="502"/>
        <v>1000000.000002654</v>
      </c>
      <c r="L2654">
        <f t="shared" ca="1" si="503"/>
        <v>2653</v>
      </c>
      <c r="M2654">
        <f t="shared" ca="1" si="504"/>
        <v>2653</v>
      </c>
      <c r="N2654">
        <f t="shared" ca="1" si="505"/>
        <v>2653</v>
      </c>
    </row>
    <row r="2655" spans="1:14" x14ac:dyDescent="0.25">
      <c r="A2655">
        <f t="shared" ca="1" si="496"/>
        <v>2654</v>
      </c>
      <c r="B2655">
        <f t="shared" ca="1" si="497"/>
        <v>2654</v>
      </c>
      <c r="C2655">
        <f t="shared" ca="1" si="498"/>
        <v>2654</v>
      </c>
      <c r="D2655">
        <f>IF(E2654+1&lt;Settings!$B$2,D2654,D2654+1)</f>
        <v>51</v>
      </c>
      <c r="E2655">
        <f>IF(E2654+1&lt;Settings!$B$2,E2654+1,0)</f>
        <v>1</v>
      </c>
      <c r="F2655" t="str">
        <f t="shared" ca="1" si="499"/>
        <v>Germany</v>
      </c>
      <c r="G2655" t="str">
        <f t="shared" ca="1" si="506"/>
        <v/>
      </c>
      <c r="H2655" s="3" t="str">
        <f t="shared" ca="1" si="507"/>
        <v/>
      </c>
      <c r="I2655">
        <f t="shared" ca="1" si="500"/>
        <v>1000000.000002655</v>
      </c>
      <c r="J2655">
        <f t="shared" ca="1" si="501"/>
        <v>1000000.000002655</v>
      </c>
      <c r="K2655">
        <f t="shared" ca="1" si="502"/>
        <v>1000000.000002655</v>
      </c>
      <c r="L2655">
        <f t="shared" ca="1" si="503"/>
        <v>2654</v>
      </c>
      <c r="M2655">
        <f t="shared" ca="1" si="504"/>
        <v>2654</v>
      </c>
      <c r="N2655">
        <f t="shared" ca="1" si="505"/>
        <v>2654</v>
      </c>
    </row>
    <row r="2656" spans="1:14" x14ac:dyDescent="0.25">
      <c r="A2656">
        <f t="shared" ca="1" si="496"/>
        <v>2655</v>
      </c>
      <c r="B2656">
        <f t="shared" ca="1" si="497"/>
        <v>2655</v>
      </c>
      <c r="C2656">
        <f t="shared" ca="1" si="498"/>
        <v>2655</v>
      </c>
      <c r="D2656">
        <f>IF(E2655+1&lt;Settings!$B$2,D2655,D2655+1)</f>
        <v>51</v>
      </c>
      <c r="E2656">
        <f>IF(E2655+1&lt;Settings!$B$2,E2655+1,0)</f>
        <v>2</v>
      </c>
      <c r="F2656" t="str">
        <f t="shared" ca="1" si="499"/>
        <v>France</v>
      </c>
      <c r="G2656" t="str">
        <f t="shared" ca="1" si="506"/>
        <v/>
      </c>
      <c r="H2656" s="3" t="str">
        <f t="shared" ca="1" si="507"/>
        <v/>
      </c>
      <c r="I2656">
        <f t="shared" ca="1" si="500"/>
        <v>1000000.000002656</v>
      </c>
      <c r="J2656">
        <f t="shared" ca="1" si="501"/>
        <v>1000000.000002656</v>
      </c>
      <c r="K2656">
        <f t="shared" ca="1" si="502"/>
        <v>1000000.000002656</v>
      </c>
      <c r="L2656">
        <f t="shared" ca="1" si="503"/>
        <v>2655</v>
      </c>
      <c r="M2656">
        <f t="shared" ca="1" si="504"/>
        <v>2655</v>
      </c>
      <c r="N2656">
        <f t="shared" ca="1" si="505"/>
        <v>2655</v>
      </c>
    </row>
    <row r="2657" spans="1:14" x14ac:dyDescent="0.25">
      <c r="A2657">
        <f t="shared" ca="1" si="496"/>
        <v>2656</v>
      </c>
      <c r="B2657">
        <f t="shared" ca="1" si="497"/>
        <v>2656</v>
      </c>
      <c r="C2657">
        <f t="shared" ca="1" si="498"/>
        <v>2656</v>
      </c>
      <c r="D2657">
        <f>IF(E2656+1&lt;Settings!$B$2,D2656,D2656+1)</f>
        <v>51</v>
      </c>
      <c r="E2657">
        <f>IF(E2656+1&lt;Settings!$B$2,E2656+1,0)</f>
        <v>3</v>
      </c>
      <c r="F2657" t="str">
        <f t="shared" ca="1" si="499"/>
        <v>Belgium</v>
      </c>
      <c r="G2657" t="str">
        <f t="shared" ca="1" si="506"/>
        <v/>
      </c>
      <c r="H2657" s="3" t="str">
        <f t="shared" ca="1" si="507"/>
        <v/>
      </c>
      <c r="I2657">
        <f t="shared" ca="1" si="500"/>
        <v>1000000.0000026569</v>
      </c>
      <c r="J2657">
        <f t="shared" ca="1" si="501"/>
        <v>1000000.0000026569</v>
      </c>
      <c r="K2657">
        <f t="shared" ca="1" si="502"/>
        <v>1000000.0000026569</v>
      </c>
      <c r="L2657">
        <f t="shared" ca="1" si="503"/>
        <v>2656</v>
      </c>
      <c r="M2657">
        <f t="shared" ca="1" si="504"/>
        <v>2656</v>
      </c>
      <c r="N2657">
        <f t="shared" ca="1" si="505"/>
        <v>2656</v>
      </c>
    </row>
    <row r="2658" spans="1:14" x14ac:dyDescent="0.25">
      <c r="A2658">
        <f t="shared" ca="1" si="496"/>
        <v>2657</v>
      </c>
      <c r="B2658">
        <f t="shared" ca="1" si="497"/>
        <v>2657</v>
      </c>
      <c r="C2658">
        <f t="shared" ca="1" si="498"/>
        <v>2657</v>
      </c>
      <c r="D2658">
        <f>IF(E2657+1&lt;Settings!$B$2,D2657,D2657+1)</f>
        <v>51</v>
      </c>
      <c r="E2658">
        <f>IF(E2657+1&lt;Settings!$B$2,E2657+1,0)</f>
        <v>4</v>
      </c>
      <c r="F2658" t="str">
        <f t="shared" ca="1" si="499"/>
        <v>Netherlands</v>
      </c>
      <c r="G2658" t="str">
        <f t="shared" ca="1" si="506"/>
        <v/>
      </c>
      <c r="H2658" s="3" t="str">
        <f t="shared" ca="1" si="507"/>
        <v/>
      </c>
      <c r="I2658">
        <f t="shared" ca="1" si="500"/>
        <v>1000000.000002658</v>
      </c>
      <c r="J2658">
        <f t="shared" ca="1" si="501"/>
        <v>1000000.000002658</v>
      </c>
      <c r="K2658">
        <f t="shared" ca="1" si="502"/>
        <v>1000000.000002658</v>
      </c>
      <c r="L2658">
        <f t="shared" ca="1" si="503"/>
        <v>2657</v>
      </c>
      <c r="M2658">
        <f t="shared" ca="1" si="504"/>
        <v>2657</v>
      </c>
      <c r="N2658">
        <f t="shared" ca="1" si="505"/>
        <v>2657</v>
      </c>
    </row>
    <row r="2659" spans="1:14" x14ac:dyDescent="0.25">
      <c r="A2659">
        <f t="shared" ca="1" si="496"/>
        <v>2658</v>
      </c>
      <c r="B2659">
        <f t="shared" ca="1" si="497"/>
        <v>2658</v>
      </c>
      <c r="C2659">
        <f t="shared" ca="1" si="498"/>
        <v>2658</v>
      </c>
      <c r="D2659">
        <f>IF(E2658+1&lt;Settings!$B$2,D2658,D2658+1)</f>
        <v>51</v>
      </c>
      <c r="E2659">
        <f>IF(E2658+1&lt;Settings!$B$2,E2658+1,0)</f>
        <v>5</v>
      </c>
      <c r="F2659" t="str">
        <f t="shared" ca="1" si="499"/>
        <v>Norway</v>
      </c>
      <c r="G2659" t="str">
        <f t="shared" ca="1" si="506"/>
        <v/>
      </c>
      <c r="H2659" s="3" t="str">
        <f t="shared" ca="1" si="507"/>
        <v/>
      </c>
      <c r="I2659">
        <f t="shared" ca="1" si="500"/>
        <v>1000000.000002659</v>
      </c>
      <c r="J2659">
        <f t="shared" ca="1" si="501"/>
        <v>1000000.000002659</v>
      </c>
      <c r="K2659">
        <f t="shared" ca="1" si="502"/>
        <v>1000000.000002659</v>
      </c>
      <c r="L2659">
        <f t="shared" ca="1" si="503"/>
        <v>2658</v>
      </c>
      <c r="M2659">
        <f t="shared" ca="1" si="504"/>
        <v>2658</v>
      </c>
      <c r="N2659">
        <f t="shared" ca="1" si="505"/>
        <v>2658</v>
      </c>
    </row>
    <row r="2660" spans="1:14" x14ac:dyDescent="0.25">
      <c r="A2660">
        <f t="shared" ca="1" si="496"/>
        <v>2659</v>
      </c>
      <c r="B2660">
        <f t="shared" ca="1" si="497"/>
        <v>2659</v>
      </c>
      <c r="C2660">
        <f t="shared" ca="1" si="498"/>
        <v>2659</v>
      </c>
      <c r="D2660">
        <f>IF(E2659+1&lt;Settings!$B$2,D2659,D2659+1)</f>
        <v>51</v>
      </c>
      <c r="E2660">
        <f>IF(E2659+1&lt;Settings!$B$2,E2659+1,0)</f>
        <v>6</v>
      </c>
      <c r="F2660" t="str">
        <f t="shared" ca="1" si="499"/>
        <v>Switzerland</v>
      </c>
      <c r="G2660" t="str">
        <f t="shared" ca="1" si="506"/>
        <v/>
      </c>
      <c r="H2660" s="3" t="str">
        <f t="shared" ca="1" si="507"/>
        <v/>
      </c>
      <c r="I2660">
        <f t="shared" ca="1" si="500"/>
        <v>1000000.00000266</v>
      </c>
      <c r="J2660">
        <f t="shared" ca="1" si="501"/>
        <v>1000000.00000266</v>
      </c>
      <c r="K2660">
        <f t="shared" ca="1" si="502"/>
        <v>1000000.00000266</v>
      </c>
      <c r="L2660">
        <f t="shared" ca="1" si="503"/>
        <v>2659</v>
      </c>
      <c r="M2660">
        <f t="shared" ca="1" si="504"/>
        <v>2659</v>
      </c>
      <c r="N2660">
        <f t="shared" ca="1" si="505"/>
        <v>2659</v>
      </c>
    </row>
    <row r="2661" spans="1:14" x14ac:dyDescent="0.25">
      <c r="A2661">
        <f t="shared" ca="1" si="496"/>
        <v>2660</v>
      </c>
      <c r="B2661">
        <f t="shared" ca="1" si="497"/>
        <v>2660</v>
      </c>
      <c r="C2661">
        <f t="shared" ca="1" si="498"/>
        <v>2660</v>
      </c>
      <c r="D2661">
        <f>IF(E2660+1&lt;Settings!$B$2,D2660,D2660+1)</f>
        <v>51</v>
      </c>
      <c r="E2661">
        <f>IF(E2660+1&lt;Settings!$B$2,E2660+1,0)</f>
        <v>7</v>
      </c>
      <c r="F2661" t="str">
        <f t="shared" ca="1" si="499"/>
        <v>Spain</v>
      </c>
      <c r="G2661" t="str">
        <f t="shared" ca="1" si="506"/>
        <v/>
      </c>
      <c r="H2661" s="3" t="str">
        <f t="shared" ca="1" si="507"/>
        <v/>
      </c>
      <c r="I2661">
        <f t="shared" ca="1" si="500"/>
        <v>1000000.000002661</v>
      </c>
      <c r="J2661">
        <f t="shared" ca="1" si="501"/>
        <v>1000000.000002661</v>
      </c>
      <c r="K2661">
        <f t="shared" ca="1" si="502"/>
        <v>1000000.000002661</v>
      </c>
      <c r="L2661">
        <f t="shared" ca="1" si="503"/>
        <v>2660</v>
      </c>
      <c r="M2661">
        <f t="shared" ca="1" si="504"/>
        <v>2660</v>
      </c>
      <c r="N2661">
        <f t="shared" ca="1" si="505"/>
        <v>2660</v>
      </c>
    </row>
    <row r="2662" spans="1:14" x14ac:dyDescent="0.25">
      <c r="A2662">
        <f t="shared" ca="1" si="496"/>
        <v>2661</v>
      </c>
      <c r="B2662">
        <f t="shared" ca="1" si="497"/>
        <v>2661</v>
      </c>
      <c r="C2662">
        <f t="shared" ca="1" si="498"/>
        <v>2661</v>
      </c>
      <c r="D2662">
        <f>IF(E2661+1&lt;Settings!$B$2,D2661,D2661+1)</f>
        <v>51</v>
      </c>
      <c r="E2662">
        <f>IF(E2661+1&lt;Settings!$B$2,E2661+1,0)</f>
        <v>8</v>
      </c>
      <c r="F2662" t="str">
        <f t="shared" ca="1" si="499"/>
        <v>Sweden</v>
      </c>
      <c r="G2662" t="str">
        <f t="shared" ca="1" si="506"/>
        <v/>
      </c>
      <c r="H2662" s="3" t="str">
        <f t="shared" ca="1" si="507"/>
        <v/>
      </c>
      <c r="I2662">
        <f t="shared" ca="1" si="500"/>
        <v>1000000.000002662</v>
      </c>
      <c r="J2662">
        <f t="shared" ca="1" si="501"/>
        <v>1000000.000002662</v>
      </c>
      <c r="K2662">
        <f t="shared" ca="1" si="502"/>
        <v>1000000.000002662</v>
      </c>
      <c r="L2662">
        <f t="shared" ca="1" si="503"/>
        <v>2661</v>
      </c>
      <c r="M2662">
        <f t="shared" ca="1" si="504"/>
        <v>2661</v>
      </c>
      <c r="N2662">
        <f t="shared" ca="1" si="505"/>
        <v>2661</v>
      </c>
    </row>
    <row r="2663" spans="1:14" x14ac:dyDescent="0.25">
      <c r="A2663">
        <f t="shared" ca="1" si="496"/>
        <v>2662</v>
      </c>
      <c r="B2663">
        <f t="shared" ca="1" si="497"/>
        <v>2662</v>
      </c>
      <c r="C2663">
        <f t="shared" ca="1" si="498"/>
        <v>2662</v>
      </c>
      <c r="D2663">
        <f>IF(E2662+1&lt;Settings!$B$2,D2662,D2662+1)</f>
        <v>51</v>
      </c>
      <c r="E2663">
        <f>IF(E2662+1&lt;Settings!$B$2,E2662+1,0)</f>
        <v>9</v>
      </c>
      <c r="F2663" t="str">
        <f t="shared" ca="1" si="499"/>
        <v>Ireland</v>
      </c>
      <c r="G2663" t="str">
        <f t="shared" ca="1" si="506"/>
        <v/>
      </c>
      <c r="H2663" s="3" t="str">
        <f t="shared" ca="1" si="507"/>
        <v/>
      </c>
      <c r="I2663">
        <f t="shared" ca="1" si="500"/>
        <v>1000000.000002663</v>
      </c>
      <c r="J2663">
        <f t="shared" ca="1" si="501"/>
        <v>1000000.000002663</v>
      </c>
      <c r="K2663">
        <f t="shared" ca="1" si="502"/>
        <v>1000000.000002663</v>
      </c>
      <c r="L2663">
        <f t="shared" ca="1" si="503"/>
        <v>2662</v>
      </c>
      <c r="M2663">
        <f t="shared" ca="1" si="504"/>
        <v>2662</v>
      </c>
      <c r="N2663">
        <f t="shared" ca="1" si="505"/>
        <v>2662</v>
      </c>
    </row>
    <row r="2664" spans="1:14" x14ac:dyDescent="0.25">
      <c r="A2664">
        <f t="shared" ca="1" si="496"/>
        <v>2663</v>
      </c>
      <c r="B2664">
        <f t="shared" ca="1" si="497"/>
        <v>2663</v>
      </c>
      <c r="C2664">
        <f t="shared" ca="1" si="498"/>
        <v>2663</v>
      </c>
      <c r="D2664">
        <f>IF(E2663+1&lt;Settings!$B$2,D2663,D2663+1)</f>
        <v>51</v>
      </c>
      <c r="E2664">
        <f>IF(E2663+1&lt;Settings!$B$2,E2663+1,0)</f>
        <v>10</v>
      </c>
      <c r="F2664" t="str">
        <f t="shared" ca="1" si="499"/>
        <v>Portugal</v>
      </c>
      <c r="G2664" t="str">
        <f t="shared" ca="1" si="506"/>
        <v/>
      </c>
      <c r="H2664" s="3" t="str">
        <f t="shared" ca="1" si="507"/>
        <v/>
      </c>
      <c r="I2664">
        <f t="shared" ca="1" si="500"/>
        <v>1000000.000002664</v>
      </c>
      <c r="J2664">
        <f t="shared" ca="1" si="501"/>
        <v>1000000.000002664</v>
      </c>
      <c r="K2664">
        <f t="shared" ca="1" si="502"/>
        <v>1000000.000002664</v>
      </c>
      <c r="L2664">
        <f t="shared" ca="1" si="503"/>
        <v>2663</v>
      </c>
      <c r="M2664">
        <f t="shared" ca="1" si="504"/>
        <v>2663</v>
      </c>
      <c r="N2664">
        <f t="shared" ca="1" si="505"/>
        <v>2663</v>
      </c>
    </row>
    <row r="2665" spans="1:14" x14ac:dyDescent="0.25">
      <c r="A2665">
        <f t="shared" ca="1" si="496"/>
        <v>2664</v>
      </c>
      <c r="B2665">
        <f t="shared" ca="1" si="497"/>
        <v>2664</v>
      </c>
      <c r="C2665">
        <f t="shared" ca="1" si="498"/>
        <v>2664</v>
      </c>
      <c r="D2665">
        <f>IF(E2664+1&lt;Settings!$B$2,D2664,D2664+1)</f>
        <v>51</v>
      </c>
      <c r="E2665">
        <f>IF(E2664+1&lt;Settings!$B$2,E2664+1,0)</f>
        <v>11</v>
      </c>
      <c r="F2665" t="str">
        <f t="shared" ca="1" si="499"/>
        <v>Finland</v>
      </c>
      <c r="G2665" t="str">
        <f t="shared" ca="1" si="506"/>
        <v/>
      </c>
      <c r="H2665" s="3" t="str">
        <f t="shared" ca="1" si="507"/>
        <v/>
      </c>
      <c r="I2665">
        <f t="shared" ca="1" si="500"/>
        <v>1000000.000002665</v>
      </c>
      <c r="J2665">
        <f t="shared" ca="1" si="501"/>
        <v>1000000.000002665</v>
      </c>
      <c r="K2665">
        <f t="shared" ca="1" si="502"/>
        <v>1000000.000002665</v>
      </c>
      <c r="L2665">
        <f t="shared" ca="1" si="503"/>
        <v>2664</v>
      </c>
      <c r="M2665">
        <f t="shared" ca="1" si="504"/>
        <v>2664</v>
      </c>
      <c r="N2665">
        <f t="shared" ca="1" si="505"/>
        <v>2664</v>
      </c>
    </row>
    <row r="2666" spans="1:14" x14ac:dyDescent="0.25">
      <c r="A2666">
        <f t="shared" ca="1" si="496"/>
        <v>2665</v>
      </c>
      <c r="B2666">
        <f t="shared" ca="1" si="497"/>
        <v>2665</v>
      </c>
      <c r="C2666">
        <f t="shared" ca="1" si="498"/>
        <v>2665</v>
      </c>
      <c r="D2666">
        <f>IF(E2665+1&lt;Settings!$B$2,D2665,D2665+1)</f>
        <v>51</v>
      </c>
      <c r="E2666">
        <f>IF(E2665+1&lt;Settings!$B$2,E2665+1,0)</f>
        <v>12</v>
      </c>
      <c r="F2666" t="str">
        <f t="shared" ca="1" si="499"/>
        <v>Austria</v>
      </c>
      <c r="G2666" t="str">
        <f t="shared" ca="1" si="506"/>
        <v/>
      </c>
      <c r="H2666" s="3" t="str">
        <f t="shared" ca="1" si="507"/>
        <v/>
      </c>
      <c r="I2666">
        <f t="shared" ca="1" si="500"/>
        <v>1000000.000002666</v>
      </c>
      <c r="J2666">
        <f t="shared" ca="1" si="501"/>
        <v>1000000.000002666</v>
      </c>
      <c r="K2666">
        <f t="shared" ca="1" si="502"/>
        <v>1000000.000002666</v>
      </c>
      <c r="L2666">
        <f t="shared" ca="1" si="503"/>
        <v>2665</v>
      </c>
      <c r="M2666">
        <f t="shared" ca="1" si="504"/>
        <v>2665</v>
      </c>
      <c r="N2666">
        <f t="shared" ca="1" si="505"/>
        <v>2665</v>
      </c>
    </row>
    <row r="2667" spans="1:14" x14ac:dyDescent="0.25">
      <c r="A2667">
        <f t="shared" ca="1" si="496"/>
        <v>2666</v>
      </c>
      <c r="B2667">
        <f t="shared" ca="1" si="497"/>
        <v>2666</v>
      </c>
      <c r="C2667">
        <f t="shared" ca="1" si="498"/>
        <v>2666</v>
      </c>
      <c r="D2667">
        <f>IF(E2666+1&lt;Settings!$B$2,D2666,D2666+1)</f>
        <v>51</v>
      </c>
      <c r="E2667">
        <f>IF(E2666+1&lt;Settings!$B$2,E2666+1,0)</f>
        <v>13</v>
      </c>
      <c r="F2667" t="str">
        <f t="shared" ca="1" si="499"/>
        <v>Denmark</v>
      </c>
      <c r="G2667" t="str">
        <f t="shared" ca="1" si="506"/>
        <v/>
      </c>
      <c r="H2667" s="3" t="str">
        <f t="shared" ca="1" si="507"/>
        <v/>
      </c>
      <c r="I2667">
        <f t="shared" ca="1" si="500"/>
        <v>1000000.000002667</v>
      </c>
      <c r="J2667">
        <f t="shared" ca="1" si="501"/>
        <v>1000000.000002667</v>
      </c>
      <c r="K2667">
        <f t="shared" ca="1" si="502"/>
        <v>1000000.000002667</v>
      </c>
      <c r="L2667">
        <f t="shared" ca="1" si="503"/>
        <v>2666</v>
      </c>
      <c r="M2667">
        <f t="shared" ca="1" si="504"/>
        <v>2666</v>
      </c>
      <c r="N2667">
        <f t="shared" ca="1" si="505"/>
        <v>2666</v>
      </c>
    </row>
    <row r="2668" spans="1:14" x14ac:dyDescent="0.25">
      <c r="A2668">
        <f t="shared" ca="1" si="496"/>
        <v>2667</v>
      </c>
      <c r="B2668">
        <f t="shared" ca="1" si="497"/>
        <v>2667</v>
      </c>
      <c r="C2668">
        <f t="shared" ca="1" si="498"/>
        <v>2667</v>
      </c>
      <c r="D2668">
        <f>IF(E2667+1&lt;Settings!$B$2,D2667,D2667+1)</f>
        <v>51</v>
      </c>
      <c r="E2668">
        <f>IF(E2667+1&lt;Settings!$B$2,E2667+1,0)</f>
        <v>14</v>
      </c>
      <c r="F2668" t="str">
        <f t="shared" ca="1" si="499"/>
        <v>Israel</v>
      </c>
      <c r="G2668" t="str">
        <f t="shared" ca="1" si="506"/>
        <v/>
      </c>
      <c r="H2668" s="3" t="str">
        <f t="shared" ca="1" si="507"/>
        <v/>
      </c>
      <c r="I2668">
        <f t="shared" ca="1" si="500"/>
        <v>1000000.000002668</v>
      </c>
      <c r="J2668">
        <f t="shared" ca="1" si="501"/>
        <v>1000000.000002668</v>
      </c>
      <c r="K2668">
        <f t="shared" ca="1" si="502"/>
        <v>1000000.000002668</v>
      </c>
      <c r="L2668">
        <f t="shared" ca="1" si="503"/>
        <v>2667</v>
      </c>
      <c r="M2668">
        <f t="shared" ca="1" si="504"/>
        <v>2667</v>
      </c>
      <c r="N2668">
        <f t="shared" ca="1" si="505"/>
        <v>2667</v>
      </c>
    </row>
    <row r="2669" spans="1:14" x14ac:dyDescent="0.25">
      <c r="A2669">
        <f t="shared" ca="1" si="496"/>
        <v>2668</v>
      </c>
      <c r="B2669">
        <f t="shared" ca="1" si="497"/>
        <v>2668</v>
      </c>
      <c r="C2669">
        <f t="shared" ca="1" si="498"/>
        <v>2668</v>
      </c>
      <c r="D2669">
        <f>IF(E2668+1&lt;Settings!$B$2,D2668,D2668+1)</f>
        <v>51</v>
      </c>
      <c r="E2669">
        <f>IF(E2668+1&lt;Settings!$B$2,E2668+1,0)</f>
        <v>15</v>
      </c>
      <c r="F2669" t="str">
        <f t="shared" ca="1" si="499"/>
        <v>Italy</v>
      </c>
      <c r="G2669" t="str">
        <f t="shared" ca="1" si="506"/>
        <v/>
      </c>
      <c r="H2669" s="3" t="str">
        <f t="shared" ca="1" si="507"/>
        <v/>
      </c>
      <c r="I2669">
        <f t="shared" ca="1" si="500"/>
        <v>1000000.0000026691</v>
      </c>
      <c r="J2669">
        <f t="shared" ca="1" si="501"/>
        <v>1000000.0000026691</v>
      </c>
      <c r="K2669">
        <f t="shared" ca="1" si="502"/>
        <v>1000000.0000026691</v>
      </c>
      <c r="L2669">
        <f t="shared" ca="1" si="503"/>
        <v>2668</v>
      </c>
      <c r="M2669">
        <f t="shared" ca="1" si="504"/>
        <v>2668</v>
      </c>
      <c r="N2669">
        <f t="shared" ca="1" si="505"/>
        <v>2668</v>
      </c>
    </row>
    <row r="2670" spans="1:14" x14ac:dyDescent="0.25">
      <c r="A2670">
        <f t="shared" ca="1" si="496"/>
        <v>2669</v>
      </c>
      <c r="B2670">
        <f t="shared" ca="1" si="497"/>
        <v>2669</v>
      </c>
      <c r="C2670">
        <f t="shared" ca="1" si="498"/>
        <v>2669</v>
      </c>
      <c r="D2670">
        <f>IF(E2669+1&lt;Settings!$B$2,D2669,D2669+1)</f>
        <v>51</v>
      </c>
      <c r="E2670">
        <f>IF(E2669+1&lt;Settings!$B$2,E2669+1,0)</f>
        <v>16</v>
      </c>
      <c r="F2670" t="str">
        <f t="shared" ca="1" si="499"/>
        <v>Greece</v>
      </c>
      <c r="G2670" t="str">
        <f t="shared" ca="1" si="506"/>
        <v/>
      </c>
      <c r="H2670" s="3" t="str">
        <f t="shared" ca="1" si="507"/>
        <v/>
      </c>
      <c r="I2670">
        <f t="shared" ca="1" si="500"/>
        <v>1000000.00000267</v>
      </c>
      <c r="J2670">
        <f t="shared" ca="1" si="501"/>
        <v>1000000.00000267</v>
      </c>
      <c r="K2670">
        <f t="shared" ca="1" si="502"/>
        <v>1000000.00000267</v>
      </c>
      <c r="L2670">
        <f t="shared" ca="1" si="503"/>
        <v>2669</v>
      </c>
      <c r="M2670">
        <f t="shared" ca="1" si="504"/>
        <v>2669</v>
      </c>
      <c r="N2670">
        <f t="shared" ca="1" si="505"/>
        <v>2669</v>
      </c>
    </row>
    <row r="2671" spans="1:14" x14ac:dyDescent="0.25">
      <c r="A2671">
        <f t="shared" ca="1" si="496"/>
        <v>2670</v>
      </c>
      <c r="B2671">
        <f t="shared" ca="1" si="497"/>
        <v>2670</v>
      </c>
      <c r="C2671">
        <f t="shared" ca="1" si="498"/>
        <v>2670</v>
      </c>
      <c r="D2671">
        <f>IF(E2670+1&lt;Settings!$B$2,D2670,D2670+1)</f>
        <v>51</v>
      </c>
      <c r="E2671">
        <f>IF(E2670+1&lt;Settings!$B$2,E2670+1,0)</f>
        <v>17</v>
      </c>
      <c r="F2671" t="str">
        <f t="shared" ca="1" si="499"/>
        <v>Cyprus</v>
      </c>
      <c r="G2671" t="str">
        <f t="shared" ca="1" si="506"/>
        <v/>
      </c>
      <c r="H2671" s="3" t="str">
        <f t="shared" ca="1" si="507"/>
        <v/>
      </c>
      <c r="I2671">
        <f t="shared" ca="1" si="500"/>
        <v>1000000.000002671</v>
      </c>
      <c r="J2671">
        <f t="shared" ca="1" si="501"/>
        <v>1000000.000002671</v>
      </c>
      <c r="K2671">
        <f t="shared" ca="1" si="502"/>
        <v>1000000.000002671</v>
      </c>
      <c r="L2671">
        <f t="shared" ca="1" si="503"/>
        <v>2670</v>
      </c>
      <c r="M2671">
        <f t="shared" ca="1" si="504"/>
        <v>2670</v>
      </c>
      <c r="N2671">
        <f t="shared" ca="1" si="505"/>
        <v>2670</v>
      </c>
    </row>
    <row r="2672" spans="1:14" x14ac:dyDescent="0.25">
      <c r="A2672">
        <f t="shared" ca="1" si="496"/>
        <v>2671</v>
      </c>
      <c r="B2672">
        <f t="shared" ca="1" si="497"/>
        <v>2671</v>
      </c>
      <c r="C2672">
        <f t="shared" ca="1" si="498"/>
        <v>2671</v>
      </c>
      <c r="D2672">
        <f>IF(E2671+1&lt;Settings!$B$2,D2671,D2671+1)</f>
        <v>51</v>
      </c>
      <c r="E2672">
        <f>IF(E2671+1&lt;Settings!$B$2,E2671+1,0)</f>
        <v>18</v>
      </c>
      <c r="F2672" t="str">
        <f t="shared" ca="1" si="499"/>
        <v>Turkey</v>
      </c>
      <c r="G2672" t="str">
        <f t="shared" ca="1" si="506"/>
        <v/>
      </c>
      <c r="H2672" s="3" t="str">
        <f t="shared" ca="1" si="507"/>
        <v/>
      </c>
      <c r="I2672">
        <f t="shared" ca="1" si="500"/>
        <v>1000000.000002672</v>
      </c>
      <c r="J2672">
        <f t="shared" ca="1" si="501"/>
        <v>1000000.000002672</v>
      </c>
      <c r="K2672">
        <f t="shared" ca="1" si="502"/>
        <v>1000000.000002672</v>
      </c>
      <c r="L2672">
        <f t="shared" ca="1" si="503"/>
        <v>2671</v>
      </c>
      <c r="M2672">
        <f t="shared" ca="1" si="504"/>
        <v>2671</v>
      </c>
      <c r="N2672">
        <f t="shared" ca="1" si="505"/>
        <v>2671</v>
      </c>
    </row>
    <row r="2673" spans="1:14" x14ac:dyDescent="0.25">
      <c r="A2673">
        <f t="shared" ca="1" si="496"/>
        <v>2672</v>
      </c>
      <c r="B2673">
        <f t="shared" ca="1" si="497"/>
        <v>2672</v>
      </c>
      <c r="C2673">
        <f t="shared" ca="1" si="498"/>
        <v>2672</v>
      </c>
      <c r="D2673">
        <f>IF(E2672+1&lt;Settings!$B$2,D2672,D2672+1)</f>
        <v>51</v>
      </c>
      <c r="E2673">
        <f>IF(E2672+1&lt;Settings!$B$2,E2672+1,0)</f>
        <v>19</v>
      </c>
      <c r="F2673" t="str">
        <f t="shared" ca="1" si="499"/>
        <v>Luxembourg</v>
      </c>
      <c r="G2673" t="str">
        <f t="shared" ca="1" si="506"/>
        <v/>
      </c>
      <c r="H2673" s="3" t="str">
        <f t="shared" ca="1" si="507"/>
        <v/>
      </c>
      <c r="I2673">
        <f t="shared" ca="1" si="500"/>
        <v>1000000.000002673</v>
      </c>
      <c r="J2673">
        <f t="shared" ca="1" si="501"/>
        <v>1000000.000002673</v>
      </c>
      <c r="K2673">
        <f t="shared" ca="1" si="502"/>
        <v>1000000.000002673</v>
      </c>
      <c r="L2673">
        <f t="shared" ca="1" si="503"/>
        <v>2672</v>
      </c>
      <c r="M2673">
        <f t="shared" ca="1" si="504"/>
        <v>2672</v>
      </c>
      <c r="N2673">
        <f t="shared" ca="1" si="505"/>
        <v>2672</v>
      </c>
    </row>
    <row r="2674" spans="1:14" x14ac:dyDescent="0.25">
      <c r="A2674">
        <f t="shared" ca="1" si="496"/>
        <v>2673</v>
      </c>
      <c r="B2674">
        <f t="shared" ca="1" si="497"/>
        <v>2673</v>
      </c>
      <c r="C2674">
        <f t="shared" ca="1" si="498"/>
        <v>2673</v>
      </c>
      <c r="D2674">
        <f>IF(E2673+1&lt;Settings!$B$2,D2673,D2673+1)</f>
        <v>51</v>
      </c>
      <c r="E2674">
        <f>IF(E2673+1&lt;Settings!$B$2,E2673+1,0)</f>
        <v>20</v>
      </c>
      <c r="F2674" t="str">
        <f t="shared" ca="1" si="499"/>
        <v>Iceland</v>
      </c>
      <c r="G2674" t="str">
        <f t="shared" ca="1" si="506"/>
        <v/>
      </c>
      <c r="H2674" s="3" t="str">
        <f t="shared" ca="1" si="507"/>
        <v/>
      </c>
      <c r="I2674">
        <f t="shared" ca="1" si="500"/>
        <v>1000000.0000026739</v>
      </c>
      <c r="J2674">
        <f t="shared" ca="1" si="501"/>
        <v>1000000.0000026739</v>
      </c>
      <c r="K2674">
        <f t="shared" ca="1" si="502"/>
        <v>1000000.0000026739</v>
      </c>
      <c r="L2674">
        <f t="shared" ca="1" si="503"/>
        <v>2673</v>
      </c>
      <c r="M2674">
        <f t="shared" ca="1" si="504"/>
        <v>2673</v>
      </c>
      <c r="N2674">
        <f t="shared" ca="1" si="505"/>
        <v>2673</v>
      </c>
    </row>
    <row r="2675" spans="1:14" x14ac:dyDescent="0.25">
      <c r="A2675">
        <f t="shared" ca="1" si="496"/>
        <v>2674</v>
      </c>
      <c r="B2675">
        <f t="shared" ca="1" si="497"/>
        <v>2674</v>
      </c>
      <c r="C2675">
        <f t="shared" ca="1" si="498"/>
        <v>2674</v>
      </c>
      <c r="D2675">
        <f>IF(E2674+1&lt;Settings!$B$2,D2674,D2674+1)</f>
        <v>51</v>
      </c>
      <c r="E2675">
        <f>IF(E2674+1&lt;Settings!$B$2,E2674+1,0)</f>
        <v>21</v>
      </c>
      <c r="F2675" t="str">
        <f t="shared" ca="1" si="499"/>
        <v>Malta</v>
      </c>
      <c r="G2675" t="str">
        <f t="shared" ca="1" si="506"/>
        <v/>
      </c>
      <c r="H2675" s="3" t="str">
        <f t="shared" ca="1" si="507"/>
        <v/>
      </c>
      <c r="I2675">
        <f t="shared" ca="1" si="500"/>
        <v>1000000.000002675</v>
      </c>
      <c r="J2675">
        <f t="shared" ca="1" si="501"/>
        <v>1000000.000002675</v>
      </c>
      <c r="K2675">
        <f t="shared" ca="1" si="502"/>
        <v>1000000.000002675</v>
      </c>
      <c r="L2675">
        <f t="shared" ca="1" si="503"/>
        <v>2674</v>
      </c>
      <c r="M2675">
        <f t="shared" ca="1" si="504"/>
        <v>2674</v>
      </c>
      <c r="N2675">
        <f t="shared" ca="1" si="505"/>
        <v>2674</v>
      </c>
    </row>
    <row r="2676" spans="1:14" x14ac:dyDescent="0.25">
      <c r="A2676">
        <f t="shared" ca="1" si="496"/>
        <v>2675</v>
      </c>
      <c r="B2676">
        <f t="shared" ca="1" si="497"/>
        <v>2675</v>
      </c>
      <c r="C2676">
        <f t="shared" ca="1" si="498"/>
        <v>2675</v>
      </c>
      <c r="D2676">
        <f>IF(E2675+1&lt;Settings!$B$2,D2675,D2675+1)</f>
        <v>51</v>
      </c>
      <c r="E2676">
        <f>IF(E2675+1&lt;Settings!$B$2,E2675+1,0)</f>
        <v>22</v>
      </c>
      <c r="F2676" t="str">
        <f t="shared" ca="1" si="499"/>
        <v>Slovenia</v>
      </c>
      <c r="G2676" t="str">
        <f t="shared" ca="1" si="506"/>
        <v/>
      </c>
      <c r="H2676" s="3" t="str">
        <f t="shared" ca="1" si="507"/>
        <v/>
      </c>
      <c r="I2676">
        <f t="shared" ca="1" si="500"/>
        <v>1000000.000002676</v>
      </c>
      <c r="J2676">
        <f t="shared" ca="1" si="501"/>
        <v>1000000.000002676</v>
      </c>
      <c r="K2676">
        <f t="shared" ca="1" si="502"/>
        <v>1000000.000002676</v>
      </c>
      <c r="L2676">
        <f t="shared" ca="1" si="503"/>
        <v>2675</v>
      </c>
      <c r="M2676">
        <f t="shared" ca="1" si="504"/>
        <v>2675</v>
      </c>
      <c r="N2676">
        <f t="shared" ca="1" si="505"/>
        <v>2675</v>
      </c>
    </row>
    <row r="2677" spans="1:14" x14ac:dyDescent="0.25">
      <c r="A2677">
        <f t="shared" ca="1" si="496"/>
        <v>2676</v>
      </c>
      <c r="B2677">
        <f t="shared" ca="1" si="497"/>
        <v>2676</v>
      </c>
      <c r="C2677">
        <f t="shared" ca="1" si="498"/>
        <v>2676</v>
      </c>
      <c r="D2677">
        <f>IF(E2676+1&lt;Settings!$B$2,D2676,D2676+1)</f>
        <v>51</v>
      </c>
      <c r="E2677">
        <f>IF(E2676+1&lt;Settings!$B$2,E2676+1,0)</f>
        <v>23</v>
      </c>
      <c r="F2677" t="str">
        <f t="shared" ca="1" si="499"/>
        <v>Yugoslavia</v>
      </c>
      <c r="G2677" t="str">
        <f t="shared" ca="1" si="506"/>
        <v/>
      </c>
      <c r="H2677" s="3" t="str">
        <f t="shared" ca="1" si="507"/>
        <v/>
      </c>
      <c r="I2677">
        <f t="shared" ca="1" si="500"/>
        <v>1000000.000002677</v>
      </c>
      <c r="J2677">
        <f t="shared" ca="1" si="501"/>
        <v>1000000.000002677</v>
      </c>
      <c r="K2677">
        <f t="shared" ca="1" si="502"/>
        <v>1000000.000002677</v>
      </c>
      <c r="L2677">
        <f t="shared" ca="1" si="503"/>
        <v>2676</v>
      </c>
      <c r="M2677">
        <f t="shared" ca="1" si="504"/>
        <v>2676</v>
      </c>
      <c r="N2677">
        <f t="shared" ca="1" si="505"/>
        <v>2676</v>
      </c>
    </row>
    <row r="2678" spans="1:14" x14ac:dyDescent="0.25">
      <c r="A2678">
        <f t="shared" ca="1" si="496"/>
        <v>2677</v>
      </c>
      <c r="B2678">
        <f t="shared" ca="1" si="497"/>
        <v>2677</v>
      </c>
      <c r="C2678">
        <f t="shared" ca="1" si="498"/>
        <v>2677</v>
      </c>
      <c r="D2678">
        <f>IF(E2677+1&lt;Settings!$B$2,D2677,D2677+1)</f>
        <v>51</v>
      </c>
      <c r="E2678">
        <f>IF(E2677+1&lt;Settings!$B$2,E2677+1,0)</f>
        <v>24</v>
      </c>
      <c r="F2678" t="str">
        <f t="shared" ca="1" si="499"/>
        <v>Croatia</v>
      </c>
      <c r="G2678" t="str">
        <f t="shared" ca="1" si="506"/>
        <v/>
      </c>
      <c r="H2678" s="3" t="str">
        <f t="shared" ca="1" si="507"/>
        <v/>
      </c>
      <c r="I2678">
        <f t="shared" ca="1" si="500"/>
        <v>1000000.000002678</v>
      </c>
      <c r="J2678">
        <f t="shared" ca="1" si="501"/>
        <v>1000000.000002678</v>
      </c>
      <c r="K2678">
        <f t="shared" ca="1" si="502"/>
        <v>1000000.000002678</v>
      </c>
      <c r="L2678">
        <f t="shared" ca="1" si="503"/>
        <v>2677</v>
      </c>
      <c r="M2678">
        <f t="shared" ca="1" si="504"/>
        <v>2677</v>
      </c>
      <c r="N2678">
        <f t="shared" ca="1" si="505"/>
        <v>2677</v>
      </c>
    </row>
    <row r="2679" spans="1:14" x14ac:dyDescent="0.25">
      <c r="A2679">
        <f t="shared" ca="1" si="496"/>
        <v>2678</v>
      </c>
      <c r="B2679">
        <f t="shared" ca="1" si="497"/>
        <v>2678</v>
      </c>
      <c r="C2679">
        <f t="shared" ca="1" si="498"/>
        <v>2678</v>
      </c>
      <c r="D2679">
        <f>IF(E2678+1&lt;Settings!$B$2,D2678,D2678+1)</f>
        <v>51</v>
      </c>
      <c r="E2679">
        <f>IF(E2678+1&lt;Settings!$B$2,E2678+1,0)</f>
        <v>25</v>
      </c>
      <c r="F2679" t="str">
        <f t="shared" ca="1" si="499"/>
        <v>Estonia</v>
      </c>
      <c r="G2679" t="str">
        <f t="shared" ca="1" si="506"/>
        <v/>
      </c>
      <c r="H2679" s="3" t="str">
        <f t="shared" ca="1" si="507"/>
        <v/>
      </c>
      <c r="I2679">
        <f t="shared" ca="1" si="500"/>
        <v>1000000.0000026789</v>
      </c>
      <c r="J2679">
        <f t="shared" ca="1" si="501"/>
        <v>1000000.0000026789</v>
      </c>
      <c r="K2679">
        <f t="shared" ca="1" si="502"/>
        <v>1000000.0000026789</v>
      </c>
      <c r="L2679">
        <f t="shared" ca="1" si="503"/>
        <v>2678</v>
      </c>
      <c r="M2679">
        <f t="shared" ca="1" si="504"/>
        <v>2678</v>
      </c>
      <c r="N2679">
        <f t="shared" ca="1" si="505"/>
        <v>2678</v>
      </c>
    </row>
    <row r="2680" spans="1:14" x14ac:dyDescent="0.25">
      <c r="A2680">
        <f t="shared" ca="1" si="496"/>
        <v>2679</v>
      </c>
      <c r="B2680">
        <f t="shared" ca="1" si="497"/>
        <v>2679</v>
      </c>
      <c r="C2680">
        <f t="shared" ca="1" si="498"/>
        <v>2679</v>
      </c>
      <c r="D2680">
        <f>IF(E2679+1&lt;Settings!$B$2,D2679,D2679+1)</f>
        <v>51</v>
      </c>
      <c r="E2680">
        <f>IF(E2679+1&lt;Settings!$B$2,E2679+1,0)</f>
        <v>26</v>
      </c>
      <c r="F2680" t="str">
        <f t="shared" ca="1" si="499"/>
        <v>Monaco</v>
      </c>
      <c r="G2680" t="str">
        <f t="shared" ca="1" si="506"/>
        <v/>
      </c>
      <c r="H2680" s="3" t="str">
        <f t="shared" ca="1" si="507"/>
        <v/>
      </c>
      <c r="I2680">
        <f t="shared" ca="1" si="500"/>
        <v>1000000.00000268</v>
      </c>
      <c r="J2680">
        <f t="shared" ca="1" si="501"/>
        <v>1000000.00000268</v>
      </c>
      <c r="K2680">
        <f t="shared" ca="1" si="502"/>
        <v>1000000.00000268</v>
      </c>
      <c r="L2680">
        <f t="shared" ca="1" si="503"/>
        <v>2679</v>
      </c>
      <c r="M2680">
        <f t="shared" ca="1" si="504"/>
        <v>2679</v>
      </c>
      <c r="N2680">
        <f t="shared" ca="1" si="505"/>
        <v>2679</v>
      </c>
    </row>
    <row r="2681" spans="1:14" x14ac:dyDescent="0.25">
      <c r="A2681">
        <f t="shared" ca="1" si="496"/>
        <v>2680</v>
      </c>
      <c r="B2681">
        <f t="shared" ca="1" si="497"/>
        <v>2680</v>
      </c>
      <c r="C2681">
        <f t="shared" ca="1" si="498"/>
        <v>2680</v>
      </c>
      <c r="D2681">
        <f>IF(E2680+1&lt;Settings!$B$2,D2680,D2680+1)</f>
        <v>51</v>
      </c>
      <c r="E2681">
        <f>IF(E2680+1&lt;Settings!$B$2,E2680+1,0)</f>
        <v>27</v>
      </c>
      <c r="F2681" t="str">
        <f t="shared" ca="1" si="499"/>
        <v>Poland</v>
      </c>
      <c r="G2681" t="str">
        <f t="shared" ca="1" si="506"/>
        <v/>
      </c>
      <c r="H2681" s="3" t="str">
        <f t="shared" ca="1" si="507"/>
        <v/>
      </c>
      <c r="I2681">
        <f t="shared" ca="1" si="500"/>
        <v>1000000.000002681</v>
      </c>
      <c r="J2681">
        <f t="shared" ca="1" si="501"/>
        <v>1000000.000002681</v>
      </c>
      <c r="K2681">
        <f t="shared" ca="1" si="502"/>
        <v>1000000.000002681</v>
      </c>
      <c r="L2681">
        <f t="shared" ca="1" si="503"/>
        <v>2680</v>
      </c>
      <c r="M2681">
        <f t="shared" ca="1" si="504"/>
        <v>2680</v>
      </c>
      <c r="N2681">
        <f t="shared" ca="1" si="505"/>
        <v>2680</v>
      </c>
    </row>
    <row r="2682" spans="1:14" x14ac:dyDescent="0.25">
      <c r="A2682">
        <f t="shared" ca="1" si="496"/>
        <v>2681</v>
      </c>
      <c r="B2682">
        <f t="shared" ca="1" si="497"/>
        <v>2681</v>
      </c>
      <c r="C2682">
        <f t="shared" ca="1" si="498"/>
        <v>2681</v>
      </c>
      <c r="D2682">
        <f>IF(E2681+1&lt;Settings!$B$2,D2681,D2681+1)</f>
        <v>51</v>
      </c>
      <c r="E2682">
        <f>IF(E2681+1&lt;Settings!$B$2,E2681+1,0)</f>
        <v>28</v>
      </c>
      <c r="F2682" t="str">
        <f t="shared" ca="1" si="499"/>
        <v>Russia</v>
      </c>
      <c r="G2682" t="str">
        <f t="shared" ca="1" si="506"/>
        <v/>
      </c>
      <c r="H2682" s="3" t="str">
        <f t="shared" ca="1" si="507"/>
        <v/>
      </c>
      <c r="I2682">
        <f t="shared" ca="1" si="500"/>
        <v>1000000.000002682</v>
      </c>
      <c r="J2682">
        <f t="shared" ca="1" si="501"/>
        <v>1000000.000002682</v>
      </c>
      <c r="K2682">
        <f t="shared" ca="1" si="502"/>
        <v>1000000.000002682</v>
      </c>
      <c r="L2682">
        <f t="shared" ca="1" si="503"/>
        <v>2681</v>
      </c>
      <c r="M2682">
        <f t="shared" ca="1" si="504"/>
        <v>2681</v>
      </c>
      <c r="N2682">
        <f t="shared" ca="1" si="505"/>
        <v>2681</v>
      </c>
    </row>
    <row r="2683" spans="1:14" x14ac:dyDescent="0.25">
      <c r="A2683">
        <f t="shared" ca="1" si="496"/>
        <v>2682</v>
      </c>
      <c r="B2683">
        <f t="shared" ca="1" si="497"/>
        <v>2682</v>
      </c>
      <c r="C2683">
        <f t="shared" ca="1" si="498"/>
        <v>2682</v>
      </c>
      <c r="D2683">
        <f>IF(E2682+1&lt;Settings!$B$2,D2682,D2682+1)</f>
        <v>51</v>
      </c>
      <c r="E2683">
        <f>IF(E2682+1&lt;Settings!$B$2,E2682+1,0)</f>
        <v>29</v>
      </c>
      <c r="F2683" t="str">
        <f t="shared" ca="1" si="499"/>
        <v>Romania</v>
      </c>
      <c r="G2683" t="str">
        <f t="shared" ca="1" si="506"/>
        <v/>
      </c>
      <c r="H2683" s="3" t="str">
        <f t="shared" ca="1" si="507"/>
        <v/>
      </c>
      <c r="I2683">
        <f t="shared" ca="1" si="500"/>
        <v>1000000.000002683</v>
      </c>
      <c r="J2683">
        <f t="shared" ca="1" si="501"/>
        <v>1000000.000002683</v>
      </c>
      <c r="K2683">
        <f t="shared" ca="1" si="502"/>
        <v>1000000.000002683</v>
      </c>
      <c r="L2683">
        <f t="shared" ca="1" si="503"/>
        <v>2682</v>
      </c>
      <c r="M2683">
        <f t="shared" ca="1" si="504"/>
        <v>2682</v>
      </c>
      <c r="N2683">
        <f t="shared" ca="1" si="505"/>
        <v>2682</v>
      </c>
    </row>
    <row r="2684" spans="1:14" x14ac:dyDescent="0.25">
      <c r="A2684">
        <f t="shared" ca="1" si="496"/>
        <v>2683</v>
      </c>
      <c r="B2684">
        <f t="shared" ca="1" si="497"/>
        <v>2683</v>
      </c>
      <c r="C2684">
        <f t="shared" ca="1" si="498"/>
        <v>2683</v>
      </c>
      <c r="D2684">
        <f>IF(E2683+1&lt;Settings!$B$2,D2683,D2683+1)</f>
        <v>51</v>
      </c>
      <c r="E2684">
        <f>IF(E2683+1&lt;Settings!$B$2,E2683+1,0)</f>
        <v>30</v>
      </c>
      <c r="F2684" t="str">
        <f t="shared" ca="1" si="499"/>
        <v>Bosnia &amp; Herzegovina</v>
      </c>
      <c r="G2684" t="str">
        <f t="shared" ca="1" si="506"/>
        <v/>
      </c>
      <c r="H2684" s="3" t="str">
        <f t="shared" ca="1" si="507"/>
        <v/>
      </c>
      <c r="I2684">
        <f t="shared" ca="1" si="500"/>
        <v>1000000.000002684</v>
      </c>
      <c r="J2684">
        <f t="shared" ca="1" si="501"/>
        <v>1000000.000002684</v>
      </c>
      <c r="K2684">
        <f t="shared" ca="1" si="502"/>
        <v>1000000.000002684</v>
      </c>
      <c r="L2684">
        <f t="shared" ca="1" si="503"/>
        <v>2683</v>
      </c>
      <c r="M2684">
        <f t="shared" ca="1" si="504"/>
        <v>2683</v>
      </c>
      <c r="N2684">
        <f t="shared" ca="1" si="505"/>
        <v>2683</v>
      </c>
    </row>
    <row r="2685" spans="1:14" x14ac:dyDescent="0.25">
      <c r="A2685">
        <f t="shared" ca="1" si="496"/>
        <v>2684</v>
      </c>
      <c r="B2685">
        <f t="shared" ca="1" si="497"/>
        <v>2684</v>
      </c>
      <c r="C2685">
        <f t="shared" ca="1" si="498"/>
        <v>2684</v>
      </c>
      <c r="D2685">
        <f>IF(E2684+1&lt;Settings!$B$2,D2684,D2684+1)</f>
        <v>51</v>
      </c>
      <c r="E2685">
        <f>IF(E2684+1&lt;Settings!$B$2,E2684+1,0)</f>
        <v>31</v>
      </c>
      <c r="F2685" t="str">
        <f t="shared" ca="1" si="499"/>
        <v>FYR Macedonia</v>
      </c>
      <c r="G2685" t="str">
        <f t="shared" ca="1" si="506"/>
        <v/>
      </c>
      <c r="H2685" s="3" t="str">
        <f t="shared" ca="1" si="507"/>
        <v/>
      </c>
      <c r="I2685">
        <f t="shared" ca="1" si="500"/>
        <v>1000000.000002685</v>
      </c>
      <c r="J2685">
        <f t="shared" ca="1" si="501"/>
        <v>1000000.000002685</v>
      </c>
      <c r="K2685">
        <f t="shared" ca="1" si="502"/>
        <v>1000000.000002685</v>
      </c>
      <c r="L2685">
        <f t="shared" ca="1" si="503"/>
        <v>2684</v>
      </c>
      <c r="M2685">
        <f t="shared" ca="1" si="504"/>
        <v>2684</v>
      </c>
      <c r="N2685">
        <f t="shared" ca="1" si="505"/>
        <v>2684</v>
      </c>
    </row>
    <row r="2686" spans="1:14" x14ac:dyDescent="0.25">
      <c r="A2686">
        <f t="shared" ca="1" si="496"/>
        <v>2685</v>
      </c>
      <c r="B2686">
        <f t="shared" ca="1" si="497"/>
        <v>2685</v>
      </c>
      <c r="C2686">
        <f t="shared" ca="1" si="498"/>
        <v>2685</v>
      </c>
      <c r="D2686">
        <f>IF(E2685+1&lt;Settings!$B$2,D2685,D2685+1)</f>
        <v>51</v>
      </c>
      <c r="E2686">
        <f>IF(E2685+1&lt;Settings!$B$2,E2685+1,0)</f>
        <v>32</v>
      </c>
      <c r="F2686" t="str">
        <f t="shared" ca="1" si="499"/>
        <v>Latvia</v>
      </c>
      <c r="G2686" t="str">
        <f t="shared" ca="1" si="506"/>
        <v/>
      </c>
      <c r="H2686" s="3" t="str">
        <f t="shared" ca="1" si="507"/>
        <v/>
      </c>
      <c r="I2686">
        <f t="shared" ca="1" si="500"/>
        <v>1000000.0000026861</v>
      </c>
      <c r="J2686">
        <f t="shared" ca="1" si="501"/>
        <v>1000000.0000026861</v>
      </c>
      <c r="K2686">
        <f t="shared" ca="1" si="502"/>
        <v>1000000.0000026861</v>
      </c>
      <c r="L2686">
        <f t="shared" ca="1" si="503"/>
        <v>2685</v>
      </c>
      <c r="M2686">
        <f t="shared" ca="1" si="504"/>
        <v>2685</v>
      </c>
      <c r="N2686">
        <f t="shared" ca="1" si="505"/>
        <v>2685</v>
      </c>
    </row>
    <row r="2687" spans="1:14" x14ac:dyDescent="0.25">
      <c r="A2687">
        <f t="shared" ca="1" si="496"/>
        <v>2686</v>
      </c>
      <c r="B2687">
        <f t="shared" ca="1" si="497"/>
        <v>2686</v>
      </c>
      <c r="C2687">
        <f t="shared" ca="1" si="498"/>
        <v>2686</v>
      </c>
      <c r="D2687">
        <f>IF(E2686+1&lt;Settings!$B$2,D2686,D2686+1)</f>
        <v>51</v>
      </c>
      <c r="E2687">
        <f>IF(E2686+1&lt;Settings!$B$2,E2686+1,0)</f>
        <v>33</v>
      </c>
      <c r="F2687" t="str">
        <f t="shared" ca="1" si="499"/>
        <v>Lithuania</v>
      </c>
      <c r="G2687" t="str">
        <f t="shared" ca="1" si="506"/>
        <v/>
      </c>
      <c r="H2687" s="3" t="str">
        <f t="shared" ca="1" si="507"/>
        <v/>
      </c>
      <c r="I2687">
        <f t="shared" ca="1" si="500"/>
        <v>1000000.000002687</v>
      </c>
      <c r="J2687">
        <f t="shared" ca="1" si="501"/>
        <v>1000000.000002687</v>
      </c>
      <c r="K2687">
        <f t="shared" ca="1" si="502"/>
        <v>1000000.000002687</v>
      </c>
      <c r="L2687">
        <f t="shared" ca="1" si="503"/>
        <v>2686</v>
      </c>
      <c r="M2687">
        <f t="shared" ca="1" si="504"/>
        <v>2686</v>
      </c>
      <c r="N2687">
        <f t="shared" ca="1" si="505"/>
        <v>2686</v>
      </c>
    </row>
    <row r="2688" spans="1:14" x14ac:dyDescent="0.25">
      <c r="A2688">
        <f t="shared" ca="1" si="496"/>
        <v>2687</v>
      </c>
      <c r="B2688">
        <f t="shared" ca="1" si="497"/>
        <v>2687</v>
      </c>
      <c r="C2688">
        <f t="shared" ca="1" si="498"/>
        <v>2687</v>
      </c>
      <c r="D2688">
        <f>IF(E2687+1&lt;Settings!$B$2,D2687,D2687+1)</f>
        <v>51</v>
      </c>
      <c r="E2688">
        <f>IF(E2687+1&lt;Settings!$B$2,E2687+1,0)</f>
        <v>34</v>
      </c>
      <c r="F2688" t="str">
        <f t="shared" ca="1" si="499"/>
        <v>Albania</v>
      </c>
      <c r="G2688" t="str">
        <f t="shared" ca="1" si="506"/>
        <v/>
      </c>
      <c r="H2688" s="3" t="str">
        <f t="shared" ca="1" si="507"/>
        <v/>
      </c>
      <c r="I2688">
        <f t="shared" ca="1" si="500"/>
        <v>1000000.000002688</v>
      </c>
      <c r="J2688">
        <f t="shared" ca="1" si="501"/>
        <v>1000000.000002688</v>
      </c>
      <c r="K2688">
        <f t="shared" ca="1" si="502"/>
        <v>1000000.000002688</v>
      </c>
      <c r="L2688">
        <f t="shared" ca="1" si="503"/>
        <v>2687</v>
      </c>
      <c r="M2688">
        <f t="shared" ca="1" si="504"/>
        <v>2687</v>
      </c>
      <c r="N2688">
        <f t="shared" ca="1" si="505"/>
        <v>2687</v>
      </c>
    </row>
    <row r="2689" spans="1:14" x14ac:dyDescent="0.25">
      <c r="A2689">
        <f t="shared" ca="1" si="496"/>
        <v>2688</v>
      </c>
      <c r="B2689">
        <f t="shared" ca="1" si="497"/>
        <v>2688</v>
      </c>
      <c r="C2689">
        <f t="shared" ca="1" si="498"/>
        <v>2688</v>
      </c>
      <c r="D2689">
        <f>IF(E2688+1&lt;Settings!$B$2,D2688,D2688+1)</f>
        <v>51</v>
      </c>
      <c r="E2689">
        <f>IF(E2688+1&lt;Settings!$B$2,E2688+1,0)</f>
        <v>35</v>
      </c>
      <c r="F2689" t="str">
        <f t="shared" ca="1" si="499"/>
        <v>Belarus</v>
      </c>
      <c r="G2689" t="str">
        <f t="shared" ca="1" si="506"/>
        <v/>
      </c>
      <c r="H2689" s="3" t="str">
        <f t="shared" ca="1" si="507"/>
        <v/>
      </c>
      <c r="I2689">
        <f t="shared" ca="1" si="500"/>
        <v>1000000.000002689</v>
      </c>
      <c r="J2689">
        <f t="shared" ca="1" si="501"/>
        <v>1000000.000002689</v>
      </c>
      <c r="K2689">
        <f t="shared" ca="1" si="502"/>
        <v>1000000.000002689</v>
      </c>
      <c r="L2689">
        <f t="shared" ca="1" si="503"/>
        <v>2688</v>
      </c>
      <c r="M2689">
        <f t="shared" ca="1" si="504"/>
        <v>2688</v>
      </c>
      <c r="N2689">
        <f t="shared" ca="1" si="505"/>
        <v>2688</v>
      </c>
    </row>
    <row r="2690" spans="1:14" x14ac:dyDescent="0.25">
      <c r="A2690">
        <f t="shared" ca="1" si="496"/>
        <v>2689</v>
      </c>
      <c r="B2690">
        <f t="shared" ca="1" si="497"/>
        <v>2689</v>
      </c>
      <c r="C2690">
        <f t="shared" ca="1" si="498"/>
        <v>2689</v>
      </c>
      <c r="D2690">
        <f>IF(E2689+1&lt;Settings!$B$2,D2689,D2689+1)</f>
        <v>51</v>
      </c>
      <c r="E2690">
        <f>IF(E2689+1&lt;Settings!$B$2,E2689+1,0)</f>
        <v>36</v>
      </c>
      <c r="F2690" t="str">
        <f t="shared" ca="1" si="499"/>
        <v>Hungary</v>
      </c>
      <c r="G2690" t="str">
        <f t="shared" ca="1" si="506"/>
        <v/>
      </c>
      <c r="H2690" s="3" t="str">
        <f t="shared" ca="1" si="507"/>
        <v/>
      </c>
      <c r="I2690">
        <f t="shared" ca="1" si="500"/>
        <v>1000000.00000269</v>
      </c>
      <c r="J2690">
        <f t="shared" ca="1" si="501"/>
        <v>1000000.00000269</v>
      </c>
      <c r="K2690">
        <f t="shared" ca="1" si="502"/>
        <v>1000000.00000269</v>
      </c>
      <c r="L2690">
        <f t="shared" ca="1" si="503"/>
        <v>2689</v>
      </c>
      <c r="M2690">
        <f t="shared" ca="1" si="504"/>
        <v>2689</v>
      </c>
      <c r="N2690">
        <f t="shared" ca="1" si="505"/>
        <v>2689</v>
      </c>
    </row>
    <row r="2691" spans="1:14" x14ac:dyDescent="0.25">
      <c r="A2691">
        <f t="shared" ref="A2691:A2705" ca="1" si="508">L2691</f>
        <v>2690</v>
      </c>
      <c r="B2691">
        <f t="shared" ref="B2691:B2705" ca="1" si="509">M2691</f>
        <v>2690</v>
      </c>
      <c r="C2691">
        <f t="shared" ref="C2691:C2705" ca="1" si="510">N2691</f>
        <v>2690</v>
      </c>
      <c r="D2691">
        <f>IF(E2690+1&lt;Settings!$B$2,D2690,D2690+1)</f>
        <v>51</v>
      </c>
      <c r="E2691">
        <f>IF(E2690+1&lt;Settings!$B$2,E2690+1,0)</f>
        <v>37</v>
      </c>
      <c r="F2691" t="str">
        <f t="shared" ref="F2691:F2705" ca="1" si="511">INDIRECT("'Avg Limited'!R1"&amp;"C"&amp;(E2691+2),FALSE)</f>
        <v>Moldova</v>
      </c>
      <c r="G2691" t="str">
        <f t="shared" ca="1" si="506"/>
        <v/>
      </c>
      <c r="H2691" s="3" t="str">
        <f t="shared" ca="1" si="507"/>
        <v/>
      </c>
      <c r="I2691">
        <f t="shared" ref="I2691:I2705" ca="1" si="512">IF(ISNUMBER(H2691),H2691,1000000)+0.000000001*ROW(I2691)</f>
        <v>1000000.0000026911</v>
      </c>
      <c r="J2691">
        <f t="shared" ref="J2691:J2705" ca="1" si="513">IF(ISNUMBER(H2691),-H2691,1000000)+0.000000001*ROW(I2691)</f>
        <v>1000000.0000026911</v>
      </c>
      <c r="K2691">
        <f t="shared" ref="K2691:K2705" ca="1" si="514">IF(ISNUMBER(H2691),-H2691*H2691,1000000)+0.000000001*ROW(I2691)</f>
        <v>1000000.0000026911</v>
      </c>
      <c r="L2691">
        <f t="shared" ref="L2691:L2705" ca="1" si="515">_xlfn.RANK.EQ(I2691,I$2:I$2705,1)</f>
        <v>2690</v>
      </c>
      <c r="M2691">
        <f t="shared" ref="M2691:M2705" ca="1" si="516">_xlfn.RANK.EQ(J2691,J$2:J$2705,1)</f>
        <v>2690</v>
      </c>
      <c r="N2691">
        <f t="shared" ref="N2691:N2705" ca="1" si="517">_xlfn.RANK.EQ(K2691,K$2:K$2705,1)</f>
        <v>2690</v>
      </c>
    </row>
    <row r="2692" spans="1:14" x14ac:dyDescent="0.25">
      <c r="A2692">
        <f t="shared" ca="1" si="508"/>
        <v>2691</v>
      </c>
      <c r="B2692">
        <f t="shared" ca="1" si="509"/>
        <v>2691</v>
      </c>
      <c r="C2692">
        <f t="shared" ca="1" si="510"/>
        <v>2691</v>
      </c>
      <c r="D2692">
        <f>IF(E2691+1&lt;Settings!$B$2,D2691,D2691+1)</f>
        <v>51</v>
      </c>
      <c r="E2692">
        <f>IF(E2691+1&lt;Settings!$B$2,E2691+1,0)</f>
        <v>38</v>
      </c>
      <c r="F2692" t="str">
        <f t="shared" ca="1" si="511"/>
        <v>Ukraine</v>
      </c>
      <c r="G2692" t="str">
        <f t="shared" ca="1" si="506"/>
        <v/>
      </c>
      <c r="H2692" s="3" t="str">
        <f t="shared" ca="1" si="507"/>
        <v/>
      </c>
      <c r="I2692">
        <f t="shared" ca="1" si="512"/>
        <v>1000000.000002692</v>
      </c>
      <c r="J2692">
        <f t="shared" ca="1" si="513"/>
        <v>1000000.000002692</v>
      </c>
      <c r="K2692">
        <f t="shared" ca="1" si="514"/>
        <v>1000000.000002692</v>
      </c>
      <c r="L2692">
        <f t="shared" ca="1" si="515"/>
        <v>2691</v>
      </c>
      <c r="M2692">
        <f t="shared" ca="1" si="516"/>
        <v>2691</v>
      </c>
      <c r="N2692">
        <f t="shared" ca="1" si="517"/>
        <v>2691</v>
      </c>
    </row>
    <row r="2693" spans="1:14" x14ac:dyDescent="0.25">
      <c r="A2693">
        <f t="shared" ca="1" si="508"/>
        <v>2692</v>
      </c>
      <c r="B2693">
        <f t="shared" ca="1" si="509"/>
        <v>2692</v>
      </c>
      <c r="C2693">
        <f t="shared" ca="1" si="510"/>
        <v>2692</v>
      </c>
      <c r="D2693">
        <f>IF(E2692+1&lt;Settings!$B$2,D2692,D2692+1)</f>
        <v>51</v>
      </c>
      <c r="E2693">
        <f>IF(E2692+1&lt;Settings!$B$2,E2692+1,0)</f>
        <v>39</v>
      </c>
      <c r="F2693" t="str">
        <f t="shared" ca="1" si="511"/>
        <v>Bulgaria</v>
      </c>
      <c r="G2693" t="str">
        <f t="shared" ca="1" si="506"/>
        <v/>
      </c>
      <c r="H2693" s="3" t="str">
        <f t="shared" ca="1" si="507"/>
        <v/>
      </c>
      <c r="I2693">
        <f t="shared" ca="1" si="512"/>
        <v>1000000.000002693</v>
      </c>
      <c r="J2693">
        <f t="shared" ca="1" si="513"/>
        <v>1000000.000002693</v>
      </c>
      <c r="K2693">
        <f t="shared" ca="1" si="514"/>
        <v>1000000.000002693</v>
      </c>
      <c r="L2693">
        <f t="shared" ca="1" si="515"/>
        <v>2692</v>
      </c>
      <c r="M2693">
        <f t="shared" ca="1" si="516"/>
        <v>2692</v>
      </c>
      <c r="N2693">
        <f t="shared" ca="1" si="517"/>
        <v>2692</v>
      </c>
    </row>
    <row r="2694" spans="1:14" x14ac:dyDescent="0.25">
      <c r="A2694">
        <f t="shared" ca="1" si="508"/>
        <v>2693</v>
      </c>
      <c r="B2694">
        <f t="shared" ca="1" si="509"/>
        <v>2693</v>
      </c>
      <c r="C2694">
        <f t="shared" ca="1" si="510"/>
        <v>2693</v>
      </c>
      <c r="D2694">
        <f>IF(E2693+1&lt;Settings!$B$2,D2693,D2693+1)</f>
        <v>51</v>
      </c>
      <c r="E2694">
        <f>IF(E2693+1&lt;Settings!$B$2,E2693+1,0)</f>
        <v>40</v>
      </c>
      <c r="F2694" t="str">
        <f t="shared" ca="1" si="511"/>
        <v>Armenia</v>
      </c>
      <c r="G2694" t="str">
        <f t="shared" ca="1" si="506"/>
        <v/>
      </c>
      <c r="H2694" s="3" t="str">
        <f t="shared" ca="1" si="507"/>
        <v/>
      </c>
      <c r="I2694">
        <f t="shared" ca="1" si="512"/>
        <v>1000000.000002694</v>
      </c>
      <c r="J2694">
        <f t="shared" ca="1" si="513"/>
        <v>1000000.000002694</v>
      </c>
      <c r="K2694">
        <f t="shared" ca="1" si="514"/>
        <v>1000000.000002694</v>
      </c>
      <c r="L2694">
        <f t="shared" ca="1" si="515"/>
        <v>2693</v>
      </c>
      <c r="M2694">
        <f t="shared" ca="1" si="516"/>
        <v>2693</v>
      </c>
      <c r="N2694">
        <f t="shared" ca="1" si="517"/>
        <v>2693</v>
      </c>
    </row>
    <row r="2695" spans="1:14" x14ac:dyDescent="0.25">
      <c r="A2695">
        <f t="shared" ca="1" si="508"/>
        <v>2694</v>
      </c>
      <c r="B2695">
        <f t="shared" ca="1" si="509"/>
        <v>2694</v>
      </c>
      <c r="C2695">
        <f t="shared" ca="1" si="510"/>
        <v>2694</v>
      </c>
      <c r="D2695">
        <f>IF(E2694+1&lt;Settings!$B$2,D2694,D2694+1)</f>
        <v>51</v>
      </c>
      <c r="E2695">
        <f>IF(E2694+1&lt;Settings!$B$2,E2694+1,0)</f>
        <v>41</v>
      </c>
      <c r="F2695" t="str">
        <f t="shared" ca="1" si="511"/>
        <v>Azerbaijan</v>
      </c>
      <c r="G2695" t="str">
        <f t="shared" ca="1" si="506"/>
        <v/>
      </c>
      <c r="H2695" s="3" t="str">
        <f t="shared" ca="1" si="507"/>
        <v/>
      </c>
      <c r="I2695">
        <f t="shared" ca="1" si="512"/>
        <v>1000000.000002695</v>
      </c>
      <c r="J2695">
        <f t="shared" ca="1" si="513"/>
        <v>1000000.000002695</v>
      </c>
      <c r="K2695">
        <f t="shared" ca="1" si="514"/>
        <v>1000000.000002695</v>
      </c>
      <c r="L2695">
        <f t="shared" ca="1" si="515"/>
        <v>2694</v>
      </c>
      <c r="M2695">
        <f t="shared" ca="1" si="516"/>
        <v>2694</v>
      </c>
      <c r="N2695">
        <f t="shared" ca="1" si="517"/>
        <v>2694</v>
      </c>
    </row>
    <row r="2696" spans="1:14" x14ac:dyDescent="0.25">
      <c r="A2696">
        <f t="shared" ca="1" si="508"/>
        <v>2695</v>
      </c>
      <c r="B2696">
        <f t="shared" ca="1" si="509"/>
        <v>2695</v>
      </c>
      <c r="C2696">
        <f t="shared" ca="1" si="510"/>
        <v>2695</v>
      </c>
      <c r="D2696">
        <f>IF(E2695+1&lt;Settings!$B$2,D2695,D2695+1)</f>
        <v>51</v>
      </c>
      <c r="E2696">
        <f>IF(E2695+1&lt;Settings!$B$2,E2695+1,0)</f>
        <v>42</v>
      </c>
      <c r="F2696" t="str">
        <f t="shared" ca="1" si="511"/>
        <v>San Marino</v>
      </c>
      <c r="G2696" t="str">
        <f t="shared" ca="1" si="506"/>
        <v/>
      </c>
      <c r="H2696" s="3" t="str">
        <f t="shared" ca="1" si="507"/>
        <v/>
      </c>
      <c r="I2696">
        <f t="shared" ca="1" si="512"/>
        <v>1000000.0000026959</v>
      </c>
      <c r="J2696">
        <f t="shared" ca="1" si="513"/>
        <v>1000000.0000026959</v>
      </c>
      <c r="K2696">
        <f t="shared" ca="1" si="514"/>
        <v>1000000.0000026959</v>
      </c>
      <c r="L2696">
        <f t="shared" ca="1" si="515"/>
        <v>2695</v>
      </c>
      <c r="M2696">
        <f t="shared" ca="1" si="516"/>
        <v>2695</v>
      </c>
      <c r="N2696">
        <f t="shared" ca="1" si="517"/>
        <v>2695</v>
      </c>
    </row>
    <row r="2697" spans="1:14" x14ac:dyDescent="0.25">
      <c r="A2697">
        <f t="shared" ca="1" si="508"/>
        <v>2696</v>
      </c>
      <c r="B2697">
        <f t="shared" ca="1" si="509"/>
        <v>2696</v>
      </c>
      <c r="C2697">
        <f t="shared" ca="1" si="510"/>
        <v>2696</v>
      </c>
      <c r="D2697">
        <f>IF(E2696+1&lt;Settings!$B$2,D2696,D2696+1)</f>
        <v>51</v>
      </c>
      <c r="E2697">
        <f>IF(E2696+1&lt;Settings!$B$2,E2696+1,0)</f>
        <v>43</v>
      </c>
      <c r="F2697" t="str">
        <f t="shared" ca="1" si="511"/>
        <v>Serbia</v>
      </c>
      <c r="G2697" t="str">
        <f t="shared" ca="1" si="506"/>
        <v/>
      </c>
      <c r="H2697" s="3" t="str">
        <f t="shared" ca="1" si="507"/>
        <v/>
      </c>
      <c r="I2697">
        <f t="shared" ca="1" si="512"/>
        <v>1000000.000002697</v>
      </c>
      <c r="J2697">
        <f t="shared" ca="1" si="513"/>
        <v>1000000.000002697</v>
      </c>
      <c r="K2697">
        <f t="shared" ca="1" si="514"/>
        <v>1000000.000002697</v>
      </c>
      <c r="L2697">
        <f t="shared" ca="1" si="515"/>
        <v>2696</v>
      </c>
      <c r="M2697">
        <f t="shared" ca="1" si="516"/>
        <v>2696</v>
      </c>
      <c r="N2697">
        <f t="shared" ca="1" si="517"/>
        <v>2696</v>
      </c>
    </row>
    <row r="2698" spans="1:14" x14ac:dyDescent="0.25">
      <c r="A2698">
        <f t="shared" ca="1" si="508"/>
        <v>2697</v>
      </c>
      <c r="B2698">
        <f t="shared" ca="1" si="509"/>
        <v>2697</v>
      </c>
      <c r="C2698">
        <f t="shared" ca="1" si="510"/>
        <v>2697</v>
      </c>
      <c r="D2698">
        <f>IF(E2697+1&lt;Settings!$B$2,D2697,D2697+1)</f>
        <v>51</v>
      </c>
      <c r="E2698">
        <f>IF(E2697+1&lt;Settings!$B$2,E2697+1,0)</f>
        <v>44</v>
      </c>
      <c r="F2698" t="str">
        <f t="shared" ca="1" si="511"/>
        <v>Georgia</v>
      </c>
      <c r="G2698" t="str">
        <f t="shared" ca="1" si="506"/>
        <v/>
      </c>
      <c r="H2698" s="3" t="str">
        <f t="shared" ca="1" si="507"/>
        <v/>
      </c>
      <c r="I2698">
        <f t="shared" ca="1" si="512"/>
        <v>1000000.000002698</v>
      </c>
      <c r="J2698">
        <f t="shared" ca="1" si="513"/>
        <v>1000000.000002698</v>
      </c>
      <c r="K2698">
        <f t="shared" ca="1" si="514"/>
        <v>1000000.000002698</v>
      </c>
      <c r="L2698">
        <f t="shared" ca="1" si="515"/>
        <v>2697</v>
      </c>
      <c r="M2698">
        <f t="shared" ca="1" si="516"/>
        <v>2697</v>
      </c>
      <c r="N2698">
        <f t="shared" ca="1" si="517"/>
        <v>2697</v>
      </c>
    </row>
    <row r="2699" spans="1:14" x14ac:dyDescent="0.25">
      <c r="A2699">
        <f t="shared" ca="1" si="508"/>
        <v>2698</v>
      </c>
      <c r="B2699">
        <f t="shared" ca="1" si="509"/>
        <v>2698</v>
      </c>
      <c r="C2699">
        <f t="shared" ca="1" si="510"/>
        <v>2698</v>
      </c>
      <c r="D2699">
        <f>IF(E2698+1&lt;Settings!$B$2,D2698,D2698+1)</f>
        <v>51</v>
      </c>
      <c r="E2699">
        <f>IF(E2698+1&lt;Settings!$B$2,E2698+1,0)</f>
        <v>45</v>
      </c>
      <c r="F2699" t="str">
        <f t="shared" ca="1" si="511"/>
        <v>Montenegro</v>
      </c>
      <c r="G2699" t="str">
        <f t="shared" ca="1" si="506"/>
        <v/>
      </c>
      <c r="H2699" s="3" t="str">
        <f t="shared" ca="1" si="507"/>
        <v/>
      </c>
      <c r="I2699">
        <f t="shared" ca="1" si="512"/>
        <v>1000000.000002699</v>
      </c>
      <c r="J2699">
        <f t="shared" ca="1" si="513"/>
        <v>1000000.000002699</v>
      </c>
      <c r="K2699">
        <f t="shared" ca="1" si="514"/>
        <v>1000000.000002699</v>
      </c>
      <c r="L2699">
        <f t="shared" ca="1" si="515"/>
        <v>2698</v>
      </c>
      <c r="M2699">
        <f t="shared" ca="1" si="516"/>
        <v>2698</v>
      </c>
      <c r="N2699">
        <f t="shared" ca="1" si="517"/>
        <v>2698</v>
      </c>
    </row>
    <row r="2700" spans="1:14" x14ac:dyDescent="0.25">
      <c r="A2700">
        <f t="shared" ca="1" si="508"/>
        <v>2699</v>
      </c>
      <c r="B2700">
        <f t="shared" ca="1" si="509"/>
        <v>2699</v>
      </c>
      <c r="C2700">
        <f t="shared" ca="1" si="510"/>
        <v>2699</v>
      </c>
      <c r="D2700">
        <f>IF(E2699+1&lt;Settings!$B$2,D2699,D2699+1)</f>
        <v>51</v>
      </c>
      <c r="E2700">
        <f>IF(E2699+1&lt;Settings!$B$2,E2699+1,0)</f>
        <v>46</v>
      </c>
      <c r="F2700" t="str">
        <f t="shared" ca="1" si="511"/>
        <v/>
      </c>
      <c r="G2700" t="str">
        <f t="shared" ca="1" si="506"/>
        <v/>
      </c>
      <c r="H2700" s="3" t="str">
        <f t="shared" ca="1" si="507"/>
        <v/>
      </c>
      <c r="I2700">
        <f t="shared" ca="1" si="512"/>
        <v>1000000.0000027</v>
      </c>
      <c r="J2700">
        <f t="shared" ca="1" si="513"/>
        <v>1000000.0000027</v>
      </c>
      <c r="K2700">
        <f t="shared" ca="1" si="514"/>
        <v>1000000.0000027</v>
      </c>
      <c r="L2700">
        <f t="shared" ca="1" si="515"/>
        <v>2699</v>
      </c>
      <c r="M2700">
        <f t="shared" ca="1" si="516"/>
        <v>2699</v>
      </c>
      <c r="N2700">
        <f t="shared" ca="1" si="517"/>
        <v>2699</v>
      </c>
    </row>
    <row r="2701" spans="1:14" x14ac:dyDescent="0.25">
      <c r="A2701">
        <f t="shared" ca="1" si="508"/>
        <v>2700</v>
      </c>
      <c r="B2701">
        <f t="shared" ca="1" si="509"/>
        <v>2700</v>
      </c>
      <c r="C2701">
        <f t="shared" ca="1" si="510"/>
        <v>2700</v>
      </c>
      <c r="D2701">
        <f>IF(E2700+1&lt;Settings!$B$2,D2700,D2700+1)</f>
        <v>51</v>
      </c>
      <c r="E2701">
        <f>IF(E2700+1&lt;Settings!$B$2,E2700+1,0)</f>
        <v>47</v>
      </c>
      <c r="F2701" t="str">
        <f t="shared" ca="1" si="511"/>
        <v/>
      </c>
      <c r="G2701" t="str">
        <f t="shared" ca="1" si="506"/>
        <v/>
      </c>
      <c r="H2701" s="3" t="str">
        <f t="shared" ca="1" si="507"/>
        <v/>
      </c>
      <c r="I2701">
        <f t="shared" ca="1" si="512"/>
        <v>1000000.000002701</v>
      </c>
      <c r="J2701">
        <f t="shared" ca="1" si="513"/>
        <v>1000000.000002701</v>
      </c>
      <c r="K2701">
        <f t="shared" ca="1" si="514"/>
        <v>1000000.000002701</v>
      </c>
      <c r="L2701">
        <f t="shared" ca="1" si="515"/>
        <v>2700</v>
      </c>
      <c r="M2701">
        <f t="shared" ca="1" si="516"/>
        <v>2700</v>
      </c>
      <c r="N2701">
        <f t="shared" ca="1" si="517"/>
        <v>2700</v>
      </c>
    </row>
    <row r="2702" spans="1:14" x14ac:dyDescent="0.25">
      <c r="A2702">
        <f t="shared" ca="1" si="508"/>
        <v>2701</v>
      </c>
      <c r="B2702">
        <f t="shared" ca="1" si="509"/>
        <v>2701</v>
      </c>
      <c r="C2702">
        <f t="shared" ca="1" si="510"/>
        <v>2701</v>
      </c>
      <c r="D2702">
        <f>IF(E2701+1&lt;Settings!$B$2,D2701,D2701+1)</f>
        <v>51</v>
      </c>
      <c r="E2702">
        <f>IF(E2701+1&lt;Settings!$B$2,E2701+1,0)</f>
        <v>48</v>
      </c>
      <c r="F2702" t="str">
        <f t="shared" ca="1" si="511"/>
        <v/>
      </c>
      <c r="G2702" t="str">
        <f t="shared" ref="G2702:G2705" ca="1" si="518">INDIRECT("'Avg Limited'!R"&amp;(D2702+2)&amp;"C1",FALSE)</f>
        <v/>
      </c>
      <c r="H2702" s="3" t="str">
        <f t="shared" ref="H2702:H2705" ca="1" si="519">INDIRECT("'Avg Limited'!R"&amp;(D2702+2)&amp;"C"&amp;(E2702+2),FALSE)</f>
        <v/>
      </c>
      <c r="I2702">
        <f t="shared" ca="1" si="512"/>
        <v>1000000.000002702</v>
      </c>
      <c r="J2702">
        <f t="shared" ca="1" si="513"/>
        <v>1000000.000002702</v>
      </c>
      <c r="K2702">
        <f t="shared" ca="1" si="514"/>
        <v>1000000.000002702</v>
      </c>
      <c r="L2702">
        <f t="shared" ca="1" si="515"/>
        <v>2701</v>
      </c>
      <c r="M2702">
        <f t="shared" ca="1" si="516"/>
        <v>2701</v>
      </c>
      <c r="N2702">
        <f t="shared" ca="1" si="517"/>
        <v>2701</v>
      </c>
    </row>
    <row r="2703" spans="1:14" x14ac:dyDescent="0.25">
      <c r="A2703">
        <f t="shared" ca="1" si="508"/>
        <v>2702</v>
      </c>
      <c r="B2703">
        <f t="shared" ca="1" si="509"/>
        <v>2702</v>
      </c>
      <c r="C2703">
        <f t="shared" ca="1" si="510"/>
        <v>2702</v>
      </c>
      <c r="D2703">
        <f>IF(E2702+1&lt;Settings!$B$2,D2702,D2702+1)</f>
        <v>51</v>
      </c>
      <c r="E2703">
        <f>IF(E2702+1&lt;Settings!$B$2,E2702+1,0)</f>
        <v>49</v>
      </c>
      <c r="F2703" t="str">
        <f t="shared" ca="1" si="511"/>
        <v/>
      </c>
      <c r="G2703" t="str">
        <f t="shared" ca="1" si="518"/>
        <v/>
      </c>
      <c r="H2703" s="3" t="str">
        <f t="shared" ca="1" si="519"/>
        <v/>
      </c>
      <c r="I2703">
        <f t="shared" ca="1" si="512"/>
        <v>1000000.000002703</v>
      </c>
      <c r="J2703">
        <f t="shared" ca="1" si="513"/>
        <v>1000000.000002703</v>
      </c>
      <c r="K2703">
        <f t="shared" ca="1" si="514"/>
        <v>1000000.000002703</v>
      </c>
      <c r="L2703">
        <f t="shared" ca="1" si="515"/>
        <v>2702</v>
      </c>
      <c r="M2703">
        <f t="shared" ca="1" si="516"/>
        <v>2702</v>
      </c>
      <c r="N2703">
        <f t="shared" ca="1" si="517"/>
        <v>2702</v>
      </c>
    </row>
    <row r="2704" spans="1:14" x14ac:dyDescent="0.25">
      <c r="A2704">
        <f t="shared" ca="1" si="508"/>
        <v>2703</v>
      </c>
      <c r="B2704">
        <f t="shared" ca="1" si="509"/>
        <v>2703</v>
      </c>
      <c r="C2704">
        <f t="shared" ca="1" si="510"/>
        <v>2703</v>
      </c>
      <c r="D2704">
        <f>IF(E2703+1&lt;Settings!$B$2,D2703,D2703+1)</f>
        <v>51</v>
      </c>
      <c r="E2704">
        <f>IF(E2703+1&lt;Settings!$B$2,E2703+1,0)</f>
        <v>50</v>
      </c>
      <c r="F2704" t="str">
        <f t="shared" ca="1" si="511"/>
        <v/>
      </c>
      <c r="G2704" t="str">
        <f t="shared" ca="1" si="518"/>
        <v/>
      </c>
      <c r="H2704" s="3" t="str">
        <f t="shared" ca="1" si="519"/>
        <v/>
      </c>
      <c r="I2704">
        <f t="shared" ca="1" si="512"/>
        <v>1000000.000002704</v>
      </c>
      <c r="J2704">
        <f t="shared" ca="1" si="513"/>
        <v>1000000.000002704</v>
      </c>
      <c r="K2704">
        <f t="shared" ca="1" si="514"/>
        <v>1000000.000002704</v>
      </c>
      <c r="L2704">
        <f t="shared" ca="1" si="515"/>
        <v>2703</v>
      </c>
      <c r="M2704">
        <f t="shared" ca="1" si="516"/>
        <v>2703</v>
      </c>
      <c r="N2704">
        <f t="shared" ca="1" si="517"/>
        <v>2703</v>
      </c>
    </row>
    <row r="2705" spans="1:14" x14ac:dyDescent="0.25">
      <c r="A2705">
        <f t="shared" ca="1" si="508"/>
        <v>2704</v>
      </c>
      <c r="B2705">
        <f t="shared" ca="1" si="509"/>
        <v>2704</v>
      </c>
      <c r="C2705">
        <f t="shared" ca="1" si="510"/>
        <v>2704</v>
      </c>
      <c r="D2705">
        <f>IF(E2704+1&lt;Settings!$B$2,D2704,D2704+1)</f>
        <v>51</v>
      </c>
      <c r="E2705">
        <f>IF(E2704+1&lt;Settings!$B$2,E2704+1,0)</f>
        <v>51</v>
      </c>
      <c r="F2705" t="str">
        <f t="shared" ca="1" si="511"/>
        <v/>
      </c>
      <c r="G2705" t="str">
        <f t="shared" ca="1" si="518"/>
        <v/>
      </c>
      <c r="H2705" s="3" t="str">
        <f t="shared" ca="1" si="519"/>
        <v/>
      </c>
      <c r="I2705">
        <f t="shared" ca="1" si="512"/>
        <v>1000000.000002705</v>
      </c>
      <c r="J2705">
        <f t="shared" ca="1" si="513"/>
        <v>1000000.000002705</v>
      </c>
      <c r="K2705">
        <f t="shared" ca="1" si="514"/>
        <v>1000000.000002705</v>
      </c>
      <c r="L2705">
        <f t="shared" ca="1" si="515"/>
        <v>2704</v>
      </c>
      <c r="M2705">
        <f t="shared" ca="1" si="516"/>
        <v>2704</v>
      </c>
      <c r="N2705">
        <f t="shared" ca="1" si="517"/>
        <v>2704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"/>
  <dimension ref="A1:BA55"/>
  <sheetViews>
    <sheetView zoomScaleNormal="100" workbookViewId="0">
      <pane xSplit="1" ySplit="1" topLeftCell="P2" activePane="bottomRight" state="frozen"/>
      <selection pane="topRight" activeCell="B1" sqref="B1"/>
      <selection pane="bottomLeft" activeCell="A2" sqref="A2"/>
      <selection pane="bottomRight" activeCell="AO57" sqref="AO57"/>
    </sheetView>
  </sheetViews>
  <sheetFormatPr defaultRowHeight="15" x14ac:dyDescent="0.25"/>
  <cols>
    <col min="1" max="1" width="20.42578125" bestFit="1" customWidth="1"/>
    <col min="2" max="2" width="6.5703125" bestFit="1" customWidth="1"/>
    <col min="3" max="7" width="6.28515625" bestFit="1" customWidth="1"/>
    <col min="8" max="8" width="6.5703125" bestFit="1" customWidth="1"/>
    <col min="9" max="9" width="6.28515625" bestFit="1" customWidth="1"/>
    <col min="10" max="10" width="6.5703125" bestFit="1" customWidth="1"/>
    <col min="11" max="11" width="6.28515625" bestFit="1" customWidth="1"/>
    <col min="12" max="13" width="6.5703125" bestFit="1" customWidth="1"/>
    <col min="14" max="14" width="6.28515625" bestFit="1" customWidth="1"/>
    <col min="15" max="15" width="6.5703125" bestFit="1" customWidth="1"/>
    <col min="16" max="16" width="6.28515625" bestFit="1" customWidth="1"/>
    <col min="17" max="19" width="6.5703125" bestFit="1" customWidth="1"/>
    <col min="20" max="20" width="6.28515625" bestFit="1" customWidth="1"/>
    <col min="21" max="22" width="6.5703125" bestFit="1" customWidth="1"/>
    <col min="23" max="23" width="6.28515625" bestFit="1" customWidth="1"/>
    <col min="24" max="25" width="6.5703125" bestFit="1" customWidth="1"/>
    <col min="26" max="27" width="6.28515625" bestFit="1" customWidth="1"/>
    <col min="28" max="29" width="6.5703125" bestFit="1" customWidth="1"/>
    <col min="30" max="31" width="6.28515625" bestFit="1" customWidth="1"/>
    <col min="32" max="32" width="6.5703125" bestFit="1" customWidth="1"/>
    <col min="33" max="34" width="6.28515625" bestFit="1" customWidth="1"/>
    <col min="35" max="35" width="5.5703125" bestFit="1" customWidth="1"/>
    <col min="36" max="37" width="6.5703125" bestFit="1" customWidth="1"/>
    <col min="38" max="39" width="6.28515625" bestFit="1" customWidth="1"/>
    <col min="40" max="41" width="6.5703125" bestFit="1" customWidth="1"/>
    <col min="42" max="45" width="6.28515625" bestFit="1" customWidth="1"/>
    <col min="46" max="48" width="6.5703125" bestFit="1" customWidth="1"/>
    <col min="49" max="49" width="6.28515625" bestFit="1" customWidth="1"/>
    <col min="50" max="52" width="6.5703125" bestFit="1" customWidth="1"/>
    <col min="53" max="53" width="6.28515625" bestFit="1" customWidth="1"/>
  </cols>
  <sheetData>
    <row r="1" spans="1:53" s="1" customFormat="1" ht="107.25" x14ac:dyDescent="0.25">
      <c r="A1" s="6" t="str">
        <f>Count!$A$1</f>
        <v>↗
Jury
Entry
↘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  <c r="AO1" s="1" t="s">
        <v>39</v>
      </c>
      <c r="AP1" s="1" t="s">
        <v>40</v>
      </c>
      <c r="AQ1" s="1" t="s">
        <v>41</v>
      </c>
      <c r="AR1" s="1" t="s">
        <v>42</v>
      </c>
      <c r="AS1" s="1" t="s">
        <v>43</v>
      </c>
      <c r="AT1" s="1" t="s">
        <v>44</v>
      </c>
      <c r="AU1" s="1" t="s">
        <v>45</v>
      </c>
      <c r="AV1" s="1" t="s">
        <v>46</v>
      </c>
      <c r="AW1" s="1" t="s">
        <v>47</v>
      </c>
      <c r="AX1" s="1" t="s">
        <v>48</v>
      </c>
      <c r="AY1" s="1" t="s">
        <v>49</v>
      </c>
      <c r="AZ1" s="1" t="s">
        <v>50</v>
      </c>
      <c r="BA1" s="1" t="s">
        <v>51</v>
      </c>
    </row>
    <row r="2" spans="1:53" x14ac:dyDescent="0.25">
      <c r="A2" t="s">
        <v>0</v>
      </c>
      <c r="B2" s="2"/>
      <c r="C2" s="2">
        <v>-8.9450408297568096</v>
      </c>
      <c r="D2" s="2">
        <v>-19.319401323382099</v>
      </c>
      <c r="E2" s="2">
        <v>-11.332062039155799</v>
      </c>
      <c r="F2" s="2">
        <v>14.3778112702119</v>
      </c>
      <c r="G2" s="2">
        <v>5.4200961655565196</v>
      </c>
      <c r="H2" s="2">
        <v>-29.717237897282999</v>
      </c>
      <c r="I2" s="2">
        <v>12.480777975732799</v>
      </c>
      <c r="J2" s="2">
        <v>18.4878400148887</v>
      </c>
      <c r="K2" s="2">
        <v>-11.795164371076099</v>
      </c>
      <c r="L2" s="2">
        <v>45.131490808539503</v>
      </c>
      <c r="M2" s="2">
        <v>-23.779620302571502</v>
      </c>
      <c r="N2" s="2">
        <v>-11.531136178538</v>
      </c>
      <c r="O2" s="2">
        <v>-12.042237897282901</v>
      </c>
      <c r="P2" s="2">
        <v>-30.800317879848102</v>
      </c>
      <c r="Q2" s="2">
        <v>132.21609543605001</v>
      </c>
      <c r="R2" s="2">
        <v>-21.4535787494133</v>
      </c>
      <c r="S2" s="2">
        <v>-9.7800668446514099</v>
      </c>
      <c r="T2" s="2">
        <v>-14.8750525469395</v>
      </c>
      <c r="U2" s="2">
        <v>0.64115809269194302</v>
      </c>
      <c r="V2" s="2">
        <v>113.896421250586</v>
      </c>
      <c r="W2" s="2">
        <v>-7.2349153449602701</v>
      </c>
      <c r="X2" s="2">
        <v>-16.182398080349301</v>
      </c>
      <c r="Y2" s="2">
        <v>-23.565252163718299</v>
      </c>
      <c r="Z2" s="2">
        <v>-19.503657960819702</v>
      </c>
      <c r="AA2" s="2">
        <v>29.365766981556401</v>
      </c>
      <c r="AB2" s="2">
        <v>-39.067968891435001</v>
      </c>
      <c r="AC2" s="2">
        <v>-32.236930244092001</v>
      </c>
      <c r="AD2" s="2"/>
      <c r="AE2" s="2">
        <v>-8.7634367276923495</v>
      </c>
      <c r="AF2" s="2">
        <v>-13.7299501312994</v>
      </c>
      <c r="AG2" s="2">
        <v>-8.20962583824425</v>
      </c>
      <c r="AH2" s="2">
        <v>64.145512173110205</v>
      </c>
      <c r="AI2" s="2"/>
      <c r="AJ2" s="2">
        <v>-20.800317879848102</v>
      </c>
      <c r="AK2" s="2">
        <v>-10.9775895847513</v>
      </c>
      <c r="AL2" s="2">
        <v>-16.401574627486401</v>
      </c>
      <c r="AM2" s="2">
        <v>-29.815731413682599</v>
      </c>
      <c r="AN2" s="2">
        <v>-19.553578749413301</v>
      </c>
      <c r="AO2" s="2">
        <v>-28.492678990959199</v>
      </c>
      <c r="AP2" s="2">
        <v>25.5941086691086</v>
      </c>
      <c r="AQ2" s="2">
        <v>-18.768723170149801</v>
      </c>
      <c r="AR2" s="2">
        <v>10.7903741617557</v>
      </c>
      <c r="AS2" s="2">
        <v>-10.4478883861236</v>
      </c>
      <c r="AT2" s="2">
        <v>-0.75280325996506203</v>
      </c>
      <c r="AU2" s="2">
        <v>-20.553578749413301</v>
      </c>
      <c r="AV2" s="2">
        <v>-3.8593517603720899</v>
      </c>
      <c r="AW2" s="2">
        <v>81.568142219676005</v>
      </c>
      <c r="AX2" s="2">
        <v>33.781490808539502</v>
      </c>
      <c r="AY2" s="2">
        <v>-24.000819132980901</v>
      </c>
      <c r="AZ2" s="2">
        <v>-9.6073980803493502</v>
      </c>
      <c r="BA2" s="2"/>
    </row>
    <row r="3" spans="1:53" x14ac:dyDescent="0.25">
      <c r="A3" t="s">
        <v>1</v>
      </c>
      <c r="B3" s="2">
        <v>2.74703795579918</v>
      </c>
      <c r="C3" s="2"/>
      <c r="D3" s="2">
        <v>-3.7674357284113298</v>
      </c>
      <c r="E3" s="2"/>
      <c r="F3" s="2">
        <v>-3.03674582798459</v>
      </c>
      <c r="G3" s="2">
        <v>-1.1000000000000001</v>
      </c>
      <c r="H3" s="2">
        <v>0.247037955799188</v>
      </c>
      <c r="I3" s="2">
        <v>-4.8529620442008099</v>
      </c>
      <c r="J3" s="2">
        <v>-4.3529620442008099</v>
      </c>
      <c r="K3" s="2">
        <v>-3.3779620442008098</v>
      </c>
      <c r="L3" s="2">
        <v>-1.25296204420081</v>
      </c>
      <c r="M3" s="2">
        <v>-3.2529620442008098</v>
      </c>
      <c r="N3" s="2">
        <v>4.5487804878048701</v>
      </c>
      <c r="O3" s="2">
        <v>-3.2529620442008098</v>
      </c>
      <c r="P3" s="2">
        <v>3.6470379557991799</v>
      </c>
      <c r="Q3" s="2">
        <v>-2.7529620442008098</v>
      </c>
      <c r="R3" s="2">
        <v>0.14703795579918799</v>
      </c>
      <c r="S3" s="2">
        <v>-2.8779620442008098</v>
      </c>
      <c r="T3" s="2">
        <v>-1.9512195121951199</v>
      </c>
      <c r="U3" s="2">
        <v>-4.3529620442008099</v>
      </c>
      <c r="V3" s="2">
        <v>-0.35296204420081101</v>
      </c>
      <c r="W3" s="2">
        <v>-2.66174582798459</v>
      </c>
      <c r="X3" s="2">
        <v>2.24703795579918</v>
      </c>
      <c r="Y3" s="2">
        <v>0.64703795579918799</v>
      </c>
      <c r="Z3" s="2">
        <v>1.1470379557991801</v>
      </c>
      <c r="AA3" s="2"/>
      <c r="AB3" s="2">
        <v>-3.2529620442008098</v>
      </c>
      <c r="AC3" s="2">
        <v>-1.25296204420081</v>
      </c>
      <c r="AD3" s="2"/>
      <c r="AE3" s="2">
        <v>-0.75296204420081203</v>
      </c>
      <c r="AF3" s="2">
        <v>2.20379557991883E-2</v>
      </c>
      <c r="AG3" s="2">
        <v>-1.3017425320056899</v>
      </c>
      <c r="AH3" s="2">
        <v>-3.5512195121951202</v>
      </c>
      <c r="AI3" s="2"/>
      <c r="AJ3" s="2">
        <v>2.6470379557991799</v>
      </c>
      <c r="AK3" s="2">
        <v>-2.3529620442008099</v>
      </c>
      <c r="AL3" s="2">
        <v>3.0220379557991799</v>
      </c>
      <c r="AM3" s="2">
        <v>6.24703795579918</v>
      </c>
      <c r="AN3" s="2">
        <v>-4.8529620442008099</v>
      </c>
      <c r="AO3" s="2">
        <v>2.2037955799188099E-2</v>
      </c>
      <c r="AP3" s="2">
        <v>-1.1000000000000001</v>
      </c>
      <c r="AQ3" s="2">
        <v>-1.9512195121951199</v>
      </c>
      <c r="AR3" s="2">
        <v>-1.3017425320056899</v>
      </c>
      <c r="AS3" s="2"/>
      <c r="AT3" s="2">
        <v>0.64703795579918799</v>
      </c>
      <c r="AU3" s="2">
        <v>49.6470379557991</v>
      </c>
      <c r="AV3" s="2">
        <v>-1.75296204420081</v>
      </c>
      <c r="AW3" s="2">
        <v>-3.7529620442008098</v>
      </c>
      <c r="AX3" s="2">
        <v>-0.75296204420081103</v>
      </c>
      <c r="AY3" s="2">
        <v>-3.2529620442008098</v>
      </c>
      <c r="AZ3" s="2">
        <v>-3.2529620442008098</v>
      </c>
      <c r="BA3" s="2"/>
    </row>
    <row r="4" spans="1:53" x14ac:dyDescent="0.25">
      <c r="A4" t="s">
        <v>2</v>
      </c>
      <c r="B4" s="2">
        <v>-28.4972350146083</v>
      </c>
      <c r="C4" s="2">
        <v>-27.391850486855301</v>
      </c>
      <c r="D4" s="2"/>
      <c r="E4" s="2">
        <v>-9.9438708951866808</v>
      </c>
      <c r="F4" s="2">
        <v>-7.07357736757608</v>
      </c>
      <c r="G4" s="2">
        <v>-69.119826883642602</v>
      </c>
      <c r="H4" s="2">
        <v>29.289899488315601</v>
      </c>
      <c r="I4" s="2">
        <v>46.017677266093401</v>
      </c>
      <c r="J4" s="2">
        <v>-27.477376802644802</v>
      </c>
      <c r="K4" s="2">
        <v>56.164921177153097</v>
      </c>
      <c r="L4" s="2">
        <v>-38.540900194457699</v>
      </c>
      <c r="M4" s="2">
        <v>50.829410196905201</v>
      </c>
      <c r="N4" s="2">
        <v>30.057450737445802</v>
      </c>
      <c r="O4" s="2">
        <v>-42.703414065175899</v>
      </c>
      <c r="P4" s="2">
        <v>-52.321796418117103</v>
      </c>
      <c r="Q4" s="2">
        <v>-16.3010096025934</v>
      </c>
      <c r="R4" s="2">
        <v>-54.085539108175503</v>
      </c>
      <c r="S4" s="2">
        <v>77.794870248549501</v>
      </c>
      <c r="T4" s="2">
        <v>95.2839101010956</v>
      </c>
      <c r="U4" s="2">
        <v>5.5591977339296603</v>
      </c>
      <c r="V4" s="2">
        <v>78.124987207613799</v>
      </c>
      <c r="W4" s="2">
        <v>-25.0902858053371</v>
      </c>
      <c r="X4" s="2">
        <v>-50.805129751450401</v>
      </c>
      <c r="Y4" s="2">
        <v>-44.878560264006303</v>
      </c>
      <c r="Z4" s="2">
        <v>46.371697733929601</v>
      </c>
      <c r="AA4" s="2">
        <v>-12.1050921300921</v>
      </c>
      <c r="AB4" s="2">
        <v>-26.602498172503001</v>
      </c>
      <c r="AC4" s="2">
        <v>-34.234123637681101</v>
      </c>
      <c r="AD4" s="2"/>
      <c r="AE4" s="2">
        <v>-15.4829075292282</v>
      </c>
      <c r="AF4" s="2">
        <v>9.7840859348240592</v>
      </c>
      <c r="AG4" s="2">
        <v>-7.5405405405405403</v>
      </c>
      <c r="AH4" s="2">
        <v>3.1713757013707902</v>
      </c>
      <c r="AI4" s="2"/>
      <c r="AJ4" s="2">
        <v>61.490703581882798</v>
      </c>
      <c r="AK4" s="2">
        <v>-41.366498860497501</v>
      </c>
      <c r="AL4" s="2">
        <v>14.4033763623188</v>
      </c>
      <c r="AM4" s="2">
        <v>-36.354372175692802</v>
      </c>
      <c r="AN4" s="2">
        <v>-0.45593384501770001</v>
      </c>
      <c r="AO4" s="2">
        <v>103.030542763169</v>
      </c>
      <c r="AP4" s="2">
        <v>1.3781994321467901</v>
      </c>
      <c r="AQ4" s="2">
        <v>-20.829710347083601</v>
      </c>
      <c r="AR4" s="2">
        <v>-7.5405405405405403</v>
      </c>
      <c r="AS4" s="2">
        <v>0.58359133126934903</v>
      </c>
      <c r="AT4" s="2">
        <v>-31.507131692577701</v>
      </c>
      <c r="AU4" s="2">
        <v>45.430542763169399</v>
      </c>
      <c r="AV4" s="2">
        <v>-25.122746710514701</v>
      </c>
      <c r="AW4" s="2">
        <v>-44.083538842359502</v>
      </c>
      <c r="AX4" s="2">
        <v>39.818017934197201</v>
      </c>
      <c r="AY4" s="2">
        <v>31.709574477069498</v>
      </c>
      <c r="AZ4" s="2">
        <v>-28.838024488292501</v>
      </c>
      <c r="BA4" s="2"/>
    </row>
    <row r="5" spans="1:53" x14ac:dyDescent="0.25">
      <c r="A5" t="s">
        <v>3</v>
      </c>
      <c r="B5" s="2">
        <v>2.75673940949935</v>
      </c>
      <c r="C5" s="2"/>
      <c r="D5" s="2">
        <v>-19.743260590500601</v>
      </c>
      <c r="E5" s="2"/>
      <c r="F5" s="2">
        <v>5.2567394094993496</v>
      </c>
      <c r="G5" s="2">
        <v>-11.743260590500601</v>
      </c>
      <c r="H5" s="2">
        <v>-3.2432605905006402</v>
      </c>
      <c r="I5" s="2">
        <v>12.7567394094993</v>
      </c>
      <c r="J5" s="2">
        <v>0.53658536585365901</v>
      </c>
      <c r="K5" s="2">
        <v>-1.08536585365853</v>
      </c>
      <c r="L5" s="2">
        <v>6.4146341463414602</v>
      </c>
      <c r="M5" s="2">
        <v>2.25673940949935</v>
      </c>
      <c r="N5" s="2">
        <v>-6.7432605905006398</v>
      </c>
      <c r="O5" s="2">
        <v>19.7567394094993</v>
      </c>
      <c r="P5" s="2">
        <v>4.2567394094993496</v>
      </c>
      <c r="Q5" s="2">
        <v>-11.243260590500601</v>
      </c>
      <c r="R5" s="2">
        <v>8.2567394094993496</v>
      </c>
      <c r="S5" s="2">
        <v>-11.743260590500601</v>
      </c>
      <c r="T5" s="2">
        <v>-14.0853658536585</v>
      </c>
      <c r="U5" s="2">
        <v>1.75673940949935</v>
      </c>
      <c r="V5" s="2">
        <v>-12.743260590500601</v>
      </c>
      <c r="W5" s="2">
        <v>8.2567394094993496</v>
      </c>
      <c r="X5" s="2">
        <v>22.2567394094993</v>
      </c>
      <c r="Y5" s="2">
        <v>-13.243260590500601</v>
      </c>
      <c r="Z5" s="2">
        <v>7.7567394094993496</v>
      </c>
      <c r="AA5" s="2">
        <v>-18.243260590500601</v>
      </c>
      <c r="AB5" s="2">
        <v>0.75673940949935803</v>
      </c>
      <c r="AC5" s="2">
        <v>-0.243260590500641</v>
      </c>
      <c r="AD5" s="2"/>
      <c r="AE5" s="2">
        <v>-0.74326059050064097</v>
      </c>
      <c r="AF5" s="2">
        <v>-0.74326059050064097</v>
      </c>
      <c r="AG5" s="2"/>
      <c r="AH5" s="2">
        <v>-21.743260590500601</v>
      </c>
      <c r="AI5" s="2"/>
      <c r="AJ5" s="2">
        <v>7.2567394094993496</v>
      </c>
      <c r="AK5" s="2">
        <v>12.7567394094993</v>
      </c>
      <c r="AL5" s="2">
        <v>13.7567394094993</v>
      </c>
      <c r="AM5" s="2">
        <v>-6.2798459563542997</v>
      </c>
      <c r="AN5" s="2">
        <v>-3.2798459563543001</v>
      </c>
      <c r="AO5" s="2">
        <v>-7.6213093709884401</v>
      </c>
      <c r="AP5" s="2">
        <v>-8.7432605905006398</v>
      </c>
      <c r="AQ5" s="2">
        <v>-9.2432605905006398</v>
      </c>
      <c r="AR5" s="2"/>
      <c r="AS5" s="2"/>
      <c r="AT5" s="2">
        <v>-2.24326059050063</v>
      </c>
      <c r="AU5" s="2">
        <v>5.2567394094993496</v>
      </c>
      <c r="AV5" s="2">
        <v>30.2567394094993</v>
      </c>
      <c r="AW5" s="2">
        <v>4.7567394094993496</v>
      </c>
      <c r="AX5" s="2"/>
      <c r="AY5" s="2">
        <v>-3.08536585365853</v>
      </c>
      <c r="AZ5" s="2">
        <v>10.7567394094993</v>
      </c>
      <c r="BA5" s="2"/>
    </row>
    <row r="6" spans="1:53" x14ac:dyDescent="0.25">
      <c r="A6" t="s">
        <v>4</v>
      </c>
      <c r="B6" s="2">
        <v>-4.2659530314215797</v>
      </c>
      <c r="C6" s="2">
        <v>6.8558224830368601</v>
      </c>
      <c r="D6" s="2">
        <v>-11.7193364900681</v>
      </c>
      <c r="E6" s="2">
        <v>-0.237648530331457</v>
      </c>
      <c r="F6" s="2"/>
      <c r="G6" s="2">
        <v>-17.621775514458399</v>
      </c>
      <c r="H6" s="2">
        <v>-22.729685892987199</v>
      </c>
      <c r="I6" s="2">
        <v>23.949271142708199</v>
      </c>
      <c r="J6" s="2">
        <v>17.483398023438401</v>
      </c>
      <c r="K6" s="2">
        <v>23.024188990299301</v>
      </c>
      <c r="L6" s="2">
        <v>-8.3118443242121796</v>
      </c>
      <c r="M6" s="2">
        <v>-10.923994128312399</v>
      </c>
      <c r="N6" s="2">
        <v>3.1647904940587801</v>
      </c>
      <c r="O6" s="2">
        <v>20.382413758606202</v>
      </c>
      <c r="P6" s="2">
        <v>-1.44575485812272</v>
      </c>
      <c r="Q6" s="2">
        <v>-26.838381545161099</v>
      </c>
      <c r="R6" s="2">
        <v>-8.1642069151815893</v>
      </c>
      <c r="S6" s="2">
        <v>10.445132118677501</v>
      </c>
      <c r="T6" s="2">
        <v>1.8394870393435601</v>
      </c>
      <c r="U6" s="2">
        <v>6.7419235625278304</v>
      </c>
      <c r="V6" s="2">
        <v>17.636975741918398</v>
      </c>
      <c r="W6" s="2">
        <v>8.4172265083368991</v>
      </c>
      <c r="X6" s="2">
        <v>5.74275693519456</v>
      </c>
      <c r="Y6" s="2">
        <v>28.888383255898201</v>
      </c>
      <c r="Z6" s="2">
        <v>-5.5362043553059603</v>
      </c>
      <c r="AA6" s="2">
        <v>17.600457206381002</v>
      </c>
      <c r="AB6" s="2">
        <v>-1.3717915407383501</v>
      </c>
      <c r="AC6" s="2">
        <v>-11.3206185110937</v>
      </c>
      <c r="AD6" s="2">
        <v>-22.688028225644299</v>
      </c>
      <c r="AE6" s="2">
        <v>-23.436918596345201</v>
      </c>
      <c r="AF6" s="2">
        <v>-5.4659530314215798</v>
      </c>
      <c r="AG6" s="2">
        <v>3.03974396776254</v>
      </c>
      <c r="AH6" s="2">
        <v>-22.390765061496701</v>
      </c>
      <c r="AI6" s="2">
        <v>-0.55555555555555503</v>
      </c>
      <c r="AJ6" s="2">
        <v>6.1014136036035502</v>
      </c>
      <c r="AK6" s="2">
        <v>-38.310614237835999</v>
      </c>
      <c r="AL6" s="2">
        <v>-13.629705259585499</v>
      </c>
      <c r="AM6" s="2">
        <v>1.35079341270876</v>
      </c>
      <c r="AN6" s="2">
        <v>-11.7982533400329</v>
      </c>
      <c r="AO6" s="2">
        <v>-8.8859162371801208</v>
      </c>
      <c r="AP6" s="2">
        <v>-20.358617619721599</v>
      </c>
      <c r="AQ6" s="2">
        <v>-4.4006230397757999</v>
      </c>
      <c r="AR6" s="2">
        <v>-1.0466165413533799</v>
      </c>
      <c r="AS6" s="2">
        <v>2.0031385281385199</v>
      </c>
      <c r="AT6" s="2">
        <v>14.9124790054247</v>
      </c>
      <c r="AU6" s="2">
        <v>8.0655409839780692</v>
      </c>
      <c r="AV6" s="2">
        <v>9.1015820670779792</v>
      </c>
      <c r="AW6" s="2">
        <v>16.976728757332999</v>
      </c>
      <c r="AX6" s="2">
        <v>24.0986376935812</v>
      </c>
      <c r="AY6" s="2">
        <v>-13.219872445340901</v>
      </c>
      <c r="AZ6" s="2">
        <v>35.934254623279898</v>
      </c>
      <c r="BA6" s="2">
        <v>2.9180949253704598</v>
      </c>
    </row>
    <row r="7" spans="1:53" x14ac:dyDescent="0.25">
      <c r="A7" t="s">
        <v>5</v>
      </c>
      <c r="B7" s="2">
        <v>-16.656914955508501</v>
      </c>
      <c r="C7" s="2">
        <v>2.00836236933797</v>
      </c>
      <c r="D7" s="2">
        <v>-70.096230844465694</v>
      </c>
      <c r="E7" s="2">
        <v>-12.193794157338999</v>
      </c>
      <c r="F7" s="2">
        <v>-8.4526034833801198</v>
      </c>
      <c r="G7" s="2"/>
      <c r="H7" s="2">
        <v>24.577981108180001</v>
      </c>
      <c r="I7" s="2">
        <v>-14.469696910395699</v>
      </c>
      <c r="J7" s="2">
        <v>14.8851432442895</v>
      </c>
      <c r="K7" s="2">
        <v>22.814400210233799</v>
      </c>
      <c r="L7" s="2">
        <v>-7.7912388875104996</v>
      </c>
      <c r="M7" s="2">
        <v>26.039966955150401</v>
      </c>
      <c r="N7" s="2">
        <v>51.3645682119989</v>
      </c>
      <c r="O7" s="2">
        <v>-30.993447463248401</v>
      </c>
      <c r="P7" s="2">
        <v>-21.396388639719</v>
      </c>
      <c r="Q7" s="2">
        <v>-17.737808365504101</v>
      </c>
      <c r="R7" s="2">
        <v>-48.782545207609303</v>
      </c>
      <c r="S7" s="2">
        <v>-21.912178113403201</v>
      </c>
      <c r="T7" s="2">
        <v>90.669176456665994</v>
      </c>
      <c r="U7" s="2">
        <v>-34.537808365504098</v>
      </c>
      <c r="V7" s="2">
        <v>11.646026220962</v>
      </c>
      <c r="W7" s="2">
        <v>37.015599664374399</v>
      </c>
      <c r="X7" s="2">
        <v>-17.4531334429035</v>
      </c>
      <c r="Y7" s="2">
        <v>-30.558153345601401</v>
      </c>
      <c r="Z7" s="2">
        <v>9.6974857521429207</v>
      </c>
      <c r="AA7" s="2">
        <v>-7.09734032548538</v>
      </c>
      <c r="AB7" s="2">
        <v>-27.674562014332</v>
      </c>
      <c r="AC7" s="2">
        <v>14.141846654398501</v>
      </c>
      <c r="AD7" s="2"/>
      <c r="AE7" s="2">
        <v>41.794544575672298</v>
      </c>
      <c r="AF7" s="2">
        <v>65.708874518175605</v>
      </c>
      <c r="AG7" s="2"/>
      <c r="AH7" s="2">
        <v>30.452338570463201</v>
      </c>
      <c r="AI7" s="2"/>
      <c r="AJ7" s="2">
        <v>-23.043447463248398</v>
      </c>
      <c r="AK7" s="2">
        <v>-41.973942819285597</v>
      </c>
      <c r="AL7" s="2">
        <v>6.9105999580306703</v>
      </c>
      <c r="AM7" s="2">
        <v>-5.8044492323771903</v>
      </c>
      <c r="AN7" s="2">
        <v>4.7401328109664496</v>
      </c>
      <c r="AO7" s="2">
        <v>82.5036113602809</v>
      </c>
      <c r="AP7" s="2">
        <v>3.7181616647843998</v>
      </c>
      <c r="AQ7" s="2">
        <v>-31.150590320391299</v>
      </c>
      <c r="AR7" s="2"/>
      <c r="AS7" s="2">
        <v>2.4315718157181498</v>
      </c>
      <c r="AT7" s="2">
        <v>-32.5100330448495</v>
      </c>
      <c r="AU7" s="2">
        <v>-43.353973779037901</v>
      </c>
      <c r="AV7" s="2">
        <v>-25.656625014970899</v>
      </c>
      <c r="AW7" s="2">
        <v>-39.602514247857002</v>
      </c>
      <c r="AX7" s="2">
        <v>50.113084420760103</v>
      </c>
      <c r="AY7" s="2">
        <v>64.262962793161705</v>
      </c>
      <c r="AZ7" s="2">
        <v>-26.5970188918199</v>
      </c>
      <c r="BA7" s="2"/>
    </row>
    <row r="8" spans="1:53" x14ac:dyDescent="0.25">
      <c r="A8" t="s">
        <v>6</v>
      </c>
      <c r="B8" s="2">
        <v>-20.822077420368</v>
      </c>
      <c r="C8" s="2">
        <v>-11.737696457689999</v>
      </c>
      <c r="D8" s="2">
        <v>29.1473829953772</v>
      </c>
      <c r="E8" s="2">
        <v>-0.224390243902439</v>
      </c>
      <c r="F8" s="2">
        <v>-8.0222903433750599</v>
      </c>
      <c r="G8" s="2">
        <v>20.909421558330401</v>
      </c>
      <c r="H8" s="2"/>
      <c r="I8" s="2">
        <v>-33.911363134653698</v>
      </c>
      <c r="J8" s="2">
        <v>-11.017108222395899</v>
      </c>
      <c r="K8" s="2">
        <v>6.93021758854462</v>
      </c>
      <c r="L8" s="2">
        <v>-9.8072824114553594</v>
      </c>
      <c r="M8" s="2">
        <v>11.9390411179563</v>
      </c>
      <c r="N8" s="2">
        <v>-1.70187282229965</v>
      </c>
      <c r="O8" s="2">
        <v>-27.851489185073898</v>
      </c>
      <c r="P8" s="2">
        <v>-3.7076866640655002</v>
      </c>
      <c r="Q8" s="2">
        <v>-0.97018666406550802</v>
      </c>
      <c r="R8" s="2">
        <v>-18.113148848939399</v>
      </c>
      <c r="S8" s="2">
        <v>-11.209577420367999</v>
      </c>
      <c r="T8" s="2">
        <v>49.024360039266</v>
      </c>
      <c r="U8" s="2">
        <v>-22.965774899359602</v>
      </c>
      <c r="V8" s="2">
        <v>13.449351151060499</v>
      </c>
      <c r="W8" s="2">
        <v>-12.5687189148036</v>
      </c>
      <c r="X8" s="2">
        <v>-11.584577420367999</v>
      </c>
      <c r="Y8" s="2">
        <v>-21.180060613645299</v>
      </c>
      <c r="Z8" s="2">
        <v>24.444939386354601</v>
      </c>
      <c r="AA8" s="2">
        <v>-4.79057844166958</v>
      </c>
      <c r="AB8" s="2">
        <v>25.965422579631898</v>
      </c>
      <c r="AC8" s="2">
        <v>38.475401571228602</v>
      </c>
      <c r="AD8" s="2"/>
      <c r="AE8" s="2">
        <v>15.6423133359344</v>
      </c>
      <c r="AF8" s="2">
        <v>49.163636865346199</v>
      </c>
      <c r="AG8" s="2">
        <v>-1.34592816500711</v>
      </c>
      <c r="AH8" s="2">
        <v>1.0176532656474799</v>
      </c>
      <c r="AI8" s="2"/>
      <c r="AJ8" s="2">
        <v>-26.237098428771301</v>
      </c>
      <c r="AK8" s="2">
        <v>-29.238884143057099</v>
      </c>
      <c r="AL8" s="2">
        <v>10.425009045797299</v>
      </c>
      <c r="AM8" s="2">
        <v>-13.3802430550429</v>
      </c>
      <c r="AN8" s="2">
        <v>-19.955060613645301</v>
      </c>
      <c r="AO8" s="2">
        <v>51.000527109248601</v>
      </c>
      <c r="AP8" s="2">
        <v>-10.0905784416695</v>
      </c>
      <c r="AQ8" s="2">
        <v>-17.731942481742301</v>
      </c>
      <c r="AR8" s="2">
        <v>-2.34592816500711</v>
      </c>
      <c r="AS8" s="2">
        <v>-4.8419117647058796</v>
      </c>
      <c r="AT8" s="2">
        <v>-21.248353840026699</v>
      </c>
      <c r="AU8" s="2">
        <v>-15.265774899359601</v>
      </c>
      <c r="AV8" s="2">
        <v>-18.485312714485602</v>
      </c>
      <c r="AW8" s="2">
        <v>-30.725244596329301</v>
      </c>
      <c r="AX8" s="2">
        <v>-7.5822342728160796</v>
      </c>
      <c r="AY8" s="2">
        <v>119.877187285514</v>
      </c>
      <c r="AZ8" s="2">
        <v>-16.751489185073901</v>
      </c>
      <c r="BA8" s="2"/>
    </row>
    <row r="9" spans="1:53" x14ac:dyDescent="0.25">
      <c r="A9" t="s">
        <v>7</v>
      </c>
      <c r="B9" s="2">
        <v>-31.029377959466899</v>
      </c>
      <c r="C9" s="2">
        <v>4.0305138257641397</v>
      </c>
      <c r="D9" s="2">
        <v>-14.9118815156547</v>
      </c>
      <c r="E9" s="2">
        <v>21.460255587373599</v>
      </c>
      <c r="F9" s="2">
        <v>-26.553397979411699</v>
      </c>
      <c r="G9" s="2">
        <v>-21.328312837862601</v>
      </c>
      <c r="H9" s="2">
        <v>-14.222795326413699</v>
      </c>
      <c r="I9" s="2"/>
      <c r="J9" s="2">
        <v>-12.9233259467255</v>
      </c>
      <c r="K9" s="2">
        <v>1.5395528517239001</v>
      </c>
      <c r="L9" s="2">
        <v>-26.8055358458104</v>
      </c>
      <c r="M9" s="2">
        <v>-26.992344685405602</v>
      </c>
      <c r="N9" s="2">
        <v>-6.53910256410256</v>
      </c>
      <c r="O9" s="2">
        <v>21.263931114387901</v>
      </c>
      <c r="P9" s="2">
        <v>12.297800659016</v>
      </c>
      <c r="Q9" s="2">
        <v>-26.242451123515099</v>
      </c>
      <c r="R9" s="2">
        <v>14.4087838880332</v>
      </c>
      <c r="S9" s="2">
        <v>51.120075374324699</v>
      </c>
      <c r="T9" s="2">
        <v>-0.74607269212532201</v>
      </c>
      <c r="U9" s="2">
        <v>5.8371806374826596</v>
      </c>
      <c r="V9" s="2">
        <v>-8.9071890395192597</v>
      </c>
      <c r="W9" s="2">
        <v>-0.80714424249640804</v>
      </c>
      <c r="X9" s="2">
        <v>1.0252752248772901</v>
      </c>
      <c r="Y9" s="2">
        <v>35.340091901149002</v>
      </c>
      <c r="Z9" s="2">
        <v>-17.7655322499051</v>
      </c>
      <c r="AA9" s="2">
        <v>-19.444199875034499</v>
      </c>
      <c r="AB9" s="2">
        <v>6.1671786494466199</v>
      </c>
      <c r="AC9" s="2">
        <v>1.1892878087958101</v>
      </c>
      <c r="AD9" s="2">
        <v>2.84718558874905</v>
      </c>
      <c r="AE9" s="2">
        <v>-18.9861720847864</v>
      </c>
      <c r="AF9" s="2">
        <v>-23.619854149943102</v>
      </c>
      <c r="AG9" s="2">
        <v>7.7652818030526998</v>
      </c>
      <c r="AH9" s="2">
        <v>-19.1715780542986</v>
      </c>
      <c r="AI9" s="2">
        <v>-0.77777777777777701</v>
      </c>
      <c r="AJ9" s="2">
        <v>106.95336952479801</v>
      </c>
      <c r="AK9" s="2">
        <v>-11.6157636468117</v>
      </c>
      <c r="AL9" s="2">
        <v>29.904293702977899</v>
      </c>
      <c r="AM9" s="2">
        <v>33.111743700520698</v>
      </c>
      <c r="AN9" s="2">
        <v>-8.6467274393046694</v>
      </c>
      <c r="AO9" s="2">
        <v>11.127116465161</v>
      </c>
      <c r="AP9" s="2">
        <v>-0.213447972997829</v>
      </c>
      <c r="AQ9" s="2">
        <v>-15.6709630430025</v>
      </c>
      <c r="AR9" s="2">
        <v>-2.8280227596017</v>
      </c>
      <c r="AS9" s="2">
        <v>5.73851859378175</v>
      </c>
      <c r="AT9" s="2">
        <v>1.2247585880166001</v>
      </c>
      <c r="AU9" s="2">
        <v>9.2633293425787304</v>
      </c>
      <c r="AV9" s="2">
        <v>-10.993636825068499</v>
      </c>
      <c r="AW9" s="2">
        <v>-13.939877063588099</v>
      </c>
      <c r="AX9" s="2">
        <v>1.9446010638956699</v>
      </c>
      <c r="AY9" s="2">
        <v>-11.074172638472101</v>
      </c>
      <c r="AZ9" s="2">
        <v>13.9476860677249</v>
      </c>
      <c r="BA9" s="2">
        <v>-6.7511546245292298</v>
      </c>
    </row>
    <row r="10" spans="1:53" x14ac:dyDescent="0.25">
      <c r="A10" t="s">
        <v>8</v>
      </c>
      <c r="B10" s="2">
        <v>34.541026342545997</v>
      </c>
      <c r="C10" s="2">
        <v>-39.107296948287001</v>
      </c>
      <c r="D10" s="2">
        <v>-21.504357644382001</v>
      </c>
      <c r="E10" s="2"/>
      <c r="F10" s="2">
        <v>69.311111833424306</v>
      </c>
      <c r="G10" s="2">
        <v>3.0375832053251401</v>
      </c>
      <c r="H10" s="2">
        <v>-35.078397216351199</v>
      </c>
      <c r="I10" s="2">
        <v>-34.572285396894301</v>
      </c>
      <c r="J10" s="2"/>
      <c r="K10" s="2">
        <v>-14.851558981057</v>
      </c>
      <c r="L10" s="2">
        <v>135.32561984793199</v>
      </c>
      <c r="M10" s="2">
        <v>-51.696674524362003</v>
      </c>
      <c r="N10" s="2">
        <v>2.5333058255394501</v>
      </c>
      <c r="O10" s="2">
        <v>24.481052748365201</v>
      </c>
      <c r="P10" s="2">
        <v>-63.141822876958102</v>
      </c>
      <c r="Q10" s="2">
        <v>58.486820174953102</v>
      </c>
      <c r="R10" s="2">
        <v>-7.6136127254797596</v>
      </c>
      <c r="S10" s="2">
        <v>7.82080542216206</v>
      </c>
      <c r="T10" s="2">
        <v>-12.4477826483333</v>
      </c>
      <c r="U10" s="2">
        <v>12.274883157722</v>
      </c>
      <c r="V10" s="2">
        <v>-37.985877478270801</v>
      </c>
      <c r="W10" s="2">
        <v>-17.144724477490801</v>
      </c>
      <c r="X10" s="2">
        <v>-45.439133147087098</v>
      </c>
      <c r="Y10" s="2">
        <v>-27.420037891554198</v>
      </c>
      <c r="Z10" s="2">
        <v>-50.301192111095197</v>
      </c>
      <c r="AA10" s="2">
        <v>-1.7921786994367599</v>
      </c>
      <c r="AB10" s="2">
        <v>-41.450156210291503</v>
      </c>
      <c r="AC10" s="2">
        <v>-38.0931826936121</v>
      </c>
      <c r="AD10" s="2">
        <v>-1.125</v>
      </c>
      <c r="AE10" s="2">
        <v>-34.691657691266599</v>
      </c>
      <c r="AF10" s="2">
        <v>-21.160941783414</v>
      </c>
      <c r="AG10" s="2">
        <v>5.7593972261735402</v>
      </c>
      <c r="AH10" s="2">
        <v>52.405528047761599</v>
      </c>
      <c r="AI10" s="2"/>
      <c r="AJ10" s="2">
        <v>17.6062899025154</v>
      </c>
      <c r="AK10" s="2">
        <v>39.010402456628</v>
      </c>
      <c r="AL10" s="2">
        <v>-28.451158000888299</v>
      </c>
      <c r="AM10" s="2">
        <v>-38.056875082570997</v>
      </c>
      <c r="AN10" s="2">
        <v>-32.497591589752702</v>
      </c>
      <c r="AO10" s="2">
        <v>-35.585940609583901</v>
      </c>
      <c r="AP10" s="2">
        <v>-10.8124167946748</v>
      </c>
      <c r="AQ10" s="2">
        <v>55.931629116372399</v>
      </c>
      <c r="AR10" s="2">
        <v>18.759397226173501</v>
      </c>
      <c r="AS10" s="2">
        <v>16.562990641026602</v>
      </c>
      <c r="AT10" s="2">
        <v>90.360143657456106</v>
      </c>
      <c r="AU10" s="2">
        <v>-42.392122087551499</v>
      </c>
      <c r="AV10" s="2">
        <v>58.0561962890351</v>
      </c>
      <c r="AW10" s="2">
        <v>34.740308843147602</v>
      </c>
      <c r="AX10" s="2">
        <v>116.57167247951099</v>
      </c>
      <c r="AY10" s="2">
        <v>-25.108861612636002</v>
      </c>
      <c r="AZ10" s="2">
        <v>-44.053327520488601</v>
      </c>
      <c r="BA10" s="2"/>
    </row>
    <row r="11" spans="1:53" x14ac:dyDescent="0.25">
      <c r="A11" t="s">
        <v>9</v>
      </c>
      <c r="B11" s="2">
        <v>14.8244168430304</v>
      </c>
      <c r="C11" s="2">
        <v>-10.236023892955799</v>
      </c>
      <c r="D11" s="2">
        <v>-5.8583316949812403</v>
      </c>
      <c r="E11" s="2">
        <v>15.5121951219512</v>
      </c>
      <c r="F11" s="2">
        <v>2.3967632495873801</v>
      </c>
      <c r="G11" s="2">
        <v>8.0882185137640796</v>
      </c>
      <c r="H11" s="2">
        <v>-4.0762097233855803</v>
      </c>
      <c r="I11" s="2">
        <v>2.9904569432810701</v>
      </c>
      <c r="J11" s="2">
        <v>-3.6762097233855902</v>
      </c>
      <c r="K11" s="2"/>
      <c r="L11" s="2">
        <v>-12.2627176598935</v>
      </c>
      <c r="M11" s="2">
        <v>53.851568054392096</v>
      </c>
      <c r="N11" s="2">
        <v>4.8719512195121899</v>
      </c>
      <c r="O11" s="2">
        <v>-17.298431945607799</v>
      </c>
      <c r="P11" s="2">
        <v>-14.826209723385499</v>
      </c>
      <c r="Q11" s="2">
        <v>59.555369223982801</v>
      </c>
      <c r="R11" s="2">
        <v>-10.5089164903028</v>
      </c>
      <c r="S11" s="2">
        <v>7.1387025573161598</v>
      </c>
      <c r="T11" s="2">
        <v>-21.218692055341599</v>
      </c>
      <c r="U11" s="2">
        <v>-6.1946307760171599</v>
      </c>
      <c r="V11" s="2">
        <v>18.491083509697098</v>
      </c>
      <c r="W11" s="2">
        <v>15.6473898160034</v>
      </c>
      <c r="X11" s="2">
        <v>-22.758916490302799</v>
      </c>
      <c r="Y11" s="2">
        <v>2.3682347210588501</v>
      </c>
      <c r="Z11" s="2">
        <v>-1.5835196649060499</v>
      </c>
      <c r="AA11" s="2">
        <v>-1.7735191637630601</v>
      </c>
      <c r="AB11" s="2">
        <v>-20.461297442683801</v>
      </c>
      <c r="AC11" s="2">
        <v>-27.2627176598935</v>
      </c>
      <c r="AD11" s="2"/>
      <c r="AE11" s="2">
        <v>14.4244168430304</v>
      </c>
      <c r="AF11" s="2">
        <v>5.5737902766144103</v>
      </c>
      <c r="AG11" s="2">
        <v>-2.26244665718349</v>
      </c>
      <c r="AH11" s="2">
        <v>-5.4613821138211298</v>
      </c>
      <c r="AI11" s="2"/>
      <c r="AJ11" s="2">
        <v>-12.881765278941099</v>
      </c>
      <c r="AK11" s="2">
        <v>11.0355279541415</v>
      </c>
      <c r="AL11" s="2">
        <v>-14.1404954376713</v>
      </c>
      <c r="AM11" s="2">
        <v>-2.5693572262891902</v>
      </c>
      <c r="AN11" s="2">
        <v>-9.5123814535239397</v>
      </c>
      <c r="AO11" s="2">
        <v>-13.1404954376713</v>
      </c>
      <c r="AP11" s="2">
        <v>-6.2259306803582604E-3</v>
      </c>
      <c r="AQ11" s="2">
        <v>8.0552845528455297</v>
      </c>
      <c r="AR11" s="2">
        <v>-1.26244665718349</v>
      </c>
      <c r="AS11" s="2">
        <v>-4.5357142857142803</v>
      </c>
      <c r="AT11" s="2">
        <v>3.26823472105885</v>
      </c>
      <c r="AU11" s="2">
        <v>30.491083509697098</v>
      </c>
      <c r="AV11" s="2">
        <v>-21.981765278941101</v>
      </c>
      <c r="AW11" s="2">
        <v>-29.9644720458584</v>
      </c>
      <c r="AX11" s="2">
        <v>32.791753884821901</v>
      </c>
      <c r="AY11" s="2">
        <v>-31.548431945607799</v>
      </c>
      <c r="AZ11" s="2">
        <v>17.887282340106399</v>
      </c>
      <c r="BA11" s="2"/>
    </row>
    <row r="12" spans="1:53" x14ac:dyDescent="0.25">
      <c r="A12" t="s">
        <v>10</v>
      </c>
      <c r="B12" s="2">
        <v>2.5470015654320499</v>
      </c>
      <c r="C12" s="2">
        <v>-16.155461370962001</v>
      </c>
      <c r="D12" s="2">
        <v>-7.5058710005984004</v>
      </c>
      <c r="E12" s="2">
        <v>-2.9024390243902398</v>
      </c>
      <c r="F12" s="2">
        <v>44.907164972104397</v>
      </c>
      <c r="G12" s="2">
        <v>-9.32528431635318</v>
      </c>
      <c r="H12" s="2">
        <v>-10.1850933778083</v>
      </c>
      <c r="I12" s="2">
        <v>-31.4123009223614</v>
      </c>
      <c r="J12" s="2">
        <v>126.85017799980599</v>
      </c>
      <c r="K12" s="2">
        <v>-2.5116501543651699</v>
      </c>
      <c r="L12" s="2"/>
      <c r="M12" s="2">
        <v>-16.1706342556948</v>
      </c>
      <c r="N12" s="2">
        <v>-1.37546457607433</v>
      </c>
      <c r="O12" s="2">
        <v>-53.820307915368403</v>
      </c>
      <c r="P12" s="2">
        <v>-41.578887844211501</v>
      </c>
      <c r="Q12" s="2">
        <v>79.933384883061095</v>
      </c>
      <c r="R12" s="2">
        <v>-26.405732294910401</v>
      </c>
      <c r="S12" s="2">
        <v>-38.556918147241802</v>
      </c>
      <c r="T12" s="2">
        <v>-6.2227555977461497</v>
      </c>
      <c r="U12" s="2">
        <v>23.280960640636899</v>
      </c>
      <c r="V12" s="2">
        <v>-16.805943873613099</v>
      </c>
      <c r="W12" s="2">
        <v>-6.6806104621799696</v>
      </c>
      <c r="X12" s="2">
        <v>-14.9367797257405</v>
      </c>
      <c r="Y12" s="2">
        <v>-27.771809891653</v>
      </c>
      <c r="Z12" s="2">
        <v>-24.921974582035102</v>
      </c>
      <c r="AA12" s="2">
        <v>-1.1941056910569099</v>
      </c>
      <c r="AB12" s="2">
        <v>-12.0668463769069</v>
      </c>
      <c r="AC12" s="2">
        <v>-28.096090373140399</v>
      </c>
      <c r="AD12" s="2">
        <v>-1.2916666666666601</v>
      </c>
      <c r="AE12" s="2">
        <v>15.431317146875701</v>
      </c>
      <c r="AF12" s="2">
        <v>-9.2126623001141592</v>
      </c>
      <c r="AG12" s="2">
        <v>3.3342308473887399</v>
      </c>
      <c r="AH12" s="2">
        <v>42.424535423925597</v>
      </c>
      <c r="AI12" s="2"/>
      <c r="AJ12" s="2">
        <v>-19.495972571078799</v>
      </c>
      <c r="AK12" s="2">
        <v>-29.197306041529998</v>
      </c>
      <c r="AL12" s="2">
        <v>-23.476634798204302</v>
      </c>
      <c r="AM12" s="2">
        <v>-15.131673309115699</v>
      </c>
      <c r="AN12" s="2">
        <v>-3.5657292013995101</v>
      </c>
      <c r="AO12" s="2">
        <v>-13.218023499640699</v>
      </c>
      <c r="AP12" s="2">
        <v>-4.0618227778916403</v>
      </c>
      <c r="AQ12" s="2">
        <v>59.418911068920501</v>
      </c>
      <c r="AR12" s="2">
        <v>29.334230847388699</v>
      </c>
      <c r="AS12" s="2">
        <v>10.976594896331701</v>
      </c>
      <c r="AT12" s="2">
        <v>127.323098575166</v>
      </c>
      <c r="AU12" s="2">
        <v>-23.563058498118998</v>
      </c>
      <c r="AV12" s="2">
        <v>-42.645379685703404</v>
      </c>
      <c r="AW12" s="2">
        <v>35.322472833294597</v>
      </c>
      <c r="AX12" s="2">
        <v>-0.84124382873397296</v>
      </c>
      <c r="AY12" s="2">
        <v>17.466445083730001</v>
      </c>
      <c r="AZ12" s="2">
        <v>-36.2463918314523</v>
      </c>
      <c r="BA12" s="2"/>
    </row>
    <row r="13" spans="1:53" x14ac:dyDescent="0.25">
      <c r="A13" t="s">
        <v>11</v>
      </c>
      <c r="B13" s="2">
        <v>-1.1221310511679901</v>
      </c>
      <c r="C13" s="2">
        <v>-7.8498255671313997</v>
      </c>
      <c r="D13" s="2">
        <v>52.180934284734001</v>
      </c>
      <c r="E13" s="2">
        <v>-5.1209370988446699</v>
      </c>
      <c r="F13" s="2">
        <v>-53.309443152310998</v>
      </c>
      <c r="G13" s="2">
        <v>-30.830241991973001</v>
      </c>
      <c r="H13" s="2">
        <v>-8.8627939830073892</v>
      </c>
      <c r="I13" s="2">
        <v>-5.91304675591463</v>
      </c>
      <c r="J13" s="2">
        <v>-43.674787768525199</v>
      </c>
      <c r="K13" s="2">
        <v>28.979487763024299</v>
      </c>
      <c r="L13" s="2">
        <v>8.4781785667503193</v>
      </c>
      <c r="M13" s="2"/>
      <c r="N13" s="2">
        <v>-14.620588666788899</v>
      </c>
      <c r="O13" s="2">
        <v>1.29915297246156</v>
      </c>
      <c r="P13" s="2">
        <v>1.4520241655959101</v>
      </c>
      <c r="Q13" s="2">
        <v>-24.836827799432498</v>
      </c>
      <c r="R13" s="2">
        <v>9.4167872989194201</v>
      </c>
      <c r="S13" s="2">
        <v>-20.0183046924225</v>
      </c>
      <c r="T13" s="2">
        <v>-1.7075406187408699</v>
      </c>
      <c r="U13" s="2">
        <v>-21.8375417054095</v>
      </c>
      <c r="V13" s="2">
        <v>274.54076655846802</v>
      </c>
      <c r="W13" s="2">
        <v>-2.2393770146639498</v>
      </c>
      <c r="X13" s="2">
        <v>19.220224465617399</v>
      </c>
      <c r="Y13" s="2">
        <v>-7.1868820261020296</v>
      </c>
      <c r="Z13" s="2">
        <v>11.2607916279237</v>
      </c>
      <c r="AA13" s="2">
        <v>10.654970852852699</v>
      </c>
      <c r="AB13" s="2">
        <v>-15.877514073942301</v>
      </c>
      <c r="AC13" s="2">
        <v>-16.527025649323399</v>
      </c>
      <c r="AD13" s="2">
        <v>-18.874848105111202</v>
      </c>
      <c r="AE13" s="2">
        <v>30.455812893208101</v>
      </c>
      <c r="AF13" s="2">
        <v>-16.467468352755201</v>
      </c>
      <c r="AG13" s="2">
        <v>11.735540286527099</v>
      </c>
      <c r="AH13" s="2">
        <v>-16.692414063614301</v>
      </c>
      <c r="AI13" s="2"/>
      <c r="AJ13" s="2">
        <v>2.12343514382813</v>
      </c>
      <c r="AK13" s="2">
        <v>-12.817287205717699</v>
      </c>
      <c r="AL13" s="2">
        <v>-21.791140791427701</v>
      </c>
      <c r="AM13" s="2">
        <v>-27.437708255014101</v>
      </c>
      <c r="AN13" s="2">
        <v>7.2216991072651098</v>
      </c>
      <c r="AO13" s="2">
        <v>5.30639949228161</v>
      </c>
      <c r="AP13" s="2">
        <v>-2.8559370988446702</v>
      </c>
      <c r="AQ13" s="2">
        <v>4.2812175511937598</v>
      </c>
      <c r="AR13" s="2">
        <v>-6.2644597134728697</v>
      </c>
      <c r="AS13" s="2">
        <v>6.0616186277950899</v>
      </c>
      <c r="AT13" s="2">
        <v>-29.8866143939122</v>
      </c>
      <c r="AU13" s="2">
        <v>-27.948364216232001</v>
      </c>
      <c r="AV13" s="2">
        <v>-18.557888025755901</v>
      </c>
      <c r="AW13" s="2">
        <v>-28.263580286711299</v>
      </c>
      <c r="AX13" s="2">
        <v>-55.738935053895297</v>
      </c>
      <c r="AY13" s="2">
        <v>-3.8378954621955601</v>
      </c>
      <c r="AZ13" s="2">
        <v>57.633490420359301</v>
      </c>
      <c r="BA13" s="2">
        <v>26.666818561555399</v>
      </c>
    </row>
    <row r="14" spans="1:53" x14ac:dyDescent="0.25">
      <c r="A14" t="s">
        <v>12</v>
      </c>
      <c r="B14" s="2">
        <v>-5.6819090408949204</v>
      </c>
      <c r="C14" s="2">
        <v>-2.4390243902439001E-2</v>
      </c>
      <c r="D14" s="2">
        <v>-1.3033376123234901</v>
      </c>
      <c r="E14" s="2">
        <v>-3.0622807017543798</v>
      </c>
      <c r="F14" s="2">
        <v>5.8466623876765</v>
      </c>
      <c r="G14" s="2">
        <v>-6.1122807017543801</v>
      </c>
      <c r="H14" s="2">
        <v>-1.5319090408949201</v>
      </c>
      <c r="I14" s="2">
        <v>1.7466623876765</v>
      </c>
      <c r="J14" s="2">
        <v>12.846662387676499</v>
      </c>
      <c r="K14" s="2">
        <v>-1.5319090408949201</v>
      </c>
      <c r="L14" s="2">
        <v>18.418090959105001</v>
      </c>
      <c r="M14" s="2">
        <v>-9.5652423742282497</v>
      </c>
      <c r="N14" s="2"/>
      <c r="O14" s="2">
        <v>-1.5319090408949201</v>
      </c>
      <c r="P14" s="2">
        <v>-2.1533376123234902</v>
      </c>
      <c r="Q14" s="2">
        <v>3.4680909591050701</v>
      </c>
      <c r="R14" s="2">
        <v>-0.30333761232349199</v>
      </c>
      <c r="S14" s="2">
        <v>-5.5819090408949199</v>
      </c>
      <c r="T14" s="2">
        <v>-4.6819090408949204</v>
      </c>
      <c r="U14" s="2">
        <v>1.0633290543431699</v>
      </c>
      <c r="V14" s="2">
        <v>-10.3033376123234</v>
      </c>
      <c r="W14" s="2">
        <v>3.4180909591050699</v>
      </c>
      <c r="X14" s="2">
        <v>2.43475762577174</v>
      </c>
      <c r="Y14" s="2">
        <v>6.3329054343174998E-2</v>
      </c>
      <c r="Z14" s="2">
        <v>5.0633290543431704</v>
      </c>
      <c r="AA14" s="2">
        <v>-5.2289473684210499</v>
      </c>
      <c r="AB14" s="2">
        <v>0.48475762577174603</v>
      </c>
      <c r="AC14" s="2">
        <v>-3.36524237422825</v>
      </c>
      <c r="AD14" s="2"/>
      <c r="AE14" s="2">
        <v>-4.4152423742282503</v>
      </c>
      <c r="AF14" s="2">
        <v>-2.3033376123234901</v>
      </c>
      <c r="AG14" s="2"/>
      <c r="AH14" s="2">
        <v>-7.13667094565682</v>
      </c>
      <c r="AI14" s="2"/>
      <c r="AJ14" s="2">
        <v>-3.1533376123234902</v>
      </c>
      <c r="AK14" s="2">
        <v>-2.9366709456568199</v>
      </c>
      <c r="AL14" s="2">
        <v>7.91332905434317</v>
      </c>
      <c r="AM14" s="2">
        <v>8.5637049941927899</v>
      </c>
      <c r="AN14" s="2">
        <v>-2.4390243902439001E-2</v>
      </c>
      <c r="AO14" s="2">
        <v>-3.1533376123234902</v>
      </c>
      <c r="AP14" s="2">
        <v>-0.96228070175438596</v>
      </c>
      <c r="AQ14" s="2">
        <v>-1.5319090408949201</v>
      </c>
      <c r="AR14" s="2"/>
      <c r="AS14" s="2"/>
      <c r="AT14" s="2">
        <v>5.91332905434317</v>
      </c>
      <c r="AU14" s="2">
        <v>9.6966623876765006</v>
      </c>
      <c r="AV14" s="2">
        <v>-0.56524237422825396</v>
      </c>
      <c r="AW14" s="2">
        <v>-2.2862950058072</v>
      </c>
      <c r="AX14" s="2">
        <v>0.54703832752613202</v>
      </c>
      <c r="AY14" s="2">
        <v>-0.45296167247386698</v>
      </c>
      <c r="AZ14" s="2">
        <v>3.39703832752613</v>
      </c>
      <c r="BA14" s="2"/>
    </row>
    <row r="15" spans="1:53" x14ac:dyDescent="0.25">
      <c r="A15" t="s">
        <v>13</v>
      </c>
      <c r="B15" s="2">
        <v>-32.6207246582727</v>
      </c>
      <c r="C15" s="2">
        <v>3.0583921074935199</v>
      </c>
      <c r="D15" s="2">
        <v>-14.1516017317195</v>
      </c>
      <c r="E15" s="2">
        <v>12.385109114249</v>
      </c>
      <c r="F15" s="2">
        <v>-11.8317029953581</v>
      </c>
      <c r="G15" s="2">
        <v>-17.783567275109899</v>
      </c>
      <c r="H15" s="2">
        <v>-38.3627881503362</v>
      </c>
      <c r="I15" s="2">
        <v>-8.3314516666408007</v>
      </c>
      <c r="J15" s="2">
        <v>-34.546264229428203</v>
      </c>
      <c r="K15" s="2">
        <v>-26.483789182328</v>
      </c>
      <c r="L15" s="2">
        <v>-24.701102062684299</v>
      </c>
      <c r="M15" s="2">
        <v>-32.444315935155203</v>
      </c>
      <c r="N15" s="2">
        <v>6.4576074332171798</v>
      </c>
      <c r="O15" s="2"/>
      <c r="P15" s="2">
        <v>38.587828262236599</v>
      </c>
      <c r="Q15" s="2">
        <v>-32.867619068210601</v>
      </c>
      <c r="R15" s="2">
        <v>11.0831947980056</v>
      </c>
      <c r="S15" s="2">
        <v>-15.715725072972999</v>
      </c>
      <c r="T15" s="2">
        <v>-19.544921881137199</v>
      </c>
      <c r="U15" s="2">
        <v>6.5960470042789101</v>
      </c>
      <c r="V15" s="2">
        <v>-42.211808263200702</v>
      </c>
      <c r="W15" s="2">
        <v>13.781323921407299</v>
      </c>
      <c r="X15" s="2">
        <v>140.59669685994899</v>
      </c>
      <c r="Y15" s="2">
        <v>52.467387431104598</v>
      </c>
      <c r="Z15" s="2">
        <v>21.749622483783099</v>
      </c>
      <c r="AA15" s="2">
        <v>-17.327272136367501</v>
      </c>
      <c r="AB15" s="2">
        <v>21.538054205883601</v>
      </c>
      <c r="AC15" s="2">
        <v>-18.679911900189801</v>
      </c>
      <c r="AD15" s="2">
        <v>-10.9102972448947</v>
      </c>
      <c r="AE15" s="2">
        <v>-0.769305101475663</v>
      </c>
      <c r="AF15" s="2">
        <v>-36.565169102717199</v>
      </c>
      <c r="AG15" s="2">
        <v>12.126107066819101</v>
      </c>
      <c r="AH15" s="2">
        <v>-10.8204864501398</v>
      </c>
      <c r="AI15" s="2">
        <v>0.61111111111111105</v>
      </c>
      <c r="AJ15" s="2">
        <v>45.499432531570697</v>
      </c>
      <c r="AK15" s="2">
        <v>141.067948518507</v>
      </c>
      <c r="AL15" s="2">
        <v>9.9813325424686106</v>
      </c>
      <c r="AM15" s="2">
        <v>-16.7830402065016</v>
      </c>
      <c r="AN15" s="2">
        <v>8.2087483208501997</v>
      </c>
      <c r="AO15" s="2">
        <v>-25.421100844253399</v>
      </c>
      <c r="AP15" s="2">
        <v>-9.1465353121322295</v>
      </c>
      <c r="AQ15" s="2">
        <v>-20.232349440950198</v>
      </c>
      <c r="AR15" s="2">
        <v>-10.610597439544801</v>
      </c>
      <c r="AS15" s="2">
        <v>-3.5196887241174699</v>
      </c>
      <c r="AT15" s="2">
        <v>21.6207260583428</v>
      </c>
      <c r="AU15" s="2">
        <v>-14.382942135236499</v>
      </c>
      <c r="AV15" s="2">
        <v>129.73732667404099</v>
      </c>
      <c r="AW15" s="2">
        <v>-46.789706818781397</v>
      </c>
      <c r="AX15" s="2">
        <v>-64.260802736045093</v>
      </c>
      <c r="AY15" s="2">
        <v>-40.537047327691397</v>
      </c>
      <c r="AZ15" s="2">
        <v>31.3840587001853</v>
      </c>
      <c r="BA15" s="2">
        <v>-30.184420051912301</v>
      </c>
    </row>
    <row r="16" spans="1:53" x14ac:dyDescent="0.25">
      <c r="A16" t="s">
        <v>14</v>
      </c>
      <c r="B16" s="2">
        <v>-24.016077578746</v>
      </c>
      <c r="C16" s="2">
        <v>-7.7836742792214499</v>
      </c>
      <c r="D16" s="2">
        <v>-9.3902830664610395</v>
      </c>
      <c r="E16" s="2">
        <v>-0.24426450742240199</v>
      </c>
      <c r="F16" s="2">
        <v>-2.3397715627876701</v>
      </c>
      <c r="G16" s="2">
        <v>-0.70535221593327702</v>
      </c>
      <c r="H16" s="2">
        <v>5.1633292717134101</v>
      </c>
      <c r="I16" s="2">
        <v>-24.497263613662</v>
      </c>
      <c r="J16" s="2">
        <v>-31.015005358015699</v>
      </c>
      <c r="K16" s="2">
        <v>-13.484767331975201</v>
      </c>
      <c r="L16" s="2">
        <v>-39.895559551470299</v>
      </c>
      <c r="M16" s="2">
        <v>-26.521403006261199</v>
      </c>
      <c r="N16" s="2">
        <v>-8.1595914726115595</v>
      </c>
      <c r="O16" s="2">
        <v>5.5301065162080496</v>
      </c>
      <c r="P16" s="2"/>
      <c r="Q16" s="2">
        <v>-29.5347383611368</v>
      </c>
      <c r="R16" s="2">
        <v>116.705331063762</v>
      </c>
      <c r="S16" s="2">
        <v>-3.21581520096366</v>
      </c>
      <c r="T16" s="2">
        <v>-4.5235908721146201</v>
      </c>
      <c r="U16" s="2">
        <v>-2.96393692573012</v>
      </c>
      <c r="V16" s="2">
        <v>-25.486656513877399</v>
      </c>
      <c r="W16" s="2">
        <v>5.2976644721283401</v>
      </c>
      <c r="X16" s="2">
        <v>20.890158052181899</v>
      </c>
      <c r="Y16" s="2">
        <v>37.066448656142803</v>
      </c>
      <c r="Z16" s="2">
        <v>-5.6218316625722302</v>
      </c>
      <c r="AA16" s="2">
        <v>5.5020474105839901</v>
      </c>
      <c r="AB16" s="2">
        <v>110.705386952146</v>
      </c>
      <c r="AC16" s="2">
        <v>58.808519941074501</v>
      </c>
      <c r="AD16" s="2"/>
      <c r="AE16" s="2">
        <v>-21.685928904339701</v>
      </c>
      <c r="AF16" s="2">
        <v>1.9066240896405799</v>
      </c>
      <c r="AG16" s="2">
        <v>1.6462037695590299</v>
      </c>
      <c r="AH16" s="2">
        <v>-15.875309629793099</v>
      </c>
      <c r="AI16" s="2"/>
      <c r="AJ16" s="2">
        <v>-6.8716318392131601</v>
      </c>
      <c r="AK16" s="2">
        <v>7.3382322818738599</v>
      </c>
      <c r="AL16" s="2">
        <v>19.3946811153839</v>
      </c>
      <c r="AM16" s="2">
        <v>-9.4372076767182609</v>
      </c>
      <c r="AN16" s="2">
        <v>-25.140571694470101</v>
      </c>
      <c r="AO16" s="2">
        <v>-8.2437695256434004E-2</v>
      </c>
      <c r="AP16" s="2">
        <v>-15.2541617397428</v>
      </c>
      <c r="AQ16" s="2">
        <v>-28.801170237193901</v>
      </c>
      <c r="AR16" s="2">
        <v>0.64620376955903203</v>
      </c>
      <c r="AS16" s="2">
        <v>18.872905864995001</v>
      </c>
      <c r="AT16" s="2">
        <v>-16.165435401828098</v>
      </c>
      <c r="AU16" s="2">
        <v>-15.9891704641215</v>
      </c>
      <c r="AV16" s="2">
        <v>49.366552175811599</v>
      </c>
      <c r="AW16" s="2">
        <v>-36.185755107548303</v>
      </c>
      <c r="AX16" s="2">
        <v>-26.285382147175302</v>
      </c>
      <c r="AY16" s="2">
        <v>1.8089033029453401</v>
      </c>
      <c r="AZ16" s="2">
        <v>10.524446912653699</v>
      </c>
      <c r="BA16" s="2"/>
    </row>
    <row r="17" spans="1:53" x14ac:dyDescent="0.25">
      <c r="A17" t="s">
        <v>15</v>
      </c>
      <c r="B17" s="2">
        <v>106.222844310705</v>
      </c>
      <c r="C17" s="2">
        <v>-17.843627628947701</v>
      </c>
      <c r="D17" s="2">
        <v>1.02236547882171</v>
      </c>
      <c r="E17" s="2">
        <v>2.6184210526315699</v>
      </c>
      <c r="F17" s="2">
        <v>-11.8615495470294</v>
      </c>
      <c r="G17" s="2">
        <v>-3.8388888888888801</v>
      </c>
      <c r="H17" s="2">
        <v>-30.7825478461573</v>
      </c>
      <c r="I17" s="2">
        <v>-33.924421552161498</v>
      </c>
      <c r="J17" s="2">
        <v>85.072193627090897</v>
      </c>
      <c r="K17" s="2">
        <v>69.037392630032997</v>
      </c>
      <c r="L17" s="2">
        <v>85.006597171117207</v>
      </c>
      <c r="M17" s="2">
        <v>-20.6309028288827</v>
      </c>
      <c r="N17" s="2">
        <v>8.1589806654368999</v>
      </c>
      <c r="O17" s="2">
        <v>-29.3958151095845</v>
      </c>
      <c r="P17" s="2">
        <v>-31.408283781263702</v>
      </c>
      <c r="Q17" s="2"/>
      <c r="R17" s="2">
        <v>-28.822009271459699</v>
      </c>
      <c r="S17" s="2">
        <v>-16.462152828882701</v>
      </c>
      <c r="T17" s="2">
        <v>-18.789428347290901</v>
      </c>
      <c r="U17" s="2">
        <v>-23.355140506409899</v>
      </c>
      <c r="V17" s="2">
        <v>-22.914080882712899</v>
      </c>
      <c r="W17" s="2">
        <v>-16.848346475945899</v>
      </c>
      <c r="X17" s="2">
        <v>-27.303505130672999</v>
      </c>
      <c r="Y17" s="2">
        <v>-27.268183984670699</v>
      </c>
      <c r="Z17" s="2">
        <v>-15.2688659966059</v>
      </c>
      <c r="AA17" s="2">
        <v>-3.66630116959064</v>
      </c>
      <c r="AB17" s="2">
        <v>-31.374981776251101</v>
      </c>
      <c r="AC17" s="2">
        <v>-31.447445544367099</v>
      </c>
      <c r="AD17" s="2"/>
      <c r="AE17" s="2">
        <v>-14.882128319078801</v>
      </c>
      <c r="AF17" s="2">
        <v>-14.0696838847833</v>
      </c>
      <c r="AG17" s="2">
        <v>-7.0502273420036499</v>
      </c>
      <c r="AH17" s="2">
        <v>29.234377490833701</v>
      </c>
      <c r="AI17" s="2"/>
      <c r="AJ17" s="2">
        <v>-26.008827259524502</v>
      </c>
      <c r="AK17" s="2">
        <v>-31.419572873559598</v>
      </c>
      <c r="AL17" s="2">
        <v>-22.651064419453299</v>
      </c>
      <c r="AM17" s="2">
        <v>-29.155135565455598</v>
      </c>
      <c r="AN17" s="2">
        <v>5.50715739520688</v>
      </c>
      <c r="AO17" s="2">
        <v>-11.3881448923748</v>
      </c>
      <c r="AP17" s="2">
        <v>-1.2888888888888801</v>
      </c>
      <c r="AQ17" s="2">
        <v>86.377238319375607</v>
      </c>
      <c r="AR17" s="2">
        <v>47.949772657996299</v>
      </c>
      <c r="AS17" s="2">
        <v>-5.6638888888888799</v>
      </c>
      <c r="AT17" s="2">
        <v>74.671006836585207</v>
      </c>
      <c r="AU17" s="2">
        <v>-20.1832837812637</v>
      </c>
      <c r="AV17" s="2">
        <v>-21.590461652412099</v>
      </c>
      <c r="AW17" s="2">
        <v>35.111292733552702</v>
      </c>
      <c r="AX17" s="2">
        <v>42.809538347587797</v>
      </c>
      <c r="AY17" s="2">
        <v>-7.0104890226279801</v>
      </c>
      <c r="AZ17" s="2">
        <v>-23.230902828882702</v>
      </c>
      <c r="BA17" s="2"/>
    </row>
    <row r="18" spans="1:53" x14ac:dyDescent="0.25">
      <c r="A18" t="s">
        <v>16</v>
      </c>
      <c r="B18" s="2">
        <v>-29.674324831594198</v>
      </c>
      <c r="C18" s="2">
        <v>21.286800833246499</v>
      </c>
      <c r="D18" s="2">
        <v>-30.834599599396</v>
      </c>
      <c r="E18" s="2">
        <v>4.4000000000000004</v>
      </c>
      <c r="F18" s="2">
        <v>-14.602157223994499</v>
      </c>
      <c r="G18" s="2">
        <v>-18.464273239660201</v>
      </c>
      <c r="H18" s="2">
        <v>-13.143881075144201</v>
      </c>
      <c r="I18" s="2">
        <v>-20.689938321953601</v>
      </c>
      <c r="J18" s="2">
        <v>-17.047920833340001</v>
      </c>
      <c r="K18" s="2">
        <v>-12.4327420142567</v>
      </c>
      <c r="L18" s="2">
        <v>-11.424389178115</v>
      </c>
      <c r="M18" s="2">
        <v>-11.5254490917136</v>
      </c>
      <c r="N18" s="2">
        <v>-1.2198759092853999</v>
      </c>
      <c r="O18" s="2">
        <v>19.1295224503321</v>
      </c>
      <c r="P18" s="2">
        <v>87.662349727973606</v>
      </c>
      <c r="Q18" s="2">
        <v>-15.8217224176309</v>
      </c>
      <c r="R18" s="2"/>
      <c r="S18" s="2">
        <v>-21.428856814451802</v>
      </c>
      <c r="T18" s="2">
        <v>-21.411858127273799</v>
      </c>
      <c r="U18" s="2">
        <v>2.8200754259083798</v>
      </c>
      <c r="V18" s="2">
        <v>1.1039260298071201</v>
      </c>
      <c r="W18" s="2">
        <v>12.6071563206105</v>
      </c>
      <c r="X18" s="2">
        <v>86.782545853022398</v>
      </c>
      <c r="Y18" s="2">
        <v>19.358487545488899</v>
      </c>
      <c r="Z18" s="2">
        <v>0.19232344792421299</v>
      </c>
      <c r="AA18" s="2">
        <v>-21.339322661342699</v>
      </c>
      <c r="AB18" s="2">
        <v>6.1111266734224801</v>
      </c>
      <c r="AC18" s="2">
        <v>0.51044768153000297</v>
      </c>
      <c r="AD18" s="2">
        <v>-11.5998688231273</v>
      </c>
      <c r="AE18" s="2">
        <v>-23.680535336737901</v>
      </c>
      <c r="AF18" s="2">
        <v>-16.950615317424202</v>
      </c>
      <c r="AG18" s="2">
        <v>-7.4705635395457302</v>
      </c>
      <c r="AH18" s="2">
        <v>-15.699287673991201</v>
      </c>
      <c r="AI18" s="2">
        <v>-0.33333333333333298</v>
      </c>
      <c r="AJ18" s="2">
        <v>-12.8071569579264</v>
      </c>
      <c r="AK18" s="2">
        <v>80.827269795230805</v>
      </c>
      <c r="AL18" s="2">
        <v>15.6929709982209</v>
      </c>
      <c r="AM18" s="2">
        <v>-21.655291787754599</v>
      </c>
      <c r="AN18" s="2">
        <v>-23.6795397550922</v>
      </c>
      <c r="AO18" s="2">
        <v>-8.9799074021510599</v>
      </c>
      <c r="AP18" s="2">
        <v>-5.2760379455425896</v>
      </c>
      <c r="AQ18" s="2">
        <v>-6.5665020901221096</v>
      </c>
      <c r="AR18" s="2">
        <v>-3.69332325746799</v>
      </c>
      <c r="AS18" s="2">
        <v>-4.5579100723837502</v>
      </c>
      <c r="AT18" s="2">
        <v>-8.7393295020706994</v>
      </c>
      <c r="AU18" s="2">
        <v>-6.9726068144518596</v>
      </c>
      <c r="AV18" s="2">
        <v>102.052470584928</v>
      </c>
      <c r="AW18" s="2">
        <v>-2.1884994873104899</v>
      </c>
      <c r="AX18" s="2">
        <v>-15.565584970626601</v>
      </c>
      <c r="AY18" s="2">
        <v>-12.565191704659201</v>
      </c>
      <c r="AZ18" s="2">
        <v>8.5583529378701098</v>
      </c>
      <c r="BA18" s="2">
        <v>0.94657080535563598</v>
      </c>
    </row>
    <row r="19" spans="1:53" x14ac:dyDescent="0.25">
      <c r="A19" t="s">
        <v>17</v>
      </c>
      <c r="B19" s="2">
        <v>5.2102538859795802</v>
      </c>
      <c r="C19" s="2">
        <v>20.240315687042202</v>
      </c>
      <c r="D19" s="2">
        <v>41.320004067885897</v>
      </c>
      <c r="E19" s="2">
        <v>3.23170731707317</v>
      </c>
      <c r="F19" s="2">
        <v>4.5814030955044096</v>
      </c>
      <c r="G19" s="2">
        <v>-9.7588655176712606</v>
      </c>
      <c r="H19" s="2">
        <v>-9.7897461140204101</v>
      </c>
      <c r="I19" s="2">
        <v>8.4309078907569592</v>
      </c>
      <c r="J19" s="2">
        <v>12.6374373144673</v>
      </c>
      <c r="K19" s="2">
        <v>-7.4478148970891898</v>
      </c>
      <c r="L19" s="2">
        <v>-11.0799539898804</v>
      </c>
      <c r="M19" s="2">
        <v>8.7554071402175104</v>
      </c>
      <c r="N19" s="2">
        <v>-8.9605110336817599</v>
      </c>
      <c r="O19" s="2">
        <v>-30.572240752538701</v>
      </c>
      <c r="P19" s="2">
        <v>5.7603658754394003</v>
      </c>
      <c r="Q19" s="2">
        <v>-10.653876548803</v>
      </c>
      <c r="R19" s="2">
        <v>-9.5971609698925295</v>
      </c>
      <c r="S19" s="2"/>
      <c r="T19" s="2">
        <v>-6.7360306253438402</v>
      </c>
      <c r="U19" s="2">
        <v>-5.6437771315087097</v>
      </c>
      <c r="V19" s="2">
        <v>21.5295363603589</v>
      </c>
      <c r="W19" s="2">
        <v>-14.115833683741201</v>
      </c>
      <c r="X19" s="2">
        <v>21.699842531506398</v>
      </c>
      <c r="Y19" s="2">
        <v>11.262704157352401</v>
      </c>
      <c r="Z19" s="2">
        <v>28.910783177463301</v>
      </c>
      <c r="AA19" s="2">
        <v>16.807134018854299</v>
      </c>
      <c r="AB19" s="2">
        <v>-11.7434220033484</v>
      </c>
      <c r="AC19" s="2">
        <v>7.9883464053764497</v>
      </c>
      <c r="AD19" s="2">
        <v>5.9979830927586297</v>
      </c>
      <c r="AE19" s="2">
        <v>-43.593381684190497</v>
      </c>
      <c r="AF19" s="2">
        <v>-6.6468889711632704</v>
      </c>
      <c r="AG19" s="2">
        <v>36.780257010558799</v>
      </c>
      <c r="AH19" s="2">
        <v>-3.11200446259455</v>
      </c>
      <c r="AI19" s="2">
        <v>-1.5</v>
      </c>
      <c r="AJ19" s="2">
        <v>18.718580162124798</v>
      </c>
      <c r="AK19" s="2">
        <v>8.6235224420671592</v>
      </c>
      <c r="AL19" s="2">
        <v>0.17918839233344599</v>
      </c>
      <c r="AM19" s="2">
        <v>0.44253976267515199</v>
      </c>
      <c r="AN19" s="2">
        <v>-9.2289171992095191</v>
      </c>
      <c r="AO19" s="2">
        <v>17.9946034120963</v>
      </c>
      <c r="AP19" s="2">
        <v>-1.9912146832681801</v>
      </c>
      <c r="AQ19" s="2">
        <v>-9.4707867229048208</v>
      </c>
      <c r="AR19" s="2">
        <v>-1.5674659622028</v>
      </c>
      <c r="AS19" s="2">
        <v>-11.4239662931378</v>
      </c>
      <c r="AT19" s="2">
        <v>-14.3042293521993</v>
      </c>
      <c r="AU19" s="2">
        <v>-18.332329320060801</v>
      </c>
      <c r="AV19" s="2">
        <v>-8.9428245315048702</v>
      </c>
      <c r="AW19" s="2">
        <v>31.458332133181202</v>
      </c>
      <c r="AX19" s="2">
        <v>-54.591225748360102</v>
      </c>
      <c r="AY19" s="2">
        <v>-2.3506720399463301</v>
      </c>
      <c r="AZ19" s="2">
        <v>-31.764378304529199</v>
      </c>
      <c r="BA19" s="2">
        <v>16.358363209717702</v>
      </c>
    </row>
    <row r="20" spans="1:53" x14ac:dyDescent="0.25">
      <c r="A20" t="s">
        <v>18</v>
      </c>
      <c r="B20" s="2">
        <v>-42.6110920672538</v>
      </c>
      <c r="C20" s="2">
        <v>-7.3420441347270602</v>
      </c>
      <c r="D20" s="2">
        <v>98.745257139095301</v>
      </c>
      <c r="E20" s="2">
        <v>-12.102172410388</v>
      </c>
      <c r="F20" s="2">
        <v>-17.433815542608802</v>
      </c>
      <c r="G20" s="2">
        <v>57.269005534473997</v>
      </c>
      <c r="H20" s="2">
        <v>38.648161458717901</v>
      </c>
      <c r="I20" s="2">
        <v>-0.33895338722039697</v>
      </c>
      <c r="J20" s="2">
        <v>-13.3252239278253</v>
      </c>
      <c r="K20" s="2">
        <v>-3.0909298593207</v>
      </c>
      <c r="L20" s="2">
        <v>-18.736251496747599</v>
      </c>
      <c r="M20" s="2">
        <v>5.2348143654947199</v>
      </c>
      <c r="N20" s="2">
        <v>-4.23155990351112</v>
      </c>
      <c r="O20" s="2">
        <v>-36.123080371347299</v>
      </c>
      <c r="P20" s="2">
        <v>15.893399553956</v>
      </c>
      <c r="Q20" s="2">
        <v>-26.667628014966201</v>
      </c>
      <c r="R20" s="2">
        <v>-17.365853972015699</v>
      </c>
      <c r="S20" s="2">
        <v>-28.399980956142699</v>
      </c>
      <c r="T20" s="2"/>
      <c r="U20" s="2">
        <v>-5.2968481240624996</v>
      </c>
      <c r="V20" s="2">
        <v>35.634146027984201</v>
      </c>
      <c r="W20" s="2">
        <v>-9.9321446988327597</v>
      </c>
      <c r="X20" s="2">
        <v>-21.303197330411699</v>
      </c>
      <c r="Y20" s="2">
        <v>-17.869947539267098</v>
      </c>
      <c r="Z20" s="2">
        <v>5.8142629870485996</v>
      </c>
      <c r="AA20" s="2">
        <v>-2.0100671472301701</v>
      </c>
      <c r="AB20" s="2">
        <v>12.407913780699401</v>
      </c>
      <c r="AC20" s="2">
        <v>103.80605619556</v>
      </c>
      <c r="AD20" s="2"/>
      <c r="AE20" s="2">
        <v>-5.4708443892352303</v>
      </c>
      <c r="AF20" s="2">
        <v>23.061046612779599</v>
      </c>
      <c r="AG20" s="2"/>
      <c r="AH20" s="2">
        <v>-15.452111281957199</v>
      </c>
      <c r="AI20" s="2"/>
      <c r="AJ20" s="2">
        <v>-18.995489334932799</v>
      </c>
      <c r="AK20" s="2">
        <v>-39.414495182886</v>
      </c>
      <c r="AL20" s="2">
        <v>22.273619712194801</v>
      </c>
      <c r="AM20" s="2">
        <v>-13.2526800760131</v>
      </c>
      <c r="AN20" s="2">
        <v>-25.6570463839398</v>
      </c>
      <c r="AO20" s="2">
        <v>38.899935501668402</v>
      </c>
      <c r="AP20" s="2">
        <v>-1.3131582082159701</v>
      </c>
      <c r="AQ20" s="2">
        <v>-24.4629496523931</v>
      </c>
      <c r="AR20" s="2"/>
      <c r="AS20" s="2">
        <v>-8.4465944272445803</v>
      </c>
      <c r="AT20" s="2">
        <v>-22.937594598090701</v>
      </c>
      <c r="AU20" s="2">
        <v>-19.254742860904599</v>
      </c>
      <c r="AV20" s="2">
        <v>-21.882832693328801</v>
      </c>
      <c r="AW20" s="2">
        <v>-42.392086219300502</v>
      </c>
      <c r="AX20" s="2">
        <v>34.116123342790203</v>
      </c>
      <c r="AY20" s="2">
        <v>65.224859614363496</v>
      </c>
      <c r="AZ20" s="2">
        <v>-13.9151856345052</v>
      </c>
      <c r="BA20" s="2"/>
    </row>
    <row r="21" spans="1:53" x14ac:dyDescent="0.25">
      <c r="A21" t="s">
        <v>19</v>
      </c>
      <c r="B21" s="2">
        <v>14.997595409597899</v>
      </c>
      <c r="C21" s="2">
        <v>-1.1174928091487699</v>
      </c>
      <c r="D21" s="2">
        <v>-1.9084230974474801</v>
      </c>
      <c r="E21" s="2">
        <v>-0.43589743589743501</v>
      </c>
      <c r="F21" s="2">
        <v>10.1892036244419</v>
      </c>
      <c r="G21" s="2">
        <v>-14.071903651171899</v>
      </c>
      <c r="H21" s="2">
        <v>-12.002404590402</v>
      </c>
      <c r="I21" s="2">
        <v>30.089681041992499</v>
      </c>
      <c r="J21" s="2">
        <v>-4.5469599606095601</v>
      </c>
      <c r="K21" s="2">
        <v>-1.2619283999258299</v>
      </c>
      <c r="L21" s="2">
        <v>-13.944538977753799</v>
      </c>
      <c r="M21" s="2">
        <v>-36.760612137480202</v>
      </c>
      <c r="N21" s="2">
        <v>-2.8180112570356401</v>
      </c>
      <c r="O21" s="2">
        <v>56.076570525058401</v>
      </c>
      <c r="P21" s="2">
        <v>-4.2324177656325901</v>
      </c>
      <c r="Q21" s="2">
        <v>-20.498781401996201</v>
      </c>
      <c r="R21" s="2">
        <v>-30.762541180229601</v>
      </c>
      <c r="S21" s="2">
        <v>14.497769277286601</v>
      </c>
      <c r="T21" s="2">
        <v>-7.4133670658060797</v>
      </c>
      <c r="U21" s="2"/>
      <c r="V21" s="2">
        <v>-55.522379035835101</v>
      </c>
      <c r="W21" s="2">
        <v>3.3975720095745698</v>
      </c>
      <c r="X21" s="2">
        <v>-0.83393440307599898</v>
      </c>
      <c r="Y21" s="2">
        <v>18.5206243422722</v>
      </c>
      <c r="Z21" s="2">
        <v>-31.578396795202899</v>
      </c>
      <c r="AA21" s="2">
        <v>10.645738104891899</v>
      </c>
      <c r="AB21" s="2">
        <v>10.9645519313371</v>
      </c>
      <c r="AC21" s="2">
        <v>-14.952018235667801</v>
      </c>
      <c r="AD21" s="2">
        <v>-7.3824466469203296</v>
      </c>
      <c r="AE21" s="2">
        <v>-24.7411394361189</v>
      </c>
      <c r="AF21" s="2">
        <v>-15.3452617332591</v>
      </c>
      <c r="AG21" s="2">
        <v>18.903803080351</v>
      </c>
      <c r="AH21" s="2">
        <v>-7.0707579061237498</v>
      </c>
      <c r="AI21" s="2">
        <v>2.88888888888888</v>
      </c>
      <c r="AJ21" s="2">
        <v>8.9337898317534901</v>
      </c>
      <c r="AK21" s="2">
        <v>-35.385834987871299</v>
      </c>
      <c r="AL21" s="2">
        <v>14.804584482928499</v>
      </c>
      <c r="AM21" s="2">
        <v>46.606615824144697</v>
      </c>
      <c r="AN21" s="2">
        <v>-6.6700634532782699</v>
      </c>
      <c r="AO21" s="2">
        <v>-2.1770564602712801</v>
      </c>
      <c r="AP21" s="2">
        <v>-7.5695964659379298</v>
      </c>
      <c r="AQ21" s="2">
        <v>-7.1836922690581204</v>
      </c>
      <c r="AR21" s="2">
        <v>-3.7353789880105599</v>
      </c>
      <c r="AS21" s="2">
        <v>-2.6495197287880199</v>
      </c>
      <c r="AT21" s="2">
        <v>0.47937406572446001</v>
      </c>
      <c r="AU21" s="2">
        <v>85.700792153103606</v>
      </c>
      <c r="AV21" s="2">
        <v>5.5253613747316903</v>
      </c>
      <c r="AW21" s="2">
        <v>33.368771951083403</v>
      </c>
      <c r="AX21" s="2">
        <v>-14.2703919577863</v>
      </c>
      <c r="AY21" s="2">
        <v>-11.686507154504501</v>
      </c>
      <c r="AZ21" s="2">
        <v>27.831134033445501</v>
      </c>
      <c r="BA21" s="2">
        <v>-13.892766564360899</v>
      </c>
    </row>
    <row r="22" spans="1:53" x14ac:dyDescent="0.25">
      <c r="A22" t="s">
        <v>20</v>
      </c>
      <c r="B22" s="2">
        <v>118.06571976535</v>
      </c>
      <c r="C22" s="2">
        <v>-9.55723420824512</v>
      </c>
      <c r="D22" s="2">
        <v>72.501089439536102</v>
      </c>
      <c r="E22" s="2">
        <v>-2.7513818329607802</v>
      </c>
      <c r="F22" s="2">
        <v>-43.737987212333202</v>
      </c>
      <c r="G22" s="2">
        <v>19.052778534999302</v>
      </c>
      <c r="H22" s="2">
        <v>-9.4807051203930701</v>
      </c>
      <c r="I22" s="2">
        <v>16.3675751871532</v>
      </c>
      <c r="J22" s="2">
        <v>-15.476277955422701</v>
      </c>
      <c r="K22" s="2">
        <v>60.061615755325597</v>
      </c>
      <c r="L22" s="2">
        <v>-19.446419525564298</v>
      </c>
      <c r="M22" s="2">
        <v>297.04086687224799</v>
      </c>
      <c r="N22" s="2">
        <v>-15.2887242509193</v>
      </c>
      <c r="O22" s="2">
        <v>-67.5152393022788</v>
      </c>
      <c r="P22" s="2">
        <v>-64.052001662725402</v>
      </c>
      <c r="Q22" s="2">
        <v>-21.523039216502902</v>
      </c>
      <c r="R22" s="2">
        <v>-58.8890684272302</v>
      </c>
      <c r="S22" s="2">
        <v>-14.204092618724999</v>
      </c>
      <c r="T22" s="2">
        <v>-14.3654692005518</v>
      </c>
      <c r="U22" s="2">
        <v>17.955582973999999</v>
      </c>
      <c r="V22" s="2"/>
      <c r="W22" s="2">
        <v>-2.5952098159736101</v>
      </c>
      <c r="X22" s="2">
        <v>-56.692226236016303</v>
      </c>
      <c r="Y22" s="2">
        <v>-64.892331278033097</v>
      </c>
      <c r="Z22" s="2">
        <v>-1.71941702599991</v>
      </c>
      <c r="AA22" s="2">
        <v>-2.8098407471632898</v>
      </c>
      <c r="AB22" s="2">
        <v>-62.950024296916197</v>
      </c>
      <c r="AC22" s="2">
        <v>-38.686598914273098</v>
      </c>
      <c r="AD22" s="2">
        <v>-7.8034750981732399</v>
      </c>
      <c r="AE22" s="2">
        <v>23.569014782130001</v>
      </c>
      <c r="AF22" s="2">
        <v>-10.1712163248748</v>
      </c>
      <c r="AG22" s="2">
        <v>-7.4823438763841201</v>
      </c>
      <c r="AH22" s="2">
        <v>20.453167640972499</v>
      </c>
      <c r="AI22" s="2">
        <v>-1.6666666666666601</v>
      </c>
      <c r="AJ22" s="2">
        <v>3.2089124730557899</v>
      </c>
      <c r="AK22" s="2">
        <v>-44.660896922914503</v>
      </c>
      <c r="AL22" s="2">
        <v>-35.827458598067601</v>
      </c>
      <c r="AM22" s="2">
        <v>-12.6702544245321</v>
      </c>
      <c r="AN22" s="2">
        <v>81.093627450163694</v>
      </c>
      <c r="AO22" s="2">
        <v>4.4048911066673497</v>
      </c>
      <c r="AP22" s="2">
        <v>21.725084299410302</v>
      </c>
      <c r="AQ22" s="2">
        <v>18.133731856389101</v>
      </c>
      <c r="AR22" s="2">
        <v>10.8504089615931</v>
      </c>
      <c r="AS22" s="2">
        <v>3.50424492067624</v>
      </c>
      <c r="AT22" s="2">
        <v>-45.330313082987203</v>
      </c>
      <c r="AU22" s="2">
        <v>24.970907381274898</v>
      </c>
      <c r="AV22" s="2">
        <v>-38.701866763944999</v>
      </c>
      <c r="AW22" s="2">
        <v>-13.5269723085551</v>
      </c>
      <c r="AX22" s="2">
        <v>-11.320684426145</v>
      </c>
      <c r="AY22" s="2">
        <v>-20.364477349056902</v>
      </c>
      <c r="AZ22" s="2">
        <v>25.118721471349101</v>
      </c>
      <c r="BA22" s="2">
        <v>-1.9180261817645701</v>
      </c>
    </row>
    <row r="23" spans="1:53" x14ac:dyDescent="0.25">
      <c r="A23" t="s">
        <v>21</v>
      </c>
      <c r="B23" s="2">
        <v>5.0459099491720396</v>
      </c>
      <c r="C23" s="2">
        <v>1.4672657252888299</v>
      </c>
      <c r="D23" s="2">
        <v>-42.406700179753798</v>
      </c>
      <c r="E23" s="2">
        <v>-9.8002710027100193</v>
      </c>
      <c r="F23" s="2">
        <v>9.1710542493163398</v>
      </c>
      <c r="G23" s="2">
        <v>16.7365807318197</v>
      </c>
      <c r="H23" s="2">
        <v>-14.531074177812</v>
      </c>
      <c r="I23" s="2">
        <v>5.4895977928598896</v>
      </c>
      <c r="J23" s="2">
        <v>-22.873377190353999</v>
      </c>
      <c r="K23" s="2">
        <v>-0.76963626931534701</v>
      </c>
      <c r="L23" s="2">
        <v>51.673761999082899</v>
      </c>
      <c r="M23" s="2">
        <v>-6.5651268898059598</v>
      </c>
      <c r="N23" s="2">
        <v>13.200871080139301</v>
      </c>
      <c r="O23" s="2">
        <v>-9.9987870205249205</v>
      </c>
      <c r="P23" s="2">
        <v>25.644612222874301</v>
      </c>
      <c r="Q23" s="2">
        <v>-22.364407511145401</v>
      </c>
      <c r="R23" s="2">
        <v>42.049084552346599</v>
      </c>
      <c r="S23" s="2">
        <v>-17.876564798302699</v>
      </c>
      <c r="T23" s="2">
        <v>-10.5944900704849</v>
      </c>
      <c r="U23" s="2">
        <v>3.3123455406076401</v>
      </c>
      <c r="V23" s="2">
        <v>-24.474183845921701</v>
      </c>
      <c r="W23" s="2"/>
      <c r="X23" s="2">
        <v>21.835339963601999</v>
      </c>
      <c r="Y23" s="2">
        <v>-16.671781443519301</v>
      </c>
      <c r="Z23" s="2">
        <v>-2.4357775825154802</v>
      </c>
      <c r="AA23" s="2">
        <v>-11.065403395164401</v>
      </c>
      <c r="AB23" s="2">
        <v>-16.1994353961732</v>
      </c>
      <c r="AC23" s="2">
        <v>-26.254090050827902</v>
      </c>
      <c r="AD23" s="2"/>
      <c r="AE23" s="2">
        <v>-33.936882258620102</v>
      </c>
      <c r="AF23" s="2">
        <v>-30.819276666014499</v>
      </c>
      <c r="AG23" s="2">
        <v>-6.9473684210526301</v>
      </c>
      <c r="AH23" s="2">
        <v>-7.3877812608349496</v>
      </c>
      <c r="AI23" s="2"/>
      <c r="AJ23" s="2">
        <v>0.212179790441889</v>
      </c>
      <c r="AK23" s="2">
        <v>-3.5630727348106301</v>
      </c>
      <c r="AL23" s="2">
        <v>19.377633761159</v>
      </c>
      <c r="AM23" s="2">
        <v>-5.0152448317195697</v>
      </c>
      <c r="AN23" s="2">
        <v>56.649084552346601</v>
      </c>
      <c r="AO23" s="2">
        <v>-16.304843774142601</v>
      </c>
      <c r="AP23" s="2">
        <v>0.94848549372448698</v>
      </c>
      <c r="AQ23" s="2">
        <v>73.260271834276907</v>
      </c>
      <c r="AR23" s="2">
        <v>7.0526315789473601</v>
      </c>
      <c r="AS23" s="2">
        <v>2.0421492921492899</v>
      </c>
      <c r="AT23" s="2">
        <v>-7.4571903818694496</v>
      </c>
      <c r="AU23" s="2">
        <v>5.7480383763004701</v>
      </c>
      <c r="AV23" s="2">
        <v>7.8242288524909496</v>
      </c>
      <c r="AW23" s="2">
        <v>1.16059248885458</v>
      </c>
      <c r="AX23" s="2">
        <v>1.7075751905982901</v>
      </c>
      <c r="AY23" s="2">
        <v>6.8736877269498198</v>
      </c>
      <c r="AZ23" s="2">
        <v>-12.170215591953401</v>
      </c>
      <c r="BA23" s="2"/>
    </row>
    <row r="24" spans="1:53" x14ac:dyDescent="0.25">
      <c r="A24" t="s">
        <v>22</v>
      </c>
      <c r="B24" s="2">
        <v>-25.137885847272798</v>
      </c>
      <c r="C24" s="2">
        <v>2.62193420267874</v>
      </c>
      <c r="D24" s="2">
        <v>-19.012283379565101</v>
      </c>
      <c r="E24" s="2">
        <v>-1</v>
      </c>
      <c r="F24" s="2">
        <v>-5.1288976706559097</v>
      </c>
      <c r="G24" s="2">
        <v>-29.471818032713401</v>
      </c>
      <c r="H24" s="2">
        <v>-12.3674180110155</v>
      </c>
      <c r="I24" s="2">
        <v>-8.0422752284814791</v>
      </c>
      <c r="J24" s="2">
        <v>-43.878219169316701</v>
      </c>
      <c r="K24" s="2">
        <v>-22.413564627556902</v>
      </c>
      <c r="L24" s="2">
        <v>-33.711527469444199</v>
      </c>
      <c r="M24" s="2">
        <v>-25.312717945634699</v>
      </c>
      <c r="N24" s="2">
        <v>-11.5399214499663</v>
      </c>
      <c r="O24" s="2">
        <v>100.37437801396101</v>
      </c>
      <c r="P24" s="2">
        <v>30.6592342269753</v>
      </c>
      <c r="Q24" s="2">
        <v>-35.7467467676898</v>
      </c>
      <c r="R24" s="2">
        <v>65.602279206336107</v>
      </c>
      <c r="S24" s="2">
        <v>-33.288628365624099</v>
      </c>
      <c r="T24" s="2">
        <v>-18.527833325009102</v>
      </c>
      <c r="U24" s="2">
        <v>2.0486428426997398</v>
      </c>
      <c r="V24" s="2">
        <v>-20.818758863145799</v>
      </c>
      <c r="W24" s="2">
        <v>44.084525986980999</v>
      </c>
      <c r="X24" s="2"/>
      <c r="Y24" s="2">
        <v>-0.29399916441594798</v>
      </c>
      <c r="Z24" s="2">
        <v>0.88379621469522096</v>
      </c>
      <c r="AA24" s="2">
        <v>0.726539789039788</v>
      </c>
      <c r="AB24" s="2">
        <v>15.302877425881601</v>
      </c>
      <c r="AC24" s="2">
        <v>5.8450372672291797</v>
      </c>
      <c r="AD24" s="2">
        <v>-2.8625541125541099</v>
      </c>
      <c r="AE24" s="2">
        <v>0.30546102451792601</v>
      </c>
      <c r="AF24" s="2">
        <v>-8.1878587525089408</v>
      </c>
      <c r="AG24" s="2">
        <v>2.4987604145498801</v>
      </c>
      <c r="AH24" s="2">
        <v>-18.702972550517401</v>
      </c>
      <c r="AI24" s="2"/>
      <c r="AJ24" s="2">
        <v>-4.7735224189391996</v>
      </c>
      <c r="AK24" s="2">
        <v>93.487039971886304</v>
      </c>
      <c r="AL24" s="2">
        <v>-18.928337252987401</v>
      </c>
      <c r="AM24" s="2">
        <v>13.244742591145</v>
      </c>
      <c r="AN24" s="2">
        <v>-23.433300652401599</v>
      </c>
      <c r="AO24" s="2">
        <v>-28.193959876218699</v>
      </c>
      <c r="AP24" s="2">
        <v>-0.78807819531503598</v>
      </c>
      <c r="AQ24" s="2">
        <v>-17.895783688723299</v>
      </c>
      <c r="AR24" s="2">
        <v>-1.5012395854501099</v>
      </c>
      <c r="AS24" s="2">
        <v>-1.345408360909</v>
      </c>
      <c r="AT24" s="2">
        <v>-9.8002438255519095</v>
      </c>
      <c r="AU24" s="2">
        <v>27.199466872471099</v>
      </c>
      <c r="AV24" s="2">
        <v>107.308301458937</v>
      </c>
      <c r="AW24" s="2">
        <v>3.5753681787671798</v>
      </c>
      <c r="AX24" s="2">
        <v>-32.120039381903503</v>
      </c>
      <c r="AY24" s="2">
        <v>-19.552227952536001</v>
      </c>
      <c r="AZ24" s="2">
        <v>28.122190347826201</v>
      </c>
      <c r="BA24" s="2">
        <v>-10.112554112554101</v>
      </c>
    </row>
    <row r="25" spans="1:53" x14ac:dyDescent="0.25">
      <c r="A25" t="s">
        <v>23</v>
      </c>
      <c r="B25" s="2">
        <v>-8.0888862257660801</v>
      </c>
      <c r="C25" s="2">
        <v>-1.4653367102660999</v>
      </c>
      <c r="D25" s="2">
        <v>-8.5690125665735408</v>
      </c>
      <c r="E25" s="2">
        <v>2.95</v>
      </c>
      <c r="F25" s="2">
        <v>30.7612148954186</v>
      </c>
      <c r="G25" s="2">
        <v>-7.9957717377222002</v>
      </c>
      <c r="H25" s="2">
        <v>-18.510867649914601</v>
      </c>
      <c r="I25" s="2">
        <v>26.5644453317372</v>
      </c>
      <c r="J25" s="2">
        <v>1.8662675678087499</v>
      </c>
      <c r="K25" s="2">
        <v>-12.9742663427251</v>
      </c>
      <c r="L25" s="2">
        <v>-16.0594634263432</v>
      </c>
      <c r="M25" s="2">
        <v>-23.267300532477599</v>
      </c>
      <c r="N25" s="2">
        <v>3.1280487804877999</v>
      </c>
      <c r="O25" s="2">
        <v>52.841148978108102</v>
      </c>
      <c r="P25" s="2">
        <v>25.811568319688401</v>
      </c>
      <c r="Q25" s="2">
        <v>-14.4199585590056</v>
      </c>
      <c r="R25" s="2">
        <v>-23.363772137068398</v>
      </c>
      <c r="S25" s="2">
        <v>-48.133604438409897</v>
      </c>
      <c r="T25" s="2">
        <v>-11.1791874473366</v>
      </c>
      <c r="U25" s="2">
        <v>-5.4588612636281102</v>
      </c>
      <c r="V25" s="2">
        <v>-23.191526929575499</v>
      </c>
      <c r="W25" s="2">
        <v>8.2452793569289007</v>
      </c>
      <c r="X25" s="2">
        <v>-25.888961413735998</v>
      </c>
      <c r="Y25" s="2"/>
      <c r="Z25" s="2">
        <v>-37.838495844733302</v>
      </c>
      <c r="AA25" s="2">
        <v>-10.380406061946299</v>
      </c>
      <c r="AB25" s="2">
        <v>22.368386501506599</v>
      </c>
      <c r="AC25" s="2">
        <v>24.3153494078813</v>
      </c>
      <c r="AD25" s="2">
        <v>0.38497430072507599</v>
      </c>
      <c r="AE25" s="2">
        <v>21.5042397263691</v>
      </c>
      <c r="AF25" s="2">
        <v>-21.331310468190299</v>
      </c>
      <c r="AG25" s="2">
        <v>-0.28459284291327602</v>
      </c>
      <c r="AH25" s="2">
        <v>-8.0677495388399194</v>
      </c>
      <c r="AI25" s="2">
        <v>-7.9444444444444402</v>
      </c>
      <c r="AJ25" s="2">
        <v>0.76797119184210505</v>
      </c>
      <c r="AK25" s="2">
        <v>18.6745877778704</v>
      </c>
      <c r="AL25" s="2">
        <v>-5.1014568903955704</v>
      </c>
      <c r="AM25" s="2">
        <v>-24.964667222375201</v>
      </c>
      <c r="AN25" s="2">
        <v>-2.8364232054702399</v>
      </c>
      <c r="AO25" s="2">
        <v>-4.1501635500929401</v>
      </c>
      <c r="AP25" s="2">
        <v>2.9208683473389301</v>
      </c>
      <c r="AQ25" s="2">
        <v>-13.1925595585415</v>
      </c>
      <c r="AR25" s="2">
        <v>-5.2433854907539104</v>
      </c>
      <c r="AS25" s="2">
        <v>-3.5276620696125298</v>
      </c>
      <c r="AT25" s="2">
        <v>-17.094477431945499</v>
      </c>
      <c r="AU25" s="2">
        <v>-15.966615274323299</v>
      </c>
      <c r="AV25" s="2">
        <v>72.704299758356399</v>
      </c>
      <c r="AW25" s="2">
        <v>19.356105207808898</v>
      </c>
      <c r="AX25" s="2">
        <v>4.3078000978861803</v>
      </c>
      <c r="AY25" s="2">
        <v>-21.031108447988299</v>
      </c>
      <c r="AZ25" s="2">
        <v>122.902338974042</v>
      </c>
      <c r="BA25" s="2">
        <v>-14.852598798690099</v>
      </c>
    </row>
    <row r="26" spans="1:53" x14ac:dyDescent="0.25">
      <c r="A26" t="s">
        <v>24</v>
      </c>
      <c r="B26" s="2">
        <v>2.8662288737304702</v>
      </c>
      <c r="C26" s="2">
        <v>20.690493961089199</v>
      </c>
      <c r="D26" s="2">
        <v>8.5050812129117599</v>
      </c>
      <c r="E26" s="2">
        <v>13.2058518717055</v>
      </c>
      <c r="F26" s="2">
        <v>-22.539352585799001</v>
      </c>
      <c r="G26" s="2">
        <v>31.8029696661917</v>
      </c>
      <c r="H26" s="2">
        <v>10.2479331343821</v>
      </c>
      <c r="I26" s="2">
        <v>-0.28689260702325597</v>
      </c>
      <c r="J26" s="2">
        <v>-8.8847518617811492</v>
      </c>
      <c r="K26" s="2">
        <v>2.7333216858890799</v>
      </c>
      <c r="L26" s="2">
        <v>-24.0409376160218</v>
      </c>
      <c r="M26" s="2">
        <v>-15.4423793631292</v>
      </c>
      <c r="N26" s="2">
        <v>-11.4537697433076</v>
      </c>
      <c r="O26" s="2">
        <v>-40.5730120053408</v>
      </c>
      <c r="P26" s="2">
        <v>-32.511378286462403</v>
      </c>
      <c r="Q26" s="2">
        <v>-17.937040168440099</v>
      </c>
      <c r="R26" s="2">
        <v>46.089792287030001</v>
      </c>
      <c r="S26" s="2">
        <v>92.619951960947404</v>
      </c>
      <c r="T26" s="2">
        <v>1.1716688531836099</v>
      </c>
      <c r="U26" s="2">
        <v>21.9548139320517</v>
      </c>
      <c r="V26" s="2">
        <v>-56.621177067981797</v>
      </c>
      <c r="W26" s="2">
        <v>-8.3540089777573705</v>
      </c>
      <c r="X26" s="2">
        <v>-23.197761239893399</v>
      </c>
      <c r="Y26" s="2">
        <v>-20.053741877762601</v>
      </c>
      <c r="Z26" s="2"/>
      <c r="AA26" s="2">
        <v>-11.6882208770111</v>
      </c>
      <c r="AB26" s="2">
        <v>-34.222702050417801</v>
      </c>
      <c r="AC26" s="2">
        <v>-30.461951095296101</v>
      </c>
      <c r="AD26" s="2">
        <v>9.3673086459464106</v>
      </c>
      <c r="AE26" s="2">
        <v>24.0754562240562</v>
      </c>
      <c r="AF26" s="2">
        <v>-11.1401151112319</v>
      </c>
      <c r="AG26" s="2">
        <v>8.3085263088165497</v>
      </c>
      <c r="AH26" s="2">
        <v>-5.3037697433076101</v>
      </c>
      <c r="AI26" s="2"/>
      <c r="AJ26" s="2">
        <v>45.305895852927598</v>
      </c>
      <c r="AK26" s="2">
        <v>2.14262403702427</v>
      </c>
      <c r="AL26" s="2">
        <v>1.4939541528373299</v>
      </c>
      <c r="AM26" s="2">
        <v>28.008660637893701</v>
      </c>
      <c r="AN26" s="2">
        <v>16.9978649806113</v>
      </c>
      <c r="AO26" s="2">
        <v>14.6058024494682</v>
      </c>
      <c r="AP26" s="2">
        <v>-9.6303636671415802</v>
      </c>
      <c r="AQ26" s="2">
        <v>8.3713764555227907</v>
      </c>
      <c r="AR26" s="2">
        <v>-4.0998844238975796</v>
      </c>
      <c r="AS26" s="2">
        <v>0.28492063492063402</v>
      </c>
      <c r="AT26" s="2">
        <v>-19.935674039019101</v>
      </c>
      <c r="AU26" s="2">
        <v>-6.3073414564194703</v>
      </c>
      <c r="AV26" s="2">
        <v>-16.101780986617499</v>
      </c>
      <c r="AW26" s="2">
        <v>28.209633556871299</v>
      </c>
      <c r="AX26" s="2">
        <v>-34.357819599686202</v>
      </c>
      <c r="AY26" s="2">
        <v>5.4389889791221604</v>
      </c>
      <c r="AZ26" s="2">
        <v>10.8561088359781</v>
      </c>
      <c r="BA26" s="2">
        <v>9.7905972596375008</v>
      </c>
    </row>
    <row r="27" spans="1:53" x14ac:dyDescent="0.25">
      <c r="A27" t="s">
        <v>25</v>
      </c>
      <c r="B27" s="2">
        <v>64.847583595072805</v>
      </c>
      <c r="C27" s="2"/>
      <c r="D27" s="2">
        <v>-8.6890017707808198</v>
      </c>
      <c r="E27" s="2">
        <v>-8.8130081300813004</v>
      </c>
      <c r="F27" s="2">
        <v>-16.437337877503399</v>
      </c>
      <c r="G27" s="2">
        <v>-15.1524164049271</v>
      </c>
      <c r="H27" s="2">
        <v>-26.152416404927099</v>
      </c>
      <c r="I27" s="2">
        <v>-16.614105554271099</v>
      </c>
      <c r="J27" s="2">
        <v>-4.7679018136335198</v>
      </c>
      <c r="K27" s="2">
        <v>-21.694648682453501</v>
      </c>
      <c r="L27" s="2">
        <v>1.68035131754643</v>
      </c>
      <c r="M27" s="2">
        <v>17.862838421086099</v>
      </c>
      <c r="N27" s="2">
        <v>-10.8130081300813</v>
      </c>
      <c r="O27" s="2">
        <v>-61.985131995150503</v>
      </c>
      <c r="P27" s="2">
        <v>-13.9024164049271</v>
      </c>
      <c r="Q27" s="2">
        <v>3.8475835950728299</v>
      </c>
      <c r="R27" s="2">
        <v>41.379328789163203</v>
      </c>
      <c r="S27" s="2">
        <v>32.760894445728802</v>
      </c>
      <c r="T27" s="2">
        <v>-1.1818281696330399</v>
      </c>
      <c r="U27" s="2">
        <v>-29.364105554271099</v>
      </c>
      <c r="V27" s="2">
        <v>-6.6667942862912402E-2</v>
      </c>
      <c r="W27" s="2">
        <v>-16.902416404927099</v>
      </c>
      <c r="X27" s="2">
        <v>-25.327632855143602</v>
      </c>
      <c r="Y27" s="2">
        <v>-2.9339885952067801</v>
      </c>
      <c r="Z27" s="2">
        <v>-32.4972234984184</v>
      </c>
      <c r="AA27" s="2"/>
      <c r="AB27" s="2">
        <v>-7.1524164049271599</v>
      </c>
      <c r="AC27" s="2">
        <v>1.25298900047824</v>
      </c>
      <c r="AD27" s="2">
        <v>-6.56168914934395</v>
      </c>
      <c r="AE27" s="2">
        <v>63.785439040281197</v>
      </c>
      <c r="AF27" s="2">
        <v>-14.1524164049271</v>
      </c>
      <c r="AG27" s="2">
        <v>11.399199815492301</v>
      </c>
      <c r="AH27" s="2">
        <v>16.347583595072798</v>
      </c>
      <c r="AI27" s="2">
        <v>-4.8333333333333304</v>
      </c>
      <c r="AJ27" s="2">
        <v>-45.792676982842501</v>
      </c>
      <c r="AK27" s="2">
        <v>-25.787337877503401</v>
      </c>
      <c r="AL27" s="2">
        <v>-4.0335963653754101</v>
      </c>
      <c r="AM27" s="2">
        <v>80.680888040722394</v>
      </c>
      <c r="AN27" s="2">
        <v>-1.9729292254399799</v>
      </c>
      <c r="AO27" s="2">
        <v>-7.7560749415125301</v>
      </c>
      <c r="AP27" s="2">
        <v>25.847583595072798</v>
      </c>
      <c r="AQ27" s="2">
        <v>-2.1818281696330399</v>
      </c>
      <c r="AR27" s="2"/>
      <c r="AS27" s="2">
        <v>-1.9634146341463401</v>
      </c>
      <c r="AT27" s="2">
        <v>11.1931718303669</v>
      </c>
      <c r="AU27" s="2">
        <v>87.1747833346177</v>
      </c>
      <c r="AV27" s="2">
        <v>-43.806292125869398</v>
      </c>
      <c r="AW27" s="2">
        <v>45.635894445728802</v>
      </c>
      <c r="AX27" s="2">
        <v>11.469556050140101</v>
      </c>
      <c r="AY27" s="2">
        <v>-15.485749738260401</v>
      </c>
      <c r="AZ27" s="2">
        <v>-47.740173930339402</v>
      </c>
      <c r="BA27" s="2">
        <v>25.349516561010301</v>
      </c>
    </row>
    <row r="28" spans="1:53" x14ac:dyDescent="0.25">
      <c r="A28" t="s">
        <v>26</v>
      </c>
      <c r="B28" s="2">
        <v>-38.202900204663798</v>
      </c>
      <c r="C28" s="2">
        <v>-3.18354332807959</v>
      </c>
      <c r="D28" s="2">
        <v>-18.169545064362101</v>
      </c>
      <c r="E28" s="2">
        <v>-1.38874296435272</v>
      </c>
      <c r="F28" s="2">
        <v>-12.2838357300687</v>
      </c>
      <c r="G28" s="2">
        <v>2.9496907424633299</v>
      </c>
      <c r="H28" s="2">
        <v>6.7435867234406999</v>
      </c>
      <c r="I28" s="2">
        <v>-0.78333701706999403</v>
      </c>
      <c r="J28" s="2">
        <v>-23.171391052406602</v>
      </c>
      <c r="K28" s="2">
        <v>-29.635099173995101</v>
      </c>
      <c r="L28" s="2">
        <v>-6.2025484428990598</v>
      </c>
      <c r="M28" s="2">
        <v>-28.377839818190399</v>
      </c>
      <c r="N28" s="2">
        <v>-3.27480568212275</v>
      </c>
      <c r="O28" s="2">
        <v>2.0323874545368201</v>
      </c>
      <c r="P28" s="2">
        <v>87.472069994219297</v>
      </c>
      <c r="Q28" s="2">
        <v>-21.688297334530301</v>
      </c>
      <c r="R28" s="2">
        <v>-2.79861479484777</v>
      </c>
      <c r="S28" s="2">
        <v>-22.841264506247398</v>
      </c>
      <c r="T28" s="2">
        <v>22.0085276512105</v>
      </c>
      <c r="U28" s="2">
        <v>0.185223588990612</v>
      </c>
      <c r="V28" s="2">
        <v>-19.824608749741898</v>
      </c>
      <c r="W28" s="2">
        <v>-10.023339393853</v>
      </c>
      <c r="X28" s="2">
        <v>8.4185482956848805</v>
      </c>
      <c r="Y28" s="2">
        <v>75.092299462818403</v>
      </c>
      <c r="Z28" s="2">
        <v>-1.01477641100938</v>
      </c>
      <c r="AA28" s="2">
        <v>-11.3887429643527</v>
      </c>
      <c r="AB28" s="2"/>
      <c r="AC28" s="2">
        <v>119.59126426613101</v>
      </c>
      <c r="AD28" s="2"/>
      <c r="AE28" s="2">
        <v>18.823318827085799</v>
      </c>
      <c r="AF28" s="2">
        <v>-4.5111343316479999</v>
      </c>
      <c r="AG28" s="2">
        <v>2.2072812944523399</v>
      </c>
      <c r="AH28" s="2">
        <v>-22.186512031329102</v>
      </c>
      <c r="AI28" s="2"/>
      <c r="AJ28" s="2">
        <v>-17.263991386854698</v>
      </c>
      <c r="AK28" s="2">
        <v>10.558966129485</v>
      </c>
      <c r="AL28" s="2">
        <v>17.007426274412602</v>
      </c>
      <c r="AM28" s="2">
        <v>12.3622150801788</v>
      </c>
      <c r="AN28" s="2">
        <v>-23.851324821948001</v>
      </c>
      <c r="AO28" s="2">
        <v>-11.952970855453801</v>
      </c>
      <c r="AP28" s="2">
        <v>8.4114554483456896</v>
      </c>
      <c r="AQ28" s="2">
        <v>-23.486570388005099</v>
      </c>
      <c r="AR28" s="2">
        <v>-7.7927187055476503</v>
      </c>
      <c r="AS28" s="2">
        <v>-4.0006535947712401</v>
      </c>
      <c r="AT28" s="2">
        <v>14.2476134724802</v>
      </c>
      <c r="AU28" s="2">
        <v>-11.514776411009301</v>
      </c>
      <c r="AV28" s="2">
        <v>-7.8114033951363702</v>
      </c>
      <c r="AW28" s="2">
        <v>-17.993852890085801</v>
      </c>
      <c r="AX28" s="2">
        <v>-27.571271541894699</v>
      </c>
      <c r="AY28" s="2">
        <v>1.03855278678912</v>
      </c>
      <c r="AZ28" s="2">
        <v>25.0399854937525</v>
      </c>
      <c r="BA28" s="2"/>
    </row>
    <row r="29" spans="1:53" x14ac:dyDescent="0.25">
      <c r="A29" t="s">
        <v>27</v>
      </c>
      <c r="B29" s="2">
        <v>-32.273550174368502</v>
      </c>
      <c r="C29" s="2">
        <v>1.75247501994934</v>
      </c>
      <c r="D29" s="2">
        <v>-18.129380553160999</v>
      </c>
      <c r="E29" s="2">
        <v>6.9527204502814204</v>
      </c>
      <c r="F29" s="2">
        <v>-18.764439290129701</v>
      </c>
      <c r="G29" s="2">
        <v>3.0831017898091</v>
      </c>
      <c r="H29" s="2">
        <v>44.557215465220601</v>
      </c>
      <c r="I29" s="2">
        <v>-7.9015219610359697</v>
      </c>
      <c r="J29" s="2">
        <v>-23.428755838269801</v>
      </c>
      <c r="K29" s="2">
        <v>-17.243406706725001</v>
      </c>
      <c r="L29" s="2">
        <v>-23.539073298587301</v>
      </c>
      <c r="M29" s="2">
        <v>1.28260502309101</v>
      </c>
      <c r="N29" s="2">
        <v>-7.6837778075582897</v>
      </c>
      <c r="O29" s="2">
        <v>2.5840036244896099</v>
      </c>
      <c r="P29" s="2">
        <v>27.1147118051977</v>
      </c>
      <c r="Q29" s="2">
        <v>-26.520079220769698</v>
      </c>
      <c r="R29" s="2">
        <v>-3.2915077921982698</v>
      </c>
      <c r="S29" s="2">
        <v>-24.556915178929099</v>
      </c>
      <c r="T29" s="2">
        <v>52.671813616003</v>
      </c>
      <c r="U29" s="2">
        <v>-37.315633666324104</v>
      </c>
      <c r="V29" s="2">
        <v>-21.2175817182722</v>
      </c>
      <c r="W29" s="2">
        <v>-13.7813204446388</v>
      </c>
      <c r="X29" s="2">
        <v>-2.8048189056372599</v>
      </c>
      <c r="Y29" s="2">
        <v>107.874359432364</v>
      </c>
      <c r="Z29" s="2">
        <v>-19.560078110768501</v>
      </c>
      <c r="AA29" s="2">
        <v>-4.8166881261572803</v>
      </c>
      <c r="AB29" s="2">
        <v>109.121493911979</v>
      </c>
      <c r="AC29" s="2"/>
      <c r="AD29" s="2"/>
      <c r="AE29" s="2">
        <v>-18.744205094895499</v>
      </c>
      <c r="AF29" s="2">
        <v>-2.87692319024154</v>
      </c>
      <c r="AG29" s="2">
        <v>1.0104018492176301</v>
      </c>
      <c r="AH29" s="2">
        <v>-12.406967896602</v>
      </c>
      <c r="AI29" s="2"/>
      <c r="AJ29" s="2">
        <v>-17.807993508811801</v>
      </c>
      <c r="AK29" s="2">
        <v>55.143803876809002</v>
      </c>
      <c r="AL29" s="2">
        <v>12.333065394424199</v>
      </c>
      <c r="AM29" s="2">
        <v>-9.6267701251494504</v>
      </c>
      <c r="AN29" s="2">
        <v>-19.100211148462598</v>
      </c>
      <c r="AO29" s="2">
        <v>10.768120896106799</v>
      </c>
      <c r="AP29" s="2">
        <v>-1.8545966228893001</v>
      </c>
      <c r="AQ29" s="2">
        <v>-13.5283964680306</v>
      </c>
      <c r="AR29" s="2">
        <v>-3.9895981507823599</v>
      </c>
      <c r="AS29" s="2">
        <v>-5.1251742160278697</v>
      </c>
      <c r="AT29" s="2">
        <v>-34.747379698070098</v>
      </c>
      <c r="AU29" s="2">
        <v>-19.690843750357701</v>
      </c>
      <c r="AV29" s="2">
        <v>-16.865446924960899</v>
      </c>
      <c r="AW29" s="2">
        <v>-26.164523665214102</v>
      </c>
      <c r="AX29" s="2">
        <v>-28.473722930797901</v>
      </c>
      <c r="AY29" s="2">
        <v>8.6644840136656498</v>
      </c>
      <c r="AZ29" s="2">
        <v>88.916906016215506</v>
      </c>
      <c r="BA29" s="2"/>
    </row>
    <row r="30" spans="1:53" x14ac:dyDescent="0.25">
      <c r="A30" t="s">
        <v>28</v>
      </c>
      <c r="B30" s="2"/>
      <c r="C30" s="2"/>
      <c r="D30" s="2"/>
      <c r="E30" s="2"/>
      <c r="F30" s="2">
        <v>5.82811462703103</v>
      </c>
      <c r="G30" s="2"/>
      <c r="H30" s="2"/>
      <c r="I30" s="2">
        <v>-4.2427187063022904</v>
      </c>
      <c r="J30" s="2">
        <v>-0.45833333333333298</v>
      </c>
      <c r="K30" s="2"/>
      <c r="L30" s="2">
        <v>-0.45833333333333298</v>
      </c>
      <c r="M30" s="2">
        <v>2.72528524966605</v>
      </c>
      <c r="N30" s="2"/>
      <c r="O30" s="2">
        <v>-15.149826549439499</v>
      </c>
      <c r="P30" s="2"/>
      <c r="Q30" s="2"/>
      <c r="R30" s="2">
        <v>3.8406146270310302</v>
      </c>
      <c r="S30" s="2">
        <v>14.2205165878153</v>
      </c>
      <c r="T30" s="2"/>
      <c r="U30" s="2">
        <v>-0.242718706302297</v>
      </c>
      <c r="V30" s="2">
        <v>-8.1345788714209704</v>
      </c>
      <c r="W30" s="2"/>
      <c r="X30" s="2">
        <v>-6.3326782866256499</v>
      </c>
      <c r="Y30" s="2">
        <v>27.9142988375573</v>
      </c>
      <c r="Z30" s="2">
        <v>-8.4987644579362804</v>
      </c>
      <c r="AA30" s="2">
        <v>11.6613060614995</v>
      </c>
      <c r="AB30" s="2"/>
      <c r="AC30" s="2"/>
      <c r="AD30" s="2"/>
      <c r="AE30" s="2">
        <v>17.392443340972701</v>
      </c>
      <c r="AF30" s="2"/>
      <c r="AG30" s="2">
        <v>0.64310715514275796</v>
      </c>
      <c r="AH30" s="2"/>
      <c r="AI30" s="2">
        <v>-3.1111111111111098</v>
      </c>
      <c r="AJ30" s="2">
        <v>4.1937892302056303</v>
      </c>
      <c r="AK30" s="2">
        <v>-18.242718706302298</v>
      </c>
      <c r="AL30" s="2"/>
      <c r="AM30" s="2">
        <v>21.507281293697702</v>
      </c>
      <c r="AN30" s="2"/>
      <c r="AO30" s="2"/>
      <c r="AP30" s="2"/>
      <c r="AQ30" s="2"/>
      <c r="AR30" s="2"/>
      <c r="AS30" s="2"/>
      <c r="AT30" s="2">
        <v>0.54166666666666596</v>
      </c>
      <c r="AU30" s="2">
        <v>-8.1593853729689592</v>
      </c>
      <c r="AV30" s="2">
        <v>-0.42049648408007601</v>
      </c>
      <c r="AW30" s="2">
        <v>-27.242718706302199</v>
      </c>
      <c r="AX30" s="2">
        <v>-19.3945977912696</v>
      </c>
      <c r="AY30" s="2"/>
      <c r="AZ30" s="2">
        <v>6.8683924048088096</v>
      </c>
      <c r="BA30" s="2">
        <v>2.75216433463337</v>
      </c>
    </row>
    <row r="31" spans="1:53" x14ac:dyDescent="0.25">
      <c r="A31" t="s">
        <v>29</v>
      </c>
      <c r="B31" s="2">
        <v>11.397904488155</v>
      </c>
      <c r="C31" s="2">
        <v>3.3753358115615502</v>
      </c>
      <c r="D31" s="2">
        <v>24.443890163126699</v>
      </c>
      <c r="E31" s="2">
        <v>2.8236842105263098</v>
      </c>
      <c r="F31" s="2">
        <v>-5.4558475404940499</v>
      </c>
      <c r="G31" s="2">
        <v>31.0741977492751</v>
      </c>
      <c r="H31" s="2">
        <v>6.5029956474257196</v>
      </c>
      <c r="I31" s="2">
        <v>-14.099868031573299</v>
      </c>
      <c r="J31" s="2">
        <v>4.7527904494738502</v>
      </c>
      <c r="K31" s="2">
        <v>-8.2371850739856498</v>
      </c>
      <c r="L31" s="2">
        <v>30.717883008236399</v>
      </c>
      <c r="M31" s="2">
        <v>-9.7461909467043295</v>
      </c>
      <c r="N31" s="2">
        <v>7.7602262471098804</v>
      </c>
      <c r="O31" s="2">
        <v>12.8565944928303</v>
      </c>
      <c r="P31" s="2">
        <v>0.23643037933804401</v>
      </c>
      <c r="Q31" s="2">
        <v>6.7680922657832099</v>
      </c>
      <c r="R31" s="2">
        <v>-33.9603522858811</v>
      </c>
      <c r="S31" s="2">
        <v>-33.444353297769098</v>
      </c>
      <c r="T31" s="2">
        <v>-0.70706207172642199</v>
      </c>
      <c r="U31" s="2">
        <v>-15.6497296508622</v>
      </c>
      <c r="V31" s="2">
        <v>-4.9698857821033</v>
      </c>
      <c r="W31" s="2">
        <v>0.119128627838891</v>
      </c>
      <c r="X31" s="2">
        <v>-30.549337331809902</v>
      </c>
      <c r="Y31" s="2">
        <v>31.3400884384981</v>
      </c>
      <c r="Z31" s="2">
        <v>-15.107288990387501</v>
      </c>
      <c r="AA31" s="2">
        <v>14.6266826826424</v>
      </c>
      <c r="AB31" s="2">
        <v>4.7782090684851504</v>
      </c>
      <c r="AC31" s="2">
        <v>-7.3086317557718701</v>
      </c>
      <c r="AD31" s="2">
        <v>9.8263411425176095</v>
      </c>
      <c r="AE31" s="2"/>
      <c r="AF31" s="2">
        <v>-13.8577094240765</v>
      </c>
      <c r="AG31" s="2">
        <v>-6.4808607535000702</v>
      </c>
      <c r="AH31" s="2">
        <v>9.0022897391733707</v>
      </c>
      <c r="AI31" s="2"/>
      <c r="AJ31" s="2">
        <v>-16.390753595284998</v>
      </c>
      <c r="AK31" s="2">
        <v>-11.1190618882991</v>
      </c>
      <c r="AL31" s="2">
        <v>-24.221423030731302</v>
      </c>
      <c r="AM31" s="2">
        <v>-20.9501122336852</v>
      </c>
      <c r="AN31" s="2">
        <v>-10.729313749254301</v>
      </c>
      <c r="AO31" s="2">
        <v>-5.1280053869940003</v>
      </c>
      <c r="AP31" s="2">
        <v>19.179460907169801</v>
      </c>
      <c r="AQ31" s="2">
        <v>9.3794532361511092</v>
      </c>
      <c r="AR31" s="2">
        <v>-8.8207300345458197</v>
      </c>
      <c r="AS31" s="2">
        <v>26.073349595021401</v>
      </c>
      <c r="AT31" s="2">
        <v>-34.1084951173844</v>
      </c>
      <c r="AU31" s="2">
        <v>5.0029629094154604</v>
      </c>
      <c r="AV31" s="2">
        <v>-7.6144556369504501</v>
      </c>
      <c r="AW31" s="2">
        <v>-22.291304666833501</v>
      </c>
      <c r="AX31" s="2">
        <v>23.187980600702499</v>
      </c>
      <c r="AY31" s="2">
        <v>7.8646674740511102</v>
      </c>
      <c r="AZ31" s="2">
        <v>59.155977799581997</v>
      </c>
      <c r="BA31" s="2">
        <v>-1.2986588574823801</v>
      </c>
    </row>
    <row r="32" spans="1:53" x14ac:dyDescent="0.25">
      <c r="A32" t="s">
        <v>30</v>
      </c>
      <c r="B32" s="2">
        <v>-31.8206913105595</v>
      </c>
      <c r="C32" s="2">
        <v>-13.297675467508499</v>
      </c>
      <c r="D32" s="2">
        <v>19.447541772147201</v>
      </c>
      <c r="E32" s="2">
        <v>20.3524390243902</v>
      </c>
      <c r="F32" s="2">
        <v>-10.7898011707892</v>
      </c>
      <c r="G32" s="2">
        <v>31.830899432943902</v>
      </c>
      <c r="H32" s="2">
        <v>51.545835300084697</v>
      </c>
      <c r="I32" s="2">
        <v>-30.7327361284867</v>
      </c>
      <c r="J32" s="2">
        <v>-20.580133136070199</v>
      </c>
      <c r="K32" s="2">
        <v>-3.3957539672011401</v>
      </c>
      <c r="L32" s="2">
        <v>-24.205277776724898</v>
      </c>
      <c r="M32" s="2">
        <v>-17.3267063481535</v>
      </c>
      <c r="N32" s="2">
        <v>-8.0418699186991809</v>
      </c>
      <c r="O32" s="2">
        <v>-23.764941642271101</v>
      </c>
      <c r="P32" s="2">
        <v>-36.063688509438997</v>
      </c>
      <c r="Q32" s="2">
        <v>7.1340705942023597</v>
      </c>
      <c r="R32" s="2">
        <v>-28.477834167702401</v>
      </c>
      <c r="S32" s="2">
        <v>-11.0135484534166</v>
      </c>
      <c r="T32" s="2">
        <v>-3.4880320420851199</v>
      </c>
      <c r="U32" s="2">
        <v>-22.9325960724643</v>
      </c>
      <c r="V32" s="2">
        <v>8.4745467846785498</v>
      </c>
      <c r="W32" s="2">
        <v>-12.094016515463601</v>
      </c>
      <c r="X32" s="2">
        <v>-27.873072262940401</v>
      </c>
      <c r="Y32" s="2">
        <v>-13.8066083089378</v>
      </c>
      <c r="Z32" s="2">
        <v>3.8042460327988499</v>
      </c>
      <c r="AA32" s="2">
        <v>30.713686206189699</v>
      </c>
      <c r="AB32" s="2">
        <v>-16.292932890118099</v>
      </c>
      <c r="AC32" s="2">
        <v>-4.3719444433916204</v>
      </c>
      <c r="AD32" s="2"/>
      <c r="AE32" s="2">
        <v>-23.394500834369001</v>
      </c>
      <c r="AF32" s="2"/>
      <c r="AG32" s="2">
        <v>-9.9366998577524903</v>
      </c>
      <c r="AH32" s="2">
        <v>-10.471911935505901</v>
      </c>
      <c r="AI32" s="2"/>
      <c r="AJ32" s="2">
        <v>-38.326846404175903</v>
      </c>
      <c r="AK32" s="2">
        <v>-16.671944443391599</v>
      </c>
      <c r="AL32" s="2">
        <v>-11.845551254537099</v>
      </c>
      <c r="AM32" s="2">
        <v>71.048496364510399</v>
      </c>
      <c r="AN32" s="2">
        <v>133.070912699465</v>
      </c>
      <c r="AO32" s="2">
        <v>62.605301037599197</v>
      </c>
      <c r="AP32" s="2">
        <v>0.86144530983124901</v>
      </c>
      <c r="AQ32" s="2">
        <v>2.0063446816467199</v>
      </c>
      <c r="AR32" s="2">
        <v>1.0633001422475099</v>
      </c>
      <c r="AS32" s="2">
        <v>-1.1796702121156499</v>
      </c>
      <c r="AT32" s="2">
        <v>-27.3816083089378</v>
      </c>
      <c r="AU32" s="2">
        <v>24.0412134513452</v>
      </c>
      <c r="AV32" s="2">
        <v>-17.7125606898902</v>
      </c>
      <c r="AW32" s="2">
        <v>-26.736090101654899</v>
      </c>
      <c r="AX32" s="2">
        <v>20.361470873954801</v>
      </c>
      <c r="AY32" s="2">
        <v>56.0398202624907</v>
      </c>
      <c r="AZ32" s="2">
        <v>-0.37432539577257601</v>
      </c>
      <c r="BA32" s="2"/>
    </row>
    <row r="33" spans="1:53" x14ac:dyDescent="0.25">
      <c r="A33" t="s">
        <v>31</v>
      </c>
      <c r="B33" s="2">
        <v>0.676120199146514</v>
      </c>
      <c r="C33" s="2">
        <v>15.676120199146499</v>
      </c>
      <c r="D33" s="2">
        <v>-0.43243243243243201</v>
      </c>
      <c r="E33" s="2"/>
      <c r="F33" s="2">
        <v>-8.4803792569659393</v>
      </c>
      <c r="G33" s="2"/>
      <c r="H33" s="2">
        <v>-1.32387980085348</v>
      </c>
      <c r="I33" s="2">
        <v>-5.5104126994993798</v>
      </c>
      <c r="J33" s="2">
        <v>-1.32387980085348</v>
      </c>
      <c r="K33" s="2">
        <v>-1.01137980085348</v>
      </c>
      <c r="L33" s="2">
        <v>-1.32387980085348</v>
      </c>
      <c r="M33" s="2">
        <v>2.67612019914651</v>
      </c>
      <c r="N33" s="2"/>
      <c r="O33" s="2">
        <v>2.6827765458957402</v>
      </c>
      <c r="P33" s="2">
        <v>0.676120199146514</v>
      </c>
      <c r="Q33" s="2">
        <v>-1.32387980085348</v>
      </c>
      <c r="R33" s="2">
        <v>-2.7058672449539301</v>
      </c>
      <c r="S33" s="2">
        <v>15.677087300500601</v>
      </c>
      <c r="T33" s="2"/>
      <c r="U33" s="2">
        <v>10.489587300500601</v>
      </c>
      <c r="V33" s="2">
        <v>-3.6147724737121001</v>
      </c>
      <c r="W33" s="2">
        <v>-0.57894736842105199</v>
      </c>
      <c r="X33" s="2">
        <v>-1.32387980085348</v>
      </c>
      <c r="Y33" s="2">
        <v>-2.2270793661660502</v>
      </c>
      <c r="Z33" s="2">
        <v>-2.1494946959343202</v>
      </c>
      <c r="AA33" s="2">
        <v>11.813467101354</v>
      </c>
      <c r="AB33" s="2">
        <v>-1.32387980085348</v>
      </c>
      <c r="AC33" s="2">
        <v>-1.32387980085348</v>
      </c>
      <c r="AD33" s="2">
        <v>-1.0865328986459</v>
      </c>
      <c r="AE33" s="2">
        <v>-2.89904319954629</v>
      </c>
      <c r="AF33" s="2">
        <v>0.988620199146514</v>
      </c>
      <c r="AG33" s="2"/>
      <c r="AH33" s="2"/>
      <c r="AI33" s="2"/>
      <c r="AJ33" s="2">
        <v>0.489587300500612</v>
      </c>
      <c r="AK33" s="2">
        <v>-12.9558672449539</v>
      </c>
      <c r="AL33" s="2">
        <v>-1.1379800853485099E-2</v>
      </c>
      <c r="AM33" s="2">
        <v>-9.7725339116205898</v>
      </c>
      <c r="AN33" s="2">
        <v>-1.32387980085348</v>
      </c>
      <c r="AO33" s="2">
        <v>-1.01137980085348</v>
      </c>
      <c r="AP33" s="2"/>
      <c r="AQ33" s="2"/>
      <c r="AR33" s="2">
        <v>-1.32387980085348</v>
      </c>
      <c r="AS33" s="2"/>
      <c r="AT33" s="2">
        <v>-1.32387980085348</v>
      </c>
      <c r="AU33" s="2">
        <v>-5.1604126994993802</v>
      </c>
      <c r="AV33" s="2">
        <v>8.4147209903401805</v>
      </c>
      <c r="AW33" s="2">
        <v>-5.5104126994993798</v>
      </c>
      <c r="AX33" s="2">
        <v>-1.17768097044412</v>
      </c>
      <c r="AY33" s="2">
        <v>-1.32387980085348</v>
      </c>
      <c r="AZ33" s="2">
        <v>9.4895873005006095</v>
      </c>
      <c r="BA33" s="2">
        <v>1.1087715389185899</v>
      </c>
    </row>
    <row r="34" spans="1:53" x14ac:dyDescent="0.25">
      <c r="A34" t="s">
        <v>32</v>
      </c>
      <c r="B34" s="2">
        <v>30.886642419055701</v>
      </c>
      <c r="C34" s="2">
        <v>-3.39932249322493</v>
      </c>
      <c r="D34" s="2">
        <v>26.7627862099054</v>
      </c>
      <c r="E34" s="2">
        <v>-0.78070175438596401</v>
      </c>
      <c r="F34" s="2">
        <v>-9.6071656304798303</v>
      </c>
      <c r="G34" s="2">
        <v>17.012108703130298</v>
      </c>
      <c r="H34" s="2">
        <v>-3.52219831021839</v>
      </c>
      <c r="I34" s="2">
        <v>-18.119566731271</v>
      </c>
      <c r="J34" s="2">
        <v>30.071265742069102</v>
      </c>
      <c r="K34" s="2">
        <v>-3.2493224932249301</v>
      </c>
      <c r="L34" s="2">
        <v>10.2539454806312</v>
      </c>
      <c r="M34" s="2">
        <v>-10.6934229404213</v>
      </c>
      <c r="N34" s="2">
        <v>-6.5594360123167696</v>
      </c>
      <c r="O34" s="2">
        <v>-4.5777538657739498</v>
      </c>
      <c r="P34" s="2">
        <v>-12.4238322971465</v>
      </c>
      <c r="Q34" s="2">
        <v>20.889566395663898</v>
      </c>
      <c r="R34" s="2">
        <v>-12.737213790094501</v>
      </c>
      <c r="S34" s="2">
        <v>-0.16598915989159799</v>
      </c>
      <c r="T34" s="2">
        <v>-4.7800242476108901</v>
      </c>
      <c r="U34" s="2">
        <v>-8.2604336043360398</v>
      </c>
      <c r="V34" s="2">
        <v>-0.29276934565011198</v>
      </c>
      <c r="W34" s="2">
        <v>-4.8620675912641396</v>
      </c>
      <c r="X34" s="2">
        <v>-17.253880456761198</v>
      </c>
      <c r="Y34" s="2">
        <v>-10.2277538657739</v>
      </c>
      <c r="Z34" s="2">
        <v>-2.4271002710027099</v>
      </c>
      <c r="AA34" s="2">
        <v>-0.38691090471276102</v>
      </c>
      <c r="AB34" s="2">
        <v>-13.1133575809442</v>
      </c>
      <c r="AC34" s="2">
        <v>-7.2444205324406097</v>
      </c>
      <c r="AD34" s="2"/>
      <c r="AE34" s="2">
        <v>0.36015463095807398</v>
      </c>
      <c r="AF34" s="2">
        <v>1.7954659484675299</v>
      </c>
      <c r="AG34" s="2"/>
      <c r="AH34" s="2"/>
      <c r="AI34" s="2"/>
      <c r="AJ34" s="2">
        <v>-6.4238322971465003</v>
      </c>
      <c r="AK34" s="2">
        <v>-2.9826558265582599</v>
      </c>
      <c r="AL34" s="2">
        <v>-8.9300242476108895</v>
      </c>
      <c r="AM34" s="2">
        <v>-1.72446869205534</v>
      </c>
      <c r="AN34" s="2">
        <v>-9.2604336043360398</v>
      </c>
      <c r="AO34" s="2">
        <v>-4.4238322971465003</v>
      </c>
      <c r="AP34" s="2">
        <v>4.7928104575163397</v>
      </c>
      <c r="AQ34" s="2">
        <v>26.9500239120038</v>
      </c>
      <c r="AR34" s="2"/>
      <c r="AS34" s="2"/>
      <c r="AT34" s="2">
        <v>34.8248777131734</v>
      </c>
      <c r="AU34" s="2">
        <v>-6.2633575809442297</v>
      </c>
      <c r="AV34" s="2">
        <v>-2.9695667312710201</v>
      </c>
      <c r="AW34" s="2">
        <v>-8.1104336043360394</v>
      </c>
      <c r="AX34" s="2">
        <v>1.75067750677506</v>
      </c>
      <c r="AY34" s="2">
        <v>1.2555794675593801</v>
      </c>
      <c r="AZ34" s="2">
        <v>-1.83265582655826</v>
      </c>
      <c r="BA34" s="2"/>
    </row>
    <row r="35" spans="1:53" x14ac:dyDescent="0.25">
      <c r="A35" t="s">
        <v>33</v>
      </c>
      <c r="B35" s="2"/>
      <c r="C35" s="2"/>
      <c r="D35" s="2"/>
      <c r="E35" s="2"/>
      <c r="F35" s="2">
        <v>-0.38888888888888801</v>
      </c>
      <c r="G35" s="2"/>
      <c r="H35" s="2"/>
      <c r="I35" s="2">
        <v>-0.38888888888888801</v>
      </c>
      <c r="J35" s="2"/>
      <c r="K35" s="2"/>
      <c r="L35" s="2"/>
      <c r="M35" s="2"/>
      <c r="N35" s="2"/>
      <c r="O35" s="2">
        <v>-0.38888888888888801</v>
      </c>
      <c r="P35" s="2"/>
      <c r="Q35" s="2"/>
      <c r="R35" s="2">
        <v>-0.38888888888888801</v>
      </c>
      <c r="S35" s="2">
        <v>-0.38888888888888801</v>
      </c>
      <c r="T35" s="2"/>
      <c r="U35" s="2">
        <v>-0.38888888888888801</v>
      </c>
      <c r="V35" s="2">
        <v>-0.38888888888888801</v>
      </c>
      <c r="W35" s="2"/>
      <c r="X35" s="2"/>
      <c r="Y35" s="2">
        <v>-0.38888888888888801</v>
      </c>
      <c r="Z35" s="2"/>
      <c r="AA35" s="2">
        <v>6.6111111111111098</v>
      </c>
      <c r="AB35" s="2"/>
      <c r="AC35" s="2"/>
      <c r="AD35" s="2">
        <v>-0.38888888888888801</v>
      </c>
      <c r="AE35" s="2"/>
      <c r="AF35" s="2"/>
      <c r="AG35" s="2"/>
      <c r="AH35" s="2"/>
      <c r="AI35" s="2"/>
      <c r="AJ35" s="2">
        <v>-0.38888888888888801</v>
      </c>
      <c r="AK35" s="2">
        <v>-0.38888888888888801</v>
      </c>
      <c r="AL35" s="2"/>
      <c r="AM35" s="2">
        <v>-0.38888888888888801</v>
      </c>
      <c r="AN35" s="2"/>
      <c r="AO35" s="2"/>
      <c r="AP35" s="2"/>
      <c r="AQ35" s="2"/>
      <c r="AR35" s="2"/>
      <c r="AS35" s="2"/>
      <c r="AT35" s="2"/>
      <c r="AU35" s="2">
        <v>-0.38888888888888801</v>
      </c>
      <c r="AV35" s="2">
        <v>-0.38888888888888801</v>
      </c>
      <c r="AW35" s="2">
        <v>-0.38888888888888801</v>
      </c>
      <c r="AX35" s="2">
        <v>-0.38888888888888801</v>
      </c>
      <c r="AY35" s="2"/>
      <c r="AZ35" s="2">
        <v>-0.38888888888888801</v>
      </c>
      <c r="BA35" s="2"/>
    </row>
    <row r="36" spans="1:53" x14ac:dyDescent="0.25">
      <c r="A36" t="s">
        <v>34</v>
      </c>
      <c r="B36" s="2">
        <v>-16.767736721331001</v>
      </c>
      <c r="C36" s="2">
        <v>9.8570535807217396</v>
      </c>
      <c r="D36" s="2">
        <v>-12.714596517881199</v>
      </c>
      <c r="E36" s="2">
        <v>-2.3428458576083702</v>
      </c>
      <c r="F36" s="2">
        <v>32.922161227945601</v>
      </c>
      <c r="G36" s="2">
        <v>-30.143830549730801</v>
      </c>
      <c r="H36" s="2">
        <v>-22.663570054664401</v>
      </c>
      <c r="I36" s="2">
        <v>92.088425219209597</v>
      </c>
      <c r="J36" s="2">
        <v>-18.6188011201329</v>
      </c>
      <c r="K36" s="2">
        <v>-2.4224912547233699</v>
      </c>
      <c r="L36" s="2">
        <v>-17.056462959347201</v>
      </c>
      <c r="M36" s="2">
        <v>-38.9774385266076</v>
      </c>
      <c r="N36" s="2">
        <v>9.6171669793621</v>
      </c>
      <c r="O36" s="2">
        <v>43.455879170487101</v>
      </c>
      <c r="P36" s="2">
        <v>23.138966177219601</v>
      </c>
      <c r="Q36" s="2">
        <v>-20.4860338227803</v>
      </c>
      <c r="R36" s="2">
        <v>-6.4979384171539802</v>
      </c>
      <c r="S36" s="2">
        <v>18.317851838342101</v>
      </c>
      <c r="T36" s="2">
        <v>-19.336668589953302</v>
      </c>
      <c r="U36" s="2">
        <v>20.462893587099</v>
      </c>
      <c r="V36" s="2">
        <v>-22.3923371595925</v>
      </c>
      <c r="W36" s="2">
        <v>33.2286435875492</v>
      </c>
      <c r="X36" s="2">
        <v>21.622709626752499</v>
      </c>
      <c r="Y36" s="2">
        <v>35.936629788118502</v>
      </c>
      <c r="Z36" s="2">
        <v>25.964044805162001</v>
      </c>
      <c r="AA36" s="2">
        <v>-12.6404221847899</v>
      </c>
      <c r="AB36" s="2">
        <v>-8.2972977781232498</v>
      </c>
      <c r="AC36" s="2">
        <v>-4.4413224235545403</v>
      </c>
      <c r="AD36" s="2">
        <v>6.7916307591617198</v>
      </c>
      <c r="AE36" s="2">
        <v>-1.8327181583965699</v>
      </c>
      <c r="AF36" s="2">
        <v>-41.702062118156398</v>
      </c>
      <c r="AG36" s="2">
        <v>1.8348730138203799</v>
      </c>
      <c r="AH36" s="2">
        <v>-36.843944131748998</v>
      </c>
      <c r="AI36" s="2">
        <v>-5.1666666666666599</v>
      </c>
      <c r="AJ36" s="2"/>
      <c r="AK36" s="2">
        <v>6.8159758806225401</v>
      </c>
      <c r="AL36" s="2">
        <v>-3.41006128273458</v>
      </c>
      <c r="AM36" s="2">
        <v>-9.5451010752434104</v>
      </c>
      <c r="AN36" s="2">
        <v>-6.8355059193112702</v>
      </c>
      <c r="AO36" s="2">
        <v>-24.842879720784701</v>
      </c>
      <c r="AP36" s="2">
        <v>14.2495518032103</v>
      </c>
      <c r="AQ36" s="2">
        <v>-15.873841792567699</v>
      </c>
      <c r="AR36" s="2">
        <v>-5.8661171509855699</v>
      </c>
      <c r="AS36" s="2">
        <v>-7.8440656565656504</v>
      </c>
      <c r="AT36" s="2">
        <v>-3.2617769690090901</v>
      </c>
      <c r="AU36" s="2">
        <v>-0.43051417472973602</v>
      </c>
      <c r="AV36" s="2">
        <v>3.27537130545914</v>
      </c>
      <c r="AW36" s="2">
        <v>17.066102143248798</v>
      </c>
      <c r="AX36" s="2">
        <v>22.408090744078802</v>
      </c>
      <c r="AY36" s="2">
        <v>-30.287311157043199</v>
      </c>
      <c r="AZ36" s="2">
        <v>-0.86503959083410598</v>
      </c>
      <c r="BA36" s="2">
        <v>11.3533782651816</v>
      </c>
    </row>
    <row r="37" spans="1:53" x14ac:dyDescent="0.25">
      <c r="A37" t="s">
        <v>35</v>
      </c>
      <c r="B37" s="2">
        <v>-22.6942464260141</v>
      </c>
      <c r="C37" s="2">
        <v>-2.9070398474763</v>
      </c>
      <c r="D37" s="2">
        <v>-1.3225811517172901</v>
      </c>
      <c r="E37" s="2">
        <v>1.0657894736842</v>
      </c>
      <c r="F37" s="2">
        <v>-40.689810367049901</v>
      </c>
      <c r="G37" s="2">
        <v>-18.159564302115001</v>
      </c>
      <c r="H37" s="2">
        <v>13.7272853445888</v>
      </c>
      <c r="I37" s="2">
        <v>21.224361860376401</v>
      </c>
      <c r="J37" s="2">
        <v>-15.457440864874201</v>
      </c>
      <c r="K37" s="2">
        <v>-30.240801539287499</v>
      </c>
      <c r="L37" s="2">
        <v>-36.689818644361303</v>
      </c>
      <c r="M37" s="2">
        <v>-21.045432724123899</v>
      </c>
      <c r="N37" s="2">
        <v>-17.7272999572101</v>
      </c>
      <c r="O37" s="2">
        <v>103.28532683222301</v>
      </c>
      <c r="P37" s="2">
        <v>49.632764253763398</v>
      </c>
      <c r="Q37" s="2">
        <v>-38.358431665327203</v>
      </c>
      <c r="R37" s="2">
        <v>55.407974248446997</v>
      </c>
      <c r="S37" s="2">
        <v>-67.425445311296002</v>
      </c>
      <c r="T37" s="2">
        <v>-0.85676541904737902</v>
      </c>
      <c r="U37" s="2">
        <v>7.3132861914060703</v>
      </c>
      <c r="V37" s="2">
        <v>-38.9344401255035</v>
      </c>
      <c r="W37" s="2">
        <v>-2.9408533370947398</v>
      </c>
      <c r="X37" s="2">
        <v>90.343218382251493</v>
      </c>
      <c r="Y37" s="2">
        <v>37.7819692627207</v>
      </c>
      <c r="Z37" s="2">
        <v>-16.583445834737699</v>
      </c>
      <c r="AA37" s="2">
        <v>-9.9796282149223305</v>
      </c>
      <c r="AB37" s="2">
        <v>29.6450942096692</v>
      </c>
      <c r="AC37" s="2">
        <v>38.606470756127102</v>
      </c>
      <c r="AD37" s="2">
        <v>-6.2433881048432101</v>
      </c>
      <c r="AE37" s="2">
        <v>-32.287047232766298</v>
      </c>
      <c r="AF37" s="2">
        <v>-10.6780367842627</v>
      </c>
      <c r="AG37" s="2">
        <v>-4.15447329239898</v>
      </c>
      <c r="AH37" s="2">
        <v>-14.757319450387399</v>
      </c>
      <c r="AI37" s="2">
        <v>3.1666666666666599</v>
      </c>
      <c r="AJ37" s="2">
        <v>28.630116889660901</v>
      </c>
      <c r="AK37" s="2"/>
      <c r="AL37" s="2">
        <v>16.309087793372701</v>
      </c>
      <c r="AM37" s="2">
        <v>-15.9691898228306</v>
      </c>
      <c r="AN37" s="2">
        <v>-19.9480395084645</v>
      </c>
      <c r="AO37" s="2">
        <v>3.2522384070610602</v>
      </c>
      <c r="AP37" s="2">
        <v>12.3219412911363</v>
      </c>
      <c r="AQ37" s="2">
        <v>-18.107861655573601</v>
      </c>
      <c r="AR37" s="2">
        <v>-2.6639504165819901</v>
      </c>
      <c r="AS37" s="2">
        <v>-7.4779751911916001</v>
      </c>
      <c r="AT37" s="2">
        <v>-7.6921735298700398</v>
      </c>
      <c r="AU37" s="2">
        <v>-41.639960561840603</v>
      </c>
      <c r="AV37" s="2">
        <v>106.386037439699</v>
      </c>
      <c r="AW37" s="2">
        <v>-9.2179516774788492</v>
      </c>
      <c r="AX37" s="2">
        <v>-29.889383956929699</v>
      </c>
      <c r="AY37" s="2">
        <v>3.0534006328093701</v>
      </c>
      <c r="AZ37" s="2">
        <v>-7.9786684426538201</v>
      </c>
      <c r="BA37" s="2">
        <v>-10.4345645754314</v>
      </c>
    </row>
    <row r="38" spans="1:53" x14ac:dyDescent="0.25">
      <c r="A38" t="s">
        <v>36</v>
      </c>
      <c r="B38" s="2">
        <v>-12.108042393793299</v>
      </c>
      <c r="C38" s="2">
        <v>0.94249896329485405</v>
      </c>
      <c r="D38" s="2">
        <v>-8.1760875065753105</v>
      </c>
      <c r="E38" s="2">
        <v>-8.7993717664449296</v>
      </c>
      <c r="F38" s="2">
        <v>25.3481801107263</v>
      </c>
      <c r="G38" s="2">
        <v>-2.5680852167373298</v>
      </c>
      <c r="H38" s="2">
        <v>18.8874684421199</v>
      </c>
      <c r="I38" s="2">
        <v>15.699812470640399</v>
      </c>
      <c r="J38" s="2">
        <v>-8.0889593943509208</v>
      </c>
      <c r="K38" s="2">
        <v>-1.8824139286912001</v>
      </c>
      <c r="L38" s="2">
        <v>-20.188970091826299</v>
      </c>
      <c r="M38" s="2">
        <v>-20.588970091826301</v>
      </c>
      <c r="N38" s="2">
        <v>5.5880266075387999</v>
      </c>
      <c r="O38" s="2">
        <v>-8.1467983746545993</v>
      </c>
      <c r="P38" s="2">
        <v>-18.745163605914499</v>
      </c>
      <c r="Q38" s="2">
        <v>-17.9041982245467</v>
      </c>
      <c r="R38" s="2">
        <v>-25.629955800304199</v>
      </c>
      <c r="S38" s="2">
        <v>20.369987909236901</v>
      </c>
      <c r="T38" s="2">
        <v>-2.5488123704766399</v>
      </c>
      <c r="U38" s="2">
        <v>75.424589654241103</v>
      </c>
      <c r="V38" s="2">
        <v>-5.9249318768593104</v>
      </c>
      <c r="W38" s="2">
        <v>12.7309160280598</v>
      </c>
      <c r="X38" s="2">
        <v>3.0278427736707498</v>
      </c>
      <c r="Y38" s="2">
        <v>41.068130324097602</v>
      </c>
      <c r="Z38" s="2">
        <v>-23.092954205407899</v>
      </c>
      <c r="AA38" s="2">
        <v>27.1107589525093</v>
      </c>
      <c r="AB38" s="2">
        <v>-4.1580423937933499</v>
      </c>
      <c r="AC38" s="2">
        <v>29.0007060816733</v>
      </c>
      <c r="AD38" s="2"/>
      <c r="AE38" s="2">
        <v>-23.2345012548497</v>
      </c>
      <c r="AF38" s="2">
        <v>-14.986613822364699</v>
      </c>
      <c r="AG38" s="2">
        <v>-4.7948994106888803</v>
      </c>
      <c r="AH38" s="2">
        <v>-16.234195614683401</v>
      </c>
      <c r="AI38" s="2"/>
      <c r="AJ38" s="2">
        <v>-3.7324044352606598</v>
      </c>
      <c r="AK38" s="2">
        <v>22.471160627127901</v>
      </c>
      <c r="AL38" s="2"/>
      <c r="AM38" s="2">
        <v>-26.178458039337301</v>
      </c>
      <c r="AN38" s="2">
        <v>-5.0697095638706298</v>
      </c>
      <c r="AO38" s="2">
        <v>-3.8323937377852602</v>
      </c>
      <c r="AP38" s="2">
        <v>2.6450726779995</v>
      </c>
      <c r="AQ38" s="2">
        <v>-18.640920760882199</v>
      </c>
      <c r="AR38" s="2">
        <v>-4.7948994106888803</v>
      </c>
      <c r="AS38" s="2">
        <v>-4.69637161084529</v>
      </c>
      <c r="AT38" s="2">
        <v>-13.965203009235699</v>
      </c>
      <c r="AU38" s="2">
        <v>-11.316854196026201</v>
      </c>
      <c r="AV38" s="2">
        <v>-5.8510647223419996</v>
      </c>
      <c r="AW38" s="2">
        <v>-15.91416632662</v>
      </c>
      <c r="AX38" s="2">
        <v>-9.8628040670081703</v>
      </c>
      <c r="AY38" s="2">
        <v>40.760777382921098</v>
      </c>
      <c r="AZ38" s="2">
        <v>30.581288218834398</v>
      </c>
      <c r="BA38" s="2"/>
    </row>
    <row r="39" spans="1:53" x14ac:dyDescent="0.25">
      <c r="A39" t="s">
        <v>37</v>
      </c>
      <c r="B39" s="2">
        <v>-12.644762982237101</v>
      </c>
      <c r="C39" s="2">
        <v>51.455573224132401</v>
      </c>
      <c r="D39" s="2">
        <v>-0.56216232737413696</v>
      </c>
      <c r="E39" s="2">
        <v>-7.9378048780487802</v>
      </c>
      <c r="F39" s="2">
        <v>-24.063818862784501</v>
      </c>
      <c r="G39" s="2">
        <v>-3.97890763494101</v>
      </c>
      <c r="H39" s="2">
        <v>-12.6149384208335</v>
      </c>
      <c r="I39" s="2">
        <v>9.7838560586806995</v>
      </c>
      <c r="J39" s="2">
        <v>-20.247241767893001</v>
      </c>
      <c r="K39" s="2">
        <v>-24.743227894517801</v>
      </c>
      <c r="L39" s="2">
        <v>-7.8422016301765902</v>
      </c>
      <c r="M39" s="2">
        <v>-25.471971623269202</v>
      </c>
      <c r="N39" s="2">
        <v>-2.9642094023414098</v>
      </c>
      <c r="O39" s="2">
        <v>-30.349548182832699</v>
      </c>
      <c r="P39" s="2">
        <v>-21.9902300590199</v>
      </c>
      <c r="Q39" s="2">
        <v>-23.1149384208335</v>
      </c>
      <c r="R39" s="2">
        <v>-20.898416668591999</v>
      </c>
      <c r="S39" s="2">
        <v>145.59865374809101</v>
      </c>
      <c r="T39" s="2">
        <v>-1.7754997249220601</v>
      </c>
      <c r="U39" s="2">
        <v>25.769860843369599</v>
      </c>
      <c r="V39" s="2">
        <v>-13.0687215752436</v>
      </c>
      <c r="W39" s="2">
        <v>-5.3690005223702197</v>
      </c>
      <c r="X39" s="2">
        <v>29.028749207327699</v>
      </c>
      <c r="Y39" s="2">
        <v>-34.415352924186998</v>
      </c>
      <c r="Z39" s="2">
        <v>-16.041172868360601</v>
      </c>
      <c r="AA39" s="2">
        <v>-13.8349942083263</v>
      </c>
      <c r="AB39" s="2">
        <v>3.1670551995810698</v>
      </c>
      <c r="AC39" s="2">
        <v>-13.701820398504999</v>
      </c>
      <c r="AD39" s="2">
        <v>24.273089307493301</v>
      </c>
      <c r="AE39" s="2">
        <v>-38.198890971550803</v>
      </c>
      <c r="AF39" s="2">
        <v>-4.8042675905320298</v>
      </c>
      <c r="AG39" s="2">
        <v>-3.9529005011203102</v>
      </c>
      <c r="AH39" s="2">
        <v>-23.416590354722299</v>
      </c>
      <c r="AI39" s="2">
        <v>-3.9444444444444402</v>
      </c>
      <c r="AJ39" s="2">
        <v>17.419450727170101</v>
      </c>
      <c r="AK39" s="2">
        <v>-8.3048266083975495</v>
      </c>
      <c r="AL39" s="2">
        <v>-4.3607045406786504</v>
      </c>
      <c r="AM39" s="2"/>
      <c r="AN39" s="2">
        <v>-7.3867675905320302</v>
      </c>
      <c r="AO39" s="2">
        <v>-17.362293602023801</v>
      </c>
      <c r="AP39" s="2">
        <v>-0.34732868757259</v>
      </c>
      <c r="AQ39" s="2">
        <v>-3.7984199286572</v>
      </c>
      <c r="AR39" s="2">
        <v>-3.2323079658605902</v>
      </c>
      <c r="AS39" s="2">
        <v>-5.4306155785357797</v>
      </c>
      <c r="AT39" s="2">
        <v>-10.4362492492242</v>
      </c>
      <c r="AU39" s="2">
        <v>137.50821810014801</v>
      </c>
      <c r="AV39" s="2">
        <v>-15.6969344872027</v>
      </c>
      <c r="AW39" s="2">
        <v>80.621508143438007</v>
      </c>
      <c r="AX39" s="2">
        <v>-5.4940152300689702</v>
      </c>
      <c r="AY39" s="2">
        <v>-4.9331840348686802</v>
      </c>
      <c r="AZ39" s="2">
        <v>-21.989400947471001</v>
      </c>
      <c r="BA39" s="2">
        <v>-3.9049292683580599</v>
      </c>
    </row>
    <row r="40" spans="1:53" x14ac:dyDescent="0.25">
      <c r="A40" t="s">
        <v>38</v>
      </c>
      <c r="B40" s="2">
        <v>-12.721563176553</v>
      </c>
      <c r="C40" s="2">
        <v>6.1484355252006004</v>
      </c>
      <c r="D40" s="2">
        <v>-26.137558449287699</v>
      </c>
      <c r="E40" s="2">
        <v>-1.50820525274953</v>
      </c>
      <c r="F40" s="2">
        <v>17.614191151896101</v>
      </c>
      <c r="G40" s="2">
        <v>22.038689685882101</v>
      </c>
      <c r="H40" s="2">
        <v>-42.218113375580003</v>
      </c>
      <c r="I40" s="2">
        <v>3.7909147574123101</v>
      </c>
      <c r="J40" s="2">
        <v>-23.600482607883901</v>
      </c>
      <c r="K40" s="2">
        <v>-10.6169288429713</v>
      </c>
      <c r="L40" s="2">
        <v>-29.781235612700701</v>
      </c>
      <c r="M40" s="2">
        <v>30.687104155638998</v>
      </c>
      <c r="N40" s="2">
        <v>-9.4705195751408802</v>
      </c>
      <c r="O40" s="2">
        <v>-10.290547230891701</v>
      </c>
      <c r="P40" s="2">
        <v>-37.020156840501301</v>
      </c>
      <c r="Q40" s="2">
        <v>3.08632672185853</v>
      </c>
      <c r="R40" s="2">
        <v>-45.308066519308802</v>
      </c>
      <c r="S40" s="2">
        <v>13.365476160921</v>
      </c>
      <c r="T40" s="2">
        <v>-29.054522365214801</v>
      </c>
      <c r="U40" s="2">
        <v>-26.5295702787073</v>
      </c>
      <c r="V40" s="2">
        <v>39.3852057919039</v>
      </c>
      <c r="W40" s="2">
        <v>-1.82880425221515</v>
      </c>
      <c r="X40" s="2">
        <v>-12.153958294783299</v>
      </c>
      <c r="Y40" s="2">
        <v>26.6743453073592</v>
      </c>
      <c r="Z40" s="2">
        <v>89.275985276848104</v>
      </c>
      <c r="AA40" s="2">
        <v>26.580819520272001</v>
      </c>
      <c r="AB40" s="2">
        <v>-41.538931198941903</v>
      </c>
      <c r="AC40" s="2">
        <v>-40.073166213378101</v>
      </c>
      <c r="AD40" s="2"/>
      <c r="AE40" s="2">
        <v>33.456144007006799</v>
      </c>
      <c r="AF40" s="2">
        <v>149.17542930464899</v>
      </c>
      <c r="AG40" s="2">
        <v>-4.5050396260922501</v>
      </c>
      <c r="AH40" s="2">
        <v>-8.2490010857624405</v>
      </c>
      <c r="AI40" s="2"/>
      <c r="AJ40" s="2">
        <v>-24.656924042485901</v>
      </c>
      <c r="AK40" s="2">
        <v>12.591638540441901</v>
      </c>
      <c r="AL40" s="2">
        <v>-9.6467245967880206</v>
      </c>
      <c r="AM40" s="2">
        <v>40.148193473135699</v>
      </c>
      <c r="AN40" s="2"/>
      <c r="AO40" s="2">
        <v>-3.8523397202452401</v>
      </c>
      <c r="AP40" s="2">
        <v>-13.620374641603201</v>
      </c>
      <c r="AQ40" s="2">
        <v>-14.298102497829101</v>
      </c>
      <c r="AR40" s="2">
        <v>-3.5050396260922501</v>
      </c>
      <c r="AS40" s="2">
        <v>-7.9919616113454301</v>
      </c>
      <c r="AT40" s="2">
        <v>-32.695547165759002</v>
      </c>
      <c r="AU40" s="2">
        <v>101.651190446635</v>
      </c>
      <c r="AV40" s="2">
        <v>-17.185985827383</v>
      </c>
      <c r="AW40" s="2">
        <v>-43.054859577222402</v>
      </c>
      <c r="AX40" s="2">
        <v>10.853830711646699</v>
      </c>
      <c r="AY40" s="2">
        <v>-32.156477715151702</v>
      </c>
      <c r="AZ40" s="2">
        <v>-11.2532127181393</v>
      </c>
      <c r="BA40" s="2"/>
    </row>
    <row r="41" spans="1:53" x14ac:dyDescent="0.25">
      <c r="A41" t="s">
        <v>39</v>
      </c>
      <c r="B41" s="2">
        <v>-47.042077540906099</v>
      </c>
      <c r="C41" s="2">
        <v>-14.5318242458486</v>
      </c>
      <c r="D41" s="2">
        <v>82.550392455222294</v>
      </c>
      <c r="E41" s="2">
        <v>-4.3237878937493797</v>
      </c>
      <c r="F41" s="2">
        <v>-10.2722271665191</v>
      </c>
      <c r="G41" s="2">
        <v>48.8286147082841</v>
      </c>
      <c r="H41" s="2">
        <v>109.38431134798201</v>
      </c>
      <c r="I41" s="2">
        <v>-36.441350707353202</v>
      </c>
      <c r="J41" s="2">
        <v>-39.026555805458798</v>
      </c>
      <c r="K41" s="2">
        <v>10.967410120555099</v>
      </c>
      <c r="L41" s="2">
        <v>-3.7057447197735698</v>
      </c>
      <c r="M41" s="2">
        <v>30.1623982483693</v>
      </c>
      <c r="N41" s="2">
        <v>-3.64481148932368</v>
      </c>
      <c r="O41" s="2">
        <v>-32.002057778060298</v>
      </c>
      <c r="P41" s="2">
        <v>87.932891716889102</v>
      </c>
      <c r="Q41" s="2">
        <v>-21.0794567679593</v>
      </c>
      <c r="R41" s="2">
        <v>-4.0016789901815297</v>
      </c>
      <c r="S41" s="2">
        <v>-55.4856688891714</v>
      </c>
      <c r="T41" s="2">
        <v>0.86338685205822596</v>
      </c>
      <c r="U41" s="2">
        <v>-8.5567215207503704</v>
      </c>
      <c r="V41" s="2">
        <v>21.347905990055601</v>
      </c>
      <c r="W41" s="2">
        <v>-2.2450860347041299</v>
      </c>
      <c r="X41" s="2">
        <v>-30.6084727284798</v>
      </c>
      <c r="Y41" s="2">
        <v>-22.320972728479799</v>
      </c>
      <c r="Z41" s="2">
        <v>58.246056257027398</v>
      </c>
      <c r="AA41" s="2">
        <v>-18.750384874004901</v>
      </c>
      <c r="AB41" s="2">
        <v>87.645172418643497</v>
      </c>
      <c r="AC41" s="2">
        <v>52.529025075648399</v>
      </c>
      <c r="AD41" s="2"/>
      <c r="AE41" s="2">
        <v>-12.462277076305901</v>
      </c>
      <c r="AF41" s="2">
        <v>71.911097062268396</v>
      </c>
      <c r="AG41" s="2">
        <v>-15.9818532818532</v>
      </c>
      <c r="AH41" s="2">
        <v>3.9621441619997402</v>
      </c>
      <c r="AI41" s="2"/>
      <c r="AJ41" s="2">
        <v>-69.564692824173605</v>
      </c>
      <c r="AK41" s="2">
        <v>-26.334861617368698</v>
      </c>
      <c r="AL41" s="2">
        <v>-10.0858217545444</v>
      </c>
      <c r="AM41" s="2">
        <v>-14.614785169178599</v>
      </c>
      <c r="AN41" s="2">
        <v>2.1805974325826898</v>
      </c>
      <c r="AO41" s="2"/>
      <c r="AP41" s="2">
        <v>-35.527964239084199</v>
      </c>
      <c r="AQ41" s="2">
        <v>10.3534662171375</v>
      </c>
      <c r="AR41" s="2">
        <v>-3.9818532818532799</v>
      </c>
      <c r="AS41" s="2">
        <v>-10.913272001140999</v>
      </c>
      <c r="AT41" s="2">
        <v>-0.913622831999513</v>
      </c>
      <c r="AU41" s="2">
        <v>-32.724557778060301</v>
      </c>
      <c r="AV41" s="2">
        <v>-29.399777076305899</v>
      </c>
      <c r="AW41" s="2">
        <v>-68.836620510649297</v>
      </c>
      <c r="AX41" s="2">
        <v>-13.4678542619216</v>
      </c>
      <c r="AY41" s="2">
        <v>62.3461005967456</v>
      </c>
      <c r="AZ41" s="2">
        <v>-42.362277076305901</v>
      </c>
      <c r="BA41" s="2"/>
    </row>
    <row r="42" spans="1:53" x14ac:dyDescent="0.25">
      <c r="A42" t="s">
        <v>40</v>
      </c>
      <c r="B42" s="2">
        <v>20.223625730994101</v>
      </c>
      <c r="C42" s="2">
        <v>1.73684210526315</v>
      </c>
      <c r="D42" s="2">
        <v>2.5920467836257299</v>
      </c>
      <c r="E42" s="2">
        <v>-0.57894736842105199</v>
      </c>
      <c r="F42" s="2">
        <v>-0.68421052631578905</v>
      </c>
      <c r="G42" s="2">
        <v>20.3815204678362</v>
      </c>
      <c r="H42" s="2">
        <v>-0.61263157894736797</v>
      </c>
      <c r="I42" s="2">
        <v>-4.1169590643274798</v>
      </c>
      <c r="J42" s="2">
        <v>5.7368421052631504</v>
      </c>
      <c r="K42" s="2">
        <v>-2.5263157894736801</v>
      </c>
      <c r="L42" s="2">
        <v>-4.9415204678362503</v>
      </c>
      <c r="M42" s="2">
        <v>-6.2105263157894699</v>
      </c>
      <c r="N42" s="2">
        <v>-4.5789473684210504</v>
      </c>
      <c r="O42" s="2">
        <v>-4.4664327485380104</v>
      </c>
      <c r="P42" s="2">
        <v>0.16514619883040901</v>
      </c>
      <c r="Q42" s="2">
        <v>1.9136842105263101</v>
      </c>
      <c r="R42" s="2">
        <v>-6.2573099415204601</v>
      </c>
      <c r="S42" s="2">
        <v>-0.308538011695906</v>
      </c>
      <c r="T42" s="2">
        <v>-2.3625730994151999</v>
      </c>
      <c r="U42" s="2">
        <v>-2.9284210526315699</v>
      </c>
      <c r="V42" s="2">
        <v>3.1826900584795301</v>
      </c>
      <c r="W42" s="2">
        <v>5.1709941520467799</v>
      </c>
      <c r="X42" s="2">
        <v>-8.3553216374269006</v>
      </c>
      <c r="Y42" s="2">
        <v>-2.5263157894736801</v>
      </c>
      <c r="Z42" s="2">
        <v>-1.56</v>
      </c>
      <c r="AA42" s="2">
        <v>6.7894736842105203</v>
      </c>
      <c r="AB42" s="2">
        <v>-3.46643274853801</v>
      </c>
      <c r="AC42" s="2">
        <v>-2.5204678362573101</v>
      </c>
      <c r="AD42" s="2"/>
      <c r="AE42" s="2">
        <v>13.445847953216299</v>
      </c>
      <c r="AF42" s="2">
        <v>4.3230409356725099</v>
      </c>
      <c r="AG42" s="2"/>
      <c r="AH42" s="2">
        <v>1.7440935672514599</v>
      </c>
      <c r="AI42" s="2"/>
      <c r="AJ42" s="2">
        <v>-3.0980116959064299</v>
      </c>
      <c r="AK42" s="2">
        <v>-5.8173099415204597</v>
      </c>
      <c r="AL42" s="2">
        <v>-3.29099415204678</v>
      </c>
      <c r="AM42" s="2">
        <v>-5.2500584795321599</v>
      </c>
      <c r="AN42" s="2">
        <v>-0.98105263157894695</v>
      </c>
      <c r="AO42" s="2">
        <v>-7.5658479532163696</v>
      </c>
      <c r="AP42" s="2"/>
      <c r="AQ42" s="2">
        <v>-1.9415204678362501</v>
      </c>
      <c r="AR42" s="2"/>
      <c r="AS42" s="2"/>
      <c r="AT42" s="2">
        <v>-0.84210526315789402</v>
      </c>
      <c r="AU42" s="2">
        <v>6.0409356725146104</v>
      </c>
      <c r="AV42" s="2">
        <v>-3.3611695906432701</v>
      </c>
      <c r="AW42" s="2">
        <v>-6.6257309941520397</v>
      </c>
      <c r="AX42" s="2">
        <v>3.1111111111111098</v>
      </c>
      <c r="AY42" s="2">
        <v>1.7777777777777699</v>
      </c>
      <c r="AZ42" s="2">
        <v>-0.56000000000000005</v>
      </c>
      <c r="BA42" s="2"/>
    </row>
    <row r="43" spans="1:53" x14ac:dyDescent="0.25">
      <c r="A43" t="s">
        <v>41</v>
      </c>
      <c r="B43" s="2">
        <v>-23.323432416500399</v>
      </c>
      <c r="C43" s="2">
        <v>-17.614401858304198</v>
      </c>
      <c r="D43" s="2">
        <v>-5.3489535999163698</v>
      </c>
      <c r="E43" s="2">
        <v>8.5627455556852201</v>
      </c>
      <c r="F43" s="2">
        <v>29.635929422118299</v>
      </c>
      <c r="G43" s="2">
        <v>-22.334343841404099</v>
      </c>
      <c r="H43" s="2">
        <v>-20.7537508596671</v>
      </c>
      <c r="I43" s="2">
        <v>-24.3485588255277</v>
      </c>
      <c r="J43" s="2">
        <v>67.7424026256503</v>
      </c>
      <c r="K43" s="2">
        <v>13.216086836176601</v>
      </c>
      <c r="L43" s="2">
        <v>79.653061626092594</v>
      </c>
      <c r="M43" s="2">
        <v>-3.7127278475915402</v>
      </c>
      <c r="N43" s="2">
        <v>6.9746594868546001</v>
      </c>
      <c r="O43" s="2">
        <v>-30.502998979967899</v>
      </c>
      <c r="P43" s="2">
        <v>-51.181220023978398</v>
      </c>
      <c r="Q43" s="2">
        <v>97.952131493273896</v>
      </c>
      <c r="R43" s="2">
        <v>-7.9399737698839097</v>
      </c>
      <c r="S43" s="2">
        <v>27.621304425604801</v>
      </c>
      <c r="T43" s="2">
        <v>-24.6523342164548</v>
      </c>
      <c r="U43" s="2">
        <v>8.4521314932739795</v>
      </c>
      <c r="V43" s="2">
        <v>-9.7971166270267602</v>
      </c>
      <c r="W43" s="2">
        <v>0.148829318919175</v>
      </c>
      <c r="X43" s="2">
        <v>-7.8339131638232997</v>
      </c>
      <c r="Y43" s="2">
        <v>-28.515819492788399</v>
      </c>
      <c r="Z43" s="2">
        <v>-22.655496985407101</v>
      </c>
      <c r="AA43" s="2">
        <v>9.5723864182672607</v>
      </c>
      <c r="AB43" s="2">
        <v>-28.999819329729402</v>
      </c>
      <c r="AC43" s="2">
        <v>-43.479314769441601</v>
      </c>
      <c r="AD43" s="2"/>
      <c r="AE43" s="2">
        <v>-27.547868506726001</v>
      </c>
      <c r="AF43" s="2">
        <v>-24.679385893196901</v>
      </c>
      <c r="AG43" s="2"/>
      <c r="AH43" s="2">
        <v>57.7815976467339</v>
      </c>
      <c r="AI43" s="2"/>
      <c r="AJ43" s="2">
        <v>17.073316809505702</v>
      </c>
      <c r="AK43" s="2">
        <v>9.8326281895601504</v>
      </c>
      <c r="AL43" s="2">
        <v>-12.336252929320899</v>
      </c>
      <c r="AM43" s="2">
        <v>-17.979035115042802</v>
      </c>
      <c r="AN43" s="2">
        <v>-13.6087799316297</v>
      </c>
      <c r="AO43" s="2">
        <v>-15.5029989799679</v>
      </c>
      <c r="AP43" s="2">
        <v>-8.6891497751574693</v>
      </c>
      <c r="AQ43" s="2"/>
      <c r="AR43" s="2"/>
      <c r="AS43" s="2">
        <v>-3.6954603244076898</v>
      </c>
      <c r="AT43" s="2">
        <v>79.204895756874095</v>
      </c>
      <c r="AU43" s="2">
        <v>-19.2971166270267</v>
      </c>
      <c r="AV43" s="2">
        <v>12.588354403490699</v>
      </c>
      <c r="AW43" s="2">
        <v>78.033710440642395</v>
      </c>
      <c r="AX43" s="2">
        <v>-38.821140378200703</v>
      </c>
      <c r="AY43" s="2">
        <v>-20.1890436370652</v>
      </c>
      <c r="AZ43" s="2">
        <v>-28.7057632435681</v>
      </c>
      <c r="BA43" s="2"/>
    </row>
    <row r="44" spans="1:53" x14ac:dyDescent="0.25">
      <c r="A44" t="s">
        <v>42</v>
      </c>
      <c r="B44" s="2">
        <v>-2.3382988721804501</v>
      </c>
      <c r="C44" s="2">
        <v>-16.338298872180399</v>
      </c>
      <c r="D44" s="2"/>
      <c r="E44" s="2"/>
      <c r="F44" s="2">
        <v>16.661701127819502</v>
      </c>
      <c r="G44" s="2"/>
      <c r="H44" s="2">
        <v>0.66170112781954904</v>
      </c>
      <c r="I44" s="2">
        <v>-9.3382988721804505</v>
      </c>
      <c r="J44" s="2">
        <v>14.6617011278195</v>
      </c>
      <c r="K44" s="2">
        <v>0.394736842105263</v>
      </c>
      <c r="L44" s="2">
        <v>16.661701127819502</v>
      </c>
      <c r="M44" s="2">
        <v>10.6617011278195</v>
      </c>
      <c r="N44" s="2"/>
      <c r="O44" s="2">
        <v>-2.3382988721804501</v>
      </c>
      <c r="P44" s="2">
        <v>-18.338298872180399</v>
      </c>
      <c r="Q44" s="2">
        <v>10.6617011278195</v>
      </c>
      <c r="R44" s="2">
        <v>0.66170112781954904</v>
      </c>
      <c r="S44" s="2">
        <v>4.8804511278195397</v>
      </c>
      <c r="T44" s="2"/>
      <c r="U44" s="2">
        <v>5.6617011278195397</v>
      </c>
      <c r="V44" s="2">
        <v>4.6617011278195397</v>
      </c>
      <c r="W44" s="2">
        <v>-1.6052631578947301</v>
      </c>
      <c r="X44" s="2">
        <v>-12.338298872180401</v>
      </c>
      <c r="Y44" s="2">
        <v>-10.338298872180401</v>
      </c>
      <c r="Z44" s="2">
        <v>-4.3382988721804496</v>
      </c>
      <c r="AA44" s="2"/>
      <c r="AB44" s="2">
        <v>-9.3382988721804505</v>
      </c>
      <c r="AC44" s="2">
        <v>-16.338298872180399</v>
      </c>
      <c r="AD44" s="2"/>
      <c r="AE44" s="2">
        <v>-9.3382988721804505</v>
      </c>
      <c r="AF44" s="2">
        <v>-2.6052631578947301</v>
      </c>
      <c r="AG44" s="2">
        <v>-5.3382988721804496</v>
      </c>
      <c r="AH44" s="2"/>
      <c r="AI44" s="2"/>
      <c r="AJ44" s="2">
        <v>6.6617011278195397</v>
      </c>
      <c r="AK44" s="2">
        <v>-3.3382988721804501</v>
      </c>
      <c r="AL44" s="2">
        <v>-6.1195488721804496</v>
      </c>
      <c r="AM44" s="2">
        <v>-2.3382988721804501</v>
      </c>
      <c r="AN44" s="2">
        <v>4.6617011278195397</v>
      </c>
      <c r="AO44" s="2">
        <v>4.8804511278195397</v>
      </c>
      <c r="AP44" s="2"/>
      <c r="AQ44" s="2"/>
      <c r="AR44" s="2"/>
      <c r="AS44" s="2"/>
      <c r="AT44" s="2">
        <v>14.6617011278195</v>
      </c>
      <c r="AU44" s="2">
        <v>-5.3382988721804496</v>
      </c>
      <c r="AV44" s="2">
        <v>8.6617011278195495</v>
      </c>
      <c r="AW44" s="2">
        <v>16.661701127819502</v>
      </c>
      <c r="AX44" s="2">
        <v>-4.3382988721804496</v>
      </c>
      <c r="AY44" s="2">
        <v>7.6617011278195397</v>
      </c>
      <c r="AZ44" s="2">
        <v>-8.3382988721804505</v>
      </c>
      <c r="BA44" s="2"/>
    </row>
    <row r="45" spans="1:53" x14ac:dyDescent="0.25">
      <c r="A45" t="s">
        <v>43</v>
      </c>
      <c r="B45" s="2">
        <v>2.1</v>
      </c>
      <c r="C45" s="2"/>
      <c r="D45" s="2"/>
      <c r="E45" s="2"/>
      <c r="F45" s="2">
        <v>-1.1553030303030301</v>
      </c>
      <c r="G45" s="2">
        <v>-0.4</v>
      </c>
      <c r="H45" s="2">
        <v>-2.38888888888888</v>
      </c>
      <c r="I45" s="2">
        <v>-1.36363636363636</v>
      </c>
      <c r="J45" s="2">
        <v>4.1224747474747403</v>
      </c>
      <c r="K45" s="2">
        <v>-3.88888888888888</v>
      </c>
      <c r="L45" s="2">
        <v>4.5558080808080801</v>
      </c>
      <c r="M45" s="2">
        <v>-4.8886363636363601</v>
      </c>
      <c r="N45" s="2"/>
      <c r="O45" s="2">
        <v>-3.0666666666666602</v>
      </c>
      <c r="P45" s="2">
        <v>-1.61085858585858</v>
      </c>
      <c r="Q45" s="2">
        <v>-2.7222222222222201</v>
      </c>
      <c r="R45" s="2">
        <v>-1.3219696969696899</v>
      </c>
      <c r="S45" s="2">
        <v>-2.4441919191919101</v>
      </c>
      <c r="T45" s="2">
        <v>-1.2222222222222201</v>
      </c>
      <c r="U45" s="2">
        <v>-0.95833333333333304</v>
      </c>
      <c r="V45" s="2">
        <v>3.2780303030303002</v>
      </c>
      <c r="W45" s="2">
        <v>-1.3583333333333301</v>
      </c>
      <c r="X45" s="2">
        <v>2.01136363636363</v>
      </c>
      <c r="Y45" s="2">
        <v>1.1113636363636299</v>
      </c>
      <c r="Z45" s="2">
        <v>-3</v>
      </c>
      <c r="AA45" s="2"/>
      <c r="AB45" s="2">
        <v>-4.5666666666666602</v>
      </c>
      <c r="AC45" s="2">
        <v>-2.24722222222222</v>
      </c>
      <c r="AD45" s="2"/>
      <c r="AE45" s="2">
        <v>22.455808080808001</v>
      </c>
      <c r="AF45" s="2">
        <v>2.43333333333333</v>
      </c>
      <c r="AG45" s="2"/>
      <c r="AH45" s="2"/>
      <c r="AI45" s="2"/>
      <c r="AJ45" s="2">
        <v>-6.1108585858585798</v>
      </c>
      <c r="AK45" s="2">
        <v>-3.4441919191919101</v>
      </c>
      <c r="AL45" s="2">
        <v>1.2780303030303</v>
      </c>
      <c r="AM45" s="2">
        <v>4.4558080808080804</v>
      </c>
      <c r="AN45" s="2">
        <v>-0.624999999999999</v>
      </c>
      <c r="AO45" s="2">
        <v>-1.5249999999999999</v>
      </c>
      <c r="AP45" s="2"/>
      <c r="AQ45" s="2">
        <v>3.8777777777777702</v>
      </c>
      <c r="AR45" s="2"/>
      <c r="AS45" s="2"/>
      <c r="AT45" s="2">
        <v>-2.4858585858585802</v>
      </c>
      <c r="AU45" s="2">
        <v>0.17803030303030201</v>
      </c>
      <c r="AV45" s="2">
        <v>-2.7108585858585799</v>
      </c>
      <c r="AW45" s="2">
        <v>-1.8219696969696899</v>
      </c>
      <c r="AX45" s="2">
        <v>-2.4191919191919098</v>
      </c>
      <c r="AY45" s="2">
        <v>9.7111111111111104</v>
      </c>
      <c r="AZ45" s="2">
        <v>-1.8219696969696899</v>
      </c>
      <c r="BA45" s="2"/>
    </row>
    <row r="46" spans="1:53" x14ac:dyDescent="0.25">
      <c r="A46" t="s">
        <v>44</v>
      </c>
      <c r="B46" s="2">
        <v>5.9527163988969196</v>
      </c>
      <c r="C46" s="2">
        <v>-2.1207540419109701</v>
      </c>
      <c r="D46" s="2">
        <v>-8.3704822226569497</v>
      </c>
      <c r="E46" s="2">
        <v>-1.8201754385964899</v>
      </c>
      <c r="F46" s="2">
        <v>-3.4322652929234998</v>
      </c>
      <c r="G46" s="2">
        <v>2.2027937490785701</v>
      </c>
      <c r="H46" s="2">
        <v>-10.980204137738699</v>
      </c>
      <c r="I46" s="2">
        <v>-14.6008362632746</v>
      </c>
      <c r="J46" s="2">
        <v>75.772170116310605</v>
      </c>
      <c r="K46" s="2">
        <v>-7.1103687035650998</v>
      </c>
      <c r="L46" s="2">
        <v>88.1019320210725</v>
      </c>
      <c r="M46" s="2">
        <v>-16.504846288337301</v>
      </c>
      <c r="N46" s="2">
        <v>-4.8445656824989296</v>
      </c>
      <c r="O46" s="2">
        <v>-21.763628068992102</v>
      </c>
      <c r="P46" s="2">
        <v>-15.742981398840801</v>
      </c>
      <c r="Q46" s="2">
        <v>39.347268155526301</v>
      </c>
      <c r="R46" s="2">
        <v>-3.6887507017773302</v>
      </c>
      <c r="S46" s="2">
        <v>-14.592658315061801</v>
      </c>
      <c r="T46" s="2">
        <v>-8.8952438485021705</v>
      </c>
      <c r="U46" s="2">
        <v>-23.193152615652899</v>
      </c>
      <c r="V46" s="2">
        <v>-15.931495799816499</v>
      </c>
      <c r="W46" s="2">
        <v>4.8309241785172397</v>
      </c>
      <c r="X46" s="2">
        <v>-12.111055530927599</v>
      </c>
      <c r="Y46" s="2">
        <v>-6.2159685487663401</v>
      </c>
      <c r="Z46" s="2">
        <v>-1.49014509685594</v>
      </c>
      <c r="AA46" s="2">
        <v>0.96028674627745902</v>
      </c>
      <c r="AB46" s="2">
        <v>-3.3859896547747899</v>
      </c>
      <c r="AC46" s="2">
        <v>-2.4735422260425399</v>
      </c>
      <c r="AD46" s="2">
        <v>-0.375</v>
      </c>
      <c r="AE46" s="2">
        <v>-8.0498371076315394</v>
      </c>
      <c r="AF46" s="2">
        <v>-12.761621836397101</v>
      </c>
      <c r="AG46" s="2">
        <v>3.7036362019914599</v>
      </c>
      <c r="AH46" s="2">
        <v>45.826022552795102</v>
      </c>
      <c r="AI46" s="2"/>
      <c r="AJ46" s="2">
        <v>-6.7245153167558396</v>
      </c>
      <c r="AK46" s="2">
        <v>-20.818976067563302</v>
      </c>
      <c r="AL46" s="2">
        <v>0.91970427299393498</v>
      </c>
      <c r="AM46" s="2">
        <v>-4.8382227135901701</v>
      </c>
      <c r="AN46" s="2">
        <v>4.4702756743233403</v>
      </c>
      <c r="AO46" s="2">
        <v>15.922253965639801</v>
      </c>
      <c r="AP46" s="2">
        <v>-8.5405646469113901</v>
      </c>
      <c r="AQ46" s="2">
        <v>38.041649856348101</v>
      </c>
      <c r="AR46" s="2">
        <v>10.703636201991401</v>
      </c>
      <c r="AS46" s="2">
        <v>-2.8862326270221002</v>
      </c>
      <c r="AT46" s="2"/>
      <c r="AU46" s="2">
        <v>-4.6826544450928402</v>
      </c>
      <c r="AV46" s="2">
        <v>-22.384910084190501</v>
      </c>
      <c r="AW46" s="2">
        <v>-16.764690551401301</v>
      </c>
      <c r="AX46" s="2">
        <v>-9.5361632170226596</v>
      </c>
      <c r="AY46" s="2">
        <v>-6.5466187035651098</v>
      </c>
      <c r="AZ46" s="2">
        <v>-12.576152897105199</v>
      </c>
      <c r="BA46" s="2"/>
    </row>
    <row r="47" spans="1:53" x14ac:dyDescent="0.25">
      <c r="A47" t="s">
        <v>45</v>
      </c>
      <c r="B47" s="2">
        <v>37.722118117496798</v>
      </c>
      <c r="C47" s="2">
        <v>53.213902825207299</v>
      </c>
      <c r="D47" s="2">
        <v>2.0884245084742501</v>
      </c>
      <c r="E47" s="2">
        <v>4.56029581410679</v>
      </c>
      <c r="F47" s="2">
        <v>-20.014889477894599</v>
      </c>
      <c r="G47" s="2">
        <v>-9.8013085172343803</v>
      </c>
      <c r="H47" s="2">
        <v>-14.777881882503101</v>
      </c>
      <c r="I47" s="2">
        <v>27.9870439855519</v>
      </c>
      <c r="J47" s="2">
        <v>-7.7292282337951903</v>
      </c>
      <c r="K47" s="2">
        <v>-2.83120663582794</v>
      </c>
      <c r="L47" s="2">
        <v>-3.5430869294473601</v>
      </c>
      <c r="M47" s="2">
        <v>43.287550088496097</v>
      </c>
      <c r="N47" s="2">
        <v>-5.5167584832218903</v>
      </c>
      <c r="O47" s="2">
        <v>-53.047093600717901</v>
      </c>
      <c r="P47" s="2">
        <v>-20.772884909245299</v>
      </c>
      <c r="Q47" s="2">
        <v>-16.957229708590098</v>
      </c>
      <c r="R47" s="2">
        <v>-5.5815224480144598</v>
      </c>
      <c r="S47" s="2">
        <v>52.225937445033601</v>
      </c>
      <c r="T47" s="2">
        <v>-9.9446835996338496</v>
      </c>
      <c r="U47" s="2">
        <v>-9.6851588116508207</v>
      </c>
      <c r="V47" s="2">
        <v>56.029944724042601</v>
      </c>
      <c r="W47" s="2">
        <v>-4.7898816685161298</v>
      </c>
      <c r="X47" s="2">
        <v>-33.778099372869399</v>
      </c>
      <c r="Y47" s="2">
        <v>-41.059063620609997</v>
      </c>
      <c r="Z47" s="2">
        <v>28.794074699935599</v>
      </c>
      <c r="AA47" s="2">
        <v>33.170218171591003</v>
      </c>
      <c r="AB47" s="2">
        <v>-13.494723881084299</v>
      </c>
      <c r="AC47" s="2">
        <v>-12.507954346271299</v>
      </c>
      <c r="AD47" s="2">
        <v>9.1294951393635593</v>
      </c>
      <c r="AE47" s="2">
        <v>-4.0028595362788</v>
      </c>
      <c r="AF47" s="2">
        <v>0.208633685262376</v>
      </c>
      <c r="AG47" s="2">
        <v>11.0667330708739</v>
      </c>
      <c r="AH47" s="2">
        <v>-3.99731403877745</v>
      </c>
      <c r="AI47" s="2">
        <v>2.88888888888888</v>
      </c>
      <c r="AJ47" s="2">
        <v>-24.360389378185701</v>
      </c>
      <c r="AK47" s="2">
        <v>-33.990124226670503</v>
      </c>
      <c r="AL47" s="2">
        <v>-11.701783397654699</v>
      </c>
      <c r="AM47" s="2">
        <v>81.118449916136001</v>
      </c>
      <c r="AN47" s="2">
        <v>14.3474857385643</v>
      </c>
      <c r="AO47" s="2">
        <v>-16.737949405559799</v>
      </c>
      <c r="AP47" s="2">
        <v>-8.8555848330238494</v>
      </c>
      <c r="AQ47" s="2">
        <v>-11.3570334494837</v>
      </c>
      <c r="AR47" s="2">
        <v>-3.7090428774639301</v>
      </c>
      <c r="AS47" s="2">
        <v>-4.5713355723224103</v>
      </c>
      <c r="AT47" s="2">
        <v>-19.638105861422801</v>
      </c>
      <c r="AU47" s="2"/>
      <c r="AV47" s="2">
        <v>-56.360637866909201</v>
      </c>
      <c r="AW47" s="2">
        <v>58.847454824712798</v>
      </c>
      <c r="AX47" s="2">
        <v>37.604433966042699</v>
      </c>
      <c r="AY47" s="2">
        <v>-13.956226477097699</v>
      </c>
      <c r="AZ47" s="2">
        <v>-41.801636084378003</v>
      </c>
      <c r="BA47" s="2">
        <v>-13.418406477423501</v>
      </c>
    </row>
    <row r="48" spans="1:53" x14ac:dyDescent="0.25">
      <c r="A48" t="s">
        <v>46</v>
      </c>
      <c r="B48" s="2">
        <v>-17.870244927176799</v>
      </c>
      <c r="C48" s="2">
        <v>7.2808611839420498</v>
      </c>
      <c r="D48" s="2">
        <v>-19.5497893166057</v>
      </c>
      <c r="E48" s="2">
        <v>5.6849280800500299</v>
      </c>
      <c r="F48" s="2">
        <v>9.6277556260492894</v>
      </c>
      <c r="G48" s="2">
        <v>-49.324363441436603</v>
      </c>
      <c r="H48" s="2">
        <v>-12.1997353198251</v>
      </c>
      <c r="I48" s="2">
        <v>-2.4453086540753199</v>
      </c>
      <c r="J48" s="2">
        <v>-22.765533370602</v>
      </c>
      <c r="K48" s="2">
        <v>-41.372506992596797</v>
      </c>
      <c r="L48" s="2">
        <v>-60.021024630565201</v>
      </c>
      <c r="M48" s="2">
        <v>-34.576248749411597</v>
      </c>
      <c r="N48" s="2">
        <v>3.41935561229527</v>
      </c>
      <c r="O48" s="2">
        <v>202.21621255089701</v>
      </c>
      <c r="P48" s="2">
        <v>77.175376190835493</v>
      </c>
      <c r="Q48" s="2">
        <v>-46.364590392288903</v>
      </c>
      <c r="R48" s="2">
        <v>115.292411403644</v>
      </c>
      <c r="S48" s="2">
        <v>-46.7946995108965</v>
      </c>
      <c r="T48" s="2">
        <v>-17.257038625331301</v>
      </c>
      <c r="U48" s="2">
        <v>-4.2175308762975403</v>
      </c>
      <c r="V48" s="2">
        <v>-88.2348840709558</v>
      </c>
      <c r="W48" s="2">
        <v>7.4614884295564599</v>
      </c>
      <c r="X48" s="2">
        <v>99.564924666768405</v>
      </c>
      <c r="Y48" s="2">
        <v>15.375344097698701</v>
      </c>
      <c r="Z48" s="2">
        <v>11.4133514766436</v>
      </c>
      <c r="AA48" s="2">
        <v>-51.175518411924401</v>
      </c>
      <c r="AB48" s="2">
        <v>11.629021529236899</v>
      </c>
      <c r="AC48" s="2">
        <v>5.0330391224512903E-2</v>
      </c>
      <c r="AD48" s="2">
        <v>-7.8943690554371599</v>
      </c>
      <c r="AE48" s="2">
        <v>6.8593375425213301</v>
      </c>
      <c r="AF48" s="2">
        <v>-3.8226258795578398</v>
      </c>
      <c r="AG48" s="2">
        <v>-7.07805649523916</v>
      </c>
      <c r="AH48" s="2">
        <v>-35.137942103538997</v>
      </c>
      <c r="AI48" s="2">
        <v>3.38888888888888</v>
      </c>
      <c r="AJ48" s="2">
        <v>10.241600648165701</v>
      </c>
      <c r="AK48" s="2">
        <v>170.341384197949</v>
      </c>
      <c r="AL48" s="2">
        <v>1.89056649717111</v>
      </c>
      <c r="AM48" s="2">
        <v>-13.2921973256723</v>
      </c>
      <c r="AN48" s="2">
        <v>-6.1017526067682297</v>
      </c>
      <c r="AO48" s="2">
        <v>-40.386003283348799</v>
      </c>
      <c r="AP48" s="2">
        <v>-17.7250409482116</v>
      </c>
      <c r="AQ48" s="2">
        <v>-18.211916674111698</v>
      </c>
      <c r="AR48" s="2">
        <v>-7.0249949197317596</v>
      </c>
      <c r="AS48" s="2">
        <v>5.4250158378207098</v>
      </c>
      <c r="AT48" s="2">
        <v>4.3810086019027201</v>
      </c>
      <c r="AU48" s="2">
        <v>-41.739050584659303</v>
      </c>
      <c r="AV48" s="2"/>
      <c r="AW48" s="2">
        <v>-2.8456838344505</v>
      </c>
      <c r="AX48" s="2">
        <v>-53.859304724958001</v>
      </c>
      <c r="AY48" s="2">
        <v>-19.3166673935993</v>
      </c>
      <c r="AZ48" s="2">
        <v>18.3632050544383</v>
      </c>
      <c r="BA48" s="2">
        <v>1.5222546115734901</v>
      </c>
    </row>
    <row r="49" spans="1:53" x14ac:dyDescent="0.25">
      <c r="A49" t="s">
        <v>47</v>
      </c>
      <c r="B49" s="2">
        <v>-3.1224690213778699</v>
      </c>
      <c r="C49" s="2">
        <v>-3.7194560716420799E-2</v>
      </c>
      <c r="D49" s="2">
        <v>-0.33843162774296198</v>
      </c>
      <c r="E49" s="2">
        <v>-0.55555555555555503</v>
      </c>
      <c r="F49" s="2">
        <v>21.6449623450338</v>
      </c>
      <c r="G49" s="2">
        <v>-9.2880791722896898</v>
      </c>
      <c r="H49" s="2">
        <v>0.12961216197265399</v>
      </c>
      <c r="I49" s="2">
        <v>-2.77460686424125</v>
      </c>
      <c r="J49" s="2">
        <v>-9.68936847375989</v>
      </c>
      <c r="K49" s="2">
        <v>-9.8227256962475504</v>
      </c>
      <c r="L49" s="2">
        <v>-10.387139756185899</v>
      </c>
      <c r="M49" s="2">
        <v>5.1355729799943104</v>
      </c>
      <c r="N49" s="2">
        <v>-4.3460579353692701</v>
      </c>
      <c r="O49" s="2">
        <v>6.3630497601800702</v>
      </c>
      <c r="P49" s="2">
        <v>11.1231777041315</v>
      </c>
      <c r="Q49" s="2">
        <v>-18.139804411791701</v>
      </c>
      <c r="R49" s="2">
        <v>24.751798593046502</v>
      </c>
      <c r="S49" s="2">
        <v>-4.0048705419120401</v>
      </c>
      <c r="T49" s="2">
        <v>-7.8506833752888197</v>
      </c>
      <c r="U49" s="2">
        <v>5.3725220818041004</v>
      </c>
      <c r="V49" s="2">
        <v>-11.2097284929976</v>
      </c>
      <c r="W49" s="2">
        <v>5.56056401165515</v>
      </c>
      <c r="X49" s="2">
        <v>12.7644926790715</v>
      </c>
      <c r="Y49" s="2">
        <v>9.6607283835115396</v>
      </c>
      <c r="Z49" s="2">
        <v>-25.687366816707002</v>
      </c>
      <c r="AA49" s="2">
        <v>15.170870005467499</v>
      </c>
      <c r="AB49" s="2">
        <v>13.116661413404699</v>
      </c>
      <c r="AC49" s="2">
        <v>10.601457856772299</v>
      </c>
      <c r="AD49" s="2">
        <v>3.6252116476574598</v>
      </c>
      <c r="AE49" s="2">
        <v>20.030443640809199</v>
      </c>
      <c r="AF49" s="2">
        <v>-4.3010404499492996</v>
      </c>
      <c r="AG49" s="2">
        <v>2.7907434313007</v>
      </c>
      <c r="AH49" s="2">
        <v>-1.25416152768338</v>
      </c>
      <c r="AI49" s="2">
        <v>1.2222222222222201</v>
      </c>
      <c r="AJ49" s="2">
        <v>19.922174986444201</v>
      </c>
      <c r="AK49" s="2">
        <v>-2.62580905565747</v>
      </c>
      <c r="AL49" s="2">
        <v>14.5359577771417</v>
      </c>
      <c r="AM49" s="2">
        <v>-7.0283609794370197</v>
      </c>
      <c r="AN49" s="2">
        <v>11.2578612266633</v>
      </c>
      <c r="AO49" s="2">
        <v>-3.8760125792692599</v>
      </c>
      <c r="AP49" s="2">
        <v>-9.0047458389563602</v>
      </c>
      <c r="AQ49" s="2">
        <v>-2.10002978051758</v>
      </c>
      <c r="AR49" s="2">
        <v>-5.1792318634423804</v>
      </c>
      <c r="AS49" s="2">
        <v>1.6442307692307601</v>
      </c>
      <c r="AT49" s="2">
        <v>15.958783864098301</v>
      </c>
      <c r="AU49" s="2">
        <v>-53.512721759322098</v>
      </c>
      <c r="AV49" s="2">
        <v>-35.400391932286297</v>
      </c>
      <c r="AW49" s="2"/>
      <c r="AX49" s="2">
        <v>-21.446633762351698</v>
      </c>
      <c r="AY49" s="2">
        <v>-12.440372755070999</v>
      </c>
      <c r="AZ49" s="2">
        <v>35.734426843708803</v>
      </c>
      <c r="BA49" s="2">
        <v>7.3060682008050399</v>
      </c>
    </row>
    <row r="50" spans="1:53" x14ac:dyDescent="0.25">
      <c r="A50" t="s">
        <v>48</v>
      </c>
      <c r="B50" s="2">
        <v>69.913110974535797</v>
      </c>
      <c r="C50" s="2">
        <v>-23.347306962197798</v>
      </c>
      <c r="D50" s="2">
        <v>-23.2603813147458</v>
      </c>
      <c r="E50" s="2"/>
      <c r="F50" s="2">
        <v>14.1283251219985</v>
      </c>
      <c r="G50" s="2">
        <v>48.097062393403803</v>
      </c>
      <c r="H50" s="2">
        <v>-35.7895206044114</v>
      </c>
      <c r="I50" s="2">
        <v>61.792725906424998</v>
      </c>
      <c r="J50" s="2">
        <v>63.495259181020401</v>
      </c>
      <c r="K50" s="2">
        <v>41.226352411461498</v>
      </c>
      <c r="L50" s="2">
        <v>-21.012167901177701</v>
      </c>
      <c r="M50" s="2">
        <v>-69.399776182129699</v>
      </c>
      <c r="N50" s="2">
        <v>-22.483525887890401</v>
      </c>
      <c r="O50" s="2">
        <v>13.816122276137101</v>
      </c>
      <c r="P50" s="2">
        <v>-48.687781176790999</v>
      </c>
      <c r="Q50" s="2">
        <v>66.342725772400001</v>
      </c>
      <c r="R50" s="2">
        <v>-16.968183184484001</v>
      </c>
      <c r="S50" s="2">
        <v>107.068905995685</v>
      </c>
      <c r="T50" s="2">
        <v>0.58602871163846804</v>
      </c>
      <c r="U50" s="2">
        <v>121.478331967031</v>
      </c>
      <c r="V50" s="2">
        <v>-32.7020162044128</v>
      </c>
      <c r="W50" s="2">
        <v>-5.0398257284008201</v>
      </c>
      <c r="X50" s="2">
        <v>-50.9522419829566</v>
      </c>
      <c r="Y50" s="2">
        <v>-54.554631535268797</v>
      </c>
      <c r="Z50" s="2">
        <v>-38.702223588524397</v>
      </c>
      <c r="AA50" s="2">
        <v>3.1803429027113199</v>
      </c>
      <c r="AB50" s="2">
        <v>-51.106612345622203</v>
      </c>
      <c r="AC50" s="2">
        <v>-41.7214959644188</v>
      </c>
      <c r="AD50" s="2">
        <v>2.5823810864058498</v>
      </c>
      <c r="AE50" s="2">
        <v>4.45612404079837</v>
      </c>
      <c r="AF50" s="2">
        <v>-20.117841406416499</v>
      </c>
      <c r="AG50" s="2">
        <v>-2.1833299464878402</v>
      </c>
      <c r="AH50" s="2">
        <v>-13.235906840271401</v>
      </c>
      <c r="AI50" s="2">
        <v>10.7222222222222</v>
      </c>
      <c r="AJ50" s="2">
        <v>87.695152014514704</v>
      </c>
      <c r="AK50" s="2">
        <v>-28.704631535268799</v>
      </c>
      <c r="AL50" s="2">
        <v>-44.3662396748147</v>
      </c>
      <c r="AM50" s="2">
        <v>-70.684109214975294</v>
      </c>
      <c r="AN50" s="2">
        <v>43.154789264463503</v>
      </c>
      <c r="AO50" s="2">
        <v>-32.4052054192152</v>
      </c>
      <c r="AP50" s="2">
        <v>10.564285714285701</v>
      </c>
      <c r="AQ50" s="2">
        <v>-31.175488903537602</v>
      </c>
      <c r="AR50" s="2">
        <v>-10.9114001219264</v>
      </c>
      <c r="AS50" s="2">
        <v>-16.344243522902001</v>
      </c>
      <c r="AT50" s="2">
        <v>-50.049331462254301</v>
      </c>
      <c r="AU50" s="2">
        <v>-23.409945544930601</v>
      </c>
      <c r="AV50" s="2">
        <v>-8.7157517270526199</v>
      </c>
      <c r="AW50" s="2">
        <v>66.386975545674602</v>
      </c>
      <c r="AX50" s="2"/>
      <c r="AY50" s="2">
        <v>-18.972444581019602</v>
      </c>
      <c r="AZ50" s="2">
        <v>40.934248272947301</v>
      </c>
      <c r="BA50" s="2">
        <v>29.382088688745</v>
      </c>
    </row>
    <row r="51" spans="1:53" x14ac:dyDescent="0.25">
      <c r="A51" t="s">
        <v>49</v>
      </c>
      <c r="B51" s="2">
        <v>-63.046990309666803</v>
      </c>
      <c r="C51" s="2">
        <v>11.2841051210755</v>
      </c>
      <c r="D51" s="2">
        <v>36.447690498043499</v>
      </c>
      <c r="E51" s="2">
        <v>-15.465299334811499</v>
      </c>
      <c r="F51" s="2">
        <v>-33.891917200614202</v>
      </c>
      <c r="G51" s="2">
        <v>70.649373016799103</v>
      </c>
      <c r="H51" s="2">
        <v>97.483168420491893</v>
      </c>
      <c r="I51" s="2">
        <v>-40.859291896968401</v>
      </c>
      <c r="J51" s="2">
        <v>-13.3998990967861</v>
      </c>
      <c r="K51" s="2">
        <v>11.211739849063299</v>
      </c>
      <c r="L51" s="2">
        <v>-11.3684188810953</v>
      </c>
      <c r="M51" s="2">
        <v>10.9744382617617</v>
      </c>
      <c r="N51" s="2">
        <v>21.585049097244202</v>
      </c>
      <c r="O51" s="2">
        <v>-44.9596887223652</v>
      </c>
      <c r="P51" s="2">
        <v>17.506184293507701</v>
      </c>
      <c r="Q51" s="2">
        <v>-9.7390538017303108</v>
      </c>
      <c r="R51" s="2">
        <v>-26.093815706492201</v>
      </c>
      <c r="S51" s="2">
        <v>-63.954133166809598</v>
      </c>
      <c r="T51" s="2">
        <v>60.348308363295502</v>
      </c>
      <c r="U51" s="2">
        <v>-47.700958563634998</v>
      </c>
      <c r="V51" s="2">
        <v>-6.1033395160160202</v>
      </c>
      <c r="W51" s="2">
        <v>-2.9900201816440499</v>
      </c>
      <c r="X51" s="2">
        <v>-24.087466500143002</v>
      </c>
      <c r="Y51" s="2">
        <v>-43.366037928714398</v>
      </c>
      <c r="Z51" s="2">
        <v>44.221263658587098</v>
      </c>
      <c r="AA51" s="2">
        <v>39.479263800669401</v>
      </c>
      <c r="AB51" s="2">
        <v>47.870866833190298</v>
      </c>
      <c r="AC51" s="2">
        <v>40.253009690333101</v>
      </c>
      <c r="AD51" s="2"/>
      <c r="AE51" s="2">
        <v>-3.7319109445874501</v>
      </c>
      <c r="AF51" s="2">
        <v>72.906184293507806</v>
      </c>
      <c r="AG51" s="2">
        <v>-9.6543385490753906</v>
      </c>
      <c r="AH51" s="2">
        <v>-10.955705227592199</v>
      </c>
      <c r="AI51" s="2"/>
      <c r="AJ51" s="2">
        <v>-46.771593484269999</v>
      </c>
      <c r="AK51" s="2">
        <v>-48.931117293793797</v>
      </c>
      <c r="AL51" s="2">
        <v>71.763605285010897</v>
      </c>
      <c r="AM51" s="2">
        <v>44.368502691127802</v>
      </c>
      <c r="AN51" s="2">
        <v>-15.313437006601299</v>
      </c>
      <c r="AO51" s="2">
        <v>44.654236241559701</v>
      </c>
      <c r="AP51" s="2">
        <v>-11.4766525052468</v>
      </c>
      <c r="AQ51" s="2">
        <v>8.5046065366668699</v>
      </c>
      <c r="AR51" s="2">
        <v>0.34566145092460798</v>
      </c>
      <c r="AS51" s="2">
        <v>8.8772036799315295</v>
      </c>
      <c r="AT51" s="2">
        <v>-17.246557409233901</v>
      </c>
      <c r="AU51" s="2">
        <v>5.4320140193375099</v>
      </c>
      <c r="AV51" s="2">
        <v>-54.109255821932301</v>
      </c>
      <c r="AW51" s="2">
        <v>-68.868779631456107</v>
      </c>
      <c r="AX51" s="2">
        <v>6.9657609883861404</v>
      </c>
      <c r="AY51" s="2"/>
      <c r="AZ51" s="2">
        <v>-39.046557409233898</v>
      </c>
      <c r="BA51" s="2"/>
    </row>
    <row r="52" spans="1:53" x14ac:dyDescent="0.25">
      <c r="A52" t="s">
        <v>50</v>
      </c>
      <c r="B52" s="2">
        <v>11.279865502996101</v>
      </c>
      <c r="C52" s="2">
        <v>-0.99419147737504598</v>
      </c>
      <c r="D52" s="2">
        <v>-1.8474181532990901</v>
      </c>
      <c r="E52" s="2">
        <v>17.9899488304093</v>
      </c>
      <c r="F52" s="2">
        <v>28.8906572545527</v>
      </c>
      <c r="G52" s="2">
        <v>-7.2787885480841101</v>
      </c>
      <c r="H52" s="2">
        <v>-10.7201344970038</v>
      </c>
      <c r="I52" s="2">
        <v>3.7582219090076499</v>
      </c>
      <c r="J52" s="2">
        <v>-12.365125862890499</v>
      </c>
      <c r="K52" s="2">
        <v>4.4075440744246901</v>
      </c>
      <c r="L52" s="2">
        <v>6.7476155971049003</v>
      </c>
      <c r="M52" s="2">
        <v>-20.738769706617799</v>
      </c>
      <c r="N52" s="2">
        <v>4.9736886678077301</v>
      </c>
      <c r="O52" s="2">
        <v>23.159425117563799</v>
      </c>
      <c r="P52" s="2">
        <v>4.8926372421265496</v>
      </c>
      <c r="Q52" s="2">
        <v>-1.68027942454011</v>
      </c>
      <c r="R52" s="2">
        <v>-27.9713235455377</v>
      </c>
      <c r="S52" s="2">
        <v>3.7477495382411599</v>
      </c>
      <c r="T52" s="2">
        <v>-4.3664409871084997</v>
      </c>
      <c r="U52" s="2">
        <v>-4.0978386970529401</v>
      </c>
      <c r="V52" s="2">
        <v>-45.200554813663899</v>
      </c>
      <c r="W52" s="2">
        <v>-1.39265506952445</v>
      </c>
      <c r="X52" s="2">
        <v>-34.369667234479898</v>
      </c>
      <c r="Y52" s="2">
        <v>64.002809662977498</v>
      </c>
      <c r="Z52" s="2">
        <v>10.712774790766399</v>
      </c>
      <c r="AA52" s="2">
        <v>-21.211972403471599</v>
      </c>
      <c r="AB52" s="2">
        <v>3.9636599693992798</v>
      </c>
      <c r="AC52" s="2">
        <v>-4.5495998319039899</v>
      </c>
      <c r="AD52" s="2">
        <v>33.720319515365901</v>
      </c>
      <c r="AE52" s="2">
        <v>55.754976496009903</v>
      </c>
      <c r="AF52" s="2">
        <v>-10.891563068432401</v>
      </c>
      <c r="AG52" s="2">
        <v>9.0903896659314594</v>
      </c>
      <c r="AH52" s="2">
        <v>-12.0834730235003</v>
      </c>
      <c r="AI52" s="2">
        <v>2.1111111111111098</v>
      </c>
      <c r="AJ52" s="2">
        <v>-22.5235554923349</v>
      </c>
      <c r="AK52" s="2">
        <v>-22.985198710228101</v>
      </c>
      <c r="AL52" s="2">
        <v>-5.7603754030984398</v>
      </c>
      <c r="AM52" s="2">
        <v>9.7927031046301494</v>
      </c>
      <c r="AN52" s="2">
        <v>-10.5830572023178</v>
      </c>
      <c r="AO52" s="2">
        <v>1.5573601288889101</v>
      </c>
      <c r="AP52" s="2">
        <v>20.218501424815599</v>
      </c>
      <c r="AQ52" s="2">
        <v>-3.5993460393733101</v>
      </c>
      <c r="AR52" s="2">
        <v>-1.9779313147734201</v>
      </c>
      <c r="AS52" s="2">
        <v>-3.2125919473480402</v>
      </c>
      <c r="AT52" s="2">
        <v>-3.8440208763250401</v>
      </c>
      <c r="AU52" s="2">
        <v>-32.525616474830699</v>
      </c>
      <c r="AV52" s="2">
        <v>-6.6555645625187498</v>
      </c>
      <c r="AW52" s="2">
        <v>23.7105079270831</v>
      </c>
      <c r="AX52" s="2">
        <v>3.5228439405221001</v>
      </c>
      <c r="AY52" s="2">
        <v>-2.7100833274132299</v>
      </c>
      <c r="AZ52" s="2"/>
      <c r="BA52" s="2">
        <v>-9.8681737766876996</v>
      </c>
    </row>
    <row r="53" spans="1:53" x14ac:dyDescent="0.25">
      <c r="A53" t="s">
        <v>51</v>
      </c>
      <c r="B53" s="2"/>
      <c r="C53" s="2"/>
      <c r="D53" s="2"/>
      <c r="E53" s="2"/>
      <c r="F53" s="2">
        <v>-10.596370214752501</v>
      </c>
      <c r="G53" s="2"/>
      <c r="H53" s="2"/>
      <c r="I53" s="2">
        <v>9.0469378660555098</v>
      </c>
      <c r="J53" s="2"/>
      <c r="K53" s="2"/>
      <c r="L53" s="2"/>
      <c r="M53" s="2">
        <v>28.5107376283846</v>
      </c>
      <c r="N53" s="2"/>
      <c r="O53" s="2">
        <v>16.047012138188599</v>
      </c>
      <c r="P53" s="2"/>
      <c r="Q53" s="2"/>
      <c r="R53" s="2">
        <v>-4.5894257703081198</v>
      </c>
      <c r="S53" s="2">
        <v>-9.3427680162974198</v>
      </c>
      <c r="T53" s="2"/>
      <c r="U53" s="2">
        <v>-14.9530621339444</v>
      </c>
      <c r="V53" s="2">
        <v>-12.5438117352204</v>
      </c>
      <c r="W53" s="2"/>
      <c r="X53" s="2">
        <v>24.261528822055102</v>
      </c>
      <c r="Y53" s="2">
        <v>6.0925519011432296</v>
      </c>
      <c r="Z53" s="2">
        <v>28.3572245564892</v>
      </c>
      <c r="AA53" s="2">
        <v>-16.2967153847184</v>
      </c>
      <c r="AB53" s="2"/>
      <c r="AC53" s="2"/>
      <c r="AD53" s="2">
        <v>-14.9530621339444</v>
      </c>
      <c r="AE53" s="2">
        <v>-2.3874883286647899</v>
      </c>
      <c r="AF53" s="2"/>
      <c r="AG53" s="2">
        <v>-1.11379976232917</v>
      </c>
      <c r="AH53" s="2"/>
      <c r="AI53" s="2"/>
      <c r="AJ53" s="2">
        <v>-13.9054430863254</v>
      </c>
      <c r="AK53" s="2">
        <v>-11.5894257703081</v>
      </c>
      <c r="AL53" s="2"/>
      <c r="AM53" s="2">
        <v>-22.1227591036414</v>
      </c>
      <c r="AN53" s="2"/>
      <c r="AO53" s="2"/>
      <c r="AP53" s="2"/>
      <c r="AQ53" s="2"/>
      <c r="AR53" s="2"/>
      <c r="AS53" s="2"/>
      <c r="AT53" s="2"/>
      <c r="AU53" s="2">
        <v>-3.95306213394448</v>
      </c>
      <c r="AV53" s="2">
        <v>-8.0011904761904695</v>
      </c>
      <c r="AW53" s="2">
        <v>-24.9530621339444</v>
      </c>
      <c r="AX53" s="2">
        <v>43.938515406162402</v>
      </c>
      <c r="AY53" s="2"/>
      <c r="AZ53" s="2">
        <v>15.046937866055501</v>
      </c>
      <c r="BA53" s="2"/>
    </row>
    <row r="55" spans="1:53" x14ac:dyDescent="0.25">
      <c r="A55" t="s">
        <v>52</v>
      </c>
      <c r="B55" s="2">
        <f>_xlfn.STDEV.P(B2:B53)</f>
        <v>34.910754848476614</v>
      </c>
      <c r="C55" s="2">
        <f t="shared" ref="C55:BA55" si="0">_xlfn.STDEV.P(C2:C53)</f>
        <v>16.616916863956313</v>
      </c>
      <c r="D55" s="2">
        <f t="shared" si="0"/>
        <v>30.546312264933807</v>
      </c>
      <c r="E55" s="2">
        <f t="shared" si="0"/>
        <v>8.6601890769395435</v>
      </c>
      <c r="F55" s="2">
        <f t="shared" si="0"/>
        <v>22.177562145811702</v>
      </c>
      <c r="G55" s="2">
        <f t="shared" si="0"/>
        <v>26.234013656271088</v>
      </c>
      <c r="H55" s="2">
        <f t="shared" si="0"/>
        <v>29.555892763625106</v>
      </c>
      <c r="I55" s="2">
        <f t="shared" si="0"/>
        <v>24.523377639204565</v>
      </c>
      <c r="J55" s="2">
        <f t="shared" si="0"/>
        <v>33.244145371667422</v>
      </c>
      <c r="K55" s="2">
        <f t="shared" si="0"/>
        <v>21.912081396273184</v>
      </c>
      <c r="L55" s="2">
        <f t="shared" si="0"/>
        <v>35.753168785684437</v>
      </c>
      <c r="M55" s="2">
        <f t="shared" si="0"/>
        <v>49.088268177455369</v>
      </c>
      <c r="N55" s="2">
        <f t="shared" si="0"/>
        <v>12.508325806987251</v>
      </c>
      <c r="O55" s="2">
        <f t="shared" si="0"/>
        <v>44.785884306080298</v>
      </c>
      <c r="P55" s="2">
        <f t="shared" si="0"/>
        <v>36.387079709300671</v>
      </c>
      <c r="Q55" s="2">
        <f t="shared" si="0"/>
        <v>36.290177362016387</v>
      </c>
      <c r="R55" s="2">
        <f t="shared" si="0"/>
        <v>34.672961080375515</v>
      </c>
      <c r="S55" s="2">
        <f t="shared" si="0"/>
        <v>39.94688697784224</v>
      </c>
      <c r="T55" s="2">
        <f t="shared" si="0"/>
        <v>26.469323245239778</v>
      </c>
      <c r="U55" s="2">
        <f t="shared" si="0"/>
        <v>25.609211814310775</v>
      </c>
      <c r="V55" s="2">
        <f t="shared" si="0"/>
        <v>50.495653620132416</v>
      </c>
      <c r="W55" s="2">
        <f t="shared" si="0"/>
        <v>13.125129192088407</v>
      </c>
      <c r="X55" s="2">
        <f t="shared" si="0"/>
        <v>37.738282207619861</v>
      </c>
      <c r="Y55" s="2">
        <f t="shared" si="0"/>
        <v>33.354404471309493</v>
      </c>
      <c r="Z55" s="2">
        <f t="shared" si="0"/>
        <v>25.448955772683259</v>
      </c>
      <c r="AA55" s="2">
        <f t="shared" si="0"/>
        <v>17.118528775003082</v>
      </c>
      <c r="AB55" s="2">
        <f t="shared" si="0"/>
        <v>34.073169828564282</v>
      </c>
      <c r="AC55" s="2">
        <f t="shared" si="0"/>
        <v>33.555786561977101</v>
      </c>
      <c r="AD55" s="2">
        <f t="shared" si="0"/>
        <v>11.734502102854918</v>
      </c>
      <c r="AE55" s="2">
        <f t="shared" si="0"/>
        <v>23.44725506664021</v>
      </c>
      <c r="AF55" s="2">
        <f t="shared" si="0"/>
        <v>32.083384774357391</v>
      </c>
      <c r="AG55" s="2">
        <f t="shared" si="0"/>
        <v>9.1593837664954609</v>
      </c>
      <c r="AH55" s="2">
        <f t="shared" si="0"/>
        <v>23.408874778717511</v>
      </c>
      <c r="AI55" s="2">
        <f t="shared" si="0"/>
        <v>4.1062805287171029</v>
      </c>
      <c r="AJ55" s="2">
        <f t="shared" si="0"/>
        <v>30.312857162019739</v>
      </c>
      <c r="AK55" s="2">
        <f t="shared" si="0"/>
        <v>42.282990261765974</v>
      </c>
      <c r="AL55" s="2">
        <f t="shared" si="0"/>
        <v>19.062446034980105</v>
      </c>
      <c r="AM55" s="2">
        <f t="shared" si="0"/>
        <v>28.788829085466624</v>
      </c>
      <c r="AN55" s="2">
        <f t="shared" si="0"/>
        <v>27.822101465524753</v>
      </c>
      <c r="AO55" s="2">
        <f t="shared" si="0"/>
        <v>27.934301972216691</v>
      </c>
      <c r="AP55" s="2">
        <f t="shared" si="0"/>
        <v>12.06394826030604</v>
      </c>
      <c r="AQ55" s="2">
        <f t="shared" si="0"/>
        <v>25.837059048567959</v>
      </c>
      <c r="AR55" s="2">
        <f t="shared" si="0"/>
        <v>10.959949369541103</v>
      </c>
      <c r="AS55" s="2">
        <f t="shared" si="0"/>
        <v>8.2133620293923499</v>
      </c>
      <c r="AT55" s="2">
        <f t="shared" si="0"/>
        <v>33.233958672777874</v>
      </c>
      <c r="AU55" s="2">
        <f t="shared" si="0"/>
        <v>36.980240932357397</v>
      </c>
      <c r="AV55" s="2">
        <f t="shared" si="0"/>
        <v>40.055118546236407</v>
      </c>
      <c r="AW55" s="2">
        <f t="shared" si="0"/>
        <v>35.741091143579538</v>
      </c>
      <c r="AX55" s="2">
        <f t="shared" si="0"/>
        <v>31.783263004618107</v>
      </c>
      <c r="AY55" s="2">
        <f t="shared" si="0"/>
        <v>29.761696613942952</v>
      </c>
      <c r="AZ55" s="2">
        <f t="shared" si="0"/>
        <v>33.034081921106107</v>
      </c>
      <c r="BA55" s="2">
        <f t="shared" si="0"/>
        <v>14.214761713089381</v>
      </c>
    </row>
  </sheetData>
  <conditionalFormatting sqref="B2:BA53">
    <cfRule type="expression" dxfId="11" priority="2">
      <formula>AND(B$1=$A2,B$1&lt;&gt;"")</formula>
    </cfRule>
    <cfRule type="top10" dxfId="12" priority="4" bottom="1" rank="10"/>
    <cfRule type="top10" dxfId="13" priority="5" rank="10"/>
    <cfRule type="colorScale" priority="6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55:BA55">
    <cfRule type="colorScale" priority="3">
      <colorScale>
        <cfvo type="min"/>
        <cfvo type="max"/>
        <color rgb="FFFCFCFF"/>
        <color rgb="FF63BE7B"/>
      </colorScale>
    </cfRule>
  </conditionalFormatting>
  <pageMargins left="0.7" right="0.7" top="0.75" bottom="0.75" header="0.3" footer="0.3"/>
  <pageSetup paperSize="9"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B71EA39-9A82-450D-8FE8-14344913084D}">
            <xm:f>Count!B2&lt;Settings!$B$1</xm:f>
            <x14:dxf>
              <font>
                <color theme="0" tint="-0.499984740745262"/>
              </font>
            </x14:dxf>
          </x14:cfRule>
          <xm:sqref>B2:BA53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/>
  <dimension ref="A1:BA55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W59" sqref="W59"/>
    </sheetView>
  </sheetViews>
  <sheetFormatPr defaultRowHeight="15" x14ac:dyDescent="0.25"/>
  <cols>
    <col min="1" max="1" width="20.42578125" bestFit="1" customWidth="1"/>
    <col min="2" max="4" width="5.28515625" bestFit="1" customWidth="1"/>
    <col min="5" max="5" width="5.5703125" bestFit="1" customWidth="1"/>
    <col min="6" max="34" width="5.28515625" bestFit="1" customWidth="1"/>
    <col min="35" max="35" width="5.5703125" bestFit="1" customWidth="1"/>
    <col min="36" max="53" width="5.28515625" bestFit="1" customWidth="1"/>
  </cols>
  <sheetData>
    <row r="1" spans="1:53" s="1" customFormat="1" ht="107.25" x14ac:dyDescent="0.25">
      <c r="A1" s="6" t="str">
        <f>Count!$A$1</f>
        <v>↗
Jury
Entry
↘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  <c r="AO1" s="1" t="s">
        <v>39</v>
      </c>
      <c r="AP1" s="1" t="s">
        <v>40</v>
      </c>
      <c r="AQ1" s="1" t="s">
        <v>41</v>
      </c>
      <c r="AR1" s="1" t="s">
        <v>42</v>
      </c>
      <c r="AS1" s="1" t="s">
        <v>43</v>
      </c>
      <c r="AT1" s="1" t="s">
        <v>44</v>
      </c>
      <c r="AU1" s="1" t="s">
        <v>45</v>
      </c>
      <c r="AV1" s="1" t="s">
        <v>46</v>
      </c>
      <c r="AW1" s="1" t="s">
        <v>47</v>
      </c>
      <c r="AX1" s="1" t="s">
        <v>48</v>
      </c>
      <c r="AY1" s="1" t="s">
        <v>49</v>
      </c>
      <c r="AZ1" s="1" t="s">
        <v>50</v>
      </c>
      <c r="BA1" s="1" t="s">
        <v>51</v>
      </c>
    </row>
    <row r="2" spans="1:53" x14ac:dyDescent="0.25">
      <c r="A2" t="s">
        <v>0</v>
      </c>
      <c r="B2" s="2"/>
      <c r="C2" s="2">
        <v>-1.2778629756795401</v>
      </c>
      <c r="D2" s="2">
        <v>-1.9319401323382099</v>
      </c>
      <c r="E2" s="2">
        <v>-2.83301550978896</v>
      </c>
      <c r="F2" s="2">
        <v>1.79722640877649</v>
      </c>
      <c r="G2" s="2">
        <v>0.54200961655565205</v>
      </c>
      <c r="H2" s="2">
        <v>-2.1226598498059199</v>
      </c>
      <c r="I2" s="2">
        <v>0.78004862348330495</v>
      </c>
      <c r="J2" s="2">
        <v>1.8487840014888699</v>
      </c>
      <c r="K2" s="2">
        <v>-1.1795164371076099</v>
      </c>
      <c r="L2" s="2">
        <v>3.76095756737829</v>
      </c>
      <c r="M2" s="2">
        <v>-1.82920156173627</v>
      </c>
      <c r="N2" s="2">
        <v>-1.9218560297563401</v>
      </c>
      <c r="O2" s="2">
        <v>-0.75263986858018705</v>
      </c>
      <c r="P2" s="2">
        <v>-2.3692552215267701</v>
      </c>
      <c r="Q2" s="2">
        <v>8.81440636240335</v>
      </c>
      <c r="R2" s="2">
        <v>-1.3408486718383299</v>
      </c>
      <c r="S2" s="2">
        <v>-0.75231283420395501</v>
      </c>
      <c r="T2" s="2">
        <v>-1.6527836163266201</v>
      </c>
      <c r="U2" s="2">
        <v>5.3429841057661902E-2</v>
      </c>
      <c r="V2" s="2">
        <v>6.69978948532862</v>
      </c>
      <c r="W2" s="2">
        <v>-0.60290961208002203</v>
      </c>
      <c r="X2" s="2">
        <v>-1.01139988002183</v>
      </c>
      <c r="Y2" s="2">
        <v>-1.9637710136431901</v>
      </c>
      <c r="Z2" s="2">
        <v>-1.7730598146199701</v>
      </c>
      <c r="AA2" s="2">
        <v>7.3414417453891101</v>
      </c>
      <c r="AB2" s="2">
        <v>-2.1704427161908302</v>
      </c>
      <c r="AC2" s="2">
        <v>-2.4797638649301499</v>
      </c>
      <c r="AD2" s="2"/>
      <c r="AE2" s="2">
        <v>-0.62595976626373895</v>
      </c>
      <c r="AF2" s="2">
        <v>-1.0561500100999499</v>
      </c>
      <c r="AG2" s="2">
        <v>-2.0524064595610598</v>
      </c>
      <c r="AH2" s="2">
        <v>8.0181890216387792</v>
      </c>
      <c r="AI2" s="2"/>
      <c r="AJ2" s="2">
        <v>-1.73335982332067</v>
      </c>
      <c r="AK2" s="2">
        <v>-0.91479913206261498</v>
      </c>
      <c r="AL2" s="2">
        <v>-1.3667978856238601</v>
      </c>
      <c r="AM2" s="2">
        <v>-2.1296951009773299</v>
      </c>
      <c r="AN2" s="2">
        <v>-1.62946489578444</v>
      </c>
      <c r="AO2" s="2">
        <v>-2.0351913564970801</v>
      </c>
      <c r="AP2" s="2">
        <v>4.2656847781847702</v>
      </c>
      <c r="AQ2" s="2">
        <v>-1.5640602641791499</v>
      </c>
      <c r="AR2" s="2">
        <v>2.69759354043893</v>
      </c>
      <c r="AS2" s="2">
        <v>-2.0895776772247299</v>
      </c>
      <c r="AT2" s="2">
        <v>-6.2733604997088493E-2</v>
      </c>
      <c r="AU2" s="2">
        <v>-1.5810445191856399</v>
      </c>
      <c r="AV2" s="2">
        <v>-0.32161264669767398</v>
      </c>
      <c r="AW2" s="2">
        <v>5.4378761479784004</v>
      </c>
      <c r="AX2" s="2">
        <v>3.0710446189581302</v>
      </c>
      <c r="AY2" s="2">
        <v>-1.84621685638314</v>
      </c>
      <c r="AZ2" s="2">
        <v>-0.96073980803493497</v>
      </c>
      <c r="BA2" s="2"/>
    </row>
    <row r="3" spans="1:53" x14ac:dyDescent="0.25">
      <c r="A3" t="s">
        <v>1</v>
      </c>
      <c r="B3" s="2">
        <v>0.68675948894979699</v>
      </c>
      <c r="C3" s="2"/>
      <c r="D3" s="2">
        <v>-0.941858932102834</v>
      </c>
      <c r="E3" s="2"/>
      <c r="F3" s="2">
        <v>-1.0122486093281899</v>
      </c>
      <c r="G3" s="2">
        <v>-1.1000000000000001</v>
      </c>
      <c r="H3" s="2">
        <v>4.9407591159837602E-2</v>
      </c>
      <c r="I3" s="2">
        <v>-0.80882700736680102</v>
      </c>
      <c r="J3" s="2">
        <v>-0.87059240884016198</v>
      </c>
      <c r="K3" s="2">
        <v>-0.84449051105020301</v>
      </c>
      <c r="L3" s="2">
        <v>-0.31324051105020201</v>
      </c>
      <c r="M3" s="2">
        <v>-0.81324051105020301</v>
      </c>
      <c r="N3" s="2">
        <v>2.2743902439024302</v>
      </c>
      <c r="O3" s="2">
        <v>-0.81324051105020301</v>
      </c>
      <c r="P3" s="2">
        <v>0.729407591159837</v>
      </c>
      <c r="Q3" s="2">
        <v>-0.55059240884016203</v>
      </c>
      <c r="R3" s="2">
        <v>2.4506325966531298E-2</v>
      </c>
      <c r="S3" s="2">
        <v>-0.95932068140027005</v>
      </c>
      <c r="T3" s="2">
        <v>-1.9512195121951199</v>
      </c>
      <c r="U3" s="2">
        <v>-0.87059240884016198</v>
      </c>
      <c r="V3" s="2">
        <v>-7.0592408840162296E-2</v>
      </c>
      <c r="W3" s="2">
        <v>-1.3308729139922899</v>
      </c>
      <c r="X3" s="2">
        <v>0.44940759115983703</v>
      </c>
      <c r="Y3" s="2">
        <v>0.12940759115983699</v>
      </c>
      <c r="Z3" s="2">
        <v>0.19117299263319801</v>
      </c>
      <c r="AA3" s="2"/>
      <c r="AB3" s="2">
        <v>-0.81324051105020301</v>
      </c>
      <c r="AC3" s="2">
        <v>-0.31324051105020201</v>
      </c>
      <c r="AD3" s="2"/>
      <c r="AE3" s="2">
        <v>-0.15059240884016201</v>
      </c>
      <c r="AF3" s="2">
        <v>5.5094889497970803E-3</v>
      </c>
      <c r="AG3" s="2">
        <v>-0.43391417733522902</v>
      </c>
      <c r="AH3" s="2">
        <v>-1.1837398373983701</v>
      </c>
      <c r="AI3" s="2"/>
      <c r="AJ3" s="2">
        <v>0.52940759115983704</v>
      </c>
      <c r="AK3" s="2">
        <v>-0.47059240884016201</v>
      </c>
      <c r="AL3" s="2">
        <v>0.75550948894979697</v>
      </c>
      <c r="AM3" s="2">
        <v>1.2494075911598299</v>
      </c>
      <c r="AN3" s="2">
        <v>-0.80882700736680102</v>
      </c>
      <c r="AO3" s="2">
        <v>5.5094889497970204E-3</v>
      </c>
      <c r="AP3" s="2">
        <v>-1.1000000000000001</v>
      </c>
      <c r="AQ3" s="2">
        <v>-1.9512195121951199</v>
      </c>
      <c r="AR3" s="2">
        <v>-0.43391417733522902</v>
      </c>
      <c r="AS3" s="2"/>
      <c r="AT3" s="2">
        <v>0.12940759115983699</v>
      </c>
      <c r="AU3" s="2">
        <v>9.9294075911598298</v>
      </c>
      <c r="AV3" s="2">
        <v>-0.35059240884016202</v>
      </c>
      <c r="AW3" s="2">
        <v>-0.75059240884016198</v>
      </c>
      <c r="AX3" s="2">
        <v>-0.15059240884016201</v>
      </c>
      <c r="AY3" s="2">
        <v>-0.81324051105020301</v>
      </c>
      <c r="AZ3" s="2">
        <v>-0.81324051105020301</v>
      </c>
      <c r="BA3" s="2"/>
    </row>
    <row r="4" spans="1:53" x14ac:dyDescent="0.25">
      <c r="A4" t="s">
        <v>2</v>
      </c>
      <c r="B4" s="2">
        <v>-1.7810771884130201</v>
      </c>
      <c r="C4" s="2">
        <v>-3.91312149812219</v>
      </c>
      <c r="D4" s="2"/>
      <c r="E4" s="2">
        <v>-1.9887741790373299</v>
      </c>
      <c r="F4" s="2">
        <v>-0.88419717094701</v>
      </c>
      <c r="G4" s="2">
        <v>-4.9371304916887597</v>
      </c>
      <c r="H4" s="2">
        <v>2.2530691914088901</v>
      </c>
      <c r="I4" s="2">
        <v>2.87610482913083</v>
      </c>
      <c r="J4" s="2">
        <v>-2.7477376802644802</v>
      </c>
      <c r="K4" s="2">
        <v>4.6804100980960897</v>
      </c>
      <c r="L4" s="2">
        <v>-3.5037181994961499</v>
      </c>
      <c r="M4" s="2">
        <v>4.2357841830754399</v>
      </c>
      <c r="N4" s="2">
        <v>3.33971674860509</v>
      </c>
      <c r="O4" s="2">
        <v>-3.28487800501353</v>
      </c>
      <c r="P4" s="2">
        <v>-3.4881197612078001</v>
      </c>
      <c r="Q4" s="2">
        <v>-1.2539238155841099</v>
      </c>
      <c r="R4" s="2">
        <v>-3.0047521726764201</v>
      </c>
      <c r="S4" s="2">
        <v>5.1863246832366299</v>
      </c>
      <c r="T4" s="2">
        <v>7.3295315462381199</v>
      </c>
      <c r="U4" s="2">
        <v>0.39708555242354698</v>
      </c>
      <c r="V4" s="2">
        <v>4.5955874828008101</v>
      </c>
      <c r="W4" s="2">
        <v>-2.0908571504447599</v>
      </c>
      <c r="X4" s="2">
        <v>-2.98853704420296</v>
      </c>
      <c r="Y4" s="2">
        <v>-3.7398800220005199</v>
      </c>
      <c r="Z4" s="2">
        <v>3.0914465155953099</v>
      </c>
      <c r="AA4" s="2">
        <v>-2.01751535501535</v>
      </c>
      <c r="AB4" s="2">
        <v>-1.90017844089307</v>
      </c>
      <c r="AC4" s="2">
        <v>-2.85284363647343</v>
      </c>
      <c r="AD4" s="2"/>
      <c r="AE4" s="2">
        <v>-1.03219383528188</v>
      </c>
      <c r="AF4" s="2">
        <v>0.652272395654937</v>
      </c>
      <c r="AG4" s="2">
        <v>-3.7702702702702702</v>
      </c>
      <c r="AH4" s="2">
        <v>0.243951977028522</v>
      </c>
      <c r="AI4" s="2"/>
      <c r="AJ4" s="2">
        <v>3.8431689738676802</v>
      </c>
      <c r="AK4" s="2">
        <v>-3.1820383738844198</v>
      </c>
      <c r="AL4" s="2">
        <v>1.10795202787067</v>
      </c>
      <c r="AM4" s="2">
        <v>-2.7964901673609899</v>
      </c>
      <c r="AN4" s="2">
        <v>-3.0395589667846602E-2</v>
      </c>
      <c r="AO4" s="2">
        <v>6.86870285087796</v>
      </c>
      <c r="AP4" s="2">
        <v>0.12529085746789001</v>
      </c>
      <c r="AQ4" s="2">
        <v>-2.0829710347083599</v>
      </c>
      <c r="AR4" s="2">
        <v>-3.7702702702702702</v>
      </c>
      <c r="AS4" s="2">
        <v>0.29179566563467402</v>
      </c>
      <c r="AT4" s="2">
        <v>-2.6255943077148101</v>
      </c>
      <c r="AU4" s="2">
        <v>2.8394089226980799</v>
      </c>
      <c r="AV4" s="2">
        <v>-1.6748497807009799</v>
      </c>
      <c r="AW4" s="2">
        <v>-3.39104144941227</v>
      </c>
      <c r="AX4" s="2">
        <v>4.4242242149108</v>
      </c>
      <c r="AY4" s="2">
        <v>2.8826885888245002</v>
      </c>
      <c r="AZ4" s="2">
        <v>-2.6216385898447698</v>
      </c>
      <c r="BA4" s="2"/>
    </row>
    <row r="5" spans="1:53" x14ac:dyDescent="0.25">
      <c r="A5" t="s">
        <v>3</v>
      </c>
      <c r="B5" s="2">
        <v>0.55134788189987105</v>
      </c>
      <c r="C5" s="2"/>
      <c r="D5" s="2">
        <v>-4.9358151476251599</v>
      </c>
      <c r="E5" s="2"/>
      <c r="F5" s="2">
        <v>1.7522464698331099</v>
      </c>
      <c r="G5" s="2">
        <v>-2.9358151476251599</v>
      </c>
      <c r="H5" s="2">
        <v>-0.81081514762516005</v>
      </c>
      <c r="I5" s="2">
        <v>2.5513478818998698</v>
      </c>
      <c r="J5" s="2">
        <v>0.53658536585365901</v>
      </c>
      <c r="K5" s="2">
        <v>-0.361788617886178</v>
      </c>
      <c r="L5" s="2">
        <v>3.2073170731707301</v>
      </c>
      <c r="M5" s="2">
        <v>0.56418485237483895</v>
      </c>
      <c r="N5" s="2">
        <v>-1.6858151476251599</v>
      </c>
      <c r="O5" s="2">
        <v>4.9391848523748401</v>
      </c>
      <c r="P5" s="2">
        <v>1.41891313649978</v>
      </c>
      <c r="Q5" s="2">
        <v>-2.8108151476251599</v>
      </c>
      <c r="R5" s="2">
        <v>2.0641848523748298</v>
      </c>
      <c r="S5" s="2">
        <v>-3.9144201968335399</v>
      </c>
      <c r="T5" s="2">
        <v>-3.5213414634146298</v>
      </c>
      <c r="U5" s="2">
        <v>0.43918485237483901</v>
      </c>
      <c r="V5" s="2">
        <v>-3.1858151476251599</v>
      </c>
      <c r="W5" s="2">
        <v>2.7522464698331102</v>
      </c>
      <c r="X5" s="2">
        <v>5.5641848523748401</v>
      </c>
      <c r="Y5" s="2">
        <v>-3.3108151476251599</v>
      </c>
      <c r="Z5" s="2">
        <v>1.9391848523748301</v>
      </c>
      <c r="AA5" s="2">
        <v>-3.6486521181001201</v>
      </c>
      <c r="AB5" s="2">
        <v>0.151347881899871</v>
      </c>
      <c r="AC5" s="2">
        <v>-6.0815147625160298E-2</v>
      </c>
      <c r="AD5" s="2"/>
      <c r="AE5" s="2">
        <v>-0.24775353016688001</v>
      </c>
      <c r="AF5" s="2">
        <v>-0.18581514762515999</v>
      </c>
      <c r="AG5" s="2"/>
      <c r="AH5" s="2">
        <v>-5.4358151476251599</v>
      </c>
      <c r="AI5" s="2"/>
      <c r="AJ5" s="2">
        <v>2.4189131364997798</v>
      </c>
      <c r="AK5" s="2">
        <v>3.1891848523748401</v>
      </c>
      <c r="AL5" s="2">
        <v>2.75134788189987</v>
      </c>
      <c r="AM5" s="2">
        <v>-2.09328198545143</v>
      </c>
      <c r="AN5" s="2">
        <v>-1.63992297817715</v>
      </c>
      <c r="AO5" s="2">
        <v>-3.81065468549422</v>
      </c>
      <c r="AP5" s="2">
        <v>-2.9144201968335399</v>
      </c>
      <c r="AQ5" s="2">
        <v>-2.3108151476251599</v>
      </c>
      <c r="AR5" s="2"/>
      <c r="AS5" s="2"/>
      <c r="AT5" s="2">
        <v>-0.44865211810012701</v>
      </c>
      <c r="AU5" s="2">
        <v>1.3141848523748301</v>
      </c>
      <c r="AV5" s="2">
        <v>7.5641848523748401</v>
      </c>
      <c r="AW5" s="2">
        <v>1.1891848523748301</v>
      </c>
      <c r="AX5" s="2"/>
      <c r="AY5" s="2">
        <v>-1.0284552845528401</v>
      </c>
      <c r="AZ5" s="2">
        <v>2.1513478818998699</v>
      </c>
      <c r="BA5" s="2"/>
    </row>
    <row r="6" spans="1:53" x14ac:dyDescent="0.25">
      <c r="A6" t="s">
        <v>4</v>
      </c>
      <c r="B6" s="2">
        <v>-0.53324412892769701</v>
      </c>
      <c r="C6" s="2">
        <v>2.2852741610122802</v>
      </c>
      <c r="D6" s="2">
        <v>-1.95322274834469</v>
      </c>
      <c r="E6" s="2">
        <v>-0.118824265165728</v>
      </c>
      <c r="F6" s="2"/>
      <c r="G6" s="2">
        <v>-3.52435510289168</v>
      </c>
      <c r="H6" s="2">
        <v>-2.06633508118066</v>
      </c>
      <c r="I6" s="2">
        <v>0.50955896048315397</v>
      </c>
      <c r="J6" s="2">
        <v>1.1655598682292301</v>
      </c>
      <c r="K6" s="2">
        <v>3.2891698557570499</v>
      </c>
      <c r="L6" s="2">
        <v>-0.46176912912289902</v>
      </c>
      <c r="M6" s="2">
        <v>-0.37668945270042897</v>
      </c>
      <c r="N6" s="2">
        <v>0.79119762351469602</v>
      </c>
      <c r="O6" s="2">
        <v>0.49713204289283502</v>
      </c>
      <c r="P6" s="2">
        <v>-8.5044403418983505E-2</v>
      </c>
      <c r="Q6" s="2">
        <v>-2.2365317954300901</v>
      </c>
      <c r="R6" s="2">
        <v>-0.19912699793125799</v>
      </c>
      <c r="S6" s="2">
        <v>0.21316596160566401</v>
      </c>
      <c r="T6" s="2">
        <v>0.30658117322392697</v>
      </c>
      <c r="U6" s="2">
        <v>0.137590276786282</v>
      </c>
      <c r="V6" s="2">
        <v>0.56893470135220703</v>
      </c>
      <c r="W6" s="2">
        <v>0.76520240984880905</v>
      </c>
      <c r="X6" s="2">
        <v>0.23928153896644</v>
      </c>
      <c r="Y6" s="2">
        <v>0.72220958139745695</v>
      </c>
      <c r="Z6" s="2">
        <v>-0.18454014517686501</v>
      </c>
      <c r="AA6" s="2">
        <v>0.47568803260489401</v>
      </c>
      <c r="AB6" s="2">
        <v>-0.12470832188530399</v>
      </c>
      <c r="AC6" s="2">
        <v>-0.870816808545676</v>
      </c>
      <c r="AD6" s="2">
        <v>-0.73187187824659095</v>
      </c>
      <c r="AE6" s="2">
        <v>-1.0189964607106601</v>
      </c>
      <c r="AF6" s="2">
        <v>-0.68324412892769704</v>
      </c>
      <c r="AG6" s="2">
        <v>0.168874664875696</v>
      </c>
      <c r="AH6" s="2">
        <v>-3.19868072307096</v>
      </c>
      <c r="AI6" s="2">
        <v>-0.55555555555555503</v>
      </c>
      <c r="AJ6" s="2">
        <v>0.12981731071496899</v>
      </c>
      <c r="AK6" s="2">
        <v>-0.85134698306302303</v>
      </c>
      <c r="AL6" s="2">
        <v>-0.97355037568468294</v>
      </c>
      <c r="AM6" s="2">
        <v>3.65079300732098E-2</v>
      </c>
      <c r="AN6" s="2">
        <v>-0.84273238143092599</v>
      </c>
      <c r="AO6" s="2">
        <v>-0.63470830265572198</v>
      </c>
      <c r="AP6" s="2">
        <v>-3.3931029366202599</v>
      </c>
      <c r="AQ6" s="2">
        <v>-0.73343717329596603</v>
      </c>
      <c r="AR6" s="2">
        <v>-0.52330827067669095</v>
      </c>
      <c r="AS6" s="2">
        <v>0.50078463203463197</v>
      </c>
      <c r="AT6" s="2">
        <v>0.87720464737792803</v>
      </c>
      <c r="AU6" s="2">
        <v>0.18757072055762899</v>
      </c>
      <c r="AV6" s="2">
        <v>0.19365068227825499</v>
      </c>
      <c r="AW6" s="2">
        <v>0.36120699483687302</v>
      </c>
      <c r="AX6" s="2">
        <v>0.92687068052235499</v>
      </c>
      <c r="AY6" s="2">
        <v>-1.4688747161489899</v>
      </c>
      <c r="AZ6" s="2">
        <v>0.76455860900595596</v>
      </c>
      <c r="BA6" s="2">
        <v>0.13264067842593</v>
      </c>
    </row>
    <row r="7" spans="1:53" x14ac:dyDescent="0.25">
      <c r="A7" t="s">
        <v>5</v>
      </c>
      <c r="B7" s="2">
        <v>-1.1104609970339001</v>
      </c>
      <c r="C7" s="2">
        <v>0.66945412311265895</v>
      </c>
      <c r="D7" s="2">
        <v>-4.6730820562977096</v>
      </c>
      <c r="E7" s="2">
        <v>-2.4387588314677999</v>
      </c>
      <c r="F7" s="2">
        <v>-1.0565754354225101</v>
      </c>
      <c r="G7" s="2"/>
      <c r="H7" s="2">
        <v>2.457798110818</v>
      </c>
      <c r="I7" s="2">
        <v>-1.11305360849198</v>
      </c>
      <c r="J7" s="2">
        <v>1.8606429055361899</v>
      </c>
      <c r="K7" s="2">
        <v>2.2814400210233798</v>
      </c>
      <c r="L7" s="2">
        <v>-0.64926990729254197</v>
      </c>
      <c r="M7" s="2">
        <v>1.8599976396536</v>
      </c>
      <c r="N7" s="2">
        <v>6.4205710264998599</v>
      </c>
      <c r="O7" s="2">
        <v>-2.3841113433268002</v>
      </c>
      <c r="P7" s="2">
        <v>-1.5283134742656399</v>
      </c>
      <c r="Q7" s="2">
        <v>-1.6125280332276399</v>
      </c>
      <c r="R7" s="2">
        <v>-3.2521696805072899</v>
      </c>
      <c r="S7" s="2">
        <v>-1.5651555795287999</v>
      </c>
      <c r="T7" s="2">
        <v>6.97455203512816</v>
      </c>
      <c r="U7" s="2">
        <v>-2.8781506971253399</v>
      </c>
      <c r="V7" s="2">
        <v>0.72787663881012699</v>
      </c>
      <c r="W7" s="2">
        <v>2.6439714045981701</v>
      </c>
      <c r="X7" s="2">
        <v>-1.0908208401814601</v>
      </c>
      <c r="Y7" s="2">
        <v>-2.1827252389715301</v>
      </c>
      <c r="Z7" s="2">
        <v>0.69267755372449402</v>
      </c>
      <c r="AA7" s="2">
        <v>-0.88716754068567205</v>
      </c>
      <c r="AB7" s="2">
        <v>-1.8449708009554699</v>
      </c>
      <c r="AC7" s="2">
        <v>1.01013190388561</v>
      </c>
      <c r="AD7" s="2"/>
      <c r="AE7" s="2">
        <v>2.9853246125480202</v>
      </c>
      <c r="AF7" s="2">
        <v>4.3805916345450404</v>
      </c>
      <c r="AG7" s="2"/>
      <c r="AH7" s="2">
        <v>2.34248758234332</v>
      </c>
      <c r="AI7" s="2"/>
      <c r="AJ7" s="2">
        <v>-1.5362298308832301</v>
      </c>
      <c r="AK7" s="2">
        <v>-2.6233714262053498</v>
      </c>
      <c r="AL7" s="2">
        <v>0.53158461215620501</v>
      </c>
      <c r="AM7" s="2">
        <v>-0.48370410269809899</v>
      </c>
      <c r="AN7" s="2">
        <v>0.395011067580538</v>
      </c>
      <c r="AO7" s="2">
        <v>5.8931150971629203</v>
      </c>
      <c r="AP7" s="2">
        <v>0.26558297605602899</v>
      </c>
      <c r="AQ7" s="2">
        <v>-2.8318718473083</v>
      </c>
      <c r="AR7" s="2"/>
      <c r="AS7" s="2">
        <v>0.48631436314363102</v>
      </c>
      <c r="AT7" s="2">
        <v>-2.3221452174892501</v>
      </c>
      <c r="AU7" s="2">
        <v>-2.7096233611898701</v>
      </c>
      <c r="AV7" s="2">
        <v>-1.8326160724979199</v>
      </c>
      <c r="AW7" s="2">
        <v>-2.8287510177040698</v>
      </c>
      <c r="AX7" s="2">
        <v>7.1590120601085898</v>
      </c>
      <c r="AY7" s="2">
        <v>5.3552468994301403</v>
      </c>
      <c r="AZ7" s="2">
        <v>-2.9552243213133198</v>
      </c>
      <c r="BA7" s="2"/>
    </row>
    <row r="8" spans="1:53" x14ac:dyDescent="0.25">
      <c r="A8" t="s">
        <v>6</v>
      </c>
      <c r="B8" s="2">
        <v>-1.6016982631052299</v>
      </c>
      <c r="C8" s="2">
        <v>-1.95628274294833</v>
      </c>
      <c r="D8" s="2">
        <v>3.64342287442215</v>
      </c>
      <c r="E8" s="2">
        <v>-0.112195121951219</v>
      </c>
      <c r="F8" s="2">
        <v>-0.72929912212500603</v>
      </c>
      <c r="G8" s="2">
        <v>5.2273553895826002</v>
      </c>
      <c r="H8" s="2"/>
      <c r="I8" s="2">
        <v>-2.2607575423102499</v>
      </c>
      <c r="J8" s="2">
        <v>-1.2241231358217599</v>
      </c>
      <c r="K8" s="2">
        <v>0.53309366065727903</v>
      </c>
      <c r="L8" s="2">
        <v>-0.81727353428794702</v>
      </c>
      <c r="M8" s="2">
        <v>1.0853673743596699</v>
      </c>
      <c r="N8" s="2">
        <v>-0.34037456445992997</v>
      </c>
      <c r="O8" s="2">
        <v>-1.9893920846481301</v>
      </c>
      <c r="P8" s="2">
        <v>-0.24717911093770001</v>
      </c>
      <c r="Q8" s="2">
        <v>-5.3899259114750402E-2</v>
      </c>
      <c r="R8" s="2">
        <v>-1.39331914222611</v>
      </c>
      <c r="S8" s="2">
        <v>-1.0190524927607201</v>
      </c>
      <c r="T8" s="2">
        <v>4.9024360039266002</v>
      </c>
      <c r="U8" s="2">
        <v>-2.0877977181235998</v>
      </c>
      <c r="V8" s="2">
        <v>1.1207792625883699</v>
      </c>
      <c r="W8" s="2">
        <v>-1.3965243238670699</v>
      </c>
      <c r="X8" s="2">
        <v>-0.96538145169733502</v>
      </c>
      <c r="Y8" s="2">
        <v>-1.62923543181887</v>
      </c>
      <c r="Z8" s="2">
        <v>1.74606709902533</v>
      </c>
      <c r="AA8" s="2">
        <v>-0.95811568833391603</v>
      </c>
      <c r="AB8" s="2">
        <v>1.99734019843322</v>
      </c>
      <c r="AC8" s="2">
        <v>2.5650267714152402</v>
      </c>
      <c r="AD8" s="2"/>
      <c r="AE8" s="2">
        <v>1.0428208890622901</v>
      </c>
      <c r="AF8" s="2">
        <v>4.0969697387788502</v>
      </c>
      <c r="AG8" s="2">
        <v>-0.44864272166903701</v>
      </c>
      <c r="AH8" s="2">
        <v>0.14537903794964099</v>
      </c>
      <c r="AI8" s="2"/>
      <c r="AJ8" s="2">
        <v>-1.87407845919795</v>
      </c>
      <c r="AK8" s="2">
        <v>-2.2491449340813099</v>
      </c>
      <c r="AL8" s="2">
        <v>1.04250090457973</v>
      </c>
      <c r="AM8" s="2">
        <v>-1.1150202545869099</v>
      </c>
      <c r="AN8" s="2">
        <v>-1.42536147240323</v>
      </c>
      <c r="AO8" s="2">
        <v>5.1000527109248601</v>
      </c>
      <c r="AP8" s="2">
        <v>-2.5226446104173901</v>
      </c>
      <c r="AQ8" s="2">
        <v>-1.4776618734785301</v>
      </c>
      <c r="AR8" s="2">
        <v>-0.78197605500237</v>
      </c>
      <c r="AS8" s="2">
        <v>-1.2104779411764699</v>
      </c>
      <c r="AT8" s="2">
        <v>-1.6344887569251301</v>
      </c>
      <c r="AU8" s="2">
        <v>-1.6961972110399499</v>
      </c>
      <c r="AV8" s="2">
        <v>-1.5404427262071301</v>
      </c>
      <c r="AW8" s="2">
        <v>-2.3634803535637898</v>
      </c>
      <c r="AX8" s="2">
        <v>-0.84247047475734305</v>
      </c>
      <c r="AY8" s="2">
        <v>7.99181248570095</v>
      </c>
      <c r="AZ8" s="2">
        <v>-1.5228626531885301</v>
      </c>
      <c r="BA8" s="2"/>
    </row>
    <row r="9" spans="1:53" x14ac:dyDescent="0.25">
      <c r="A9" t="s">
        <v>7</v>
      </c>
      <c r="B9" s="2">
        <v>-2.06862519729779</v>
      </c>
      <c r="C9" s="2">
        <v>0.80610276515282897</v>
      </c>
      <c r="D9" s="2">
        <v>-1.35562559233224</v>
      </c>
      <c r="E9" s="2">
        <v>3.5767092645622802</v>
      </c>
      <c r="F9" s="2">
        <v>-0.54190608121248396</v>
      </c>
      <c r="G9" s="2">
        <v>-2.3698125375402901</v>
      </c>
      <c r="H9" s="2">
        <v>-0.94818635509424898</v>
      </c>
      <c r="I9" s="2"/>
      <c r="J9" s="2">
        <v>-0.86155506311503405</v>
      </c>
      <c r="K9" s="2">
        <v>0.171061427969322</v>
      </c>
      <c r="L9" s="2">
        <v>-1.67534599036315</v>
      </c>
      <c r="M9" s="2">
        <v>-0.87072079630340804</v>
      </c>
      <c r="N9" s="2">
        <v>-1.0898504273504199</v>
      </c>
      <c r="O9" s="2">
        <v>0.47253180254195398</v>
      </c>
      <c r="P9" s="2">
        <v>0.58560955519123803</v>
      </c>
      <c r="Q9" s="2">
        <v>-1.7494967415676701</v>
      </c>
      <c r="R9" s="2">
        <v>0.28817567776066499</v>
      </c>
      <c r="S9" s="2">
        <v>0.92945591589681398</v>
      </c>
      <c r="T9" s="2">
        <v>-9.3259086515665196E-2</v>
      </c>
      <c r="U9" s="2">
        <v>0.104235368526476</v>
      </c>
      <c r="V9" s="2">
        <v>-0.25449111541483599</v>
      </c>
      <c r="W9" s="2">
        <v>-7.3376749317855303E-2</v>
      </c>
      <c r="X9" s="2">
        <v>3.9433662495280401E-2</v>
      </c>
      <c r="Y9" s="2">
        <v>0.73625191460727202</v>
      </c>
      <c r="Z9" s="2">
        <v>-0.46751400657645098</v>
      </c>
      <c r="AA9" s="2">
        <v>-0.45219069476824503</v>
      </c>
      <c r="AB9" s="2">
        <v>0.34262103608036698</v>
      </c>
      <c r="AC9" s="2">
        <v>9.9107317399651507E-2</v>
      </c>
      <c r="AD9" s="2">
        <v>7.9088488576362595E-2</v>
      </c>
      <c r="AE9" s="2">
        <v>-0.82548574281680298</v>
      </c>
      <c r="AF9" s="2">
        <v>-1.4762408843714401</v>
      </c>
      <c r="AG9" s="2">
        <v>0.32355340846052899</v>
      </c>
      <c r="AH9" s="2">
        <v>-1.74287073220896</v>
      </c>
      <c r="AI9" s="2">
        <v>-0.77777777777777701</v>
      </c>
      <c r="AJ9" s="2">
        <v>1.9806179541629301</v>
      </c>
      <c r="AK9" s="2">
        <v>-0.232315272936234</v>
      </c>
      <c r="AL9" s="2">
        <v>1.75907610017517</v>
      </c>
      <c r="AM9" s="2">
        <v>0.75253962955729004</v>
      </c>
      <c r="AN9" s="2">
        <v>-0.54042046495654195</v>
      </c>
      <c r="AO9" s="2">
        <v>0.61817313695339204</v>
      </c>
      <c r="AP9" s="2">
        <v>-3.0492567571118401E-2</v>
      </c>
      <c r="AQ9" s="2">
        <v>-1.5670963043002499</v>
      </c>
      <c r="AR9" s="2">
        <v>-0.94267425320056897</v>
      </c>
      <c r="AS9" s="2">
        <v>1.1477037187563499</v>
      </c>
      <c r="AT9" s="2">
        <v>5.8321837524599997E-2</v>
      </c>
      <c r="AU9" s="2">
        <v>0.17154313597368001</v>
      </c>
      <c r="AV9" s="2">
        <v>-0.20358586713089799</v>
      </c>
      <c r="AW9" s="2">
        <v>-0.27333092281545401</v>
      </c>
      <c r="AX9" s="2">
        <v>6.9450037996273903E-2</v>
      </c>
      <c r="AY9" s="2">
        <v>-0.85185943372862805</v>
      </c>
      <c r="AZ9" s="2">
        <v>0.25829048273564598</v>
      </c>
      <c r="BA9" s="2">
        <v>-0.25004276387145302</v>
      </c>
    </row>
    <row r="10" spans="1:53" x14ac:dyDescent="0.25">
      <c r="A10" t="s">
        <v>8</v>
      </c>
      <c r="B10" s="2">
        <v>2.87841886187883</v>
      </c>
      <c r="C10" s="2">
        <v>-3.9107296948286998</v>
      </c>
      <c r="D10" s="2">
        <v>-2.3893730715979999</v>
      </c>
      <c r="E10" s="2"/>
      <c r="F10" s="2">
        <v>4.33194448958902</v>
      </c>
      <c r="G10" s="2">
        <v>0.43394045790359098</v>
      </c>
      <c r="H10" s="2">
        <v>-2.3385598144234101</v>
      </c>
      <c r="I10" s="2">
        <v>-1.72861426984471</v>
      </c>
      <c r="J10" s="2"/>
      <c r="K10" s="2">
        <v>-1.2376299150880901</v>
      </c>
      <c r="L10" s="2">
        <v>6.1511645385423801</v>
      </c>
      <c r="M10" s="2">
        <v>-2.4617464059219998</v>
      </c>
      <c r="N10" s="2">
        <v>0.50666116510789105</v>
      </c>
      <c r="O10" s="2">
        <v>1.36005848602029</v>
      </c>
      <c r="P10" s="2">
        <v>-2.87008285804355</v>
      </c>
      <c r="Q10" s="2">
        <v>3.6554262609345698</v>
      </c>
      <c r="R10" s="2">
        <v>-0.40071645923577698</v>
      </c>
      <c r="S10" s="2">
        <v>0.34003501835487199</v>
      </c>
      <c r="T10" s="2">
        <v>-2.48955652966667</v>
      </c>
      <c r="U10" s="2">
        <v>0.55794923444190903</v>
      </c>
      <c r="V10" s="2">
        <v>-1.72663079446685</v>
      </c>
      <c r="W10" s="2">
        <v>-2.1430905596863501</v>
      </c>
      <c r="X10" s="2">
        <v>-2.0654151430494099</v>
      </c>
      <c r="Y10" s="2">
        <v>-1.4431598890291699</v>
      </c>
      <c r="Z10" s="2">
        <v>-2.7945106728386202</v>
      </c>
      <c r="AA10" s="2">
        <v>-0.358435739887352</v>
      </c>
      <c r="AB10" s="2">
        <v>-2.76334374735276</v>
      </c>
      <c r="AC10" s="2">
        <v>-2.5395455129074702</v>
      </c>
      <c r="AD10" s="2">
        <v>-1.125</v>
      </c>
      <c r="AE10" s="2">
        <v>-1.5083329430985499</v>
      </c>
      <c r="AF10" s="2">
        <v>-1.92372198031036</v>
      </c>
      <c r="AG10" s="2">
        <v>1.1518794452347001</v>
      </c>
      <c r="AH10" s="2">
        <v>7.4865040068230897</v>
      </c>
      <c r="AI10" s="2"/>
      <c r="AJ10" s="2">
        <v>0.80028590465979399</v>
      </c>
      <c r="AK10" s="2">
        <v>1.9505201228314</v>
      </c>
      <c r="AL10" s="2">
        <v>-1.5806198889382299</v>
      </c>
      <c r="AM10" s="2">
        <v>-1.8122321467890901</v>
      </c>
      <c r="AN10" s="2">
        <v>-1.9116230346913301</v>
      </c>
      <c r="AO10" s="2">
        <v>-1.97699670053244</v>
      </c>
      <c r="AP10" s="2">
        <v>-2.1624833589349701</v>
      </c>
      <c r="AQ10" s="2">
        <v>6.9914536395465596</v>
      </c>
      <c r="AR10" s="2">
        <v>3.7518794452347</v>
      </c>
      <c r="AS10" s="2">
        <v>1.84033229344741</v>
      </c>
      <c r="AT10" s="2">
        <v>4.1072792571570904</v>
      </c>
      <c r="AU10" s="2">
        <v>-2.0186724803595899</v>
      </c>
      <c r="AV10" s="2">
        <v>2.5241824473493502</v>
      </c>
      <c r="AW10" s="2">
        <v>2.0435475790086799</v>
      </c>
      <c r="AX10" s="2">
        <v>5.5510320228338701</v>
      </c>
      <c r="AY10" s="2">
        <v>-1.7934901151882801</v>
      </c>
      <c r="AZ10" s="2">
        <v>-2.0024239782040301</v>
      </c>
      <c r="BA10" s="2"/>
    </row>
    <row r="11" spans="1:53" x14ac:dyDescent="0.25">
      <c r="A11" t="s">
        <v>9</v>
      </c>
      <c r="B11" s="2">
        <v>1.64715742700338</v>
      </c>
      <c r="C11" s="2">
        <v>-2.04720477859117</v>
      </c>
      <c r="D11" s="2">
        <v>-0.73229146187265504</v>
      </c>
      <c r="E11" s="2">
        <v>5.1707317073170698</v>
      </c>
      <c r="F11" s="2">
        <v>0.34239474994105401</v>
      </c>
      <c r="G11" s="2">
        <v>2.0220546284410199</v>
      </c>
      <c r="H11" s="2">
        <v>-0.33968414361546501</v>
      </c>
      <c r="I11" s="2">
        <v>0.33227299369789698</v>
      </c>
      <c r="J11" s="2">
        <v>-0.52517281762651202</v>
      </c>
      <c r="K11" s="2"/>
      <c r="L11" s="2">
        <v>-1.2262717659893501</v>
      </c>
      <c r="M11" s="2">
        <v>5.9835075615991302</v>
      </c>
      <c r="N11" s="2">
        <v>0.81199186991869898</v>
      </c>
      <c r="O11" s="2">
        <v>-1.5725847223279801</v>
      </c>
      <c r="P11" s="2">
        <v>-1.64735663593173</v>
      </c>
      <c r="Q11" s="2">
        <v>4.5811822479986697</v>
      </c>
      <c r="R11" s="2">
        <v>-1.5012737843289801</v>
      </c>
      <c r="S11" s="2">
        <v>0.64897295975601499</v>
      </c>
      <c r="T11" s="2">
        <v>-2.3576324505935098</v>
      </c>
      <c r="U11" s="2">
        <v>-0.56314825236519706</v>
      </c>
      <c r="V11" s="2">
        <v>2.6415833585281598</v>
      </c>
      <c r="W11" s="2">
        <v>1.9559237270004199</v>
      </c>
      <c r="X11" s="2">
        <v>-2.5287684989225401</v>
      </c>
      <c r="Y11" s="2">
        <v>0.236823472105885</v>
      </c>
      <c r="Z11" s="2">
        <v>-0.131959972075504</v>
      </c>
      <c r="AA11" s="2">
        <v>-0.44337979094076602</v>
      </c>
      <c r="AB11" s="2">
        <v>-2.0461297442683799</v>
      </c>
      <c r="AC11" s="2">
        <v>-2.4784288781721302</v>
      </c>
      <c r="AD11" s="2"/>
      <c r="AE11" s="2">
        <v>1.4424416843030401</v>
      </c>
      <c r="AF11" s="2">
        <v>0.79625575380205804</v>
      </c>
      <c r="AG11" s="2">
        <v>-1.1312233285917399</v>
      </c>
      <c r="AH11" s="2">
        <v>-1.0922764227642201</v>
      </c>
      <c r="AI11" s="2"/>
      <c r="AJ11" s="2">
        <v>-1.28817652789411</v>
      </c>
      <c r="AK11" s="2">
        <v>1.0032298140128599</v>
      </c>
      <c r="AL11" s="2">
        <v>-2.0200707768101802</v>
      </c>
      <c r="AM11" s="2">
        <v>-0.36705103232702702</v>
      </c>
      <c r="AN11" s="2">
        <v>-1.0569312726137701</v>
      </c>
      <c r="AO11" s="2">
        <v>-2.62809908753426</v>
      </c>
      <c r="AP11" s="2">
        <v>-1.5564826700895601E-3</v>
      </c>
      <c r="AQ11" s="2">
        <v>1.0069105691056901</v>
      </c>
      <c r="AR11" s="2">
        <v>-0.63122332859174901</v>
      </c>
      <c r="AS11" s="2">
        <v>-2.2678571428571401</v>
      </c>
      <c r="AT11" s="2">
        <v>0.32682347210588503</v>
      </c>
      <c r="AU11" s="2">
        <v>4.3558690728138698</v>
      </c>
      <c r="AV11" s="2">
        <v>-1.9983422980855501</v>
      </c>
      <c r="AW11" s="2">
        <v>-2.4970393371548698</v>
      </c>
      <c r="AX11" s="2">
        <v>4.0989692356027403</v>
      </c>
      <c r="AY11" s="2">
        <v>-2.6290359954673099</v>
      </c>
      <c r="AZ11" s="2">
        <v>1.7887282340106401</v>
      </c>
      <c r="BA11" s="2"/>
    </row>
    <row r="12" spans="1:53" x14ac:dyDescent="0.25">
      <c r="A12" t="s">
        <v>10</v>
      </c>
      <c r="B12" s="2">
        <v>0.195923197340927</v>
      </c>
      <c r="C12" s="2">
        <v>-2.0194326713702502</v>
      </c>
      <c r="D12" s="2">
        <v>-0.83398566673315599</v>
      </c>
      <c r="E12" s="2">
        <v>-1.4512195121951199</v>
      </c>
      <c r="F12" s="2">
        <v>2.3635349985318101</v>
      </c>
      <c r="G12" s="2">
        <v>-1.16566053954414</v>
      </c>
      <c r="H12" s="2">
        <v>-0.72750666984345602</v>
      </c>
      <c r="I12" s="2">
        <v>-1.6532789959137599</v>
      </c>
      <c r="J12" s="2">
        <v>6.3425088999903201</v>
      </c>
      <c r="K12" s="2">
        <v>-0.20930417953043101</v>
      </c>
      <c r="L12" s="2"/>
      <c r="M12" s="2">
        <v>-0.67377642732061704</v>
      </c>
      <c r="N12" s="2">
        <v>-0.19649493943919</v>
      </c>
      <c r="O12" s="2">
        <v>-2.4463776325167399</v>
      </c>
      <c r="P12" s="2">
        <v>-1.7324536601754801</v>
      </c>
      <c r="Q12" s="2">
        <v>4.9958365551913202</v>
      </c>
      <c r="R12" s="2">
        <v>-1.4669851274950201</v>
      </c>
      <c r="S12" s="2">
        <v>-1.5422767258896699</v>
      </c>
      <c r="T12" s="2">
        <v>-0.88896508539230801</v>
      </c>
      <c r="U12" s="2">
        <v>1.05822548366531</v>
      </c>
      <c r="V12" s="2">
        <v>-0.80028304160062502</v>
      </c>
      <c r="W12" s="2">
        <v>-0.41753815388624799</v>
      </c>
      <c r="X12" s="2">
        <v>-0.67894453298820601</v>
      </c>
      <c r="Y12" s="2">
        <v>-1.1571587454855401</v>
      </c>
      <c r="Z12" s="2">
        <v>-1.24609872910175</v>
      </c>
      <c r="AA12" s="2">
        <v>-0.29852642276422697</v>
      </c>
      <c r="AB12" s="2">
        <v>-0.75417789855668305</v>
      </c>
      <c r="AC12" s="2">
        <v>-1.33790906538763</v>
      </c>
      <c r="AD12" s="2">
        <v>-1.2916666666666601</v>
      </c>
      <c r="AE12" s="2">
        <v>0.59351219795676102</v>
      </c>
      <c r="AF12" s="2">
        <v>-0.83751475455583202</v>
      </c>
      <c r="AG12" s="2">
        <v>0.666846169477748</v>
      </c>
      <c r="AH12" s="2">
        <v>6.0606479177036601</v>
      </c>
      <c r="AI12" s="2"/>
      <c r="AJ12" s="2">
        <v>-0.77983890284315505</v>
      </c>
      <c r="AK12" s="2">
        <v>-1.26944808876217</v>
      </c>
      <c r="AL12" s="2">
        <v>-1.2356123578002201</v>
      </c>
      <c r="AM12" s="2">
        <v>-0.72055587186265302</v>
      </c>
      <c r="AN12" s="2">
        <v>-0.22285807508746899</v>
      </c>
      <c r="AO12" s="2">
        <v>-0.69568544734951199</v>
      </c>
      <c r="AP12" s="2">
        <v>-0.67697046298193997</v>
      </c>
      <c r="AQ12" s="2">
        <v>5.4017191880836801</v>
      </c>
      <c r="AR12" s="2">
        <v>5.8668461694777401</v>
      </c>
      <c r="AS12" s="2">
        <v>1.8294324827219499</v>
      </c>
      <c r="AT12" s="2">
        <v>5.53578689457244</v>
      </c>
      <c r="AU12" s="2">
        <v>-1.07104811355086</v>
      </c>
      <c r="AV12" s="2">
        <v>-1.70581518742813</v>
      </c>
      <c r="AW12" s="2">
        <v>1.6820225158711699</v>
      </c>
      <c r="AX12" s="2">
        <v>-4.0059229939712997E-2</v>
      </c>
      <c r="AY12" s="2">
        <v>1.02743794610176</v>
      </c>
      <c r="AZ12" s="2">
        <v>-1.6475632650660099</v>
      </c>
      <c r="BA12" s="2"/>
    </row>
    <row r="13" spans="1:53" x14ac:dyDescent="0.25">
      <c r="A13" t="s">
        <v>11</v>
      </c>
      <c r="B13" s="2">
        <v>-8.0152217940571105E-2</v>
      </c>
      <c r="C13" s="2">
        <v>-1.56996511342628</v>
      </c>
      <c r="D13" s="2">
        <v>6.5226167855917501</v>
      </c>
      <c r="E13" s="2">
        <v>-1.02418741976893</v>
      </c>
      <c r="F13" s="2">
        <v>-1.66592009850971</v>
      </c>
      <c r="G13" s="2">
        <v>-2.8027492719975502</v>
      </c>
      <c r="H13" s="2">
        <v>-0.68175338330826096</v>
      </c>
      <c r="I13" s="2">
        <v>-0.17918323502771599</v>
      </c>
      <c r="J13" s="2">
        <v>-2.4263770982513999</v>
      </c>
      <c r="K13" s="2">
        <v>2.8979487763024299</v>
      </c>
      <c r="L13" s="2">
        <v>0.35325744028126299</v>
      </c>
      <c r="M13" s="2"/>
      <c r="N13" s="2">
        <v>-1.82757358334861</v>
      </c>
      <c r="O13" s="2">
        <v>3.9368271892774698E-2</v>
      </c>
      <c r="P13" s="2">
        <v>6.9144007885519901E-2</v>
      </c>
      <c r="Q13" s="2">
        <v>-1.65578851996216</v>
      </c>
      <c r="R13" s="2">
        <v>0.31389290996398</v>
      </c>
      <c r="S13" s="2">
        <v>-0.62557202163820502</v>
      </c>
      <c r="T13" s="2">
        <v>-0.21344257734260899</v>
      </c>
      <c r="U13" s="2">
        <v>-0.68242317829404897</v>
      </c>
      <c r="V13" s="2">
        <v>9.1513588852822902</v>
      </c>
      <c r="W13" s="2">
        <v>-0.172259770358765</v>
      </c>
      <c r="X13" s="2">
        <v>0.68643658805776597</v>
      </c>
      <c r="Y13" s="2">
        <v>-0.21137888312064801</v>
      </c>
      <c r="Z13" s="2">
        <v>0.37535972093079101</v>
      </c>
      <c r="AA13" s="2">
        <v>0.59194282515848595</v>
      </c>
      <c r="AB13" s="2">
        <v>-0.835658635470648</v>
      </c>
      <c r="AC13" s="2">
        <v>-0.97217797937196804</v>
      </c>
      <c r="AD13" s="2">
        <v>-1.5729040087592701</v>
      </c>
      <c r="AE13" s="2">
        <v>1.21823251572832</v>
      </c>
      <c r="AF13" s="2">
        <v>-1.1762477394825199</v>
      </c>
      <c r="AG13" s="2">
        <v>2.9338850716317801</v>
      </c>
      <c r="AH13" s="2">
        <v>-1.66924140636143</v>
      </c>
      <c r="AI13" s="2"/>
      <c r="AJ13" s="2">
        <v>7.0781171460937806E-2</v>
      </c>
      <c r="AK13" s="2">
        <v>-0.40054022517867899</v>
      </c>
      <c r="AL13" s="2">
        <v>-1.2818318112604501</v>
      </c>
      <c r="AM13" s="2">
        <v>-0.91459027516713598</v>
      </c>
      <c r="AN13" s="2">
        <v>0.42480582983912402</v>
      </c>
      <c r="AO13" s="2">
        <v>0.33164996826760101</v>
      </c>
      <c r="AP13" s="2">
        <v>-0.47598951647411097</v>
      </c>
      <c r="AQ13" s="2">
        <v>0.47569083902152898</v>
      </c>
      <c r="AR13" s="2">
        <v>-1.5661149283682101</v>
      </c>
      <c r="AS13" s="2">
        <v>0.86594551825644195</v>
      </c>
      <c r="AT13" s="2">
        <v>-1.2452755997463401</v>
      </c>
      <c r="AU13" s="2">
        <v>-0.82201071224211997</v>
      </c>
      <c r="AV13" s="2">
        <v>-0.48836547436199701</v>
      </c>
      <c r="AW13" s="2">
        <v>-0.91172839634552605</v>
      </c>
      <c r="AX13" s="2">
        <v>-1.9220322432377701</v>
      </c>
      <c r="AY13" s="2">
        <v>-0.27413539015682498</v>
      </c>
      <c r="AZ13" s="2">
        <v>1.69510265942233</v>
      </c>
      <c r="BA13" s="2">
        <v>2.6666818561555399</v>
      </c>
    </row>
    <row r="14" spans="1:53" x14ac:dyDescent="0.25">
      <c r="A14" t="s">
        <v>12</v>
      </c>
      <c r="B14" s="2">
        <v>-1.4204772602237301</v>
      </c>
      <c r="C14" s="2">
        <v>-2.4390243902439001E-2</v>
      </c>
      <c r="D14" s="2">
        <v>-0.32583440308087303</v>
      </c>
      <c r="E14" s="2">
        <v>-1.0207602339181201</v>
      </c>
      <c r="F14" s="2">
        <v>1.9488874625588299</v>
      </c>
      <c r="G14" s="2">
        <v>-1.5280701754385899</v>
      </c>
      <c r="H14" s="2">
        <v>-0.51063634696497295</v>
      </c>
      <c r="I14" s="2">
        <v>0.58222079589216902</v>
      </c>
      <c r="J14" s="2">
        <v>4.2822207958921599</v>
      </c>
      <c r="K14" s="2">
        <v>-0.51063634696497295</v>
      </c>
      <c r="L14" s="2">
        <v>4.6045227397762698</v>
      </c>
      <c r="M14" s="2">
        <v>-1.59420706237137</v>
      </c>
      <c r="N14" s="2"/>
      <c r="O14" s="2">
        <v>-0.51063634696497295</v>
      </c>
      <c r="P14" s="2">
        <v>-0.71777920410783003</v>
      </c>
      <c r="Q14" s="2">
        <v>1.1560303197016899</v>
      </c>
      <c r="R14" s="2">
        <v>-7.5834403080873095E-2</v>
      </c>
      <c r="S14" s="2">
        <v>-1.39547726022373</v>
      </c>
      <c r="T14" s="2">
        <v>-1.1704772602237301</v>
      </c>
      <c r="U14" s="2">
        <v>0.354443018114391</v>
      </c>
      <c r="V14" s="2">
        <v>-2.57583440308087</v>
      </c>
      <c r="W14" s="2">
        <v>0.85452273977626902</v>
      </c>
      <c r="X14" s="2">
        <v>0.40579293762862401</v>
      </c>
      <c r="Y14" s="2">
        <v>2.1109684781058301E-2</v>
      </c>
      <c r="Z14" s="2">
        <v>1.68777635144772</v>
      </c>
      <c r="AA14" s="2">
        <v>-2.6144736842105201</v>
      </c>
      <c r="AB14" s="2">
        <v>9.6951525154349197E-2</v>
      </c>
      <c r="AC14" s="2">
        <v>-0.84131059355706295</v>
      </c>
      <c r="AD14" s="2"/>
      <c r="AE14" s="2">
        <v>-0.88304847484565097</v>
      </c>
      <c r="AF14" s="2">
        <v>-0.57583440308087297</v>
      </c>
      <c r="AG14" s="2"/>
      <c r="AH14" s="2">
        <v>-1.42733418913136</v>
      </c>
      <c r="AI14" s="2"/>
      <c r="AJ14" s="2">
        <v>-1.0511125374411601</v>
      </c>
      <c r="AK14" s="2">
        <v>-0.97889031521894099</v>
      </c>
      <c r="AL14" s="2">
        <v>1.9783322635857901</v>
      </c>
      <c r="AM14" s="2">
        <v>2.1409262485481899</v>
      </c>
      <c r="AN14" s="2">
        <v>-2.4390243902439001E-2</v>
      </c>
      <c r="AO14" s="2">
        <v>-1.0511125374411601</v>
      </c>
      <c r="AP14" s="2">
        <v>-0.32076023391812802</v>
      </c>
      <c r="AQ14" s="2">
        <v>-0.51063634696497295</v>
      </c>
      <c r="AR14" s="2"/>
      <c r="AS14" s="2"/>
      <c r="AT14" s="2">
        <v>1.4783322635857901</v>
      </c>
      <c r="AU14" s="2">
        <v>2.4241655969191198</v>
      </c>
      <c r="AV14" s="2">
        <v>-9.4207062371375702E-2</v>
      </c>
      <c r="AW14" s="2">
        <v>-0.76209833526906701</v>
      </c>
      <c r="AX14" s="2">
        <v>0.27351916376306601</v>
      </c>
      <c r="AY14" s="2">
        <v>-0.22648083623693299</v>
      </c>
      <c r="AZ14" s="2">
        <v>1.1323461091753699</v>
      </c>
      <c r="BA14" s="2"/>
    </row>
    <row r="15" spans="1:53" x14ac:dyDescent="0.25">
      <c r="A15" t="s">
        <v>13</v>
      </c>
      <c r="B15" s="2">
        <v>-1.81226248101515</v>
      </c>
      <c r="C15" s="2">
        <v>0.43691315821336002</v>
      </c>
      <c r="D15" s="2">
        <v>-1.28650924833813</v>
      </c>
      <c r="E15" s="2">
        <v>4.1283697047496704</v>
      </c>
      <c r="F15" s="2">
        <v>-0.26292673323018001</v>
      </c>
      <c r="G15" s="2">
        <v>-1.6166879341008999</v>
      </c>
      <c r="H15" s="2">
        <v>-2.0190941131755902</v>
      </c>
      <c r="I15" s="2">
        <v>-0.17357190972168299</v>
      </c>
      <c r="J15" s="2">
        <v>-2.0321331899663599</v>
      </c>
      <c r="K15" s="2">
        <v>-1.6552368238955</v>
      </c>
      <c r="L15" s="2">
        <v>-1.0292125859451799</v>
      </c>
      <c r="M15" s="2">
        <v>-0.92698045529014905</v>
      </c>
      <c r="N15" s="2">
        <v>1.2915214866434299</v>
      </c>
      <c r="O15" s="2"/>
      <c r="P15" s="2">
        <v>1.6777316635755</v>
      </c>
      <c r="Q15" s="2">
        <v>-1.6433809534105299</v>
      </c>
      <c r="R15" s="2">
        <v>0.28418448200014501</v>
      </c>
      <c r="S15" s="2">
        <v>-0.32741093902027102</v>
      </c>
      <c r="T15" s="2">
        <v>-1.6287434900947699</v>
      </c>
      <c r="U15" s="2">
        <v>0.14034142562295501</v>
      </c>
      <c r="V15" s="2">
        <v>-1.27914570494547</v>
      </c>
      <c r="W15" s="2">
        <v>0.86133274508795998</v>
      </c>
      <c r="X15" s="2">
        <v>5.0213106021410496</v>
      </c>
      <c r="Y15" s="2">
        <v>1.2796923763684001</v>
      </c>
      <c r="Z15" s="2">
        <v>0.60415618010508798</v>
      </c>
      <c r="AA15" s="2">
        <v>-0.55894426246346796</v>
      </c>
      <c r="AB15" s="2">
        <v>1.0256216288516</v>
      </c>
      <c r="AC15" s="2">
        <v>-0.84908690455408498</v>
      </c>
      <c r="AD15" s="2">
        <v>-0.43641188979578999</v>
      </c>
      <c r="AE15" s="2">
        <v>-3.2054379228152602E-2</v>
      </c>
      <c r="AF15" s="2">
        <v>-2.1508923001598301</v>
      </c>
      <c r="AG15" s="2">
        <v>0.86615050477279498</v>
      </c>
      <c r="AH15" s="2">
        <v>-1.20227627223776</v>
      </c>
      <c r="AI15" s="2">
        <v>0.61111111111111105</v>
      </c>
      <c r="AJ15" s="2">
        <v>0.96807303258661104</v>
      </c>
      <c r="AK15" s="2">
        <v>3.1348433004112799</v>
      </c>
      <c r="AL15" s="2">
        <v>0.62383328390428805</v>
      </c>
      <c r="AM15" s="2">
        <v>-0.46619556129171202</v>
      </c>
      <c r="AN15" s="2">
        <v>0.41043741604250999</v>
      </c>
      <c r="AO15" s="2">
        <v>-1.33795267601333</v>
      </c>
      <c r="AP15" s="2">
        <v>-1.14331691401652</v>
      </c>
      <c r="AQ15" s="2">
        <v>-1.4451678172107201</v>
      </c>
      <c r="AR15" s="2">
        <v>-2.6526493598862002</v>
      </c>
      <c r="AS15" s="2">
        <v>-0.58661478735291295</v>
      </c>
      <c r="AT15" s="2">
        <v>0.90086358576428305</v>
      </c>
      <c r="AU15" s="2">
        <v>-0.33448702640084899</v>
      </c>
      <c r="AV15" s="2">
        <v>2.7603686526391802</v>
      </c>
      <c r="AW15" s="2">
        <v>-0.995525676995348</v>
      </c>
      <c r="AX15" s="2">
        <v>-1.94729705260742</v>
      </c>
      <c r="AY15" s="2">
        <v>-2.1335288067206002</v>
      </c>
      <c r="AZ15" s="2">
        <v>0.68226214565620302</v>
      </c>
      <c r="BA15" s="2">
        <v>-1.7755541207007199</v>
      </c>
    </row>
    <row r="16" spans="1:53" x14ac:dyDescent="0.25">
      <c r="A16" t="s">
        <v>14</v>
      </c>
      <c r="B16" s="2">
        <v>-1.84739058298046</v>
      </c>
      <c r="C16" s="2">
        <v>-1.2972790465369</v>
      </c>
      <c r="D16" s="2">
        <v>-0.93902830664610404</v>
      </c>
      <c r="E16" s="2">
        <v>-0.122132253711201</v>
      </c>
      <c r="F16" s="2">
        <v>-0.123145871725666</v>
      </c>
      <c r="G16" s="2">
        <v>-7.8372468437030801E-2</v>
      </c>
      <c r="H16" s="2">
        <v>0.34422195144756101</v>
      </c>
      <c r="I16" s="2">
        <v>-1.16653636255533</v>
      </c>
      <c r="J16" s="2">
        <v>-1.6323687030534599</v>
      </c>
      <c r="K16" s="2">
        <v>-1.34847673319752</v>
      </c>
      <c r="L16" s="2">
        <v>-1.81343452506683</v>
      </c>
      <c r="M16" s="2">
        <v>-1.2629239526791001</v>
      </c>
      <c r="N16" s="2">
        <v>-2.0398978681528899</v>
      </c>
      <c r="O16" s="2">
        <v>0.27650532581040199</v>
      </c>
      <c r="P16" s="2"/>
      <c r="Q16" s="2">
        <v>-1.7373375506551001</v>
      </c>
      <c r="R16" s="2">
        <v>6.4836295035423497</v>
      </c>
      <c r="S16" s="2">
        <v>-0.13981805221581101</v>
      </c>
      <c r="T16" s="2">
        <v>-0.64622726744494496</v>
      </c>
      <c r="U16" s="2">
        <v>-0.14819684628650601</v>
      </c>
      <c r="V16" s="2">
        <v>-1.2136503101846301</v>
      </c>
      <c r="W16" s="2">
        <v>0.35317763147522202</v>
      </c>
      <c r="X16" s="2">
        <v>1.0994820027464201</v>
      </c>
      <c r="Y16" s="2">
        <v>1.6848385752792201</v>
      </c>
      <c r="Z16" s="2">
        <v>-0.31232398125401301</v>
      </c>
      <c r="AA16" s="2">
        <v>0.91700790176399904</v>
      </c>
      <c r="AB16" s="2">
        <v>6.5120815854203702</v>
      </c>
      <c r="AC16" s="2">
        <v>3.4593247024161502</v>
      </c>
      <c r="AD16" s="2"/>
      <c r="AE16" s="2">
        <v>-0.98572404110635203</v>
      </c>
      <c r="AF16" s="2">
        <v>0.119164005602536</v>
      </c>
      <c r="AG16" s="2">
        <v>0.54873458985301005</v>
      </c>
      <c r="AH16" s="2">
        <v>-1.7639232921992301</v>
      </c>
      <c r="AI16" s="2"/>
      <c r="AJ16" s="2">
        <v>-0.26429353227742902</v>
      </c>
      <c r="AK16" s="2">
        <v>0.36691161409369299</v>
      </c>
      <c r="AL16" s="2">
        <v>1.21216756971149</v>
      </c>
      <c r="AM16" s="2">
        <v>-0.52428931537323697</v>
      </c>
      <c r="AN16" s="2">
        <v>-1.3966984274705601</v>
      </c>
      <c r="AO16" s="2">
        <v>-3.9256045360206698E-3</v>
      </c>
      <c r="AP16" s="2">
        <v>-1.90677021746785</v>
      </c>
      <c r="AQ16" s="2">
        <v>-2.40009751976616</v>
      </c>
      <c r="AR16" s="2">
        <v>0.21540125651967701</v>
      </c>
      <c r="AS16" s="2">
        <v>1.8872905864995</v>
      </c>
      <c r="AT16" s="2">
        <v>-0.76978263818229198</v>
      </c>
      <c r="AU16" s="2">
        <v>-0.72678047564188897</v>
      </c>
      <c r="AV16" s="2">
        <v>2.2439341898096101</v>
      </c>
      <c r="AW16" s="2">
        <v>-2.2616096942217601</v>
      </c>
      <c r="AX16" s="2">
        <v>-1.6428363841984499</v>
      </c>
      <c r="AY16" s="2">
        <v>0.12059355352968899</v>
      </c>
      <c r="AZ16" s="2">
        <v>0.526222345632685</v>
      </c>
      <c r="BA16" s="2"/>
    </row>
    <row r="17" spans="1:53" x14ac:dyDescent="0.25">
      <c r="A17" t="s">
        <v>15</v>
      </c>
      <c r="B17" s="2">
        <v>7.5873460221932296</v>
      </c>
      <c r="C17" s="2">
        <v>-1.9826252921053</v>
      </c>
      <c r="D17" s="2">
        <v>0.14605221126024501</v>
      </c>
      <c r="E17" s="2">
        <v>1.3092105263157801</v>
      </c>
      <c r="F17" s="2">
        <v>-0.98846246225245504</v>
      </c>
      <c r="G17" s="2">
        <v>-1.9194444444444401</v>
      </c>
      <c r="H17" s="2">
        <v>-1.71014154700874</v>
      </c>
      <c r="I17" s="2">
        <v>-1.9955542089506699</v>
      </c>
      <c r="J17" s="2">
        <v>6.0765852590779197</v>
      </c>
      <c r="K17" s="2">
        <v>4.93124233071664</v>
      </c>
      <c r="L17" s="2">
        <v>5.66710647807448</v>
      </c>
      <c r="M17" s="2">
        <v>-1.47363591634876</v>
      </c>
      <c r="N17" s="2">
        <v>2.0397451663592201</v>
      </c>
      <c r="O17" s="2">
        <v>-1.9597210073056299</v>
      </c>
      <c r="P17" s="2">
        <v>-1.84754610478021</v>
      </c>
      <c r="Q17" s="2"/>
      <c r="R17" s="2">
        <v>-1.69541231008586</v>
      </c>
      <c r="S17" s="2">
        <v>-1.26631944837559</v>
      </c>
      <c r="T17" s="2">
        <v>-2.08771426081011</v>
      </c>
      <c r="U17" s="2">
        <v>-1.6682243218864199</v>
      </c>
      <c r="V17" s="2">
        <v>-1.5276053921808599</v>
      </c>
      <c r="W17" s="2">
        <v>-1.8720384973273201</v>
      </c>
      <c r="X17" s="2">
        <v>-1.95025036647664</v>
      </c>
      <c r="Y17" s="2">
        <v>-2.0975526142054401</v>
      </c>
      <c r="Z17" s="2">
        <v>-0.89816858803564603</v>
      </c>
      <c r="AA17" s="2">
        <v>-1.2221003898635401</v>
      </c>
      <c r="AB17" s="2">
        <v>-2.0916654517500701</v>
      </c>
      <c r="AC17" s="2">
        <v>-2.24624611031193</v>
      </c>
      <c r="AD17" s="2"/>
      <c r="AE17" s="2">
        <v>-0.78326991153046399</v>
      </c>
      <c r="AF17" s="2">
        <v>-1.4069683884783299</v>
      </c>
      <c r="AG17" s="2">
        <v>-1.17503789033394</v>
      </c>
      <c r="AH17" s="2">
        <v>7.3085943727084297</v>
      </c>
      <c r="AI17" s="2"/>
      <c r="AJ17" s="2">
        <v>-1.73392181730163</v>
      </c>
      <c r="AK17" s="2">
        <v>-1.96372330459747</v>
      </c>
      <c r="AL17" s="2">
        <v>-2.0591876744957598</v>
      </c>
      <c r="AM17" s="2">
        <v>-2.0825096832468302</v>
      </c>
      <c r="AN17" s="2">
        <v>0.32395043501216902</v>
      </c>
      <c r="AO17" s="2">
        <v>-1.0352858993067999</v>
      </c>
      <c r="AP17" s="2">
        <v>-0.42962962962962897</v>
      </c>
      <c r="AQ17" s="2">
        <v>9.5974709243750702</v>
      </c>
      <c r="AR17" s="2">
        <v>7.9916287763327203</v>
      </c>
      <c r="AS17" s="2">
        <v>-1.1327777777777699</v>
      </c>
      <c r="AT17" s="2">
        <v>4.9780671224390103</v>
      </c>
      <c r="AU17" s="2">
        <v>-1.6819403151053001</v>
      </c>
      <c r="AV17" s="2">
        <v>-1.34940385327576</v>
      </c>
      <c r="AW17" s="2">
        <v>1.9506273740862601</v>
      </c>
      <c r="AX17" s="2">
        <v>2.8539692231725202</v>
      </c>
      <c r="AY17" s="2">
        <v>-0.50074921590199795</v>
      </c>
      <c r="AZ17" s="2">
        <v>-1.78699252529867</v>
      </c>
      <c r="BA17" s="2"/>
    </row>
    <row r="18" spans="1:53" x14ac:dyDescent="0.25">
      <c r="A18" t="s">
        <v>16</v>
      </c>
      <c r="B18" s="2">
        <v>-1.9782883221062799</v>
      </c>
      <c r="C18" s="2">
        <v>2.3652000925829499</v>
      </c>
      <c r="D18" s="2">
        <v>-2.2024713999568601</v>
      </c>
      <c r="E18" s="2">
        <v>4.4000000000000004</v>
      </c>
      <c r="F18" s="2">
        <v>-0.35615017619498801</v>
      </c>
      <c r="G18" s="2">
        <v>-2.0515859155178</v>
      </c>
      <c r="H18" s="2">
        <v>-0.93884864822459202</v>
      </c>
      <c r="I18" s="2">
        <v>-0.405685065136346</v>
      </c>
      <c r="J18" s="2">
        <v>-1.0654950520837501</v>
      </c>
      <c r="K18" s="2">
        <v>-1.2432742014256699</v>
      </c>
      <c r="L18" s="2">
        <v>-0.76162594520766902</v>
      </c>
      <c r="M18" s="2">
        <v>-0.41162318184691599</v>
      </c>
      <c r="N18" s="2">
        <v>-0.203312651547568</v>
      </c>
      <c r="O18" s="2">
        <v>0.54655778429520496</v>
      </c>
      <c r="P18" s="2">
        <v>4.6138078804196603</v>
      </c>
      <c r="Q18" s="2">
        <v>-0.93068955397829001</v>
      </c>
      <c r="R18" s="2"/>
      <c r="S18" s="2">
        <v>-0.455933123711741</v>
      </c>
      <c r="T18" s="2">
        <v>-3.0588368753248298</v>
      </c>
      <c r="U18" s="2">
        <v>5.52955965864389E-2</v>
      </c>
      <c r="V18" s="2">
        <v>2.8305795636079999E-2</v>
      </c>
      <c r="W18" s="2">
        <v>0.969781255431584</v>
      </c>
      <c r="X18" s="2">
        <v>3.0993766376079401</v>
      </c>
      <c r="Y18" s="2">
        <v>0.45019738477881099</v>
      </c>
      <c r="Z18" s="2">
        <v>5.1979310249787398E-3</v>
      </c>
      <c r="AA18" s="2">
        <v>-0.62762713709831697</v>
      </c>
      <c r="AB18" s="2">
        <v>0.40740844489483202</v>
      </c>
      <c r="AC18" s="2">
        <v>3.9265206271538698E-2</v>
      </c>
      <c r="AD18" s="2">
        <v>-0.36249590072272903</v>
      </c>
      <c r="AE18" s="2">
        <v>-0.87705686432362795</v>
      </c>
      <c r="AF18" s="2">
        <v>-1.3038934859557001</v>
      </c>
      <c r="AG18" s="2">
        <v>-0.33957106997935099</v>
      </c>
      <c r="AH18" s="2">
        <v>-1.74436529711014</v>
      </c>
      <c r="AI18" s="2">
        <v>-0.33333333333333298</v>
      </c>
      <c r="AJ18" s="2">
        <v>-0.27249270123247799</v>
      </c>
      <c r="AK18" s="2">
        <v>1.6495361182700099</v>
      </c>
      <c r="AL18" s="2">
        <v>0.98081068738880794</v>
      </c>
      <c r="AM18" s="2">
        <v>-0.49216572244897</v>
      </c>
      <c r="AN18" s="2">
        <v>-1.31552998639401</v>
      </c>
      <c r="AO18" s="2">
        <v>-0.49888374456394802</v>
      </c>
      <c r="AP18" s="2">
        <v>-0.58622643839362099</v>
      </c>
      <c r="AQ18" s="2">
        <v>-0.82081276126526403</v>
      </c>
      <c r="AR18" s="2">
        <v>-0.92333081436699804</v>
      </c>
      <c r="AS18" s="2">
        <v>-0.759651678730626</v>
      </c>
      <c r="AT18" s="2">
        <v>-0.624237821576479</v>
      </c>
      <c r="AU18" s="2">
        <v>-0.13155861914060099</v>
      </c>
      <c r="AV18" s="2">
        <v>2.1260931371860101</v>
      </c>
      <c r="AW18" s="2">
        <v>-4.2911754653146797E-2</v>
      </c>
      <c r="AX18" s="2">
        <v>-0.51885283235421997</v>
      </c>
      <c r="AY18" s="2">
        <v>-1.25651917046592</v>
      </c>
      <c r="AZ18" s="2">
        <v>0.16781084191902099</v>
      </c>
      <c r="BA18" s="2">
        <v>3.6406569436755201E-2</v>
      </c>
    </row>
    <row r="19" spans="1:53" x14ac:dyDescent="0.25">
      <c r="A19" t="s">
        <v>17</v>
      </c>
      <c r="B19" s="2">
        <v>0.37216099185568402</v>
      </c>
      <c r="C19" s="2">
        <v>3.37338594784037</v>
      </c>
      <c r="D19" s="2">
        <v>3.7563640061714501</v>
      </c>
      <c r="E19" s="2">
        <v>1.0772357723577199</v>
      </c>
      <c r="F19" s="2">
        <v>9.5445897823008594E-2</v>
      </c>
      <c r="G19" s="2">
        <v>-0.97588655176712602</v>
      </c>
      <c r="H19" s="2">
        <v>-0.69926757957288599</v>
      </c>
      <c r="I19" s="2">
        <v>0.153289234377399</v>
      </c>
      <c r="J19" s="2">
        <v>0.66512827970880795</v>
      </c>
      <c r="K19" s="2">
        <v>-0.67707408155356297</v>
      </c>
      <c r="L19" s="2">
        <v>-0.50363427226729296</v>
      </c>
      <c r="M19" s="2">
        <v>0.27360647313179698</v>
      </c>
      <c r="N19" s="2">
        <v>-1.49341850561362</v>
      </c>
      <c r="O19" s="2">
        <v>-0.67938312783419397</v>
      </c>
      <c r="P19" s="2">
        <v>0.26183481251997198</v>
      </c>
      <c r="Q19" s="2">
        <v>-0.62669862051782399</v>
      </c>
      <c r="R19" s="2">
        <v>-0.199940853539427</v>
      </c>
      <c r="S19" s="2"/>
      <c r="T19" s="2">
        <v>-0.96229008933483495</v>
      </c>
      <c r="U19" s="2">
        <v>-9.9013633886117697E-2</v>
      </c>
      <c r="V19" s="2">
        <v>0.58187936109078298</v>
      </c>
      <c r="W19" s="2">
        <v>-1.0082738345529401</v>
      </c>
      <c r="X19" s="2">
        <v>0.74827043212091204</v>
      </c>
      <c r="Y19" s="2">
        <v>0.23463966994484201</v>
      </c>
      <c r="Z19" s="2">
        <v>0.78137251830982002</v>
      </c>
      <c r="AA19" s="2">
        <v>0.44229300049616699</v>
      </c>
      <c r="AB19" s="2">
        <v>-0.65241233351935901</v>
      </c>
      <c r="AC19" s="2">
        <v>0.49927165033602799</v>
      </c>
      <c r="AD19" s="2">
        <v>0.17641126743407701</v>
      </c>
      <c r="AE19" s="2">
        <v>-1.4531127228063401</v>
      </c>
      <c r="AF19" s="2">
        <v>-0.51129915162794304</v>
      </c>
      <c r="AG19" s="2">
        <v>1.5991416091547299</v>
      </c>
      <c r="AH19" s="2">
        <v>-0.34577827362161601</v>
      </c>
      <c r="AI19" s="2">
        <v>-1.5</v>
      </c>
      <c r="AJ19" s="2">
        <v>0.34033782112954297</v>
      </c>
      <c r="AK19" s="2">
        <v>0.16270797060504</v>
      </c>
      <c r="AL19" s="2">
        <v>8.9594196166723206E-3</v>
      </c>
      <c r="AM19" s="2">
        <v>9.6204296233728705E-3</v>
      </c>
      <c r="AN19" s="2">
        <v>-0.51271762217830696</v>
      </c>
      <c r="AO19" s="2">
        <v>0.94708439011033096</v>
      </c>
      <c r="AP19" s="2">
        <v>-0.24890183540852301</v>
      </c>
      <c r="AQ19" s="2">
        <v>-1.0523096358783099</v>
      </c>
      <c r="AR19" s="2">
        <v>-0.52248865406760103</v>
      </c>
      <c r="AS19" s="2">
        <v>-1.63199518473398</v>
      </c>
      <c r="AT19" s="2">
        <v>-0.65019224328178604</v>
      </c>
      <c r="AU19" s="2">
        <v>-0.34589300603888401</v>
      </c>
      <c r="AV19" s="2">
        <v>-0.162596809663724</v>
      </c>
      <c r="AW19" s="2">
        <v>0.59355343647511705</v>
      </c>
      <c r="AX19" s="2">
        <v>-1.6542795681321201</v>
      </c>
      <c r="AY19" s="2">
        <v>-0.18082092614971801</v>
      </c>
      <c r="AZ19" s="2">
        <v>-0.55726979481630201</v>
      </c>
      <c r="BA19" s="2">
        <v>0.65433452838870798</v>
      </c>
    </row>
    <row r="20" spans="1:53" x14ac:dyDescent="0.25">
      <c r="A20" t="s">
        <v>18</v>
      </c>
      <c r="B20" s="2">
        <v>-3.0436494333752702</v>
      </c>
      <c r="C20" s="2">
        <v>-2.4473480449090199</v>
      </c>
      <c r="D20" s="2">
        <v>7.5957890106996402</v>
      </c>
      <c r="E20" s="2">
        <v>-2.42043448207761</v>
      </c>
      <c r="F20" s="2">
        <v>-2.1792269428261002</v>
      </c>
      <c r="G20" s="2">
        <v>5.7269005534473996</v>
      </c>
      <c r="H20" s="2">
        <v>2.9729354968244599</v>
      </c>
      <c r="I20" s="2">
        <v>-3.3895338722039703E-2</v>
      </c>
      <c r="J20" s="2">
        <v>-1.90360341826075</v>
      </c>
      <c r="K20" s="2">
        <v>-0.257577488276725</v>
      </c>
      <c r="L20" s="2">
        <v>-1.70329559061341</v>
      </c>
      <c r="M20" s="2">
        <v>0.47589221504497498</v>
      </c>
      <c r="N20" s="2">
        <v>-0.604508557644446</v>
      </c>
      <c r="O20" s="2">
        <v>-3.01025669761228</v>
      </c>
      <c r="P20" s="2">
        <v>1.5893399553956</v>
      </c>
      <c r="Q20" s="2">
        <v>-1.90483057249758</v>
      </c>
      <c r="R20" s="2">
        <v>-1.3358349209242799</v>
      </c>
      <c r="S20" s="2">
        <v>-2.5818164505584198</v>
      </c>
      <c r="T20" s="2"/>
      <c r="U20" s="2">
        <v>-0.48153164764204498</v>
      </c>
      <c r="V20" s="2">
        <v>2.7410881559987899</v>
      </c>
      <c r="W20" s="2">
        <v>-0.90292224534843202</v>
      </c>
      <c r="X20" s="2">
        <v>-1.77526644420097</v>
      </c>
      <c r="Y20" s="2">
        <v>-1.6245406853879201</v>
      </c>
      <c r="Z20" s="2">
        <v>0.484521915587383</v>
      </c>
      <c r="AA20" s="2">
        <v>-0.33501119120502898</v>
      </c>
      <c r="AB20" s="2">
        <v>1.1279921618817601</v>
      </c>
      <c r="AC20" s="2">
        <v>7.4147182996828596</v>
      </c>
      <c r="AD20" s="2"/>
      <c r="AE20" s="2">
        <v>-0.42083418378732501</v>
      </c>
      <c r="AF20" s="2">
        <v>2.3061046612779599</v>
      </c>
      <c r="AG20" s="2"/>
      <c r="AH20" s="2">
        <v>-2.2074444688510302</v>
      </c>
      <c r="AI20" s="2"/>
      <c r="AJ20" s="2">
        <v>-1.7268626668120699</v>
      </c>
      <c r="AK20" s="2">
        <v>-2.8153210844918499</v>
      </c>
      <c r="AL20" s="2">
        <v>2.0248745192904298</v>
      </c>
      <c r="AM20" s="2">
        <v>-1.3252680076013099</v>
      </c>
      <c r="AN20" s="2">
        <v>-2.3324587621763402</v>
      </c>
      <c r="AO20" s="2">
        <v>3.8899935501668401</v>
      </c>
      <c r="AP20" s="2">
        <v>-0.187594029745139</v>
      </c>
      <c r="AQ20" s="2">
        <v>-1.88176535787639</v>
      </c>
      <c r="AR20" s="2"/>
      <c r="AS20" s="2">
        <v>-2.8155314757481902</v>
      </c>
      <c r="AT20" s="2">
        <v>-1.76443035369928</v>
      </c>
      <c r="AU20" s="2">
        <v>-1.75043116917314</v>
      </c>
      <c r="AV20" s="2">
        <v>-1.82356939111073</v>
      </c>
      <c r="AW20" s="2">
        <v>-3.0280061585214701</v>
      </c>
      <c r="AX20" s="2">
        <v>3.7906803714211401</v>
      </c>
      <c r="AY20" s="2">
        <v>5.9295326922148597</v>
      </c>
      <c r="AZ20" s="2">
        <v>-1.15959880287543</v>
      </c>
      <c r="BA20" s="2"/>
    </row>
    <row r="21" spans="1:53" x14ac:dyDescent="0.25">
      <c r="A21" t="s">
        <v>19</v>
      </c>
      <c r="B21" s="2">
        <v>1.15366118535369</v>
      </c>
      <c r="C21" s="2">
        <v>-0.186248801524796</v>
      </c>
      <c r="D21" s="2">
        <v>-0.21204701082749799</v>
      </c>
      <c r="E21" s="2">
        <v>-0.21794871794871701</v>
      </c>
      <c r="F21" s="2">
        <v>0.21227507550920699</v>
      </c>
      <c r="G21" s="2">
        <v>-1.5635448501302101</v>
      </c>
      <c r="H21" s="2">
        <v>-0.92326189156938598</v>
      </c>
      <c r="I21" s="2">
        <v>0.53731573289272405</v>
      </c>
      <c r="J21" s="2">
        <v>-0.252608886700531</v>
      </c>
      <c r="K21" s="2">
        <v>-0.114720763629621</v>
      </c>
      <c r="L21" s="2">
        <v>-0.63384268080699002</v>
      </c>
      <c r="M21" s="2">
        <v>-1.1487691292962501</v>
      </c>
      <c r="N21" s="2">
        <v>-0.56360225140712905</v>
      </c>
      <c r="O21" s="2">
        <v>1.2461460116679599</v>
      </c>
      <c r="P21" s="2">
        <v>-0.20154370312536099</v>
      </c>
      <c r="Q21" s="2">
        <v>-1.2811738376247599</v>
      </c>
      <c r="R21" s="2">
        <v>-0.62780696286183002</v>
      </c>
      <c r="S21" s="2">
        <v>0.254346829426081</v>
      </c>
      <c r="T21" s="2">
        <v>-0.82370745175623195</v>
      </c>
      <c r="U21" s="2"/>
      <c r="V21" s="2">
        <v>-1.54228830655097</v>
      </c>
      <c r="W21" s="2">
        <v>0.242683714969612</v>
      </c>
      <c r="X21" s="2">
        <v>-2.9783371538428499E-2</v>
      </c>
      <c r="Y21" s="2">
        <v>0.37797192535249402</v>
      </c>
      <c r="Z21" s="2">
        <v>-0.80970248192827998</v>
      </c>
      <c r="AA21" s="2">
        <v>0.25965214889980398</v>
      </c>
      <c r="AB21" s="2">
        <v>0.64497364301982896</v>
      </c>
      <c r="AC21" s="2">
        <v>-0.93450113972923998</v>
      </c>
      <c r="AD21" s="2">
        <v>-0.20506796241445299</v>
      </c>
      <c r="AE21" s="2">
        <v>-0.88361212271853395</v>
      </c>
      <c r="AF21" s="2">
        <v>-1.27877181110493</v>
      </c>
      <c r="AG21" s="2">
        <v>0.78765846168129405</v>
      </c>
      <c r="AH21" s="2">
        <v>-0.88384473826546905</v>
      </c>
      <c r="AI21" s="2">
        <v>2.88888888888888</v>
      </c>
      <c r="AJ21" s="2">
        <v>0.16243254239551799</v>
      </c>
      <c r="AK21" s="2">
        <v>-0.65529324051613502</v>
      </c>
      <c r="AL21" s="2">
        <v>0.82247691571825099</v>
      </c>
      <c r="AM21" s="2">
        <v>0.99163012391797201</v>
      </c>
      <c r="AN21" s="2">
        <v>-0.39235667372225103</v>
      </c>
      <c r="AO21" s="2">
        <v>-0.114581918961646</v>
      </c>
      <c r="AP21" s="2">
        <v>-1.0813709237054101</v>
      </c>
      <c r="AQ21" s="2">
        <v>-0.79818802989534698</v>
      </c>
      <c r="AR21" s="2">
        <v>-1.24512632933685</v>
      </c>
      <c r="AS21" s="2">
        <v>-0.44158662146466998</v>
      </c>
      <c r="AT21" s="2">
        <v>2.28273364630695E-2</v>
      </c>
      <c r="AU21" s="2">
        <v>1.55819622096552</v>
      </c>
      <c r="AV21" s="2">
        <v>0.100461115904212</v>
      </c>
      <c r="AW21" s="2">
        <v>0.606704944565153</v>
      </c>
      <c r="AX21" s="2">
        <v>-0.43243611993291903</v>
      </c>
      <c r="AY21" s="2">
        <v>-0.973875596208715</v>
      </c>
      <c r="AZ21" s="2">
        <v>0.496984536311527</v>
      </c>
      <c r="BA21" s="2">
        <v>-0.51454690979114703</v>
      </c>
    </row>
    <row r="22" spans="1:53" x14ac:dyDescent="0.25">
      <c r="A22" t="s">
        <v>20</v>
      </c>
      <c r="B22" s="2">
        <v>5.62217713168336</v>
      </c>
      <c r="C22" s="2">
        <v>-1.19465427603064</v>
      </c>
      <c r="D22" s="2">
        <v>4.5313180899710099</v>
      </c>
      <c r="E22" s="2">
        <v>-0.68784545824019505</v>
      </c>
      <c r="F22" s="2">
        <v>-1.2496567774952301</v>
      </c>
      <c r="G22" s="2">
        <v>1.2701852356666199</v>
      </c>
      <c r="H22" s="2">
        <v>-0.55768853649370997</v>
      </c>
      <c r="I22" s="2">
        <v>0.40918937967883201</v>
      </c>
      <c r="J22" s="2">
        <v>-0.77381389777113796</v>
      </c>
      <c r="K22" s="2">
        <v>5.46014688684778</v>
      </c>
      <c r="L22" s="2">
        <v>-0.81026748023184703</v>
      </c>
      <c r="M22" s="2">
        <v>9.0012383900681296</v>
      </c>
      <c r="N22" s="2">
        <v>-2.1841034644170501</v>
      </c>
      <c r="O22" s="2">
        <v>-1.9857423324199599</v>
      </c>
      <c r="P22" s="2">
        <v>-2.5620800665090102</v>
      </c>
      <c r="Q22" s="2">
        <v>-1.07615196082514</v>
      </c>
      <c r="R22" s="2">
        <v>-1.36951321923791</v>
      </c>
      <c r="S22" s="2">
        <v>-0.35510231546812498</v>
      </c>
      <c r="T22" s="2">
        <v>-1.1050360923501401</v>
      </c>
      <c r="U22" s="2">
        <v>0.43794104814634299</v>
      </c>
      <c r="V22" s="2"/>
      <c r="W22" s="2">
        <v>-0.12976049079867999</v>
      </c>
      <c r="X22" s="2">
        <v>-1.7716320698755099</v>
      </c>
      <c r="Y22" s="2">
        <v>-1.66390593020597</v>
      </c>
      <c r="Z22" s="2">
        <v>-4.5247816473681902E-2</v>
      </c>
      <c r="AA22" s="2">
        <v>-0.112393629886531</v>
      </c>
      <c r="AB22" s="2">
        <v>-2.9976202046150502</v>
      </c>
      <c r="AC22" s="2">
        <v>-2.03613678496174</v>
      </c>
      <c r="AD22" s="2">
        <v>-0.487717193635827</v>
      </c>
      <c r="AE22" s="2">
        <v>0.81272464765965602</v>
      </c>
      <c r="AF22" s="2">
        <v>-0.53532717499341298</v>
      </c>
      <c r="AG22" s="2">
        <v>-0.83137154182045803</v>
      </c>
      <c r="AH22" s="2">
        <v>1.7044306367477</v>
      </c>
      <c r="AI22" s="2">
        <v>-1.6666666666666601</v>
      </c>
      <c r="AJ22" s="2">
        <v>8.4445065080415702E-2</v>
      </c>
      <c r="AK22" s="2">
        <v>-1.1165224230728601</v>
      </c>
      <c r="AL22" s="2">
        <v>-1.4928107749194801</v>
      </c>
      <c r="AM22" s="2">
        <v>-0.33342774801400399</v>
      </c>
      <c r="AN22" s="2">
        <v>3.52580988913755</v>
      </c>
      <c r="AO22" s="2">
        <v>0.17619564426669401</v>
      </c>
      <c r="AP22" s="2">
        <v>1.81042369161752</v>
      </c>
      <c r="AQ22" s="2">
        <v>1.39490245049146</v>
      </c>
      <c r="AR22" s="2">
        <v>2.7126022403982901</v>
      </c>
      <c r="AS22" s="2">
        <v>0.38936054674180398</v>
      </c>
      <c r="AT22" s="2">
        <v>-1.81321252331949</v>
      </c>
      <c r="AU22" s="2">
        <v>0.54284581263641196</v>
      </c>
      <c r="AV22" s="2">
        <v>-1.0459963990255401</v>
      </c>
      <c r="AW22" s="2">
        <v>-0.355972955488294</v>
      </c>
      <c r="AX22" s="2">
        <v>-0.37735614753816699</v>
      </c>
      <c r="AY22" s="2">
        <v>-1.45460552493263</v>
      </c>
      <c r="AZ22" s="2">
        <v>0.62796803678372703</v>
      </c>
      <c r="BA22" s="2">
        <v>-0.191802618176457</v>
      </c>
    </row>
    <row r="23" spans="1:53" x14ac:dyDescent="0.25">
      <c r="A23" t="s">
        <v>21</v>
      </c>
      <c r="B23" s="2">
        <v>0.28032833050955802</v>
      </c>
      <c r="C23" s="2">
        <v>0.36681643132220698</v>
      </c>
      <c r="D23" s="2">
        <v>-3.26205385998106</v>
      </c>
      <c r="E23" s="2">
        <v>-2.4500677506774999</v>
      </c>
      <c r="F23" s="2">
        <v>0.50950301385090802</v>
      </c>
      <c r="G23" s="2">
        <v>1.2874292870630499</v>
      </c>
      <c r="H23" s="2">
        <v>-1.0379338698437199</v>
      </c>
      <c r="I23" s="2">
        <v>0.36597318619065899</v>
      </c>
      <c r="J23" s="2">
        <v>-2.0793979263958202</v>
      </c>
      <c r="K23" s="2">
        <v>-6.4136355776278894E-2</v>
      </c>
      <c r="L23" s="2">
        <v>2.8707645555046</v>
      </c>
      <c r="M23" s="2">
        <v>-0.36472927165588698</v>
      </c>
      <c r="N23" s="2">
        <v>1.88583872573419</v>
      </c>
      <c r="O23" s="2">
        <v>-0.52625194844867995</v>
      </c>
      <c r="P23" s="2">
        <v>1.4247006790485699</v>
      </c>
      <c r="Q23" s="2">
        <v>-1.39777546944658</v>
      </c>
      <c r="R23" s="2">
        <v>2.33606025290814</v>
      </c>
      <c r="S23" s="2">
        <v>-0.812571127195577</v>
      </c>
      <c r="T23" s="2">
        <v>-0.96313546095317604</v>
      </c>
      <c r="U23" s="2">
        <v>0.20702159628797701</v>
      </c>
      <c r="V23" s="2">
        <v>-1.16543732599627</v>
      </c>
      <c r="W23" s="2"/>
      <c r="X23" s="2">
        <v>1.0917669981800999</v>
      </c>
      <c r="Y23" s="2">
        <v>-0.98069302608937303</v>
      </c>
      <c r="Z23" s="2">
        <v>-0.17398411303681999</v>
      </c>
      <c r="AA23" s="2">
        <v>-1.3831754243955501</v>
      </c>
      <c r="AB23" s="2">
        <v>-1.07996235974488</v>
      </c>
      <c r="AC23" s="2">
        <v>-1.6408806281767401</v>
      </c>
      <c r="AD23" s="2"/>
      <c r="AE23" s="2">
        <v>-1.6968441129309999</v>
      </c>
      <c r="AF23" s="2">
        <v>-2.0546184444009699</v>
      </c>
      <c r="AG23" s="2">
        <v>-3.4736842105263102</v>
      </c>
      <c r="AH23" s="2">
        <v>-0.67161647825772197</v>
      </c>
      <c r="AI23" s="2"/>
      <c r="AJ23" s="2">
        <v>1.1167357391678401E-2</v>
      </c>
      <c r="AK23" s="2">
        <v>-0.187530143937401</v>
      </c>
      <c r="AL23" s="2">
        <v>1.29184225074393</v>
      </c>
      <c r="AM23" s="2">
        <v>-0.31345280198247299</v>
      </c>
      <c r="AN23" s="2">
        <v>3.5405677845216599</v>
      </c>
      <c r="AO23" s="2">
        <v>-0.90582465411903501</v>
      </c>
      <c r="AP23" s="2">
        <v>7.2960422594191304E-2</v>
      </c>
      <c r="AQ23" s="2">
        <v>5.63540552571361</v>
      </c>
      <c r="AR23" s="2">
        <v>3.5263157894736801</v>
      </c>
      <c r="AS23" s="2">
        <v>0.40842985842985802</v>
      </c>
      <c r="AT23" s="2">
        <v>-0.53265645584781796</v>
      </c>
      <c r="AU23" s="2">
        <v>0.302528335594761</v>
      </c>
      <c r="AV23" s="2">
        <v>0.43467938069394102</v>
      </c>
      <c r="AW23" s="2">
        <v>6.1083815202873003E-2</v>
      </c>
      <c r="AX23" s="2">
        <v>0.15523410823620801</v>
      </c>
      <c r="AY23" s="2">
        <v>0.49097769478212999</v>
      </c>
      <c r="AZ23" s="2">
        <v>-0.76063847449709299</v>
      </c>
      <c r="BA23" s="2"/>
    </row>
    <row r="24" spans="1:53" x14ac:dyDescent="0.25">
      <c r="A24" t="s">
        <v>22</v>
      </c>
      <c r="B24" s="2">
        <v>-1.3965492137373801</v>
      </c>
      <c r="C24" s="2">
        <v>0.37456202895410601</v>
      </c>
      <c r="D24" s="2">
        <v>-1.46248333688962</v>
      </c>
      <c r="E24" s="2">
        <v>-1</v>
      </c>
      <c r="F24" s="2">
        <v>-0.21370406961066299</v>
      </c>
      <c r="G24" s="2">
        <v>-2.1051298594795198</v>
      </c>
      <c r="H24" s="2">
        <v>-0.88338700078682597</v>
      </c>
      <c r="I24" s="2">
        <v>-0.28722411530290998</v>
      </c>
      <c r="J24" s="2">
        <v>-2.1939109584658301</v>
      </c>
      <c r="K24" s="2">
        <v>-1.86779705229641</v>
      </c>
      <c r="L24" s="2">
        <v>-1.53234215770201</v>
      </c>
      <c r="M24" s="2">
        <v>-0.87285234295292102</v>
      </c>
      <c r="N24" s="2">
        <v>-1.44249018124579</v>
      </c>
      <c r="O24" s="2">
        <v>3.7175695560726298</v>
      </c>
      <c r="P24" s="2">
        <v>1.5329617113487599</v>
      </c>
      <c r="Q24" s="2">
        <v>-2.3831164511793199</v>
      </c>
      <c r="R24" s="2">
        <v>2.2621475588391702</v>
      </c>
      <c r="S24" s="2">
        <v>-1.04026963642575</v>
      </c>
      <c r="T24" s="2">
        <v>-2.0586481472232401</v>
      </c>
      <c r="U24" s="2">
        <v>7.0642856644818605E-2</v>
      </c>
      <c r="V24" s="2">
        <v>-0.69395862877152903</v>
      </c>
      <c r="W24" s="2">
        <v>2.5932074109988799</v>
      </c>
      <c r="X24" s="2"/>
      <c r="Y24" s="2">
        <v>-1.04999701577124E-2</v>
      </c>
      <c r="Z24" s="2">
        <v>3.53518485878088E-2</v>
      </c>
      <c r="AA24" s="2">
        <v>5.1895699217127701E-2</v>
      </c>
      <c r="AB24" s="2">
        <v>0.76514387129408401</v>
      </c>
      <c r="AC24" s="2">
        <v>0.36531482920182301</v>
      </c>
      <c r="AD24" s="2">
        <v>-0.35781926406926401</v>
      </c>
      <c r="AE24" s="2">
        <v>1.05331387764802E-2</v>
      </c>
      <c r="AF24" s="2">
        <v>-0.62983528865453398</v>
      </c>
      <c r="AG24" s="2">
        <v>0.83292013818329602</v>
      </c>
      <c r="AH24" s="2">
        <v>-1.55858104587645</v>
      </c>
      <c r="AI24" s="2"/>
      <c r="AJ24" s="2">
        <v>-0.18359701611304599</v>
      </c>
      <c r="AK24" s="2">
        <v>3.1162346657295399</v>
      </c>
      <c r="AL24" s="2">
        <v>-0.94641686264937197</v>
      </c>
      <c r="AM24" s="2">
        <v>0.41389820597328197</v>
      </c>
      <c r="AN24" s="2">
        <v>-1.3784294501412699</v>
      </c>
      <c r="AO24" s="2">
        <v>-1.2815436307372099</v>
      </c>
      <c r="AP24" s="2">
        <v>-7.1643472301366903E-2</v>
      </c>
      <c r="AQ24" s="2">
        <v>-1.7895783688723299</v>
      </c>
      <c r="AR24" s="2">
        <v>-0.50041319515003702</v>
      </c>
      <c r="AS24" s="2">
        <v>-0.19220119441557099</v>
      </c>
      <c r="AT24" s="2">
        <v>-0.51580230660799498</v>
      </c>
      <c r="AU24" s="2">
        <v>0.79998431977856199</v>
      </c>
      <c r="AV24" s="2">
        <v>3.35338442059179</v>
      </c>
      <c r="AW24" s="2">
        <v>0.127691720670256</v>
      </c>
      <c r="AX24" s="2">
        <v>-1.1896310882186401</v>
      </c>
      <c r="AY24" s="2">
        <v>-1.5040175348104601</v>
      </c>
      <c r="AZ24" s="2">
        <v>0.93740634492754005</v>
      </c>
      <c r="BA24" s="2">
        <v>-1.44465058750773</v>
      </c>
    </row>
    <row r="25" spans="1:53" x14ac:dyDescent="0.25">
      <c r="A25" t="s">
        <v>23</v>
      </c>
      <c r="B25" s="2">
        <v>-0.67407385214717397</v>
      </c>
      <c r="C25" s="2">
        <v>-0.24422278504435099</v>
      </c>
      <c r="D25" s="2">
        <v>-1.22414465236764</v>
      </c>
      <c r="E25" s="2">
        <v>1.4750000000000001</v>
      </c>
      <c r="F25" s="2">
        <v>0.75027353403459995</v>
      </c>
      <c r="G25" s="2">
        <v>-0.888419081969133</v>
      </c>
      <c r="H25" s="2">
        <v>-1.3222048321367601</v>
      </c>
      <c r="I25" s="2">
        <v>0.55342594441119297</v>
      </c>
      <c r="J25" s="2">
        <v>0.103681531544931</v>
      </c>
      <c r="K25" s="2">
        <v>-1.08118886189376</v>
      </c>
      <c r="L25" s="2">
        <v>-0.72997561028833102</v>
      </c>
      <c r="M25" s="2">
        <v>-0.68433236860228197</v>
      </c>
      <c r="N25" s="2">
        <v>1.5640243902438999</v>
      </c>
      <c r="O25" s="2">
        <v>1.3905565520554699</v>
      </c>
      <c r="P25" s="2">
        <v>1.1732531054403801</v>
      </c>
      <c r="Q25" s="2">
        <v>-1.02999703992897</v>
      </c>
      <c r="R25" s="2">
        <v>-0.54334353807135805</v>
      </c>
      <c r="S25" s="2">
        <v>-1.02411924337042</v>
      </c>
      <c r="T25" s="2">
        <v>-1.8631979078894401</v>
      </c>
      <c r="U25" s="2">
        <v>-0.109177225272562</v>
      </c>
      <c r="V25" s="2">
        <v>-0.66261505513072905</v>
      </c>
      <c r="W25" s="2">
        <v>0.74957085062990003</v>
      </c>
      <c r="X25" s="2">
        <v>-0.95885042273096299</v>
      </c>
      <c r="Y25" s="2"/>
      <c r="Z25" s="2">
        <v>-0.94596239611833199</v>
      </c>
      <c r="AA25" s="2">
        <v>-0.31455775945291797</v>
      </c>
      <c r="AB25" s="2">
        <v>1.3157874412650901</v>
      </c>
      <c r="AC25" s="2">
        <v>1.35085274488229</v>
      </c>
      <c r="AD25" s="2">
        <v>1.37490821687527E-2</v>
      </c>
      <c r="AE25" s="2">
        <v>0.79645332319885698</v>
      </c>
      <c r="AF25" s="2">
        <v>-1.7776092056825199</v>
      </c>
      <c r="AG25" s="2">
        <v>-1.49785706796461E-2</v>
      </c>
      <c r="AH25" s="2">
        <v>-1.1525356484057001</v>
      </c>
      <c r="AI25" s="2">
        <v>-7.9444444444444402</v>
      </c>
      <c r="AJ25" s="2">
        <v>1.5672881466165401E-2</v>
      </c>
      <c r="AK25" s="2">
        <v>0.35912668803596998</v>
      </c>
      <c r="AL25" s="2">
        <v>-0.25507284451977802</v>
      </c>
      <c r="AM25" s="2">
        <v>-0.56737880050852796</v>
      </c>
      <c r="AN25" s="2">
        <v>-0.149285431866855</v>
      </c>
      <c r="AO25" s="2">
        <v>-0.24412726765252599</v>
      </c>
      <c r="AP25" s="2">
        <v>0.417266906762705</v>
      </c>
      <c r="AQ25" s="2">
        <v>-1.64906994481769</v>
      </c>
      <c r="AR25" s="2">
        <v>-1.31084637268847</v>
      </c>
      <c r="AS25" s="2">
        <v>-0.440957758701566</v>
      </c>
      <c r="AT25" s="2">
        <v>-0.68377909727782105</v>
      </c>
      <c r="AU25" s="2">
        <v>-0.33263781821506799</v>
      </c>
      <c r="AV25" s="2">
        <v>1.5468999948586399</v>
      </c>
      <c r="AW25" s="2">
        <v>0.41183202569806199</v>
      </c>
      <c r="AX25" s="2">
        <v>0.134618753058943</v>
      </c>
      <c r="AY25" s="2">
        <v>-1.31444427799926</v>
      </c>
      <c r="AZ25" s="2">
        <v>2.4098497838047499</v>
      </c>
      <c r="BA25" s="2">
        <v>-0.67511812721318698</v>
      </c>
    </row>
    <row r="26" spans="1:53" x14ac:dyDescent="0.25">
      <c r="A26" t="s">
        <v>24</v>
      </c>
      <c r="B26" s="2">
        <v>0.204730633837891</v>
      </c>
      <c r="C26" s="2">
        <v>2.2989437734543601</v>
      </c>
      <c r="D26" s="2">
        <v>0.85050812129117603</v>
      </c>
      <c r="E26" s="2">
        <v>2.6411703743411001</v>
      </c>
      <c r="F26" s="2">
        <v>-0.70435476830621901</v>
      </c>
      <c r="G26" s="2">
        <v>3.1802969666191698</v>
      </c>
      <c r="H26" s="2">
        <v>0.64049582089888102</v>
      </c>
      <c r="I26" s="2">
        <v>-6.9973806591038003E-3</v>
      </c>
      <c r="J26" s="2">
        <v>-0.49359732565450798</v>
      </c>
      <c r="K26" s="2">
        <v>0.18222144572593801</v>
      </c>
      <c r="L26" s="2">
        <v>-1.2653125061064101</v>
      </c>
      <c r="M26" s="2">
        <v>-0.48257435509778701</v>
      </c>
      <c r="N26" s="2">
        <v>-1.43172121791345</v>
      </c>
      <c r="O26" s="2">
        <v>-1.1933238825100201</v>
      </c>
      <c r="P26" s="2">
        <v>-1.62556891432312</v>
      </c>
      <c r="Q26" s="2">
        <v>-0.89685200842200796</v>
      </c>
      <c r="R26" s="2">
        <v>1.2128892707113099</v>
      </c>
      <c r="S26" s="2">
        <v>2.5032419448904699</v>
      </c>
      <c r="T26" s="2">
        <v>0.117166885318361</v>
      </c>
      <c r="U26" s="2">
        <v>0.48788475404559301</v>
      </c>
      <c r="V26" s="2">
        <v>-1.6177479162280499</v>
      </c>
      <c r="W26" s="2">
        <v>-0.69616741481311395</v>
      </c>
      <c r="X26" s="2">
        <v>-0.82849147285333902</v>
      </c>
      <c r="Y26" s="2">
        <v>-0.47747004470863502</v>
      </c>
      <c r="Z26" s="2"/>
      <c r="AA26" s="2">
        <v>-0.50818351639179005</v>
      </c>
      <c r="AB26" s="2">
        <v>-1.7111351025208901</v>
      </c>
      <c r="AC26" s="2">
        <v>-1.6032605839629499</v>
      </c>
      <c r="AD26" s="2">
        <v>0.49301624452349502</v>
      </c>
      <c r="AE26" s="2">
        <v>0.89168356385393399</v>
      </c>
      <c r="AF26" s="2">
        <v>-0.92834292593599299</v>
      </c>
      <c r="AG26" s="2">
        <v>0.75532057352877702</v>
      </c>
      <c r="AH26" s="2">
        <v>-0.53037697433076103</v>
      </c>
      <c r="AI26" s="2"/>
      <c r="AJ26" s="2">
        <v>1.2244836717007399</v>
      </c>
      <c r="AK26" s="2">
        <v>5.1014858024387502E-2</v>
      </c>
      <c r="AL26" s="2">
        <v>7.8629165938807102E-2</v>
      </c>
      <c r="AM26" s="2">
        <v>0.80024744679696302</v>
      </c>
      <c r="AN26" s="2">
        <v>0.80942214193387196</v>
      </c>
      <c r="AO26" s="2">
        <v>0.91286265309176495</v>
      </c>
      <c r="AP26" s="2">
        <v>-1.0700404074601699</v>
      </c>
      <c r="AQ26" s="2">
        <v>0.93015293950253297</v>
      </c>
      <c r="AR26" s="2">
        <v>-1.02497110597439</v>
      </c>
      <c r="AS26" s="2">
        <v>7.1230158730158602E-2</v>
      </c>
      <c r="AT26" s="2">
        <v>-0.90616700177359599</v>
      </c>
      <c r="AU26" s="2">
        <v>-0.16172670401075501</v>
      </c>
      <c r="AV26" s="2">
        <v>-0.42373107859519699</v>
      </c>
      <c r="AW26" s="2">
        <v>0.70524083892178302</v>
      </c>
      <c r="AX26" s="2">
        <v>-1.1083167612802001</v>
      </c>
      <c r="AY26" s="2">
        <v>0.38849921279444</v>
      </c>
      <c r="AZ26" s="2">
        <v>0.271402720899454</v>
      </c>
      <c r="BA26" s="2">
        <v>0.69932837568839301</v>
      </c>
    </row>
    <row r="27" spans="1:53" x14ac:dyDescent="0.25">
      <c r="A27" t="s">
        <v>25</v>
      </c>
      <c r="B27" s="2">
        <v>9.2639405135818294</v>
      </c>
      <c r="C27" s="2"/>
      <c r="D27" s="2">
        <v>-1.4481669617968</v>
      </c>
      <c r="E27" s="2">
        <v>-2.9376693766937598</v>
      </c>
      <c r="F27" s="2">
        <v>-0.44425237506766002</v>
      </c>
      <c r="G27" s="2">
        <v>-2.1646309149895901</v>
      </c>
      <c r="H27" s="2">
        <v>-3.73605948641816</v>
      </c>
      <c r="I27" s="2">
        <v>-0.40522208668953902</v>
      </c>
      <c r="J27" s="2">
        <v>-0.95358036272670399</v>
      </c>
      <c r="K27" s="2">
        <v>-4.3389297364907096</v>
      </c>
      <c r="L27" s="2">
        <v>0.240050188220919</v>
      </c>
      <c r="M27" s="2">
        <v>1.1164274013178801</v>
      </c>
      <c r="N27" s="2">
        <v>-3.6043360433604299</v>
      </c>
      <c r="O27" s="2">
        <v>-1.99952038694033</v>
      </c>
      <c r="P27" s="2">
        <v>-1.73780205061589</v>
      </c>
      <c r="Q27" s="2">
        <v>0.54965479929611905</v>
      </c>
      <c r="R27" s="2">
        <v>1.1494257996989701</v>
      </c>
      <c r="S27" s="2">
        <v>0.79904620599338705</v>
      </c>
      <c r="T27" s="2">
        <v>-0.19697136160550699</v>
      </c>
      <c r="U27" s="2">
        <v>-0.69914537033978796</v>
      </c>
      <c r="V27" s="2">
        <v>-2.8986062114309701E-3</v>
      </c>
      <c r="W27" s="2">
        <v>-2.11280205061589</v>
      </c>
      <c r="X27" s="2">
        <v>-1.6885088570095701</v>
      </c>
      <c r="Y27" s="2">
        <v>-8.8908745309296405E-2</v>
      </c>
      <c r="Z27" s="2">
        <v>-1.4129227608007999</v>
      </c>
      <c r="AA27" s="2"/>
      <c r="AB27" s="2">
        <v>-1.02177377213245</v>
      </c>
      <c r="AC27" s="2">
        <v>0.208831500079706</v>
      </c>
      <c r="AD27" s="2">
        <v>-0.19883906513163399</v>
      </c>
      <c r="AE27" s="2">
        <v>4.5561027885915104</v>
      </c>
      <c r="AF27" s="2">
        <v>-2.02177377213245</v>
      </c>
      <c r="AG27" s="2">
        <v>0.54281903883297</v>
      </c>
      <c r="AH27" s="2">
        <v>2.7245972658454698</v>
      </c>
      <c r="AI27" s="2">
        <v>-4.8333333333333304</v>
      </c>
      <c r="AJ27" s="2">
        <v>-1.14481692457106</v>
      </c>
      <c r="AK27" s="2">
        <v>-0.67861415467114305</v>
      </c>
      <c r="AL27" s="2">
        <v>-0.67226606089590302</v>
      </c>
      <c r="AM27" s="2">
        <v>2.5212777512725699</v>
      </c>
      <c r="AN27" s="2">
        <v>-0.32882153757332999</v>
      </c>
      <c r="AO27" s="2">
        <v>-1.1080107059303601</v>
      </c>
      <c r="AP27" s="2">
        <v>3.69251194215326</v>
      </c>
      <c r="AQ27" s="2">
        <v>-0.36363802827217401</v>
      </c>
      <c r="AR27" s="2"/>
      <c r="AS27" s="2">
        <v>-0.98170731707317005</v>
      </c>
      <c r="AT27" s="2">
        <v>1.3991464787958601</v>
      </c>
      <c r="AU27" s="2">
        <v>2.2940732456478301</v>
      </c>
      <c r="AV27" s="2">
        <v>-1.15279716120709</v>
      </c>
      <c r="AW27" s="2">
        <v>1.08656891537449</v>
      </c>
      <c r="AX27" s="2">
        <v>0.71684725313375797</v>
      </c>
      <c r="AY27" s="2">
        <v>-3.0971499476520998</v>
      </c>
      <c r="AZ27" s="2">
        <v>-1.19350434825848</v>
      </c>
      <c r="BA27" s="2">
        <v>1.05622985670876</v>
      </c>
    </row>
    <row r="28" spans="1:53" x14ac:dyDescent="0.25">
      <c r="A28" t="s">
        <v>26</v>
      </c>
      <c r="B28" s="2">
        <v>-2.3876812627914901</v>
      </c>
      <c r="C28" s="2">
        <v>-0.45479190401136999</v>
      </c>
      <c r="D28" s="2">
        <v>-2.0188383404846801</v>
      </c>
      <c r="E28" s="2">
        <v>-0.27774859287054399</v>
      </c>
      <c r="F28" s="2">
        <v>-1.1167123390971501</v>
      </c>
      <c r="G28" s="2">
        <v>0.32774341582925898</v>
      </c>
      <c r="H28" s="2">
        <v>0.56196556028672495</v>
      </c>
      <c r="I28" s="2">
        <v>-4.8958563566874599E-2</v>
      </c>
      <c r="J28" s="2">
        <v>-2.1064900956733301</v>
      </c>
      <c r="K28" s="2">
        <v>-2.6940999249086501</v>
      </c>
      <c r="L28" s="2">
        <v>-0.47711911099223497</v>
      </c>
      <c r="M28" s="2">
        <v>-1.6692846951876701</v>
      </c>
      <c r="N28" s="2">
        <v>-0.40935071026534398</v>
      </c>
      <c r="O28" s="2">
        <v>0.112910414140934</v>
      </c>
      <c r="P28" s="2">
        <v>5.4670043746387096</v>
      </c>
      <c r="Q28" s="2">
        <v>-1.44588648896868</v>
      </c>
      <c r="R28" s="2">
        <v>-0.186574319656518</v>
      </c>
      <c r="S28" s="2">
        <v>-1.9034387088539499</v>
      </c>
      <c r="T28" s="2">
        <v>2.4453919612456101</v>
      </c>
      <c r="U28" s="2">
        <v>1.3230256356472301E-2</v>
      </c>
      <c r="V28" s="2">
        <v>-1.32164058331613</v>
      </c>
      <c r="W28" s="2">
        <v>-0.83527828282108796</v>
      </c>
      <c r="X28" s="2">
        <v>0.49520872327558102</v>
      </c>
      <c r="Y28" s="2">
        <v>4.6932687164261502</v>
      </c>
      <c r="Z28" s="2">
        <v>-5.9692730059375698E-2</v>
      </c>
      <c r="AA28" s="2">
        <v>-2.2777485928705401</v>
      </c>
      <c r="AB28" s="2"/>
      <c r="AC28" s="2">
        <v>7.9727509510754002</v>
      </c>
      <c r="AD28" s="2"/>
      <c r="AE28" s="2">
        <v>1.2548879218057201</v>
      </c>
      <c r="AF28" s="2">
        <v>-0.32222388083199999</v>
      </c>
      <c r="AG28" s="2">
        <v>0.55182032361308597</v>
      </c>
      <c r="AH28" s="2">
        <v>-2.46516800348101</v>
      </c>
      <c r="AI28" s="2"/>
      <c r="AJ28" s="2">
        <v>-1.32799933745036</v>
      </c>
      <c r="AK28" s="2">
        <v>0.70393107529900401</v>
      </c>
      <c r="AL28" s="2">
        <v>1.3082635595701999</v>
      </c>
      <c r="AM28" s="2">
        <v>0.95093962155221601</v>
      </c>
      <c r="AN28" s="2">
        <v>-1.987610401829</v>
      </c>
      <c r="AO28" s="2">
        <v>-0.85378363253241596</v>
      </c>
      <c r="AP28" s="2">
        <v>1.2016364926208101</v>
      </c>
      <c r="AQ28" s="2">
        <v>-2.9358212985006298</v>
      </c>
      <c r="AR28" s="2">
        <v>-1.9481796763869099</v>
      </c>
      <c r="AS28" s="2">
        <v>-1.33355119825708</v>
      </c>
      <c r="AT28" s="2">
        <v>0.89047584203001395</v>
      </c>
      <c r="AU28" s="2">
        <v>-0.88575203161610605</v>
      </c>
      <c r="AV28" s="2">
        <v>-0.45949431736096302</v>
      </c>
      <c r="AW28" s="2">
        <v>-1.1246158056303599</v>
      </c>
      <c r="AX28" s="2">
        <v>-2.50647923108134</v>
      </c>
      <c r="AY28" s="2">
        <v>7.9888675906855403E-2</v>
      </c>
      <c r="AZ28" s="2">
        <v>1.5649990933595299</v>
      </c>
      <c r="BA28" s="2"/>
    </row>
    <row r="29" spans="1:53" x14ac:dyDescent="0.25">
      <c r="A29" t="s">
        <v>27</v>
      </c>
      <c r="B29" s="2">
        <v>-2.15157001162456</v>
      </c>
      <c r="C29" s="2">
        <v>0.29207916999155698</v>
      </c>
      <c r="D29" s="2">
        <v>-1.8129380553161001</v>
      </c>
      <c r="E29" s="2">
        <v>1.73818011257035</v>
      </c>
      <c r="F29" s="2">
        <v>-1.2509626193419801</v>
      </c>
      <c r="G29" s="2">
        <v>0.30831017898091001</v>
      </c>
      <c r="H29" s="2">
        <v>2.62101267442474</v>
      </c>
      <c r="I29" s="2">
        <v>-0.493845122564748</v>
      </c>
      <c r="J29" s="2">
        <v>-1.56191705588465</v>
      </c>
      <c r="K29" s="2">
        <v>-1.2316719076232101</v>
      </c>
      <c r="L29" s="2">
        <v>-1.12090825231368</v>
      </c>
      <c r="M29" s="2">
        <v>6.7505527531105794E-2</v>
      </c>
      <c r="N29" s="2">
        <v>-1.2806296345930399</v>
      </c>
      <c r="O29" s="2">
        <v>0.12920018122447999</v>
      </c>
      <c r="P29" s="2">
        <v>1.35573559025988</v>
      </c>
      <c r="Q29" s="2">
        <v>-1.6575049512980999</v>
      </c>
      <c r="R29" s="2">
        <v>-0.21943385281321801</v>
      </c>
      <c r="S29" s="2">
        <v>-1.2924692199436401</v>
      </c>
      <c r="T29" s="2">
        <v>4.3893178013335801</v>
      </c>
      <c r="U29" s="2">
        <v>-1.77693493649162</v>
      </c>
      <c r="V29" s="2">
        <v>-1.17875453990401</v>
      </c>
      <c r="W29" s="2">
        <v>-1.06010157266452</v>
      </c>
      <c r="X29" s="2">
        <v>-0.15582327253540301</v>
      </c>
      <c r="Y29" s="2">
        <v>4.9033799741983897</v>
      </c>
      <c r="Z29" s="2">
        <v>-0.97800390553842897</v>
      </c>
      <c r="AA29" s="2">
        <v>-0.53518756957303104</v>
      </c>
      <c r="AB29" s="2">
        <v>6.0623052173322103</v>
      </c>
      <c r="AC29" s="2"/>
      <c r="AD29" s="2"/>
      <c r="AE29" s="2">
        <v>-0.85200932249525296</v>
      </c>
      <c r="AF29" s="2">
        <v>-0.239743599186795</v>
      </c>
      <c r="AG29" s="2">
        <v>0.25260046230440902</v>
      </c>
      <c r="AH29" s="2">
        <v>-1.55087098707525</v>
      </c>
      <c r="AI29" s="2"/>
      <c r="AJ29" s="2">
        <v>-0.89039967544059295</v>
      </c>
      <c r="AK29" s="2">
        <v>2.5065365398549502</v>
      </c>
      <c r="AL29" s="2">
        <v>0.72547443496612996</v>
      </c>
      <c r="AM29" s="2">
        <v>-0.56628059559702604</v>
      </c>
      <c r="AN29" s="2">
        <v>-1.19376319677891</v>
      </c>
      <c r="AO29" s="2">
        <v>0.633418876241581</v>
      </c>
      <c r="AP29" s="2">
        <v>-0.23182457786116301</v>
      </c>
      <c r="AQ29" s="2">
        <v>-0.96631403343075795</v>
      </c>
      <c r="AR29" s="2">
        <v>-0.99739953769558998</v>
      </c>
      <c r="AS29" s="2">
        <v>-0.85419570267131195</v>
      </c>
      <c r="AT29" s="2">
        <v>-1.57942634991228</v>
      </c>
      <c r="AU29" s="2">
        <v>-1.0939357639087599</v>
      </c>
      <c r="AV29" s="2">
        <v>-0.80311652023623503</v>
      </c>
      <c r="AW29" s="2">
        <v>-1.3770801929059999</v>
      </c>
      <c r="AX29" s="2">
        <v>-1.77960768317486</v>
      </c>
      <c r="AY29" s="2">
        <v>0.481360222981425</v>
      </c>
      <c r="AZ29" s="2">
        <v>3.70487108400898</v>
      </c>
      <c r="BA29" s="2"/>
    </row>
    <row r="30" spans="1:53" x14ac:dyDescent="0.25">
      <c r="A30" t="s">
        <v>28</v>
      </c>
      <c r="B30" s="2"/>
      <c r="C30" s="2"/>
      <c r="D30" s="2"/>
      <c r="E30" s="2"/>
      <c r="F30" s="2">
        <v>0.18800369764616201</v>
      </c>
      <c r="G30" s="2"/>
      <c r="H30" s="2"/>
      <c r="I30" s="2">
        <v>-0.11785329739728501</v>
      </c>
      <c r="J30" s="2">
        <v>-0.45833333333333298</v>
      </c>
      <c r="K30" s="2"/>
      <c r="L30" s="2">
        <v>-0.45833333333333298</v>
      </c>
      <c r="M30" s="2">
        <v>0.227107104138837</v>
      </c>
      <c r="N30" s="2"/>
      <c r="O30" s="2">
        <v>-0.60599306197758196</v>
      </c>
      <c r="P30" s="2"/>
      <c r="Q30" s="2"/>
      <c r="R30" s="2">
        <v>0.120019207094719</v>
      </c>
      <c r="S30" s="2">
        <v>0.41825048787692098</v>
      </c>
      <c r="T30" s="2"/>
      <c r="U30" s="2">
        <v>-6.7421862861749299E-3</v>
      </c>
      <c r="V30" s="2">
        <v>-0.50841117946381098</v>
      </c>
      <c r="W30" s="2"/>
      <c r="X30" s="2">
        <v>-0.79158478582820702</v>
      </c>
      <c r="Y30" s="2">
        <v>0.99693924419847602</v>
      </c>
      <c r="Z30" s="2">
        <v>-0.44730339252296197</v>
      </c>
      <c r="AA30" s="2">
        <v>0.35337291095453199</v>
      </c>
      <c r="AB30" s="2"/>
      <c r="AC30" s="2"/>
      <c r="AD30" s="2"/>
      <c r="AE30" s="2">
        <v>2.8987405568287898</v>
      </c>
      <c r="AF30" s="2"/>
      <c r="AG30" s="2">
        <v>3.2155357757137903E-2</v>
      </c>
      <c r="AH30" s="2"/>
      <c r="AI30" s="2">
        <v>-3.1111111111111098</v>
      </c>
      <c r="AJ30" s="2">
        <v>0.12334674206487101</v>
      </c>
      <c r="AK30" s="2">
        <v>-0.55280965776673596</v>
      </c>
      <c r="AL30" s="2"/>
      <c r="AM30" s="2">
        <v>0.74163038943785198</v>
      </c>
      <c r="AN30" s="2"/>
      <c r="AO30" s="2"/>
      <c r="AP30" s="2"/>
      <c r="AQ30" s="2"/>
      <c r="AR30" s="2"/>
      <c r="AS30" s="2"/>
      <c r="AT30" s="2">
        <v>0.54166666666666596</v>
      </c>
      <c r="AU30" s="2">
        <v>-0.24725410221117999</v>
      </c>
      <c r="AV30" s="2">
        <v>-1.3140515127502301E-2</v>
      </c>
      <c r="AW30" s="2">
        <v>-0.75674218628617396</v>
      </c>
      <c r="AX30" s="2">
        <v>-1.21216236195435</v>
      </c>
      <c r="AY30" s="2"/>
      <c r="AZ30" s="2">
        <v>0.19623978299453701</v>
      </c>
      <c r="BA30" s="2">
        <v>0.101932012393828</v>
      </c>
    </row>
    <row r="31" spans="1:53" x14ac:dyDescent="0.25">
      <c r="A31" t="s">
        <v>29</v>
      </c>
      <c r="B31" s="2">
        <v>0.81413603486821395</v>
      </c>
      <c r="C31" s="2">
        <v>0.48219083022307901</v>
      </c>
      <c r="D31" s="2">
        <v>2.7159877959029699</v>
      </c>
      <c r="E31" s="2">
        <v>1.41184210526315</v>
      </c>
      <c r="F31" s="2">
        <v>-0.227326980853919</v>
      </c>
      <c r="G31" s="2">
        <v>3.8842747186593898</v>
      </c>
      <c r="H31" s="2">
        <v>0.40643722796410697</v>
      </c>
      <c r="I31" s="2">
        <v>-0.56399472126293404</v>
      </c>
      <c r="J31" s="2">
        <v>0.22632335473685</v>
      </c>
      <c r="K31" s="2">
        <v>-0.68643208949880397</v>
      </c>
      <c r="L31" s="2">
        <v>1.2799117920098499</v>
      </c>
      <c r="M31" s="2">
        <v>-0.40609128944601403</v>
      </c>
      <c r="N31" s="2">
        <v>1.1086037495871199</v>
      </c>
      <c r="O31" s="2">
        <v>0.642829724641516</v>
      </c>
      <c r="P31" s="2">
        <v>1.02795817103497E-2</v>
      </c>
      <c r="Q31" s="2">
        <v>0.33840461328915999</v>
      </c>
      <c r="R31" s="2">
        <v>-1.2577908254029999</v>
      </c>
      <c r="S31" s="2">
        <v>-1.0788501063796501</v>
      </c>
      <c r="T31" s="2">
        <v>-7.8562452414046899E-2</v>
      </c>
      <c r="U31" s="2">
        <v>-0.50482998873749096</v>
      </c>
      <c r="V31" s="2">
        <v>-0.19879543128413199</v>
      </c>
      <c r="W31" s="2">
        <v>8.5091877027779605E-3</v>
      </c>
      <c r="X31" s="2">
        <v>-1.09104776185035</v>
      </c>
      <c r="Y31" s="2">
        <v>1.1607440162406699</v>
      </c>
      <c r="Z31" s="2">
        <v>-0.60429155961549996</v>
      </c>
      <c r="AA31" s="2">
        <v>1.1251294371263401</v>
      </c>
      <c r="AB31" s="2">
        <v>0.26545605936028599</v>
      </c>
      <c r="AC31" s="2">
        <v>-0.38466482925115097</v>
      </c>
      <c r="AD31" s="2">
        <v>1.63772352375293</v>
      </c>
      <c r="AE31" s="2"/>
      <c r="AF31" s="2">
        <v>-1.53974549156406</v>
      </c>
      <c r="AG31" s="2">
        <v>-0.92583725050000998</v>
      </c>
      <c r="AH31" s="2">
        <v>1.0002544154637001</v>
      </c>
      <c r="AI31" s="2"/>
      <c r="AJ31" s="2">
        <v>-0.63041359981865397</v>
      </c>
      <c r="AK31" s="2">
        <v>-0.370635396276639</v>
      </c>
      <c r="AL31" s="2">
        <v>-1.2748117384595401</v>
      </c>
      <c r="AM31" s="2">
        <v>-0.74821829406018703</v>
      </c>
      <c r="AN31" s="2">
        <v>-0.59607298606968795</v>
      </c>
      <c r="AO31" s="2">
        <v>-0.28488918816633302</v>
      </c>
      <c r="AP31" s="2">
        <v>2.13105121190776</v>
      </c>
      <c r="AQ31" s="2">
        <v>0.93794532361511096</v>
      </c>
      <c r="AR31" s="2">
        <v>-2.20518250863645</v>
      </c>
      <c r="AS31" s="2">
        <v>3.7247642278602</v>
      </c>
      <c r="AT31" s="2">
        <v>-1.7054247558692199</v>
      </c>
      <c r="AU31" s="2">
        <v>0.17867724676483801</v>
      </c>
      <c r="AV31" s="2">
        <v>-0.24562760119195001</v>
      </c>
      <c r="AW31" s="2">
        <v>-0.85735787180128897</v>
      </c>
      <c r="AX31" s="2">
        <v>0.96616585836260405</v>
      </c>
      <c r="AY31" s="2">
        <v>0.71496977036828202</v>
      </c>
      <c r="AZ31" s="2">
        <v>1.9718659266527301</v>
      </c>
      <c r="BA31" s="2">
        <v>-0.25973177149647703</v>
      </c>
    </row>
    <row r="32" spans="1:53" x14ac:dyDescent="0.25">
      <c r="A32" t="s">
        <v>30</v>
      </c>
      <c r="B32" s="2">
        <v>-1.8718053712093801</v>
      </c>
      <c r="C32" s="2">
        <v>-1.89966792392979</v>
      </c>
      <c r="D32" s="2">
        <v>1.62062848101226</v>
      </c>
      <c r="E32" s="2">
        <v>10.1762195121951</v>
      </c>
      <c r="F32" s="2">
        <v>-0.89915009756576902</v>
      </c>
      <c r="G32" s="2">
        <v>2.65257495274532</v>
      </c>
      <c r="H32" s="2">
        <v>3.4363890200056399</v>
      </c>
      <c r="I32" s="2">
        <v>-1.6175124278150901</v>
      </c>
      <c r="J32" s="2">
        <v>-1.5830871643130899</v>
      </c>
      <c r="K32" s="2">
        <v>-0.28297949726676203</v>
      </c>
      <c r="L32" s="2">
        <v>-1.8619444443634501</v>
      </c>
      <c r="M32" s="2">
        <v>-1.08291914675959</v>
      </c>
      <c r="N32" s="2">
        <v>-1.34031165311653</v>
      </c>
      <c r="O32" s="2">
        <v>-1.48530885264194</v>
      </c>
      <c r="P32" s="2">
        <v>-1.8980888689178399</v>
      </c>
      <c r="Q32" s="2">
        <v>0.50957647101445402</v>
      </c>
      <c r="R32" s="2">
        <v>-1.6751667157472001</v>
      </c>
      <c r="S32" s="2">
        <v>-0.734236563561112</v>
      </c>
      <c r="T32" s="2">
        <v>-0.38755911578723601</v>
      </c>
      <c r="U32" s="2">
        <v>-1.6380425766045901</v>
      </c>
      <c r="V32" s="2">
        <v>0.47080815470436399</v>
      </c>
      <c r="W32" s="2">
        <v>-0.93030896272797603</v>
      </c>
      <c r="X32" s="2">
        <v>-1.7420670164337799</v>
      </c>
      <c r="Y32" s="2">
        <v>-0.920440553929189</v>
      </c>
      <c r="Z32" s="2">
        <v>0.271731859485632</v>
      </c>
      <c r="AA32" s="2">
        <v>3.8392107757737199</v>
      </c>
      <c r="AB32" s="2">
        <v>-1.0183083056323801</v>
      </c>
      <c r="AC32" s="2">
        <v>-0.36432870361596797</v>
      </c>
      <c r="AD32" s="2"/>
      <c r="AE32" s="2">
        <v>-1.7995769872591501</v>
      </c>
      <c r="AF32" s="2"/>
      <c r="AG32" s="2">
        <v>-3.3122332859174901</v>
      </c>
      <c r="AH32" s="2">
        <v>-0.87265932795882595</v>
      </c>
      <c r="AI32" s="2"/>
      <c r="AJ32" s="2">
        <v>-2.1292692446764399</v>
      </c>
      <c r="AK32" s="2">
        <v>-1.28245726487627</v>
      </c>
      <c r="AL32" s="2">
        <v>-0.91119625034900997</v>
      </c>
      <c r="AM32" s="2">
        <v>5.4652689511161903</v>
      </c>
      <c r="AN32" s="2">
        <v>8.8713941799643603</v>
      </c>
      <c r="AO32" s="2">
        <v>3.4780722798666202</v>
      </c>
      <c r="AP32" s="2">
        <v>0.107680663728906</v>
      </c>
      <c r="AQ32" s="2">
        <v>0.16719539013722701</v>
      </c>
      <c r="AR32" s="2">
        <v>0.35443338074917002</v>
      </c>
      <c r="AS32" s="2">
        <v>-0.16852431601652201</v>
      </c>
      <c r="AT32" s="2">
        <v>-1.71135051930861</v>
      </c>
      <c r="AU32" s="2">
        <v>1.5025758407090699</v>
      </c>
      <c r="AV32" s="2">
        <v>-1.2651829064207301</v>
      </c>
      <c r="AW32" s="2">
        <v>-2.4305536456049901</v>
      </c>
      <c r="AX32" s="2">
        <v>2.2623856526616399</v>
      </c>
      <c r="AY32" s="2">
        <v>3.73598801749938</v>
      </c>
      <c r="AZ32" s="2">
        <v>-3.1193782981048E-2</v>
      </c>
      <c r="BA32" s="2"/>
    </row>
    <row r="33" spans="1:53" x14ac:dyDescent="0.25">
      <c r="A33" t="s">
        <v>31</v>
      </c>
      <c r="B33" s="2">
        <v>0.22537339971550399</v>
      </c>
      <c r="C33" s="2">
        <v>5.2253733997155001</v>
      </c>
      <c r="D33" s="2">
        <v>-0.43243243243243201</v>
      </c>
      <c r="E33" s="2"/>
      <c r="F33" s="2">
        <v>-0.47113218094255199</v>
      </c>
      <c r="G33" s="2"/>
      <c r="H33" s="2">
        <v>-0.441293266951161</v>
      </c>
      <c r="I33" s="2">
        <v>-0.229600529145807</v>
      </c>
      <c r="J33" s="2">
        <v>-0.441293266951161</v>
      </c>
      <c r="K33" s="2">
        <v>-0.505689900426742</v>
      </c>
      <c r="L33" s="2">
        <v>-0.441293266951161</v>
      </c>
      <c r="M33" s="2">
        <v>0.89204006638217104</v>
      </c>
      <c r="N33" s="2"/>
      <c r="O33" s="2">
        <v>0.20636742660736401</v>
      </c>
      <c r="P33" s="2">
        <v>0.22537339971550399</v>
      </c>
      <c r="Q33" s="2">
        <v>-0.441293266951161</v>
      </c>
      <c r="R33" s="2">
        <v>-0.12885082118828201</v>
      </c>
      <c r="S33" s="2">
        <v>0.71259487729548199</v>
      </c>
      <c r="T33" s="2"/>
      <c r="U33" s="2">
        <v>0.43706613752085799</v>
      </c>
      <c r="V33" s="2">
        <v>-0.45184655921401201</v>
      </c>
      <c r="W33" s="2">
        <v>-0.57894736842105199</v>
      </c>
      <c r="X33" s="2">
        <v>-0.441293266951161</v>
      </c>
      <c r="Y33" s="2">
        <v>-0.12372663145366899</v>
      </c>
      <c r="Z33" s="2">
        <v>-0.214949469593432</v>
      </c>
      <c r="AA33" s="2">
        <v>0.56254605244543299</v>
      </c>
      <c r="AB33" s="2">
        <v>-0.441293266951161</v>
      </c>
      <c r="AC33" s="2">
        <v>-0.441293266951161</v>
      </c>
      <c r="AD33" s="2">
        <v>-5.4326644932295103E-2</v>
      </c>
      <c r="AE33" s="2">
        <v>-0.48317386659104899</v>
      </c>
      <c r="AF33" s="2">
        <v>0.494310099573257</v>
      </c>
      <c r="AG33" s="2"/>
      <c r="AH33" s="2"/>
      <c r="AI33" s="2"/>
      <c r="AJ33" s="2">
        <v>2.0399470854192098E-2</v>
      </c>
      <c r="AK33" s="2">
        <v>-0.58890305658881503</v>
      </c>
      <c r="AL33" s="2">
        <v>-5.6899004267425496E-3</v>
      </c>
      <c r="AM33" s="2">
        <v>-0.54291855064558803</v>
      </c>
      <c r="AN33" s="2">
        <v>-0.441293266951161</v>
      </c>
      <c r="AO33" s="2">
        <v>-0.505689900426742</v>
      </c>
      <c r="AP33" s="2"/>
      <c r="AQ33" s="2"/>
      <c r="AR33" s="2">
        <v>-0.441293266951161</v>
      </c>
      <c r="AS33" s="2"/>
      <c r="AT33" s="2">
        <v>-0.441293266951161</v>
      </c>
      <c r="AU33" s="2">
        <v>-0.23456421361360799</v>
      </c>
      <c r="AV33" s="2">
        <v>0.40070099954000798</v>
      </c>
      <c r="AW33" s="2">
        <v>-0.229600529145807</v>
      </c>
      <c r="AX33" s="2">
        <v>-0.23553619408882501</v>
      </c>
      <c r="AY33" s="2">
        <v>-0.441293266951161</v>
      </c>
      <c r="AZ33" s="2">
        <v>0.39539947085419203</v>
      </c>
      <c r="BA33" s="2">
        <v>6.9298221182412301E-2</v>
      </c>
    </row>
    <row r="34" spans="1:53" x14ac:dyDescent="0.25">
      <c r="A34" t="s">
        <v>32</v>
      </c>
      <c r="B34" s="2">
        <v>5.1477737365092899</v>
      </c>
      <c r="C34" s="2">
        <v>-1.13310749774164</v>
      </c>
      <c r="D34" s="2">
        <v>3.3453482762381799</v>
      </c>
      <c r="E34" s="2">
        <v>-0.26023391812865498</v>
      </c>
      <c r="F34" s="2">
        <v>-1.9214331260959601</v>
      </c>
      <c r="G34" s="2">
        <v>2.4303012433043301</v>
      </c>
      <c r="H34" s="2">
        <v>-0.70443966204367903</v>
      </c>
      <c r="I34" s="2">
        <v>-2.0132851923634401</v>
      </c>
      <c r="J34" s="2">
        <v>7.5178164355172896</v>
      </c>
      <c r="K34" s="2">
        <v>-1.6246612466124599</v>
      </c>
      <c r="L34" s="2">
        <v>3.4179818268770901</v>
      </c>
      <c r="M34" s="2">
        <v>-2.1386845880842702</v>
      </c>
      <c r="N34" s="2">
        <v>-1.0932393353861201</v>
      </c>
      <c r="O34" s="2">
        <v>-0.91555077315479005</v>
      </c>
      <c r="P34" s="2">
        <v>-2.07063871619108</v>
      </c>
      <c r="Q34" s="2">
        <v>5.2223915989159897</v>
      </c>
      <c r="R34" s="2">
        <v>-1.5921517237618099</v>
      </c>
      <c r="S34" s="2">
        <v>-4.1497289972899698E-2</v>
      </c>
      <c r="T34" s="2">
        <v>-1.5933414158702901</v>
      </c>
      <c r="U34" s="2">
        <v>-1.3767389340559999</v>
      </c>
      <c r="V34" s="2">
        <v>-4.1824192235730397E-2</v>
      </c>
      <c r="W34" s="2">
        <v>-1.21551689781603</v>
      </c>
      <c r="X34" s="2">
        <v>-2.1567350570951498</v>
      </c>
      <c r="Y34" s="2">
        <v>-1.70462564429565</v>
      </c>
      <c r="Z34" s="2">
        <v>-0.40451671183378501</v>
      </c>
      <c r="AA34" s="2">
        <v>-9.6727726178190407E-2</v>
      </c>
      <c r="AB34" s="2">
        <v>-1.8733367972777399</v>
      </c>
      <c r="AC34" s="2">
        <v>-1.81110513311015</v>
      </c>
      <c r="AD34" s="2"/>
      <c r="AE34" s="2">
        <v>6.0025771826345699E-2</v>
      </c>
      <c r="AF34" s="2">
        <v>0.22443324355844099</v>
      </c>
      <c r="AG34" s="2"/>
      <c r="AH34" s="2"/>
      <c r="AI34" s="2"/>
      <c r="AJ34" s="2">
        <v>-1.07063871619108</v>
      </c>
      <c r="AK34" s="2">
        <v>-0.74566395663956597</v>
      </c>
      <c r="AL34" s="2">
        <v>-1.7860048495221701</v>
      </c>
      <c r="AM34" s="2">
        <v>-0.28741144867589002</v>
      </c>
      <c r="AN34" s="2">
        <v>-1.54340560072267</v>
      </c>
      <c r="AO34" s="2">
        <v>-0.73730538285775005</v>
      </c>
      <c r="AP34" s="2">
        <v>0.79880174291938999</v>
      </c>
      <c r="AQ34" s="2">
        <v>8.9833413040012697</v>
      </c>
      <c r="AR34" s="2"/>
      <c r="AS34" s="2"/>
      <c r="AT34" s="2">
        <v>4.9749825304533397</v>
      </c>
      <c r="AU34" s="2">
        <v>-1.0438929301573701</v>
      </c>
      <c r="AV34" s="2">
        <v>-0.37119584140887801</v>
      </c>
      <c r="AW34" s="2">
        <v>-1.351738934056</v>
      </c>
      <c r="AX34" s="2">
        <v>0.87533875338753298</v>
      </c>
      <c r="AY34" s="2">
        <v>0.31389486688984503</v>
      </c>
      <c r="AZ34" s="2">
        <v>-0.91632791327913199</v>
      </c>
      <c r="BA34" s="2"/>
    </row>
    <row r="35" spans="1:53" x14ac:dyDescent="0.25">
      <c r="A35" t="s">
        <v>33</v>
      </c>
      <c r="B35" s="2"/>
      <c r="C35" s="2"/>
      <c r="D35" s="2"/>
      <c r="E35" s="2"/>
      <c r="F35" s="2">
        <v>-0.38888888888888801</v>
      </c>
      <c r="G35" s="2"/>
      <c r="H35" s="2"/>
      <c r="I35" s="2">
        <v>-0.38888888888888801</v>
      </c>
      <c r="J35" s="2"/>
      <c r="K35" s="2"/>
      <c r="L35" s="2"/>
      <c r="M35" s="2"/>
      <c r="N35" s="2"/>
      <c r="O35" s="2">
        <v>-0.38888888888888801</v>
      </c>
      <c r="P35" s="2"/>
      <c r="Q35" s="2"/>
      <c r="R35" s="2">
        <v>-0.38888888888888801</v>
      </c>
      <c r="S35" s="2">
        <v>-0.38888888888888801</v>
      </c>
      <c r="T35" s="2"/>
      <c r="U35" s="2">
        <v>-0.38888888888888801</v>
      </c>
      <c r="V35" s="2">
        <v>-0.38888888888888801</v>
      </c>
      <c r="W35" s="2"/>
      <c r="X35" s="2"/>
      <c r="Y35" s="2">
        <v>-0.38888888888888801</v>
      </c>
      <c r="Z35" s="2"/>
      <c r="AA35" s="2">
        <v>6.6111111111111098</v>
      </c>
      <c r="AB35" s="2"/>
      <c r="AC35" s="2"/>
      <c r="AD35" s="2">
        <v>-0.38888888888888801</v>
      </c>
      <c r="AE35" s="2"/>
      <c r="AF35" s="2"/>
      <c r="AG35" s="2"/>
      <c r="AH35" s="2"/>
      <c r="AI35" s="2"/>
      <c r="AJ35" s="2">
        <v>-0.38888888888888801</v>
      </c>
      <c r="AK35" s="2">
        <v>-0.38888888888888801</v>
      </c>
      <c r="AL35" s="2"/>
      <c r="AM35" s="2">
        <v>-0.38888888888888801</v>
      </c>
      <c r="AN35" s="2"/>
      <c r="AO35" s="2"/>
      <c r="AP35" s="2"/>
      <c r="AQ35" s="2"/>
      <c r="AR35" s="2"/>
      <c r="AS35" s="2"/>
      <c r="AT35" s="2"/>
      <c r="AU35" s="2">
        <v>-0.38888888888888801</v>
      </c>
      <c r="AV35" s="2">
        <v>-0.38888888888888801</v>
      </c>
      <c r="AW35" s="2">
        <v>-0.38888888888888801</v>
      </c>
      <c r="AX35" s="2">
        <v>-0.38888888888888801</v>
      </c>
      <c r="AY35" s="2"/>
      <c r="AZ35" s="2">
        <v>-0.38888888888888801</v>
      </c>
      <c r="BA35" s="2"/>
    </row>
    <row r="36" spans="1:53" x14ac:dyDescent="0.25">
      <c r="A36" t="s">
        <v>34</v>
      </c>
      <c r="B36" s="2">
        <v>-1.39731139344425</v>
      </c>
      <c r="C36" s="2">
        <v>1.6428422634536199</v>
      </c>
      <c r="D36" s="2">
        <v>-1.15587241071647</v>
      </c>
      <c r="E36" s="2">
        <v>-0.78094861920279102</v>
      </c>
      <c r="F36" s="2">
        <v>0.67188084138664605</v>
      </c>
      <c r="G36" s="2">
        <v>-3.3493145055256401</v>
      </c>
      <c r="H36" s="2">
        <v>-1.7433515426664901</v>
      </c>
      <c r="I36" s="2">
        <v>1.70534120776314</v>
      </c>
      <c r="J36" s="2">
        <v>-1.09522359530193</v>
      </c>
      <c r="K36" s="2">
        <v>-0.24224912547233701</v>
      </c>
      <c r="L36" s="2">
        <v>-0.74158534605857596</v>
      </c>
      <c r="M36" s="2">
        <v>-1.2992479508869199</v>
      </c>
      <c r="N36" s="2">
        <v>2.4042917448405201</v>
      </c>
      <c r="O36" s="2">
        <v>1.01060184117411</v>
      </c>
      <c r="P36" s="2">
        <v>0.96412359071748499</v>
      </c>
      <c r="Q36" s="2">
        <v>-1.4632881301985901</v>
      </c>
      <c r="R36" s="2">
        <v>-0.14125953080769499</v>
      </c>
      <c r="S36" s="2">
        <v>0.33921947848781703</v>
      </c>
      <c r="T36" s="2">
        <v>-2.4170835737441601</v>
      </c>
      <c r="U36" s="2">
        <v>0.37894247383516799</v>
      </c>
      <c r="V36" s="2">
        <v>-0.67855567150280305</v>
      </c>
      <c r="W36" s="2">
        <v>2.3734745419677998</v>
      </c>
      <c r="X36" s="2">
        <v>0.86490838507010204</v>
      </c>
      <c r="Y36" s="2">
        <v>0.74867978725246997</v>
      </c>
      <c r="Z36" s="2">
        <v>0.76364837662241303</v>
      </c>
      <c r="AA36" s="2">
        <v>-0.33264268907341998</v>
      </c>
      <c r="AB36" s="2">
        <v>-0.592664127008803</v>
      </c>
      <c r="AC36" s="2">
        <v>-0.26125426020908998</v>
      </c>
      <c r="AD36" s="2">
        <v>0.19975384585769701</v>
      </c>
      <c r="AE36" s="2">
        <v>-7.3308726335862995E-2</v>
      </c>
      <c r="AF36" s="2">
        <v>-2.9787187227254601</v>
      </c>
      <c r="AG36" s="2">
        <v>7.3394920552815296E-2</v>
      </c>
      <c r="AH36" s="2">
        <v>-4.0937715701943302</v>
      </c>
      <c r="AI36" s="2">
        <v>-5.1666666666666599</v>
      </c>
      <c r="AJ36" s="2"/>
      <c r="AK36" s="2">
        <v>0.12860331850231199</v>
      </c>
      <c r="AL36" s="2">
        <v>-0.213128830170911</v>
      </c>
      <c r="AM36" s="2">
        <v>-0.22197909477310199</v>
      </c>
      <c r="AN36" s="2">
        <v>-0.427219119956954</v>
      </c>
      <c r="AO36" s="2">
        <v>-1.4613458659285099</v>
      </c>
      <c r="AP36" s="2">
        <v>1.78119397540129</v>
      </c>
      <c r="AQ36" s="2">
        <v>-1.76376019917419</v>
      </c>
      <c r="AR36" s="2">
        <v>-1.46652928774639</v>
      </c>
      <c r="AS36" s="2">
        <v>-1.30734427609427</v>
      </c>
      <c r="AT36" s="2">
        <v>-0.15532271280995599</v>
      </c>
      <c r="AU36" s="2">
        <v>-8.2791187448026295E-3</v>
      </c>
      <c r="AV36" s="2">
        <v>6.0655024175169298E-2</v>
      </c>
      <c r="AW36" s="2">
        <v>0.33462945378919201</v>
      </c>
      <c r="AX36" s="2">
        <v>0.800288955145673</v>
      </c>
      <c r="AY36" s="2">
        <v>-2.0191540771362102</v>
      </c>
      <c r="AZ36" s="2">
        <v>-1.6635376746809701E-2</v>
      </c>
      <c r="BA36" s="2">
        <v>0.43666839481467901</v>
      </c>
    </row>
    <row r="37" spans="1:53" x14ac:dyDescent="0.25">
      <c r="A37" t="s">
        <v>35</v>
      </c>
      <c r="B37" s="2">
        <v>-1.3349556721184701</v>
      </c>
      <c r="C37" s="2">
        <v>-0.36337998093453799</v>
      </c>
      <c r="D37" s="2">
        <v>-0.110215095976441</v>
      </c>
      <c r="E37" s="2">
        <v>0.26644736842105199</v>
      </c>
      <c r="F37" s="2">
        <v>-0.86574064610744506</v>
      </c>
      <c r="G37" s="2">
        <v>-1.3968895617011601</v>
      </c>
      <c r="H37" s="2">
        <v>0.80748737321110697</v>
      </c>
      <c r="I37" s="2">
        <v>0.393043738155119</v>
      </c>
      <c r="J37" s="2">
        <v>-0.81354951920390595</v>
      </c>
      <c r="K37" s="2">
        <v>-2.1600572528062498</v>
      </c>
      <c r="L37" s="2">
        <v>-1.46759274577445</v>
      </c>
      <c r="M37" s="2">
        <v>-0.61898331541541096</v>
      </c>
      <c r="N37" s="2">
        <v>-2.9545499928683499</v>
      </c>
      <c r="O37" s="2">
        <v>2.4019843449354301</v>
      </c>
      <c r="P37" s="2">
        <v>2.0680318439067999</v>
      </c>
      <c r="Q37" s="2">
        <v>-1.9179215832663601</v>
      </c>
      <c r="R37" s="2">
        <v>1.0655379663162801</v>
      </c>
      <c r="S37" s="2">
        <v>-1.20402580913028</v>
      </c>
      <c r="T37" s="2">
        <v>-7.7887765367943507E-2</v>
      </c>
      <c r="U37" s="2">
        <v>0.12395400324417</v>
      </c>
      <c r="V37" s="2">
        <v>-0.973361003137587</v>
      </c>
      <c r="W37" s="2">
        <v>-0.17299137277027901</v>
      </c>
      <c r="X37" s="2">
        <v>2.82322557444536</v>
      </c>
      <c r="Y37" s="2">
        <v>0.69966609745779096</v>
      </c>
      <c r="Z37" s="2">
        <v>-0.38566153104041201</v>
      </c>
      <c r="AA37" s="2">
        <v>-0.26971968148438702</v>
      </c>
      <c r="AB37" s="2">
        <v>1.56026811629837</v>
      </c>
      <c r="AC37" s="2">
        <v>1.75483957982396</v>
      </c>
      <c r="AD37" s="2">
        <v>-0.189193578934642</v>
      </c>
      <c r="AE37" s="2">
        <v>-0.94961903625783295</v>
      </c>
      <c r="AF37" s="2">
        <v>-0.76271691316162205</v>
      </c>
      <c r="AG37" s="2">
        <v>-0.180629273582564</v>
      </c>
      <c r="AH37" s="2">
        <v>-1.4757319450387401</v>
      </c>
      <c r="AI37" s="2">
        <v>3.1666666666666599</v>
      </c>
      <c r="AJ37" s="2">
        <v>0.51125208731537297</v>
      </c>
      <c r="AK37" s="2"/>
      <c r="AL37" s="2">
        <v>0.65236351173490803</v>
      </c>
      <c r="AM37" s="2">
        <v>-0.307099804285204</v>
      </c>
      <c r="AN37" s="2">
        <v>-0.94990664326021501</v>
      </c>
      <c r="AO37" s="2">
        <v>0.162611920353053</v>
      </c>
      <c r="AP37" s="2">
        <v>1.12017648101239</v>
      </c>
      <c r="AQ37" s="2">
        <v>-1.5089884712977999</v>
      </c>
      <c r="AR37" s="2">
        <v>-0.66598760414549796</v>
      </c>
      <c r="AS37" s="2">
        <v>-0.93474689889895002</v>
      </c>
      <c r="AT37" s="2">
        <v>-0.284895315921112</v>
      </c>
      <c r="AU37" s="2">
        <v>-0.74357072431858295</v>
      </c>
      <c r="AV37" s="2">
        <v>1.93429158981271</v>
      </c>
      <c r="AW37" s="2">
        <v>-0.161718450482085</v>
      </c>
      <c r="AX37" s="2">
        <v>-0.85398239876941995</v>
      </c>
      <c r="AY37" s="2">
        <v>0.17961180192996301</v>
      </c>
      <c r="AZ37" s="2">
        <v>-0.142476222190246</v>
      </c>
      <c r="BA37" s="2">
        <v>-0.401329406747363</v>
      </c>
    </row>
    <row r="38" spans="1:53" x14ac:dyDescent="0.25">
      <c r="A38" t="s">
        <v>36</v>
      </c>
      <c r="B38" s="2">
        <v>-0.86486017098523904</v>
      </c>
      <c r="C38" s="2">
        <v>0.15708316054914201</v>
      </c>
      <c r="D38" s="2">
        <v>-0.81760875065753102</v>
      </c>
      <c r="E38" s="2">
        <v>-1.46656196107415</v>
      </c>
      <c r="F38" s="2">
        <v>1.8105842936233101</v>
      </c>
      <c r="G38" s="2">
        <v>-0.25680852167373303</v>
      </c>
      <c r="H38" s="2">
        <v>1.57395570350999</v>
      </c>
      <c r="I38" s="2">
        <v>0.87221180392446895</v>
      </c>
      <c r="J38" s="2">
        <v>-0.53926395962339402</v>
      </c>
      <c r="K38" s="2">
        <v>-0.26891627552731501</v>
      </c>
      <c r="L38" s="2">
        <v>-1.1875864759897801</v>
      </c>
      <c r="M38" s="2">
        <v>-1.2111158877544801</v>
      </c>
      <c r="N38" s="2">
        <v>0.798289515362686</v>
      </c>
      <c r="O38" s="2">
        <v>-0.54311989164363905</v>
      </c>
      <c r="P38" s="2">
        <v>-1.04139797810636</v>
      </c>
      <c r="Q38" s="2">
        <v>-1.37724601727282</v>
      </c>
      <c r="R38" s="2">
        <v>-1.50764445884142</v>
      </c>
      <c r="S38" s="2">
        <v>1.0721046268019401</v>
      </c>
      <c r="T38" s="2">
        <v>-0.28320137449740501</v>
      </c>
      <c r="U38" s="2">
        <v>3.5916471263924299</v>
      </c>
      <c r="V38" s="2">
        <v>-0.269315085311786</v>
      </c>
      <c r="W38" s="2">
        <v>0.97930123292767601</v>
      </c>
      <c r="X38" s="2">
        <v>0.15936014598267101</v>
      </c>
      <c r="Y38" s="2">
        <v>1.8667331965498899</v>
      </c>
      <c r="Z38" s="2">
        <v>-1.2829419003004401</v>
      </c>
      <c r="AA38" s="2">
        <v>3.0123065502788098</v>
      </c>
      <c r="AB38" s="2">
        <v>-0.25987764961208398</v>
      </c>
      <c r="AC38" s="2">
        <v>1.70592388715725</v>
      </c>
      <c r="AD38" s="2"/>
      <c r="AE38" s="2">
        <v>-1.1064048216595099</v>
      </c>
      <c r="AF38" s="2">
        <v>-1.24888448519706</v>
      </c>
      <c r="AG38" s="2">
        <v>-1.5982998035629601</v>
      </c>
      <c r="AH38" s="2">
        <v>-1.8037995127426001</v>
      </c>
      <c r="AI38" s="2"/>
      <c r="AJ38" s="2">
        <v>-0.207355801958925</v>
      </c>
      <c r="AK38" s="2">
        <v>1.0214163921421699</v>
      </c>
      <c r="AL38" s="2"/>
      <c r="AM38" s="2">
        <v>-1.3778135810177501</v>
      </c>
      <c r="AN38" s="2">
        <v>-0.38997765875927898</v>
      </c>
      <c r="AO38" s="2">
        <v>-0.23952460861157901</v>
      </c>
      <c r="AP38" s="2">
        <v>0.330634084749938</v>
      </c>
      <c r="AQ38" s="2">
        <v>-2.0712134178757999</v>
      </c>
      <c r="AR38" s="2">
        <v>-1.5982998035629601</v>
      </c>
      <c r="AS38" s="2">
        <v>-0.93927432216905904</v>
      </c>
      <c r="AT38" s="2">
        <v>-0.63478195496525902</v>
      </c>
      <c r="AU38" s="2">
        <v>-0.53889781885839105</v>
      </c>
      <c r="AV38" s="2">
        <v>-0.30795077486010503</v>
      </c>
      <c r="AW38" s="2">
        <v>-0.93612743097765105</v>
      </c>
      <c r="AX38" s="2">
        <v>-0.75867723592370495</v>
      </c>
      <c r="AY38" s="2">
        <v>3.7055252166291899</v>
      </c>
      <c r="AZ38" s="2">
        <v>1.3900585554015601</v>
      </c>
      <c r="BA38" s="2"/>
    </row>
    <row r="39" spans="1:53" x14ac:dyDescent="0.25">
      <c r="A39" t="s">
        <v>37</v>
      </c>
      <c r="B39" s="2">
        <v>-0.97267407555670005</v>
      </c>
      <c r="C39" s="2">
        <v>7.3507961748760602</v>
      </c>
      <c r="D39" s="2">
        <v>-6.2462480819348597E-2</v>
      </c>
      <c r="E39" s="2">
        <v>-2.64593495934959</v>
      </c>
      <c r="F39" s="2">
        <v>-0.687537681793844</v>
      </c>
      <c r="G39" s="2">
        <v>-0.56841537642014395</v>
      </c>
      <c r="H39" s="2">
        <v>-1.05124486840279</v>
      </c>
      <c r="I39" s="2">
        <v>0.21269252301479699</v>
      </c>
      <c r="J39" s="2">
        <v>-1.1248467648829401</v>
      </c>
      <c r="K39" s="2">
        <v>-2.4743227894517799</v>
      </c>
      <c r="L39" s="2">
        <v>-0.41274745421982001</v>
      </c>
      <c r="M39" s="2">
        <v>-0.84906572077564202</v>
      </c>
      <c r="N39" s="2">
        <v>-0.37052617529267701</v>
      </c>
      <c r="O39" s="2">
        <v>-0.94842338071352295</v>
      </c>
      <c r="P39" s="2">
        <v>-1.2216794477233299</v>
      </c>
      <c r="Q39" s="2">
        <v>-1.77807218621796</v>
      </c>
      <c r="R39" s="2">
        <v>-0.47496401519527298</v>
      </c>
      <c r="S39" s="2">
        <v>3.1651881249585001</v>
      </c>
      <c r="T39" s="2">
        <v>-0.22193746561525701</v>
      </c>
      <c r="U39" s="2">
        <v>0.53687210090353499</v>
      </c>
      <c r="V39" s="2">
        <v>-0.38437416397775498</v>
      </c>
      <c r="W39" s="2">
        <v>-0.488090956579111</v>
      </c>
      <c r="X39" s="2">
        <v>0.96762497357759003</v>
      </c>
      <c r="Y39" s="2">
        <v>-0.80035704474853497</v>
      </c>
      <c r="Z39" s="2">
        <v>-0.47179920201060599</v>
      </c>
      <c r="AA39" s="2">
        <v>-0.46116647361087798</v>
      </c>
      <c r="AB39" s="2">
        <v>0.21113701330540499</v>
      </c>
      <c r="AC39" s="2">
        <v>-0.91345469323366901</v>
      </c>
      <c r="AD39" s="2">
        <v>0.83700307956873499</v>
      </c>
      <c r="AE39" s="2">
        <v>-1.3642461061268101</v>
      </c>
      <c r="AF39" s="2">
        <v>-0.53380751005911398</v>
      </c>
      <c r="AG39" s="2">
        <v>-0.21960558339557301</v>
      </c>
      <c r="AH39" s="2">
        <v>-2.92707379434029</v>
      </c>
      <c r="AI39" s="2">
        <v>-3.9444444444444402</v>
      </c>
      <c r="AJ39" s="2">
        <v>0.395896607435684</v>
      </c>
      <c r="AK39" s="2">
        <v>-0.17669843847654301</v>
      </c>
      <c r="AL39" s="2">
        <v>-0.22951076529887601</v>
      </c>
      <c r="AM39" s="2"/>
      <c r="AN39" s="2">
        <v>-0.67152432641200199</v>
      </c>
      <c r="AO39" s="2">
        <v>-1.24016382871598</v>
      </c>
      <c r="AP39" s="2">
        <v>-6.9465737514517997E-2</v>
      </c>
      <c r="AQ39" s="2">
        <v>-0.422046658739689</v>
      </c>
      <c r="AR39" s="2">
        <v>-1.0774359886201901</v>
      </c>
      <c r="AS39" s="2">
        <v>-0.77580222550511102</v>
      </c>
      <c r="AT39" s="2">
        <v>-0.57979162495690095</v>
      </c>
      <c r="AU39" s="2">
        <v>2.8062901653091399</v>
      </c>
      <c r="AV39" s="2">
        <v>-0.32034560177964699</v>
      </c>
      <c r="AW39" s="2">
        <v>1.7915890698541701</v>
      </c>
      <c r="AX39" s="2">
        <v>-0.16158868323732201</v>
      </c>
      <c r="AY39" s="2">
        <v>-0.41109866957239</v>
      </c>
      <c r="AZ39" s="2">
        <v>-0.43978801894941999</v>
      </c>
      <c r="BA39" s="2">
        <v>-0.16977953340687199</v>
      </c>
    </row>
    <row r="40" spans="1:53" x14ac:dyDescent="0.25">
      <c r="A40" t="s">
        <v>38</v>
      </c>
      <c r="B40" s="2">
        <v>-0.74832724567958997</v>
      </c>
      <c r="C40" s="2">
        <v>0.68315950280006699</v>
      </c>
      <c r="D40" s="2">
        <v>-1.7425038966191799</v>
      </c>
      <c r="E40" s="2">
        <v>-0.50273508424984603</v>
      </c>
      <c r="F40" s="2">
        <v>0.92706269220505999</v>
      </c>
      <c r="G40" s="2">
        <v>1.6952838219909301</v>
      </c>
      <c r="H40" s="2">
        <v>-2.2220059671357801</v>
      </c>
      <c r="I40" s="2">
        <v>0.16482238075705699</v>
      </c>
      <c r="J40" s="2">
        <v>-1.47503016299274</v>
      </c>
      <c r="K40" s="2">
        <v>-0.663558052685708</v>
      </c>
      <c r="L40" s="2">
        <v>-1.65451308959448</v>
      </c>
      <c r="M40" s="2">
        <v>1.53435520778195</v>
      </c>
      <c r="N40" s="2">
        <v>-1.57841992919014</v>
      </c>
      <c r="O40" s="2">
        <v>-0.49002605861389398</v>
      </c>
      <c r="P40" s="2">
        <v>-1.68273440184097</v>
      </c>
      <c r="Q40" s="2">
        <v>0.14028757826629701</v>
      </c>
      <c r="R40" s="2">
        <v>-1.8878361049712</v>
      </c>
      <c r="S40" s="2">
        <v>0.58110765917048202</v>
      </c>
      <c r="T40" s="2">
        <v>-2.9054522365214801</v>
      </c>
      <c r="U40" s="2">
        <v>-1.0611828111482899</v>
      </c>
      <c r="V40" s="2">
        <v>1.7124002518218999</v>
      </c>
      <c r="W40" s="2">
        <v>-0.10757672071853799</v>
      </c>
      <c r="X40" s="2">
        <v>-0.60769791473916901</v>
      </c>
      <c r="Y40" s="2">
        <v>1.1114310544732999</v>
      </c>
      <c r="Z40" s="2">
        <v>3.4336917414172299</v>
      </c>
      <c r="AA40" s="2">
        <v>2.95342439114133</v>
      </c>
      <c r="AB40" s="2">
        <v>-2.1862595367864102</v>
      </c>
      <c r="AC40" s="2">
        <v>-2.2262870118543301</v>
      </c>
      <c r="AD40" s="2"/>
      <c r="AE40" s="2">
        <v>1.45461495682638</v>
      </c>
      <c r="AF40" s="2">
        <v>8.7750252532147002</v>
      </c>
      <c r="AG40" s="2">
        <v>-1.1262599065230601</v>
      </c>
      <c r="AH40" s="2">
        <v>-0.74990918961476705</v>
      </c>
      <c r="AI40" s="2"/>
      <c r="AJ40" s="2">
        <v>-1.07204017576026</v>
      </c>
      <c r="AK40" s="2">
        <v>0.57234720638372405</v>
      </c>
      <c r="AL40" s="2">
        <v>-0.56745438804635395</v>
      </c>
      <c r="AM40" s="2">
        <v>2.3616584395962099</v>
      </c>
      <c r="AN40" s="2"/>
      <c r="AO40" s="2">
        <v>-0.19261698601226199</v>
      </c>
      <c r="AP40" s="2">
        <v>-1.23821587650938</v>
      </c>
      <c r="AQ40" s="2">
        <v>-1.29982749980265</v>
      </c>
      <c r="AR40" s="2">
        <v>-0.87625990652306396</v>
      </c>
      <c r="AS40" s="2">
        <v>-1.1417088016207699</v>
      </c>
      <c r="AT40" s="2">
        <v>-1.7208182718820499</v>
      </c>
      <c r="AU40" s="2">
        <v>4.4196169759406603</v>
      </c>
      <c r="AV40" s="2">
        <v>-0.78118117397195397</v>
      </c>
      <c r="AW40" s="2">
        <v>-1.9570390716919299</v>
      </c>
      <c r="AX40" s="2">
        <v>0.67836441947792203</v>
      </c>
      <c r="AY40" s="2">
        <v>-2.00977985719698</v>
      </c>
      <c r="AZ40" s="2">
        <v>-0.51150966900633199</v>
      </c>
      <c r="BA40" s="2"/>
    </row>
    <row r="41" spans="1:53" x14ac:dyDescent="0.25">
      <c r="A41" t="s">
        <v>39</v>
      </c>
      <c r="B41" s="2">
        <v>-2.4758988179424199</v>
      </c>
      <c r="C41" s="2">
        <v>-1.8164780307310699</v>
      </c>
      <c r="D41" s="2">
        <v>5.1593995284513898</v>
      </c>
      <c r="E41" s="2">
        <v>-1.44126263124979</v>
      </c>
      <c r="F41" s="2">
        <v>-0.54064353507995599</v>
      </c>
      <c r="G41" s="2">
        <v>3.48775819344886</v>
      </c>
      <c r="H41" s="2">
        <v>6.4343712557636801</v>
      </c>
      <c r="I41" s="2">
        <v>-1.58440655249361</v>
      </c>
      <c r="J41" s="2">
        <v>-1.95132779027294</v>
      </c>
      <c r="K41" s="2">
        <v>0.99703728368683397</v>
      </c>
      <c r="L41" s="2">
        <v>-0.16844294180788899</v>
      </c>
      <c r="M41" s="2">
        <v>1.3710181021986001</v>
      </c>
      <c r="N41" s="2">
        <v>-0.60746858155394701</v>
      </c>
      <c r="O41" s="2">
        <v>-1.3913938164374</v>
      </c>
      <c r="P41" s="2">
        <v>3.3820342968034298</v>
      </c>
      <c r="Q41" s="2">
        <v>-1.17108093155329</v>
      </c>
      <c r="R41" s="2">
        <v>-0.17398604305137</v>
      </c>
      <c r="S41" s="2">
        <v>-2.31190287038214</v>
      </c>
      <c r="T41" s="2">
        <v>7.8489713823474999E-2</v>
      </c>
      <c r="U41" s="2">
        <v>-0.37203137046740697</v>
      </c>
      <c r="V41" s="2">
        <v>0.82107330730983097</v>
      </c>
      <c r="W41" s="2">
        <v>-0.12472700192800699</v>
      </c>
      <c r="X41" s="2">
        <v>-1.2243389091391901</v>
      </c>
      <c r="Y41" s="2">
        <v>-0.970477075151297</v>
      </c>
      <c r="Z41" s="2">
        <v>2.7736217265251102</v>
      </c>
      <c r="AA41" s="2">
        <v>-2.0833760971116502</v>
      </c>
      <c r="AB41" s="2">
        <v>4.3822586209321699</v>
      </c>
      <c r="AC41" s="2">
        <v>2.7646855302972799</v>
      </c>
      <c r="AD41" s="2"/>
      <c r="AE41" s="2">
        <v>-0.51926154484608</v>
      </c>
      <c r="AF41" s="2">
        <v>3.5955548531134198</v>
      </c>
      <c r="AG41" s="2">
        <v>-3.9954633204633199</v>
      </c>
      <c r="AH41" s="2">
        <v>0.304780320153826</v>
      </c>
      <c r="AI41" s="2"/>
      <c r="AJ41" s="2">
        <v>-2.8985288676739001</v>
      </c>
      <c r="AK41" s="2">
        <v>-1.25404102939851</v>
      </c>
      <c r="AL41" s="2">
        <v>-0.50429108772722298</v>
      </c>
      <c r="AM41" s="2">
        <v>-0.73073925845893095</v>
      </c>
      <c r="AN41" s="2">
        <v>0.109029871629134</v>
      </c>
      <c r="AO41" s="2"/>
      <c r="AP41" s="2">
        <v>-2.9606636865903502</v>
      </c>
      <c r="AQ41" s="2">
        <v>0.79642047824135298</v>
      </c>
      <c r="AR41" s="2">
        <v>-0.99546332046331998</v>
      </c>
      <c r="AS41" s="2">
        <v>-1.81887866685684</v>
      </c>
      <c r="AT41" s="2">
        <v>-4.5681141599975598E-2</v>
      </c>
      <c r="AU41" s="2">
        <v>-1.3089823111224099</v>
      </c>
      <c r="AV41" s="2">
        <v>-1.2249907115127401</v>
      </c>
      <c r="AW41" s="2">
        <v>-3.4418310255324598</v>
      </c>
      <c r="AX41" s="2">
        <v>-0.792226721289507</v>
      </c>
      <c r="AY41" s="2">
        <v>3.8966312872966</v>
      </c>
      <c r="AZ41" s="2">
        <v>-1.92555804892299</v>
      </c>
      <c r="BA41" s="2"/>
    </row>
    <row r="42" spans="1:53" x14ac:dyDescent="0.25">
      <c r="A42" t="s">
        <v>40</v>
      </c>
      <c r="B42" s="2">
        <v>4.0447251461988296</v>
      </c>
      <c r="C42" s="2">
        <v>1.73684210526315</v>
      </c>
      <c r="D42" s="2">
        <v>0.43200779727095501</v>
      </c>
      <c r="E42" s="2">
        <v>-0.57894736842105199</v>
      </c>
      <c r="F42" s="2">
        <v>-0.22807017543859601</v>
      </c>
      <c r="G42" s="2">
        <v>2.5476900584795299</v>
      </c>
      <c r="H42" s="2">
        <v>-0.30631578947368399</v>
      </c>
      <c r="I42" s="2">
        <v>-1.3723196881091599</v>
      </c>
      <c r="J42" s="2">
        <v>2.8684210526315699</v>
      </c>
      <c r="K42" s="2">
        <v>-1.26315789473684</v>
      </c>
      <c r="L42" s="2">
        <v>-1.64717348927875</v>
      </c>
      <c r="M42" s="2">
        <v>-2.0701754385964901</v>
      </c>
      <c r="N42" s="2">
        <v>-2.2894736842105199</v>
      </c>
      <c r="O42" s="2">
        <v>-1.1166081871344999</v>
      </c>
      <c r="P42" s="2">
        <v>4.1286549707602302E-2</v>
      </c>
      <c r="Q42" s="2">
        <v>0.63789473684210496</v>
      </c>
      <c r="R42" s="2">
        <v>-1.2514619883040901</v>
      </c>
      <c r="S42" s="2">
        <v>-7.7134502923976597E-2</v>
      </c>
      <c r="T42" s="2">
        <v>-1.1812865497075999</v>
      </c>
      <c r="U42" s="2">
        <v>-0.58568421052631503</v>
      </c>
      <c r="V42" s="2">
        <v>0.53044834307992195</v>
      </c>
      <c r="W42" s="2">
        <v>0.73871345029239699</v>
      </c>
      <c r="X42" s="2">
        <v>-1.19361737677527</v>
      </c>
      <c r="Y42" s="2">
        <v>-0.63157894736842102</v>
      </c>
      <c r="Z42" s="2">
        <v>-0.26</v>
      </c>
      <c r="AA42" s="2">
        <v>3.3947368421052602</v>
      </c>
      <c r="AB42" s="2">
        <v>-0.69328654970760195</v>
      </c>
      <c r="AC42" s="2">
        <v>-0.84015594541910299</v>
      </c>
      <c r="AD42" s="2"/>
      <c r="AE42" s="2">
        <v>2.2409746588693902</v>
      </c>
      <c r="AF42" s="2">
        <v>0.86460818713450205</v>
      </c>
      <c r="AG42" s="2"/>
      <c r="AH42" s="2">
        <v>0.29068226120857599</v>
      </c>
      <c r="AI42" s="2"/>
      <c r="AJ42" s="2">
        <v>-0.61960233918128604</v>
      </c>
      <c r="AK42" s="2">
        <v>-0.96955165692007805</v>
      </c>
      <c r="AL42" s="2">
        <v>-0.82274853801169501</v>
      </c>
      <c r="AM42" s="2">
        <v>-1.31251461988304</v>
      </c>
      <c r="AN42" s="2">
        <v>-0.196210526315789</v>
      </c>
      <c r="AO42" s="2">
        <v>-1.26097465886939</v>
      </c>
      <c r="AP42" s="2"/>
      <c r="AQ42" s="2">
        <v>-0.97076023391812805</v>
      </c>
      <c r="AR42" s="2"/>
      <c r="AS42" s="2"/>
      <c r="AT42" s="2">
        <v>-0.42105263157894701</v>
      </c>
      <c r="AU42" s="2">
        <v>2.0136452241715399</v>
      </c>
      <c r="AV42" s="2">
        <v>-1.1203898635477501</v>
      </c>
      <c r="AW42" s="2">
        <v>-1.3251461988304001</v>
      </c>
      <c r="AX42" s="2">
        <v>3.1111111111111098</v>
      </c>
      <c r="AY42" s="2">
        <v>1.7777777777777699</v>
      </c>
      <c r="AZ42" s="2">
        <v>-0.56000000000000005</v>
      </c>
      <c r="BA42" s="2"/>
    </row>
    <row r="43" spans="1:53" x14ac:dyDescent="0.25">
      <c r="A43" t="s">
        <v>41</v>
      </c>
      <c r="B43" s="2">
        <v>-1.79411018588465</v>
      </c>
      <c r="C43" s="2">
        <v>-5.8714672861014297</v>
      </c>
      <c r="D43" s="2">
        <v>-0.668619199989546</v>
      </c>
      <c r="E43" s="2">
        <v>2.1406863889213001</v>
      </c>
      <c r="F43" s="2">
        <v>3.2928810469020302</v>
      </c>
      <c r="G43" s="2">
        <v>-2.7917929801755199</v>
      </c>
      <c r="H43" s="2">
        <v>-1.4824107756905101</v>
      </c>
      <c r="I43" s="2">
        <v>-2.21350534777525</v>
      </c>
      <c r="J43" s="2">
        <v>7.5269336250722603</v>
      </c>
      <c r="K43" s="2">
        <v>1.3216086836176599</v>
      </c>
      <c r="L43" s="2">
        <v>6.63775513550772</v>
      </c>
      <c r="M43" s="2">
        <v>-0.41252531639906098</v>
      </c>
      <c r="N43" s="2">
        <v>1.3949318973709199</v>
      </c>
      <c r="O43" s="2">
        <v>-2.3463845369206102</v>
      </c>
      <c r="P43" s="2">
        <v>-4.2651016686648697</v>
      </c>
      <c r="Q43" s="2">
        <v>7.5347793456364496</v>
      </c>
      <c r="R43" s="2">
        <v>-0.72181579726217304</v>
      </c>
      <c r="S43" s="2">
        <v>2.1247157250465198</v>
      </c>
      <c r="T43" s="2">
        <v>-2.2411212924049799</v>
      </c>
      <c r="U43" s="2">
        <v>0.70434429110616503</v>
      </c>
      <c r="V43" s="2">
        <v>-0.81642638558556302</v>
      </c>
      <c r="W43" s="2">
        <v>1.3529938083561399E-2</v>
      </c>
      <c r="X43" s="2">
        <v>-0.87043479598036699</v>
      </c>
      <c r="Y43" s="2">
        <v>-2.5923472266171301</v>
      </c>
      <c r="Z43" s="2">
        <v>-2.8319371231758899</v>
      </c>
      <c r="AA43" s="2">
        <v>1.59539773637787</v>
      </c>
      <c r="AB43" s="2">
        <v>-2.8999819329729402</v>
      </c>
      <c r="AC43" s="2">
        <v>-3.1056653406743999</v>
      </c>
      <c r="AD43" s="2"/>
      <c r="AE43" s="2">
        <v>-2.2956557088938299</v>
      </c>
      <c r="AF43" s="2">
        <v>-2.2435805357451701</v>
      </c>
      <c r="AG43" s="2"/>
      <c r="AH43" s="2">
        <v>8.2545139495334201</v>
      </c>
      <c r="AI43" s="2"/>
      <c r="AJ43" s="2">
        <v>1.31333206226967</v>
      </c>
      <c r="AK43" s="2">
        <v>0.81938568246334498</v>
      </c>
      <c r="AL43" s="2">
        <v>-1.12147753902917</v>
      </c>
      <c r="AM43" s="2">
        <v>-1.99767056833809</v>
      </c>
      <c r="AN43" s="2">
        <v>-1.51208665906997</v>
      </c>
      <c r="AO43" s="2">
        <v>-1.19253838307445</v>
      </c>
      <c r="AP43" s="2">
        <v>-1.2413071107367799</v>
      </c>
      <c r="AQ43" s="2"/>
      <c r="AR43" s="2"/>
      <c r="AS43" s="2">
        <v>-0.61591005406794797</v>
      </c>
      <c r="AT43" s="2">
        <v>6.6004079797395097</v>
      </c>
      <c r="AU43" s="2">
        <v>-1.7542833297297</v>
      </c>
      <c r="AV43" s="2">
        <v>1.25883544034907</v>
      </c>
      <c r="AW43" s="2">
        <v>7.0939736764220296</v>
      </c>
      <c r="AX43" s="2">
        <v>-4.8526425472750896</v>
      </c>
      <c r="AY43" s="2">
        <v>-1.8353676033695601</v>
      </c>
      <c r="AZ43" s="2">
        <v>-3.1895292492853402</v>
      </c>
      <c r="BA43" s="2"/>
    </row>
    <row r="44" spans="1:53" x14ac:dyDescent="0.25">
      <c r="A44" t="s">
        <v>42</v>
      </c>
      <c r="B44" s="2">
        <v>-0.77943295739348295</v>
      </c>
      <c r="C44" s="2">
        <v>-5.4460996240601496</v>
      </c>
      <c r="D44" s="2"/>
      <c r="E44" s="2"/>
      <c r="F44" s="2">
        <v>5.5539003759398398</v>
      </c>
      <c r="G44" s="2"/>
      <c r="H44" s="2">
        <v>0.220567042606516</v>
      </c>
      <c r="I44" s="2">
        <v>-3.1127662907268099</v>
      </c>
      <c r="J44" s="2">
        <v>4.8872337092731799</v>
      </c>
      <c r="K44" s="2">
        <v>0.394736842105263</v>
      </c>
      <c r="L44" s="2">
        <v>5.5539003759398398</v>
      </c>
      <c r="M44" s="2">
        <v>3.55390037593985</v>
      </c>
      <c r="N44" s="2"/>
      <c r="O44" s="2">
        <v>-0.77943295739348295</v>
      </c>
      <c r="P44" s="2">
        <v>-6.1127662907268103</v>
      </c>
      <c r="Q44" s="2">
        <v>3.55390037593985</v>
      </c>
      <c r="R44" s="2">
        <v>0.220567042606516</v>
      </c>
      <c r="S44" s="2">
        <v>2.4402255639097699</v>
      </c>
      <c r="T44" s="2"/>
      <c r="U44" s="2">
        <v>1.8872337092731799</v>
      </c>
      <c r="V44" s="2">
        <v>1.55390037593984</v>
      </c>
      <c r="W44" s="2">
        <v>-1.6052631578947301</v>
      </c>
      <c r="X44" s="2">
        <v>-4.1127662907268103</v>
      </c>
      <c r="Y44" s="2">
        <v>-3.44609962406015</v>
      </c>
      <c r="Z44" s="2">
        <v>-1.44609962406015</v>
      </c>
      <c r="AA44" s="2"/>
      <c r="AB44" s="2">
        <v>-3.1127662907268099</v>
      </c>
      <c r="AC44" s="2">
        <v>-5.4460996240601496</v>
      </c>
      <c r="AD44" s="2"/>
      <c r="AE44" s="2">
        <v>-3.1127662907268099</v>
      </c>
      <c r="AF44" s="2">
        <v>-2.6052631578947301</v>
      </c>
      <c r="AG44" s="2">
        <v>-1.77943295739348</v>
      </c>
      <c r="AH44" s="2"/>
      <c r="AI44" s="2"/>
      <c r="AJ44" s="2">
        <v>2.2205670426065098</v>
      </c>
      <c r="AK44" s="2">
        <v>-1.1127662907268101</v>
      </c>
      <c r="AL44" s="2">
        <v>-3.0597744360902199</v>
      </c>
      <c r="AM44" s="2">
        <v>-0.77943295739348295</v>
      </c>
      <c r="AN44" s="2">
        <v>1.55390037593984</v>
      </c>
      <c r="AO44" s="2">
        <v>2.4402255639097699</v>
      </c>
      <c r="AP44" s="2"/>
      <c r="AQ44" s="2"/>
      <c r="AR44" s="2"/>
      <c r="AS44" s="2"/>
      <c r="AT44" s="2">
        <v>4.8872337092731799</v>
      </c>
      <c r="AU44" s="2">
        <v>-1.77943295739348</v>
      </c>
      <c r="AV44" s="2">
        <v>2.8872337092731799</v>
      </c>
      <c r="AW44" s="2">
        <v>5.5539003759398398</v>
      </c>
      <c r="AX44" s="2">
        <v>-1.44609962406015</v>
      </c>
      <c r="AY44" s="2">
        <v>2.55390037593985</v>
      </c>
      <c r="AZ44" s="2">
        <v>-2.77943295739348</v>
      </c>
      <c r="BA44" s="2"/>
    </row>
    <row r="45" spans="1:53" x14ac:dyDescent="0.25">
      <c r="A45" t="s">
        <v>43</v>
      </c>
      <c r="B45" s="2">
        <v>1.05</v>
      </c>
      <c r="C45" s="2"/>
      <c r="D45" s="2"/>
      <c r="E45" s="2"/>
      <c r="F45" s="2">
        <v>-0.38510101010101</v>
      </c>
      <c r="G45" s="2">
        <v>-0.4</v>
      </c>
      <c r="H45" s="2">
        <v>-0.79629629629629595</v>
      </c>
      <c r="I45" s="2">
        <v>-0.34090909090909</v>
      </c>
      <c r="J45" s="2">
        <v>0.82449494949494895</v>
      </c>
      <c r="K45" s="2">
        <v>-1.94444444444444</v>
      </c>
      <c r="L45" s="2">
        <v>0.91116161616161595</v>
      </c>
      <c r="M45" s="2">
        <v>-0.977727272727272</v>
      </c>
      <c r="N45" s="2"/>
      <c r="O45" s="2">
        <v>-1.5333333333333301</v>
      </c>
      <c r="P45" s="2">
        <v>-0.23012265512265501</v>
      </c>
      <c r="Q45" s="2">
        <v>-0.68055555555555503</v>
      </c>
      <c r="R45" s="2">
        <v>-0.33049242424242398</v>
      </c>
      <c r="S45" s="2">
        <v>-0.48883838383838302</v>
      </c>
      <c r="T45" s="2">
        <v>-1.2222222222222201</v>
      </c>
      <c r="U45" s="2">
        <v>-0.47916666666666602</v>
      </c>
      <c r="V45" s="2">
        <v>0.65560606060605997</v>
      </c>
      <c r="W45" s="2">
        <v>-0.452777777777777</v>
      </c>
      <c r="X45" s="2">
        <v>0.67045454545454497</v>
      </c>
      <c r="Y45" s="2">
        <v>0.22227272727272701</v>
      </c>
      <c r="Z45" s="2">
        <v>-1.5</v>
      </c>
      <c r="AA45" s="2"/>
      <c r="AB45" s="2">
        <v>-1.5222222222222199</v>
      </c>
      <c r="AC45" s="2">
        <v>-0.749074074074074</v>
      </c>
      <c r="AD45" s="2"/>
      <c r="AE45" s="2">
        <v>4.4911616161616097</v>
      </c>
      <c r="AF45" s="2">
        <v>0.81111111111111101</v>
      </c>
      <c r="AG45" s="2"/>
      <c r="AH45" s="2"/>
      <c r="AI45" s="2"/>
      <c r="AJ45" s="2">
        <v>-1.01847643097643</v>
      </c>
      <c r="AK45" s="2">
        <v>-0.68883838383838303</v>
      </c>
      <c r="AL45" s="2">
        <v>0.25560606060606</v>
      </c>
      <c r="AM45" s="2">
        <v>0.89116161616161604</v>
      </c>
      <c r="AN45" s="2">
        <v>-0.20833333333333301</v>
      </c>
      <c r="AO45" s="2">
        <v>-0.50833333333333297</v>
      </c>
      <c r="AP45" s="2"/>
      <c r="AQ45" s="2">
        <v>1.2925925925925901</v>
      </c>
      <c r="AR45" s="2"/>
      <c r="AS45" s="2"/>
      <c r="AT45" s="2">
        <v>-0.49717171717171699</v>
      </c>
      <c r="AU45" s="2">
        <v>5.9343434343434302E-2</v>
      </c>
      <c r="AV45" s="2">
        <v>-0.54217171717171697</v>
      </c>
      <c r="AW45" s="2">
        <v>-0.60732323232323204</v>
      </c>
      <c r="AX45" s="2">
        <v>-0.806397306397306</v>
      </c>
      <c r="AY45" s="2">
        <v>3.2370370370370298</v>
      </c>
      <c r="AZ45" s="2">
        <v>-0.60732323232323204</v>
      </c>
      <c r="BA45" s="2"/>
    </row>
    <row r="46" spans="1:53" x14ac:dyDescent="0.25">
      <c r="A46" t="s">
        <v>44</v>
      </c>
      <c r="B46" s="2">
        <v>0.54115603626335695</v>
      </c>
      <c r="C46" s="2">
        <v>-0.35345900698516203</v>
      </c>
      <c r="D46" s="2">
        <v>-0.93005358029521701</v>
      </c>
      <c r="E46" s="2">
        <v>-0.45504385964912197</v>
      </c>
      <c r="F46" s="2">
        <v>-0.21451658080771799</v>
      </c>
      <c r="G46" s="2">
        <v>0.27534921863482198</v>
      </c>
      <c r="H46" s="2">
        <v>-0.99820037615807</v>
      </c>
      <c r="I46" s="2">
        <v>-0.81115757018192503</v>
      </c>
      <c r="J46" s="2">
        <v>4.4571864774300396</v>
      </c>
      <c r="K46" s="2">
        <v>-0.79004096706278903</v>
      </c>
      <c r="L46" s="2">
        <v>4.6369437905827597</v>
      </c>
      <c r="M46" s="2">
        <v>-0.82524231441686502</v>
      </c>
      <c r="N46" s="2">
        <v>-0.96891313649978505</v>
      </c>
      <c r="O46" s="2">
        <v>-1.14545410889432</v>
      </c>
      <c r="P46" s="2">
        <v>-0.92605772934357899</v>
      </c>
      <c r="Q46" s="2">
        <v>2.81051915396616</v>
      </c>
      <c r="R46" s="2">
        <v>-0.26348219298409498</v>
      </c>
      <c r="S46" s="2">
        <v>-0.81070323972566005</v>
      </c>
      <c r="T46" s="2">
        <v>-1.27074912121459</v>
      </c>
      <c r="U46" s="2">
        <v>-1.1044358388406099</v>
      </c>
      <c r="V46" s="2">
        <v>-0.79657478999082698</v>
      </c>
      <c r="W46" s="2">
        <v>0.53676935316858299</v>
      </c>
      <c r="X46" s="2">
        <v>-0.712415031231037</v>
      </c>
      <c r="Y46" s="2">
        <v>-0.282544024943924</v>
      </c>
      <c r="Z46" s="2">
        <v>-7.4507254842796994E-2</v>
      </c>
      <c r="AA46" s="2">
        <v>0.120035843284682</v>
      </c>
      <c r="AB46" s="2">
        <v>-0.21162435342342401</v>
      </c>
      <c r="AC46" s="2">
        <v>-0.154596389127658</v>
      </c>
      <c r="AD46" s="2">
        <v>-0.375</v>
      </c>
      <c r="AE46" s="2">
        <v>-0.402491855381577</v>
      </c>
      <c r="AF46" s="2">
        <v>-1.2761621836397099</v>
      </c>
      <c r="AG46" s="2">
        <v>1.2345454006638199</v>
      </c>
      <c r="AH46" s="2">
        <v>5.7282528190993904</v>
      </c>
      <c r="AI46" s="2"/>
      <c r="AJ46" s="2">
        <v>-0.33622576583779101</v>
      </c>
      <c r="AK46" s="2">
        <v>-0.99137981274111098</v>
      </c>
      <c r="AL46" s="2">
        <v>4.5985213649696703E-2</v>
      </c>
      <c r="AM46" s="2">
        <v>-0.28460133609353899</v>
      </c>
      <c r="AN46" s="2">
        <v>0.29801837828822297</v>
      </c>
      <c r="AO46" s="2">
        <v>1.1373038546885601</v>
      </c>
      <c r="AP46" s="2">
        <v>-1.7081129293822701</v>
      </c>
      <c r="AQ46" s="2">
        <v>5.4345214080497399</v>
      </c>
      <c r="AR46" s="2">
        <v>3.5678787339971501</v>
      </c>
      <c r="AS46" s="2">
        <v>-0.48103877117034999</v>
      </c>
      <c r="AT46" s="2"/>
      <c r="AU46" s="2">
        <v>-0.26014746917182402</v>
      </c>
      <c r="AV46" s="2">
        <v>-1.0659480992471699</v>
      </c>
      <c r="AW46" s="2">
        <v>-1.04779315946258</v>
      </c>
      <c r="AX46" s="2">
        <v>-0.596010201063916</v>
      </c>
      <c r="AY46" s="2">
        <v>-0.54555155863042504</v>
      </c>
      <c r="AZ46" s="2">
        <v>-0.69867516095029003</v>
      </c>
      <c r="BA46" s="2"/>
    </row>
    <row r="47" spans="1:53" x14ac:dyDescent="0.25">
      <c r="A47" t="s">
        <v>45</v>
      </c>
      <c r="B47" s="2">
        <v>2.6944370083926201</v>
      </c>
      <c r="C47" s="2">
        <v>8.8689838042012301</v>
      </c>
      <c r="D47" s="2">
        <v>0.208842450847425</v>
      </c>
      <c r="E47" s="2">
        <v>1.52009860470226</v>
      </c>
      <c r="F47" s="2">
        <v>-0.43510629299770998</v>
      </c>
      <c r="G47" s="2">
        <v>-1.0890342796926999</v>
      </c>
      <c r="H47" s="2">
        <v>-1.1367601448079301</v>
      </c>
      <c r="I47" s="2">
        <v>0.53821238433753704</v>
      </c>
      <c r="J47" s="2">
        <v>-0.40680148598922</v>
      </c>
      <c r="K47" s="2">
        <v>-0.28312066358279397</v>
      </c>
      <c r="L47" s="2">
        <v>-0.16104940588397099</v>
      </c>
      <c r="M47" s="2">
        <v>1.31174394207564</v>
      </c>
      <c r="N47" s="2">
        <v>-0.91945974720364898</v>
      </c>
      <c r="O47" s="2">
        <v>-1.32617734001794</v>
      </c>
      <c r="P47" s="2">
        <v>-0.98918499567835005</v>
      </c>
      <c r="Q47" s="2">
        <v>-1.05982685678688</v>
      </c>
      <c r="R47" s="2">
        <v>-0.11163044896028899</v>
      </c>
      <c r="S47" s="2">
        <v>0.96714698972284496</v>
      </c>
      <c r="T47" s="2">
        <v>-1.2430854499542301</v>
      </c>
      <c r="U47" s="2">
        <v>-0.176093796575469</v>
      </c>
      <c r="V47" s="2">
        <v>1.51432283037953</v>
      </c>
      <c r="W47" s="2">
        <v>-0.34213440489400898</v>
      </c>
      <c r="X47" s="2">
        <v>-1.16476204734032</v>
      </c>
      <c r="Y47" s="2">
        <v>-0.85539715876270805</v>
      </c>
      <c r="Z47" s="2">
        <v>0.71985186749839003</v>
      </c>
      <c r="AA47" s="2">
        <v>0.87290047819976402</v>
      </c>
      <c r="AB47" s="2">
        <v>-0.84342024256777004</v>
      </c>
      <c r="AC47" s="2">
        <v>-0.73576202036890004</v>
      </c>
      <c r="AD47" s="2">
        <v>0.27665136785950101</v>
      </c>
      <c r="AE47" s="2">
        <v>-0.13802963918202699</v>
      </c>
      <c r="AF47" s="2">
        <v>1.8966698660216001E-2</v>
      </c>
      <c r="AG47" s="2">
        <v>0.50303332140335999</v>
      </c>
      <c r="AH47" s="2">
        <v>-0.49966425484718102</v>
      </c>
      <c r="AI47" s="2">
        <v>2.88888888888888</v>
      </c>
      <c r="AJ47" s="2">
        <v>-0.459629988267655</v>
      </c>
      <c r="AK47" s="2">
        <v>-0.62944674493834396</v>
      </c>
      <c r="AL47" s="2">
        <v>-0.61588333671866802</v>
      </c>
      <c r="AM47" s="2">
        <v>1.65547856971706</v>
      </c>
      <c r="AN47" s="2">
        <v>0.89671785866026998</v>
      </c>
      <c r="AO47" s="2">
        <v>-0.88094470555578097</v>
      </c>
      <c r="AP47" s="2">
        <v>-1.2650835475748301</v>
      </c>
      <c r="AQ47" s="2">
        <v>-1.2618926054981801</v>
      </c>
      <c r="AR47" s="2">
        <v>-1.23634762582131</v>
      </c>
      <c r="AS47" s="2">
        <v>-0.65304793890320201</v>
      </c>
      <c r="AT47" s="2">
        <v>-0.98190529307114105</v>
      </c>
      <c r="AU47" s="2"/>
      <c r="AV47" s="2">
        <v>-1.06340826163979</v>
      </c>
      <c r="AW47" s="2">
        <v>1.1538716632296599</v>
      </c>
      <c r="AX47" s="2">
        <v>1.10601276370714</v>
      </c>
      <c r="AY47" s="2">
        <v>-1.07355588285367</v>
      </c>
      <c r="AZ47" s="2">
        <v>-0.74645778722103695</v>
      </c>
      <c r="BA47" s="2">
        <v>-0.496978017682352</v>
      </c>
    </row>
    <row r="48" spans="1:53" x14ac:dyDescent="0.25">
      <c r="A48" t="s">
        <v>46</v>
      </c>
      <c r="B48" s="2">
        <v>-1.0511908780692201</v>
      </c>
      <c r="C48" s="2">
        <v>0.91010764799275701</v>
      </c>
      <c r="D48" s="2">
        <v>-1.3033192877737101</v>
      </c>
      <c r="E48" s="2">
        <v>1.13698561601</v>
      </c>
      <c r="F48" s="2">
        <v>0.20057824220935999</v>
      </c>
      <c r="G48" s="2">
        <v>-3.7941818031874299</v>
      </c>
      <c r="H48" s="2">
        <v>-0.67776307332362096</v>
      </c>
      <c r="I48" s="2">
        <v>-4.2160494035781398E-2</v>
      </c>
      <c r="J48" s="2">
        <v>-1.0347969713909999</v>
      </c>
      <c r="K48" s="2">
        <v>-2.5857816870372998</v>
      </c>
      <c r="L48" s="2">
        <v>-2.30850094732943</v>
      </c>
      <c r="M48" s="2">
        <v>-0.88657048075414502</v>
      </c>
      <c r="N48" s="2">
        <v>0.34193556122952701</v>
      </c>
      <c r="O48" s="2">
        <v>4.2128377614770303</v>
      </c>
      <c r="P48" s="2">
        <v>2.9682836996475199</v>
      </c>
      <c r="Q48" s="2">
        <v>-2.2078376377280402</v>
      </c>
      <c r="R48" s="2">
        <v>2.2606355177185198</v>
      </c>
      <c r="S48" s="2">
        <v>-0.793130500184686</v>
      </c>
      <c r="T48" s="2">
        <v>-1.3274645096408699</v>
      </c>
      <c r="U48" s="2">
        <v>-7.0292181271625703E-2</v>
      </c>
      <c r="V48" s="2">
        <v>-2.3219706334461998</v>
      </c>
      <c r="W48" s="2">
        <v>0.43891108409155599</v>
      </c>
      <c r="X48" s="2">
        <v>2.8447121333362402</v>
      </c>
      <c r="Y48" s="2">
        <v>0.29567969418651302</v>
      </c>
      <c r="Z48" s="2">
        <v>0.26542677852659502</v>
      </c>
      <c r="AA48" s="2">
        <v>-1.24818337590059</v>
      </c>
      <c r="AB48" s="2">
        <v>0.52859188769258902</v>
      </c>
      <c r="AC48" s="2">
        <v>2.3966852964053798E-3</v>
      </c>
      <c r="AD48" s="2">
        <v>-0.246699032982411</v>
      </c>
      <c r="AE48" s="2">
        <v>0.20174522183886201</v>
      </c>
      <c r="AF48" s="2">
        <v>-0.23891411747236499</v>
      </c>
      <c r="AG48" s="2">
        <v>-0.32172984069268901</v>
      </c>
      <c r="AH48" s="2">
        <v>-2.70291862334915</v>
      </c>
      <c r="AI48" s="2">
        <v>3.38888888888888</v>
      </c>
      <c r="AJ48" s="2">
        <v>0.17967720435378501</v>
      </c>
      <c r="AK48" s="2">
        <v>2.9884453368061199</v>
      </c>
      <c r="AL48" s="2">
        <v>8.5934840780505201E-2</v>
      </c>
      <c r="AM48" s="2">
        <v>-0.250796175956082</v>
      </c>
      <c r="AN48" s="2">
        <v>-0.29055964794134398</v>
      </c>
      <c r="AO48" s="2">
        <v>-1.9231430134928</v>
      </c>
      <c r="AP48" s="2">
        <v>-1.7725040948211599</v>
      </c>
      <c r="AQ48" s="2">
        <v>-1.65562878855561</v>
      </c>
      <c r="AR48" s="2">
        <v>-1.7562487299329399</v>
      </c>
      <c r="AS48" s="2">
        <v>0.67812697972758895</v>
      </c>
      <c r="AT48" s="2">
        <v>0.15646459292509701</v>
      </c>
      <c r="AU48" s="2">
        <v>-0.74534018901177401</v>
      </c>
      <c r="AV48" s="2"/>
      <c r="AW48" s="2">
        <v>-5.08157827580447E-2</v>
      </c>
      <c r="AX48" s="2">
        <v>-1.4173501243410001</v>
      </c>
      <c r="AY48" s="2">
        <v>-1.0166667049262801</v>
      </c>
      <c r="AZ48" s="2">
        <v>0.29618072668449003</v>
      </c>
      <c r="BA48" s="2">
        <v>6.3427275482228901E-2</v>
      </c>
    </row>
    <row r="49" spans="1:53" x14ac:dyDescent="0.25">
      <c r="A49" t="s">
        <v>47</v>
      </c>
      <c r="B49" s="2">
        <v>-0.28386082012526098</v>
      </c>
      <c r="C49" s="2">
        <v>-6.1990934527367996E-3</v>
      </c>
      <c r="D49" s="2">
        <v>-4.2303953467870199E-2</v>
      </c>
      <c r="E49" s="2">
        <v>-0.55555555555555503</v>
      </c>
      <c r="F49" s="2">
        <v>0.47054265967464798</v>
      </c>
      <c r="G49" s="2">
        <v>-1.3268684531842401</v>
      </c>
      <c r="H49" s="2">
        <v>1.17829238156958E-2</v>
      </c>
      <c r="I49" s="2">
        <v>-5.5492137284825098E-2</v>
      </c>
      <c r="J49" s="2">
        <v>-0.88085167943271803</v>
      </c>
      <c r="K49" s="2">
        <v>-0.89297506329523202</v>
      </c>
      <c r="L49" s="2">
        <v>-0.64919623476161903</v>
      </c>
      <c r="M49" s="2">
        <v>0.18341332071408201</v>
      </c>
      <c r="N49" s="2">
        <v>-1.08651448384231</v>
      </c>
      <c r="O49" s="2">
        <v>0.155196335614148</v>
      </c>
      <c r="P49" s="2">
        <v>0.85562905416396495</v>
      </c>
      <c r="Q49" s="2">
        <v>-1.13373777573698</v>
      </c>
      <c r="R49" s="2">
        <v>0.50513874679686799</v>
      </c>
      <c r="S49" s="2">
        <v>-8.0097410838240901E-2</v>
      </c>
      <c r="T49" s="2">
        <v>-0.872298152809869</v>
      </c>
      <c r="U49" s="2">
        <v>0.101368341166115</v>
      </c>
      <c r="V49" s="2">
        <v>-0.35030401540617501</v>
      </c>
      <c r="W49" s="2">
        <v>0.46338033430459602</v>
      </c>
      <c r="X49" s="2">
        <v>0.51057970716286005</v>
      </c>
      <c r="Y49" s="2">
        <v>0.21468285296692299</v>
      </c>
      <c r="Z49" s="2">
        <v>-0.71353796713075202</v>
      </c>
      <c r="AA49" s="2">
        <v>0.38899666680685901</v>
      </c>
      <c r="AB49" s="2">
        <v>1.00897395487728</v>
      </c>
      <c r="AC49" s="2">
        <v>0.70676385711815404</v>
      </c>
      <c r="AD49" s="2">
        <v>0.10070032354604</v>
      </c>
      <c r="AE49" s="2">
        <v>0.80121774563236903</v>
      </c>
      <c r="AF49" s="2">
        <v>-0.716840074991551</v>
      </c>
      <c r="AG49" s="2">
        <v>0.111629737252028</v>
      </c>
      <c r="AH49" s="2">
        <v>-0.25083230553667701</v>
      </c>
      <c r="AI49" s="2">
        <v>1.2222222222222201</v>
      </c>
      <c r="AJ49" s="2">
        <v>0.40657499972335098</v>
      </c>
      <c r="AK49" s="2">
        <v>-5.1486452071715198E-2</v>
      </c>
      <c r="AL49" s="2">
        <v>1.0382826983672699</v>
      </c>
      <c r="AM49" s="2">
        <v>-0.163450255335744</v>
      </c>
      <c r="AN49" s="2">
        <v>0.70361632666646001</v>
      </c>
      <c r="AO49" s="2">
        <v>-0.32300104827243797</v>
      </c>
      <c r="AP49" s="2">
        <v>-1.28639226270805</v>
      </c>
      <c r="AQ49" s="2">
        <v>-0.35000496341959703</v>
      </c>
      <c r="AR49" s="2">
        <v>-1.29480796586059</v>
      </c>
      <c r="AS49" s="2">
        <v>0.41105769230769201</v>
      </c>
      <c r="AT49" s="2">
        <v>0.99742399150614502</v>
      </c>
      <c r="AU49" s="2">
        <v>-1.16332003824613</v>
      </c>
      <c r="AV49" s="2">
        <v>-0.70800783864572703</v>
      </c>
      <c r="AW49" s="2"/>
      <c r="AX49" s="2">
        <v>-0.71488779207839104</v>
      </c>
      <c r="AY49" s="2">
        <v>-1.1309429777337301</v>
      </c>
      <c r="AZ49" s="2">
        <v>0.68720051622516998</v>
      </c>
      <c r="BA49" s="2">
        <v>0.27059511854833401</v>
      </c>
    </row>
    <row r="50" spans="1:53" x14ac:dyDescent="0.25">
      <c r="A50" t="s">
        <v>48</v>
      </c>
      <c r="B50" s="2">
        <v>5.82609258121132</v>
      </c>
      <c r="C50" s="2">
        <v>-2.5941452180219802</v>
      </c>
      <c r="D50" s="2">
        <v>-2.5844868127495402</v>
      </c>
      <c r="E50" s="2"/>
      <c r="F50" s="2">
        <v>0.52327130081476103</v>
      </c>
      <c r="G50" s="2">
        <v>8.0161770655673106</v>
      </c>
      <c r="H50" s="2">
        <v>-2.7530400464931901</v>
      </c>
      <c r="I50" s="2">
        <v>1.8174331148948499</v>
      </c>
      <c r="J50" s="2">
        <v>3.1747629590510198</v>
      </c>
      <c r="K50" s="2">
        <v>3.17125787780473</v>
      </c>
      <c r="L50" s="2">
        <v>-0.87550699588240699</v>
      </c>
      <c r="M50" s="2">
        <v>-2.16874300569155</v>
      </c>
      <c r="N50" s="2">
        <v>-3.7472543146484099</v>
      </c>
      <c r="O50" s="2">
        <v>0.41867037200415602</v>
      </c>
      <c r="P50" s="2">
        <v>-2.5625147987784702</v>
      </c>
      <c r="Q50" s="2">
        <v>4.1464203607750001</v>
      </c>
      <c r="R50" s="2">
        <v>-0.53025572451512704</v>
      </c>
      <c r="S50" s="2">
        <v>2.9741362776579301</v>
      </c>
      <c r="T50" s="2">
        <v>6.5114301293163104E-2</v>
      </c>
      <c r="U50" s="2">
        <v>3.3743981101952998</v>
      </c>
      <c r="V50" s="2">
        <v>-1.09006720681376</v>
      </c>
      <c r="W50" s="2">
        <v>-0.45816597530916597</v>
      </c>
      <c r="X50" s="2">
        <v>-1.8197229279627301</v>
      </c>
      <c r="Y50" s="2">
        <v>-1.6531706525839001</v>
      </c>
      <c r="Z50" s="2">
        <v>-1.1727946541977099</v>
      </c>
      <c r="AA50" s="2">
        <v>0.212022860180754</v>
      </c>
      <c r="AB50" s="2">
        <v>-3.4071074897081401</v>
      </c>
      <c r="AC50" s="2">
        <v>-2.4542056449658101</v>
      </c>
      <c r="AD50" s="2">
        <v>0.161398817900365</v>
      </c>
      <c r="AE50" s="2">
        <v>0.16504163114067999</v>
      </c>
      <c r="AF50" s="2">
        <v>-2.2353157118240499</v>
      </c>
      <c r="AG50" s="2">
        <v>-0.36388832441463997</v>
      </c>
      <c r="AH50" s="2">
        <v>-2.2059844733785599</v>
      </c>
      <c r="AI50" s="2">
        <v>10.7222222222222</v>
      </c>
      <c r="AJ50" s="2">
        <v>2.6574288489246798</v>
      </c>
      <c r="AK50" s="2">
        <v>-0.77580085230456197</v>
      </c>
      <c r="AL50" s="2">
        <v>-2.6097788044008601</v>
      </c>
      <c r="AM50" s="2">
        <v>-1.9103813301344601</v>
      </c>
      <c r="AN50" s="2">
        <v>2.6971743290289698</v>
      </c>
      <c r="AO50" s="2">
        <v>-1.90618855407148</v>
      </c>
      <c r="AP50" s="2">
        <v>3.52142857142857</v>
      </c>
      <c r="AQ50" s="2">
        <v>-3.4639432115041799</v>
      </c>
      <c r="AR50" s="2">
        <v>-2.7278500304816</v>
      </c>
      <c r="AS50" s="2">
        <v>-2.7240405871503399</v>
      </c>
      <c r="AT50" s="2">
        <v>-2.38330149820258</v>
      </c>
      <c r="AU50" s="2">
        <v>-0.65027626513696202</v>
      </c>
      <c r="AV50" s="2">
        <v>-0.22348081351416901</v>
      </c>
      <c r="AW50" s="2">
        <v>1.89677072987641</v>
      </c>
      <c r="AX50" s="2"/>
      <c r="AY50" s="2">
        <v>-1.35517461292997</v>
      </c>
      <c r="AZ50" s="2">
        <v>1.0233562068236799</v>
      </c>
      <c r="BA50" s="2">
        <v>2.44850739072875</v>
      </c>
    </row>
    <row r="51" spans="1:53" x14ac:dyDescent="0.25">
      <c r="A51" t="s">
        <v>49</v>
      </c>
      <c r="B51" s="2">
        <v>-3.3182626478772002</v>
      </c>
      <c r="C51" s="2">
        <v>1.41051314013444</v>
      </c>
      <c r="D51" s="2">
        <v>2.8036684998495001</v>
      </c>
      <c r="E51" s="2">
        <v>-5.1550997782705101</v>
      </c>
      <c r="F51" s="2">
        <v>-2.6070705538933998</v>
      </c>
      <c r="G51" s="2">
        <v>5.8874477513999297</v>
      </c>
      <c r="H51" s="2">
        <v>4.8741584210245898</v>
      </c>
      <c r="I51" s="2">
        <v>-2.1504890472088598</v>
      </c>
      <c r="J51" s="2">
        <v>-0.89332660645240802</v>
      </c>
      <c r="K51" s="2">
        <v>0.65951410876843097</v>
      </c>
      <c r="L51" s="2">
        <v>-0.56842094405476895</v>
      </c>
      <c r="M51" s="2">
        <v>0.54872191308808704</v>
      </c>
      <c r="N51" s="2">
        <v>3.5975081828740301</v>
      </c>
      <c r="O51" s="2">
        <v>-2.0436222146529599</v>
      </c>
      <c r="P51" s="2">
        <v>0.83362782350037001</v>
      </c>
      <c r="Q51" s="2">
        <v>-0.51258177903843705</v>
      </c>
      <c r="R51" s="2">
        <v>-1.73958771376614</v>
      </c>
      <c r="S51" s="2">
        <v>-3.1977066583404801</v>
      </c>
      <c r="T51" s="2">
        <v>4.6421775664073399</v>
      </c>
      <c r="U51" s="2">
        <v>-2.5105767665070999</v>
      </c>
      <c r="V51" s="2">
        <v>-0.35901997153035398</v>
      </c>
      <c r="W51" s="2">
        <v>-0.23000155243415801</v>
      </c>
      <c r="X51" s="2">
        <v>-1.33819258334127</v>
      </c>
      <c r="Y51" s="2">
        <v>-2.0650494251768698</v>
      </c>
      <c r="Z51" s="2">
        <v>2.32743492939932</v>
      </c>
      <c r="AA51" s="2">
        <v>4.3865848667410496</v>
      </c>
      <c r="AB51" s="2">
        <v>2.3935433416595102</v>
      </c>
      <c r="AC51" s="2">
        <v>1.91680998525396</v>
      </c>
      <c r="AD51" s="2"/>
      <c r="AE51" s="2">
        <v>-0.20732838581041399</v>
      </c>
      <c r="AF51" s="2">
        <v>4.2885990760886896</v>
      </c>
      <c r="AG51" s="2">
        <v>-1.9308677098150699</v>
      </c>
      <c r="AH51" s="2">
        <v>-1.0955705227592201</v>
      </c>
      <c r="AI51" s="2"/>
      <c r="AJ51" s="2">
        <v>-2.1259815220122702</v>
      </c>
      <c r="AK51" s="2">
        <v>-2.4465558646896901</v>
      </c>
      <c r="AL51" s="2">
        <v>4.7842403523340602</v>
      </c>
      <c r="AM51" s="2">
        <v>2.6099119230075098</v>
      </c>
      <c r="AN51" s="2">
        <v>-0.95708981291258199</v>
      </c>
      <c r="AO51" s="2">
        <v>2.6267197789152701</v>
      </c>
      <c r="AP51" s="2">
        <v>-1.6395217864638301</v>
      </c>
      <c r="AQ51" s="2">
        <v>0.654200502820528</v>
      </c>
      <c r="AR51" s="2">
        <v>6.9132290184921702E-2</v>
      </c>
      <c r="AS51" s="2">
        <v>1.26817195427593</v>
      </c>
      <c r="AT51" s="2">
        <v>-0.86232787046169501</v>
      </c>
      <c r="AU51" s="2">
        <v>0.31953023643161799</v>
      </c>
      <c r="AV51" s="2">
        <v>-2.57663122961582</v>
      </c>
      <c r="AW51" s="2">
        <v>-4.0511046842032998</v>
      </c>
      <c r="AX51" s="2">
        <v>0.46438406589240899</v>
      </c>
      <c r="AY51" s="2"/>
      <c r="AZ51" s="2">
        <v>-1.95232787046169</v>
      </c>
      <c r="BA51" s="2"/>
    </row>
    <row r="52" spans="1:53" x14ac:dyDescent="0.25">
      <c r="A52" t="s">
        <v>50</v>
      </c>
      <c r="B52" s="2">
        <v>0.80570467878543695</v>
      </c>
      <c r="C52" s="2">
        <v>-0.165698579562507</v>
      </c>
      <c r="D52" s="2">
        <v>-0.18474181532990899</v>
      </c>
      <c r="E52" s="2">
        <v>5.9966496101364504</v>
      </c>
      <c r="F52" s="2">
        <v>0.58960525009291298</v>
      </c>
      <c r="G52" s="2">
        <v>-0.72787885480841097</v>
      </c>
      <c r="H52" s="2">
        <v>-0.76572389264313401</v>
      </c>
      <c r="I52" s="2">
        <v>6.5933717701888703E-2</v>
      </c>
      <c r="J52" s="2">
        <v>-0.650796098046871</v>
      </c>
      <c r="K52" s="2">
        <v>0.400685824947699</v>
      </c>
      <c r="L52" s="2">
        <v>0.29337459117847398</v>
      </c>
      <c r="M52" s="2">
        <v>-0.62844756686720704</v>
      </c>
      <c r="N52" s="2">
        <v>0.82894811130128798</v>
      </c>
      <c r="O52" s="2">
        <v>0.51465389150141805</v>
      </c>
      <c r="P52" s="2">
        <v>0.222392601914843</v>
      </c>
      <c r="Q52" s="2">
        <v>-9.8839966149418396E-2</v>
      </c>
      <c r="R52" s="2">
        <v>-0.54845732442230899</v>
      </c>
      <c r="S52" s="2">
        <v>6.4616371348985596E-2</v>
      </c>
      <c r="T52" s="2">
        <v>-0.48516010967872297</v>
      </c>
      <c r="U52" s="2">
        <v>-6.9454893170388901E-2</v>
      </c>
      <c r="V52" s="2">
        <v>-1.1894882845701</v>
      </c>
      <c r="W52" s="2">
        <v>-9.2843671301630307E-2</v>
      </c>
      <c r="X52" s="2">
        <v>-1.18516093911999</v>
      </c>
      <c r="Y52" s="2">
        <v>1.25495705221524</v>
      </c>
      <c r="Z52" s="2">
        <v>0.26781936976915999</v>
      </c>
      <c r="AA52" s="2">
        <v>-0.53029931008679199</v>
      </c>
      <c r="AB52" s="2">
        <v>0.220203331633293</v>
      </c>
      <c r="AC52" s="2">
        <v>-0.26762351952376401</v>
      </c>
      <c r="AD52" s="2">
        <v>0.96343770043902699</v>
      </c>
      <c r="AE52" s="2">
        <v>1.85849921653366</v>
      </c>
      <c r="AF52" s="2">
        <v>-0.83781254372557301</v>
      </c>
      <c r="AG52" s="2">
        <v>0.37876623608047699</v>
      </c>
      <c r="AH52" s="2">
        <v>-1.3426081137222501</v>
      </c>
      <c r="AI52" s="2">
        <v>2.1111111111111098</v>
      </c>
      <c r="AJ52" s="2">
        <v>-0.40220634807740901</v>
      </c>
      <c r="AK52" s="2">
        <v>-0.41791270382232998</v>
      </c>
      <c r="AL52" s="2">
        <v>-0.288018770154922</v>
      </c>
      <c r="AM52" s="2">
        <v>0.20401464801312799</v>
      </c>
      <c r="AN52" s="2">
        <v>-0.58794762235099396</v>
      </c>
      <c r="AO52" s="2">
        <v>7.7868006444445595E-2</v>
      </c>
      <c r="AP52" s="2">
        <v>2.5273126781019499</v>
      </c>
      <c r="AQ52" s="2">
        <v>-0.35993460393733101</v>
      </c>
      <c r="AR52" s="2">
        <v>-0.659310438257806</v>
      </c>
      <c r="AS52" s="2">
        <v>-0.45894170676400597</v>
      </c>
      <c r="AT52" s="2">
        <v>-0.18304861315833501</v>
      </c>
      <c r="AU52" s="2">
        <v>-0.58081457990769103</v>
      </c>
      <c r="AV52" s="2">
        <v>-0.12557668985884399</v>
      </c>
      <c r="AW52" s="2">
        <v>0.43908348013116899</v>
      </c>
      <c r="AX52" s="2">
        <v>0.103613057074179</v>
      </c>
      <c r="AY52" s="2">
        <v>-0.22584027728443601</v>
      </c>
      <c r="AZ52" s="2"/>
      <c r="BA52" s="2">
        <v>-0.36548791765510003</v>
      </c>
    </row>
    <row r="53" spans="1:53" x14ac:dyDescent="0.25">
      <c r="A53" t="s">
        <v>51</v>
      </c>
      <c r="B53" s="2"/>
      <c r="C53" s="2"/>
      <c r="D53" s="2"/>
      <c r="E53" s="2"/>
      <c r="F53" s="2">
        <v>-0.48165319157966202</v>
      </c>
      <c r="G53" s="2"/>
      <c r="H53" s="2"/>
      <c r="I53" s="2">
        <v>0.33507177281687001</v>
      </c>
      <c r="J53" s="2"/>
      <c r="K53" s="2"/>
      <c r="L53" s="2"/>
      <c r="M53" s="2">
        <v>2.8510737628384599</v>
      </c>
      <c r="N53" s="2"/>
      <c r="O53" s="2">
        <v>0.94394189048168198</v>
      </c>
      <c r="P53" s="2"/>
      <c r="Q53" s="2"/>
      <c r="R53" s="2">
        <v>-0.17651637578108101</v>
      </c>
      <c r="S53" s="2">
        <v>-0.37371072065189698</v>
      </c>
      <c r="T53" s="2"/>
      <c r="U53" s="2">
        <v>-0.553817116072018</v>
      </c>
      <c r="V53" s="2">
        <v>-1.25438117352204</v>
      </c>
      <c r="W53" s="2"/>
      <c r="X53" s="2">
        <v>3.4659326888650099</v>
      </c>
      <c r="Y53" s="2">
        <v>0.276934177324692</v>
      </c>
      <c r="Z53" s="2">
        <v>2.0255160397492298</v>
      </c>
      <c r="AA53" s="2">
        <v>-0.67902980769660304</v>
      </c>
      <c r="AB53" s="2"/>
      <c r="AC53" s="2"/>
      <c r="AD53" s="2">
        <v>-0.553817116072018</v>
      </c>
      <c r="AE53" s="2">
        <v>-0.47749766573295899</v>
      </c>
      <c r="AF53" s="2"/>
      <c r="AG53" s="2">
        <v>-6.9612485145573305E-2</v>
      </c>
      <c r="AH53" s="2"/>
      <c r="AI53" s="2"/>
      <c r="AJ53" s="2">
        <v>-0.53482473408943998</v>
      </c>
      <c r="AK53" s="2">
        <v>-0.44574714501184998</v>
      </c>
      <c r="AL53" s="2"/>
      <c r="AM53" s="2">
        <v>-0.96185909146267201</v>
      </c>
      <c r="AN53" s="2"/>
      <c r="AO53" s="2"/>
      <c r="AP53" s="2"/>
      <c r="AQ53" s="2"/>
      <c r="AR53" s="2"/>
      <c r="AS53" s="2"/>
      <c r="AT53" s="2"/>
      <c r="AU53" s="2">
        <v>-0.14640970866461001</v>
      </c>
      <c r="AV53" s="2">
        <v>-0.33338293650793599</v>
      </c>
      <c r="AW53" s="2">
        <v>-0.92418748644238802</v>
      </c>
      <c r="AX53" s="2">
        <v>3.66154295051353</v>
      </c>
      <c r="AY53" s="2"/>
      <c r="AZ53" s="2">
        <v>0.55729399503909305</v>
      </c>
      <c r="BA53" s="2"/>
    </row>
    <row r="55" spans="1:53" x14ac:dyDescent="0.25">
      <c r="A55" t="s">
        <v>52</v>
      </c>
      <c r="B55" s="2">
        <f>_xlfn.STDEV.P(B2:B53)</f>
        <v>2.7026134372718338</v>
      </c>
      <c r="C55" s="2">
        <f t="shared" ref="C55:BA55" si="0">_xlfn.STDEV.P(C2:C53)</f>
        <v>2.7395301065588642</v>
      </c>
      <c r="D55" s="2">
        <f t="shared" si="0"/>
        <v>2.6139907345755775</v>
      </c>
      <c r="E55" s="2">
        <f t="shared" si="0"/>
        <v>2.7620940320665852</v>
      </c>
      <c r="F55" s="2">
        <f t="shared" si="0"/>
        <v>1.4945526316733497</v>
      </c>
      <c r="G55" s="2">
        <f t="shared" si="0"/>
        <v>2.7731652212719844</v>
      </c>
      <c r="H55" s="2">
        <f t="shared" si="0"/>
        <v>1.9032274762510266</v>
      </c>
      <c r="I55" s="2">
        <f t="shared" si="0"/>
        <v>1.1829501006549255</v>
      </c>
      <c r="J55" s="2">
        <f t="shared" si="0"/>
        <v>2.6236234396593745</v>
      </c>
      <c r="K55" s="2">
        <f t="shared" si="0"/>
        <v>1.9626535720851945</v>
      </c>
      <c r="L55" s="2">
        <f t="shared" si="0"/>
        <v>2.4086393540083626</v>
      </c>
      <c r="M55" s="2">
        <f t="shared" si="0"/>
        <v>2.0761163291865974</v>
      </c>
      <c r="N55" s="2">
        <f t="shared" si="0"/>
        <v>1.954393929125853</v>
      </c>
      <c r="O55" s="2">
        <f t="shared" si="0"/>
        <v>1.6711660296055619</v>
      </c>
      <c r="P55" s="2">
        <f t="shared" si="0"/>
        <v>2.1340733952343918</v>
      </c>
      <c r="Q55" s="2">
        <f t="shared" si="0"/>
        <v>2.6303670503805527</v>
      </c>
      <c r="R55" s="2">
        <f t="shared" si="0"/>
        <v>1.5181195737617519</v>
      </c>
      <c r="S55" s="2">
        <f t="shared" si="0"/>
        <v>1.588735948047018</v>
      </c>
      <c r="T55" s="2">
        <f t="shared" si="0"/>
        <v>2.375996557923755</v>
      </c>
      <c r="U55" s="2">
        <f t="shared" si="0"/>
        <v>1.1372944929494448</v>
      </c>
      <c r="V55" s="2">
        <f t="shared" si="0"/>
        <v>2.1026197561692572</v>
      </c>
      <c r="W55" s="2">
        <f t="shared" si="0"/>
        <v>1.190111343618139</v>
      </c>
      <c r="X55" s="2">
        <f t="shared" si="0"/>
        <v>1.8724689782927608</v>
      </c>
      <c r="Y55" s="2">
        <f t="shared" si="0"/>
        <v>1.6615262754644975</v>
      </c>
      <c r="Z55" s="2">
        <f t="shared" si="0"/>
        <v>1.3170457418500441</v>
      </c>
      <c r="AA55" s="2">
        <f t="shared" si="0"/>
        <v>2.077861144099348</v>
      </c>
      <c r="AB55" s="2">
        <f t="shared" si="0"/>
        <v>2.0540363811867217</v>
      </c>
      <c r="AC55" s="2">
        <f t="shared" si="0"/>
        <v>2.3274353256094473</v>
      </c>
      <c r="AD55" s="2">
        <f t="shared" si="0"/>
        <v>0.65729539212040722</v>
      </c>
      <c r="AE55" s="2">
        <f t="shared" si="0"/>
        <v>1.5269403521301241</v>
      </c>
      <c r="AF55" s="2">
        <f t="shared" si="0"/>
        <v>2.1283394246228551</v>
      </c>
      <c r="AG55" s="2">
        <f t="shared" si="0"/>
        <v>1.4334747263125855</v>
      </c>
      <c r="AH55" s="2">
        <f t="shared" si="0"/>
        <v>3.1716079315847723</v>
      </c>
      <c r="AI55" s="2">
        <f t="shared" si="0"/>
        <v>4.1062805287171029</v>
      </c>
      <c r="AJ55" s="2">
        <f t="shared" si="0"/>
        <v>1.2951371692436267</v>
      </c>
      <c r="AK55" s="2">
        <f t="shared" si="0"/>
        <v>1.4643585105607391</v>
      </c>
      <c r="AL55" s="2">
        <f t="shared" si="0"/>
        <v>1.4359491911184741</v>
      </c>
      <c r="AM55" s="2">
        <f t="shared" si="0"/>
        <v>1.4445870705184611</v>
      </c>
      <c r="AN55" s="2">
        <f t="shared" si="0"/>
        <v>1.7944641347878296</v>
      </c>
      <c r="AO55" s="2">
        <f t="shared" si="0"/>
        <v>2.076980120012287</v>
      </c>
      <c r="AP55" s="2">
        <f t="shared" si="0"/>
        <v>1.6874293425616411</v>
      </c>
      <c r="AQ55" s="2">
        <f t="shared" si="0"/>
        <v>2.9762632729234584</v>
      </c>
      <c r="AR55" s="2">
        <f t="shared" si="0"/>
        <v>2.3493099684580065</v>
      </c>
      <c r="AS55" s="2">
        <f t="shared" si="0"/>
        <v>1.3096079376865646</v>
      </c>
      <c r="AT55" s="2">
        <f t="shared" si="0"/>
        <v>2.1076199526280761</v>
      </c>
      <c r="AU55" s="2">
        <f t="shared" si="0"/>
        <v>2.051188768465158</v>
      </c>
      <c r="AV55" s="2">
        <f t="shared" si="0"/>
        <v>1.7060037960643653</v>
      </c>
      <c r="AW55" s="2">
        <f t="shared" si="0"/>
        <v>2.1273467454323556</v>
      </c>
      <c r="AX55" s="2">
        <f t="shared" si="0"/>
        <v>2.180670288010389</v>
      </c>
      <c r="AY55" s="2">
        <f t="shared" si="0"/>
        <v>2.3200080729204249</v>
      </c>
      <c r="AZ55" s="2">
        <f t="shared" si="0"/>
        <v>1.4389518811439344</v>
      </c>
      <c r="BA55" s="2">
        <f t="shared" si="0"/>
        <v>0.97687449455344411</v>
      </c>
    </row>
  </sheetData>
  <conditionalFormatting sqref="B2:BA53">
    <cfRule type="expression" dxfId="4" priority="2">
      <formula>AND(B$1=$A2,B$1&lt;&gt;"")</formula>
    </cfRule>
    <cfRule type="top10" dxfId="5" priority="4" bottom="1" rank="10"/>
    <cfRule type="top10" dxfId="6" priority="5" rank="10"/>
    <cfRule type="colorScale" priority="6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55:BA55">
    <cfRule type="colorScale" priority="3">
      <colorScale>
        <cfvo type="min"/>
        <cfvo type="max"/>
        <color rgb="FFFCFCFF"/>
        <color rgb="FF63BE7B"/>
      </colorScale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CDD936A-67E1-479C-A56A-A8D54A3B5774}">
            <xm:f>Count!B2&lt;Settings!$B$1</xm:f>
            <x14:dxf>
              <font>
                <color theme="0" tint="-0.499984740745262"/>
              </font>
            </x14:dxf>
          </x14:cfRule>
          <xm:sqref>B2:BA53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"/>
  <dimension ref="A1:BC55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Z51" sqref="AZ51"/>
    </sheetView>
  </sheetViews>
  <sheetFormatPr defaultRowHeight="15" x14ac:dyDescent="0.25"/>
  <cols>
    <col min="1" max="1" width="20.42578125" bestFit="1" customWidth="1"/>
    <col min="2" max="4" width="5.28515625" bestFit="1" customWidth="1"/>
    <col min="5" max="5" width="5.5703125" bestFit="1" customWidth="1"/>
    <col min="6" max="34" width="5.28515625" bestFit="1" customWidth="1"/>
    <col min="35" max="35" width="5.5703125" bestFit="1" customWidth="1"/>
    <col min="36" max="53" width="5.28515625" bestFit="1" customWidth="1"/>
    <col min="54" max="54" width="3.7109375" customWidth="1"/>
    <col min="55" max="55" width="4.5703125" bestFit="1" customWidth="1"/>
  </cols>
  <sheetData>
    <row r="1" spans="1:55" s="1" customFormat="1" ht="107.25" x14ac:dyDescent="0.25">
      <c r="A1" s="6" t="str">
        <f>Count!$A$1</f>
        <v>↗
Jury
Entry
↘</v>
      </c>
      <c r="B1" s="1" t="str">
        <f>IF(COUNT(B2:B53),'Avg Calculations'!BF57,"")</f>
        <v>United Kingdom</v>
      </c>
      <c r="C1" s="1" t="str">
        <f>IF(COUNT(C2:C53),'Avg Calculations'!BG57,"")</f>
        <v>Germany</v>
      </c>
      <c r="D1" s="1" t="str">
        <f>IF(COUNT(D2:D53),'Avg Calculations'!BH57,"")</f>
        <v>France</v>
      </c>
      <c r="E1" s="1" t="str">
        <f>IF(COUNT(E2:E53),'Avg Calculations'!BI57,"")</f>
        <v>Belgium</v>
      </c>
      <c r="F1" s="1" t="str">
        <f>IF(COUNT(F2:F53),'Avg Calculations'!BJ57,"")</f>
        <v>Netherlands</v>
      </c>
      <c r="G1" s="1" t="str">
        <f>IF(COUNT(G2:G53),'Avg Calculations'!BK57,"")</f>
        <v>Norway</v>
      </c>
      <c r="H1" s="1" t="str">
        <f>IF(COUNT(H2:H53),'Avg Calculations'!BL57,"")</f>
        <v>Switzerland</v>
      </c>
      <c r="I1" s="1" t="str">
        <f>IF(COUNT(I2:I53),'Avg Calculations'!BM57,"")</f>
        <v>Spain</v>
      </c>
      <c r="J1" s="1" t="str">
        <f>IF(COUNT(J2:J53),'Avg Calculations'!BN57,"")</f>
        <v>Sweden</v>
      </c>
      <c r="K1" s="1" t="str">
        <f>IF(COUNT(K2:K53),'Avg Calculations'!BO57,"")</f>
        <v>Ireland</v>
      </c>
      <c r="L1" s="1" t="str">
        <f>IF(COUNT(L2:L53),'Avg Calculations'!BP57,"")</f>
        <v>Portugal</v>
      </c>
      <c r="M1" s="1" t="str">
        <f>IF(COUNT(M2:M53),'Avg Calculations'!BQ57,"")</f>
        <v>Finland</v>
      </c>
      <c r="N1" s="1" t="str">
        <f>IF(COUNT(N2:N53),'Avg Calculations'!BR57,"")</f>
        <v>Austria</v>
      </c>
      <c r="O1" s="1" t="str">
        <f>IF(COUNT(O2:O53),'Avg Calculations'!BS57,"")</f>
        <v>Denmark</v>
      </c>
      <c r="P1" s="1" t="str">
        <f>IF(COUNT(P2:P53),'Avg Calculations'!BT57,"")</f>
        <v>Israel</v>
      </c>
      <c r="Q1" s="1" t="str">
        <f>IF(COUNT(Q2:Q53),'Avg Calculations'!BU57,"")</f>
        <v>Italy</v>
      </c>
      <c r="R1" s="1" t="str">
        <f>IF(COUNT(R2:R53),'Avg Calculations'!BV57,"")</f>
        <v>Greece</v>
      </c>
      <c r="S1" s="1" t="str">
        <f>IF(COUNT(S2:S53),'Avg Calculations'!BW57,"")</f>
        <v>Cyprus</v>
      </c>
      <c r="T1" s="1" t="str">
        <f>IF(COUNT(T2:T53),'Avg Calculations'!BX57,"")</f>
        <v>Turkey</v>
      </c>
      <c r="U1" s="1" t="str">
        <f>IF(COUNT(U2:U53),'Avg Calculations'!BY57,"")</f>
        <v>Luxembourg</v>
      </c>
      <c r="V1" s="1" t="str">
        <f>IF(COUNT(V2:V53),'Avg Calculations'!BZ57,"")</f>
        <v>Iceland</v>
      </c>
      <c r="W1" s="1" t="str">
        <f>IF(COUNT(W2:W53),'Avg Calculations'!CA57,"")</f>
        <v>Malta</v>
      </c>
      <c r="X1" s="1" t="str">
        <f>IF(COUNT(X2:X53),'Avg Calculations'!CB57,"")</f>
        <v>Slovenia</v>
      </c>
      <c r="Y1" s="1" t="str">
        <f>IF(COUNT(Y2:Y53),'Avg Calculations'!CC57,"")</f>
        <v>Yugoslavia</v>
      </c>
      <c r="Z1" s="1" t="str">
        <f>IF(COUNT(Z2:Z53),'Avg Calculations'!CD57,"")</f>
        <v>Croatia</v>
      </c>
      <c r="AA1" s="1" t="str">
        <f>IF(COUNT(AA2:AA53),'Avg Calculations'!CE57,"")</f>
        <v>Estonia</v>
      </c>
      <c r="AB1" s="1" t="str">
        <f>IF(COUNT(AB2:AB53),'Avg Calculations'!CF57,"")</f>
        <v>Monaco</v>
      </c>
      <c r="AC1" s="1" t="str">
        <f>IF(COUNT(AC2:AC53),'Avg Calculations'!CG57,"")</f>
        <v>Poland</v>
      </c>
      <c r="AD1" s="1" t="str">
        <f>IF(COUNT(AD2:AD53),'Avg Calculations'!CH57,"")</f>
        <v>Russia</v>
      </c>
      <c r="AE1" s="1" t="str">
        <f>IF(COUNT(AE2:AE53),'Avg Calculations'!CI57,"")</f>
        <v>Romania</v>
      </c>
      <c r="AF1" s="1" t="str">
        <f>IF(COUNT(AF2:AF53),'Avg Calculations'!CJ57,"")</f>
        <v>Bosnia &amp; Herzegovina</v>
      </c>
      <c r="AG1" s="1" t="str">
        <f>IF(COUNT(AG2:AG53),'Avg Calculations'!CK57,"")</f>
        <v>FYR Macedonia</v>
      </c>
      <c r="AH1" s="1" t="str">
        <f>IF(COUNT(AH2:AH53),'Avg Calculations'!CL57,"")</f>
        <v>Latvia</v>
      </c>
      <c r="AI1" s="1" t="str">
        <f>IF(COUNT(AI2:AI53),'Avg Calculations'!CM57,"")</f>
        <v>Lithuania</v>
      </c>
      <c r="AJ1" s="1" t="str">
        <f>IF(COUNT(AJ2:AJ53),'Avg Calculations'!CN57,"")</f>
        <v>Albania</v>
      </c>
      <c r="AK1" s="1" t="str">
        <f>IF(COUNT(AK2:AK53),'Avg Calculations'!CO57,"")</f>
        <v>Belarus</v>
      </c>
      <c r="AL1" s="1" t="str">
        <f>IF(COUNT(AL2:AL53),'Avg Calculations'!CP57,"")</f>
        <v>Hungary</v>
      </c>
      <c r="AM1" s="1" t="str">
        <f>IF(COUNT(AM2:AM53),'Avg Calculations'!CQ57,"")</f>
        <v>Moldova</v>
      </c>
      <c r="AN1" s="1" t="str">
        <f>IF(COUNT(AN2:AN53),'Avg Calculations'!CR57,"")</f>
        <v>Ukraine</v>
      </c>
      <c r="AO1" s="1" t="str">
        <f>IF(COUNT(AO2:AO53),'Avg Calculations'!CS57,"")</f>
        <v>Bulgaria</v>
      </c>
      <c r="AP1" s="1" t="str">
        <f>IF(COUNT(AP2:AP53),'Avg Calculations'!CT57,"")</f>
        <v>Armenia</v>
      </c>
      <c r="AQ1" s="1" t="str">
        <f>IF(COUNT(AQ2:AQ53),'Avg Calculations'!CU57,"")</f>
        <v>Azerbaijan</v>
      </c>
      <c r="AR1" s="1" t="str">
        <f>IF(COUNT(AR2:AR53),'Avg Calculations'!CV57,"")</f>
        <v>San Marino</v>
      </c>
      <c r="AS1" s="1" t="str">
        <f>IF(COUNT(AS2:AS53),'Avg Calculations'!CW57,"")</f>
        <v>Serbia</v>
      </c>
      <c r="AT1" s="1" t="str">
        <f>IF(COUNT(AT2:AT53),'Avg Calculations'!CX57,"")</f>
        <v>Georgia</v>
      </c>
      <c r="AU1" s="1" t="str">
        <f>IF(COUNT(AU2:AU53),'Avg Calculations'!CY57,"")</f>
        <v>Montenegro</v>
      </c>
      <c r="AV1" s="1" t="str">
        <f>IF(COUNT(AV2:AV53),'Avg Calculations'!CZ57,"")</f>
        <v/>
      </c>
      <c r="AW1" s="1" t="str">
        <f>IF(COUNT(AW2:AW53),'Avg Calculations'!DA57,"")</f>
        <v/>
      </c>
      <c r="AX1" s="1" t="str">
        <f>IF(COUNT(AX2:AX53),'Avg Calculations'!DB57,"")</f>
        <v/>
      </c>
      <c r="AY1" s="1" t="str">
        <f>IF(COUNT(AY2:AY53),'Avg Calculations'!DC57,"")</f>
        <v/>
      </c>
      <c r="AZ1" s="1" t="str">
        <f>IF(COUNT(AZ2:AZ53),'Avg Calculations'!DD57,"")</f>
        <v/>
      </c>
      <c r="BA1" s="1" t="str">
        <f>IF(COUNT(BA2:BA53),'Avg Calculations'!DE57,"")</f>
        <v/>
      </c>
      <c r="BC1" s="1" t="s">
        <v>70</v>
      </c>
    </row>
    <row r="2" spans="1:55" x14ac:dyDescent="0.25">
      <c r="A2" t="str">
        <f>IF(COUNT(B2:BA2),'Avg Calculations'!BE58,"")</f>
        <v>Sweden</v>
      </c>
      <c r="B2" s="2">
        <f>IF('Count Calculations'!BF58&lt;Settings!$B$1,"",'Avg Calculations'!BF58)</f>
        <v>0.29618072668449003</v>
      </c>
      <c r="C2" s="2">
        <f>IF('Count Calculations'!BG58&lt;Settings!$B$1,"",'Avg Calculations'!BG58)</f>
        <v>-7.0292181271625703E-2</v>
      </c>
      <c r="D2" s="2">
        <f>IF('Count Calculations'!BH58&lt;Settings!$B$1,"",'Avg Calculations'!BH58)</f>
        <v>-0.793130500184686</v>
      </c>
      <c r="E2" s="2">
        <f>IF('Count Calculations'!BI58&lt;Settings!$B$1,"",'Avg Calculations'!BI58)</f>
        <v>-4.2160494035781398E-2</v>
      </c>
      <c r="F2" s="2">
        <f>IF('Count Calculations'!BJ58&lt;Settings!$B$1,"",'Avg Calculations'!BJ58)</f>
        <v>0.17967720435378501</v>
      </c>
      <c r="G2" s="2">
        <f>IF('Count Calculations'!BK58&lt;Settings!$B$1,"",'Avg Calculations'!BK58)</f>
        <v>2.9884453368061199</v>
      </c>
      <c r="H2" s="2">
        <f>IF('Count Calculations'!BL58&lt;Settings!$B$1,"",'Avg Calculations'!BL58)</f>
        <v>-5.08157827580447E-2</v>
      </c>
      <c r="I2" s="2">
        <f>IF('Count Calculations'!BM58&lt;Settings!$B$1,"",'Avg Calculations'!BM58)</f>
        <v>-0.74534018901177401</v>
      </c>
      <c r="J2" s="2" t="str">
        <f>IF('Count Calculations'!BN58&lt;Settings!$B$1,"",'Avg Calculations'!BN58)</f>
        <v/>
      </c>
      <c r="K2" s="2">
        <f>IF('Count Calculations'!BO58&lt;Settings!$B$1,"",'Avg Calculations'!BO58)</f>
        <v>0.29567969418651302</v>
      </c>
      <c r="L2" s="2">
        <f>IF('Count Calculations'!BP58&lt;Settings!$B$1,"",'Avg Calculations'!BP58)</f>
        <v>-0.250796175956082</v>
      </c>
      <c r="M2" s="2">
        <f>IF('Count Calculations'!BQ58&lt;Settings!$B$1,"",'Avg Calculations'!BQ58)</f>
        <v>2.2606355177185198</v>
      </c>
      <c r="N2" s="2">
        <f>IF('Count Calculations'!BR58&lt;Settings!$B$1,"",'Avg Calculations'!BR58)</f>
        <v>0.20057824220935999</v>
      </c>
      <c r="O2" s="2">
        <f>IF('Count Calculations'!BS58&lt;Settings!$B$1,"",'Avg Calculations'!BS58)</f>
        <v>4.2128377614770303</v>
      </c>
      <c r="P2" s="2">
        <f>IF('Count Calculations'!BT58&lt;Settings!$B$1,"",'Avg Calculations'!BT58)</f>
        <v>0.26542677852659502</v>
      </c>
      <c r="Q2" s="2">
        <f>IF('Count Calculations'!BU58&lt;Settings!$B$1,"",'Avg Calculations'!BU58)</f>
        <v>-1.24818337590059</v>
      </c>
      <c r="R2" s="2">
        <f>IF('Count Calculations'!BV58&lt;Settings!$B$1,"",'Avg Calculations'!BV58)</f>
        <v>-2.3219706334461998</v>
      </c>
      <c r="S2" s="2">
        <f>IF('Count Calculations'!BW58&lt;Settings!$B$1,"",'Avg Calculations'!BW58)</f>
        <v>-0.88657048075414502</v>
      </c>
      <c r="T2" s="2">
        <f>IF('Count Calculations'!BX58&lt;Settings!$B$1,"",'Avg Calculations'!BX58)</f>
        <v>-1.4173501243410001</v>
      </c>
      <c r="U2" s="2">
        <f>IF('Count Calculations'!BY58&lt;Settings!$B$1,"",'Avg Calculations'!BY58)</f>
        <v>-0.246699032982411</v>
      </c>
      <c r="V2" s="2">
        <f>IF('Count Calculations'!BZ58&lt;Settings!$B$1,"",'Avg Calculations'!BZ58)</f>
        <v>2.8447121333362402</v>
      </c>
      <c r="W2" s="2">
        <f>IF('Count Calculations'!CA58&lt;Settings!$B$1,"",'Avg Calculations'!CA58)</f>
        <v>0.20174522183886201</v>
      </c>
      <c r="X2" s="2">
        <f>IF('Count Calculations'!CB58&lt;Settings!$B$1,"",'Avg Calculations'!CB58)</f>
        <v>0.15646459292509701</v>
      </c>
      <c r="Y2" s="2">
        <f>IF('Count Calculations'!CC58&lt;Settings!$B$1,"",'Avg Calculations'!CC58)</f>
        <v>6.3427275482228901E-2</v>
      </c>
      <c r="Z2" s="2">
        <f>IF('Count Calculations'!CD58&lt;Settings!$B$1,"",'Avg Calculations'!CD58)</f>
        <v>-2.30850094732943</v>
      </c>
      <c r="AA2" s="2">
        <f>IF('Count Calculations'!CE58&lt;Settings!$B$1,"",'Avg Calculations'!CE58)</f>
        <v>2.9682836996475199</v>
      </c>
      <c r="AB2" s="2">
        <f>IF('Count Calculations'!CF58&lt;Settings!$B$1,"",'Avg Calculations'!CF58)</f>
        <v>-0.32172984069268901</v>
      </c>
      <c r="AC2" s="2">
        <f>IF('Count Calculations'!CG58&lt;Settings!$B$1,"",'Avg Calculations'!CG58)</f>
        <v>8.5934840780505201E-2</v>
      </c>
      <c r="AD2" s="2">
        <f>IF('Count Calculations'!CH58&lt;Settings!$B$1,"",'Avg Calculations'!CH58)</f>
        <v>-1.9231430134928</v>
      </c>
      <c r="AE2" s="2">
        <f>IF('Count Calculations'!CI58&lt;Settings!$B$1,"",'Avg Calculations'!CI58)</f>
        <v>-0.29055964794134398</v>
      </c>
      <c r="AF2" s="2">
        <f>IF('Count Calculations'!CJ58&lt;Settings!$B$1,"",'Avg Calculations'!CJ58)</f>
        <v>-1.0347969713909999</v>
      </c>
      <c r="AG2" s="2">
        <f>IF('Count Calculations'!CK58&lt;Settings!$B$1,"",'Avg Calculations'!CK58)</f>
        <v>-2.2078376377280402</v>
      </c>
      <c r="AH2" s="2">
        <f>IF('Count Calculations'!CL58&lt;Settings!$B$1,"",'Avg Calculations'!CL58)</f>
        <v>0.52859188769258902</v>
      </c>
      <c r="AI2" s="2">
        <f>IF('Count Calculations'!CM58&lt;Settings!$B$1,"",'Avg Calculations'!CM58)</f>
        <v>2.3966852964053798E-3</v>
      </c>
      <c r="AJ2" s="2">
        <f>IF('Count Calculations'!CN58&lt;Settings!$B$1,"",'Avg Calculations'!CN58)</f>
        <v>-1.0511908780692201</v>
      </c>
      <c r="AK2" s="2">
        <f>IF('Count Calculations'!CO58&lt;Settings!$B$1,"",'Avg Calculations'!CO58)</f>
        <v>-0.67776307332362096</v>
      </c>
      <c r="AL2" s="2">
        <f>IF('Count Calculations'!CP58&lt;Settings!$B$1,"",'Avg Calculations'!CP58)</f>
        <v>0.43891108409155599</v>
      </c>
      <c r="AM2" s="2">
        <f>IF('Count Calculations'!CQ58&lt;Settings!$B$1,"",'Avg Calculations'!CQ58)</f>
        <v>-0.23891411747236499</v>
      </c>
      <c r="AN2" s="2">
        <f>IF('Count Calculations'!CR58&lt;Settings!$B$1,"",'Avg Calculations'!CR58)</f>
        <v>-1.0166667049262801</v>
      </c>
      <c r="AO2" s="2">
        <f>IF('Count Calculations'!CS58&lt;Settings!$B$1,"",'Avg Calculations'!CS58)</f>
        <v>-2.5857816870372998</v>
      </c>
      <c r="AP2" s="2">
        <f>IF('Count Calculations'!CT58&lt;Settings!$B$1,"",'Avg Calculations'!CT58)</f>
        <v>-1.3033192877737101</v>
      </c>
      <c r="AQ2" s="2">
        <f>IF('Count Calculations'!CU58&lt;Settings!$B$1,"",'Avg Calculations'!CU58)</f>
        <v>-3.7941818031874299</v>
      </c>
      <c r="AR2" s="2" t="str">
        <f>IF('Count Calculations'!CV58&lt;Settings!$B$1,"",'Avg Calculations'!CV58)</f>
        <v/>
      </c>
      <c r="AS2" s="2" t="str">
        <f>IF('Count Calculations'!CW58&lt;Settings!$B$1,"",'Avg Calculations'!CW58)</f>
        <v/>
      </c>
      <c r="AT2" s="2">
        <f>IF('Count Calculations'!CX58&lt;Settings!$B$1,"",'Avg Calculations'!CX58)</f>
        <v>-1.3274645096408699</v>
      </c>
      <c r="AU2" s="2">
        <f>IF('Count Calculations'!CY58&lt;Settings!$B$1,"",'Avg Calculations'!CY58)</f>
        <v>-2.70291862334915</v>
      </c>
      <c r="AV2" s="2" t="str">
        <f>IF('Count Calculations'!CZ58&lt;Settings!$B$1,"",'Avg Calculations'!CZ58)</f>
        <v/>
      </c>
      <c r="AW2" s="2" t="str">
        <f>IF('Count Calculations'!DA58&lt;Settings!$B$1,"",'Avg Calculations'!DA58)</f>
        <v/>
      </c>
      <c r="AX2" s="2" t="str">
        <f>IF('Count Calculations'!DB58&lt;Settings!$B$1,"",'Avg Calculations'!DB58)</f>
        <v/>
      </c>
      <c r="AY2" s="2" t="str">
        <f>IF('Count Calculations'!DC58&lt;Settings!$B$1,"",'Avg Calculations'!DC58)</f>
        <v/>
      </c>
      <c r="AZ2" s="2" t="str">
        <f>IF('Count Calculations'!DD58&lt;Settings!$B$1,"",'Avg Calculations'!DD58)</f>
        <v/>
      </c>
      <c r="BA2" s="2" t="str">
        <f>IF('Count Calculations'!DE58&lt;Settings!$B$1,"",'Avg Calculations'!DE58)</f>
        <v/>
      </c>
      <c r="BC2" s="2">
        <f>IF(COUNT(B2:BA2)&gt;0,SQRT(SUMSQ(B2:BA2)/COUNT(B2:BA2)),"")</f>
        <v>1.6014952284530168</v>
      </c>
    </row>
    <row r="3" spans="1:55" x14ac:dyDescent="0.25">
      <c r="A3" t="str">
        <f>IF(COUNT(B3:BA3),'Avg Calculations'!BE59,"")</f>
        <v>Norway</v>
      </c>
      <c r="B3" s="2">
        <f>IF('Count Calculations'!BF59&lt;Settings!$B$1,"",'Avg Calculations'!BF59)</f>
        <v>-0.142476222190246</v>
      </c>
      <c r="C3" s="2">
        <f>IF('Count Calculations'!BG59&lt;Settings!$B$1,"",'Avg Calculations'!BG59)</f>
        <v>0.12395400324417</v>
      </c>
      <c r="D3" s="2">
        <f>IF('Count Calculations'!BH59&lt;Settings!$B$1,"",'Avg Calculations'!BH59)</f>
        <v>-1.20402580913028</v>
      </c>
      <c r="E3" s="2">
        <f>IF('Count Calculations'!BI59&lt;Settings!$B$1,"",'Avg Calculations'!BI59)</f>
        <v>0.393043738155119</v>
      </c>
      <c r="F3" s="2">
        <f>IF('Count Calculations'!BJ59&lt;Settings!$B$1,"",'Avg Calculations'!BJ59)</f>
        <v>0.51125208731537297</v>
      </c>
      <c r="G3" s="2" t="str">
        <f>IF('Count Calculations'!BK59&lt;Settings!$B$1,"",'Avg Calculations'!BK59)</f>
        <v/>
      </c>
      <c r="H3" s="2">
        <f>IF('Count Calculations'!BL59&lt;Settings!$B$1,"",'Avg Calculations'!BL59)</f>
        <v>-0.161718450482085</v>
      </c>
      <c r="I3" s="2">
        <f>IF('Count Calculations'!BM59&lt;Settings!$B$1,"",'Avg Calculations'!BM59)</f>
        <v>-0.74357072431858295</v>
      </c>
      <c r="J3" s="2">
        <f>IF('Count Calculations'!BN59&lt;Settings!$B$1,"",'Avg Calculations'!BN59)</f>
        <v>1.93429158981271</v>
      </c>
      <c r="K3" s="2">
        <f>IF('Count Calculations'!BO59&lt;Settings!$B$1,"",'Avg Calculations'!BO59)</f>
        <v>0.69966609745779096</v>
      </c>
      <c r="L3" s="2">
        <f>IF('Count Calculations'!BP59&lt;Settings!$B$1,"",'Avg Calculations'!BP59)</f>
        <v>-0.307099804285204</v>
      </c>
      <c r="M3" s="2">
        <f>IF('Count Calculations'!BQ59&lt;Settings!$B$1,"",'Avg Calculations'!BQ59)</f>
        <v>1.0655379663162801</v>
      </c>
      <c r="N3" s="2">
        <f>IF('Count Calculations'!BR59&lt;Settings!$B$1,"",'Avg Calculations'!BR59)</f>
        <v>-0.86574064610744506</v>
      </c>
      <c r="O3" s="2">
        <f>IF('Count Calculations'!BS59&lt;Settings!$B$1,"",'Avg Calculations'!BS59)</f>
        <v>2.4019843449354301</v>
      </c>
      <c r="P3" s="2">
        <f>IF('Count Calculations'!BT59&lt;Settings!$B$1,"",'Avg Calculations'!BT59)</f>
        <v>-0.38566153104041201</v>
      </c>
      <c r="Q3" s="2">
        <f>IF('Count Calculations'!BU59&lt;Settings!$B$1,"",'Avg Calculations'!BU59)</f>
        <v>-0.26971968148438702</v>
      </c>
      <c r="R3" s="2">
        <f>IF('Count Calculations'!BV59&lt;Settings!$B$1,"",'Avg Calculations'!BV59)</f>
        <v>-0.973361003137587</v>
      </c>
      <c r="S3" s="2">
        <f>IF('Count Calculations'!BW59&lt;Settings!$B$1,"",'Avg Calculations'!BW59)</f>
        <v>-0.61898331541541096</v>
      </c>
      <c r="T3" s="2">
        <f>IF('Count Calculations'!BX59&lt;Settings!$B$1,"",'Avg Calculations'!BX59)</f>
        <v>-0.85398239876941995</v>
      </c>
      <c r="U3" s="2">
        <f>IF('Count Calculations'!BY59&lt;Settings!$B$1,"",'Avg Calculations'!BY59)</f>
        <v>-0.189193578934642</v>
      </c>
      <c r="V3" s="2">
        <f>IF('Count Calculations'!BZ59&lt;Settings!$B$1,"",'Avg Calculations'!BZ59)</f>
        <v>2.82322557444536</v>
      </c>
      <c r="W3" s="2">
        <f>IF('Count Calculations'!CA59&lt;Settings!$B$1,"",'Avg Calculations'!CA59)</f>
        <v>-0.94961903625783295</v>
      </c>
      <c r="X3" s="2">
        <f>IF('Count Calculations'!CB59&lt;Settings!$B$1,"",'Avg Calculations'!CB59)</f>
        <v>-0.284895315921112</v>
      </c>
      <c r="Y3" s="2">
        <f>IF('Count Calculations'!CC59&lt;Settings!$B$1,"",'Avg Calculations'!CC59)</f>
        <v>-0.401329406747363</v>
      </c>
      <c r="Z3" s="2">
        <f>IF('Count Calculations'!CD59&lt;Settings!$B$1,"",'Avg Calculations'!CD59)</f>
        <v>-1.46759274577445</v>
      </c>
      <c r="AA3" s="2">
        <f>IF('Count Calculations'!CE59&lt;Settings!$B$1,"",'Avg Calculations'!CE59)</f>
        <v>2.0680318439067999</v>
      </c>
      <c r="AB3" s="2">
        <f>IF('Count Calculations'!CF59&lt;Settings!$B$1,"",'Avg Calculations'!CF59)</f>
        <v>-0.180629273582564</v>
      </c>
      <c r="AC3" s="2">
        <f>IF('Count Calculations'!CG59&lt;Settings!$B$1,"",'Avg Calculations'!CG59)</f>
        <v>0.65236351173490803</v>
      </c>
      <c r="AD3" s="2">
        <f>IF('Count Calculations'!CH59&lt;Settings!$B$1,"",'Avg Calculations'!CH59)</f>
        <v>0.162611920353053</v>
      </c>
      <c r="AE3" s="2">
        <f>IF('Count Calculations'!CI59&lt;Settings!$B$1,"",'Avg Calculations'!CI59)</f>
        <v>-0.94990664326021501</v>
      </c>
      <c r="AF3" s="2">
        <f>IF('Count Calculations'!CJ59&lt;Settings!$B$1,"",'Avg Calculations'!CJ59)</f>
        <v>-0.81354951920390595</v>
      </c>
      <c r="AG3" s="2">
        <f>IF('Count Calculations'!CK59&lt;Settings!$B$1,"",'Avg Calculations'!CK59)</f>
        <v>-1.9179215832663601</v>
      </c>
      <c r="AH3" s="2">
        <f>IF('Count Calculations'!CL59&lt;Settings!$B$1,"",'Avg Calculations'!CL59)</f>
        <v>1.56026811629837</v>
      </c>
      <c r="AI3" s="2">
        <f>IF('Count Calculations'!CM59&lt;Settings!$B$1,"",'Avg Calculations'!CM59)</f>
        <v>1.75483957982396</v>
      </c>
      <c r="AJ3" s="2">
        <f>IF('Count Calculations'!CN59&lt;Settings!$B$1,"",'Avg Calculations'!CN59)</f>
        <v>-1.3349556721184701</v>
      </c>
      <c r="AK3" s="2">
        <f>IF('Count Calculations'!CO59&lt;Settings!$B$1,"",'Avg Calculations'!CO59)</f>
        <v>0.80748737321110697</v>
      </c>
      <c r="AL3" s="2">
        <f>IF('Count Calculations'!CP59&lt;Settings!$B$1,"",'Avg Calculations'!CP59)</f>
        <v>-0.17299137277027901</v>
      </c>
      <c r="AM3" s="2">
        <f>IF('Count Calculations'!CQ59&lt;Settings!$B$1,"",'Avg Calculations'!CQ59)</f>
        <v>-0.76271691316162205</v>
      </c>
      <c r="AN3" s="2">
        <f>IF('Count Calculations'!CR59&lt;Settings!$B$1,"",'Avg Calculations'!CR59)</f>
        <v>0.17961180192996301</v>
      </c>
      <c r="AO3" s="2">
        <f>IF('Count Calculations'!CS59&lt;Settings!$B$1,"",'Avg Calculations'!CS59)</f>
        <v>-2.1600572528062498</v>
      </c>
      <c r="AP3" s="2">
        <f>IF('Count Calculations'!CT59&lt;Settings!$B$1,"",'Avg Calculations'!CT59)</f>
        <v>-0.110215095976441</v>
      </c>
      <c r="AQ3" s="2">
        <f>IF('Count Calculations'!CU59&lt;Settings!$B$1,"",'Avg Calculations'!CU59)</f>
        <v>-1.3968895617011601</v>
      </c>
      <c r="AR3" s="2" t="str">
        <f>IF('Count Calculations'!CV59&lt;Settings!$B$1,"",'Avg Calculations'!CV59)</f>
        <v/>
      </c>
      <c r="AS3" s="2">
        <f>IF('Count Calculations'!CW59&lt;Settings!$B$1,"",'Avg Calculations'!CW59)</f>
        <v>-1.5089884712977999</v>
      </c>
      <c r="AT3" s="2" t="str">
        <f>IF('Count Calculations'!CX59&lt;Settings!$B$1,"",'Avg Calculations'!CX59)</f>
        <v/>
      </c>
      <c r="AU3" s="2" t="str">
        <f>IF('Count Calculations'!CY59&lt;Settings!$B$1,"",'Avg Calculations'!CY59)</f>
        <v/>
      </c>
      <c r="AV3" s="2" t="str">
        <f>IF('Count Calculations'!CZ59&lt;Settings!$B$1,"",'Avg Calculations'!CZ59)</f>
        <v/>
      </c>
      <c r="AW3" s="2" t="str">
        <f>IF('Count Calculations'!DA59&lt;Settings!$B$1,"",'Avg Calculations'!DA59)</f>
        <v/>
      </c>
      <c r="AX3" s="2" t="str">
        <f>IF('Count Calculations'!DB59&lt;Settings!$B$1,"",'Avg Calculations'!DB59)</f>
        <v/>
      </c>
      <c r="AY3" s="2" t="str">
        <f>IF('Count Calculations'!DC59&lt;Settings!$B$1,"",'Avg Calculations'!DC59)</f>
        <v/>
      </c>
      <c r="AZ3" s="2" t="str">
        <f>IF('Count Calculations'!DD59&lt;Settings!$B$1,"",'Avg Calculations'!DD59)</f>
        <v/>
      </c>
      <c r="BA3" s="2" t="str">
        <f>IF('Count Calculations'!DE59&lt;Settings!$B$1,"",'Avg Calculations'!DE59)</f>
        <v/>
      </c>
      <c r="BC3" s="2">
        <f t="shared" ref="BC3:BC53" si="0">IF(COUNT(B3:BA3)&gt;0,SQRT(SUMSQ(B3:BA3)/COUNT(B3:BA3)),"")</f>
        <v>1.1500298132013678</v>
      </c>
    </row>
    <row r="4" spans="1:55" x14ac:dyDescent="0.25">
      <c r="A4" t="str">
        <f>IF(COUNT(B4:BA4),'Avg Calculations'!BE60,"")</f>
        <v>United Kingdom</v>
      </c>
      <c r="B4" s="2" t="str">
        <f>IF('Count Calculations'!BF60&lt;Settings!$B$1,"",'Avg Calculations'!BF60)</f>
        <v/>
      </c>
      <c r="C4" s="2">
        <f>IF('Count Calculations'!BG60&lt;Settings!$B$1,"",'Avg Calculations'!BG60)</f>
        <v>-6.9454893170388901E-2</v>
      </c>
      <c r="D4" s="2">
        <f>IF('Count Calculations'!BH60&lt;Settings!$B$1,"",'Avg Calculations'!BH60)</f>
        <v>6.4616371348985596E-2</v>
      </c>
      <c r="E4" s="2">
        <f>IF('Count Calculations'!BI60&lt;Settings!$B$1,"",'Avg Calculations'!BI60)</f>
        <v>6.5933717701888703E-2</v>
      </c>
      <c r="F4" s="2">
        <f>IF('Count Calculations'!BJ60&lt;Settings!$B$1,"",'Avg Calculations'!BJ60)</f>
        <v>-0.40220634807740901</v>
      </c>
      <c r="G4" s="2">
        <f>IF('Count Calculations'!BK60&lt;Settings!$B$1,"",'Avg Calculations'!BK60)</f>
        <v>-0.41791270382232998</v>
      </c>
      <c r="H4" s="2">
        <f>IF('Count Calculations'!BL60&lt;Settings!$B$1,"",'Avg Calculations'!BL60)</f>
        <v>0.43908348013116899</v>
      </c>
      <c r="I4" s="2">
        <f>IF('Count Calculations'!BM60&lt;Settings!$B$1,"",'Avg Calculations'!BM60)</f>
        <v>-0.58081457990769103</v>
      </c>
      <c r="J4" s="2">
        <f>IF('Count Calculations'!BN60&lt;Settings!$B$1,"",'Avg Calculations'!BN60)</f>
        <v>-0.12557668985884399</v>
      </c>
      <c r="K4" s="2">
        <f>IF('Count Calculations'!BO60&lt;Settings!$B$1,"",'Avg Calculations'!BO60)</f>
        <v>1.25495705221524</v>
      </c>
      <c r="L4" s="2">
        <f>IF('Count Calculations'!BP60&lt;Settings!$B$1,"",'Avg Calculations'!BP60)</f>
        <v>0.20401464801312799</v>
      </c>
      <c r="M4" s="2">
        <f>IF('Count Calculations'!BQ60&lt;Settings!$B$1,"",'Avg Calculations'!BQ60)</f>
        <v>-0.54845732442230899</v>
      </c>
      <c r="N4" s="2">
        <f>IF('Count Calculations'!BR60&lt;Settings!$B$1,"",'Avg Calculations'!BR60)</f>
        <v>0.58960525009291298</v>
      </c>
      <c r="O4" s="2">
        <f>IF('Count Calculations'!BS60&lt;Settings!$B$1,"",'Avg Calculations'!BS60)</f>
        <v>0.51465389150141805</v>
      </c>
      <c r="P4" s="2">
        <f>IF('Count Calculations'!BT60&lt;Settings!$B$1,"",'Avg Calculations'!BT60)</f>
        <v>0.26781936976915999</v>
      </c>
      <c r="Q4" s="2">
        <f>IF('Count Calculations'!BU60&lt;Settings!$B$1,"",'Avg Calculations'!BU60)</f>
        <v>-0.53029931008679199</v>
      </c>
      <c r="R4" s="2">
        <f>IF('Count Calculations'!BV60&lt;Settings!$B$1,"",'Avg Calculations'!BV60)</f>
        <v>-1.1894882845701</v>
      </c>
      <c r="S4" s="2">
        <f>IF('Count Calculations'!BW60&lt;Settings!$B$1,"",'Avg Calculations'!BW60)</f>
        <v>-0.62844756686720704</v>
      </c>
      <c r="T4" s="2">
        <f>IF('Count Calculations'!BX60&lt;Settings!$B$1,"",'Avg Calculations'!BX60)</f>
        <v>0.103613057074179</v>
      </c>
      <c r="U4" s="2">
        <f>IF('Count Calculations'!BY60&lt;Settings!$B$1,"",'Avg Calculations'!BY60)</f>
        <v>0.96343770043902699</v>
      </c>
      <c r="V4" s="2">
        <f>IF('Count Calculations'!BZ60&lt;Settings!$B$1,"",'Avg Calculations'!BZ60)</f>
        <v>-1.18516093911999</v>
      </c>
      <c r="W4" s="2">
        <f>IF('Count Calculations'!CA60&lt;Settings!$B$1,"",'Avg Calculations'!CA60)</f>
        <v>1.85849921653366</v>
      </c>
      <c r="X4" s="2">
        <f>IF('Count Calculations'!CB60&lt;Settings!$B$1,"",'Avg Calculations'!CB60)</f>
        <v>-0.18304861315833501</v>
      </c>
      <c r="Y4" s="2">
        <f>IF('Count Calculations'!CC60&lt;Settings!$B$1,"",'Avg Calculations'!CC60)</f>
        <v>-0.36548791765510003</v>
      </c>
      <c r="Z4" s="2">
        <f>IF('Count Calculations'!CD60&lt;Settings!$B$1,"",'Avg Calculations'!CD60)</f>
        <v>0.29337459117847398</v>
      </c>
      <c r="AA4" s="2">
        <f>IF('Count Calculations'!CE60&lt;Settings!$B$1,"",'Avg Calculations'!CE60)</f>
        <v>0.222392601914843</v>
      </c>
      <c r="AB4" s="2">
        <f>IF('Count Calculations'!CF60&lt;Settings!$B$1,"",'Avg Calculations'!CF60)</f>
        <v>0.37876623608047699</v>
      </c>
      <c r="AC4" s="2">
        <f>IF('Count Calculations'!CG60&lt;Settings!$B$1,"",'Avg Calculations'!CG60)</f>
        <v>-0.288018770154922</v>
      </c>
      <c r="AD4" s="2">
        <f>IF('Count Calculations'!CH60&lt;Settings!$B$1,"",'Avg Calculations'!CH60)</f>
        <v>7.7868006444445595E-2</v>
      </c>
      <c r="AE4" s="2">
        <f>IF('Count Calculations'!CI60&lt;Settings!$B$1,"",'Avg Calculations'!CI60)</f>
        <v>-0.58794762235099396</v>
      </c>
      <c r="AF4" s="2">
        <f>IF('Count Calculations'!CJ60&lt;Settings!$B$1,"",'Avg Calculations'!CJ60)</f>
        <v>-0.650796098046871</v>
      </c>
      <c r="AG4" s="2">
        <f>IF('Count Calculations'!CK60&lt;Settings!$B$1,"",'Avg Calculations'!CK60)</f>
        <v>-9.8839966149418396E-2</v>
      </c>
      <c r="AH4" s="2">
        <f>IF('Count Calculations'!CL60&lt;Settings!$B$1,"",'Avg Calculations'!CL60)</f>
        <v>0.220203331633293</v>
      </c>
      <c r="AI4" s="2">
        <f>IF('Count Calculations'!CM60&lt;Settings!$B$1,"",'Avg Calculations'!CM60)</f>
        <v>-0.26762351952376401</v>
      </c>
      <c r="AJ4" s="2">
        <f>IF('Count Calculations'!CN60&lt;Settings!$B$1,"",'Avg Calculations'!CN60)</f>
        <v>0.80570467878543695</v>
      </c>
      <c r="AK4" s="2">
        <f>IF('Count Calculations'!CO60&lt;Settings!$B$1,"",'Avg Calculations'!CO60)</f>
        <v>-0.76572389264313401</v>
      </c>
      <c r="AL4" s="2">
        <f>IF('Count Calculations'!CP60&lt;Settings!$B$1,"",'Avg Calculations'!CP60)</f>
        <v>-9.2843671301630307E-2</v>
      </c>
      <c r="AM4" s="2">
        <f>IF('Count Calculations'!CQ60&lt;Settings!$B$1,"",'Avg Calculations'!CQ60)</f>
        <v>-0.83781254372557301</v>
      </c>
      <c r="AN4" s="2">
        <f>IF('Count Calculations'!CR60&lt;Settings!$B$1,"",'Avg Calculations'!CR60)</f>
        <v>-0.22584027728443601</v>
      </c>
      <c r="AO4" s="2" t="str">
        <f>IF('Count Calculations'!CS60&lt;Settings!$B$1,"",'Avg Calculations'!CS60)</f>
        <v/>
      </c>
      <c r="AP4" s="2" t="str">
        <f>IF('Count Calculations'!CT60&lt;Settings!$B$1,"",'Avg Calculations'!CT60)</f>
        <v/>
      </c>
      <c r="AQ4" s="2" t="str">
        <f>IF('Count Calculations'!CU60&lt;Settings!$B$1,"",'Avg Calculations'!CU60)</f>
        <v/>
      </c>
      <c r="AR4" s="2" t="str">
        <f>IF('Count Calculations'!CV60&lt;Settings!$B$1,"",'Avg Calculations'!CV60)</f>
        <v/>
      </c>
      <c r="AS4" s="2" t="str">
        <f>IF('Count Calculations'!CW60&lt;Settings!$B$1,"",'Avg Calculations'!CW60)</f>
        <v/>
      </c>
      <c r="AT4" s="2" t="str">
        <f>IF('Count Calculations'!CX60&lt;Settings!$B$1,"",'Avg Calculations'!CX60)</f>
        <v/>
      </c>
      <c r="AU4" s="2" t="str">
        <f>IF('Count Calculations'!CY60&lt;Settings!$B$1,"",'Avg Calculations'!CY60)</f>
        <v/>
      </c>
      <c r="AV4" s="2" t="str">
        <f>IF('Count Calculations'!CZ60&lt;Settings!$B$1,"",'Avg Calculations'!CZ60)</f>
        <v/>
      </c>
      <c r="AW4" s="2" t="str">
        <f>IF('Count Calculations'!DA60&lt;Settings!$B$1,"",'Avg Calculations'!DA60)</f>
        <v/>
      </c>
      <c r="AX4" s="2" t="str">
        <f>IF('Count Calculations'!DB60&lt;Settings!$B$1,"",'Avg Calculations'!DB60)</f>
        <v/>
      </c>
      <c r="AY4" s="2" t="str">
        <f>IF('Count Calculations'!DC60&lt;Settings!$B$1,"",'Avg Calculations'!DC60)</f>
        <v/>
      </c>
      <c r="AZ4" s="2" t="str">
        <f>IF('Count Calculations'!DD60&lt;Settings!$B$1,"",'Avg Calculations'!DD60)</f>
        <v/>
      </c>
      <c r="BA4" s="2" t="str">
        <f>IF('Count Calculations'!DE60&lt;Settings!$B$1,"",'Avg Calculations'!DE60)</f>
        <v/>
      </c>
      <c r="BC4" s="2">
        <f t="shared" si="0"/>
        <v>0.62443900636077654</v>
      </c>
    </row>
    <row r="5" spans="1:55" x14ac:dyDescent="0.25">
      <c r="A5" t="str">
        <f>IF(COUNT(B5:BA5),'Avg Calculations'!BE61,"")</f>
        <v>France</v>
      </c>
      <c r="B5" s="2">
        <f>IF('Count Calculations'!BF61&lt;Settings!$B$1,"",'Avg Calculations'!BF61)</f>
        <v>-0.55726979481630201</v>
      </c>
      <c r="C5" s="2">
        <f>IF('Count Calculations'!BG61&lt;Settings!$B$1,"",'Avg Calculations'!BG61)</f>
        <v>-9.9013633886117697E-2</v>
      </c>
      <c r="D5" s="2" t="str">
        <f>IF('Count Calculations'!BH61&lt;Settings!$B$1,"",'Avg Calculations'!BH61)</f>
        <v/>
      </c>
      <c r="E5" s="2">
        <f>IF('Count Calculations'!BI61&lt;Settings!$B$1,"",'Avg Calculations'!BI61)</f>
        <v>0.153289234377399</v>
      </c>
      <c r="F5" s="2">
        <f>IF('Count Calculations'!BJ61&lt;Settings!$B$1,"",'Avg Calculations'!BJ61)</f>
        <v>0.34033782112954297</v>
      </c>
      <c r="G5" s="2">
        <f>IF('Count Calculations'!BK61&lt;Settings!$B$1,"",'Avg Calculations'!BK61)</f>
        <v>0.16270797060504</v>
      </c>
      <c r="H5" s="2">
        <f>IF('Count Calculations'!BL61&lt;Settings!$B$1,"",'Avg Calculations'!BL61)</f>
        <v>0.59355343647511705</v>
      </c>
      <c r="I5" s="2">
        <f>IF('Count Calculations'!BM61&lt;Settings!$B$1,"",'Avg Calculations'!BM61)</f>
        <v>-0.34589300603888401</v>
      </c>
      <c r="J5" s="2">
        <f>IF('Count Calculations'!BN61&lt;Settings!$B$1,"",'Avg Calculations'!BN61)</f>
        <v>-0.162596809663724</v>
      </c>
      <c r="K5" s="2">
        <f>IF('Count Calculations'!BO61&lt;Settings!$B$1,"",'Avg Calculations'!BO61)</f>
        <v>0.23463966994484201</v>
      </c>
      <c r="L5" s="2">
        <f>IF('Count Calculations'!BP61&lt;Settings!$B$1,"",'Avg Calculations'!BP61)</f>
        <v>9.6204296233728705E-3</v>
      </c>
      <c r="M5" s="2">
        <f>IF('Count Calculations'!BQ61&lt;Settings!$B$1,"",'Avg Calculations'!BQ61)</f>
        <v>-0.199940853539427</v>
      </c>
      <c r="N5" s="2">
        <f>IF('Count Calculations'!BR61&lt;Settings!$B$1,"",'Avg Calculations'!BR61)</f>
        <v>9.5445897823008594E-2</v>
      </c>
      <c r="O5" s="2">
        <f>IF('Count Calculations'!BS61&lt;Settings!$B$1,"",'Avg Calculations'!BS61)</f>
        <v>-0.67938312783419397</v>
      </c>
      <c r="P5" s="2">
        <f>IF('Count Calculations'!BT61&lt;Settings!$B$1,"",'Avg Calculations'!BT61)</f>
        <v>0.78137251830982002</v>
      </c>
      <c r="Q5" s="2">
        <f>IF('Count Calculations'!BU61&lt;Settings!$B$1,"",'Avg Calculations'!BU61)</f>
        <v>0.44229300049616699</v>
      </c>
      <c r="R5" s="2">
        <f>IF('Count Calculations'!BV61&lt;Settings!$B$1,"",'Avg Calculations'!BV61)</f>
        <v>0.58187936109078298</v>
      </c>
      <c r="S5" s="2">
        <f>IF('Count Calculations'!BW61&lt;Settings!$B$1,"",'Avg Calculations'!BW61)</f>
        <v>0.27360647313179698</v>
      </c>
      <c r="T5" s="2">
        <f>IF('Count Calculations'!BX61&lt;Settings!$B$1,"",'Avg Calculations'!BX61)</f>
        <v>-1.6542795681321201</v>
      </c>
      <c r="U5" s="2">
        <f>IF('Count Calculations'!BY61&lt;Settings!$B$1,"",'Avg Calculations'!BY61)</f>
        <v>0.17641126743407701</v>
      </c>
      <c r="V5" s="2">
        <f>IF('Count Calculations'!BZ61&lt;Settings!$B$1,"",'Avg Calculations'!BZ61)</f>
        <v>0.74827043212091204</v>
      </c>
      <c r="W5" s="2">
        <f>IF('Count Calculations'!CA61&lt;Settings!$B$1,"",'Avg Calculations'!CA61)</f>
        <v>-1.4531127228063401</v>
      </c>
      <c r="X5" s="2">
        <f>IF('Count Calculations'!CB61&lt;Settings!$B$1,"",'Avg Calculations'!CB61)</f>
        <v>-0.65019224328178604</v>
      </c>
      <c r="Y5" s="2">
        <f>IF('Count Calculations'!CC61&lt;Settings!$B$1,"",'Avg Calculations'!CC61)</f>
        <v>0.65433452838870798</v>
      </c>
      <c r="Z5" s="2">
        <f>IF('Count Calculations'!CD61&lt;Settings!$B$1,"",'Avg Calculations'!CD61)</f>
        <v>-0.50363427226729296</v>
      </c>
      <c r="AA5" s="2">
        <f>IF('Count Calculations'!CE61&lt;Settings!$B$1,"",'Avg Calculations'!CE61)</f>
        <v>0.26183481251997198</v>
      </c>
      <c r="AB5" s="2">
        <f>IF('Count Calculations'!CF61&lt;Settings!$B$1,"",'Avg Calculations'!CF61)</f>
        <v>1.5991416091547299</v>
      </c>
      <c r="AC5" s="2">
        <f>IF('Count Calculations'!CG61&lt;Settings!$B$1,"",'Avg Calculations'!CG61)</f>
        <v>8.9594196166723206E-3</v>
      </c>
      <c r="AD5" s="2">
        <f>IF('Count Calculations'!CH61&lt;Settings!$B$1,"",'Avg Calculations'!CH61)</f>
        <v>0.94708439011033096</v>
      </c>
      <c r="AE5" s="2">
        <f>IF('Count Calculations'!CI61&lt;Settings!$B$1,"",'Avg Calculations'!CI61)</f>
        <v>-0.51271762217830696</v>
      </c>
      <c r="AF5" s="2">
        <f>IF('Count Calculations'!CJ61&lt;Settings!$B$1,"",'Avg Calculations'!CJ61)</f>
        <v>0.66512827970880795</v>
      </c>
      <c r="AG5" s="2">
        <f>IF('Count Calculations'!CK61&lt;Settings!$B$1,"",'Avg Calculations'!CK61)</f>
        <v>-0.62669862051782399</v>
      </c>
      <c r="AH5" s="2">
        <f>IF('Count Calculations'!CL61&lt;Settings!$B$1,"",'Avg Calculations'!CL61)</f>
        <v>-0.65241233351935901</v>
      </c>
      <c r="AI5" s="2">
        <f>IF('Count Calculations'!CM61&lt;Settings!$B$1,"",'Avg Calculations'!CM61)</f>
        <v>0.49927165033602799</v>
      </c>
      <c r="AJ5" s="2">
        <f>IF('Count Calculations'!CN61&lt;Settings!$B$1,"",'Avg Calculations'!CN61)</f>
        <v>0.37216099185568402</v>
      </c>
      <c r="AK5" s="2">
        <f>IF('Count Calculations'!CO61&lt;Settings!$B$1,"",'Avg Calculations'!CO61)</f>
        <v>-0.69926757957288599</v>
      </c>
      <c r="AL5" s="2">
        <f>IF('Count Calculations'!CP61&lt;Settings!$B$1,"",'Avg Calculations'!CP61)</f>
        <v>-1.0082738345529401</v>
      </c>
      <c r="AM5" s="2">
        <f>IF('Count Calculations'!CQ61&lt;Settings!$B$1,"",'Avg Calculations'!CQ61)</f>
        <v>-0.51129915162794304</v>
      </c>
      <c r="AN5" s="2">
        <f>IF('Count Calculations'!CR61&lt;Settings!$B$1,"",'Avg Calculations'!CR61)</f>
        <v>-0.18082092614971801</v>
      </c>
      <c r="AO5" s="2" t="str">
        <f>IF('Count Calculations'!CS61&lt;Settings!$B$1,"",'Avg Calculations'!CS61)</f>
        <v/>
      </c>
      <c r="AP5" s="2" t="str">
        <f>IF('Count Calculations'!CT61&lt;Settings!$B$1,"",'Avg Calculations'!CT61)</f>
        <v/>
      </c>
      <c r="AQ5" s="2" t="str">
        <f>IF('Count Calculations'!CU61&lt;Settings!$B$1,"",'Avg Calculations'!CU61)</f>
        <v/>
      </c>
      <c r="AR5" s="2" t="str">
        <f>IF('Count Calculations'!CV61&lt;Settings!$B$1,"",'Avg Calculations'!CV61)</f>
        <v/>
      </c>
      <c r="AS5" s="2" t="str">
        <f>IF('Count Calculations'!CW61&lt;Settings!$B$1,"",'Avg Calculations'!CW61)</f>
        <v/>
      </c>
      <c r="AT5" s="2" t="str">
        <f>IF('Count Calculations'!CX61&lt;Settings!$B$1,"",'Avg Calculations'!CX61)</f>
        <v/>
      </c>
      <c r="AU5" s="2" t="str">
        <f>IF('Count Calculations'!CY61&lt;Settings!$B$1,"",'Avg Calculations'!CY61)</f>
        <v/>
      </c>
      <c r="AV5" s="2" t="str">
        <f>IF('Count Calculations'!CZ61&lt;Settings!$B$1,"",'Avg Calculations'!CZ61)</f>
        <v/>
      </c>
      <c r="AW5" s="2" t="str">
        <f>IF('Count Calculations'!DA61&lt;Settings!$B$1,"",'Avg Calculations'!DA61)</f>
        <v/>
      </c>
      <c r="AX5" s="2" t="str">
        <f>IF('Count Calculations'!DB61&lt;Settings!$B$1,"",'Avg Calculations'!DB61)</f>
        <v/>
      </c>
      <c r="AY5" s="2" t="str">
        <f>IF('Count Calculations'!DC61&lt;Settings!$B$1,"",'Avg Calculations'!DC61)</f>
        <v/>
      </c>
      <c r="AZ5" s="2" t="str">
        <f>IF('Count Calculations'!DD61&lt;Settings!$B$1,"",'Avg Calculations'!DD61)</f>
        <v/>
      </c>
      <c r="BA5" s="2" t="str">
        <f>IF('Count Calculations'!DE61&lt;Settings!$B$1,"",'Avg Calculations'!DE61)</f>
        <v/>
      </c>
      <c r="BC5" s="2">
        <f t="shared" si="0"/>
        <v>0.65989877915894735</v>
      </c>
    </row>
    <row r="6" spans="1:55" x14ac:dyDescent="0.25">
      <c r="A6" t="str">
        <f>IF(COUNT(B6:BA6),'Avg Calculations'!BE62,"")</f>
        <v>Germany</v>
      </c>
      <c r="B6" s="2">
        <f>IF('Count Calculations'!BF62&lt;Settings!$B$1,"",'Avg Calculations'!BF62)</f>
        <v>0.496984536311527</v>
      </c>
      <c r="C6" s="2" t="str">
        <f>IF('Count Calculations'!BG62&lt;Settings!$B$1,"",'Avg Calculations'!BG62)</f>
        <v/>
      </c>
      <c r="D6" s="2">
        <f>IF('Count Calculations'!BH62&lt;Settings!$B$1,"",'Avg Calculations'!BH62)</f>
        <v>0.254346829426081</v>
      </c>
      <c r="E6" s="2">
        <f>IF('Count Calculations'!BI62&lt;Settings!$B$1,"",'Avg Calculations'!BI62)</f>
        <v>0.53731573289272405</v>
      </c>
      <c r="F6" s="2">
        <f>IF('Count Calculations'!BJ62&lt;Settings!$B$1,"",'Avg Calculations'!BJ62)</f>
        <v>0.16243254239551799</v>
      </c>
      <c r="G6" s="2">
        <f>IF('Count Calculations'!BK62&lt;Settings!$B$1,"",'Avg Calculations'!BK62)</f>
        <v>-0.65529324051613502</v>
      </c>
      <c r="H6" s="2">
        <f>IF('Count Calculations'!BL62&lt;Settings!$B$1,"",'Avg Calculations'!BL62)</f>
        <v>0.606704944565153</v>
      </c>
      <c r="I6" s="2">
        <f>IF('Count Calculations'!BM62&lt;Settings!$B$1,"",'Avg Calculations'!BM62)</f>
        <v>1.55819622096552</v>
      </c>
      <c r="J6" s="2">
        <f>IF('Count Calculations'!BN62&lt;Settings!$B$1,"",'Avg Calculations'!BN62)</f>
        <v>0.100461115904212</v>
      </c>
      <c r="K6" s="2">
        <f>IF('Count Calculations'!BO62&lt;Settings!$B$1,"",'Avg Calculations'!BO62)</f>
        <v>0.37797192535249402</v>
      </c>
      <c r="L6" s="2">
        <f>IF('Count Calculations'!BP62&lt;Settings!$B$1,"",'Avg Calculations'!BP62)</f>
        <v>0.99163012391797201</v>
      </c>
      <c r="M6" s="2">
        <f>IF('Count Calculations'!BQ62&lt;Settings!$B$1,"",'Avg Calculations'!BQ62)</f>
        <v>-0.62780696286183002</v>
      </c>
      <c r="N6" s="2">
        <f>IF('Count Calculations'!BR62&lt;Settings!$B$1,"",'Avg Calculations'!BR62)</f>
        <v>0.21227507550920699</v>
      </c>
      <c r="O6" s="2">
        <f>IF('Count Calculations'!BS62&lt;Settings!$B$1,"",'Avg Calculations'!BS62)</f>
        <v>1.2461460116679599</v>
      </c>
      <c r="P6" s="2">
        <f>IF('Count Calculations'!BT62&lt;Settings!$B$1,"",'Avg Calculations'!BT62)</f>
        <v>-0.80970248192827998</v>
      </c>
      <c r="Q6" s="2">
        <f>IF('Count Calculations'!BU62&lt;Settings!$B$1,"",'Avg Calculations'!BU62)</f>
        <v>0.25965214889980398</v>
      </c>
      <c r="R6" s="2">
        <f>IF('Count Calculations'!BV62&lt;Settings!$B$1,"",'Avg Calculations'!BV62)</f>
        <v>-1.54228830655097</v>
      </c>
      <c r="S6" s="2">
        <f>IF('Count Calculations'!BW62&lt;Settings!$B$1,"",'Avg Calculations'!BW62)</f>
        <v>-1.1487691292962501</v>
      </c>
      <c r="T6" s="2">
        <f>IF('Count Calculations'!BX62&lt;Settings!$B$1,"",'Avg Calculations'!BX62)</f>
        <v>-0.43243611993291903</v>
      </c>
      <c r="U6" s="2">
        <f>IF('Count Calculations'!BY62&lt;Settings!$B$1,"",'Avg Calculations'!BY62)</f>
        <v>-0.20506796241445299</v>
      </c>
      <c r="V6" s="2">
        <f>IF('Count Calculations'!BZ62&lt;Settings!$B$1,"",'Avg Calculations'!BZ62)</f>
        <v>-2.9783371538428499E-2</v>
      </c>
      <c r="W6" s="2">
        <f>IF('Count Calculations'!CA62&lt;Settings!$B$1,"",'Avg Calculations'!CA62)</f>
        <v>-0.88361212271853395</v>
      </c>
      <c r="X6" s="2">
        <f>IF('Count Calculations'!CB62&lt;Settings!$B$1,"",'Avg Calculations'!CB62)</f>
        <v>2.28273364630695E-2</v>
      </c>
      <c r="Y6" s="2">
        <f>IF('Count Calculations'!CC62&lt;Settings!$B$1,"",'Avg Calculations'!CC62)</f>
        <v>-0.51454690979114703</v>
      </c>
      <c r="Z6" s="2">
        <f>IF('Count Calculations'!CD62&lt;Settings!$B$1,"",'Avg Calculations'!CD62)</f>
        <v>-0.63384268080699002</v>
      </c>
      <c r="AA6" s="2">
        <f>IF('Count Calculations'!CE62&lt;Settings!$B$1,"",'Avg Calculations'!CE62)</f>
        <v>-0.20154370312536099</v>
      </c>
      <c r="AB6" s="2">
        <f>IF('Count Calculations'!CF62&lt;Settings!$B$1,"",'Avg Calculations'!CF62)</f>
        <v>0.78765846168129405</v>
      </c>
      <c r="AC6" s="2">
        <f>IF('Count Calculations'!CG62&lt;Settings!$B$1,"",'Avg Calculations'!CG62)</f>
        <v>0.82247691571825099</v>
      </c>
      <c r="AD6" s="2">
        <f>IF('Count Calculations'!CH62&lt;Settings!$B$1,"",'Avg Calculations'!CH62)</f>
        <v>-0.114581918961646</v>
      </c>
      <c r="AE6" s="2">
        <f>IF('Count Calculations'!CI62&lt;Settings!$B$1,"",'Avg Calculations'!CI62)</f>
        <v>-0.39235667372225103</v>
      </c>
      <c r="AF6" s="2">
        <f>IF('Count Calculations'!CJ62&lt;Settings!$B$1,"",'Avg Calculations'!CJ62)</f>
        <v>-0.252608886700531</v>
      </c>
      <c r="AG6" s="2">
        <f>IF('Count Calculations'!CK62&lt;Settings!$B$1,"",'Avg Calculations'!CK62)</f>
        <v>-1.2811738376247599</v>
      </c>
      <c r="AH6" s="2">
        <f>IF('Count Calculations'!CL62&lt;Settings!$B$1,"",'Avg Calculations'!CL62)</f>
        <v>0.64497364301982896</v>
      </c>
      <c r="AI6" s="2">
        <f>IF('Count Calculations'!CM62&lt;Settings!$B$1,"",'Avg Calculations'!CM62)</f>
        <v>-0.93450113972923998</v>
      </c>
      <c r="AJ6" s="2">
        <f>IF('Count Calculations'!CN62&lt;Settings!$B$1,"",'Avg Calculations'!CN62)</f>
        <v>1.15366118535369</v>
      </c>
      <c r="AK6" s="2">
        <f>IF('Count Calculations'!CO62&lt;Settings!$B$1,"",'Avg Calculations'!CO62)</f>
        <v>-0.92326189156938598</v>
      </c>
      <c r="AL6" s="2">
        <f>IF('Count Calculations'!CP62&lt;Settings!$B$1,"",'Avg Calculations'!CP62)</f>
        <v>0.242683714969612</v>
      </c>
      <c r="AM6" s="2">
        <f>IF('Count Calculations'!CQ62&lt;Settings!$B$1,"",'Avg Calculations'!CQ62)</f>
        <v>-1.27877181110493</v>
      </c>
      <c r="AN6" s="2">
        <f>IF('Count Calculations'!CR62&lt;Settings!$B$1,"",'Avg Calculations'!CR62)</f>
        <v>-0.973875596208715</v>
      </c>
      <c r="AO6" s="2" t="str">
        <f>IF('Count Calculations'!CS62&lt;Settings!$B$1,"",'Avg Calculations'!CS62)</f>
        <v/>
      </c>
      <c r="AP6" s="2" t="str">
        <f>IF('Count Calculations'!CT62&lt;Settings!$B$1,"",'Avg Calculations'!CT62)</f>
        <v/>
      </c>
      <c r="AQ6" s="2" t="str">
        <f>IF('Count Calculations'!CU62&lt;Settings!$B$1,"",'Avg Calculations'!CU62)</f>
        <v/>
      </c>
      <c r="AR6" s="2" t="str">
        <f>IF('Count Calculations'!CV62&lt;Settings!$B$1,"",'Avg Calculations'!CV62)</f>
        <v/>
      </c>
      <c r="AS6" s="2" t="str">
        <f>IF('Count Calculations'!CW62&lt;Settings!$B$1,"",'Avg Calculations'!CW62)</f>
        <v/>
      </c>
      <c r="AT6" s="2" t="str">
        <f>IF('Count Calculations'!CX62&lt;Settings!$B$1,"",'Avg Calculations'!CX62)</f>
        <v/>
      </c>
      <c r="AU6" s="2" t="str">
        <f>IF('Count Calculations'!CY62&lt;Settings!$B$1,"",'Avg Calculations'!CY62)</f>
        <v/>
      </c>
      <c r="AV6" s="2" t="str">
        <f>IF('Count Calculations'!CZ62&lt;Settings!$B$1,"",'Avg Calculations'!CZ62)</f>
        <v/>
      </c>
      <c r="AW6" s="2" t="str">
        <f>IF('Count Calculations'!DA62&lt;Settings!$B$1,"",'Avg Calculations'!DA62)</f>
        <v/>
      </c>
      <c r="AX6" s="2" t="str">
        <f>IF('Count Calculations'!DB62&lt;Settings!$B$1,"",'Avg Calculations'!DB62)</f>
        <v/>
      </c>
      <c r="AY6" s="2" t="str">
        <f>IF('Count Calculations'!DC62&lt;Settings!$B$1,"",'Avg Calculations'!DC62)</f>
        <v/>
      </c>
      <c r="AZ6" s="2" t="str">
        <f>IF('Count Calculations'!DD62&lt;Settings!$B$1,"",'Avg Calculations'!DD62)</f>
        <v/>
      </c>
      <c r="BA6" s="2" t="str">
        <f>IF('Count Calculations'!DE62&lt;Settings!$B$1,"",'Avg Calculations'!DE62)</f>
        <v/>
      </c>
      <c r="BC6" s="2">
        <f t="shared" si="0"/>
        <v>0.76785297269029651</v>
      </c>
    </row>
    <row r="7" spans="1:55" x14ac:dyDescent="0.25">
      <c r="A7" t="str">
        <f>IF(COUNT(B7:BA7),'Avg Calculations'!BE63,"")</f>
        <v>Belgium</v>
      </c>
      <c r="B7" s="2">
        <f>IF('Count Calculations'!BF63&lt;Settings!$B$1,"",'Avg Calculations'!BF63)</f>
        <v>0.25829048273564598</v>
      </c>
      <c r="C7" s="2">
        <f>IF('Count Calculations'!BG63&lt;Settings!$B$1,"",'Avg Calculations'!BG63)</f>
        <v>0.104235368526476</v>
      </c>
      <c r="D7" s="2">
        <f>IF('Count Calculations'!BH63&lt;Settings!$B$1,"",'Avg Calculations'!BH63)</f>
        <v>0.92945591589681398</v>
      </c>
      <c r="E7" s="2" t="str">
        <f>IF('Count Calculations'!BI63&lt;Settings!$B$1,"",'Avg Calculations'!BI63)</f>
        <v/>
      </c>
      <c r="F7" s="2">
        <f>IF('Count Calculations'!BJ63&lt;Settings!$B$1,"",'Avg Calculations'!BJ63)</f>
        <v>1.9806179541629301</v>
      </c>
      <c r="G7" s="2">
        <f>IF('Count Calculations'!BK63&lt;Settings!$B$1,"",'Avg Calculations'!BK63)</f>
        <v>-0.232315272936234</v>
      </c>
      <c r="H7" s="2">
        <f>IF('Count Calculations'!BL63&lt;Settings!$B$1,"",'Avg Calculations'!BL63)</f>
        <v>-0.27333092281545401</v>
      </c>
      <c r="I7" s="2">
        <f>IF('Count Calculations'!BM63&lt;Settings!$B$1,"",'Avg Calculations'!BM63)</f>
        <v>0.17154313597368001</v>
      </c>
      <c r="J7" s="2">
        <f>IF('Count Calculations'!BN63&lt;Settings!$B$1,"",'Avg Calculations'!BN63)</f>
        <v>-0.20358586713089799</v>
      </c>
      <c r="K7" s="2">
        <f>IF('Count Calculations'!BO63&lt;Settings!$B$1,"",'Avg Calculations'!BO63)</f>
        <v>0.73625191460727202</v>
      </c>
      <c r="L7" s="2">
        <f>IF('Count Calculations'!BP63&lt;Settings!$B$1,"",'Avg Calculations'!BP63)</f>
        <v>0.75253962955729004</v>
      </c>
      <c r="M7" s="2">
        <f>IF('Count Calculations'!BQ63&lt;Settings!$B$1,"",'Avg Calculations'!BQ63)</f>
        <v>0.28817567776066499</v>
      </c>
      <c r="N7" s="2">
        <f>IF('Count Calculations'!BR63&lt;Settings!$B$1,"",'Avg Calculations'!BR63)</f>
        <v>-0.54190608121248396</v>
      </c>
      <c r="O7" s="2">
        <f>IF('Count Calculations'!BS63&lt;Settings!$B$1,"",'Avg Calculations'!BS63)</f>
        <v>0.47253180254195398</v>
      </c>
      <c r="P7" s="2">
        <f>IF('Count Calculations'!BT63&lt;Settings!$B$1,"",'Avg Calculations'!BT63)</f>
        <v>-0.46751400657645098</v>
      </c>
      <c r="Q7" s="2">
        <f>IF('Count Calculations'!BU63&lt;Settings!$B$1,"",'Avg Calculations'!BU63)</f>
        <v>-0.45219069476824503</v>
      </c>
      <c r="R7" s="2">
        <f>IF('Count Calculations'!BV63&lt;Settings!$B$1,"",'Avg Calculations'!BV63)</f>
        <v>-0.25449111541483599</v>
      </c>
      <c r="S7" s="2">
        <f>IF('Count Calculations'!BW63&lt;Settings!$B$1,"",'Avg Calculations'!BW63)</f>
        <v>-0.87072079630340804</v>
      </c>
      <c r="T7" s="2">
        <f>IF('Count Calculations'!BX63&lt;Settings!$B$1,"",'Avg Calculations'!BX63)</f>
        <v>6.9450037996273903E-2</v>
      </c>
      <c r="U7" s="2">
        <f>IF('Count Calculations'!BY63&lt;Settings!$B$1,"",'Avg Calculations'!BY63)</f>
        <v>7.9088488576362595E-2</v>
      </c>
      <c r="V7" s="2">
        <f>IF('Count Calculations'!BZ63&lt;Settings!$B$1,"",'Avg Calculations'!BZ63)</f>
        <v>3.9433662495280401E-2</v>
      </c>
      <c r="W7" s="2">
        <f>IF('Count Calculations'!CA63&lt;Settings!$B$1,"",'Avg Calculations'!CA63)</f>
        <v>-0.82548574281680298</v>
      </c>
      <c r="X7" s="2">
        <f>IF('Count Calculations'!CB63&lt;Settings!$B$1,"",'Avg Calculations'!CB63)</f>
        <v>5.8321837524599997E-2</v>
      </c>
      <c r="Y7" s="2">
        <f>IF('Count Calculations'!CC63&lt;Settings!$B$1,"",'Avg Calculations'!CC63)</f>
        <v>-0.25004276387145302</v>
      </c>
      <c r="Z7" s="2">
        <f>IF('Count Calculations'!CD63&lt;Settings!$B$1,"",'Avg Calculations'!CD63)</f>
        <v>-1.67534599036315</v>
      </c>
      <c r="AA7" s="2">
        <f>IF('Count Calculations'!CE63&lt;Settings!$B$1,"",'Avg Calculations'!CE63)</f>
        <v>0.58560955519123803</v>
      </c>
      <c r="AB7" s="2">
        <f>IF('Count Calculations'!CF63&lt;Settings!$B$1,"",'Avg Calculations'!CF63)</f>
        <v>0.32355340846052899</v>
      </c>
      <c r="AC7" s="2">
        <f>IF('Count Calculations'!CG63&lt;Settings!$B$1,"",'Avg Calculations'!CG63)</f>
        <v>1.75907610017517</v>
      </c>
      <c r="AD7" s="2">
        <f>IF('Count Calculations'!CH63&lt;Settings!$B$1,"",'Avg Calculations'!CH63)</f>
        <v>0.61817313695339204</v>
      </c>
      <c r="AE7" s="2">
        <f>IF('Count Calculations'!CI63&lt;Settings!$B$1,"",'Avg Calculations'!CI63)</f>
        <v>-0.54042046495654195</v>
      </c>
      <c r="AF7" s="2">
        <f>IF('Count Calculations'!CJ63&lt;Settings!$B$1,"",'Avg Calculations'!CJ63)</f>
        <v>-0.86155506311503405</v>
      </c>
      <c r="AG7" s="2">
        <f>IF('Count Calculations'!CK63&lt;Settings!$B$1,"",'Avg Calculations'!CK63)</f>
        <v>-1.7494967415676701</v>
      </c>
      <c r="AH7" s="2">
        <f>IF('Count Calculations'!CL63&lt;Settings!$B$1,"",'Avg Calculations'!CL63)</f>
        <v>0.34262103608036698</v>
      </c>
      <c r="AI7" s="2">
        <f>IF('Count Calculations'!CM63&lt;Settings!$B$1,"",'Avg Calculations'!CM63)</f>
        <v>9.9107317399651507E-2</v>
      </c>
      <c r="AJ7" s="2">
        <f>IF('Count Calculations'!CN63&lt;Settings!$B$1,"",'Avg Calculations'!CN63)</f>
        <v>-2.06862519729779</v>
      </c>
      <c r="AK7" s="2">
        <f>IF('Count Calculations'!CO63&lt;Settings!$B$1,"",'Avg Calculations'!CO63)</f>
        <v>-0.94818635509424898</v>
      </c>
      <c r="AL7" s="2" t="str">
        <f>IF('Count Calculations'!CP63&lt;Settings!$B$1,"",'Avg Calculations'!CP63)</f>
        <v/>
      </c>
      <c r="AM7" s="2">
        <f>IF('Count Calculations'!CQ63&lt;Settings!$B$1,"",'Avg Calculations'!CQ63)</f>
        <v>-1.4762408843714401</v>
      </c>
      <c r="AN7" s="2">
        <f>IF('Count Calculations'!CR63&lt;Settings!$B$1,"",'Avg Calculations'!CR63)</f>
        <v>-0.85185943372862805</v>
      </c>
      <c r="AO7" s="2" t="str">
        <f>IF('Count Calculations'!CS63&lt;Settings!$B$1,"",'Avg Calculations'!CS63)</f>
        <v/>
      </c>
      <c r="AP7" s="2" t="str">
        <f>IF('Count Calculations'!CT63&lt;Settings!$B$1,"",'Avg Calculations'!CT63)</f>
        <v/>
      </c>
      <c r="AQ7" s="2" t="str">
        <f>IF('Count Calculations'!CU63&lt;Settings!$B$1,"",'Avg Calculations'!CU63)</f>
        <v/>
      </c>
      <c r="AR7" s="2" t="str">
        <f>IF('Count Calculations'!CV63&lt;Settings!$B$1,"",'Avg Calculations'!CV63)</f>
        <v/>
      </c>
      <c r="AS7" s="2" t="str">
        <f>IF('Count Calculations'!CW63&lt;Settings!$B$1,"",'Avg Calculations'!CW63)</f>
        <v/>
      </c>
      <c r="AT7" s="2" t="str">
        <f>IF('Count Calculations'!CX63&lt;Settings!$B$1,"",'Avg Calculations'!CX63)</f>
        <v/>
      </c>
      <c r="AU7" s="2" t="str">
        <f>IF('Count Calculations'!CY63&lt;Settings!$B$1,"",'Avg Calculations'!CY63)</f>
        <v/>
      </c>
      <c r="AV7" s="2" t="str">
        <f>IF('Count Calculations'!CZ63&lt;Settings!$B$1,"",'Avg Calculations'!CZ63)</f>
        <v/>
      </c>
      <c r="AW7" s="2" t="str">
        <f>IF('Count Calculations'!DA63&lt;Settings!$B$1,"",'Avg Calculations'!DA63)</f>
        <v/>
      </c>
      <c r="AX7" s="2" t="str">
        <f>IF('Count Calculations'!DB63&lt;Settings!$B$1,"",'Avg Calculations'!DB63)</f>
        <v/>
      </c>
      <c r="AY7" s="2" t="str">
        <f>IF('Count Calculations'!DC63&lt;Settings!$B$1,"",'Avg Calculations'!DC63)</f>
        <v/>
      </c>
      <c r="AZ7" s="2" t="str">
        <f>IF('Count Calculations'!DD63&lt;Settings!$B$1,"",'Avg Calculations'!DD63)</f>
        <v/>
      </c>
      <c r="BA7" s="2" t="str">
        <f>IF('Count Calculations'!DE63&lt;Settings!$B$1,"",'Avg Calculations'!DE63)</f>
        <v/>
      </c>
      <c r="BC7" s="2">
        <f t="shared" si="0"/>
        <v>0.86703271471237653</v>
      </c>
    </row>
    <row r="8" spans="1:55" x14ac:dyDescent="0.25">
      <c r="A8" t="str">
        <f>IF(COUNT(B8:BA8),'Avg Calculations'!BE64,"")</f>
        <v>Spain</v>
      </c>
      <c r="B8" s="2">
        <f>IF('Count Calculations'!BF64&lt;Settings!$B$1,"",'Avg Calculations'!BF64)</f>
        <v>-0.74645778722103695</v>
      </c>
      <c r="C8" s="2">
        <f>IF('Count Calculations'!BG64&lt;Settings!$B$1,"",'Avg Calculations'!BG64)</f>
        <v>-0.176093796575469</v>
      </c>
      <c r="D8" s="2">
        <f>IF('Count Calculations'!BH64&lt;Settings!$B$1,"",'Avg Calculations'!BH64)</f>
        <v>0.96714698972284496</v>
      </c>
      <c r="E8" s="2">
        <f>IF('Count Calculations'!BI64&lt;Settings!$B$1,"",'Avg Calculations'!BI64)</f>
        <v>0.53821238433753704</v>
      </c>
      <c r="F8" s="2">
        <f>IF('Count Calculations'!BJ64&lt;Settings!$B$1,"",'Avg Calculations'!BJ64)</f>
        <v>-0.459629988267655</v>
      </c>
      <c r="G8" s="2">
        <f>IF('Count Calculations'!BK64&lt;Settings!$B$1,"",'Avg Calculations'!BK64)</f>
        <v>-0.62944674493834396</v>
      </c>
      <c r="H8" s="2">
        <f>IF('Count Calculations'!BL64&lt;Settings!$B$1,"",'Avg Calculations'!BL64)</f>
        <v>1.1538716632296599</v>
      </c>
      <c r="I8" s="2" t="str">
        <f>IF('Count Calculations'!BM64&lt;Settings!$B$1,"",'Avg Calculations'!BM64)</f>
        <v/>
      </c>
      <c r="J8" s="2">
        <f>IF('Count Calculations'!BN64&lt;Settings!$B$1,"",'Avg Calculations'!BN64)</f>
        <v>-1.06340826163979</v>
      </c>
      <c r="K8" s="2">
        <f>IF('Count Calculations'!BO64&lt;Settings!$B$1,"",'Avg Calculations'!BO64)</f>
        <v>-0.85539715876270805</v>
      </c>
      <c r="L8" s="2">
        <f>IF('Count Calculations'!BP64&lt;Settings!$B$1,"",'Avg Calculations'!BP64)</f>
        <v>1.65547856971706</v>
      </c>
      <c r="M8" s="2">
        <f>IF('Count Calculations'!BQ64&lt;Settings!$B$1,"",'Avg Calculations'!BQ64)</f>
        <v>-0.11163044896028899</v>
      </c>
      <c r="N8" s="2">
        <f>IF('Count Calculations'!BR64&lt;Settings!$B$1,"",'Avg Calculations'!BR64)</f>
        <v>-0.43510629299770998</v>
      </c>
      <c r="O8" s="2">
        <f>IF('Count Calculations'!BS64&lt;Settings!$B$1,"",'Avg Calculations'!BS64)</f>
        <v>-1.32617734001794</v>
      </c>
      <c r="P8" s="2">
        <f>IF('Count Calculations'!BT64&lt;Settings!$B$1,"",'Avg Calculations'!BT64)</f>
        <v>0.71985186749839003</v>
      </c>
      <c r="Q8" s="2">
        <f>IF('Count Calculations'!BU64&lt;Settings!$B$1,"",'Avg Calculations'!BU64)</f>
        <v>0.87290047819976402</v>
      </c>
      <c r="R8" s="2">
        <f>IF('Count Calculations'!BV64&lt;Settings!$B$1,"",'Avg Calculations'!BV64)</f>
        <v>1.51432283037953</v>
      </c>
      <c r="S8" s="2">
        <f>IF('Count Calculations'!BW64&lt;Settings!$B$1,"",'Avg Calculations'!BW64)</f>
        <v>1.31174394207564</v>
      </c>
      <c r="T8" s="2">
        <f>IF('Count Calculations'!BX64&lt;Settings!$B$1,"",'Avg Calculations'!BX64)</f>
        <v>1.10601276370714</v>
      </c>
      <c r="U8" s="2">
        <f>IF('Count Calculations'!BY64&lt;Settings!$B$1,"",'Avg Calculations'!BY64)</f>
        <v>0.27665136785950101</v>
      </c>
      <c r="V8" s="2">
        <f>IF('Count Calculations'!BZ64&lt;Settings!$B$1,"",'Avg Calculations'!BZ64)</f>
        <v>-1.16476204734032</v>
      </c>
      <c r="W8" s="2">
        <f>IF('Count Calculations'!CA64&lt;Settings!$B$1,"",'Avg Calculations'!CA64)</f>
        <v>-0.13802963918202699</v>
      </c>
      <c r="X8" s="2">
        <f>IF('Count Calculations'!CB64&lt;Settings!$B$1,"",'Avg Calculations'!CB64)</f>
        <v>-0.98190529307114105</v>
      </c>
      <c r="Y8" s="2">
        <f>IF('Count Calculations'!CC64&lt;Settings!$B$1,"",'Avg Calculations'!CC64)</f>
        <v>-0.496978017682352</v>
      </c>
      <c r="Z8" s="2">
        <f>IF('Count Calculations'!CD64&lt;Settings!$B$1,"",'Avg Calculations'!CD64)</f>
        <v>-0.16104940588397099</v>
      </c>
      <c r="AA8" s="2">
        <f>IF('Count Calculations'!CE64&lt;Settings!$B$1,"",'Avg Calculations'!CE64)</f>
        <v>-0.98918499567835005</v>
      </c>
      <c r="AB8" s="2">
        <f>IF('Count Calculations'!CF64&lt;Settings!$B$1,"",'Avg Calculations'!CF64)</f>
        <v>0.50303332140335999</v>
      </c>
      <c r="AC8" s="2">
        <f>IF('Count Calculations'!CG64&lt;Settings!$B$1,"",'Avg Calculations'!CG64)</f>
        <v>-0.61588333671866802</v>
      </c>
      <c r="AD8" s="2">
        <f>IF('Count Calculations'!CH64&lt;Settings!$B$1,"",'Avg Calculations'!CH64)</f>
        <v>-0.88094470555578097</v>
      </c>
      <c r="AE8" s="2">
        <f>IF('Count Calculations'!CI64&lt;Settings!$B$1,"",'Avg Calculations'!CI64)</f>
        <v>0.89671785866026998</v>
      </c>
      <c r="AF8" s="2">
        <f>IF('Count Calculations'!CJ64&lt;Settings!$B$1,"",'Avg Calculations'!CJ64)</f>
        <v>-0.40680148598922</v>
      </c>
      <c r="AG8" s="2">
        <f>IF('Count Calculations'!CK64&lt;Settings!$B$1,"",'Avg Calculations'!CK64)</f>
        <v>-1.05982685678688</v>
      </c>
      <c r="AH8" s="2">
        <f>IF('Count Calculations'!CL64&lt;Settings!$B$1,"",'Avg Calculations'!CL64)</f>
        <v>-0.84342024256777004</v>
      </c>
      <c r="AI8" s="2">
        <f>IF('Count Calculations'!CM64&lt;Settings!$B$1,"",'Avg Calculations'!CM64)</f>
        <v>-0.73576202036890004</v>
      </c>
      <c r="AJ8" s="2">
        <f>IF('Count Calculations'!CN64&lt;Settings!$B$1,"",'Avg Calculations'!CN64)</f>
        <v>2.6944370083926201</v>
      </c>
      <c r="AK8" s="2">
        <f>IF('Count Calculations'!CO64&lt;Settings!$B$1,"",'Avg Calculations'!CO64)</f>
        <v>-1.1367601448079301</v>
      </c>
      <c r="AL8" s="2">
        <f>IF('Count Calculations'!CP64&lt;Settings!$B$1,"",'Avg Calculations'!CP64)</f>
        <v>-0.34213440489400898</v>
      </c>
      <c r="AM8" s="2" t="str">
        <f>IF('Count Calculations'!CQ64&lt;Settings!$B$1,"",'Avg Calculations'!CQ64)</f>
        <v/>
      </c>
      <c r="AN8" s="2">
        <f>IF('Count Calculations'!CR64&lt;Settings!$B$1,"",'Avg Calculations'!CR64)</f>
        <v>-1.07355588285367</v>
      </c>
      <c r="AO8" s="2" t="str">
        <f>IF('Count Calculations'!CS64&lt;Settings!$B$1,"",'Avg Calculations'!CS64)</f>
        <v/>
      </c>
      <c r="AP8" s="2" t="str">
        <f>IF('Count Calculations'!CT64&lt;Settings!$B$1,"",'Avg Calculations'!CT64)</f>
        <v/>
      </c>
      <c r="AQ8" s="2" t="str">
        <f>IF('Count Calculations'!CU64&lt;Settings!$B$1,"",'Avg Calculations'!CU64)</f>
        <v/>
      </c>
      <c r="AR8" s="2" t="str">
        <f>IF('Count Calculations'!CV64&lt;Settings!$B$1,"",'Avg Calculations'!CV64)</f>
        <v/>
      </c>
      <c r="AS8" s="2" t="str">
        <f>IF('Count Calculations'!CW64&lt;Settings!$B$1,"",'Avg Calculations'!CW64)</f>
        <v/>
      </c>
      <c r="AT8" s="2" t="str">
        <f>IF('Count Calculations'!CX64&lt;Settings!$B$1,"",'Avg Calculations'!CX64)</f>
        <v/>
      </c>
      <c r="AU8" s="2" t="str">
        <f>IF('Count Calculations'!CY64&lt;Settings!$B$1,"",'Avg Calculations'!CY64)</f>
        <v/>
      </c>
      <c r="AV8" s="2" t="str">
        <f>IF('Count Calculations'!CZ64&lt;Settings!$B$1,"",'Avg Calculations'!CZ64)</f>
        <v/>
      </c>
      <c r="AW8" s="2" t="str">
        <f>IF('Count Calculations'!DA64&lt;Settings!$B$1,"",'Avg Calculations'!DA64)</f>
        <v/>
      </c>
      <c r="AX8" s="2" t="str">
        <f>IF('Count Calculations'!DB64&lt;Settings!$B$1,"",'Avg Calculations'!DB64)</f>
        <v/>
      </c>
      <c r="AY8" s="2" t="str">
        <f>IF('Count Calculations'!DC64&lt;Settings!$B$1,"",'Avg Calculations'!DC64)</f>
        <v/>
      </c>
      <c r="AZ8" s="2" t="str">
        <f>IF('Count Calculations'!DD64&lt;Settings!$B$1,"",'Avg Calculations'!DD64)</f>
        <v/>
      </c>
      <c r="BA8" s="2" t="str">
        <f>IF('Count Calculations'!DE64&lt;Settings!$B$1,"",'Avg Calculations'!DE64)</f>
        <v/>
      </c>
      <c r="BC8" s="2">
        <f t="shared" si="0"/>
        <v>0.97366138672785407</v>
      </c>
    </row>
    <row r="9" spans="1:55" x14ac:dyDescent="0.25">
      <c r="A9" t="str">
        <f>IF(COUNT(B9:BA9),'Avg Calculations'!BE65,"")</f>
        <v>Netherlands</v>
      </c>
      <c r="B9" s="2">
        <f>IF('Count Calculations'!BF65&lt;Settings!$B$1,"",'Avg Calculations'!BF65)</f>
        <v>-1.6635376746809701E-2</v>
      </c>
      <c r="C9" s="2">
        <f>IF('Count Calculations'!BG65&lt;Settings!$B$1,"",'Avg Calculations'!BG65)</f>
        <v>0.37894247383516799</v>
      </c>
      <c r="D9" s="2">
        <f>IF('Count Calculations'!BH65&lt;Settings!$B$1,"",'Avg Calculations'!BH65)</f>
        <v>0.33921947848781703</v>
      </c>
      <c r="E9" s="2">
        <f>IF('Count Calculations'!BI65&lt;Settings!$B$1,"",'Avg Calculations'!BI65)</f>
        <v>1.70534120776314</v>
      </c>
      <c r="F9" s="2" t="str">
        <f>IF('Count Calculations'!BJ65&lt;Settings!$B$1,"",'Avg Calculations'!BJ65)</f>
        <v/>
      </c>
      <c r="G9" s="2">
        <f>IF('Count Calculations'!BK65&lt;Settings!$B$1,"",'Avg Calculations'!BK65)</f>
        <v>0.12860331850231199</v>
      </c>
      <c r="H9" s="2">
        <f>IF('Count Calculations'!BL65&lt;Settings!$B$1,"",'Avg Calculations'!BL65)</f>
        <v>0.33462945378919201</v>
      </c>
      <c r="I9" s="2">
        <f>IF('Count Calculations'!BM65&lt;Settings!$B$1,"",'Avg Calculations'!BM65)</f>
        <v>-8.2791187448026295E-3</v>
      </c>
      <c r="J9" s="2">
        <f>IF('Count Calculations'!BN65&lt;Settings!$B$1,"",'Avg Calculations'!BN65)</f>
        <v>6.0655024175169298E-2</v>
      </c>
      <c r="K9" s="2">
        <f>IF('Count Calculations'!BO65&lt;Settings!$B$1,"",'Avg Calculations'!BO65)</f>
        <v>0.74867978725246997</v>
      </c>
      <c r="L9" s="2">
        <f>IF('Count Calculations'!BP65&lt;Settings!$B$1,"",'Avg Calculations'!BP65)</f>
        <v>-0.22197909477310199</v>
      </c>
      <c r="M9" s="2">
        <f>IF('Count Calculations'!BQ65&lt;Settings!$B$1,"",'Avg Calculations'!BQ65)</f>
        <v>-0.14125953080769499</v>
      </c>
      <c r="N9" s="2">
        <f>IF('Count Calculations'!BR65&lt;Settings!$B$1,"",'Avg Calculations'!BR65)</f>
        <v>0.67188084138664605</v>
      </c>
      <c r="O9" s="2">
        <f>IF('Count Calculations'!BS65&lt;Settings!$B$1,"",'Avg Calculations'!BS65)</f>
        <v>1.01060184117411</v>
      </c>
      <c r="P9" s="2">
        <f>IF('Count Calculations'!BT65&lt;Settings!$B$1,"",'Avg Calculations'!BT65)</f>
        <v>0.76364837662241303</v>
      </c>
      <c r="Q9" s="2">
        <f>IF('Count Calculations'!BU65&lt;Settings!$B$1,"",'Avg Calculations'!BU65)</f>
        <v>-0.33264268907341998</v>
      </c>
      <c r="R9" s="2">
        <f>IF('Count Calculations'!BV65&lt;Settings!$B$1,"",'Avg Calculations'!BV65)</f>
        <v>-0.67855567150280305</v>
      </c>
      <c r="S9" s="2">
        <f>IF('Count Calculations'!BW65&lt;Settings!$B$1,"",'Avg Calculations'!BW65)</f>
        <v>-1.2992479508869199</v>
      </c>
      <c r="T9" s="2">
        <f>IF('Count Calculations'!BX65&lt;Settings!$B$1,"",'Avg Calculations'!BX65)</f>
        <v>0.800288955145673</v>
      </c>
      <c r="U9" s="2">
        <f>IF('Count Calculations'!BY65&lt;Settings!$B$1,"",'Avg Calculations'!BY65)</f>
        <v>0.19975384585769701</v>
      </c>
      <c r="V9" s="2">
        <f>IF('Count Calculations'!BZ65&lt;Settings!$B$1,"",'Avg Calculations'!BZ65)</f>
        <v>0.86490838507010204</v>
      </c>
      <c r="W9" s="2">
        <f>IF('Count Calculations'!CA65&lt;Settings!$B$1,"",'Avg Calculations'!CA65)</f>
        <v>-7.3308726335862995E-2</v>
      </c>
      <c r="X9" s="2">
        <f>IF('Count Calculations'!CB65&lt;Settings!$B$1,"",'Avg Calculations'!CB65)</f>
        <v>-0.15532271280995599</v>
      </c>
      <c r="Y9" s="2">
        <f>IF('Count Calculations'!CC65&lt;Settings!$B$1,"",'Avg Calculations'!CC65)</f>
        <v>0.43666839481467901</v>
      </c>
      <c r="Z9" s="2">
        <f>IF('Count Calculations'!CD65&lt;Settings!$B$1,"",'Avg Calculations'!CD65)</f>
        <v>-0.74158534605857596</v>
      </c>
      <c r="AA9" s="2">
        <f>IF('Count Calculations'!CE65&lt;Settings!$B$1,"",'Avg Calculations'!CE65)</f>
        <v>0.96412359071748499</v>
      </c>
      <c r="AB9" s="2">
        <f>IF('Count Calculations'!CF65&lt;Settings!$B$1,"",'Avg Calculations'!CF65)</f>
        <v>7.3394920552815296E-2</v>
      </c>
      <c r="AC9" s="2">
        <f>IF('Count Calculations'!CG65&lt;Settings!$B$1,"",'Avg Calculations'!CG65)</f>
        <v>-0.213128830170911</v>
      </c>
      <c r="AD9" s="2">
        <f>IF('Count Calculations'!CH65&lt;Settings!$B$1,"",'Avg Calculations'!CH65)</f>
        <v>-1.4613458659285099</v>
      </c>
      <c r="AE9" s="2">
        <f>IF('Count Calculations'!CI65&lt;Settings!$B$1,"",'Avg Calculations'!CI65)</f>
        <v>-0.427219119956954</v>
      </c>
      <c r="AF9" s="2">
        <f>IF('Count Calculations'!CJ65&lt;Settings!$B$1,"",'Avg Calculations'!CJ65)</f>
        <v>-1.09522359530193</v>
      </c>
      <c r="AG9" s="2">
        <f>IF('Count Calculations'!CK65&lt;Settings!$B$1,"",'Avg Calculations'!CK65)</f>
        <v>-1.4632881301985901</v>
      </c>
      <c r="AH9" s="2">
        <f>IF('Count Calculations'!CL65&lt;Settings!$B$1,"",'Avg Calculations'!CL65)</f>
        <v>-0.592664127008803</v>
      </c>
      <c r="AI9" s="2">
        <f>IF('Count Calculations'!CM65&lt;Settings!$B$1,"",'Avg Calculations'!CM65)</f>
        <v>-0.26125426020908998</v>
      </c>
      <c r="AJ9" s="2">
        <f>IF('Count Calculations'!CN65&lt;Settings!$B$1,"",'Avg Calculations'!CN65)</f>
        <v>-1.39731139344425</v>
      </c>
      <c r="AK9" s="2">
        <f>IF('Count Calculations'!CO65&lt;Settings!$B$1,"",'Avg Calculations'!CO65)</f>
        <v>-1.7433515426664901</v>
      </c>
      <c r="AL9" s="2">
        <f>IF('Count Calculations'!CP65&lt;Settings!$B$1,"",'Avg Calculations'!CP65)</f>
        <v>2.3734745419677998</v>
      </c>
      <c r="AM9" s="2">
        <f>IF('Count Calculations'!CQ65&lt;Settings!$B$1,"",'Avg Calculations'!CQ65)</f>
        <v>-2.9787187227254601</v>
      </c>
      <c r="AN9" s="2">
        <f>IF('Count Calculations'!CR65&lt;Settings!$B$1,"",'Avg Calculations'!CR65)</f>
        <v>-2.0191540771362102</v>
      </c>
      <c r="AO9" s="2" t="str">
        <f>IF('Count Calculations'!CS65&lt;Settings!$B$1,"",'Avg Calculations'!CS65)</f>
        <v/>
      </c>
      <c r="AP9" s="2" t="str">
        <f>IF('Count Calculations'!CT65&lt;Settings!$B$1,"",'Avg Calculations'!CT65)</f>
        <v/>
      </c>
      <c r="AQ9" s="2" t="str">
        <f>IF('Count Calculations'!CU65&lt;Settings!$B$1,"",'Avg Calculations'!CU65)</f>
        <v/>
      </c>
      <c r="AR9" s="2" t="str">
        <f>IF('Count Calculations'!CV65&lt;Settings!$B$1,"",'Avg Calculations'!CV65)</f>
        <v/>
      </c>
      <c r="AS9" s="2" t="str">
        <f>IF('Count Calculations'!CW65&lt;Settings!$B$1,"",'Avg Calculations'!CW65)</f>
        <v/>
      </c>
      <c r="AT9" s="2" t="str">
        <f>IF('Count Calculations'!CX65&lt;Settings!$B$1,"",'Avg Calculations'!CX65)</f>
        <v/>
      </c>
      <c r="AU9" s="2" t="str">
        <f>IF('Count Calculations'!CY65&lt;Settings!$B$1,"",'Avg Calculations'!CY65)</f>
        <v/>
      </c>
      <c r="AV9" s="2" t="str">
        <f>IF('Count Calculations'!CZ65&lt;Settings!$B$1,"",'Avg Calculations'!CZ65)</f>
        <v/>
      </c>
      <c r="AW9" s="2" t="str">
        <f>IF('Count Calculations'!DA65&lt;Settings!$B$1,"",'Avg Calculations'!DA65)</f>
        <v/>
      </c>
      <c r="AX9" s="2" t="str">
        <f>IF('Count Calculations'!DB65&lt;Settings!$B$1,"",'Avg Calculations'!DB65)</f>
        <v/>
      </c>
      <c r="AY9" s="2" t="str">
        <f>IF('Count Calculations'!DC65&lt;Settings!$B$1,"",'Avg Calculations'!DC65)</f>
        <v/>
      </c>
      <c r="AZ9" s="2" t="str">
        <f>IF('Count Calculations'!DD65&lt;Settings!$B$1,"",'Avg Calculations'!DD65)</f>
        <v/>
      </c>
      <c r="BA9" s="2" t="str">
        <f>IF('Count Calculations'!DE65&lt;Settings!$B$1,"",'Avg Calculations'!DE65)</f>
        <v/>
      </c>
      <c r="BC9" s="2">
        <f t="shared" si="0"/>
        <v>1.0396892897107644</v>
      </c>
    </row>
    <row r="10" spans="1:55" x14ac:dyDescent="0.25">
      <c r="A10" t="str">
        <f>IF(COUNT(B10:BA10),'Avg Calculations'!BE66,"")</f>
        <v>Finland</v>
      </c>
      <c r="B10" s="2">
        <f>IF('Count Calculations'!BF66&lt;Settings!$B$1,"",'Avg Calculations'!BF66)</f>
        <v>0.16781084191902099</v>
      </c>
      <c r="C10" s="2">
        <f>IF('Count Calculations'!BG66&lt;Settings!$B$1,"",'Avg Calculations'!BG66)</f>
        <v>5.52955965864389E-2</v>
      </c>
      <c r="D10" s="2">
        <f>IF('Count Calculations'!BH66&lt;Settings!$B$1,"",'Avg Calculations'!BH66)</f>
        <v>-0.455933123711741</v>
      </c>
      <c r="E10" s="2">
        <f>IF('Count Calculations'!BI66&lt;Settings!$B$1,"",'Avg Calculations'!BI66)</f>
        <v>-0.405685065136346</v>
      </c>
      <c r="F10" s="2">
        <f>IF('Count Calculations'!BJ66&lt;Settings!$B$1,"",'Avg Calculations'!BJ66)</f>
        <v>-0.27249270123247799</v>
      </c>
      <c r="G10" s="2">
        <f>IF('Count Calculations'!BK66&lt;Settings!$B$1,"",'Avg Calculations'!BK66)</f>
        <v>1.6495361182700099</v>
      </c>
      <c r="H10" s="2">
        <f>IF('Count Calculations'!BL66&lt;Settings!$B$1,"",'Avg Calculations'!BL66)</f>
        <v>-4.2911754653146797E-2</v>
      </c>
      <c r="I10" s="2">
        <f>IF('Count Calculations'!BM66&lt;Settings!$B$1,"",'Avg Calculations'!BM66)</f>
        <v>-0.13155861914060099</v>
      </c>
      <c r="J10" s="2">
        <f>IF('Count Calculations'!BN66&lt;Settings!$B$1,"",'Avg Calculations'!BN66)</f>
        <v>2.1260931371860101</v>
      </c>
      <c r="K10" s="2">
        <f>IF('Count Calculations'!BO66&lt;Settings!$B$1,"",'Avg Calculations'!BO66)</f>
        <v>0.45019738477881099</v>
      </c>
      <c r="L10" s="2">
        <f>IF('Count Calculations'!BP66&lt;Settings!$B$1,"",'Avg Calculations'!BP66)</f>
        <v>-0.49216572244897</v>
      </c>
      <c r="M10" s="2" t="str">
        <f>IF('Count Calculations'!BQ66&lt;Settings!$B$1,"",'Avg Calculations'!BQ66)</f>
        <v/>
      </c>
      <c r="N10" s="2">
        <f>IF('Count Calculations'!BR66&lt;Settings!$B$1,"",'Avg Calculations'!BR66)</f>
        <v>-0.35615017619498801</v>
      </c>
      <c r="O10" s="2">
        <f>IF('Count Calculations'!BS66&lt;Settings!$B$1,"",'Avg Calculations'!BS66)</f>
        <v>0.54655778429520496</v>
      </c>
      <c r="P10" s="2">
        <f>IF('Count Calculations'!BT66&lt;Settings!$B$1,"",'Avg Calculations'!BT66)</f>
        <v>5.1979310249787398E-3</v>
      </c>
      <c r="Q10" s="2">
        <f>IF('Count Calculations'!BU66&lt;Settings!$B$1,"",'Avg Calculations'!BU66)</f>
        <v>-0.62762713709831697</v>
      </c>
      <c r="R10" s="2">
        <f>IF('Count Calculations'!BV66&lt;Settings!$B$1,"",'Avg Calculations'!BV66)</f>
        <v>2.8305795636079999E-2</v>
      </c>
      <c r="S10" s="2">
        <f>IF('Count Calculations'!BW66&lt;Settings!$B$1,"",'Avg Calculations'!BW66)</f>
        <v>-0.41162318184691599</v>
      </c>
      <c r="T10" s="2">
        <f>IF('Count Calculations'!BX66&lt;Settings!$B$1,"",'Avg Calculations'!BX66)</f>
        <v>-0.51885283235421997</v>
      </c>
      <c r="U10" s="2">
        <f>IF('Count Calculations'!BY66&lt;Settings!$B$1,"",'Avg Calculations'!BY66)</f>
        <v>-0.36249590072272903</v>
      </c>
      <c r="V10" s="2">
        <f>IF('Count Calculations'!BZ66&lt;Settings!$B$1,"",'Avg Calculations'!BZ66)</f>
        <v>3.0993766376079401</v>
      </c>
      <c r="W10" s="2">
        <f>IF('Count Calculations'!CA66&lt;Settings!$B$1,"",'Avg Calculations'!CA66)</f>
        <v>-0.87705686432362795</v>
      </c>
      <c r="X10" s="2">
        <f>IF('Count Calculations'!CB66&lt;Settings!$B$1,"",'Avg Calculations'!CB66)</f>
        <v>-0.624237821576479</v>
      </c>
      <c r="Y10" s="2">
        <f>IF('Count Calculations'!CC66&lt;Settings!$B$1,"",'Avg Calculations'!CC66)</f>
        <v>3.6406569436755201E-2</v>
      </c>
      <c r="Z10" s="2">
        <f>IF('Count Calculations'!CD66&lt;Settings!$B$1,"",'Avg Calculations'!CD66)</f>
        <v>-0.76162594520766902</v>
      </c>
      <c r="AA10" s="2">
        <f>IF('Count Calculations'!CE66&lt;Settings!$B$1,"",'Avg Calculations'!CE66)</f>
        <v>4.6138078804196603</v>
      </c>
      <c r="AB10" s="2">
        <f>IF('Count Calculations'!CF66&lt;Settings!$B$1,"",'Avg Calculations'!CF66)</f>
        <v>-0.33957106997935099</v>
      </c>
      <c r="AC10" s="2">
        <f>IF('Count Calculations'!CG66&lt;Settings!$B$1,"",'Avg Calculations'!CG66)</f>
        <v>0.98081068738880794</v>
      </c>
      <c r="AD10" s="2">
        <f>IF('Count Calculations'!CH66&lt;Settings!$B$1,"",'Avg Calculations'!CH66)</f>
        <v>-0.49888374456394802</v>
      </c>
      <c r="AE10" s="2">
        <f>IF('Count Calculations'!CI66&lt;Settings!$B$1,"",'Avg Calculations'!CI66)</f>
        <v>-1.31552998639401</v>
      </c>
      <c r="AF10" s="2">
        <f>IF('Count Calculations'!CJ66&lt;Settings!$B$1,"",'Avg Calculations'!CJ66)</f>
        <v>-1.0654950520837501</v>
      </c>
      <c r="AG10" s="2">
        <f>IF('Count Calculations'!CK66&lt;Settings!$B$1,"",'Avg Calculations'!CK66)</f>
        <v>-0.93068955397829001</v>
      </c>
      <c r="AH10" s="2">
        <f>IF('Count Calculations'!CL66&lt;Settings!$B$1,"",'Avg Calculations'!CL66)</f>
        <v>0.40740844489483202</v>
      </c>
      <c r="AI10" s="2">
        <f>IF('Count Calculations'!CM66&lt;Settings!$B$1,"",'Avg Calculations'!CM66)</f>
        <v>3.9265206271538698E-2</v>
      </c>
      <c r="AJ10" s="2">
        <f>IF('Count Calculations'!CN66&lt;Settings!$B$1,"",'Avg Calculations'!CN66)</f>
        <v>-1.9782883221062799</v>
      </c>
      <c r="AK10" s="2">
        <f>IF('Count Calculations'!CO66&lt;Settings!$B$1,"",'Avg Calculations'!CO66)</f>
        <v>-0.93884864822459202</v>
      </c>
      <c r="AL10" s="2">
        <f>IF('Count Calculations'!CP66&lt;Settings!$B$1,"",'Avg Calculations'!CP66)</f>
        <v>0.969781255431584</v>
      </c>
      <c r="AM10" s="2">
        <f>IF('Count Calculations'!CQ66&lt;Settings!$B$1,"",'Avg Calculations'!CQ66)</f>
        <v>-1.3038934859557001</v>
      </c>
      <c r="AN10" s="2" t="str">
        <f>IF('Count Calculations'!CR66&lt;Settings!$B$1,"",'Avg Calculations'!CR66)</f>
        <v/>
      </c>
      <c r="AO10" s="2" t="str">
        <f>IF('Count Calculations'!CS66&lt;Settings!$B$1,"",'Avg Calculations'!CS66)</f>
        <v/>
      </c>
      <c r="AP10" s="2">
        <f>IF('Count Calculations'!CT66&lt;Settings!$B$1,"",'Avg Calculations'!CT66)</f>
        <v>-2.2024713999568601</v>
      </c>
      <c r="AQ10" s="2" t="str">
        <f>IF('Count Calculations'!CU66&lt;Settings!$B$1,"",'Avg Calculations'!CU66)</f>
        <v/>
      </c>
      <c r="AR10" s="2" t="str">
        <f>IF('Count Calculations'!CV66&lt;Settings!$B$1,"",'Avg Calculations'!CV66)</f>
        <v/>
      </c>
      <c r="AS10" s="2" t="str">
        <f>IF('Count Calculations'!CW66&lt;Settings!$B$1,"",'Avg Calculations'!CW66)</f>
        <v/>
      </c>
      <c r="AT10" s="2" t="str">
        <f>IF('Count Calculations'!CX66&lt;Settings!$B$1,"",'Avg Calculations'!CX66)</f>
        <v/>
      </c>
      <c r="AU10" s="2" t="str">
        <f>IF('Count Calculations'!CY66&lt;Settings!$B$1,"",'Avg Calculations'!CY66)</f>
        <v/>
      </c>
      <c r="AV10" s="2" t="str">
        <f>IF('Count Calculations'!CZ66&lt;Settings!$B$1,"",'Avg Calculations'!CZ66)</f>
        <v/>
      </c>
      <c r="AW10" s="2" t="str">
        <f>IF('Count Calculations'!DA66&lt;Settings!$B$1,"",'Avg Calculations'!DA66)</f>
        <v/>
      </c>
      <c r="AX10" s="2" t="str">
        <f>IF('Count Calculations'!DB66&lt;Settings!$B$1,"",'Avg Calculations'!DB66)</f>
        <v/>
      </c>
      <c r="AY10" s="2" t="str">
        <f>IF('Count Calculations'!DC66&lt;Settings!$B$1,"",'Avg Calculations'!DC66)</f>
        <v/>
      </c>
      <c r="AZ10" s="2" t="str">
        <f>IF('Count Calculations'!DD66&lt;Settings!$B$1,"",'Avg Calculations'!DD66)</f>
        <v/>
      </c>
      <c r="BA10" s="2" t="str">
        <f>IF('Count Calculations'!DE66&lt;Settings!$B$1,"",'Avg Calculations'!DE66)</f>
        <v/>
      </c>
      <c r="BC10" s="2">
        <f t="shared" si="0"/>
        <v>1.2536219369620956</v>
      </c>
    </row>
    <row r="11" spans="1:55" x14ac:dyDescent="0.25">
      <c r="A11" t="str">
        <f>IF(COUNT(B11:BA11),'Avg Calculations'!BE67,"")</f>
        <v>Switzerland</v>
      </c>
      <c r="B11" s="2">
        <f>IF('Count Calculations'!BF67&lt;Settings!$B$1,"",'Avg Calculations'!BF67)</f>
        <v>0.68720051622516998</v>
      </c>
      <c r="C11" s="2">
        <f>IF('Count Calculations'!BG67&lt;Settings!$B$1,"",'Avg Calculations'!BG67)</f>
        <v>0.101368341166115</v>
      </c>
      <c r="D11" s="2">
        <f>IF('Count Calculations'!BH67&lt;Settings!$B$1,"",'Avg Calculations'!BH67)</f>
        <v>-8.0097410838240901E-2</v>
      </c>
      <c r="E11" s="2">
        <f>IF('Count Calculations'!BI67&lt;Settings!$B$1,"",'Avg Calculations'!BI67)</f>
        <v>-5.5492137284825098E-2</v>
      </c>
      <c r="F11" s="2">
        <f>IF('Count Calculations'!BJ67&lt;Settings!$B$1,"",'Avg Calculations'!BJ67)</f>
        <v>0.40657499972335098</v>
      </c>
      <c r="G11" s="2">
        <f>IF('Count Calculations'!BK67&lt;Settings!$B$1,"",'Avg Calculations'!BK67)</f>
        <v>-5.1486452071715198E-2</v>
      </c>
      <c r="H11" s="2" t="str">
        <f>IF('Count Calculations'!BL67&lt;Settings!$B$1,"",'Avg Calculations'!BL67)</f>
        <v/>
      </c>
      <c r="I11" s="2">
        <f>IF('Count Calculations'!BM67&lt;Settings!$B$1,"",'Avg Calculations'!BM67)</f>
        <v>-1.16332003824613</v>
      </c>
      <c r="J11" s="2">
        <f>IF('Count Calculations'!BN67&lt;Settings!$B$1,"",'Avg Calculations'!BN67)</f>
        <v>-0.70800783864572703</v>
      </c>
      <c r="K11" s="2">
        <f>IF('Count Calculations'!BO67&lt;Settings!$B$1,"",'Avg Calculations'!BO67)</f>
        <v>0.21468285296692299</v>
      </c>
      <c r="L11" s="2">
        <f>IF('Count Calculations'!BP67&lt;Settings!$B$1,"",'Avg Calculations'!BP67)</f>
        <v>-0.163450255335744</v>
      </c>
      <c r="M11" s="2">
        <f>IF('Count Calculations'!BQ67&lt;Settings!$B$1,"",'Avg Calculations'!BQ67)</f>
        <v>0.50513874679686799</v>
      </c>
      <c r="N11" s="2">
        <f>IF('Count Calculations'!BR67&lt;Settings!$B$1,"",'Avg Calculations'!BR67)</f>
        <v>0.47054265967464798</v>
      </c>
      <c r="O11" s="2">
        <f>IF('Count Calculations'!BS67&lt;Settings!$B$1,"",'Avg Calculations'!BS67)</f>
        <v>0.155196335614148</v>
      </c>
      <c r="P11" s="2">
        <f>IF('Count Calculations'!BT67&lt;Settings!$B$1,"",'Avg Calculations'!BT67)</f>
        <v>-0.71353796713075202</v>
      </c>
      <c r="Q11" s="2">
        <f>IF('Count Calculations'!BU67&lt;Settings!$B$1,"",'Avg Calculations'!BU67)</f>
        <v>0.38899666680685901</v>
      </c>
      <c r="R11" s="2">
        <f>IF('Count Calculations'!BV67&lt;Settings!$B$1,"",'Avg Calculations'!BV67)</f>
        <v>-0.35030401540617501</v>
      </c>
      <c r="S11" s="2">
        <f>IF('Count Calculations'!BW67&lt;Settings!$B$1,"",'Avg Calculations'!BW67)</f>
        <v>0.18341332071408201</v>
      </c>
      <c r="T11" s="2">
        <f>IF('Count Calculations'!BX67&lt;Settings!$B$1,"",'Avg Calculations'!BX67)</f>
        <v>-0.71488779207839104</v>
      </c>
      <c r="U11" s="2">
        <f>IF('Count Calculations'!BY67&lt;Settings!$B$1,"",'Avg Calculations'!BY67)</f>
        <v>0.10070032354604</v>
      </c>
      <c r="V11" s="2">
        <f>IF('Count Calculations'!BZ67&lt;Settings!$B$1,"",'Avg Calculations'!BZ67)</f>
        <v>0.51057970716286005</v>
      </c>
      <c r="W11" s="2">
        <f>IF('Count Calculations'!CA67&lt;Settings!$B$1,"",'Avg Calculations'!CA67)</f>
        <v>0.80121774563236903</v>
      </c>
      <c r="X11" s="2">
        <f>IF('Count Calculations'!CB67&lt;Settings!$B$1,"",'Avg Calculations'!CB67)</f>
        <v>0.99742399150614502</v>
      </c>
      <c r="Y11" s="2">
        <f>IF('Count Calculations'!CC67&lt;Settings!$B$1,"",'Avg Calculations'!CC67)</f>
        <v>0.27059511854833401</v>
      </c>
      <c r="Z11" s="2">
        <f>IF('Count Calculations'!CD67&lt;Settings!$B$1,"",'Avg Calculations'!CD67)</f>
        <v>-0.64919623476161903</v>
      </c>
      <c r="AA11" s="2">
        <f>IF('Count Calculations'!CE67&lt;Settings!$B$1,"",'Avg Calculations'!CE67)</f>
        <v>0.85562905416396495</v>
      </c>
      <c r="AB11" s="2">
        <f>IF('Count Calculations'!CF67&lt;Settings!$B$1,"",'Avg Calculations'!CF67)</f>
        <v>0.111629737252028</v>
      </c>
      <c r="AC11" s="2">
        <f>IF('Count Calculations'!CG67&lt;Settings!$B$1,"",'Avg Calculations'!CG67)</f>
        <v>1.0382826983672699</v>
      </c>
      <c r="AD11" s="2">
        <f>IF('Count Calculations'!CH67&lt;Settings!$B$1,"",'Avg Calculations'!CH67)</f>
        <v>-0.32300104827243797</v>
      </c>
      <c r="AE11" s="2">
        <f>IF('Count Calculations'!CI67&lt;Settings!$B$1,"",'Avg Calculations'!CI67)</f>
        <v>0.70361632666646001</v>
      </c>
      <c r="AF11" s="2" t="str">
        <f>IF('Count Calculations'!CJ67&lt;Settings!$B$1,"",'Avg Calculations'!CJ67)</f>
        <v/>
      </c>
      <c r="AG11" s="2">
        <f>IF('Count Calculations'!CK67&lt;Settings!$B$1,"",'Avg Calculations'!CK67)</f>
        <v>-1.13373777573698</v>
      </c>
      <c r="AH11" s="2">
        <f>IF('Count Calculations'!CL67&lt;Settings!$B$1,"",'Avg Calculations'!CL67)</f>
        <v>1.00897395487728</v>
      </c>
      <c r="AI11" s="2">
        <f>IF('Count Calculations'!CM67&lt;Settings!$B$1,"",'Avg Calculations'!CM67)</f>
        <v>0.70676385711815404</v>
      </c>
      <c r="AJ11" s="2" t="str">
        <f>IF('Count Calculations'!CN67&lt;Settings!$B$1,"",'Avg Calculations'!CN67)</f>
        <v/>
      </c>
      <c r="AK11" s="2" t="str">
        <f>IF('Count Calculations'!CO67&lt;Settings!$B$1,"",'Avg Calculations'!CO67)</f>
        <v/>
      </c>
      <c r="AL11" s="2">
        <f>IF('Count Calculations'!CP67&lt;Settings!$B$1,"",'Avg Calculations'!CP67)</f>
        <v>0.46338033430459602</v>
      </c>
      <c r="AM11" s="2" t="str">
        <f>IF('Count Calculations'!CQ67&lt;Settings!$B$1,"",'Avg Calculations'!CQ67)</f>
        <v/>
      </c>
      <c r="AN11" s="2" t="str">
        <f>IF('Count Calculations'!CR67&lt;Settings!$B$1,"",'Avg Calculations'!CR67)</f>
        <v/>
      </c>
      <c r="AO11" s="2" t="str">
        <f>IF('Count Calculations'!CS67&lt;Settings!$B$1,"",'Avg Calculations'!CS67)</f>
        <v/>
      </c>
      <c r="AP11" s="2" t="str">
        <f>IF('Count Calculations'!CT67&lt;Settings!$B$1,"",'Avg Calculations'!CT67)</f>
        <v/>
      </c>
      <c r="AQ11" s="2" t="str">
        <f>IF('Count Calculations'!CU67&lt;Settings!$B$1,"",'Avg Calculations'!CU67)</f>
        <v/>
      </c>
      <c r="AR11" s="2" t="str">
        <f>IF('Count Calculations'!CV67&lt;Settings!$B$1,"",'Avg Calculations'!CV67)</f>
        <v/>
      </c>
      <c r="AS11" s="2" t="str">
        <f>IF('Count Calculations'!CW67&lt;Settings!$B$1,"",'Avg Calculations'!CW67)</f>
        <v/>
      </c>
      <c r="AT11" s="2" t="str">
        <f>IF('Count Calculations'!CX67&lt;Settings!$B$1,"",'Avg Calculations'!CX67)</f>
        <v/>
      </c>
      <c r="AU11" s="2" t="str">
        <f>IF('Count Calculations'!CY67&lt;Settings!$B$1,"",'Avg Calculations'!CY67)</f>
        <v/>
      </c>
      <c r="AV11" s="2" t="str">
        <f>IF('Count Calculations'!CZ67&lt;Settings!$B$1,"",'Avg Calculations'!CZ67)</f>
        <v/>
      </c>
      <c r="AW11" s="2" t="str">
        <f>IF('Count Calculations'!DA67&lt;Settings!$B$1,"",'Avg Calculations'!DA67)</f>
        <v/>
      </c>
      <c r="AX11" s="2" t="str">
        <f>IF('Count Calculations'!DB67&lt;Settings!$B$1,"",'Avg Calculations'!DB67)</f>
        <v/>
      </c>
      <c r="AY11" s="2" t="str">
        <f>IF('Count Calculations'!DC67&lt;Settings!$B$1,"",'Avg Calculations'!DC67)</f>
        <v/>
      </c>
      <c r="AZ11" s="2" t="str">
        <f>IF('Count Calculations'!DD67&lt;Settings!$B$1,"",'Avg Calculations'!DD67)</f>
        <v/>
      </c>
      <c r="BA11" s="2" t="str">
        <f>IF('Count Calculations'!DE67&lt;Settings!$B$1,"",'Avg Calculations'!DE67)</f>
        <v/>
      </c>
      <c r="BC11" s="2">
        <f t="shared" si="0"/>
        <v>0.60946663074614216</v>
      </c>
    </row>
    <row r="12" spans="1:55" x14ac:dyDescent="0.25">
      <c r="A12" t="str">
        <f>IF(COUNT(B12:BA12),'Avg Calculations'!BE68,"")</f>
        <v>Ireland</v>
      </c>
      <c r="B12" s="2">
        <f>IF('Count Calculations'!BF68&lt;Settings!$B$1,"",'Avg Calculations'!BF68)</f>
        <v>2.4098497838047499</v>
      </c>
      <c r="C12" s="2">
        <f>IF('Count Calculations'!BG68&lt;Settings!$B$1,"",'Avg Calculations'!BG68)</f>
        <v>-0.109177225272562</v>
      </c>
      <c r="D12" s="2">
        <f>IF('Count Calculations'!BH68&lt;Settings!$B$1,"",'Avg Calculations'!BH68)</f>
        <v>-1.02411924337042</v>
      </c>
      <c r="E12" s="2">
        <f>IF('Count Calculations'!BI68&lt;Settings!$B$1,"",'Avg Calculations'!BI68)</f>
        <v>0.55342594441119297</v>
      </c>
      <c r="F12" s="2">
        <f>IF('Count Calculations'!BJ68&lt;Settings!$B$1,"",'Avg Calculations'!BJ68)</f>
        <v>1.5672881466165401E-2</v>
      </c>
      <c r="G12" s="2">
        <f>IF('Count Calculations'!BK68&lt;Settings!$B$1,"",'Avg Calculations'!BK68)</f>
        <v>0.35912668803596998</v>
      </c>
      <c r="H12" s="2">
        <f>IF('Count Calculations'!BL68&lt;Settings!$B$1,"",'Avg Calculations'!BL68)</f>
        <v>0.41183202569806199</v>
      </c>
      <c r="I12" s="2">
        <f>IF('Count Calculations'!BM68&lt;Settings!$B$1,"",'Avg Calculations'!BM68)</f>
        <v>-0.33263781821506799</v>
      </c>
      <c r="J12" s="2">
        <f>IF('Count Calculations'!BN68&lt;Settings!$B$1,"",'Avg Calculations'!BN68)</f>
        <v>1.5468999948586399</v>
      </c>
      <c r="K12" s="2" t="str">
        <f>IF('Count Calculations'!BO68&lt;Settings!$B$1,"",'Avg Calculations'!BO68)</f>
        <v/>
      </c>
      <c r="L12" s="2">
        <f>IF('Count Calculations'!BP68&lt;Settings!$B$1,"",'Avg Calculations'!BP68)</f>
        <v>-0.56737880050852796</v>
      </c>
      <c r="M12" s="2">
        <f>IF('Count Calculations'!BQ68&lt;Settings!$B$1,"",'Avg Calculations'!BQ68)</f>
        <v>-0.54334353807135805</v>
      </c>
      <c r="N12" s="2">
        <f>IF('Count Calculations'!BR68&lt;Settings!$B$1,"",'Avg Calculations'!BR68)</f>
        <v>0.75027353403459995</v>
      </c>
      <c r="O12" s="2">
        <f>IF('Count Calculations'!BS68&lt;Settings!$B$1,"",'Avg Calculations'!BS68)</f>
        <v>1.3905565520554699</v>
      </c>
      <c r="P12" s="2">
        <f>IF('Count Calculations'!BT68&lt;Settings!$B$1,"",'Avg Calculations'!BT68)</f>
        <v>-0.94596239611833199</v>
      </c>
      <c r="Q12" s="2">
        <f>IF('Count Calculations'!BU68&lt;Settings!$B$1,"",'Avg Calculations'!BU68)</f>
        <v>-0.31455775945291797</v>
      </c>
      <c r="R12" s="2">
        <f>IF('Count Calculations'!BV68&lt;Settings!$B$1,"",'Avg Calculations'!BV68)</f>
        <v>-0.66261505513072905</v>
      </c>
      <c r="S12" s="2">
        <f>IF('Count Calculations'!BW68&lt;Settings!$B$1,"",'Avg Calculations'!BW68)</f>
        <v>-0.68433236860228197</v>
      </c>
      <c r="T12" s="2">
        <f>IF('Count Calculations'!BX68&lt;Settings!$B$1,"",'Avg Calculations'!BX68)</f>
        <v>0.134618753058943</v>
      </c>
      <c r="U12" s="2">
        <f>IF('Count Calculations'!BY68&lt;Settings!$B$1,"",'Avg Calculations'!BY68)</f>
        <v>1.37490821687527E-2</v>
      </c>
      <c r="V12" s="2">
        <f>IF('Count Calculations'!BZ68&lt;Settings!$B$1,"",'Avg Calculations'!BZ68)</f>
        <v>-0.95885042273096299</v>
      </c>
      <c r="W12" s="2">
        <f>IF('Count Calculations'!CA68&lt;Settings!$B$1,"",'Avg Calculations'!CA68)</f>
        <v>0.79645332319885698</v>
      </c>
      <c r="X12" s="2">
        <f>IF('Count Calculations'!CB68&lt;Settings!$B$1,"",'Avg Calculations'!CB68)</f>
        <v>-0.68377909727782105</v>
      </c>
      <c r="Y12" s="2">
        <f>IF('Count Calculations'!CC68&lt;Settings!$B$1,"",'Avg Calculations'!CC68)</f>
        <v>-0.67511812721318698</v>
      </c>
      <c r="Z12" s="2">
        <f>IF('Count Calculations'!CD68&lt;Settings!$B$1,"",'Avg Calculations'!CD68)</f>
        <v>-0.72997561028833102</v>
      </c>
      <c r="AA12" s="2">
        <f>IF('Count Calculations'!CE68&lt;Settings!$B$1,"",'Avg Calculations'!CE68)</f>
        <v>1.1732531054403801</v>
      </c>
      <c r="AB12" s="2">
        <f>IF('Count Calculations'!CF68&lt;Settings!$B$1,"",'Avg Calculations'!CF68)</f>
        <v>-1.49785706796461E-2</v>
      </c>
      <c r="AC12" s="2">
        <f>IF('Count Calculations'!CG68&lt;Settings!$B$1,"",'Avg Calculations'!CG68)</f>
        <v>-0.25507284451977802</v>
      </c>
      <c r="AD12" s="2">
        <f>IF('Count Calculations'!CH68&lt;Settings!$B$1,"",'Avg Calculations'!CH68)</f>
        <v>-0.24412726765252599</v>
      </c>
      <c r="AE12" s="2">
        <f>IF('Count Calculations'!CI68&lt;Settings!$B$1,"",'Avg Calculations'!CI68)</f>
        <v>-0.149285431866855</v>
      </c>
      <c r="AF12" s="2">
        <f>IF('Count Calculations'!CJ68&lt;Settings!$B$1,"",'Avg Calculations'!CJ68)</f>
        <v>0.103681531544931</v>
      </c>
      <c r="AG12" s="2">
        <f>IF('Count Calculations'!CK68&lt;Settings!$B$1,"",'Avg Calculations'!CK68)</f>
        <v>-1.02999703992897</v>
      </c>
      <c r="AH12" s="2">
        <f>IF('Count Calculations'!CL68&lt;Settings!$B$1,"",'Avg Calculations'!CL68)</f>
        <v>1.3157874412650901</v>
      </c>
      <c r="AI12" s="2">
        <f>IF('Count Calculations'!CM68&lt;Settings!$B$1,"",'Avg Calculations'!CM68)</f>
        <v>1.35085274488229</v>
      </c>
      <c r="AJ12" s="2">
        <f>IF('Count Calculations'!CN68&lt;Settings!$B$1,"",'Avg Calculations'!CN68)</f>
        <v>-0.67407385214717397</v>
      </c>
      <c r="AK12" s="2">
        <f>IF('Count Calculations'!CO68&lt;Settings!$B$1,"",'Avg Calculations'!CO68)</f>
        <v>-1.3222048321367601</v>
      </c>
      <c r="AL12" s="2" t="str">
        <f>IF('Count Calculations'!CP68&lt;Settings!$B$1,"",'Avg Calculations'!CP68)</f>
        <v/>
      </c>
      <c r="AM12" s="2">
        <f>IF('Count Calculations'!CQ68&lt;Settings!$B$1,"",'Avg Calculations'!CQ68)</f>
        <v>-1.7776092056825199</v>
      </c>
      <c r="AN12" s="2">
        <f>IF('Count Calculations'!CR68&lt;Settings!$B$1,"",'Avg Calculations'!CR68)</f>
        <v>-1.31444427799926</v>
      </c>
      <c r="AO12" s="2">
        <f>IF('Count Calculations'!CS68&lt;Settings!$B$1,"",'Avg Calculations'!CS68)</f>
        <v>-1.08118886189376</v>
      </c>
      <c r="AP12" s="2" t="str">
        <f>IF('Count Calculations'!CT68&lt;Settings!$B$1,"",'Avg Calculations'!CT68)</f>
        <v/>
      </c>
      <c r="AQ12" s="2" t="str">
        <f>IF('Count Calculations'!CU68&lt;Settings!$B$1,"",'Avg Calculations'!CU68)</f>
        <v/>
      </c>
      <c r="AR12" s="2" t="str">
        <f>IF('Count Calculations'!CV68&lt;Settings!$B$1,"",'Avg Calculations'!CV68)</f>
        <v/>
      </c>
      <c r="AS12" s="2" t="str">
        <f>IF('Count Calculations'!CW68&lt;Settings!$B$1,"",'Avg Calculations'!CW68)</f>
        <v/>
      </c>
      <c r="AT12" s="2" t="str">
        <f>IF('Count Calculations'!CX68&lt;Settings!$B$1,"",'Avg Calculations'!CX68)</f>
        <v/>
      </c>
      <c r="AU12" s="2" t="str">
        <f>IF('Count Calculations'!CY68&lt;Settings!$B$1,"",'Avg Calculations'!CY68)</f>
        <v/>
      </c>
      <c r="AV12" s="2" t="str">
        <f>IF('Count Calculations'!CZ68&lt;Settings!$B$1,"",'Avg Calculations'!CZ68)</f>
        <v/>
      </c>
      <c r="AW12" s="2" t="str">
        <f>IF('Count Calculations'!DA68&lt;Settings!$B$1,"",'Avg Calculations'!DA68)</f>
        <v/>
      </c>
      <c r="AX12" s="2" t="str">
        <f>IF('Count Calculations'!DB68&lt;Settings!$B$1,"",'Avg Calculations'!DB68)</f>
        <v/>
      </c>
      <c r="AY12" s="2" t="str">
        <f>IF('Count Calculations'!DC68&lt;Settings!$B$1,"",'Avg Calculations'!DC68)</f>
        <v/>
      </c>
      <c r="AZ12" s="2" t="str">
        <f>IF('Count Calculations'!DD68&lt;Settings!$B$1,"",'Avg Calculations'!DD68)</f>
        <v/>
      </c>
      <c r="BA12" s="2" t="str">
        <f>IF('Count Calculations'!DE68&lt;Settings!$B$1,"",'Avg Calculations'!DE68)</f>
        <v/>
      </c>
      <c r="BC12" s="2">
        <f t="shared" si="0"/>
        <v>0.92381557943000991</v>
      </c>
    </row>
    <row r="13" spans="1:55" x14ac:dyDescent="0.25">
      <c r="A13" t="str">
        <f>IF(COUNT(B13:BA13),'Avg Calculations'!BE69,"")</f>
        <v>Portugal</v>
      </c>
      <c r="B13" s="2">
        <f>IF('Count Calculations'!BF69&lt;Settings!$B$1,"",'Avg Calculations'!BF69)</f>
        <v>-0.43978801894941999</v>
      </c>
      <c r="C13" s="2">
        <f>IF('Count Calculations'!BG69&lt;Settings!$B$1,"",'Avg Calculations'!BG69)</f>
        <v>0.53687210090353499</v>
      </c>
      <c r="D13" s="2">
        <f>IF('Count Calculations'!BH69&lt;Settings!$B$1,"",'Avg Calculations'!BH69)</f>
        <v>3.1651881249585001</v>
      </c>
      <c r="E13" s="2">
        <f>IF('Count Calculations'!BI69&lt;Settings!$B$1,"",'Avg Calculations'!BI69)</f>
        <v>0.21269252301479699</v>
      </c>
      <c r="F13" s="2">
        <f>IF('Count Calculations'!BJ69&lt;Settings!$B$1,"",'Avg Calculations'!BJ69)</f>
        <v>0.395896607435684</v>
      </c>
      <c r="G13" s="2">
        <f>IF('Count Calculations'!BK69&lt;Settings!$B$1,"",'Avg Calculations'!BK69)</f>
        <v>-0.17669843847654301</v>
      </c>
      <c r="H13" s="2">
        <f>IF('Count Calculations'!BL69&lt;Settings!$B$1,"",'Avg Calculations'!BL69)</f>
        <v>1.7915890698541701</v>
      </c>
      <c r="I13" s="2">
        <f>IF('Count Calculations'!BM69&lt;Settings!$B$1,"",'Avg Calculations'!BM69)</f>
        <v>2.8062901653091399</v>
      </c>
      <c r="J13" s="2">
        <f>IF('Count Calculations'!BN69&lt;Settings!$B$1,"",'Avg Calculations'!BN69)</f>
        <v>-0.32034560177964699</v>
      </c>
      <c r="K13" s="2">
        <f>IF('Count Calculations'!BO69&lt;Settings!$B$1,"",'Avg Calculations'!BO69)</f>
        <v>-0.80035704474853497</v>
      </c>
      <c r="L13" s="2" t="str">
        <f>IF('Count Calculations'!BP69&lt;Settings!$B$1,"",'Avg Calculations'!BP69)</f>
        <v/>
      </c>
      <c r="M13" s="2">
        <f>IF('Count Calculations'!BQ69&lt;Settings!$B$1,"",'Avg Calculations'!BQ69)</f>
        <v>-0.47496401519527298</v>
      </c>
      <c r="N13" s="2">
        <f>IF('Count Calculations'!BR69&lt;Settings!$B$1,"",'Avg Calculations'!BR69)</f>
        <v>-0.687537681793844</v>
      </c>
      <c r="O13" s="2">
        <f>IF('Count Calculations'!BS69&lt;Settings!$B$1,"",'Avg Calculations'!BS69)</f>
        <v>-0.94842338071352295</v>
      </c>
      <c r="P13" s="2">
        <f>IF('Count Calculations'!BT69&lt;Settings!$B$1,"",'Avg Calculations'!BT69)</f>
        <v>-0.47179920201060599</v>
      </c>
      <c r="Q13" s="2">
        <f>IF('Count Calculations'!BU69&lt;Settings!$B$1,"",'Avg Calculations'!BU69)</f>
        <v>-0.46116647361087798</v>
      </c>
      <c r="R13" s="2">
        <f>IF('Count Calculations'!BV69&lt;Settings!$B$1,"",'Avg Calculations'!BV69)</f>
        <v>-0.38437416397775498</v>
      </c>
      <c r="S13" s="2">
        <f>IF('Count Calculations'!BW69&lt;Settings!$B$1,"",'Avg Calculations'!BW69)</f>
        <v>-0.84906572077564202</v>
      </c>
      <c r="T13" s="2">
        <f>IF('Count Calculations'!BX69&lt;Settings!$B$1,"",'Avg Calculations'!BX69)</f>
        <v>-0.16158868323732201</v>
      </c>
      <c r="U13" s="2">
        <f>IF('Count Calculations'!BY69&lt;Settings!$B$1,"",'Avg Calculations'!BY69)</f>
        <v>0.83700307956873499</v>
      </c>
      <c r="V13" s="2">
        <f>IF('Count Calculations'!BZ69&lt;Settings!$B$1,"",'Avg Calculations'!BZ69)</f>
        <v>0.96762497357759003</v>
      </c>
      <c r="W13" s="2">
        <f>IF('Count Calculations'!CA69&lt;Settings!$B$1,"",'Avg Calculations'!CA69)</f>
        <v>-1.3642461061268101</v>
      </c>
      <c r="X13" s="2">
        <f>IF('Count Calculations'!CB69&lt;Settings!$B$1,"",'Avg Calculations'!CB69)</f>
        <v>-0.57979162495690095</v>
      </c>
      <c r="Y13" s="2">
        <f>IF('Count Calculations'!CC69&lt;Settings!$B$1,"",'Avg Calculations'!CC69)</f>
        <v>-0.16977953340687199</v>
      </c>
      <c r="Z13" s="2">
        <f>IF('Count Calculations'!CD69&lt;Settings!$B$1,"",'Avg Calculations'!CD69)</f>
        <v>-0.41274745421982001</v>
      </c>
      <c r="AA13" s="2">
        <f>IF('Count Calculations'!CE69&lt;Settings!$B$1,"",'Avg Calculations'!CE69)</f>
        <v>-1.2216794477233299</v>
      </c>
      <c r="AB13" s="2">
        <f>IF('Count Calculations'!CF69&lt;Settings!$B$1,"",'Avg Calculations'!CF69)</f>
        <v>-0.21960558339557301</v>
      </c>
      <c r="AC13" s="2">
        <f>IF('Count Calculations'!CG69&lt;Settings!$B$1,"",'Avg Calculations'!CG69)</f>
        <v>-0.22951076529887601</v>
      </c>
      <c r="AD13" s="2">
        <f>IF('Count Calculations'!CH69&lt;Settings!$B$1,"",'Avg Calculations'!CH69)</f>
        <v>-1.24016382871598</v>
      </c>
      <c r="AE13" s="2" t="str">
        <f>IF('Count Calculations'!CI69&lt;Settings!$B$1,"",'Avg Calculations'!CI69)</f>
        <v/>
      </c>
      <c r="AF13" s="2">
        <f>IF('Count Calculations'!CJ69&lt;Settings!$B$1,"",'Avg Calculations'!CJ69)</f>
        <v>-1.1248467648829401</v>
      </c>
      <c r="AG13" s="2">
        <f>IF('Count Calculations'!CK69&lt;Settings!$B$1,"",'Avg Calculations'!CK69)</f>
        <v>-1.77807218621796</v>
      </c>
      <c r="AH13" s="2">
        <f>IF('Count Calculations'!CL69&lt;Settings!$B$1,"",'Avg Calculations'!CL69)</f>
        <v>0.21113701330540499</v>
      </c>
      <c r="AI13" s="2">
        <f>IF('Count Calculations'!CM69&lt;Settings!$B$1,"",'Avg Calculations'!CM69)</f>
        <v>-0.91345469323366901</v>
      </c>
      <c r="AJ13" s="2">
        <f>IF('Count Calculations'!CN69&lt;Settings!$B$1,"",'Avg Calculations'!CN69)</f>
        <v>-0.97267407555670005</v>
      </c>
      <c r="AK13" s="2">
        <f>IF('Count Calculations'!CO69&lt;Settings!$B$1,"",'Avg Calculations'!CO69)</f>
        <v>-1.05124486840279</v>
      </c>
      <c r="AL13" s="2" t="str">
        <f>IF('Count Calculations'!CP69&lt;Settings!$B$1,"",'Avg Calculations'!CP69)</f>
        <v/>
      </c>
      <c r="AM13" s="2" t="str">
        <f>IF('Count Calculations'!CQ69&lt;Settings!$B$1,"",'Avg Calculations'!CQ69)</f>
        <v/>
      </c>
      <c r="AN13" s="2">
        <f>IF('Count Calculations'!CR69&lt;Settings!$B$1,"",'Avg Calculations'!CR69)</f>
        <v>-0.41109866957239</v>
      </c>
      <c r="AO13" s="2" t="str">
        <f>IF('Count Calculations'!CS69&lt;Settings!$B$1,"",'Avg Calculations'!CS69)</f>
        <v/>
      </c>
      <c r="AP13" s="2" t="str">
        <f>IF('Count Calculations'!CT69&lt;Settings!$B$1,"",'Avg Calculations'!CT69)</f>
        <v/>
      </c>
      <c r="AQ13" s="2" t="str">
        <f>IF('Count Calculations'!CU69&lt;Settings!$B$1,"",'Avg Calculations'!CU69)</f>
        <v/>
      </c>
      <c r="AR13" s="2" t="str">
        <f>IF('Count Calculations'!CV69&lt;Settings!$B$1,"",'Avg Calculations'!CV69)</f>
        <v/>
      </c>
      <c r="AS13" s="2" t="str">
        <f>IF('Count Calculations'!CW69&lt;Settings!$B$1,"",'Avg Calculations'!CW69)</f>
        <v/>
      </c>
      <c r="AT13" s="2" t="str">
        <f>IF('Count Calculations'!CX69&lt;Settings!$B$1,"",'Avg Calculations'!CX69)</f>
        <v/>
      </c>
      <c r="AU13" s="2" t="str">
        <f>IF('Count Calculations'!CY69&lt;Settings!$B$1,"",'Avg Calculations'!CY69)</f>
        <v/>
      </c>
      <c r="AV13" s="2" t="str">
        <f>IF('Count Calculations'!CZ69&lt;Settings!$B$1,"",'Avg Calculations'!CZ69)</f>
        <v/>
      </c>
      <c r="AW13" s="2" t="str">
        <f>IF('Count Calculations'!DA69&lt;Settings!$B$1,"",'Avg Calculations'!DA69)</f>
        <v/>
      </c>
      <c r="AX13" s="2" t="str">
        <f>IF('Count Calculations'!DB69&lt;Settings!$B$1,"",'Avg Calculations'!DB69)</f>
        <v/>
      </c>
      <c r="AY13" s="2" t="str">
        <f>IF('Count Calculations'!DC69&lt;Settings!$B$1,"",'Avg Calculations'!DC69)</f>
        <v/>
      </c>
      <c r="AZ13" s="2" t="str">
        <f>IF('Count Calculations'!DD69&lt;Settings!$B$1,"",'Avg Calculations'!DD69)</f>
        <v/>
      </c>
      <c r="BA13" s="2" t="str">
        <f>IF('Count Calculations'!DE69&lt;Settings!$B$1,"",'Avg Calculations'!DE69)</f>
        <v/>
      </c>
      <c r="BC13" s="2">
        <f t="shared" si="0"/>
        <v>1.0714496233730928</v>
      </c>
    </row>
    <row r="14" spans="1:55" x14ac:dyDescent="0.25">
      <c r="A14" t="str">
        <f>IF(COUNT(B14:BA14),'Avg Calculations'!BE70,"")</f>
        <v>Austria</v>
      </c>
      <c r="B14" s="2">
        <f>IF('Count Calculations'!BF70&lt;Settings!$B$1,"",'Avg Calculations'!BF70)</f>
        <v>0.76455860900595596</v>
      </c>
      <c r="C14" s="2">
        <f>IF('Count Calculations'!BG70&lt;Settings!$B$1,"",'Avg Calculations'!BG70)</f>
        <v>0.137590276786282</v>
      </c>
      <c r="D14" s="2">
        <f>IF('Count Calculations'!BH70&lt;Settings!$B$1,"",'Avg Calculations'!BH70)</f>
        <v>0.21316596160566401</v>
      </c>
      <c r="E14" s="2">
        <f>IF('Count Calculations'!BI70&lt;Settings!$B$1,"",'Avg Calculations'!BI70)</f>
        <v>0.50955896048315397</v>
      </c>
      <c r="F14" s="2">
        <f>IF('Count Calculations'!BJ70&lt;Settings!$B$1,"",'Avg Calculations'!BJ70)</f>
        <v>0.12981731071496899</v>
      </c>
      <c r="G14" s="2">
        <f>IF('Count Calculations'!BK70&lt;Settings!$B$1,"",'Avg Calculations'!BK70)</f>
        <v>-0.85134698306302303</v>
      </c>
      <c r="H14" s="2">
        <f>IF('Count Calculations'!BL70&lt;Settings!$B$1,"",'Avg Calculations'!BL70)</f>
        <v>0.36120699483687302</v>
      </c>
      <c r="I14" s="2">
        <f>IF('Count Calculations'!BM70&lt;Settings!$B$1,"",'Avg Calculations'!BM70)</f>
        <v>0.18757072055762899</v>
      </c>
      <c r="J14" s="2">
        <f>IF('Count Calculations'!BN70&lt;Settings!$B$1,"",'Avg Calculations'!BN70)</f>
        <v>0.19365068227825499</v>
      </c>
      <c r="K14" s="2">
        <f>IF('Count Calculations'!BO70&lt;Settings!$B$1,"",'Avg Calculations'!BO70)</f>
        <v>0.72220958139745695</v>
      </c>
      <c r="L14" s="2">
        <f>IF('Count Calculations'!BP70&lt;Settings!$B$1,"",'Avg Calculations'!BP70)</f>
        <v>3.65079300732098E-2</v>
      </c>
      <c r="M14" s="2">
        <f>IF('Count Calculations'!BQ70&lt;Settings!$B$1,"",'Avg Calculations'!BQ70)</f>
        <v>-0.19912699793125799</v>
      </c>
      <c r="N14" s="2" t="str">
        <f>IF('Count Calculations'!BR70&lt;Settings!$B$1,"",'Avg Calculations'!BR70)</f>
        <v/>
      </c>
      <c r="O14" s="2">
        <f>IF('Count Calculations'!BS70&lt;Settings!$B$1,"",'Avg Calculations'!BS70)</f>
        <v>0.49713204289283502</v>
      </c>
      <c r="P14" s="2">
        <f>IF('Count Calculations'!BT70&lt;Settings!$B$1,"",'Avg Calculations'!BT70)</f>
        <v>-0.18454014517686501</v>
      </c>
      <c r="Q14" s="2">
        <f>IF('Count Calculations'!BU70&lt;Settings!$B$1,"",'Avg Calculations'!BU70)</f>
        <v>0.47568803260489401</v>
      </c>
      <c r="R14" s="2">
        <f>IF('Count Calculations'!BV70&lt;Settings!$B$1,"",'Avg Calculations'!BV70)</f>
        <v>0.56893470135220703</v>
      </c>
      <c r="S14" s="2">
        <f>IF('Count Calculations'!BW70&lt;Settings!$B$1,"",'Avg Calculations'!BW70)</f>
        <v>-0.37668945270042897</v>
      </c>
      <c r="T14" s="2">
        <f>IF('Count Calculations'!BX70&lt;Settings!$B$1,"",'Avg Calculations'!BX70)</f>
        <v>0.92687068052235499</v>
      </c>
      <c r="U14" s="2">
        <f>IF('Count Calculations'!BY70&lt;Settings!$B$1,"",'Avg Calculations'!BY70)</f>
        <v>-0.73187187824659095</v>
      </c>
      <c r="V14" s="2">
        <f>IF('Count Calculations'!BZ70&lt;Settings!$B$1,"",'Avg Calculations'!BZ70)</f>
        <v>0.23928153896644</v>
      </c>
      <c r="W14" s="2">
        <f>IF('Count Calculations'!CA70&lt;Settings!$B$1,"",'Avg Calculations'!CA70)</f>
        <v>-1.0189964607106601</v>
      </c>
      <c r="X14" s="2">
        <f>IF('Count Calculations'!CB70&lt;Settings!$B$1,"",'Avg Calculations'!CB70)</f>
        <v>0.87720464737792803</v>
      </c>
      <c r="Y14" s="2">
        <f>IF('Count Calculations'!CC70&lt;Settings!$B$1,"",'Avg Calculations'!CC70)</f>
        <v>0.13264067842593</v>
      </c>
      <c r="Z14" s="2">
        <f>IF('Count Calculations'!CD70&lt;Settings!$B$1,"",'Avg Calculations'!CD70)</f>
        <v>-0.46176912912289902</v>
      </c>
      <c r="AA14" s="2">
        <f>IF('Count Calculations'!CE70&lt;Settings!$B$1,"",'Avg Calculations'!CE70)</f>
        <v>-8.5044403418983505E-2</v>
      </c>
      <c r="AB14" s="2">
        <f>IF('Count Calculations'!CF70&lt;Settings!$B$1,"",'Avg Calculations'!CF70)</f>
        <v>0.168874664875696</v>
      </c>
      <c r="AC14" s="2">
        <f>IF('Count Calculations'!CG70&lt;Settings!$B$1,"",'Avg Calculations'!CG70)</f>
        <v>-0.97355037568468294</v>
      </c>
      <c r="AD14" s="2">
        <f>IF('Count Calculations'!CH70&lt;Settings!$B$1,"",'Avg Calculations'!CH70)</f>
        <v>-0.63470830265572198</v>
      </c>
      <c r="AE14" s="2">
        <f>IF('Count Calculations'!CI70&lt;Settings!$B$1,"",'Avg Calculations'!CI70)</f>
        <v>-0.84273238143092599</v>
      </c>
      <c r="AF14" s="2">
        <f>IF('Count Calculations'!CJ70&lt;Settings!$B$1,"",'Avg Calculations'!CJ70)</f>
        <v>1.1655598682292301</v>
      </c>
      <c r="AG14" s="2">
        <f>IF('Count Calculations'!CK70&lt;Settings!$B$1,"",'Avg Calculations'!CK70)</f>
        <v>-2.2365317954300901</v>
      </c>
      <c r="AH14" s="2" t="str">
        <f>IF('Count Calculations'!CL70&lt;Settings!$B$1,"",'Avg Calculations'!CL70)</f>
        <v/>
      </c>
      <c r="AI14" s="2">
        <f>IF('Count Calculations'!CM70&lt;Settings!$B$1,"",'Avg Calculations'!CM70)</f>
        <v>-0.870816808545676</v>
      </c>
      <c r="AJ14" s="2" t="str">
        <f>IF('Count Calculations'!CN70&lt;Settings!$B$1,"",'Avg Calculations'!CN70)</f>
        <v/>
      </c>
      <c r="AK14" s="2" t="str">
        <f>IF('Count Calculations'!CO70&lt;Settings!$B$1,"",'Avg Calculations'!CO70)</f>
        <v/>
      </c>
      <c r="AL14" s="2" t="str">
        <f>IF('Count Calculations'!CP70&lt;Settings!$B$1,"",'Avg Calculations'!CP70)</f>
        <v/>
      </c>
      <c r="AM14" s="2" t="str">
        <f>IF('Count Calculations'!CQ70&lt;Settings!$B$1,"",'Avg Calculations'!CQ70)</f>
        <v/>
      </c>
      <c r="AN14" s="2" t="str">
        <f>IF('Count Calculations'!CR70&lt;Settings!$B$1,"",'Avg Calculations'!CR70)</f>
        <v/>
      </c>
      <c r="AO14" s="2" t="str">
        <f>IF('Count Calculations'!CS70&lt;Settings!$B$1,"",'Avg Calculations'!CS70)</f>
        <v/>
      </c>
      <c r="AP14" s="2" t="str">
        <f>IF('Count Calculations'!CT70&lt;Settings!$B$1,"",'Avg Calculations'!CT70)</f>
        <v/>
      </c>
      <c r="AQ14" s="2" t="str">
        <f>IF('Count Calculations'!CU70&lt;Settings!$B$1,"",'Avg Calculations'!CU70)</f>
        <v/>
      </c>
      <c r="AR14" s="2" t="str">
        <f>IF('Count Calculations'!CV70&lt;Settings!$B$1,"",'Avg Calculations'!CV70)</f>
        <v/>
      </c>
      <c r="AS14" s="2" t="str">
        <f>IF('Count Calculations'!CW70&lt;Settings!$B$1,"",'Avg Calculations'!CW70)</f>
        <v/>
      </c>
      <c r="AT14" s="2" t="str">
        <f>IF('Count Calculations'!CX70&lt;Settings!$B$1,"",'Avg Calculations'!CX70)</f>
        <v/>
      </c>
      <c r="AU14" s="2" t="str">
        <f>IF('Count Calculations'!CY70&lt;Settings!$B$1,"",'Avg Calculations'!CY70)</f>
        <v/>
      </c>
      <c r="AV14" s="2" t="str">
        <f>IF('Count Calculations'!CZ70&lt;Settings!$B$1,"",'Avg Calculations'!CZ70)</f>
        <v/>
      </c>
      <c r="AW14" s="2" t="str">
        <f>IF('Count Calculations'!DA70&lt;Settings!$B$1,"",'Avg Calculations'!DA70)</f>
        <v/>
      </c>
      <c r="AX14" s="2" t="str">
        <f>IF('Count Calculations'!DB70&lt;Settings!$B$1,"",'Avg Calculations'!DB70)</f>
        <v/>
      </c>
      <c r="AY14" s="2" t="str">
        <f>IF('Count Calculations'!DC70&lt;Settings!$B$1,"",'Avg Calculations'!DC70)</f>
        <v/>
      </c>
      <c r="AZ14" s="2" t="str">
        <f>IF('Count Calculations'!DD70&lt;Settings!$B$1,"",'Avg Calculations'!DD70)</f>
        <v/>
      </c>
      <c r="BA14" s="2" t="str">
        <f>IF('Count Calculations'!DE70&lt;Settings!$B$1,"",'Avg Calculations'!DE70)</f>
        <v/>
      </c>
      <c r="BC14" s="2">
        <f t="shared" si="0"/>
        <v>0.70920672841590215</v>
      </c>
    </row>
    <row r="15" spans="1:55" x14ac:dyDescent="0.25">
      <c r="A15" t="str">
        <f>IF(COUNT(B15:BA15),'Avg Calculations'!BE71,"")</f>
        <v>Denmark</v>
      </c>
      <c r="B15" s="2">
        <f>IF('Count Calculations'!BF71&lt;Settings!$B$1,"",'Avg Calculations'!BF71)</f>
        <v>0.68226214565620302</v>
      </c>
      <c r="C15" s="2">
        <f>IF('Count Calculations'!BG71&lt;Settings!$B$1,"",'Avg Calculations'!BG71)</f>
        <v>0.14034142562295501</v>
      </c>
      <c r="D15" s="2">
        <f>IF('Count Calculations'!BH71&lt;Settings!$B$1,"",'Avg Calculations'!BH71)</f>
        <v>-0.32741093902027102</v>
      </c>
      <c r="E15" s="2">
        <f>IF('Count Calculations'!BI71&lt;Settings!$B$1,"",'Avg Calculations'!BI71)</f>
        <v>-0.17357190972168299</v>
      </c>
      <c r="F15" s="2">
        <f>IF('Count Calculations'!BJ71&lt;Settings!$B$1,"",'Avg Calculations'!BJ71)</f>
        <v>0.96807303258661104</v>
      </c>
      <c r="G15" s="2">
        <f>IF('Count Calculations'!BK71&lt;Settings!$B$1,"",'Avg Calculations'!BK71)</f>
        <v>3.1348433004112799</v>
      </c>
      <c r="H15" s="2">
        <f>IF('Count Calculations'!BL71&lt;Settings!$B$1,"",'Avg Calculations'!BL71)</f>
        <v>-0.995525676995348</v>
      </c>
      <c r="I15" s="2">
        <f>IF('Count Calculations'!BM71&lt;Settings!$B$1,"",'Avg Calculations'!BM71)</f>
        <v>-0.33448702640084899</v>
      </c>
      <c r="J15" s="2">
        <f>IF('Count Calculations'!BN71&lt;Settings!$B$1,"",'Avg Calculations'!BN71)</f>
        <v>2.7603686526391802</v>
      </c>
      <c r="K15" s="2">
        <f>IF('Count Calculations'!BO71&lt;Settings!$B$1,"",'Avg Calculations'!BO71)</f>
        <v>1.2796923763684001</v>
      </c>
      <c r="L15" s="2">
        <f>IF('Count Calculations'!BP71&lt;Settings!$B$1,"",'Avg Calculations'!BP71)</f>
        <v>-0.46619556129171202</v>
      </c>
      <c r="M15" s="2">
        <f>IF('Count Calculations'!BQ71&lt;Settings!$B$1,"",'Avg Calculations'!BQ71)</f>
        <v>0.28418448200014501</v>
      </c>
      <c r="N15" s="2">
        <f>IF('Count Calculations'!BR71&lt;Settings!$B$1,"",'Avg Calculations'!BR71)</f>
        <v>-0.26292673323018001</v>
      </c>
      <c r="O15" s="2" t="str">
        <f>IF('Count Calculations'!BS71&lt;Settings!$B$1,"",'Avg Calculations'!BS71)</f>
        <v/>
      </c>
      <c r="P15" s="2">
        <f>IF('Count Calculations'!BT71&lt;Settings!$B$1,"",'Avg Calculations'!BT71)</f>
        <v>0.60415618010508798</v>
      </c>
      <c r="Q15" s="2">
        <f>IF('Count Calculations'!BU71&lt;Settings!$B$1,"",'Avg Calculations'!BU71)</f>
        <v>-0.55894426246346796</v>
      </c>
      <c r="R15" s="2">
        <f>IF('Count Calculations'!BV71&lt;Settings!$B$1,"",'Avg Calculations'!BV71)</f>
        <v>-1.27914570494547</v>
      </c>
      <c r="S15" s="2">
        <f>IF('Count Calculations'!BW71&lt;Settings!$B$1,"",'Avg Calculations'!BW71)</f>
        <v>-0.92698045529014905</v>
      </c>
      <c r="T15" s="2">
        <f>IF('Count Calculations'!BX71&lt;Settings!$B$1,"",'Avg Calculations'!BX71)</f>
        <v>-1.94729705260742</v>
      </c>
      <c r="U15" s="2">
        <f>IF('Count Calculations'!BY71&lt;Settings!$B$1,"",'Avg Calculations'!BY71)</f>
        <v>-0.43641188979578999</v>
      </c>
      <c r="V15" s="2">
        <f>IF('Count Calculations'!BZ71&lt;Settings!$B$1,"",'Avg Calculations'!BZ71)</f>
        <v>5.0213106021410496</v>
      </c>
      <c r="W15" s="2">
        <f>IF('Count Calculations'!CA71&lt;Settings!$B$1,"",'Avg Calculations'!CA71)</f>
        <v>-3.2054379228152602E-2</v>
      </c>
      <c r="X15" s="2">
        <f>IF('Count Calculations'!CB71&lt;Settings!$B$1,"",'Avg Calculations'!CB71)</f>
        <v>0.90086358576428305</v>
      </c>
      <c r="Y15" s="2">
        <f>IF('Count Calculations'!CC71&lt;Settings!$B$1,"",'Avg Calculations'!CC71)</f>
        <v>-1.7755541207007199</v>
      </c>
      <c r="Z15" s="2">
        <f>IF('Count Calculations'!CD71&lt;Settings!$B$1,"",'Avg Calculations'!CD71)</f>
        <v>-1.0292125859451799</v>
      </c>
      <c r="AA15" s="2">
        <f>IF('Count Calculations'!CE71&lt;Settings!$B$1,"",'Avg Calculations'!CE71)</f>
        <v>1.6777316635755</v>
      </c>
      <c r="AB15" s="2">
        <f>IF('Count Calculations'!CF71&lt;Settings!$B$1,"",'Avg Calculations'!CF71)</f>
        <v>0.86615050477279498</v>
      </c>
      <c r="AC15" s="2">
        <f>IF('Count Calculations'!CG71&lt;Settings!$B$1,"",'Avg Calculations'!CG71)</f>
        <v>0.62383328390428805</v>
      </c>
      <c r="AD15" s="2">
        <f>IF('Count Calculations'!CH71&lt;Settings!$B$1,"",'Avg Calculations'!CH71)</f>
        <v>-1.33795267601333</v>
      </c>
      <c r="AE15" s="2">
        <f>IF('Count Calculations'!CI71&lt;Settings!$B$1,"",'Avg Calculations'!CI71)</f>
        <v>0.41043741604250999</v>
      </c>
      <c r="AF15" s="2">
        <f>IF('Count Calculations'!CJ71&lt;Settings!$B$1,"",'Avg Calculations'!CJ71)</f>
        <v>-2.0321331899663599</v>
      </c>
      <c r="AG15" s="2">
        <f>IF('Count Calculations'!CK71&lt;Settings!$B$1,"",'Avg Calculations'!CK71)</f>
        <v>-1.6433809534105299</v>
      </c>
      <c r="AH15" s="2">
        <f>IF('Count Calculations'!CL71&lt;Settings!$B$1,"",'Avg Calculations'!CL71)</f>
        <v>1.0256216288516</v>
      </c>
      <c r="AI15" s="2">
        <f>IF('Count Calculations'!CM71&lt;Settings!$B$1,"",'Avg Calculations'!CM71)</f>
        <v>-0.84908690455408498</v>
      </c>
      <c r="AJ15" s="2">
        <f>IF('Count Calculations'!CN71&lt;Settings!$B$1,"",'Avg Calculations'!CN71)</f>
        <v>-1.81226248101515</v>
      </c>
      <c r="AK15" s="2">
        <f>IF('Count Calculations'!CO71&lt;Settings!$B$1,"",'Avg Calculations'!CO71)</f>
        <v>-2.0190941131755902</v>
      </c>
      <c r="AL15" s="2">
        <f>IF('Count Calculations'!CP71&lt;Settings!$B$1,"",'Avg Calculations'!CP71)</f>
        <v>0.86133274508795998</v>
      </c>
      <c r="AM15" s="2">
        <f>IF('Count Calculations'!CQ71&lt;Settings!$B$1,"",'Avg Calculations'!CQ71)</f>
        <v>-2.1508923001598301</v>
      </c>
      <c r="AN15" s="2">
        <f>IF('Count Calculations'!CR71&lt;Settings!$B$1,"",'Avg Calculations'!CR71)</f>
        <v>-2.1335288067206002</v>
      </c>
      <c r="AO15" s="2">
        <f>IF('Count Calculations'!CS71&lt;Settings!$B$1,"",'Avg Calculations'!CS71)</f>
        <v>-1.6552368238955</v>
      </c>
      <c r="AP15" s="2" t="str">
        <f>IF('Count Calculations'!CT71&lt;Settings!$B$1,"",'Avg Calculations'!CT71)</f>
        <v/>
      </c>
      <c r="AQ15" s="2" t="str">
        <f>IF('Count Calculations'!CU71&lt;Settings!$B$1,"",'Avg Calculations'!CU71)</f>
        <v/>
      </c>
      <c r="AR15" s="2" t="str">
        <f>IF('Count Calculations'!CV71&lt;Settings!$B$1,"",'Avg Calculations'!CV71)</f>
        <v/>
      </c>
      <c r="AS15" s="2">
        <f>IF('Count Calculations'!CW71&lt;Settings!$B$1,"",'Avg Calculations'!CW71)</f>
        <v>-1.4451678172107201</v>
      </c>
      <c r="AT15" s="2">
        <f>IF('Count Calculations'!CX71&lt;Settings!$B$1,"",'Avg Calculations'!CX71)</f>
        <v>-1.6287434900947699</v>
      </c>
      <c r="AU15" s="2" t="str">
        <f>IF('Count Calculations'!CY71&lt;Settings!$B$1,"",'Avg Calculations'!CY71)</f>
        <v/>
      </c>
      <c r="AV15" s="2" t="str">
        <f>IF('Count Calculations'!CZ71&lt;Settings!$B$1,"",'Avg Calculations'!CZ71)</f>
        <v/>
      </c>
      <c r="AW15" s="2" t="str">
        <f>IF('Count Calculations'!DA71&lt;Settings!$B$1,"",'Avg Calculations'!DA71)</f>
        <v/>
      </c>
      <c r="AX15" s="2" t="str">
        <f>IF('Count Calculations'!DB71&lt;Settings!$B$1,"",'Avg Calculations'!DB71)</f>
        <v/>
      </c>
      <c r="AY15" s="2" t="str">
        <f>IF('Count Calculations'!DC71&lt;Settings!$B$1,"",'Avg Calculations'!DC71)</f>
        <v/>
      </c>
      <c r="AZ15" s="2" t="str">
        <f>IF('Count Calculations'!DD71&lt;Settings!$B$1,"",'Avg Calculations'!DD71)</f>
        <v/>
      </c>
      <c r="BA15" s="2" t="str">
        <f>IF('Count Calculations'!DE71&lt;Settings!$B$1,"",'Avg Calculations'!DE71)</f>
        <v/>
      </c>
      <c r="BC15" s="2">
        <f t="shared" si="0"/>
        <v>1.5522281550845718</v>
      </c>
    </row>
    <row r="16" spans="1:55" x14ac:dyDescent="0.25">
      <c r="A16" t="str">
        <f>IF(COUNT(B16:BA16),'Avg Calculations'!BE72,"")</f>
        <v>Greece</v>
      </c>
      <c r="B16" s="2">
        <f>IF('Count Calculations'!BF72&lt;Settings!$B$1,"",'Avg Calculations'!BF72)</f>
        <v>0.62796803678372703</v>
      </c>
      <c r="C16" s="2">
        <f>IF('Count Calculations'!BG72&lt;Settings!$B$1,"",'Avg Calculations'!BG72)</f>
        <v>0.43794104814634299</v>
      </c>
      <c r="D16" s="2">
        <f>IF('Count Calculations'!BH72&lt;Settings!$B$1,"",'Avg Calculations'!BH72)</f>
        <v>-0.35510231546812498</v>
      </c>
      <c r="E16" s="2">
        <f>IF('Count Calculations'!BI72&lt;Settings!$B$1,"",'Avg Calculations'!BI72)</f>
        <v>0.40918937967883201</v>
      </c>
      <c r="F16" s="2">
        <f>IF('Count Calculations'!BJ72&lt;Settings!$B$1,"",'Avg Calculations'!BJ72)</f>
        <v>8.4445065080415702E-2</v>
      </c>
      <c r="G16" s="2">
        <f>IF('Count Calculations'!BK72&lt;Settings!$B$1,"",'Avg Calculations'!BK72)</f>
        <v>-1.1165224230728601</v>
      </c>
      <c r="H16" s="2">
        <f>IF('Count Calculations'!BL72&lt;Settings!$B$1,"",'Avg Calculations'!BL72)</f>
        <v>-0.355972955488294</v>
      </c>
      <c r="I16" s="2">
        <f>IF('Count Calculations'!BM72&lt;Settings!$B$1,"",'Avg Calculations'!BM72)</f>
        <v>0.54284581263641196</v>
      </c>
      <c r="J16" s="2">
        <f>IF('Count Calculations'!BN72&lt;Settings!$B$1,"",'Avg Calculations'!BN72)</f>
        <v>-1.0459963990255401</v>
      </c>
      <c r="K16" s="2">
        <f>IF('Count Calculations'!BO72&lt;Settings!$B$1,"",'Avg Calculations'!BO72)</f>
        <v>-1.66390593020597</v>
      </c>
      <c r="L16" s="2">
        <f>IF('Count Calculations'!BP72&lt;Settings!$B$1,"",'Avg Calculations'!BP72)</f>
        <v>-0.33342774801400399</v>
      </c>
      <c r="M16" s="2">
        <f>IF('Count Calculations'!BQ72&lt;Settings!$B$1,"",'Avg Calculations'!BQ72)</f>
        <v>-1.36951321923791</v>
      </c>
      <c r="N16" s="2">
        <f>IF('Count Calculations'!BR72&lt;Settings!$B$1,"",'Avg Calculations'!BR72)</f>
        <v>-1.2496567774952301</v>
      </c>
      <c r="O16" s="2">
        <f>IF('Count Calculations'!BS72&lt;Settings!$B$1,"",'Avg Calculations'!BS72)</f>
        <v>-1.9857423324199599</v>
      </c>
      <c r="P16" s="2">
        <f>IF('Count Calculations'!BT72&lt;Settings!$B$1,"",'Avg Calculations'!BT72)</f>
        <v>-4.5247816473681902E-2</v>
      </c>
      <c r="Q16" s="2">
        <f>IF('Count Calculations'!BU72&lt;Settings!$B$1,"",'Avg Calculations'!BU72)</f>
        <v>-0.112393629886531</v>
      </c>
      <c r="R16" s="2" t="str">
        <f>IF('Count Calculations'!BV72&lt;Settings!$B$1,"",'Avg Calculations'!BV72)</f>
        <v/>
      </c>
      <c r="S16" s="2">
        <f>IF('Count Calculations'!BW72&lt;Settings!$B$1,"",'Avg Calculations'!BW72)</f>
        <v>9.0012383900681296</v>
      </c>
      <c r="T16" s="2">
        <f>IF('Count Calculations'!BX72&lt;Settings!$B$1,"",'Avg Calculations'!BX72)</f>
        <v>-0.37735614753816699</v>
      </c>
      <c r="U16" s="2">
        <f>IF('Count Calculations'!BY72&lt;Settings!$B$1,"",'Avg Calculations'!BY72)</f>
        <v>-0.487717193635827</v>
      </c>
      <c r="V16" s="2">
        <f>IF('Count Calculations'!BZ72&lt;Settings!$B$1,"",'Avg Calculations'!BZ72)</f>
        <v>-1.7716320698755099</v>
      </c>
      <c r="W16" s="2">
        <f>IF('Count Calculations'!CA72&lt;Settings!$B$1,"",'Avg Calculations'!CA72)</f>
        <v>0.81272464765965602</v>
      </c>
      <c r="X16" s="2">
        <f>IF('Count Calculations'!CB72&lt;Settings!$B$1,"",'Avg Calculations'!CB72)</f>
        <v>-1.81321252331949</v>
      </c>
      <c r="Y16" s="2" t="str">
        <f>IF('Count Calculations'!CC72&lt;Settings!$B$1,"",'Avg Calculations'!CC72)</f>
        <v/>
      </c>
      <c r="Z16" s="2">
        <f>IF('Count Calculations'!CD72&lt;Settings!$B$1,"",'Avg Calculations'!CD72)</f>
        <v>-0.81026748023184703</v>
      </c>
      <c r="AA16" s="2">
        <f>IF('Count Calculations'!CE72&lt;Settings!$B$1,"",'Avg Calculations'!CE72)</f>
        <v>-2.5620800665090102</v>
      </c>
      <c r="AB16" s="2" t="str">
        <f>IF('Count Calculations'!CF72&lt;Settings!$B$1,"",'Avg Calculations'!CF72)</f>
        <v/>
      </c>
      <c r="AC16" s="2">
        <f>IF('Count Calculations'!CG72&lt;Settings!$B$1,"",'Avg Calculations'!CG72)</f>
        <v>-1.4928107749194801</v>
      </c>
      <c r="AD16" s="2">
        <f>IF('Count Calculations'!CH72&lt;Settings!$B$1,"",'Avg Calculations'!CH72)</f>
        <v>0.17619564426669401</v>
      </c>
      <c r="AE16" s="2">
        <f>IF('Count Calculations'!CI72&lt;Settings!$B$1,"",'Avg Calculations'!CI72)</f>
        <v>3.52580988913755</v>
      </c>
      <c r="AF16" s="2">
        <f>IF('Count Calculations'!CJ72&lt;Settings!$B$1,"",'Avg Calculations'!CJ72)</f>
        <v>-0.77381389777113796</v>
      </c>
      <c r="AG16" s="2">
        <f>IF('Count Calculations'!CK72&lt;Settings!$B$1,"",'Avg Calculations'!CK72)</f>
        <v>-1.07615196082514</v>
      </c>
      <c r="AH16" s="2">
        <f>IF('Count Calculations'!CL72&lt;Settings!$B$1,"",'Avg Calculations'!CL72)</f>
        <v>-2.9976202046150502</v>
      </c>
      <c r="AI16" s="2">
        <f>IF('Count Calculations'!CM72&lt;Settings!$B$1,"",'Avg Calculations'!CM72)</f>
        <v>-2.03613678496174</v>
      </c>
      <c r="AJ16" s="2">
        <f>IF('Count Calculations'!CN72&lt;Settings!$B$1,"",'Avg Calculations'!CN72)</f>
        <v>5.62217713168336</v>
      </c>
      <c r="AK16" s="2">
        <f>IF('Count Calculations'!CO72&lt;Settings!$B$1,"",'Avg Calculations'!CO72)</f>
        <v>-0.55768853649370997</v>
      </c>
      <c r="AL16" s="2">
        <f>IF('Count Calculations'!CP72&lt;Settings!$B$1,"",'Avg Calculations'!CP72)</f>
        <v>-0.12976049079867999</v>
      </c>
      <c r="AM16" s="2">
        <f>IF('Count Calculations'!CQ72&lt;Settings!$B$1,"",'Avg Calculations'!CQ72)</f>
        <v>-0.53532717499341298</v>
      </c>
      <c r="AN16" s="2">
        <f>IF('Count Calculations'!CR72&lt;Settings!$B$1,"",'Avg Calculations'!CR72)</f>
        <v>-1.45460552493263</v>
      </c>
      <c r="AO16" s="2" t="str">
        <f>IF('Count Calculations'!CS72&lt;Settings!$B$1,"",'Avg Calculations'!CS72)</f>
        <v/>
      </c>
      <c r="AP16" s="2">
        <f>IF('Count Calculations'!CT72&lt;Settings!$B$1,"",'Avg Calculations'!CT72)</f>
        <v>4.5313180899710099</v>
      </c>
      <c r="AQ16" s="2">
        <f>IF('Count Calculations'!CU72&lt;Settings!$B$1,"",'Avg Calculations'!CU72)</f>
        <v>1.2701852356666199</v>
      </c>
      <c r="AR16" s="2">
        <f>IF('Count Calculations'!CV72&lt;Settings!$B$1,"",'Avg Calculations'!CV72)</f>
        <v>1.81042369161752</v>
      </c>
      <c r="AS16" s="2">
        <f>IF('Count Calculations'!CW72&lt;Settings!$B$1,"",'Avg Calculations'!CW72)</f>
        <v>1.39490245049146</v>
      </c>
      <c r="AT16" s="2">
        <f>IF('Count Calculations'!CX72&lt;Settings!$B$1,"",'Avg Calculations'!CX72)</f>
        <v>-1.1050360923501401</v>
      </c>
      <c r="AU16" s="2">
        <f>IF('Count Calculations'!CY72&lt;Settings!$B$1,"",'Avg Calculations'!CY72)</f>
        <v>1.7044306367477</v>
      </c>
      <c r="AV16" s="2" t="str">
        <f>IF('Count Calculations'!CZ72&lt;Settings!$B$1,"",'Avg Calculations'!CZ72)</f>
        <v/>
      </c>
      <c r="AW16" s="2" t="str">
        <f>IF('Count Calculations'!DA72&lt;Settings!$B$1,"",'Avg Calculations'!DA72)</f>
        <v/>
      </c>
      <c r="AX16" s="2" t="str">
        <f>IF('Count Calculations'!DB72&lt;Settings!$B$1,"",'Avg Calculations'!DB72)</f>
        <v/>
      </c>
      <c r="AY16" s="2" t="str">
        <f>IF('Count Calculations'!DC72&lt;Settings!$B$1,"",'Avg Calculations'!DC72)</f>
        <v/>
      </c>
      <c r="AZ16" s="2" t="str">
        <f>IF('Count Calculations'!DD72&lt;Settings!$B$1,"",'Avg Calculations'!DD72)</f>
        <v/>
      </c>
      <c r="BA16" s="2" t="str">
        <f>IF('Count Calculations'!DE72&lt;Settings!$B$1,"",'Avg Calculations'!DE72)</f>
        <v/>
      </c>
      <c r="BC16" s="2">
        <f t="shared" si="0"/>
        <v>2.2095482298559768</v>
      </c>
    </row>
    <row r="17" spans="1:55" x14ac:dyDescent="0.25">
      <c r="A17" t="str">
        <f>IF(COUNT(B17:BA17),'Avg Calculations'!BE73,"")</f>
        <v>Israel</v>
      </c>
      <c r="B17" s="2">
        <f>IF('Count Calculations'!BF73&lt;Settings!$B$1,"",'Avg Calculations'!BF73)</f>
        <v>0.271402720899454</v>
      </c>
      <c r="C17" s="2">
        <f>IF('Count Calculations'!BG73&lt;Settings!$B$1,"",'Avg Calculations'!BG73)</f>
        <v>0.48788475404559301</v>
      </c>
      <c r="D17" s="2">
        <f>IF('Count Calculations'!BH73&lt;Settings!$B$1,"",'Avg Calculations'!BH73)</f>
        <v>2.5032419448904699</v>
      </c>
      <c r="E17" s="2">
        <f>IF('Count Calculations'!BI73&lt;Settings!$B$1,"",'Avg Calculations'!BI73)</f>
        <v>-6.9973806591038003E-3</v>
      </c>
      <c r="F17" s="2">
        <f>IF('Count Calculations'!BJ73&lt;Settings!$B$1,"",'Avg Calculations'!BJ73)</f>
        <v>1.2244836717007399</v>
      </c>
      <c r="G17" s="2">
        <f>IF('Count Calculations'!BK73&lt;Settings!$B$1,"",'Avg Calculations'!BK73)</f>
        <v>5.1014858024387502E-2</v>
      </c>
      <c r="H17" s="2">
        <f>IF('Count Calculations'!BL73&lt;Settings!$B$1,"",'Avg Calculations'!BL73)</f>
        <v>0.70524083892178302</v>
      </c>
      <c r="I17" s="2">
        <f>IF('Count Calculations'!BM73&lt;Settings!$B$1,"",'Avg Calculations'!BM73)</f>
        <v>-0.16172670401075501</v>
      </c>
      <c r="J17" s="2">
        <f>IF('Count Calculations'!BN73&lt;Settings!$B$1,"",'Avg Calculations'!BN73)</f>
        <v>-0.42373107859519699</v>
      </c>
      <c r="K17" s="2">
        <f>IF('Count Calculations'!BO73&lt;Settings!$B$1,"",'Avg Calculations'!BO73)</f>
        <v>-0.47747004470863502</v>
      </c>
      <c r="L17" s="2">
        <f>IF('Count Calculations'!BP73&lt;Settings!$B$1,"",'Avg Calculations'!BP73)</f>
        <v>0.80024744679696302</v>
      </c>
      <c r="M17" s="2">
        <f>IF('Count Calculations'!BQ73&lt;Settings!$B$1,"",'Avg Calculations'!BQ73)</f>
        <v>1.2128892707113099</v>
      </c>
      <c r="N17" s="2">
        <f>IF('Count Calculations'!BR73&lt;Settings!$B$1,"",'Avg Calculations'!BR73)</f>
        <v>-0.70435476830621901</v>
      </c>
      <c r="O17" s="2">
        <f>IF('Count Calculations'!BS73&lt;Settings!$B$1,"",'Avg Calculations'!BS73)</f>
        <v>-1.1933238825100201</v>
      </c>
      <c r="P17" s="2" t="str">
        <f>IF('Count Calculations'!BT73&lt;Settings!$B$1,"",'Avg Calculations'!BT73)</f>
        <v/>
      </c>
      <c r="Q17" s="2">
        <f>IF('Count Calculations'!BU73&lt;Settings!$B$1,"",'Avg Calculations'!BU73)</f>
        <v>-0.50818351639179005</v>
      </c>
      <c r="R17" s="2">
        <f>IF('Count Calculations'!BV73&lt;Settings!$B$1,"",'Avg Calculations'!BV73)</f>
        <v>-1.6177479162280499</v>
      </c>
      <c r="S17" s="2">
        <f>IF('Count Calculations'!BW73&lt;Settings!$B$1,"",'Avg Calculations'!BW73)</f>
        <v>-0.48257435509778701</v>
      </c>
      <c r="T17" s="2">
        <f>IF('Count Calculations'!BX73&lt;Settings!$B$1,"",'Avg Calculations'!BX73)</f>
        <v>-1.1083167612802001</v>
      </c>
      <c r="U17" s="2">
        <f>IF('Count Calculations'!BY73&lt;Settings!$B$1,"",'Avg Calculations'!BY73)</f>
        <v>0.49301624452349502</v>
      </c>
      <c r="V17" s="2">
        <f>IF('Count Calculations'!BZ73&lt;Settings!$B$1,"",'Avg Calculations'!BZ73)</f>
        <v>-0.82849147285333902</v>
      </c>
      <c r="W17" s="2">
        <f>IF('Count Calculations'!CA73&lt;Settings!$B$1,"",'Avg Calculations'!CA73)</f>
        <v>0.89168356385393399</v>
      </c>
      <c r="X17" s="2">
        <f>IF('Count Calculations'!CB73&lt;Settings!$B$1,"",'Avg Calculations'!CB73)</f>
        <v>-0.90616700177359599</v>
      </c>
      <c r="Y17" s="2">
        <f>IF('Count Calculations'!CC73&lt;Settings!$B$1,"",'Avg Calculations'!CC73)</f>
        <v>0.69932837568839301</v>
      </c>
      <c r="Z17" s="2">
        <f>IF('Count Calculations'!CD73&lt;Settings!$B$1,"",'Avg Calculations'!CD73)</f>
        <v>-1.2653125061064101</v>
      </c>
      <c r="AA17" s="2">
        <f>IF('Count Calculations'!CE73&lt;Settings!$B$1,"",'Avg Calculations'!CE73)</f>
        <v>-1.62556891432312</v>
      </c>
      <c r="AB17" s="2" t="str">
        <f>IF('Count Calculations'!CF73&lt;Settings!$B$1,"",'Avg Calculations'!CF73)</f>
        <v/>
      </c>
      <c r="AC17" s="2">
        <f>IF('Count Calculations'!CG73&lt;Settings!$B$1,"",'Avg Calculations'!CG73)</f>
        <v>7.8629165938807102E-2</v>
      </c>
      <c r="AD17" s="2">
        <f>IF('Count Calculations'!CH73&lt;Settings!$B$1,"",'Avg Calculations'!CH73)</f>
        <v>0.91286265309176495</v>
      </c>
      <c r="AE17" s="2">
        <f>IF('Count Calculations'!CI73&lt;Settings!$B$1,"",'Avg Calculations'!CI73)</f>
        <v>0.80942214193387196</v>
      </c>
      <c r="AF17" s="2">
        <f>IF('Count Calculations'!CJ73&lt;Settings!$B$1,"",'Avg Calculations'!CJ73)</f>
        <v>-0.49359732565450798</v>
      </c>
      <c r="AG17" s="2">
        <f>IF('Count Calculations'!CK73&lt;Settings!$B$1,"",'Avg Calculations'!CK73)</f>
        <v>-0.89685200842200796</v>
      </c>
      <c r="AH17" s="2">
        <f>IF('Count Calculations'!CL73&lt;Settings!$B$1,"",'Avg Calculations'!CL73)</f>
        <v>-1.7111351025208901</v>
      </c>
      <c r="AI17" s="2">
        <f>IF('Count Calculations'!CM73&lt;Settings!$B$1,"",'Avg Calculations'!CM73)</f>
        <v>-1.6032605839629499</v>
      </c>
      <c r="AJ17" s="2">
        <f>IF('Count Calculations'!CN73&lt;Settings!$B$1,"",'Avg Calculations'!CN73)</f>
        <v>0.204730633837891</v>
      </c>
      <c r="AK17" s="2">
        <f>IF('Count Calculations'!CO73&lt;Settings!$B$1,"",'Avg Calculations'!CO73)</f>
        <v>0.64049582089888102</v>
      </c>
      <c r="AL17" s="2">
        <f>IF('Count Calculations'!CP73&lt;Settings!$B$1,"",'Avg Calculations'!CP73)</f>
        <v>-0.69616741481311395</v>
      </c>
      <c r="AM17" s="2">
        <f>IF('Count Calculations'!CQ73&lt;Settings!$B$1,"",'Avg Calculations'!CQ73)</f>
        <v>-0.92834292593599299</v>
      </c>
      <c r="AN17" s="2">
        <f>IF('Count Calculations'!CR73&lt;Settings!$B$1,"",'Avg Calculations'!CR73)</f>
        <v>0.38849921279444</v>
      </c>
      <c r="AO17" s="2">
        <f>IF('Count Calculations'!CS73&lt;Settings!$B$1,"",'Avg Calculations'!CS73)</f>
        <v>0.18222144572593801</v>
      </c>
      <c r="AP17" s="2" t="str">
        <f>IF('Count Calculations'!CT73&lt;Settings!$B$1,"",'Avg Calculations'!CT73)</f>
        <v/>
      </c>
      <c r="AQ17" s="2" t="str">
        <f>IF('Count Calculations'!CU73&lt;Settings!$B$1,"",'Avg Calculations'!CU73)</f>
        <v/>
      </c>
      <c r="AR17" s="2" t="str">
        <f>IF('Count Calculations'!CV73&lt;Settings!$B$1,"",'Avg Calculations'!CV73)</f>
        <v/>
      </c>
      <c r="AS17" s="2" t="str">
        <f>IF('Count Calculations'!CW73&lt;Settings!$B$1,"",'Avg Calculations'!CW73)</f>
        <v/>
      </c>
      <c r="AT17" s="2" t="str">
        <f>IF('Count Calculations'!CX73&lt;Settings!$B$1,"",'Avg Calculations'!CX73)</f>
        <v/>
      </c>
      <c r="AU17" s="2" t="str">
        <f>IF('Count Calculations'!CY73&lt;Settings!$B$1,"",'Avg Calculations'!CY73)</f>
        <v/>
      </c>
      <c r="AV17" s="2" t="str">
        <f>IF('Count Calculations'!CZ73&lt;Settings!$B$1,"",'Avg Calculations'!CZ73)</f>
        <v/>
      </c>
      <c r="AW17" s="2" t="str">
        <f>IF('Count Calculations'!DA73&lt;Settings!$B$1,"",'Avg Calculations'!DA73)</f>
        <v/>
      </c>
      <c r="AX17" s="2" t="str">
        <f>IF('Count Calculations'!DB73&lt;Settings!$B$1,"",'Avg Calculations'!DB73)</f>
        <v/>
      </c>
      <c r="AY17" s="2" t="str">
        <f>IF('Count Calculations'!DC73&lt;Settings!$B$1,"",'Avg Calculations'!DC73)</f>
        <v/>
      </c>
      <c r="AZ17" s="2" t="str">
        <f>IF('Count Calculations'!DD73&lt;Settings!$B$1,"",'Avg Calculations'!DD73)</f>
        <v/>
      </c>
      <c r="BA17" s="2" t="str">
        <f>IF('Count Calculations'!DE73&lt;Settings!$B$1,"",'Avg Calculations'!DE73)</f>
        <v/>
      </c>
      <c r="BC17" s="2">
        <f t="shared" si="0"/>
        <v>0.95533525706374867</v>
      </c>
    </row>
    <row r="18" spans="1:55" x14ac:dyDescent="0.25">
      <c r="A18" t="str">
        <f>IF(COUNT(B18:BA18),'Avg Calculations'!BE74,"")</f>
        <v>Italy</v>
      </c>
      <c r="B18" s="2">
        <f>IF('Count Calculations'!BF74&lt;Settings!$B$1,"",'Avg Calculations'!BF74)</f>
        <v>-1.19350434825848</v>
      </c>
      <c r="C18" s="2">
        <f>IF('Count Calculations'!BG74&lt;Settings!$B$1,"",'Avg Calculations'!BG74)</f>
        <v>-0.69914537033978796</v>
      </c>
      <c r="D18" s="2">
        <f>IF('Count Calculations'!BH74&lt;Settings!$B$1,"",'Avg Calculations'!BH74)</f>
        <v>0.79904620599338705</v>
      </c>
      <c r="E18" s="2">
        <f>IF('Count Calculations'!BI74&lt;Settings!$B$1,"",'Avg Calculations'!BI74)</f>
        <v>-0.40522208668953902</v>
      </c>
      <c r="F18" s="2">
        <f>IF('Count Calculations'!BJ74&lt;Settings!$B$1,"",'Avg Calculations'!BJ74)</f>
        <v>-1.14481692457106</v>
      </c>
      <c r="G18" s="2">
        <f>IF('Count Calculations'!BK74&lt;Settings!$B$1,"",'Avg Calculations'!BK74)</f>
        <v>-0.67861415467114305</v>
      </c>
      <c r="H18" s="2">
        <f>IF('Count Calculations'!BL74&lt;Settings!$B$1,"",'Avg Calculations'!BL74)</f>
        <v>1.08656891537449</v>
      </c>
      <c r="I18" s="2">
        <f>IF('Count Calculations'!BM74&lt;Settings!$B$1,"",'Avg Calculations'!BM74)</f>
        <v>2.2940732456478301</v>
      </c>
      <c r="J18" s="2">
        <f>IF('Count Calculations'!BN74&lt;Settings!$B$1,"",'Avg Calculations'!BN74)</f>
        <v>-1.15279716120709</v>
      </c>
      <c r="K18" s="2">
        <f>IF('Count Calculations'!BO74&lt;Settings!$B$1,"",'Avg Calculations'!BO74)</f>
        <v>-8.8908745309296405E-2</v>
      </c>
      <c r="L18" s="2">
        <f>IF('Count Calculations'!BP74&lt;Settings!$B$1,"",'Avg Calculations'!BP74)</f>
        <v>2.5212777512725699</v>
      </c>
      <c r="M18" s="2">
        <f>IF('Count Calculations'!BQ74&lt;Settings!$B$1,"",'Avg Calculations'!BQ74)</f>
        <v>1.1494257996989701</v>
      </c>
      <c r="N18" s="2">
        <f>IF('Count Calculations'!BR74&lt;Settings!$B$1,"",'Avg Calculations'!BR74)</f>
        <v>-0.44425237506766002</v>
      </c>
      <c r="O18" s="2">
        <f>IF('Count Calculations'!BS74&lt;Settings!$B$1,"",'Avg Calculations'!BS74)</f>
        <v>-1.99952038694033</v>
      </c>
      <c r="P18" s="2">
        <f>IF('Count Calculations'!BT74&lt;Settings!$B$1,"",'Avg Calculations'!BT74)</f>
        <v>-1.4129227608007999</v>
      </c>
      <c r="Q18" s="2" t="str">
        <f>IF('Count Calculations'!BU74&lt;Settings!$B$1,"",'Avg Calculations'!BU74)</f>
        <v/>
      </c>
      <c r="R18" s="2">
        <f>IF('Count Calculations'!BV74&lt;Settings!$B$1,"",'Avg Calculations'!BV74)</f>
        <v>-2.8986062114309701E-3</v>
      </c>
      <c r="S18" s="2">
        <f>IF('Count Calculations'!BW74&lt;Settings!$B$1,"",'Avg Calculations'!BW74)</f>
        <v>1.1164274013178801</v>
      </c>
      <c r="T18" s="2">
        <f>IF('Count Calculations'!BX74&lt;Settings!$B$1,"",'Avg Calculations'!BX74)</f>
        <v>0.71684725313375797</v>
      </c>
      <c r="U18" s="2">
        <f>IF('Count Calculations'!BY74&lt;Settings!$B$1,"",'Avg Calculations'!BY74)</f>
        <v>-0.19883906513163399</v>
      </c>
      <c r="V18" s="2">
        <f>IF('Count Calculations'!BZ74&lt;Settings!$B$1,"",'Avg Calculations'!BZ74)</f>
        <v>-1.6885088570095701</v>
      </c>
      <c r="W18" s="2">
        <f>IF('Count Calculations'!CA74&lt;Settings!$B$1,"",'Avg Calculations'!CA74)</f>
        <v>4.5561027885915104</v>
      </c>
      <c r="X18" s="2" t="str">
        <f>IF('Count Calculations'!CB74&lt;Settings!$B$1,"",'Avg Calculations'!CB74)</f>
        <v/>
      </c>
      <c r="Y18" s="2">
        <f>IF('Count Calculations'!CC74&lt;Settings!$B$1,"",'Avg Calculations'!CC74)</f>
        <v>1.05622985670876</v>
      </c>
      <c r="Z18" s="2" t="str">
        <f>IF('Count Calculations'!CD74&lt;Settings!$B$1,"",'Avg Calculations'!CD74)</f>
        <v/>
      </c>
      <c r="AA18" s="2" t="str">
        <f>IF('Count Calculations'!CE74&lt;Settings!$B$1,"",'Avg Calculations'!CE74)</f>
        <v/>
      </c>
      <c r="AB18" s="2">
        <f>IF('Count Calculations'!CF74&lt;Settings!$B$1,"",'Avg Calculations'!CF74)</f>
        <v>0.54281903883297</v>
      </c>
      <c r="AC18" s="2" t="str">
        <f>IF('Count Calculations'!CG74&lt;Settings!$B$1,"",'Avg Calculations'!CG74)</f>
        <v/>
      </c>
      <c r="AD18" s="2" t="str">
        <f>IF('Count Calculations'!CH74&lt;Settings!$B$1,"",'Avg Calculations'!CH74)</f>
        <v/>
      </c>
      <c r="AE18" s="2" t="str">
        <f>IF('Count Calculations'!CI74&lt;Settings!$B$1,"",'Avg Calculations'!CI74)</f>
        <v/>
      </c>
      <c r="AF18" s="2" t="str">
        <f>IF('Count Calculations'!CJ74&lt;Settings!$B$1,"",'Avg Calculations'!CJ74)</f>
        <v/>
      </c>
      <c r="AG18" s="2" t="str">
        <f>IF('Count Calculations'!CK74&lt;Settings!$B$1,"",'Avg Calculations'!CK74)</f>
        <v/>
      </c>
      <c r="AH18" s="2" t="str">
        <f>IF('Count Calculations'!CL74&lt;Settings!$B$1,"",'Avg Calculations'!CL74)</f>
        <v/>
      </c>
      <c r="AI18" s="2" t="str">
        <f>IF('Count Calculations'!CM74&lt;Settings!$B$1,"",'Avg Calculations'!CM74)</f>
        <v/>
      </c>
      <c r="AJ18" s="2" t="str">
        <f>IF('Count Calculations'!CN74&lt;Settings!$B$1,"",'Avg Calculations'!CN74)</f>
        <v/>
      </c>
      <c r="AK18" s="2" t="str">
        <f>IF('Count Calculations'!CO74&lt;Settings!$B$1,"",'Avg Calculations'!CO74)</f>
        <v/>
      </c>
      <c r="AL18" s="2" t="str">
        <f>IF('Count Calculations'!CP74&lt;Settings!$B$1,"",'Avg Calculations'!CP74)</f>
        <v/>
      </c>
      <c r="AM18" s="2" t="str">
        <f>IF('Count Calculations'!CQ74&lt;Settings!$B$1,"",'Avg Calculations'!CQ74)</f>
        <v/>
      </c>
      <c r="AN18" s="2" t="str">
        <f>IF('Count Calculations'!CR74&lt;Settings!$B$1,"",'Avg Calculations'!CR74)</f>
        <v/>
      </c>
      <c r="AO18" s="2" t="str">
        <f>IF('Count Calculations'!CS74&lt;Settings!$B$1,"",'Avg Calculations'!CS74)</f>
        <v/>
      </c>
      <c r="AP18" s="2" t="str">
        <f>IF('Count Calculations'!CT74&lt;Settings!$B$1,"",'Avg Calculations'!CT74)</f>
        <v/>
      </c>
      <c r="AQ18" s="2" t="str">
        <f>IF('Count Calculations'!CU74&lt;Settings!$B$1,"",'Avg Calculations'!CU74)</f>
        <v/>
      </c>
      <c r="AR18" s="2" t="str">
        <f>IF('Count Calculations'!CV74&lt;Settings!$B$1,"",'Avg Calculations'!CV74)</f>
        <v/>
      </c>
      <c r="AS18" s="2" t="str">
        <f>IF('Count Calculations'!CW74&lt;Settings!$B$1,"",'Avg Calculations'!CW74)</f>
        <v/>
      </c>
      <c r="AT18" s="2" t="str">
        <f>IF('Count Calculations'!CX74&lt;Settings!$B$1,"",'Avg Calculations'!CX74)</f>
        <v/>
      </c>
      <c r="AU18" s="2" t="str">
        <f>IF('Count Calculations'!CY74&lt;Settings!$B$1,"",'Avg Calculations'!CY74)</f>
        <v/>
      </c>
      <c r="AV18" s="2" t="str">
        <f>IF('Count Calculations'!CZ74&lt;Settings!$B$1,"",'Avg Calculations'!CZ74)</f>
        <v/>
      </c>
      <c r="AW18" s="2" t="str">
        <f>IF('Count Calculations'!DA74&lt;Settings!$B$1,"",'Avg Calculations'!DA74)</f>
        <v/>
      </c>
      <c r="AX18" s="2" t="str">
        <f>IF('Count Calculations'!DB74&lt;Settings!$B$1,"",'Avg Calculations'!DB74)</f>
        <v/>
      </c>
      <c r="AY18" s="2" t="str">
        <f>IF('Count Calculations'!DC74&lt;Settings!$B$1,"",'Avg Calculations'!DC74)</f>
        <v/>
      </c>
      <c r="AZ18" s="2" t="str">
        <f>IF('Count Calculations'!DD74&lt;Settings!$B$1,"",'Avg Calculations'!DD74)</f>
        <v/>
      </c>
      <c r="BA18" s="2" t="str">
        <f>IF('Count Calculations'!DE74&lt;Settings!$B$1,"",'Avg Calculations'!DE74)</f>
        <v/>
      </c>
      <c r="BC18" s="2">
        <f t="shared" si="0"/>
        <v>1.5173827279590297</v>
      </c>
    </row>
    <row r="19" spans="1:55" x14ac:dyDescent="0.25">
      <c r="A19" t="str">
        <f>IF(COUNT(B19:BA19),'Avg Calculations'!BE75,"")</f>
        <v>Turkey</v>
      </c>
      <c r="B19" s="2">
        <f>IF('Count Calculations'!BF75&lt;Settings!$B$1,"",'Avg Calculations'!BF75)</f>
        <v>1.0233562068236799</v>
      </c>
      <c r="C19" s="2">
        <f>IF('Count Calculations'!BG75&lt;Settings!$B$1,"",'Avg Calculations'!BG75)</f>
        <v>3.3743981101952998</v>
      </c>
      <c r="D19" s="2">
        <f>IF('Count Calculations'!BH75&lt;Settings!$B$1,"",'Avg Calculations'!BH75)</f>
        <v>2.9741362776579301</v>
      </c>
      <c r="E19" s="2">
        <f>IF('Count Calculations'!BI75&lt;Settings!$B$1,"",'Avg Calculations'!BI75)</f>
        <v>1.8174331148948499</v>
      </c>
      <c r="F19" s="2">
        <f>IF('Count Calculations'!BJ75&lt;Settings!$B$1,"",'Avg Calculations'!BJ75)</f>
        <v>2.6574288489246798</v>
      </c>
      <c r="G19" s="2">
        <f>IF('Count Calculations'!BK75&lt;Settings!$B$1,"",'Avg Calculations'!BK75)</f>
        <v>-0.77580085230456197</v>
      </c>
      <c r="H19" s="2">
        <f>IF('Count Calculations'!BL75&lt;Settings!$B$1,"",'Avg Calculations'!BL75)</f>
        <v>1.89677072987641</v>
      </c>
      <c r="I19" s="2">
        <f>IF('Count Calculations'!BM75&lt;Settings!$B$1,"",'Avg Calculations'!BM75)</f>
        <v>-0.65027626513696202</v>
      </c>
      <c r="J19" s="2">
        <f>IF('Count Calculations'!BN75&lt;Settings!$B$1,"",'Avg Calculations'!BN75)</f>
        <v>-0.22348081351416901</v>
      </c>
      <c r="K19" s="2">
        <f>IF('Count Calculations'!BO75&lt;Settings!$B$1,"",'Avg Calculations'!BO75)</f>
        <v>-1.6531706525839001</v>
      </c>
      <c r="L19" s="2">
        <f>IF('Count Calculations'!BP75&lt;Settings!$B$1,"",'Avg Calculations'!BP75)</f>
        <v>-1.9103813301344601</v>
      </c>
      <c r="M19" s="2">
        <f>IF('Count Calculations'!BQ75&lt;Settings!$B$1,"",'Avg Calculations'!BQ75)</f>
        <v>-0.53025572451512704</v>
      </c>
      <c r="N19" s="2">
        <f>IF('Count Calculations'!BR75&lt;Settings!$B$1,"",'Avg Calculations'!BR75)</f>
        <v>0.52327130081476103</v>
      </c>
      <c r="O19" s="2">
        <f>IF('Count Calculations'!BS75&lt;Settings!$B$1,"",'Avg Calculations'!BS75)</f>
        <v>0.41867037200415602</v>
      </c>
      <c r="P19" s="2">
        <f>IF('Count Calculations'!BT75&lt;Settings!$B$1,"",'Avg Calculations'!BT75)</f>
        <v>-1.1727946541977099</v>
      </c>
      <c r="Q19" s="2">
        <f>IF('Count Calculations'!BU75&lt;Settings!$B$1,"",'Avg Calculations'!BU75)</f>
        <v>0.212022860180754</v>
      </c>
      <c r="R19" s="2">
        <f>IF('Count Calculations'!BV75&lt;Settings!$B$1,"",'Avg Calculations'!BV75)</f>
        <v>-1.09006720681376</v>
      </c>
      <c r="S19" s="2">
        <f>IF('Count Calculations'!BW75&lt;Settings!$B$1,"",'Avg Calculations'!BW75)</f>
        <v>-2.16874300569155</v>
      </c>
      <c r="T19" s="2" t="str">
        <f>IF('Count Calculations'!BX75&lt;Settings!$B$1,"",'Avg Calculations'!BX75)</f>
        <v/>
      </c>
      <c r="U19" s="2">
        <f>IF('Count Calculations'!BY75&lt;Settings!$B$1,"",'Avg Calculations'!BY75)</f>
        <v>0.161398817900365</v>
      </c>
      <c r="V19" s="2">
        <f>IF('Count Calculations'!BZ75&lt;Settings!$B$1,"",'Avg Calculations'!BZ75)</f>
        <v>-1.8197229279627301</v>
      </c>
      <c r="W19" s="2">
        <f>IF('Count Calculations'!CA75&lt;Settings!$B$1,"",'Avg Calculations'!CA75)</f>
        <v>0.16504163114067999</v>
      </c>
      <c r="X19" s="2">
        <f>IF('Count Calculations'!CB75&lt;Settings!$B$1,"",'Avg Calculations'!CB75)</f>
        <v>-2.38330149820258</v>
      </c>
      <c r="Y19" s="2">
        <f>IF('Count Calculations'!CC75&lt;Settings!$B$1,"",'Avg Calculations'!CC75)</f>
        <v>2.44850739072875</v>
      </c>
      <c r="Z19" s="2">
        <f>IF('Count Calculations'!CD75&lt;Settings!$B$1,"",'Avg Calculations'!CD75)</f>
        <v>-0.87550699588240699</v>
      </c>
      <c r="AA19" s="2">
        <f>IF('Count Calculations'!CE75&lt;Settings!$B$1,"",'Avg Calculations'!CE75)</f>
        <v>-2.5625147987784702</v>
      </c>
      <c r="AB19" s="2" t="str">
        <f>IF('Count Calculations'!CF75&lt;Settings!$B$1,"",'Avg Calculations'!CF75)</f>
        <v/>
      </c>
      <c r="AC19" s="2">
        <f>IF('Count Calculations'!CG75&lt;Settings!$B$1,"",'Avg Calculations'!CG75)</f>
        <v>-2.6097788044008601</v>
      </c>
      <c r="AD19" s="2">
        <f>IF('Count Calculations'!CH75&lt;Settings!$B$1,"",'Avg Calculations'!CH75)</f>
        <v>-1.90618855407148</v>
      </c>
      <c r="AE19" s="2">
        <f>IF('Count Calculations'!CI75&lt;Settings!$B$1,"",'Avg Calculations'!CI75)</f>
        <v>2.6971743290289698</v>
      </c>
      <c r="AF19" s="2">
        <f>IF('Count Calculations'!CJ75&lt;Settings!$B$1,"",'Avg Calculations'!CJ75)</f>
        <v>3.1747629590510198</v>
      </c>
      <c r="AG19" s="2">
        <f>IF('Count Calculations'!CK75&lt;Settings!$B$1,"",'Avg Calculations'!CK75)</f>
        <v>4.1464203607750001</v>
      </c>
      <c r="AH19" s="2">
        <f>IF('Count Calculations'!CL75&lt;Settings!$B$1,"",'Avg Calculations'!CL75)</f>
        <v>-3.4071074897081401</v>
      </c>
      <c r="AI19" s="2">
        <f>IF('Count Calculations'!CM75&lt;Settings!$B$1,"",'Avg Calculations'!CM75)</f>
        <v>-2.4542056449658101</v>
      </c>
      <c r="AJ19" s="2">
        <f>IF('Count Calculations'!CN75&lt;Settings!$B$1,"",'Avg Calculations'!CN75)</f>
        <v>5.82609258121132</v>
      </c>
      <c r="AK19" s="2">
        <f>IF('Count Calculations'!CO75&lt;Settings!$B$1,"",'Avg Calculations'!CO75)</f>
        <v>-2.7530400464931901</v>
      </c>
      <c r="AL19" s="2" t="str">
        <f>IF('Count Calculations'!CP75&lt;Settings!$B$1,"",'Avg Calculations'!CP75)</f>
        <v/>
      </c>
      <c r="AM19" s="2" t="str">
        <f>IF('Count Calculations'!CQ75&lt;Settings!$B$1,"",'Avg Calculations'!CQ75)</f>
        <v/>
      </c>
      <c r="AN19" s="2">
        <f>IF('Count Calculations'!CR75&lt;Settings!$B$1,"",'Avg Calculations'!CR75)</f>
        <v>-1.35517461292997</v>
      </c>
      <c r="AO19" s="2">
        <f>IF('Count Calculations'!CS75&lt;Settings!$B$1,"",'Avg Calculations'!CS75)</f>
        <v>3.17125787780473</v>
      </c>
      <c r="AP19" s="2" t="str">
        <f>IF('Count Calculations'!CT75&lt;Settings!$B$1,"",'Avg Calculations'!CT75)</f>
        <v/>
      </c>
      <c r="AQ19" s="2" t="str">
        <f>IF('Count Calculations'!CU75&lt;Settings!$B$1,"",'Avg Calculations'!CU75)</f>
        <v/>
      </c>
      <c r="AR19" s="2" t="str">
        <f>IF('Count Calculations'!CV75&lt;Settings!$B$1,"",'Avg Calculations'!CV75)</f>
        <v/>
      </c>
      <c r="AS19" s="2" t="str">
        <f>IF('Count Calculations'!CW75&lt;Settings!$B$1,"",'Avg Calculations'!CW75)</f>
        <v/>
      </c>
      <c r="AT19" s="2" t="str">
        <f>IF('Count Calculations'!CX75&lt;Settings!$B$1,"",'Avg Calculations'!CX75)</f>
        <v/>
      </c>
      <c r="AU19" s="2" t="str">
        <f>IF('Count Calculations'!CY75&lt;Settings!$B$1,"",'Avg Calculations'!CY75)</f>
        <v/>
      </c>
      <c r="AV19" s="2" t="str">
        <f>IF('Count Calculations'!CZ75&lt;Settings!$B$1,"",'Avg Calculations'!CZ75)</f>
        <v/>
      </c>
      <c r="AW19" s="2" t="str">
        <f>IF('Count Calculations'!DA75&lt;Settings!$B$1,"",'Avg Calculations'!DA75)</f>
        <v/>
      </c>
      <c r="AX19" s="2" t="str">
        <f>IF('Count Calculations'!DB75&lt;Settings!$B$1,"",'Avg Calculations'!DB75)</f>
        <v/>
      </c>
      <c r="AY19" s="2" t="str">
        <f>IF('Count Calculations'!DC75&lt;Settings!$B$1,"",'Avg Calculations'!DC75)</f>
        <v/>
      </c>
      <c r="AZ19" s="2" t="str">
        <f>IF('Count Calculations'!DD75&lt;Settings!$B$1,"",'Avg Calculations'!DD75)</f>
        <v/>
      </c>
      <c r="BA19" s="2" t="str">
        <f>IF('Count Calculations'!DE75&lt;Settings!$B$1,"",'Avg Calculations'!DE75)</f>
        <v/>
      </c>
      <c r="BC19" s="2">
        <f t="shared" si="0"/>
        <v>2.2922164552774893</v>
      </c>
    </row>
    <row r="20" spans="1:55" x14ac:dyDescent="0.25">
      <c r="A20" t="str">
        <f>IF(COUNT(B20:BA20),'Avg Calculations'!BE76,"")</f>
        <v>Cyprus</v>
      </c>
      <c r="B20" s="2">
        <f>IF('Count Calculations'!BF76&lt;Settings!$B$1,"",'Avg Calculations'!BF76)</f>
        <v>1.69510265942233</v>
      </c>
      <c r="C20" s="2">
        <f>IF('Count Calculations'!BG76&lt;Settings!$B$1,"",'Avg Calculations'!BG76)</f>
        <v>-0.68242317829404897</v>
      </c>
      <c r="D20" s="2">
        <f>IF('Count Calculations'!BH76&lt;Settings!$B$1,"",'Avg Calculations'!BH76)</f>
        <v>-0.62557202163820502</v>
      </c>
      <c r="E20" s="2">
        <f>IF('Count Calculations'!BI76&lt;Settings!$B$1,"",'Avg Calculations'!BI76)</f>
        <v>-0.17918323502771599</v>
      </c>
      <c r="F20" s="2">
        <f>IF('Count Calculations'!BJ76&lt;Settings!$B$1,"",'Avg Calculations'!BJ76)</f>
        <v>7.0781171460937806E-2</v>
      </c>
      <c r="G20" s="2">
        <f>IF('Count Calculations'!BK76&lt;Settings!$B$1,"",'Avg Calculations'!BK76)</f>
        <v>-0.40054022517867899</v>
      </c>
      <c r="H20" s="2">
        <f>IF('Count Calculations'!BL76&lt;Settings!$B$1,"",'Avg Calculations'!BL76)</f>
        <v>-0.91172839634552605</v>
      </c>
      <c r="I20" s="2">
        <f>IF('Count Calculations'!BM76&lt;Settings!$B$1,"",'Avg Calculations'!BM76)</f>
        <v>-0.82201071224211997</v>
      </c>
      <c r="J20" s="2">
        <f>IF('Count Calculations'!BN76&lt;Settings!$B$1,"",'Avg Calculations'!BN76)</f>
        <v>-0.48836547436199701</v>
      </c>
      <c r="K20" s="2">
        <f>IF('Count Calculations'!BO76&lt;Settings!$B$1,"",'Avg Calculations'!BO76)</f>
        <v>-0.21137888312064801</v>
      </c>
      <c r="L20" s="2">
        <f>IF('Count Calculations'!BP76&lt;Settings!$B$1,"",'Avg Calculations'!BP76)</f>
        <v>-0.91459027516713598</v>
      </c>
      <c r="M20" s="2">
        <f>IF('Count Calculations'!BQ76&lt;Settings!$B$1,"",'Avg Calculations'!BQ76)</f>
        <v>0.31389290996398</v>
      </c>
      <c r="N20" s="2">
        <f>IF('Count Calculations'!BR76&lt;Settings!$B$1,"",'Avg Calculations'!BR76)</f>
        <v>-1.66592009850971</v>
      </c>
      <c r="O20" s="2">
        <f>IF('Count Calculations'!BS76&lt;Settings!$B$1,"",'Avg Calculations'!BS76)</f>
        <v>3.9368271892774698E-2</v>
      </c>
      <c r="P20" s="2">
        <f>IF('Count Calculations'!BT76&lt;Settings!$B$1,"",'Avg Calculations'!BT76)</f>
        <v>0.37535972093079101</v>
      </c>
      <c r="Q20" s="2">
        <f>IF('Count Calculations'!BU76&lt;Settings!$B$1,"",'Avg Calculations'!BU76)</f>
        <v>0.59194282515848595</v>
      </c>
      <c r="R20" s="2">
        <f>IF('Count Calculations'!BV76&lt;Settings!$B$1,"",'Avg Calculations'!BV76)</f>
        <v>9.1513588852822902</v>
      </c>
      <c r="S20" s="2" t="str">
        <f>IF('Count Calculations'!BW76&lt;Settings!$B$1,"",'Avg Calculations'!BW76)</f>
        <v/>
      </c>
      <c r="T20" s="2">
        <f>IF('Count Calculations'!BX76&lt;Settings!$B$1,"",'Avg Calculations'!BX76)</f>
        <v>-1.9220322432377701</v>
      </c>
      <c r="U20" s="2">
        <f>IF('Count Calculations'!BY76&lt;Settings!$B$1,"",'Avg Calculations'!BY76)</f>
        <v>-1.5729040087592701</v>
      </c>
      <c r="V20" s="2">
        <f>IF('Count Calculations'!BZ76&lt;Settings!$B$1,"",'Avg Calculations'!BZ76)</f>
        <v>0.68643658805776597</v>
      </c>
      <c r="W20" s="2">
        <f>IF('Count Calculations'!CA76&lt;Settings!$B$1,"",'Avg Calculations'!CA76)</f>
        <v>1.21823251572832</v>
      </c>
      <c r="X20" s="2">
        <f>IF('Count Calculations'!CB76&lt;Settings!$B$1,"",'Avg Calculations'!CB76)</f>
        <v>-1.2452755997463401</v>
      </c>
      <c r="Y20" s="2" t="str">
        <f>IF('Count Calculations'!CC76&lt;Settings!$B$1,"",'Avg Calculations'!CC76)</f>
        <v/>
      </c>
      <c r="Z20" s="2">
        <f>IF('Count Calculations'!CD76&lt;Settings!$B$1,"",'Avg Calculations'!CD76)</f>
        <v>0.35325744028126299</v>
      </c>
      <c r="AA20" s="2">
        <f>IF('Count Calculations'!CE76&lt;Settings!$B$1,"",'Avg Calculations'!CE76)</f>
        <v>6.9144007885519901E-2</v>
      </c>
      <c r="AB20" s="2" t="str">
        <f>IF('Count Calculations'!CF76&lt;Settings!$B$1,"",'Avg Calculations'!CF76)</f>
        <v/>
      </c>
      <c r="AC20" s="2">
        <f>IF('Count Calculations'!CG76&lt;Settings!$B$1,"",'Avg Calculations'!CG76)</f>
        <v>-1.2818318112604501</v>
      </c>
      <c r="AD20" s="2">
        <f>IF('Count Calculations'!CH76&lt;Settings!$B$1,"",'Avg Calculations'!CH76)</f>
        <v>0.33164996826760101</v>
      </c>
      <c r="AE20" s="2">
        <f>IF('Count Calculations'!CI76&lt;Settings!$B$1,"",'Avg Calculations'!CI76)</f>
        <v>0.42480582983912402</v>
      </c>
      <c r="AF20" s="2">
        <f>IF('Count Calculations'!CJ76&lt;Settings!$B$1,"",'Avg Calculations'!CJ76)</f>
        <v>-2.4263770982513999</v>
      </c>
      <c r="AG20" s="2">
        <f>IF('Count Calculations'!CK76&lt;Settings!$B$1,"",'Avg Calculations'!CK76)</f>
        <v>-1.65578851996216</v>
      </c>
      <c r="AH20" s="2">
        <f>IF('Count Calculations'!CL76&lt;Settings!$B$1,"",'Avg Calculations'!CL76)</f>
        <v>-0.835658635470648</v>
      </c>
      <c r="AI20" s="2">
        <f>IF('Count Calculations'!CM76&lt;Settings!$B$1,"",'Avg Calculations'!CM76)</f>
        <v>-0.97217797937196804</v>
      </c>
      <c r="AJ20" s="2">
        <f>IF('Count Calculations'!CN76&lt;Settings!$B$1,"",'Avg Calculations'!CN76)</f>
        <v>-8.0152217940571105E-2</v>
      </c>
      <c r="AK20" s="2">
        <f>IF('Count Calculations'!CO76&lt;Settings!$B$1,"",'Avg Calculations'!CO76)</f>
        <v>-0.68175338330826096</v>
      </c>
      <c r="AL20" s="2">
        <f>IF('Count Calculations'!CP76&lt;Settings!$B$1,"",'Avg Calculations'!CP76)</f>
        <v>-0.172259770358765</v>
      </c>
      <c r="AM20" s="2">
        <f>IF('Count Calculations'!CQ76&lt;Settings!$B$1,"",'Avg Calculations'!CQ76)</f>
        <v>-1.1762477394825199</v>
      </c>
      <c r="AN20" s="2">
        <f>IF('Count Calculations'!CR76&lt;Settings!$B$1,"",'Avg Calculations'!CR76)</f>
        <v>-0.27413539015682498</v>
      </c>
      <c r="AO20" s="2" t="str">
        <f>IF('Count Calculations'!CS76&lt;Settings!$B$1,"",'Avg Calculations'!CS76)</f>
        <v/>
      </c>
      <c r="AP20" s="2" t="str">
        <f>IF('Count Calculations'!CT76&lt;Settings!$B$1,"",'Avg Calculations'!CT76)</f>
        <v/>
      </c>
      <c r="AQ20" s="2" t="str">
        <f>IF('Count Calculations'!CU76&lt;Settings!$B$1,"",'Avg Calculations'!CU76)</f>
        <v/>
      </c>
      <c r="AR20" s="2" t="str">
        <f>IF('Count Calculations'!CV76&lt;Settings!$B$1,"",'Avg Calculations'!CV76)</f>
        <v/>
      </c>
      <c r="AS20" s="2" t="str">
        <f>IF('Count Calculations'!CW76&lt;Settings!$B$1,"",'Avg Calculations'!CW76)</f>
        <v/>
      </c>
      <c r="AT20" s="2" t="str">
        <f>IF('Count Calculations'!CX76&lt;Settings!$B$1,"",'Avg Calculations'!CX76)</f>
        <v/>
      </c>
      <c r="AU20" s="2" t="str">
        <f>IF('Count Calculations'!CY76&lt;Settings!$B$1,"",'Avg Calculations'!CY76)</f>
        <v/>
      </c>
      <c r="AV20" s="2" t="str">
        <f>IF('Count Calculations'!CZ76&lt;Settings!$B$1,"",'Avg Calculations'!CZ76)</f>
        <v/>
      </c>
      <c r="AW20" s="2" t="str">
        <f>IF('Count Calculations'!DA76&lt;Settings!$B$1,"",'Avg Calculations'!DA76)</f>
        <v/>
      </c>
      <c r="AX20" s="2" t="str">
        <f>IF('Count Calculations'!DB76&lt;Settings!$B$1,"",'Avg Calculations'!DB76)</f>
        <v/>
      </c>
      <c r="AY20" s="2" t="str">
        <f>IF('Count Calculations'!DC76&lt;Settings!$B$1,"",'Avg Calculations'!DC76)</f>
        <v/>
      </c>
      <c r="AZ20" s="2" t="str">
        <f>IF('Count Calculations'!DD76&lt;Settings!$B$1,"",'Avg Calculations'!DD76)</f>
        <v/>
      </c>
      <c r="BA20" s="2" t="str">
        <f>IF('Count Calculations'!DE76&lt;Settings!$B$1,"",'Avg Calculations'!DE76)</f>
        <v/>
      </c>
      <c r="BC20" s="2">
        <f t="shared" si="0"/>
        <v>1.8076837530804917</v>
      </c>
    </row>
    <row r="21" spans="1:55" x14ac:dyDescent="0.25">
      <c r="A21" t="str">
        <f>IF(COUNT(B21:BA21),'Avg Calculations'!BE77,"")</f>
        <v>Luxembourg</v>
      </c>
      <c r="B21" s="2">
        <f>IF('Count Calculations'!BF77&lt;Settings!$B$1,"",'Avg Calculations'!BF77)</f>
        <v>0.19623978299453701</v>
      </c>
      <c r="C21" s="2">
        <f>IF('Count Calculations'!BG77&lt;Settings!$B$1,"",'Avg Calculations'!BG77)</f>
        <v>-6.7421862861749299E-3</v>
      </c>
      <c r="D21" s="2">
        <f>IF('Count Calculations'!BH77&lt;Settings!$B$1,"",'Avg Calculations'!BH77)</f>
        <v>0.41825048787692098</v>
      </c>
      <c r="E21" s="2">
        <f>IF('Count Calculations'!BI77&lt;Settings!$B$1,"",'Avg Calculations'!BI77)</f>
        <v>-0.11785329739728501</v>
      </c>
      <c r="F21" s="2">
        <f>IF('Count Calculations'!BJ77&lt;Settings!$B$1,"",'Avg Calculations'!BJ77)</f>
        <v>0.12334674206487101</v>
      </c>
      <c r="G21" s="2">
        <f>IF('Count Calculations'!BK77&lt;Settings!$B$1,"",'Avg Calculations'!BK77)</f>
        <v>-0.55280965776673596</v>
      </c>
      <c r="H21" s="2">
        <f>IF('Count Calculations'!BL77&lt;Settings!$B$1,"",'Avg Calculations'!BL77)</f>
        <v>-0.75674218628617396</v>
      </c>
      <c r="I21" s="2">
        <f>IF('Count Calculations'!BM77&lt;Settings!$B$1,"",'Avg Calculations'!BM77)</f>
        <v>-0.24725410221117999</v>
      </c>
      <c r="J21" s="2">
        <f>IF('Count Calculations'!BN77&lt;Settings!$B$1,"",'Avg Calculations'!BN77)</f>
        <v>-1.3140515127502301E-2</v>
      </c>
      <c r="K21" s="2">
        <f>IF('Count Calculations'!BO77&lt;Settings!$B$1,"",'Avg Calculations'!BO77)</f>
        <v>0.99693924419847602</v>
      </c>
      <c r="L21" s="2">
        <f>IF('Count Calculations'!BP77&lt;Settings!$B$1,"",'Avg Calculations'!BP77)</f>
        <v>0.74163038943785198</v>
      </c>
      <c r="M21" s="2">
        <f>IF('Count Calculations'!BQ77&lt;Settings!$B$1,"",'Avg Calculations'!BQ77)</f>
        <v>0.120019207094719</v>
      </c>
      <c r="N21" s="2">
        <f>IF('Count Calculations'!BR77&lt;Settings!$B$1,"",'Avg Calculations'!BR77)</f>
        <v>0.18800369764616201</v>
      </c>
      <c r="O21" s="2">
        <f>IF('Count Calculations'!BS77&lt;Settings!$B$1,"",'Avg Calculations'!BS77)</f>
        <v>-0.60599306197758196</v>
      </c>
      <c r="P21" s="2">
        <f>IF('Count Calculations'!BT77&lt;Settings!$B$1,"",'Avg Calculations'!BT77)</f>
        <v>-0.44730339252296197</v>
      </c>
      <c r="Q21" s="2">
        <f>IF('Count Calculations'!BU77&lt;Settings!$B$1,"",'Avg Calculations'!BU77)</f>
        <v>0.35337291095453199</v>
      </c>
      <c r="R21" s="2">
        <f>IF('Count Calculations'!BV77&lt;Settings!$B$1,"",'Avg Calculations'!BV77)</f>
        <v>-0.50841117946381098</v>
      </c>
      <c r="S21" s="2">
        <f>IF('Count Calculations'!BW77&lt;Settings!$B$1,"",'Avg Calculations'!BW77)</f>
        <v>0.227107104138837</v>
      </c>
      <c r="T21" s="2">
        <f>IF('Count Calculations'!BX77&lt;Settings!$B$1,"",'Avg Calculations'!BX77)</f>
        <v>-1.21216236195435</v>
      </c>
      <c r="U21" s="2" t="str">
        <f>IF('Count Calculations'!BY77&lt;Settings!$B$1,"",'Avg Calculations'!BY77)</f>
        <v/>
      </c>
      <c r="V21" s="2" t="str">
        <f>IF('Count Calculations'!BZ77&lt;Settings!$B$1,"",'Avg Calculations'!BZ77)</f>
        <v/>
      </c>
      <c r="W21" s="2" t="str">
        <f>IF('Count Calculations'!CA77&lt;Settings!$B$1,"",'Avg Calculations'!CA77)</f>
        <v/>
      </c>
      <c r="X21" s="2" t="str">
        <f>IF('Count Calculations'!CB77&lt;Settings!$B$1,"",'Avg Calculations'!CB77)</f>
        <v/>
      </c>
      <c r="Y21" s="2">
        <f>IF('Count Calculations'!CC77&lt;Settings!$B$1,"",'Avg Calculations'!CC77)</f>
        <v>0.101932012393828</v>
      </c>
      <c r="Z21" s="2" t="str">
        <f>IF('Count Calculations'!CD77&lt;Settings!$B$1,"",'Avg Calculations'!CD77)</f>
        <v/>
      </c>
      <c r="AA21" s="2" t="str">
        <f>IF('Count Calculations'!CE77&lt;Settings!$B$1,"",'Avg Calculations'!CE77)</f>
        <v/>
      </c>
      <c r="AB21" s="2">
        <f>IF('Count Calculations'!CF77&lt;Settings!$B$1,"",'Avg Calculations'!CF77)</f>
        <v>3.2155357757137903E-2</v>
      </c>
      <c r="AC21" s="2" t="str">
        <f>IF('Count Calculations'!CG77&lt;Settings!$B$1,"",'Avg Calculations'!CG77)</f>
        <v/>
      </c>
      <c r="AD21" s="2" t="str">
        <f>IF('Count Calculations'!CH77&lt;Settings!$B$1,"",'Avg Calculations'!CH77)</f>
        <v/>
      </c>
      <c r="AE21" s="2" t="str">
        <f>IF('Count Calculations'!CI77&lt;Settings!$B$1,"",'Avg Calculations'!CI77)</f>
        <v/>
      </c>
      <c r="AF21" s="2" t="str">
        <f>IF('Count Calculations'!CJ77&lt;Settings!$B$1,"",'Avg Calculations'!CJ77)</f>
        <v/>
      </c>
      <c r="AG21" s="2" t="str">
        <f>IF('Count Calculations'!CK77&lt;Settings!$B$1,"",'Avg Calculations'!CK77)</f>
        <v/>
      </c>
      <c r="AH21" s="2" t="str">
        <f>IF('Count Calculations'!CL77&lt;Settings!$B$1,"",'Avg Calculations'!CL77)</f>
        <v/>
      </c>
      <c r="AI21" s="2" t="str">
        <f>IF('Count Calculations'!CM77&lt;Settings!$B$1,"",'Avg Calculations'!CM77)</f>
        <v/>
      </c>
      <c r="AJ21" s="2" t="str">
        <f>IF('Count Calculations'!CN77&lt;Settings!$B$1,"",'Avg Calculations'!CN77)</f>
        <v/>
      </c>
      <c r="AK21" s="2" t="str">
        <f>IF('Count Calculations'!CO77&lt;Settings!$B$1,"",'Avg Calculations'!CO77)</f>
        <v/>
      </c>
      <c r="AL21" s="2" t="str">
        <f>IF('Count Calculations'!CP77&lt;Settings!$B$1,"",'Avg Calculations'!CP77)</f>
        <v/>
      </c>
      <c r="AM21" s="2" t="str">
        <f>IF('Count Calculations'!CQ77&lt;Settings!$B$1,"",'Avg Calculations'!CQ77)</f>
        <v/>
      </c>
      <c r="AN21" s="2" t="str">
        <f>IF('Count Calculations'!CR77&lt;Settings!$B$1,"",'Avg Calculations'!CR77)</f>
        <v/>
      </c>
      <c r="AO21" s="2" t="str">
        <f>IF('Count Calculations'!CS77&lt;Settings!$B$1,"",'Avg Calculations'!CS77)</f>
        <v/>
      </c>
      <c r="AP21" s="2" t="str">
        <f>IF('Count Calculations'!CT77&lt;Settings!$B$1,"",'Avg Calculations'!CT77)</f>
        <v/>
      </c>
      <c r="AQ21" s="2" t="str">
        <f>IF('Count Calculations'!CU77&lt;Settings!$B$1,"",'Avg Calculations'!CU77)</f>
        <v/>
      </c>
      <c r="AR21" s="2" t="str">
        <f>IF('Count Calculations'!CV77&lt;Settings!$B$1,"",'Avg Calculations'!CV77)</f>
        <v/>
      </c>
      <c r="AS21" s="2" t="str">
        <f>IF('Count Calculations'!CW77&lt;Settings!$B$1,"",'Avg Calculations'!CW77)</f>
        <v/>
      </c>
      <c r="AT21" s="2" t="str">
        <f>IF('Count Calculations'!CX77&lt;Settings!$B$1,"",'Avg Calculations'!CX77)</f>
        <v/>
      </c>
      <c r="AU21" s="2" t="str">
        <f>IF('Count Calculations'!CY77&lt;Settings!$B$1,"",'Avg Calculations'!CY77)</f>
        <v/>
      </c>
      <c r="AV21" s="2" t="str">
        <f>IF('Count Calculations'!CZ77&lt;Settings!$B$1,"",'Avg Calculations'!CZ77)</f>
        <v/>
      </c>
      <c r="AW21" s="2" t="str">
        <f>IF('Count Calculations'!DA77&lt;Settings!$B$1,"",'Avg Calculations'!DA77)</f>
        <v/>
      </c>
      <c r="AX21" s="2" t="str">
        <f>IF('Count Calculations'!DB77&lt;Settings!$B$1,"",'Avg Calculations'!DB77)</f>
        <v/>
      </c>
      <c r="AY21" s="2" t="str">
        <f>IF('Count Calculations'!DC77&lt;Settings!$B$1,"",'Avg Calculations'!DC77)</f>
        <v/>
      </c>
      <c r="AZ21" s="2" t="str">
        <f>IF('Count Calculations'!DD77&lt;Settings!$B$1,"",'Avg Calculations'!DD77)</f>
        <v/>
      </c>
      <c r="BA21" s="2" t="str">
        <f>IF('Count Calculations'!DE77&lt;Settings!$B$1,"",'Avg Calculations'!DE77)</f>
        <v/>
      </c>
      <c r="BC21" s="2">
        <f t="shared" si="0"/>
        <v>0.50041946200328713</v>
      </c>
    </row>
    <row r="22" spans="1:55" x14ac:dyDescent="0.25">
      <c r="A22" t="str">
        <f>IF(COUNT(B22:BA22),'Avg Calculations'!BE78,"")</f>
        <v>Iceland</v>
      </c>
      <c r="B22" s="2">
        <f>IF('Count Calculations'!BF78&lt;Settings!$B$1,"",'Avg Calculations'!BF78)</f>
        <v>0.93740634492754005</v>
      </c>
      <c r="C22" s="2">
        <f>IF('Count Calculations'!BG78&lt;Settings!$B$1,"",'Avg Calculations'!BG78)</f>
        <v>7.0642856644818605E-2</v>
      </c>
      <c r="D22" s="2">
        <f>IF('Count Calculations'!BH78&lt;Settings!$B$1,"",'Avg Calculations'!BH78)</f>
        <v>-1.04026963642575</v>
      </c>
      <c r="E22" s="2">
        <f>IF('Count Calculations'!BI78&lt;Settings!$B$1,"",'Avg Calculations'!BI78)</f>
        <v>-0.28722411530290998</v>
      </c>
      <c r="F22" s="2">
        <f>IF('Count Calculations'!BJ78&lt;Settings!$B$1,"",'Avg Calculations'!BJ78)</f>
        <v>-0.18359701611304599</v>
      </c>
      <c r="G22" s="2">
        <f>IF('Count Calculations'!BK78&lt;Settings!$B$1,"",'Avg Calculations'!BK78)</f>
        <v>3.1162346657295399</v>
      </c>
      <c r="H22" s="2">
        <f>IF('Count Calculations'!BL78&lt;Settings!$B$1,"",'Avg Calculations'!BL78)</f>
        <v>0.127691720670256</v>
      </c>
      <c r="I22" s="2">
        <f>IF('Count Calculations'!BM78&lt;Settings!$B$1,"",'Avg Calculations'!BM78)</f>
        <v>0.79998431977856199</v>
      </c>
      <c r="J22" s="2">
        <f>IF('Count Calculations'!BN78&lt;Settings!$B$1,"",'Avg Calculations'!BN78)</f>
        <v>3.35338442059179</v>
      </c>
      <c r="K22" s="2">
        <f>IF('Count Calculations'!BO78&lt;Settings!$B$1,"",'Avg Calculations'!BO78)</f>
        <v>-1.04999701577124E-2</v>
      </c>
      <c r="L22" s="2">
        <f>IF('Count Calculations'!BP78&lt;Settings!$B$1,"",'Avg Calculations'!BP78)</f>
        <v>0.41389820597328197</v>
      </c>
      <c r="M22" s="2">
        <f>IF('Count Calculations'!BQ78&lt;Settings!$B$1,"",'Avg Calculations'!BQ78)</f>
        <v>2.2621475588391702</v>
      </c>
      <c r="N22" s="2">
        <f>IF('Count Calculations'!BR78&lt;Settings!$B$1,"",'Avg Calculations'!BR78)</f>
        <v>-0.21370406961066299</v>
      </c>
      <c r="O22" s="2">
        <f>IF('Count Calculations'!BS78&lt;Settings!$B$1,"",'Avg Calculations'!BS78)</f>
        <v>3.7175695560726298</v>
      </c>
      <c r="P22" s="2">
        <f>IF('Count Calculations'!BT78&lt;Settings!$B$1,"",'Avg Calculations'!BT78)</f>
        <v>3.53518485878088E-2</v>
      </c>
      <c r="Q22" s="2">
        <f>IF('Count Calculations'!BU78&lt;Settings!$B$1,"",'Avg Calculations'!BU78)</f>
        <v>5.1895699217127701E-2</v>
      </c>
      <c r="R22" s="2">
        <f>IF('Count Calculations'!BV78&lt;Settings!$B$1,"",'Avg Calculations'!BV78)</f>
        <v>-0.69395862877152903</v>
      </c>
      <c r="S22" s="2">
        <f>IF('Count Calculations'!BW78&lt;Settings!$B$1,"",'Avg Calculations'!BW78)</f>
        <v>-0.87285234295292102</v>
      </c>
      <c r="T22" s="2">
        <f>IF('Count Calculations'!BX78&lt;Settings!$B$1,"",'Avg Calculations'!BX78)</f>
        <v>-1.1896310882186401</v>
      </c>
      <c r="U22" s="2" t="str">
        <f>IF('Count Calculations'!BY78&lt;Settings!$B$1,"",'Avg Calculations'!BY78)</f>
        <v/>
      </c>
      <c r="V22" s="2" t="str">
        <f>IF('Count Calculations'!BZ78&lt;Settings!$B$1,"",'Avg Calculations'!BZ78)</f>
        <v/>
      </c>
      <c r="W22" s="2">
        <f>IF('Count Calculations'!CA78&lt;Settings!$B$1,"",'Avg Calculations'!CA78)</f>
        <v>1.05331387764802E-2</v>
      </c>
      <c r="X22" s="2">
        <f>IF('Count Calculations'!CB78&lt;Settings!$B$1,"",'Avg Calculations'!CB78)</f>
        <v>-0.51580230660799498</v>
      </c>
      <c r="Y22" s="2" t="str">
        <f>IF('Count Calculations'!CC78&lt;Settings!$B$1,"",'Avg Calculations'!CC78)</f>
        <v/>
      </c>
      <c r="Z22" s="2">
        <f>IF('Count Calculations'!CD78&lt;Settings!$B$1,"",'Avg Calculations'!CD78)</f>
        <v>-1.53234215770201</v>
      </c>
      <c r="AA22" s="2">
        <f>IF('Count Calculations'!CE78&lt;Settings!$B$1,"",'Avg Calculations'!CE78)</f>
        <v>1.5329617113487599</v>
      </c>
      <c r="AB22" s="2" t="str">
        <f>IF('Count Calculations'!CF78&lt;Settings!$B$1,"",'Avg Calculations'!CF78)</f>
        <v/>
      </c>
      <c r="AC22" s="2">
        <f>IF('Count Calculations'!CG78&lt;Settings!$B$1,"",'Avg Calculations'!CG78)</f>
        <v>-0.94641686264937197</v>
      </c>
      <c r="AD22" s="2">
        <f>IF('Count Calculations'!CH78&lt;Settings!$B$1,"",'Avg Calculations'!CH78)</f>
        <v>-1.2815436307372099</v>
      </c>
      <c r="AE22" s="2">
        <f>IF('Count Calculations'!CI78&lt;Settings!$B$1,"",'Avg Calculations'!CI78)</f>
        <v>-1.3784294501412699</v>
      </c>
      <c r="AF22" s="2">
        <f>IF('Count Calculations'!CJ78&lt;Settings!$B$1,"",'Avg Calculations'!CJ78)</f>
        <v>-2.1939109584658301</v>
      </c>
      <c r="AG22" s="2">
        <f>IF('Count Calculations'!CK78&lt;Settings!$B$1,"",'Avg Calculations'!CK78)</f>
        <v>-2.3831164511793199</v>
      </c>
      <c r="AH22" s="2">
        <f>IF('Count Calculations'!CL78&lt;Settings!$B$1,"",'Avg Calculations'!CL78)</f>
        <v>0.76514387129408401</v>
      </c>
      <c r="AI22" s="2">
        <f>IF('Count Calculations'!CM78&lt;Settings!$B$1,"",'Avg Calculations'!CM78)</f>
        <v>0.36531482920182301</v>
      </c>
      <c r="AJ22" s="2">
        <f>IF('Count Calculations'!CN78&lt;Settings!$B$1,"",'Avg Calculations'!CN78)</f>
        <v>-1.3965492137373801</v>
      </c>
      <c r="AK22" s="2">
        <f>IF('Count Calculations'!CO78&lt;Settings!$B$1,"",'Avg Calculations'!CO78)</f>
        <v>-0.88338700078682597</v>
      </c>
      <c r="AL22" s="2">
        <f>IF('Count Calculations'!CP78&lt;Settings!$B$1,"",'Avg Calculations'!CP78)</f>
        <v>2.5932074109988799</v>
      </c>
      <c r="AM22" s="2">
        <f>IF('Count Calculations'!CQ78&lt;Settings!$B$1,"",'Avg Calculations'!CQ78)</f>
        <v>-0.62983528865453398</v>
      </c>
      <c r="AN22" s="2">
        <f>IF('Count Calculations'!CR78&lt;Settings!$B$1,"",'Avg Calculations'!CR78)</f>
        <v>-1.5040175348104601</v>
      </c>
      <c r="AO22" s="2">
        <f>IF('Count Calculations'!CS78&lt;Settings!$B$1,"",'Avg Calculations'!CS78)</f>
        <v>-1.86779705229641</v>
      </c>
      <c r="AP22" s="2">
        <f>IF('Count Calculations'!CT78&lt;Settings!$B$1,"",'Avg Calculations'!CT78)</f>
        <v>-1.46248333688962</v>
      </c>
      <c r="AQ22" s="2">
        <f>IF('Count Calculations'!CU78&lt;Settings!$B$1,"",'Avg Calculations'!CU78)</f>
        <v>-2.1051298594795198</v>
      </c>
      <c r="AR22" s="2" t="str">
        <f>IF('Count Calculations'!CV78&lt;Settings!$B$1,"",'Avg Calculations'!CV78)</f>
        <v/>
      </c>
      <c r="AS22" s="2" t="str">
        <f>IF('Count Calculations'!CW78&lt;Settings!$B$1,"",'Avg Calculations'!CW78)</f>
        <v/>
      </c>
      <c r="AT22" s="2" t="str">
        <f>IF('Count Calculations'!CX78&lt;Settings!$B$1,"",'Avg Calculations'!CX78)</f>
        <v/>
      </c>
      <c r="AU22" s="2">
        <f>IF('Count Calculations'!CY78&lt;Settings!$B$1,"",'Avg Calculations'!CY78)</f>
        <v>-1.55858104587645</v>
      </c>
      <c r="AV22" s="2" t="str">
        <f>IF('Count Calculations'!CZ78&lt;Settings!$B$1,"",'Avg Calculations'!CZ78)</f>
        <v/>
      </c>
      <c r="AW22" s="2" t="str">
        <f>IF('Count Calculations'!DA78&lt;Settings!$B$1,"",'Avg Calculations'!DA78)</f>
        <v/>
      </c>
      <c r="AX22" s="2" t="str">
        <f>IF('Count Calculations'!DB78&lt;Settings!$B$1,"",'Avg Calculations'!DB78)</f>
        <v/>
      </c>
      <c r="AY22" s="2" t="str">
        <f>IF('Count Calculations'!DC78&lt;Settings!$B$1,"",'Avg Calculations'!DC78)</f>
        <v/>
      </c>
      <c r="AZ22" s="2" t="str">
        <f>IF('Count Calculations'!DD78&lt;Settings!$B$1,"",'Avg Calculations'!DD78)</f>
        <v/>
      </c>
      <c r="BA22" s="2" t="str">
        <f>IF('Count Calculations'!DE78&lt;Settings!$B$1,"",'Avg Calculations'!DE78)</f>
        <v/>
      </c>
      <c r="BC22" s="2">
        <f t="shared" si="0"/>
        <v>1.5252407604451672</v>
      </c>
    </row>
    <row r="23" spans="1:55" x14ac:dyDescent="0.25">
      <c r="A23" t="str">
        <f>IF(COUNT(B23:BA23),'Avg Calculations'!BE79,"")</f>
        <v>Malta</v>
      </c>
      <c r="B23" s="2">
        <f>IF('Count Calculations'!BF79&lt;Settings!$B$1,"",'Avg Calculations'!BF79)</f>
        <v>1.9718659266527301</v>
      </c>
      <c r="C23" s="2">
        <f>IF('Count Calculations'!BG79&lt;Settings!$B$1,"",'Avg Calculations'!BG79)</f>
        <v>-0.50482998873749096</v>
      </c>
      <c r="D23" s="2">
        <f>IF('Count Calculations'!BH79&lt;Settings!$B$1,"",'Avg Calculations'!BH79)</f>
        <v>-1.0788501063796501</v>
      </c>
      <c r="E23" s="2">
        <f>IF('Count Calculations'!BI79&lt;Settings!$B$1,"",'Avg Calculations'!BI79)</f>
        <v>-0.56399472126293404</v>
      </c>
      <c r="F23" s="2">
        <f>IF('Count Calculations'!BJ79&lt;Settings!$B$1,"",'Avg Calculations'!BJ79)</f>
        <v>-0.63041359981865397</v>
      </c>
      <c r="G23" s="2">
        <f>IF('Count Calculations'!BK79&lt;Settings!$B$1,"",'Avg Calculations'!BK79)</f>
        <v>-0.370635396276639</v>
      </c>
      <c r="H23" s="2">
        <f>IF('Count Calculations'!BL79&lt;Settings!$B$1,"",'Avg Calculations'!BL79)</f>
        <v>-0.85735787180128897</v>
      </c>
      <c r="I23" s="2">
        <f>IF('Count Calculations'!BM79&lt;Settings!$B$1,"",'Avg Calculations'!BM79)</f>
        <v>0.17867724676483801</v>
      </c>
      <c r="J23" s="2">
        <f>IF('Count Calculations'!BN79&lt;Settings!$B$1,"",'Avg Calculations'!BN79)</f>
        <v>-0.24562760119195001</v>
      </c>
      <c r="K23" s="2">
        <f>IF('Count Calculations'!BO79&lt;Settings!$B$1,"",'Avg Calculations'!BO79)</f>
        <v>1.1607440162406699</v>
      </c>
      <c r="L23" s="2">
        <f>IF('Count Calculations'!BP79&lt;Settings!$B$1,"",'Avg Calculations'!BP79)</f>
        <v>-0.74821829406018703</v>
      </c>
      <c r="M23" s="2">
        <f>IF('Count Calculations'!BQ79&lt;Settings!$B$1,"",'Avg Calculations'!BQ79)</f>
        <v>-1.2577908254029999</v>
      </c>
      <c r="N23" s="2">
        <f>IF('Count Calculations'!BR79&lt;Settings!$B$1,"",'Avg Calculations'!BR79)</f>
        <v>-0.227326980853919</v>
      </c>
      <c r="O23" s="2">
        <f>IF('Count Calculations'!BS79&lt;Settings!$B$1,"",'Avg Calculations'!BS79)</f>
        <v>0.642829724641516</v>
      </c>
      <c r="P23" s="2">
        <f>IF('Count Calculations'!BT79&lt;Settings!$B$1,"",'Avg Calculations'!BT79)</f>
        <v>-0.60429155961549996</v>
      </c>
      <c r="Q23" s="2">
        <f>IF('Count Calculations'!BU79&lt;Settings!$B$1,"",'Avg Calculations'!BU79)</f>
        <v>1.1251294371263401</v>
      </c>
      <c r="R23" s="2">
        <f>IF('Count Calculations'!BV79&lt;Settings!$B$1,"",'Avg Calculations'!BV79)</f>
        <v>-0.19879543128413199</v>
      </c>
      <c r="S23" s="2">
        <f>IF('Count Calculations'!BW79&lt;Settings!$B$1,"",'Avg Calculations'!BW79)</f>
        <v>-0.40609128944601403</v>
      </c>
      <c r="T23" s="2">
        <f>IF('Count Calculations'!BX79&lt;Settings!$B$1,"",'Avg Calculations'!BX79)</f>
        <v>0.96616585836260405</v>
      </c>
      <c r="U23" s="2" t="str">
        <f>IF('Count Calculations'!BY79&lt;Settings!$B$1,"",'Avg Calculations'!BY79)</f>
        <v/>
      </c>
      <c r="V23" s="2">
        <f>IF('Count Calculations'!BZ79&lt;Settings!$B$1,"",'Avg Calculations'!BZ79)</f>
        <v>-1.09104776185035</v>
      </c>
      <c r="W23" s="2" t="str">
        <f>IF('Count Calculations'!CA79&lt;Settings!$B$1,"",'Avg Calculations'!CA79)</f>
        <v/>
      </c>
      <c r="X23" s="2">
        <f>IF('Count Calculations'!CB79&lt;Settings!$B$1,"",'Avg Calculations'!CB79)</f>
        <v>-1.7054247558692199</v>
      </c>
      <c r="Y23" s="2" t="str">
        <f>IF('Count Calculations'!CC79&lt;Settings!$B$1,"",'Avg Calculations'!CC79)</f>
        <v/>
      </c>
      <c r="Z23" s="2">
        <f>IF('Count Calculations'!CD79&lt;Settings!$B$1,"",'Avg Calculations'!CD79)</f>
        <v>1.2799117920098499</v>
      </c>
      <c r="AA23" s="2">
        <f>IF('Count Calculations'!CE79&lt;Settings!$B$1,"",'Avg Calculations'!CE79)</f>
        <v>1.02795817103497E-2</v>
      </c>
      <c r="AB23" s="2" t="str">
        <f>IF('Count Calculations'!CF79&lt;Settings!$B$1,"",'Avg Calculations'!CF79)</f>
        <v/>
      </c>
      <c r="AC23" s="2">
        <f>IF('Count Calculations'!CG79&lt;Settings!$B$1,"",'Avg Calculations'!CG79)</f>
        <v>-1.2748117384595401</v>
      </c>
      <c r="AD23" s="2">
        <f>IF('Count Calculations'!CH79&lt;Settings!$B$1,"",'Avg Calculations'!CH79)</f>
        <v>-0.28488918816633302</v>
      </c>
      <c r="AE23" s="2">
        <f>IF('Count Calculations'!CI79&lt;Settings!$B$1,"",'Avg Calculations'!CI79)</f>
        <v>-0.59607298606968795</v>
      </c>
      <c r="AF23" s="2">
        <f>IF('Count Calculations'!CJ79&lt;Settings!$B$1,"",'Avg Calculations'!CJ79)</f>
        <v>0.22632335473685</v>
      </c>
      <c r="AG23" s="2">
        <f>IF('Count Calculations'!CK79&lt;Settings!$B$1,"",'Avg Calculations'!CK79)</f>
        <v>0.33840461328915999</v>
      </c>
      <c r="AH23" s="2">
        <f>IF('Count Calculations'!CL79&lt;Settings!$B$1,"",'Avg Calculations'!CL79)</f>
        <v>0.26545605936028599</v>
      </c>
      <c r="AI23" s="2">
        <f>IF('Count Calculations'!CM79&lt;Settings!$B$1,"",'Avg Calculations'!CM79)</f>
        <v>-0.38466482925115097</v>
      </c>
      <c r="AJ23" s="2">
        <f>IF('Count Calculations'!CN79&lt;Settings!$B$1,"",'Avg Calculations'!CN79)</f>
        <v>0.81413603486821395</v>
      </c>
      <c r="AK23" s="2">
        <f>IF('Count Calculations'!CO79&lt;Settings!$B$1,"",'Avg Calculations'!CO79)</f>
        <v>0.40643722796410697</v>
      </c>
      <c r="AL23" s="2">
        <f>IF('Count Calculations'!CP79&lt;Settings!$B$1,"",'Avg Calculations'!CP79)</f>
        <v>8.5091877027779605E-3</v>
      </c>
      <c r="AM23" s="2" t="str">
        <f>IF('Count Calculations'!CQ79&lt;Settings!$B$1,"",'Avg Calculations'!CQ79)</f>
        <v/>
      </c>
      <c r="AN23" s="2" t="str">
        <f>IF('Count Calculations'!CR79&lt;Settings!$B$1,"",'Avg Calculations'!CR79)</f>
        <v/>
      </c>
      <c r="AO23" s="2">
        <f>IF('Count Calculations'!CS79&lt;Settings!$B$1,"",'Avg Calculations'!CS79)</f>
        <v>-0.68643208949880397</v>
      </c>
      <c r="AP23" s="2" t="str">
        <f>IF('Count Calculations'!CT79&lt;Settings!$B$1,"",'Avg Calculations'!CT79)</f>
        <v/>
      </c>
      <c r="AQ23" s="2" t="str">
        <f>IF('Count Calculations'!CU79&lt;Settings!$B$1,"",'Avg Calculations'!CU79)</f>
        <v/>
      </c>
      <c r="AR23" s="2" t="str">
        <f>IF('Count Calculations'!CV79&lt;Settings!$B$1,"",'Avg Calculations'!CV79)</f>
        <v/>
      </c>
      <c r="AS23" s="2" t="str">
        <f>IF('Count Calculations'!CW79&lt;Settings!$B$1,"",'Avg Calculations'!CW79)</f>
        <v/>
      </c>
      <c r="AT23" s="2" t="str">
        <f>IF('Count Calculations'!CX79&lt;Settings!$B$1,"",'Avg Calculations'!CX79)</f>
        <v/>
      </c>
      <c r="AU23" s="2" t="str">
        <f>IF('Count Calculations'!CY79&lt;Settings!$B$1,"",'Avg Calculations'!CY79)</f>
        <v/>
      </c>
      <c r="AV23" s="2" t="str">
        <f>IF('Count Calculations'!CZ79&lt;Settings!$B$1,"",'Avg Calculations'!CZ79)</f>
        <v/>
      </c>
      <c r="AW23" s="2" t="str">
        <f>IF('Count Calculations'!DA79&lt;Settings!$B$1,"",'Avg Calculations'!DA79)</f>
        <v/>
      </c>
      <c r="AX23" s="2" t="str">
        <f>IF('Count Calculations'!DB79&lt;Settings!$B$1,"",'Avg Calculations'!DB79)</f>
        <v/>
      </c>
      <c r="AY23" s="2" t="str">
        <f>IF('Count Calculations'!DC79&lt;Settings!$B$1,"",'Avg Calculations'!DC79)</f>
        <v/>
      </c>
      <c r="AZ23" s="2" t="str">
        <f>IF('Count Calculations'!DD79&lt;Settings!$B$1,"",'Avg Calculations'!DD79)</f>
        <v/>
      </c>
      <c r="BA23" s="2" t="str">
        <f>IF('Count Calculations'!DE79&lt;Settings!$B$1,"",'Avg Calculations'!DE79)</f>
        <v/>
      </c>
      <c r="BC23" s="2">
        <f t="shared" si="0"/>
        <v>0.82591330895147874</v>
      </c>
    </row>
    <row r="24" spans="1:55" x14ac:dyDescent="0.25">
      <c r="A24" t="str">
        <f>IF(COUNT(B24:BA24),'Avg Calculations'!BE80,"")</f>
        <v>Yugoslavia</v>
      </c>
      <c r="B24" s="2">
        <f>IF('Count Calculations'!BF80&lt;Settings!$B$1,"",'Avg Calculations'!BF80)</f>
        <v>0.55729399503909305</v>
      </c>
      <c r="C24" s="2">
        <f>IF('Count Calculations'!BG80&lt;Settings!$B$1,"",'Avg Calculations'!BG80)</f>
        <v>-0.553817116072018</v>
      </c>
      <c r="D24" s="2">
        <f>IF('Count Calculations'!BH80&lt;Settings!$B$1,"",'Avg Calculations'!BH80)</f>
        <v>-0.37371072065189698</v>
      </c>
      <c r="E24" s="2">
        <f>IF('Count Calculations'!BI80&lt;Settings!$B$1,"",'Avg Calculations'!BI80)</f>
        <v>0.33507177281687001</v>
      </c>
      <c r="F24" s="2">
        <f>IF('Count Calculations'!BJ80&lt;Settings!$B$1,"",'Avg Calculations'!BJ80)</f>
        <v>-0.53482473408943998</v>
      </c>
      <c r="G24" s="2">
        <f>IF('Count Calculations'!BK80&lt;Settings!$B$1,"",'Avg Calculations'!BK80)</f>
        <v>-0.44574714501184998</v>
      </c>
      <c r="H24" s="2">
        <f>IF('Count Calculations'!BL80&lt;Settings!$B$1,"",'Avg Calculations'!BL80)</f>
        <v>-0.92418748644238802</v>
      </c>
      <c r="I24" s="2">
        <f>IF('Count Calculations'!BM80&lt;Settings!$B$1,"",'Avg Calculations'!BM80)</f>
        <v>-0.14640970866461001</v>
      </c>
      <c r="J24" s="2">
        <f>IF('Count Calculations'!BN80&lt;Settings!$B$1,"",'Avg Calculations'!BN80)</f>
        <v>-0.33338293650793599</v>
      </c>
      <c r="K24" s="2">
        <f>IF('Count Calculations'!BO80&lt;Settings!$B$1,"",'Avg Calculations'!BO80)</f>
        <v>0.276934177324692</v>
      </c>
      <c r="L24" s="2">
        <f>IF('Count Calculations'!BP80&lt;Settings!$B$1,"",'Avg Calculations'!BP80)</f>
        <v>-0.96185909146267201</v>
      </c>
      <c r="M24" s="2">
        <f>IF('Count Calculations'!BQ80&lt;Settings!$B$1,"",'Avg Calculations'!BQ80)</f>
        <v>-0.17651637578108101</v>
      </c>
      <c r="N24" s="2">
        <f>IF('Count Calculations'!BR80&lt;Settings!$B$1,"",'Avg Calculations'!BR80)</f>
        <v>-0.48165319157966202</v>
      </c>
      <c r="O24" s="2">
        <f>IF('Count Calculations'!BS80&lt;Settings!$B$1,"",'Avg Calculations'!BS80)</f>
        <v>0.94394189048168198</v>
      </c>
      <c r="P24" s="2">
        <f>IF('Count Calculations'!BT80&lt;Settings!$B$1,"",'Avg Calculations'!BT80)</f>
        <v>2.0255160397492298</v>
      </c>
      <c r="Q24" s="2">
        <f>IF('Count Calculations'!BU80&lt;Settings!$B$1,"",'Avg Calculations'!BU80)</f>
        <v>-0.67902980769660304</v>
      </c>
      <c r="R24" s="2" t="str">
        <f>IF('Count Calculations'!BV80&lt;Settings!$B$1,"",'Avg Calculations'!BV80)</f>
        <v/>
      </c>
      <c r="S24" s="2" t="str">
        <f>IF('Count Calculations'!BW80&lt;Settings!$B$1,"",'Avg Calculations'!BW80)</f>
        <v/>
      </c>
      <c r="T24" s="2">
        <f>IF('Count Calculations'!BX80&lt;Settings!$B$1,"",'Avg Calculations'!BX80)</f>
        <v>3.66154295051353</v>
      </c>
      <c r="U24" s="2">
        <f>IF('Count Calculations'!BY80&lt;Settings!$B$1,"",'Avg Calculations'!BY80)</f>
        <v>-0.553817116072018</v>
      </c>
      <c r="V24" s="2" t="str">
        <f>IF('Count Calculations'!BZ80&lt;Settings!$B$1,"",'Avg Calculations'!BZ80)</f>
        <v/>
      </c>
      <c r="W24" s="2" t="str">
        <f>IF('Count Calculations'!CA80&lt;Settings!$B$1,"",'Avg Calculations'!CA80)</f>
        <v/>
      </c>
      <c r="X24" s="2" t="str">
        <f>IF('Count Calculations'!CB80&lt;Settings!$B$1,"",'Avg Calculations'!CB80)</f>
        <v/>
      </c>
      <c r="Y24" s="2" t="str">
        <f>IF('Count Calculations'!CC80&lt;Settings!$B$1,"",'Avg Calculations'!CC80)</f>
        <v/>
      </c>
      <c r="Z24" s="2" t="str">
        <f>IF('Count Calculations'!CD80&lt;Settings!$B$1,"",'Avg Calculations'!CD80)</f>
        <v/>
      </c>
      <c r="AA24" s="2" t="str">
        <f>IF('Count Calculations'!CE80&lt;Settings!$B$1,"",'Avg Calculations'!CE80)</f>
        <v/>
      </c>
      <c r="AB24" s="2">
        <f>IF('Count Calculations'!CF80&lt;Settings!$B$1,"",'Avg Calculations'!CF80)</f>
        <v>-6.9612485145573305E-2</v>
      </c>
      <c r="AC24" s="2" t="str">
        <f>IF('Count Calculations'!CG80&lt;Settings!$B$1,"",'Avg Calculations'!CG80)</f>
        <v/>
      </c>
      <c r="AD24" s="2" t="str">
        <f>IF('Count Calculations'!CH80&lt;Settings!$B$1,"",'Avg Calculations'!CH80)</f>
        <v/>
      </c>
      <c r="AE24" s="2" t="str">
        <f>IF('Count Calculations'!CI80&lt;Settings!$B$1,"",'Avg Calculations'!CI80)</f>
        <v/>
      </c>
      <c r="AF24" s="2" t="str">
        <f>IF('Count Calculations'!CJ80&lt;Settings!$B$1,"",'Avg Calculations'!CJ80)</f>
        <v/>
      </c>
      <c r="AG24" s="2" t="str">
        <f>IF('Count Calculations'!CK80&lt;Settings!$B$1,"",'Avg Calculations'!CK80)</f>
        <v/>
      </c>
      <c r="AH24" s="2" t="str">
        <f>IF('Count Calculations'!CL80&lt;Settings!$B$1,"",'Avg Calculations'!CL80)</f>
        <v/>
      </c>
      <c r="AI24" s="2" t="str">
        <f>IF('Count Calculations'!CM80&lt;Settings!$B$1,"",'Avg Calculations'!CM80)</f>
        <v/>
      </c>
      <c r="AJ24" s="2" t="str">
        <f>IF('Count Calculations'!CN80&lt;Settings!$B$1,"",'Avg Calculations'!CN80)</f>
        <v/>
      </c>
      <c r="AK24" s="2" t="str">
        <f>IF('Count Calculations'!CO80&lt;Settings!$B$1,"",'Avg Calculations'!CO80)</f>
        <v/>
      </c>
      <c r="AL24" s="2" t="str">
        <f>IF('Count Calculations'!CP80&lt;Settings!$B$1,"",'Avg Calculations'!CP80)</f>
        <v/>
      </c>
      <c r="AM24" s="2" t="str">
        <f>IF('Count Calculations'!CQ80&lt;Settings!$B$1,"",'Avg Calculations'!CQ80)</f>
        <v/>
      </c>
      <c r="AN24" s="2" t="str">
        <f>IF('Count Calculations'!CR80&lt;Settings!$B$1,"",'Avg Calculations'!CR80)</f>
        <v/>
      </c>
      <c r="AO24" s="2" t="str">
        <f>IF('Count Calculations'!CS80&lt;Settings!$B$1,"",'Avg Calculations'!CS80)</f>
        <v/>
      </c>
      <c r="AP24" s="2" t="str">
        <f>IF('Count Calculations'!CT80&lt;Settings!$B$1,"",'Avg Calculations'!CT80)</f>
        <v/>
      </c>
      <c r="AQ24" s="2" t="str">
        <f>IF('Count Calculations'!CU80&lt;Settings!$B$1,"",'Avg Calculations'!CU80)</f>
        <v/>
      </c>
      <c r="AR24" s="2" t="str">
        <f>IF('Count Calculations'!CV80&lt;Settings!$B$1,"",'Avg Calculations'!CV80)</f>
        <v/>
      </c>
      <c r="AS24" s="2" t="str">
        <f>IF('Count Calculations'!CW80&lt;Settings!$B$1,"",'Avg Calculations'!CW80)</f>
        <v/>
      </c>
      <c r="AT24" s="2" t="str">
        <f>IF('Count Calculations'!CX80&lt;Settings!$B$1,"",'Avg Calculations'!CX80)</f>
        <v/>
      </c>
      <c r="AU24" s="2" t="str">
        <f>IF('Count Calculations'!CY80&lt;Settings!$B$1,"",'Avg Calculations'!CY80)</f>
        <v/>
      </c>
      <c r="AV24" s="2" t="str">
        <f>IF('Count Calculations'!CZ80&lt;Settings!$B$1,"",'Avg Calculations'!CZ80)</f>
        <v/>
      </c>
      <c r="AW24" s="2" t="str">
        <f>IF('Count Calculations'!DA80&lt;Settings!$B$1,"",'Avg Calculations'!DA80)</f>
        <v/>
      </c>
      <c r="AX24" s="2" t="str">
        <f>IF('Count Calculations'!DB80&lt;Settings!$B$1,"",'Avg Calculations'!DB80)</f>
        <v/>
      </c>
      <c r="AY24" s="2" t="str">
        <f>IF('Count Calculations'!DC80&lt;Settings!$B$1,"",'Avg Calculations'!DC80)</f>
        <v/>
      </c>
      <c r="AZ24" s="2" t="str">
        <f>IF('Count Calculations'!DD80&lt;Settings!$B$1,"",'Avg Calculations'!DD80)</f>
        <v/>
      </c>
      <c r="BA24" s="2" t="str">
        <f>IF('Count Calculations'!DE80&lt;Settings!$B$1,"",'Avg Calculations'!DE80)</f>
        <v/>
      </c>
      <c r="BC24" s="2">
        <f t="shared" si="0"/>
        <v>1.0949392112868499</v>
      </c>
    </row>
    <row r="25" spans="1:55" x14ac:dyDescent="0.25">
      <c r="A25" t="str">
        <f>IF(COUNT(B25:BA25),'Avg Calculations'!BE81,"")</f>
        <v>Croatia</v>
      </c>
      <c r="B25" s="2">
        <f>IF('Count Calculations'!BF81&lt;Settings!$B$1,"",'Avg Calculations'!BF81)</f>
        <v>-1.6475632650660099</v>
      </c>
      <c r="C25" s="2">
        <f>IF('Count Calculations'!BG81&lt;Settings!$B$1,"",'Avg Calculations'!BG81)</f>
        <v>1.05822548366531</v>
      </c>
      <c r="D25" s="2">
        <f>IF('Count Calculations'!BH81&lt;Settings!$B$1,"",'Avg Calculations'!BH81)</f>
        <v>-1.5422767258896699</v>
      </c>
      <c r="E25" s="2">
        <f>IF('Count Calculations'!BI81&lt;Settings!$B$1,"",'Avg Calculations'!BI81)</f>
        <v>-1.6532789959137599</v>
      </c>
      <c r="F25" s="2">
        <f>IF('Count Calculations'!BJ81&lt;Settings!$B$1,"",'Avg Calculations'!BJ81)</f>
        <v>-0.77983890284315505</v>
      </c>
      <c r="G25" s="2">
        <f>IF('Count Calculations'!BK81&lt;Settings!$B$1,"",'Avg Calculations'!BK81)</f>
        <v>-1.26944808876217</v>
      </c>
      <c r="H25" s="2">
        <f>IF('Count Calculations'!BL81&lt;Settings!$B$1,"",'Avg Calculations'!BL81)</f>
        <v>1.6820225158711699</v>
      </c>
      <c r="I25" s="2">
        <f>IF('Count Calculations'!BM81&lt;Settings!$B$1,"",'Avg Calculations'!BM81)</f>
        <v>-1.07104811355086</v>
      </c>
      <c r="J25" s="2">
        <f>IF('Count Calculations'!BN81&lt;Settings!$B$1,"",'Avg Calculations'!BN81)</f>
        <v>-1.70581518742813</v>
      </c>
      <c r="K25" s="2">
        <f>IF('Count Calculations'!BO81&lt;Settings!$B$1,"",'Avg Calculations'!BO81)</f>
        <v>-1.1571587454855401</v>
      </c>
      <c r="L25" s="2">
        <f>IF('Count Calculations'!BP81&lt;Settings!$B$1,"",'Avg Calculations'!BP81)</f>
        <v>-0.72055587186265302</v>
      </c>
      <c r="M25" s="2">
        <f>IF('Count Calculations'!BQ81&lt;Settings!$B$1,"",'Avg Calculations'!BQ81)</f>
        <v>-1.4669851274950201</v>
      </c>
      <c r="N25" s="2">
        <f>IF('Count Calculations'!BR81&lt;Settings!$B$1,"",'Avg Calculations'!BR81)</f>
        <v>2.3635349985318101</v>
      </c>
      <c r="O25" s="2">
        <f>IF('Count Calculations'!BS81&lt;Settings!$B$1,"",'Avg Calculations'!BS81)</f>
        <v>-2.4463776325167399</v>
      </c>
      <c r="P25" s="2">
        <f>IF('Count Calculations'!BT81&lt;Settings!$B$1,"",'Avg Calculations'!BT81)</f>
        <v>-1.24609872910175</v>
      </c>
      <c r="Q25" s="2" t="str">
        <f>IF('Count Calculations'!BU81&lt;Settings!$B$1,"",'Avg Calculations'!BU81)</f>
        <v/>
      </c>
      <c r="R25" s="2">
        <f>IF('Count Calculations'!BV81&lt;Settings!$B$1,"",'Avg Calculations'!BV81)</f>
        <v>-0.80028304160062502</v>
      </c>
      <c r="S25" s="2">
        <f>IF('Count Calculations'!BW81&lt;Settings!$B$1,"",'Avg Calculations'!BW81)</f>
        <v>-0.67377642732061704</v>
      </c>
      <c r="T25" s="2">
        <f>IF('Count Calculations'!BX81&lt;Settings!$B$1,"",'Avg Calculations'!BX81)</f>
        <v>-4.0059229939712997E-2</v>
      </c>
      <c r="U25" s="2" t="str">
        <f>IF('Count Calculations'!BY81&lt;Settings!$B$1,"",'Avg Calculations'!BY81)</f>
        <v/>
      </c>
      <c r="V25" s="2">
        <f>IF('Count Calculations'!BZ81&lt;Settings!$B$1,"",'Avg Calculations'!BZ81)</f>
        <v>-0.67894453298820601</v>
      </c>
      <c r="W25" s="2">
        <f>IF('Count Calculations'!CA81&lt;Settings!$B$1,"",'Avg Calculations'!CA81)</f>
        <v>0.59351219795676102</v>
      </c>
      <c r="X25" s="2">
        <f>IF('Count Calculations'!CB81&lt;Settings!$B$1,"",'Avg Calculations'!CB81)</f>
        <v>5.53578689457244</v>
      </c>
      <c r="Y25" s="2" t="str">
        <f>IF('Count Calculations'!CC81&lt;Settings!$B$1,"",'Avg Calculations'!CC81)</f>
        <v/>
      </c>
      <c r="Z25" s="2" t="str">
        <f>IF('Count Calculations'!CD81&lt;Settings!$B$1,"",'Avg Calculations'!CD81)</f>
        <v/>
      </c>
      <c r="AA25" s="2">
        <f>IF('Count Calculations'!CE81&lt;Settings!$B$1,"",'Avg Calculations'!CE81)</f>
        <v>-1.7324536601754801</v>
      </c>
      <c r="AB25" s="2" t="str">
        <f>IF('Count Calculations'!CF81&lt;Settings!$B$1,"",'Avg Calculations'!CF81)</f>
        <v/>
      </c>
      <c r="AC25" s="2">
        <f>IF('Count Calculations'!CG81&lt;Settings!$B$1,"",'Avg Calculations'!CG81)</f>
        <v>-1.2356123578002201</v>
      </c>
      <c r="AD25" s="2">
        <f>IF('Count Calculations'!CH81&lt;Settings!$B$1,"",'Avg Calculations'!CH81)</f>
        <v>-0.69568544734951199</v>
      </c>
      <c r="AE25" s="2">
        <f>IF('Count Calculations'!CI81&lt;Settings!$B$1,"",'Avg Calculations'!CI81)</f>
        <v>-0.22285807508746899</v>
      </c>
      <c r="AF25" s="2">
        <f>IF('Count Calculations'!CJ81&lt;Settings!$B$1,"",'Avg Calculations'!CJ81)</f>
        <v>6.3425088999903201</v>
      </c>
      <c r="AG25" s="2">
        <f>IF('Count Calculations'!CK81&lt;Settings!$B$1,"",'Avg Calculations'!CK81)</f>
        <v>4.9958365551913202</v>
      </c>
      <c r="AH25" s="2">
        <f>IF('Count Calculations'!CL81&lt;Settings!$B$1,"",'Avg Calculations'!CL81)</f>
        <v>-0.75417789855668305</v>
      </c>
      <c r="AI25" s="2">
        <f>IF('Count Calculations'!CM81&lt;Settings!$B$1,"",'Avg Calculations'!CM81)</f>
        <v>-1.33790906538763</v>
      </c>
      <c r="AJ25" s="2">
        <f>IF('Count Calculations'!CN81&lt;Settings!$B$1,"",'Avg Calculations'!CN81)</f>
        <v>0.195923197340927</v>
      </c>
      <c r="AK25" s="2">
        <f>IF('Count Calculations'!CO81&lt;Settings!$B$1,"",'Avg Calculations'!CO81)</f>
        <v>-0.72750666984345602</v>
      </c>
      <c r="AL25" s="2">
        <f>IF('Count Calculations'!CP81&lt;Settings!$B$1,"",'Avg Calculations'!CP81)</f>
        <v>-0.41753815388624799</v>
      </c>
      <c r="AM25" s="2" t="str">
        <f>IF('Count Calculations'!CQ81&lt;Settings!$B$1,"",'Avg Calculations'!CQ81)</f>
        <v/>
      </c>
      <c r="AN25" s="2">
        <f>IF('Count Calculations'!CR81&lt;Settings!$B$1,"",'Avg Calculations'!CR81)</f>
        <v>1.02743794610176</v>
      </c>
      <c r="AO25" s="2">
        <f>IF('Count Calculations'!CS81&lt;Settings!$B$1,"",'Avg Calculations'!CS81)</f>
        <v>-0.20930417953043101</v>
      </c>
      <c r="AP25" s="2" t="str">
        <f>IF('Count Calculations'!CT81&lt;Settings!$B$1,"",'Avg Calculations'!CT81)</f>
        <v/>
      </c>
      <c r="AQ25" s="2" t="str">
        <f>IF('Count Calculations'!CU81&lt;Settings!$B$1,"",'Avg Calculations'!CU81)</f>
        <v/>
      </c>
      <c r="AR25" s="2" t="str">
        <f>IF('Count Calculations'!CV81&lt;Settings!$B$1,"",'Avg Calculations'!CV81)</f>
        <v/>
      </c>
      <c r="AS25" s="2" t="str">
        <f>IF('Count Calculations'!CW81&lt;Settings!$B$1,"",'Avg Calculations'!CW81)</f>
        <v/>
      </c>
      <c r="AT25" s="2" t="str">
        <f>IF('Count Calculations'!CX81&lt;Settings!$B$1,"",'Avg Calculations'!CX81)</f>
        <v/>
      </c>
      <c r="AU25" s="2" t="str">
        <f>IF('Count Calculations'!CY81&lt;Settings!$B$1,"",'Avg Calculations'!CY81)</f>
        <v/>
      </c>
      <c r="AV25" s="2" t="str">
        <f>IF('Count Calculations'!CZ81&lt;Settings!$B$1,"",'Avg Calculations'!CZ81)</f>
        <v/>
      </c>
      <c r="AW25" s="2" t="str">
        <f>IF('Count Calculations'!DA81&lt;Settings!$B$1,"",'Avg Calculations'!DA81)</f>
        <v/>
      </c>
      <c r="AX25" s="2" t="str">
        <f>IF('Count Calculations'!DB81&lt;Settings!$B$1,"",'Avg Calculations'!DB81)</f>
        <v/>
      </c>
      <c r="AY25" s="2" t="str">
        <f>IF('Count Calculations'!DC81&lt;Settings!$B$1,"",'Avg Calculations'!DC81)</f>
        <v/>
      </c>
      <c r="AZ25" s="2" t="str">
        <f>IF('Count Calculations'!DD81&lt;Settings!$B$1,"",'Avg Calculations'!DD81)</f>
        <v/>
      </c>
      <c r="BA25" s="2" t="str">
        <f>IF('Count Calculations'!DE81&lt;Settings!$B$1,"",'Avg Calculations'!DE81)</f>
        <v/>
      </c>
      <c r="BC25" s="2">
        <f t="shared" si="0"/>
        <v>2.0449947489513747</v>
      </c>
    </row>
    <row r="26" spans="1:55" x14ac:dyDescent="0.25">
      <c r="A26" t="str">
        <f>IF(COUNT(B26:BA26),'Avg Calculations'!BE82,"")</f>
        <v>Estonia</v>
      </c>
      <c r="B26" s="2">
        <f>IF('Count Calculations'!BF82&lt;Settings!$B$1,"",'Avg Calculations'!BF82)</f>
        <v>0.526222345632685</v>
      </c>
      <c r="C26" s="2">
        <f>IF('Count Calculations'!BG82&lt;Settings!$B$1,"",'Avg Calculations'!BG82)</f>
        <v>-0.14819684628650601</v>
      </c>
      <c r="D26" s="2">
        <f>IF('Count Calculations'!BH82&lt;Settings!$B$1,"",'Avg Calculations'!BH82)</f>
        <v>-0.13981805221581101</v>
      </c>
      <c r="E26" s="2">
        <f>IF('Count Calculations'!BI82&lt;Settings!$B$1,"",'Avg Calculations'!BI82)</f>
        <v>-1.16653636255533</v>
      </c>
      <c r="F26" s="2">
        <f>IF('Count Calculations'!BJ82&lt;Settings!$B$1,"",'Avg Calculations'!BJ82)</f>
        <v>-0.26429353227742902</v>
      </c>
      <c r="G26" s="2">
        <f>IF('Count Calculations'!BK82&lt;Settings!$B$1,"",'Avg Calculations'!BK82)</f>
        <v>0.36691161409369299</v>
      </c>
      <c r="H26" s="2">
        <f>IF('Count Calculations'!BL82&lt;Settings!$B$1,"",'Avg Calculations'!BL82)</f>
        <v>-2.2616096942217601</v>
      </c>
      <c r="I26" s="2">
        <f>IF('Count Calculations'!BM82&lt;Settings!$B$1,"",'Avg Calculations'!BM82)</f>
        <v>-0.72678047564188897</v>
      </c>
      <c r="J26" s="2">
        <f>IF('Count Calculations'!BN82&lt;Settings!$B$1,"",'Avg Calculations'!BN82)</f>
        <v>2.2439341898096101</v>
      </c>
      <c r="K26" s="2">
        <f>IF('Count Calculations'!BO82&lt;Settings!$B$1,"",'Avg Calculations'!BO82)</f>
        <v>1.6848385752792201</v>
      </c>
      <c r="L26" s="2">
        <f>IF('Count Calculations'!BP82&lt;Settings!$B$1,"",'Avg Calculations'!BP82)</f>
        <v>-0.52428931537323697</v>
      </c>
      <c r="M26" s="2">
        <f>IF('Count Calculations'!BQ82&lt;Settings!$B$1,"",'Avg Calculations'!BQ82)</f>
        <v>6.4836295035423497</v>
      </c>
      <c r="N26" s="2">
        <f>IF('Count Calculations'!BR82&lt;Settings!$B$1,"",'Avg Calculations'!BR82)</f>
        <v>-0.123145871725666</v>
      </c>
      <c r="O26" s="2">
        <f>IF('Count Calculations'!BS82&lt;Settings!$B$1,"",'Avg Calculations'!BS82)</f>
        <v>0.27650532581040199</v>
      </c>
      <c r="P26" s="2">
        <f>IF('Count Calculations'!BT82&lt;Settings!$B$1,"",'Avg Calculations'!BT82)</f>
        <v>-0.31232398125401301</v>
      </c>
      <c r="Q26" s="2" t="str">
        <f>IF('Count Calculations'!BU82&lt;Settings!$B$1,"",'Avg Calculations'!BU82)</f>
        <v/>
      </c>
      <c r="R26" s="2">
        <f>IF('Count Calculations'!BV82&lt;Settings!$B$1,"",'Avg Calculations'!BV82)</f>
        <v>-1.2136503101846301</v>
      </c>
      <c r="S26" s="2">
        <f>IF('Count Calculations'!BW82&lt;Settings!$B$1,"",'Avg Calculations'!BW82)</f>
        <v>-1.2629239526791001</v>
      </c>
      <c r="T26" s="2">
        <f>IF('Count Calculations'!BX82&lt;Settings!$B$1,"",'Avg Calculations'!BX82)</f>
        <v>-1.6428363841984499</v>
      </c>
      <c r="U26" s="2" t="str">
        <f>IF('Count Calculations'!BY82&lt;Settings!$B$1,"",'Avg Calculations'!BY82)</f>
        <v/>
      </c>
      <c r="V26" s="2">
        <f>IF('Count Calculations'!BZ82&lt;Settings!$B$1,"",'Avg Calculations'!BZ82)</f>
        <v>1.0994820027464201</v>
      </c>
      <c r="W26" s="2">
        <f>IF('Count Calculations'!CA82&lt;Settings!$B$1,"",'Avg Calculations'!CA82)</f>
        <v>-0.98572404110635203</v>
      </c>
      <c r="X26" s="2">
        <f>IF('Count Calculations'!CB82&lt;Settings!$B$1,"",'Avg Calculations'!CB82)</f>
        <v>-0.76978263818229198</v>
      </c>
      <c r="Y26" s="2" t="str">
        <f>IF('Count Calculations'!CC82&lt;Settings!$B$1,"",'Avg Calculations'!CC82)</f>
        <v/>
      </c>
      <c r="Z26" s="2">
        <f>IF('Count Calculations'!CD82&lt;Settings!$B$1,"",'Avg Calculations'!CD82)</f>
        <v>-1.81343452506683</v>
      </c>
      <c r="AA26" s="2" t="str">
        <f>IF('Count Calculations'!CE82&lt;Settings!$B$1,"",'Avg Calculations'!CE82)</f>
        <v/>
      </c>
      <c r="AB26" s="2" t="str">
        <f>IF('Count Calculations'!CF82&lt;Settings!$B$1,"",'Avg Calculations'!CF82)</f>
        <v/>
      </c>
      <c r="AC26" s="2">
        <f>IF('Count Calculations'!CG82&lt;Settings!$B$1,"",'Avg Calculations'!CG82)</f>
        <v>1.21216756971149</v>
      </c>
      <c r="AD26" s="2">
        <f>IF('Count Calculations'!CH82&lt;Settings!$B$1,"",'Avg Calculations'!CH82)</f>
        <v>-3.9256045360206698E-3</v>
      </c>
      <c r="AE26" s="2">
        <f>IF('Count Calculations'!CI82&lt;Settings!$B$1,"",'Avg Calculations'!CI82)</f>
        <v>-1.3966984274705601</v>
      </c>
      <c r="AF26" s="2">
        <f>IF('Count Calculations'!CJ82&lt;Settings!$B$1,"",'Avg Calculations'!CJ82)</f>
        <v>-1.6323687030534599</v>
      </c>
      <c r="AG26" s="2">
        <f>IF('Count Calculations'!CK82&lt;Settings!$B$1,"",'Avg Calculations'!CK82)</f>
        <v>-1.7373375506551001</v>
      </c>
      <c r="AH26" s="2">
        <f>IF('Count Calculations'!CL82&lt;Settings!$B$1,"",'Avg Calculations'!CL82)</f>
        <v>6.5120815854203702</v>
      </c>
      <c r="AI26" s="2">
        <f>IF('Count Calculations'!CM82&lt;Settings!$B$1,"",'Avg Calculations'!CM82)</f>
        <v>3.4593247024161502</v>
      </c>
      <c r="AJ26" s="2">
        <f>IF('Count Calculations'!CN82&lt;Settings!$B$1,"",'Avg Calculations'!CN82)</f>
        <v>-1.84739058298046</v>
      </c>
      <c r="AK26" s="2">
        <f>IF('Count Calculations'!CO82&lt;Settings!$B$1,"",'Avg Calculations'!CO82)</f>
        <v>0.34422195144756101</v>
      </c>
      <c r="AL26" s="2">
        <f>IF('Count Calculations'!CP82&lt;Settings!$B$1,"",'Avg Calculations'!CP82)</f>
        <v>0.35317763147522202</v>
      </c>
      <c r="AM26" s="2">
        <f>IF('Count Calculations'!CQ82&lt;Settings!$B$1,"",'Avg Calculations'!CQ82)</f>
        <v>0.119164005602536</v>
      </c>
      <c r="AN26" s="2">
        <f>IF('Count Calculations'!CR82&lt;Settings!$B$1,"",'Avg Calculations'!CR82)</f>
        <v>0.12059355352968899</v>
      </c>
      <c r="AO26" s="2" t="str">
        <f>IF('Count Calculations'!CS82&lt;Settings!$B$1,"",'Avg Calculations'!CS82)</f>
        <v/>
      </c>
      <c r="AP26" s="2" t="str">
        <f>IF('Count Calculations'!CT82&lt;Settings!$B$1,"",'Avg Calculations'!CT82)</f>
        <v/>
      </c>
      <c r="AQ26" s="2" t="str">
        <f>IF('Count Calculations'!CU82&lt;Settings!$B$1,"",'Avg Calculations'!CU82)</f>
        <v/>
      </c>
      <c r="AR26" s="2" t="str">
        <f>IF('Count Calculations'!CV82&lt;Settings!$B$1,"",'Avg Calculations'!CV82)</f>
        <v/>
      </c>
      <c r="AS26" s="2">
        <f>IF('Count Calculations'!CW82&lt;Settings!$B$1,"",'Avg Calculations'!CW82)</f>
        <v>-2.40009751976616</v>
      </c>
      <c r="AT26" s="2" t="str">
        <f>IF('Count Calculations'!CX82&lt;Settings!$B$1,"",'Avg Calculations'!CX82)</f>
        <v/>
      </c>
      <c r="AU26" s="2" t="str">
        <f>IF('Count Calculations'!CY82&lt;Settings!$B$1,"",'Avg Calculations'!CY82)</f>
        <v/>
      </c>
      <c r="AV26" s="2" t="str">
        <f>IF('Count Calculations'!CZ82&lt;Settings!$B$1,"",'Avg Calculations'!CZ82)</f>
        <v/>
      </c>
      <c r="AW26" s="2" t="str">
        <f>IF('Count Calculations'!DA82&lt;Settings!$B$1,"",'Avg Calculations'!DA82)</f>
        <v/>
      </c>
      <c r="AX26" s="2" t="str">
        <f>IF('Count Calculations'!DB82&lt;Settings!$B$1,"",'Avg Calculations'!DB82)</f>
        <v/>
      </c>
      <c r="AY26" s="2" t="str">
        <f>IF('Count Calculations'!DC82&lt;Settings!$B$1,"",'Avg Calculations'!DC82)</f>
        <v/>
      </c>
      <c r="AZ26" s="2" t="str">
        <f>IF('Count Calculations'!DD82&lt;Settings!$B$1,"",'Avg Calculations'!DD82)</f>
        <v/>
      </c>
      <c r="BA26" s="2" t="str">
        <f>IF('Count Calculations'!DE82&lt;Settings!$B$1,"",'Avg Calculations'!DE82)</f>
        <v/>
      </c>
      <c r="BC26" s="2">
        <f t="shared" si="0"/>
        <v>2.0188624121014964</v>
      </c>
    </row>
    <row r="27" spans="1:55" x14ac:dyDescent="0.25">
      <c r="A27" t="str">
        <f>IF(COUNT(B27:BA27),'Avg Calculations'!BE83,"")</f>
        <v>Romania</v>
      </c>
      <c r="B27" s="2">
        <f>IF('Count Calculations'!BF83&lt;Settings!$B$1,"",'Avg Calculations'!BF83)</f>
        <v>-0.51150966900633199</v>
      </c>
      <c r="C27" s="2">
        <f>IF('Count Calculations'!BG83&lt;Settings!$B$1,"",'Avg Calculations'!BG83)</f>
        <v>-1.0611828111482899</v>
      </c>
      <c r="D27" s="2">
        <f>IF('Count Calculations'!BH83&lt;Settings!$B$1,"",'Avg Calculations'!BH83)</f>
        <v>0.58110765917048202</v>
      </c>
      <c r="E27" s="2">
        <f>IF('Count Calculations'!BI83&lt;Settings!$B$1,"",'Avg Calculations'!BI83)</f>
        <v>0.16482238075705699</v>
      </c>
      <c r="F27" s="2">
        <f>IF('Count Calculations'!BJ83&lt;Settings!$B$1,"",'Avg Calculations'!BJ83)</f>
        <v>-1.07204017576026</v>
      </c>
      <c r="G27" s="2">
        <f>IF('Count Calculations'!BK83&lt;Settings!$B$1,"",'Avg Calculations'!BK83)</f>
        <v>0.57234720638372405</v>
      </c>
      <c r="H27" s="2">
        <f>IF('Count Calculations'!BL83&lt;Settings!$B$1,"",'Avg Calculations'!BL83)</f>
        <v>-1.9570390716919299</v>
      </c>
      <c r="I27" s="2">
        <f>IF('Count Calculations'!BM83&lt;Settings!$B$1,"",'Avg Calculations'!BM83)</f>
        <v>4.4196169759406603</v>
      </c>
      <c r="J27" s="2">
        <f>IF('Count Calculations'!BN83&lt;Settings!$B$1,"",'Avg Calculations'!BN83)</f>
        <v>-0.78118117397195397</v>
      </c>
      <c r="K27" s="2">
        <f>IF('Count Calculations'!BO83&lt;Settings!$B$1,"",'Avg Calculations'!BO83)</f>
        <v>1.1114310544732999</v>
      </c>
      <c r="L27" s="2">
        <f>IF('Count Calculations'!BP83&lt;Settings!$B$1,"",'Avg Calculations'!BP83)</f>
        <v>2.3616584395962099</v>
      </c>
      <c r="M27" s="2">
        <f>IF('Count Calculations'!BQ83&lt;Settings!$B$1,"",'Avg Calculations'!BQ83)</f>
        <v>-1.8878361049712</v>
      </c>
      <c r="N27" s="2">
        <f>IF('Count Calculations'!BR83&lt;Settings!$B$1,"",'Avg Calculations'!BR83)</f>
        <v>0.92706269220505999</v>
      </c>
      <c r="O27" s="2">
        <f>IF('Count Calculations'!BS83&lt;Settings!$B$1,"",'Avg Calculations'!BS83)</f>
        <v>-0.49002605861389398</v>
      </c>
      <c r="P27" s="2">
        <f>IF('Count Calculations'!BT83&lt;Settings!$B$1,"",'Avg Calculations'!BT83)</f>
        <v>3.4336917414172299</v>
      </c>
      <c r="Q27" s="2" t="str">
        <f>IF('Count Calculations'!BU83&lt;Settings!$B$1,"",'Avg Calculations'!BU83)</f>
        <v/>
      </c>
      <c r="R27" s="2">
        <f>IF('Count Calculations'!BV83&lt;Settings!$B$1,"",'Avg Calculations'!BV83)</f>
        <v>1.7124002518218999</v>
      </c>
      <c r="S27" s="2">
        <f>IF('Count Calculations'!BW83&lt;Settings!$B$1,"",'Avg Calculations'!BW83)</f>
        <v>1.53435520778195</v>
      </c>
      <c r="T27" s="2">
        <f>IF('Count Calculations'!BX83&lt;Settings!$B$1,"",'Avg Calculations'!BX83)</f>
        <v>0.67836441947792203</v>
      </c>
      <c r="U27" s="2" t="str">
        <f>IF('Count Calculations'!BY83&lt;Settings!$B$1,"",'Avg Calculations'!BY83)</f>
        <v/>
      </c>
      <c r="V27" s="2">
        <f>IF('Count Calculations'!BZ83&lt;Settings!$B$1,"",'Avg Calculations'!BZ83)</f>
        <v>-0.60769791473916901</v>
      </c>
      <c r="W27" s="2">
        <f>IF('Count Calculations'!CA83&lt;Settings!$B$1,"",'Avg Calculations'!CA83)</f>
        <v>1.45461495682638</v>
      </c>
      <c r="X27" s="2">
        <f>IF('Count Calculations'!CB83&lt;Settings!$B$1,"",'Avg Calculations'!CB83)</f>
        <v>-1.7208182718820499</v>
      </c>
      <c r="Y27" s="2" t="str">
        <f>IF('Count Calculations'!CC83&lt;Settings!$B$1,"",'Avg Calculations'!CC83)</f>
        <v/>
      </c>
      <c r="Z27" s="2">
        <f>IF('Count Calculations'!CD83&lt;Settings!$B$1,"",'Avg Calculations'!CD83)</f>
        <v>-1.65451308959448</v>
      </c>
      <c r="AA27" s="2">
        <f>IF('Count Calculations'!CE83&lt;Settings!$B$1,"",'Avg Calculations'!CE83)</f>
        <v>-1.68273440184097</v>
      </c>
      <c r="AB27" s="2" t="str">
        <f>IF('Count Calculations'!CF83&lt;Settings!$B$1,"",'Avg Calculations'!CF83)</f>
        <v/>
      </c>
      <c r="AC27" s="2">
        <f>IF('Count Calculations'!CG83&lt;Settings!$B$1,"",'Avg Calculations'!CG83)</f>
        <v>-0.56745438804635395</v>
      </c>
      <c r="AD27" s="2">
        <f>IF('Count Calculations'!CH83&lt;Settings!$B$1,"",'Avg Calculations'!CH83)</f>
        <v>-0.19261698601226199</v>
      </c>
      <c r="AE27" s="2" t="str">
        <f>IF('Count Calculations'!CI83&lt;Settings!$B$1,"",'Avg Calculations'!CI83)</f>
        <v/>
      </c>
      <c r="AF27" s="2">
        <f>IF('Count Calculations'!CJ83&lt;Settings!$B$1,"",'Avg Calculations'!CJ83)</f>
        <v>-1.47503016299274</v>
      </c>
      <c r="AG27" s="2">
        <f>IF('Count Calculations'!CK83&lt;Settings!$B$1,"",'Avg Calculations'!CK83)</f>
        <v>0.14028757826629701</v>
      </c>
      <c r="AH27" s="2">
        <f>IF('Count Calculations'!CL83&lt;Settings!$B$1,"",'Avg Calculations'!CL83)</f>
        <v>-2.1862595367864102</v>
      </c>
      <c r="AI27" s="2">
        <f>IF('Count Calculations'!CM83&lt;Settings!$B$1,"",'Avg Calculations'!CM83)</f>
        <v>-2.2262870118543301</v>
      </c>
      <c r="AJ27" s="2">
        <f>IF('Count Calculations'!CN83&lt;Settings!$B$1,"",'Avg Calculations'!CN83)</f>
        <v>-0.74832724567958997</v>
      </c>
      <c r="AK27" s="2">
        <f>IF('Count Calculations'!CO83&lt;Settings!$B$1,"",'Avg Calculations'!CO83)</f>
        <v>-2.2220059671357801</v>
      </c>
      <c r="AL27" s="2">
        <f>IF('Count Calculations'!CP83&lt;Settings!$B$1,"",'Avg Calculations'!CP83)</f>
        <v>-0.10757672071853799</v>
      </c>
      <c r="AM27" s="2">
        <f>IF('Count Calculations'!CQ83&lt;Settings!$B$1,"",'Avg Calculations'!CQ83)</f>
        <v>8.7750252532147002</v>
      </c>
      <c r="AN27" s="2">
        <f>IF('Count Calculations'!CR83&lt;Settings!$B$1,"",'Avg Calculations'!CR83)</f>
        <v>-2.00977985719698</v>
      </c>
      <c r="AO27" s="2">
        <f>IF('Count Calculations'!CS83&lt;Settings!$B$1,"",'Avg Calculations'!CS83)</f>
        <v>-0.663558052685708</v>
      </c>
      <c r="AP27" s="2">
        <f>IF('Count Calculations'!CT83&lt;Settings!$B$1,"",'Avg Calculations'!CT83)</f>
        <v>-1.7425038966191799</v>
      </c>
      <c r="AQ27" s="2">
        <f>IF('Count Calculations'!CU83&lt;Settings!$B$1,"",'Avg Calculations'!CU83)</f>
        <v>1.6952838219909301</v>
      </c>
      <c r="AR27" s="2" t="str">
        <f>IF('Count Calculations'!CV83&lt;Settings!$B$1,"",'Avg Calculations'!CV83)</f>
        <v/>
      </c>
      <c r="AS27" s="2" t="str">
        <f>IF('Count Calculations'!CW83&lt;Settings!$B$1,"",'Avg Calculations'!CW83)</f>
        <v/>
      </c>
      <c r="AT27" s="2" t="str">
        <f>IF('Count Calculations'!CX83&lt;Settings!$B$1,"",'Avg Calculations'!CX83)</f>
        <v/>
      </c>
      <c r="AU27" s="2" t="str">
        <f>IF('Count Calculations'!CY83&lt;Settings!$B$1,"",'Avg Calculations'!CY83)</f>
        <v/>
      </c>
      <c r="AV27" s="2" t="str">
        <f>IF('Count Calculations'!CZ83&lt;Settings!$B$1,"",'Avg Calculations'!CZ83)</f>
        <v/>
      </c>
      <c r="AW27" s="2" t="str">
        <f>IF('Count Calculations'!DA83&lt;Settings!$B$1,"",'Avg Calculations'!DA83)</f>
        <v/>
      </c>
      <c r="AX27" s="2" t="str">
        <f>IF('Count Calculations'!DB83&lt;Settings!$B$1,"",'Avg Calculations'!DB83)</f>
        <v/>
      </c>
      <c r="AY27" s="2" t="str">
        <f>IF('Count Calculations'!DC83&lt;Settings!$B$1,"",'Avg Calculations'!DC83)</f>
        <v/>
      </c>
      <c r="AZ27" s="2" t="str">
        <f>IF('Count Calculations'!DD83&lt;Settings!$B$1,"",'Avg Calculations'!DD83)</f>
        <v/>
      </c>
      <c r="BA27" s="2" t="str">
        <f>IF('Count Calculations'!DE83&lt;Settings!$B$1,"",'Avg Calculations'!DE83)</f>
        <v/>
      </c>
      <c r="BC27" s="2">
        <f t="shared" si="0"/>
        <v>2.158713866923434</v>
      </c>
    </row>
    <row r="28" spans="1:55" x14ac:dyDescent="0.25">
      <c r="A28" t="str">
        <f>IF(COUNT(B28:BA28),'Avg Calculations'!BE84,"")</f>
        <v>Russia</v>
      </c>
      <c r="B28" s="2">
        <f>IF('Count Calculations'!BF84&lt;Settings!$B$1,"",'Avg Calculations'!BF84)</f>
        <v>-1.92555804892299</v>
      </c>
      <c r="C28" s="2">
        <f>IF('Count Calculations'!BG84&lt;Settings!$B$1,"",'Avg Calculations'!BG84)</f>
        <v>-0.37203137046740697</v>
      </c>
      <c r="D28" s="2">
        <f>IF('Count Calculations'!BH84&lt;Settings!$B$1,"",'Avg Calculations'!BH84)</f>
        <v>-2.31190287038214</v>
      </c>
      <c r="E28" s="2">
        <f>IF('Count Calculations'!BI84&lt;Settings!$B$1,"",'Avg Calculations'!BI84)</f>
        <v>-1.58440655249361</v>
      </c>
      <c r="F28" s="2">
        <f>IF('Count Calculations'!BJ84&lt;Settings!$B$1,"",'Avg Calculations'!BJ84)</f>
        <v>-2.8985288676739001</v>
      </c>
      <c r="G28" s="2">
        <f>IF('Count Calculations'!BK84&lt;Settings!$B$1,"",'Avg Calculations'!BK84)</f>
        <v>-1.25404102939851</v>
      </c>
      <c r="H28" s="2">
        <f>IF('Count Calculations'!BL84&lt;Settings!$B$1,"",'Avg Calculations'!BL84)</f>
        <v>-3.4418310255324598</v>
      </c>
      <c r="I28" s="2">
        <f>IF('Count Calculations'!BM84&lt;Settings!$B$1,"",'Avg Calculations'!BM84)</f>
        <v>-1.3089823111224099</v>
      </c>
      <c r="J28" s="2">
        <f>IF('Count Calculations'!BN84&lt;Settings!$B$1,"",'Avg Calculations'!BN84)</f>
        <v>-1.2249907115127401</v>
      </c>
      <c r="K28" s="2">
        <f>IF('Count Calculations'!BO84&lt;Settings!$B$1,"",'Avg Calculations'!BO84)</f>
        <v>-0.970477075151297</v>
      </c>
      <c r="L28" s="2">
        <f>IF('Count Calculations'!BP84&lt;Settings!$B$1,"",'Avg Calculations'!BP84)</f>
        <v>-0.73073925845893095</v>
      </c>
      <c r="M28" s="2">
        <f>IF('Count Calculations'!BQ84&lt;Settings!$B$1,"",'Avg Calculations'!BQ84)</f>
        <v>-0.17398604305137</v>
      </c>
      <c r="N28" s="2">
        <f>IF('Count Calculations'!BR84&lt;Settings!$B$1,"",'Avg Calculations'!BR84)</f>
        <v>-0.54064353507995599</v>
      </c>
      <c r="O28" s="2">
        <f>IF('Count Calculations'!BS84&lt;Settings!$B$1,"",'Avg Calculations'!BS84)</f>
        <v>-1.3913938164374</v>
      </c>
      <c r="P28" s="2">
        <f>IF('Count Calculations'!BT84&lt;Settings!$B$1,"",'Avg Calculations'!BT84)</f>
        <v>2.7736217265251102</v>
      </c>
      <c r="Q28" s="2" t="str">
        <f>IF('Count Calculations'!BU84&lt;Settings!$B$1,"",'Avg Calculations'!BU84)</f>
        <v/>
      </c>
      <c r="R28" s="2">
        <f>IF('Count Calculations'!BV84&lt;Settings!$B$1,"",'Avg Calculations'!BV84)</f>
        <v>0.82107330730983097</v>
      </c>
      <c r="S28" s="2">
        <f>IF('Count Calculations'!BW84&lt;Settings!$B$1,"",'Avg Calculations'!BW84)</f>
        <v>1.3710181021986001</v>
      </c>
      <c r="T28" s="2">
        <f>IF('Count Calculations'!BX84&lt;Settings!$B$1,"",'Avg Calculations'!BX84)</f>
        <v>-0.792226721289507</v>
      </c>
      <c r="U28" s="2" t="str">
        <f>IF('Count Calculations'!BY84&lt;Settings!$B$1,"",'Avg Calculations'!BY84)</f>
        <v/>
      </c>
      <c r="V28" s="2">
        <f>IF('Count Calculations'!BZ84&lt;Settings!$B$1,"",'Avg Calculations'!BZ84)</f>
        <v>-1.2243389091391901</v>
      </c>
      <c r="W28" s="2">
        <f>IF('Count Calculations'!CA84&lt;Settings!$B$1,"",'Avg Calculations'!CA84)</f>
        <v>-0.51926154484608</v>
      </c>
      <c r="X28" s="2">
        <f>IF('Count Calculations'!CB84&lt;Settings!$B$1,"",'Avg Calculations'!CB84)</f>
        <v>-4.5681141599975598E-2</v>
      </c>
      <c r="Y28" s="2" t="str">
        <f>IF('Count Calculations'!CC84&lt;Settings!$B$1,"",'Avg Calculations'!CC84)</f>
        <v/>
      </c>
      <c r="Z28" s="2">
        <f>IF('Count Calculations'!CD84&lt;Settings!$B$1,"",'Avg Calculations'!CD84)</f>
        <v>-0.16844294180788899</v>
      </c>
      <c r="AA28" s="2">
        <f>IF('Count Calculations'!CE84&lt;Settings!$B$1,"",'Avg Calculations'!CE84)</f>
        <v>3.3820342968034298</v>
      </c>
      <c r="AB28" s="2" t="str">
        <f>IF('Count Calculations'!CF84&lt;Settings!$B$1,"",'Avg Calculations'!CF84)</f>
        <v/>
      </c>
      <c r="AC28" s="2">
        <f>IF('Count Calculations'!CG84&lt;Settings!$B$1,"",'Avg Calculations'!CG84)</f>
        <v>-0.50429108772722298</v>
      </c>
      <c r="AD28" s="2" t="str">
        <f>IF('Count Calculations'!CH84&lt;Settings!$B$1,"",'Avg Calculations'!CH84)</f>
        <v/>
      </c>
      <c r="AE28" s="2">
        <f>IF('Count Calculations'!CI84&lt;Settings!$B$1,"",'Avg Calculations'!CI84)</f>
        <v>0.109029871629134</v>
      </c>
      <c r="AF28" s="2">
        <f>IF('Count Calculations'!CJ84&lt;Settings!$B$1,"",'Avg Calculations'!CJ84)</f>
        <v>-1.95132779027294</v>
      </c>
      <c r="AG28" s="2">
        <f>IF('Count Calculations'!CK84&lt;Settings!$B$1,"",'Avg Calculations'!CK84)</f>
        <v>-1.17108093155329</v>
      </c>
      <c r="AH28" s="2">
        <f>IF('Count Calculations'!CL84&lt;Settings!$B$1,"",'Avg Calculations'!CL84)</f>
        <v>4.3822586209321699</v>
      </c>
      <c r="AI28" s="2">
        <f>IF('Count Calculations'!CM84&lt;Settings!$B$1,"",'Avg Calculations'!CM84)</f>
        <v>2.7646855302972799</v>
      </c>
      <c r="AJ28" s="2">
        <f>IF('Count Calculations'!CN84&lt;Settings!$B$1,"",'Avg Calculations'!CN84)</f>
        <v>-2.4758988179424199</v>
      </c>
      <c r="AK28" s="2">
        <f>IF('Count Calculations'!CO84&lt;Settings!$B$1,"",'Avg Calculations'!CO84)</f>
        <v>6.4343712557636801</v>
      </c>
      <c r="AL28" s="2">
        <f>IF('Count Calculations'!CP84&lt;Settings!$B$1,"",'Avg Calculations'!CP84)</f>
        <v>-0.12472700192800699</v>
      </c>
      <c r="AM28" s="2">
        <f>IF('Count Calculations'!CQ84&lt;Settings!$B$1,"",'Avg Calculations'!CQ84)</f>
        <v>3.5955548531134198</v>
      </c>
      <c r="AN28" s="2">
        <f>IF('Count Calculations'!CR84&lt;Settings!$B$1,"",'Avg Calculations'!CR84)</f>
        <v>3.8966312872966</v>
      </c>
      <c r="AO28" s="2" t="str">
        <f>IF('Count Calculations'!CS84&lt;Settings!$B$1,"",'Avg Calculations'!CS84)</f>
        <v/>
      </c>
      <c r="AP28" s="2">
        <f>IF('Count Calculations'!CT84&lt;Settings!$B$1,"",'Avg Calculations'!CT84)</f>
        <v>5.1593995284513898</v>
      </c>
      <c r="AQ28" s="2">
        <f>IF('Count Calculations'!CU84&lt;Settings!$B$1,"",'Avg Calculations'!CU84)</f>
        <v>3.48775819344886</v>
      </c>
      <c r="AR28" s="2">
        <f>IF('Count Calculations'!CV84&lt;Settings!$B$1,"",'Avg Calculations'!CV84)</f>
        <v>-2.9606636865903502</v>
      </c>
      <c r="AS28" s="2">
        <f>IF('Count Calculations'!CW84&lt;Settings!$B$1,"",'Avg Calculations'!CW84)</f>
        <v>0.79642047824135298</v>
      </c>
      <c r="AT28" s="2" t="str">
        <f>IF('Count Calculations'!CX84&lt;Settings!$B$1,"",'Avg Calculations'!CX84)</f>
        <v/>
      </c>
      <c r="AU28" s="2">
        <f>IF('Count Calculations'!CY84&lt;Settings!$B$1,"",'Avg Calculations'!CY84)</f>
        <v>0.304780320153826</v>
      </c>
      <c r="AV28" s="2" t="str">
        <f>IF('Count Calculations'!CZ84&lt;Settings!$B$1,"",'Avg Calculations'!CZ84)</f>
        <v/>
      </c>
      <c r="AW28" s="2" t="str">
        <f>IF('Count Calculations'!DA84&lt;Settings!$B$1,"",'Avg Calculations'!DA84)</f>
        <v/>
      </c>
      <c r="AX28" s="2" t="str">
        <f>IF('Count Calculations'!DB84&lt;Settings!$B$1,"",'Avg Calculations'!DB84)</f>
        <v/>
      </c>
      <c r="AY28" s="2" t="str">
        <f>IF('Count Calculations'!DC84&lt;Settings!$B$1,"",'Avg Calculations'!DC84)</f>
        <v/>
      </c>
      <c r="AZ28" s="2" t="str">
        <f>IF('Count Calculations'!DD84&lt;Settings!$B$1,"",'Avg Calculations'!DD84)</f>
        <v/>
      </c>
      <c r="BA28" s="2" t="str">
        <f>IF('Count Calculations'!DE84&lt;Settings!$B$1,"",'Avg Calculations'!DE84)</f>
        <v/>
      </c>
      <c r="BC28" s="2">
        <f t="shared" si="0"/>
        <v>2.3794519334180722</v>
      </c>
    </row>
    <row r="29" spans="1:55" x14ac:dyDescent="0.25">
      <c r="A29" t="str">
        <f>IF(COUNT(B29:BA29),'Avg Calculations'!BE85,"")</f>
        <v>Lithuania</v>
      </c>
      <c r="B29" s="2">
        <f>IF('Count Calculations'!BF85&lt;Settings!$B$1,"",'Avg Calculations'!BF85)</f>
        <v>3.70487108400898</v>
      </c>
      <c r="C29" s="2">
        <f>IF('Count Calculations'!BG85&lt;Settings!$B$1,"",'Avg Calculations'!BG85)</f>
        <v>-1.77693493649162</v>
      </c>
      <c r="D29" s="2">
        <f>IF('Count Calculations'!BH85&lt;Settings!$B$1,"",'Avg Calculations'!BH85)</f>
        <v>-1.2924692199436401</v>
      </c>
      <c r="E29" s="2">
        <f>IF('Count Calculations'!BI85&lt;Settings!$B$1,"",'Avg Calculations'!BI85)</f>
        <v>-0.493845122564748</v>
      </c>
      <c r="F29" s="2">
        <f>IF('Count Calculations'!BJ85&lt;Settings!$B$1,"",'Avg Calculations'!BJ85)</f>
        <v>-0.89039967544059295</v>
      </c>
      <c r="G29" s="2">
        <f>IF('Count Calculations'!BK85&lt;Settings!$B$1,"",'Avg Calculations'!BK85)</f>
        <v>2.5065365398549502</v>
      </c>
      <c r="H29" s="2">
        <f>IF('Count Calculations'!BL85&lt;Settings!$B$1,"",'Avg Calculations'!BL85)</f>
        <v>-1.3770801929059999</v>
      </c>
      <c r="I29" s="2">
        <f>IF('Count Calculations'!BM85&lt;Settings!$B$1,"",'Avg Calculations'!BM85)</f>
        <v>-1.0939357639087599</v>
      </c>
      <c r="J29" s="2">
        <f>IF('Count Calculations'!BN85&lt;Settings!$B$1,"",'Avg Calculations'!BN85)</f>
        <v>-0.80311652023623503</v>
      </c>
      <c r="K29" s="2">
        <f>IF('Count Calculations'!BO85&lt;Settings!$B$1,"",'Avg Calculations'!BO85)</f>
        <v>4.9033799741983897</v>
      </c>
      <c r="L29" s="2">
        <f>IF('Count Calculations'!BP85&lt;Settings!$B$1,"",'Avg Calculations'!BP85)</f>
        <v>-0.56628059559702604</v>
      </c>
      <c r="M29" s="2">
        <f>IF('Count Calculations'!BQ85&lt;Settings!$B$1,"",'Avg Calculations'!BQ85)</f>
        <v>-0.21943385281321801</v>
      </c>
      <c r="N29" s="2">
        <f>IF('Count Calculations'!BR85&lt;Settings!$B$1,"",'Avg Calculations'!BR85)</f>
        <v>-1.2509626193419801</v>
      </c>
      <c r="O29" s="2">
        <f>IF('Count Calculations'!BS85&lt;Settings!$B$1,"",'Avg Calculations'!BS85)</f>
        <v>0.12920018122447999</v>
      </c>
      <c r="P29" s="2">
        <f>IF('Count Calculations'!BT85&lt;Settings!$B$1,"",'Avg Calculations'!BT85)</f>
        <v>-0.97800390553842897</v>
      </c>
      <c r="Q29" s="2" t="str">
        <f>IF('Count Calculations'!BU85&lt;Settings!$B$1,"",'Avg Calculations'!BU85)</f>
        <v/>
      </c>
      <c r="R29" s="2">
        <f>IF('Count Calculations'!BV85&lt;Settings!$B$1,"",'Avg Calculations'!BV85)</f>
        <v>-1.17875453990401</v>
      </c>
      <c r="S29" s="2">
        <f>IF('Count Calculations'!BW85&lt;Settings!$B$1,"",'Avg Calculations'!BW85)</f>
        <v>6.7505527531105794E-2</v>
      </c>
      <c r="T29" s="2">
        <f>IF('Count Calculations'!BX85&lt;Settings!$B$1,"",'Avg Calculations'!BX85)</f>
        <v>-1.77960768317486</v>
      </c>
      <c r="U29" s="2" t="str">
        <f>IF('Count Calculations'!BY85&lt;Settings!$B$1,"",'Avg Calculations'!BY85)</f>
        <v/>
      </c>
      <c r="V29" s="2">
        <f>IF('Count Calculations'!BZ85&lt;Settings!$B$1,"",'Avg Calculations'!BZ85)</f>
        <v>-0.15582327253540301</v>
      </c>
      <c r="W29" s="2">
        <f>IF('Count Calculations'!CA85&lt;Settings!$B$1,"",'Avg Calculations'!CA85)</f>
        <v>-0.85200932249525296</v>
      </c>
      <c r="X29" s="2">
        <f>IF('Count Calculations'!CB85&lt;Settings!$B$1,"",'Avg Calculations'!CB85)</f>
        <v>-1.57942634991228</v>
      </c>
      <c r="Y29" s="2" t="str">
        <f>IF('Count Calculations'!CC85&lt;Settings!$B$1,"",'Avg Calculations'!CC85)</f>
        <v/>
      </c>
      <c r="Z29" s="2">
        <f>IF('Count Calculations'!CD85&lt;Settings!$B$1,"",'Avg Calculations'!CD85)</f>
        <v>-1.12090825231368</v>
      </c>
      <c r="AA29" s="2">
        <f>IF('Count Calculations'!CE85&lt;Settings!$B$1,"",'Avg Calculations'!CE85)</f>
        <v>1.35573559025988</v>
      </c>
      <c r="AB29" s="2" t="str">
        <f>IF('Count Calculations'!CF85&lt;Settings!$B$1,"",'Avg Calculations'!CF85)</f>
        <v/>
      </c>
      <c r="AC29" s="2">
        <f>IF('Count Calculations'!CG85&lt;Settings!$B$1,"",'Avg Calculations'!CG85)</f>
        <v>0.72547443496612996</v>
      </c>
      <c r="AD29" s="2">
        <f>IF('Count Calculations'!CH85&lt;Settings!$B$1,"",'Avg Calculations'!CH85)</f>
        <v>0.633418876241581</v>
      </c>
      <c r="AE29" s="2">
        <f>IF('Count Calculations'!CI85&lt;Settings!$B$1,"",'Avg Calculations'!CI85)</f>
        <v>-1.19376319677891</v>
      </c>
      <c r="AF29" s="2">
        <f>IF('Count Calculations'!CJ85&lt;Settings!$B$1,"",'Avg Calculations'!CJ85)</f>
        <v>-1.56191705588465</v>
      </c>
      <c r="AG29" s="2">
        <f>IF('Count Calculations'!CK85&lt;Settings!$B$1,"",'Avg Calculations'!CK85)</f>
        <v>-1.6575049512980999</v>
      </c>
      <c r="AH29" s="2">
        <f>IF('Count Calculations'!CL85&lt;Settings!$B$1,"",'Avg Calculations'!CL85)</f>
        <v>6.0623052173322103</v>
      </c>
      <c r="AI29" s="2" t="str">
        <f>IF('Count Calculations'!CM85&lt;Settings!$B$1,"",'Avg Calculations'!CM85)</f>
        <v/>
      </c>
      <c r="AJ29" s="2">
        <f>IF('Count Calculations'!CN85&lt;Settings!$B$1,"",'Avg Calculations'!CN85)</f>
        <v>-2.15157001162456</v>
      </c>
      <c r="AK29" s="2">
        <f>IF('Count Calculations'!CO85&lt;Settings!$B$1,"",'Avg Calculations'!CO85)</f>
        <v>2.62101267442474</v>
      </c>
      <c r="AL29" s="2">
        <f>IF('Count Calculations'!CP85&lt;Settings!$B$1,"",'Avg Calculations'!CP85)</f>
        <v>-1.06010157266452</v>
      </c>
      <c r="AM29" s="2">
        <f>IF('Count Calculations'!CQ85&lt;Settings!$B$1,"",'Avg Calculations'!CQ85)</f>
        <v>-0.239743599186795</v>
      </c>
      <c r="AN29" s="2">
        <f>IF('Count Calculations'!CR85&lt;Settings!$B$1,"",'Avg Calculations'!CR85)</f>
        <v>0.481360222981425</v>
      </c>
      <c r="AO29" s="2">
        <f>IF('Count Calculations'!CS85&lt;Settings!$B$1,"",'Avg Calculations'!CS85)</f>
        <v>-1.2316719076232101</v>
      </c>
      <c r="AP29" s="2" t="str">
        <f>IF('Count Calculations'!CT85&lt;Settings!$B$1,"",'Avg Calculations'!CT85)</f>
        <v/>
      </c>
      <c r="AQ29" s="2" t="str">
        <f>IF('Count Calculations'!CU85&lt;Settings!$B$1,"",'Avg Calculations'!CU85)</f>
        <v/>
      </c>
      <c r="AR29" s="2" t="str">
        <f>IF('Count Calculations'!CV85&lt;Settings!$B$1,"",'Avg Calculations'!CV85)</f>
        <v/>
      </c>
      <c r="AS29" s="2">
        <f>IF('Count Calculations'!CW85&lt;Settings!$B$1,"",'Avg Calculations'!CW85)</f>
        <v>-0.96631403343075795</v>
      </c>
      <c r="AT29" s="2">
        <f>IF('Count Calculations'!CX85&lt;Settings!$B$1,"",'Avg Calculations'!CX85)</f>
        <v>4.3893178013335801</v>
      </c>
      <c r="AU29" s="2" t="str">
        <f>IF('Count Calculations'!CY85&lt;Settings!$B$1,"",'Avg Calculations'!CY85)</f>
        <v/>
      </c>
      <c r="AV29" s="2" t="str">
        <f>IF('Count Calculations'!CZ85&lt;Settings!$B$1,"",'Avg Calculations'!CZ85)</f>
        <v/>
      </c>
      <c r="AW29" s="2" t="str">
        <f>IF('Count Calculations'!DA85&lt;Settings!$B$1,"",'Avg Calculations'!DA85)</f>
        <v/>
      </c>
      <c r="AX29" s="2" t="str">
        <f>IF('Count Calculations'!DB85&lt;Settings!$B$1,"",'Avg Calculations'!DB85)</f>
        <v/>
      </c>
      <c r="AY29" s="2" t="str">
        <f>IF('Count Calculations'!DC85&lt;Settings!$B$1,"",'Avg Calculations'!DC85)</f>
        <v/>
      </c>
      <c r="AZ29" s="2" t="str">
        <f>IF('Count Calculations'!DD85&lt;Settings!$B$1,"",'Avg Calculations'!DD85)</f>
        <v/>
      </c>
      <c r="BA29" s="2" t="str">
        <f>IF('Count Calculations'!DE85&lt;Settings!$B$1,"",'Avg Calculations'!DE85)</f>
        <v/>
      </c>
      <c r="BC29" s="2">
        <f t="shared" si="0"/>
        <v>1.9890356792410735</v>
      </c>
    </row>
    <row r="30" spans="1:55" x14ac:dyDescent="0.25">
      <c r="A30" t="str">
        <f>IF(COUNT(B30:BA30),'Avg Calculations'!BE86,"")</f>
        <v>Monaco</v>
      </c>
      <c r="B30" s="2">
        <f>IF('Count Calculations'!BF86&lt;Settings!$B$1,"",'Avg Calculations'!BF86)</f>
        <v>0.39539947085419203</v>
      </c>
      <c r="C30" s="2">
        <f>IF('Count Calculations'!BG86&lt;Settings!$B$1,"",'Avg Calculations'!BG86)</f>
        <v>0.43706613752085799</v>
      </c>
      <c r="D30" s="2">
        <f>IF('Count Calculations'!BH86&lt;Settings!$B$1,"",'Avg Calculations'!BH86)</f>
        <v>0.71259487729548199</v>
      </c>
      <c r="E30" s="2">
        <f>IF('Count Calculations'!BI86&lt;Settings!$B$1,"",'Avg Calculations'!BI86)</f>
        <v>-0.229600529145807</v>
      </c>
      <c r="F30" s="2">
        <f>IF('Count Calculations'!BJ86&lt;Settings!$B$1,"",'Avg Calculations'!BJ86)</f>
        <v>2.0399470854192098E-2</v>
      </c>
      <c r="G30" s="2">
        <f>IF('Count Calculations'!BK86&lt;Settings!$B$1,"",'Avg Calculations'!BK86)</f>
        <v>-0.58890305658881503</v>
      </c>
      <c r="H30" s="2">
        <f>IF('Count Calculations'!BL86&lt;Settings!$B$1,"",'Avg Calculations'!BL86)</f>
        <v>-0.229600529145807</v>
      </c>
      <c r="I30" s="2">
        <f>IF('Count Calculations'!BM86&lt;Settings!$B$1,"",'Avg Calculations'!BM86)</f>
        <v>-0.23456421361360799</v>
      </c>
      <c r="J30" s="2">
        <f>IF('Count Calculations'!BN86&lt;Settings!$B$1,"",'Avg Calculations'!BN86)</f>
        <v>0.40070099954000798</v>
      </c>
      <c r="K30" s="2">
        <f>IF('Count Calculations'!BO86&lt;Settings!$B$1,"",'Avg Calculations'!BO86)</f>
        <v>-0.12372663145366899</v>
      </c>
      <c r="L30" s="2">
        <f>IF('Count Calculations'!BP86&lt;Settings!$B$1,"",'Avg Calculations'!BP86)</f>
        <v>-0.54291855064558803</v>
      </c>
      <c r="M30" s="2">
        <f>IF('Count Calculations'!BQ86&lt;Settings!$B$1,"",'Avg Calculations'!BQ86)</f>
        <v>-0.12885082118828201</v>
      </c>
      <c r="N30" s="2">
        <f>IF('Count Calculations'!BR86&lt;Settings!$B$1,"",'Avg Calculations'!BR86)</f>
        <v>-0.47113218094255199</v>
      </c>
      <c r="O30" s="2">
        <f>IF('Count Calculations'!BS86&lt;Settings!$B$1,"",'Avg Calculations'!BS86)</f>
        <v>0.20636742660736401</v>
      </c>
      <c r="P30" s="2" t="str">
        <f>IF('Count Calculations'!BT86&lt;Settings!$B$1,"",'Avg Calculations'!BT86)</f>
        <v/>
      </c>
      <c r="Q30" s="2">
        <f>IF('Count Calculations'!BU86&lt;Settings!$B$1,"",'Avg Calculations'!BU86)</f>
        <v>0.56254605244543299</v>
      </c>
      <c r="R30" s="2" t="str">
        <f>IF('Count Calculations'!BV86&lt;Settings!$B$1,"",'Avg Calculations'!BV86)</f>
        <v/>
      </c>
      <c r="S30" s="2" t="str">
        <f>IF('Count Calculations'!BW86&lt;Settings!$B$1,"",'Avg Calculations'!BW86)</f>
        <v/>
      </c>
      <c r="T30" s="2" t="str">
        <f>IF('Count Calculations'!BX86&lt;Settings!$B$1,"",'Avg Calculations'!BX86)</f>
        <v/>
      </c>
      <c r="U30" s="2">
        <f>IF('Count Calculations'!BY86&lt;Settings!$B$1,"",'Avg Calculations'!BY86)</f>
        <v>-5.4326644932295103E-2</v>
      </c>
      <c r="V30" s="2" t="str">
        <f>IF('Count Calculations'!BZ86&lt;Settings!$B$1,"",'Avg Calculations'!BZ86)</f>
        <v/>
      </c>
      <c r="W30" s="2" t="str">
        <f>IF('Count Calculations'!CA86&lt;Settings!$B$1,"",'Avg Calculations'!CA86)</f>
        <v/>
      </c>
      <c r="X30" s="2" t="str">
        <f>IF('Count Calculations'!CB86&lt;Settings!$B$1,"",'Avg Calculations'!CB86)</f>
        <v/>
      </c>
      <c r="Y30" s="2">
        <f>IF('Count Calculations'!CC86&lt;Settings!$B$1,"",'Avg Calculations'!CC86)</f>
        <v>6.9298221182412301E-2</v>
      </c>
      <c r="Z30" s="2" t="str">
        <f>IF('Count Calculations'!CD86&lt;Settings!$B$1,"",'Avg Calculations'!CD86)</f>
        <v/>
      </c>
      <c r="AA30" s="2" t="str">
        <f>IF('Count Calculations'!CE86&lt;Settings!$B$1,"",'Avg Calculations'!CE86)</f>
        <v/>
      </c>
      <c r="AB30" s="2" t="str">
        <f>IF('Count Calculations'!CF86&lt;Settings!$B$1,"",'Avg Calculations'!CF86)</f>
        <v/>
      </c>
      <c r="AC30" s="2" t="str">
        <f>IF('Count Calculations'!CG86&lt;Settings!$B$1,"",'Avg Calculations'!CG86)</f>
        <v/>
      </c>
      <c r="AD30" s="2" t="str">
        <f>IF('Count Calculations'!CH86&lt;Settings!$B$1,"",'Avg Calculations'!CH86)</f>
        <v/>
      </c>
      <c r="AE30" s="2" t="str">
        <f>IF('Count Calculations'!CI86&lt;Settings!$B$1,"",'Avg Calculations'!CI86)</f>
        <v/>
      </c>
      <c r="AF30" s="2" t="str">
        <f>IF('Count Calculations'!CJ86&lt;Settings!$B$1,"",'Avg Calculations'!CJ86)</f>
        <v/>
      </c>
      <c r="AG30" s="2" t="str">
        <f>IF('Count Calculations'!CK86&lt;Settings!$B$1,"",'Avg Calculations'!CK86)</f>
        <v/>
      </c>
      <c r="AH30" s="2" t="str">
        <f>IF('Count Calculations'!CL86&lt;Settings!$B$1,"",'Avg Calculations'!CL86)</f>
        <v/>
      </c>
      <c r="AI30" s="2" t="str">
        <f>IF('Count Calculations'!CM86&lt;Settings!$B$1,"",'Avg Calculations'!CM86)</f>
        <v/>
      </c>
      <c r="AJ30" s="2" t="str">
        <f>IF('Count Calculations'!CN86&lt;Settings!$B$1,"",'Avg Calculations'!CN86)</f>
        <v/>
      </c>
      <c r="AK30" s="2" t="str">
        <f>IF('Count Calculations'!CO86&lt;Settings!$B$1,"",'Avg Calculations'!CO86)</f>
        <v/>
      </c>
      <c r="AL30" s="2" t="str">
        <f>IF('Count Calculations'!CP86&lt;Settings!$B$1,"",'Avg Calculations'!CP86)</f>
        <v/>
      </c>
      <c r="AM30" s="2" t="str">
        <f>IF('Count Calculations'!CQ86&lt;Settings!$B$1,"",'Avg Calculations'!CQ86)</f>
        <v/>
      </c>
      <c r="AN30" s="2" t="str">
        <f>IF('Count Calculations'!CR86&lt;Settings!$B$1,"",'Avg Calculations'!CR86)</f>
        <v/>
      </c>
      <c r="AO30" s="2" t="str">
        <f>IF('Count Calculations'!CS86&lt;Settings!$B$1,"",'Avg Calculations'!CS86)</f>
        <v/>
      </c>
      <c r="AP30" s="2" t="str">
        <f>IF('Count Calculations'!CT86&lt;Settings!$B$1,"",'Avg Calculations'!CT86)</f>
        <v/>
      </c>
      <c r="AQ30" s="2" t="str">
        <f>IF('Count Calculations'!CU86&lt;Settings!$B$1,"",'Avg Calculations'!CU86)</f>
        <v/>
      </c>
      <c r="AR30" s="2" t="str">
        <f>IF('Count Calculations'!CV86&lt;Settings!$B$1,"",'Avg Calculations'!CV86)</f>
        <v/>
      </c>
      <c r="AS30" s="2" t="str">
        <f>IF('Count Calculations'!CW86&lt;Settings!$B$1,"",'Avg Calculations'!CW86)</f>
        <v/>
      </c>
      <c r="AT30" s="2" t="str">
        <f>IF('Count Calculations'!CX86&lt;Settings!$B$1,"",'Avg Calculations'!CX86)</f>
        <v/>
      </c>
      <c r="AU30" s="2" t="str">
        <f>IF('Count Calculations'!CY86&lt;Settings!$B$1,"",'Avg Calculations'!CY86)</f>
        <v/>
      </c>
      <c r="AV30" s="2" t="str">
        <f>IF('Count Calculations'!CZ86&lt;Settings!$B$1,"",'Avg Calculations'!CZ86)</f>
        <v/>
      </c>
      <c r="AW30" s="2" t="str">
        <f>IF('Count Calculations'!DA86&lt;Settings!$B$1,"",'Avg Calculations'!DA86)</f>
        <v/>
      </c>
      <c r="AX30" s="2" t="str">
        <f>IF('Count Calculations'!DB86&lt;Settings!$B$1,"",'Avg Calculations'!DB86)</f>
        <v/>
      </c>
      <c r="AY30" s="2" t="str">
        <f>IF('Count Calculations'!DC86&lt;Settings!$B$1,"",'Avg Calculations'!DC86)</f>
        <v/>
      </c>
      <c r="AZ30" s="2" t="str">
        <f>IF('Count Calculations'!DD86&lt;Settings!$B$1,"",'Avg Calculations'!DD86)</f>
        <v/>
      </c>
      <c r="BA30" s="2" t="str">
        <f>IF('Count Calculations'!DE86&lt;Settings!$B$1,"",'Avg Calculations'!DE86)</f>
        <v/>
      </c>
      <c r="BC30" s="2">
        <f t="shared" si="0"/>
        <v>0.3787621111826393</v>
      </c>
    </row>
    <row r="31" spans="1:55" x14ac:dyDescent="0.25">
      <c r="A31" t="str">
        <f>IF(COUNT(B31:BA31),'Avg Calculations'!BE87,"")</f>
        <v>Bosnia &amp; Herzegovina</v>
      </c>
      <c r="B31" s="2">
        <f>IF('Count Calculations'!BF87&lt;Settings!$B$1,"",'Avg Calculations'!BF87)</f>
        <v>-2.0024239782040301</v>
      </c>
      <c r="C31" s="2">
        <f>IF('Count Calculations'!BG87&lt;Settings!$B$1,"",'Avg Calculations'!BG87)</f>
        <v>0.55794923444190903</v>
      </c>
      <c r="D31" s="2">
        <f>IF('Count Calculations'!BH87&lt;Settings!$B$1,"",'Avg Calculations'!BH87)</f>
        <v>0.34003501835487199</v>
      </c>
      <c r="E31" s="2">
        <f>IF('Count Calculations'!BI87&lt;Settings!$B$1,"",'Avg Calculations'!BI87)</f>
        <v>-1.72861426984471</v>
      </c>
      <c r="F31" s="2">
        <f>IF('Count Calculations'!BJ87&lt;Settings!$B$1,"",'Avg Calculations'!BJ87)</f>
        <v>0.80028590465979399</v>
      </c>
      <c r="G31" s="2">
        <f>IF('Count Calculations'!BK87&lt;Settings!$B$1,"",'Avg Calculations'!BK87)</f>
        <v>1.9505201228314</v>
      </c>
      <c r="H31" s="2">
        <f>IF('Count Calculations'!BL87&lt;Settings!$B$1,"",'Avg Calculations'!BL87)</f>
        <v>2.0435475790086799</v>
      </c>
      <c r="I31" s="2">
        <f>IF('Count Calculations'!BM87&lt;Settings!$B$1,"",'Avg Calculations'!BM87)</f>
        <v>-2.0186724803595899</v>
      </c>
      <c r="J31" s="2">
        <f>IF('Count Calculations'!BN87&lt;Settings!$B$1,"",'Avg Calculations'!BN87)</f>
        <v>2.5241824473493502</v>
      </c>
      <c r="K31" s="2">
        <f>IF('Count Calculations'!BO87&lt;Settings!$B$1,"",'Avg Calculations'!BO87)</f>
        <v>-1.4431598890291699</v>
      </c>
      <c r="L31" s="2">
        <f>IF('Count Calculations'!BP87&lt;Settings!$B$1,"",'Avg Calculations'!BP87)</f>
        <v>-1.8122321467890901</v>
      </c>
      <c r="M31" s="2">
        <f>IF('Count Calculations'!BQ87&lt;Settings!$B$1,"",'Avg Calculations'!BQ87)</f>
        <v>-0.40071645923577698</v>
      </c>
      <c r="N31" s="2">
        <f>IF('Count Calculations'!BR87&lt;Settings!$B$1,"",'Avg Calculations'!BR87)</f>
        <v>4.33194448958902</v>
      </c>
      <c r="O31" s="2">
        <f>IF('Count Calculations'!BS87&lt;Settings!$B$1,"",'Avg Calculations'!BS87)</f>
        <v>1.36005848602029</v>
      </c>
      <c r="P31" s="2">
        <f>IF('Count Calculations'!BT87&lt;Settings!$B$1,"",'Avg Calculations'!BT87)</f>
        <v>-2.7945106728386202</v>
      </c>
      <c r="Q31" s="2" t="str">
        <f>IF('Count Calculations'!BU87&lt;Settings!$B$1,"",'Avg Calculations'!BU87)</f>
        <v/>
      </c>
      <c r="R31" s="2">
        <f>IF('Count Calculations'!BV87&lt;Settings!$B$1,"",'Avg Calculations'!BV87)</f>
        <v>-1.72663079446685</v>
      </c>
      <c r="S31" s="2">
        <f>IF('Count Calculations'!BW87&lt;Settings!$B$1,"",'Avg Calculations'!BW87)</f>
        <v>-2.4617464059219998</v>
      </c>
      <c r="T31" s="2">
        <f>IF('Count Calculations'!BX87&lt;Settings!$B$1,"",'Avg Calculations'!BX87)</f>
        <v>5.5510320228338701</v>
      </c>
      <c r="U31" s="2" t="str">
        <f>IF('Count Calculations'!BY87&lt;Settings!$B$1,"",'Avg Calculations'!BY87)</f>
        <v/>
      </c>
      <c r="V31" s="2">
        <f>IF('Count Calculations'!BZ87&lt;Settings!$B$1,"",'Avg Calculations'!BZ87)</f>
        <v>-2.0654151430494099</v>
      </c>
      <c r="W31" s="2">
        <f>IF('Count Calculations'!CA87&lt;Settings!$B$1,"",'Avg Calculations'!CA87)</f>
        <v>-1.5083329430985499</v>
      </c>
      <c r="X31" s="2">
        <f>IF('Count Calculations'!CB87&lt;Settings!$B$1,"",'Avg Calculations'!CB87)</f>
        <v>4.1072792571570904</v>
      </c>
      <c r="Y31" s="2" t="str">
        <f>IF('Count Calculations'!CC87&lt;Settings!$B$1,"",'Avg Calculations'!CC87)</f>
        <v/>
      </c>
      <c r="Z31" s="2">
        <f>IF('Count Calculations'!CD87&lt;Settings!$B$1,"",'Avg Calculations'!CD87)</f>
        <v>6.1511645385423801</v>
      </c>
      <c r="AA31" s="2">
        <f>IF('Count Calculations'!CE87&lt;Settings!$B$1,"",'Avg Calculations'!CE87)</f>
        <v>-2.87008285804355</v>
      </c>
      <c r="AB31" s="2" t="str">
        <f>IF('Count Calculations'!CF87&lt;Settings!$B$1,"",'Avg Calculations'!CF87)</f>
        <v/>
      </c>
      <c r="AC31" s="2">
        <f>IF('Count Calculations'!CG87&lt;Settings!$B$1,"",'Avg Calculations'!CG87)</f>
        <v>-1.5806198889382299</v>
      </c>
      <c r="AD31" s="2">
        <f>IF('Count Calculations'!CH87&lt;Settings!$B$1,"",'Avg Calculations'!CH87)</f>
        <v>-1.97699670053244</v>
      </c>
      <c r="AE31" s="2">
        <f>IF('Count Calculations'!CI87&lt;Settings!$B$1,"",'Avg Calculations'!CI87)</f>
        <v>-1.9116230346913301</v>
      </c>
      <c r="AF31" s="2" t="str">
        <f>IF('Count Calculations'!CJ87&lt;Settings!$B$1,"",'Avg Calculations'!CJ87)</f>
        <v/>
      </c>
      <c r="AG31" s="2">
        <f>IF('Count Calculations'!CK87&lt;Settings!$B$1,"",'Avg Calculations'!CK87)</f>
        <v>3.6554262609345698</v>
      </c>
      <c r="AH31" s="2">
        <f>IF('Count Calculations'!CL87&lt;Settings!$B$1,"",'Avg Calculations'!CL87)</f>
        <v>-2.76334374735276</v>
      </c>
      <c r="AI31" s="2">
        <f>IF('Count Calculations'!CM87&lt;Settings!$B$1,"",'Avg Calculations'!CM87)</f>
        <v>-2.5395455129074702</v>
      </c>
      <c r="AJ31" s="2">
        <f>IF('Count Calculations'!CN87&lt;Settings!$B$1,"",'Avg Calculations'!CN87)</f>
        <v>2.87841886187883</v>
      </c>
      <c r="AK31" s="2">
        <f>IF('Count Calculations'!CO87&lt;Settings!$B$1,"",'Avg Calculations'!CO87)</f>
        <v>-2.3385598144234101</v>
      </c>
      <c r="AL31" s="2" t="str">
        <f>IF('Count Calculations'!CP87&lt;Settings!$B$1,"",'Avg Calculations'!CP87)</f>
        <v/>
      </c>
      <c r="AM31" s="2" t="str">
        <f>IF('Count Calculations'!CQ87&lt;Settings!$B$1,"",'Avg Calculations'!CQ87)</f>
        <v/>
      </c>
      <c r="AN31" s="2">
        <f>IF('Count Calculations'!CR87&lt;Settings!$B$1,"",'Avg Calculations'!CR87)</f>
        <v>-1.7934901151882801</v>
      </c>
      <c r="AO31" s="2">
        <f>IF('Count Calculations'!CS87&lt;Settings!$B$1,"",'Avg Calculations'!CS87)</f>
        <v>-1.2376299150880901</v>
      </c>
      <c r="AP31" s="2" t="str">
        <f>IF('Count Calculations'!CT87&lt;Settings!$B$1,"",'Avg Calculations'!CT87)</f>
        <v/>
      </c>
      <c r="AQ31" s="2" t="str">
        <f>IF('Count Calculations'!CU87&lt;Settings!$B$1,"",'Avg Calculations'!CU87)</f>
        <v/>
      </c>
      <c r="AR31" s="2" t="str">
        <f>IF('Count Calculations'!CV87&lt;Settings!$B$1,"",'Avg Calculations'!CV87)</f>
        <v/>
      </c>
      <c r="AS31" s="2" t="str">
        <f>IF('Count Calculations'!CW87&lt;Settings!$B$1,"",'Avg Calculations'!CW87)</f>
        <v/>
      </c>
      <c r="AT31" s="2" t="str">
        <f>IF('Count Calculations'!CX87&lt;Settings!$B$1,"",'Avg Calculations'!CX87)</f>
        <v/>
      </c>
      <c r="AU31" s="2" t="str">
        <f>IF('Count Calculations'!CY87&lt;Settings!$B$1,"",'Avg Calculations'!CY87)</f>
        <v/>
      </c>
      <c r="AV31" s="2" t="str">
        <f>IF('Count Calculations'!CZ87&lt;Settings!$B$1,"",'Avg Calculations'!CZ87)</f>
        <v/>
      </c>
      <c r="AW31" s="2" t="str">
        <f>IF('Count Calculations'!DA87&lt;Settings!$B$1,"",'Avg Calculations'!DA87)</f>
        <v/>
      </c>
      <c r="AX31" s="2" t="str">
        <f>IF('Count Calculations'!DB87&lt;Settings!$B$1,"",'Avg Calculations'!DB87)</f>
        <v/>
      </c>
      <c r="AY31" s="2" t="str">
        <f>IF('Count Calculations'!DC87&lt;Settings!$B$1,"",'Avg Calculations'!DC87)</f>
        <v/>
      </c>
      <c r="AZ31" s="2" t="str">
        <f>IF('Count Calculations'!DD87&lt;Settings!$B$1,"",'Avg Calculations'!DD87)</f>
        <v/>
      </c>
      <c r="BA31" s="2" t="str">
        <f>IF('Count Calculations'!DE87&lt;Settings!$B$1,"",'Avg Calculations'!DE87)</f>
        <v/>
      </c>
      <c r="BC31" s="2">
        <f t="shared" si="0"/>
        <v>2.6157804249094805</v>
      </c>
    </row>
    <row r="32" spans="1:55" x14ac:dyDescent="0.25">
      <c r="A32" t="str">
        <f>IF(COUNT(B32:BA32),'Avg Calculations'!BE88,"")</f>
        <v>Hungary</v>
      </c>
      <c r="B32" s="2">
        <f>IF('Count Calculations'!BF88&lt;Settings!$B$1,"",'Avg Calculations'!BF88)</f>
        <v>-0.76063847449709299</v>
      </c>
      <c r="C32" s="2">
        <f>IF('Count Calculations'!BG88&lt;Settings!$B$1,"",'Avg Calculations'!BG88)</f>
        <v>0.20702159628797701</v>
      </c>
      <c r="D32" s="2">
        <f>IF('Count Calculations'!BH88&lt;Settings!$B$1,"",'Avg Calculations'!BH88)</f>
        <v>-0.812571127195577</v>
      </c>
      <c r="E32" s="2">
        <f>IF('Count Calculations'!BI88&lt;Settings!$B$1,"",'Avg Calculations'!BI88)</f>
        <v>0.36597318619065899</v>
      </c>
      <c r="F32" s="2">
        <f>IF('Count Calculations'!BJ88&lt;Settings!$B$1,"",'Avg Calculations'!BJ88)</f>
        <v>1.1167357391678401E-2</v>
      </c>
      <c r="G32" s="2">
        <f>IF('Count Calculations'!BK88&lt;Settings!$B$1,"",'Avg Calculations'!BK88)</f>
        <v>-0.187530143937401</v>
      </c>
      <c r="H32" s="2">
        <f>IF('Count Calculations'!BL88&lt;Settings!$B$1,"",'Avg Calculations'!BL88)</f>
        <v>6.1083815202873003E-2</v>
      </c>
      <c r="I32" s="2">
        <f>IF('Count Calculations'!BM88&lt;Settings!$B$1,"",'Avg Calculations'!BM88)</f>
        <v>0.302528335594761</v>
      </c>
      <c r="J32" s="2">
        <f>IF('Count Calculations'!BN88&lt;Settings!$B$1,"",'Avg Calculations'!BN88)</f>
        <v>0.43467938069394102</v>
      </c>
      <c r="K32" s="2">
        <f>IF('Count Calculations'!BO88&lt;Settings!$B$1,"",'Avg Calculations'!BO88)</f>
        <v>-0.98069302608937303</v>
      </c>
      <c r="L32" s="2">
        <f>IF('Count Calculations'!BP88&lt;Settings!$B$1,"",'Avg Calculations'!BP88)</f>
        <v>-0.31345280198247299</v>
      </c>
      <c r="M32" s="2">
        <f>IF('Count Calculations'!BQ88&lt;Settings!$B$1,"",'Avg Calculations'!BQ88)</f>
        <v>2.33606025290814</v>
      </c>
      <c r="N32" s="2">
        <f>IF('Count Calculations'!BR88&lt;Settings!$B$1,"",'Avg Calculations'!BR88)</f>
        <v>0.50950301385090802</v>
      </c>
      <c r="O32" s="2">
        <f>IF('Count Calculations'!BS88&lt;Settings!$B$1,"",'Avg Calculations'!BS88)</f>
        <v>-0.52625194844867995</v>
      </c>
      <c r="P32" s="2">
        <f>IF('Count Calculations'!BT88&lt;Settings!$B$1,"",'Avg Calculations'!BT88)</f>
        <v>-0.17398411303681999</v>
      </c>
      <c r="Q32" s="2" t="str">
        <f>IF('Count Calculations'!BU88&lt;Settings!$B$1,"",'Avg Calculations'!BU88)</f>
        <v/>
      </c>
      <c r="R32" s="2">
        <f>IF('Count Calculations'!BV88&lt;Settings!$B$1,"",'Avg Calculations'!BV88)</f>
        <v>-1.16543732599627</v>
      </c>
      <c r="S32" s="2">
        <f>IF('Count Calculations'!BW88&lt;Settings!$B$1,"",'Avg Calculations'!BW88)</f>
        <v>-0.36472927165588698</v>
      </c>
      <c r="T32" s="2" t="str">
        <f>IF('Count Calculations'!BX88&lt;Settings!$B$1,"",'Avg Calculations'!BX88)</f>
        <v/>
      </c>
      <c r="U32" s="2" t="str">
        <f>IF('Count Calculations'!BY88&lt;Settings!$B$1,"",'Avg Calculations'!BY88)</f>
        <v/>
      </c>
      <c r="V32" s="2">
        <f>IF('Count Calculations'!BZ88&lt;Settings!$B$1,"",'Avg Calculations'!BZ88)</f>
        <v>1.0917669981800999</v>
      </c>
      <c r="W32" s="2">
        <f>IF('Count Calculations'!CA88&lt;Settings!$B$1,"",'Avg Calculations'!CA88)</f>
        <v>-1.6968441129309999</v>
      </c>
      <c r="X32" s="2">
        <f>IF('Count Calculations'!CB88&lt;Settings!$B$1,"",'Avg Calculations'!CB88)</f>
        <v>-0.53265645584781796</v>
      </c>
      <c r="Y32" s="2" t="str">
        <f>IF('Count Calculations'!CC88&lt;Settings!$B$1,"",'Avg Calculations'!CC88)</f>
        <v/>
      </c>
      <c r="Z32" s="2">
        <f>IF('Count Calculations'!CD88&lt;Settings!$B$1,"",'Avg Calculations'!CD88)</f>
        <v>2.8707645555046</v>
      </c>
      <c r="AA32" s="2">
        <f>IF('Count Calculations'!CE88&lt;Settings!$B$1,"",'Avg Calculations'!CE88)</f>
        <v>1.4247006790485699</v>
      </c>
      <c r="AB32" s="2" t="str">
        <f>IF('Count Calculations'!CF88&lt;Settings!$B$1,"",'Avg Calculations'!CF88)</f>
        <v/>
      </c>
      <c r="AC32" s="2">
        <f>IF('Count Calculations'!CG88&lt;Settings!$B$1,"",'Avg Calculations'!CG88)</f>
        <v>1.29184225074393</v>
      </c>
      <c r="AD32" s="2">
        <f>IF('Count Calculations'!CH88&lt;Settings!$B$1,"",'Avg Calculations'!CH88)</f>
        <v>-0.90582465411903501</v>
      </c>
      <c r="AE32" s="2">
        <f>IF('Count Calculations'!CI88&lt;Settings!$B$1,"",'Avg Calculations'!CI88)</f>
        <v>3.5405677845216599</v>
      </c>
      <c r="AF32" s="2" t="str">
        <f>IF('Count Calculations'!CJ88&lt;Settings!$B$1,"",'Avg Calculations'!CJ88)</f>
        <v/>
      </c>
      <c r="AG32" s="2">
        <f>IF('Count Calculations'!CK88&lt;Settings!$B$1,"",'Avg Calculations'!CK88)</f>
        <v>-1.39777546944658</v>
      </c>
      <c r="AH32" s="2">
        <f>IF('Count Calculations'!CL88&lt;Settings!$B$1,"",'Avg Calculations'!CL88)</f>
        <v>-1.07996235974488</v>
      </c>
      <c r="AI32" s="2">
        <f>IF('Count Calculations'!CM88&lt;Settings!$B$1,"",'Avg Calculations'!CM88)</f>
        <v>-1.6408806281767401</v>
      </c>
      <c r="AJ32" s="2">
        <f>IF('Count Calculations'!CN88&lt;Settings!$B$1,"",'Avg Calculations'!CN88)</f>
        <v>0.28032833050955802</v>
      </c>
      <c r="AK32" s="2">
        <f>IF('Count Calculations'!CO88&lt;Settings!$B$1,"",'Avg Calculations'!CO88)</f>
        <v>-1.0379338698437199</v>
      </c>
      <c r="AL32" s="2" t="str">
        <f>IF('Count Calculations'!CP88&lt;Settings!$B$1,"",'Avg Calculations'!CP88)</f>
        <v/>
      </c>
      <c r="AM32" s="2">
        <f>IF('Count Calculations'!CQ88&lt;Settings!$B$1,"",'Avg Calculations'!CQ88)</f>
        <v>-2.0546184444009699</v>
      </c>
      <c r="AN32" s="2">
        <f>IF('Count Calculations'!CR88&lt;Settings!$B$1,"",'Avg Calculations'!CR88)</f>
        <v>0.49097769478212999</v>
      </c>
      <c r="AO32" s="2">
        <f>IF('Count Calculations'!CS88&lt;Settings!$B$1,"",'Avg Calculations'!CS88)</f>
        <v>-6.4136355776278894E-2</v>
      </c>
      <c r="AP32" s="2">
        <f>IF('Count Calculations'!CT88&lt;Settings!$B$1,"",'Avg Calculations'!CT88)</f>
        <v>-3.26205385998106</v>
      </c>
      <c r="AQ32" s="2">
        <f>IF('Count Calculations'!CU88&lt;Settings!$B$1,"",'Avg Calculations'!CU88)</f>
        <v>1.2874292870630499</v>
      </c>
      <c r="AR32" s="2">
        <f>IF('Count Calculations'!CV88&lt;Settings!$B$1,"",'Avg Calculations'!CV88)</f>
        <v>7.2960422594191304E-2</v>
      </c>
      <c r="AS32" s="2">
        <f>IF('Count Calculations'!CW88&lt;Settings!$B$1,"",'Avg Calculations'!CW88)</f>
        <v>5.63540552571361</v>
      </c>
      <c r="AT32" s="2" t="str">
        <f>IF('Count Calculations'!CX88&lt;Settings!$B$1,"",'Avg Calculations'!CX88)</f>
        <v/>
      </c>
      <c r="AU32" s="2" t="str">
        <f>IF('Count Calculations'!CY88&lt;Settings!$B$1,"",'Avg Calculations'!CY88)</f>
        <v/>
      </c>
      <c r="AV32" s="2" t="str">
        <f>IF('Count Calculations'!CZ88&lt;Settings!$B$1,"",'Avg Calculations'!CZ88)</f>
        <v/>
      </c>
      <c r="AW32" s="2" t="str">
        <f>IF('Count Calculations'!DA88&lt;Settings!$B$1,"",'Avg Calculations'!DA88)</f>
        <v/>
      </c>
      <c r="AX32" s="2" t="str">
        <f>IF('Count Calculations'!DB88&lt;Settings!$B$1,"",'Avg Calculations'!DB88)</f>
        <v/>
      </c>
      <c r="AY32" s="2" t="str">
        <f>IF('Count Calculations'!DC88&lt;Settings!$B$1,"",'Avg Calculations'!DC88)</f>
        <v/>
      </c>
      <c r="AZ32" s="2" t="str">
        <f>IF('Count Calculations'!DD88&lt;Settings!$B$1,"",'Avg Calculations'!DD88)</f>
        <v/>
      </c>
      <c r="BA32" s="2" t="str">
        <f>IF('Count Calculations'!DE88&lt;Settings!$B$1,"",'Avg Calculations'!DE88)</f>
        <v/>
      </c>
      <c r="BC32" s="2">
        <f t="shared" si="0"/>
        <v>1.6062218749428661</v>
      </c>
    </row>
    <row r="33" spans="1:55" x14ac:dyDescent="0.25">
      <c r="A33" t="str">
        <f>IF(COUNT(B33:BA33),'Avg Calculations'!BE89,"")</f>
        <v>Poland</v>
      </c>
      <c r="B33" s="2">
        <f>IF('Count Calculations'!BF89&lt;Settings!$B$1,"",'Avg Calculations'!BF89)</f>
        <v>1.3900585554015601</v>
      </c>
      <c r="C33" s="2">
        <f>IF('Count Calculations'!BG89&lt;Settings!$B$1,"",'Avg Calculations'!BG89)</f>
        <v>3.5916471263924299</v>
      </c>
      <c r="D33" s="2">
        <f>IF('Count Calculations'!BH89&lt;Settings!$B$1,"",'Avg Calculations'!BH89)</f>
        <v>1.0721046268019401</v>
      </c>
      <c r="E33" s="2">
        <f>IF('Count Calculations'!BI89&lt;Settings!$B$1,"",'Avg Calculations'!BI89)</f>
        <v>0.87221180392446895</v>
      </c>
      <c r="F33" s="2">
        <f>IF('Count Calculations'!BJ89&lt;Settings!$B$1,"",'Avg Calculations'!BJ89)</f>
        <v>-0.207355801958925</v>
      </c>
      <c r="G33" s="2">
        <f>IF('Count Calculations'!BK89&lt;Settings!$B$1,"",'Avg Calculations'!BK89)</f>
        <v>1.0214163921421699</v>
      </c>
      <c r="H33" s="2">
        <f>IF('Count Calculations'!BL89&lt;Settings!$B$1,"",'Avg Calculations'!BL89)</f>
        <v>-0.93612743097765105</v>
      </c>
      <c r="I33" s="2">
        <f>IF('Count Calculations'!BM89&lt;Settings!$B$1,"",'Avg Calculations'!BM89)</f>
        <v>-0.53889781885839105</v>
      </c>
      <c r="J33" s="2">
        <f>IF('Count Calculations'!BN89&lt;Settings!$B$1,"",'Avg Calculations'!BN89)</f>
        <v>-0.30795077486010503</v>
      </c>
      <c r="K33" s="2">
        <f>IF('Count Calculations'!BO89&lt;Settings!$B$1,"",'Avg Calculations'!BO89)</f>
        <v>1.8667331965498899</v>
      </c>
      <c r="L33" s="2">
        <f>IF('Count Calculations'!BP89&lt;Settings!$B$1,"",'Avg Calculations'!BP89)</f>
        <v>-1.3778135810177501</v>
      </c>
      <c r="M33" s="2">
        <f>IF('Count Calculations'!BQ89&lt;Settings!$B$1,"",'Avg Calculations'!BQ89)</f>
        <v>-1.50764445884142</v>
      </c>
      <c r="N33" s="2">
        <f>IF('Count Calculations'!BR89&lt;Settings!$B$1,"",'Avg Calculations'!BR89)</f>
        <v>1.8105842936233101</v>
      </c>
      <c r="O33" s="2">
        <f>IF('Count Calculations'!BS89&lt;Settings!$B$1,"",'Avg Calculations'!BS89)</f>
        <v>-0.54311989164363905</v>
      </c>
      <c r="P33" s="2">
        <f>IF('Count Calculations'!BT89&lt;Settings!$B$1,"",'Avg Calculations'!BT89)</f>
        <v>-1.2829419003004401</v>
      </c>
      <c r="Q33" s="2" t="str">
        <f>IF('Count Calculations'!BU89&lt;Settings!$B$1,"",'Avg Calculations'!BU89)</f>
        <v/>
      </c>
      <c r="R33" s="2">
        <f>IF('Count Calculations'!BV89&lt;Settings!$B$1,"",'Avg Calculations'!BV89)</f>
        <v>-0.269315085311786</v>
      </c>
      <c r="S33" s="2">
        <f>IF('Count Calculations'!BW89&lt;Settings!$B$1,"",'Avg Calculations'!BW89)</f>
        <v>-1.2111158877544801</v>
      </c>
      <c r="T33" s="2">
        <f>IF('Count Calculations'!BX89&lt;Settings!$B$1,"",'Avg Calculations'!BX89)</f>
        <v>-0.75867723592370495</v>
      </c>
      <c r="U33" s="2" t="str">
        <f>IF('Count Calculations'!BY89&lt;Settings!$B$1,"",'Avg Calculations'!BY89)</f>
        <v/>
      </c>
      <c r="V33" s="2">
        <f>IF('Count Calculations'!BZ89&lt;Settings!$B$1,"",'Avg Calculations'!BZ89)</f>
        <v>0.15936014598267101</v>
      </c>
      <c r="W33" s="2">
        <f>IF('Count Calculations'!CA89&lt;Settings!$B$1,"",'Avg Calculations'!CA89)</f>
        <v>-1.1064048216595099</v>
      </c>
      <c r="X33" s="2">
        <f>IF('Count Calculations'!CB89&lt;Settings!$B$1,"",'Avg Calculations'!CB89)</f>
        <v>-0.63478195496525902</v>
      </c>
      <c r="Y33" s="2" t="str">
        <f>IF('Count Calculations'!CC89&lt;Settings!$B$1,"",'Avg Calculations'!CC89)</f>
        <v/>
      </c>
      <c r="Z33" s="2">
        <f>IF('Count Calculations'!CD89&lt;Settings!$B$1,"",'Avg Calculations'!CD89)</f>
        <v>-1.1875864759897801</v>
      </c>
      <c r="AA33" s="2">
        <f>IF('Count Calculations'!CE89&lt;Settings!$B$1,"",'Avg Calculations'!CE89)</f>
        <v>-1.04139797810636</v>
      </c>
      <c r="AB33" s="2" t="str">
        <f>IF('Count Calculations'!CF89&lt;Settings!$B$1,"",'Avg Calculations'!CF89)</f>
        <v/>
      </c>
      <c r="AC33" s="2" t="str">
        <f>IF('Count Calculations'!CG89&lt;Settings!$B$1,"",'Avg Calculations'!CG89)</f>
        <v/>
      </c>
      <c r="AD33" s="2">
        <f>IF('Count Calculations'!CH89&lt;Settings!$B$1,"",'Avg Calculations'!CH89)</f>
        <v>-0.23952460861157901</v>
      </c>
      <c r="AE33" s="2">
        <f>IF('Count Calculations'!CI89&lt;Settings!$B$1,"",'Avg Calculations'!CI89)</f>
        <v>-0.38997765875927898</v>
      </c>
      <c r="AF33" s="2">
        <f>IF('Count Calculations'!CJ89&lt;Settings!$B$1,"",'Avg Calculations'!CJ89)</f>
        <v>-0.53926395962339402</v>
      </c>
      <c r="AG33" s="2">
        <f>IF('Count Calculations'!CK89&lt;Settings!$B$1,"",'Avg Calculations'!CK89)</f>
        <v>-1.37724601727282</v>
      </c>
      <c r="AH33" s="2">
        <f>IF('Count Calculations'!CL89&lt;Settings!$B$1,"",'Avg Calculations'!CL89)</f>
        <v>-0.25987764961208398</v>
      </c>
      <c r="AI33" s="2">
        <f>IF('Count Calculations'!CM89&lt;Settings!$B$1,"",'Avg Calculations'!CM89)</f>
        <v>1.70592388715725</v>
      </c>
      <c r="AJ33" s="2">
        <f>IF('Count Calculations'!CN89&lt;Settings!$B$1,"",'Avg Calculations'!CN89)</f>
        <v>-0.86486017098523904</v>
      </c>
      <c r="AK33" s="2">
        <f>IF('Count Calculations'!CO89&lt;Settings!$B$1,"",'Avg Calculations'!CO89)</f>
        <v>1.57395570350999</v>
      </c>
      <c r="AL33" s="2">
        <f>IF('Count Calculations'!CP89&lt;Settings!$B$1,"",'Avg Calculations'!CP89)</f>
        <v>0.97930123292767601</v>
      </c>
      <c r="AM33" s="2">
        <f>IF('Count Calculations'!CQ89&lt;Settings!$B$1,"",'Avg Calculations'!CQ89)</f>
        <v>-1.24888448519706</v>
      </c>
      <c r="AN33" s="2" t="str">
        <f>IF('Count Calculations'!CR89&lt;Settings!$B$1,"",'Avg Calculations'!CR89)</f>
        <v/>
      </c>
      <c r="AO33" s="2" t="str">
        <f>IF('Count Calculations'!CS89&lt;Settings!$B$1,"",'Avg Calculations'!CS89)</f>
        <v/>
      </c>
      <c r="AP33" s="2" t="str">
        <f>IF('Count Calculations'!CT89&lt;Settings!$B$1,"",'Avg Calculations'!CT89)</f>
        <v/>
      </c>
      <c r="AQ33" s="2" t="str">
        <f>IF('Count Calculations'!CU89&lt;Settings!$B$1,"",'Avg Calculations'!CU89)</f>
        <v/>
      </c>
      <c r="AR33" s="2" t="str">
        <f>IF('Count Calculations'!CV89&lt;Settings!$B$1,"",'Avg Calculations'!CV89)</f>
        <v/>
      </c>
      <c r="AS33" s="2" t="str">
        <f>IF('Count Calculations'!CW89&lt;Settings!$B$1,"",'Avg Calculations'!CW89)</f>
        <v/>
      </c>
      <c r="AT33" s="2" t="str">
        <f>IF('Count Calculations'!CX89&lt;Settings!$B$1,"",'Avg Calculations'!CX89)</f>
        <v/>
      </c>
      <c r="AU33" s="2" t="str">
        <f>IF('Count Calculations'!CY89&lt;Settings!$B$1,"",'Avg Calculations'!CY89)</f>
        <v/>
      </c>
      <c r="AV33" s="2" t="str">
        <f>IF('Count Calculations'!CZ89&lt;Settings!$B$1,"",'Avg Calculations'!CZ89)</f>
        <v/>
      </c>
      <c r="AW33" s="2" t="str">
        <f>IF('Count Calculations'!DA89&lt;Settings!$B$1,"",'Avg Calculations'!DA89)</f>
        <v/>
      </c>
      <c r="AX33" s="2" t="str">
        <f>IF('Count Calculations'!DB89&lt;Settings!$B$1,"",'Avg Calculations'!DB89)</f>
        <v/>
      </c>
      <c r="AY33" s="2" t="str">
        <f>IF('Count Calculations'!DC89&lt;Settings!$B$1,"",'Avg Calculations'!DC89)</f>
        <v/>
      </c>
      <c r="AZ33" s="2" t="str">
        <f>IF('Count Calculations'!DD89&lt;Settings!$B$1,"",'Avg Calculations'!DD89)</f>
        <v/>
      </c>
      <c r="BA33" s="2" t="str">
        <f>IF('Count Calculations'!DE89&lt;Settings!$B$1,"",'Avg Calculations'!DE89)</f>
        <v/>
      </c>
      <c r="BC33" s="2">
        <f t="shared" si="0"/>
        <v>1.2228447082261822</v>
      </c>
    </row>
    <row r="34" spans="1:55" x14ac:dyDescent="0.25">
      <c r="A34" t="str">
        <f>IF(COUNT(B34:BA34),'Avg Calculations'!BE90,"")</f>
        <v>Slovenia</v>
      </c>
      <c r="B34" s="2">
        <f>IF('Count Calculations'!BF90&lt;Settings!$B$1,"",'Avg Calculations'!BF90)</f>
        <v>-0.69867516095029003</v>
      </c>
      <c r="C34" s="2">
        <f>IF('Count Calculations'!BG90&lt;Settings!$B$1,"",'Avg Calculations'!BG90)</f>
        <v>-1.1044358388406099</v>
      </c>
      <c r="D34" s="2">
        <f>IF('Count Calculations'!BH90&lt;Settings!$B$1,"",'Avg Calculations'!BH90)</f>
        <v>-0.81070323972566005</v>
      </c>
      <c r="E34" s="2">
        <f>IF('Count Calculations'!BI90&lt;Settings!$B$1,"",'Avg Calculations'!BI90)</f>
        <v>-0.81115757018192503</v>
      </c>
      <c r="F34" s="2">
        <f>IF('Count Calculations'!BJ90&lt;Settings!$B$1,"",'Avg Calculations'!BJ90)</f>
        <v>-0.33622576583779101</v>
      </c>
      <c r="G34" s="2">
        <f>IF('Count Calculations'!BK90&lt;Settings!$B$1,"",'Avg Calculations'!BK90)</f>
        <v>-0.99137981274111098</v>
      </c>
      <c r="H34" s="2">
        <f>IF('Count Calculations'!BL90&lt;Settings!$B$1,"",'Avg Calculations'!BL90)</f>
        <v>-1.04779315946258</v>
      </c>
      <c r="I34" s="2">
        <f>IF('Count Calculations'!BM90&lt;Settings!$B$1,"",'Avg Calculations'!BM90)</f>
        <v>-0.26014746917182402</v>
      </c>
      <c r="J34" s="2">
        <f>IF('Count Calculations'!BN90&lt;Settings!$B$1,"",'Avg Calculations'!BN90)</f>
        <v>-1.0659480992471699</v>
      </c>
      <c r="K34" s="2">
        <f>IF('Count Calculations'!BO90&lt;Settings!$B$1,"",'Avg Calculations'!BO90)</f>
        <v>-0.282544024943924</v>
      </c>
      <c r="L34" s="2">
        <f>IF('Count Calculations'!BP90&lt;Settings!$B$1,"",'Avg Calculations'!BP90)</f>
        <v>-0.28460133609353899</v>
      </c>
      <c r="M34" s="2">
        <f>IF('Count Calculations'!BQ90&lt;Settings!$B$1,"",'Avg Calculations'!BQ90)</f>
        <v>-0.26348219298409498</v>
      </c>
      <c r="N34" s="2">
        <f>IF('Count Calculations'!BR90&lt;Settings!$B$1,"",'Avg Calculations'!BR90)</f>
        <v>-0.21451658080771799</v>
      </c>
      <c r="O34" s="2">
        <f>IF('Count Calculations'!BS90&lt;Settings!$B$1,"",'Avg Calculations'!BS90)</f>
        <v>-1.14545410889432</v>
      </c>
      <c r="P34" s="2">
        <f>IF('Count Calculations'!BT90&lt;Settings!$B$1,"",'Avg Calculations'!BT90)</f>
        <v>-7.4507254842796994E-2</v>
      </c>
      <c r="Q34" s="2" t="str">
        <f>IF('Count Calculations'!BU90&lt;Settings!$B$1,"",'Avg Calculations'!BU90)</f>
        <v/>
      </c>
      <c r="R34" s="2">
        <f>IF('Count Calculations'!BV90&lt;Settings!$B$1,"",'Avg Calculations'!BV90)</f>
        <v>-0.79657478999082698</v>
      </c>
      <c r="S34" s="2">
        <f>IF('Count Calculations'!BW90&lt;Settings!$B$1,"",'Avg Calculations'!BW90)</f>
        <v>-0.82524231441686502</v>
      </c>
      <c r="T34" s="2">
        <f>IF('Count Calculations'!BX90&lt;Settings!$B$1,"",'Avg Calculations'!BX90)</f>
        <v>-0.596010201063916</v>
      </c>
      <c r="U34" s="2" t="str">
        <f>IF('Count Calculations'!BY90&lt;Settings!$B$1,"",'Avg Calculations'!BY90)</f>
        <v/>
      </c>
      <c r="V34" s="2">
        <f>IF('Count Calculations'!BZ90&lt;Settings!$B$1,"",'Avg Calculations'!BZ90)</f>
        <v>-0.712415031231037</v>
      </c>
      <c r="W34" s="2">
        <f>IF('Count Calculations'!CA90&lt;Settings!$B$1,"",'Avg Calculations'!CA90)</f>
        <v>-0.402491855381577</v>
      </c>
      <c r="X34" s="2" t="str">
        <f>IF('Count Calculations'!CB90&lt;Settings!$B$1,"",'Avg Calculations'!CB90)</f>
        <v/>
      </c>
      <c r="Y34" s="2" t="str">
        <f>IF('Count Calculations'!CC90&lt;Settings!$B$1,"",'Avg Calculations'!CC90)</f>
        <v/>
      </c>
      <c r="Z34" s="2">
        <f>IF('Count Calculations'!CD90&lt;Settings!$B$1,"",'Avg Calculations'!CD90)</f>
        <v>4.6369437905827597</v>
      </c>
      <c r="AA34" s="2">
        <f>IF('Count Calculations'!CE90&lt;Settings!$B$1,"",'Avg Calculations'!CE90)</f>
        <v>-0.92605772934357899</v>
      </c>
      <c r="AB34" s="2" t="str">
        <f>IF('Count Calculations'!CF90&lt;Settings!$B$1,"",'Avg Calculations'!CF90)</f>
        <v/>
      </c>
      <c r="AC34" s="2">
        <f>IF('Count Calculations'!CG90&lt;Settings!$B$1,"",'Avg Calculations'!CG90)</f>
        <v>4.5985213649696703E-2</v>
      </c>
      <c r="AD34" s="2">
        <f>IF('Count Calculations'!CH90&lt;Settings!$B$1,"",'Avg Calculations'!CH90)</f>
        <v>1.1373038546885601</v>
      </c>
      <c r="AE34" s="2">
        <f>IF('Count Calculations'!CI90&lt;Settings!$B$1,"",'Avg Calculations'!CI90)</f>
        <v>0.29801837828822297</v>
      </c>
      <c r="AF34" s="2">
        <f>IF('Count Calculations'!CJ90&lt;Settings!$B$1,"",'Avg Calculations'!CJ90)</f>
        <v>4.4571864774300396</v>
      </c>
      <c r="AG34" s="2">
        <f>IF('Count Calculations'!CK90&lt;Settings!$B$1,"",'Avg Calculations'!CK90)</f>
        <v>2.81051915396616</v>
      </c>
      <c r="AH34" s="2">
        <f>IF('Count Calculations'!CL90&lt;Settings!$B$1,"",'Avg Calculations'!CL90)</f>
        <v>-0.21162435342342401</v>
      </c>
      <c r="AI34" s="2">
        <f>IF('Count Calculations'!CM90&lt;Settings!$B$1,"",'Avg Calculations'!CM90)</f>
        <v>-0.154596389127658</v>
      </c>
      <c r="AJ34" s="2" t="str">
        <f>IF('Count Calculations'!CN90&lt;Settings!$B$1,"",'Avg Calculations'!CN90)</f>
        <v/>
      </c>
      <c r="AK34" s="2" t="str">
        <f>IF('Count Calculations'!CO90&lt;Settings!$B$1,"",'Avg Calculations'!CO90)</f>
        <v/>
      </c>
      <c r="AL34" s="2" t="str">
        <f>IF('Count Calculations'!CP90&lt;Settings!$B$1,"",'Avg Calculations'!CP90)</f>
        <v/>
      </c>
      <c r="AM34" s="2" t="str">
        <f>IF('Count Calculations'!CQ90&lt;Settings!$B$1,"",'Avg Calculations'!CQ90)</f>
        <v/>
      </c>
      <c r="AN34" s="2">
        <f>IF('Count Calculations'!CR90&lt;Settings!$B$1,"",'Avg Calculations'!CR90)</f>
        <v>-0.54555155863042504</v>
      </c>
      <c r="AO34" s="2" t="str">
        <f>IF('Count Calculations'!CS90&lt;Settings!$B$1,"",'Avg Calculations'!CS90)</f>
        <v/>
      </c>
      <c r="AP34" s="2" t="str">
        <f>IF('Count Calculations'!CT90&lt;Settings!$B$1,"",'Avg Calculations'!CT90)</f>
        <v/>
      </c>
      <c r="AQ34" s="2" t="str">
        <f>IF('Count Calculations'!CU90&lt;Settings!$B$1,"",'Avg Calculations'!CU90)</f>
        <v/>
      </c>
      <c r="AR34" s="2" t="str">
        <f>IF('Count Calculations'!CV90&lt;Settings!$B$1,"",'Avg Calculations'!CV90)</f>
        <v/>
      </c>
      <c r="AS34" s="2" t="str">
        <f>IF('Count Calculations'!CW90&lt;Settings!$B$1,"",'Avg Calculations'!CW90)</f>
        <v/>
      </c>
      <c r="AT34" s="2" t="str">
        <f>IF('Count Calculations'!CX90&lt;Settings!$B$1,"",'Avg Calculations'!CX90)</f>
        <v/>
      </c>
      <c r="AU34" s="2" t="str">
        <f>IF('Count Calculations'!CY90&lt;Settings!$B$1,"",'Avg Calculations'!CY90)</f>
        <v/>
      </c>
      <c r="AV34" s="2" t="str">
        <f>IF('Count Calculations'!CZ90&lt;Settings!$B$1,"",'Avg Calculations'!CZ90)</f>
        <v/>
      </c>
      <c r="AW34" s="2" t="str">
        <f>IF('Count Calculations'!DA90&lt;Settings!$B$1,"",'Avg Calculations'!DA90)</f>
        <v/>
      </c>
      <c r="AX34" s="2" t="str">
        <f>IF('Count Calculations'!DB90&lt;Settings!$B$1,"",'Avg Calculations'!DB90)</f>
        <v/>
      </c>
      <c r="AY34" s="2" t="str">
        <f>IF('Count Calculations'!DC90&lt;Settings!$B$1,"",'Avg Calculations'!DC90)</f>
        <v/>
      </c>
      <c r="AZ34" s="2" t="str">
        <f>IF('Count Calculations'!DD90&lt;Settings!$B$1,"",'Avg Calculations'!DD90)</f>
        <v/>
      </c>
      <c r="BA34" s="2" t="str">
        <f>IF('Count Calculations'!DE90&lt;Settings!$B$1,"",'Avg Calculations'!DE90)</f>
        <v/>
      </c>
      <c r="BC34" s="2">
        <f t="shared" si="0"/>
        <v>1.4402555565469897</v>
      </c>
    </row>
    <row r="35" spans="1:55" x14ac:dyDescent="0.25">
      <c r="A35" t="str">
        <f>IF(COUNT(B35:BA35),'Avg Calculations'!BE91,"")</f>
        <v>Ukraine</v>
      </c>
      <c r="B35" s="2">
        <f>IF('Count Calculations'!BF91&lt;Settings!$B$1,"",'Avg Calculations'!BF91)</f>
        <v>-1.95232787046169</v>
      </c>
      <c r="C35" s="2">
        <f>IF('Count Calculations'!BG91&lt;Settings!$B$1,"",'Avg Calculations'!BG91)</f>
        <v>-2.5105767665070999</v>
      </c>
      <c r="D35" s="2">
        <f>IF('Count Calculations'!BH91&lt;Settings!$B$1,"",'Avg Calculations'!BH91)</f>
        <v>-3.1977066583404801</v>
      </c>
      <c r="E35" s="2">
        <f>IF('Count Calculations'!BI91&lt;Settings!$B$1,"",'Avg Calculations'!BI91)</f>
        <v>-2.1504890472088598</v>
      </c>
      <c r="F35" s="2">
        <f>IF('Count Calculations'!BJ91&lt;Settings!$B$1,"",'Avg Calculations'!BJ91)</f>
        <v>-2.1259815220122702</v>
      </c>
      <c r="G35" s="2">
        <f>IF('Count Calculations'!BK91&lt;Settings!$B$1,"",'Avg Calculations'!BK91)</f>
        <v>-2.4465558646896901</v>
      </c>
      <c r="H35" s="2">
        <f>IF('Count Calculations'!BL91&lt;Settings!$B$1,"",'Avg Calculations'!BL91)</f>
        <v>-4.0511046842032998</v>
      </c>
      <c r="I35" s="2">
        <f>IF('Count Calculations'!BM91&lt;Settings!$B$1,"",'Avg Calculations'!BM91)</f>
        <v>0.31953023643161799</v>
      </c>
      <c r="J35" s="2">
        <f>IF('Count Calculations'!BN91&lt;Settings!$B$1,"",'Avg Calculations'!BN91)</f>
        <v>-2.57663122961582</v>
      </c>
      <c r="K35" s="2">
        <f>IF('Count Calculations'!BO91&lt;Settings!$B$1,"",'Avg Calculations'!BO91)</f>
        <v>-2.0650494251768698</v>
      </c>
      <c r="L35" s="2">
        <f>IF('Count Calculations'!BP91&lt;Settings!$B$1,"",'Avg Calculations'!BP91)</f>
        <v>2.6099119230075098</v>
      </c>
      <c r="M35" s="2">
        <f>IF('Count Calculations'!BQ91&lt;Settings!$B$1,"",'Avg Calculations'!BQ91)</f>
        <v>-1.73958771376614</v>
      </c>
      <c r="N35" s="2">
        <f>IF('Count Calculations'!BR91&lt;Settings!$B$1,"",'Avg Calculations'!BR91)</f>
        <v>-2.6070705538933998</v>
      </c>
      <c r="O35" s="2">
        <f>IF('Count Calculations'!BS91&lt;Settings!$B$1,"",'Avg Calculations'!BS91)</f>
        <v>-2.0436222146529599</v>
      </c>
      <c r="P35" s="2">
        <f>IF('Count Calculations'!BT91&lt;Settings!$B$1,"",'Avg Calculations'!BT91)</f>
        <v>2.32743492939932</v>
      </c>
      <c r="Q35" s="2" t="str">
        <f>IF('Count Calculations'!BU91&lt;Settings!$B$1,"",'Avg Calculations'!BU91)</f>
        <v/>
      </c>
      <c r="R35" s="2">
        <f>IF('Count Calculations'!BV91&lt;Settings!$B$1,"",'Avg Calculations'!BV91)</f>
        <v>-0.35901997153035398</v>
      </c>
      <c r="S35" s="2">
        <f>IF('Count Calculations'!BW91&lt;Settings!$B$1,"",'Avg Calculations'!BW91)</f>
        <v>0.54872191308808704</v>
      </c>
      <c r="T35" s="2">
        <f>IF('Count Calculations'!BX91&lt;Settings!$B$1,"",'Avg Calculations'!BX91)</f>
        <v>0.46438406589240899</v>
      </c>
      <c r="U35" s="2" t="str">
        <f>IF('Count Calculations'!BY91&lt;Settings!$B$1,"",'Avg Calculations'!BY91)</f>
        <v/>
      </c>
      <c r="V35" s="2">
        <f>IF('Count Calculations'!BZ91&lt;Settings!$B$1,"",'Avg Calculations'!BZ91)</f>
        <v>-1.33819258334127</v>
      </c>
      <c r="W35" s="2">
        <f>IF('Count Calculations'!CA91&lt;Settings!$B$1,"",'Avg Calculations'!CA91)</f>
        <v>-0.20732838581041399</v>
      </c>
      <c r="X35" s="2">
        <f>IF('Count Calculations'!CB91&lt;Settings!$B$1,"",'Avg Calculations'!CB91)</f>
        <v>-0.86232787046169501</v>
      </c>
      <c r="Y35" s="2" t="str">
        <f>IF('Count Calculations'!CC91&lt;Settings!$B$1,"",'Avg Calculations'!CC91)</f>
        <v/>
      </c>
      <c r="Z35" s="2">
        <f>IF('Count Calculations'!CD91&lt;Settings!$B$1,"",'Avg Calculations'!CD91)</f>
        <v>-0.56842094405476895</v>
      </c>
      <c r="AA35" s="2">
        <f>IF('Count Calculations'!CE91&lt;Settings!$B$1,"",'Avg Calculations'!CE91)</f>
        <v>0.83362782350037001</v>
      </c>
      <c r="AB35" s="2" t="str">
        <f>IF('Count Calculations'!CF91&lt;Settings!$B$1,"",'Avg Calculations'!CF91)</f>
        <v/>
      </c>
      <c r="AC35" s="2">
        <f>IF('Count Calculations'!CG91&lt;Settings!$B$1,"",'Avg Calculations'!CG91)</f>
        <v>4.7842403523340602</v>
      </c>
      <c r="AD35" s="2">
        <f>IF('Count Calculations'!CH91&lt;Settings!$B$1,"",'Avg Calculations'!CH91)</f>
        <v>2.6267197789152701</v>
      </c>
      <c r="AE35" s="2">
        <f>IF('Count Calculations'!CI91&lt;Settings!$B$1,"",'Avg Calculations'!CI91)</f>
        <v>-0.95708981291258199</v>
      </c>
      <c r="AF35" s="2">
        <f>IF('Count Calculations'!CJ91&lt;Settings!$B$1,"",'Avg Calculations'!CJ91)</f>
        <v>-0.89332660645240802</v>
      </c>
      <c r="AG35" s="2">
        <f>IF('Count Calculations'!CK91&lt;Settings!$B$1,"",'Avg Calculations'!CK91)</f>
        <v>-0.51258177903843705</v>
      </c>
      <c r="AH35" s="2">
        <f>IF('Count Calculations'!CL91&lt;Settings!$B$1,"",'Avg Calculations'!CL91)</f>
        <v>2.3935433416595102</v>
      </c>
      <c r="AI35" s="2">
        <f>IF('Count Calculations'!CM91&lt;Settings!$B$1,"",'Avg Calculations'!CM91)</f>
        <v>1.91680998525396</v>
      </c>
      <c r="AJ35" s="2">
        <f>IF('Count Calculations'!CN91&lt;Settings!$B$1,"",'Avg Calculations'!CN91)</f>
        <v>-3.3182626478772002</v>
      </c>
      <c r="AK35" s="2">
        <f>IF('Count Calculations'!CO91&lt;Settings!$B$1,"",'Avg Calculations'!CO91)</f>
        <v>4.8741584210245898</v>
      </c>
      <c r="AL35" s="2">
        <f>IF('Count Calculations'!CP91&lt;Settings!$B$1,"",'Avg Calculations'!CP91)</f>
        <v>-0.23000155243415801</v>
      </c>
      <c r="AM35" s="2">
        <f>IF('Count Calculations'!CQ91&lt;Settings!$B$1,"",'Avg Calculations'!CQ91)</f>
        <v>4.2885990760886896</v>
      </c>
      <c r="AN35" s="2" t="str">
        <f>IF('Count Calculations'!CR91&lt;Settings!$B$1,"",'Avg Calculations'!CR91)</f>
        <v/>
      </c>
      <c r="AO35" s="2">
        <f>IF('Count Calculations'!CS91&lt;Settings!$B$1,"",'Avg Calculations'!CS91)</f>
        <v>0.65951410876843097</v>
      </c>
      <c r="AP35" s="2">
        <f>IF('Count Calculations'!CT91&lt;Settings!$B$1,"",'Avg Calculations'!CT91)</f>
        <v>2.8036684998495001</v>
      </c>
      <c r="AQ35" s="2">
        <f>IF('Count Calculations'!CU91&lt;Settings!$B$1,"",'Avg Calculations'!CU91)</f>
        <v>5.8874477513999297</v>
      </c>
      <c r="AR35" s="2" t="str">
        <f>IF('Count Calculations'!CV91&lt;Settings!$B$1,"",'Avg Calculations'!CV91)</f>
        <v/>
      </c>
      <c r="AS35" s="2">
        <f>IF('Count Calculations'!CW91&lt;Settings!$B$1,"",'Avg Calculations'!CW91)</f>
        <v>0.654200502820528</v>
      </c>
      <c r="AT35" s="2">
        <f>IF('Count Calculations'!CX91&lt;Settings!$B$1,"",'Avg Calculations'!CX91)</f>
        <v>4.6421775664073399</v>
      </c>
      <c r="AU35" s="2" t="str">
        <f>IF('Count Calculations'!CY91&lt;Settings!$B$1,"",'Avg Calculations'!CY91)</f>
        <v/>
      </c>
      <c r="AV35" s="2" t="str">
        <f>IF('Count Calculations'!CZ91&lt;Settings!$B$1,"",'Avg Calculations'!CZ91)</f>
        <v/>
      </c>
      <c r="AW35" s="2" t="str">
        <f>IF('Count Calculations'!DA91&lt;Settings!$B$1,"",'Avg Calculations'!DA91)</f>
        <v/>
      </c>
      <c r="AX35" s="2" t="str">
        <f>IF('Count Calculations'!DB91&lt;Settings!$B$1,"",'Avg Calculations'!DB91)</f>
        <v/>
      </c>
      <c r="AY35" s="2" t="str">
        <f>IF('Count Calculations'!DC91&lt;Settings!$B$1,"",'Avg Calculations'!DC91)</f>
        <v/>
      </c>
      <c r="AZ35" s="2" t="str">
        <f>IF('Count Calculations'!DD91&lt;Settings!$B$1,"",'Avg Calculations'!DD91)</f>
        <v/>
      </c>
      <c r="BA35" s="2" t="str">
        <f>IF('Count Calculations'!DE91&lt;Settings!$B$1,"",'Avg Calculations'!DE91)</f>
        <v/>
      </c>
      <c r="BC35" s="2">
        <f t="shared" si="0"/>
        <v>2.5453486340680782</v>
      </c>
    </row>
    <row r="36" spans="1:55" x14ac:dyDescent="0.25">
      <c r="A36" t="str">
        <f>IF(COUNT(B36:BA36),'Avg Calculations'!BE92,"")</f>
        <v>FYR Macedonia</v>
      </c>
      <c r="B36" s="2">
        <f>IF('Count Calculations'!BF92&lt;Settings!$B$1,"",'Avg Calculations'!BF92)</f>
        <v>-1.78699252529867</v>
      </c>
      <c r="C36" s="2">
        <f>IF('Count Calculations'!BG92&lt;Settings!$B$1,"",'Avg Calculations'!BG92)</f>
        <v>-1.6682243218864199</v>
      </c>
      <c r="D36" s="2">
        <f>IF('Count Calculations'!BH92&lt;Settings!$B$1,"",'Avg Calculations'!BH92)</f>
        <v>-1.26631944837559</v>
      </c>
      <c r="E36" s="2">
        <f>IF('Count Calculations'!BI92&lt;Settings!$B$1,"",'Avg Calculations'!BI92)</f>
        <v>-1.9955542089506699</v>
      </c>
      <c r="F36" s="2">
        <f>IF('Count Calculations'!BJ92&lt;Settings!$B$1,"",'Avg Calculations'!BJ92)</f>
        <v>-1.73392181730163</v>
      </c>
      <c r="G36" s="2">
        <f>IF('Count Calculations'!BK92&lt;Settings!$B$1,"",'Avg Calculations'!BK92)</f>
        <v>-1.96372330459747</v>
      </c>
      <c r="H36" s="2">
        <f>IF('Count Calculations'!BL92&lt;Settings!$B$1,"",'Avg Calculations'!BL92)</f>
        <v>1.9506273740862601</v>
      </c>
      <c r="I36" s="2">
        <f>IF('Count Calculations'!BM92&lt;Settings!$B$1,"",'Avg Calculations'!BM92)</f>
        <v>-1.6819403151053001</v>
      </c>
      <c r="J36" s="2">
        <f>IF('Count Calculations'!BN92&lt;Settings!$B$1,"",'Avg Calculations'!BN92)</f>
        <v>-1.34940385327576</v>
      </c>
      <c r="K36" s="2">
        <f>IF('Count Calculations'!BO92&lt;Settings!$B$1,"",'Avg Calculations'!BO92)</f>
        <v>-2.0975526142054401</v>
      </c>
      <c r="L36" s="2">
        <f>IF('Count Calculations'!BP92&lt;Settings!$B$1,"",'Avg Calculations'!BP92)</f>
        <v>-2.0825096832468302</v>
      </c>
      <c r="M36" s="2">
        <f>IF('Count Calculations'!BQ92&lt;Settings!$B$1,"",'Avg Calculations'!BQ92)</f>
        <v>-1.69541231008586</v>
      </c>
      <c r="N36" s="2">
        <f>IF('Count Calculations'!BR92&lt;Settings!$B$1,"",'Avg Calculations'!BR92)</f>
        <v>-0.98846246225245504</v>
      </c>
      <c r="O36" s="2">
        <f>IF('Count Calculations'!BS92&lt;Settings!$B$1,"",'Avg Calculations'!BS92)</f>
        <v>-1.9597210073056299</v>
      </c>
      <c r="P36" s="2">
        <f>IF('Count Calculations'!BT92&lt;Settings!$B$1,"",'Avg Calculations'!BT92)</f>
        <v>-0.89816858803564603</v>
      </c>
      <c r="Q36" s="2" t="str">
        <f>IF('Count Calculations'!BU92&lt;Settings!$B$1,"",'Avg Calculations'!BU92)</f>
        <v/>
      </c>
      <c r="R36" s="2">
        <f>IF('Count Calculations'!BV92&lt;Settings!$B$1,"",'Avg Calculations'!BV92)</f>
        <v>-1.5276053921808599</v>
      </c>
      <c r="S36" s="2">
        <f>IF('Count Calculations'!BW92&lt;Settings!$B$1,"",'Avg Calculations'!BW92)</f>
        <v>-1.47363591634876</v>
      </c>
      <c r="T36" s="2">
        <f>IF('Count Calculations'!BX92&lt;Settings!$B$1,"",'Avg Calculations'!BX92)</f>
        <v>2.8539692231725202</v>
      </c>
      <c r="U36" s="2" t="str">
        <f>IF('Count Calculations'!BY92&lt;Settings!$B$1,"",'Avg Calculations'!BY92)</f>
        <v/>
      </c>
      <c r="V36" s="2">
        <f>IF('Count Calculations'!BZ92&lt;Settings!$B$1,"",'Avg Calculations'!BZ92)</f>
        <v>-1.95025036647664</v>
      </c>
      <c r="W36" s="2">
        <f>IF('Count Calculations'!CA92&lt;Settings!$B$1,"",'Avg Calculations'!CA92)</f>
        <v>-0.78326991153046399</v>
      </c>
      <c r="X36" s="2">
        <f>IF('Count Calculations'!CB92&lt;Settings!$B$1,"",'Avg Calculations'!CB92)</f>
        <v>4.9780671224390103</v>
      </c>
      <c r="Y36" s="2" t="str">
        <f>IF('Count Calculations'!CC92&lt;Settings!$B$1,"",'Avg Calculations'!CC92)</f>
        <v/>
      </c>
      <c r="Z36" s="2">
        <f>IF('Count Calculations'!CD92&lt;Settings!$B$1,"",'Avg Calculations'!CD92)</f>
        <v>5.66710647807448</v>
      </c>
      <c r="AA36" s="2">
        <f>IF('Count Calculations'!CE92&lt;Settings!$B$1,"",'Avg Calculations'!CE92)</f>
        <v>-1.84754610478021</v>
      </c>
      <c r="AB36" s="2" t="str">
        <f>IF('Count Calculations'!CF92&lt;Settings!$B$1,"",'Avg Calculations'!CF92)</f>
        <v/>
      </c>
      <c r="AC36" s="2" t="str">
        <f>IF('Count Calculations'!CG92&lt;Settings!$B$1,"",'Avg Calculations'!CG92)</f>
        <v/>
      </c>
      <c r="AD36" s="2" t="str">
        <f>IF('Count Calculations'!CH92&lt;Settings!$B$1,"",'Avg Calculations'!CH92)</f>
        <v/>
      </c>
      <c r="AE36" s="2">
        <f>IF('Count Calculations'!CI92&lt;Settings!$B$1,"",'Avg Calculations'!CI92)</f>
        <v>0.32395043501216902</v>
      </c>
      <c r="AF36" s="2">
        <f>IF('Count Calculations'!CJ92&lt;Settings!$B$1,"",'Avg Calculations'!CJ92)</f>
        <v>6.0765852590779197</v>
      </c>
      <c r="AG36" s="2" t="str">
        <f>IF('Count Calculations'!CK92&lt;Settings!$B$1,"",'Avg Calculations'!CK92)</f>
        <v/>
      </c>
      <c r="AH36" s="2">
        <f>IF('Count Calculations'!CL92&lt;Settings!$B$1,"",'Avg Calculations'!CL92)</f>
        <v>-2.0916654517500701</v>
      </c>
      <c r="AI36" s="2">
        <f>IF('Count Calculations'!CM92&lt;Settings!$B$1,"",'Avg Calculations'!CM92)</f>
        <v>-2.24624611031193</v>
      </c>
      <c r="AJ36" s="2">
        <f>IF('Count Calculations'!CN92&lt;Settings!$B$1,"",'Avg Calculations'!CN92)</f>
        <v>7.5873460221932296</v>
      </c>
      <c r="AK36" s="2">
        <f>IF('Count Calculations'!CO92&lt;Settings!$B$1,"",'Avg Calculations'!CO92)</f>
        <v>-1.71014154700874</v>
      </c>
      <c r="AL36" s="2" t="str">
        <f>IF('Count Calculations'!CP92&lt;Settings!$B$1,"",'Avg Calculations'!CP92)</f>
        <v/>
      </c>
      <c r="AM36" s="2" t="str">
        <f>IF('Count Calculations'!CQ92&lt;Settings!$B$1,"",'Avg Calculations'!CQ92)</f>
        <v/>
      </c>
      <c r="AN36" s="2">
        <f>IF('Count Calculations'!CR92&lt;Settings!$B$1,"",'Avg Calculations'!CR92)</f>
        <v>-0.50074921590199795</v>
      </c>
      <c r="AO36" s="2">
        <f>IF('Count Calculations'!CS92&lt;Settings!$B$1,"",'Avg Calculations'!CS92)</f>
        <v>4.93124233071664</v>
      </c>
      <c r="AP36" s="2" t="str">
        <f>IF('Count Calculations'!CT92&lt;Settings!$B$1,"",'Avg Calculations'!CT92)</f>
        <v/>
      </c>
      <c r="AQ36" s="2" t="str">
        <f>IF('Count Calculations'!CU92&lt;Settings!$B$1,"",'Avg Calculations'!CU92)</f>
        <v/>
      </c>
      <c r="AR36" s="2" t="str">
        <f>IF('Count Calculations'!CV92&lt;Settings!$B$1,"",'Avg Calculations'!CV92)</f>
        <v/>
      </c>
      <c r="AS36" s="2" t="str">
        <f>IF('Count Calculations'!CW92&lt;Settings!$B$1,"",'Avg Calculations'!CW92)</f>
        <v/>
      </c>
      <c r="AT36" s="2" t="str">
        <f>IF('Count Calculations'!CX92&lt;Settings!$B$1,"",'Avg Calculations'!CX92)</f>
        <v/>
      </c>
      <c r="AU36" s="2" t="str">
        <f>IF('Count Calculations'!CY92&lt;Settings!$B$1,"",'Avg Calculations'!CY92)</f>
        <v/>
      </c>
      <c r="AV36" s="2" t="str">
        <f>IF('Count Calculations'!CZ92&lt;Settings!$B$1,"",'Avg Calculations'!CZ92)</f>
        <v/>
      </c>
      <c r="AW36" s="2" t="str">
        <f>IF('Count Calculations'!DA92&lt;Settings!$B$1,"",'Avg Calculations'!DA92)</f>
        <v/>
      </c>
      <c r="AX36" s="2" t="str">
        <f>IF('Count Calculations'!DB92&lt;Settings!$B$1,"",'Avg Calculations'!DB92)</f>
        <v/>
      </c>
      <c r="AY36" s="2" t="str">
        <f>IF('Count Calculations'!DC92&lt;Settings!$B$1,"",'Avg Calculations'!DC92)</f>
        <v/>
      </c>
      <c r="AZ36" s="2" t="str">
        <f>IF('Count Calculations'!DD92&lt;Settings!$B$1,"",'Avg Calculations'!DD92)</f>
        <v/>
      </c>
      <c r="BA36" s="2" t="str">
        <f>IF('Count Calculations'!DE92&lt;Settings!$B$1,"",'Avg Calculations'!DE92)</f>
        <v/>
      </c>
      <c r="BC36" s="2">
        <f t="shared" si="0"/>
        <v>2.8568178000790891</v>
      </c>
    </row>
    <row r="37" spans="1:55" x14ac:dyDescent="0.25">
      <c r="A37" t="str">
        <f>IF(COUNT(B37:BA37),'Avg Calculations'!BE93,"")</f>
        <v>Moldova</v>
      </c>
      <c r="B37" s="2">
        <f>IF('Count Calculations'!BF93&lt;Settings!$B$1,"",'Avg Calculations'!BF93)</f>
        <v>-3.1193782981048E-2</v>
      </c>
      <c r="C37" s="2">
        <f>IF('Count Calculations'!BG93&lt;Settings!$B$1,"",'Avg Calculations'!BG93)</f>
        <v>-1.6380425766045901</v>
      </c>
      <c r="D37" s="2">
        <f>IF('Count Calculations'!BH93&lt;Settings!$B$1,"",'Avg Calculations'!BH93)</f>
        <v>-0.734236563561112</v>
      </c>
      <c r="E37" s="2">
        <f>IF('Count Calculations'!BI93&lt;Settings!$B$1,"",'Avg Calculations'!BI93)</f>
        <v>-1.6175124278150901</v>
      </c>
      <c r="F37" s="2">
        <f>IF('Count Calculations'!BJ93&lt;Settings!$B$1,"",'Avg Calculations'!BJ93)</f>
        <v>-2.1292692446764399</v>
      </c>
      <c r="G37" s="2">
        <f>IF('Count Calculations'!BK93&lt;Settings!$B$1,"",'Avg Calculations'!BK93)</f>
        <v>-1.28245726487627</v>
      </c>
      <c r="H37" s="2" t="str">
        <f>IF('Count Calculations'!BL93&lt;Settings!$B$1,"",'Avg Calculations'!BL93)</f>
        <v/>
      </c>
      <c r="I37" s="2">
        <f>IF('Count Calculations'!BM93&lt;Settings!$B$1,"",'Avg Calculations'!BM93)</f>
        <v>1.5025758407090699</v>
      </c>
      <c r="J37" s="2">
        <f>IF('Count Calculations'!BN93&lt;Settings!$B$1,"",'Avg Calculations'!BN93)</f>
        <v>-1.2651829064207301</v>
      </c>
      <c r="K37" s="2">
        <f>IF('Count Calculations'!BO93&lt;Settings!$B$1,"",'Avg Calculations'!BO93)</f>
        <v>-0.920440553929189</v>
      </c>
      <c r="L37" s="2">
        <f>IF('Count Calculations'!BP93&lt;Settings!$B$1,"",'Avg Calculations'!BP93)</f>
        <v>5.4652689511161903</v>
      </c>
      <c r="M37" s="2">
        <f>IF('Count Calculations'!BQ93&lt;Settings!$B$1,"",'Avg Calculations'!BQ93)</f>
        <v>-1.6751667157472001</v>
      </c>
      <c r="N37" s="2">
        <f>IF('Count Calculations'!BR93&lt;Settings!$B$1,"",'Avg Calculations'!BR93)</f>
        <v>-0.89915009756576902</v>
      </c>
      <c r="O37" s="2">
        <f>IF('Count Calculations'!BS93&lt;Settings!$B$1,"",'Avg Calculations'!BS93)</f>
        <v>-1.48530885264194</v>
      </c>
      <c r="P37" s="2">
        <f>IF('Count Calculations'!BT93&lt;Settings!$B$1,"",'Avg Calculations'!BT93)</f>
        <v>0.271731859485632</v>
      </c>
      <c r="Q37" s="2" t="str">
        <f>IF('Count Calculations'!BU93&lt;Settings!$B$1,"",'Avg Calculations'!BU93)</f>
        <v/>
      </c>
      <c r="R37" s="2">
        <f>IF('Count Calculations'!BV93&lt;Settings!$B$1,"",'Avg Calculations'!BV93)</f>
        <v>0.47080815470436399</v>
      </c>
      <c r="S37" s="2">
        <f>IF('Count Calculations'!BW93&lt;Settings!$B$1,"",'Avg Calculations'!BW93)</f>
        <v>-1.08291914675959</v>
      </c>
      <c r="T37" s="2" t="str">
        <f>IF('Count Calculations'!BX93&lt;Settings!$B$1,"",'Avg Calculations'!BX93)</f>
        <v/>
      </c>
      <c r="U37" s="2" t="str">
        <f>IF('Count Calculations'!BY93&lt;Settings!$B$1,"",'Avg Calculations'!BY93)</f>
        <v/>
      </c>
      <c r="V37" s="2">
        <f>IF('Count Calculations'!BZ93&lt;Settings!$B$1,"",'Avg Calculations'!BZ93)</f>
        <v>-1.7420670164337799</v>
      </c>
      <c r="W37" s="2">
        <f>IF('Count Calculations'!CA93&lt;Settings!$B$1,"",'Avg Calculations'!CA93)</f>
        <v>-1.7995769872591501</v>
      </c>
      <c r="X37" s="2">
        <f>IF('Count Calculations'!CB93&lt;Settings!$B$1,"",'Avg Calculations'!CB93)</f>
        <v>-1.71135051930861</v>
      </c>
      <c r="Y37" s="2" t="str">
        <f>IF('Count Calculations'!CC93&lt;Settings!$B$1,"",'Avg Calculations'!CC93)</f>
        <v/>
      </c>
      <c r="Z37" s="2">
        <f>IF('Count Calculations'!CD93&lt;Settings!$B$1,"",'Avg Calculations'!CD93)</f>
        <v>-1.8619444443634501</v>
      </c>
      <c r="AA37" s="2">
        <f>IF('Count Calculations'!CE93&lt;Settings!$B$1,"",'Avg Calculations'!CE93)</f>
        <v>-1.8980888689178399</v>
      </c>
      <c r="AB37" s="2" t="str">
        <f>IF('Count Calculations'!CF93&lt;Settings!$B$1,"",'Avg Calculations'!CF93)</f>
        <v/>
      </c>
      <c r="AC37" s="2">
        <f>IF('Count Calculations'!CG93&lt;Settings!$B$1,"",'Avg Calculations'!CG93)</f>
        <v>-0.91119625034900997</v>
      </c>
      <c r="AD37" s="2">
        <f>IF('Count Calculations'!CH93&lt;Settings!$B$1,"",'Avg Calculations'!CH93)</f>
        <v>3.4780722798666202</v>
      </c>
      <c r="AE37" s="2">
        <f>IF('Count Calculations'!CI93&lt;Settings!$B$1,"",'Avg Calculations'!CI93)</f>
        <v>8.8713941799643603</v>
      </c>
      <c r="AF37" s="2">
        <f>IF('Count Calculations'!CJ93&lt;Settings!$B$1,"",'Avg Calculations'!CJ93)</f>
        <v>-1.5830871643130899</v>
      </c>
      <c r="AG37" s="2">
        <f>IF('Count Calculations'!CK93&lt;Settings!$B$1,"",'Avg Calculations'!CK93)</f>
        <v>0.50957647101445402</v>
      </c>
      <c r="AH37" s="2">
        <f>IF('Count Calculations'!CL93&lt;Settings!$B$1,"",'Avg Calculations'!CL93)</f>
        <v>-1.0183083056323801</v>
      </c>
      <c r="AI37" s="2">
        <f>IF('Count Calculations'!CM93&lt;Settings!$B$1,"",'Avg Calculations'!CM93)</f>
        <v>-0.36432870361596797</v>
      </c>
      <c r="AJ37" s="2">
        <f>IF('Count Calculations'!CN93&lt;Settings!$B$1,"",'Avg Calculations'!CN93)</f>
        <v>-1.8718053712093801</v>
      </c>
      <c r="AK37" s="2">
        <f>IF('Count Calculations'!CO93&lt;Settings!$B$1,"",'Avg Calculations'!CO93)</f>
        <v>3.4363890200056399</v>
      </c>
      <c r="AL37" s="2">
        <f>IF('Count Calculations'!CP93&lt;Settings!$B$1,"",'Avg Calculations'!CP93)</f>
        <v>-0.93030896272797603</v>
      </c>
      <c r="AM37" s="2" t="str">
        <f>IF('Count Calculations'!CQ93&lt;Settings!$B$1,"",'Avg Calculations'!CQ93)</f>
        <v/>
      </c>
      <c r="AN37" s="2">
        <f>IF('Count Calculations'!CR93&lt;Settings!$B$1,"",'Avg Calculations'!CR93)</f>
        <v>3.73598801749938</v>
      </c>
      <c r="AO37" s="2">
        <f>IF('Count Calculations'!CS93&lt;Settings!$B$1,"",'Avg Calculations'!CS93)</f>
        <v>-0.28297949726676203</v>
      </c>
      <c r="AP37" s="2">
        <f>IF('Count Calculations'!CT93&lt;Settings!$B$1,"",'Avg Calculations'!CT93)</f>
        <v>1.62062848101226</v>
      </c>
      <c r="AQ37" s="2">
        <f>IF('Count Calculations'!CU93&lt;Settings!$B$1,"",'Avg Calculations'!CU93)</f>
        <v>2.65257495274532</v>
      </c>
      <c r="AR37" s="2" t="str">
        <f>IF('Count Calculations'!CV93&lt;Settings!$B$1,"",'Avg Calculations'!CV93)</f>
        <v/>
      </c>
      <c r="AS37" s="2">
        <f>IF('Count Calculations'!CW93&lt;Settings!$B$1,"",'Avg Calculations'!CW93)</f>
        <v>0.16719539013722701</v>
      </c>
      <c r="AT37" s="2" t="str">
        <f>IF('Count Calculations'!CX93&lt;Settings!$B$1,"",'Avg Calculations'!CX93)</f>
        <v/>
      </c>
      <c r="AU37" s="2">
        <f>IF('Count Calculations'!CY93&lt;Settings!$B$1,"",'Avg Calculations'!CY93)</f>
        <v>-0.87265932795882595</v>
      </c>
      <c r="AV37" s="2" t="str">
        <f>IF('Count Calculations'!CZ93&lt;Settings!$B$1,"",'Avg Calculations'!CZ93)</f>
        <v/>
      </c>
      <c r="AW37" s="2" t="str">
        <f>IF('Count Calculations'!DA93&lt;Settings!$B$1,"",'Avg Calculations'!DA93)</f>
        <v/>
      </c>
      <c r="AX37" s="2" t="str">
        <f>IF('Count Calculations'!DB93&lt;Settings!$B$1,"",'Avg Calculations'!DB93)</f>
        <v/>
      </c>
      <c r="AY37" s="2" t="str">
        <f>IF('Count Calculations'!DC93&lt;Settings!$B$1,"",'Avg Calculations'!DC93)</f>
        <v/>
      </c>
      <c r="AZ37" s="2" t="str">
        <f>IF('Count Calculations'!DD93&lt;Settings!$B$1,"",'Avg Calculations'!DD93)</f>
        <v/>
      </c>
      <c r="BA37" s="2" t="str">
        <f>IF('Count Calculations'!DE93&lt;Settings!$B$1,"",'Avg Calculations'!DE93)</f>
        <v/>
      </c>
      <c r="BC37" s="2">
        <f t="shared" si="0"/>
        <v>2.3617764392604754</v>
      </c>
    </row>
    <row r="38" spans="1:55" x14ac:dyDescent="0.25">
      <c r="A38" t="str">
        <f>IF(COUNT(B38:BA38),'Avg Calculations'!BE94,"")</f>
        <v>Albania</v>
      </c>
      <c r="B38" s="2" t="str">
        <f>IF('Count Calculations'!BF94&lt;Settings!$B$1,"",'Avg Calculations'!BF94)</f>
        <v/>
      </c>
      <c r="C38" s="2">
        <f>IF('Count Calculations'!BG94&lt;Settings!$B$1,"",'Avg Calculations'!BG94)</f>
        <v>5.3429841057661902E-2</v>
      </c>
      <c r="D38" s="2">
        <f>IF('Count Calculations'!BH94&lt;Settings!$B$1,"",'Avg Calculations'!BH94)</f>
        <v>-0.75231283420395501</v>
      </c>
      <c r="E38" s="2">
        <f>IF('Count Calculations'!BI94&lt;Settings!$B$1,"",'Avg Calculations'!BI94)</f>
        <v>0.78004862348330495</v>
      </c>
      <c r="F38" s="2">
        <f>IF('Count Calculations'!BJ94&lt;Settings!$B$1,"",'Avg Calculations'!BJ94)</f>
        <v>-1.73335982332067</v>
      </c>
      <c r="G38" s="2">
        <f>IF('Count Calculations'!BK94&lt;Settings!$B$1,"",'Avg Calculations'!BK94)</f>
        <v>-0.91479913206261498</v>
      </c>
      <c r="H38" s="2">
        <f>IF('Count Calculations'!BL94&lt;Settings!$B$1,"",'Avg Calculations'!BL94)</f>
        <v>5.4378761479784004</v>
      </c>
      <c r="I38" s="2">
        <f>IF('Count Calculations'!BM94&lt;Settings!$B$1,"",'Avg Calculations'!BM94)</f>
        <v>-1.5810445191856399</v>
      </c>
      <c r="J38" s="2">
        <f>IF('Count Calculations'!BN94&lt;Settings!$B$1,"",'Avg Calculations'!BN94)</f>
        <v>-0.32161264669767398</v>
      </c>
      <c r="K38" s="2">
        <f>IF('Count Calculations'!BO94&lt;Settings!$B$1,"",'Avg Calculations'!BO94)</f>
        <v>-1.9637710136431901</v>
      </c>
      <c r="L38" s="2">
        <f>IF('Count Calculations'!BP94&lt;Settings!$B$1,"",'Avg Calculations'!BP94)</f>
        <v>-2.1296951009773299</v>
      </c>
      <c r="M38" s="2">
        <f>IF('Count Calculations'!BQ94&lt;Settings!$B$1,"",'Avg Calculations'!BQ94)</f>
        <v>-1.3408486718383299</v>
      </c>
      <c r="N38" s="2" t="str">
        <f>IF('Count Calculations'!BR94&lt;Settings!$B$1,"",'Avg Calculations'!BR94)</f>
        <v/>
      </c>
      <c r="O38" s="2">
        <f>IF('Count Calculations'!BS94&lt;Settings!$B$1,"",'Avg Calculations'!BS94)</f>
        <v>-0.75263986858018705</v>
      </c>
      <c r="P38" s="2" t="str">
        <f>IF('Count Calculations'!BT94&lt;Settings!$B$1,"",'Avg Calculations'!BT94)</f>
        <v/>
      </c>
      <c r="Q38" s="2" t="str">
        <f>IF('Count Calculations'!BU94&lt;Settings!$B$1,"",'Avg Calculations'!BU94)</f>
        <v/>
      </c>
      <c r="R38" s="2">
        <f>IF('Count Calculations'!BV94&lt;Settings!$B$1,"",'Avg Calculations'!BV94)</f>
        <v>6.69978948532862</v>
      </c>
      <c r="S38" s="2">
        <f>IF('Count Calculations'!BW94&lt;Settings!$B$1,"",'Avg Calculations'!BW94)</f>
        <v>-1.82920156173627</v>
      </c>
      <c r="T38" s="2" t="str">
        <f>IF('Count Calculations'!BX94&lt;Settings!$B$1,"",'Avg Calculations'!BX94)</f>
        <v/>
      </c>
      <c r="U38" s="2" t="str">
        <f>IF('Count Calculations'!BY94&lt;Settings!$B$1,"",'Avg Calculations'!BY94)</f>
        <v/>
      </c>
      <c r="V38" s="2">
        <f>IF('Count Calculations'!BZ94&lt;Settings!$B$1,"",'Avg Calculations'!BZ94)</f>
        <v>-1.01139988002183</v>
      </c>
      <c r="W38" s="2">
        <f>IF('Count Calculations'!CA94&lt;Settings!$B$1,"",'Avg Calculations'!CA94)</f>
        <v>-0.62595976626373895</v>
      </c>
      <c r="X38" s="2">
        <f>IF('Count Calculations'!CB94&lt;Settings!$B$1,"",'Avg Calculations'!CB94)</f>
        <v>-6.2733604997088493E-2</v>
      </c>
      <c r="Y38" s="2" t="str">
        <f>IF('Count Calculations'!CC94&lt;Settings!$B$1,"",'Avg Calculations'!CC94)</f>
        <v/>
      </c>
      <c r="Z38" s="2">
        <f>IF('Count Calculations'!CD94&lt;Settings!$B$1,"",'Avg Calculations'!CD94)</f>
        <v>3.76095756737829</v>
      </c>
      <c r="AA38" s="2">
        <f>IF('Count Calculations'!CE94&lt;Settings!$B$1,"",'Avg Calculations'!CE94)</f>
        <v>-2.3692552215267701</v>
      </c>
      <c r="AB38" s="2" t="str">
        <f>IF('Count Calculations'!CF94&lt;Settings!$B$1,"",'Avg Calculations'!CF94)</f>
        <v/>
      </c>
      <c r="AC38" s="2">
        <f>IF('Count Calculations'!CG94&lt;Settings!$B$1,"",'Avg Calculations'!CG94)</f>
        <v>-1.3667978856238601</v>
      </c>
      <c r="AD38" s="2">
        <f>IF('Count Calculations'!CH94&lt;Settings!$B$1,"",'Avg Calculations'!CH94)</f>
        <v>-2.0351913564970801</v>
      </c>
      <c r="AE38" s="2">
        <f>IF('Count Calculations'!CI94&lt;Settings!$B$1,"",'Avg Calculations'!CI94)</f>
        <v>-1.62946489578444</v>
      </c>
      <c r="AF38" s="2" t="str">
        <f>IF('Count Calculations'!CJ94&lt;Settings!$B$1,"",'Avg Calculations'!CJ94)</f>
        <v/>
      </c>
      <c r="AG38" s="2">
        <f>IF('Count Calculations'!CK94&lt;Settings!$B$1,"",'Avg Calculations'!CK94)</f>
        <v>8.81440636240335</v>
      </c>
      <c r="AH38" s="2">
        <f>IF('Count Calculations'!CL94&lt;Settings!$B$1,"",'Avg Calculations'!CL94)</f>
        <v>-2.1704427161908302</v>
      </c>
      <c r="AI38" s="2">
        <f>IF('Count Calculations'!CM94&lt;Settings!$B$1,"",'Avg Calculations'!CM94)</f>
        <v>-2.4797638649301499</v>
      </c>
      <c r="AJ38" s="2" t="str">
        <f>IF('Count Calculations'!CN94&lt;Settings!$B$1,"",'Avg Calculations'!CN94)</f>
        <v/>
      </c>
      <c r="AK38" s="2">
        <f>IF('Count Calculations'!CO94&lt;Settings!$B$1,"",'Avg Calculations'!CO94)</f>
        <v>-2.1226598498059199</v>
      </c>
      <c r="AL38" s="2">
        <f>IF('Count Calculations'!CP94&lt;Settings!$B$1,"",'Avg Calculations'!CP94)</f>
        <v>-0.60290961208002203</v>
      </c>
      <c r="AM38" s="2">
        <f>IF('Count Calculations'!CQ94&lt;Settings!$B$1,"",'Avg Calculations'!CQ94)</f>
        <v>-1.0561500100999499</v>
      </c>
      <c r="AN38" s="2">
        <f>IF('Count Calculations'!CR94&lt;Settings!$B$1,"",'Avg Calculations'!CR94)</f>
        <v>-1.84621685638314</v>
      </c>
      <c r="AO38" s="2" t="str">
        <f>IF('Count Calculations'!CS94&lt;Settings!$B$1,"",'Avg Calculations'!CS94)</f>
        <v/>
      </c>
      <c r="AP38" s="2" t="str">
        <f>IF('Count Calculations'!CT94&lt;Settings!$B$1,"",'Avg Calculations'!CT94)</f>
        <v/>
      </c>
      <c r="AQ38" s="2" t="str">
        <f>IF('Count Calculations'!CU94&lt;Settings!$B$1,"",'Avg Calculations'!CU94)</f>
        <v/>
      </c>
      <c r="AR38" s="2" t="str">
        <f>IF('Count Calculations'!CV94&lt;Settings!$B$1,"",'Avg Calculations'!CV94)</f>
        <v/>
      </c>
      <c r="AS38" s="2">
        <f>IF('Count Calculations'!CW94&lt;Settings!$B$1,"",'Avg Calculations'!CW94)</f>
        <v>-1.5640602641791499</v>
      </c>
      <c r="AT38" s="2" t="str">
        <f>IF('Count Calculations'!CX94&lt;Settings!$B$1,"",'Avg Calculations'!CX94)</f>
        <v/>
      </c>
      <c r="AU38" s="2" t="str">
        <f>IF('Count Calculations'!CY94&lt;Settings!$B$1,"",'Avg Calculations'!CY94)</f>
        <v/>
      </c>
      <c r="AV38" s="2" t="str">
        <f>IF('Count Calculations'!CZ94&lt;Settings!$B$1,"",'Avg Calculations'!CZ94)</f>
        <v/>
      </c>
      <c r="AW38" s="2" t="str">
        <f>IF('Count Calculations'!DA94&lt;Settings!$B$1,"",'Avg Calculations'!DA94)</f>
        <v/>
      </c>
      <c r="AX38" s="2" t="str">
        <f>IF('Count Calculations'!DB94&lt;Settings!$B$1,"",'Avg Calculations'!DB94)</f>
        <v/>
      </c>
      <c r="AY38" s="2" t="str">
        <f>IF('Count Calculations'!DC94&lt;Settings!$B$1,"",'Avg Calculations'!DC94)</f>
        <v/>
      </c>
      <c r="AZ38" s="2" t="str">
        <f>IF('Count Calculations'!DD94&lt;Settings!$B$1,"",'Avg Calculations'!DD94)</f>
        <v/>
      </c>
      <c r="BA38" s="2" t="str">
        <f>IF('Count Calculations'!DE94&lt;Settings!$B$1,"",'Avg Calculations'!DE94)</f>
        <v/>
      </c>
      <c r="BC38" s="2">
        <f t="shared" si="0"/>
        <v>2.747224281579864</v>
      </c>
    </row>
    <row r="39" spans="1:55" x14ac:dyDescent="0.25">
      <c r="A39" t="str">
        <f>IF(COUNT(B39:BA39),'Avg Calculations'!BE95,"")</f>
        <v>Armenia</v>
      </c>
      <c r="B39" s="2" t="str">
        <f>IF('Count Calculations'!BF95&lt;Settings!$B$1,"",'Avg Calculations'!BF95)</f>
        <v/>
      </c>
      <c r="C39" s="2">
        <f>IF('Count Calculations'!BG95&lt;Settings!$B$1,"",'Avg Calculations'!BG95)</f>
        <v>0.39708555242354698</v>
      </c>
      <c r="D39" s="2">
        <f>IF('Count Calculations'!BH95&lt;Settings!$B$1,"",'Avg Calculations'!BH95)</f>
        <v>5.1863246832366299</v>
      </c>
      <c r="E39" s="2">
        <f>IF('Count Calculations'!BI95&lt;Settings!$B$1,"",'Avg Calculations'!BI95)</f>
        <v>2.87610482913083</v>
      </c>
      <c r="F39" s="2">
        <f>IF('Count Calculations'!BJ95&lt;Settings!$B$1,"",'Avg Calculations'!BJ95)</f>
        <v>3.8431689738676802</v>
      </c>
      <c r="G39" s="2">
        <f>IF('Count Calculations'!BK95&lt;Settings!$B$1,"",'Avg Calculations'!BK95)</f>
        <v>-3.1820383738844198</v>
      </c>
      <c r="H39" s="2">
        <f>IF('Count Calculations'!BL95&lt;Settings!$B$1,"",'Avg Calculations'!BL95)</f>
        <v>-3.39104144941227</v>
      </c>
      <c r="I39" s="2">
        <f>IF('Count Calculations'!BM95&lt;Settings!$B$1,"",'Avg Calculations'!BM95)</f>
        <v>2.8394089226980799</v>
      </c>
      <c r="J39" s="2">
        <f>IF('Count Calculations'!BN95&lt;Settings!$B$1,"",'Avg Calculations'!BN95)</f>
        <v>-1.6748497807009799</v>
      </c>
      <c r="K39" s="2">
        <f>IF('Count Calculations'!BO95&lt;Settings!$B$1,"",'Avg Calculations'!BO95)</f>
        <v>-3.7398800220005199</v>
      </c>
      <c r="L39" s="2">
        <f>IF('Count Calculations'!BP95&lt;Settings!$B$1,"",'Avg Calculations'!BP95)</f>
        <v>-2.7964901673609899</v>
      </c>
      <c r="M39" s="2">
        <f>IF('Count Calculations'!BQ95&lt;Settings!$B$1,"",'Avg Calculations'!BQ95)</f>
        <v>-3.0047521726764201</v>
      </c>
      <c r="N39" s="2" t="str">
        <f>IF('Count Calculations'!BR95&lt;Settings!$B$1,"",'Avg Calculations'!BR95)</f>
        <v/>
      </c>
      <c r="O39" s="2">
        <f>IF('Count Calculations'!BS95&lt;Settings!$B$1,"",'Avg Calculations'!BS95)</f>
        <v>-3.28487800501353</v>
      </c>
      <c r="P39" s="2">
        <f>IF('Count Calculations'!BT95&lt;Settings!$B$1,"",'Avg Calculations'!BT95)</f>
        <v>3.0914465155953099</v>
      </c>
      <c r="Q39" s="2" t="str">
        <f>IF('Count Calculations'!BU95&lt;Settings!$B$1,"",'Avg Calculations'!BU95)</f>
        <v/>
      </c>
      <c r="R39" s="2">
        <f>IF('Count Calculations'!BV95&lt;Settings!$B$1,"",'Avg Calculations'!BV95)</f>
        <v>4.5955874828008101</v>
      </c>
      <c r="S39" s="2">
        <f>IF('Count Calculations'!BW95&lt;Settings!$B$1,"",'Avg Calculations'!BW95)</f>
        <v>4.2357841830754399</v>
      </c>
      <c r="T39" s="2" t="str">
        <f>IF('Count Calculations'!BX95&lt;Settings!$B$1,"",'Avg Calculations'!BX95)</f>
        <v/>
      </c>
      <c r="U39" s="2" t="str">
        <f>IF('Count Calculations'!BY95&lt;Settings!$B$1,"",'Avg Calculations'!BY95)</f>
        <v/>
      </c>
      <c r="V39" s="2">
        <f>IF('Count Calculations'!BZ95&lt;Settings!$B$1,"",'Avg Calculations'!BZ95)</f>
        <v>-2.98853704420296</v>
      </c>
      <c r="W39" s="2">
        <f>IF('Count Calculations'!CA95&lt;Settings!$B$1,"",'Avg Calculations'!CA95)</f>
        <v>-1.03219383528188</v>
      </c>
      <c r="X39" s="2">
        <f>IF('Count Calculations'!CB95&lt;Settings!$B$1,"",'Avg Calculations'!CB95)</f>
        <v>-2.6255943077148101</v>
      </c>
      <c r="Y39" s="2" t="str">
        <f>IF('Count Calculations'!CC95&lt;Settings!$B$1,"",'Avg Calculations'!CC95)</f>
        <v/>
      </c>
      <c r="Z39" s="2" t="str">
        <f>IF('Count Calculations'!CD95&lt;Settings!$B$1,"",'Avg Calculations'!CD95)</f>
        <v/>
      </c>
      <c r="AA39" s="2">
        <f>IF('Count Calculations'!CE95&lt;Settings!$B$1,"",'Avg Calculations'!CE95)</f>
        <v>-3.4881197612078001</v>
      </c>
      <c r="AB39" s="2" t="str">
        <f>IF('Count Calculations'!CF95&lt;Settings!$B$1,"",'Avg Calculations'!CF95)</f>
        <v/>
      </c>
      <c r="AC39" s="2">
        <f>IF('Count Calculations'!CG95&lt;Settings!$B$1,"",'Avg Calculations'!CG95)</f>
        <v>1.10795202787067</v>
      </c>
      <c r="AD39" s="2">
        <f>IF('Count Calculations'!CH95&lt;Settings!$B$1,"",'Avg Calculations'!CH95)</f>
        <v>6.86870285087796</v>
      </c>
      <c r="AE39" s="2">
        <f>IF('Count Calculations'!CI95&lt;Settings!$B$1,"",'Avg Calculations'!CI95)</f>
        <v>-3.0395589667846602E-2</v>
      </c>
      <c r="AF39" s="2" t="str">
        <f>IF('Count Calculations'!CJ95&lt;Settings!$B$1,"",'Avg Calculations'!CJ95)</f>
        <v/>
      </c>
      <c r="AG39" s="2">
        <f>IF('Count Calculations'!CK95&lt;Settings!$B$1,"",'Avg Calculations'!CK95)</f>
        <v>-1.2539238155841099</v>
      </c>
      <c r="AH39" s="2">
        <f>IF('Count Calculations'!CL95&lt;Settings!$B$1,"",'Avg Calculations'!CL95)</f>
        <v>-1.90017844089307</v>
      </c>
      <c r="AI39" s="2">
        <f>IF('Count Calculations'!CM95&lt;Settings!$B$1,"",'Avg Calculations'!CM95)</f>
        <v>-2.85284363647343</v>
      </c>
      <c r="AJ39" s="2">
        <f>IF('Count Calculations'!CN95&lt;Settings!$B$1,"",'Avg Calculations'!CN95)</f>
        <v>-1.7810771884130201</v>
      </c>
      <c r="AK39" s="2">
        <f>IF('Count Calculations'!CO95&lt;Settings!$B$1,"",'Avg Calculations'!CO95)</f>
        <v>2.2530691914088901</v>
      </c>
      <c r="AL39" s="2">
        <f>IF('Count Calculations'!CP95&lt;Settings!$B$1,"",'Avg Calculations'!CP95)</f>
        <v>-2.0908571504447599</v>
      </c>
      <c r="AM39" s="2">
        <f>IF('Count Calculations'!CQ95&lt;Settings!$B$1,"",'Avg Calculations'!CQ95)</f>
        <v>0.652272395654937</v>
      </c>
      <c r="AN39" s="2" t="str">
        <f>IF('Count Calculations'!CR95&lt;Settings!$B$1,"",'Avg Calculations'!CR95)</f>
        <v/>
      </c>
      <c r="AO39" s="2">
        <f>IF('Count Calculations'!CS95&lt;Settings!$B$1,"",'Avg Calculations'!CS95)</f>
        <v>4.6804100980960897</v>
      </c>
      <c r="AP39" s="2" t="str">
        <f>IF('Count Calculations'!CT95&lt;Settings!$B$1,"",'Avg Calculations'!CT95)</f>
        <v/>
      </c>
      <c r="AQ39" s="2">
        <f>IF('Count Calculations'!CU95&lt;Settings!$B$1,"",'Avg Calculations'!CU95)</f>
        <v>-4.9371304916887597</v>
      </c>
      <c r="AR39" s="2" t="str">
        <f>IF('Count Calculations'!CV95&lt;Settings!$B$1,"",'Avg Calculations'!CV95)</f>
        <v/>
      </c>
      <c r="AS39" s="2" t="str">
        <f>IF('Count Calculations'!CW95&lt;Settings!$B$1,"",'Avg Calculations'!CW95)</f>
        <v/>
      </c>
      <c r="AT39" s="2">
        <f>IF('Count Calculations'!CX95&lt;Settings!$B$1,"",'Avg Calculations'!CX95)</f>
        <v>7.3295315462381199</v>
      </c>
      <c r="AU39" s="2">
        <f>IF('Count Calculations'!CY95&lt;Settings!$B$1,"",'Avg Calculations'!CY95)</f>
        <v>0.243951977028522</v>
      </c>
      <c r="AV39" s="2" t="str">
        <f>IF('Count Calculations'!CZ95&lt;Settings!$B$1,"",'Avg Calculations'!CZ95)</f>
        <v/>
      </c>
      <c r="AW39" s="2" t="str">
        <f>IF('Count Calculations'!DA95&lt;Settings!$B$1,"",'Avg Calculations'!DA95)</f>
        <v/>
      </c>
      <c r="AX39" s="2" t="str">
        <f>IF('Count Calculations'!DB95&lt;Settings!$B$1,"",'Avg Calculations'!DB95)</f>
        <v/>
      </c>
      <c r="AY39" s="2" t="str">
        <f>IF('Count Calculations'!DC95&lt;Settings!$B$1,"",'Avg Calculations'!DC95)</f>
        <v/>
      </c>
      <c r="AZ39" s="2" t="str">
        <f>IF('Count Calculations'!DD95&lt;Settings!$B$1,"",'Avg Calculations'!DD95)</f>
        <v/>
      </c>
      <c r="BA39" s="2" t="str">
        <f>IF('Count Calculations'!DE95&lt;Settings!$B$1,"",'Avg Calculations'!DE95)</f>
        <v/>
      </c>
      <c r="BC39" s="2">
        <f t="shared" si="0"/>
        <v>3.3787631729695615</v>
      </c>
    </row>
    <row r="40" spans="1:55" x14ac:dyDescent="0.25">
      <c r="A40" t="str">
        <f>IF(COUNT(B40:BA40),'Avg Calculations'!BE96,"")</f>
        <v>Belarus</v>
      </c>
      <c r="B40" s="2" t="str">
        <f>IF('Count Calculations'!BF96&lt;Settings!$B$1,"",'Avg Calculations'!BF96)</f>
        <v/>
      </c>
      <c r="C40" s="2" t="str">
        <f>IF('Count Calculations'!BG96&lt;Settings!$B$1,"",'Avg Calculations'!BG96)</f>
        <v/>
      </c>
      <c r="D40" s="2" t="str">
        <f>IF('Count Calculations'!BH96&lt;Settings!$B$1,"",'Avg Calculations'!BH96)</f>
        <v/>
      </c>
      <c r="E40" s="2">
        <f>IF('Count Calculations'!BI96&lt;Settings!$B$1,"",'Avg Calculations'!BI96)</f>
        <v>-2.2607575423102499</v>
      </c>
      <c r="F40" s="2">
        <f>IF('Count Calculations'!BJ96&lt;Settings!$B$1,"",'Avg Calculations'!BJ96)</f>
        <v>-1.87407845919795</v>
      </c>
      <c r="G40" s="2">
        <f>IF('Count Calculations'!BK96&lt;Settings!$B$1,"",'Avg Calculations'!BK96)</f>
        <v>-2.2491449340813099</v>
      </c>
      <c r="H40" s="2">
        <f>IF('Count Calculations'!BL96&lt;Settings!$B$1,"",'Avg Calculations'!BL96)</f>
        <v>-2.3634803535637898</v>
      </c>
      <c r="I40" s="2" t="str">
        <f>IF('Count Calculations'!BM96&lt;Settings!$B$1,"",'Avg Calculations'!BM96)</f>
        <v/>
      </c>
      <c r="J40" s="2">
        <f>IF('Count Calculations'!BN96&lt;Settings!$B$1,"",'Avg Calculations'!BN96)</f>
        <v>-1.5404427262071301</v>
      </c>
      <c r="K40" s="2">
        <f>IF('Count Calculations'!BO96&lt;Settings!$B$1,"",'Avg Calculations'!BO96)</f>
        <v>-1.62923543181887</v>
      </c>
      <c r="L40" s="2">
        <f>IF('Count Calculations'!BP96&lt;Settings!$B$1,"",'Avg Calculations'!BP96)</f>
        <v>-1.1150202545869099</v>
      </c>
      <c r="M40" s="2">
        <f>IF('Count Calculations'!BQ96&lt;Settings!$B$1,"",'Avg Calculations'!BQ96)</f>
        <v>-1.39331914222611</v>
      </c>
      <c r="N40" s="2" t="str">
        <f>IF('Count Calculations'!BR96&lt;Settings!$B$1,"",'Avg Calculations'!BR96)</f>
        <v/>
      </c>
      <c r="O40" s="2">
        <f>IF('Count Calculations'!BS96&lt;Settings!$B$1,"",'Avg Calculations'!BS96)</f>
        <v>-1.9893920846481301</v>
      </c>
      <c r="P40" s="2">
        <f>IF('Count Calculations'!BT96&lt;Settings!$B$1,"",'Avg Calculations'!BT96)</f>
        <v>1.74606709902533</v>
      </c>
      <c r="Q40" s="2" t="str">
        <f>IF('Count Calculations'!BU96&lt;Settings!$B$1,"",'Avg Calculations'!BU96)</f>
        <v/>
      </c>
      <c r="R40" s="2">
        <f>IF('Count Calculations'!BV96&lt;Settings!$B$1,"",'Avg Calculations'!BV96)</f>
        <v>1.1207792625883699</v>
      </c>
      <c r="S40" s="2" t="str">
        <f>IF('Count Calculations'!BW96&lt;Settings!$B$1,"",'Avg Calculations'!BW96)</f>
        <v/>
      </c>
      <c r="T40" s="2" t="str">
        <f>IF('Count Calculations'!BX96&lt;Settings!$B$1,"",'Avg Calculations'!BX96)</f>
        <v/>
      </c>
      <c r="U40" s="2" t="str">
        <f>IF('Count Calculations'!BY96&lt;Settings!$B$1,"",'Avg Calculations'!BY96)</f>
        <v/>
      </c>
      <c r="V40" s="2">
        <f>IF('Count Calculations'!BZ96&lt;Settings!$B$1,"",'Avg Calculations'!BZ96)</f>
        <v>-0.96538145169733502</v>
      </c>
      <c r="W40" s="2">
        <f>IF('Count Calculations'!CA96&lt;Settings!$B$1,"",'Avg Calculations'!CA96)</f>
        <v>1.0428208890622901</v>
      </c>
      <c r="X40" s="2">
        <f>IF('Count Calculations'!CB96&lt;Settings!$B$1,"",'Avg Calculations'!CB96)</f>
        <v>-1.6344887569251301</v>
      </c>
      <c r="Y40" s="2" t="str">
        <f>IF('Count Calculations'!CC96&lt;Settings!$B$1,"",'Avg Calculations'!CC96)</f>
        <v/>
      </c>
      <c r="Z40" s="2">
        <f>IF('Count Calculations'!CD96&lt;Settings!$B$1,"",'Avg Calculations'!CD96)</f>
        <v>-0.81727353428794702</v>
      </c>
      <c r="AA40" s="2">
        <f>IF('Count Calculations'!CE96&lt;Settings!$B$1,"",'Avg Calculations'!CE96)</f>
        <v>-0.24717911093770001</v>
      </c>
      <c r="AB40" s="2" t="str">
        <f>IF('Count Calculations'!CF96&lt;Settings!$B$1,"",'Avg Calculations'!CF96)</f>
        <v/>
      </c>
      <c r="AC40" s="2" t="str">
        <f>IF('Count Calculations'!CG96&lt;Settings!$B$1,"",'Avg Calculations'!CG96)</f>
        <v/>
      </c>
      <c r="AD40" s="2" t="str">
        <f>IF('Count Calculations'!CH96&lt;Settings!$B$1,"",'Avg Calculations'!CH96)</f>
        <v/>
      </c>
      <c r="AE40" s="2">
        <f>IF('Count Calculations'!CI96&lt;Settings!$B$1,"",'Avg Calculations'!CI96)</f>
        <v>-1.42536147240323</v>
      </c>
      <c r="AF40" s="2" t="str">
        <f>IF('Count Calculations'!CJ96&lt;Settings!$B$1,"",'Avg Calculations'!CJ96)</f>
        <v/>
      </c>
      <c r="AG40" s="2">
        <f>IF('Count Calculations'!CK96&lt;Settings!$B$1,"",'Avg Calculations'!CK96)</f>
        <v>-5.3899259114750402E-2</v>
      </c>
      <c r="AH40" s="2">
        <f>IF('Count Calculations'!CL96&lt;Settings!$B$1,"",'Avg Calculations'!CL96)</f>
        <v>1.99734019843322</v>
      </c>
      <c r="AI40" s="2">
        <f>IF('Count Calculations'!CM96&lt;Settings!$B$1,"",'Avg Calculations'!CM96)</f>
        <v>2.5650267714152402</v>
      </c>
      <c r="AJ40" s="2">
        <f>IF('Count Calculations'!CN96&lt;Settings!$B$1,"",'Avg Calculations'!CN96)</f>
        <v>-1.6016982631052299</v>
      </c>
      <c r="AK40" s="2" t="str">
        <f>IF('Count Calculations'!CO96&lt;Settings!$B$1,"",'Avg Calculations'!CO96)</f>
        <v/>
      </c>
      <c r="AL40" s="2" t="str">
        <f>IF('Count Calculations'!CP96&lt;Settings!$B$1,"",'Avg Calculations'!CP96)</f>
        <v/>
      </c>
      <c r="AM40" s="2">
        <f>IF('Count Calculations'!CQ96&lt;Settings!$B$1,"",'Avg Calculations'!CQ96)</f>
        <v>4.0969697387788502</v>
      </c>
      <c r="AN40" s="2">
        <f>IF('Count Calculations'!CR96&lt;Settings!$B$1,"",'Avg Calculations'!CR96)</f>
        <v>7.99181248570095</v>
      </c>
      <c r="AO40" s="2">
        <f>IF('Count Calculations'!CS96&lt;Settings!$B$1,"",'Avg Calculations'!CS96)</f>
        <v>0.53309366065727903</v>
      </c>
      <c r="AP40" s="2" t="str">
        <f>IF('Count Calculations'!CT96&lt;Settings!$B$1,"",'Avg Calculations'!CT96)</f>
        <v/>
      </c>
      <c r="AQ40" s="2" t="str">
        <f>IF('Count Calculations'!CU96&lt;Settings!$B$1,"",'Avg Calculations'!CU96)</f>
        <v/>
      </c>
      <c r="AR40" s="2" t="str">
        <f>IF('Count Calculations'!CV96&lt;Settings!$B$1,"",'Avg Calculations'!CV96)</f>
        <v/>
      </c>
      <c r="AS40" s="2">
        <f>IF('Count Calculations'!CW96&lt;Settings!$B$1,"",'Avg Calculations'!CW96)</f>
        <v>-1.4776618734785301</v>
      </c>
      <c r="AT40" s="2" t="str">
        <f>IF('Count Calculations'!CX96&lt;Settings!$B$1,"",'Avg Calculations'!CX96)</f>
        <v/>
      </c>
      <c r="AU40" s="2" t="str">
        <f>IF('Count Calculations'!CY96&lt;Settings!$B$1,"",'Avg Calculations'!CY96)</f>
        <v/>
      </c>
      <c r="AV40" s="2" t="str">
        <f>IF('Count Calculations'!CZ96&lt;Settings!$B$1,"",'Avg Calculations'!CZ96)</f>
        <v/>
      </c>
      <c r="AW40" s="2" t="str">
        <f>IF('Count Calculations'!DA96&lt;Settings!$B$1,"",'Avg Calculations'!DA96)</f>
        <v/>
      </c>
      <c r="AX40" s="2" t="str">
        <f>IF('Count Calculations'!DB96&lt;Settings!$B$1,"",'Avg Calculations'!DB96)</f>
        <v/>
      </c>
      <c r="AY40" s="2" t="str">
        <f>IF('Count Calculations'!DC96&lt;Settings!$B$1,"",'Avg Calculations'!DC96)</f>
        <v/>
      </c>
      <c r="AZ40" s="2" t="str">
        <f>IF('Count Calculations'!DD96&lt;Settings!$B$1,"",'Avg Calculations'!DD96)</f>
        <v/>
      </c>
      <c r="BA40" s="2" t="str">
        <f>IF('Count Calculations'!DE96&lt;Settings!$B$1,"",'Avg Calculations'!DE96)</f>
        <v/>
      </c>
      <c r="BC40" s="2">
        <f t="shared" si="0"/>
        <v>2.3618052228509634</v>
      </c>
    </row>
    <row r="41" spans="1:55" x14ac:dyDescent="0.25">
      <c r="A41" t="str">
        <f>IF(COUNT(B41:BA41),'Avg Calculations'!BE97,"")</f>
        <v>Latvia</v>
      </c>
      <c r="B41" s="2">
        <f>IF('Count Calculations'!BF97&lt;Settings!$B$1,"",'Avg Calculations'!BF97)</f>
        <v>1.5649990933595299</v>
      </c>
      <c r="C41" s="2">
        <f>IF('Count Calculations'!BG97&lt;Settings!$B$1,"",'Avg Calculations'!BG97)</f>
        <v>1.3230256356472301E-2</v>
      </c>
      <c r="D41" s="2">
        <f>IF('Count Calculations'!BH97&lt;Settings!$B$1,"",'Avg Calculations'!BH97)</f>
        <v>-1.9034387088539499</v>
      </c>
      <c r="E41" s="2">
        <f>IF('Count Calculations'!BI97&lt;Settings!$B$1,"",'Avg Calculations'!BI97)</f>
        <v>-4.8958563566874599E-2</v>
      </c>
      <c r="F41" s="2">
        <f>IF('Count Calculations'!BJ97&lt;Settings!$B$1,"",'Avg Calculations'!BJ97)</f>
        <v>-1.32799933745036</v>
      </c>
      <c r="G41" s="2">
        <f>IF('Count Calculations'!BK97&lt;Settings!$B$1,"",'Avg Calculations'!BK97)</f>
        <v>0.70393107529900401</v>
      </c>
      <c r="H41" s="2">
        <f>IF('Count Calculations'!BL97&lt;Settings!$B$1,"",'Avg Calculations'!BL97)</f>
        <v>-1.1246158056303599</v>
      </c>
      <c r="I41" s="2">
        <f>IF('Count Calculations'!BM97&lt;Settings!$B$1,"",'Avg Calculations'!BM97)</f>
        <v>-0.88575203161610605</v>
      </c>
      <c r="J41" s="2">
        <f>IF('Count Calculations'!BN97&lt;Settings!$B$1,"",'Avg Calculations'!BN97)</f>
        <v>-0.45949431736096302</v>
      </c>
      <c r="K41" s="2">
        <f>IF('Count Calculations'!BO97&lt;Settings!$B$1,"",'Avg Calculations'!BO97)</f>
        <v>4.6932687164261502</v>
      </c>
      <c r="L41" s="2">
        <f>IF('Count Calculations'!BP97&lt;Settings!$B$1,"",'Avg Calculations'!BP97)</f>
        <v>0.95093962155221601</v>
      </c>
      <c r="M41" s="2">
        <f>IF('Count Calculations'!BQ97&lt;Settings!$B$1,"",'Avg Calculations'!BQ97)</f>
        <v>-0.186574319656518</v>
      </c>
      <c r="N41" s="2" t="str">
        <f>IF('Count Calculations'!BR97&lt;Settings!$B$1,"",'Avg Calculations'!BR97)</f>
        <v/>
      </c>
      <c r="O41" s="2">
        <f>IF('Count Calculations'!BS97&lt;Settings!$B$1,"",'Avg Calculations'!BS97)</f>
        <v>0.112910414140934</v>
      </c>
      <c r="P41" s="2">
        <f>IF('Count Calculations'!BT97&lt;Settings!$B$1,"",'Avg Calculations'!BT97)</f>
        <v>-5.9692730059375698E-2</v>
      </c>
      <c r="Q41" s="2" t="str">
        <f>IF('Count Calculations'!BU97&lt;Settings!$B$1,"",'Avg Calculations'!BU97)</f>
        <v/>
      </c>
      <c r="R41" s="2">
        <f>IF('Count Calculations'!BV97&lt;Settings!$B$1,"",'Avg Calculations'!BV97)</f>
        <v>-1.32164058331613</v>
      </c>
      <c r="S41" s="2">
        <f>IF('Count Calculations'!BW97&lt;Settings!$B$1,"",'Avg Calculations'!BW97)</f>
        <v>-1.6692846951876701</v>
      </c>
      <c r="T41" s="2" t="str">
        <f>IF('Count Calculations'!BX97&lt;Settings!$B$1,"",'Avg Calculations'!BX97)</f>
        <v/>
      </c>
      <c r="U41" s="2" t="str">
        <f>IF('Count Calculations'!BY97&lt;Settings!$B$1,"",'Avg Calculations'!BY97)</f>
        <v/>
      </c>
      <c r="V41" s="2">
        <f>IF('Count Calculations'!BZ97&lt;Settings!$B$1,"",'Avg Calculations'!BZ97)</f>
        <v>0.49520872327558102</v>
      </c>
      <c r="W41" s="2">
        <f>IF('Count Calculations'!CA97&lt;Settings!$B$1,"",'Avg Calculations'!CA97)</f>
        <v>1.2548879218057201</v>
      </c>
      <c r="X41" s="2">
        <f>IF('Count Calculations'!CB97&lt;Settings!$B$1,"",'Avg Calculations'!CB97)</f>
        <v>0.89047584203001395</v>
      </c>
      <c r="Y41" s="2" t="str">
        <f>IF('Count Calculations'!CC97&lt;Settings!$B$1,"",'Avg Calculations'!CC97)</f>
        <v/>
      </c>
      <c r="Z41" s="2">
        <f>IF('Count Calculations'!CD97&lt;Settings!$B$1,"",'Avg Calculations'!CD97)</f>
        <v>-0.47711911099223497</v>
      </c>
      <c r="AA41" s="2">
        <f>IF('Count Calculations'!CE97&lt;Settings!$B$1,"",'Avg Calculations'!CE97)</f>
        <v>5.4670043746387096</v>
      </c>
      <c r="AB41" s="2" t="str">
        <f>IF('Count Calculations'!CF97&lt;Settings!$B$1,"",'Avg Calculations'!CF97)</f>
        <v/>
      </c>
      <c r="AC41" s="2">
        <f>IF('Count Calculations'!CG97&lt;Settings!$B$1,"",'Avg Calculations'!CG97)</f>
        <v>1.3082635595701999</v>
      </c>
      <c r="AD41" s="2">
        <f>IF('Count Calculations'!CH97&lt;Settings!$B$1,"",'Avg Calculations'!CH97)</f>
        <v>-0.85378363253241596</v>
      </c>
      <c r="AE41" s="2">
        <f>IF('Count Calculations'!CI97&lt;Settings!$B$1,"",'Avg Calculations'!CI97)</f>
        <v>-1.987610401829</v>
      </c>
      <c r="AF41" s="2" t="str">
        <f>IF('Count Calculations'!CJ97&lt;Settings!$B$1,"",'Avg Calculations'!CJ97)</f>
        <v/>
      </c>
      <c r="AG41" s="2">
        <f>IF('Count Calculations'!CK97&lt;Settings!$B$1,"",'Avg Calculations'!CK97)</f>
        <v>-1.44588648896868</v>
      </c>
      <c r="AH41" s="2" t="str">
        <f>IF('Count Calculations'!CL97&lt;Settings!$B$1,"",'Avg Calculations'!CL97)</f>
        <v/>
      </c>
      <c r="AI41" s="2">
        <f>IF('Count Calculations'!CM97&lt;Settings!$B$1,"",'Avg Calculations'!CM97)</f>
        <v>7.9727509510754002</v>
      </c>
      <c r="AJ41" s="2">
        <f>IF('Count Calculations'!CN97&lt;Settings!$B$1,"",'Avg Calculations'!CN97)</f>
        <v>-2.3876812627914901</v>
      </c>
      <c r="AK41" s="2">
        <f>IF('Count Calculations'!CO97&lt;Settings!$B$1,"",'Avg Calculations'!CO97)</f>
        <v>0.56196556028672495</v>
      </c>
      <c r="AL41" s="2">
        <f>IF('Count Calculations'!CP97&lt;Settings!$B$1,"",'Avg Calculations'!CP97)</f>
        <v>-0.83527828282108796</v>
      </c>
      <c r="AM41" s="2">
        <f>IF('Count Calculations'!CQ97&lt;Settings!$B$1,"",'Avg Calculations'!CQ97)</f>
        <v>-0.32222388083199999</v>
      </c>
      <c r="AN41" s="2">
        <f>IF('Count Calculations'!CR97&lt;Settings!$B$1,"",'Avg Calculations'!CR97)</f>
        <v>7.9888675906855403E-2</v>
      </c>
      <c r="AO41" s="2" t="str">
        <f>IF('Count Calculations'!CS97&lt;Settings!$B$1,"",'Avg Calculations'!CS97)</f>
        <v/>
      </c>
      <c r="AP41" s="2" t="str">
        <f>IF('Count Calculations'!CT97&lt;Settings!$B$1,"",'Avg Calculations'!CT97)</f>
        <v/>
      </c>
      <c r="AQ41" s="2" t="str">
        <f>IF('Count Calculations'!CU97&lt;Settings!$B$1,"",'Avg Calculations'!CU97)</f>
        <v/>
      </c>
      <c r="AR41" s="2" t="str">
        <f>IF('Count Calculations'!CV97&lt;Settings!$B$1,"",'Avg Calculations'!CV97)</f>
        <v/>
      </c>
      <c r="AS41" s="2" t="str">
        <f>IF('Count Calculations'!CW97&lt;Settings!$B$1,"",'Avg Calculations'!CW97)</f>
        <v/>
      </c>
      <c r="AT41" s="2" t="str">
        <f>IF('Count Calculations'!CX97&lt;Settings!$B$1,"",'Avg Calculations'!CX97)</f>
        <v/>
      </c>
      <c r="AU41" s="2" t="str">
        <f>IF('Count Calculations'!CY97&lt;Settings!$B$1,"",'Avg Calculations'!CY97)</f>
        <v/>
      </c>
      <c r="AV41" s="2" t="str">
        <f>IF('Count Calculations'!CZ97&lt;Settings!$B$1,"",'Avg Calculations'!CZ97)</f>
        <v/>
      </c>
      <c r="AW41" s="2" t="str">
        <f>IF('Count Calculations'!DA97&lt;Settings!$B$1,"",'Avg Calculations'!DA97)</f>
        <v/>
      </c>
      <c r="AX41" s="2" t="str">
        <f>IF('Count Calculations'!DB97&lt;Settings!$B$1,"",'Avg Calculations'!DB97)</f>
        <v/>
      </c>
      <c r="AY41" s="2" t="str">
        <f>IF('Count Calculations'!DC97&lt;Settings!$B$1,"",'Avg Calculations'!DC97)</f>
        <v/>
      </c>
      <c r="AZ41" s="2" t="str">
        <f>IF('Count Calculations'!DD97&lt;Settings!$B$1,"",'Avg Calculations'!DD97)</f>
        <v/>
      </c>
      <c r="BA41" s="2" t="str">
        <f>IF('Count Calculations'!DE97&lt;Settings!$B$1,"",'Avg Calculations'!DE97)</f>
        <v/>
      </c>
      <c r="BC41" s="2">
        <f t="shared" si="0"/>
        <v>2.1975772677907521</v>
      </c>
    </row>
    <row r="42" spans="1:55" x14ac:dyDescent="0.25">
      <c r="A42" t="str">
        <f>IF(COUNT(B42:BA42),'Avg Calculations'!BE98,"")</f>
        <v>Azerbaijan</v>
      </c>
      <c r="B42" s="2" t="str">
        <f>IF('Count Calculations'!BF98&lt;Settings!$B$1,"",'Avg Calculations'!BF98)</f>
        <v/>
      </c>
      <c r="C42" s="2">
        <f>IF('Count Calculations'!BG98&lt;Settings!$B$1,"",'Avg Calculations'!BG98)</f>
        <v>-2.8781506971253399</v>
      </c>
      <c r="D42" s="2">
        <f>IF('Count Calculations'!BH98&lt;Settings!$B$1,"",'Avg Calculations'!BH98)</f>
        <v>-1.5651555795287999</v>
      </c>
      <c r="E42" s="2">
        <f>IF('Count Calculations'!BI98&lt;Settings!$B$1,"",'Avg Calculations'!BI98)</f>
        <v>-1.11305360849198</v>
      </c>
      <c r="F42" s="2">
        <f>IF('Count Calculations'!BJ98&lt;Settings!$B$1,"",'Avg Calculations'!BJ98)</f>
        <v>-1.5362298308832301</v>
      </c>
      <c r="G42" s="2">
        <f>IF('Count Calculations'!BK98&lt;Settings!$B$1,"",'Avg Calculations'!BK98)</f>
        <v>-2.6233714262053498</v>
      </c>
      <c r="H42" s="2">
        <f>IF('Count Calculations'!BL98&lt;Settings!$B$1,"",'Avg Calculations'!BL98)</f>
        <v>-2.8287510177040698</v>
      </c>
      <c r="I42" s="2">
        <f>IF('Count Calculations'!BM98&lt;Settings!$B$1,"",'Avg Calculations'!BM98)</f>
        <v>-2.7096233611898701</v>
      </c>
      <c r="J42" s="2">
        <f>IF('Count Calculations'!BN98&lt;Settings!$B$1,"",'Avg Calculations'!BN98)</f>
        <v>-1.8326160724979199</v>
      </c>
      <c r="K42" s="2">
        <f>IF('Count Calculations'!BO98&lt;Settings!$B$1,"",'Avg Calculations'!BO98)</f>
        <v>-2.1827252389715301</v>
      </c>
      <c r="L42" s="2">
        <f>IF('Count Calculations'!BP98&lt;Settings!$B$1,"",'Avg Calculations'!BP98)</f>
        <v>-0.48370410269809899</v>
      </c>
      <c r="M42" s="2">
        <f>IF('Count Calculations'!BQ98&lt;Settings!$B$1,"",'Avg Calculations'!BQ98)</f>
        <v>-3.2521696805072899</v>
      </c>
      <c r="N42" s="2" t="str">
        <f>IF('Count Calculations'!BR98&lt;Settings!$B$1,"",'Avg Calculations'!BR98)</f>
        <v/>
      </c>
      <c r="O42" s="2">
        <f>IF('Count Calculations'!BS98&lt;Settings!$B$1,"",'Avg Calculations'!BS98)</f>
        <v>-2.3841113433268002</v>
      </c>
      <c r="P42" s="2">
        <f>IF('Count Calculations'!BT98&lt;Settings!$B$1,"",'Avg Calculations'!BT98)</f>
        <v>0.69267755372449402</v>
      </c>
      <c r="Q42" s="2" t="str">
        <f>IF('Count Calculations'!BU98&lt;Settings!$B$1,"",'Avg Calculations'!BU98)</f>
        <v/>
      </c>
      <c r="R42" s="2">
        <f>IF('Count Calculations'!BV98&lt;Settings!$B$1,"",'Avg Calculations'!BV98)</f>
        <v>0.72787663881012699</v>
      </c>
      <c r="S42" s="2">
        <f>IF('Count Calculations'!BW98&lt;Settings!$B$1,"",'Avg Calculations'!BW98)</f>
        <v>1.8599976396536</v>
      </c>
      <c r="T42" s="2" t="str">
        <f>IF('Count Calculations'!BX98&lt;Settings!$B$1,"",'Avg Calculations'!BX98)</f>
        <v/>
      </c>
      <c r="U42" s="2" t="str">
        <f>IF('Count Calculations'!BY98&lt;Settings!$B$1,"",'Avg Calculations'!BY98)</f>
        <v/>
      </c>
      <c r="V42" s="2">
        <f>IF('Count Calculations'!BZ98&lt;Settings!$B$1,"",'Avg Calculations'!BZ98)</f>
        <v>-1.0908208401814601</v>
      </c>
      <c r="W42" s="2">
        <f>IF('Count Calculations'!CA98&lt;Settings!$B$1,"",'Avg Calculations'!CA98)</f>
        <v>2.9853246125480202</v>
      </c>
      <c r="X42" s="2">
        <f>IF('Count Calculations'!CB98&lt;Settings!$B$1,"",'Avg Calculations'!CB98)</f>
        <v>-2.3221452174892501</v>
      </c>
      <c r="Y42" s="2" t="str">
        <f>IF('Count Calculations'!CC98&lt;Settings!$B$1,"",'Avg Calculations'!CC98)</f>
        <v/>
      </c>
      <c r="Z42" s="2">
        <f>IF('Count Calculations'!CD98&lt;Settings!$B$1,"",'Avg Calculations'!CD98)</f>
        <v>-0.64926990729254197</v>
      </c>
      <c r="AA42" s="2">
        <f>IF('Count Calculations'!CE98&lt;Settings!$B$1,"",'Avg Calculations'!CE98)</f>
        <v>-1.5283134742656399</v>
      </c>
      <c r="AB42" s="2" t="str">
        <f>IF('Count Calculations'!CF98&lt;Settings!$B$1,"",'Avg Calculations'!CF98)</f>
        <v/>
      </c>
      <c r="AC42" s="2">
        <f>IF('Count Calculations'!CG98&lt;Settings!$B$1,"",'Avg Calculations'!CG98)</f>
        <v>0.53158461215620501</v>
      </c>
      <c r="AD42" s="2">
        <f>IF('Count Calculations'!CH98&lt;Settings!$B$1,"",'Avg Calculations'!CH98)</f>
        <v>5.8931150971629203</v>
      </c>
      <c r="AE42" s="2">
        <f>IF('Count Calculations'!CI98&lt;Settings!$B$1,"",'Avg Calculations'!CI98)</f>
        <v>0.395011067580538</v>
      </c>
      <c r="AF42" s="2" t="str">
        <f>IF('Count Calculations'!CJ98&lt;Settings!$B$1,"",'Avg Calculations'!CJ98)</f>
        <v/>
      </c>
      <c r="AG42" s="2" t="str">
        <f>IF('Count Calculations'!CK98&lt;Settings!$B$1,"",'Avg Calculations'!CK98)</f>
        <v/>
      </c>
      <c r="AH42" s="2">
        <f>IF('Count Calculations'!CL98&lt;Settings!$B$1,"",'Avg Calculations'!CL98)</f>
        <v>-1.8449708009554699</v>
      </c>
      <c r="AI42" s="2">
        <f>IF('Count Calculations'!CM98&lt;Settings!$B$1,"",'Avg Calculations'!CM98)</f>
        <v>1.01013190388561</v>
      </c>
      <c r="AJ42" s="2">
        <f>IF('Count Calculations'!CN98&lt;Settings!$B$1,"",'Avg Calculations'!CN98)</f>
        <v>-1.1104609970339001</v>
      </c>
      <c r="AK42" s="2" t="str">
        <f>IF('Count Calculations'!CO98&lt;Settings!$B$1,"",'Avg Calculations'!CO98)</f>
        <v/>
      </c>
      <c r="AL42" s="2">
        <f>IF('Count Calculations'!CP98&lt;Settings!$B$1,"",'Avg Calculations'!CP98)</f>
        <v>2.6439714045981701</v>
      </c>
      <c r="AM42" s="2">
        <f>IF('Count Calculations'!CQ98&lt;Settings!$B$1,"",'Avg Calculations'!CQ98)</f>
        <v>4.3805916345450404</v>
      </c>
      <c r="AN42" s="2">
        <f>IF('Count Calculations'!CR98&lt;Settings!$B$1,"",'Avg Calculations'!CR98)</f>
        <v>5.3552468994301403</v>
      </c>
      <c r="AO42" s="2" t="str">
        <f>IF('Count Calculations'!CS98&lt;Settings!$B$1,"",'Avg Calculations'!CS98)</f>
        <v/>
      </c>
      <c r="AP42" s="2">
        <f>IF('Count Calculations'!CT98&lt;Settings!$B$1,"",'Avg Calculations'!CT98)</f>
        <v>-4.6730820562977096</v>
      </c>
      <c r="AQ42" s="2" t="str">
        <f>IF('Count Calculations'!CU98&lt;Settings!$B$1,"",'Avg Calculations'!CU98)</f>
        <v/>
      </c>
      <c r="AR42" s="2">
        <f>IF('Count Calculations'!CV98&lt;Settings!$B$1,"",'Avg Calculations'!CV98)</f>
        <v>0.26558297605602899</v>
      </c>
      <c r="AS42" s="2" t="str">
        <f>IF('Count Calculations'!CW98&lt;Settings!$B$1,"",'Avg Calculations'!CW98)</f>
        <v/>
      </c>
      <c r="AT42" s="2">
        <f>IF('Count Calculations'!CX98&lt;Settings!$B$1,"",'Avg Calculations'!CX98)</f>
        <v>6.97455203512816</v>
      </c>
      <c r="AU42" s="2">
        <f>IF('Count Calculations'!CY98&lt;Settings!$B$1,"",'Avg Calculations'!CY98)</f>
        <v>2.34248758234332</v>
      </c>
      <c r="AV42" s="2" t="str">
        <f>IF('Count Calculations'!CZ98&lt;Settings!$B$1,"",'Avg Calculations'!CZ98)</f>
        <v/>
      </c>
      <c r="AW42" s="2" t="str">
        <f>IF('Count Calculations'!DA98&lt;Settings!$B$1,"",'Avg Calculations'!DA98)</f>
        <v/>
      </c>
      <c r="AX42" s="2" t="str">
        <f>IF('Count Calculations'!DB98&lt;Settings!$B$1,"",'Avg Calculations'!DB98)</f>
        <v/>
      </c>
      <c r="AY42" s="2" t="str">
        <f>IF('Count Calculations'!DC98&lt;Settings!$B$1,"",'Avg Calculations'!DC98)</f>
        <v/>
      </c>
      <c r="AZ42" s="2" t="str">
        <f>IF('Count Calculations'!DD98&lt;Settings!$B$1,"",'Avg Calculations'!DD98)</f>
        <v/>
      </c>
      <c r="BA42" s="2" t="str">
        <f>IF('Count Calculations'!DE98&lt;Settings!$B$1,"",'Avg Calculations'!DE98)</f>
        <v/>
      </c>
      <c r="BC42" s="2">
        <f t="shared" si="0"/>
        <v>2.7831749974511362</v>
      </c>
    </row>
    <row r="43" spans="1:55" x14ac:dyDescent="0.25">
      <c r="A43" t="str">
        <f>IF(COUNT(B43:BA43),'Avg Calculations'!BE99,"")</f>
        <v>Georgia</v>
      </c>
      <c r="B43" s="2">
        <f>IF('Count Calculations'!BF99&lt;Settings!$B$1,"",'Avg Calculations'!BF99)</f>
        <v>-1.15959880287543</v>
      </c>
      <c r="C43" s="2" t="str">
        <f>IF('Count Calculations'!BG99&lt;Settings!$B$1,"",'Avg Calculations'!BG99)</f>
        <v/>
      </c>
      <c r="D43" s="2" t="str">
        <f>IF('Count Calculations'!BH99&lt;Settings!$B$1,"",'Avg Calculations'!BH99)</f>
        <v/>
      </c>
      <c r="E43" s="2" t="str">
        <f>IF('Count Calculations'!BI99&lt;Settings!$B$1,"",'Avg Calculations'!BI99)</f>
        <v/>
      </c>
      <c r="F43" s="2" t="str">
        <f>IF('Count Calculations'!BJ99&lt;Settings!$B$1,"",'Avg Calculations'!BJ99)</f>
        <v/>
      </c>
      <c r="G43" s="2">
        <f>IF('Count Calculations'!BK99&lt;Settings!$B$1,"",'Avg Calculations'!BK99)</f>
        <v>-2.8153210844918499</v>
      </c>
      <c r="H43" s="2">
        <f>IF('Count Calculations'!BL99&lt;Settings!$B$1,"",'Avg Calculations'!BL99)</f>
        <v>-3.0280061585214701</v>
      </c>
      <c r="I43" s="2" t="str">
        <f>IF('Count Calculations'!BM99&lt;Settings!$B$1,"",'Avg Calculations'!BM99)</f>
        <v/>
      </c>
      <c r="J43" s="2">
        <f>IF('Count Calculations'!BN99&lt;Settings!$B$1,"",'Avg Calculations'!BN99)</f>
        <v>-1.82356939111073</v>
      </c>
      <c r="K43" s="2" t="str">
        <f>IF('Count Calculations'!BO99&lt;Settings!$B$1,"",'Avg Calculations'!BO99)</f>
        <v/>
      </c>
      <c r="L43" s="2" t="str">
        <f>IF('Count Calculations'!BP99&lt;Settings!$B$1,"",'Avg Calculations'!BP99)</f>
        <v/>
      </c>
      <c r="M43" s="2">
        <f>IF('Count Calculations'!BQ99&lt;Settings!$B$1,"",'Avg Calculations'!BQ99)</f>
        <v>-1.3358349209242799</v>
      </c>
      <c r="N43" s="2" t="str">
        <f>IF('Count Calculations'!BR99&lt;Settings!$B$1,"",'Avg Calculations'!BR99)</f>
        <v/>
      </c>
      <c r="O43" s="2">
        <f>IF('Count Calculations'!BS99&lt;Settings!$B$1,"",'Avg Calculations'!BS99)</f>
        <v>-3.01025669761228</v>
      </c>
      <c r="P43" s="2">
        <f>IF('Count Calculations'!BT99&lt;Settings!$B$1,"",'Avg Calculations'!BT99)</f>
        <v>0.484521915587383</v>
      </c>
      <c r="Q43" s="2" t="str">
        <f>IF('Count Calculations'!BU99&lt;Settings!$B$1,"",'Avg Calculations'!BU99)</f>
        <v/>
      </c>
      <c r="R43" s="2">
        <f>IF('Count Calculations'!BV99&lt;Settings!$B$1,"",'Avg Calculations'!BV99)</f>
        <v>2.7410881559987899</v>
      </c>
      <c r="S43" s="2" t="str">
        <f>IF('Count Calculations'!BW99&lt;Settings!$B$1,"",'Avg Calculations'!BW99)</f>
        <v/>
      </c>
      <c r="T43" s="2" t="str">
        <f>IF('Count Calculations'!BX99&lt;Settings!$B$1,"",'Avg Calculations'!BX99)</f>
        <v/>
      </c>
      <c r="U43" s="2" t="str">
        <f>IF('Count Calculations'!BY99&lt;Settings!$B$1,"",'Avg Calculations'!BY99)</f>
        <v/>
      </c>
      <c r="V43" s="2">
        <f>IF('Count Calculations'!BZ99&lt;Settings!$B$1,"",'Avg Calculations'!BZ99)</f>
        <v>-1.77526644420097</v>
      </c>
      <c r="W43" s="2">
        <f>IF('Count Calculations'!CA99&lt;Settings!$B$1,"",'Avg Calculations'!CA99)</f>
        <v>-0.42083418378732501</v>
      </c>
      <c r="X43" s="2">
        <f>IF('Count Calculations'!CB99&lt;Settings!$B$1,"",'Avg Calculations'!CB99)</f>
        <v>-1.76443035369928</v>
      </c>
      <c r="Y43" s="2" t="str">
        <f>IF('Count Calculations'!CC99&lt;Settings!$B$1,"",'Avg Calculations'!CC99)</f>
        <v/>
      </c>
      <c r="Z43" s="2" t="str">
        <f>IF('Count Calculations'!CD99&lt;Settings!$B$1,"",'Avg Calculations'!CD99)</f>
        <v/>
      </c>
      <c r="AA43" s="2" t="str">
        <f>IF('Count Calculations'!CE99&lt;Settings!$B$1,"",'Avg Calculations'!CE99)</f>
        <v/>
      </c>
      <c r="AB43" s="2" t="str">
        <f>IF('Count Calculations'!CF99&lt;Settings!$B$1,"",'Avg Calculations'!CF99)</f>
        <v/>
      </c>
      <c r="AC43" s="2" t="str">
        <f>IF('Count Calculations'!CG99&lt;Settings!$B$1,"",'Avg Calculations'!CG99)</f>
        <v/>
      </c>
      <c r="AD43" s="2" t="str">
        <f>IF('Count Calculations'!CH99&lt;Settings!$B$1,"",'Avg Calculations'!CH99)</f>
        <v/>
      </c>
      <c r="AE43" s="2" t="str">
        <f>IF('Count Calculations'!CI99&lt;Settings!$B$1,"",'Avg Calculations'!CI99)</f>
        <v/>
      </c>
      <c r="AF43" s="2" t="str">
        <f>IF('Count Calculations'!CJ99&lt;Settings!$B$1,"",'Avg Calculations'!CJ99)</f>
        <v/>
      </c>
      <c r="AG43" s="2">
        <f>IF('Count Calculations'!CK99&lt;Settings!$B$1,"",'Avg Calculations'!CK99)</f>
        <v>-1.90483057249758</v>
      </c>
      <c r="AH43" s="2" t="str">
        <f>IF('Count Calculations'!CL99&lt;Settings!$B$1,"",'Avg Calculations'!CL99)</f>
        <v/>
      </c>
      <c r="AI43" s="2">
        <f>IF('Count Calculations'!CM99&lt;Settings!$B$1,"",'Avg Calculations'!CM99)</f>
        <v>7.4147182996828596</v>
      </c>
      <c r="AJ43" s="2">
        <f>IF('Count Calculations'!CN99&lt;Settings!$B$1,"",'Avg Calculations'!CN99)</f>
        <v>-3.0436494333752702</v>
      </c>
      <c r="AK43" s="2">
        <f>IF('Count Calculations'!CO99&lt;Settings!$B$1,"",'Avg Calculations'!CO99)</f>
        <v>2.9729354968244599</v>
      </c>
      <c r="AL43" s="2" t="str">
        <f>IF('Count Calculations'!CP99&lt;Settings!$B$1,"",'Avg Calculations'!CP99)</f>
        <v/>
      </c>
      <c r="AM43" s="2" t="str">
        <f>IF('Count Calculations'!CQ99&lt;Settings!$B$1,"",'Avg Calculations'!CQ99)</f>
        <v/>
      </c>
      <c r="AN43" s="2" t="str">
        <f>IF('Count Calculations'!CR99&lt;Settings!$B$1,"",'Avg Calculations'!CR99)</f>
        <v/>
      </c>
      <c r="AO43" s="2">
        <f>IF('Count Calculations'!CS99&lt;Settings!$B$1,"",'Avg Calculations'!CS99)</f>
        <v>-0.257577488276725</v>
      </c>
      <c r="AP43" s="2">
        <f>IF('Count Calculations'!CT99&lt;Settings!$B$1,"",'Avg Calculations'!CT99)</f>
        <v>7.5957890106996402</v>
      </c>
      <c r="AQ43" s="2" t="str">
        <f>IF('Count Calculations'!CU99&lt;Settings!$B$1,"",'Avg Calculations'!CU99)</f>
        <v/>
      </c>
      <c r="AR43" s="2" t="str">
        <f>IF('Count Calculations'!CV99&lt;Settings!$B$1,"",'Avg Calculations'!CV99)</f>
        <v/>
      </c>
      <c r="AS43" s="2">
        <f>IF('Count Calculations'!CW99&lt;Settings!$B$1,"",'Avg Calculations'!CW99)</f>
        <v>-1.88176535787639</v>
      </c>
      <c r="AT43" s="2" t="str">
        <f>IF('Count Calculations'!CX99&lt;Settings!$B$1,"",'Avg Calculations'!CX99)</f>
        <v/>
      </c>
      <c r="AU43" s="2" t="str">
        <f>IF('Count Calculations'!CY99&lt;Settings!$B$1,"",'Avg Calculations'!CY99)</f>
        <v/>
      </c>
      <c r="AV43" s="2" t="str">
        <f>IF('Count Calculations'!CZ99&lt;Settings!$B$1,"",'Avg Calculations'!CZ99)</f>
        <v/>
      </c>
      <c r="AW43" s="2" t="str">
        <f>IF('Count Calculations'!DA99&lt;Settings!$B$1,"",'Avg Calculations'!DA99)</f>
        <v/>
      </c>
      <c r="AX43" s="2" t="str">
        <f>IF('Count Calculations'!DB99&lt;Settings!$B$1,"",'Avg Calculations'!DB99)</f>
        <v/>
      </c>
      <c r="AY43" s="2" t="str">
        <f>IF('Count Calculations'!DC99&lt;Settings!$B$1,"",'Avg Calculations'!DC99)</f>
        <v/>
      </c>
      <c r="AZ43" s="2" t="str">
        <f>IF('Count Calculations'!DD99&lt;Settings!$B$1,"",'Avg Calculations'!DD99)</f>
        <v/>
      </c>
      <c r="BA43" s="2" t="str">
        <f>IF('Count Calculations'!DE99&lt;Settings!$B$1,"",'Avg Calculations'!DE99)</f>
        <v/>
      </c>
      <c r="BC43" s="2">
        <f t="shared" si="0"/>
        <v>3.20427850923795</v>
      </c>
    </row>
    <row r="44" spans="1:55" x14ac:dyDescent="0.25">
      <c r="A44" t="str">
        <f>IF(COUNT(B44:BA44),'Avg Calculations'!BE100,"")</f>
        <v>Serbia</v>
      </c>
      <c r="B44" s="2" t="str">
        <f>IF('Count Calculations'!BF100&lt;Settings!$B$1,"",'Avg Calculations'!BF100)</f>
        <v/>
      </c>
      <c r="C44" s="2">
        <f>IF('Count Calculations'!BG100&lt;Settings!$B$1,"",'Avg Calculations'!BG100)</f>
        <v>0.70434429110616503</v>
      </c>
      <c r="D44" s="2">
        <f>IF('Count Calculations'!BH100&lt;Settings!$B$1,"",'Avg Calculations'!BH100)</f>
        <v>2.1247157250465198</v>
      </c>
      <c r="E44" s="2" t="str">
        <f>IF('Count Calculations'!BI100&lt;Settings!$B$1,"",'Avg Calculations'!BI100)</f>
        <v/>
      </c>
      <c r="F44" s="2">
        <f>IF('Count Calculations'!BJ100&lt;Settings!$B$1,"",'Avg Calculations'!BJ100)</f>
        <v>1.31333206226967</v>
      </c>
      <c r="G44" s="2">
        <f>IF('Count Calculations'!BK100&lt;Settings!$B$1,"",'Avg Calculations'!BK100)</f>
        <v>0.81938568246334498</v>
      </c>
      <c r="H44" s="2" t="str">
        <f>IF('Count Calculations'!BL100&lt;Settings!$B$1,"",'Avg Calculations'!BL100)</f>
        <v/>
      </c>
      <c r="I44" s="2" t="str">
        <f>IF('Count Calculations'!BM100&lt;Settings!$B$1,"",'Avg Calculations'!BM100)</f>
        <v/>
      </c>
      <c r="J44" s="2" t="str">
        <f>IF('Count Calculations'!BN100&lt;Settings!$B$1,"",'Avg Calculations'!BN100)</f>
        <v/>
      </c>
      <c r="K44" s="2" t="str">
        <f>IF('Count Calculations'!BO100&lt;Settings!$B$1,"",'Avg Calculations'!BO100)</f>
        <v/>
      </c>
      <c r="L44" s="2" t="str">
        <f>IF('Count Calculations'!BP100&lt;Settings!$B$1,"",'Avg Calculations'!BP100)</f>
        <v/>
      </c>
      <c r="M44" s="2" t="str">
        <f>IF('Count Calculations'!BQ100&lt;Settings!$B$1,"",'Avg Calculations'!BQ100)</f>
        <v/>
      </c>
      <c r="N44" s="2" t="str">
        <f>IF('Count Calculations'!BR100&lt;Settings!$B$1,"",'Avg Calculations'!BR100)</f>
        <v/>
      </c>
      <c r="O44" s="2">
        <f>IF('Count Calculations'!BS100&lt;Settings!$B$1,"",'Avg Calculations'!BS100)</f>
        <v>-2.3463845369206102</v>
      </c>
      <c r="P44" s="2" t="str">
        <f>IF('Count Calculations'!BT100&lt;Settings!$B$1,"",'Avg Calculations'!BT100)</f>
        <v/>
      </c>
      <c r="Q44" s="2" t="str">
        <f>IF('Count Calculations'!BU100&lt;Settings!$B$1,"",'Avg Calculations'!BU100)</f>
        <v/>
      </c>
      <c r="R44" s="2">
        <f>IF('Count Calculations'!BV100&lt;Settings!$B$1,"",'Avg Calculations'!BV100)</f>
        <v>-0.81642638558556302</v>
      </c>
      <c r="S44" s="2" t="str">
        <f>IF('Count Calculations'!BW100&lt;Settings!$B$1,"",'Avg Calculations'!BW100)</f>
        <v/>
      </c>
      <c r="T44" s="2" t="str">
        <f>IF('Count Calculations'!BX100&lt;Settings!$B$1,"",'Avg Calculations'!BX100)</f>
        <v/>
      </c>
      <c r="U44" s="2" t="str">
        <f>IF('Count Calculations'!BY100&lt;Settings!$B$1,"",'Avg Calculations'!BY100)</f>
        <v/>
      </c>
      <c r="V44" s="2" t="str">
        <f>IF('Count Calculations'!BZ100&lt;Settings!$B$1,"",'Avg Calculations'!BZ100)</f>
        <v/>
      </c>
      <c r="W44" s="2">
        <f>IF('Count Calculations'!CA100&lt;Settings!$B$1,"",'Avg Calculations'!CA100)</f>
        <v>-2.2956557088938299</v>
      </c>
      <c r="X44" s="2">
        <f>IF('Count Calculations'!CB100&lt;Settings!$B$1,"",'Avg Calculations'!CB100)</f>
        <v>6.6004079797395097</v>
      </c>
      <c r="Y44" s="2" t="str">
        <f>IF('Count Calculations'!CC100&lt;Settings!$B$1,"",'Avg Calculations'!CC100)</f>
        <v/>
      </c>
      <c r="Z44" s="2">
        <f>IF('Count Calculations'!CD100&lt;Settings!$B$1,"",'Avg Calculations'!CD100)</f>
        <v>6.63775513550772</v>
      </c>
      <c r="AA44" s="2">
        <f>IF('Count Calculations'!CE100&lt;Settings!$B$1,"",'Avg Calculations'!CE100)</f>
        <v>-4.2651016686648697</v>
      </c>
      <c r="AB44" s="2" t="str">
        <f>IF('Count Calculations'!CF100&lt;Settings!$B$1,"",'Avg Calculations'!CF100)</f>
        <v/>
      </c>
      <c r="AC44" s="2" t="str">
        <f>IF('Count Calculations'!CG100&lt;Settings!$B$1,"",'Avg Calculations'!CG100)</f>
        <v/>
      </c>
      <c r="AD44" s="2">
        <f>IF('Count Calculations'!CH100&lt;Settings!$B$1,"",'Avg Calculations'!CH100)</f>
        <v>-1.19253838307445</v>
      </c>
      <c r="AE44" s="2" t="str">
        <f>IF('Count Calculations'!CI100&lt;Settings!$B$1,"",'Avg Calculations'!CI100)</f>
        <v/>
      </c>
      <c r="AF44" s="2" t="str">
        <f>IF('Count Calculations'!CJ100&lt;Settings!$B$1,"",'Avg Calculations'!CJ100)</f>
        <v/>
      </c>
      <c r="AG44" s="2">
        <f>IF('Count Calculations'!CK100&lt;Settings!$B$1,"",'Avg Calculations'!CK100)</f>
        <v>7.5347793456364496</v>
      </c>
      <c r="AH44" s="2" t="str">
        <f>IF('Count Calculations'!CL100&lt;Settings!$B$1,"",'Avg Calculations'!CL100)</f>
        <v/>
      </c>
      <c r="AI44" s="2">
        <f>IF('Count Calculations'!CM100&lt;Settings!$B$1,"",'Avg Calculations'!CM100)</f>
        <v>-3.1056653406743999</v>
      </c>
      <c r="AJ44" s="2">
        <f>IF('Count Calculations'!CN100&lt;Settings!$B$1,"",'Avg Calculations'!CN100)</f>
        <v>-1.79411018588465</v>
      </c>
      <c r="AK44" s="2">
        <f>IF('Count Calculations'!CO100&lt;Settings!$B$1,"",'Avg Calculations'!CO100)</f>
        <v>-1.4824107756905101</v>
      </c>
      <c r="AL44" s="2" t="str">
        <f>IF('Count Calculations'!CP100&lt;Settings!$B$1,"",'Avg Calculations'!CP100)</f>
        <v/>
      </c>
      <c r="AM44" s="2" t="str">
        <f>IF('Count Calculations'!CQ100&lt;Settings!$B$1,"",'Avg Calculations'!CQ100)</f>
        <v/>
      </c>
      <c r="AN44" s="2" t="str">
        <f>IF('Count Calculations'!CR100&lt;Settings!$B$1,"",'Avg Calculations'!CR100)</f>
        <v/>
      </c>
      <c r="AO44" s="2" t="str">
        <f>IF('Count Calculations'!CS100&lt;Settings!$B$1,"",'Avg Calculations'!CS100)</f>
        <v/>
      </c>
      <c r="AP44" s="2" t="str">
        <f>IF('Count Calculations'!CT100&lt;Settings!$B$1,"",'Avg Calculations'!CT100)</f>
        <v/>
      </c>
      <c r="AQ44" s="2" t="str">
        <f>IF('Count Calculations'!CU100&lt;Settings!$B$1,"",'Avg Calculations'!CU100)</f>
        <v/>
      </c>
      <c r="AR44" s="2" t="str">
        <f>IF('Count Calculations'!CV100&lt;Settings!$B$1,"",'Avg Calculations'!CV100)</f>
        <v/>
      </c>
      <c r="AS44" s="2" t="str">
        <f>IF('Count Calculations'!CW100&lt;Settings!$B$1,"",'Avg Calculations'!CW100)</f>
        <v/>
      </c>
      <c r="AT44" s="2" t="str">
        <f>IF('Count Calculations'!CX100&lt;Settings!$B$1,"",'Avg Calculations'!CX100)</f>
        <v/>
      </c>
      <c r="AU44" s="2" t="str">
        <f>IF('Count Calculations'!CY100&lt;Settings!$B$1,"",'Avg Calculations'!CY100)</f>
        <v/>
      </c>
      <c r="AV44" s="2" t="str">
        <f>IF('Count Calculations'!CZ100&lt;Settings!$B$1,"",'Avg Calculations'!CZ100)</f>
        <v/>
      </c>
      <c r="AW44" s="2" t="str">
        <f>IF('Count Calculations'!DA100&lt;Settings!$B$1,"",'Avg Calculations'!DA100)</f>
        <v/>
      </c>
      <c r="AX44" s="2" t="str">
        <f>IF('Count Calculations'!DB100&lt;Settings!$B$1,"",'Avg Calculations'!DB100)</f>
        <v/>
      </c>
      <c r="AY44" s="2" t="str">
        <f>IF('Count Calculations'!DC100&lt;Settings!$B$1,"",'Avg Calculations'!DC100)</f>
        <v/>
      </c>
      <c r="AZ44" s="2" t="str">
        <f>IF('Count Calculations'!DD100&lt;Settings!$B$1,"",'Avg Calculations'!DD100)</f>
        <v/>
      </c>
      <c r="BA44" s="2" t="str">
        <f>IF('Count Calculations'!DE100&lt;Settings!$B$1,"",'Avg Calculations'!DE100)</f>
        <v/>
      </c>
      <c r="BC44" s="2">
        <f t="shared" si="0"/>
        <v>3.63246205033481</v>
      </c>
    </row>
    <row r="45" spans="1:55" x14ac:dyDescent="0.25">
      <c r="A45" t="str">
        <f>IF(COUNT(B45:BA45),'Avg Calculations'!BE101,"")</f>
        <v>Bulgaria</v>
      </c>
      <c r="B45" s="2" t="str">
        <f>IF('Count Calculations'!BF101&lt;Settings!$B$1,"",'Avg Calculations'!BF101)</f>
        <v/>
      </c>
      <c r="C45" s="2" t="str">
        <f>IF('Count Calculations'!BG101&lt;Settings!$B$1,"",'Avg Calculations'!BG101)</f>
        <v/>
      </c>
      <c r="D45" s="2" t="str">
        <f>IF('Count Calculations'!BH101&lt;Settings!$B$1,"",'Avg Calculations'!BH101)</f>
        <v/>
      </c>
      <c r="E45" s="2" t="str">
        <f>IF('Count Calculations'!BI101&lt;Settings!$B$1,"",'Avg Calculations'!BI101)</f>
        <v/>
      </c>
      <c r="F45" s="2" t="str">
        <f>IF('Count Calculations'!BJ101&lt;Settings!$B$1,"",'Avg Calculations'!BJ101)</f>
        <v/>
      </c>
      <c r="G45" s="2" t="str">
        <f>IF('Count Calculations'!BK101&lt;Settings!$B$1,"",'Avg Calculations'!BK101)</f>
        <v/>
      </c>
      <c r="H45" s="2">
        <f>IF('Count Calculations'!BL101&lt;Settings!$B$1,"",'Avg Calculations'!BL101)</f>
        <v>-2.4970393371548698</v>
      </c>
      <c r="I45" s="2" t="str">
        <f>IF('Count Calculations'!BM101&lt;Settings!$B$1,"",'Avg Calculations'!BM101)</f>
        <v/>
      </c>
      <c r="J45" s="2" t="str">
        <f>IF('Count Calculations'!BN101&lt;Settings!$B$1,"",'Avg Calculations'!BN101)</f>
        <v/>
      </c>
      <c r="K45" s="2" t="str">
        <f>IF('Count Calculations'!BO101&lt;Settings!$B$1,"",'Avg Calculations'!BO101)</f>
        <v/>
      </c>
      <c r="L45" s="2" t="str">
        <f>IF('Count Calculations'!BP101&lt;Settings!$B$1,"",'Avg Calculations'!BP101)</f>
        <v/>
      </c>
      <c r="M45" s="2" t="str">
        <f>IF('Count Calculations'!BQ101&lt;Settings!$B$1,"",'Avg Calculations'!BQ101)</f>
        <v/>
      </c>
      <c r="N45" s="2" t="str">
        <f>IF('Count Calculations'!BR101&lt;Settings!$B$1,"",'Avg Calculations'!BR101)</f>
        <v/>
      </c>
      <c r="O45" s="2" t="str">
        <f>IF('Count Calculations'!BS101&lt;Settings!$B$1,"",'Avg Calculations'!BS101)</f>
        <v/>
      </c>
      <c r="P45" s="2">
        <f>IF('Count Calculations'!BT101&lt;Settings!$B$1,"",'Avg Calculations'!BT101)</f>
        <v>-0.131959972075504</v>
      </c>
      <c r="Q45" s="2" t="str">
        <f>IF('Count Calculations'!BU101&lt;Settings!$B$1,"",'Avg Calculations'!BU101)</f>
        <v/>
      </c>
      <c r="R45" s="2" t="str">
        <f>IF('Count Calculations'!BV101&lt;Settings!$B$1,"",'Avg Calculations'!BV101)</f>
        <v/>
      </c>
      <c r="S45" s="2" t="str">
        <f>IF('Count Calculations'!BW101&lt;Settings!$B$1,"",'Avg Calculations'!BW101)</f>
        <v/>
      </c>
      <c r="T45" s="2" t="str">
        <f>IF('Count Calculations'!BX101&lt;Settings!$B$1,"",'Avg Calculations'!BX101)</f>
        <v/>
      </c>
      <c r="U45" s="2" t="str">
        <f>IF('Count Calculations'!BY101&lt;Settings!$B$1,"",'Avg Calculations'!BY101)</f>
        <v/>
      </c>
      <c r="V45" s="2" t="str">
        <f>IF('Count Calculations'!BZ101&lt;Settings!$B$1,"",'Avg Calculations'!BZ101)</f>
        <v/>
      </c>
      <c r="W45" s="2" t="str">
        <f>IF('Count Calculations'!CA101&lt;Settings!$B$1,"",'Avg Calculations'!CA101)</f>
        <v/>
      </c>
      <c r="X45" s="2" t="str">
        <f>IF('Count Calculations'!CB101&lt;Settings!$B$1,"",'Avg Calculations'!CB101)</f>
        <v/>
      </c>
      <c r="Y45" s="2" t="str">
        <f>IF('Count Calculations'!CC101&lt;Settings!$B$1,"",'Avg Calculations'!CC101)</f>
        <v/>
      </c>
      <c r="Z45" s="2" t="str">
        <f>IF('Count Calculations'!CD101&lt;Settings!$B$1,"",'Avg Calculations'!CD101)</f>
        <v/>
      </c>
      <c r="AA45" s="2" t="str">
        <f>IF('Count Calculations'!CE101&lt;Settings!$B$1,"",'Avg Calculations'!CE101)</f>
        <v/>
      </c>
      <c r="AB45" s="2" t="str">
        <f>IF('Count Calculations'!CF101&lt;Settings!$B$1,"",'Avg Calculations'!CF101)</f>
        <v/>
      </c>
      <c r="AC45" s="2" t="str">
        <f>IF('Count Calculations'!CG101&lt;Settings!$B$1,"",'Avg Calculations'!CG101)</f>
        <v/>
      </c>
      <c r="AD45" s="2" t="str">
        <f>IF('Count Calculations'!CH101&lt;Settings!$B$1,"",'Avg Calculations'!CH101)</f>
        <v/>
      </c>
      <c r="AE45" s="2" t="str">
        <f>IF('Count Calculations'!CI101&lt;Settings!$B$1,"",'Avg Calculations'!CI101)</f>
        <v/>
      </c>
      <c r="AF45" s="2" t="str">
        <f>IF('Count Calculations'!CJ101&lt;Settings!$B$1,"",'Avg Calculations'!CJ101)</f>
        <v/>
      </c>
      <c r="AG45" s="2">
        <f>IF('Count Calculations'!CK101&lt;Settings!$B$1,"",'Avg Calculations'!CK101)</f>
        <v>4.5811822479986697</v>
      </c>
      <c r="AH45" s="2" t="str">
        <f>IF('Count Calculations'!CL101&lt;Settings!$B$1,"",'Avg Calculations'!CL101)</f>
        <v/>
      </c>
      <c r="AI45" s="2" t="str">
        <f>IF('Count Calculations'!CM101&lt;Settings!$B$1,"",'Avg Calculations'!CM101)</f>
        <v/>
      </c>
      <c r="AJ45" s="2" t="str">
        <f>IF('Count Calculations'!CN101&lt;Settings!$B$1,"",'Avg Calculations'!CN101)</f>
        <v/>
      </c>
      <c r="AK45" s="2">
        <f>IF('Count Calculations'!CO101&lt;Settings!$B$1,"",'Avg Calculations'!CO101)</f>
        <v>-0.33968414361546501</v>
      </c>
      <c r="AL45" s="2" t="str">
        <f>IF('Count Calculations'!CP101&lt;Settings!$B$1,"",'Avg Calculations'!CP101)</f>
        <v/>
      </c>
      <c r="AM45" s="2" t="str">
        <f>IF('Count Calculations'!CQ101&lt;Settings!$B$1,"",'Avg Calculations'!CQ101)</f>
        <v/>
      </c>
      <c r="AN45" s="2">
        <f>IF('Count Calculations'!CR101&lt;Settings!$B$1,"",'Avg Calculations'!CR101)</f>
        <v>-2.6290359954673099</v>
      </c>
      <c r="AO45" s="2" t="str">
        <f>IF('Count Calculations'!CS101&lt;Settings!$B$1,"",'Avg Calculations'!CS101)</f>
        <v/>
      </c>
      <c r="AP45" s="2" t="str">
        <f>IF('Count Calculations'!CT101&lt;Settings!$B$1,"",'Avg Calculations'!CT101)</f>
        <v/>
      </c>
      <c r="AQ45" s="2" t="str">
        <f>IF('Count Calculations'!CU101&lt;Settings!$B$1,"",'Avg Calculations'!CU101)</f>
        <v/>
      </c>
      <c r="AR45" s="2" t="str">
        <f>IF('Count Calculations'!CV101&lt;Settings!$B$1,"",'Avg Calculations'!CV101)</f>
        <v/>
      </c>
      <c r="AS45" s="2" t="str">
        <f>IF('Count Calculations'!CW101&lt;Settings!$B$1,"",'Avg Calculations'!CW101)</f>
        <v/>
      </c>
      <c r="AT45" s="2" t="str">
        <f>IF('Count Calculations'!CX101&lt;Settings!$B$1,"",'Avg Calculations'!CX101)</f>
        <v/>
      </c>
      <c r="AU45" s="2" t="str">
        <f>IF('Count Calculations'!CY101&lt;Settings!$B$1,"",'Avg Calculations'!CY101)</f>
        <v/>
      </c>
      <c r="AV45" s="2" t="str">
        <f>IF('Count Calculations'!CZ101&lt;Settings!$B$1,"",'Avg Calculations'!CZ101)</f>
        <v/>
      </c>
      <c r="AW45" s="2" t="str">
        <f>IF('Count Calculations'!DA101&lt;Settings!$B$1,"",'Avg Calculations'!DA101)</f>
        <v/>
      </c>
      <c r="AX45" s="2" t="str">
        <f>IF('Count Calculations'!DB101&lt;Settings!$B$1,"",'Avg Calculations'!DB101)</f>
        <v/>
      </c>
      <c r="AY45" s="2" t="str">
        <f>IF('Count Calculations'!DC101&lt;Settings!$B$1,"",'Avg Calculations'!DC101)</f>
        <v/>
      </c>
      <c r="AZ45" s="2" t="str">
        <f>IF('Count Calculations'!DD101&lt;Settings!$B$1,"",'Avg Calculations'!DD101)</f>
        <v/>
      </c>
      <c r="BA45" s="2" t="str">
        <f>IF('Count Calculations'!DE101&lt;Settings!$B$1,"",'Avg Calculations'!DE101)</f>
        <v/>
      </c>
      <c r="BC45" s="2">
        <f t="shared" si="0"/>
        <v>2.6179024144453402</v>
      </c>
    </row>
    <row r="46" spans="1:55" x14ac:dyDescent="0.25">
      <c r="A46" t="str">
        <f>IF(COUNT(B46:BA46),'Avg Calculations'!BE102,"")</f>
        <v/>
      </c>
      <c r="B46" s="2" t="str">
        <f>IF('Count Calculations'!BF102&lt;Settings!$B$1,"",'Avg Calculations'!BF102)</f>
        <v/>
      </c>
      <c r="C46" s="2" t="str">
        <f>IF('Count Calculations'!BG102&lt;Settings!$B$1,"",'Avg Calculations'!BG102)</f>
        <v/>
      </c>
      <c r="D46" s="2" t="str">
        <f>IF('Count Calculations'!BH102&lt;Settings!$B$1,"",'Avg Calculations'!BH102)</f>
        <v/>
      </c>
      <c r="E46" s="2" t="str">
        <f>IF('Count Calculations'!BI102&lt;Settings!$B$1,"",'Avg Calculations'!BI102)</f>
        <v/>
      </c>
      <c r="F46" s="2" t="str">
        <f>IF('Count Calculations'!BJ102&lt;Settings!$B$1,"",'Avg Calculations'!BJ102)</f>
        <v/>
      </c>
      <c r="G46" s="2" t="str">
        <f>IF('Count Calculations'!BK102&lt;Settings!$B$1,"",'Avg Calculations'!BK102)</f>
        <v/>
      </c>
      <c r="H46" s="2" t="str">
        <f>IF('Count Calculations'!BL102&lt;Settings!$B$1,"",'Avg Calculations'!BL102)</f>
        <v/>
      </c>
      <c r="I46" s="2" t="str">
        <f>IF('Count Calculations'!BM102&lt;Settings!$B$1,"",'Avg Calculations'!BM102)</f>
        <v/>
      </c>
      <c r="J46" s="2" t="str">
        <f>IF('Count Calculations'!BN102&lt;Settings!$B$1,"",'Avg Calculations'!BN102)</f>
        <v/>
      </c>
      <c r="K46" s="2" t="str">
        <f>IF('Count Calculations'!BO102&lt;Settings!$B$1,"",'Avg Calculations'!BO102)</f>
        <v/>
      </c>
      <c r="L46" s="2" t="str">
        <f>IF('Count Calculations'!BP102&lt;Settings!$B$1,"",'Avg Calculations'!BP102)</f>
        <v/>
      </c>
      <c r="M46" s="2" t="str">
        <f>IF('Count Calculations'!BQ102&lt;Settings!$B$1,"",'Avg Calculations'!BQ102)</f>
        <v/>
      </c>
      <c r="N46" s="2" t="str">
        <f>IF('Count Calculations'!BR102&lt;Settings!$B$1,"",'Avg Calculations'!BR102)</f>
        <v/>
      </c>
      <c r="O46" s="2" t="str">
        <f>IF('Count Calculations'!BS102&lt;Settings!$B$1,"",'Avg Calculations'!BS102)</f>
        <v/>
      </c>
      <c r="P46" s="2" t="str">
        <f>IF('Count Calculations'!BT102&lt;Settings!$B$1,"",'Avg Calculations'!BT102)</f>
        <v/>
      </c>
      <c r="Q46" s="2" t="str">
        <f>IF('Count Calculations'!BU102&lt;Settings!$B$1,"",'Avg Calculations'!BU102)</f>
        <v/>
      </c>
      <c r="R46" s="2" t="str">
        <f>IF('Count Calculations'!BV102&lt;Settings!$B$1,"",'Avg Calculations'!BV102)</f>
        <v/>
      </c>
      <c r="S46" s="2" t="str">
        <f>IF('Count Calculations'!BW102&lt;Settings!$B$1,"",'Avg Calculations'!BW102)</f>
        <v/>
      </c>
      <c r="T46" s="2" t="str">
        <f>IF('Count Calculations'!BX102&lt;Settings!$B$1,"",'Avg Calculations'!BX102)</f>
        <v/>
      </c>
      <c r="U46" s="2" t="str">
        <f>IF('Count Calculations'!BY102&lt;Settings!$B$1,"",'Avg Calculations'!BY102)</f>
        <v/>
      </c>
      <c r="V46" s="2" t="str">
        <f>IF('Count Calculations'!BZ102&lt;Settings!$B$1,"",'Avg Calculations'!BZ102)</f>
        <v/>
      </c>
      <c r="W46" s="2" t="str">
        <f>IF('Count Calculations'!CA102&lt;Settings!$B$1,"",'Avg Calculations'!CA102)</f>
        <v/>
      </c>
      <c r="X46" s="2" t="str">
        <f>IF('Count Calculations'!CB102&lt;Settings!$B$1,"",'Avg Calculations'!CB102)</f>
        <v/>
      </c>
      <c r="Y46" s="2" t="str">
        <f>IF('Count Calculations'!CC102&lt;Settings!$B$1,"",'Avg Calculations'!CC102)</f>
        <v/>
      </c>
      <c r="Z46" s="2" t="str">
        <f>IF('Count Calculations'!CD102&lt;Settings!$B$1,"",'Avg Calculations'!CD102)</f>
        <v/>
      </c>
      <c r="AA46" s="2" t="str">
        <f>IF('Count Calculations'!CE102&lt;Settings!$B$1,"",'Avg Calculations'!CE102)</f>
        <v/>
      </c>
      <c r="AB46" s="2" t="str">
        <f>IF('Count Calculations'!CF102&lt;Settings!$B$1,"",'Avg Calculations'!CF102)</f>
        <v/>
      </c>
      <c r="AC46" s="2" t="str">
        <f>IF('Count Calculations'!CG102&lt;Settings!$B$1,"",'Avg Calculations'!CG102)</f>
        <v/>
      </c>
      <c r="AD46" s="2" t="str">
        <f>IF('Count Calculations'!CH102&lt;Settings!$B$1,"",'Avg Calculations'!CH102)</f>
        <v/>
      </c>
      <c r="AE46" s="2" t="str">
        <f>IF('Count Calculations'!CI102&lt;Settings!$B$1,"",'Avg Calculations'!CI102)</f>
        <v/>
      </c>
      <c r="AF46" s="2" t="str">
        <f>IF('Count Calculations'!CJ102&lt;Settings!$B$1,"",'Avg Calculations'!CJ102)</f>
        <v/>
      </c>
      <c r="AG46" s="2" t="str">
        <f>IF('Count Calculations'!CK102&lt;Settings!$B$1,"",'Avg Calculations'!CK102)</f>
        <v/>
      </c>
      <c r="AH46" s="2" t="str">
        <f>IF('Count Calculations'!CL102&lt;Settings!$B$1,"",'Avg Calculations'!CL102)</f>
        <v/>
      </c>
      <c r="AI46" s="2" t="str">
        <f>IF('Count Calculations'!CM102&lt;Settings!$B$1,"",'Avg Calculations'!CM102)</f>
        <v/>
      </c>
      <c r="AJ46" s="2" t="str">
        <f>IF('Count Calculations'!CN102&lt;Settings!$B$1,"",'Avg Calculations'!CN102)</f>
        <v/>
      </c>
      <c r="AK46" s="2" t="str">
        <f>IF('Count Calculations'!CO102&lt;Settings!$B$1,"",'Avg Calculations'!CO102)</f>
        <v/>
      </c>
      <c r="AL46" s="2" t="str">
        <f>IF('Count Calculations'!CP102&lt;Settings!$B$1,"",'Avg Calculations'!CP102)</f>
        <v/>
      </c>
      <c r="AM46" s="2" t="str">
        <f>IF('Count Calculations'!CQ102&lt;Settings!$B$1,"",'Avg Calculations'!CQ102)</f>
        <v/>
      </c>
      <c r="AN46" s="2" t="str">
        <f>IF('Count Calculations'!CR102&lt;Settings!$B$1,"",'Avg Calculations'!CR102)</f>
        <v/>
      </c>
      <c r="AO46" s="2" t="str">
        <f>IF('Count Calculations'!CS102&lt;Settings!$B$1,"",'Avg Calculations'!CS102)</f>
        <v/>
      </c>
      <c r="AP46" s="2" t="str">
        <f>IF('Count Calculations'!CT102&lt;Settings!$B$1,"",'Avg Calculations'!CT102)</f>
        <v/>
      </c>
      <c r="AQ46" s="2" t="str">
        <f>IF('Count Calculations'!CU102&lt;Settings!$B$1,"",'Avg Calculations'!CU102)</f>
        <v/>
      </c>
      <c r="AR46" s="2" t="str">
        <f>IF('Count Calculations'!CV102&lt;Settings!$B$1,"",'Avg Calculations'!CV102)</f>
        <v/>
      </c>
      <c r="AS46" s="2" t="str">
        <f>IF('Count Calculations'!CW102&lt;Settings!$B$1,"",'Avg Calculations'!CW102)</f>
        <v/>
      </c>
      <c r="AT46" s="2" t="str">
        <f>IF('Count Calculations'!CX102&lt;Settings!$B$1,"",'Avg Calculations'!CX102)</f>
        <v/>
      </c>
      <c r="AU46" s="2" t="str">
        <f>IF('Count Calculations'!CY102&lt;Settings!$B$1,"",'Avg Calculations'!CY102)</f>
        <v/>
      </c>
      <c r="AV46" s="2" t="str">
        <f>IF('Count Calculations'!CZ102&lt;Settings!$B$1,"",'Avg Calculations'!CZ102)</f>
        <v/>
      </c>
      <c r="AW46" s="2" t="str">
        <f>IF('Count Calculations'!DA102&lt;Settings!$B$1,"",'Avg Calculations'!DA102)</f>
        <v/>
      </c>
      <c r="AX46" s="2" t="str">
        <f>IF('Count Calculations'!DB102&lt;Settings!$B$1,"",'Avg Calculations'!DB102)</f>
        <v/>
      </c>
      <c r="AY46" s="2" t="str">
        <f>IF('Count Calculations'!DC102&lt;Settings!$B$1,"",'Avg Calculations'!DC102)</f>
        <v/>
      </c>
      <c r="AZ46" s="2" t="str">
        <f>IF('Count Calculations'!DD102&lt;Settings!$B$1,"",'Avg Calculations'!DD102)</f>
        <v/>
      </c>
      <c r="BA46" s="2" t="str">
        <f>IF('Count Calculations'!DE102&lt;Settings!$B$1,"",'Avg Calculations'!DE102)</f>
        <v/>
      </c>
      <c r="BC46" s="2" t="str">
        <f t="shared" si="0"/>
        <v/>
      </c>
    </row>
    <row r="47" spans="1:55" x14ac:dyDescent="0.25">
      <c r="A47" t="str">
        <f>IF(COUNT(B47:BA47),'Avg Calculations'!BE103,"")</f>
        <v/>
      </c>
      <c r="B47" s="2" t="str">
        <f>IF('Count Calculations'!BF103&lt;Settings!$B$1,"",'Avg Calculations'!BF103)</f>
        <v/>
      </c>
      <c r="C47" s="2" t="str">
        <f>IF('Count Calculations'!BG103&lt;Settings!$B$1,"",'Avg Calculations'!BG103)</f>
        <v/>
      </c>
      <c r="D47" s="2" t="str">
        <f>IF('Count Calculations'!BH103&lt;Settings!$B$1,"",'Avg Calculations'!BH103)</f>
        <v/>
      </c>
      <c r="E47" s="2" t="str">
        <f>IF('Count Calculations'!BI103&lt;Settings!$B$1,"",'Avg Calculations'!BI103)</f>
        <v/>
      </c>
      <c r="F47" s="2" t="str">
        <f>IF('Count Calculations'!BJ103&lt;Settings!$B$1,"",'Avg Calculations'!BJ103)</f>
        <v/>
      </c>
      <c r="G47" s="2" t="str">
        <f>IF('Count Calculations'!BK103&lt;Settings!$B$1,"",'Avg Calculations'!BK103)</f>
        <v/>
      </c>
      <c r="H47" s="2" t="str">
        <f>IF('Count Calculations'!BL103&lt;Settings!$B$1,"",'Avg Calculations'!BL103)</f>
        <v/>
      </c>
      <c r="I47" s="2" t="str">
        <f>IF('Count Calculations'!BM103&lt;Settings!$B$1,"",'Avg Calculations'!BM103)</f>
        <v/>
      </c>
      <c r="J47" s="2" t="str">
        <f>IF('Count Calculations'!BN103&lt;Settings!$B$1,"",'Avg Calculations'!BN103)</f>
        <v/>
      </c>
      <c r="K47" s="2" t="str">
        <f>IF('Count Calculations'!BO103&lt;Settings!$B$1,"",'Avg Calculations'!BO103)</f>
        <v/>
      </c>
      <c r="L47" s="2" t="str">
        <f>IF('Count Calculations'!BP103&lt;Settings!$B$1,"",'Avg Calculations'!BP103)</f>
        <v/>
      </c>
      <c r="M47" s="2" t="str">
        <f>IF('Count Calculations'!BQ103&lt;Settings!$B$1,"",'Avg Calculations'!BQ103)</f>
        <v/>
      </c>
      <c r="N47" s="2" t="str">
        <f>IF('Count Calculations'!BR103&lt;Settings!$B$1,"",'Avg Calculations'!BR103)</f>
        <v/>
      </c>
      <c r="O47" s="2" t="str">
        <f>IF('Count Calculations'!BS103&lt;Settings!$B$1,"",'Avg Calculations'!BS103)</f>
        <v/>
      </c>
      <c r="P47" s="2" t="str">
        <f>IF('Count Calculations'!BT103&lt;Settings!$B$1,"",'Avg Calculations'!BT103)</f>
        <v/>
      </c>
      <c r="Q47" s="2" t="str">
        <f>IF('Count Calculations'!BU103&lt;Settings!$B$1,"",'Avg Calculations'!BU103)</f>
        <v/>
      </c>
      <c r="R47" s="2" t="str">
        <f>IF('Count Calculations'!BV103&lt;Settings!$B$1,"",'Avg Calculations'!BV103)</f>
        <v/>
      </c>
      <c r="S47" s="2" t="str">
        <f>IF('Count Calculations'!BW103&lt;Settings!$B$1,"",'Avg Calculations'!BW103)</f>
        <v/>
      </c>
      <c r="T47" s="2" t="str">
        <f>IF('Count Calculations'!BX103&lt;Settings!$B$1,"",'Avg Calculations'!BX103)</f>
        <v/>
      </c>
      <c r="U47" s="2" t="str">
        <f>IF('Count Calculations'!BY103&lt;Settings!$B$1,"",'Avg Calculations'!BY103)</f>
        <v/>
      </c>
      <c r="V47" s="2" t="str">
        <f>IF('Count Calculations'!BZ103&lt;Settings!$B$1,"",'Avg Calculations'!BZ103)</f>
        <v/>
      </c>
      <c r="W47" s="2" t="str">
        <f>IF('Count Calculations'!CA103&lt;Settings!$B$1,"",'Avg Calculations'!CA103)</f>
        <v/>
      </c>
      <c r="X47" s="2" t="str">
        <f>IF('Count Calculations'!CB103&lt;Settings!$B$1,"",'Avg Calculations'!CB103)</f>
        <v/>
      </c>
      <c r="Y47" s="2" t="str">
        <f>IF('Count Calculations'!CC103&lt;Settings!$B$1,"",'Avg Calculations'!CC103)</f>
        <v/>
      </c>
      <c r="Z47" s="2" t="str">
        <f>IF('Count Calculations'!CD103&lt;Settings!$B$1,"",'Avg Calculations'!CD103)</f>
        <v/>
      </c>
      <c r="AA47" s="2" t="str">
        <f>IF('Count Calculations'!CE103&lt;Settings!$B$1,"",'Avg Calculations'!CE103)</f>
        <v/>
      </c>
      <c r="AB47" s="2" t="str">
        <f>IF('Count Calculations'!CF103&lt;Settings!$B$1,"",'Avg Calculations'!CF103)</f>
        <v/>
      </c>
      <c r="AC47" s="2" t="str">
        <f>IF('Count Calculations'!CG103&lt;Settings!$B$1,"",'Avg Calculations'!CG103)</f>
        <v/>
      </c>
      <c r="AD47" s="2" t="str">
        <f>IF('Count Calculations'!CH103&lt;Settings!$B$1,"",'Avg Calculations'!CH103)</f>
        <v/>
      </c>
      <c r="AE47" s="2" t="str">
        <f>IF('Count Calculations'!CI103&lt;Settings!$B$1,"",'Avg Calculations'!CI103)</f>
        <v/>
      </c>
      <c r="AF47" s="2" t="str">
        <f>IF('Count Calculations'!CJ103&lt;Settings!$B$1,"",'Avg Calculations'!CJ103)</f>
        <v/>
      </c>
      <c r="AG47" s="2" t="str">
        <f>IF('Count Calculations'!CK103&lt;Settings!$B$1,"",'Avg Calculations'!CK103)</f>
        <v/>
      </c>
      <c r="AH47" s="2" t="str">
        <f>IF('Count Calculations'!CL103&lt;Settings!$B$1,"",'Avg Calculations'!CL103)</f>
        <v/>
      </c>
      <c r="AI47" s="2" t="str">
        <f>IF('Count Calculations'!CM103&lt;Settings!$B$1,"",'Avg Calculations'!CM103)</f>
        <v/>
      </c>
      <c r="AJ47" s="2" t="str">
        <f>IF('Count Calculations'!CN103&lt;Settings!$B$1,"",'Avg Calculations'!CN103)</f>
        <v/>
      </c>
      <c r="AK47" s="2" t="str">
        <f>IF('Count Calculations'!CO103&lt;Settings!$B$1,"",'Avg Calculations'!CO103)</f>
        <v/>
      </c>
      <c r="AL47" s="2" t="str">
        <f>IF('Count Calculations'!CP103&lt;Settings!$B$1,"",'Avg Calculations'!CP103)</f>
        <v/>
      </c>
      <c r="AM47" s="2" t="str">
        <f>IF('Count Calculations'!CQ103&lt;Settings!$B$1,"",'Avg Calculations'!CQ103)</f>
        <v/>
      </c>
      <c r="AN47" s="2" t="str">
        <f>IF('Count Calculations'!CR103&lt;Settings!$B$1,"",'Avg Calculations'!CR103)</f>
        <v/>
      </c>
      <c r="AO47" s="2" t="str">
        <f>IF('Count Calculations'!CS103&lt;Settings!$B$1,"",'Avg Calculations'!CS103)</f>
        <v/>
      </c>
      <c r="AP47" s="2" t="str">
        <f>IF('Count Calculations'!CT103&lt;Settings!$B$1,"",'Avg Calculations'!CT103)</f>
        <v/>
      </c>
      <c r="AQ47" s="2" t="str">
        <f>IF('Count Calculations'!CU103&lt;Settings!$B$1,"",'Avg Calculations'!CU103)</f>
        <v/>
      </c>
      <c r="AR47" s="2" t="str">
        <f>IF('Count Calculations'!CV103&lt;Settings!$B$1,"",'Avg Calculations'!CV103)</f>
        <v/>
      </c>
      <c r="AS47" s="2" t="str">
        <f>IF('Count Calculations'!CW103&lt;Settings!$B$1,"",'Avg Calculations'!CW103)</f>
        <v/>
      </c>
      <c r="AT47" s="2" t="str">
        <f>IF('Count Calculations'!CX103&lt;Settings!$B$1,"",'Avg Calculations'!CX103)</f>
        <v/>
      </c>
      <c r="AU47" s="2" t="str">
        <f>IF('Count Calculations'!CY103&lt;Settings!$B$1,"",'Avg Calculations'!CY103)</f>
        <v/>
      </c>
      <c r="AV47" s="2" t="str">
        <f>IF('Count Calculations'!CZ103&lt;Settings!$B$1,"",'Avg Calculations'!CZ103)</f>
        <v/>
      </c>
      <c r="AW47" s="2" t="str">
        <f>IF('Count Calculations'!DA103&lt;Settings!$B$1,"",'Avg Calculations'!DA103)</f>
        <v/>
      </c>
      <c r="AX47" s="2" t="str">
        <f>IF('Count Calculations'!DB103&lt;Settings!$B$1,"",'Avg Calculations'!DB103)</f>
        <v/>
      </c>
      <c r="AY47" s="2" t="str">
        <f>IF('Count Calculations'!DC103&lt;Settings!$B$1,"",'Avg Calculations'!DC103)</f>
        <v/>
      </c>
      <c r="AZ47" s="2" t="str">
        <f>IF('Count Calculations'!DD103&lt;Settings!$B$1,"",'Avg Calculations'!DD103)</f>
        <v/>
      </c>
      <c r="BA47" s="2" t="str">
        <f>IF('Count Calculations'!DE103&lt;Settings!$B$1,"",'Avg Calculations'!DE103)</f>
        <v/>
      </c>
      <c r="BC47" s="2" t="str">
        <f t="shared" si="0"/>
        <v/>
      </c>
    </row>
    <row r="48" spans="1:55" x14ac:dyDescent="0.25">
      <c r="A48" t="str">
        <f>IF(COUNT(B48:BA48),'Avg Calculations'!BE104,"")</f>
        <v/>
      </c>
      <c r="B48" s="2" t="str">
        <f>IF('Count Calculations'!BF104&lt;Settings!$B$1,"",'Avg Calculations'!BF104)</f>
        <v/>
      </c>
      <c r="C48" s="2" t="str">
        <f>IF('Count Calculations'!BG104&lt;Settings!$B$1,"",'Avg Calculations'!BG104)</f>
        <v/>
      </c>
      <c r="D48" s="2" t="str">
        <f>IF('Count Calculations'!BH104&lt;Settings!$B$1,"",'Avg Calculations'!BH104)</f>
        <v/>
      </c>
      <c r="E48" s="2" t="str">
        <f>IF('Count Calculations'!BI104&lt;Settings!$B$1,"",'Avg Calculations'!BI104)</f>
        <v/>
      </c>
      <c r="F48" s="2" t="str">
        <f>IF('Count Calculations'!BJ104&lt;Settings!$B$1,"",'Avg Calculations'!BJ104)</f>
        <v/>
      </c>
      <c r="G48" s="2" t="str">
        <f>IF('Count Calculations'!BK104&lt;Settings!$B$1,"",'Avg Calculations'!BK104)</f>
        <v/>
      </c>
      <c r="H48" s="2" t="str">
        <f>IF('Count Calculations'!BL104&lt;Settings!$B$1,"",'Avg Calculations'!BL104)</f>
        <v/>
      </c>
      <c r="I48" s="2" t="str">
        <f>IF('Count Calculations'!BM104&lt;Settings!$B$1,"",'Avg Calculations'!BM104)</f>
        <v/>
      </c>
      <c r="J48" s="2" t="str">
        <f>IF('Count Calculations'!BN104&lt;Settings!$B$1,"",'Avg Calculations'!BN104)</f>
        <v/>
      </c>
      <c r="K48" s="2" t="str">
        <f>IF('Count Calculations'!BO104&lt;Settings!$B$1,"",'Avg Calculations'!BO104)</f>
        <v/>
      </c>
      <c r="L48" s="2" t="str">
        <f>IF('Count Calculations'!BP104&lt;Settings!$B$1,"",'Avg Calculations'!BP104)</f>
        <v/>
      </c>
      <c r="M48" s="2" t="str">
        <f>IF('Count Calculations'!BQ104&lt;Settings!$B$1,"",'Avg Calculations'!BQ104)</f>
        <v/>
      </c>
      <c r="N48" s="2" t="str">
        <f>IF('Count Calculations'!BR104&lt;Settings!$B$1,"",'Avg Calculations'!BR104)</f>
        <v/>
      </c>
      <c r="O48" s="2" t="str">
        <f>IF('Count Calculations'!BS104&lt;Settings!$B$1,"",'Avg Calculations'!BS104)</f>
        <v/>
      </c>
      <c r="P48" s="2" t="str">
        <f>IF('Count Calculations'!BT104&lt;Settings!$B$1,"",'Avg Calculations'!BT104)</f>
        <v/>
      </c>
      <c r="Q48" s="2" t="str">
        <f>IF('Count Calculations'!BU104&lt;Settings!$B$1,"",'Avg Calculations'!BU104)</f>
        <v/>
      </c>
      <c r="R48" s="2" t="str">
        <f>IF('Count Calculations'!BV104&lt;Settings!$B$1,"",'Avg Calculations'!BV104)</f>
        <v/>
      </c>
      <c r="S48" s="2" t="str">
        <f>IF('Count Calculations'!BW104&lt;Settings!$B$1,"",'Avg Calculations'!BW104)</f>
        <v/>
      </c>
      <c r="T48" s="2" t="str">
        <f>IF('Count Calculations'!BX104&lt;Settings!$B$1,"",'Avg Calculations'!BX104)</f>
        <v/>
      </c>
      <c r="U48" s="2" t="str">
        <f>IF('Count Calculations'!BY104&lt;Settings!$B$1,"",'Avg Calculations'!BY104)</f>
        <v/>
      </c>
      <c r="V48" s="2" t="str">
        <f>IF('Count Calculations'!BZ104&lt;Settings!$B$1,"",'Avg Calculations'!BZ104)</f>
        <v/>
      </c>
      <c r="W48" s="2" t="str">
        <f>IF('Count Calculations'!CA104&lt;Settings!$B$1,"",'Avg Calculations'!CA104)</f>
        <v/>
      </c>
      <c r="X48" s="2" t="str">
        <f>IF('Count Calculations'!CB104&lt;Settings!$B$1,"",'Avg Calculations'!CB104)</f>
        <v/>
      </c>
      <c r="Y48" s="2" t="str">
        <f>IF('Count Calculations'!CC104&lt;Settings!$B$1,"",'Avg Calculations'!CC104)</f>
        <v/>
      </c>
      <c r="Z48" s="2" t="str">
        <f>IF('Count Calculations'!CD104&lt;Settings!$B$1,"",'Avg Calculations'!CD104)</f>
        <v/>
      </c>
      <c r="AA48" s="2" t="str">
        <f>IF('Count Calculations'!CE104&lt;Settings!$B$1,"",'Avg Calculations'!CE104)</f>
        <v/>
      </c>
      <c r="AB48" s="2" t="str">
        <f>IF('Count Calculations'!CF104&lt;Settings!$B$1,"",'Avg Calculations'!CF104)</f>
        <v/>
      </c>
      <c r="AC48" s="2" t="str">
        <f>IF('Count Calculations'!CG104&lt;Settings!$B$1,"",'Avg Calculations'!CG104)</f>
        <v/>
      </c>
      <c r="AD48" s="2" t="str">
        <f>IF('Count Calculations'!CH104&lt;Settings!$B$1,"",'Avg Calculations'!CH104)</f>
        <v/>
      </c>
      <c r="AE48" s="2" t="str">
        <f>IF('Count Calculations'!CI104&lt;Settings!$B$1,"",'Avg Calculations'!CI104)</f>
        <v/>
      </c>
      <c r="AF48" s="2" t="str">
        <f>IF('Count Calculations'!CJ104&lt;Settings!$B$1,"",'Avg Calculations'!CJ104)</f>
        <v/>
      </c>
      <c r="AG48" s="2" t="str">
        <f>IF('Count Calculations'!CK104&lt;Settings!$B$1,"",'Avg Calculations'!CK104)</f>
        <v/>
      </c>
      <c r="AH48" s="2" t="str">
        <f>IF('Count Calculations'!CL104&lt;Settings!$B$1,"",'Avg Calculations'!CL104)</f>
        <v/>
      </c>
      <c r="AI48" s="2" t="str">
        <f>IF('Count Calculations'!CM104&lt;Settings!$B$1,"",'Avg Calculations'!CM104)</f>
        <v/>
      </c>
      <c r="AJ48" s="2" t="str">
        <f>IF('Count Calculations'!CN104&lt;Settings!$B$1,"",'Avg Calculations'!CN104)</f>
        <v/>
      </c>
      <c r="AK48" s="2" t="str">
        <f>IF('Count Calculations'!CO104&lt;Settings!$B$1,"",'Avg Calculations'!CO104)</f>
        <v/>
      </c>
      <c r="AL48" s="2" t="str">
        <f>IF('Count Calculations'!CP104&lt;Settings!$B$1,"",'Avg Calculations'!CP104)</f>
        <v/>
      </c>
      <c r="AM48" s="2" t="str">
        <f>IF('Count Calculations'!CQ104&lt;Settings!$B$1,"",'Avg Calculations'!CQ104)</f>
        <v/>
      </c>
      <c r="AN48" s="2" t="str">
        <f>IF('Count Calculations'!CR104&lt;Settings!$B$1,"",'Avg Calculations'!CR104)</f>
        <v/>
      </c>
      <c r="AO48" s="2" t="str">
        <f>IF('Count Calculations'!CS104&lt;Settings!$B$1,"",'Avg Calculations'!CS104)</f>
        <v/>
      </c>
      <c r="AP48" s="2" t="str">
        <f>IF('Count Calculations'!CT104&lt;Settings!$B$1,"",'Avg Calculations'!CT104)</f>
        <v/>
      </c>
      <c r="AQ48" s="2" t="str">
        <f>IF('Count Calculations'!CU104&lt;Settings!$B$1,"",'Avg Calculations'!CU104)</f>
        <v/>
      </c>
      <c r="AR48" s="2" t="str">
        <f>IF('Count Calculations'!CV104&lt;Settings!$B$1,"",'Avg Calculations'!CV104)</f>
        <v/>
      </c>
      <c r="AS48" s="2" t="str">
        <f>IF('Count Calculations'!CW104&lt;Settings!$B$1,"",'Avg Calculations'!CW104)</f>
        <v/>
      </c>
      <c r="AT48" s="2" t="str">
        <f>IF('Count Calculations'!CX104&lt;Settings!$B$1,"",'Avg Calculations'!CX104)</f>
        <v/>
      </c>
      <c r="AU48" s="2" t="str">
        <f>IF('Count Calculations'!CY104&lt;Settings!$B$1,"",'Avg Calculations'!CY104)</f>
        <v/>
      </c>
      <c r="AV48" s="2" t="str">
        <f>IF('Count Calculations'!CZ104&lt;Settings!$B$1,"",'Avg Calculations'!CZ104)</f>
        <v/>
      </c>
      <c r="AW48" s="2" t="str">
        <f>IF('Count Calculations'!DA104&lt;Settings!$B$1,"",'Avg Calculations'!DA104)</f>
        <v/>
      </c>
      <c r="AX48" s="2" t="str">
        <f>IF('Count Calculations'!DB104&lt;Settings!$B$1,"",'Avg Calculations'!DB104)</f>
        <v/>
      </c>
      <c r="AY48" s="2" t="str">
        <f>IF('Count Calculations'!DC104&lt;Settings!$B$1,"",'Avg Calculations'!DC104)</f>
        <v/>
      </c>
      <c r="AZ48" s="2" t="str">
        <f>IF('Count Calculations'!DD104&lt;Settings!$B$1,"",'Avg Calculations'!DD104)</f>
        <v/>
      </c>
      <c r="BA48" s="2" t="str">
        <f>IF('Count Calculations'!DE104&lt;Settings!$B$1,"",'Avg Calculations'!DE104)</f>
        <v/>
      </c>
      <c r="BC48" s="2" t="str">
        <f t="shared" si="0"/>
        <v/>
      </c>
    </row>
    <row r="49" spans="1:55" x14ac:dyDescent="0.25">
      <c r="A49" t="str">
        <f>IF(COUNT(B49:BA49),'Avg Calculations'!BE105,"")</f>
        <v/>
      </c>
      <c r="B49" s="2" t="str">
        <f>IF('Count Calculations'!BF105&lt;Settings!$B$1,"",'Avg Calculations'!BF105)</f>
        <v/>
      </c>
      <c r="C49" s="2" t="str">
        <f>IF('Count Calculations'!BG105&lt;Settings!$B$1,"",'Avg Calculations'!BG105)</f>
        <v/>
      </c>
      <c r="D49" s="2" t="str">
        <f>IF('Count Calculations'!BH105&lt;Settings!$B$1,"",'Avg Calculations'!BH105)</f>
        <v/>
      </c>
      <c r="E49" s="2" t="str">
        <f>IF('Count Calculations'!BI105&lt;Settings!$B$1,"",'Avg Calculations'!BI105)</f>
        <v/>
      </c>
      <c r="F49" s="2" t="str">
        <f>IF('Count Calculations'!BJ105&lt;Settings!$B$1,"",'Avg Calculations'!BJ105)</f>
        <v/>
      </c>
      <c r="G49" s="2" t="str">
        <f>IF('Count Calculations'!BK105&lt;Settings!$B$1,"",'Avg Calculations'!BK105)</f>
        <v/>
      </c>
      <c r="H49" s="2" t="str">
        <f>IF('Count Calculations'!BL105&lt;Settings!$B$1,"",'Avg Calculations'!BL105)</f>
        <v/>
      </c>
      <c r="I49" s="2" t="str">
        <f>IF('Count Calculations'!BM105&lt;Settings!$B$1,"",'Avg Calculations'!BM105)</f>
        <v/>
      </c>
      <c r="J49" s="2" t="str">
        <f>IF('Count Calculations'!BN105&lt;Settings!$B$1,"",'Avg Calculations'!BN105)</f>
        <v/>
      </c>
      <c r="K49" s="2" t="str">
        <f>IF('Count Calculations'!BO105&lt;Settings!$B$1,"",'Avg Calculations'!BO105)</f>
        <v/>
      </c>
      <c r="L49" s="2" t="str">
        <f>IF('Count Calculations'!BP105&lt;Settings!$B$1,"",'Avg Calculations'!BP105)</f>
        <v/>
      </c>
      <c r="M49" s="2" t="str">
        <f>IF('Count Calculations'!BQ105&lt;Settings!$B$1,"",'Avg Calculations'!BQ105)</f>
        <v/>
      </c>
      <c r="N49" s="2" t="str">
        <f>IF('Count Calculations'!BR105&lt;Settings!$B$1,"",'Avg Calculations'!BR105)</f>
        <v/>
      </c>
      <c r="O49" s="2" t="str">
        <f>IF('Count Calculations'!BS105&lt;Settings!$B$1,"",'Avg Calculations'!BS105)</f>
        <v/>
      </c>
      <c r="P49" s="2" t="str">
        <f>IF('Count Calculations'!BT105&lt;Settings!$B$1,"",'Avg Calculations'!BT105)</f>
        <v/>
      </c>
      <c r="Q49" s="2" t="str">
        <f>IF('Count Calculations'!BU105&lt;Settings!$B$1,"",'Avg Calculations'!BU105)</f>
        <v/>
      </c>
      <c r="R49" s="2" t="str">
        <f>IF('Count Calculations'!BV105&lt;Settings!$B$1,"",'Avg Calculations'!BV105)</f>
        <v/>
      </c>
      <c r="S49" s="2" t="str">
        <f>IF('Count Calculations'!BW105&lt;Settings!$B$1,"",'Avg Calculations'!BW105)</f>
        <v/>
      </c>
      <c r="T49" s="2" t="str">
        <f>IF('Count Calculations'!BX105&lt;Settings!$B$1,"",'Avg Calculations'!BX105)</f>
        <v/>
      </c>
      <c r="U49" s="2" t="str">
        <f>IF('Count Calculations'!BY105&lt;Settings!$B$1,"",'Avg Calculations'!BY105)</f>
        <v/>
      </c>
      <c r="V49" s="2" t="str">
        <f>IF('Count Calculations'!BZ105&lt;Settings!$B$1,"",'Avg Calculations'!BZ105)</f>
        <v/>
      </c>
      <c r="W49" s="2" t="str">
        <f>IF('Count Calculations'!CA105&lt;Settings!$B$1,"",'Avg Calculations'!CA105)</f>
        <v/>
      </c>
      <c r="X49" s="2" t="str">
        <f>IF('Count Calculations'!CB105&lt;Settings!$B$1,"",'Avg Calculations'!CB105)</f>
        <v/>
      </c>
      <c r="Y49" s="2" t="str">
        <f>IF('Count Calculations'!CC105&lt;Settings!$B$1,"",'Avg Calculations'!CC105)</f>
        <v/>
      </c>
      <c r="Z49" s="2" t="str">
        <f>IF('Count Calculations'!CD105&lt;Settings!$B$1,"",'Avg Calculations'!CD105)</f>
        <v/>
      </c>
      <c r="AA49" s="2" t="str">
        <f>IF('Count Calculations'!CE105&lt;Settings!$B$1,"",'Avg Calculations'!CE105)</f>
        <v/>
      </c>
      <c r="AB49" s="2" t="str">
        <f>IF('Count Calculations'!CF105&lt;Settings!$B$1,"",'Avg Calculations'!CF105)</f>
        <v/>
      </c>
      <c r="AC49" s="2" t="str">
        <f>IF('Count Calculations'!CG105&lt;Settings!$B$1,"",'Avg Calculations'!CG105)</f>
        <v/>
      </c>
      <c r="AD49" s="2" t="str">
        <f>IF('Count Calculations'!CH105&lt;Settings!$B$1,"",'Avg Calculations'!CH105)</f>
        <v/>
      </c>
      <c r="AE49" s="2" t="str">
        <f>IF('Count Calculations'!CI105&lt;Settings!$B$1,"",'Avg Calculations'!CI105)</f>
        <v/>
      </c>
      <c r="AF49" s="2" t="str">
        <f>IF('Count Calculations'!CJ105&lt;Settings!$B$1,"",'Avg Calculations'!CJ105)</f>
        <v/>
      </c>
      <c r="AG49" s="2" t="str">
        <f>IF('Count Calculations'!CK105&lt;Settings!$B$1,"",'Avg Calculations'!CK105)</f>
        <v/>
      </c>
      <c r="AH49" s="2" t="str">
        <f>IF('Count Calculations'!CL105&lt;Settings!$B$1,"",'Avg Calculations'!CL105)</f>
        <v/>
      </c>
      <c r="AI49" s="2" t="str">
        <f>IF('Count Calculations'!CM105&lt;Settings!$B$1,"",'Avg Calculations'!CM105)</f>
        <v/>
      </c>
      <c r="AJ49" s="2" t="str">
        <f>IF('Count Calculations'!CN105&lt;Settings!$B$1,"",'Avg Calculations'!CN105)</f>
        <v/>
      </c>
      <c r="AK49" s="2" t="str">
        <f>IF('Count Calculations'!CO105&lt;Settings!$B$1,"",'Avg Calculations'!CO105)</f>
        <v/>
      </c>
      <c r="AL49" s="2" t="str">
        <f>IF('Count Calculations'!CP105&lt;Settings!$B$1,"",'Avg Calculations'!CP105)</f>
        <v/>
      </c>
      <c r="AM49" s="2" t="str">
        <f>IF('Count Calculations'!CQ105&lt;Settings!$B$1,"",'Avg Calculations'!CQ105)</f>
        <v/>
      </c>
      <c r="AN49" s="2" t="str">
        <f>IF('Count Calculations'!CR105&lt;Settings!$B$1,"",'Avg Calculations'!CR105)</f>
        <v/>
      </c>
      <c r="AO49" s="2" t="str">
        <f>IF('Count Calculations'!CS105&lt;Settings!$B$1,"",'Avg Calculations'!CS105)</f>
        <v/>
      </c>
      <c r="AP49" s="2" t="str">
        <f>IF('Count Calculations'!CT105&lt;Settings!$B$1,"",'Avg Calculations'!CT105)</f>
        <v/>
      </c>
      <c r="AQ49" s="2" t="str">
        <f>IF('Count Calculations'!CU105&lt;Settings!$B$1,"",'Avg Calculations'!CU105)</f>
        <v/>
      </c>
      <c r="AR49" s="2" t="str">
        <f>IF('Count Calculations'!CV105&lt;Settings!$B$1,"",'Avg Calculations'!CV105)</f>
        <v/>
      </c>
      <c r="AS49" s="2" t="str">
        <f>IF('Count Calculations'!CW105&lt;Settings!$B$1,"",'Avg Calculations'!CW105)</f>
        <v/>
      </c>
      <c r="AT49" s="2" t="str">
        <f>IF('Count Calculations'!CX105&lt;Settings!$B$1,"",'Avg Calculations'!CX105)</f>
        <v/>
      </c>
      <c r="AU49" s="2" t="str">
        <f>IF('Count Calculations'!CY105&lt;Settings!$B$1,"",'Avg Calculations'!CY105)</f>
        <v/>
      </c>
      <c r="AV49" s="2" t="str">
        <f>IF('Count Calculations'!CZ105&lt;Settings!$B$1,"",'Avg Calculations'!CZ105)</f>
        <v/>
      </c>
      <c r="AW49" s="2" t="str">
        <f>IF('Count Calculations'!DA105&lt;Settings!$B$1,"",'Avg Calculations'!DA105)</f>
        <v/>
      </c>
      <c r="AX49" s="2" t="str">
        <f>IF('Count Calculations'!DB105&lt;Settings!$B$1,"",'Avg Calculations'!DB105)</f>
        <v/>
      </c>
      <c r="AY49" s="2" t="str">
        <f>IF('Count Calculations'!DC105&lt;Settings!$B$1,"",'Avg Calculations'!DC105)</f>
        <v/>
      </c>
      <c r="AZ49" s="2" t="str">
        <f>IF('Count Calculations'!DD105&lt;Settings!$B$1,"",'Avg Calculations'!DD105)</f>
        <v/>
      </c>
      <c r="BA49" s="2" t="str">
        <f>IF('Count Calculations'!DE105&lt;Settings!$B$1,"",'Avg Calculations'!DE105)</f>
        <v/>
      </c>
      <c r="BC49" s="2" t="str">
        <f t="shared" si="0"/>
        <v/>
      </c>
    </row>
    <row r="50" spans="1:55" x14ac:dyDescent="0.25">
      <c r="A50" t="str">
        <f>IF(COUNT(B50:BA50),'Avg Calculations'!BE106,"")</f>
        <v/>
      </c>
      <c r="B50" s="2" t="str">
        <f>IF('Count Calculations'!BF106&lt;Settings!$B$1,"",'Avg Calculations'!BF106)</f>
        <v/>
      </c>
      <c r="C50" s="2" t="str">
        <f>IF('Count Calculations'!BG106&lt;Settings!$B$1,"",'Avg Calculations'!BG106)</f>
        <v/>
      </c>
      <c r="D50" s="2" t="str">
        <f>IF('Count Calculations'!BH106&lt;Settings!$B$1,"",'Avg Calculations'!BH106)</f>
        <v/>
      </c>
      <c r="E50" s="2" t="str">
        <f>IF('Count Calculations'!BI106&lt;Settings!$B$1,"",'Avg Calculations'!BI106)</f>
        <v/>
      </c>
      <c r="F50" s="2" t="str">
        <f>IF('Count Calculations'!BJ106&lt;Settings!$B$1,"",'Avg Calculations'!BJ106)</f>
        <v/>
      </c>
      <c r="G50" s="2" t="str">
        <f>IF('Count Calculations'!BK106&lt;Settings!$B$1,"",'Avg Calculations'!BK106)</f>
        <v/>
      </c>
      <c r="H50" s="2" t="str">
        <f>IF('Count Calculations'!BL106&lt;Settings!$B$1,"",'Avg Calculations'!BL106)</f>
        <v/>
      </c>
      <c r="I50" s="2" t="str">
        <f>IF('Count Calculations'!BM106&lt;Settings!$B$1,"",'Avg Calculations'!BM106)</f>
        <v/>
      </c>
      <c r="J50" s="2" t="str">
        <f>IF('Count Calculations'!BN106&lt;Settings!$B$1,"",'Avg Calculations'!BN106)</f>
        <v/>
      </c>
      <c r="K50" s="2" t="str">
        <f>IF('Count Calculations'!BO106&lt;Settings!$B$1,"",'Avg Calculations'!BO106)</f>
        <v/>
      </c>
      <c r="L50" s="2" t="str">
        <f>IF('Count Calculations'!BP106&lt;Settings!$B$1,"",'Avg Calculations'!BP106)</f>
        <v/>
      </c>
      <c r="M50" s="2" t="str">
        <f>IF('Count Calculations'!BQ106&lt;Settings!$B$1,"",'Avg Calculations'!BQ106)</f>
        <v/>
      </c>
      <c r="N50" s="2" t="str">
        <f>IF('Count Calculations'!BR106&lt;Settings!$B$1,"",'Avg Calculations'!BR106)</f>
        <v/>
      </c>
      <c r="O50" s="2" t="str">
        <f>IF('Count Calculations'!BS106&lt;Settings!$B$1,"",'Avg Calculations'!BS106)</f>
        <v/>
      </c>
      <c r="P50" s="2" t="str">
        <f>IF('Count Calculations'!BT106&lt;Settings!$B$1,"",'Avg Calculations'!BT106)</f>
        <v/>
      </c>
      <c r="Q50" s="2" t="str">
        <f>IF('Count Calculations'!BU106&lt;Settings!$B$1,"",'Avg Calculations'!BU106)</f>
        <v/>
      </c>
      <c r="R50" s="2" t="str">
        <f>IF('Count Calculations'!BV106&lt;Settings!$B$1,"",'Avg Calculations'!BV106)</f>
        <v/>
      </c>
      <c r="S50" s="2" t="str">
        <f>IF('Count Calculations'!BW106&lt;Settings!$B$1,"",'Avg Calculations'!BW106)</f>
        <v/>
      </c>
      <c r="T50" s="2" t="str">
        <f>IF('Count Calculations'!BX106&lt;Settings!$B$1,"",'Avg Calculations'!BX106)</f>
        <v/>
      </c>
      <c r="U50" s="2" t="str">
        <f>IF('Count Calculations'!BY106&lt;Settings!$B$1,"",'Avg Calculations'!BY106)</f>
        <v/>
      </c>
      <c r="V50" s="2" t="str">
        <f>IF('Count Calculations'!BZ106&lt;Settings!$B$1,"",'Avg Calculations'!BZ106)</f>
        <v/>
      </c>
      <c r="W50" s="2" t="str">
        <f>IF('Count Calculations'!CA106&lt;Settings!$B$1,"",'Avg Calculations'!CA106)</f>
        <v/>
      </c>
      <c r="X50" s="2" t="str">
        <f>IF('Count Calculations'!CB106&lt;Settings!$B$1,"",'Avg Calculations'!CB106)</f>
        <v/>
      </c>
      <c r="Y50" s="2" t="str">
        <f>IF('Count Calculations'!CC106&lt;Settings!$B$1,"",'Avg Calculations'!CC106)</f>
        <v/>
      </c>
      <c r="Z50" s="2" t="str">
        <f>IF('Count Calculations'!CD106&lt;Settings!$B$1,"",'Avg Calculations'!CD106)</f>
        <v/>
      </c>
      <c r="AA50" s="2" t="str">
        <f>IF('Count Calculations'!CE106&lt;Settings!$B$1,"",'Avg Calculations'!CE106)</f>
        <v/>
      </c>
      <c r="AB50" s="2" t="str">
        <f>IF('Count Calculations'!CF106&lt;Settings!$B$1,"",'Avg Calculations'!CF106)</f>
        <v/>
      </c>
      <c r="AC50" s="2" t="str">
        <f>IF('Count Calculations'!CG106&lt;Settings!$B$1,"",'Avg Calculations'!CG106)</f>
        <v/>
      </c>
      <c r="AD50" s="2" t="str">
        <f>IF('Count Calculations'!CH106&lt;Settings!$B$1,"",'Avg Calculations'!CH106)</f>
        <v/>
      </c>
      <c r="AE50" s="2" t="str">
        <f>IF('Count Calculations'!CI106&lt;Settings!$B$1,"",'Avg Calculations'!CI106)</f>
        <v/>
      </c>
      <c r="AF50" s="2" t="str">
        <f>IF('Count Calculations'!CJ106&lt;Settings!$B$1,"",'Avg Calculations'!CJ106)</f>
        <v/>
      </c>
      <c r="AG50" s="2" t="str">
        <f>IF('Count Calculations'!CK106&lt;Settings!$B$1,"",'Avg Calculations'!CK106)</f>
        <v/>
      </c>
      <c r="AH50" s="2" t="str">
        <f>IF('Count Calculations'!CL106&lt;Settings!$B$1,"",'Avg Calculations'!CL106)</f>
        <v/>
      </c>
      <c r="AI50" s="2" t="str">
        <f>IF('Count Calculations'!CM106&lt;Settings!$B$1,"",'Avg Calculations'!CM106)</f>
        <v/>
      </c>
      <c r="AJ50" s="2" t="str">
        <f>IF('Count Calculations'!CN106&lt;Settings!$B$1,"",'Avg Calculations'!CN106)</f>
        <v/>
      </c>
      <c r="AK50" s="2" t="str">
        <f>IF('Count Calculations'!CO106&lt;Settings!$B$1,"",'Avg Calculations'!CO106)</f>
        <v/>
      </c>
      <c r="AL50" s="2" t="str">
        <f>IF('Count Calculations'!CP106&lt;Settings!$B$1,"",'Avg Calculations'!CP106)</f>
        <v/>
      </c>
      <c r="AM50" s="2" t="str">
        <f>IF('Count Calculations'!CQ106&lt;Settings!$B$1,"",'Avg Calculations'!CQ106)</f>
        <v/>
      </c>
      <c r="AN50" s="2" t="str">
        <f>IF('Count Calculations'!CR106&lt;Settings!$B$1,"",'Avg Calculations'!CR106)</f>
        <v/>
      </c>
      <c r="AO50" s="2" t="str">
        <f>IF('Count Calculations'!CS106&lt;Settings!$B$1,"",'Avg Calculations'!CS106)</f>
        <v/>
      </c>
      <c r="AP50" s="2" t="str">
        <f>IF('Count Calculations'!CT106&lt;Settings!$B$1,"",'Avg Calculations'!CT106)</f>
        <v/>
      </c>
      <c r="AQ50" s="2" t="str">
        <f>IF('Count Calculations'!CU106&lt;Settings!$B$1,"",'Avg Calculations'!CU106)</f>
        <v/>
      </c>
      <c r="AR50" s="2" t="str">
        <f>IF('Count Calculations'!CV106&lt;Settings!$B$1,"",'Avg Calculations'!CV106)</f>
        <v/>
      </c>
      <c r="AS50" s="2" t="str">
        <f>IF('Count Calculations'!CW106&lt;Settings!$B$1,"",'Avg Calculations'!CW106)</f>
        <v/>
      </c>
      <c r="AT50" s="2" t="str">
        <f>IF('Count Calculations'!CX106&lt;Settings!$B$1,"",'Avg Calculations'!CX106)</f>
        <v/>
      </c>
      <c r="AU50" s="2" t="str">
        <f>IF('Count Calculations'!CY106&lt;Settings!$B$1,"",'Avg Calculations'!CY106)</f>
        <v/>
      </c>
      <c r="AV50" s="2" t="str">
        <f>IF('Count Calculations'!CZ106&lt;Settings!$B$1,"",'Avg Calculations'!CZ106)</f>
        <v/>
      </c>
      <c r="AW50" s="2" t="str">
        <f>IF('Count Calculations'!DA106&lt;Settings!$B$1,"",'Avg Calculations'!DA106)</f>
        <v/>
      </c>
      <c r="AX50" s="2" t="str">
        <f>IF('Count Calculations'!DB106&lt;Settings!$B$1,"",'Avg Calculations'!DB106)</f>
        <v/>
      </c>
      <c r="AY50" s="2" t="str">
        <f>IF('Count Calculations'!DC106&lt;Settings!$B$1,"",'Avg Calculations'!DC106)</f>
        <v/>
      </c>
      <c r="AZ50" s="2" t="str">
        <f>IF('Count Calculations'!DD106&lt;Settings!$B$1,"",'Avg Calculations'!DD106)</f>
        <v/>
      </c>
      <c r="BA50" s="2" t="str">
        <f>IF('Count Calculations'!DE106&lt;Settings!$B$1,"",'Avg Calculations'!DE106)</f>
        <v/>
      </c>
      <c r="BC50" s="2" t="str">
        <f t="shared" si="0"/>
        <v/>
      </c>
    </row>
    <row r="51" spans="1:55" x14ac:dyDescent="0.25">
      <c r="A51" t="str">
        <f>IF(COUNT(B51:BA51),'Avg Calculations'!BE107,"")</f>
        <v/>
      </c>
      <c r="B51" s="2" t="str">
        <f>IF('Count Calculations'!BF107&lt;Settings!$B$1,"",'Avg Calculations'!BF107)</f>
        <v/>
      </c>
      <c r="C51" s="2" t="str">
        <f>IF('Count Calculations'!BG107&lt;Settings!$B$1,"",'Avg Calculations'!BG107)</f>
        <v/>
      </c>
      <c r="D51" s="2" t="str">
        <f>IF('Count Calculations'!BH107&lt;Settings!$B$1,"",'Avg Calculations'!BH107)</f>
        <v/>
      </c>
      <c r="E51" s="2" t="str">
        <f>IF('Count Calculations'!BI107&lt;Settings!$B$1,"",'Avg Calculations'!BI107)</f>
        <v/>
      </c>
      <c r="F51" s="2" t="str">
        <f>IF('Count Calculations'!BJ107&lt;Settings!$B$1,"",'Avg Calculations'!BJ107)</f>
        <v/>
      </c>
      <c r="G51" s="2" t="str">
        <f>IF('Count Calculations'!BK107&lt;Settings!$B$1,"",'Avg Calculations'!BK107)</f>
        <v/>
      </c>
      <c r="H51" s="2" t="str">
        <f>IF('Count Calculations'!BL107&lt;Settings!$B$1,"",'Avg Calculations'!BL107)</f>
        <v/>
      </c>
      <c r="I51" s="2" t="str">
        <f>IF('Count Calculations'!BM107&lt;Settings!$B$1,"",'Avg Calculations'!BM107)</f>
        <v/>
      </c>
      <c r="J51" s="2" t="str">
        <f>IF('Count Calculations'!BN107&lt;Settings!$B$1,"",'Avg Calculations'!BN107)</f>
        <v/>
      </c>
      <c r="K51" s="2" t="str">
        <f>IF('Count Calculations'!BO107&lt;Settings!$B$1,"",'Avg Calculations'!BO107)</f>
        <v/>
      </c>
      <c r="L51" s="2" t="str">
        <f>IF('Count Calculations'!BP107&lt;Settings!$B$1,"",'Avg Calculations'!BP107)</f>
        <v/>
      </c>
      <c r="M51" s="2" t="str">
        <f>IF('Count Calculations'!BQ107&lt;Settings!$B$1,"",'Avg Calculations'!BQ107)</f>
        <v/>
      </c>
      <c r="N51" s="2" t="str">
        <f>IF('Count Calculations'!BR107&lt;Settings!$B$1,"",'Avg Calculations'!BR107)</f>
        <v/>
      </c>
      <c r="O51" s="2" t="str">
        <f>IF('Count Calculations'!BS107&lt;Settings!$B$1,"",'Avg Calculations'!BS107)</f>
        <v/>
      </c>
      <c r="P51" s="2" t="str">
        <f>IF('Count Calculations'!BT107&lt;Settings!$B$1,"",'Avg Calculations'!BT107)</f>
        <v/>
      </c>
      <c r="Q51" s="2" t="str">
        <f>IF('Count Calculations'!BU107&lt;Settings!$B$1,"",'Avg Calculations'!BU107)</f>
        <v/>
      </c>
      <c r="R51" s="2" t="str">
        <f>IF('Count Calculations'!BV107&lt;Settings!$B$1,"",'Avg Calculations'!BV107)</f>
        <v/>
      </c>
      <c r="S51" s="2" t="str">
        <f>IF('Count Calculations'!BW107&lt;Settings!$B$1,"",'Avg Calculations'!BW107)</f>
        <v/>
      </c>
      <c r="T51" s="2" t="str">
        <f>IF('Count Calculations'!BX107&lt;Settings!$B$1,"",'Avg Calculations'!BX107)</f>
        <v/>
      </c>
      <c r="U51" s="2" t="str">
        <f>IF('Count Calculations'!BY107&lt;Settings!$B$1,"",'Avg Calculations'!BY107)</f>
        <v/>
      </c>
      <c r="V51" s="2" t="str">
        <f>IF('Count Calculations'!BZ107&lt;Settings!$B$1,"",'Avg Calculations'!BZ107)</f>
        <v/>
      </c>
      <c r="W51" s="2" t="str">
        <f>IF('Count Calculations'!CA107&lt;Settings!$B$1,"",'Avg Calculations'!CA107)</f>
        <v/>
      </c>
      <c r="X51" s="2" t="str">
        <f>IF('Count Calculations'!CB107&lt;Settings!$B$1,"",'Avg Calculations'!CB107)</f>
        <v/>
      </c>
      <c r="Y51" s="2" t="str">
        <f>IF('Count Calculations'!CC107&lt;Settings!$B$1,"",'Avg Calculations'!CC107)</f>
        <v/>
      </c>
      <c r="Z51" s="2" t="str">
        <f>IF('Count Calculations'!CD107&lt;Settings!$B$1,"",'Avg Calculations'!CD107)</f>
        <v/>
      </c>
      <c r="AA51" s="2" t="str">
        <f>IF('Count Calculations'!CE107&lt;Settings!$B$1,"",'Avg Calculations'!CE107)</f>
        <v/>
      </c>
      <c r="AB51" s="2" t="str">
        <f>IF('Count Calculations'!CF107&lt;Settings!$B$1,"",'Avg Calculations'!CF107)</f>
        <v/>
      </c>
      <c r="AC51" s="2" t="str">
        <f>IF('Count Calculations'!CG107&lt;Settings!$B$1,"",'Avg Calculations'!CG107)</f>
        <v/>
      </c>
      <c r="AD51" s="2" t="str">
        <f>IF('Count Calculations'!CH107&lt;Settings!$B$1,"",'Avg Calculations'!CH107)</f>
        <v/>
      </c>
      <c r="AE51" s="2" t="str">
        <f>IF('Count Calculations'!CI107&lt;Settings!$B$1,"",'Avg Calculations'!CI107)</f>
        <v/>
      </c>
      <c r="AF51" s="2" t="str">
        <f>IF('Count Calculations'!CJ107&lt;Settings!$B$1,"",'Avg Calculations'!CJ107)</f>
        <v/>
      </c>
      <c r="AG51" s="2" t="str">
        <f>IF('Count Calculations'!CK107&lt;Settings!$B$1,"",'Avg Calculations'!CK107)</f>
        <v/>
      </c>
      <c r="AH51" s="2" t="str">
        <f>IF('Count Calculations'!CL107&lt;Settings!$B$1,"",'Avg Calculations'!CL107)</f>
        <v/>
      </c>
      <c r="AI51" s="2" t="str">
        <f>IF('Count Calculations'!CM107&lt;Settings!$B$1,"",'Avg Calculations'!CM107)</f>
        <v/>
      </c>
      <c r="AJ51" s="2" t="str">
        <f>IF('Count Calculations'!CN107&lt;Settings!$B$1,"",'Avg Calculations'!CN107)</f>
        <v/>
      </c>
      <c r="AK51" s="2" t="str">
        <f>IF('Count Calculations'!CO107&lt;Settings!$B$1,"",'Avg Calculations'!CO107)</f>
        <v/>
      </c>
      <c r="AL51" s="2" t="str">
        <f>IF('Count Calculations'!CP107&lt;Settings!$B$1,"",'Avg Calculations'!CP107)</f>
        <v/>
      </c>
      <c r="AM51" s="2" t="str">
        <f>IF('Count Calculations'!CQ107&lt;Settings!$B$1,"",'Avg Calculations'!CQ107)</f>
        <v/>
      </c>
      <c r="AN51" s="2" t="str">
        <f>IF('Count Calculations'!CR107&lt;Settings!$B$1,"",'Avg Calculations'!CR107)</f>
        <v/>
      </c>
      <c r="AO51" s="2" t="str">
        <f>IF('Count Calculations'!CS107&lt;Settings!$B$1,"",'Avg Calculations'!CS107)</f>
        <v/>
      </c>
      <c r="AP51" s="2" t="str">
        <f>IF('Count Calculations'!CT107&lt;Settings!$B$1,"",'Avg Calculations'!CT107)</f>
        <v/>
      </c>
      <c r="AQ51" s="2" t="str">
        <f>IF('Count Calculations'!CU107&lt;Settings!$B$1,"",'Avg Calculations'!CU107)</f>
        <v/>
      </c>
      <c r="AR51" s="2" t="str">
        <f>IF('Count Calculations'!CV107&lt;Settings!$B$1,"",'Avg Calculations'!CV107)</f>
        <v/>
      </c>
      <c r="AS51" s="2" t="str">
        <f>IF('Count Calculations'!CW107&lt;Settings!$B$1,"",'Avg Calculations'!CW107)</f>
        <v/>
      </c>
      <c r="AT51" s="2" t="str">
        <f>IF('Count Calculations'!CX107&lt;Settings!$B$1,"",'Avg Calculations'!CX107)</f>
        <v/>
      </c>
      <c r="AU51" s="2" t="str">
        <f>IF('Count Calculations'!CY107&lt;Settings!$B$1,"",'Avg Calculations'!CY107)</f>
        <v/>
      </c>
      <c r="AV51" s="2" t="str">
        <f>IF('Count Calculations'!CZ107&lt;Settings!$B$1,"",'Avg Calculations'!CZ107)</f>
        <v/>
      </c>
      <c r="AW51" s="2" t="str">
        <f>IF('Count Calculations'!DA107&lt;Settings!$B$1,"",'Avg Calculations'!DA107)</f>
        <v/>
      </c>
      <c r="AX51" s="2" t="str">
        <f>IF('Count Calculations'!DB107&lt;Settings!$B$1,"",'Avg Calculations'!DB107)</f>
        <v/>
      </c>
      <c r="AY51" s="2" t="str">
        <f>IF('Count Calculations'!DC107&lt;Settings!$B$1,"",'Avg Calculations'!DC107)</f>
        <v/>
      </c>
      <c r="AZ51" s="2" t="str">
        <f>IF('Count Calculations'!DD107&lt;Settings!$B$1,"",'Avg Calculations'!DD107)</f>
        <v/>
      </c>
      <c r="BA51" s="2" t="str">
        <f>IF('Count Calculations'!DE107&lt;Settings!$B$1,"",'Avg Calculations'!DE107)</f>
        <v/>
      </c>
      <c r="BC51" s="2" t="str">
        <f t="shared" si="0"/>
        <v/>
      </c>
    </row>
    <row r="52" spans="1:55" x14ac:dyDescent="0.25">
      <c r="A52" t="str">
        <f>IF(COUNT(B52:BA52),'Avg Calculations'!BE108,"")</f>
        <v/>
      </c>
      <c r="B52" s="2" t="str">
        <f>IF('Count Calculations'!BF108&lt;Settings!$B$1,"",'Avg Calculations'!BF108)</f>
        <v/>
      </c>
      <c r="C52" s="2" t="str">
        <f>IF('Count Calculations'!BG108&lt;Settings!$B$1,"",'Avg Calculations'!BG108)</f>
        <v/>
      </c>
      <c r="D52" s="2" t="str">
        <f>IF('Count Calculations'!BH108&lt;Settings!$B$1,"",'Avg Calculations'!BH108)</f>
        <v/>
      </c>
      <c r="E52" s="2" t="str">
        <f>IF('Count Calculations'!BI108&lt;Settings!$B$1,"",'Avg Calculations'!BI108)</f>
        <v/>
      </c>
      <c r="F52" s="2" t="str">
        <f>IF('Count Calculations'!BJ108&lt;Settings!$B$1,"",'Avg Calculations'!BJ108)</f>
        <v/>
      </c>
      <c r="G52" s="2" t="str">
        <f>IF('Count Calculations'!BK108&lt;Settings!$B$1,"",'Avg Calculations'!BK108)</f>
        <v/>
      </c>
      <c r="H52" s="2" t="str">
        <f>IF('Count Calculations'!BL108&lt;Settings!$B$1,"",'Avg Calculations'!BL108)</f>
        <v/>
      </c>
      <c r="I52" s="2" t="str">
        <f>IF('Count Calculations'!BM108&lt;Settings!$B$1,"",'Avg Calculations'!BM108)</f>
        <v/>
      </c>
      <c r="J52" s="2" t="str">
        <f>IF('Count Calculations'!BN108&lt;Settings!$B$1,"",'Avg Calculations'!BN108)</f>
        <v/>
      </c>
      <c r="K52" s="2" t="str">
        <f>IF('Count Calculations'!BO108&lt;Settings!$B$1,"",'Avg Calculations'!BO108)</f>
        <v/>
      </c>
      <c r="L52" s="2" t="str">
        <f>IF('Count Calculations'!BP108&lt;Settings!$B$1,"",'Avg Calculations'!BP108)</f>
        <v/>
      </c>
      <c r="M52" s="2" t="str">
        <f>IF('Count Calculations'!BQ108&lt;Settings!$B$1,"",'Avg Calculations'!BQ108)</f>
        <v/>
      </c>
      <c r="N52" s="2" t="str">
        <f>IF('Count Calculations'!BR108&lt;Settings!$B$1,"",'Avg Calculations'!BR108)</f>
        <v/>
      </c>
      <c r="O52" s="2" t="str">
        <f>IF('Count Calculations'!BS108&lt;Settings!$B$1,"",'Avg Calculations'!BS108)</f>
        <v/>
      </c>
      <c r="P52" s="2" t="str">
        <f>IF('Count Calculations'!BT108&lt;Settings!$B$1,"",'Avg Calculations'!BT108)</f>
        <v/>
      </c>
      <c r="Q52" s="2" t="str">
        <f>IF('Count Calculations'!BU108&lt;Settings!$B$1,"",'Avg Calculations'!BU108)</f>
        <v/>
      </c>
      <c r="R52" s="2" t="str">
        <f>IF('Count Calculations'!BV108&lt;Settings!$B$1,"",'Avg Calculations'!BV108)</f>
        <v/>
      </c>
      <c r="S52" s="2" t="str">
        <f>IF('Count Calculations'!BW108&lt;Settings!$B$1,"",'Avg Calculations'!BW108)</f>
        <v/>
      </c>
      <c r="T52" s="2" t="str">
        <f>IF('Count Calculations'!BX108&lt;Settings!$B$1,"",'Avg Calculations'!BX108)</f>
        <v/>
      </c>
      <c r="U52" s="2" t="str">
        <f>IF('Count Calculations'!BY108&lt;Settings!$B$1,"",'Avg Calculations'!BY108)</f>
        <v/>
      </c>
      <c r="V52" s="2" t="str">
        <f>IF('Count Calculations'!BZ108&lt;Settings!$B$1,"",'Avg Calculations'!BZ108)</f>
        <v/>
      </c>
      <c r="W52" s="2" t="str">
        <f>IF('Count Calculations'!CA108&lt;Settings!$B$1,"",'Avg Calculations'!CA108)</f>
        <v/>
      </c>
      <c r="X52" s="2" t="str">
        <f>IF('Count Calculations'!CB108&lt;Settings!$B$1,"",'Avg Calculations'!CB108)</f>
        <v/>
      </c>
      <c r="Y52" s="2" t="str">
        <f>IF('Count Calculations'!CC108&lt;Settings!$B$1,"",'Avg Calculations'!CC108)</f>
        <v/>
      </c>
      <c r="Z52" s="2" t="str">
        <f>IF('Count Calculations'!CD108&lt;Settings!$B$1,"",'Avg Calculations'!CD108)</f>
        <v/>
      </c>
      <c r="AA52" s="2" t="str">
        <f>IF('Count Calculations'!CE108&lt;Settings!$B$1,"",'Avg Calculations'!CE108)</f>
        <v/>
      </c>
      <c r="AB52" s="2" t="str">
        <f>IF('Count Calculations'!CF108&lt;Settings!$B$1,"",'Avg Calculations'!CF108)</f>
        <v/>
      </c>
      <c r="AC52" s="2" t="str">
        <f>IF('Count Calculations'!CG108&lt;Settings!$B$1,"",'Avg Calculations'!CG108)</f>
        <v/>
      </c>
      <c r="AD52" s="2" t="str">
        <f>IF('Count Calculations'!CH108&lt;Settings!$B$1,"",'Avg Calculations'!CH108)</f>
        <v/>
      </c>
      <c r="AE52" s="2" t="str">
        <f>IF('Count Calculations'!CI108&lt;Settings!$B$1,"",'Avg Calculations'!CI108)</f>
        <v/>
      </c>
      <c r="AF52" s="2" t="str">
        <f>IF('Count Calculations'!CJ108&lt;Settings!$B$1,"",'Avg Calculations'!CJ108)</f>
        <v/>
      </c>
      <c r="AG52" s="2" t="str">
        <f>IF('Count Calculations'!CK108&lt;Settings!$B$1,"",'Avg Calculations'!CK108)</f>
        <v/>
      </c>
      <c r="AH52" s="2" t="str">
        <f>IF('Count Calculations'!CL108&lt;Settings!$B$1,"",'Avg Calculations'!CL108)</f>
        <v/>
      </c>
      <c r="AI52" s="2" t="str">
        <f>IF('Count Calculations'!CM108&lt;Settings!$B$1,"",'Avg Calculations'!CM108)</f>
        <v/>
      </c>
      <c r="AJ52" s="2" t="str">
        <f>IF('Count Calculations'!CN108&lt;Settings!$B$1,"",'Avg Calculations'!CN108)</f>
        <v/>
      </c>
      <c r="AK52" s="2" t="str">
        <f>IF('Count Calculations'!CO108&lt;Settings!$B$1,"",'Avg Calculations'!CO108)</f>
        <v/>
      </c>
      <c r="AL52" s="2" t="str">
        <f>IF('Count Calculations'!CP108&lt;Settings!$B$1,"",'Avg Calculations'!CP108)</f>
        <v/>
      </c>
      <c r="AM52" s="2" t="str">
        <f>IF('Count Calculations'!CQ108&lt;Settings!$B$1,"",'Avg Calculations'!CQ108)</f>
        <v/>
      </c>
      <c r="AN52" s="2" t="str">
        <f>IF('Count Calculations'!CR108&lt;Settings!$B$1,"",'Avg Calculations'!CR108)</f>
        <v/>
      </c>
      <c r="AO52" s="2" t="str">
        <f>IF('Count Calculations'!CS108&lt;Settings!$B$1,"",'Avg Calculations'!CS108)</f>
        <v/>
      </c>
      <c r="AP52" s="2" t="str">
        <f>IF('Count Calculations'!CT108&lt;Settings!$B$1,"",'Avg Calculations'!CT108)</f>
        <v/>
      </c>
      <c r="AQ52" s="2" t="str">
        <f>IF('Count Calculations'!CU108&lt;Settings!$B$1,"",'Avg Calculations'!CU108)</f>
        <v/>
      </c>
      <c r="AR52" s="2" t="str">
        <f>IF('Count Calculations'!CV108&lt;Settings!$B$1,"",'Avg Calculations'!CV108)</f>
        <v/>
      </c>
      <c r="AS52" s="2" t="str">
        <f>IF('Count Calculations'!CW108&lt;Settings!$B$1,"",'Avg Calculations'!CW108)</f>
        <v/>
      </c>
      <c r="AT52" s="2" t="str">
        <f>IF('Count Calculations'!CX108&lt;Settings!$B$1,"",'Avg Calculations'!CX108)</f>
        <v/>
      </c>
      <c r="AU52" s="2" t="str">
        <f>IF('Count Calculations'!CY108&lt;Settings!$B$1,"",'Avg Calculations'!CY108)</f>
        <v/>
      </c>
      <c r="AV52" s="2" t="str">
        <f>IF('Count Calculations'!CZ108&lt;Settings!$B$1,"",'Avg Calculations'!CZ108)</f>
        <v/>
      </c>
      <c r="AW52" s="2" t="str">
        <f>IF('Count Calculations'!DA108&lt;Settings!$B$1,"",'Avg Calculations'!DA108)</f>
        <v/>
      </c>
      <c r="AX52" s="2" t="str">
        <f>IF('Count Calculations'!DB108&lt;Settings!$B$1,"",'Avg Calculations'!DB108)</f>
        <v/>
      </c>
      <c r="AY52" s="2" t="str">
        <f>IF('Count Calculations'!DC108&lt;Settings!$B$1,"",'Avg Calculations'!DC108)</f>
        <v/>
      </c>
      <c r="AZ52" s="2" t="str">
        <f>IF('Count Calculations'!DD108&lt;Settings!$B$1,"",'Avg Calculations'!DD108)</f>
        <v/>
      </c>
      <c r="BA52" s="2" t="str">
        <f>IF('Count Calculations'!DE108&lt;Settings!$B$1,"",'Avg Calculations'!DE108)</f>
        <v/>
      </c>
      <c r="BC52" s="2" t="str">
        <f t="shared" si="0"/>
        <v/>
      </c>
    </row>
    <row r="53" spans="1:55" x14ac:dyDescent="0.25">
      <c r="A53" t="str">
        <f>IF(COUNT(B53:BA53),'Avg Calculations'!BE109,"")</f>
        <v/>
      </c>
      <c r="B53" s="2" t="str">
        <f>IF('Count Calculations'!BF109&lt;Settings!$B$1,"",'Avg Calculations'!BF109)</f>
        <v/>
      </c>
      <c r="C53" s="2" t="str">
        <f>IF('Count Calculations'!BG109&lt;Settings!$B$1,"",'Avg Calculations'!BG109)</f>
        <v/>
      </c>
      <c r="D53" s="2" t="str">
        <f>IF('Count Calculations'!BH109&lt;Settings!$B$1,"",'Avg Calculations'!BH109)</f>
        <v/>
      </c>
      <c r="E53" s="2" t="str">
        <f>IF('Count Calculations'!BI109&lt;Settings!$B$1,"",'Avg Calculations'!BI109)</f>
        <v/>
      </c>
      <c r="F53" s="2" t="str">
        <f>IF('Count Calculations'!BJ109&lt;Settings!$B$1,"",'Avg Calculations'!BJ109)</f>
        <v/>
      </c>
      <c r="G53" s="2" t="str">
        <f>IF('Count Calculations'!BK109&lt;Settings!$B$1,"",'Avg Calculations'!BK109)</f>
        <v/>
      </c>
      <c r="H53" s="2" t="str">
        <f>IF('Count Calculations'!BL109&lt;Settings!$B$1,"",'Avg Calculations'!BL109)</f>
        <v/>
      </c>
      <c r="I53" s="2" t="str">
        <f>IF('Count Calculations'!BM109&lt;Settings!$B$1,"",'Avg Calculations'!BM109)</f>
        <v/>
      </c>
      <c r="J53" s="2" t="str">
        <f>IF('Count Calculations'!BN109&lt;Settings!$B$1,"",'Avg Calculations'!BN109)</f>
        <v/>
      </c>
      <c r="K53" s="2" t="str">
        <f>IF('Count Calculations'!BO109&lt;Settings!$B$1,"",'Avg Calculations'!BO109)</f>
        <v/>
      </c>
      <c r="L53" s="2" t="str">
        <f>IF('Count Calculations'!BP109&lt;Settings!$B$1,"",'Avg Calculations'!BP109)</f>
        <v/>
      </c>
      <c r="M53" s="2" t="str">
        <f>IF('Count Calculations'!BQ109&lt;Settings!$B$1,"",'Avg Calculations'!BQ109)</f>
        <v/>
      </c>
      <c r="N53" s="2" t="str">
        <f>IF('Count Calculations'!BR109&lt;Settings!$B$1,"",'Avg Calculations'!BR109)</f>
        <v/>
      </c>
      <c r="O53" s="2" t="str">
        <f>IF('Count Calculations'!BS109&lt;Settings!$B$1,"",'Avg Calculations'!BS109)</f>
        <v/>
      </c>
      <c r="P53" s="2" t="str">
        <f>IF('Count Calculations'!BT109&lt;Settings!$B$1,"",'Avg Calculations'!BT109)</f>
        <v/>
      </c>
      <c r="Q53" s="2" t="str">
        <f>IF('Count Calculations'!BU109&lt;Settings!$B$1,"",'Avg Calculations'!BU109)</f>
        <v/>
      </c>
      <c r="R53" s="2" t="str">
        <f>IF('Count Calculations'!BV109&lt;Settings!$B$1,"",'Avg Calculations'!BV109)</f>
        <v/>
      </c>
      <c r="S53" s="2" t="str">
        <f>IF('Count Calculations'!BW109&lt;Settings!$B$1,"",'Avg Calculations'!BW109)</f>
        <v/>
      </c>
      <c r="T53" s="2" t="str">
        <f>IF('Count Calculations'!BX109&lt;Settings!$B$1,"",'Avg Calculations'!BX109)</f>
        <v/>
      </c>
      <c r="U53" s="2" t="str">
        <f>IF('Count Calculations'!BY109&lt;Settings!$B$1,"",'Avg Calculations'!BY109)</f>
        <v/>
      </c>
      <c r="V53" s="2" t="str">
        <f>IF('Count Calculations'!BZ109&lt;Settings!$B$1,"",'Avg Calculations'!BZ109)</f>
        <v/>
      </c>
      <c r="W53" s="2" t="str">
        <f>IF('Count Calculations'!CA109&lt;Settings!$B$1,"",'Avg Calculations'!CA109)</f>
        <v/>
      </c>
      <c r="X53" s="2" t="str">
        <f>IF('Count Calculations'!CB109&lt;Settings!$B$1,"",'Avg Calculations'!CB109)</f>
        <v/>
      </c>
      <c r="Y53" s="2" t="str">
        <f>IF('Count Calculations'!CC109&lt;Settings!$B$1,"",'Avg Calculations'!CC109)</f>
        <v/>
      </c>
      <c r="Z53" s="2" t="str">
        <f>IF('Count Calculations'!CD109&lt;Settings!$B$1,"",'Avg Calculations'!CD109)</f>
        <v/>
      </c>
      <c r="AA53" s="2" t="str">
        <f>IF('Count Calculations'!CE109&lt;Settings!$B$1,"",'Avg Calculations'!CE109)</f>
        <v/>
      </c>
      <c r="AB53" s="2" t="str">
        <f>IF('Count Calculations'!CF109&lt;Settings!$B$1,"",'Avg Calculations'!CF109)</f>
        <v/>
      </c>
      <c r="AC53" s="2" t="str">
        <f>IF('Count Calculations'!CG109&lt;Settings!$B$1,"",'Avg Calculations'!CG109)</f>
        <v/>
      </c>
      <c r="AD53" s="2" t="str">
        <f>IF('Count Calculations'!CH109&lt;Settings!$B$1,"",'Avg Calculations'!CH109)</f>
        <v/>
      </c>
      <c r="AE53" s="2" t="str">
        <f>IF('Count Calculations'!CI109&lt;Settings!$B$1,"",'Avg Calculations'!CI109)</f>
        <v/>
      </c>
      <c r="AF53" s="2" t="str">
        <f>IF('Count Calculations'!CJ109&lt;Settings!$B$1,"",'Avg Calculations'!CJ109)</f>
        <v/>
      </c>
      <c r="AG53" s="2" t="str">
        <f>IF('Count Calculations'!CK109&lt;Settings!$B$1,"",'Avg Calculations'!CK109)</f>
        <v/>
      </c>
      <c r="AH53" s="2" t="str">
        <f>IF('Count Calculations'!CL109&lt;Settings!$B$1,"",'Avg Calculations'!CL109)</f>
        <v/>
      </c>
      <c r="AI53" s="2" t="str">
        <f>IF('Count Calculations'!CM109&lt;Settings!$B$1,"",'Avg Calculations'!CM109)</f>
        <v/>
      </c>
      <c r="AJ53" s="2" t="str">
        <f>IF('Count Calculations'!CN109&lt;Settings!$B$1,"",'Avg Calculations'!CN109)</f>
        <v/>
      </c>
      <c r="AK53" s="2" t="str">
        <f>IF('Count Calculations'!CO109&lt;Settings!$B$1,"",'Avg Calculations'!CO109)</f>
        <v/>
      </c>
      <c r="AL53" s="2" t="str">
        <f>IF('Count Calculations'!CP109&lt;Settings!$B$1,"",'Avg Calculations'!CP109)</f>
        <v/>
      </c>
      <c r="AM53" s="2" t="str">
        <f>IF('Count Calculations'!CQ109&lt;Settings!$B$1,"",'Avg Calculations'!CQ109)</f>
        <v/>
      </c>
      <c r="AN53" s="2" t="str">
        <f>IF('Count Calculations'!CR109&lt;Settings!$B$1,"",'Avg Calculations'!CR109)</f>
        <v/>
      </c>
      <c r="AO53" s="2" t="str">
        <f>IF('Count Calculations'!CS109&lt;Settings!$B$1,"",'Avg Calculations'!CS109)</f>
        <v/>
      </c>
      <c r="AP53" s="2" t="str">
        <f>IF('Count Calculations'!CT109&lt;Settings!$B$1,"",'Avg Calculations'!CT109)</f>
        <v/>
      </c>
      <c r="AQ53" s="2" t="str">
        <f>IF('Count Calculations'!CU109&lt;Settings!$B$1,"",'Avg Calculations'!CU109)</f>
        <v/>
      </c>
      <c r="AR53" s="2" t="str">
        <f>IF('Count Calculations'!CV109&lt;Settings!$B$1,"",'Avg Calculations'!CV109)</f>
        <v/>
      </c>
      <c r="AS53" s="2" t="str">
        <f>IF('Count Calculations'!CW109&lt;Settings!$B$1,"",'Avg Calculations'!CW109)</f>
        <v/>
      </c>
      <c r="AT53" s="2" t="str">
        <f>IF('Count Calculations'!CX109&lt;Settings!$B$1,"",'Avg Calculations'!CX109)</f>
        <v/>
      </c>
      <c r="AU53" s="2" t="str">
        <f>IF('Count Calculations'!CY109&lt;Settings!$B$1,"",'Avg Calculations'!CY109)</f>
        <v/>
      </c>
      <c r="AV53" s="2" t="str">
        <f>IF('Count Calculations'!CZ109&lt;Settings!$B$1,"",'Avg Calculations'!CZ109)</f>
        <v/>
      </c>
      <c r="AW53" s="2" t="str">
        <f>IF('Count Calculations'!DA109&lt;Settings!$B$1,"",'Avg Calculations'!DA109)</f>
        <v/>
      </c>
      <c r="AX53" s="2" t="str">
        <f>IF('Count Calculations'!DB109&lt;Settings!$B$1,"",'Avg Calculations'!DB109)</f>
        <v/>
      </c>
      <c r="AY53" s="2" t="str">
        <f>IF('Count Calculations'!DC109&lt;Settings!$B$1,"",'Avg Calculations'!DC109)</f>
        <v/>
      </c>
      <c r="AZ53" s="2" t="str">
        <f>IF('Count Calculations'!DD109&lt;Settings!$B$1,"",'Avg Calculations'!DD109)</f>
        <v/>
      </c>
      <c r="BA53" s="2" t="str">
        <f>IF('Count Calculations'!DE109&lt;Settings!$B$1,"",'Avg Calculations'!DE109)</f>
        <v/>
      </c>
      <c r="BC53" s="2" t="str">
        <f t="shared" si="0"/>
        <v/>
      </c>
    </row>
    <row r="55" spans="1:55" x14ac:dyDescent="0.25">
      <c r="A55" t="s">
        <v>70</v>
      </c>
      <c r="B55" s="2">
        <f>IF(COUNT(B2:B53),SQRT(SUMSQ(B2:B53)/COUNT(B2:B53)),"")</f>
        <v>1.2565699306729428</v>
      </c>
      <c r="C55" s="2">
        <f t="shared" ref="C55:BA55" si="1">IF(COUNT(C2:C53),SQRT(SUMSQ(C2:C53)/COUNT(C2:C53)),"")</f>
        <v>1.1709871749396361</v>
      </c>
      <c r="D55" s="2">
        <f t="shared" si="1"/>
        <v>1.561930620959993</v>
      </c>
      <c r="E55" s="2">
        <f t="shared" si="1"/>
        <v>1.0793309711037444</v>
      </c>
      <c r="F55" s="2">
        <f t="shared" si="1"/>
        <v>1.2851161693446422</v>
      </c>
      <c r="G55" s="2">
        <f t="shared" si="1"/>
        <v>1.5111698362705135</v>
      </c>
      <c r="H55" s="2">
        <f t="shared" si="1"/>
        <v>1.8388805430025519</v>
      </c>
      <c r="I55" s="2">
        <f t="shared" si="1"/>
        <v>1.3731734925445143</v>
      </c>
      <c r="J55" s="2">
        <f t="shared" si="1"/>
        <v>1.3555842157694609</v>
      </c>
      <c r="K55" s="2">
        <f t="shared" si="1"/>
        <v>1.6526867153588412</v>
      </c>
      <c r="L55" s="2">
        <f t="shared" si="1"/>
        <v>1.481440416113883</v>
      </c>
      <c r="M55" s="2">
        <f t="shared" si="1"/>
        <v>1.6339693062889382</v>
      </c>
      <c r="N55" s="2">
        <f t="shared" si="1"/>
        <v>1.179828598470936</v>
      </c>
      <c r="O55" s="2">
        <f t="shared" si="1"/>
        <v>1.6552159457584641</v>
      </c>
      <c r="P55" s="2">
        <f t="shared" si="1"/>
        <v>1.2679363596968782</v>
      </c>
      <c r="Q55" s="2">
        <f t="shared" si="1"/>
        <v>0.57046359017524439</v>
      </c>
      <c r="R55" s="2">
        <f t="shared" si="1"/>
        <v>2.2183971782127583</v>
      </c>
      <c r="S55" s="2">
        <f t="shared" si="1"/>
        <v>1.9694300429350475</v>
      </c>
      <c r="T55" s="2">
        <f t="shared" si="1"/>
        <v>1.6093605118051648</v>
      </c>
      <c r="U55" s="2">
        <f t="shared" si="1"/>
        <v>0.53981228839470596</v>
      </c>
      <c r="V55" s="2">
        <f t="shared" si="1"/>
        <v>1.6418245468423001</v>
      </c>
      <c r="W55" s="2">
        <f t="shared" si="1"/>
        <v>1.3398760330953496</v>
      </c>
      <c r="X55" s="2">
        <f t="shared" si="1"/>
        <v>2.0836205901312863</v>
      </c>
      <c r="Y55" s="2">
        <f t="shared" si="1"/>
        <v>0.82194169897531277</v>
      </c>
      <c r="Z55" s="2">
        <f t="shared" si="1"/>
        <v>2.3180916576176012</v>
      </c>
      <c r="AA55" s="2">
        <f t="shared" si="1"/>
        <v>2.1347917164668311</v>
      </c>
      <c r="AB55" s="2">
        <f t="shared" si="1"/>
        <v>0.54642502164849538</v>
      </c>
      <c r="AC55" s="2">
        <f t="shared" si="1"/>
        <v>1.3116328150923464</v>
      </c>
      <c r="AD55" s="2">
        <f t="shared" si="1"/>
        <v>1.94649751302746</v>
      </c>
      <c r="AE55" s="2">
        <f t="shared" si="1"/>
        <v>1.9808859359089925</v>
      </c>
      <c r="AF55" s="2">
        <f t="shared" si="1"/>
        <v>2.24410217210281</v>
      </c>
      <c r="AG55" s="2">
        <f t="shared" si="1"/>
        <v>2.7105392611907528</v>
      </c>
      <c r="AH55" s="2">
        <f t="shared" si="1"/>
        <v>2.2242436689694394</v>
      </c>
      <c r="AI55" s="2">
        <f t="shared" si="1"/>
        <v>2.4108273345258344</v>
      </c>
      <c r="AJ55" s="2">
        <f t="shared" si="1"/>
        <v>2.4867002246844003</v>
      </c>
      <c r="AK55" s="2">
        <f t="shared" si="1"/>
        <v>2.0578164246064365</v>
      </c>
      <c r="AL55" s="2">
        <f t="shared" si="1"/>
        <v>1.0879996650842771</v>
      </c>
      <c r="AM55" s="2">
        <f t="shared" si="1"/>
        <v>2.6201731938465413</v>
      </c>
      <c r="AN55" s="2">
        <f t="shared" si="1"/>
        <v>2.2881557296357511</v>
      </c>
      <c r="AO55" s="2">
        <f t="shared" si="1"/>
        <v>2.0511455588337739</v>
      </c>
      <c r="AP55" s="2">
        <f t="shared" si="1"/>
        <v>3.6463542178441579</v>
      </c>
      <c r="AQ55" s="2">
        <f t="shared" si="1"/>
        <v>3.2428603004296428</v>
      </c>
      <c r="AR55" s="2">
        <f t="shared" si="1"/>
        <v>1.7406192108485901</v>
      </c>
      <c r="AS55" s="2">
        <f t="shared" si="1"/>
        <v>2.1217988356304063</v>
      </c>
      <c r="AT55" s="2">
        <f t="shared" si="1"/>
        <v>4.6108320328090802</v>
      </c>
      <c r="AU55" s="2">
        <f t="shared" si="1"/>
        <v>1.6492948165483401</v>
      </c>
      <c r="AV55" s="2" t="str">
        <f t="shared" si="1"/>
        <v/>
      </c>
      <c r="AW55" s="2" t="str">
        <f t="shared" si="1"/>
        <v/>
      </c>
      <c r="AX55" s="2" t="str">
        <f t="shared" si="1"/>
        <v/>
      </c>
      <c r="AY55" s="2" t="str">
        <f t="shared" si="1"/>
        <v/>
      </c>
      <c r="AZ55" s="2" t="str">
        <f t="shared" si="1"/>
        <v/>
      </c>
      <c r="BA55" s="2" t="str">
        <f t="shared" si="1"/>
        <v/>
      </c>
    </row>
  </sheetData>
  <conditionalFormatting sqref="B2:BA53">
    <cfRule type="expression" dxfId="18" priority="5">
      <formula>AND(B$1=$A2,B$1&lt;&gt;"")</formula>
    </cfRule>
    <cfRule type="top10" dxfId="17" priority="6" bottom="1" rank="10"/>
    <cfRule type="top10" dxfId="16" priority="7" rank="10"/>
    <cfRule type="colorScale" priority="8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C2:BC53">
    <cfRule type="colorScale" priority="4">
      <colorScale>
        <cfvo type="min"/>
        <cfvo type="percentile" val="50"/>
        <cfvo type="max"/>
        <color rgb="FFFFFF00"/>
        <color rgb="FFFF0000"/>
        <color theme="1"/>
      </colorScale>
    </cfRule>
    <cfRule type="top10" dxfId="15" priority="1" percent="1" rank="70"/>
  </conditionalFormatting>
  <conditionalFormatting sqref="B55:BA55">
    <cfRule type="colorScale" priority="3">
      <colorScale>
        <cfvo type="min"/>
        <cfvo type="percentile" val="50"/>
        <cfvo type="max"/>
        <color rgb="FFFFFF00"/>
        <color rgb="FFFF0000"/>
        <color theme="1"/>
      </colorScale>
    </cfRule>
    <cfRule type="top10" dxfId="14" priority="2" percent="1" rank="70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8"/>
  <dimension ref="A1:BA53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20.42578125" customWidth="1"/>
    <col min="2" max="4" width="5.28515625" customWidth="1"/>
    <col min="5" max="5" width="5.5703125" customWidth="1"/>
    <col min="6" max="34" width="5.28515625" customWidth="1"/>
    <col min="35" max="35" width="5.5703125" customWidth="1"/>
    <col min="36" max="53" width="5.28515625" customWidth="1"/>
  </cols>
  <sheetData>
    <row r="1" spans="1:53" s="1" customFormat="1" ht="107.25" x14ac:dyDescent="0.25">
      <c r="A1" s="6" t="str">
        <f>Count!$A$1</f>
        <v>↗
Jury
Entry
↘</v>
      </c>
      <c r="B1" s="1" t="str">
        <f>IF(COUNT(B2:B53),'Avg Calculations'!BF57,"")</f>
        <v>United Kingdom</v>
      </c>
      <c r="C1" s="1" t="str">
        <f>IF(COUNT(C2:C53),'Avg Calculations'!BG57,"")</f>
        <v>Germany</v>
      </c>
      <c r="D1" s="1" t="str">
        <f>IF(COUNT(D2:D53),'Avg Calculations'!BH57,"")</f>
        <v>France</v>
      </c>
      <c r="E1" s="1" t="str">
        <f>IF(COUNT(E2:E53),'Avg Calculations'!BI57,"")</f>
        <v>Belgium</v>
      </c>
      <c r="F1" s="1" t="str">
        <f>IF(COUNT(F2:F53),'Avg Calculations'!BJ57,"")</f>
        <v>Netherlands</v>
      </c>
      <c r="G1" s="1" t="str">
        <f>IF(COUNT(G2:G53),'Avg Calculations'!BK57,"")</f>
        <v>Norway</v>
      </c>
      <c r="H1" s="1" t="str">
        <f>IF(COUNT(H2:H53),'Avg Calculations'!BL57,"")</f>
        <v>Switzerland</v>
      </c>
      <c r="I1" s="1" t="str">
        <f>IF(COUNT(I2:I53),'Avg Calculations'!BM57,"")</f>
        <v>Spain</v>
      </c>
      <c r="J1" s="1" t="str">
        <f>IF(COUNT(J2:J53),'Avg Calculations'!BN57,"")</f>
        <v>Sweden</v>
      </c>
      <c r="K1" s="1" t="str">
        <f>IF(COUNT(K2:K53),'Avg Calculations'!BO57,"")</f>
        <v>Ireland</v>
      </c>
      <c r="L1" s="1" t="str">
        <f>IF(COUNT(L2:L53),'Avg Calculations'!BP57,"")</f>
        <v>Portugal</v>
      </c>
      <c r="M1" s="1" t="str">
        <f>IF(COUNT(M2:M53),'Avg Calculations'!BQ57,"")</f>
        <v>Finland</v>
      </c>
      <c r="N1" s="1" t="str">
        <f>IF(COUNT(N2:N53),'Avg Calculations'!BR57,"")</f>
        <v>Austria</v>
      </c>
      <c r="O1" s="1" t="str">
        <f>IF(COUNT(O2:O53),'Avg Calculations'!BS57,"")</f>
        <v>Denmark</v>
      </c>
      <c r="P1" s="1" t="str">
        <f>IF(COUNT(P2:P53),'Avg Calculations'!BT57,"")</f>
        <v>Israel</v>
      </c>
      <c r="Q1" s="1" t="str">
        <f>IF(COUNT(Q2:Q53),'Avg Calculations'!BU57,"")</f>
        <v>Italy</v>
      </c>
      <c r="R1" s="1" t="str">
        <f>IF(COUNT(R2:R53),'Avg Calculations'!BV57,"")</f>
        <v>Greece</v>
      </c>
      <c r="S1" s="1" t="str">
        <f>IF(COUNT(S2:S53),'Avg Calculations'!BW57,"")</f>
        <v>Cyprus</v>
      </c>
      <c r="T1" s="1" t="str">
        <f>IF(COUNT(T2:T53),'Avg Calculations'!BX57,"")</f>
        <v>Turkey</v>
      </c>
      <c r="U1" s="1" t="str">
        <f>IF(COUNT(U2:U53),'Avg Calculations'!BY57,"")</f>
        <v>Luxembourg</v>
      </c>
      <c r="V1" s="1" t="str">
        <f>IF(COUNT(V2:V53),'Avg Calculations'!BZ57,"")</f>
        <v>Iceland</v>
      </c>
      <c r="W1" s="1" t="str">
        <f>IF(COUNT(W2:W53),'Avg Calculations'!CA57,"")</f>
        <v>Malta</v>
      </c>
      <c r="X1" s="1" t="str">
        <f>IF(COUNT(X2:X53),'Avg Calculations'!CB57,"")</f>
        <v>Slovenia</v>
      </c>
      <c r="Y1" s="1" t="str">
        <f>IF(COUNT(Y2:Y53),'Avg Calculations'!CC57,"")</f>
        <v>Yugoslavia</v>
      </c>
      <c r="Z1" s="1" t="str">
        <f>IF(COUNT(Z2:Z53),'Avg Calculations'!CD57,"")</f>
        <v>Croatia</v>
      </c>
      <c r="AA1" s="1" t="str">
        <f>IF(COUNT(AA2:AA53),'Avg Calculations'!CE57,"")</f>
        <v>Estonia</v>
      </c>
      <c r="AB1" s="1" t="str">
        <f>IF(COUNT(AB2:AB53),'Avg Calculations'!CF57,"")</f>
        <v>Monaco</v>
      </c>
      <c r="AC1" s="1" t="str">
        <f>IF(COUNT(AC2:AC53),'Avg Calculations'!CG57,"")</f>
        <v>Poland</v>
      </c>
      <c r="AD1" s="1" t="str">
        <f>IF(COUNT(AD2:AD53),'Avg Calculations'!CH57,"")</f>
        <v>Russia</v>
      </c>
      <c r="AE1" s="1" t="str">
        <f>IF(COUNT(AE2:AE53),'Avg Calculations'!CI57,"")</f>
        <v>Romania</v>
      </c>
      <c r="AF1" s="1" t="str">
        <f>IF(COUNT(AF2:AF53),'Avg Calculations'!CJ57,"")</f>
        <v>Bosnia &amp; Herzegovina</v>
      </c>
      <c r="AG1" s="1" t="str">
        <f>IF(COUNT(AG2:AG53),'Avg Calculations'!CK57,"")</f>
        <v>FYR Macedonia</v>
      </c>
      <c r="AH1" s="1" t="str">
        <f>IF(COUNT(AH2:AH53),'Avg Calculations'!CL57,"")</f>
        <v>Latvia</v>
      </c>
      <c r="AI1" s="1" t="str">
        <f>IF(COUNT(AI2:AI53),'Avg Calculations'!CM57,"")</f>
        <v>Lithuania</v>
      </c>
      <c r="AJ1" s="1" t="str">
        <f>IF(COUNT(AJ2:AJ53),'Avg Calculations'!CN57,"")</f>
        <v>Albania</v>
      </c>
      <c r="AK1" s="1" t="str">
        <f>IF(COUNT(AK2:AK53),'Avg Calculations'!CO57,"")</f>
        <v>Belarus</v>
      </c>
      <c r="AL1" s="1" t="str">
        <f>IF(COUNT(AL2:AL53),'Avg Calculations'!CP57,"")</f>
        <v>Hungary</v>
      </c>
      <c r="AM1" s="1" t="str">
        <f>IF(COUNT(AM2:AM53),'Avg Calculations'!CQ57,"")</f>
        <v>Moldova</v>
      </c>
      <c r="AN1" s="1" t="str">
        <f>IF(COUNT(AN2:AN53),'Avg Calculations'!CR57,"")</f>
        <v>Ukraine</v>
      </c>
      <c r="AO1" s="1" t="str">
        <f>IF(COUNT(AO2:AO53),'Avg Calculations'!CS57,"")</f>
        <v>Bulgaria</v>
      </c>
      <c r="AP1" s="1" t="str">
        <f>IF(COUNT(AP2:AP53),'Avg Calculations'!CT57,"")</f>
        <v>Armenia</v>
      </c>
      <c r="AQ1" s="1" t="str">
        <f>IF(COUNT(AQ2:AQ53),'Avg Calculations'!CU57,"")</f>
        <v>Azerbaijan</v>
      </c>
      <c r="AR1" s="1" t="str">
        <f>IF(COUNT(AR2:AR53),'Avg Calculations'!CV57,"")</f>
        <v>San Marino</v>
      </c>
      <c r="AS1" s="1" t="str">
        <f>IF(COUNT(AS2:AS53),'Avg Calculations'!CW57,"")</f>
        <v>Serbia</v>
      </c>
      <c r="AT1" s="1" t="str">
        <f>IF(COUNT(AT2:AT53),'Avg Calculations'!CX57,"")</f>
        <v>Georgia</v>
      </c>
      <c r="AU1" s="1" t="str">
        <f>IF(COUNT(AU2:AU53),'Avg Calculations'!CY57,"")</f>
        <v>Montenegro</v>
      </c>
      <c r="AV1" s="1" t="str">
        <f>IF(COUNT(AV2:AV53),'Avg Calculations'!CZ57,"")</f>
        <v/>
      </c>
      <c r="AW1" s="1" t="str">
        <f>IF(COUNT(AW2:AW53),'Avg Calculations'!DA57,"")</f>
        <v/>
      </c>
      <c r="AX1" s="1" t="str">
        <f>IF(COUNT(AX2:AX53),'Avg Calculations'!DB57,"")</f>
        <v/>
      </c>
      <c r="AY1" s="1" t="str">
        <f>IF(COUNT(AY2:AY53),'Avg Calculations'!DC57,"")</f>
        <v/>
      </c>
      <c r="AZ1" s="1" t="str">
        <f>IF(COUNT(AZ2:AZ53),'Avg Calculations'!DD57,"")</f>
        <v/>
      </c>
      <c r="BA1" s="1" t="str">
        <f>IF(COUNT(BA2:BA53),'Avg Calculations'!DE57,"")</f>
        <v/>
      </c>
    </row>
    <row r="2" spans="1:53" x14ac:dyDescent="0.25">
      <c r="A2" t="str">
        <f>IF(COUNT(B2:BA2),'Avg Calculations'!BE58,"")</f>
        <v>Sweden</v>
      </c>
      <c r="B2" s="2">
        <f>IF('Count Calculations'!BF58&lt;Settings!$B$1,"",'Avg Calculations'!BF58)</f>
        <v>0.29618072668449003</v>
      </c>
      <c r="C2" s="2">
        <f>IF('Count Calculations'!BG58&lt;Settings!$B$1,"",'Avg Calculations'!BG58)</f>
        <v>-7.0292181271625703E-2</v>
      </c>
      <c r="D2" s="2">
        <f>IF('Count Calculations'!BH58&lt;Settings!$B$1,"",'Avg Calculations'!BH58)</f>
        <v>-0.793130500184686</v>
      </c>
      <c r="E2" s="2">
        <f>IF('Count Calculations'!BI58&lt;Settings!$B$1,"",'Avg Calculations'!BI58)</f>
        <v>-4.2160494035781398E-2</v>
      </c>
      <c r="F2" s="2">
        <f>IF('Count Calculations'!BJ58&lt;Settings!$B$1,"",'Avg Calculations'!BJ58)</f>
        <v>0.17967720435378501</v>
      </c>
      <c r="G2" s="2">
        <f>IF('Count Calculations'!BK58&lt;Settings!$B$1,"",'Avg Calculations'!BK58)</f>
        <v>2.9884453368061199</v>
      </c>
      <c r="H2" s="2">
        <f>IF('Count Calculations'!BL58&lt;Settings!$B$1,"",'Avg Calculations'!BL58)</f>
        <v>-5.08157827580447E-2</v>
      </c>
      <c r="I2" s="2">
        <f>IF('Count Calculations'!BM58&lt;Settings!$B$1,"",'Avg Calculations'!BM58)</f>
        <v>-0.74534018901177401</v>
      </c>
      <c r="J2" s="2" t="str">
        <f>IF('Count Calculations'!BN58&lt;Settings!$B$1,"",'Avg Calculations'!BN58)</f>
        <v/>
      </c>
      <c r="K2" s="2">
        <f>IF('Count Calculations'!BO58&lt;Settings!$B$1,"",'Avg Calculations'!BO58)</f>
        <v>0.29567969418651302</v>
      </c>
      <c r="L2" s="2">
        <f>IF('Count Calculations'!BP58&lt;Settings!$B$1,"",'Avg Calculations'!BP58)</f>
        <v>-0.250796175956082</v>
      </c>
      <c r="M2" s="2">
        <f>IF('Count Calculations'!BQ58&lt;Settings!$B$1,"",'Avg Calculations'!BQ58)</f>
        <v>2.2606355177185198</v>
      </c>
      <c r="N2" s="2">
        <f>IF('Count Calculations'!BR58&lt;Settings!$B$1,"",'Avg Calculations'!BR58)</f>
        <v>0.20057824220935999</v>
      </c>
      <c r="O2" s="2">
        <f>IF('Count Calculations'!BS58&lt;Settings!$B$1,"",'Avg Calculations'!BS58)</f>
        <v>4.2128377614770303</v>
      </c>
      <c r="P2" s="2">
        <f>IF('Count Calculations'!BT58&lt;Settings!$B$1,"",'Avg Calculations'!BT58)</f>
        <v>0.26542677852659502</v>
      </c>
      <c r="Q2" s="2">
        <f>IF('Count Calculations'!BU58&lt;Settings!$B$1,"",'Avg Calculations'!BU58)</f>
        <v>-1.24818337590059</v>
      </c>
      <c r="R2" s="2">
        <f>IF('Count Calculations'!BV58&lt;Settings!$B$1,"",'Avg Calculations'!BV58)</f>
        <v>-2.3219706334461998</v>
      </c>
      <c r="S2" s="2">
        <f>IF('Count Calculations'!BW58&lt;Settings!$B$1,"",'Avg Calculations'!BW58)</f>
        <v>-0.88657048075414502</v>
      </c>
      <c r="T2" s="2">
        <f>IF('Count Calculations'!BX58&lt;Settings!$B$1,"",'Avg Calculations'!BX58)</f>
        <v>-1.4173501243410001</v>
      </c>
      <c r="U2" s="2">
        <f>IF('Count Calculations'!BY58&lt;Settings!$B$1,"",'Avg Calculations'!BY58)</f>
        <v>-0.246699032982411</v>
      </c>
      <c r="V2" s="2">
        <f>IF('Count Calculations'!BZ58&lt;Settings!$B$1,"",'Avg Calculations'!BZ58)</f>
        <v>2.8447121333362402</v>
      </c>
      <c r="W2" s="2">
        <f>IF('Count Calculations'!CA58&lt;Settings!$B$1,"",'Avg Calculations'!CA58)</f>
        <v>0.20174522183886201</v>
      </c>
      <c r="X2" s="2">
        <f>IF('Count Calculations'!CB58&lt;Settings!$B$1,"",'Avg Calculations'!CB58)</f>
        <v>0.15646459292509701</v>
      </c>
      <c r="Y2" s="2">
        <f>IF('Count Calculations'!CC58&lt;Settings!$B$1,"",'Avg Calculations'!CC58)</f>
        <v>6.3427275482228901E-2</v>
      </c>
      <c r="Z2" s="2">
        <f>IF('Count Calculations'!CD58&lt;Settings!$B$1,"",'Avg Calculations'!CD58)</f>
        <v>-2.30850094732943</v>
      </c>
      <c r="AA2" s="2">
        <f>IF('Count Calculations'!CE58&lt;Settings!$B$1,"",'Avg Calculations'!CE58)</f>
        <v>2.9682836996475199</v>
      </c>
      <c r="AB2" s="2">
        <f>IF('Count Calculations'!CF58&lt;Settings!$B$1,"",'Avg Calculations'!CF58)</f>
        <v>-0.32172984069268901</v>
      </c>
      <c r="AC2" s="2">
        <f>IF('Count Calculations'!CG58&lt;Settings!$B$1,"",'Avg Calculations'!CG58)</f>
        <v>8.5934840780505201E-2</v>
      </c>
      <c r="AD2" s="2">
        <f>IF('Count Calculations'!CH58&lt;Settings!$B$1,"",'Avg Calculations'!CH58)</f>
        <v>-1.9231430134928</v>
      </c>
      <c r="AE2" s="2">
        <f>IF('Count Calculations'!CI58&lt;Settings!$B$1,"",'Avg Calculations'!CI58)</f>
        <v>-0.29055964794134398</v>
      </c>
      <c r="AF2" s="2">
        <f>IF('Count Calculations'!CJ58&lt;Settings!$B$1,"",'Avg Calculations'!CJ58)</f>
        <v>-1.0347969713909999</v>
      </c>
      <c r="AG2" s="2">
        <f>IF('Count Calculations'!CK58&lt;Settings!$B$1,"",'Avg Calculations'!CK58)</f>
        <v>-2.2078376377280402</v>
      </c>
      <c r="AH2" s="2">
        <f>IF('Count Calculations'!CL58&lt;Settings!$B$1,"",'Avg Calculations'!CL58)</f>
        <v>0.52859188769258902</v>
      </c>
      <c r="AI2" s="2">
        <f>IF('Count Calculations'!CM58&lt;Settings!$B$1,"",'Avg Calculations'!CM58)</f>
        <v>2.3966852964053798E-3</v>
      </c>
      <c r="AJ2" s="2">
        <f>IF('Count Calculations'!CN58&lt;Settings!$B$1,"",'Avg Calculations'!CN58)</f>
        <v>-1.0511908780692201</v>
      </c>
      <c r="AK2" s="2">
        <f>IF('Count Calculations'!CO58&lt;Settings!$B$1,"",'Avg Calculations'!CO58)</f>
        <v>-0.67776307332362096</v>
      </c>
      <c r="AL2" s="2">
        <f>IF('Count Calculations'!CP58&lt;Settings!$B$1,"",'Avg Calculations'!CP58)</f>
        <v>0.43891108409155599</v>
      </c>
      <c r="AM2" s="2">
        <f>IF('Count Calculations'!CQ58&lt;Settings!$B$1,"",'Avg Calculations'!CQ58)</f>
        <v>-0.23891411747236499</v>
      </c>
      <c r="AN2" s="2">
        <f>IF('Count Calculations'!CR58&lt;Settings!$B$1,"",'Avg Calculations'!CR58)</f>
        <v>-1.0166667049262801</v>
      </c>
      <c r="AO2" s="2">
        <f>IF('Count Calculations'!CS58&lt;Settings!$B$1,"",'Avg Calculations'!CS58)</f>
        <v>-2.5857816870372998</v>
      </c>
      <c r="AP2" s="2">
        <f>IF('Count Calculations'!CT58&lt;Settings!$B$1,"",'Avg Calculations'!CT58)</f>
        <v>-1.3033192877737101</v>
      </c>
      <c r="AQ2" s="2">
        <f>IF('Count Calculations'!CU58&lt;Settings!$B$1,"",'Avg Calculations'!CU58)</f>
        <v>-3.7941818031874299</v>
      </c>
      <c r="AR2" s="2" t="str">
        <f>IF('Count Calculations'!CV58&lt;Settings!$B$1,"",'Avg Calculations'!CV58)</f>
        <v/>
      </c>
      <c r="AS2" s="2" t="str">
        <f>IF('Count Calculations'!CW58&lt;Settings!$B$1,"",'Avg Calculations'!CW58)</f>
        <v/>
      </c>
      <c r="AT2" s="2">
        <f>IF('Count Calculations'!CX58&lt;Settings!$B$1,"",'Avg Calculations'!CX58)</f>
        <v>-1.3274645096408699</v>
      </c>
      <c r="AU2" s="2">
        <f>IF('Count Calculations'!CY58&lt;Settings!$B$1,"",'Avg Calculations'!CY58)</f>
        <v>-2.70291862334915</v>
      </c>
      <c r="AV2" s="2" t="str">
        <f>IF('Count Calculations'!CZ58&lt;Settings!$B$1,"",'Avg Calculations'!CZ58)</f>
        <v/>
      </c>
      <c r="AW2" s="2" t="str">
        <f>IF('Count Calculations'!DA58&lt;Settings!$B$1,"",'Avg Calculations'!DA58)</f>
        <v/>
      </c>
      <c r="AX2" s="2" t="str">
        <f>IF('Count Calculations'!DB58&lt;Settings!$B$1,"",'Avg Calculations'!DB58)</f>
        <v/>
      </c>
      <c r="AY2" s="2" t="str">
        <f>IF('Count Calculations'!DC58&lt;Settings!$B$1,"",'Avg Calculations'!DC58)</f>
        <v/>
      </c>
      <c r="AZ2" s="2" t="str">
        <f>IF('Count Calculations'!DD58&lt;Settings!$B$1,"",'Avg Calculations'!DD58)</f>
        <v/>
      </c>
      <c r="BA2" s="2" t="str">
        <f>IF('Count Calculations'!DE58&lt;Settings!$B$1,"",'Avg Calculations'!DE58)</f>
        <v/>
      </c>
    </row>
    <row r="3" spans="1:53" x14ac:dyDescent="0.25">
      <c r="A3" t="str">
        <f>IF(COUNT(B3:BA3),'Avg Calculations'!BE59,"")</f>
        <v>Norway</v>
      </c>
      <c r="B3" s="2">
        <f>IF('Count Calculations'!BF59&lt;Settings!$B$1,"",'Avg Calculations'!BF59)</f>
        <v>-0.142476222190246</v>
      </c>
      <c r="C3" s="2">
        <f>IF('Count Calculations'!BG59&lt;Settings!$B$1,"",'Avg Calculations'!BG59)</f>
        <v>0.12395400324417</v>
      </c>
      <c r="D3" s="2">
        <f>IF('Count Calculations'!BH59&lt;Settings!$B$1,"",'Avg Calculations'!BH59)</f>
        <v>-1.20402580913028</v>
      </c>
      <c r="E3" s="2">
        <f>IF('Count Calculations'!BI59&lt;Settings!$B$1,"",'Avg Calculations'!BI59)</f>
        <v>0.393043738155119</v>
      </c>
      <c r="F3" s="2">
        <f>IF('Count Calculations'!BJ59&lt;Settings!$B$1,"",'Avg Calculations'!BJ59)</f>
        <v>0.51125208731537297</v>
      </c>
      <c r="G3" s="2" t="str">
        <f>IF('Count Calculations'!BK59&lt;Settings!$B$1,"",'Avg Calculations'!BK59)</f>
        <v/>
      </c>
      <c r="H3" s="2">
        <f>IF('Count Calculations'!BL59&lt;Settings!$B$1,"",'Avg Calculations'!BL59)</f>
        <v>-0.161718450482085</v>
      </c>
      <c r="I3" s="2">
        <f>IF('Count Calculations'!BM59&lt;Settings!$B$1,"",'Avg Calculations'!BM59)</f>
        <v>-0.74357072431858295</v>
      </c>
      <c r="J3" s="2">
        <f>IF('Count Calculations'!BN59&lt;Settings!$B$1,"",'Avg Calculations'!BN59)</f>
        <v>1.93429158981271</v>
      </c>
      <c r="K3" s="2">
        <f>IF('Count Calculations'!BO59&lt;Settings!$B$1,"",'Avg Calculations'!BO59)</f>
        <v>0.69966609745779096</v>
      </c>
      <c r="L3" s="2">
        <f>IF('Count Calculations'!BP59&lt;Settings!$B$1,"",'Avg Calculations'!BP59)</f>
        <v>-0.307099804285204</v>
      </c>
      <c r="M3" s="2">
        <f>IF('Count Calculations'!BQ59&lt;Settings!$B$1,"",'Avg Calculations'!BQ59)</f>
        <v>1.0655379663162801</v>
      </c>
      <c r="N3" s="2">
        <f>IF('Count Calculations'!BR59&lt;Settings!$B$1,"",'Avg Calculations'!BR59)</f>
        <v>-0.86574064610744506</v>
      </c>
      <c r="O3" s="2">
        <f>IF('Count Calculations'!BS59&lt;Settings!$B$1,"",'Avg Calculations'!BS59)</f>
        <v>2.4019843449354301</v>
      </c>
      <c r="P3" s="2">
        <f>IF('Count Calculations'!BT59&lt;Settings!$B$1,"",'Avg Calculations'!BT59)</f>
        <v>-0.38566153104041201</v>
      </c>
      <c r="Q3" s="2">
        <f>IF('Count Calculations'!BU59&lt;Settings!$B$1,"",'Avg Calculations'!BU59)</f>
        <v>-0.26971968148438702</v>
      </c>
      <c r="R3" s="2">
        <f>IF('Count Calculations'!BV59&lt;Settings!$B$1,"",'Avg Calculations'!BV59)</f>
        <v>-0.973361003137587</v>
      </c>
      <c r="S3" s="2">
        <f>IF('Count Calculations'!BW59&lt;Settings!$B$1,"",'Avg Calculations'!BW59)</f>
        <v>-0.61898331541541096</v>
      </c>
      <c r="T3" s="2">
        <f>IF('Count Calculations'!BX59&lt;Settings!$B$1,"",'Avg Calculations'!BX59)</f>
        <v>-0.85398239876941995</v>
      </c>
      <c r="U3" s="2">
        <f>IF('Count Calculations'!BY59&lt;Settings!$B$1,"",'Avg Calculations'!BY59)</f>
        <v>-0.189193578934642</v>
      </c>
      <c r="V3" s="2">
        <f>IF('Count Calculations'!BZ59&lt;Settings!$B$1,"",'Avg Calculations'!BZ59)</f>
        <v>2.82322557444536</v>
      </c>
      <c r="W3" s="2">
        <f>IF('Count Calculations'!CA59&lt;Settings!$B$1,"",'Avg Calculations'!CA59)</f>
        <v>-0.94961903625783295</v>
      </c>
      <c r="X3" s="2">
        <f>IF('Count Calculations'!CB59&lt;Settings!$B$1,"",'Avg Calculations'!CB59)</f>
        <v>-0.284895315921112</v>
      </c>
      <c r="Y3" s="2">
        <f>IF('Count Calculations'!CC59&lt;Settings!$B$1,"",'Avg Calculations'!CC59)</f>
        <v>-0.401329406747363</v>
      </c>
      <c r="Z3" s="2">
        <f>IF('Count Calculations'!CD59&lt;Settings!$B$1,"",'Avg Calculations'!CD59)</f>
        <v>-1.46759274577445</v>
      </c>
      <c r="AA3" s="2">
        <f>IF('Count Calculations'!CE59&lt;Settings!$B$1,"",'Avg Calculations'!CE59)</f>
        <v>2.0680318439067999</v>
      </c>
      <c r="AB3" s="2">
        <f>IF('Count Calculations'!CF59&lt;Settings!$B$1,"",'Avg Calculations'!CF59)</f>
        <v>-0.180629273582564</v>
      </c>
      <c r="AC3" s="2">
        <f>IF('Count Calculations'!CG59&lt;Settings!$B$1,"",'Avg Calculations'!CG59)</f>
        <v>0.65236351173490803</v>
      </c>
      <c r="AD3" s="2">
        <f>IF('Count Calculations'!CH59&lt;Settings!$B$1,"",'Avg Calculations'!CH59)</f>
        <v>0.162611920353053</v>
      </c>
      <c r="AE3" s="2">
        <f>IF('Count Calculations'!CI59&lt;Settings!$B$1,"",'Avg Calculations'!CI59)</f>
        <v>-0.94990664326021501</v>
      </c>
      <c r="AF3" s="2">
        <f>IF('Count Calculations'!CJ59&lt;Settings!$B$1,"",'Avg Calculations'!CJ59)</f>
        <v>-0.81354951920390595</v>
      </c>
      <c r="AG3" s="2">
        <f>IF('Count Calculations'!CK59&lt;Settings!$B$1,"",'Avg Calculations'!CK59)</f>
        <v>-1.9179215832663601</v>
      </c>
      <c r="AH3" s="2">
        <f>IF('Count Calculations'!CL59&lt;Settings!$B$1,"",'Avg Calculations'!CL59)</f>
        <v>1.56026811629837</v>
      </c>
      <c r="AI3" s="2">
        <f>IF('Count Calculations'!CM59&lt;Settings!$B$1,"",'Avg Calculations'!CM59)</f>
        <v>1.75483957982396</v>
      </c>
      <c r="AJ3" s="2">
        <f>IF('Count Calculations'!CN59&lt;Settings!$B$1,"",'Avg Calculations'!CN59)</f>
        <v>-1.3349556721184701</v>
      </c>
      <c r="AK3" s="2">
        <f>IF('Count Calculations'!CO59&lt;Settings!$B$1,"",'Avg Calculations'!CO59)</f>
        <v>0.80748737321110697</v>
      </c>
      <c r="AL3" s="2">
        <f>IF('Count Calculations'!CP59&lt;Settings!$B$1,"",'Avg Calculations'!CP59)</f>
        <v>-0.17299137277027901</v>
      </c>
      <c r="AM3" s="2">
        <f>IF('Count Calculations'!CQ59&lt;Settings!$B$1,"",'Avg Calculations'!CQ59)</f>
        <v>-0.76271691316162205</v>
      </c>
      <c r="AN3" s="2">
        <f>IF('Count Calculations'!CR59&lt;Settings!$B$1,"",'Avg Calculations'!CR59)</f>
        <v>0.17961180192996301</v>
      </c>
      <c r="AO3" s="2">
        <f>IF('Count Calculations'!CS59&lt;Settings!$B$1,"",'Avg Calculations'!CS59)</f>
        <v>-2.1600572528062498</v>
      </c>
      <c r="AP3" s="2">
        <f>IF('Count Calculations'!CT59&lt;Settings!$B$1,"",'Avg Calculations'!CT59)</f>
        <v>-0.110215095976441</v>
      </c>
      <c r="AQ3" s="2">
        <f>IF('Count Calculations'!CU59&lt;Settings!$B$1,"",'Avg Calculations'!CU59)</f>
        <v>-1.3968895617011601</v>
      </c>
      <c r="AR3" s="2" t="str">
        <f>IF('Count Calculations'!CV59&lt;Settings!$B$1,"",'Avg Calculations'!CV59)</f>
        <v/>
      </c>
      <c r="AS3" s="2">
        <f>IF('Count Calculations'!CW59&lt;Settings!$B$1,"",'Avg Calculations'!CW59)</f>
        <v>-1.5089884712977999</v>
      </c>
      <c r="AT3" s="2" t="str">
        <f>IF('Count Calculations'!CX59&lt;Settings!$B$1,"",'Avg Calculations'!CX59)</f>
        <v/>
      </c>
      <c r="AU3" s="2" t="str">
        <f>IF('Count Calculations'!CY59&lt;Settings!$B$1,"",'Avg Calculations'!CY59)</f>
        <v/>
      </c>
      <c r="AV3" s="2" t="str">
        <f>IF('Count Calculations'!CZ59&lt;Settings!$B$1,"",'Avg Calculations'!CZ59)</f>
        <v/>
      </c>
      <c r="AW3" s="2" t="str">
        <f>IF('Count Calculations'!DA59&lt;Settings!$B$1,"",'Avg Calculations'!DA59)</f>
        <v/>
      </c>
      <c r="AX3" s="2" t="str">
        <f>IF('Count Calculations'!DB59&lt;Settings!$B$1,"",'Avg Calculations'!DB59)</f>
        <v/>
      </c>
      <c r="AY3" s="2" t="str">
        <f>IF('Count Calculations'!DC59&lt;Settings!$B$1,"",'Avg Calculations'!DC59)</f>
        <v/>
      </c>
      <c r="AZ3" s="2" t="str">
        <f>IF('Count Calculations'!DD59&lt;Settings!$B$1,"",'Avg Calculations'!DD59)</f>
        <v/>
      </c>
      <c r="BA3" s="2" t="str">
        <f>IF('Count Calculations'!DE59&lt;Settings!$B$1,"",'Avg Calculations'!DE59)</f>
        <v/>
      </c>
    </row>
    <row r="4" spans="1:53" x14ac:dyDescent="0.25">
      <c r="A4" t="str">
        <f>IF(COUNT(B4:BA4),'Avg Calculations'!BE60,"")</f>
        <v>United Kingdom</v>
      </c>
      <c r="B4" s="2" t="str">
        <f>IF('Count Calculations'!BF60&lt;Settings!$B$1,"",'Avg Calculations'!BF60)</f>
        <v/>
      </c>
      <c r="C4" s="2">
        <f>IF('Count Calculations'!BG60&lt;Settings!$B$1,"",'Avg Calculations'!BG60)</f>
        <v>-6.9454893170388901E-2</v>
      </c>
      <c r="D4" s="2">
        <f>IF('Count Calculations'!BH60&lt;Settings!$B$1,"",'Avg Calculations'!BH60)</f>
        <v>6.4616371348985596E-2</v>
      </c>
      <c r="E4" s="2">
        <f>IF('Count Calculations'!BI60&lt;Settings!$B$1,"",'Avg Calculations'!BI60)</f>
        <v>6.5933717701888703E-2</v>
      </c>
      <c r="F4" s="2">
        <f>IF('Count Calculations'!BJ60&lt;Settings!$B$1,"",'Avg Calculations'!BJ60)</f>
        <v>-0.40220634807740901</v>
      </c>
      <c r="G4" s="2">
        <f>IF('Count Calculations'!BK60&lt;Settings!$B$1,"",'Avg Calculations'!BK60)</f>
        <v>-0.41791270382232998</v>
      </c>
      <c r="H4" s="2">
        <f>IF('Count Calculations'!BL60&lt;Settings!$B$1,"",'Avg Calculations'!BL60)</f>
        <v>0.43908348013116899</v>
      </c>
      <c r="I4" s="2">
        <f>IF('Count Calculations'!BM60&lt;Settings!$B$1,"",'Avg Calculations'!BM60)</f>
        <v>-0.58081457990769103</v>
      </c>
      <c r="J4" s="2">
        <f>IF('Count Calculations'!BN60&lt;Settings!$B$1,"",'Avg Calculations'!BN60)</f>
        <v>-0.12557668985884399</v>
      </c>
      <c r="K4" s="2">
        <f>IF('Count Calculations'!BO60&lt;Settings!$B$1,"",'Avg Calculations'!BO60)</f>
        <v>1.25495705221524</v>
      </c>
      <c r="L4" s="2">
        <f>IF('Count Calculations'!BP60&lt;Settings!$B$1,"",'Avg Calculations'!BP60)</f>
        <v>0.20401464801312799</v>
      </c>
      <c r="M4" s="2">
        <f>IF('Count Calculations'!BQ60&lt;Settings!$B$1,"",'Avg Calculations'!BQ60)</f>
        <v>-0.54845732442230899</v>
      </c>
      <c r="N4" s="2">
        <f>IF('Count Calculations'!BR60&lt;Settings!$B$1,"",'Avg Calculations'!BR60)</f>
        <v>0.58960525009291298</v>
      </c>
      <c r="O4" s="2">
        <f>IF('Count Calculations'!BS60&lt;Settings!$B$1,"",'Avg Calculations'!BS60)</f>
        <v>0.51465389150141805</v>
      </c>
      <c r="P4" s="2">
        <f>IF('Count Calculations'!BT60&lt;Settings!$B$1,"",'Avg Calculations'!BT60)</f>
        <v>0.26781936976915999</v>
      </c>
      <c r="Q4" s="2">
        <f>IF('Count Calculations'!BU60&lt;Settings!$B$1,"",'Avg Calculations'!BU60)</f>
        <v>-0.53029931008679199</v>
      </c>
      <c r="R4" s="2">
        <f>IF('Count Calculations'!BV60&lt;Settings!$B$1,"",'Avg Calculations'!BV60)</f>
        <v>-1.1894882845701</v>
      </c>
      <c r="S4" s="2">
        <f>IF('Count Calculations'!BW60&lt;Settings!$B$1,"",'Avg Calculations'!BW60)</f>
        <v>-0.62844756686720704</v>
      </c>
      <c r="T4" s="2">
        <f>IF('Count Calculations'!BX60&lt;Settings!$B$1,"",'Avg Calculations'!BX60)</f>
        <v>0.103613057074179</v>
      </c>
      <c r="U4" s="2">
        <f>IF('Count Calculations'!BY60&lt;Settings!$B$1,"",'Avg Calculations'!BY60)</f>
        <v>0.96343770043902699</v>
      </c>
      <c r="V4" s="2">
        <f>IF('Count Calculations'!BZ60&lt;Settings!$B$1,"",'Avg Calculations'!BZ60)</f>
        <v>-1.18516093911999</v>
      </c>
      <c r="W4" s="2">
        <f>IF('Count Calculations'!CA60&lt;Settings!$B$1,"",'Avg Calculations'!CA60)</f>
        <v>1.85849921653366</v>
      </c>
      <c r="X4" s="2">
        <f>IF('Count Calculations'!CB60&lt;Settings!$B$1,"",'Avg Calculations'!CB60)</f>
        <v>-0.18304861315833501</v>
      </c>
      <c r="Y4" s="2">
        <f>IF('Count Calculations'!CC60&lt;Settings!$B$1,"",'Avg Calculations'!CC60)</f>
        <v>-0.36548791765510003</v>
      </c>
      <c r="Z4" s="2">
        <f>IF('Count Calculations'!CD60&lt;Settings!$B$1,"",'Avg Calculations'!CD60)</f>
        <v>0.29337459117847398</v>
      </c>
      <c r="AA4" s="2">
        <f>IF('Count Calculations'!CE60&lt;Settings!$B$1,"",'Avg Calculations'!CE60)</f>
        <v>0.222392601914843</v>
      </c>
      <c r="AB4" s="2">
        <f>IF('Count Calculations'!CF60&lt;Settings!$B$1,"",'Avg Calculations'!CF60)</f>
        <v>0.37876623608047699</v>
      </c>
      <c r="AC4" s="2">
        <f>IF('Count Calculations'!CG60&lt;Settings!$B$1,"",'Avg Calculations'!CG60)</f>
        <v>-0.288018770154922</v>
      </c>
      <c r="AD4" s="2">
        <f>IF('Count Calculations'!CH60&lt;Settings!$B$1,"",'Avg Calculations'!CH60)</f>
        <v>7.7868006444445595E-2</v>
      </c>
      <c r="AE4" s="2">
        <f>IF('Count Calculations'!CI60&lt;Settings!$B$1,"",'Avg Calculations'!CI60)</f>
        <v>-0.58794762235099396</v>
      </c>
      <c r="AF4" s="2">
        <f>IF('Count Calculations'!CJ60&lt;Settings!$B$1,"",'Avg Calculations'!CJ60)</f>
        <v>-0.650796098046871</v>
      </c>
      <c r="AG4" s="2">
        <f>IF('Count Calculations'!CK60&lt;Settings!$B$1,"",'Avg Calculations'!CK60)</f>
        <v>-9.8839966149418396E-2</v>
      </c>
      <c r="AH4" s="2">
        <f>IF('Count Calculations'!CL60&lt;Settings!$B$1,"",'Avg Calculations'!CL60)</f>
        <v>0.220203331633293</v>
      </c>
      <c r="AI4" s="2">
        <f>IF('Count Calculations'!CM60&lt;Settings!$B$1,"",'Avg Calculations'!CM60)</f>
        <v>-0.26762351952376401</v>
      </c>
      <c r="AJ4" s="2">
        <f>IF('Count Calculations'!CN60&lt;Settings!$B$1,"",'Avg Calculations'!CN60)</f>
        <v>0.80570467878543695</v>
      </c>
      <c r="AK4" s="2">
        <f>IF('Count Calculations'!CO60&lt;Settings!$B$1,"",'Avg Calculations'!CO60)</f>
        <v>-0.76572389264313401</v>
      </c>
      <c r="AL4" s="2">
        <f>IF('Count Calculations'!CP60&lt;Settings!$B$1,"",'Avg Calculations'!CP60)</f>
        <v>-9.2843671301630307E-2</v>
      </c>
      <c r="AM4" s="2">
        <f>IF('Count Calculations'!CQ60&lt;Settings!$B$1,"",'Avg Calculations'!CQ60)</f>
        <v>-0.83781254372557301</v>
      </c>
      <c r="AN4" s="2">
        <f>IF('Count Calculations'!CR60&lt;Settings!$B$1,"",'Avg Calculations'!CR60)</f>
        <v>-0.22584027728443601</v>
      </c>
      <c r="AO4" s="2" t="str">
        <f>IF('Count Calculations'!CS60&lt;Settings!$B$1,"",'Avg Calculations'!CS60)</f>
        <v/>
      </c>
      <c r="AP4" s="2" t="str">
        <f>IF('Count Calculations'!CT60&lt;Settings!$B$1,"",'Avg Calculations'!CT60)</f>
        <v/>
      </c>
      <c r="AQ4" s="2" t="str">
        <f>IF('Count Calculations'!CU60&lt;Settings!$B$1,"",'Avg Calculations'!CU60)</f>
        <v/>
      </c>
      <c r="AR4" s="2" t="str">
        <f>IF('Count Calculations'!CV60&lt;Settings!$B$1,"",'Avg Calculations'!CV60)</f>
        <v/>
      </c>
      <c r="AS4" s="2" t="str">
        <f>IF('Count Calculations'!CW60&lt;Settings!$B$1,"",'Avg Calculations'!CW60)</f>
        <v/>
      </c>
      <c r="AT4" s="2" t="str">
        <f>IF('Count Calculations'!CX60&lt;Settings!$B$1,"",'Avg Calculations'!CX60)</f>
        <v/>
      </c>
      <c r="AU4" s="2" t="str">
        <f>IF('Count Calculations'!CY60&lt;Settings!$B$1,"",'Avg Calculations'!CY60)</f>
        <v/>
      </c>
      <c r="AV4" s="2" t="str">
        <f>IF('Count Calculations'!CZ60&lt;Settings!$B$1,"",'Avg Calculations'!CZ60)</f>
        <v/>
      </c>
      <c r="AW4" s="2" t="str">
        <f>IF('Count Calculations'!DA60&lt;Settings!$B$1,"",'Avg Calculations'!DA60)</f>
        <v/>
      </c>
      <c r="AX4" s="2" t="str">
        <f>IF('Count Calculations'!DB60&lt;Settings!$B$1,"",'Avg Calculations'!DB60)</f>
        <v/>
      </c>
      <c r="AY4" s="2" t="str">
        <f>IF('Count Calculations'!DC60&lt;Settings!$B$1,"",'Avg Calculations'!DC60)</f>
        <v/>
      </c>
      <c r="AZ4" s="2" t="str">
        <f>IF('Count Calculations'!DD60&lt;Settings!$B$1,"",'Avg Calculations'!DD60)</f>
        <v/>
      </c>
      <c r="BA4" s="2" t="str">
        <f>IF('Count Calculations'!DE60&lt;Settings!$B$1,"",'Avg Calculations'!DE60)</f>
        <v/>
      </c>
    </row>
    <row r="5" spans="1:53" x14ac:dyDescent="0.25">
      <c r="A5" t="str">
        <f>IF(COUNT(B5:BA5),'Avg Calculations'!BE61,"")</f>
        <v>France</v>
      </c>
      <c r="B5" s="2">
        <f>IF('Count Calculations'!BF61&lt;Settings!$B$1,"",'Avg Calculations'!BF61)</f>
        <v>-0.55726979481630201</v>
      </c>
      <c r="C5" s="2">
        <f>IF('Count Calculations'!BG61&lt;Settings!$B$1,"",'Avg Calculations'!BG61)</f>
        <v>-9.9013633886117697E-2</v>
      </c>
      <c r="D5" s="2" t="str">
        <f>IF('Count Calculations'!BH61&lt;Settings!$B$1,"",'Avg Calculations'!BH61)</f>
        <v/>
      </c>
      <c r="E5" s="2">
        <f>IF('Count Calculations'!BI61&lt;Settings!$B$1,"",'Avg Calculations'!BI61)</f>
        <v>0.153289234377399</v>
      </c>
      <c r="F5" s="2">
        <f>IF('Count Calculations'!BJ61&lt;Settings!$B$1,"",'Avg Calculations'!BJ61)</f>
        <v>0.34033782112954297</v>
      </c>
      <c r="G5" s="2">
        <f>IF('Count Calculations'!BK61&lt;Settings!$B$1,"",'Avg Calculations'!BK61)</f>
        <v>0.16270797060504</v>
      </c>
      <c r="H5" s="2">
        <f>IF('Count Calculations'!BL61&lt;Settings!$B$1,"",'Avg Calculations'!BL61)</f>
        <v>0.59355343647511705</v>
      </c>
      <c r="I5" s="2">
        <f>IF('Count Calculations'!BM61&lt;Settings!$B$1,"",'Avg Calculations'!BM61)</f>
        <v>-0.34589300603888401</v>
      </c>
      <c r="J5" s="2">
        <f>IF('Count Calculations'!BN61&lt;Settings!$B$1,"",'Avg Calculations'!BN61)</f>
        <v>-0.162596809663724</v>
      </c>
      <c r="K5" s="2">
        <f>IF('Count Calculations'!BO61&lt;Settings!$B$1,"",'Avg Calculations'!BO61)</f>
        <v>0.23463966994484201</v>
      </c>
      <c r="L5" s="2">
        <f>IF('Count Calculations'!BP61&lt;Settings!$B$1,"",'Avg Calculations'!BP61)</f>
        <v>9.6204296233728705E-3</v>
      </c>
      <c r="M5" s="2">
        <f>IF('Count Calculations'!BQ61&lt;Settings!$B$1,"",'Avg Calculations'!BQ61)</f>
        <v>-0.199940853539427</v>
      </c>
      <c r="N5" s="2">
        <f>IF('Count Calculations'!BR61&lt;Settings!$B$1,"",'Avg Calculations'!BR61)</f>
        <v>9.5445897823008594E-2</v>
      </c>
      <c r="O5" s="2">
        <f>IF('Count Calculations'!BS61&lt;Settings!$B$1,"",'Avg Calculations'!BS61)</f>
        <v>-0.67938312783419397</v>
      </c>
      <c r="P5" s="2">
        <f>IF('Count Calculations'!BT61&lt;Settings!$B$1,"",'Avg Calculations'!BT61)</f>
        <v>0.78137251830982002</v>
      </c>
      <c r="Q5" s="2">
        <f>IF('Count Calculations'!BU61&lt;Settings!$B$1,"",'Avg Calculations'!BU61)</f>
        <v>0.44229300049616699</v>
      </c>
      <c r="R5" s="2">
        <f>IF('Count Calculations'!BV61&lt;Settings!$B$1,"",'Avg Calculations'!BV61)</f>
        <v>0.58187936109078298</v>
      </c>
      <c r="S5" s="2">
        <f>IF('Count Calculations'!BW61&lt;Settings!$B$1,"",'Avg Calculations'!BW61)</f>
        <v>0.27360647313179698</v>
      </c>
      <c r="T5" s="2">
        <f>IF('Count Calculations'!BX61&lt;Settings!$B$1,"",'Avg Calculations'!BX61)</f>
        <v>-1.6542795681321201</v>
      </c>
      <c r="U5" s="2">
        <f>IF('Count Calculations'!BY61&lt;Settings!$B$1,"",'Avg Calculations'!BY61)</f>
        <v>0.17641126743407701</v>
      </c>
      <c r="V5" s="2">
        <f>IF('Count Calculations'!BZ61&lt;Settings!$B$1,"",'Avg Calculations'!BZ61)</f>
        <v>0.74827043212091204</v>
      </c>
      <c r="W5" s="2">
        <f>IF('Count Calculations'!CA61&lt;Settings!$B$1,"",'Avg Calculations'!CA61)</f>
        <v>-1.4531127228063401</v>
      </c>
      <c r="X5" s="2">
        <f>IF('Count Calculations'!CB61&lt;Settings!$B$1,"",'Avg Calculations'!CB61)</f>
        <v>-0.65019224328178604</v>
      </c>
      <c r="Y5" s="2">
        <f>IF('Count Calculations'!CC61&lt;Settings!$B$1,"",'Avg Calculations'!CC61)</f>
        <v>0.65433452838870798</v>
      </c>
      <c r="Z5" s="2">
        <f>IF('Count Calculations'!CD61&lt;Settings!$B$1,"",'Avg Calculations'!CD61)</f>
        <v>-0.50363427226729296</v>
      </c>
      <c r="AA5" s="2">
        <f>IF('Count Calculations'!CE61&lt;Settings!$B$1,"",'Avg Calculations'!CE61)</f>
        <v>0.26183481251997198</v>
      </c>
      <c r="AB5" s="2">
        <f>IF('Count Calculations'!CF61&lt;Settings!$B$1,"",'Avg Calculations'!CF61)</f>
        <v>1.5991416091547299</v>
      </c>
      <c r="AC5" s="2">
        <f>IF('Count Calculations'!CG61&lt;Settings!$B$1,"",'Avg Calculations'!CG61)</f>
        <v>8.9594196166723206E-3</v>
      </c>
      <c r="AD5" s="2">
        <f>IF('Count Calculations'!CH61&lt;Settings!$B$1,"",'Avg Calculations'!CH61)</f>
        <v>0.94708439011033096</v>
      </c>
      <c r="AE5" s="2">
        <f>IF('Count Calculations'!CI61&lt;Settings!$B$1,"",'Avg Calculations'!CI61)</f>
        <v>-0.51271762217830696</v>
      </c>
      <c r="AF5" s="2">
        <f>IF('Count Calculations'!CJ61&lt;Settings!$B$1,"",'Avg Calculations'!CJ61)</f>
        <v>0.66512827970880795</v>
      </c>
      <c r="AG5" s="2">
        <f>IF('Count Calculations'!CK61&lt;Settings!$B$1,"",'Avg Calculations'!CK61)</f>
        <v>-0.62669862051782399</v>
      </c>
      <c r="AH5" s="2">
        <f>IF('Count Calculations'!CL61&lt;Settings!$B$1,"",'Avg Calculations'!CL61)</f>
        <v>-0.65241233351935901</v>
      </c>
      <c r="AI5" s="2">
        <f>IF('Count Calculations'!CM61&lt;Settings!$B$1,"",'Avg Calculations'!CM61)</f>
        <v>0.49927165033602799</v>
      </c>
      <c r="AJ5" s="2">
        <f>IF('Count Calculations'!CN61&lt;Settings!$B$1,"",'Avg Calculations'!CN61)</f>
        <v>0.37216099185568402</v>
      </c>
      <c r="AK5" s="2">
        <f>IF('Count Calculations'!CO61&lt;Settings!$B$1,"",'Avg Calculations'!CO61)</f>
        <v>-0.69926757957288599</v>
      </c>
      <c r="AL5" s="2">
        <f>IF('Count Calculations'!CP61&lt;Settings!$B$1,"",'Avg Calculations'!CP61)</f>
        <v>-1.0082738345529401</v>
      </c>
      <c r="AM5" s="2">
        <f>IF('Count Calculations'!CQ61&lt;Settings!$B$1,"",'Avg Calculations'!CQ61)</f>
        <v>-0.51129915162794304</v>
      </c>
      <c r="AN5" s="2">
        <f>IF('Count Calculations'!CR61&lt;Settings!$B$1,"",'Avg Calculations'!CR61)</f>
        <v>-0.18082092614971801</v>
      </c>
      <c r="AO5" s="2" t="str">
        <f>IF('Count Calculations'!CS61&lt;Settings!$B$1,"",'Avg Calculations'!CS61)</f>
        <v/>
      </c>
      <c r="AP5" s="2" t="str">
        <f>IF('Count Calculations'!CT61&lt;Settings!$B$1,"",'Avg Calculations'!CT61)</f>
        <v/>
      </c>
      <c r="AQ5" s="2" t="str">
        <f>IF('Count Calculations'!CU61&lt;Settings!$B$1,"",'Avg Calculations'!CU61)</f>
        <v/>
      </c>
      <c r="AR5" s="2" t="str">
        <f>IF('Count Calculations'!CV61&lt;Settings!$B$1,"",'Avg Calculations'!CV61)</f>
        <v/>
      </c>
      <c r="AS5" s="2" t="str">
        <f>IF('Count Calculations'!CW61&lt;Settings!$B$1,"",'Avg Calculations'!CW61)</f>
        <v/>
      </c>
      <c r="AT5" s="2" t="str">
        <f>IF('Count Calculations'!CX61&lt;Settings!$B$1,"",'Avg Calculations'!CX61)</f>
        <v/>
      </c>
      <c r="AU5" s="2" t="str">
        <f>IF('Count Calculations'!CY61&lt;Settings!$B$1,"",'Avg Calculations'!CY61)</f>
        <v/>
      </c>
      <c r="AV5" s="2" t="str">
        <f>IF('Count Calculations'!CZ61&lt;Settings!$B$1,"",'Avg Calculations'!CZ61)</f>
        <v/>
      </c>
      <c r="AW5" s="2" t="str">
        <f>IF('Count Calculations'!DA61&lt;Settings!$B$1,"",'Avg Calculations'!DA61)</f>
        <v/>
      </c>
      <c r="AX5" s="2" t="str">
        <f>IF('Count Calculations'!DB61&lt;Settings!$B$1,"",'Avg Calculations'!DB61)</f>
        <v/>
      </c>
      <c r="AY5" s="2" t="str">
        <f>IF('Count Calculations'!DC61&lt;Settings!$B$1,"",'Avg Calculations'!DC61)</f>
        <v/>
      </c>
      <c r="AZ5" s="2" t="str">
        <f>IF('Count Calculations'!DD61&lt;Settings!$B$1,"",'Avg Calculations'!DD61)</f>
        <v/>
      </c>
      <c r="BA5" s="2" t="str">
        <f>IF('Count Calculations'!DE61&lt;Settings!$B$1,"",'Avg Calculations'!DE61)</f>
        <v/>
      </c>
    </row>
    <row r="6" spans="1:53" x14ac:dyDescent="0.25">
      <c r="A6" t="str">
        <f>IF(COUNT(B6:BA6),'Avg Calculations'!BE62,"")</f>
        <v>Germany</v>
      </c>
      <c r="B6" s="2">
        <f>IF('Count Calculations'!BF62&lt;Settings!$B$1,"",'Avg Calculations'!BF62)</f>
        <v>0.496984536311527</v>
      </c>
      <c r="C6" s="2" t="str">
        <f>IF('Count Calculations'!BG62&lt;Settings!$B$1,"",'Avg Calculations'!BG62)</f>
        <v/>
      </c>
      <c r="D6" s="2">
        <f>IF('Count Calculations'!BH62&lt;Settings!$B$1,"",'Avg Calculations'!BH62)</f>
        <v>0.254346829426081</v>
      </c>
      <c r="E6" s="2">
        <f>IF('Count Calculations'!BI62&lt;Settings!$B$1,"",'Avg Calculations'!BI62)</f>
        <v>0.53731573289272405</v>
      </c>
      <c r="F6" s="2">
        <f>IF('Count Calculations'!BJ62&lt;Settings!$B$1,"",'Avg Calculations'!BJ62)</f>
        <v>0.16243254239551799</v>
      </c>
      <c r="G6" s="2">
        <f>IF('Count Calculations'!BK62&lt;Settings!$B$1,"",'Avg Calculations'!BK62)</f>
        <v>-0.65529324051613502</v>
      </c>
      <c r="H6" s="2">
        <f>IF('Count Calculations'!BL62&lt;Settings!$B$1,"",'Avg Calculations'!BL62)</f>
        <v>0.606704944565153</v>
      </c>
      <c r="I6" s="2">
        <f>IF('Count Calculations'!BM62&lt;Settings!$B$1,"",'Avg Calculations'!BM62)</f>
        <v>1.55819622096552</v>
      </c>
      <c r="J6" s="2">
        <f>IF('Count Calculations'!BN62&lt;Settings!$B$1,"",'Avg Calculations'!BN62)</f>
        <v>0.100461115904212</v>
      </c>
      <c r="K6" s="2">
        <f>IF('Count Calculations'!BO62&lt;Settings!$B$1,"",'Avg Calculations'!BO62)</f>
        <v>0.37797192535249402</v>
      </c>
      <c r="L6" s="2">
        <f>IF('Count Calculations'!BP62&lt;Settings!$B$1,"",'Avg Calculations'!BP62)</f>
        <v>0.99163012391797201</v>
      </c>
      <c r="M6" s="2">
        <f>IF('Count Calculations'!BQ62&lt;Settings!$B$1,"",'Avg Calculations'!BQ62)</f>
        <v>-0.62780696286183002</v>
      </c>
      <c r="N6" s="2">
        <f>IF('Count Calculations'!BR62&lt;Settings!$B$1,"",'Avg Calculations'!BR62)</f>
        <v>0.21227507550920699</v>
      </c>
      <c r="O6" s="2">
        <f>IF('Count Calculations'!BS62&lt;Settings!$B$1,"",'Avg Calculations'!BS62)</f>
        <v>1.2461460116679599</v>
      </c>
      <c r="P6" s="2">
        <f>IF('Count Calculations'!BT62&lt;Settings!$B$1,"",'Avg Calculations'!BT62)</f>
        <v>-0.80970248192827998</v>
      </c>
      <c r="Q6" s="2">
        <f>IF('Count Calculations'!BU62&lt;Settings!$B$1,"",'Avg Calculations'!BU62)</f>
        <v>0.25965214889980398</v>
      </c>
      <c r="R6" s="2">
        <f>IF('Count Calculations'!BV62&lt;Settings!$B$1,"",'Avg Calculations'!BV62)</f>
        <v>-1.54228830655097</v>
      </c>
      <c r="S6" s="2">
        <f>IF('Count Calculations'!BW62&lt;Settings!$B$1,"",'Avg Calculations'!BW62)</f>
        <v>-1.1487691292962501</v>
      </c>
      <c r="T6" s="2">
        <f>IF('Count Calculations'!BX62&lt;Settings!$B$1,"",'Avg Calculations'!BX62)</f>
        <v>-0.43243611993291903</v>
      </c>
      <c r="U6" s="2">
        <f>IF('Count Calculations'!BY62&lt;Settings!$B$1,"",'Avg Calculations'!BY62)</f>
        <v>-0.20506796241445299</v>
      </c>
      <c r="V6" s="2">
        <f>IF('Count Calculations'!BZ62&lt;Settings!$B$1,"",'Avg Calculations'!BZ62)</f>
        <v>-2.9783371538428499E-2</v>
      </c>
      <c r="W6" s="2">
        <f>IF('Count Calculations'!CA62&lt;Settings!$B$1,"",'Avg Calculations'!CA62)</f>
        <v>-0.88361212271853395</v>
      </c>
      <c r="X6" s="2">
        <f>IF('Count Calculations'!CB62&lt;Settings!$B$1,"",'Avg Calculations'!CB62)</f>
        <v>2.28273364630695E-2</v>
      </c>
      <c r="Y6" s="2">
        <f>IF('Count Calculations'!CC62&lt;Settings!$B$1,"",'Avg Calculations'!CC62)</f>
        <v>-0.51454690979114703</v>
      </c>
      <c r="Z6" s="2">
        <f>IF('Count Calculations'!CD62&lt;Settings!$B$1,"",'Avg Calculations'!CD62)</f>
        <v>-0.63384268080699002</v>
      </c>
      <c r="AA6" s="2">
        <f>IF('Count Calculations'!CE62&lt;Settings!$B$1,"",'Avg Calculations'!CE62)</f>
        <v>-0.20154370312536099</v>
      </c>
      <c r="AB6" s="2">
        <f>IF('Count Calculations'!CF62&lt;Settings!$B$1,"",'Avg Calculations'!CF62)</f>
        <v>0.78765846168129405</v>
      </c>
      <c r="AC6" s="2">
        <f>IF('Count Calculations'!CG62&lt;Settings!$B$1,"",'Avg Calculations'!CG62)</f>
        <v>0.82247691571825099</v>
      </c>
      <c r="AD6" s="2">
        <f>IF('Count Calculations'!CH62&lt;Settings!$B$1,"",'Avg Calculations'!CH62)</f>
        <v>-0.114581918961646</v>
      </c>
      <c r="AE6" s="2">
        <f>IF('Count Calculations'!CI62&lt;Settings!$B$1,"",'Avg Calculations'!CI62)</f>
        <v>-0.39235667372225103</v>
      </c>
      <c r="AF6" s="2">
        <f>IF('Count Calculations'!CJ62&lt;Settings!$B$1,"",'Avg Calculations'!CJ62)</f>
        <v>-0.252608886700531</v>
      </c>
      <c r="AG6" s="2">
        <f>IF('Count Calculations'!CK62&lt;Settings!$B$1,"",'Avg Calculations'!CK62)</f>
        <v>-1.2811738376247599</v>
      </c>
      <c r="AH6" s="2">
        <f>IF('Count Calculations'!CL62&lt;Settings!$B$1,"",'Avg Calculations'!CL62)</f>
        <v>0.64497364301982896</v>
      </c>
      <c r="AI6" s="2">
        <f>IF('Count Calculations'!CM62&lt;Settings!$B$1,"",'Avg Calculations'!CM62)</f>
        <v>-0.93450113972923998</v>
      </c>
      <c r="AJ6" s="2">
        <f>IF('Count Calculations'!CN62&lt;Settings!$B$1,"",'Avg Calculations'!CN62)</f>
        <v>1.15366118535369</v>
      </c>
      <c r="AK6" s="2">
        <f>IF('Count Calculations'!CO62&lt;Settings!$B$1,"",'Avg Calculations'!CO62)</f>
        <v>-0.92326189156938598</v>
      </c>
      <c r="AL6" s="2">
        <f>IF('Count Calculations'!CP62&lt;Settings!$B$1,"",'Avg Calculations'!CP62)</f>
        <v>0.242683714969612</v>
      </c>
      <c r="AM6" s="2">
        <f>IF('Count Calculations'!CQ62&lt;Settings!$B$1,"",'Avg Calculations'!CQ62)</f>
        <v>-1.27877181110493</v>
      </c>
      <c r="AN6" s="2">
        <f>IF('Count Calculations'!CR62&lt;Settings!$B$1,"",'Avg Calculations'!CR62)</f>
        <v>-0.973875596208715</v>
      </c>
      <c r="AO6" s="2" t="str">
        <f>IF('Count Calculations'!CS62&lt;Settings!$B$1,"",'Avg Calculations'!CS62)</f>
        <v/>
      </c>
      <c r="AP6" s="2" t="str">
        <f>IF('Count Calculations'!CT62&lt;Settings!$B$1,"",'Avg Calculations'!CT62)</f>
        <v/>
      </c>
      <c r="AQ6" s="2" t="str">
        <f>IF('Count Calculations'!CU62&lt;Settings!$B$1,"",'Avg Calculations'!CU62)</f>
        <v/>
      </c>
      <c r="AR6" s="2" t="str">
        <f>IF('Count Calculations'!CV62&lt;Settings!$B$1,"",'Avg Calculations'!CV62)</f>
        <v/>
      </c>
      <c r="AS6" s="2" t="str">
        <f>IF('Count Calculations'!CW62&lt;Settings!$B$1,"",'Avg Calculations'!CW62)</f>
        <v/>
      </c>
      <c r="AT6" s="2" t="str">
        <f>IF('Count Calculations'!CX62&lt;Settings!$B$1,"",'Avg Calculations'!CX62)</f>
        <v/>
      </c>
      <c r="AU6" s="2" t="str">
        <f>IF('Count Calculations'!CY62&lt;Settings!$B$1,"",'Avg Calculations'!CY62)</f>
        <v/>
      </c>
      <c r="AV6" s="2" t="str">
        <f>IF('Count Calculations'!CZ62&lt;Settings!$B$1,"",'Avg Calculations'!CZ62)</f>
        <v/>
      </c>
      <c r="AW6" s="2" t="str">
        <f>IF('Count Calculations'!DA62&lt;Settings!$B$1,"",'Avg Calculations'!DA62)</f>
        <v/>
      </c>
      <c r="AX6" s="2" t="str">
        <f>IF('Count Calculations'!DB62&lt;Settings!$B$1,"",'Avg Calculations'!DB62)</f>
        <v/>
      </c>
      <c r="AY6" s="2" t="str">
        <f>IF('Count Calculations'!DC62&lt;Settings!$B$1,"",'Avg Calculations'!DC62)</f>
        <v/>
      </c>
      <c r="AZ6" s="2" t="str">
        <f>IF('Count Calculations'!DD62&lt;Settings!$B$1,"",'Avg Calculations'!DD62)</f>
        <v/>
      </c>
      <c r="BA6" s="2" t="str">
        <f>IF('Count Calculations'!DE62&lt;Settings!$B$1,"",'Avg Calculations'!DE62)</f>
        <v/>
      </c>
    </row>
    <row r="7" spans="1:53" x14ac:dyDescent="0.25">
      <c r="A7" t="str">
        <f>IF(COUNT(B7:BA7),'Avg Calculations'!BE63,"")</f>
        <v>Belgium</v>
      </c>
      <c r="B7" s="2">
        <f>IF('Count Calculations'!BF63&lt;Settings!$B$1,"",'Avg Calculations'!BF63)</f>
        <v>0.25829048273564598</v>
      </c>
      <c r="C7" s="2">
        <f>IF('Count Calculations'!BG63&lt;Settings!$B$1,"",'Avg Calculations'!BG63)</f>
        <v>0.104235368526476</v>
      </c>
      <c r="D7" s="2">
        <f>IF('Count Calculations'!BH63&lt;Settings!$B$1,"",'Avg Calculations'!BH63)</f>
        <v>0.92945591589681398</v>
      </c>
      <c r="E7" s="2" t="str">
        <f>IF('Count Calculations'!BI63&lt;Settings!$B$1,"",'Avg Calculations'!BI63)</f>
        <v/>
      </c>
      <c r="F7" s="2">
        <f>IF('Count Calculations'!BJ63&lt;Settings!$B$1,"",'Avg Calculations'!BJ63)</f>
        <v>1.9806179541629301</v>
      </c>
      <c r="G7" s="2">
        <f>IF('Count Calculations'!BK63&lt;Settings!$B$1,"",'Avg Calculations'!BK63)</f>
        <v>-0.232315272936234</v>
      </c>
      <c r="H7" s="2">
        <f>IF('Count Calculations'!BL63&lt;Settings!$B$1,"",'Avg Calculations'!BL63)</f>
        <v>-0.27333092281545401</v>
      </c>
      <c r="I7" s="2">
        <f>IF('Count Calculations'!BM63&lt;Settings!$B$1,"",'Avg Calculations'!BM63)</f>
        <v>0.17154313597368001</v>
      </c>
      <c r="J7" s="2">
        <f>IF('Count Calculations'!BN63&lt;Settings!$B$1,"",'Avg Calculations'!BN63)</f>
        <v>-0.20358586713089799</v>
      </c>
      <c r="K7" s="2">
        <f>IF('Count Calculations'!BO63&lt;Settings!$B$1,"",'Avg Calculations'!BO63)</f>
        <v>0.73625191460727202</v>
      </c>
      <c r="L7" s="2">
        <f>IF('Count Calculations'!BP63&lt;Settings!$B$1,"",'Avg Calculations'!BP63)</f>
        <v>0.75253962955729004</v>
      </c>
      <c r="M7" s="2">
        <f>IF('Count Calculations'!BQ63&lt;Settings!$B$1,"",'Avg Calculations'!BQ63)</f>
        <v>0.28817567776066499</v>
      </c>
      <c r="N7" s="2">
        <f>IF('Count Calculations'!BR63&lt;Settings!$B$1,"",'Avg Calculations'!BR63)</f>
        <v>-0.54190608121248396</v>
      </c>
      <c r="O7" s="2">
        <f>IF('Count Calculations'!BS63&lt;Settings!$B$1,"",'Avg Calculations'!BS63)</f>
        <v>0.47253180254195398</v>
      </c>
      <c r="P7" s="2">
        <f>IF('Count Calculations'!BT63&lt;Settings!$B$1,"",'Avg Calculations'!BT63)</f>
        <v>-0.46751400657645098</v>
      </c>
      <c r="Q7" s="2">
        <f>IF('Count Calculations'!BU63&lt;Settings!$B$1,"",'Avg Calculations'!BU63)</f>
        <v>-0.45219069476824503</v>
      </c>
      <c r="R7" s="2">
        <f>IF('Count Calculations'!BV63&lt;Settings!$B$1,"",'Avg Calculations'!BV63)</f>
        <v>-0.25449111541483599</v>
      </c>
      <c r="S7" s="2">
        <f>IF('Count Calculations'!BW63&lt;Settings!$B$1,"",'Avg Calculations'!BW63)</f>
        <v>-0.87072079630340804</v>
      </c>
      <c r="T7" s="2">
        <f>IF('Count Calculations'!BX63&lt;Settings!$B$1,"",'Avg Calculations'!BX63)</f>
        <v>6.9450037996273903E-2</v>
      </c>
      <c r="U7" s="2">
        <f>IF('Count Calculations'!BY63&lt;Settings!$B$1,"",'Avg Calculations'!BY63)</f>
        <v>7.9088488576362595E-2</v>
      </c>
      <c r="V7" s="2">
        <f>IF('Count Calculations'!BZ63&lt;Settings!$B$1,"",'Avg Calculations'!BZ63)</f>
        <v>3.9433662495280401E-2</v>
      </c>
      <c r="W7" s="2">
        <f>IF('Count Calculations'!CA63&lt;Settings!$B$1,"",'Avg Calculations'!CA63)</f>
        <v>-0.82548574281680298</v>
      </c>
      <c r="X7" s="2">
        <f>IF('Count Calculations'!CB63&lt;Settings!$B$1,"",'Avg Calculations'!CB63)</f>
        <v>5.8321837524599997E-2</v>
      </c>
      <c r="Y7" s="2">
        <f>IF('Count Calculations'!CC63&lt;Settings!$B$1,"",'Avg Calculations'!CC63)</f>
        <v>-0.25004276387145302</v>
      </c>
      <c r="Z7" s="2">
        <f>IF('Count Calculations'!CD63&lt;Settings!$B$1,"",'Avg Calculations'!CD63)</f>
        <v>-1.67534599036315</v>
      </c>
      <c r="AA7" s="2">
        <f>IF('Count Calculations'!CE63&lt;Settings!$B$1,"",'Avg Calculations'!CE63)</f>
        <v>0.58560955519123803</v>
      </c>
      <c r="AB7" s="2">
        <f>IF('Count Calculations'!CF63&lt;Settings!$B$1,"",'Avg Calculations'!CF63)</f>
        <v>0.32355340846052899</v>
      </c>
      <c r="AC7" s="2">
        <f>IF('Count Calculations'!CG63&lt;Settings!$B$1,"",'Avg Calculations'!CG63)</f>
        <v>1.75907610017517</v>
      </c>
      <c r="AD7" s="2">
        <f>IF('Count Calculations'!CH63&lt;Settings!$B$1,"",'Avg Calculations'!CH63)</f>
        <v>0.61817313695339204</v>
      </c>
      <c r="AE7" s="2">
        <f>IF('Count Calculations'!CI63&lt;Settings!$B$1,"",'Avg Calculations'!CI63)</f>
        <v>-0.54042046495654195</v>
      </c>
      <c r="AF7" s="2">
        <f>IF('Count Calculations'!CJ63&lt;Settings!$B$1,"",'Avg Calculations'!CJ63)</f>
        <v>-0.86155506311503405</v>
      </c>
      <c r="AG7" s="2">
        <f>IF('Count Calculations'!CK63&lt;Settings!$B$1,"",'Avg Calculations'!CK63)</f>
        <v>-1.7494967415676701</v>
      </c>
      <c r="AH7" s="2">
        <f>IF('Count Calculations'!CL63&lt;Settings!$B$1,"",'Avg Calculations'!CL63)</f>
        <v>0.34262103608036698</v>
      </c>
      <c r="AI7" s="2">
        <f>IF('Count Calculations'!CM63&lt;Settings!$B$1,"",'Avg Calculations'!CM63)</f>
        <v>9.9107317399651507E-2</v>
      </c>
      <c r="AJ7" s="2">
        <f>IF('Count Calculations'!CN63&lt;Settings!$B$1,"",'Avg Calculations'!CN63)</f>
        <v>-2.06862519729779</v>
      </c>
      <c r="AK7" s="2">
        <f>IF('Count Calculations'!CO63&lt;Settings!$B$1,"",'Avg Calculations'!CO63)</f>
        <v>-0.94818635509424898</v>
      </c>
      <c r="AL7" s="2" t="str">
        <f>IF('Count Calculations'!CP63&lt;Settings!$B$1,"",'Avg Calculations'!CP63)</f>
        <v/>
      </c>
      <c r="AM7" s="2">
        <f>IF('Count Calculations'!CQ63&lt;Settings!$B$1,"",'Avg Calculations'!CQ63)</f>
        <v>-1.4762408843714401</v>
      </c>
      <c r="AN7" s="2">
        <f>IF('Count Calculations'!CR63&lt;Settings!$B$1,"",'Avg Calculations'!CR63)</f>
        <v>-0.85185943372862805</v>
      </c>
      <c r="AO7" s="2" t="str">
        <f>IF('Count Calculations'!CS63&lt;Settings!$B$1,"",'Avg Calculations'!CS63)</f>
        <v/>
      </c>
      <c r="AP7" s="2" t="str">
        <f>IF('Count Calculations'!CT63&lt;Settings!$B$1,"",'Avg Calculations'!CT63)</f>
        <v/>
      </c>
      <c r="AQ7" s="2" t="str">
        <f>IF('Count Calculations'!CU63&lt;Settings!$B$1,"",'Avg Calculations'!CU63)</f>
        <v/>
      </c>
      <c r="AR7" s="2" t="str">
        <f>IF('Count Calculations'!CV63&lt;Settings!$B$1,"",'Avg Calculations'!CV63)</f>
        <v/>
      </c>
      <c r="AS7" s="2" t="str">
        <f>IF('Count Calculations'!CW63&lt;Settings!$B$1,"",'Avg Calculations'!CW63)</f>
        <v/>
      </c>
      <c r="AT7" s="2" t="str">
        <f>IF('Count Calculations'!CX63&lt;Settings!$B$1,"",'Avg Calculations'!CX63)</f>
        <v/>
      </c>
      <c r="AU7" s="2" t="str">
        <f>IF('Count Calculations'!CY63&lt;Settings!$B$1,"",'Avg Calculations'!CY63)</f>
        <v/>
      </c>
      <c r="AV7" s="2" t="str">
        <f>IF('Count Calculations'!CZ63&lt;Settings!$B$1,"",'Avg Calculations'!CZ63)</f>
        <v/>
      </c>
      <c r="AW7" s="2" t="str">
        <f>IF('Count Calculations'!DA63&lt;Settings!$B$1,"",'Avg Calculations'!DA63)</f>
        <v/>
      </c>
      <c r="AX7" s="2" t="str">
        <f>IF('Count Calculations'!DB63&lt;Settings!$B$1,"",'Avg Calculations'!DB63)</f>
        <v/>
      </c>
      <c r="AY7" s="2" t="str">
        <f>IF('Count Calculations'!DC63&lt;Settings!$B$1,"",'Avg Calculations'!DC63)</f>
        <v/>
      </c>
      <c r="AZ7" s="2" t="str">
        <f>IF('Count Calculations'!DD63&lt;Settings!$B$1,"",'Avg Calculations'!DD63)</f>
        <v/>
      </c>
      <c r="BA7" s="2" t="str">
        <f>IF('Count Calculations'!DE63&lt;Settings!$B$1,"",'Avg Calculations'!DE63)</f>
        <v/>
      </c>
    </row>
    <row r="8" spans="1:53" x14ac:dyDescent="0.25">
      <c r="A8" t="str">
        <f>IF(COUNT(B8:BA8),'Avg Calculations'!BE64,"")</f>
        <v>Spain</v>
      </c>
      <c r="B8" s="2">
        <f>IF('Count Calculations'!BF64&lt;Settings!$B$1,"",'Avg Calculations'!BF64)</f>
        <v>-0.74645778722103695</v>
      </c>
      <c r="C8" s="2">
        <f>IF('Count Calculations'!BG64&lt;Settings!$B$1,"",'Avg Calculations'!BG64)</f>
        <v>-0.176093796575469</v>
      </c>
      <c r="D8" s="2">
        <f>IF('Count Calculations'!BH64&lt;Settings!$B$1,"",'Avg Calculations'!BH64)</f>
        <v>0.96714698972284496</v>
      </c>
      <c r="E8" s="2">
        <f>IF('Count Calculations'!BI64&lt;Settings!$B$1,"",'Avg Calculations'!BI64)</f>
        <v>0.53821238433753704</v>
      </c>
      <c r="F8" s="2">
        <f>IF('Count Calculations'!BJ64&lt;Settings!$B$1,"",'Avg Calculations'!BJ64)</f>
        <v>-0.459629988267655</v>
      </c>
      <c r="G8" s="2">
        <f>IF('Count Calculations'!BK64&lt;Settings!$B$1,"",'Avg Calculations'!BK64)</f>
        <v>-0.62944674493834396</v>
      </c>
      <c r="H8" s="2">
        <f>IF('Count Calculations'!BL64&lt;Settings!$B$1,"",'Avg Calculations'!BL64)</f>
        <v>1.1538716632296599</v>
      </c>
      <c r="I8" s="2" t="str">
        <f>IF('Count Calculations'!BM64&lt;Settings!$B$1,"",'Avg Calculations'!BM64)</f>
        <v/>
      </c>
      <c r="J8" s="2">
        <f>IF('Count Calculations'!BN64&lt;Settings!$B$1,"",'Avg Calculations'!BN64)</f>
        <v>-1.06340826163979</v>
      </c>
      <c r="K8" s="2">
        <f>IF('Count Calculations'!BO64&lt;Settings!$B$1,"",'Avg Calculations'!BO64)</f>
        <v>-0.85539715876270805</v>
      </c>
      <c r="L8" s="2">
        <f>IF('Count Calculations'!BP64&lt;Settings!$B$1,"",'Avg Calculations'!BP64)</f>
        <v>1.65547856971706</v>
      </c>
      <c r="M8" s="2">
        <f>IF('Count Calculations'!BQ64&lt;Settings!$B$1,"",'Avg Calculations'!BQ64)</f>
        <v>-0.11163044896028899</v>
      </c>
      <c r="N8" s="2">
        <f>IF('Count Calculations'!BR64&lt;Settings!$B$1,"",'Avg Calculations'!BR64)</f>
        <v>-0.43510629299770998</v>
      </c>
      <c r="O8" s="2">
        <f>IF('Count Calculations'!BS64&lt;Settings!$B$1,"",'Avg Calculations'!BS64)</f>
        <v>-1.32617734001794</v>
      </c>
      <c r="P8" s="2">
        <f>IF('Count Calculations'!BT64&lt;Settings!$B$1,"",'Avg Calculations'!BT64)</f>
        <v>0.71985186749839003</v>
      </c>
      <c r="Q8" s="2">
        <f>IF('Count Calculations'!BU64&lt;Settings!$B$1,"",'Avg Calculations'!BU64)</f>
        <v>0.87290047819976402</v>
      </c>
      <c r="R8" s="2">
        <f>IF('Count Calculations'!BV64&lt;Settings!$B$1,"",'Avg Calculations'!BV64)</f>
        <v>1.51432283037953</v>
      </c>
      <c r="S8" s="2">
        <f>IF('Count Calculations'!BW64&lt;Settings!$B$1,"",'Avg Calculations'!BW64)</f>
        <v>1.31174394207564</v>
      </c>
      <c r="T8" s="2">
        <f>IF('Count Calculations'!BX64&lt;Settings!$B$1,"",'Avg Calculations'!BX64)</f>
        <v>1.10601276370714</v>
      </c>
      <c r="U8" s="2">
        <f>IF('Count Calculations'!BY64&lt;Settings!$B$1,"",'Avg Calculations'!BY64)</f>
        <v>0.27665136785950101</v>
      </c>
      <c r="V8" s="2">
        <f>IF('Count Calculations'!BZ64&lt;Settings!$B$1,"",'Avg Calculations'!BZ64)</f>
        <v>-1.16476204734032</v>
      </c>
      <c r="W8" s="2">
        <f>IF('Count Calculations'!CA64&lt;Settings!$B$1,"",'Avg Calculations'!CA64)</f>
        <v>-0.13802963918202699</v>
      </c>
      <c r="X8" s="2">
        <f>IF('Count Calculations'!CB64&lt;Settings!$B$1,"",'Avg Calculations'!CB64)</f>
        <v>-0.98190529307114105</v>
      </c>
      <c r="Y8" s="2">
        <f>IF('Count Calculations'!CC64&lt;Settings!$B$1,"",'Avg Calculations'!CC64)</f>
        <v>-0.496978017682352</v>
      </c>
      <c r="Z8" s="2">
        <f>IF('Count Calculations'!CD64&lt;Settings!$B$1,"",'Avg Calculations'!CD64)</f>
        <v>-0.16104940588397099</v>
      </c>
      <c r="AA8" s="2">
        <f>IF('Count Calculations'!CE64&lt;Settings!$B$1,"",'Avg Calculations'!CE64)</f>
        <v>-0.98918499567835005</v>
      </c>
      <c r="AB8" s="2">
        <f>IF('Count Calculations'!CF64&lt;Settings!$B$1,"",'Avg Calculations'!CF64)</f>
        <v>0.50303332140335999</v>
      </c>
      <c r="AC8" s="2">
        <f>IF('Count Calculations'!CG64&lt;Settings!$B$1,"",'Avg Calculations'!CG64)</f>
        <v>-0.61588333671866802</v>
      </c>
      <c r="AD8" s="2">
        <f>IF('Count Calculations'!CH64&lt;Settings!$B$1,"",'Avg Calculations'!CH64)</f>
        <v>-0.88094470555578097</v>
      </c>
      <c r="AE8" s="2">
        <f>IF('Count Calculations'!CI64&lt;Settings!$B$1,"",'Avg Calculations'!CI64)</f>
        <v>0.89671785866026998</v>
      </c>
      <c r="AF8" s="2">
        <f>IF('Count Calculations'!CJ64&lt;Settings!$B$1,"",'Avg Calculations'!CJ64)</f>
        <v>-0.40680148598922</v>
      </c>
      <c r="AG8" s="2">
        <f>IF('Count Calculations'!CK64&lt;Settings!$B$1,"",'Avg Calculations'!CK64)</f>
        <v>-1.05982685678688</v>
      </c>
      <c r="AH8" s="2">
        <f>IF('Count Calculations'!CL64&lt;Settings!$B$1,"",'Avg Calculations'!CL64)</f>
        <v>-0.84342024256777004</v>
      </c>
      <c r="AI8" s="2">
        <f>IF('Count Calculations'!CM64&lt;Settings!$B$1,"",'Avg Calculations'!CM64)</f>
        <v>-0.73576202036890004</v>
      </c>
      <c r="AJ8" s="2">
        <f>IF('Count Calculations'!CN64&lt;Settings!$B$1,"",'Avg Calculations'!CN64)</f>
        <v>2.6944370083926201</v>
      </c>
      <c r="AK8" s="2">
        <f>IF('Count Calculations'!CO64&lt;Settings!$B$1,"",'Avg Calculations'!CO64)</f>
        <v>-1.1367601448079301</v>
      </c>
      <c r="AL8" s="2">
        <f>IF('Count Calculations'!CP64&lt;Settings!$B$1,"",'Avg Calculations'!CP64)</f>
        <v>-0.34213440489400898</v>
      </c>
      <c r="AM8" s="2" t="str">
        <f>IF('Count Calculations'!CQ64&lt;Settings!$B$1,"",'Avg Calculations'!CQ64)</f>
        <v/>
      </c>
      <c r="AN8" s="2">
        <f>IF('Count Calculations'!CR64&lt;Settings!$B$1,"",'Avg Calculations'!CR64)</f>
        <v>-1.07355588285367</v>
      </c>
      <c r="AO8" s="2" t="str">
        <f>IF('Count Calculations'!CS64&lt;Settings!$B$1,"",'Avg Calculations'!CS64)</f>
        <v/>
      </c>
      <c r="AP8" s="2" t="str">
        <f>IF('Count Calculations'!CT64&lt;Settings!$B$1,"",'Avg Calculations'!CT64)</f>
        <v/>
      </c>
      <c r="AQ8" s="2" t="str">
        <f>IF('Count Calculations'!CU64&lt;Settings!$B$1,"",'Avg Calculations'!CU64)</f>
        <v/>
      </c>
      <c r="AR8" s="2" t="str">
        <f>IF('Count Calculations'!CV64&lt;Settings!$B$1,"",'Avg Calculations'!CV64)</f>
        <v/>
      </c>
      <c r="AS8" s="2" t="str">
        <f>IF('Count Calculations'!CW64&lt;Settings!$B$1,"",'Avg Calculations'!CW64)</f>
        <v/>
      </c>
      <c r="AT8" s="2" t="str">
        <f>IF('Count Calculations'!CX64&lt;Settings!$B$1,"",'Avg Calculations'!CX64)</f>
        <v/>
      </c>
      <c r="AU8" s="2" t="str">
        <f>IF('Count Calculations'!CY64&lt;Settings!$B$1,"",'Avg Calculations'!CY64)</f>
        <v/>
      </c>
      <c r="AV8" s="2" t="str">
        <f>IF('Count Calculations'!CZ64&lt;Settings!$B$1,"",'Avg Calculations'!CZ64)</f>
        <v/>
      </c>
      <c r="AW8" s="2" t="str">
        <f>IF('Count Calculations'!DA64&lt;Settings!$B$1,"",'Avg Calculations'!DA64)</f>
        <v/>
      </c>
      <c r="AX8" s="2" t="str">
        <f>IF('Count Calculations'!DB64&lt;Settings!$B$1,"",'Avg Calculations'!DB64)</f>
        <v/>
      </c>
      <c r="AY8" s="2" t="str">
        <f>IF('Count Calculations'!DC64&lt;Settings!$B$1,"",'Avg Calculations'!DC64)</f>
        <v/>
      </c>
      <c r="AZ8" s="2" t="str">
        <f>IF('Count Calculations'!DD64&lt;Settings!$B$1,"",'Avg Calculations'!DD64)</f>
        <v/>
      </c>
      <c r="BA8" s="2" t="str">
        <f>IF('Count Calculations'!DE64&lt;Settings!$B$1,"",'Avg Calculations'!DE64)</f>
        <v/>
      </c>
    </row>
    <row r="9" spans="1:53" x14ac:dyDescent="0.25">
      <c r="A9" t="str">
        <f>IF(COUNT(B9:BA9),'Avg Calculations'!BE65,"")</f>
        <v>Netherlands</v>
      </c>
      <c r="B9" s="2">
        <f>IF('Count Calculations'!BF65&lt;Settings!$B$1,"",'Avg Calculations'!BF65)</f>
        <v>-1.6635376746809701E-2</v>
      </c>
      <c r="C9" s="2">
        <f>IF('Count Calculations'!BG65&lt;Settings!$B$1,"",'Avg Calculations'!BG65)</f>
        <v>0.37894247383516799</v>
      </c>
      <c r="D9" s="2">
        <f>IF('Count Calculations'!BH65&lt;Settings!$B$1,"",'Avg Calculations'!BH65)</f>
        <v>0.33921947848781703</v>
      </c>
      <c r="E9" s="2">
        <f>IF('Count Calculations'!BI65&lt;Settings!$B$1,"",'Avg Calculations'!BI65)</f>
        <v>1.70534120776314</v>
      </c>
      <c r="F9" s="2" t="str">
        <f>IF('Count Calculations'!BJ65&lt;Settings!$B$1,"",'Avg Calculations'!BJ65)</f>
        <v/>
      </c>
      <c r="G9" s="2">
        <f>IF('Count Calculations'!BK65&lt;Settings!$B$1,"",'Avg Calculations'!BK65)</f>
        <v>0.12860331850231199</v>
      </c>
      <c r="H9" s="2">
        <f>IF('Count Calculations'!BL65&lt;Settings!$B$1,"",'Avg Calculations'!BL65)</f>
        <v>0.33462945378919201</v>
      </c>
      <c r="I9" s="2">
        <f>IF('Count Calculations'!BM65&lt;Settings!$B$1,"",'Avg Calculations'!BM65)</f>
        <v>-8.2791187448026295E-3</v>
      </c>
      <c r="J9" s="2">
        <f>IF('Count Calculations'!BN65&lt;Settings!$B$1,"",'Avg Calculations'!BN65)</f>
        <v>6.0655024175169298E-2</v>
      </c>
      <c r="K9" s="2">
        <f>IF('Count Calculations'!BO65&lt;Settings!$B$1,"",'Avg Calculations'!BO65)</f>
        <v>0.74867978725246997</v>
      </c>
      <c r="L9" s="2">
        <f>IF('Count Calculations'!BP65&lt;Settings!$B$1,"",'Avg Calculations'!BP65)</f>
        <v>-0.22197909477310199</v>
      </c>
      <c r="M9" s="2">
        <f>IF('Count Calculations'!BQ65&lt;Settings!$B$1,"",'Avg Calculations'!BQ65)</f>
        <v>-0.14125953080769499</v>
      </c>
      <c r="N9" s="2">
        <f>IF('Count Calculations'!BR65&lt;Settings!$B$1,"",'Avg Calculations'!BR65)</f>
        <v>0.67188084138664605</v>
      </c>
      <c r="O9" s="2">
        <f>IF('Count Calculations'!BS65&lt;Settings!$B$1,"",'Avg Calculations'!BS65)</f>
        <v>1.01060184117411</v>
      </c>
      <c r="P9" s="2">
        <f>IF('Count Calculations'!BT65&lt;Settings!$B$1,"",'Avg Calculations'!BT65)</f>
        <v>0.76364837662241303</v>
      </c>
      <c r="Q9" s="2">
        <f>IF('Count Calculations'!BU65&lt;Settings!$B$1,"",'Avg Calculations'!BU65)</f>
        <v>-0.33264268907341998</v>
      </c>
      <c r="R9" s="2">
        <f>IF('Count Calculations'!BV65&lt;Settings!$B$1,"",'Avg Calculations'!BV65)</f>
        <v>-0.67855567150280305</v>
      </c>
      <c r="S9" s="2">
        <f>IF('Count Calculations'!BW65&lt;Settings!$B$1,"",'Avg Calculations'!BW65)</f>
        <v>-1.2992479508869199</v>
      </c>
      <c r="T9" s="2">
        <f>IF('Count Calculations'!BX65&lt;Settings!$B$1,"",'Avg Calculations'!BX65)</f>
        <v>0.800288955145673</v>
      </c>
      <c r="U9" s="2">
        <f>IF('Count Calculations'!BY65&lt;Settings!$B$1,"",'Avg Calculations'!BY65)</f>
        <v>0.19975384585769701</v>
      </c>
      <c r="V9" s="2">
        <f>IF('Count Calculations'!BZ65&lt;Settings!$B$1,"",'Avg Calculations'!BZ65)</f>
        <v>0.86490838507010204</v>
      </c>
      <c r="W9" s="2">
        <f>IF('Count Calculations'!CA65&lt;Settings!$B$1,"",'Avg Calculations'!CA65)</f>
        <v>-7.3308726335862995E-2</v>
      </c>
      <c r="X9" s="2">
        <f>IF('Count Calculations'!CB65&lt;Settings!$B$1,"",'Avg Calculations'!CB65)</f>
        <v>-0.15532271280995599</v>
      </c>
      <c r="Y9" s="2">
        <f>IF('Count Calculations'!CC65&lt;Settings!$B$1,"",'Avg Calculations'!CC65)</f>
        <v>0.43666839481467901</v>
      </c>
      <c r="Z9" s="2">
        <f>IF('Count Calculations'!CD65&lt;Settings!$B$1,"",'Avg Calculations'!CD65)</f>
        <v>-0.74158534605857596</v>
      </c>
      <c r="AA9" s="2">
        <f>IF('Count Calculations'!CE65&lt;Settings!$B$1,"",'Avg Calculations'!CE65)</f>
        <v>0.96412359071748499</v>
      </c>
      <c r="AB9" s="2">
        <f>IF('Count Calculations'!CF65&lt;Settings!$B$1,"",'Avg Calculations'!CF65)</f>
        <v>7.3394920552815296E-2</v>
      </c>
      <c r="AC9" s="2">
        <f>IF('Count Calculations'!CG65&lt;Settings!$B$1,"",'Avg Calculations'!CG65)</f>
        <v>-0.213128830170911</v>
      </c>
      <c r="AD9" s="2">
        <f>IF('Count Calculations'!CH65&lt;Settings!$B$1,"",'Avg Calculations'!CH65)</f>
        <v>-1.4613458659285099</v>
      </c>
      <c r="AE9" s="2">
        <f>IF('Count Calculations'!CI65&lt;Settings!$B$1,"",'Avg Calculations'!CI65)</f>
        <v>-0.427219119956954</v>
      </c>
      <c r="AF9" s="2">
        <f>IF('Count Calculations'!CJ65&lt;Settings!$B$1,"",'Avg Calculations'!CJ65)</f>
        <v>-1.09522359530193</v>
      </c>
      <c r="AG9" s="2">
        <f>IF('Count Calculations'!CK65&lt;Settings!$B$1,"",'Avg Calculations'!CK65)</f>
        <v>-1.4632881301985901</v>
      </c>
      <c r="AH9" s="2">
        <f>IF('Count Calculations'!CL65&lt;Settings!$B$1,"",'Avg Calculations'!CL65)</f>
        <v>-0.592664127008803</v>
      </c>
      <c r="AI9" s="2">
        <f>IF('Count Calculations'!CM65&lt;Settings!$B$1,"",'Avg Calculations'!CM65)</f>
        <v>-0.26125426020908998</v>
      </c>
      <c r="AJ9" s="2">
        <f>IF('Count Calculations'!CN65&lt;Settings!$B$1,"",'Avg Calculations'!CN65)</f>
        <v>-1.39731139344425</v>
      </c>
      <c r="AK9" s="2">
        <f>IF('Count Calculations'!CO65&lt;Settings!$B$1,"",'Avg Calculations'!CO65)</f>
        <v>-1.7433515426664901</v>
      </c>
      <c r="AL9" s="2">
        <f>IF('Count Calculations'!CP65&lt;Settings!$B$1,"",'Avg Calculations'!CP65)</f>
        <v>2.3734745419677998</v>
      </c>
      <c r="AM9" s="2">
        <f>IF('Count Calculations'!CQ65&lt;Settings!$B$1,"",'Avg Calculations'!CQ65)</f>
        <v>-2.9787187227254601</v>
      </c>
      <c r="AN9" s="2">
        <f>IF('Count Calculations'!CR65&lt;Settings!$B$1,"",'Avg Calculations'!CR65)</f>
        <v>-2.0191540771362102</v>
      </c>
      <c r="AO9" s="2" t="str">
        <f>IF('Count Calculations'!CS65&lt;Settings!$B$1,"",'Avg Calculations'!CS65)</f>
        <v/>
      </c>
      <c r="AP9" s="2" t="str">
        <f>IF('Count Calculations'!CT65&lt;Settings!$B$1,"",'Avg Calculations'!CT65)</f>
        <v/>
      </c>
      <c r="AQ9" s="2" t="str">
        <f>IF('Count Calculations'!CU65&lt;Settings!$B$1,"",'Avg Calculations'!CU65)</f>
        <v/>
      </c>
      <c r="AR9" s="2" t="str">
        <f>IF('Count Calculations'!CV65&lt;Settings!$B$1,"",'Avg Calculations'!CV65)</f>
        <v/>
      </c>
      <c r="AS9" s="2" t="str">
        <f>IF('Count Calculations'!CW65&lt;Settings!$B$1,"",'Avg Calculations'!CW65)</f>
        <v/>
      </c>
      <c r="AT9" s="2" t="str">
        <f>IF('Count Calculations'!CX65&lt;Settings!$B$1,"",'Avg Calculations'!CX65)</f>
        <v/>
      </c>
      <c r="AU9" s="2" t="str">
        <f>IF('Count Calculations'!CY65&lt;Settings!$B$1,"",'Avg Calculations'!CY65)</f>
        <v/>
      </c>
      <c r="AV9" s="2" t="str">
        <f>IF('Count Calculations'!CZ65&lt;Settings!$B$1,"",'Avg Calculations'!CZ65)</f>
        <v/>
      </c>
      <c r="AW9" s="2" t="str">
        <f>IF('Count Calculations'!DA65&lt;Settings!$B$1,"",'Avg Calculations'!DA65)</f>
        <v/>
      </c>
      <c r="AX9" s="2" t="str">
        <f>IF('Count Calculations'!DB65&lt;Settings!$B$1,"",'Avg Calculations'!DB65)</f>
        <v/>
      </c>
      <c r="AY9" s="2" t="str">
        <f>IF('Count Calculations'!DC65&lt;Settings!$B$1,"",'Avg Calculations'!DC65)</f>
        <v/>
      </c>
      <c r="AZ9" s="2" t="str">
        <f>IF('Count Calculations'!DD65&lt;Settings!$B$1,"",'Avg Calculations'!DD65)</f>
        <v/>
      </c>
      <c r="BA9" s="2" t="str">
        <f>IF('Count Calculations'!DE65&lt;Settings!$B$1,"",'Avg Calculations'!DE65)</f>
        <v/>
      </c>
    </row>
    <row r="10" spans="1:53" x14ac:dyDescent="0.25">
      <c r="A10" t="str">
        <f>IF(COUNT(B10:BA10),'Avg Calculations'!BE66,"")</f>
        <v>Finland</v>
      </c>
      <c r="B10" s="2">
        <f>IF('Count Calculations'!BF66&lt;Settings!$B$1,"",'Avg Calculations'!BF66)</f>
        <v>0.16781084191902099</v>
      </c>
      <c r="C10" s="2">
        <f>IF('Count Calculations'!BG66&lt;Settings!$B$1,"",'Avg Calculations'!BG66)</f>
        <v>5.52955965864389E-2</v>
      </c>
      <c r="D10" s="2">
        <f>IF('Count Calculations'!BH66&lt;Settings!$B$1,"",'Avg Calculations'!BH66)</f>
        <v>-0.455933123711741</v>
      </c>
      <c r="E10" s="2">
        <f>IF('Count Calculations'!BI66&lt;Settings!$B$1,"",'Avg Calculations'!BI66)</f>
        <v>-0.405685065136346</v>
      </c>
      <c r="F10" s="2">
        <f>IF('Count Calculations'!BJ66&lt;Settings!$B$1,"",'Avg Calculations'!BJ66)</f>
        <v>-0.27249270123247799</v>
      </c>
      <c r="G10" s="2">
        <f>IF('Count Calculations'!BK66&lt;Settings!$B$1,"",'Avg Calculations'!BK66)</f>
        <v>1.6495361182700099</v>
      </c>
      <c r="H10" s="2">
        <f>IF('Count Calculations'!BL66&lt;Settings!$B$1,"",'Avg Calculations'!BL66)</f>
        <v>-4.2911754653146797E-2</v>
      </c>
      <c r="I10" s="2">
        <f>IF('Count Calculations'!BM66&lt;Settings!$B$1,"",'Avg Calculations'!BM66)</f>
        <v>-0.13155861914060099</v>
      </c>
      <c r="J10" s="2">
        <f>IF('Count Calculations'!BN66&lt;Settings!$B$1,"",'Avg Calculations'!BN66)</f>
        <v>2.1260931371860101</v>
      </c>
      <c r="K10" s="2">
        <f>IF('Count Calculations'!BO66&lt;Settings!$B$1,"",'Avg Calculations'!BO66)</f>
        <v>0.45019738477881099</v>
      </c>
      <c r="L10" s="2">
        <f>IF('Count Calculations'!BP66&lt;Settings!$B$1,"",'Avg Calculations'!BP66)</f>
        <v>-0.49216572244897</v>
      </c>
      <c r="M10" s="2" t="str">
        <f>IF('Count Calculations'!BQ66&lt;Settings!$B$1,"",'Avg Calculations'!BQ66)</f>
        <v/>
      </c>
      <c r="N10" s="2">
        <f>IF('Count Calculations'!BR66&lt;Settings!$B$1,"",'Avg Calculations'!BR66)</f>
        <v>-0.35615017619498801</v>
      </c>
      <c r="O10" s="2">
        <f>IF('Count Calculations'!BS66&lt;Settings!$B$1,"",'Avg Calculations'!BS66)</f>
        <v>0.54655778429520496</v>
      </c>
      <c r="P10" s="2">
        <f>IF('Count Calculations'!BT66&lt;Settings!$B$1,"",'Avg Calculations'!BT66)</f>
        <v>5.1979310249787398E-3</v>
      </c>
      <c r="Q10" s="2">
        <f>IF('Count Calculations'!BU66&lt;Settings!$B$1,"",'Avg Calculations'!BU66)</f>
        <v>-0.62762713709831697</v>
      </c>
      <c r="R10" s="2">
        <f>IF('Count Calculations'!BV66&lt;Settings!$B$1,"",'Avg Calculations'!BV66)</f>
        <v>2.8305795636079999E-2</v>
      </c>
      <c r="S10" s="2">
        <f>IF('Count Calculations'!BW66&lt;Settings!$B$1,"",'Avg Calculations'!BW66)</f>
        <v>-0.41162318184691599</v>
      </c>
      <c r="T10" s="2">
        <f>IF('Count Calculations'!BX66&lt;Settings!$B$1,"",'Avg Calculations'!BX66)</f>
        <v>-0.51885283235421997</v>
      </c>
      <c r="U10" s="2">
        <f>IF('Count Calculations'!BY66&lt;Settings!$B$1,"",'Avg Calculations'!BY66)</f>
        <v>-0.36249590072272903</v>
      </c>
      <c r="V10" s="2">
        <f>IF('Count Calculations'!BZ66&lt;Settings!$B$1,"",'Avg Calculations'!BZ66)</f>
        <v>3.0993766376079401</v>
      </c>
      <c r="W10" s="2">
        <f>IF('Count Calculations'!CA66&lt;Settings!$B$1,"",'Avg Calculations'!CA66)</f>
        <v>-0.87705686432362795</v>
      </c>
      <c r="X10" s="2">
        <f>IF('Count Calculations'!CB66&lt;Settings!$B$1,"",'Avg Calculations'!CB66)</f>
        <v>-0.624237821576479</v>
      </c>
      <c r="Y10" s="2">
        <f>IF('Count Calculations'!CC66&lt;Settings!$B$1,"",'Avg Calculations'!CC66)</f>
        <v>3.6406569436755201E-2</v>
      </c>
      <c r="Z10" s="2">
        <f>IF('Count Calculations'!CD66&lt;Settings!$B$1,"",'Avg Calculations'!CD66)</f>
        <v>-0.76162594520766902</v>
      </c>
      <c r="AA10" s="2">
        <f>IF('Count Calculations'!CE66&lt;Settings!$B$1,"",'Avg Calculations'!CE66)</f>
        <v>4.6138078804196603</v>
      </c>
      <c r="AB10" s="2">
        <f>IF('Count Calculations'!CF66&lt;Settings!$B$1,"",'Avg Calculations'!CF66)</f>
        <v>-0.33957106997935099</v>
      </c>
      <c r="AC10" s="2">
        <f>IF('Count Calculations'!CG66&lt;Settings!$B$1,"",'Avg Calculations'!CG66)</f>
        <v>0.98081068738880794</v>
      </c>
      <c r="AD10" s="2">
        <f>IF('Count Calculations'!CH66&lt;Settings!$B$1,"",'Avg Calculations'!CH66)</f>
        <v>-0.49888374456394802</v>
      </c>
      <c r="AE10" s="2">
        <f>IF('Count Calculations'!CI66&lt;Settings!$B$1,"",'Avg Calculations'!CI66)</f>
        <v>-1.31552998639401</v>
      </c>
      <c r="AF10" s="2">
        <f>IF('Count Calculations'!CJ66&lt;Settings!$B$1,"",'Avg Calculations'!CJ66)</f>
        <v>-1.0654950520837501</v>
      </c>
      <c r="AG10" s="2">
        <f>IF('Count Calculations'!CK66&lt;Settings!$B$1,"",'Avg Calculations'!CK66)</f>
        <v>-0.93068955397829001</v>
      </c>
      <c r="AH10" s="2">
        <f>IF('Count Calculations'!CL66&lt;Settings!$B$1,"",'Avg Calculations'!CL66)</f>
        <v>0.40740844489483202</v>
      </c>
      <c r="AI10" s="2">
        <f>IF('Count Calculations'!CM66&lt;Settings!$B$1,"",'Avg Calculations'!CM66)</f>
        <v>3.9265206271538698E-2</v>
      </c>
      <c r="AJ10" s="2">
        <f>IF('Count Calculations'!CN66&lt;Settings!$B$1,"",'Avg Calculations'!CN66)</f>
        <v>-1.9782883221062799</v>
      </c>
      <c r="AK10" s="2">
        <f>IF('Count Calculations'!CO66&lt;Settings!$B$1,"",'Avg Calculations'!CO66)</f>
        <v>-0.93884864822459202</v>
      </c>
      <c r="AL10" s="2">
        <f>IF('Count Calculations'!CP66&lt;Settings!$B$1,"",'Avg Calculations'!CP66)</f>
        <v>0.969781255431584</v>
      </c>
      <c r="AM10" s="2">
        <f>IF('Count Calculations'!CQ66&lt;Settings!$B$1,"",'Avg Calculations'!CQ66)</f>
        <v>-1.3038934859557001</v>
      </c>
      <c r="AN10" s="2" t="str">
        <f>IF('Count Calculations'!CR66&lt;Settings!$B$1,"",'Avg Calculations'!CR66)</f>
        <v/>
      </c>
      <c r="AO10" s="2" t="str">
        <f>IF('Count Calculations'!CS66&lt;Settings!$B$1,"",'Avg Calculations'!CS66)</f>
        <v/>
      </c>
      <c r="AP10" s="2">
        <f>IF('Count Calculations'!CT66&lt;Settings!$B$1,"",'Avg Calculations'!CT66)</f>
        <v>-2.2024713999568601</v>
      </c>
      <c r="AQ10" s="2" t="str">
        <f>IF('Count Calculations'!CU66&lt;Settings!$B$1,"",'Avg Calculations'!CU66)</f>
        <v/>
      </c>
      <c r="AR10" s="2" t="str">
        <f>IF('Count Calculations'!CV66&lt;Settings!$B$1,"",'Avg Calculations'!CV66)</f>
        <v/>
      </c>
      <c r="AS10" s="2" t="str">
        <f>IF('Count Calculations'!CW66&lt;Settings!$B$1,"",'Avg Calculations'!CW66)</f>
        <v/>
      </c>
      <c r="AT10" s="2" t="str">
        <f>IF('Count Calculations'!CX66&lt;Settings!$B$1,"",'Avg Calculations'!CX66)</f>
        <v/>
      </c>
      <c r="AU10" s="2" t="str">
        <f>IF('Count Calculations'!CY66&lt;Settings!$B$1,"",'Avg Calculations'!CY66)</f>
        <v/>
      </c>
      <c r="AV10" s="2" t="str">
        <f>IF('Count Calculations'!CZ66&lt;Settings!$B$1,"",'Avg Calculations'!CZ66)</f>
        <v/>
      </c>
      <c r="AW10" s="2" t="str">
        <f>IF('Count Calculations'!DA66&lt;Settings!$B$1,"",'Avg Calculations'!DA66)</f>
        <v/>
      </c>
      <c r="AX10" s="2" t="str">
        <f>IF('Count Calculations'!DB66&lt;Settings!$B$1,"",'Avg Calculations'!DB66)</f>
        <v/>
      </c>
      <c r="AY10" s="2" t="str">
        <f>IF('Count Calculations'!DC66&lt;Settings!$B$1,"",'Avg Calculations'!DC66)</f>
        <v/>
      </c>
      <c r="AZ10" s="2" t="str">
        <f>IF('Count Calculations'!DD66&lt;Settings!$B$1,"",'Avg Calculations'!DD66)</f>
        <v/>
      </c>
      <c r="BA10" s="2" t="str">
        <f>IF('Count Calculations'!DE66&lt;Settings!$B$1,"",'Avg Calculations'!DE66)</f>
        <v/>
      </c>
    </row>
    <row r="11" spans="1:53" x14ac:dyDescent="0.25">
      <c r="A11" t="str">
        <f>IF(COUNT(B11:BA11),'Avg Calculations'!BE67,"")</f>
        <v>Switzerland</v>
      </c>
      <c r="B11" s="2">
        <f>IF('Count Calculations'!BF67&lt;Settings!$B$1,"",'Avg Calculations'!BF67)</f>
        <v>0.68720051622516998</v>
      </c>
      <c r="C11" s="2">
        <f>IF('Count Calculations'!BG67&lt;Settings!$B$1,"",'Avg Calculations'!BG67)</f>
        <v>0.101368341166115</v>
      </c>
      <c r="D11" s="2">
        <f>IF('Count Calculations'!BH67&lt;Settings!$B$1,"",'Avg Calculations'!BH67)</f>
        <v>-8.0097410838240901E-2</v>
      </c>
      <c r="E11" s="2">
        <f>IF('Count Calculations'!BI67&lt;Settings!$B$1,"",'Avg Calculations'!BI67)</f>
        <v>-5.5492137284825098E-2</v>
      </c>
      <c r="F11" s="2">
        <f>IF('Count Calculations'!BJ67&lt;Settings!$B$1,"",'Avg Calculations'!BJ67)</f>
        <v>0.40657499972335098</v>
      </c>
      <c r="G11" s="2">
        <f>IF('Count Calculations'!BK67&lt;Settings!$B$1,"",'Avg Calculations'!BK67)</f>
        <v>-5.1486452071715198E-2</v>
      </c>
      <c r="H11" s="2" t="str">
        <f>IF('Count Calculations'!BL67&lt;Settings!$B$1,"",'Avg Calculations'!BL67)</f>
        <v/>
      </c>
      <c r="I11" s="2">
        <f>IF('Count Calculations'!BM67&lt;Settings!$B$1,"",'Avg Calculations'!BM67)</f>
        <v>-1.16332003824613</v>
      </c>
      <c r="J11" s="2">
        <f>IF('Count Calculations'!BN67&lt;Settings!$B$1,"",'Avg Calculations'!BN67)</f>
        <v>-0.70800783864572703</v>
      </c>
      <c r="K11" s="2">
        <f>IF('Count Calculations'!BO67&lt;Settings!$B$1,"",'Avg Calculations'!BO67)</f>
        <v>0.21468285296692299</v>
      </c>
      <c r="L11" s="2">
        <f>IF('Count Calculations'!BP67&lt;Settings!$B$1,"",'Avg Calculations'!BP67)</f>
        <v>-0.163450255335744</v>
      </c>
      <c r="M11" s="2">
        <f>IF('Count Calculations'!BQ67&lt;Settings!$B$1,"",'Avg Calculations'!BQ67)</f>
        <v>0.50513874679686799</v>
      </c>
      <c r="N11" s="2">
        <f>IF('Count Calculations'!BR67&lt;Settings!$B$1,"",'Avg Calculations'!BR67)</f>
        <v>0.47054265967464798</v>
      </c>
      <c r="O11" s="2">
        <f>IF('Count Calculations'!BS67&lt;Settings!$B$1,"",'Avg Calculations'!BS67)</f>
        <v>0.155196335614148</v>
      </c>
      <c r="P11" s="2">
        <f>IF('Count Calculations'!BT67&lt;Settings!$B$1,"",'Avg Calculations'!BT67)</f>
        <v>-0.71353796713075202</v>
      </c>
      <c r="Q11" s="2">
        <f>IF('Count Calculations'!BU67&lt;Settings!$B$1,"",'Avg Calculations'!BU67)</f>
        <v>0.38899666680685901</v>
      </c>
      <c r="R11" s="2">
        <f>IF('Count Calculations'!BV67&lt;Settings!$B$1,"",'Avg Calculations'!BV67)</f>
        <v>-0.35030401540617501</v>
      </c>
      <c r="S11" s="2">
        <f>IF('Count Calculations'!BW67&lt;Settings!$B$1,"",'Avg Calculations'!BW67)</f>
        <v>0.18341332071408201</v>
      </c>
      <c r="T11" s="2">
        <f>IF('Count Calculations'!BX67&lt;Settings!$B$1,"",'Avg Calculations'!BX67)</f>
        <v>-0.71488779207839104</v>
      </c>
      <c r="U11" s="2">
        <f>IF('Count Calculations'!BY67&lt;Settings!$B$1,"",'Avg Calculations'!BY67)</f>
        <v>0.10070032354604</v>
      </c>
      <c r="V11" s="2">
        <f>IF('Count Calculations'!BZ67&lt;Settings!$B$1,"",'Avg Calculations'!BZ67)</f>
        <v>0.51057970716286005</v>
      </c>
      <c r="W11" s="2">
        <f>IF('Count Calculations'!CA67&lt;Settings!$B$1,"",'Avg Calculations'!CA67)</f>
        <v>0.80121774563236903</v>
      </c>
      <c r="X11" s="2">
        <f>IF('Count Calculations'!CB67&lt;Settings!$B$1,"",'Avg Calculations'!CB67)</f>
        <v>0.99742399150614502</v>
      </c>
      <c r="Y11" s="2">
        <f>IF('Count Calculations'!CC67&lt;Settings!$B$1,"",'Avg Calculations'!CC67)</f>
        <v>0.27059511854833401</v>
      </c>
      <c r="Z11" s="2">
        <f>IF('Count Calculations'!CD67&lt;Settings!$B$1,"",'Avg Calculations'!CD67)</f>
        <v>-0.64919623476161903</v>
      </c>
      <c r="AA11" s="2">
        <f>IF('Count Calculations'!CE67&lt;Settings!$B$1,"",'Avg Calculations'!CE67)</f>
        <v>0.85562905416396495</v>
      </c>
      <c r="AB11" s="2">
        <f>IF('Count Calculations'!CF67&lt;Settings!$B$1,"",'Avg Calculations'!CF67)</f>
        <v>0.111629737252028</v>
      </c>
      <c r="AC11" s="2">
        <f>IF('Count Calculations'!CG67&lt;Settings!$B$1,"",'Avg Calculations'!CG67)</f>
        <v>1.0382826983672699</v>
      </c>
      <c r="AD11" s="2">
        <f>IF('Count Calculations'!CH67&lt;Settings!$B$1,"",'Avg Calculations'!CH67)</f>
        <v>-0.32300104827243797</v>
      </c>
      <c r="AE11" s="2">
        <f>IF('Count Calculations'!CI67&lt;Settings!$B$1,"",'Avg Calculations'!CI67)</f>
        <v>0.70361632666646001</v>
      </c>
      <c r="AF11" s="2" t="str">
        <f>IF('Count Calculations'!CJ67&lt;Settings!$B$1,"",'Avg Calculations'!CJ67)</f>
        <v/>
      </c>
      <c r="AG11" s="2">
        <f>IF('Count Calculations'!CK67&lt;Settings!$B$1,"",'Avg Calculations'!CK67)</f>
        <v>-1.13373777573698</v>
      </c>
      <c r="AH11" s="2">
        <f>IF('Count Calculations'!CL67&lt;Settings!$B$1,"",'Avg Calculations'!CL67)</f>
        <v>1.00897395487728</v>
      </c>
      <c r="AI11" s="2">
        <f>IF('Count Calculations'!CM67&lt;Settings!$B$1,"",'Avg Calculations'!CM67)</f>
        <v>0.70676385711815404</v>
      </c>
      <c r="AJ11" s="2" t="str">
        <f>IF('Count Calculations'!CN67&lt;Settings!$B$1,"",'Avg Calculations'!CN67)</f>
        <v/>
      </c>
      <c r="AK11" s="2" t="str">
        <f>IF('Count Calculations'!CO67&lt;Settings!$B$1,"",'Avg Calculations'!CO67)</f>
        <v/>
      </c>
      <c r="AL11" s="2">
        <f>IF('Count Calculations'!CP67&lt;Settings!$B$1,"",'Avg Calculations'!CP67)</f>
        <v>0.46338033430459602</v>
      </c>
      <c r="AM11" s="2" t="str">
        <f>IF('Count Calculations'!CQ67&lt;Settings!$B$1,"",'Avg Calculations'!CQ67)</f>
        <v/>
      </c>
      <c r="AN11" s="2" t="str">
        <f>IF('Count Calculations'!CR67&lt;Settings!$B$1,"",'Avg Calculations'!CR67)</f>
        <v/>
      </c>
      <c r="AO11" s="2" t="str">
        <f>IF('Count Calculations'!CS67&lt;Settings!$B$1,"",'Avg Calculations'!CS67)</f>
        <v/>
      </c>
      <c r="AP11" s="2" t="str">
        <f>IF('Count Calculations'!CT67&lt;Settings!$B$1,"",'Avg Calculations'!CT67)</f>
        <v/>
      </c>
      <c r="AQ11" s="2" t="str">
        <f>IF('Count Calculations'!CU67&lt;Settings!$B$1,"",'Avg Calculations'!CU67)</f>
        <v/>
      </c>
      <c r="AR11" s="2" t="str">
        <f>IF('Count Calculations'!CV67&lt;Settings!$B$1,"",'Avg Calculations'!CV67)</f>
        <v/>
      </c>
      <c r="AS11" s="2" t="str">
        <f>IF('Count Calculations'!CW67&lt;Settings!$B$1,"",'Avg Calculations'!CW67)</f>
        <v/>
      </c>
      <c r="AT11" s="2" t="str">
        <f>IF('Count Calculations'!CX67&lt;Settings!$B$1,"",'Avg Calculations'!CX67)</f>
        <v/>
      </c>
      <c r="AU11" s="2" t="str">
        <f>IF('Count Calculations'!CY67&lt;Settings!$B$1,"",'Avg Calculations'!CY67)</f>
        <v/>
      </c>
      <c r="AV11" s="2" t="str">
        <f>IF('Count Calculations'!CZ67&lt;Settings!$B$1,"",'Avg Calculations'!CZ67)</f>
        <v/>
      </c>
      <c r="AW11" s="2" t="str">
        <f>IF('Count Calculations'!DA67&lt;Settings!$B$1,"",'Avg Calculations'!DA67)</f>
        <v/>
      </c>
      <c r="AX11" s="2" t="str">
        <f>IF('Count Calculations'!DB67&lt;Settings!$B$1,"",'Avg Calculations'!DB67)</f>
        <v/>
      </c>
      <c r="AY11" s="2" t="str">
        <f>IF('Count Calculations'!DC67&lt;Settings!$B$1,"",'Avg Calculations'!DC67)</f>
        <v/>
      </c>
      <c r="AZ11" s="2" t="str">
        <f>IF('Count Calculations'!DD67&lt;Settings!$B$1,"",'Avg Calculations'!DD67)</f>
        <v/>
      </c>
      <c r="BA11" s="2" t="str">
        <f>IF('Count Calculations'!DE67&lt;Settings!$B$1,"",'Avg Calculations'!DE67)</f>
        <v/>
      </c>
    </row>
    <row r="12" spans="1:53" x14ac:dyDescent="0.25">
      <c r="A12" t="str">
        <f>IF(COUNT(B12:BA12),'Avg Calculations'!BE68,"")</f>
        <v>Ireland</v>
      </c>
      <c r="B12" s="2">
        <f>IF('Count Calculations'!BF68&lt;Settings!$B$1,"",'Avg Calculations'!BF68)</f>
        <v>2.4098497838047499</v>
      </c>
      <c r="C12" s="2">
        <f>IF('Count Calculations'!BG68&lt;Settings!$B$1,"",'Avg Calculations'!BG68)</f>
        <v>-0.109177225272562</v>
      </c>
      <c r="D12" s="2">
        <f>IF('Count Calculations'!BH68&lt;Settings!$B$1,"",'Avg Calculations'!BH68)</f>
        <v>-1.02411924337042</v>
      </c>
      <c r="E12" s="2">
        <f>IF('Count Calculations'!BI68&lt;Settings!$B$1,"",'Avg Calculations'!BI68)</f>
        <v>0.55342594441119297</v>
      </c>
      <c r="F12" s="2">
        <f>IF('Count Calculations'!BJ68&lt;Settings!$B$1,"",'Avg Calculations'!BJ68)</f>
        <v>1.5672881466165401E-2</v>
      </c>
      <c r="G12" s="2">
        <f>IF('Count Calculations'!BK68&lt;Settings!$B$1,"",'Avg Calculations'!BK68)</f>
        <v>0.35912668803596998</v>
      </c>
      <c r="H12" s="2">
        <f>IF('Count Calculations'!BL68&lt;Settings!$B$1,"",'Avg Calculations'!BL68)</f>
        <v>0.41183202569806199</v>
      </c>
      <c r="I12" s="2">
        <f>IF('Count Calculations'!BM68&lt;Settings!$B$1,"",'Avg Calculations'!BM68)</f>
        <v>-0.33263781821506799</v>
      </c>
      <c r="J12" s="2">
        <f>IF('Count Calculations'!BN68&lt;Settings!$B$1,"",'Avg Calculations'!BN68)</f>
        <v>1.5468999948586399</v>
      </c>
      <c r="K12" s="2" t="str">
        <f>IF('Count Calculations'!BO68&lt;Settings!$B$1,"",'Avg Calculations'!BO68)</f>
        <v/>
      </c>
      <c r="L12" s="2">
        <f>IF('Count Calculations'!BP68&lt;Settings!$B$1,"",'Avg Calculations'!BP68)</f>
        <v>-0.56737880050852796</v>
      </c>
      <c r="M12" s="2">
        <f>IF('Count Calculations'!BQ68&lt;Settings!$B$1,"",'Avg Calculations'!BQ68)</f>
        <v>-0.54334353807135805</v>
      </c>
      <c r="N12" s="2">
        <f>IF('Count Calculations'!BR68&lt;Settings!$B$1,"",'Avg Calculations'!BR68)</f>
        <v>0.75027353403459995</v>
      </c>
      <c r="O12" s="2">
        <f>IF('Count Calculations'!BS68&lt;Settings!$B$1,"",'Avg Calculations'!BS68)</f>
        <v>1.3905565520554699</v>
      </c>
      <c r="P12" s="2">
        <f>IF('Count Calculations'!BT68&lt;Settings!$B$1,"",'Avg Calculations'!BT68)</f>
        <v>-0.94596239611833199</v>
      </c>
      <c r="Q12" s="2">
        <f>IF('Count Calculations'!BU68&lt;Settings!$B$1,"",'Avg Calculations'!BU68)</f>
        <v>-0.31455775945291797</v>
      </c>
      <c r="R12" s="2">
        <f>IF('Count Calculations'!BV68&lt;Settings!$B$1,"",'Avg Calculations'!BV68)</f>
        <v>-0.66261505513072905</v>
      </c>
      <c r="S12" s="2">
        <f>IF('Count Calculations'!BW68&lt;Settings!$B$1,"",'Avg Calculations'!BW68)</f>
        <v>-0.68433236860228197</v>
      </c>
      <c r="T12" s="2">
        <f>IF('Count Calculations'!BX68&lt;Settings!$B$1,"",'Avg Calculations'!BX68)</f>
        <v>0.134618753058943</v>
      </c>
      <c r="U12" s="2">
        <f>IF('Count Calculations'!BY68&lt;Settings!$B$1,"",'Avg Calculations'!BY68)</f>
        <v>1.37490821687527E-2</v>
      </c>
      <c r="V12" s="2">
        <f>IF('Count Calculations'!BZ68&lt;Settings!$B$1,"",'Avg Calculations'!BZ68)</f>
        <v>-0.95885042273096299</v>
      </c>
      <c r="W12" s="2">
        <f>IF('Count Calculations'!CA68&lt;Settings!$B$1,"",'Avg Calculations'!CA68)</f>
        <v>0.79645332319885698</v>
      </c>
      <c r="X12" s="2">
        <f>IF('Count Calculations'!CB68&lt;Settings!$B$1,"",'Avg Calculations'!CB68)</f>
        <v>-0.68377909727782105</v>
      </c>
      <c r="Y12" s="2">
        <f>IF('Count Calculations'!CC68&lt;Settings!$B$1,"",'Avg Calculations'!CC68)</f>
        <v>-0.67511812721318698</v>
      </c>
      <c r="Z12" s="2">
        <f>IF('Count Calculations'!CD68&lt;Settings!$B$1,"",'Avg Calculations'!CD68)</f>
        <v>-0.72997561028833102</v>
      </c>
      <c r="AA12" s="2">
        <f>IF('Count Calculations'!CE68&lt;Settings!$B$1,"",'Avg Calculations'!CE68)</f>
        <v>1.1732531054403801</v>
      </c>
      <c r="AB12" s="2">
        <f>IF('Count Calculations'!CF68&lt;Settings!$B$1,"",'Avg Calculations'!CF68)</f>
        <v>-1.49785706796461E-2</v>
      </c>
      <c r="AC12" s="2">
        <f>IF('Count Calculations'!CG68&lt;Settings!$B$1,"",'Avg Calculations'!CG68)</f>
        <v>-0.25507284451977802</v>
      </c>
      <c r="AD12" s="2">
        <f>IF('Count Calculations'!CH68&lt;Settings!$B$1,"",'Avg Calculations'!CH68)</f>
        <v>-0.24412726765252599</v>
      </c>
      <c r="AE12" s="2">
        <f>IF('Count Calculations'!CI68&lt;Settings!$B$1,"",'Avg Calculations'!CI68)</f>
        <v>-0.149285431866855</v>
      </c>
      <c r="AF12" s="2">
        <f>IF('Count Calculations'!CJ68&lt;Settings!$B$1,"",'Avg Calculations'!CJ68)</f>
        <v>0.103681531544931</v>
      </c>
      <c r="AG12" s="2">
        <f>IF('Count Calculations'!CK68&lt;Settings!$B$1,"",'Avg Calculations'!CK68)</f>
        <v>-1.02999703992897</v>
      </c>
      <c r="AH12" s="2">
        <f>IF('Count Calculations'!CL68&lt;Settings!$B$1,"",'Avg Calculations'!CL68)</f>
        <v>1.3157874412650901</v>
      </c>
      <c r="AI12" s="2">
        <f>IF('Count Calculations'!CM68&lt;Settings!$B$1,"",'Avg Calculations'!CM68)</f>
        <v>1.35085274488229</v>
      </c>
      <c r="AJ12" s="2">
        <f>IF('Count Calculations'!CN68&lt;Settings!$B$1,"",'Avg Calculations'!CN68)</f>
        <v>-0.67407385214717397</v>
      </c>
      <c r="AK12" s="2">
        <f>IF('Count Calculations'!CO68&lt;Settings!$B$1,"",'Avg Calculations'!CO68)</f>
        <v>-1.3222048321367601</v>
      </c>
      <c r="AL12" s="2" t="str">
        <f>IF('Count Calculations'!CP68&lt;Settings!$B$1,"",'Avg Calculations'!CP68)</f>
        <v/>
      </c>
      <c r="AM12" s="2">
        <f>IF('Count Calculations'!CQ68&lt;Settings!$B$1,"",'Avg Calculations'!CQ68)</f>
        <v>-1.7776092056825199</v>
      </c>
      <c r="AN12" s="2">
        <f>IF('Count Calculations'!CR68&lt;Settings!$B$1,"",'Avg Calculations'!CR68)</f>
        <v>-1.31444427799926</v>
      </c>
      <c r="AO12" s="2">
        <f>IF('Count Calculations'!CS68&lt;Settings!$B$1,"",'Avg Calculations'!CS68)</f>
        <v>-1.08118886189376</v>
      </c>
      <c r="AP12" s="2" t="str">
        <f>IF('Count Calculations'!CT68&lt;Settings!$B$1,"",'Avg Calculations'!CT68)</f>
        <v/>
      </c>
      <c r="AQ12" s="2" t="str">
        <f>IF('Count Calculations'!CU68&lt;Settings!$B$1,"",'Avg Calculations'!CU68)</f>
        <v/>
      </c>
      <c r="AR12" s="2" t="str">
        <f>IF('Count Calculations'!CV68&lt;Settings!$B$1,"",'Avg Calculations'!CV68)</f>
        <v/>
      </c>
      <c r="AS12" s="2" t="str">
        <f>IF('Count Calculations'!CW68&lt;Settings!$B$1,"",'Avg Calculations'!CW68)</f>
        <v/>
      </c>
      <c r="AT12" s="2" t="str">
        <f>IF('Count Calculations'!CX68&lt;Settings!$B$1,"",'Avg Calculations'!CX68)</f>
        <v/>
      </c>
      <c r="AU12" s="2" t="str">
        <f>IF('Count Calculations'!CY68&lt;Settings!$B$1,"",'Avg Calculations'!CY68)</f>
        <v/>
      </c>
      <c r="AV12" s="2" t="str">
        <f>IF('Count Calculations'!CZ68&lt;Settings!$B$1,"",'Avg Calculations'!CZ68)</f>
        <v/>
      </c>
      <c r="AW12" s="2" t="str">
        <f>IF('Count Calculations'!DA68&lt;Settings!$B$1,"",'Avg Calculations'!DA68)</f>
        <v/>
      </c>
      <c r="AX12" s="2" t="str">
        <f>IF('Count Calculations'!DB68&lt;Settings!$B$1,"",'Avg Calculations'!DB68)</f>
        <v/>
      </c>
      <c r="AY12" s="2" t="str">
        <f>IF('Count Calculations'!DC68&lt;Settings!$B$1,"",'Avg Calculations'!DC68)</f>
        <v/>
      </c>
      <c r="AZ12" s="2" t="str">
        <f>IF('Count Calculations'!DD68&lt;Settings!$B$1,"",'Avg Calculations'!DD68)</f>
        <v/>
      </c>
      <c r="BA12" s="2" t="str">
        <f>IF('Count Calculations'!DE68&lt;Settings!$B$1,"",'Avg Calculations'!DE68)</f>
        <v/>
      </c>
    </row>
    <row r="13" spans="1:53" x14ac:dyDescent="0.25">
      <c r="A13" t="str">
        <f>IF(COUNT(B13:BA13),'Avg Calculations'!BE69,"")</f>
        <v>Portugal</v>
      </c>
      <c r="B13" s="2">
        <f>IF('Count Calculations'!BF69&lt;Settings!$B$1,"",'Avg Calculations'!BF69)</f>
        <v>-0.43978801894941999</v>
      </c>
      <c r="C13" s="2">
        <f>IF('Count Calculations'!BG69&lt;Settings!$B$1,"",'Avg Calculations'!BG69)</f>
        <v>0.53687210090353499</v>
      </c>
      <c r="D13" s="2">
        <f>IF('Count Calculations'!BH69&lt;Settings!$B$1,"",'Avg Calculations'!BH69)</f>
        <v>3.1651881249585001</v>
      </c>
      <c r="E13" s="2">
        <f>IF('Count Calculations'!BI69&lt;Settings!$B$1,"",'Avg Calculations'!BI69)</f>
        <v>0.21269252301479699</v>
      </c>
      <c r="F13" s="2">
        <f>IF('Count Calculations'!BJ69&lt;Settings!$B$1,"",'Avg Calculations'!BJ69)</f>
        <v>0.395896607435684</v>
      </c>
      <c r="G13" s="2">
        <f>IF('Count Calculations'!BK69&lt;Settings!$B$1,"",'Avg Calculations'!BK69)</f>
        <v>-0.17669843847654301</v>
      </c>
      <c r="H13" s="2">
        <f>IF('Count Calculations'!BL69&lt;Settings!$B$1,"",'Avg Calculations'!BL69)</f>
        <v>1.7915890698541701</v>
      </c>
      <c r="I13" s="2">
        <f>IF('Count Calculations'!BM69&lt;Settings!$B$1,"",'Avg Calculations'!BM69)</f>
        <v>2.8062901653091399</v>
      </c>
      <c r="J13" s="2">
        <f>IF('Count Calculations'!BN69&lt;Settings!$B$1,"",'Avg Calculations'!BN69)</f>
        <v>-0.32034560177964699</v>
      </c>
      <c r="K13" s="2">
        <f>IF('Count Calculations'!BO69&lt;Settings!$B$1,"",'Avg Calculations'!BO69)</f>
        <v>-0.80035704474853497</v>
      </c>
      <c r="L13" s="2" t="str">
        <f>IF('Count Calculations'!BP69&lt;Settings!$B$1,"",'Avg Calculations'!BP69)</f>
        <v/>
      </c>
      <c r="M13" s="2">
        <f>IF('Count Calculations'!BQ69&lt;Settings!$B$1,"",'Avg Calculations'!BQ69)</f>
        <v>-0.47496401519527298</v>
      </c>
      <c r="N13" s="2">
        <f>IF('Count Calculations'!BR69&lt;Settings!$B$1,"",'Avg Calculations'!BR69)</f>
        <v>-0.687537681793844</v>
      </c>
      <c r="O13" s="2">
        <f>IF('Count Calculations'!BS69&lt;Settings!$B$1,"",'Avg Calculations'!BS69)</f>
        <v>-0.94842338071352295</v>
      </c>
      <c r="P13" s="2">
        <f>IF('Count Calculations'!BT69&lt;Settings!$B$1,"",'Avg Calculations'!BT69)</f>
        <v>-0.47179920201060599</v>
      </c>
      <c r="Q13" s="2">
        <f>IF('Count Calculations'!BU69&lt;Settings!$B$1,"",'Avg Calculations'!BU69)</f>
        <v>-0.46116647361087798</v>
      </c>
      <c r="R13" s="2">
        <f>IF('Count Calculations'!BV69&lt;Settings!$B$1,"",'Avg Calculations'!BV69)</f>
        <v>-0.38437416397775498</v>
      </c>
      <c r="S13" s="2">
        <f>IF('Count Calculations'!BW69&lt;Settings!$B$1,"",'Avg Calculations'!BW69)</f>
        <v>-0.84906572077564202</v>
      </c>
      <c r="T13" s="2">
        <f>IF('Count Calculations'!BX69&lt;Settings!$B$1,"",'Avg Calculations'!BX69)</f>
        <v>-0.16158868323732201</v>
      </c>
      <c r="U13" s="2">
        <f>IF('Count Calculations'!BY69&lt;Settings!$B$1,"",'Avg Calculations'!BY69)</f>
        <v>0.83700307956873499</v>
      </c>
      <c r="V13" s="2">
        <f>IF('Count Calculations'!BZ69&lt;Settings!$B$1,"",'Avg Calculations'!BZ69)</f>
        <v>0.96762497357759003</v>
      </c>
      <c r="W13" s="2">
        <f>IF('Count Calculations'!CA69&lt;Settings!$B$1,"",'Avg Calculations'!CA69)</f>
        <v>-1.3642461061268101</v>
      </c>
      <c r="X13" s="2">
        <f>IF('Count Calculations'!CB69&lt;Settings!$B$1,"",'Avg Calculations'!CB69)</f>
        <v>-0.57979162495690095</v>
      </c>
      <c r="Y13" s="2">
        <f>IF('Count Calculations'!CC69&lt;Settings!$B$1,"",'Avg Calculations'!CC69)</f>
        <v>-0.16977953340687199</v>
      </c>
      <c r="Z13" s="2">
        <f>IF('Count Calculations'!CD69&lt;Settings!$B$1,"",'Avg Calculations'!CD69)</f>
        <v>-0.41274745421982001</v>
      </c>
      <c r="AA13" s="2">
        <f>IF('Count Calculations'!CE69&lt;Settings!$B$1,"",'Avg Calculations'!CE69)</f>
        <v>-1.2216794477233299</v>
      </c>
      <c r="AB13" s="2">
        <f>IF('Count Calculations'!CF69&lt;Settings!$B$1,"",'Avg Calculations'!CF69)</f>
        <v>-0.21960558339557301</v>
      </c>
      <c r="AC13" s="2">
        <f>IF('Count Calculations'!CG69&lt;Settings!$B$1,"",'Avg Calculations'!CG69)</f>
        <v>-0.22951076529887601</v>
      </c>
      <c r="AD13" s="2">
        <f>IF('Count Calculations'!CH69&lt;Settings!$B$1,"",'Avg Calculations'!CH69)</f>
        <v>-1.24016382871598</v>
      </c>
      <c r="AE13" s="2" t="str">
        <f>IF('Count Calculations'!CI69&lt;Settings!$B$1,"",'Avg Calculations'!CI69)</f>
        <v/>
      </c>
      <c r="AF13" s="2">
        <f>IF('Count Calculations'!CJ69&lt;Settings!$B$1,"",'Avg Calculations'!CJ69)</f>
        <v>-1.1248467648829401</v>
      </c>
      <c r="AG13" s="2">
        <f>IF('Count Calculations'!CK69&lt;Settings!$B$1,"",'Avg Calculations'!CK69)</f>
        <v>-1.77807218621796</v>
      </c>
      <c r="AH13" s="2">
        <f>IF('Count Calculations'!CL69&lt;Settings!$B$1,"",'Avg Calculations'!CL69)</f>
        <v>0.21113701330540499</v>
      </c>
      <c r="AI13" s="2">
        <f>IF('Count Calculations'!CM69&lt;Settings!$B$1,"",'Avg Calculations'!CM69)</f>
        <v>-0.91345469323366901</v>
      </c>
      <c r="AJ13" s="2">
        <f>IF('Count Calculations'!CN69&lt;Settings!$B$1,"",'Avg Calculations'!CN69)</f>
        <v>-0.97267407555670005</v>
      </c>
      <c r="AK13" s="2">
        <f>IF('Count Calculations'!CO69&lt;Settings!$B$1,"",'Avg Calculations'!CO69)</f>
        <v>-1.05124486840279</v>
      </c>
      <c r="AL13" s="2" t="str">
        <f>IF('Count Calculations'!CP69&lt;Settings!$B$1,"",'Avg Calculations'!CP69)</f>
        <v/>
      </c>
      <c r="AM13" s="2" t="str">
        <f>IF('Count Calculations'!CQ69&lt;Settings!$B$1,"",'Avg Calculations'!CQ69)</f>
        <v/>
      </c>
      <c r="AN13" s="2">
        <f>IF('Count Calculations'!CR69&lt;Settings!$B$1,"",'Avg Calculations'!CR69)</f>
        <v>-0.41109866957239</v>
      </c>
      <c r="AO13" s="2" t="str">
        <f>IF('Count Calculations'!CS69&lt;Settings!$B$1,"",'Avg Calculations'!CS69)</f>
        <v/>
      </c>
      <c r="AP13" s="2" t="str">
        <f>IF('Count Calculations'!CT69&lt;Settings!$B$1,"",'Avg Calculations'!CT69)</f>
        <v/>
      </c>
      <c r="AQ13" s="2" t="str">
        <f>IF('Count Calculations'!CU69&lt;Settings!$B$1,"",'Avg Calculations'!CU69)</f>
        <v/>
      </c>
      <c r="AR13" s="2" t="str">
        <f>IF('Count Calculations'!CV69&lt;Settings!$B$1,"",'Avg Calculations'!CV69)</f>
        <v/>
      </c>
      <c r="AS13" s="2" t="str">
        <f>IF('Count Calculations'!CW69&lt;Settings!$B$1,"",'Avg Calculations'!CW69)</f>
        <v/>
      </c>
      <c r="AT13" s="2" t="str">
        <f>IF('Count Calculations'!CX69&lt;Settings!$B$1,"",'Avg Calculations'!CX69)</f>
        <v/>
      </c>
      <c r="AU13" s="2" t="str">
        <f>IF('Count Calculations'!CY69&lt;Settings!$B$1,"",'Avg Calculations'!CY69)</f>
        <v/>
      </c>
      <c r="AV13" s="2" t="str">
        <f>IF('Count Calculations'!CZ69&lt;Settings!$B$1,"",'Avg Calculations'!CZ69)</f>
        <v/>
      </c>
      <c r="AW13" s="2" t="str">
        <f>IF('Count Calculations'!DA69&lt;Settings!$B$1,"",'Avg Calculations'!DA69)</f>
        <v/>
      </c>
      <c r="AX13" s="2" t="str">
        <f>IF('Count Calculations'!DB69&lt;Settings!$B$1,"",'Avg Calculations'!DB69)</f>
        <v/>
      </c>
      <c r="AY13" s="2" t="str">
        <f>IF('Count Calculations'!DC69&lt;Settings!$B$1,"",'Avg Calculations'!DC69)</f>
        <v/>
      </c>
      <c r="AZ13" s="2" t="str">
        <f>IF('Count Calculations'!DD69&lt;Settings!$B$1,"",'Avg Calculations'!DD69)</f>
        <v/>
      </c>
      <c r="BA13" s="2" t="str">
        <f>IF('Count Calculations'!DE69&lt;Settings!$B$1,"",'Avg Calculations'!DE69)</f>
        <v/>
      </c>
    </row>
    <row r="14" spans="1:53" x14ac:dyDescent="0.25">
      <c r="A14" t="str">
        <f>IF(COUNT(B14:BA14),'Avg Calculations'!BE70,"")</f>
        <v>Austria</v>
      </c>
      <c r="B14" s="2">
        <f>IF('Count Calculations'!BF70&lt;Settings!$B$1,"",'Avg Calculations'!BF70)</f>
        <v>0.76455860900595596</v>
      </c>
      <c r="C14" s="2">
        <f>IF('Count Calculations'!BG70&lt;Settings!$B$1,"",'Avg Calculations'!BG70)</f>
        <v>0.137590276786282</v>
      </c>
      <c r="D14" s="2">
        <f>IF('Count Calculations'!BH70&lt;Settings!$B$1,"",'Avg Calculations'!BH70)</f>
        <v>0.21316596160566401</v>
      </c>
      <c r="E14" s="2">
        <f>IF('Count Calculations'!BI70&lt;Settings!$B$1,"",'Avg Calculations'!BI70)</f>
        <v>0.50955896048315397</v>
      </c>
      <c r="F14" s="2">
        <f>IF('Count Calculations'!BJ70&lt;Settings!$B$1,"",'Avg Calculations'!BJ70)</f>
        <v>0.12981731071496899</v>
      </c>
      <c r="G14" s="2">
        <f>IF('Count Calculations'!BK70&lt;Settings!$B$1,"",'Avg Calculations'!BK70)</f>
        <v>-0.85134698306302303</v>
      </c>
      <c r="H14" s="2">
        <f>IF('Count Calculations'!BL70&lt;Settings!$B$1,"",'Avg Calculations'!BL70)</f>
        <v>0.36120699483687302</v>
      </c>
      <c r="I14" s="2">
        <f>IF('Count Calculations'!BM70&lt;Settings!$B$1,"",'Avg Calculations'!BM70)</f>
        <v>0.18757072055762899</v>
      </c>
      <c r="J14" s="2">
        <f>IF('Count Calculations'!BN70&lt;Settings!$B$1,"",'Avg Calculations'!BN70)</f>
        <v>0.19365068227825499</v>
      </c>
      <c r="K14" s="2">
        <f>IF('Count Calculations'!BO70&lt;Settings!$B$1,"",'Avg Calculations'!BO70)</f>
        <v>0.72220958139745695</v>
      </c>
      <c r="L14" s="2">
        <f>IF('Count Calculations'!BP70&lt;Settings!$B$1,"",'Avg Calculations'!BP70)</f>
        <v>3.65079300732098E-2</v>
      </c>
      <c r="M14" s="2">
        <f>IF('Count Calculations'!BQ70&lt;Settings!$B$1,"",'Avg Calculations'!BQ70)</f>
        <v>-0.19912699793125799</v>
      </c>
      <c r="N14" s="2" t="str">
        <f>IF('Count Calculations'!BR70&lt;Settings!$B$1,"",'Avg Calculations'!BR70)</f>
        <v/>
      </c>
      <c r="O14" s="2">
        <f>IF('Count Calculations'!BS70&lt;Settings!$B$1,"",'Avg Calculations'!BS70)</f>
        <v>0.49713204289283502</v>
      </c>
      <c r="P14" s="2">
        <f>IF('Count Calculations'!BT70&lt;Settings!$B$1,"",'Avg Calculations'!BT70)</f>
        <v>-0.18454014517686501</v>
      </c>
      <c r="Q14" s="2">
        <f>IF('Count Calculations'!BU70&lt;Settings!$B$1,"",'Avg Calculations'!BU70)</f>
        <v>0.47568803260489401</v>
      </c>
      <c r="R14" s="2">
        <f>IF('Count Calculations'!BV70&lt;Settings!$B$1,"",'Avg Calculations'!BV70)</f>
        <v>0.56893470135220703</v>
      </c>
      <c r="S14" s="2">
        <f>IF('Count Calculations'!BW70&lt;Settings!$B$1,"",'Avg Calculations'!BW70)</f>
        <v>-0.37668945270042897</v>
      </c>
      <c r="T14" s="2">
        <f>IF('Count Calculations'!BX70&lt;Settings!$B$1,"",'Avg Calculations'!BX70)</f>
        <v>0.92687068052235499</v>
      </c>
      <c r="U14" s="2">
        <f>IF('Count Calculations'!BY70&lt;Settings!$B$1,"",'Avg Calculations'!BY70)</f>
        <v>-0.73187187824659095</v>
      </c>
      <c r="V14" s="2">
        <f>IF('Count Calculations'!BZ70&lt;Settings!$B$1,"",'Avg Calculations'!BZ70)</f>
        <v>0.23928153896644</v>
      </c>
      <c r="W14" s="2">
        <f>IF('Count Calculations'!CA70&lt;Settings!$B$1,"",'Avg Calculations'!CA70)</f>
        <v>-1.0189964607106601</v>
      </c>
      <c r="X14" s="2">
        <f>IF('Count Calculations'!CB70&lt;Settings!$B$1,"",'Avg Calculations'!CB70)</f>
        <v>0.87720464737792803</v>
      </c>
      <c r="Y14" s="2">
        <f>IF('Count Calculations'!CC70&lt;Settings!$B$1,"",'Avg Calculations'!CC70)</f>
        <v>0.13264067842593</v>
      </c>
      <c r="Z14" s="2">
        <f>IF('Count Calculations'!CD70&lt;Settings!$B$1,"",'Avg Calculations'!CD70)</f>
        <v>-0.46176912912289902</v>
      </c>
      <c r="AA14" s="2">
        <f>IF('Count Calculations'!CE70&lt;Settings!$B$1,"",'Avg Calculations'!CE70)</f>
        <v>-8.5044403418983505E-2</v>
      </c>
      <c r="AB14" s="2">
        <f>IF('Count Calculations'!CF70&lt;Settings!$B$1,"",'Avg Calculations'!CF70)</f>
        <v>0.168874664875696</v>
      </c>
      <c r="AC14" s="2">
        <f>IF('Count Calculations'!CG70&lt;Settings!$B$1,"",'Avg Calculations'!CG70)</f>
        <v>-0.97355037568468294</v>
      </c>
      <c r="AD14" s="2">
        <f>IF('Count Calculations'!CH70&lt;Settings!$B$1,"",'Avg Calculations'!CH70)</f>
        <v>-0.63470830265572198</v>
      </c>
      <c r="AE14" s="2">
        <f>IF('Count Calculations'!CI70&lt;Settings!$B$1,"",'Avg Calculations'!CI70)</f>
        <v>-0.84273238143092599</v>
      </c>
      <c r="AF14" s="2">
        <f>IF('Count Calculations'!CJ70&lt;Settings!$B$1,"",'Avg Calculations'!CJ70)</f>
        <v>1.1655598682292301</v>
      </c>
      <c r="AG14" s="2">
        <f>IF('Count Calculations'!CK70&lt;Settings!$B$1,"",'Avg Calculations'!CK70)</f>
        <v>-2.2365317954300901</v>
      </c>
      <c r="AH14" s="2" t="str">
        <f>IF('Count Calculations'!CL70&lt;Settings!$B$1,"",'Avg Calculations'!CL70)</f>
        <v/>
      </c>
      <c r="AI14" s="2">
        <f>IF('Count Calculations'!CM70&lt;Settings!$B$1,"",'Avg Calculations'!CM70)</f>
        <v>-0.870816808545676</v>
      </c>
      <c r="AJ14" s="2" t="str">
        <f>IF('Count Calculations'!CN70&lt;Settings!$B$1,"",'Avg Calculations'!CN70)</f>
        <v/>
      </c>
      <c r="AK14" s="2" t="str">
        <f>IF('Count Calculations'!CO70&lt;Settings!$B$1,"",'Avg Calculations'!CO70)</f>
        <v/>
      </c>
      <c r="AL14" s="2" t="str">
        <f>IF('Count Calculations'!CP70&lt;Settings!$B$1,"",'Avg Calculations'!CP70)</f>
        <v/>
      </c>
      <c r="AM14" s="2" t="str">
        <f>IF('Count Calculations'!CQ70&lt;Settings!$B$1,"",'Avg Calculations'!CQ70)</f>
        <v/>
      </c>
      <c r="AN14" s="2" t="str">
        <f>IF('Count Calculations'!CR70&lt;Settings!$B$1,"",'Avg Calculations'!CR70)</f>
        <v/>
      </c>
      <c r="AO14" s="2" t="str">
        <f>IF('Count Calculations'!CS70&lt;Settings!$B$1,"",'Avg Calculations'!CS70)</f>
        <v/>
      </c>
      <c r="AP14" s="2" t="str">
        <f>IF('Count Calculations'!CT70&lt;Settings!$B$1,"",'Avg Calculations'!CT70)</f>
        <v/>
      </c>
      <c r="AQ14" s="2" t="str">
        <f>IF('Count Calculations'!CU70&lt;Settings!$B$1,"",'Avg Calculations'!CU70)</f>
        <v/>
      </c>
      <c r="AR14" s="2" t="str">
        <f>IF('Count Calculations'!CV70&lt;Settings!$B$1,"",'Avg Calculations'!CV70)</f>
        <v/>
      </c>
      <c r="AS14" s="2" t="str">
        <f>IF('Count Calculations'!CW70&lt;Settings!$B$1,"",'Avg Calculations'!CW70)</f>
        <v/>
      </c>
      <c r="AT14" s="2" t="str">
        <f>IF('Count Calculations'!CX70&lt;Settings!$B$1,"",'Avg Calculations'!CX70)</f>
        <v/>
      </c>
      <c r="AU14" s="2" t="str">
        <f>IF('Count Calculations'!CY70&lt;Settings!$B$1,"",'Avg Calculations'!CY70)</f>
        <v/>
      </c>
      <c r="AV14" s="2" t="str">
        <f>IF('Count Calculations'!CZ70&lt;Settings!$B$1,"",'Avg Calculations'!CZ70)</f>
        <v/>
      </c>
      <c r="AW14" s="2" t="str">
        <f>IF('Count Calculations'!DA70&lt;Settings!$B$1,"",'Avg Calculations'!DA70)</f>
        <v/>
      </c>
      <c r="AX14" s="2" t="str">
        <f>IF('Count Calculations'!DB70&lt;Settings!$B$1,"",'Avg Calculations'!DB70)</f>
        <v/>
      </c>
      <c r="AY14" s="2" t="str">
        <f>IF('Count Calculations'!DC70&lt;Settings!$B$1,"",'Avg Calculations'!DC70)</f>
        <v/>
      </c>
      <c r="AZ14" s="2" t="str">
        <f>IF('Count Calculations'!DD70&lt;Settings!$B$1,"",'Avg Calculations'!DD70)</f>
        <v/>
      </c>
      <c r="BA14" s="2" t="str">
        <f>IF('Count Calculations'!DE70&lt;Settings!$B$1,"",'Avg Calculations'!DE70)</f>
        <v/>
      </c>
    </row>
    <row r="15" spans="1:53" x14ac:dyDescent="0.25">
      <c r="A15" t="str">
        <f>IF(COUNT(B15:BA15),'Avg Calculations'!BE71,"")</f>
        <v>Denmark</v>
      </c>
      <c r="B15" s="2">
        <f>IF('Count Calculations'!BF71&lt;Settings!$B$1,"",'Avg Calculations'!BF71)</f>
        <v>0.68226214565620302</v>
      </c>
      <c r="C15" s="2">
        <f>IF('Count Calculations'!BG71&lt;Settings!$B$1,"",'Avg Calculations'!BG71)</f>
        <v>0.14034142562295501</v>
      </c>
      <c r="D15" s="2">
        <f>IF('Count Calculations'!BH71&lt;Settings!$B$1,"",'Avg Calculations'!BH71)</f>
        <v>-0.32741093902027102</v>
      </c>
      <c r="E15" s="2">
        <f>IF('Count Calculations'!BI71&lt;Settings!$B$1,"",'Avg Calculations'!BI71)</f>
        <v>-0.17357190972168299</v>
      </c>
      <c r="F15" s="2">
        <f>IF('Count Calculations'!BJ71&lt;Settings!$B$1,"",'Avg Calculations'!BJ71)</f>
        <v>0.96807303258661104</v>
      </c>
      <c r="G15" s="2">
        <f>IF('Count Calculations'!BK71&lt;Settings!$B$1,"",'Avg Calculations'!BK71)</f>
        <v>3.1348433004112799</v>
      </c>
      <c r="H15" s="2">
        <f>IF('Count Calculations'!BL71&lt;Settings!$B$1,"",'Avg Calculations'!BL71)</f>
        <v>-0.995525676995348</v>
      </c>
      <c r="I15" s="2">
        <f>IF('Count Calculations'!BM71&lt;Settings!$B$1,"",'Avg Calculations'!BM71)</f>
        <v>-0.33448702640084899</v>
      </c>
      <c r="J15" s="2">
        <f>IF('Count Calculations'!BN71&lt;Settings!$B$1,"",'Avg Calculations'!BN71)</f>
        <v>2.7603686526391802</v>
      </c>
      <c r="K15" s="2">
        <f>IF('Count Calculations'!BO71&lt;Settings!$B$1,"",'Avg Calculations'!BO71)</f>
        <v>1.2796923763684001</v>
      </c>
      <c r="L15" s="2">
        <f>IF('Count Calculations'!BP71&lt;Settings!$B$1,"",'Avg Calculations'!BP71)</f>
        <v>-0.46619556129171202</v>
      </c>
      <c r="M15" s="2">
        <f>IF('Count Calculations'!BQ71&lt;Settings!$B$1,"",'Avg Calculations'!BQ71)</f>
        <v>0.28418448200014501</v>
      </c>
      <c r="N15" s="2">
        <f>IF('Count Calculations'!BR71&lt;Settings!$B$1,"",'Avg Calculations'!BR71)</f>
        <v>-0.26292673323018001</v>
      </c>
      <c r="O15" s="2" t="str">
        <f>IF('Count Calculations'!BS71&lt;Settings!$B$1,"",'Avg Calculations'!BS71)</f>
        <v/>
      </c>
      <c r="P15" s="2">
        <f>IF('Count Calculations'!BT71&lt;Settings!$B$1,"",'Avg Calculations'!BT71)</f>
        <v>0.60415618010508798</v>
      </c>
      <c r="Q15" s="2">
        <f>IF('Count Calculations'!BU71&lt;Settings!$B$1,"",'Avg Calculations'!BU71)</f>
        <v>-0.55894426246346796</v>
      </c>
      <c r="R15" s="2">
        <f>IF('Count Calculations'!BV71&lt;Settings!$B$1,"",'Avg Calculations'!BV71)</f>
        <v>-1.27914570494547</v>
      </c>
      <c r="S15" s="2">
        <f>IF('Count Calculations'!BW71&lt;Settings!$B$1,"",'Avg Calculations'!BW71)</f>
        <v>-0.92698045529014905</v>
      </c>
      <c r="T15" s="2">
        <f>IF('Count Calculations'!BX71&lt;Settings!$B$1,"",'Avg Calculations'!BX71)</f>
        <v>-1.94729705260742</v>
      </c>
      <c r="U15" s="2">
        <f>IF('Count Calculations'!BY71&lt;Settings!$B$1,"",'Avg Calculations'!BY71)</f>
        <v>-0.43641188979578999</v>
      </c>
      <c r="V15" s="2">
        <f>IF('Count Calculations'!BZ71&lt;Settings!$B$1,"",'Avg Calculations'!BZ71)</f>
        <v>5.0213106021410496</v>
      </c>
      <c r="W15" s="2">
        <f>IF('Count Calculations'!CA71&lt;Settings!$B$1,"",'Avg Calculations'!CA71)</f>
        <v>-3.2054379228152602E-2</v>
      </c>
      <c r="X15" s="2">
        <f>IF('Count Calculations'!CB71&lt;Settings!$B$1,"",'Avg Calculations'!CB71)</f>
        <v>0.90086358576428305</v>
      </c>
      <c r="Y15" s="2">
        <f>IF('Count Calculations'!CC71&lt;Settings!$B$1,"",'Avg Calculations'!CC71)</f>
        <v>-1.7755541207007199</v>
      </c>
      <c r="Z15" s="2">
        <f>IF('Count Calculations'!CD71&lt;Settings!$B$1,"",'Avg Calculations'!CD71)</f>
        <v>-1.0292125859451799</v>
      </c>
      <c r="AA15" s="2">
        <f>IF('Count Calculations'!CE71&lt;Settings!$B$1,"",'Avg Calculations'!CE71)</f>
        <v>1.6777316635755</v>
      </c>
      <c r="AB15" s="2">
        <f>IF('Count Calculations'!CF71&lt;Settings!$B$1,"",'Avg Calculations'!CF71)</f>
        <v>0.86615050477279498</v>
      </c>
      <c r="AC15" s="2">
        <f>IF('Count Calculations'!CG71&lt;Settings!$B$1,"",'Avg Calculations'!CG71)</f>
        <v>0.62383328390428805</v>
      </c>
      <c r="AD15" s="2">
        <f>IF('Count Calculations'!CH71&lt;Settings!$B$1,"",'Avg Calculations'!CH71)</f>
        <v>-1.33795267601333</v>
      </c>
      <c r="AE15" s="2">
        <f>IF('Count Calculations'!CI71&lt;Settings!$B$1,"",'Avg Calculations'!CI71)</f>
        <v>0.41043741604250999</v>
      </c>
      <c r="AF15" s="2">
        <f>IF('Count Calculations'!CJ71&lt;Settings!$B$1,"",'Avg Calculations'!CJ71)</f>
        <v>-2.0321331899663599</v>
      </c>
      <c r="AG15" s="2">
        <f>IF('Count Calculations'!CK71&lt;Settings!$B$1,"",'Avg Calculations'!CK71)</f>
        <v>-1.6433809534105299</v>
      </c>
      <c r="AH15" s="2">
        <f>IF('Count Calculations'!CL71&lt;Settings!$B$1,"",'Avg Calculations'!CL71)</f>
        <v>1.0256216288516</v>
      </c>
      <c r="AI15" s="2">
        <f>IF('Count Calculations'!CM71&lt;Settings!$B$1,"",'Avg Calculations'!CM71)</f>
        <v>-0.84908690455408498</v>
      </c>
      <c r="AJ15" s="2">
        <f>IF('Count Calculations'!CN71&lt;Settings!$B$1,"",'Avg Calculations'!CN71)</f>
        <v>-1.81226248101515</v>
      </c>
      <c r="AK15" s="2">
        <f>IF('Count Calculations'!CO71&lt;Settings!$B$1,"",'Avg Calculations'!CO71)</f>
        <v>-2.0190941131755902</v>
      </c>
      <c r="AL15" s="2">
        <f>IF('Count Calculations'!CP71&lt;Settings!$B$1,"",'Avg Calculations'!CP71)</f>
        <v>0.86133274508795998</v>
      </c>
      <c r="AM15" s="2">
        <f>IF('Count Calculations'!CQ71&lt;Settings!$B$1,"",'Avg Calculations'!CQ71)</f>
        <v>-2.1508923001598301</v>
      </c>
      <c r="AN15" s="2">
        <f>IF('Count Calculations'!CR71&lt;Settings!$B$1,"",'Avg Calculations'!CR71)</f>
        <v>-2.1335288067206002</v>
      </c>
      <c r="AO15" s="2">
        <f>IF('Count Calculations'!CS71&lt;Settings!$B$1,"",'Avg Calculations'!CS71)</f>
        <v>-1.6552368238955</v>
      </c>
      <c r="AP15" s="2" t="str">
        <f>IF('Count Calculations'!CT71&lt;Settings!$B$1,"",'Avg Calculations'!CT71)</f>
        <v/>
      </c>
      <c r="AQ15" s="2" t="str">
        <f>IF('Count Calculations'!CU71&lt;Settings!$B$1,"",'Avg Calculations'!CU71)</f>
        <v/>
      </c>
      <c r="AR15" s="2" t="str">
        <f>IF('Count Calculations'!CV71&lt;Settings!$B$1,"",'Avg Calculations'!CV71)</f>
        <v/>
      </c>
      <c r="AS15" s="2">
        <f>IF('Count Calculations'!CW71&lt;Settings!$B$1,"",'Avg Calculations'!CW71)</f>
        <v>-1.4451678172107201</v>
      </c>
      <c r="AT15" s="2">
        <f>IF('Count Calculations'!CX71&lt;Settings!$B$1,"",'Avg Calculations'!CX71)</f>
        <v>-1.6287434900947699</v>
      </c>
      <c r="AU15" s="2" t="str">
        <f>IF('Count Calculations'!CY71&lt;Settings!$B$1,"",'Avg Calculations'!CY71)</f>
        <v/>
      </c>
      <c r="AV15" s="2" t="str">
        <f>IF('Count Calculations'!CZ71&lt;Settings!$B$1,"",'Avg Calculations'!CZ71)</f>
        <v/>
      </c>
      <c r="AW15" s="2" t="str">
        <f>IF('Count Calculations'!DA71&lt;Settings!$B$1,"",'Avg Calculations'!DA71)</f>
        <v/>
      </c>
      <c r="AX15" s="2" t="str">
        <f>IF('Count Calculations'!DB71&lt;Settings!$B$1,"",'Avg Calculations'!DB71)</f>
        <v/>
      </c>
      <c r="AY15" s="2" t="str">
        <f>IF('Count Calculations'!DC71&lt;Settings!$B$1,"",'Avg Calculations'!DC71)</f>
        <v/>
      </c>
      <c r="AZ15" s="2" t="str">
        <f>IF('Count Calculations'!DD71&lt;Settings!$B$1,"",'Avg Calculations'!DD71)</f>
        <v/>
      </c>
      <c r="BA15" s="2" t="str">
        <f>IF('Count Calculations'!DE71&lt;Settings!$B$1,"",'Avg Calculations'!DE71)</f>
        <v/>
      </c>
    </row>
    <row r="16" spans="1:53" x14ac:dyDescent="0.25">
      <c r="A16" t="str">
        <f>IF(COUNT(B16:BA16),'Avg Calculations'!BE72,"")</f>
        <v>Greece</v>
      </c>
      <c r="B16" s="2">
        <f>IF('Count Calculations'!BF72&lt;Settings!$B$1,"",'Avg Calculations'!BF72)</f>
        <v>0.62796803678372703</v>
      </c>
      <c r="C16" s="2">
        <f>IF('Count Calculations'!BG72&lt;Settings!$B$1,"",'Avg Calculations'!BG72)</f>
        <v>0.43794104814634299</v>
      </c>
      <c r="D16" s="2">
        <f>IF('Count Calculations'!BH72&lt;Settings!$B$1,"",'Avg Calculations'!BH72)</f>
        <v>-0.35510231546812498</v>
      </c>
      <c r="E16" s="2">
        <f>IF('Count Calculations'!BI72&lt;Settings!$B$1,"",'Avg Calculations'!BI72)</f>
        <v>0.40918937967883201</v>
      </c>
      <c r="F16" s="2">
        <f>IF('Count Calculations'!BJ72&lt;Settings!$B$1,"",'Avg Calculations'!BJ72)</f>
        <v>8.4445065080415702E-2</v>
      </c>
      <c r="G16" s="2">
        <f>IF('Count Calculations'!BK72&lt;Settings!$B$1,"",'Avg Calculations'!BK72)</f>
        <v>-1.1165224230728601</v>
      </c>
      <c r="H16" s="2">
        <f>IF('Count Calculations'!BL72&lt;Settings!$B$1,"",'Avg Calculations'!BL72)</f>
        <v>-0.355972955488294</v>
      </c>
      <c r="I16" s="2">
        <f>IF('Count Calculations'!BM72&lt;Settings!$B$1,"",'Avg Calculations'!BM72)</f>
        <v>0.54284581263641196</v>
      </c>
      <c r="J16" s="2">
        <f>IF('Count Calculations'!BN72&lt;Settings!$B$1,"",'Avg Calculations'!BN72)</f>
        <v>-1.0459963990255401</v>
      </c>
      <c r="K16" s="2">
        <f>IF('Count Calculations'!BO72&lt;Settings!$B$1,"",'Avg Calculations'!BO72)</f>
        <v>-1.66390593020597</v>
      </c>
      <c r="L16" s="2">
        <f>IF('Count Calculations'!BP72&lt;Settings!$B$1,"",'Avg Calculations'!BP72)</f>
        <v>-0.33342774801400399</v>
      </c>
      <c r="M16" s="2">
        <f>IF('Count Calculations'!BQ72&lt;Settings!$B$1,"",'Avg Calculations'!BQ72)</f>
        <v>-1.36951321923791</v>
      </c>
      <c r="N16" s="2">
        <f>IF('Count Calculations'!BR72&lt;Settings!$B$1,"",'Avg Calculations'!BR72)</f>
        <v>-1.2496567774952301</v>
      </c>
      <c r="O16" s="2">
        <f>IF('Count Calculations'!BS72&lt;Settings!$B$1,"",'Avg Calculations'!BS72)</f>
        <v>-1.9857423324199599</v>
      </c>
      <c r="P16" s="2">
        <f>IF('Count Calculations'!BT72&lt;Settings!$B$1,"",'Avg Calculations'!BT72)</f>
        <v>-4.5247816473681902E-2</v>
      </c>
      <c r="Q16" s="2">
        <f>IF('Count Calculations'!BU72&lt;Settings!$B$1,"",'Avg Calculations'!BU72)</f>
        <v>-0.112393629886531</v>
      </c>
      <c r="R16" s="2" t="str">
        <f>IF('Count Calculations'!BV72&lt;Settings!$B$1,"",'Avg Calculations'!BV72)</f>
        <v/>
      </c>
      <c r="S16" s="2">
        <f>IF('Count Calculations'!BW72&lt;Settings!$B$1,"",'Avg Calculations'!BW72)</f>
        <v>9.0012383900681296</v>
      </c>
      <c r="T16" s="2">
        <f>IF('Count Calculations'!BX72&lt;Settings!$B$1,"",'Avg Calculations'!BX72)</f>
        <v>-0.37735614753816699</v>
      </c>
      <c r="U16" s="2">
        <f>IF('Count Calculations'!BY72&lt;Settings!$B$1,"",'Avg Calculations'!BY72)</f>
        <v>-0.487717193635827</v>
      </c>
      <c r="V16" s="2">
        <f>IF('Count Calculations'!BZ72&lt;Settings!$B$1,"",'Avg Calculations'!BZ72)</f>
        <v>-1.7716320698755099</v>
      </c>
      <c r="W16" s="2">
        <f>IF('Count Calculations'!CA72&lt;Settings!$B$1,"",'Avg Calculations'!CA72)</f>
        <v>0.81272464765965602</v>
      </c>
      <c r="X16" s="2">
        <f>IF('Count Calculations'!CB72&lt;Settings!$B$1,"",'Avg Calculations'!CB72)</f>
        <v>-1.81321252331949</v>
      </c>
      <c r="Y16" s="2" t="str">
        <f>IF('Count Calculations'!CC72&lt;Settings!$B$1,"",'Avg Calculations'!CC72)</f>
        <v/>
      </c>
      <c r="Z16" s="2">
        <f>IF('Count Calculations'!CD72&lt;Settings!$B$1,"",'Avg Calculations'!CD72)</f>
        <v>-0.81026748023184703</v>
      </c>
      <c r="AA16" s="2">
        <f>IF('Count Calculations'!CE72&lt;Settings!$B$1,"",'Avg Calculations'!CE72)</f>
        <v>-2.5620800665090102</v>
      </c>
      <c r="AB16" s="2" t="str">
        <f>IF('Count Calculations'!CF72&lt;Settings!$B$1,"",'Avg Calculations'!CF72)</f>
        <v/>
      </c>
      <c r="AC16" s="2">
        <f>IF('Count Calculations'!CG72&lt;Settings!$B$1,"",'Avg Calculations'!CG72)</f>
        <v>-1.4928107749194801</v>
      </c>
      <c r="AD16" s="2">
        <f>IF('Count Calculations'!CH72&lt;Settings!$B$1,"",'Avg Calculations'!CH72)</f>
        <v>0.17619564426669401</v>
      </c>
      <c r="AE16" s="2">
        <f>IF('Count Calculations'!CI72&lt;Settings!$B$1,"",'Avg Calculations'!CI72)</f>
        <v>3.52580988913755</v>
      </c>
      <c r="AF16" s="2">
        <f>IF('Count Calculations'!CJ72&lt;Settings!$B$1,"",'Avg Calculations'!CJ72)</f>
        <v>-0.77381389777113796</v>
      </c>
      <c r="AG16" s="2">
        <f>IF('Count Calculations'!CK72&lt;Settings!$B$1,"",'Avg Calculations'!CK72)</f>
        <v>-1.07615196082514</v>
      </c>
      <c r="AH16" s="2">
        <f>IF('Count Calculations'!CL72&lt;Settings!$B$1,"",'Avg Calculations'!CL72)</f>
        <v>-2.9976202046150502</v>
      </c>
      <c r="AI16" s="2">
        <f>IF('Count Calculations'!CM72&lt;Settings!$B$1,"",'Avg Calculations'!CM72)</f>
        <v>-2.03613678496174</v>
      </c>
      <c r="AJ16" s="2">
        <f>IF('Count Calculations'!CN72&lt;Settings!$B$1,"",'Avg Calculations'!CN72)</f>
        <v>5.62217713168336</v>
      </c>
      <c r="AK16" s="2">
        <f>IF('Count Calculations'!CO72&lt;Settings!$B$1,"",'Avg Calculations'!CO72)</f>
        <v>-0.55768853649370997</v>
      </c>
      <c r="AL16" s="2">
        <f>IF('Count Calculations'!CP72&lt;Settings!$B$1,"",'Avg Calculations'!CP72)</f>
        <v>-0.12976049079867999</v>
      </c>
      <c r="AM16" s="2">
        <f>IF('Count Calculations'!CQ72&lt;Settings!$B$1,"",'Avg Calculations'!CQ72)</f>
        <v>-0.53532717499341298</v>
      </c>
      <c r="AN16" s="2">
        <f>IF('Count Calculations'!CR72&lt;Settings!$B$1,"",'Avg Calculations'!CR72)</f>
        <v>-1.45460552493263</v>
      </c>
      <c r="AO16" s="2" t="str">
        <f>IF('Count Calculations'!CS72&lt;Settings!$B$1,"",'Avg Calculations'!CS72)</f>
        <v/>
      </c>
      <c r="AP16" s="2">
        <f>IF('Count Calculations'!CT72&lt;Settings!$B$1,"",'Avg Calculations'!CT72)</f>
        <v>4.5313180899710099</v>
      </c>
      <c r="AQ16" s="2">
        <f>IF('Count Calculations'!CU72&lt;Settings!$B$1,"",'Avg Calculations'!CU72)</f>
        <v>1.2701852356666199</v>
      </c>
      <c r="AR16" s="2">
        <f>IF('Count Calculations'!CV72&lt;Settings!$B$1,"",'Avg Calculations'!CV72)</f>
        <v>1.81042369161752</v>
      </c>
      <c r="AS16" s="2">
        <f>IF('Count Calculations'!CW72&lt;Settings!$B$1,"",'Avg Calculations'!CW72)</f>
        <v>1.39490245049146</v>
      </c>
      <c r="AT16" s="2">
        <f>IF('Count Calculations'!CX72&lt;Settings!$B$1,"",'Avg Calculations'!CX72)</f>
        <v>-1.1050360923501401</v>
      </c>
      <c r="AU16" s="2">
        <f>IF('Count Calculations'!CY72&lt;Settings!$B$1,"",'Avg Calculations'!CY72)</f>
        <v>1.7044306367477</v>
      </c>
      <c r="AV16" s="2" t="str">
        <f>IF('Count Calculations'!CZ72&lt;Settings!$B$1,"",'Avg Calculations'!CZ72)</f>
        <v/>
      </c>
      <c r="AW16" s="2" t="str">
        <f>IF('Count Calculations'!DA72&lt;Settings!$B$1,"",'Avg Calculations'!DA72)</f>
        <v/>
      </c>
      <c r="AX16" s="2" t="str">
        <f>IF('Count Calculations'!DB72&lt;Settings!$B$1,"",'Avg Calculations'!DB72)</f>
        <v/>
      </c>
      <c r="AY16" s="2" t="str">
        <f>IF('Count Calculations'!DC72&lt;Settings!$B$1,"",'Avg Calculations'!DC72)</f>
        <v/>
      </c>
      <c r="AZ16" s="2" t="str">
        <f>IF('Count Calculations'!DD72&lt;Settings!$B$1,"",'Avg Calculations'!DD72)</f>
        <v/>
      </c>
      <c r="BA16" s="2" t="str">
        <f>IF('Count Calculations'!DE72&lt;Settings!$B$1,"",'Avg Calculations'!DE72)</f>
        <v/>
      </c>
    </row>
    <row r="17" spans="1:53" x14ac:dyDescent="0.25">
      <c r="A17" t="str">
        <f>IF(COUNT(B17:BA17),'Avg Calculations'!BE73,"")</f>
        <v>Israel</v>
      </c>
      <c r="B17" s="2">
        <f>IF('Count Calculations'!BF73&lt;Settings!$B$1,"",'Avg Calculations'!BF73)</f>
        <v>0.271402720899454</v>
      </c>
      <c r="C17" s="2">
        <f>IF('Count Calculations'!BG73&lt;Settings!$B$1,"",'Avg Calculations'!BG73)</f>
        <v>0.48788475404559301</v>
      </c>
      <c r="D17" s="2">
        <f>IF('Count Calculations'!BH73&lt;Settings!$B$1,"",'Avg Calculations'!BH73)</f>
        <v>2.5032419448904699</v>
      </c>
      <c r="E17" s="2">
        <f>IF('Count Calculations'!BI73&lt;Settings!$B$1,"",'Avg Calculations'!BI73)</f>
        <v>-6.9973806591038003E-3</v>
      </c>
      <c r="F17" s="2">
        <f>IF('Count Calculations'!BJ73&lt;Settings!$B$1,"",'Avg Calculations'!BJ73)</f>
        <v>1.2244836717007399</v>
      </c>
      <c r="G17" s="2">
        <f>IF('Count Calculations'!BK73&lt;Settings!$B$1,"",'Avg Calculations'!BK73)</f>
        <v>5.1014858024387502E-2</v>
      </c>
      <c r="H17" s="2">
        <f>IF('Count Calculations'!BL73&lt;Settings!$B$1,"",'Avg Calculations'!BL73)</f>
        <v>0.70524083892178302</v>
      </c>
      <c r="I17" s="2">
        <f>IF('Count Calculations'!BM73&lt;Settings!$B$1,"",'Avg Calculations'!BM73)</f>
        <v>-0.16172670401075501</v>
      </c>
      <c r="J17" s="2">
        <f>IF('Count Calculations'!BN73&lt;Settings!$B$1,"",'Avg Calculations'!BN73)</f>
        <v>-0.42373107859519699</v>
      </c>
      <c r="K17" s="2">
        <f>IF('Count Calculations'!BO73&lt;Settings!$B$1,"",'Avg Calculations'!BO73)</f>
        <v>-0.47747004470863502</v>
      </c>
      <c r="L17" s="2">
        <f>IF('Count Calculations'!BP73&lt;Settings!$B$1,"",'Avg Calculations'!BP73)</f>
        <v>0.80024744679696302</v>
      </c>
      <c r="M17" s="2">
        <f>IF('Count Calculations'!BQ73&lt;Settings!$B$1,"",'Avg Calculations'!BQ73)</f>
        <v>1.2128892707113099</v>
      </c>
      <c r="N17" s="2">
        <f>IF('Count Calculations'!BR73&lt;Settings!$B$1,"",'Avg Calculations'!BR73)</f>
        <v>-0.70435476830621901</v>
      </c>
      <c r="O17" s="2">
        <f>IF('Count Calculations'!BS73&lt;Settings!$B$1,"",'Avg Calculations'!BS73)</f>
        <v>-1.1933238825100201</v>
      </c>
      <c r="P17" s="2" t="str">
        <f>IF('Count Calculations'!BT73&lt;Settings!$B$1,"",'Avg Calculations'!BT73)</f>
        <v/>
      </c>
      <c r="Q17" s="2">
        <f>IF('Count Calculations'!BU73&lt;Settings!$B$1,"",'Avg Calculations'!BU73)</f>
        <v>-0.50818351639179005</v>
      </c>
      <c r="R17" s="2">
        <f>IF('Count Calculations'!BV73&lt;Settings!$B$1,"",'Avg Calculations'!BV73)</f>
        <v>-1.6177479162280499</v>
      </c>
      <c r="S17" s="2">
        <f>IF('Count Calculations'!BW73&lt;Settings!$B$1,"",'Avg Calculations'!BW73)</f>
        <v>-0.48257435509778701</v>
      </c>
      <c r="T17" s="2">
        <f>IF('Count Calculations'!BX73&lt;Settings!$B$1,"",'Avg Calculations'!BX73)</f>
        <v>-1.1083167612802001</v>
      </c>
      <c r="U17" s="2">
        <f>IF('Count Calculations'!BY73&lt;Settings!$B$1,"",'Avg Calculations'!BY73)</f>
        <v>0.49301624452349502</v>
      </c>
      <c r="V17" s="2">
        <f>IF('Count Calculations'!BZ73&lt;Settings!$B$1,"",'Avg Calculations'!BZ73)</f>
        <v>-0.82849147285333902</v>
      </c>
      <c r="W17" s="2">
        <f>IF('Count Calculations'!CA73&lt;Settings!$B$1,"",'Avg Calculations'!CA73)</f>
        <v>0.89168356385393399</v>
      </c>
      <c r="X17" s="2">
        <f>IF('Count Calculations'!CB73&lt;Settings!$B$1,"",'Avg Calculations'!CB73)</f>
        <v>-0.90616700177359599</v>
      </c>
      <c r="Y17" s="2">
        <f>IF('Count Calculations'!CC73&lt;Settings!$B$1,"",'Avg Calculations'!CC73)</f>
        <v>0.69932837568839301</v>
      </c>
      <c r="Z17" s="2">
        <f>IF('Count Calculations'!CD73&lt;Settings!$B$1,"",'Avg Calculations'!CD73)</f>
        <v>-1.2653125061064101</v>
      </c>
      <c r="AA17" s="2">
        <f>IF('Count Calculations'!CE73&lt;Settings!$B$1,"",'Avg Calculations'!CE73)</f>
        <v>-1.62556891432312</v>
      </c>
      <c r="AB17" s="2" t="str">
        <f>IF('Count Calculations'!CF73&lt;Settings!$B$1,"",'Avg Calculations'!CF73)</f>
        <v/>
      </c>
      <c r="AC17" s="2">
        <f>IF('Count Calculations'!CG73&lt;Settings!$B$1,"",'Avg Calculations'!CG73)</f>
        <v>7.8629165938807102E-2</v>
      </c>
      <c r="AD17" s="2">
        <f>IF('Count Calculations'!CH73&lt;Settings!$B$1,"",'Avg Calculations'!CH73)</f>
        <v>0.91286265309176495</v>
      </c>
      <c r="AE17" s="2">
        <f>IF('Count Calculations'!CI73&lt;Settings!$B$1,"",'Avg Calculations'!CI73)</f>
        <v>0.80942214193387196</v>
      </c>
      <c r="AF17" s="2">
        <f>IF('Count Calculations'!CJ73&lt;Settings!$B$1,"",'Avg Calculations'!CJ73)</f>
        <v>-0.49359732565450798</v>
      </c>
      <c r="AG17" s="2">
        <f>IF('Count Calculations'!CK73&lt;Settings!$B$1,"",'Avg Calculations'!CK73)</f>
        <v>-0.89685200842200796</v>
      </c>
      <c r="AH17" s="2">
        <f>IF('Count Calculations'!CL73&lt;Settings!$B$1,"",'Avg Calculations'!CL73)</f>
        <v>-1.7111351025208901</v>
      </c>
      <c r="AI17" s="2">
        <f>IF('Count Calculations'!CM73&lt;Settings!$B$1,"",'Avg Calculations'!CM73)</f>
        <v>-1.6032605839629499</v>
      </c>
      <c r="AJ17" s="2">
        <f>IF('Count Calculations'!CN73&lt;Settings!$B$1,"",'Avg Calculations'!CN73)</f>
        <v>0.204730633837891</v>
      </c>
      <c r="AK17" s="2">
        <f>IF('Count Calculations'!CO73&lt;Settings!$B$1,"",'Avg Calculations'!CO73)</f>
        <v>0.64049582089888102</v>
      </c>
      <c r="AL17" s="2">
        <f>IF('Count Calculations'!CP73&lt;Settings!$B$1,"",'Avg Calculations'!CP73)</f>
        <v>-0.69616741481311395</v>
      </c>
      <c r="AM17" s="2">
        <f>IF('Count Calculations'!CQ73&lt;Settings!$B$1,"",'Avg Calculations'!CQ73)</f>
        <v>-0.92834292593599299</v>
      </c>
      <c r="AN17" s="2">
        <f>IF('Count Calculations'!CR73&lt;Settings!$B$1,"",'Avg Calculations'!CR73)</f>
        <v>0.38849921279444</v>
      </c>
      <c r="AO17" s="2">
        <f>IF('Count Calculations'!CS73&lt;Settings!$B$1,"",'Avg Calculations'!CS73)</f>
        <v>0.18222144572593801</v>
      </c>
      <c r="AP17" s="2" t="str">
        <f>IF('Count Calculations'!CT73&lt;Settings!$B$1,"",'Avg Calculations'!CT73)</f>
        <v/>
      </c>
      <c r="AQ17" s="2" t="str">
        <f>IF('Count Calculations'!CU73&lt;Settings!$B$1,"",'Avg Calculations'!CU73)</f>
        <v/>
      </c>
      <c r="AR17" s="2" t="str">
        <f>IF('Count Calculations'!CV73&lt;Settings!$B$1,"",'Avg Calculations'!CV73)</f>
        <v/>
      </c>
      <c r="AS17" s="2" t="str">
        <f>IF('Count Calculations'!CW73&lt;Settings!$B$1,"",'Avg Calculations'!CW73)</f>
        <v/>
      </c>
      <c r="AT17" s="2" t="str">
        <f>IF('Count Calculations'!CX73&lt;Settings!$B$1,"",'Avg Calculations'!CX73)</f>
        <v/>
      </c>
      <c r="AU17" s="2" t="str">
        <f>IF('Count Calculations'!CY73&lt;Settings!$B$1,"",'Avg Calculations'!CY73)</f>
        <v/>
      </c>
      <c r="AV17" s="2" t="str">
        <f>IF('Count Calculations'!CZ73&lt;Settings!$B$1,"",'Avg Calculations'!CZ73)</f>
        <v/>
      </c>
      <c r="AW17" s="2" t="str">
        <f>IF('Count Calculations'!DA73&lt;Settings!$B$1,"",'Avg Calculations'!DA73)</f>
        <v/>
      </c>
      <c r="AX17" s="2" t="str">
        <f>IF('Count Calculations'!DB73&lt;Settings!$B$1,"",'Avg Calculations'!DB73)</f>
        <v/>
      </c>
      <c r="AY17" s="2" t="str">
        <f>IF('Count Calculations'!DC73&lt;Settings!$B$1,"",'Avg Calculations'!DC73)</f>
        <v/>
      </c>
      <c r="AZ17" s="2" t="str">
        <f>IF('Count Calculations'!DD73&lt;Settings!$B$1,"",'Avg Calculations'!DD73)</f>
        <v/>
      </c>
      <c r="BA17" s="2" t="str">
        <f>IF('Count Calculations'!DE73&lt;Settings!$B$1,"",'Avg Calculations'!DE73)</f>
        <v/>
      </c>
    </row>
    <row r="18" spans="1:53" x14ac:dyDescent="0.25">
      <c r="A18" t="str">
        <f>IF(COUNT(B18:BA18),'Avg Calculations'!BE74,"")</f>
        <v>Italy</v>
      </c>
      <c r="B18" s="2">
        <f>IF('Count Calculations'!BF74&lt;Settings!$B$1,"",'Avg Calculations'!BF74)</f>
        <v>-1.19350434825848</v>
      </c>
      <c r="C18" s="2">
        <f>IF('Count Calculations'!BG74&lt;Settings!$B$1,"",'Avg Calculations'!BG74)</f>
        <v>-0.69914537033978796</v>
      </c>
      <c r="D18" s="2">
        <f>IF('Count Calculations'!BH74&lt;Settings!$B$1,"",'Avg Calculations'!BH74)</f>
        <v>0.79904620599338705</v>
      </c>
      <c r="E18" s="2">
        <f>IF('Count Calculations'!BI74&lt;Settings!$B$1,"",'Avg Calculations'!BI74)</f>
        <v>-0.40522208668953902</v>
      </c>
      <c r="F18" s="2">
        <f>IF('Count Calculations'!BJ74&lt;Settings!$B$1,"",'Avg Calculations'!BJ74)</f>
        <v>-1.14481692457106</v>
      </c>
      <c r="G18" s="2">
        <f>IF('Count Calculations'!BK74&lt;Settings!$B$1,"",'Avg Calculations'!BK74)</f>
        <v>-0.67861415467114305</v>
      </c>
      <c r="H18" s="2">
        <f>IF('Count Calculations'!BL74&lt;Settings!$B$1,"",'Avg Calculations'!BL74)</f>
        <v>1.08656891537449</v>
      </c>
      <c r="I18" s="2">
        <f>IF('Count Calculations'!BM74&lt;Settings!$B$1,"",'Avg Calculations'!BM74)</f>
        <v>2.2940732456478301</v>
      </c>
      <c r="J18" s="2">
        <f>IF('Count Calculations'!BN74&lt;Settings!$B$1,"",'Avg Calculations'!BN74)</f>
        <v>-1.15279716120709</v>
      </c>
      <c r="K18" s="2">
        <f>IF('Count Calculations'!BO74&lt;Settings!$B$1,"",'Avg Calculations'!BO74)</f>
        <v>-8.8908745309296405E-2</v>
      </c>
      <c r="L18" s="2">
        <f>IF('Count Calculations'!BP74&lt;Settings!$B$1,"",'Avg Calculations'!BP74)</f>
        <v>2.5212777512725699</v>
      </c>
      <c r="M18" s="2">
        <f>IF('Count Calculations'!BQ74&lt;Settings!$B$1,"",'Avg Calculations'!BQ74)</f>
        <v>1.1494257996989701</v>
      </c>
      <c r="N18" s="2">
        <f>IF('Count Calculations'!BR74&lt;Settings!$B$1,"",'Avg Calculations'!BR74)</f>
        <v>-0.44425237506766002</v>
      </c>
      <c r="O18" s="2">
        <f>IF('Count Calculations'!BS74&lt;Settings!$B$1,"",'Avg Calculations'!BS74)</f>
        <v>-1.99952038694033</v>
      </c>
      <c r="P18" s="2">
        <f>IF('Count Calculations'!BT74&lt;Settings!$B$1,"",'Avg Calculations'!BT74)</f>
        <v>-1.4129227608007999</v>
      </c>
      <c r="Q18" s="2" t="str">
        <f>IF('Count Calculations'!BU74&lt;Settings!$B$1,"",'Avg Calculations'!BU74)</f>
        <v/>
      </c>
      <c r="R18" s="2">
        <f>IF('Count Calculations'!BV74&lt;Settings!$B$1,"",'Avg Calculations'!BV74)</f>
        <v>-2.8986062114309701E-3</v>
      </c>
      <c r="S18" s="2">
        <f>IF('Count Calculations'!BW74&lt;Settings!$B$1,"",'Avg Calculations'!BW74)</f>
        <v>1.1164274013178801</v>
      </c>
      <c r="T18" s="2">
        <f>IF('Count Calculations'!BX74&lt;Settings!$B$1,"",'Avg Calculations'!BX74)</f>
        <v>0.71684725313375797</v>
      </c>
      <c r="U18" s="2">
        <f>IF('Count Calculations'!BY74&lt;Settings!$B$1,"",'Avg Calculations'!BY74)</f>
        <v>-0.19883906513163399</v>
      </c>
      <c r="V18" s="2">
        <f>IF('Count Calculations'!BZ74&lt;Settings!$B$1,"",'Avg Calculations'!BZ74)</f>
        <v>-1.6885088570095701</v>
      </c>
      <c r="W18" s="2">
        <f>IF('Count Calculations'!CA74&lt;Settings!$B$1,"",'Avg Calculations'!CA74)</f>
        <v>4.5561027885915104</v>
      </c>
      <c r="X18" s="2" t="str">
        <f>IF('Count Calculations'!CB74&lt;Settings!$B$1,"",'Avg Calculations'!CB74)</f>
        <v/>
      </c>
      <c r="Y18" s="2">
        <f>IF('Count Calculations'!CC74&lt;Settings!$B$1,"",'Avg Calculations'!CC74)</f>
        <v>1.05622985670876</v>
      </c>
      <c r="Z18" s="2" t="str">
        <f>IF('Count Calculations'!CD74&lt;Settings!$B$1,"",'Avg Calculations'!CD74)</f>
        <v/>
      </c>
      <c r="AA18" s="2" t="str">
        <f>IF('Count Calculations'!CE74&lt;Settings!$B$1,"",'Avg Calculations'!CE74)</f>
        <v/>
      </c>
      <c r="AB18" s="2">
        <f>IF('Count Calculations'!CF74&lt;Settings!$B$1,"",'Avg Calculations'!CF74)</f>
        <v>0.54281903883297</v>
      </c>
      <c r="AC18" s="2" t="str">
        <f>IF('Count Calculations'!CG74&lt;Settings!$B$1,"",'Avg Calculations'!CG74)</f>
        <v/>
      </c>
      <c r="AD18" s="2" t="str">
        <f>IF('Count Calculations'!CH74&lt;Settings!$B$1,"",'Avg Calculations'!CH74)</f>
        <v/>
      </c>
      <c r="AE18" s="2" t="str">
        <f>IF('Count Calculations'!CI74&lt;Settings!$B$1,"",'Avg Calculations'!CI74)</f>
        <v/>
      </c>
      <c r="AF18" s="2" t="str">
        <f>IF('Count Calculations'!CJ74&lt;Settings!$B$1,"",'Avg Calculations'!CJ74)</f>
        <v/>
      </c>
      <c r="AG18" s="2" t="str">
        <f>IF('Count Calculations'!CK74&lt;Settings!$B$1,"",'Avg Calculations'!CK74)</f>
        <v/>
      </c>
      <c r="AH18" s="2" t="str">
        <f>IF('Count Calculations'!CL74&lt;Settings!$B$1,"",'Avg Calculations'!CL74)</f>
        <v/>
      </c>
      <c r="AI18" s="2" t="str">
        <f>IF('Count Calculations'!CM74&lt;Settings!$B$1,"",'Avg Calculations'!CM74)</f>
        <v/>
      </c>
      <c r="AJ18" s="2" t="str">
        <f>IF('Count Calculations'!CN74&lt;Settings!$B$1,"",'Avg Calculations'!CN74)</f>
        <v/>
      </c>
      <c r="AK18" s="2" t="str">
        <f>IF('Count Calculations'!CO74&lt;Settings!$B$1,"",'Avg Calculations'!CO74)</f>
        <v/>
      </c>
      <c r="AL18" s="2" t="str">
        <f>IF('Count Calculations'!CP74&lt;Settings!$B$1,"",'Avg Calculations'!CP74)</f>
        <v/>
      </c>
      <c r="AM18" s="2" t="str">
        <f>IF('Count Calculations'!CQ74&lt;Settings!$B$1,"",'Avg Calculations'!CQ74)</f>
        <v/>
      </c>
      <c r="AN18" s="2" t="str">
        <f>IF('Count Calculations'!CR74&lt;Settings!$B$1,"",'Avg Calculations'!CR74)</f>
        <v/>
      </c>
      <c r="AO18" s="2" t="str">
        <f>IF('Count Calculations'!CS74&lt;Settings!$B$1,"",'Avg Calculations'!CS74)</f>
        <v/>
      </c>
      <c r="AP18" s="2" t="str">
        <f>IF('Count Calculations'!CT74&lt;Settings!$B$1,"",'Avg Calculations'!CT74)</f>
        <v/>
      </c>
      <c r="AQ18" s="2" t="str">
        <f>IF('Count Calculations'!CU74&lt;Settings!$B$1,"",'Avg Calculations'!CU74)</f>
        <v/>
      </c>
      <c r="AR18" s="2" t="str">
        <f>IF('Count Calculations'!CV74&lt;Settings!$B$1,"",'Avg Calculations'!CV74)</f>
        <v/>
      </c>
      <c r="AS18" s="2" t="str">
        <f>IF('Count Calculations'!CW74&lt;Settings!$B$1,"",'Avg Calculations'!CW74)</f>
        <v/>
      </c>
      <c r="AT18" s="2" t="str">
        <f>IF('Count Calculations'!CX74&lt;Settings!$B$1,"",'Avg Calculations'!CX74)</f>
        <v/>
      </c>
      <c r="AU18" s="2" t="str">
        <f>IF('Count Calculations'!CY74&lt;Settings!$B$1,"",'Avg Calculations'!CY74)</f>
        <v/>
      </c>
      <c r="AV18" s="2" t="str">
        <f>IF('Count Calculations'!CZ74&lt;Settings!$B$1,"",'Avg Calculations'!CZ74)</f>
        <v/>
      </c>
      <c r="AW18" s="2" t="str">
        <f>IF('Count Calculations'!DA74&lt;Settings!$B$1,"",'Avg Calculations'!DA74)</f>
        <v/>
      </c>
      <c r="AX18" s="2" t="str">
        <f>IF('Count Calculations'!DB74&lt;Settings!$B$1,"",'Avg Calculations'!DB74)</f>
        <v/>
      </c>
      <c r="AY18" s="2" t="str">
        <f>IF('Count Calculations'!DC74&lt;Settings!$B$1,"",'Avg Calculations'!DC74)</f>
        <v/>
      </c>
      <c r="AZ18" s="2" t="str">
        <f>IF('Count Calculations'!DD74&lt;Settings!$B$1,"",'Avg Calculations'!DD74)</f>
        <v/>
      </c>
      <c r="BA18" s="2" t="str">
        <f>IF('Count Calculations'!DE74&lt;Settings!$B$1,"",'Avg Calculations'!DE74)</f>
        <v/>
      </c>
    </row>
    <row r="19" spans="1:53" x14ac:dyDescent="0.25">
      <c r="A19" t="str">
        <f>IF(COUNT(B19:BA19),'Avg Calculations'!BE75,"")</f>
        <v>Turkey</v>
      </c>
      <c r="B19" s="2">
        <f>IF('Count Calculations'!BF75&lt;Settings!$B$1,"",'Avg Calculations'!BF75)</f>
        <v>1.0233562068236799</v>
      </c>
      <c r="C19" s="2">
        <f>IF('Count Calculations'!BG75&lt;Settings!$B$1,"",'Avg Calculations'!BG75)</f>
        <v>3.3743981101952998</v>
      </c>
      <c r="D19" s="2">
        <f>IF('Count Calculations'!BH75&lt;Settings!$B$1,"",'Avg Calculations'!BH75)</f>
        <v>2.9741362776579301</v>
      </c>
      <c r="E19" s="2">
        <f>IF('Count Calculations'!BI75&lt;Settings!$B$1,"",'Avg Calculations'!BI75)</f>
        <v>1.8174331148948499</v>
      </c>
      <c r="F19" s="2">
        <f>IF('Count Calculations'!BJ75&lt;Settings!$B$1,"",'Avg Calculations'!BJ75)</f>
        <v>2.6574288489246798</v>
      </c>
      <c r="G19" s="2">
        <f>IF('Count Calculations'!BK75&lt;Settings!$B$1,"",'Avg Calculations'!BK75)</f>
        <v>-0.77580085230456197</v>
      </c>
      <c r="H19" s="2">
        <f>IF('Count Calculations'!BL75&lt;Settings!$B$1,"",'Avg Calculations'!BL75)</f>
        <v>1.89677072987641</v>
      </c>
      <c r="I19" s="2">
        <f>IF('Count Calculations'!BM75&lt;Settings!$B$1,"",'Avg Calculations'!BM75)</f>
        <v>-0.65027626513696202</v>
      </c>
      <c r="J19" s="2">
        <f>IF('Count Calculations'!BN75&lt;Settings!$B$1,"",'Avg Calculations'!BN75)</f>
        <v>-0.22348081351416901</v>
      </c>
      <c r="K19" s="2">
        <f>IF('Count Calculations'!BO75&lt;Settings!$B$1,"",'Avg Calculations'!BO75)</f>
        <v>-1.6531706525839001</v>
      </c>
      <c r="L19" s="2">
        <f>IF('Count Calculations'!BP75&lt;Settings!$B$1,"",'Avg Calculations'!BP75)</f>
        <v>-1.9103813301344601</v>
      </c>
      <c r="M19" s="2">
        <f>IF('Count Calculations'!BQ75&lt;Settings!$B$1,"",'Avg Calculations'!BQ75)</f>
        <v>-0.53025572451512704</v>
      </c>
      <c r="N19" s="2">
        <f>IF('Count Calculations'!BR75&lt;Settings!$B$1,"",'Avg Calculations'!BR75)</f>
        <v>0.52327130081476103</v>
      </c>
      <c r="O19" s="2">
        <f>IF('Count Calculations'!BS75&lt;Settings!$B$1,"",'Avg Calculations'!BS75)</f>
        <v>0.41867037200415602</v>
      </c>
      <c r="P19" s="2">
        <f>IF('Count Calculations'!BT75&lt;Settings!$B$1,"",'Avg Calculations'!BT75)</f>
        <v>-1.1727946541977099</v>
      </c>
      <c r="Q19" s="2">
        <f>IF('Count Calculations'!BU75&lt;Settings!$B$1,"",'Avg Calculations'!BU75)</f>
        <v>0.212022860180754</v>
      </c>
      <c r="R19" s="2">
        <f>IF('Count Calculations'!BV75&lt;Settings!$B$1,"",'Avg Calculations'!BV75)</f>
        <v>-1.09006720681376</v>
      </c>
      <c r="S19" s="2">
        <f>IF('Count Calculations'!BW75&lt;Settings!$B$1,"",'Avg Calculations'!BW75)</f>
        <v>-2.16874300569155</v>
      </c>
      <c r="T19" s="2" t="str">
        <f>IF('Count Calculations'!BX75&lt;Settings!$B$1,"",'Avg Calculations'!BX75)</f>
        <v/>
      </c>
      <c r="U19" s="2">
        <f>IF('Count Calculations'!BY75&lt;Settings!$B$1,"",'Avg Calculations'!BY75)</f>
        <v>0.161398817900365</v>
      </c>
      <c r="V19" s="2">
        <f>IF('Count Calculations'!BZ75&lt;Settings!$B$1,"",'Avg Calculations'!BZ75)</f>
        <v>-1.8197229279627301</v>
      </c>
      <c r="W19" s="2">
        <f>IF('Count Calculations'!CA75&lt;Settings!$B$1,"",'Avg Calculations'!CA75)</f>
        <v>0.16504163114067999</v>
      </c>
      <c r="X19" s="2">
        <f>IF('Count Calculations'!CB75&lt;Settings!$B$1,"",'Avg Calculations'!CB75)</f>
        <v>-2.38330149820258</v>
      </c>
      <c r="Y19" s="2">
        <f>IF('Count Calculations'!CC75&lt;Settings!$B$1,"",'Avg Calculations'!CC75)</f>
        <v>2.44850739072875</v>
      </c>
      <c r="Z19" s="2">
        <f>IF('Count Calculations'!CD75&lt;Settings!$B$1,"",'Avg Calculations'!CD75)</f>
        <v>-0.87550699588240699</v>
      </c>
      <c r="AA19" s="2">
        <f>IF('Count Calculations'!CE75&lt;Settings!$B$1,"",'Avg Calculations'!CE75)</f>
        <v>-2.5625147987784702</v>
      </c>
      <c r="AB19" s="2" t="str">
        <f>IF('Count Calculations'!CF75&lt;Settings!$B$1,"",'Avg Calculations'!CF75)</f>
        <v/>
      </c>
      <c r="AC19" s="2">
        <f>IF('Count Calculations'!CG75&lt;Settings!$B$1,"",'Avg Calculations'!CG75)</f>
        <v>-2.6097788044008601</v>
      </c>
      <c r="AD19" s="2">
        <f>IF('Count Calculations'!CH75&lt;Settings!$B$1,"",'Avg Calculations'!CH75)</f>
        <v>-1.90618855407148</v>
      </c>
      <c r="AE19" s="2">
        <f>IF('Count Calculations'!CI75&lt;Settings!$B$1,"",'Avg Calculations'!CI75)</f>
        <v>2.6971743290289698</v>
      </c>
      <c r="AF19" s="2">
        <f>IF('Count Calculations'!CJ75&lt;Settings!$B$1,"",'Avg Calculations'!CJ75)</f>
        <v>3.1747629590510198</v>
      </c>
      <c r="AG19" s="2">
        <f>IF('Count Calculations'!CK75&lt;Settings!$B$1,"",'Avg Calculations'!CK75)</f>
        <v>4.1464203607750001</v>
      </c>
      <c r="AH19" s="2">
        <f>IF('Count Calculations'!CL75&lt;Settings!$B$1,"",'Avg Calculations'!CL75)</f>
        <v>-3.4071074897081401</v>
      </c>
      <c r="AI19" s="2">
        <f>IF('Count Calculations'!CM75&lt;Settings!$B$1,"",'Avg Calculations'!CM75)</f>
        <v>-2.4542056449658101</v>
      </c>
      <c r="AJ19" s="2">
        <f>IF('Count Calculations'!CN75&lt;Settings!$B$1,"",'Avg Calculations'!CN75)</f>
        <v>5.82609258121132</v>
      </c>
      <c r="AK19" s="2">
        <f>IF('Count Calculations'!CO75&lt;Settings!$B$1,"",'Avg Calculations'!CO75)</f>
        <v>-2.7530400464931901</v>
      </c>
      <c r="AL19" s="2" t="str">
        <f>IF('Count Calculations'!CP75&lt;Settings!$B$1,"",'Avg Calculations'!CP75)</f>
        <v/>
      </c>
      <c r="AM19" s="2" t="str">
        <f>IF('Count Calculations'!CQ75&lt;Settings!$B$1,"",'Avg Calculations'!CQ75)</f>
        <v/>
      </c>
      <c r="AN19" s="2">
        <f>IF('Count Calculations'!CR75&lt;Settings!$B$1,"",'Avg Calculations'!CR75)</f>
        <v>-1.35517461292997</v>
      </c>
      <c r="AO19" s="2">
        <f>IF('Count Calculations'!CS75&lt;Settings!$B$1,"",'Avg Calculations'!CS75)</f>
        <v>3.17125787780473</v>
      </c>
      <c r="AP19" s="2" t="str">
        <f>IF('Count Calculations'!CT75&lt;Settings!$B$1,"",'Avg Calculations'!CT75)</f>
        <v/>
      </c>
      <c r="AQ19" s="2" t="str">
        <f>IF('Count Calculations'!CU75&lt;Settings!$B$1,"",'Avg Calculations'!CU75)</f>
        <v/>
      </c>
      <c r="AR19" s="2" t="str">
        <f>IF('Count Calculations'!CV75&lt;Settings!$B$1,"",'Avg Calculations'!CV75)</f>
        <v/>
      </c>
      <c r="AS19" s="2" t="str">
        <f>IF('Count Calculations'!CW75&lt;Settings!$B$1,"",'Avg Calculations'!CW75)</f>
        <v/>
      </c>
      <c r="AT19" s="2" t="str">
        <f>IF('Count Calculations'!CX75&lt;Settings!$B$1,"",'Avg Calculations'!CX75)</f>
        <v/>
      </c>
      <c r="AU19" s="2" t="str">
        <f>IF('Count Calculations'!CY75&lt;Settings!$B$1,"",'Avg Calculations'!CY75)</f>
        <v/>
      </c>
      <c r="AV19" s="2" t="str">
        <f>IF('Count Calculations'!CZ75&lt;Settings!$B$1,"",'Avg Calculations'!CZ75)</f>
        <v/>
      </c>
      <c r="AW19" s="2" t="str">
        <f>IF('Count Calculations'!DA75&lt;Settings!$B$1,"",'Avg Calculations'!DA75)</f>
        <v/>
      </c>
      <c r="AX19" s="2" t="str">
        <f>IF('Count Calculations'!DB75&lt;Settings!$B$1,"",'Avg Calculations'!DB75)</f>
        <v/>
      </c>
      <c r="AY19" s="2" t="str">
        <f>IF('Count Calculations'!DC75&lt;Settings!$B$1,"",'Avg Calculations'!DC75)</f>
        <v/>
      </c>
      <c r="AZ19" s="2" t="str">
        <f>IF('Count Calculations'!DD75&lt;Settings!$B$1,"",'Avg Calculations'!DD75)</f>
        <v/>
      </c>
      <c r="BA19" s="2" t="str">
        <f>IF('Count Calculations'!DE75&lt;Settings!$B$1,"",'Avg Calculations'!DE75)</f>
        <v/>
      </c>
    </row>
    <row r="20" spans="1:53" x14ac:dyDescent="0.25">
      <c r="A20" t="str">
        <f>IF(COUNT(B20:BA20),'Avg Calculations'!BE76,"")</f>
        <v>Cyprus</v>
      </c>
      <c r="B20" s="2">
        <f>IF('Count Calculations'!BF76&lt;Settings!$B$1,"",'Avg Calculations'!BF76)</f>
        <v>1.69510265942233</v>
      </c>
      <c r="C20" s="2">
        <f>IF('Count Calculations'!BG76&lt;Settings!$B$1,"",'Avg Calculations'!BG76)</f>
        <v>-0.68242317829404897</v>
      </c>
      <c r="D20" s="2">
        <f>IF('Count Calculations'!BH76&lt;Settings!$B$1,"",'Avg Calculations'!BH76)</f>
        <v>-0.62557202163820502</v>
      </c>
      <c r="E20" s="2">
        <f>IF('Count Calculations'!BI76&lt;Settings!$B$1,"",'Avg Calculations'!BI76)</f>
        <v>-0.17918323502771599</v>
      </c>
      <c r="F20" s="2">
        <f>IF('Count Calculations'!BJ76&lt;Settings!$B$1,"",'Avg Calculations'!BJ76)</f>
        <v>7.0781171460937806E-2</v>
      </c>
      <c r="G20" s="2">
        <f>IF('Count Calculations'!BK76&lt;Settings!$B$1,"",'Avg Calculations'!BK76)</f>
        <v>-0.40054022517867899</v>
      </c>
      <c r="H20" s="2">
        <f>IF('Count Calculations'!BL76&lt;Settings!$B$1,"",'Avg Calculations'!BL76)</f>
        <v>-0.91172839634552605</v>
      </c>
      <c r="I20" s="2">
        <f>IF('Count Calculations'!BM76&lt;Settings!$B$1,"",'Avg Calculations'!BM76)</f>
        <v>-0.82201071224211997</v>
      </c>
      <c r="J20" s="2">
        <f>IF('Count Calculations'!BN76&lt;Settings!$B$1,"",'Avg Calculations'!BN76)</f>
        <v>-0.48836547436199701</v>
      </c>
      <c r="K20" s="2">
        <f>IF('Count Calculations'!BO76&lt;Settings!$B$1,"",'Avg Calculations'!BO76)</f>
        <v>-0.21137888312064801</v>
      </c>
      <c r="L20" s="2">
        <f>IF('Count Calculations'!BP76&lt;Settings!$B$1,"",'Avg Calculations'!BP76)</f>
        <v>-0.91459027516713598</v>
      </c>
      <c r="M20" s="2">
        <f>IF('Count Calculations'!BQ76&lt;Settings!$B$1,"",'Avg Calculations'!BQ76)</f>
        <v>0.31389290996398</v>
      </c>
      <c r="N20" s="2">
        <f>IF('Count Calculations'!BR76&lt;Settings!$B$1,"",'Avg Calculations'!BR76)</f>
        <v>-1.66592009850971</v>
      </c>
      <c r="O20" s="2">
        <f>IF('Count Calculations'!BS76&lt;Settings!$B$1,"",'Avg Calculations'!BS76)</f>
        <v>3.9368271892774698E-2</v>
      </c>
      <c r="P20" s="2">
        <f>IF('Count Calculations'!BT76&lt;Settings!$B$1,"",'Avg Calculations'!BT76)</f>
        <v>0.37535972093079101</v>
      </c>
      <c r="Q20" s="2">
        <f>IF('Count Calculations'!BU76&lt;Settings!$B$1,"",'Avg Calculations'!BU76)</f>
        <v>0.59194282515848595</v>
      </c>
      <c r="R20" s="2">
        <f>IF('Count Calculations'!BV76&lt;Settings!$B$1,"",'Avg Calculations'!BV76)</f>
        <v>9.1513588852822902</v>
      </c>
      <c r="S20" s="2" t="str">
        <f>IF('Count Calculations'!BW76&lt;Settings!$B$1,"",'Avg Calculations'!BW76)</f>
        <v/>
      </c>
      <c r="T20" s="2">
        <f>IF('Count Calculations'!BX76&lt;Settings!$B$1,"",'Avg Calculations'!BX76)</f>
        <v>-1.9220322432377701</v>
      </c>
      <c r="U20" s="2">
        <f>IF('Count Calculations'!BY76&lt;Settings!$B$1,"",'Avg Calculations'!BY76)</f>
        <v>-1.5729040087592701</v>
      </c>
      <c r="V20" s="2">
        <f>IF('Count Calculations'!BZ76&lt;Settings!$B$1,"",'Avg Calculations'!BZ76)</f>
        <v>0.68643658805776597</v>
      </c>
      <c r="W20" s="2">
        <f>IF('Count Calculations'!CA76&lt;Settings!$B$1,"",'Avg Calculations'!CA76)</f>
        <v>1.21823251572832</v>
      </c>
      <c r="X20" s="2">
        <f>IF('Count Calculations'!CB76&lt;Settings!$B$1,"",'Avg Calculations'!CB76)</f>
        <v>-1.2452755997463401</v>
      </c>
      <c r="Y20" s="2" t="str">
        <f>IF('Count Calculations'!CC76&lt;Settings!$B$1,"",'Avg Calculations'!CC76)</f>
        <v/>
      </c>
      <c r="Z20" s="2">
        <f>IF('Count Calculations'!CD76&lt;Settings!$B$1,"",'Avg Calculations'!CD76)</f>
        <v>0.35325744028126299</v>
      </c>
      <c r="AA20" s="2">
        <f>IF('Count Calculations'!CE76&lt;Settings!$B$1,"",'Avg Calculations'!CE76)</f>
        <v>6.9144007885519901E-2</v>
      </c>
      <c r="AB20" s="2" t="str">
        <f>IF('Count Calculations'!CF76&lt;Settings!$B$1,"",'Avg Calculations'!CF76)</f>
        <v/>
      </c>
      <c r="AC20" s="2">
        <f>IF('Count Calculations'!CG76&lt;Settings!$B$1,"",'Avg Calculations'!CG76)</f>
        <v>-1.2818318112604501</v>
      </c>
      <c r="AD20" s="2">
        <f>IF('Count Calculations'!CH76&lt;Settings!$B$1,"",'Avg Calculations'!CH76)</f>
        <v>0.33164996826760101</v>
      </c>
      <c r="AE20" s="2">
        <f>IF('Count Calculations'!CI76&lt;Settings!$B$1,"",'Avg Calculations'!CI76)</f>
        <v>0.42480582983912402</v>
      </c>
      <c r="AF20" s="2">
        <f>IF('Count Calculations'!CJ76&lt;Settings!$B$1,"",'Avg Calculations'!CJ76)</f>
        <v>-2.4263770982513999</v>
      </c>
      <c r="AG20" s="2">
        <f>IF('Count Calculations'!CK76&lt;Settings!$B$1,"",'Avg Calculations'!CK76)</f>
        <v>-1.65578851996216</v>
      </c>
      <c r="AH20" s="2">
        <f>IF('Count Calculations'!CL76&lt;Settings!$B$1,"",'Avg Calculations'!CL76)</f>
        <v>-0.835658635470648</v>
      </c>
      <c r="AI20" s="2">
        <f>IF('Count Calculations'!CM76&lt;Settings!$B$1,"",'Avg Calculations'!CM76)</f>
        <v>-0.97217797937196804</v>
      </c>
      <c r="AJ20" s="2">
        <f>IF('Count Calculations'!CN76&lt;Settings!$B$1,"",'Avg Calculations'!CN76)</f>
        <v>-8.0152217940571105E-2</v>
      </c>
      <c r="AK20" s="2">
        <f>IF('Count Calculations'!CO76&lt;Settings!$B$1,"",'Avg Calculations'!CO76)</f>
        <v>-0.68175338330826096</v>
      </c>
      <c r="AL20" s="2">
        <f>IF('Count Calculations'!CP76&lt;Settings!$B$1,"",'Avg Calculations'!CP76)</f>
        <v>-0.172259770358765</v>
      </c>
      <c r="AM20" s="2">
        <f>IF('Count Calculations'!CQ76&lt;Settings!$B$1,"",'Avg Calculations'!CQ76)</f>
        <v>-1.1762477394825199</v>
      </c>
      <c r="AN20" s="2">
        <f>IF('Count Calculations'!CR76&lt;Settings!$B$1,"",'Avg Calculations'!CR76)</f>
        <v>-0.27413539015682498</v>
      </c>
      <c r="AO20" s="2" t="str">
        <f>IF('Count Calculations'!CS76&lt;Settings!$B$1,"",'Avg Calculations'!CS76)</f>
        <v/>
      </c>
      <c r="AP20" s="2" t="str">
        <f>IF('Count Calculations'!CT76&lt;Settings!$B$1,"",'Avg Calculations'!CT76)</f>
        <v/>
      </c>
      <c r="AQ20" s="2" t="str">
        <f>IF('Count Calculations'!CU76&lt;Settings!$B$1,"",'Avg Calculations'!CU76)</f>
        <v/>
      </c>
      <c r="AR20" s="2" t="str">
        <f>IF('Count Calculations'!CV76&lt;Settings!$B$1,"",'Avg Calculations'!CV76)</f>
        <v/>
      </c>
      <c r="AS20" s="2" t="str">
        <f>IF('Count Calculations'!CW76&lt;Settings!$B$1,"",'Avg Calculations'!CW76)</f>
        <v/>
      </c>
      <c r="AT20" s="2" t="str">
        <f>IF('Count Calculations'!CX76&lt;Settings!$B$1,"",'Avg Calculations'!CX76)</f>
        <v/>
      </c>
      <c r="AU20" s="2" t="str">
        <f>IF('Count Calculations'!CY76&lt;Settings!$B$1,"",'Avg Calculations'!CY76)</f>
        <v/>
      </c>
      <c r="AV20" s="2" t="str">
        <f>IF('Count Calculations'!CZ76&lt;Settings!$B$1,"",'Avg Calculations'!CZ76)</f>
        <v/>
      </c>
      <c r="AW20" s="2" t="str">
        <f>IF('Count Calculations'!DA76&lt;Settings!$B$1,"",'Avg Calculations'!DA76)</f>
        <v/>
      </c>
      <c r="AX20" s="2" t="str">
        <f>IF('Count Calculations'!DB76&lt;Settings!$B$1,"",'Avg Calculations'!DB76)</f>
        <v/>
      </c>
      <c r="AY20" s="2" t="str">
        <f>IF('Count Calculations'!DC76&lt;Settings!$B$1,"",'Avg Calculations'!DC76)</f>
        <v/>
      </c>
      <c r="AZ20" s="2" t="str">
        <f>IF('Count Calculations'!DD76&lt;Settings!$B$1,"",'Avg Calculations'!DD76)</f>
        <v/>
      </c>
      <c r="BA20" s="2" t="str">
        <f>IF('Count Calculations'!DE76&lt;Settings!$B$1,"",'Avg Calculations'!DE76)</f>
        <v/>
      </c>
    </row>
    <row r="21" spans="1:53" x14ac:dyDescent="0.25">
      <c r="A21" t="str">
        <f>IF(COUNT(B21:BA21),'Avg Calculations'!BE77,"")</f>
        <v>Luxembourg</v>
      </c>
      <c r="B21" s="2">
        <f>IF('Count Calculations'!BF77&lt;Settings!$B$1,"",'Avg Calculations'!BF77)</f>
        <v>0.19623978299453701</v>
      </c>
      <c r="C21" s="2">
        <f>IF('Count Calculations'!BG77&lt;Settings!$B$1,"",'Avg Calculations'!BG77)</f>
        <v>-6.7421862861749299E-3</v>
      </c>
      <c r="D21" s="2">
        <f>IF('Count Calculations'!BH77&lt;Settings!$B$1,"",'Avg Calculations'!BH77)</f>
        <v>0.41825048787692098</v>
      </c>
      <c r="E21" s="2">
        <f>IF('Count Calculations'!BI77&lt;Settings!$B$1,"",'Avg Calculations'!BI77)</f>
        <v>-0.11785329739728501</v>
      </c>
      <c r="F21" s="2">
        <f>IF('Count Calculations'!BJ77&lt;Settings!$B$1,"",'Avg Calculations'!BJ77)</f>
        <v>0.12334674206487101</v>
      </c>
      <c r="G21" s="2">
        <f>IF('Count Calculations'!BK77&lt;Settings!$B$1,"",'Avg Calculations'!BK77)</f>
        <v>-0.55280965776673596</v>
      </c>
      <c r="H21" s="2">
        <f>IF('Count Calculations'!BL77&lt;Settings!$B$1,"",'Avg Calculations'!BL77)</f>
        <v>-0.75674218628617396</v>
      </c>
      <c r="I21" s="2">
        <f>IF('Count Calculations'!BM77&lt;Settings!$B$1,"",'Avg Calculations'!BM77)</f>
        <v>-0.24725410221117999</v>
      </c>
      <c r="J21" s="2">
        <f>IF('Count Calculations'!BN77&lt;Settings!$B$1,"",'Avg Calculations'!BN77)</f>
        <v>-1.3140515127502301E-2</v>
      </c>
      <c r="K21" s="2">
        <f>IF('Count Calculations'!BO77&lt;Settings!$B$1,"",'Avg Calculations'!BO77)</f>
        <v>0.99693924419847602</v>
      </c>
      <c r="L21" s="2">
        <f>IF('Count Calculations'!BP77&lt;Settings!$B$1,"",'Avg Calculations'!BP77)</f>
        <v>0.74163038943785198</v>
      </c>
      <c r="M21" s="2">
        <f>IF('Count Calculations'!BQ77&lt;Settings!$B$1,"",'Avg Calculations'!BQ77)</f>
        <v>0.120019207094719</v>
      </c>
      <c r="N21" s="2">
        <f>IF('Count Calculations'!BR77&lt;Settings!$B$1,"",'Avg Calculations'!BR77)</f>
        <v>0.18800369764616201</v>
      </c>
      <c r="O21" s="2">
        <f>IF('Count Calculations'!BS77&lt;Settings!$B$1,"",'Avg Calculations'!BS77)</f>
        <v>-0.60599306197758196</v>
      </c>
      <c r="P21" s="2">
        <f>IF('Count Calculations'!BT77&lt;Settings!$B$1,"",'Avg Calculations'!BT77)</f>
        <v>-0.44730339252296197</v>
      </c>
      <c r="Q21" s="2">
        <f>IF('Count Calculations'!BU77&lt;Settings!$B$1,"",'Avg Calculations'!BU77)</f>
        <v>0.35337291095453199</v>
      </c>
      <c r="R21" s="2">
        <f>IF('Count Calculations'!BV77&lt;Settings!$B$1,"",'Avg Calculations'!BV77)</f>
        <v>-0.50841117946381098</v>
      </c>
      <c r="S21" s="2">
        <f>IF('Count Calculations'!BW77&lt;Settings!$B$1,"",'Avg Calculations'!BW77)</f>
        <v>0.227107104138837</v>
      </c>
      <c r="T21" s="2">
        <f>IF('Count Calculations'!BX77&lt;Settings!$B$1,"",'Avg Calculations'!BX77)</f>
        <v>-1.21216236195435</v>
      </c>
      <c r="U21" s="2" t="str">
        <f>IF('Count Calculations'!BY77&lt;Settings!$B$1,"",'Avg Calculations'!BY77)</f>
        <v/>
      </c>
      <c r="V21" s="2" t="str">
        <f>IF('Count Calculations'!BZ77&lt;Settings!$B$1,"",'Avg Calculations'!BZ77)</f>
        <v/>
      </c>
      <c r="W21" s="2" t="str">
        <f>IF('Count Calculations'!CA77&lt;Settings!$B$1,"",'Avg Calculations'!CA77)</f>
        <v/>
      </c>
      <c r="X21" s="2" t="str">
        <f>IF('Count Calculations'!CB77&lt;Settings!$B$1,"",'Avg Calculations'!CB77)</f>
        <v/>
      </c>
      <c r="Y21" s="2">
        <f>IF('Count Calculations'!CC77&lt;Settings!$B$1,"",'Avg Calculations'!CC77)</f>
        <v>0.101932012393828</v>
      </c>
      <c r="Z21" s="2" t="str">
        <f>IF('Count Calculations'!CD77&lt;Settings!$B$1,"",'Avg Calculations'!CD77)</f>
        <v/>
      </c>
      <c r="AA21" s="2" t="str">
        <f>IF('Count Calculations'!CE77&lt;Settings!$B$1,"",'Avg Calculations'!CE77)</f>
        <v/>
      </c>
      <c r="AB21" s="2">
        <f>IF('Count Calculations'!CF77&lt;Settings!$B$1,"",'Avg Calculations'!CF77)</f>
        <v>3.2155357757137903E-2</v>
      </c>
      <c r="AC21" s="2" t="str">
        <f>IF('Count Calculations'!CG77&lt;Settings!$B$1,"",'Avg Calculations'!CG77)</f>
        <v/>
      </c>
      <c r="AD21" s="2" t="str">
        <f>IF('Count Calculations'!CH77&lt;Settings!$B$1,"",'Avg Calculations'!CH77)</f>
        <v/>
      </c>
      <c r="AE21" s="2" t="str">
        <f>IF('Count Calculations'!CI77&lt;Settings!$B$1,"",'Avg Calculations'!CI77)</f>
        <v/>
      </c>
      <c r="AF21" s="2" t="str">
        <f>IF('Count Calculations'!CJ77&lt;Settings!$B$1,"",'Avg Calculations'!CJ77)</f>
        <v/>
      </c>
      <c r="AG21" s="2" t="str">
        <f>IF('Count Calculations'!CK77&lt;Settings!$B$1,"",'Avg Calculations'!CK77)</f>
        <v/>
      </c>
      <c r="AH21" s="2" t="str">
        <f>IF('Count Calculations'!CL77&lt;Settings!$B$1,"",'Avg Calculations'!CL77)</f>
        <v/>
      </c>
      <c r="AI21" s="2" t="str">
        <f>IF('Count Calculations'!CM77&lt;Settings!$B$1,"",'Avg Calculations'!CM77)</f>
        <v/>
      </c>
      <c r="AJ21" s="2" t="str">
        <f>IF('Count Calculations'!CN77&lt;Settings!$B$1,"",'Avg Calculations'!CN77)</f>
        <v/>
      </c>
      <c r="AK21" s="2" t="str">
        <f>IF('Count Calculations'!CO77&lt;Settings!$B$1,"",'Avg Calculations'!CO77)</f>
        <v/>
      </c>
      <c r="AL21" s="2" t="str">
        <f>IF('Count Calculations'!CP77&lt;Settings!$B$1,"",'Avg Calculations'!CP77)</f>
        <v/>
      </c>
      <c r="AM21" s="2" t="str">
        <f>IF('Count Calculations'!CQ77&lt;Settings!$B$1,"",'Avg Calculations'!CQ77)</f>
        <v/>
      </c>
      <c r="AN21" s="2" t="str">
        <f>IF('Count Calculations'!CR77&lt;Settings!$B$1,"",'Avg Calculations'!CR77)</f>
        <v/>
      </c>
      <c r="AO21" s="2" t="str">
        <f>IF('Count Calculations'!CS77&lt;Settings!$B$1,"",'Avg Calculations'!CS77)</f>
        <v/>
      </c>
      <c r="AP21" s="2" t="str">
        <f>IF('Count Calculations'!CT77&lt;Settings!$B$1,"",'Avg Calculations'!CT77)</f>
        <v/>
      </c>
      <c r="AQ21" s="2" t="str">
        <f>IF('Count Calculations'!CU77&lt;Settings!$B$1,"",'Avg Calculations'!CU77)</f>
        <v/>
      </c>
      <c r="AR21" s="2" t="str">
        <f>IF('Count Calculations'!CV77&lt;Settings!$B$1,"",'Avg Calculations'!CV77)</f>
        <v/>
      </c>
      <c r="AS21" s="2" t="str">
        <f>IF('Count Calculations'!CW77&lt;Settings!$B$1,"",'Avg Calculations'!CW77)</f>
        <v/>
      </c>
      <c r="AT21" s="2" t="str">
        <f>IF('Count Calculations'!CX77&lt;Settings!$B$1,"",'Avg Calculations'!CX77)</f>
        <v/>
      </c>
      <c r="AU21" s="2" t="str">
        <f>IF('Count Calculations'!CY77&lt;Settings!$B$1,"",'Avg Calculations'!CY77)</f>
        <v/>
      </c>
      <c r="AV21" s="2" t="str">
        <f>IF('Count Calculations'!CZ77&lt;Settings!$B$1,"",'Avg Calculations'!CZ77)</f>
        <v/>
      </c>
      <c r="AW21" s="2" t="str">
        <f>IF('Count Calculations'!DA77&lt;Settings!$B$1,"",'Avg Calculations'!DA77)</f>
        <v/>
      </c>
      <c r="AX21" s="2" t="str">
        <f>IF('Count Calculations'!DB77&lt;Settings!$B$1,"",'Avg Calculations'!DB77)</f>
        <v/>
      </c>
      <c r="AY21" s="2" t="str">
        <f>IF('Count Calculations'!DC77&lt;Settings!$B$1,"",'Avg Calculations'!DC77)</f>
        <v/>
      </c>
      <c r="AZ21" s="2" t="str">
        <f>IF('Count Calculations'!DD77&lt;Settings!$B$1,"",'Avg Calculations'!DD77)</f>
        <v/>
      </c>
      <c r="BA21" s="2" t="str">
        <f>IF('Count Calculations'!DE77&lt;Settings!$B$1,"",'Avg Calculations'!DE77)</f>
        <v/>
      </c>
    </row>
    <row r="22" spans="1:53" x14ac:dyDescent="0.25">
      <c r="A22" t="str">
        <f>IF(COUNT(B22:BA22),'Avg Calculations'!BE78,"")</f>
        <v>Iceland</v>
      </c>
      <c r="B22" s="2">
        <f>IF('Count Calculations'!BF78&lt;Settings!$B$1,"",'Avg Calculations'!BF78)</f>
        <v>0.93740634492754005</v>
      </c>
      <c r="C22" s="2">
        <f>IF('Count Calculations'!BG78&lt;Settings!$B$1,"",'Avg Calculations'!BG78)</f>
        <v>7.0642856644818605E-2</v>
      </c>
      <c r="D22" s="2">
        <f>IF('Count Calculations'!BH78&lt;Settings!$B$1,"",'Avg Calculations'!BH78)</f>
        <v>-1.04026963642575</v>
      </c>
      <c r="E22" s="2">
        <f>IF('Count Calculations'!BI78&lt;Settings!$B$1,"",'Avg Calculations'!BI78)</f>
        <v>-0.28722411530290998</v>
      </c>
      <c r="F22" s="2">
        <f>IF('Count Calculations'!BJ78&lt;Settings!$B$1,"",'Avg Calculations'!BJ78)</f>
        <v>-0.18359701611304599</v>
      </c>
      <c r="G22" s="2">
        <f>IF('Count Calculations'!BK78&lt;Settings!$B$1,"",'Avg Calculations'!BK78)</f>
        <v>3.1162346657295399</v>
      </c>
      <c r="H22" s="2">
        <f>IF('Count Calculations'!BL78&lt;Settings!$B$1,"",'Avg Calculations'!BL78)</f>
        <v>0.127691720670256</v>
      </c>
      <c r="I22" s="2">
        <f>IF('Count Calculations'!BM78&lt;Settings!$B$1,"",'Avg Calculations'!BM78)</f>
        <v>0.79998431977856199</v>
      </c>
      <c r="J22" s="2">
        <f>IF('Count Calculations'!BN78&lt;Settings!$B$1,"",'Avg Calculations'!BN78)</f>
        <v>3.35338442059179</v>
      </c>
      <c r="K22" s="2">
        <f>IF('Count Calculations'!BO78&lt;Settings!$B$1,"",'Avg Calculations'!BO78)</f>
        <v>-1.04999701577124E-2</v>
      </c>
      <c r="L22" s="2">
        <f>IF('Count Calculations'!BP78&lt;Settings!$B$1,"",'Avg Calculations'!BP78)</f>
        <v>0.41389820597328197</v>
      </c>
      <c r="M22" s="2">
        <f>IF('Count Calculations'!BQ78&lt;Settings!$B$1,"",'Avg Calculations'!BQ78)</f>
        <v>2.2621475588391702</v>
      </c>
      <c r="N22" s="2">
        <f>IF('Count Calculations'!BR78&lt;Settings!$B$1,"",'Avg Calculations'!BR78)</f>
        <v>-0.21370406961066299</v>
      </c>
      <c r="O22" s="2">
        <f>IF('Count Calculations'!BS78&lt;Settings!$B$1,"",'Avg Calculations'!BS78)</f>
        <v>3.7175695560726298</v>
      </c>
      <c r="P22" s="2">
        <f>IF('Count Calculations'!BT78&lt;Settings!$B$1,"",'Avg Calculations'!BT78)</f>
        <v>3.53518485878088E-2</v>
      </c>
      <c r="Q22" s="2">
        <f>IF('Count Calculations'!BU78&lt;Settings!$B$1,"",'Avg Calculations'!BU78)</f>
        <v>5.1895699217127701E-2</v>
      </c>
      <c r="R22" s="2">
        <f>IF('Count Calculations'!BV78&lt;Settings!$B$1,"",'Avg Calculations'!BV78)</f>
        <v>-0.69395862877152903</v>
      </c>
      <c r="S22" s="2">
        <f>IF('Count Calculations'!BW78&lt;Settings!$B$1,"",'Avg Calculations'!BW78)</f>
        <v>-0.87285234295292102</v>
      </c>
      <c r="T22" s="2">
        <f>IF('Count Calculations'!BX78&lt;Settings!$B$1,"",'Avg Calculations'!BX78)</f>
        <v>-1.1896310882186401</v>
      </c>
      <c r="U22" s="2" t="str">
        <f>IF('Count Calculations'!BY78&lt;Settings!$B$1,"",'Avg Calculations'!BY78)</f>
        <v/>
      </c>
      <c r="V22" s="2" t="str">
        <f>IF('Count Calculations'!BZ78&lt;Settings!$B$1,"",'Avg Calculations'!BZ78)</f>
        <v/>
      </c>
      <c r="W22" s="2">
        <f>IF('Count Calculations'!CA78&lt;Settings!$B$1,"",'Avg Calculations'!CA78)</f>
        <v>1.05331387764802E-2</v>
      </c>
      <c r="X22" s="2">
        <f>IF('Count Calculations'!CB78&lt;Settings!$B$1,"",'Avg Calculations'!CB78)</f>
        <v>-0.51580230660799498</v>
      </c>
      <c r="Y22" s="2" t="str">
        <f>IF('Count Calculations'!CC78&lt;Settings!$B$1,"",'Avg Calculations'!CC78)</f>
        <v/>
      </c>
      <c r="Z22" s="2">
        <f>IF('Count Calculations'!CD78&lt;Settings!$B$1,"",'Avg Calculations'!CD78)</f>
        <v>-1.53234215770201</v>
      </c>
      <c r="AA22" s="2">
        <f>IF('Count Calculations'!CE78&lt;Settings!$B$1,"",'Avg Calculations'!CE78)</f>
        <v>1.5329617113487599</v>
      </c>
      <c r="AB22" s="2" t="str">
        <f>IF('Count Calculations'!CF78&lt;Settings!$B$1,"",'Avg Calculations'!CF78)</f>
        <v/>
      </c>
      <c r="AC22" s="2">
        <f>IF('Count Calculations'!CG78&lt;Settings!$B$1,"",'Avg Calculations'!CG78)</f>
        <v>-0.94641686264937197</v>
      </c>
      <c r="AD22" s="2">
        <f>IF('Count Calculations'!CH78&lt;Settings!$B$1,"",'Avg Calculations'!CH78)</f>
        <v>-1.2815436307372099</v>
      </c>
      <c r="AE22" s="2">
        <f>IF('Count Calculations'!CI78&lt;Settings!$B$1,"",'Avg Calculations'!CI78)</f>
        <v>-1.3784294501412699</v>
      </c>
      <c r="AF22" s="2">
        <f>IF('Count Calculations'!CJ78&lt;Settings!$B$1,"",'Avg Calculations'!CJ78)</f>
        <v>-2.1939109584658301</v>
      </c>
      <c r="AG22" s="2">
        <f>IF('Count Calculations'!CK78&lt;Settings!$B$1,"",'Avg Calculations'!CK78)</f>
        <v>-2.3831164511793199</v>
      </c>
      <c r="AH22" s="2">
        <f>IF('Count Calculations'!CL78&lt;Settings!$B$1,"",'Avg Calculations'!CL78)</f>
        <v>0.76514387129408401</v>
      </c>
      <c r="AI22" s="2">
        <f>IF('Count Calculations'!CM78&lt;Settings!$B$1,"",'Avg Calculations'!CM78)</f>
        <v>0.36531482920182301</v>
      </c>
      <c r="AJ22" s="2">
        <f>IF('Count Calculations'!CN78&lt;Settings!$B$1,"",'Avg Calculations'!CN78)</f>
        <v>-1.3965492137373801</v>
      </c>
      <c r="AK22" s="2">
        <f>IF('Count Calculations'!CO78&lt;Settings!$B$1,"",'Avg Calculations'!CO78)</f>
        <v>-0.88338700078682597</v>
      </c>
      <c r="AL22" s="2">
        <f>IF('Count Calculations'!CP78&lt;Settings!$B$1,"",'Avg Calculations'!CP78)</f>
        <v>2.5932074109988799</v>
      </c>
      <c r="AM22" s="2">
        <f>IF('Count Calculations'!CQ78&lt;Settings!$B$1,"",'Avg Calculations'!CQ78)</f>
        <v>-0.62983528865453398</v>
      </c>
      <c r="AN22" s="2">
        <f>IF('Count Calculations'!CR78&lt;Settings!$B$1,"",'Avg Calculations'!CR78)</f>
        <v>-1.5040175348104601</v>
      </c>
      <c r="AO22" s="2">
        <f>IF('Count Calculations'!CS78&lt;Settings!$B$1,"",'Avg Calculations'!CS78)</f>
        <v>-1.86779705229641</v>
      </c>
      <c r="AP22" s="2">
        <f>IF('Count Calculations'!CT78&lt;Settings!$B$1,"",'Avg Calculations'!CT78)</f>
        <v>-1.46248333688962</v>
      </c>
      <c r="AQ22" s="2">
        <f>IF('Count Calculations'!CU78&lt;Settings!$B$1,"",'Avg Calculations'!CU78)</f>
        <v>-2.1051298594795198</v>
      </c>
      <c r="AR22" s="2" t="str">
        <f>IF('Count Calculations'!CV78&lt;Settings!$B$1,"",'Avg Calculations'!CV78)</f>
        <v/>
      </c>
      <c r="AS22" s="2" t="str">
        <f>IF('Count Calculations'!CW78&lt;Settings!$B$1,"",'Avg Calculations'!CW78)</f>
        <v/>
      </c>
      <c r="AT22" s="2" t="str">
        <f>IF('Count Calculations'!CX78&lt;Settings!$B$1,"",'Avg Calculations'!CX78)</f>
        <v/>
      </c>
      <c r="AU22" s="2">
        <f>IF('Count Calculations'!CY78&lt;Settings!$B$1,"",'Avg Calculations'!CY78)</f>
        <v>-1.55858104587645</v>
      </c>
      <c r="AV22" s="2" t="str">
        <f>IF('Count Calculations'!CZ78&lt;Settings!$B$1,"",'Avg Calculations'!CZ78)</f>
        <v/>
      </c>
      <c r="AW22" s="2" t="str">
        <f>IF('Count Calculations'!DA78&lt;Settings!$B$1,"",'Avg Calculations'!DA78)</f>
        <v/>
      </c>
      <c r="AX22" s="2" t="str">
        <f>IF('Count Calculations'!DB78&lt;Settings!$B$1,"",'Avg Calculations'!DB78)</f>
        <v/>
      </c>
      <c r="AY22" s="2" t="str">
        <f>IF('Count Calculations'!DC78&lt;Settings!$B$1,"",'Avg Calculations'!DC78)</f>
        <v/>
      </c>
      <c r="AZ22" s="2" t="str">
        <f>IF('Count Calculations'!DD78&lt;Settings!$B$1,"",'Avg Calculations'!DD78)</f>
        <v/>
      </c>
      <c r="BA22" s="2" t="str">
        <f>IF('Count Calculations'!DE78&lt;Settings!$B$1,"",'Avg Calculations'!DE78)</f>
        <v/>
      </c>
    </row>
    <row r="23" spans="1:53" x14ac:dyDescent="0.25">
      <c r="A23" t="str">
        <f>IF(COUNT(B23:BA23),'Avg Calculations'!BE79,"")</f>
        <v>Malta</v>
      </c>
      <c r="B23" s="2">
        <f>IF('Count Calculations'!BF79&lt;Settings!$B$1,"",'Avg Calculations'!BF79)</f>
        <v>1.9718659266527301</v>
      </c>
      <c r="C23" s="2">
        <f>IF('Count Calculations'!BG79&lt;Settings!$B$1,"",'Avg Calculations'!BG79)</f>
        <v>-0.50482998873749096</v>
      </c>
      <c r="D23" s="2">
        <f>IF('Count Calculations'!BH79&lt;Settings!$B$1,"",'Avg Calculations'!BH79)</f>
        <v>-1.0788501063796501</v>
      </c>
      <c r="E23" s="2">
        <f>IF('Count Calculations'!BI79&lt;Settings!$B$1,"",'Avg Calculations'!BI79)</f>
        <v>-0.56399472126293404</v>
      </c>
      <c r="F23" s="2">
        <f>IF('Count Calculations'!BJ79&lt;Settings!$B$1,"",'Avg Calculations'!BJ79)</f>
        <v>-0.63041359981865397</v>
      </c>
      <c r="G23" s="2">
        <f>IF('Count Calculations'!BK79&lt;Settings!$B$1,"",'Avg Calculations'!BK79)</f>
        <v>-0.370635396276639</v>
      </c>
      <c r="H23" s="2">
        <f>IF('Count Calculations'!BL79&lt;Settings!$B$1,"",'Avg Calculations'!BL79)</f>
        <v>-0.85735787180128897</v>
      </c>
      <c r="I23" s="2">
        <f>IF('Count Calculations'!BM79&lt;Settings!$B$1,"",'Avg Calculations'!BM79)</f>
        <v>0.17867724676483801</v>
      </c>
      <c r="J23" s="2">
        <f>IF('Count Calculations'!BN79&lt;Settings!$B$1,"",'Avg Calculations'!BN79)</f>
        <v>-0.24562760119195001</v>
      </c>
      <c r="K23" s="2">
        <f>IF('Count Calculations'!BO79&lt;Settings!$B$1,"",'Avg Calculations'!BO79)</f>
        <v>1.1607440162406699</v>
      </c>
      <c r="L23" s="2">
        <f>IF('Count Calculations'!BP79&lt;Settings!$B$1,"",'Avg Calculations'!BP79)</f>
        <v>-0.74821829406018703</v>
      </c>
      <c r="M23" s="2">
        <f>IF('Count Calculations'!BQ79&lt;Settings!$B$1,"",'Avg Calculations'!BQ79)</f>
        <v>-1.2577908254029999</v>
      </c>
      <c r="N23" s="2">
        <f>IF('Count Calculations'!BR79&lt;Settings!$B$1,"",'Avg Calculations'!BR79)</f>
        <v>-0.227326980853919</v>
      </c>
      <c r="O23" s="2">
        <f>IF('Count Calculations'!BS79&lt;Settings!$B$1,"",'Avg Calculations'!BS79)</f>
        <v>0.642829724641516</v>
      </c>
      <c r="P23" s="2">
        <f>IF('Count Calculations'!BT79&lt;Settings!$B$1,"",'Avg Calculations'!BT79)</f>
        <v>-0.60429155961549996</v>
      </c>
      <c r="Q23" s="2">
        <f>IF('Count Calculations'!BU79&lt;Settings!$B$1,"",'Avg Calculations'!BU79)</f>
        <v>1.1251294371263401</v>
      </c>
      <c r="R23" s="2">
        <f>IF('Count Calculations'!BV79&lt;Settings!$B$1,"",'Avg Calculations'!BV79)</f>
        <v>-0.19879543128413199</v>
      </c>
      <c r="S23" s="2">
        <f>IF('Count Calculations'!BW79&lt;Settings!$B$1,"",'Avg Calculations'!BW79)</f>
        <v>-0.40609128944601403</v>
      </c>
      <c r="T23" s="2">
        <f>IF('Count Calculations'!BX79&lt;Settings!$B$1,"",'Avg Calculations'!BX79)</f>
        <v>0.96616585836260405</v>
      </c>
      <c r="U23" s="2" t="str">
        <f>IF('Count Calculations'!BY79&lt;Settings!$B$1,"",'Avg Calculations'!BY79)</f>
        <v/>
      </c>
      <c r="V23" s="2">
        <f>IF('Count Calculations'!BZ79&lt;Settings!$B$1,"",'Avg Calculations'!BZ79)</f>
        <v>-1.09104776185035</v>
      </c>
      <c r="W23" s="2" t="str">
        <f>IF('Count Calculations'!CA79&lt;Settings!$B$1,"",'Avg Calculations'!CA79)</f>
        <v/>
      </c>
      <c r="X23" s="2">
        <f>IF('Count Calculations'!CB79&lt;Settings!$B$1,"",'Avg Calculations'!CB79)</f>
        <v>-1.7054247558692199</v>
      </c>
      <c r="Y23" s="2" t="str">
        <f>IF('Count Calculations'!CC79&lt;Settings!$B$1,"",'Avg Calculations'!CC79)</f>
        <v/>
      </c>
      <c r="Z23" s="2">
        <f>IF('Count Calculations'!CD79&lt;Settings!$B$1,"",'Avg Calculations'!CD79)</f>
        <v>1.2799117920098499</v>
      </c>
      <c r="AA23" s="2">
        <f>IF('Count Calculations'!CE79&lt;Settings!$B$1,"",'Avg Calculations'!CE79)</f>
        <v>1.02795817103497E-2</v>
      </c>
      <c r="AB23" s="2" t="str">
        <f>IF('Count Calculations'!CF79&lt;Settings!$B$1,"",'Avg Calculations'!CF79)</f>
        <v/>
      </c>
      <c r="AC23" s="2">
        <f>IF('Count Calculations'!CG79&lt;Settings!$B$1,"",'Avg Calculations'!CG79)</f>
        <v>-1.2748117384595401</v>
      </c>
      <c r="AD23" s="2">
        <f>IF('Count Calculations'!CH79&lt;Settings!$B$1,"",'Avg Calculations'!CH79)</f>
        <v>-0.28488918816633302</v>
      </c>
      <c r="AE23" s="2">
        <f>IF('Count Calculations'!CI79&lt;Settings!$B$1,"",'Avg Calculations'!CI79)</f>
        <v>-0.59607298606968795</v>
      </c>
      <c r="AF23" s="2">
        <f>IF('Count Calculations'!CJ79&lt;Settings!$B$1,"",'Avg Calculations'!CJ79)</f>
        <v>0.22632335473685</v>
      </c>
      <c r="AG23" s="2">
        <f>IF('Count Calculations'!CK79&lt;Settings!$B$1,"",'Avg Calculations'!CK79)</f>
        <v>0.33840461328915999</v>
      </c>
      <c r="AH23" s="2">
        <f>IF('Count Calculations'!CL79&lt;Settings!$B$1,"",'Avg Calculations'!CL79)</f>
        <v>0.26545605936028599</v>
      </c>
      <c r="AI23" s="2">
        <f>IF('Count Calculations'!CM79&lt;Settings!$B$1,"",'Avg Calculations'!CM79)</f>
        <v>-0.38466482925115097</v>
      </c>
      <c r="AJ23" s="2">
        <f>IF('Count Calculations'!CN79&lt;Settings!$B$1,"",'Avg Calculations'!CN79)</f>
        <v>0.81413603486821395</v>
      </c>
      <c r="AK23" s="2">
        <f>IF('Count Calculations'!CO79&lt;Settings!$B$1,"",'Avg Calculations'!CO79)</f>
        <v>0.40643722796410697</v>
      </c>
      <c r="AL23" s="2">
        <f>IF('Count Calculations'!CP79&lt;Settings!$B$1,"",'Avg Calculations'!CP79)</f>
        <v>8.5091877027779605E-3</v>
      </c>
      <c r="AM23" s="2" t="str">
        <f>IF('Count Calculations'!CQ79&lt;Settings!$B$1,"",'Avg Calculations'!CQ79)</f>
        <v/>
      </c>
      <c r="AN23" s="2" t="str">
        <f>IF('Count Calculations'!CR79&lt;Settings!$B$1,"",'Avg Calculations'!CR79)</f>
        <v/>
      </c>
      <c r="AO23" s="2">
        <f>IF('Count Calculations'!CS79&lt;Settings!$B$1,"",'Avg Calculations'!CS79)</f>
        <v>-0.68643208949880397</v>
      </c>
      <c r="AP23" s="2" t="str">
        <f>IF('Count Calculations'!CT79&lt;Settings!$B$1,"",'Avg Calculations'!CT79)</f>
        <v/>
      </c>
      <c r="AQ23" s="2" t="str">
        <f>IF('Count Calculations'!CU79&lt;Settings!$B$1,"",'Avg Calculations'!CU79)</f>
        <v/>
      </c>
      <c r="AR23" s="2" t="str">
        <f>IF('Count Calculations'!CV79&lt;Settings!$B$1,"",'Avg Calculations'!CV79)</f>
        <v/>
      </c>
      <c r="AS23" s="2" t="str">
        <f>IF('Count Calculations'!CW79&lt;Settings!$B$1,"",'Avg Calculations'!CW79)</f>
        <v/>
      </c>
      <c r="AT23" s="2" t="str">
        <f>IF('Count Calculations'!CX79&lt;Settings!$B$1,"",'Avg Calculations'!CX79)</f>
        <v/>
      </c>
      <c r="AU23" s="2" t="str">
        <f>IF('Count Calculations'!CY79&lt;Settings!$B$1,"",'Avg Calculations'!CY79)</f>
        <v/>
      </c>
      <c r="AV23" s="2" t="str">
        <f>IF('Count Calculations'!CZ79&lt;Settings!$B$1,"",'Avg Calculations'!CZ79)</f>
        <v/>
      </c>
      <c r="AW23" s="2" t="str">
        <f>IF('Count Calculations'!DA79&lt;Settings!$B$1,"",'Avg Calculations'!DA79)</f>
        <v/>
      </c>
      <c r="AX23" s="2" t="str">
        <f>IF('Count Calculations'!DB79&lt;Settings!$B$1,"",'Avg Calculations'!DB79)</f>
        <v/>
      </c>
      <c r="AY23" s="2" t="str">
        <f>IF('Count Calculations'!DC79&lt;Settings!$B$1,"",'Avg Calculations'!DC79)</f>
        <v/>
      </c>
      <c r="AZ23" s="2" t="str">
        <f>IF('Count Calculations'!DD79&lt;Settings!$B$1,"",'Avg Calculations'!DD79)</f>
        <v/>
      </c>
      <c r="BA23" s="2" t="str">
        <f>IF('Count Calculations'!DE79&lt;Settings!$B$1,"",'Avg Calculations'!DE79)</f>
        <v/>
      </c>
    </row>
    <row r="24" spans="1:53" x14ac:dyDescent="0.25">
      <c r="A24" t="str">
        <f>IF(COUNT(B24:BA24),'Avg Calculations'!BE80,"")</f>
        <v>Yugoslavia</v>
      </c>
      <c r="B24" s="2">
        <f>IF('Count Calculations'!BF80&lt;Settings!$B$1,"",'Avg Calculations'!BF80)</f>
        <v>0.55729399503909305</v>
      </c>
      <c r="C24" s="2">
        <f>IF('Count Calculations'!BG80&lt;Settings!$B$1,"",'Avg Calculations'!BG80)</f>
        <v>-0.553817116072018</v>
      </c>
      <c r="D24" s="2">
        <f>IF('Count Calculations'!BH80&lt;Settings!$B$1,"",'Avg Calculations'!BH80)</f>
        <v>-0.37371072065189698</v>
      </c>
      <c r="E24" s="2">
        <f>IF('Count Calculations'!BI80&lt;Settings!$B$1,"",'Avg Calculations'!BI80)</f>
        <v>0.33507177281687001</v>
      </c>
      <c r="F24" s="2">
        <f>IF('Count Calculations'!BJ80&lt;Settings!$B$1,"",'Avg Calculations'!BJ80)</f>
        <v>-0.53482473408943998</v>
      </c>
      <c r="G24" s="2">
        <f>IF('Count Calculations'!BK80&lt;Settings!$B$1,"",'Avg Calculations'!BK80)</f>
        <v>-0.44574714501184998</v>
      </c>
      <c r="H24" s="2">
        <f>IF('Count Calculations'!BL80&lt;Settings!$B$1,"",'Avg Calculations'!BL80)</f>
        <v>-0.92418748644238802</v>
      </c>
      <c r="I24" s="2">
        <f>IF('Count Calculations'!BM80&lt;Settings!$B$1,"",'Avg Calculations'!BM80)</f>
        <v>-0.14640970866461001</v>
      </c>
      <c r="J24" s="2">
        <f>IF('Count Calculations'!BN80&lt;Settings!$B$1,"",'Avg Calculations'!BN80)</f>
        <v>-0.33338293650793599</v>
      </c>
      <c r="K24" s="2">
        <f>IF('Count Calculations'!BO80&lt;Settings!$B$1,"",'Avg Calculations'!BO80)</f>
        <v>0.276934177324692</v>
      </c>
      <c r="L24" s="2">
        <f>IF('Count Calculations'!BP80&lt;Settings!$B$1,"",'Avg Calculations'!BP80)</f>
        <v>-0.96185909146267201</v>
      </c>
      <c r="M24" s="2">
        <f>IF('Count Calculations'!BQ80&lt;Settings!$B$1,"",'Avg Calculations'!BQ80)</f>
        <v>-0.17651637578108101</v>
      </c>
      <c r="N24" s="2">
        <f>IF('Count Calculations'!BR80&lt;Settings!$B$1,"",'Avg Calculations'!BR80)</f>
        <v>-0.48165319157966202</v>
      </c>
      <c r="O24" s="2">
        <f>IF('Count Calculations'!BS80&lt;Settings!$B$1,"",'Avg Calculations'!BS80)</f>
        <v>0.94394189048168198</v>
      </c>
      <c r="P24" s="2">
        <f>IF('Count Calculations'!BT80&lt;Settings!$B$1,"",'Avg Calculations'!BT80)</f>
        <v>2.0255160397492298</v>
      </c>
      <c r="Q24" s="2">
        <f>IF('Count Calculations'!BU80&lt;Settings!$B$1,"",'Avg Calculations'!BU80)</f>
        <v>-0.67902980769660304</v>
      </c>
      <c r="R24" s="2" t="str">
        <f>IF('Count Calculations'!BV80&lt;Settings!$B$1,"",'Avg Calculations'!BV80)</f>
        <v/>
      </c>
      <c r="S24" s="2" t="str">
        <f>IF('Count Calculations'!BW80&lt;Settings!$B$1,"",'Avg Calculations'!BW80)</f>
        <v/>
      </c>
      <c r="T24" s="2">
        <f>IF('Count Calculations'!BX80&lt;Settings!$B$1,"",'Avg Calculations'!BX80)</f>
        <v>3.66154295051353</v>
      </c>
      <c r="U24" s="2">
        <f>IF('Count Calculations'!BY80&lt;Settings!$B$1,"",'Avg Calculations'!BY80)</f>
        <v>-0.553817116072018</v>
      </c>
      <c r="V24" s="2" t="str">
        <f>IF('Count Calculations'!BZ80&lt;Settings!$B$1,"",'Avg Calculations'!BZ80)</f>
        <v/>
      </c>
      <c r="W24" s="2" t="str">
        <f>IF('Count Calculations'!CA80&lt;Settings!$B$1,"",'Avg Calculations'!CA80)</f>
        <v/>
      </c>
      <c r="X24" s="2" t="str">
        <f>IF('Count Calculations'!CB80&lt;Settings!$B$1,"",'Avg Calculations'!CB80)</f>
        <v/>
      </c>
      <c r="Y24" s="2" t="str">
        <f>IF('Count Calculations'!CC80&lt;Settings!$B$1,"",'Avg Calculations'!CC80)</f>
        <v/>
      </c>
      <c r="Z24" s="2" t="str">
        <f>IF('Count Calculations'!CD80&lt;Settings!$B$1,"",'Avg Calculations'!CD80)</f>
        <v/>
      </c>
      <c r="AA24" s="2" t="str">
        <f>IF('Count Calculations'!CE80&lt;Settings!$B$1,"",'Avg Calculations'!CE80)</f>
        <v/>
      </c>
      <c r="AB24" s="2">
        <f>IF('Count Calculations'!CF80&lt;Settings!$B$1,"",'Avg Calculations'!CF80)</f>
        <v>-6.9612485145573305E-2</v>
      </c>
      <c r="AC24" s="2" t="str">
        <f>IF('Count Calculations'!CG80&lt;Settings!$B$1,"",'Avg Calculations'!CG80)</f>
        <v/>
      </c>
      <c r="AD24" s="2" t="str">
        <f>IF('Count Calculations'!CH80&lt;Settings!$B$1,"",'Avg Calculations'!CH80)</f>
        <v/>
      </c>
      <c r="AE24" s="2" t="str">
        <f>IF('Count Calculations'!CI80&lt;Settings!$B$1,"",'Avg Calculations'!CI80)</f>
        <v/>
      </c>
      <c r="AF24" s="2" t="str">
        <f>IF('Count Calculations'!CJ80&lt;Settings!$B$1,"",'Avg Calculations'!CJ80)</f>
        <v/>
      </c>
      <c r="AG24" s="2" t="str">
        <f>IF('Count Calculations'!CK80&lt;Settings!$B$1,"",'Avg Calculations'!CK80)</f>
        <v/>
      </c>
      <c r="AH24" s="2" t="str">
        <f>IF('Count Calculations'!CL80&lt;Settings!$B$1,"",'Avg Calculations'!CL80)</f>
        <v/>
      </c>
      <c r="AI24" s="2" t="str">
        <f>IF('Count Calculations'!CM80&lt;Settings!$B$1,"",'Avg Calculations'!CM80)</f>
        <v/>
      </c>
      <c r="AJ24" s="2" t="str">
        <f>IF('Count Calculations'!CN80&lt;Settings!$B$1,"",'Avg Calculations'!CN80)</f>
        <v/>
      </c>
      <c r="AK24" s="2" t="str">
        <f>IF('Count Calculations'!CO80&lt;Settings!$B$1,"",'Avg Calculations'!CO80)</f>
        <v/>
      </c>
      <c r="AL24" s="2" t="str">
        <f>IF('Count Calculations'!CP80&lt;Settings!$B$1,"",'Avg Calculations'!CP80)</f>
        <v/>
      </c>
      <c r="AM24" s="2" t="str">
        <f>IF('Count Calculations'!CQ80&lt;Settings!$B$1,"",'Avg Calculations'!CQ80)</f>
        <v/>
      </c>
      <c r="AN24" s="2" t="str">
        <f>IF('Count Calculations'!CR80&lt;Settings!$B$1,"",'Avg Calculations'!CR80)</f>
        <v/>
      </c>
      <c r="AO24" s="2" t="str">
        <f>IF('Count Calculations'!CS80&lt;Settings!$B$1,"",'Avg Calculations'!CS80)</f>
        <v/>
      </c>
      <c r="AP24" s="2" t="str">
        <f>IF('Count Calculations'!CT80&lt;Settings!$B$1,"",'Avg Calculations'!CT80)</f>
        <v/>
      </c>
      <c r="AQ24" s="2" t="str">
        <f>IF('Count Calculations'!CU80&lt;Settings!$B$1,"",'Avg Calculations'!CU80)</f>
        <v/>
      </c>
      <c r="AR24" s="2" t="str">
        <f>IF('Count Calculations'!CV80&lt;Settings!$B$1,"",'Avg Calculations'!CV80)</f>
        <v/>
      </c>
      <c r="AS24" s="2" t="str">
        <f>IF('Count Calculations'!CW80&lt;Settings!$B$1,"",'Avg Calculations'!CW80)</f>
        <v/>
      </c>
      <c r="AT24" s="2" t="str">
        <f>IF('Count Calculations'!CX80&lt;Settings!$B$1,"",'Avg Calculations'!CX80)</f>
        <v/>
      </c>
      <c r="AU24" s="2" t="str">
        <f>IF('Count Calculations'!CY80&lt;Settings!$B$1,"",'Avg Calculations'!CY80)</f>
        <v/>
      </c>
      <c r="AV24" s="2" t="str">
        <f>IF('Count Calculations'!CZ80&lt;Settings!$B$1,"",'Avg Calculations'!CZ80)</f>
        <v/>
      </c>
      <c r="AW24" s="2" t="str">
        <f>IF('Count Calculations'!DA80&lt;Settings!$B$1,"",'Avg Calculations'!DA80)</f>
        <v/>
      </c>
      <c r="AX24" s="2" t="str">
        <f>IF('Count Calculations'!DB80&lt;Settings!$B$1,"",'Avg Calculations'!DB80)</f>
        <v/>
      </c>
      <c r="AY24" s="2" t="str">
        <f>IF('Count Calculations'!DC80&lt;Settings!$B$1,"",'Avg Calculations'!DC80)</f>
        <v/>
      </c>
      <c r="AZ24" s="2" t="str">
        <f>IF('Count Calculations'!DD80&lt;Settings!$B$1,"",'Avg Calculations'!DD80)</f>
        <v/>
      </c>
      <c r="BA24" s="2" t="str">
        <f>IF('Count Calculations'!DE80&lt;Settings!$B$1,"",'Avg Calculations'!DE80)</f>
        <v/>
      </c>
    </row>
    <row r="25" spans="1:53" x14ac:dyDescent="0.25">
      <c r="A25" t="str">
        <f>IF(COUNT(B25:BA25),'Avg Calculations'!BE81,"")</f>
        <v>Croatia</v>
      </c>
      <c r="B25" s="2">
        <f>IF('Count Calculations'!BF81&lt;Settings!$B$1,"",'Avg Calculations'!BF81)</f>
        <v>-1.6475632650660099</v>
      </c>
      <c r="C25" s="2">
        <f>IF('Count Calculations'!BG81&lt;Settings!$B$1,"",'Avg Calculations'!BG81)</f>
        <v>1.05822548366531</v>
      </c>
      <c r="D25" s="2">
        <f>IF('Count Calculations'!BH81&lt;Settings!$B$1,"",'Avg Calculations'!BH81)</f>
        <v>-1.5422767258896699</v>
      </c>
      <c r="E25" s="2">
        <f>IF('Count Calculations'!BI81&lt;Settings!$B$1,"",'Avg Calculations'!BI81)</f>
        <v>-1.6532789959137599</v>
      </c>
      <c r="F25" s="2">
        <f>IF('Count Calculations'!BJ81&lt;Settings!$B$1,"",'Avg Calculations'!BJ81)</f>
        <v>-0.77983890284315505</v>
      </c>
      <c r="G25" s="2">
        <f>IF('Count Calculations'!BK81&lt;Settings!$B$1,"",'Avg Calculations'!BK81)</f>
        <v>-1.26944808876217</v>
      </c>
      <c r="H25" s="2">
        <f>IF('Count Calculations'!BL81&lt;Settings!$B$1,"",'Avg Calculations'!BL81)</f>
        <v>1.6820225158711699</v>
      </c>
      <c r="I25" s="2">
        <f>IF('Count Calculations'!BM81&lt;Settings!$B$1,"",'Avg Calculations'!BM81)</f>
        <v>-1.07104811355086</v>
      </c>
      <c r="J25" s="2">
        <f>IF('Count Calculations'!BN81&lt;Settings!$B$1,"",'Avg Calculations'!BN81)</f>
        <v>-1.70581518742813</v>
      </c>
      <c r="K25" s="2">
        <f>IF('Count Calculations'!BO81&lt;Settings!$B$1,"",'Avg Calculations'!BO81)</f>
        <v>-1.1571587454855401</v>
      </c>
      <c r="L25" s="2">
        <f>IF('Count Calculations'!BP81&lt;Settings!$B$1,"",'Avg Calculations'!BP81)</f>
        <v>-0.72055587186265302</v>
      </c>
      <c r="M25" s="2">
        <f>IF('Count Calculations'!BQ81&lt;Settings!$B$1,"",'Avg Calculations'!BQ81)</f>
        <v>-1.4669851274950201</v>
      </c>
      <c r="N25" s="2">
        <f>IF('Count Calculations'!BR81&lt;Settings!$B$1,"",'Avg Calculations'!BR81)</f>
        <v>2.3635349985318101</v>
      </c>
      <c r="O25" s="2">
        <f>IF('Count Calculations'!BS81&lt;Settings!$B$1,"",'Avg Calculations'!BS81)</f>
        <v>-2.4463776325167399</v>
      </c>
      <c r="P25" s="2">
        <f>IF('Count Calculations'!BT81&lt;Settings!$B$1,"",'Avg Calculations'!BT81)</f>
        <v>-1.24609872910175</v>
      </c>
      <c r="Q25" s="2" t="str">
        <f>IF('Count Calculations'!BU81&lt;Settings!$B$1,"",'Avg Calculations'!BU81)</f>
        <v/>
      </c>
      <c r="R25" s="2">
        <f>IF('Count Calculations'!BV81&lt;Settings!$B$1,"",'Avg Calculations'!BV81)</f>
        <v>-0.80028304160062502</v>
      </c>
      <c r="S25" s="2">
        <f>IF('Count Calculations'!BW81&lt;Settings!$B$1,"",'Avg Calculations'!BW81)</f>
        <v>-0.67377642732061704</v>
      </c>
      <c r="T25" s="2">
        <f>IF('Count Calculations'!BX81&lt;Settings!$B$1,"",'Avg Calculations'!BX81)</f>
        <v>-4.0059229939712997E-2</v>
      </c>
      <c r="U25" s="2" t="str">
        <f>IF('Count Calculations'!BY81&lt;Settings!$B$1,"",'Avg Calculations'!BY81)</f>
        <v/>
      </c>
      <c r="V25" s="2">
        <f>IF('Count Calculations'!BZ81&lt;Settings!$B$1,"",'Avg Calculations'!BZ81)</f>
        <v>-0.67894453298820601</v>
      </c>
      <c r="W25" s="2">
        <f>IF('Count Calculations'!CA81&lt;Settings!$B$1,"",'Avg Calculations'!CA81)</f>
        <v>0.59351219795676102</v>
      </c>
      <c r="X25" s="2">
        <f>IF('Count Calculations'!CB81&lt;Settings!$B$1,"",'Avg Calculations'!CB81)</f>
        <v>5.53578689457244</v>
      </c>
      <c r="Y25" s="2" t="str">
        <f>IF('Count Calculations'!CC81&lt;Settings!$B$1,"",'Avg Calculations'!CC81)</f>
        <v/>
      </c>
      <c r="Z25" s="2" t="str">
        <f>IF('Count Calculations'!CD81&lt;Settings!$B$1,"",'Avg Calculations'!CD81)</f>
        <v/>
      </c>
      <c r="AA25" s="2">
        <f>IF('Count Calculations'!CE81&lt;Settings!$B$1,"",'Avg Calculations'!CE81)</f>
        <v>-1.7324536601754801</v>
      </c>
      <c r="AB25" s="2" t="str">
        <f>IF('Count Calculations'!CF81&lt;Settings!$B$1,"",'Avg Calculations'!CF81)</f>
        <v/>
      </c>
      <c r="AC25" s="2">
        <f>IF('Count Calculations'!CG81&lt;Settings!$B$1,"",'Avg Calculations'!CG81)</f>
        <v>-1.2356123578002201</v>
      </c>
      <c r="AD25" s="2">
        <f>IF('Count Calculations'!CH81&lt;Settings!$B$1,"",'Avg Calculations'!CH81)</f>
        <v>-0.69568544734951199</v>
      </c>
      <c r="AE25" s="2">
        <f>IF('Count Calculations'!CI81&lt;Settings!$B$1,"",'Avg Calculations'!CI81)</f>
        <v>-0.22285807508746899</v>
      </c>
      <c r="AF25" s="2">
        <f>IF('Count Calculations'!CJ81&lt;Settings!$B$1,"",'Avg Calculations'!CJ81)</f>
        <v>6.3425088999903201</v>
      </c>
      <c r="AG25" s="2">
        <f>IF('Count Calculations'!CK81&lt;Settings!$B$1,"",'Avg Calculations'!CK81)</f>
        <v>4.9958365551913202</v>
      </c>
      <c r="AH25" s="2">
        <f>IF('Count Calculations'!CL81&lt;Settings!$B$1,"",'Avg Calculations'!CL81)</f>
        <v>-0.75417789855668305</v>
      </c>
      <c r="AI25" s="2">
        <f>IF('Count Calculations'!CM81&lt;Settings!$B$1,"",'Avg Calculations'!CM81)</f>
        <v>-1.33790906538763</v>
      </c>
      <c r="AJ25" s="2">
        <f>IF('Count Calculations'!CN81&lt;Settings!$B$1,"",'Avg Calculations'!CN81)</f>
        <v>0.195923197340927</v>
      </c>
      <c r="AK25" s="2">
        <f>IF('Count Calculations'!CO81&lt;Settings!$B$1,"",'Avg Calculations'!CO81)</f>
        <v>-0.72750666984345602</v>
      </c>
      <c r="AL25" s="2">
        <f>IF('Count Calculations'!CP81&lt;Settings!$B$1,"",'Avg Calculations'!CP81)</f>
        <v>-0.41753815388624799</v>
      </c>
      <c r="AM25" s="2" t="str">
        <f>IF('Count Calculations'!CQ81&lt;Settings!$B$1,"",'Avg Calculations'!CQ81)</f>
        <v/>
      </c>
      <c r="AN25" s="2">
        <f>IF('Count Calculations'!CR81&lt;Settings!$B$1,"",'Avg Calculations'!CR81)</f>
        <v>1.02743794610176</v>
      </c>
      <c r="AO25" s="2">
        <f>IF('Count Calculations'!CS81&lt;Settings!$B$1,"",'Avg Calculations'!CS81)</f>
        <v>-0.20930417953043101</v>
      </c>
      <c r="AP25" s="2" t="str">
        <f>IF('Count Calculations'!CT81&lt;Settings!$B$1,"",'Avg Calculations'!CT81)</f>
        <v/>
      </c>
      <c r="AQ25" s="2" t="str">
        <f>IF('Count Calculations'!CU81&lt;Settings!$B$1,"",'Avg Calculations'!CU81)</f>
        <v/>
      </c>
      <c r="AR25" s="2" t="str">
        <f>IF('Count Calculations'!CV81&lt;Settings!$B$1,"",'Avg Calculations'!CV81)</f>
        <v/>
      </c>
      <c r="AS25" s="2" t="str">
        <f>IF('Count Calculations'!CW81&lt;Settings!$B$1,"",'Avg Calculations'!CW81)</f>
        <v/>
      </c>
      <c r="AT25" s="2" t="str">
        <f>IF('Count Calculations'!CX81&lt;Settings!$B$1,"",'Avg Calculations'!CX81)</f>
        <v/>
      </c>
      <c r="AU25" s="2" t="str">
        <f>IF('Count Calculations'!CY81&lt;Settings!$B$1,"",'Avg Calculations'!CY81)</f>
        <v/>
      </c>
      <c r="AV25" s="2" t="str">
        <f>IF('Count Calculations'!CZ81&lt;Settings!$B$1,"",'Avg Calculations'!CZ81)</f>
        <v/>
      </c>
      <c r="AW25" s="2" t="str">
        <f>IF('Count Calculations'!DA81&lt;Settings!$B$1,"",'Avg Calculations'!DA81)</f>
        <v/>
      </c>
      <c r="AX25" s="2" t="str">
        <f>IF('Count Calculations'!DB81&lt;Settings!$B$1,"",'Avg Calculations'!DB81)</f>
        <v/>
      </c>
      <c r="AY25" s="2" t="str">
        <f>IF('Count Calculations'!DC81&lt;Settings!$B$1,"",'Avg Calculations'!DC81)</f>
        <v/>
      </c>
      <c r="AZ25" s="2" t="str">
        <f>IF('Count Calculations'!DD81&lt;Settings!$B$1,"",'Avg Calculations'!DD81)</f>
        <v/>
      </c>
      <c r="BA25" s="2" t="str">
        <f>IF('Count Calculations'!DE81&lt;Settings!$B$1,"",'Avg Calculations'!DE81)</f>
        <v/>
      </c>
    </row>
    <row r="26" spans="1:53" x14ac:dyDescent="0.25">
      <c r="A26" t="str">
        <f>IF(COUNT(B26:BA26),'Avg Calculations'!BE82,"")</f>
        <v>Estonia</v>
      </c>
      <c r="B26" s="2">
        <f>IF('Count Calculations'!BF82&lt;Settings!$B$1,"",'Avg Calculations'!BF82)</f>
        <v>0.526222345632685</v>
      </c>
      <c r="C26" s="2">
        <f>IF('Count Calculations'!BG82&lt;Settings!$B$1,"",'Avg Calculations'!BG82)</f>
        <v>-0.14819684628650601</v>
      </c>
      <c r="D26" s="2">
        <f>IF('Count Calculations'!BH82&lt;Settings!$B$1,"",'Avg Calculations'!BH82)</f>
        <v>-0.13981805221581101</v>
      </c>
      <c r="E26" s="2">
        <f>IF('Count Calculations'!BI82&lt;Settings!$B$1,"",'Avg Calculations'!BI82)</f>
        <v>-1.16653636255533</v>
      </c>
      <c r="F26" s="2">
        <f>IF('Count Calculations'!BJ82&lt;Settings!$B$1,"",'Avg Calculations'!BJ82)</f>
        <v>-0.26429353227742902</v>
      </c>
      <c r="G26" s="2">
        <f>IF('Count Calculations'!BK82&lt;Settings!$B$1,"",'Avg Calculations'!BK82)</f>
        <v>0.36691161409369299</v>
      </c>
      <c r="H26" s="2">
        <f>IF('Count Calculations'!BL82&lt;Settings!$B$1,"",'Avg Calculations'!BL82)</f>
        <v>-2.2616096942217601</v>
      </c>
      <c r="I26" s="2">
        <f>IF('Count Calculations'!BM82&lt;Settings!$B$1,"",'Avg Calculations'!BM82)</f>
        <v>-0.72678047564188897</v>
      </c>
      <c r="J26" s="2">
        <f>IF('Count Calculations'!BN82&lt;Settings!$B$1,"",'Avg Calculations'!BN82)</f>
        <v>2.2439341898096101</v>
      </c>
      <c r="K26" s="2">
        <f>IF('Count Calculations'!BO82&lt;Settings!$B$1,"",'Avg Calculations'!BO82)</f>
        <v>1.6848385752792201</v>
      </c>
      <c r="L26" s="2">
        <f>IF('Count Calculations'!BP82&lt;Settings!$B$1,"",'Avg Calculations'!BP82)</f>
        <v>-0.52428931537323697</v>
      </c>
      <c r="M26" s="2">
        <f>IF('Count Calculations'!BQ82&lt;Settings!$B$1,"",'Avg Calculations'!BQ82)</f>
        <v>6.4836295035423497</v>
      </c>
      <c r="N26" s="2">
        <f>IF('Count Calculations'!BR82&lt;Settings!$B$1,"",'Avg Calculations'!BR82)</f>
        <v>-0.123145871725666</v>
      </c>
      <c r="O26" s="2">
        <f>IF('Count Calculations'!BS82&lt;Settings!$B$1,"",'Avg Calculations'!BS82)</f>
        <v>0.27650532581040199</v>
      </c>
      <c r="P26" s="2">
        <f>IF('Count Calculations'!BT82&lt;Settings!$B$1,"",'Avg Calculations'!BT82)</f>
        <v>-0.31232398125401301</v>
      </c>
      <c r="Q26" s="2" t="str">
        <f>IF('Count Calculations'!BU82&lt;Settings!$B$1,"",'Avg Calculations'!BU82)</f>
        <v/>
      </c>
      <c r="R26" s="2">
        <f>IF('Count Calculations'!BV82&lt;Settings!$B$1,"",'Avg Calculations'!BV82)</f>
        <v>-1.2136503101846301</v>
      </c>
      <c r="S26" s="2">
        <f>IF('Count Calculations'!BW82&lt;Settings!$B$1,"",'Avg Calculations'!BW82)</f>
        <v>-1.2629239526791001</v>
      </c>
      <c r="T26" s="2">
        <f>IF('Count Calculations'!BX82&lt;Settings!$B$1,"",'Avg Calculations'!BX82)</f>
        <v>-1.6428363841984499</v>
      </c>
      <c r="U26" s="2" t="str">
        <f>IF('Count Calculations'!BY82&lt;Settings!$B$1,"",'Avg Calculations'!BY82)</f>
        <v/>
      </c>
      <c r="V26" s="2">
        <f>IF('Count Calculations'!BZ82&lt;Settings!$B$1,"",'Avg Calculations'!BZ82)</f>
        <v>1.0994820027464201</v>
      </c>
      <c r="W26" s="2">
        <f>IF('Count Calculations'!CA82&lt;Settings!$B$1,"",'Avg Calculations'!CA82)</f>
        <v>-0.98572404110635203</v>
      </c>
      <c r="X26" s="2">
        <f>IF('Count Calculations'!CB82&lt;Settings!$B$1,"",'Avg Calculations'!CB82)</f>
        <v>-0.76978263818229198</v>
      </c>
      <c r="Y26" s="2" t="str">
        <f>IF('Count Calculations'!CC82&lt;Settings!$B$1,"",'Avg Calculations'!CC82)</f>
        <v/>
      </c>
      <c r="Z26" s="2">
        <f>IF('Count Calculations'!CD82&lt;Settings!$B$1,"",'Avg Calculations'!CD82)</f>
        <v>-1.81343452506683</v>
      </c>
      <c r="AA26" s="2" t="str">
        <f>IF('Count Calculations'!CE82&lt;Settings!$B$1,"",'Avg Calculations'!CE82)</f>
        <v/>
      </c>
      <c r="AB26" s="2" t="str">
        <f>IF('Count Calculations'!CF82&lt;Settings!$B$1,"",'Avg Calculations'!CF82)</f>
        <v/>
      </c>
      <c r="AC26" s="2">
        <f>IF('Count Calculations'!CG82&lt;Settings!$B$1,"",'Avg Calculations'!CG82)</f>
        <v>1.21216756971149</v>
      </c>
      <c r="AD26" s="2">
        <f>IF('Count Calculations'!CH82&lt;Settings!$B$1,"",'Avg Calculations'!CH82)</f>
        <v>-3.9256045360206698E-3</v>
      </c>
      <c r="AE26" s="2">
        <f>IF('Count Calculations'!CI82&lt;Settings!$B$1,"",'Avg Calculations'!CI82)</f>
        <v>-1.3966984274705601</v>
      </c>
      <c r="AF26" s="2">
        <f>IF('Count Calculations'!CJ82&lt;Settings!$B$1,"",'Avg Calculations'!CJ82)</f>
        <v>-1.6323687030534599</v>
      </c>
      <c r="AG26" s="2">
        <f>IF('Count Calculations'!CK82&lt;Settings!$B$1,"",'Avg Calculations'!CK82)</f>
        <v>-1.7373375506551001</v>
      </c>
      <c r="AH26" s="2">
        <f>IF('Count Calculations'!CL82&lt;Settings!$B$1,"",'Avg Calculations'!CL82)</f>
        <v>6.5120815854203702</v>
      </c>
      <c r="AI26" s="2">
        <f>IF('Count Calculations'!CM82&lt;Settings!$B$1,"",'Avg Calculations'!CM82)</f>
        <v>3.4593247024161502</v>
      </c>
      <c r="AJ26" s="2">
        <f>IF('Count Calculations'!CN82&lt;Settings!$B$1,"",'Avg Calculations'!CN82)</f>
        <v>-1.84739058298046</v>
      </c>
      <c r="AK26" s="2">
        <f>IF('Count Calculations'!CO82&lt;Settings!$B$1,"",'Avg Calculations'!CO82)</f>
        <v>0.34422195144756101</v>
      </c>
      <c r="AL26" s="2">
        <f>IF('Count Calculations'!CP82&lt;Settings!$B$1,"",'Avg Calculations'!CP82)</f>
        <v>0.35317763147522202</v>
      </c>
      <c r="AM26" s="2">
        <f>IF('Count Calculations'!CQ82&lt;Settings!$B$1,"",'Avg Calculations'!CQ82)</f>
        <v>0.119164005602536</v>
      </c>
      <c r="AN26" s="2">
        <f>IF('Count Calculations'!CR82&lt;Settings!$B$1,"",'Avg Calculations'!CR82)</f>
        <v>0.12059355352968899</v>
      </c>
      <c r="AO26" s="2" t="str">
        <f>IF('Count Calculations'!CS82&lt;Settings!$B$1,"",'Avg Calculations'!CS82)</f>
        <v/>
      </c>
      <c r="AP26" s="2" t="str">
        <f>IF('Count Calculations'!CT82&lt;Settings!$B$1,"",'Avg Calculations'!CT82)</f>
        <v/>
      </c>
      <c r="AQ26" s="2" t="str">
        <f>IF('Count Calculations'!CU82&lt;Settings!$B$1,"",'Avg Calculations'!CU82)</f>
        <v/>
      </c>
      <c r="AR26" s="2" t="str">
        <f>IF('Count Calculations'!CV82&lt;Settings!$B$1,"",'Avg Calculations'!CV82)</f>
        <v/>
      </c>
      <c r="AS26" s="2">
        <f>IF('Count Calculations'!CW82&lt;Settings!$B$1,"",'Avg Calculations'!CW82)</f>
        <v>-2.40009751976616</v>
      </c>
      <c r="AT26" s="2" t="str">
        <f>IF('Count Calculations'!CX82&lt;Settings!$B$1,"",'Avg Calculations'!CX82)</f>
        <v/>
      </c>
      <c r="AU26" s="2" t="str">
        <f>IF('Count Calculations'!CY82&lt;Settings!$B$1,"",'Avg Calculations'!CY82)</f>
        <v/>
      </c>
      <c r="AV26" s="2" t="str">
        <f>IF('Count Calculations'!CZ82&lt;Settings!$B$1,"",'Avg Calculations'!CZ82)</f>
        <v/>
      </c>
      <c r="AW26" s="2" t="str">
        <f>IF('Count Calculations'!DA82&lt;Settings!$B$1,"",'Avg Calculations'!DA82)</f>
        <v/>
      </c>
      <c r="AX26" s="2" t="str">
        <f>IF('Count Calculations'!DB82&lt;Settings!$B$1,"",'Avg Calculations'!DB82)</f>
        <v/>
      </c>
      <c r="AY26" s="2" t="str">
        <f>IF('Count Calculations'!DC82&lt;Settings!$B$1,"",'Avg Calculations'!DC82)</f>
        <v/>
      </c>
      <c r="AZ26" s="2" t="str">
        <f>IF('Count Calculations'!DD82&lt;Settings!$B$1,"",'Avg Calculations'!DD82)</f>
        <v/>
      </c>
      <c r="BA26" s="2" t="str">
        <f>IF('Count Calculations'!DE82&lt;Settings!$B$1,"",'Avg Calculations'!DE82)</f>
        <v/>
      </c>
    </row>
    <row r="27" spans="1:53" x14ac:dyDescent="0.25">
      <c r="A27" t="str">
        <f>IF(COUNT(B27:BA27),'Avg Calculations'!BE83,"")</f>
        <v>Romania</v>
      </c>
      <c r="B27" s="2">
        <f>IF('Count Calculations'!BF83&lt;Settings!$B$1,"",'Avg Calculations'!BF83)</f>
        <v>-0.51150966900633199</v>
      </c>
      <c r="C27" s="2">
        <f>IF('Count Calculations'!BG83&lt;Settings!$B$1,"",'Avg Calculations'!BG83)</f>
        <v>-1.0611828111482899</v>
      </c>
      <c r="D27" s="2">
        <f>IF('Count Calculations'!BH83&lt;Settings!$B$1,"",'Avg Calculations'!BH83)</f>
        <v>0.58110765917048202</v>
      </c>
      <c r="E27" s="2">
        <f>IF('Count Calculations'!BI83&lt;Settings!$B$1,"",'Avg Calculations'!BI83)</f>
        <v>0.16482238075705699</v>
      </c>
      <c r="F27" s="2">
        <f>IF('Count Calculations'!BJ83&lt;Settings!$B$1,"",'Avg Calculations'!BJ83)</f>
        <v>-1.07204017576026</v>
      </c>
      <c r="G27" s="2">
        <f>IF('Count Calculations'!BK83&lt;Settings!$B$1,"",'Avg Calculations'!BK83)</f>
        <v>0.57234720638372405</v>
      </c>
      <c r="H27" s="2">
        <f>IF('Count Calculations'!BL83&lt;Settings!$B$1,"",'Avg Calculations'!BL83)</f>
        <v>-1.9570390716919299</v>
      </c>
      <c r="I27" s="2">
        <f>IF('Count Calculations'!BM83&lt;Settings!$B$1,"",'Avg Calculations'!BM83)</f>
        <v>4.4196169759406603</v>
      </c>
      <c r="J27" s="2">
        <f>IF('Count Calculations'!BN83&lt;Settings!$B$1,"",'Avg Calculations'!BN83)</f>
        <v>-0.78118117397195397</v>
      </c>
      <c r="K27" s="2">
        <f>IF('Count Calculations'!BO83&lt;Settings!$B$1,"",'Avg Calculations'!BO83)</f>
        <v>1.1114310544732999</v>
      </c>
      <c r="L27" s="2">
        <f>IF('Count Calculations'!BP83&lt;Settings!$B$1,"",'Avg Calculations'!BP83)</f>
        <v>2.3616584395962099</v>
      </c>
      <c r="M27" s="2">
        <f>IF('Count Calculations'!BQ83&lt;Settings!$B$1,"",'Avg Calculations'!BQ83)</f>
        <v>-1.8878361049712</v>
      </c>
      <c r="N27" s="2">
        <f>IF('Count Calculations'!BR83&lt;Settings!$B$1,"",'Avg Calculations'!BR83)</f>
        <v>0.92706269220505999</v>
      </c>
      <c r="O27" s="2">
        <f>IF('Count Calculations'!BS83&lt;Settings!$B$1,"",'Avg Calculations'!BS83)</f>
        <v>-0.49002605861389398</v>
      </c>
      <c r="P27" s="2">
        <f>IF('Count Calculations'!BT83&lt;Settings!$B$1,"",'Avg Calculations'!BT83)</f>
        <v>3.4336917414172299</v>
      </c>
      <c r="Q27" s="2" t="str">
        <f>IF('Count Calculations'!BU83&lt;Settings!$B$1,"",'Avg Calculations'!BU83)</f>
        <v/>
      </c>
      <c r="R27" s="2">
        <f>IF('Count Calculations'!BV83&lt;Settings!$B$1,"",'Avg Calculations'!BV83)</f>
        <v>1.7124002518218999</v>
      </c>
      <c r="S27" s="2">
        <f>IF('Count Calculations'!BW83&lt;Settings!$B$1,"",'Avg Calculations'!BW83)</f>
        <v>1.53435520778195</v>
      </c>
      <c r="T27" s="2">
        <f>IF('Count Calculations'!BX83&lt;Settings!$B$1,"",'Avg Calculations'!BX83)</f>
        <v>0.67836441947792203</v>
      </c>
      <c r="U27" s="2" t="str">
        <f>IF('Count Calculations'!BY83&lt;Settings!$B$1,"",'Avg Calculations'!BY83)</f>
        <v/>
      </c>
      <c r="V27" s="2">
        <f>IF('Count Calculations'!BZ83&lt;Settings!$B$1,"",'Avg Calculations'!BZ83)</f>
        <v>-0.60769791473916901</v>
      </c>
      <c r="W27" s="2">
        <f>IF('Count Calculations'!CA83&lt;Settings!$B$1,"",'Avg Calculations'!CA83)</f>
        <v>1.45461495682638</v>
      </c>
      <c r="X27" s="2">
        <f>IF('Count Calculations'!CB83&lt;Settings!$B$1,"",'Avg Calculations'!CB83)</f>
        <v>-1.7208182718820499</v>
      </c>
      <c r="Y27" s="2" t="str">
        <f>IF('Count Calculations'!CC83&lt;Settings!$B$1,"",'Avg Calculations'!CC83)</f>
        <v/>
      </c>
      <c r="Z27" s="2">
        <f>IF('Count Calculations'!CD83&lt;Settings!$B$1,"",'Avg Calculations'!CD83)</f>
        <v>-1.65451308959448</v>
      </c>
      <c r="AA27" s="2">
        <f>IF('Count Calculations'!CE83&lt;Settings!$B$1,"",'Avg Calculations'!CE83)</f>
        <v>-1.68273440184097</v>
      </c>
      <c r="AB27" s="2" t="str">
        <f>IF('Count Calculations'!CF83&lt;Settings!$B$1,"",'Avg Calculations'!CF83)</f>
        <v/>
      </c>
      <c r="AC27" s="2">
        <f>IF('Count Calculations'!CG83&lt;Settings!$B$1,"",'Avg Calculations'!CG83)</f>
        <v>-0.56745438804635395</v>
      </c>
      <c r="AD27" s="2">
        <f>IF('Count Calculations'!CH83&lt;Settings!$B$1,"",'Avg Calculations'!CH83)</f>
        <v>-0.19261698601226199</v>
      </c>
      <c r="AE27" s="2" t="str">
        <f>IF('Count Calculations'!CI83&lt;Settings!$B$1,"",'Avg Calculations'!CI83)</f>
        <v/>
      </c>
      <c r="AF27" s="2">
        <f>IF('Count Calculations'!CJ83&lt;Settings!$B$1,"",'Avg Calculations'!CJ83)</f>
        <v>-1.47503016299274</v>
      </c>
      <c r="AG27" s="2">
        <f>IF('Count Calculations'!CK83&lt;Settings!$B$1,"",'Avg Calculations'!CK83)</f>
        <v>0.14028757826629701</v>
      </c>
      <c r="AH27" s="2">
        <f>IF('Count Calculations'!CL83&lt;Settings!$B$1,"",'Avg Calculations'!CL83)</f>
        <v>-2.1862595367864102</v>
      </c>
      <c r="AI27" s="2">
        <f>IF('Count Calculations'!CM83&lt;Settings!$B$1,"",'Avg Calculations'!CM83)</f>
        <v>-2.2262870118543301</v>
      </c>
      <c r="AJ27" s="2">
        <f>IF('Count Calculations'!CN83&lt;Settings!$B$1,"",'Avg Calculations'!CN83)</f>
        <v>-0.74832724567958997</v>
      </c>
      <c r="AK27" s="2">
        <f>IF('Count Calculations'!CO83&lt;Settings!$B$1,"",'Avg Calculations'!CO83)</f>
        <v>-2.2220059671357801</v>
      </c>
      <c r="AL27" s="2">
        <f>IF('Count Calculations'!CP83&lt;Settings!$B$1,"",'Avg Calculations'!CP83)</f>
        <v>-0.10757672071853799</v>
      </c>
      <c r="AM27" s="2">
        <f>IF('Count Calculations'!CQ83&lt;Settings!$B$1,"",'Avg Calculations'!CQ83)</f>
        <v>8.7750252532147002</v>
      </c>
      <c r="AN27" s="2">
        <f>IF('Count Calculations'!CR83&lt;Settings!$B$1,"",'Avg Calculations'!CR83)</f>
        <v>-2.00977985719698</v>
      </c>
      <c r="AO27" s="2">
        <f>IF('Count Calculations'!CS83&lt;Settings!$B$1,"",'Avg Calculations'!CS83)</f>
        <v>-0.663558052685708</v>
      </c>
      <c r="AP27" s="2">
        <f>IF('Count Calculations'!CT83&lt;Settings!$B$1,"",'Avg Calculations'!CT83)</f>
        <v>-1.7425038966191799</v>
      </c>
      <c r="AQ27" s="2">
        <f>IF('Count Calculations'!CU83&lt;Settings!$B$1,"",'Avg Calculations'!CU83)</f>
        <v>1.6952838219909301</v>
      </c>
      <c r="AR27" s="2" t="str">
        <f>IF('Count Calculations'!CV83&lt;Settings!$B$1,"",'Avg Calculations'!CV83)</f>
        <v/>
      </c>
      <c r="AS27" s="2" t="str">
        <f>IF('Count Calculations'!CW83&lt;Settings!$B$1,"",'Avg Calculations'!CW83)</f>
        <v/>
      </c>
      <c r="AT27" s="2" t="str">
        <f>IF('Count Calculations'!CX83&lt;Settings!$B$1,"",'Avg Calculations'!CX83)</f>
        <v/>
      </c>
      <c r="AU27" s="2" t="str">
        <f>IF('Count Calculations'!CY83&lt;Settings!$B$1,"",'Avg Calculations'!CY83)</f>
        <v/>
      </c>
      <c r="AV27" s="2" t="str">
        <f>IF('Count Calculations'!CZ83&lt;Settings!$B$1,"",'Avg Calculations'!CZ83)</f>
        <v/>
      </c>
      <c r="AW27" s="2" t="str">
        <f>IF('Count Calculations'!DA83&lt;Settings!$B$1,"",'Avg Calculations'!DA83)</f>
        <v/>
      </c>
      <c r="AX27" s="2" t="str">
        <f>IF('Count Calculations'!DB83&lt;Settings!$B$1,"",'Avg Calculations'!DB83)</f>
        <v/>
      </c>
      <c r="AY27" s="2" t="str">
        <f>IF('Count Calculations'!DC83&lt;Settings!$B$1,"",'Avg Calculations'!DC83)</f>
        <v/>
      </c>
      <c r="AZ27" s="2" t="str">
        <f>IF('Count Calculations'!DD83&lt;Settings!$B$1,"",'Avg Calculations'!DD83)</f>
        <v/>
      </c>
      <c r="BA27" s="2" t="str">
        <f>IF('Count Calculations'!DE83&lt;Settings!$B$1,"",'Avg Calculations'!DE83)</f>
        <v/>
      </c>
    </row>
    <row r="28" spans="1:53" x14ac:dyDescent="0.25">
      <c r="A28" t="str">
        <f>IF(COUNT(B28:BA28),'Avg Calculations'!BE84,"")</f>
        <v>Russia</v>
      </c>
      <c r="B28" s="2">
        <f>IF('Count Calculations'!BF84&lt;Settings!$B$1,"",'Avg Calculations'!BF84)</f>
        <v>-1.92555804892299</v>
      </c>
      <c r="C28" s="2">
        <f>IF('Count Calculations'!BG84&lt;Settings!$B$1,"",'Avg Calculations'!BG84)</f>
        <v>-0.37203137046740697</v>
      </c>
      <c r="D28" s="2">
        <f>IF('Count Calculations'!BH84&lt;Settings!$B$1,"",'Avg Calculations'!BH84)</f>
        <v>-2.31190287038214</v>
      </c>
      <c r="E28" s="2">
        <f>IF('Count Calculations'!BI84&lt;Settings!$B$1,"",'Avg Calculations'!BI84)</f>
        <v>-1.58440655249361</v>
      </c>
      <c r="F28" s="2">
        <f>IF('Count Calculations'!BJ84&lt;Settings!$B$1,"",'Avg Calculations'!BJ84)</f>
        <v>-2.8985288676739001</v>
      </c>
      <c r="G28" s="2">
        <f>IF('Count Calculations'!BK84&lt;Settings!$B$1,"",'Avg Calculations'!BK84)</f>
        <v>-1.25404102939851</v>
      </c>
      <c r="H28" s="2">
        <f>IF('Count Calculations'!BL84&lt;Settings!$B$1,"",'Avg Calculations'!BL84)</f>
        <v>-3.4418310255324598</v>
      </c>
      <c r="I28" s="2">
        <f>IF('Count Calculations'!BM84&lt;Settings!$B$1,"",'Avg Calculations'!BM84)</f>
        <v>-1.3089823111224099</v>
      </c>
      <c r="J28" s="2">
        <f>IF('Count Calculations'!BN84&lt;Settings!$B$1,"",'Avg Calculations'!BN84)</f>
        <v>-1.2249907115127401</v>
      </c>
      <c r="K28" s="2">
        <f>IF('Count Calculations'!BO84&lt;Settings!$B$1,"",'Avg Calculations'!BO84)</f>
        <v>-0.970477075151297</v>
      </c>
      <c r="L28" s="2">
        <f>IF('Count Calculations'!BP84&lt;Settings!$B$1,"",'Avg Calculations'!BP84)</f>
        <v>-0.73073925845893095</v>
      </c>
      <c r="M28" s="2">
        <f>IF('Count Calculations'!BQ84&lt;Settings!$B$1,"",'Avg Calculations'!BQ84)</f>
        <v>-0.17398604305137</v>
      </c>
      <c r="N28" s="2">
        <f>IF('Count Calculations'!BR84&lt;Settings!$B$1,"",'Avg Calculations'!BR84)</f>
        <v>-0.54064353507995599</v>
      </c>
      <c r="O28" s="2">
        <f>IF('Count Calculations'!BS84&lt;Settings!$B$1,"",'Avg Calculations'!BS84)</f>
        <v>-1.3913938164374</v>
      </c>
      <c r="P28" s="2">
        <f>IF('Count Calculations'!BT84&lt;Settings!$B$1,"",'Avg Calculations'!BT84)</f>
        <v>2.7736217265251102</v>
      </c>
      <c r="Q28" s="2" t="str">
        <f>IF('Count Calculations'!BU84&lt;Settings!$B$1,"",'Avg Calculations'!BU84)</f>
        <v/>
      </c>
      <c r="R28" s="2">
        <f>IF('Count Calculations'!BV84&lt;Settings!$B$1,"",'Avg Calculations'!BV84)</f>
        <v>0.82107330730983097</v>
      </c>
      <c r="S28" s="2">
        <f>IF('Count Calculations'!BW84&lt;Settings!$B$1,"",'Avg Calculations'!BW84)</f>
        <v>1.3710181021986001</v>
      </c>
      <c r="T28" s="2">
        <f>IF('Count Calculations'!BX84&lt;Settings!$B$1,"",'Avg Calculations'!BX84)</f>
        <v>-0.792226721289507</v>
      </c>
      <c r="U28" s="2" t="str">
        <f>IF('Count Calculations'!BY84&lt;Settings!$B$1,"",'Avg Calculations'!BY84)</f>
        <v/>
      </c>
      <c r="V28" s="2">
        <f>IF('Count Calculations'!BZ84&lt;Settings!$B$1,"",'Avg Calculations'!BZ84)</f>
        <v>-1.2243389091391901</v>
      </c>
      <c r="W28" s="2">
        <f>IF('Count Calculations'!CA84&lt;Settings!$B$1,"",'Avg Calculations'!CA84)</f>
        <v>-0.51926154484608</v>
      </c>
      <c r="X28" s="2">
        <f>IF('Count Calculations'!CB84&lt;Settings!$B$1,"",'Avg Calculations'!CB84)</f>
        <v>-4.5681141599975598E-2</v>
      </c>
      <c r="Y28" s="2" t="str">
        <f>IF('Count Calculations'!CC84&lt;Settings!$B$1,"",'Avg Calculations'!CC84)</f>
        <v/>
      </c>
      <c r="Z28" s="2">
        <f>IF('Count Calculations'!CD84&lt;Settings!$B$1,"",'Avg Calculations'!CD84)</f>
        <v>-0.16844294180788899</v>
      </c>
      <c r="AA28" s="2">
        <f>IF('Count Calculations'!CE84&lt;Settings!$B$1,"",'Avg Calculations'!CE84)</f>
        <v>3.3820342968034298</v>
      </c>
      <c r="AB28" s="2" t="str">
        <f>IF('Count Calculations'!CF84&lt;Settings!$B$1,"",'Avg Calculations'!CF84)</f>
        <v/>
      </c>
      <c r="AC28" s="2">
        <f>IF('Count Calculations'!CG84&lt;Settings!$B$1,"",'Avg Calculations'!CG84)</f>
        <v>-0.50429108772722298</v>
      </c>
      <c r="AD28" s="2" t="str">
        <f>IF('Count Calculations'!CH84&lt;Settings!$B$1,"",'Avg Calculations'!CH84)</f>
        <v/>
      </c>
      <c r="AE28" s="2">
        <f>IF('Count Calculations'!CI84&lt;Settings!$B$1,"",'Avg Calculations'!CI84)</f>
        <v>0.109029871629134</v>
      </c>
      <c r="AF28" s="2">
        <f>IF('Count Calculations'!CJ84&lt;Settings!$B$1,"",'Avg Calculations'!CJ84)</f>
        <v>-1.95132779027294</v>
      </c>
      <c r="AG28" s="2">
        <f>IF('Count Calculations'!CK84&lt;Settings!$B$1,"",'Avg Calculations'!CK84)</f>
        <v>-1.17108093155329</v>
      </c>
      <c r="AH28" s="2">
        <f>IF('Count Calculations'!CL84&lt;Settings!$B$1,"",'Avg Calculations'!CL84)</f>
        <v>4.3822586209321699</v>
      </c>
      <c r="AI28" s="2">
        <f>IF('Count Calculations'!CM84&lt;Settings!$B$1,"",'Avg Calculations'!CM84)</f>
        <v>2.7646855302972799</v>
      </c>
      <c r="AJ28" s="2">
        <f>IF('Count Calculations'!CN84&lt;Settings!$B$1,"",'Avg Calculations'!CN84)</f>
        <v>-2.4758988179424199</v>
      </c>
      <c r="AK28" s="2">
        <f>IF('Count Calculations'!CO84&lt;Settings!$B$1,"",'Avg Calculations'!CO84)</f>
        <v>6.4343712557636801</v>
      </c>
      <c r="AL28" s="2">
        <f>IF('Count Calculations'!CP84&lt;Settings!$B$1,"",'Avg Calculations'!CP84)</f>
        <v>-0.12472700192800699</v>
      </c>
      <c r="AM28" s="2">
        <f>IF('Count Calculations'!CQ84&lt;Settings!$B$1,"",'Avg Calculations'!CQ84)</f>
        <v>3.5955548531134198</v>
      </c>
      <c r="AN28" s="2">
        <f>IF('Count Calculations'!CR84&lt;Settings!$B$1,"",'Avg Calculations'!CR84)</f>
        <v>3.8966312872966</v>
      </c>
      <c r="AO28" s="2" t="str">
        <f>IF('Count Calculations'!CS84&lt;Settings!$B$1,"",'Avg Calculations'!CS84)</f>
        <v/>
      </c>
      <c r="AP28" s="2">
        <f>IF('Count Calculations'!CT84&lt;Settings!$B$1,"",'Avg Calculations'!CT84)</f>
        <v>5.1593995284513898</v>
      </c>
      <c r="AQ28" s="2">
        <f>IF('Count Calculations'!CU84&lt;Settings!$B$1,"",'Avg Calculations'!CU84)</f>
        <v>3.48775819344886</v>
      </c>
      <c r="AR28" s="2">
        <f>IF('Count Calculations'!CV84&lt;Settings!$B$1,"",'Avg Calculations'!CV84)</f>
        <v>-2.9606636865903502</v>
      </c>
      <c r="AS28" s="2">
        <f>IF('Count Calculations'!CW84&lt;Settings!$B$1,"",'Avg Calculations'!CW84)</f>
        <v>0.79642047824135298</v>
      </c>
      <c r="AT28" s="2" t="str">
        <f>IF('Count Calculations'!CX84&lt;Settings!$B$1,"",'Avg Calculations'!CX84)</f>
        <v/>
      </c>
      <c r="AU28" s="2">
        <f>IF('Count Calculations'!CY84&lt;Settings!$B$1,"",'Avg Calculations'!CY84)</f>
        <v>0.304780320153826</v>
      </c>
      <c r="AV28" s="2" t="str">
        <f>IF('Count Calculations'!CZ84&lt;Settings!$B$1,"",'Avg Calculations'!CZ84)</f>
        <v/>
      </c>
      <c r="AW28" s="2" t="str">
        <f>IF('Count Calculations'!DA84&lt;Settings!$B$1,"",'Avg Calculations'!DA84)</f>
        <v/>
      </c>
      <c r="AX28" s="2" t="str">
        <f>IF('Count Calculations'!DB84&lt;Settings!$B$1,"",'Avg Calculations'!DB84)</f>
        <v/>
      </c>
      <c r="AY28" s="2" t="str">
        <f>IF('Count Calculations'!DC84&lt;Settings!$B$1,"",'Avg Calculations'!DC84)</f>
        <v/>
      </c>
      <c r="AZ28" s="2" t="str">
        <f>IF('Count Calculations'!DD84&lt;Settings!$B$1,"",'Avg Calculations'!DD84)</f>
        <v/>
      </c>
      <c r="BA28" s="2" t="str">
        <f>IF('Count Calculations'!DE84&lt;Settings!$B$1,"",'Avg Calculations'!DE84)</f>
        <v/>
      </c>
    </row>
    <row r="29" spans="1:53" x14ac:dyDescent="0.25">
      <c r="A29" t="str">
        <f>IF(COUNT(B29:BA29),'Avg Calculations'!BE85,"")</f>
        <v>Lithuania</v>
      </c>
      <c r="B29" s="2">
        <f>IF('Count Calculations'!BF85&lt;Settings!$B$1,"",'Avg Calculations'!BF85)</f>
        <v>3.70487108400898</v>
      </c>
      <c r="C29" s="2">
        <f>IF('Count Calculations'!BG85&lt;Settings!$B$1,"",'Avg Calculations'!BG85)</f>
        <v>-1.77693493649162</v>
      </c>
      <c r="D29" s="2">
        <f>IF('Count Calculations'!BH85&lt;Settings!$B$1,"",'Avg Calculations'!BH85)</f>
        <v>-1.2924692199436401</v>
      </c>
      <c r="E29" s="2">
        <f>IF('Count Calculations'!BI85&lt;Settings!$B$1,"",'Avg Calculations'!BI85)</f>
        <v>-0.493845122564748</v>
      </c>
      <c r="F29" s="2">
        <f>IF('Count Calculations'!BJ85&lt;Settings!$B$1,"",'Avg Calculations'!BJ85)</f>
        <v>-0.89039967544059295</v>
      </c>
      <c r="G29" s="2">
        <f>IF('Count Calculations'!BK85&lt;Settings!$B$1,"",'Avg Calculations'!BK85)</f>
        <v>2.5065365398549502</v>
      </c>
      <c r="H29" s="2">
        <f>IF('Count Calculations'!BL85&lt;Settings!$B$1,"",'Avg Calculations'!BL85)</f>
        <v>-1.3770801929059999</v>
      </c>
      <c r="I29" s="2">
        <f>IF('Count Calculations'!BM85&lt;Settings!$B$1,"",'Avg Calculations'!BM85)</f>
        <v>-1.0939357639087599</v>
      </c>
      <c r="J29" s="2">
        <f>IF('Count Calculations'!BN85&lt;Settings!$B$1,"",'Avg Calculations'!BN85)</f>
        <v>-0.80311652023623503</v>
      </c>
      <c r="K29" s="2">
        <f>IF('Count Calculations'!BO85&lt;Settings!$B$1,"",'Avg Calculations'!BO85)</f>
        <v>4.9033799741983897</v>
      </c>
      <c r="L29" s="2">
        <f>IF('Count Calculations'!BP85&lt;Settings!$B$1,"",'Avg Calculations'!BP85)</f>
        <v>-0.56628059559702604</v>
      </c>
      <c r="M29" s="2">
        <f>IF('Count Calculations'!BQ85&lt;Settings!$B$1,"",'Avg Calculations'!BQ85)</f>
        <v>-0.21943385281321801</v>
      </c>
      <c r="N29" s="2">
        <f>IF('Count Calculations'!BR85&lt;Settings!$B$1,"",'Avg Calculations'!BR85)</f>
        <v>-1.2509626193419801</v>
      </c>
      <c r="O29" s="2">
        <f>IF('Count Calculations'!BS85&lt;Settings!$B$1,"",'Avg Calculations'!BS85)</f>
        <v>0.12920018122447999</v>
      </c>
      <c r="P29" s="2">
        <f>IF('Count Calculations'!BT85&lt;Settings!$B$1,"",'Avg Calculations'!BT85)</f>
        <v>-0.97800390553842897</v>
      </c>
      <c r="Q29" s="2" t="str">
        <f>IF('Count Calculations'!BU85&lt;Settings!$B$1,"",'Avg Calculations'!BU85)</f>
        <v/>
      </c>
      <c r="R29" s="2">
        <f>IF('Count Calculations'!BV85&lt;Settings!$B$1,"",'Avg Calculations'!BV85)</f>
        <v>-1.17875453990401</v>
      </c>
      <c r="S29" s="2">
        <f>IF('Count Calculations'!BW85&lt;Settings!$B$1,"",'Avg Calculations'!BW85)</f>
        <v>6.7505527531105794E-2</v>
      </c>
      <c r="T29" s="2">
        <f>IF('Count Calculations'!BX85&lt;Settings!$B$1,"",'Avg Calculations'!BX85)</f>
        <v>-1.77960768317486</v>
      </c>
      <c r="U29" s="2" t="str">
        <f>IF('Count Calculations'!BY85&lt;Settings!$B$1,"",'Avg Calculations'!BY85)</f>
        <v/>
      </c>
      <c r="V29" s="2">
        <f>IF('Count Calculations'!BZ85&lt;Settings!$B$1,"",'Avg Calculations'!BZ85)</f>
        <v>-0.15582327253540301</v>
      </c>
      <c r="W29" s="2">
        <f>IF('Count Calculations'!CA85&lt;Settings!$B$1,"",'Avg Calculations'!CA85)</f>
        <v>-0.85200932249525296</v>
      </c>
      <c r="X29" s="2">
        <f>IF('Count Calculations'!CB85&lt;Settings!$B$1,"",'Avg Calculations'!CB85)</f>
        <v>-1.57942634991228</v>
      </c>
      <c r="Y29" s="2" t="str">
        <f>IF('Count Calculations'!CC85&lt;Settings!$B$1,"",'Avg Calculations'!CC85)</f>
        <v/>
      </c>
      <c r="Z29" s="2">
        <f>IF('Count Calculations'!CD85&lt;Settings!$B$1,"",'Avg Calculations'!CD85)</f>
        <v>-1.12090825231368</v>
      </c>
      <c r="AA29" s="2">
        <f>IF('Count Calculations'!CE85&lt;Settings!$B$1,"",'Avg Calculations'!CE85)</f>
        <v>1.35573559025988</v>
      </c>
      <c r="AB29" s="2" t="str">
        <f>IF('Count Calculations'!CF85&lt;Settings!$B$1,"",'Avg Calculations'!CF85)</f>
        <v/>
      </c>
      <c r="AC29" s="2">
        <f>IF('Count Calculations'!CG85&lt;Settings!$B$1,"",'Avg Calculations'!CG85)</f>
        <v>0.72547443496612996</v>
      </c>
      <c r="AD29" s="2">
        <f>IF('Count Calculations'!CH85&lt;Settings!$B$1,"",'Avg Calculations'!CH85)</f>
        <v>0.633418876241581</v>
      </c>
      <c r="AE29" s="2">
        <f>IF('Count Calculations'!CI85&lt;Settings!$B$1,"",'Avg Calculations'!CI85)</f>
        <v>-1.19376319677891</v>
      </c>
      <c r="AF29" s="2">
        <f>IF('Count Calculations'!CJ85&lt;Settings!$B$1,"",'Avg Calculations'!CJ85)</f>
        <v>-1.56191705588465</v>
      </c>
      <c r="AG29" s="2">
        <f>IF('Count Calculations'!CK85&lt;Settings!$B$1,"",'Avg Calculations'!CK85)</f>
        <v>-1.6575049512980999</v>
      </c>
      <c r="AH29" s="2">
        <f>IF('Count Calculations'!CL85&lt;Settings!$B$1,"",'Avg Calculations'!CL85)</f>
        <v>6.0623052173322103</v>
      </c>
      <c r="AI29" s="2" t="str">
        <f>IF('Count Calculations'!CM85&lt;Settings!$B$1,"",'Avg Calculations'!CM85)</f>
        <v/>
      </c>
      <c r="AJ29" s="2">
        <f>IF('Count Calculations'!CN85&lt;Settings!$B$1,"",'Avg Calculations'!CN85)</f>
        <v>-2.15157001162456</v>
      </c>
      <c r="AK29" s="2">
        <f>IF('Count Calculations'!CO85&lt;Settings!$B$1,"",'Avg Calculations'!CO85)</f>
        <v>2.62101267442474</v>
      </c>
      <c r="AL29" s="2">
        <f>IF('Count Calculations'!CP85&lt;Settings!$B$1,"",'Avg Calculations'!CP85)</f>
        <v>-1.06010157266452</v>
      </c>
      <c r="AM29" s="2">
        <f>IF('Count Calculations'!CQ85&lt;Settings!$B$1,"",'Avg Calculations'!CQ85)</f>
        <v>-0.239743599186795</v>
      </c>
      <c r="AN29" s="2">
        <f>IF('Count Calculations'!CR85&lt;Settings!$B$1,"",'Avg Calculations'!CR85)</f>
        <v>0.481360222981425</v>
      </c>
      <c r="AO29" s="2">
        <f>IF('Count Calculations'!CS85&lt;Settings!$B$1,"",'Avg Calculations'!CS85)</f>
        <v>-1.2316719076232101</v>
      </c>
      <c r="AP29" s="2" t="str">
        <f>IF('Count Calculations'!CT85&lt;Settings!$B$1,"",'Avg Calculations'!CT85)</f>
        <v/>
      </c>
      <c r="AQ29" s="2" t="str">
        <f>IF('Count Calculations'!CU85&lt;Settings!$B$1,"",'Avg Calculations'!CU85)</f>
        <v/>
      </c>
      <c r="AR29" s="2" t="str">
        <f>IF('Count Calculations'!CV85&lt;Settings!$B$1,"",'Avg Calculations'!CV85)</f>
        <v/>
      </c>
      <c r="AS29" s="2">
        <f>IF('Count Calculations'!CW85&lt;Settings!$B$1,"",'Avg Calculations'!CW85)</f>
        <v>-0.96631403343075795</v>
      </c>
      <c r="AT29" s="2">
        <f>IF('Count Calculations'!CX85&lt;Settings!$B$1,"",'Avg Calculations'!CX85)</f>
        <v>4.3893178013335801</v>
      </c>
      <c r="AU29" s="2" t="str">
        <f>IF('Count Calculations'!CY85&lt;Settings!$B$1,"",'Avg Calculations'!CY85)</f>
        <v/>
      </c>
      <c r="AV29" s="2" t="str">
        <f>IF('Count Calculations'!CZ85&lt;Settings!$B$1,"",'Avg Calculations'!CZ85)</f>
        <v/>
      </c>
      <c r="AW29" s="2" t="str">
        <f>IF('Count Calculations'!DA85&lt;Settings!$B$1,"",'Avg Calculations'!DA85)</f>
        <v/>
      </c>
      <c r="AX29" s="2" t="str">
        <f>IF('Count Calculations'!DB85&lt;Settings!$B$1,"",'Avg Calculations'!DB85)</f>
        <v/>
      </c>
      <c r="AY29" s="2" t="str">
        <f>IF('Count Calculations'!DC85&lt;Settings!$B$1,"",'Avg Calculations'!DC85)</f>
        <v/>
      </c>
      <c r="AZ29" s="2" t="str">
        <f>IF('Count Calculations'!DD85&lt;Settings!$B$1,"",'Avg Calculations'!DD85)</f>
        <v/>
      </c>
      <c r="BA29" s="2" t="str">
        <f>IF('Count Calculations'!DE85&lt;Settings!$B$1,"",'Avg Calculations'!DE85)</f>
        <v/>
      </c>
    </row>
    <row r="30" spans="1:53" x14ac:dyDescent="0.25">
      <c r="A30" t="str">
        <f>IF(COUNT(B30:BA30),'Avg Calculations'!BE86,"")</f>
        <v>Monaco</v>
      </c>
      <c r="B30" s="2">
        <f>IF('Count Calculations'!BF86&lt;Settings!$B$1,"",'Avg Calculations'!BF86)</f>
        <v>0.39539947085419203</v>
      </c>
      <c r="C30" s="2">
        <f>IF('Count Calculations'!BG86&lt;Settings!$B$1,"",'Avg Calculations'!BG86)</f>
        <v>0.43706613752085799</v>
      </c>
      <c r="D30" s="2">
        <f>IF('Count Calculations'!BH86&lt;Settings!$B$1,"",'Avg Calculations'!BH86)</f>
        <v>0.71259487729548199</v>
      </c>
      <c r="E30" s="2">
        <f>IF('Count Calculations'!BI86&lt;Settings!$B$1,"",'Avg Calculations'!BI86)</f>
        <v>-0.229600529145807</v>
      </c>
      <c r="F30" s="2">
        <f>IF('Count Calculations'!BJ86&lt;Settings!$B$1,"",'Avg Calculations'!BJ86)</f>
        <v>2.0399470854192098E-2</v>
      </c>
      <c r="G30" s="2">
        <f>IF('Count Calculations'!BK86&lt;Settings!$B$1,"",'Avg Calculations'!BK86)</f>
        <v>-0.58890305658881503</v>
      </c>
      <c r="H30" s="2">
        <f>IF('Count Calculations'!BL86&lt;Settings!$B$1,"",'Avg Calculations'!BL86)</f>
        <v>-0.229600529145807</v>
      </c>
      <c r="I30" s="2">
        <f>IF('Count Calculations'!BM86&lt;Settings!$B$1,"",'Avg Calculations'!BM86)</f>
        <v>-0.23456421361360799</v>
      </c>
      <c r="J30" s="2">
        <f>IF('Count Calculations'!BN86&lt;Settings!$B$1,"",'Avg Calculations'!BN86)</f>
        <v>0.40070099954000798</v>
      </c>
      <c r="K30" s="2">
        <f>IF('Count Calculations'!BO86&lt;Settings!$B$1,"",'Avg Calculations'!BO86)</f>
        <v>-0.12372663145366899</v>
      </c>
      <c r="L30" s="2">
        <f>IF('Count Calculations'!BP86&lt;Settings!$B$1,"",'Avg Calculations'!BP86)</f>
        <v>-0.54291855064558803</v>
      </c>
      <c r="M30" s="2">
        <f>IF('Count Calculations'!BQ86&lt;Settings!$B$1,"",'Avg Calculations'!BQ86)</f>
        <v>-0.12885082118828201</v>
      </c>
      <c r="N30" s="2">
        <f>IF('Count Calculations'!BR86&lt;Settings!$B$1,"",'Avg Calculations'!BR86)</f>
        <v>-0.47113218094255199</v>
      </c>
      <c r="O30" s="2">
        <f>IF('Count Calculations'!BS86&lt;Settings!$B$1,"",'Avg Calculations'!BS86)</f>
        <v>0.20636742660736401</v>
      </c>
      <c r="P30" s="2" t="str">
        <f>IF('Count Calculations'!BT86&lt;Settings!$B$1,"",'Avg Calculations'!BT86)</f>
        <v/>
      </c>
      <c r="Q30" s="2">
        <f>IF('Count Calculations'!BU86&lt;Settings!$B$1,"",'Avg Calculations'!BU86)</f>
        <v>0.56254605244543299</v>
      </c>
      <c r="R30" s="2" t="str">
        <f>IF('Count Calculations'!BV86&lt;Settings!$B$1,"",'Avg Calculations'!BV86)</f>
        <v/>
      </c>
      <c r="S30" s="2" t="str">
        <f>IF('Count Calculations'!BW86&lt;Settings!$B$1,"",'Avg Calculations'!BW86)</f>
        <v/>
      </c>
      <c r="T30" s="2" t="str">
        <f>IF('Count Calculations'!BX86&lt;Settings!$B$1,"",'Avg Calculations'!BX86)</f>
        <v/>
      </c>
      <c r="U30" s="2">
        <f>IF('Count Calculations'!BY86&lt;Settings!$B$1,"",'Avg Calculations'!BY86)</f>
        <v>-5.4326644932295103E-2</v>
      </c>
      <c r="V30" s="2" t="str">
        <f>IF('Count Calculations'!BZ86&lt;Settings!$B$1,"",'Avg Calculations'!BZ86)</f>
        <v/>
      </c>
      <c r="W30" s="2" t="str">
        <f>IF('Count Calculations'!CA86&lt;Settings!$B$1,"",'Avg Calculations'!CA86)</f>
        <v/>
      </c>
      <c r="X30" s="2" t="str">
        <f>IF('Count Calculations'!CB86&lt;Settings!$B$1,"",'Avg Calculations'!CB86)</f>
        <v/>
      </c>
      <c r="Y30" s="2">
        <f>IF('Count Calculations'!CC86&lt;Settings!$B$1,"",'Avg Calculations'!CC86)</f>
        <v>6.9298221182412301E-2</v>
      </c>
      <c r="Z30" s="2" t="str">
        <f>IF('Count Calculations'!CD86&lt;Settings!$B$1,"",'Avg Calculations'!CD86)</f>
        <v/>
      </c>
      <c r="AA30" s="2" t="str">
        <f>IF('Count Calculations'!CE86&lt;Settings!$B$1,"",'Avg Calculations'!CE86)</f>
        <v/>
      </c>
      <c r="AB30" s="2" t="str">
        <f>IF('Count Calculations'!CF86&lt;Settings!$B$1,"",'Avg Calculations'!CF86)</f>
        <v/>
      </c>
      <c r="AC30" s="2" t="str">
        <f>IF('Count Calculations'!CG86&lt;Settings!$B$1,"",'Avg Calculations'!CG86)</f>
        <v/>
      </c>
      <c r="AD30" s="2" t="str">
        <f>IF('Count Calculations'!CH86&lt;Settings!$B$1,"",'Avg Calculations'!CH86)</f>
        <v/>
      </c>
      <c r="AE30" s="2" t="str">
        <f>IF('Count Calculations'!CI86&lt;Settings!$B$1,"",'Avg Calculations'!CI86)</f>
        <v/>
      </c>
      <c r="AF30" s="2" t="str">
        <f>IF('Count Calculations'!CJ86&lt;Settings!$B$1,"",'Avg Calculations'!CJ86)</f>
        <v/>
      </c>
      <c r="AG30" s="2" t="str">
        <f>IF('Count Calculations'!CK86&lt;Settings!$B$1,"",'Avg Calculations'!CK86)</f>
        <v/>
      </c>
      <c r="AH30" s="2" t="str">
        <f>IF('Count Calculations'!CL86&lt;Settings!$B$1,"",'Avg Calculations'!CL86)</f>
        <v/>
      </c>
      <c r="AI30" s="2" t="str">
        <f>IF('Count Calculations'!CM86&lt;Settings!$B$1,"",'Avg Calculations'!CM86)</f>
        <v/>
      </c>
      <c r="AJ30" s="2" t="str">
        <f>IF('Count Calculations'!CN86&lt;Settings!$B$1,"",'Avg Calculations'!CN86)</f>
        <v/>
      </c>
      <c r="AK30" s="2" t="str">
        <f>IF('Count Calculations'!CO86&lt;Settings!$B$1,"",'Avg Calculations'!CO86)</f>
        <v/>
      </c>
      <c r="AL30" s="2" t="str">
        <f>IF('Count Calculations'!CP86&lt;Settings!$B$1,"",'Avg Calculations'!CP86)</f>
        <v/>
      </c>
      <c r="AM30" s="2" t="str">
        <f>IF('Count Calculations'!CQ86&lt;Settings!$B$1,"",'Avg Calculations'!CQ86)</f>
        <v/>
      </c>
      <c r="AN30" s="2" t="str">
        <f>IF('Count Calculations'!CR86&lt;Settings!$B$1,"",'Avg Calculations'!CR86)</f>
        <v/>
      </c>
      <c r="AO30" s="2" t="str">
        <f>IF('Count Calculations'!CS86&lt;Settings!$B$1,"",'Avg Calculations'!CS86)</f>
        <v/>
      </c>
      <c r="AP30" s="2" t="str">
        <f>IF('Count Calculations'!CT86&lt;Settings!$B$1,"",'Avg Calculations'!CT86)</f>
        <v/>
      </c>
      <c r="AQ30" s="2" t="str">
        <f>IF('Count Calculations'!CU86&lt;Settings!$B$1,"",'Avg Calculations'!CU86)</f>
        <v/>
      </c>
      <c r="AR30" s="2" t="str">
        <f>IF('Count Calculations'!CV86&lt;Settings!$B$1,"",'Avg Calculations'!CV86)</f>
        <v/>
      </c>
      <c r="AS30" s="2" t="str">
        <f>IF('Count Calculations'!CW86&lt;Settings!$B$1,"",'Avg Calculations'!CW86)</f>
        <v/>
      </c>
      <c r="AT30" s="2" t="str">
        <f>IF('Count Calculations'!CX86&lt;Settings!$B$1,"",'Avg Calculations'!CX86)</f>
        <v/>
      </c>
      <c r="AU30" s="2" t="str">
        <f>IF('Count Calculations'!CY86&lt;Settings!$B$1,"",'Avg Calculations'!CY86)</f>
        <v/>
      </c>
      <c r="AV30" s="2" t="str">
        <f>IF('Count Calculations'!CZ86&lt;Settings!$B$1,"",'Avg Calculations'!CZ86)</f>
        <v/>
      </c>
      <c r="AW30" s="2" t="str">
        <f>IF('Count Calculations'!DA86&lt;Settings!$B$1,"",'Avg Calculations'!DA86)</f>
        <v/>
      </c>
      <c r="AX30" s="2" t="str">
        <f>IF('Count Calculations'!DB86&lt;Settings!$B$1,"",'Avg Calculations'!DB86)</f>
        <v/>
      </c>
      <c r="AY30" s="2" t="str">
        <f>IF('Count Calculations'!DC86&lt;Settings!$B$1,"",'Avg Calculations'!DC86)</f>
        <v/>
      </c>
      <c r="AZ30" s="2" t="str">
        <f>IF('Count Calculations'!DD86&lt;Settings!$B$1,"",'Avg Calculations'!DD86)</f>
        <v/>
      </c>
      <c r="BA30" s="2" t="str">
        <f>IF('Count Calculations'!DE86&lt;Settings!$B$1,"",'Avg Calculations'!DE86)</f>
        <v/>
      </c>
    </row>
    <row r="31" spans="1:53" x14ac:dyDescent="0.25">
      <c r="A31" t="str">
        <f>IF(COUNT(B31:BA31),'Avg Calculations'!BE87,"")</f>
        <v>Bosnia &amp; Herzegovina</v>
      </c>
      <c r="B31" s="2">
        <f>IF('Count Calculations'!BF87&lt;Settings!$B$1,"",'Avg Calculations'!BF87)</f>
        <v>-2.0024239782040301</v>
      </c>
      <c r="C31" s="2">
        <f>IF('Count Calculations'!BG87&lt;Settings!$B$1,"",'Avg Calculations'!BG87)</f>
        <v>0.55794923444190903</v>
      </c>
      <c r="D31" s="2">
        <f>IF('Count Calculations'!BH87&lt;Settings!$B$1,"",'Avg Calculations'!BH87)</f>
        <v>0.34003501835487199</v>
      </c>
      <c r="E31" s="2">
        <f>IF('Count Calculations'!BI87&lt;Settings!$B$1,"",'Avg Calculations'!BI87)</f>
        <v>-1.72861426984471</v>
      </c>
      <c r="F31" s="2">
        <f>IF('Count Calculations'!BJ87&lt;Settings!$B$1,"",'Avg Calculations'!BJ87)</f>
        <v>0.80028590465979399</v>
      </c>
      <c r="G31" s="2">
        <f>IF('Count Calculations'!BK87&lt;Settings!$B$1,"",'Avg Calculations'!BK87)</f>
        <v>1.9505201228314</v>
      </c>
      <c r="H31" s="2">
        <f>IF('Count Calculations'!BL87&lt;Settings!$B$1,"",'Avg Calculations'!BL87)</f>
        <v>2.0435475790086799</v>
      </c>
      <c r="I31" s="2">
        <f>IF('Count Calculations'!BM87&lt;Settings!$B$1,"",'Avg Calculations'!BM87)</f>
        <v>-2.0186724803595899</v>
      </c>
      <c r="J31" s="2">
        <f>IF('Count Calculations'!BN87&lt;Settings!$B$1,"",'Avg Calculations'!BN87)</f>
        <v>2.5241824473493502</v>
      </c>
      <c r="K31" s="2">
        <f>IF('Count Calculations'!BO87&lt;Settings!$B$1,"",'Avg Calculations'!BO87)</f>
        <v>-1.4431598890291699</v>
      </c>
      <c r="L31" s="2">
        <f>IF('Count Calculations'!BP87&lt;Settings!$B$1,"",'Avg Calculations'!BP87)</f>
        <v>-1.8122321467890901</v>
      </c>
      <c r="M31" s="2">
        <f>IF('Count Calculations'!BQ87&lt;Settings!$B$1,"",'Avg Calculations'!BQ87)</f>
        <v>-0.40071645923577698</v>
      </c>
      <c r="N31" s="2">
        <f>IF('Count Calculations'!BR87&lt;Settings!$B$1,"",'Avg Calculations'!BR87)</f>
        <v>4.33194448958902</v>
      </c>
      <c r="O31" s="2">
        <f>IF('Count Calculations'!BS87&lt;Settings!$B$1,"",'Avg Calculations'!BS87)</f>
        <v>1.36005848602029</v>
      </c>
      <c r="P31" s="2">
        <f>IF('Count Calculations'!BT87&lt;Settings!$B$1,"",'Avg Calculations'!BT87)</f>
        <v>-2.7945106728386202</v>
      </c>
      <c r="Q31" s="2" t="str">
        <f>IF('Count Calculations'!BU87&lt;Settings!$B$1,"",'Avg Calculations'!BU87)</f>
        <v/>
      </c>
      <c r="R31" s="2">
        <f>IF('Count Calculations'!BV87&lt;Settings!$B$1,"",'Avg Calculations'!BV87)</f>
        <v>-1.72663079446685</v>
      </c>
      <c r="S31" s="2">
        <f>IF('Count Calculations'!BW87&lt;Settings!$B$1,"",'Avg Calculations'!BW87)</f>
        <v>-2.4617464059219998</v>
      </c>
      <c r="T31" s="2">
        <f>IF('Count Calculations'!BX87&lt;Settings!$B$1,"",'Avg Calculations'!BX87)</f>
        <v>5.5510320228338701</v>
      </c>
      <c r="U31" s="2" t="str">
        <f>IF('Count Calculations'!BY87&lt;Settings!$B$1,"",'Avg Calculations'!BY87)</f>
        <v/>
      </c>
      <c r="V31" s="2">
        <f>IF('Count Calculations'!BZ87&lt;Settings!$B$1,"",'Avg Calculations'!BZ87)</f>
        <v>-2.0654151430494099</v>
      </c>
      <c r="W31" s="2">
        <f>IF('Count Calculations'!CA87&lt;Settings!$B$1,"",'Avg Calculations'!CA87)</f>
        <v>-1.5083329430985499</v>
      </c>
      <c r="X31" s="2">
        <f>IF('Count Calculations'!CB87&lt;Settings!$B$1,"",'Avg Calculations'!CB87)</f>
        <v>4.1072792571570904</v>
      </c>
      <c r="Y31" s="2" t="str">
        <f>IF('Count Calculations'!CC87&lt;Settings!$B$1,"",'Avg Calculations'!CC87)</f>
        <v/>
      </c>
      <c r="Z31" s="2">
        <f>IF('Count Calculations'!CD87&lt;Settings!$B$1,"",'Avg Calculations'!CD87)</f>
        <v>6.1511645385423801</v>
      </c>
      <c r="AA31" s="2">
        <f>IF('Count Calculations'!CE87&lt;Settings!$B$1,"",'Avg Calculations'!CE87)</f>
        <v>-2.87008285804355</v>
      </c>
      <c r="AB31" s="2" t="str">
        <f>IF('Count Calculations'!CF87&lt;Settings!$B$1,"",'Avg Calculations'!CF87)</f>
        <v/>
      </c>
      <c r="AC31" s="2">
        <f>IF('Count Calculations'!CG87&lt;Settings!$B$1,"",'Avg Calculations'!CG87)</f>
        <v>-1.5806198889382299</v>
      </c>
      <c r="AD31" s="2">
        <f>IF('Count Calculations'!CH87&lt;Settings!$B$1,"",'Avg Calculations'!CH87)</f>
        <v>-1.97699670053244</v>
      </c>
      <c r="AE31" s="2">
        <f>IF('Count Calculations'!CI87&lt;Settings!$B$1,"",'Avg Calculations'!CI87)</f>
        <v>-1.9116230346913301</v>
      </c>
      <c r="AF31" s="2" t="str">
        <f>IF('Count Calculations'!CJ87&lt;Settings!$B$1,"",'Avg Calculations'!CJ87)</f>
        <v/>
      </c>
      <c r="AG31" s="2">
        <f>IF('Count Calculations'!CK87&lt;Settings!$B$1,"",'Avg Calculations'!CK87)</f>
        <v>3.6554262609345698</v>
      </c>
      <c r="AH31" s="2">
        <f>IF('Count Calculations'!CL87&lt;Settings!$B$1,"",'Avg Calculations'!CL87)</f>
        <v>-2.76334374735276</v>
      </c>
      <c r="AI31" s="2">
        <f>IF('Count Calculations'!CM87&lt;Settings!$B$1,"",'Avg Calculations'!CM87)</f>
        <v>-2.5395455129074702</v>
      </c>
      <c r="AJ31" s="2">
        <f>IF('Count Calculations'!CN87&lt;Settings!$B$1,"",'Avg Calculations'!CN87)</f>
        <v>2.87841886187883</v>
      </c>
      <c r="AK31" s="2">
        <f>IF('Count Calculations'!CO87&lt;Settings!$B$1,"",'Avg Calculations'!CO87)</f>
        <v>-2.3385598144234101</v>
      </c>
      <c r="AL31" s="2" t="str">
        <f>IF('Count Calculations'!CP87&lt;Settings!$B$1,"",'Avg Calculations'!CP87)</f>
        <v/>
      </c>
      <c r="AM31" s="2" t="str">
        <f>IF('Count Calculations'!CQ87&lt;Settings!$B$1,"",'Avg Calculations'!CQ87)</f>
        <v/>
      </c>
      <c r="AN31" s="2">
        <f>IF('Count Calculations'!CR87&lt;Settings!$B$1,"",'Avg Calculations'!CR87)</f>
        <v>-1.7934901151882801</v>
      </c>
      <c r="AO31" s="2">
        <f>IF('Count Calculations'!CS87&lt;Settings!$B$1,"",'Avg Calculations'!CS87)</f>
        <v>-1.2376299150880901</v>
      </c>
      <c r="AP31" s="2" t="str">
        <f>IF('Count Calculations'!CT87&lt;Settings!$B$1,"",'Avg Calculations'!CT87)</f>
        <v/>
      </c>
      <c r="AQ31" s="2" t="str">
        <f>IF('Count Calculations'!CU87&lt;Settings!$B$1,"",'Avg Calculations'!CU87)</f>
        <v/>
      </c>
      <c r="AR31" s="2" t="str">
        <f>IF('Count Calculations'!CV87&lt;Settings!$B$1,"",'Avg Calculations'!CV87)</f>
        <v/>
      </c>
      <c r="AS31" s="2" t="str">
        <f>IF('Count Calculations'!CW87&lt;Settings!$B$1,"",'Avg Calculations'!CW87)</f>
        <v/>
      </c>
      <c r="AT31" s="2" t="str">
        <f>IF('Count Calculations'!CX87&lt;Settings!$B$1,"",'Avg Calculations'!CX87)</f>
        <v/>
      </c>
      <c r="AU31" s="2" t="str">
        <f>IF('Count Calculations'!CY87&lt;Settings!$B$1,"",'Avg Calculations'!CY87)</f>
        <v/>
      </c>
      <c r="AV31" s="2" t="str">
        <f>IF('Count Calculations'!CZ87&lt;Settings!$B$1,"",'Avg Calculations'!CZ87)</f>
        <v/>
      </c>
      <c r="AW31" s="2" t="str">
        <f>IF('Count Calculations'!DA87&lt;Settings!$B$1,"",'Avg Calculations'!DA87)</f>
        <v/>
      </c>
      <c r="AX31" s="2" t="str">
        <f>IF('Count Calculations'!DB87&lt;Settings!$B$1,"",'Avg Calculations'!DB87)</f>
        <v/>
      </c>
      <c r="AY31" s="2" t="str">
        <f>IF('Count Calculations'!DC87&lt;Settings!$B$1,"",'Avg Calculations'!DC87)</f>
        <v/>
      </c>
      <c r="AZ31" s="2" t="str">
        <f>IF('Count Calculations'!DD87&lt;Settings!$B$1,"",'Avg Calculations'!DD87)</f>
        <v/>
      </c>
      <c r="BA31" s="2" t="str">
        <f>IF('Count Calculations'!DE87&lt;Settings!$B$1,"",'Avg Calculations'!DE87)</f>
        <v/>
      </c>
    </row>
    <row r="32" spans="1:53" x14ac:dyDescent="0.25">
      <c r="A32" t="str">
        <f>IF(COUNT(B32:BA32),'Avg Calculations'!BE88,"")</f>
        <v>Hungary</v>
      </c>
      <c r="B32" s="2">
        <f>IF('Count Calculations'!BF88&lt;Settings!$B$1,"",'Avg Calculations'!BF88)</f>
        <v>-0.76063847449709299</v>
      </c>
      <c r="C32" s="2">
        <f>IF('Count Calculations'!BG88&lt;Settings!$B$1,"",'Avg Calculations'!BG88)</f>
        <v>0.20702159628797701</v>
      </c>
      <c r="D32" s="2">
        <f>IF('Count Calculations'!BH88&lt;Settings!$B$1,"",'Avg Calculations'!BH88)</f>
        <v>-0.812571127195577</v>
      </c>
      <c r="E32" s="2">
        <f>IF('Count Calculations'!BI88&lt;Settings!$B$1,"",'Avg Calculations'!BI88)</f>
        <v>0.36597318619065899</v>
      </c>
      <c r="F32" s="2">
        <f>IF('Count Calculations'!BJ88&lt;Settings!$B$1,"",'Avg Calculations'!BJ88)</f>
        <v>1.1167357391678401E-2</v>
      </c>
      <c r="G32" s="2">
        <f>IF('Count Calculations'!BK88&lt;Settings!$B$1,"",'Avg Calculations'!BK88)</f>
        <v>-0.187530143937401</v>
      </c>
      <c r="H32" s="2">
        <f>IF('Count Calculations'!BL88&lt;Settings!$B$1,"",'Avg Calculations'!BL88)</f>
        <v>6.1083815202873003E-2</v>
      </c>
      <c r="I32" s="2">
        <f>IF('Count Calculations'!BM88&lt;Settings!$B$1,"",'Avg Calculations'!BM88)</f>
        <v>0.302528335594761</v>
      </c>
      <c r="J32" s="2">
        <f>IF('Count Calculations'!BN88&lt;Settings!$B$1,"",'Avg Calculations'!BN88)</f>
        <v>0.43467938069394102</v>
      </c>
      <c r="K32" s="2">
        <f>IF('Count Calculations'!BO88&lt;Settings!$B$1,"",'Avg Calculations'!BO88)</f>
        <v>-0.98069302608937303</v>
      </c>
      <c r="L32" s="2">
        <f>IF('Count Calculations'!BP88&lt;Settings!$B$1,"",'Avg Calculations'!BP88)</f>
        <v>-0.31345280198247299</v>
      </c>
      <c r="M32" s="2">
        <f>IF('Count Calculations'!BQ88&lt;Settings!$B$1,"",'Avg Calculations'!BQ88)</f>
        <v>2.33606025290814</v>
      </c>
      <c r="N32" s="2">
        <f>IF('Count Calculations'!BR88&lt;Settings!$B$1,"",'Avg Calculations'!BR88)</f>
        <v>0.50950301385090802</v>
      </c>
      <c r="O32" s="2">
        <f>IF('Count Calculations'!BS88&lt;Settings!$B$1,"",'Avg Calculations'!BS88)</f>
        <v>-0.52625194844867995</v>
      </c>
      <c r="P32" s="2">
        <f>IF('Count Calculations'!BT88&lt;Settings!$B$1,"",'Avg Calculations'!BT88)</f>
        <v>-0.17398411303681999</v>
      </c>
      <c r="Q32" s="2" t="str">
        <f>IF('Count Calculations'!BU88&lt;Settings!$B$1,"",'Avg Calculations'!BU88)</f>
        <v/>
      </c>
      <c r="R32" s="2">
        <f>IF('Count Calculations'!BV88&lt;Settings!$B$1,"",'Avg Calculations'!BV88)</f>
        <v>-1.16543732599627</v>
      </c>
      <c r="S32" s="2">
        <f>IF('Count Calculations'!BW88&lt;Settings!$B$1,"",'Avg Calculations'!BW88)</f>
        <v>-0.36472927165588698</v>
      </c>
      <c r="T32" s="2" t="str">
        <f>IF('Count Calculations'!BX88&lt;Settings!$B$1,"",'Avg Calculations'!BX88)</f>
        <v/>
      </c>
      <c r="U32" s="2" t="str">
        <f>IF('Count Calculations'!BY88&lt;Settings!$B$1,"",'Avg Calculations'!BY88)</f>
        <v/>
      </c>
      <c r="V32" s="2">
        <f>IF('Count Calculations'!BZ88&lt;Settings!$B$1,"",'Avg Calculations'!BZ88)</f>
        <v>1.0917669981800999</v>
      </c>
      <c r="W32" s="2">
        <f>IF('Count Calculations'!CA88&lt;Settings!$B$1,"",'Avg Calculations'!CA88)</f>
        <v>-1.6968441129309999</v>
      </c>
      <c r="X32" s="2">
        <f>IF('Count Calculations'!CB88&lt;Settings!$B$1,"",'Avg Calculations'!CB88)</f>
        <v>-0.53265645584781796</v>
      </c>
      <c r="Y32" s="2" t="str">
        <f>IF('Count Calculations'!CC88&lt;Settings!$B$1,"",'Avg Calculations'!CC88)</f>
        <v/>
      </c>
      <c r="Z32" s="2">
        <f>IF('Count Calculations'!CD88&lt;Settings!$B$1,"",'Avg Calculations'!CD88)</f>
        <v>2.8707645555046</v>
      </c>
      <c r="AA32" s="2">
        <f>IF('Count Calculations'!CE88&lt;Settings!$B$1,"",'Avg Calculations'!CE88)</f>
        <v>1.4247006790485699</v>
      </c>
      <c r="AB32" s="2" t="str">
        <f>IF('Count Calculations'!CF88&lt;Settings!$B$1,"",'Avg Calculations'!CF88)</f>
        <v/>
      </c>
      <c r="AC32" s="2">
        <f>IF('Count Calculations'!CG88&lt;Settings!$B$1,"",'Avg Calculations'!CG88)</f>
        <v>1.29184225074393</v>
      </c>
      <c r="AD32" s="2">
        <f>IF('Count Calculations'!CH88&lt;Settings!$B$1,"",'Avg Calculations'!CH88)</f>
        <v>-0.90582465411903501</v>
      </c>
      <c r="AE32" s="2">
        <f>IF('Count Calculations'!CI88&lt;Settings!$B$1,"",'Avg Calculations'!CI88)</f>
        <v>3.5405677845216599</v>
      </c>
      <c r="AF32" s="2" t="str">
        <f>IF('Count Calculations'!CJ88&lt;Settings!$B$1,"",'Avg Calculations'!CJ88)</f>
        <v/>
      </c>
      <c r="AG32" s="2">
        <f>IF('Count Calculations'!CK88&lt;Settings!$B$1,"",'Avg Calculations'!CK88)</f>
        <v>-1.39777546944658</v>
      </c>
      <c r="AH32" s="2">
        <f>IF('Count Calculations'!CL88&lt;Settings!$B$1,"",'Avg Calculations'!CL88)</f>
        <v>-1.07996235974488</v>
      </c>
      <c r="AI32" s="2">
        <f>IF('Count Calculations'!CM88&lt;Settings!$B$1,"",'Avg Calculations'!CM88)</f>
        <v>-1.6408806281767401</v>
      </c>
      <c r="AJ32" s="2">
        <f>IF('Count Calculations'!CN88&lt;Settings!$B$1,"",'Avg Calculations'!CN88)</f>
        <v>0.28032833050955802</v>
      </c>
      <c r="AK32" s="2">
        <f>IF('Count Calculations'!CO88&lt;Settings!$B$1,"",'Avg Calculations'!CO88)</f>
        <v>-1.0379338698437199</v>
      </c>
      <c r="AL32" s="2" t="str">
        <f>IF('Count Calculations'!CP88&lt;Settings!$B$1,"",'Avg Calculations'!CP88)</f>
        <v/>
      </c>
      <c r="AM32" s="2">
        <f>IF('Count Calculations'!CQ88&lt;Settings!$B$1,"",'Avg Calculations'!CQ88)</f>
        <v>-2.0546184444009699</v>
      </c>
      <c r="AN32" s="2">
        <f>IF('Count Calculations'!CR88&lt;Settings!$B$1,"",'Avg Calculations'!CR88)</f>
        <v>0.49097769478212999</v>
      </c>
      <c r="AO32" s="2">
        <f>IF('Count Calculations'!CS88&lt;Settings!$B$1,"",'Avg Calculations'!CS88)</f>
        <v>-6.4136355776278894E-2</v>
      </c>
      <c r="AP32" s="2">
        <f>IF('Count Calculations'!CT88&lt;Settings!$B$1,"",'Avg Calculations'!CT88)</f>
        <v>-3.26205385998106</v>
      </c>
      <c r="AQ32" s="2">
        <f>IF('Count Calculations'!CU88&lt;Settings!$B$1,"",'Avg Calculations'!CU88)</f>
        <v>1.2874292870630499</v>
      </c>
      <c r="AR32" s="2">
        <f>IF('Count Calculations'!CV88&lt;Settings!$B$1,"",'Avg Calculations'!CV88)</f>
        <v>7.2960422594191304E-2</v>
      </c>
      <c r="AS32" s="2">
        <f>IF('Count Calculations'!CW88&lt;Settings!$B$1,"",'Avg Calculations'!CW88)</f>
        <v>5.63540552571361</v>
      </c>
      <c r="AT32" s="2" t="str">
        <f>IF('Count Calculations'!CX88&lt;Settings!$B$1,"",'Avg Calculations'!CX88)</f>
        <v/>
      </c>
      <c r="AU32" s="2" t="str">
        <f>IF('Count Calculations'!CY88&lt;Settings!$B$1,"",'Avg Calculations'!CY88)</f>
        <v/>
      </c>
      <c r="AV32" s="2" t="str">
        <f>IF('Count Calculations'!CZ88&lt;Settings!$B$1,"",'Avg Calculations'!CZ88)</f>
        <v/>
      </c>
      <c r="AW32" s="2" t="str">
        <f>IF('Count Calculations'!DA88&lt;Settings!$B$1,"",'Avg Calculations'!DA88)</f>
        <v/>
      </c>
      <c r="AX32" s="2" t="str">
        <f>IF('Count Calculations'!DB88&lt;Settings!$B$1,"",'Avg Calculations'!DB88)</f>
        <v/>
      </c>
      <c r="AY32" s="2" t="str">
        <f>IF('Count Calculations'!DC88&lt;Settings!$B$1,"",'Avg Calculations'!DC88)</f>
        <v/>
      </c>
      <c r="AZ32" s="2" t="str">
        <f>IF('Count Calculations'!DD88&lt;Settings!$B$1,"",'Avg Calculations'!DD88)</f>
        <v/>
      </c>
      <c r="BA32" s="2" t="str">
        <f>IF('Count Calculations'!DE88&lt;Settings!$B$1,"",'Avg Calculations'!DE88)</f>
        <v/>
      </c>
    </row>
    <row r="33" spans="1:53" x14ac:dyDescent="0.25">
      <c r="A33" t="str">
        <f>IF(COUNT(B33:BA33),'Avg Calculations'!BE89,"")</f>
        <v>Poland</v>
      </c>
      <c r="B33" s="2">
        <f>IF('Count Calculations'!BF89&lt;Settings!$B$1,"",'Avg Calculations'!BF89)</f>
        <v>1.3900585554015601</v>
      </c>
      <c r="C33" s="2">
        <f>IF('Count Calculations'!BG89&lt;Settings!$B$1,"",'Avg Calculations'!BG89)</f>
        <v>3.5916471263924299</v>
      </c>
      <c r="D33" s="2">
        <f>IF('Count Calculations'!BH89&lt;Settings!$B$1,"",'Avg Calculations'!BH89)</f>
        <v>1.0721046268019401</v>
      </c>
      <c r="E33" s="2">
        <f>IF('Count Calculations'!BI89&lt;Settings!$B$1,"",'Avg Calculations'!BI89)</f>
        <v>0.87221180392446895</v>
      </c>
      <c r="F33" s="2">
        <f>IF('Count Calculations'!BJ89&lt;Settings!$B$1,"",'Avg Calculations'!BJ89)</f>
        <v>-0.207355801958925</v>
      </c>
      <c r="G33" s="2">
        <f>IF('Count Calculations'!BK89&lt;Settings!$B$1,"",'Avg Calculations'!BK89)</f>
        <v>1.0214163921421699</v>
      </c>
      <c r="H33" s="2">
        <f>IF('Count Calculations'!BL89&lt;Settings!$B$1,"",'Avg Calculations'!BL89)</f>
        <v>-0.93612743097765105</v>
      </c>
      <c r="I33" s="2">
        <f>IF('Count Calculations'!BM89&lt;Settings!$B$1,"",'Avg Calculations'!BM89)</f>
        <v>-0.53889781885839105</v>
      </c>
      <c r="J33" s="2">
        <f>IF('Count Calculations'!BN89&lt;Settings!$B$1,"",'Avg Calculations'!BN89)</f>
        <v>-0.30795077486010503</v>
      </c>
      <c r="K33" s="2">
        <f>IF('Count Calculations'!BO89&lt;Settings!$B$1,"",'Avg Calculations'!BO89)</f>
        <v>1.8667331965498899</v>
      </c>
      <c r="L33" s="2">
        <f>IF('Count Calculations'!BP89&lt;Settings!$B$1,"",'Avg Calculations'!BP89)</f>
        <v>-1.3778135810177501</v>
      </c>
      <c r="M33" s="2">
        <f>IF('Count Calculations'!BQ89&lt;Settings!$B$1,"",'Avg Calculations'!BQ89)</f>
        <v>-1.50764445884142</v>
      </c>
      <c r="N33" s="2">
        <f>IF('Count Calculations'!BR89&lt;Settings!$B$1,"",'Avg Calculations'!BR89)</f>
        <v>1.8105842936233101</v>
      </c>
      <c r="O33" s="2">
        <f>IF('Count Calculations'!BS89&lt;Settings!$B$1,"",'Avg Calculations'!BS89)</f>
        <v>-0.54311989164363905</v>
      </c>
      <c r="P33" s="2">
        <f>IF('Count Calculations'!BT89&lt;Settings!$B$1,"",'Avg Calculations'!BT89)</f>
        <v>-1.2829419003004401</v>
      </c>
      <c r="Q33" s="2" t="str">
        <f>IF('Count Calculations'!BU89&lt;Settings!$B$1,"",'Avg Calculations'!BU89)</f>
        <v/>
      </c>
      <c r="R33" s="2">
        <f>IF('Count Calculations'!BV89&lt;Settings!$B$1,"",'Avg Calculations'!BV89)</f>
        <v>-0.269315085311786</v>
      </c>
      <c r="S33" s="2">
        <f>IF('Count Calculations'!BW89&lt;Settings!$B$1,"",'Avg Calculations'!BW89)</f>
        <v>-1.2111158877544801</v>
      </c>
      <c r="T33" s="2">
        <f>IF('Count Calculations'!BX89&lt;Settings!$B$1,"",'Avg Calculations'!BX89)</f>
        <v>-0.75867723592370495</v>
      </c>
      <c r="U33" s="2" t="str">
        <f>IF('Count Calculations'!BY89&lt;Settings!$B$1,"",'Avg Calculations'!BY89)</f>
        <v/>
      </c>
      <c r="V33" s="2">
        <f>IF('Count Calculations'!BZ89&lt;Settings!$B$1,"",'Avg Calculations'!BZ89)</f>
        <v>0.15936014598267101</v>
      </c>
      <c r="W33" s="2">
        <f>IF('Count Calculations'!CA89&lt;Settings!$B$1,"",'Avg Calculations'!CA89)</f>
        <v>-1.1064048216595099</v>
      </c>
      <c r="X33" s="2">
        <f>IF('Count Calculations'!CB89&lt;Settings!$B$1,"",'Avg Calculations'!CB89)</f>
        <v>-0.63478195496525902</v>
      </c>
      <c r="Y33" s="2" t="str">
        <f>IF('Count Calculations'!CC89&lt;Settings!$B$1,"",'Avg Calculations'!CC89)</f>
        <v/>
      </c>
      <c r="Z33" s="2">
        <f>IF('Count Calculations'!CD89&lt;Settings!$B$1,"",'Avg Calculations'!CD89)</f>
        <v>-1.1875864759897801</v>
      </c>
      <c r="AA33" s="2">
        <f>IF('Count Calculations'!CE89&lt;Settings!$B$1,"",'Avg Calculations'!CE89)</f>
        <v>-1.04139797810636</v>
      </c>
      <c r="AB33" s="2" t="str">
        <f>IF('Count Calculations'!CF89&lt;Settings!$B$1,"",'Avg Calculations'!CF89)</f>
        <v/>
      </c>
      <c r="AC33" s="2" t="str">
        <f>IF('Count Calculations'!CG89&lt;Settings!$B$1,"",'Avg Calculations'!CG89)</f>
        <v/>
      </c>
      <c r="AD33" s="2">
        <f>IF('Count Calculations'!CH89&lt;Settings!$B$1,"",'Avg Calculations'!CH89)</f>
        <v>-0.23952460861157901</v>
      </c>
      <c r="AE33" s="2">
        <f>IF('Count Calculations'!CI89&lt;Settings!$B$1,"",'Avg Calculations'!CI89)</f>
        <v>-0.38997765875927898</v>
      </c>
      <c r="AF33" s="2">
        <f>IF('Count Calculations'!CJ89&lt;Settings!$B$1,"",'Avg Calculations'!CJ89)</f>
        <v>-0.53926395962339402</v>
      </c>
      <c r="AG33" s="2">
        <f>IF('Count Calculations'!CK89&lt;Settings!$B$1,"",'Avg Calculations'!CK89)</f>
        <v>-1.37724601727282</v>
      </c>
      <c r="AH33" s="2">
        <f>IF('Count Calculations'!CL89&lt;Settings!$B$1,"",'Avg Calculations'!CL89)</f>
        <v>-0.25987764961208398</v>
      </c>
      <c r="AI33" s="2">
        <f>IF('Count Calculations'!CM89&lt;Settings!$B$1,"",'Avg Calculations'!CM89)</f>
        <v>1.70592388715725</v>
      </c>
      <c r="AJ33" s="2">
        <f>IF('Count Calculations'!CN89&lt;Settings!$B$1,"",'Avg Calculations'!CN89)</f>
        <v>-0.86486017098523904</v>
      </c>
      <c r="AK33" s="2">
        <f>IF('Count Calculations'!CO89&lt;Settings!$B$1,"",'Avg Calculations'!CO89)</f>
        <v>1.57395570350999</v>
      </c>
      <c r="AL33" s="2">
        <f>IF('Count Calculations'!CP89&lt;Settings!$B$1,"",'Avg Calculations'!CP89)</f>
        <v>0.97930123292767601</v>
      </c>
      <c r="AM33" s="2">
        <f>IF('Count Calculations'!CQ89&lt;Settings!$B$1,"",'Avg Calculations'!CQ89)</f>
        <v>-1.24888448519706</v>
      </c>
      <c r="AN33" s="2" t="str">
        <f>IF('Count Calculations'!CR89&lt;Settings!$B$1,"",'Avg Calculations'!CR89)</f>
        <v/>
      </c>
      <c r="AO33" s="2" t="str">
        <f>IF('Count Calculations'!CS89&lt;Settings!$B$1,"",'Avg Calculations'!CS89)</f>
        <v/>
      </c>
      <c r="AP33" s="2" t="str">
        <f>IF('Count Calculations'!CT89&lt;Settings!$B$1,"",'Avg Calculations'!CT89)</f>
        <v/>
      </c>
      <c r="AQ33" s="2" t="str">
        <f>IF('Count Calculations'!CU89&lt;Settings!$B$1,"",'Avg Calculations'!CU89)</f>
        <v/>
      </c>
      <c r="AR33" s="2" t="str">
        <f>IF('Count Calculations'!CV89&lt;Settings!$B$1,"",'Avg Calculations'!CV89)</f>
        <v/>
      </c>
      <c r="AS33" s="2" t="str">
        <f>IF('Count Calculations'!CW89&lt;Settings!$B$1,"",'Avg Calculations'!CW89)</f>
        <v/>
      </c>
      <c r="AT33" s="2" t="str">
        <f>IF('Count Calculations'!CX89&lt;Settings!$B$1,"",'Avg Calculations'!CX89)</f>
        <v/>
      </c>
      <c r="AU33" s="2" t="str">
        <f>IF('Count Calculations'!CY89&lt;Settings!$B$1,"",'Avg Calculations'!CY89)</f>
        <v/>
      </c>
      <c r="AV33" s="2" t="str">
        <f>IF('Count Calculations'!CZ89&lt;Settings!$B$1,"",'Avg Calculations'!CZ89)</f>
        <v/>
      </c>
      <c r="AW33" s="2" t="str">
        <f>IF('Count Calculations'!DA89&lt;Settings!$B$1,"",'Avg Calculations'!DA89)</f>
        <v/>
      </c>
      <c r="AX33" s="2" t="str">
        <f>IF('Count Calculations'!DB89&lt;Settings!$B$1,"",'Avg Calculations'!DB89)</f>
        <v/>
      </c>
      <c r="AY33" s="2" t="str">
        <f>IF('Count Calculations'!DC89&lt;Settings!$B$1,"",'Avg Calculations'!DC89)</f>
        <v/>
      </c>
      <c r="AZ33" s="2" t="str">
        <f>IF('Count Calculations'!DD89&lt;Settings!$B$1,"",'Avg Calculations'!DD89)</f>
        <v/>
      </c>
      <c r="BA33" s="2" t="str">
        <f>IF('Count Calculations'!DE89&lt;Settings!$B$1,"",'Avg Calculations'!DE89)</f>
        <v/>
      </c>
    </row>
    <row r="34" spans="1:53" x14ac:dyDescent="0.25">
      <c r="A34" t="str">
        <f>IF(COUNT(B34:BA34),'Avg Calculations'!BE90,"")</f>
        <v>Slovenia</v>
      </c>
      <c r="B34" s="2">
        <f>IF('Count Calculations'!BF90&lt;Settings!$B$1,"",'Avg Calculations'!BF90)</f>
        <v>-0.69867516095029003</v>
      </c>
      <c r="C34" s="2">
        <f>IF('Count Calculations'!BG90&lt;Settings!$B$1,"",'Avg Calculations'!BG90)</f>
        <v>-1.1044358388406099</v>
      </c>
      <c r="D34" s="2">
        <f>IF('Count Calculations'!BH90&lt;Settings!$B$1,"",'Avg Calculations'!BH90)</f>
        <v>-0.81070323972566005</v>
      </c>
      <c r="E34" s="2">
        <f>IF('Count Calculations'!BI90&lt;Settings!$B$1,"",'Avg Calculations'!BI90)</f>
        <v>-0.81115757018192503</v>
      </c>
      <c r="F34" s="2">
        <f>IF('Count Calculations'!BJ90&lt;Settings!$B$1,"",'Avg Calculations'!BJ90)</f>
        <v>-0.33622576583779101</v>
      </c>
      <c r="G34" s="2">
        <f>IF('Count Calculations'!BK90&lt;Settings!$B$1,"",'Avg Calculations'!BK90)</f>
        <v>-0.99137981274111098</v>
      </c>
      <c r="H34" s="2">
        <f>IF('Count Calculations'!BL90&lt;Settings!$B$1,"",'Avg Calculations'!BL90)</f>
        <v>-1.04779315946258</v>
      </c>
      <c r="I34" s="2">
        <f>IF('Count Calculations'!BM90&lt;Settings!$B$1,"",'Avg Calculations'!BM90)</f>
        <v>-0.26014746917182402</v>
      </c>
      <c r="J34" s="2">
        <f>IF('Count Calculations'!BN90&lt;Settings!$B$1,"",'Avg Calculations'!BN90)</f>
        <v>-1.0659480992471699</v>
      </c>
      <c r="K34" s="2">
        <f>IF('Count Calculations'!BO90&lt;Settings!$B$1,"",'Avg Calculations'!BO90)</f>
        <v>-0.282544024943924</v>
      </c>
      <c r="L34" s="2">
        <f>IF('Count Calculations'!BP90&lt;Settings!$B$1,"",'Avg Calculations'!BP90)</f>
        <v>-0.28460133609353899</v>
      </c>
      <c r="M34" s="2">
        <f>IF('Count Calculations'!BQ90&lt;Settings!$B$1,"",'Avg Calculations'!BQ90)</f>
        <v>-0.26348219298409498</v>
      </c>
      <c r="N34" s="2">
        <f>IF('Count Calculations'!BR90&lt;Settings!$B$1,"",'Avg Calculations'!BR90)</f>
        <v>-0.21451658080771799</v>
      </c>
      <c r="O34" s="2">
        <f>IF('Count Calculations'!BS90&lt;Settings!$B$1,"",'Avg Calculations'!BS90)</f>
        <v>-1.14545410889432</v>
      </c>
      <c r="P34" s="2">
        <f>IF('Count Calculations'!BT90&lt;Settings!$B$1,"",'Avg Calculations'!BT90)</f>
        <v>-7.4507254842796994E-2</v>
      </c>
      <c r="Q34" s="2" t="str">
        <f>IF('Count Calculations'!BU90&lt;Settings!$B$1,"",'Avg Calculations'!BU90)</f>
        <v/>
      </c>
      <c r="R34" s="2">
        <f>IF('Count Calculations'!BV90&lt;Settings!$B$1,"",'Avg Calculations'!BV90)</f>
        <v>-0.79657478999082698</v>
      </c>
      <c r="S34" s="2">
        <f>IF('Count Calculations'!BW90&lt;Settings!$B$1,"",'Avg Calculations'!BW90)</f>
        <v>-0.82524231441686502</v>
      </c>
      <c r="T34" s="2">
        <f>IF('Count Calculations'!BX90&lt;Settings!$B$1,"",'Avg Calculations'!BX90)</f>
        <v>-0.596010201063916</v>
      </c>
      <c r="U34" s="2" t="str">
        <f>IF('Count Calculations'!BY90&lt;Settings!$B$1,"",'Avg Calculations'!BY90)</f>
        <v/>
      </c>
      <c r="V34" s="2">
        <f>IF('Count Calculations'!BZ90&lt;Settings!$B$1,"",'Avg Calculations'!BZ90)</f>
        <v>-0.712415031231037</v>
      </c>
      <c r="W34" s="2">
        <f>IF('Count Calculations'!CA90&lt;Settings!$B$1,"",'Avg Calculations'!CA90)</f>
        <v>-0.402491855381577</v>
      </c>
      <c r="X34" s="2" t="str">
        <f>IF('Count Calculations'!CB90&lt;Settings!$B$1,"",'Avg Calculations'!CB90)</f>
        <v/>
      </c>
      <c r="Y34" s="2" t="str">
        <f>IF('Count Calculations'!CC90&lt;Settings!$B$1,"",'Avg Calculations'!CC90)</f>
        <v/>
      </c>
      <c r="Z34" s="2">
        <f>IF('Count Calculations'!CD90&lt;Settings!$B$1,"",'Avg Calculations'!CD90)</f>
        <v>4.6369437905827597</v>
      </c>
      <c r="AA34" s="2">
        <f>IF('Count Calculations'!CE90&lt;Settings!$B$1,"",'Avg Calculations'!CE90)</f>
        <v>-0.92605772934357899</v>
      </c>
      <c r="AB34" s="2" t="str">
        <f>IF('Count Calculations'!CF90&lt;Settings!$B$1,"",'Avg Calculations'!CF90)</f>
        <v/>
      </c>
      <c r="AC34" s="2">
        <f>IF('Count Calculations'!CG90&lt;Settings!$B$1,"",'Avg Calculations'!CG90)</f>
        <v>4.5985213649696703E-2</v>
      </c>
      <c r="AD34" s="2">
        <f>IF('Count Calculations'!CH90&lt;Settings!$B$1,"",'Avg Calculations'!CH90)</f>
        <v>1.1373038546885601</v>
      </c>
      <c r="AE34" s="2">
        <f>IF('Count Calculations'!CI90&lt;Settings!$B$1,"",'Avg Calculations'!CI90)</f>
        <v>0.29801837828822297</v>
      </c>
      <c r="AF34" s="2">
        <f>IF('Count Calculations'!CJ90&lt;Settings!$B$1,"",'Avg Calculations'!CJ90)</f>
        <v>4.4571864774300396</v>
      </c>
      <c r="AG34" s="2">
        <f>IF('Count Calculations'!CK90&lt;Settings!$B$1,"",'Avg Calculations'!CK90)</f>
        <v>2.81051915396616</v>
      </c>
      <c r="AH34" s="2">
        <f>IF('Count Calculations'!CL90&lt;Settings!$B$1,"",'Avg Calculations'!CL90)</f>
        <v>-0.21162435342342401</v>
      </c>
      <c r="AI34" s="2">
        <f>IF('Count Calculations'!CM90&lt;Settings!$B$1,"",'Avg Calculations'!CM90)</f>
        <v>-0.154596389127658</v>
      </c>
      <c r="AJ34" s="2" t="str">
        <f>IF('Count Calculations'!CN90&lt;Settings!$B$1,"",'Avg Calculations'!CN90)</f>
        <v/>
      </c>
      <c r="AK34" s="2" t="str">
        <f>IF('Count Calculations'!CO90&lt;Settings!$B$1,"",'Avg Calculations'!CO90)</f>
        <v/>
      </c>
      <c r="AL34" s="2" t="str">
        <f>IF('Count Calculations'!CP90&lt;Settings!$B$1,"",'Avg Calculations'!CP90)</f>
        <v/>
      </c>
      <c r="AM34" s="2" t="str">
        <f>IF('Count Calculations'!CQ90&lt;Settings!$B$1,"",'Avg Calculations'!CQ90)</f>
        <v/>
      </c>
      <c r="AN34" s="2">
        <f>IF('Count Calculations'!CR90&lt;Settings!$B$1,"",'Avg Calculations'!CR90)</f>
        <v>-0.54555155863042504</v>
      </c>
      <c r="AO34" s="2" t="str">
        <f>IF('Count Calculations'!CS90&lt;Settings!$B$1,"",'Avg Calculations'!CS90)</f>
        <v/>
      </c>
      <c r="AP34" s="2" t="str">
        <f>IF('Count Calculations'!CT90&lt;Settings!$B$1,"",'Avg Calculations'!CT90)</f>
        <v/>
      </c>
      <c r="AQ34" s="2" t="str">
        <f>IF('Count Calculations'!CU90&lt;Settings!$B$1,"",'Avg Calculations'!CU90)</f>
        <v/>
      </c>
      <c r="AR34" s="2" t="str">
        <f>IF('Count Calculations'!CV90&lt;Settings!$B$1,"",'Avg Calculations'!CV90)</f>
        <v/>
      </c>
      <c r="AS34" s="2" t="str">
        <f>IF('Count Calculations'!CW90&lt;Settings!$B$1,"",'Avg Calculations'!CW90)</f>
        <v/>
      </c>
      <c r="AT34" s="2" t="str">
        <f>IF('Count Calculations'!CX90&lt;Settings!$B$1,"",'Avg Calculations'!CX90)</f>
        <v/>
      </c>
      <c r="AU34" s="2" t="str">
        <f>IF('Count Calculations'!CY90&lt;Settings!$B$1,"",'Avg Calculations'!CY90)</f>
        <v/>
      </c>
      <c r="AV34" s="2" t="str">
        <f>IF('Count Calculations'!CZ90&lt;Settings!$B$1,"",'Avg Calculations'!CZ90)</f>
        <v/>
      </c>
      <c r="AW34" s="2" t="str">
        <f>IF('Count Calculations'!DA90&lt;Settings!$B$1,"",'Avg Calculations'!DA90)</f>
        <v/>
      </c>
      <c r="AX34" s="2" t="str">
        <f>IF('Count Calculations'!DB90&lt;Settings!$B$1,"",'Avg Calculations'!DB90)</f>
        <v/>
      </c>
      <c r="AY34" s="2" t="str">
        <f>IF('Count Calculations'!DC90&lt;Settings!$B$1,"",'Avg Calculations'!DC90)</f>
        <v/>
      </c>
      <c r="AZ34" s="2" t="str">
        <f>IF('Count Calculations'!DD90&lt;Settings!$B$1,"",'Avg Calculations'!DD90)</f>
        <v/>
      </c>
      <c r="BA34" s="2" t="str">
        <f>IF('Count Calculations'!DE90&lt;Settings!$B$1,"",'Avg Calculations'!DE90)</f>
        <v/>
      </c>
    </row>
    <row r="35" spans="1:53" x14ac:dyDescent="0.25">
      <c r="A35" t="str">
        <f>IF(COUNT(B35:BA35),'Avg Calculations'!BE91,"")</f>
        <v>Ukraine</v>
      </c>
      <c r="B35" s="2">
        <f>IF('Count Calculations'!BF91&lt;Settings!$B$1,"",'Avg Calculations'!BF91)</f>
        <v>-1.95232787046169</v>
      </c>
      <c r="C35" s="2">
        <f>IF('Count Calculations'!BG91&lt;Settings!$B$1,"",'Avg Calculations'!BG91)</f>
        <v>-2.5105767665070999</v>
      </c>
      <c r="D35" s="2">
        <f>IF('Count Calculations'!BH91&lt;Settings!$B$1,"",'Avg Calculations'!BH91)</f>
        <v>-3.1977066583404801</v>
      </c>
      <c r="E35" s="2">
        <f>IF('Count Calculations'!BI91&lt;Settings!$B$1,"",'Avg Calculations'!BI91)</f>
        <v>-2.1504890472088598</v>
      </c>
      <c r="F35" s="2">
        <f>IF('Count Calculations'!BJ91&lt;Settings!$B$1,"",'Avg Calculations'!BJ91)</f>
        <v>-2.1259815220122702</v>
      </c>
      <c r="G35" s="2">
        <f>IF('Count Calculations'!BK91&lt;Settings!$B$1,"",'Avg Calculations'!BK91)</f>
        <v>-2.4465558646896901</v>
      </c>
      <c r="H35" s="2">
        <f>IF('Count Calculations'!BL91&lt;Settings!$B$1,"",'Avg Calculations'!BL91)</f>
        <v>-4.0511046842032998</v>
      </c>
      <c r="I35" s="2">
        <f>IF('Count Calculations'!BM91&lt;Settings!$B$1,"",'Avg Calculations'!BM91)</f>
        <v>0.31953023643161799</v>
      </c>
      <c r="J35" s="2">
        <f>IF('Count Calculations'!BN91&lt;Settings!$B$1,"",'Avg Calculations'!BN91)</f>
        <v>-2.57663122961582</v>
      </c>
      <c r="K35" s="2">
        <f>IF('Count Calculations'!BO91&lt;Settings!$B$1,"",'Avg Calculations'!BO91)</f>
        <v>-2.0650494251768698</v>
      </c>
      <c r="L35" s="2">
        <f>IF('Count Calculations'!BP91&lt;Settings!$B$1,"",'Avg Calculations'!BP91)</f>
        <v>2.6099119230075098</v>
      </c>
      <c r="M35" s="2">
        <f>IF('Count Calculations'!BQ91&lt;Settings!$B$1,"",'Avg Calculations'!BQ91)</f>
        <v>-1.73958771376614</v>
      </c>
      <c r="N35" s="2">
        <f>IF('Count Calculations'!BR91&lt;Settings!$B$1,"",'Avg Calculations'!BR91)</f>
        <v>-2.6070705538933998</v>
      </c>
      <c r="O35" s="2">
        <f>IF('Count Calculations'!BS91&lt;Settings!$B$1,"",'Avg Calculations'!BS91)</f>
        <v>-2.0436222146529599</v>
      </c>
      <c r="P35" s="2">
        <f>IF('Count Calculations'!BT91&lt;Settings!$B$1,"",'Avg Calculations'!BT91)</f>
        <v>2.32743492939932</v>
      </c>
      <c r="Q35" s="2" t="str">
        <f>IF('Count Calculations'!BU91&lt;Settings!$B$1,"",'Avg Calculations'!BU91)</f>
        <v/>
      </c>
      <c r="R35" s="2">
        <f>IF('Count Calculations'!BV91&lt;Settings!$B$1,"",'Avg Calculations'!BV91)</f>
        <v>-0.35901997153035398</v>
      </c>
      <c r="S35" s="2">
        <f>IF('Count Calculations'!BW91&lt;Settings!$B$1,"",'Avg Calculations'!BW91)</f>
        <v>0.54872191308808704</v>
      </c>
      <c r="T35" s="2">
        <f>IF('Count Calculations'!BX91&lt;Settings!$B$1,"",'Avg Calculations'!BX91)</f>
        <v>0.46438406589240899</v>
      </c>
      <c r="U35" s="2" t="str">
        <f>IF('Count Calculations'!BY91&lt;Settings!$B$1,"",'Avg Calculations'!BY91)</f>
        <v/>
      </c>
      <c r="V35" s="2">
        <f>IF('Count Calculations'!BZ91&lt;Settings!$B$1,"",'Avg Calculations'!BZ91)</f>
        <v>-1.33819258334127</v>
      </c>
      <c r="W35" s="2">
        <f>IF('Count Calculations'!CA91&lt;Settings!$B$1,"",'Avg Calculations'!CA91)</f>
        <v>-0.20732838581041399</v>
      </c>
      <c r="X35" s="2">
        <f>IF('Count Calculations'!CB91&lt;Settings!$B$1,"",'Avg Calculations'!CB91)</f>
        <v>-0.86232787046169501</v>
      </c>
      <c r="Y35" s="2" t="str">
        <f>IF('Count Calculations'!CC91&lt;Settings!$B$1,"",'Avg Calculations'!CC91)</f>
        <v/>
      </c>
      <c r="Z35" s="2">
        <f>IF('Count Calculations'!CD91&lt;Settings!$B$1,"",'Avg Calculations'!CD91)</f>
        <v>-0.56842094405476895</v>
      </c>
      <c r="AA35" s="2">
        <f>IF('Count Calculations'!CE91&lt;Settings!$B$1,"",'Avg Calculations'!CE91)</f>
        <v>0.83362782350037001</v>
      </c>
      <c r="AB35" s="2" t="str">
        <f>IF('Count Calculations'!CF91&lt;Settings!$B$1,"",'Avg Calculations'!CF91)</f>
        <v/>
      </c>
      <c r="AC35" s="2">
        <f>IF('Count Calculations'!CG91&lt;Settings!$B$1,"",'Avg Calculations'!CG91)</f>
        <v>4.7842403523340602</v>
      </c>
      <c r="AD35" s="2">
        <f>IF('Count Calculations'!CH91&lt;Settings!$B$1,"",'Avg Calculations'!CH91)</f>
        <v>2.6267197789152701</v>
      </c>
      <c r="AE35" s="2">
        <f>IF('Count Calculations'!CI91&lt;Settings!$B$1,"",'Avg Calculations'!CI91)</f>
        <v>-0.95708981291258199</v>
      </c>
      <c r="AF35" s="2">
        <f>IF('Count Calculations'!CJ91&lt;Settings!$B$1,"",'Avg Calculations'!CJ91)</f>
        <v>-0.89332660645240802</v>
      </c>
      <c r="AG35" s="2">
        <f>IF('Count Calculations'!CK91&lt;Settings!$B$1,"",'Avg Calculations'!CK91)</f>
        <v>-0.51258177903843705</v>
      </c>
      <c r="AH35" s="2">
        <f>IF('Count Calculations'!CL91&lt;Settings!$B$1,"",'Avg Calculations'!CL91)</f>
        <v>2.3935433416595102</v>
      </c>
      <c r="AI35" s="2">
        <f>IF('Count Calculations'!CM91&lt;Settings!$B$1,"",'Avg Calculations'!CM91)</f>
        <v>1.91680998525396</v>
      </c>
      <c r="AJ35" s="2">
        <f>IF('Count Calculations'!CN91&lt;Settings!$B$1,"",'Avg Calculations'!CN91)</f>
        <v>-3.3182626478772002</v>
      </c>
      <c r="AK35" s="2">
        <f>IF('Count Calculations'!CO91&lt;Settings!$B$1,"",'Avg Calculations'!CO91)</f>
        <v>4.8741584210245898</v>
      </c>
      <c r="AL35" s="2">
        <f>IF('Count Calculations'!CP91&lt;Settings!$B$1,"",'Avg Calculations'!CP91)</f>
        <v>-0.23000155243415801</v>
      </c>
      <c r="AM35" s="2">
        <f>IF('Count Calculations'!CQ91&lt;Settings!$B$1,"",'Avg Calculations'!CQ91)</f>
        <v>4.2885990760886896</v>
      </c>
      <c r="AN35" s="2" t="str">
        <f>IF('Count Calculations'!CR91&lt;Settings!$B$1,"",'Avg Calculations'!CR91)</f>
        <v/>
      </c>
      <c r="AO35" s="2">
        <f>IF('Count Calculations'!CS91&lt;Settings!$B$1,"",'Avg Calculations'!CS91)</f>
        <v>0.65951410876843097</v>
      </c>
      <c r="AP35" s="2">
        <f>IF('Count Calculations'!CT91&lt;Settings!$B$1,"",'Avg Calculations'!CT91)</f>
        <v>2.8036684998495001</v>
      </c>
      <c r="AQ35" s="2">
        <f>IF('Count Calculations'!CU91&lt;Settings!$B$1,"",'Avg Calculations'!CU91)</f>
        <v>5.8874477513999297</v>
      </c>
      <c r="AR35" s="2" t="str">
        <f>IF('Count Calculations'!CV91&lt;Settings!$B$1,"",'Avg Calculations'!CV91)</f>
        <v/>
      </c>
      <c r="AS35" s="2">
        <f>IF('Count Calculations'!CW91&lt;Settings!$B$1,"",'Avg Calculations'!CW91)</f>
        <v>0.654200502820528</v>
      </c>
      <c r="AT35" s="2">
        <f>IF('Count Calculations'!CX91&lt;Settings!$B$1,"",'Avg Calculations'!CX91)</f>
        <v>4.6421775664073399</v>
      </c>
      <c r="AU35" s="2" t="str">
        <f>IF('Count Calculations'!CY91&lt;Settings!$B$1,"",'Avg Calculations'!CY91)</f>
        <v/>
      </c>
      <c r="AV35" s="2" t="str">
        <f>IF('Count Calculations'!CZ91&lt;Settings!$B$1,"",'Avg Calculations'!CZ91)</f>
        <v/>
      </c>
      <c r="AW35" s="2" t="str">
        <f>IF('Count Calculations'!DA91&lt;Settings!$B$1,"",'Avg Calculations'!DA91)</f>
        <v/>
      </c>
      <c r="AX35" s="2" t="str">
        <f>IF('Count Calculations'!DB91&lt;Settings!$B$1,"",'Avg Calculations'!DB91)</f>
        <v/>
      </c>
      <c r="AY35" s="2" t="str">
        <f>IF('Count Calculations'!DC91&lt;Settings!$B$1,"",'Avg Calculations'!DC91)</f>
        <v/>
      </c>
      <c r="AZ35" s="2" t="str">
        <f>IF('Count Calculations'!DD91&lt;Settings!$B$1,"",'Avg Calculations'!DD91)</f>
        <v/>
      </c>
      <c r="BA35" s="2" t="str">
        <f>IF('Count Calculations'!DE91&lt;Settings!$B$1,"",'Avg Calculations'!DE91)</f>
        <v/>
      </c>
    </row>
    <row r="36" spans="1:53" x14ac:dyDescent="0.25">
      <c r="A36" t="str">
        <f>IF(COUNT(B36:BA36),'Avg Calculations'!BE92,"")</f>
        <v>FYR Macedonia</v>
      </c>
      <c r="B36" s="2">
        <f>IF('Count Calculations'!BF92&lt;Settings!$B$1,"",'Avg Calculations'!BF92)</f>
        <v>-1.78699252529867</v>
      </c>
      <c r="C36" s="2">
        <f>IF('Count Calculations'!BG92&lt;Settings!$B$1,"",'Avg Calculations'!BG92)</f>
        <v>-1.6682243218864199</v>
      </c>
      <c r="D36" s="2">
        <f>IF('Count Calculations'!BH92&lt;Settings!$B$1,"",'Avg Calculations'!BH92)</f>
        <v>-1.26631944837559</v>
      </c>
      <c r="E36" s="2">
        <f>IF('Count Calculations'!BI92&lt;Settings!$B$1,"",'Avg Calculations'!BI92)</f>
        <v>-1.9955542089506699</v>
      </c>
      <c r="F36" s="2">
        <f>IF('Count Calculations'!BJ92&lt;Settings!$B$1,"",'Avg Calculations'!BJ92)</f>
        <v>-1.73392181730163</v>
      </c>
      <c r="G36" s="2">
        <f>IF('Count Calculations'!BK92&lt;Settings!$B$1,"",'Avg Calculations'!BK92)</f>
        <v>-1.96372330459747</v>
      </c>
      <c r="H36" s="2">
        <f>IF('Count Calculations'!BL92&lt;Settings!$B$1,"",'Avg Calculations'!BL92)</f>
        <v>1.9506273740862601</v>
      </c>
      <c r="I36" s="2">
        <f>IF('Count Calculations'!BM92&lt;Settings!$B$1,"",'Avg Calculations'!BM92)</f>
        <v>-1.6819403151053001</v>
      </c>
      <c r="J36" s="2">
        <f>IF('Count Calculations'!BN92&lt;Settings!$B$1,"",'Avg Calculations'!BN92)</f>
        <v>-1.34940385327576</v>
      </c>
      <c r="K36" s="2">
        <f>IF('Count Calculations'!BO92&lt;Settings!$B$1,"",'Avg Calculations'!BO92)</f>
        <v>-2.0975526142054401</v>
      </c>
      <c r="L36" s="2">
        <f>IF('Count Calculations'!BP92&lt;Settings!$B$1,"",'Avg Calculations'!BP92)</f>
        <v>-2.0825096832468302</v>
      </c>
      <c r="M36" s="2">
        <f>IF('Count Calculations'!BQ92&lt;Settings!$B$1,"",'Avg Calculations'!BQ92)</f>
        <v>-1.69541231008586</v>
      </c>
      <c r="N36" s="2">
        <f>IF('Count Calculations'!BR92&lt;Settings!$B$1,"",'Avg Calculations'!BR92)</f>
        <v>-0.98846246225245504</v>
      </c>
      <c r="O36" s="2">
        <f>IF('Count Calculations'!BS92&lt;Settings!$B$1,"",'Avg Calculations'!BS92)</f>
        <v>-1.9597210073056299</v>
      </c>
      <c r="P36" s="2">
        <f>IF('Count Calculations'!BT92&lt;Settings!$B$1,"",'Avg Calculations'!BT92)</f>
        <v>-0.89816858803564603</v>
      </c>
      <c r="Q36" s="2" t="str">
        <f>IF('Count Calculations'!BU92&lt;Settings!$B$1,"",'Avg Calculations'!BU92)</f>
        <v/>
      </c>
      <c r="R36" s="2">
        <f>IF('Count Calculations'!BV92&lt;Settings!$B$1,"",'Avg Calculations'!BV92)</f>
        <v>-1.5276053921808599</v>
      </c>
      <c r="S36" s="2">
        <f>IF('Count Calculations'!BW92&lt;Settings!$B$1,"",'Avg Calculations'!BW92)</f>
        <v>-1.47363591634876</v>
      </c>
      <c r="T36" s="2">
        <f>IF('Count Calculations'!BX92&lt;Settings!$B$1,"",'Avg Calculations'!BX92)</f>
        <v>2.8539692231725202</v>
      </c>
      <c r="U36" s="2" t="str">
        <f>IF('Count Calculations'!BY92&lt;Settings!$B$1,"",'Avg Calculations'!BY92)</f>
        <v/>
      </c>
      <c r="V36" s="2">
        <f>IF('Count Calculations'!BZ92&lt;Settings!$B$1,"",'Avg Calculations'!BZ92)</f>
        <v>-1.95025036647664</v>
      </c>
      <c r="W36" s="2">
        <f>IF('Count Calculations'!CA92&lt;Settings!$B$1,"",'Avg Calculations'!CA92)</f>
        <v>-0.78326991153046399</v>
      </c>
      <c r="X36" s="2">
        <f>IF('Count Calculations'!CB92&lt;Settings!$B$1,"",'Avg Calculations'!CB92)</f>
        <v>4.9780671224390103</v>
      </c>
      <c r="Y36" s="2" t="str">
        <f>IF('Count Calculations'!CC92&lt;Settings!$B$1,"",'Avg Calculations'!CC92)</f>
        <v/>
      </c>
      <c r="Z36" s="2">
        <f>IF('Count Calculations'!CD92&lt;Settings!$B$1,"",'Avg Calculations'!CD92)</f>
        <v>5.66710647807448</v>
      </c>
      <c r="AA36" s="2">
        <f>IF('Count Calculations'!CE92&lt;Settings!$B$1,"",'Avg Calculations'!CE92)</f>
        <v>-1.84754610478021</v>
      </c>
      <c r="AB36" s="2" t="str">
        <f>IF('Count Calculations'!CF92&lt;Settings!$B$1,"",'Avg Calculations'!CF92)</f>
        <v/>
      </c>
      <c r="AC36" s="2" t="str">
        <f>IF('Count Calculations'!CG92&lt;Settings!$B$1,"",'Avg Calculations'!CG92)</f>
        <v/>
      </c>
      <c r="AD36" s="2" t="str">
        <f>IF('Count Calculations'!CH92&lt;Settings!$B$1,"",'Avg Calculations'!CH92)</f>
        <v/>
      </c>
      <c r="AE36" s="2">
        <f>IF('Count Calculations'!CI92&lt;Settings!$B$1,"",'Avg Calculations'!CI92)</f>
        <v>0.32395043501216902</v>
      </c>
      <c r="AF36" s="2">
        <f>IF('Count Calculations'!CJ92&lt;Settings!$B$1,"",'Avg Calculations'!CJ92)</f>
        <v>6.0765852590779197</v>
      </c>
      <c r="AG36" s="2" t="str">
        <f>IF('Count Calculations'!CK92&lt;Settings!$B$1,"",'Avg Calculations'!CK92)</f>
        <v/>
      </c>
      <c r="AH36" s="2">
        <f>IF('Count Calculations'!CL92&lt;Settings!$B$1,"",'Avg Calculations'!CL92)</f>
        <v>-2.0916654517500701</v>
      </c>
      <c r="AI36" s="2">
        <f>IF('Count Calculations'!CM92&lt;Settings!$B$1,"",'Avg Calculations'!CM92)</f>
        <v>-2.24624611031193</v>
      </c>
      <c r="AJ36" s="2">
        <f>IF('Count Calculations'!CN92&lt;Settings!$B$1,"",'Avg Calculations'!CN92)</f>
        <v>7.5873460221932296</v>
      </c>
      <c r="AK36" s="2">
        <f>IF('Count Calculations'!CO92&lt;Settings!$B$1,"",'Avg Calculations'!CO92)</f>
        <v>-1.71014154700874</v>
      </c>
      <c r="AL36" s="2" t="str">
        <f>IF('Count Calculations'!CP92&lt;Settings!$B$1,"",'Avg Calculations'!CP92)</f>
        <v/>
      </c>
      <c r="AM36" s="2" t="str">
        <f>IF('Count Calculations'!CQ92&lt;Settings!$B$1,"",'Avg Calculations'!CQ92)</f>
        <v/>
      </c>
      <c r="AN36" s="2">
        <f>IF('Count Calculations'!CR92&lt;Settings!$B$1,"",'Avg Calculations'!CR92)</f>
        <v>-0.50074921590199795</v>
      </c>
      <c r="AO36" s="2">
        <f>IF('Count Calculations'!CS92&lt;Settings!$B$1,"",'Avg Calculations'!CS92)</f>
        <v>4.93124233071664</v>
      </c>
      <c r="AP36" s="2" t="str">
        <f>IF('Count Calculations'!CT92&lt;Settings!$B$1,"",'Avg Calculations'!CT92)</f>
        <v/>
      </c>
      <c r="AQ36" s="2" t="str">
        <f>IF('Count Calculations'!CU92&lt;Settings!$B$1,"",'Avg Calculations'!CU92)</f>
        <v/>
      </c>
      <c r="AR36" s="2" t="str">
        <f>IF('Count Calculations'!CV92&lt;Settings!$B$1,"",'Avg Calculations'!CV92)</f>
        <v/>
      </c>
      <c r="AS36" s="2" t="str">
        <f>IF('Count Calculations'!CW92&lt;Settings!$B$1,"",'Avg Calculations'!CW92)</f>
        <v/>
      </c>
      <c r="AT36" s="2" t="str">
        <f>IF('Count Calculations'!CX92&lt;Settings!$B$1,"",'Avg Calculations'!CX92)</f>
        <v/>
      </c>
      <c r="AU36" s="2" t="str">
        <f>IF('Count Calculations'!CY92&lt;Settings!$B$1,"",'Avg Calculations'!CY92)</f>
        <v/>
      </c>
      <c r="AV36" s="2" t="str">
        <f>IF('Count Calculations'!CZ92&lt;Settings!$B$1,"",'Avg Calculations'!CZ92)</f>
        <v/>
      </c>
      <c r="AW36" s="2" t="str">
        <f>IF('Count Calculations'!DA92&lt;Settings!$B$1,"",'Avg Calculations'!DA92)</f>
        <v/>
      </c>
      <c r="AX36" s="2" t="str">
        <f>IF('Count Calculations'!DB92&lt;Settings!$B$1,"",'Avg Calculations'!DB92)</f>
        <v/>
      </c>
      <c r="AY36" s="2" t="str">
        <f>IF('Count Calculations'!DC92&lt;Settings!$B$1,"",'Avg Calculations'!DC92)</f>
        <v/>
      </c>
      <c r="AZ36" s="2" t="str">
        <f>IF('Count Calculations'!DD92&lt;Settings!$B$1,"",'Avg Calculations'!DD92)</f>
        <v/>
      </c>
      <c r="BA36" s="2" t="str">
        <f>IF('Count Calculations'!DE92&lt;Settings!$B$1,"",'Avg Calculations'!DE92)</f>
        <v/>
      </c>
    </row>
    <row r="37" spans="1:53" x14ac:dyDescent="0.25">
      <c r="A37" t="str">
        <f>IF(COUNT(B37:BA37),'Avg Calculations'!BE93,"")</f>
        <v>Moldova</v>
      </c>
      <c r="B37" s="2">
        <f>IF('Count Calculations'!BF93&lt;Settings!$B$1,"",'Avg Calculations'!BF93)</f>
        <v>-3.1193782981048E-2</v>
      </c>
      <c r="C37" s="2">
        <f>IF('Count Calculations'!BG93&lt;Settings!$B$1,"",'Avg Calculations'!BG93)</f>
        <v>-1.6380425766045901</v>
      </c>
      <c r="D37" s="2">
        <f>IF('Count Calculations'!BH93&lt;Settings!$B$1,"",'Avg Calculations'!BH93)</f>
        <v>-0.734236563561112</v>
      </c>
      <c r="E37" s="2">
        <f>IF('Count Calculations'!BI93&lt;Settings!$B$1,"",'Avg Calculations'!BI93)</f>
        <v>-1.6175124278150901</v>
      </c>
      <c r="F37" s="2">
        <f>IF('Count Calculations'!BJ93&lt;Settings!$B$1,"",'Avg Calculations'!BJ93)</f>
        <v>-2.1292692446764399</v>
      </c>
      <c r="G37" s="2">
        <f>IF('Count Calculations'!BK93&lt;Settings!$B$1,"",'Avg Calculations'!BK93)</f>
        <v>-1.28245726487627</v>
      </c>
      <c r="H37" s="2" t="str">
        <f>IF('Count Calculations'!BL93&lt;Settings!$B$1,"",'Avg Calculations'!BL93)</f>
        <v/>
      </c>
      <c r="I37" s="2">
        <f>IF('Count Calculations'!BM93&lt;Settings!$B$1,"",'Avg Calculations'!BM93)</f>
        <v>1.5025758407090699</v>
      </c>
      <c r="J37" s="2">
        <f>IF('Count Calculations'!BN93&lt;Settings!$B$1,"",'Avg Calculations'!BN93)</f>
        <v>-1.2651829064207301</v>
      </c>
      <c r="K37" s="2">
        <f>IF('Count Calculations'!BO93&lt;Settings!$B$1,"",'Avg Calculations'!BO93)</f>
        <v>-0.920440553929189</v>
      </c>
      <c r="L37" s="2">
        <f>IF('Count Calculations'!BP93&lt;Settings!$B$1,"",'Avg Calculations'!BP93)</f>
        <v>5.4652689511161903</v>
      </c>
      <c r="M37" s="2">
        <f>IF('Count Calculations'!BQ93&lt;Settings!$B$1,"",'Avg Calculations'!BQ93)</f>
        <v>-1.6751667157472001</v>
      </c>
      <c r="N37" s="2">
        <f>IF('Count Calculations'!BR93&lt;Settings!$B$1,"",'Avg Calculations'!BR93)</f>
        <v>-0.89915009756576902</v>
      </c>
      <c r="O37" s="2">
        <f>IF('Count Calculations'!BS93&lt;Settings!$B$1,"",'Avg Calculations'!BS93)</f>
        <v>-1.48530885264194</v>
      </c>
      <c r="P37" s="2">
        <f>IF('Count Calculations'!BT93&lt;Settings!$B$1,"",'Avg Calculations'!BT93)</f>
        <v>0.271731859485632</v>
      </c>
      <c r="Q37" s="2" t="str">
        <f>IF('Count Calculations'!BU93&lt;Settings!$B$1,"",'Avg Calculations'!BU93)</f>
        <v/>
      </c>
      <c r="R37" s="2">
        <f>IF('Count Calculations'!BV93&lt;Settings!$B$1,"",'Avg Calculations'!BV93)</f>
        <v>0.47080815470436399</v>
      </c>
      <c r="S37" s="2">
        <f>IF('Count Calculations'!BW93&lt;Settings!$B$1,"",'Avg Calculations'!BW93)</f>
        <v>-1.08291914675959</v>
      </c>
      <c r="T37" s="2" t="str">
        <f>IF('Count Calculations'!BX93&lt;Settings!$B$1,"",'Avg Calculations'!BX93)</f>
        <v/>
      </c>
      <c r="U37" s="2" t="str">
        <f>IF('Count Calculations'!BY93&lt;Settings!$B$1,"",'Avg Calculations'!BY93)</f>
        <v/>
      </c>
      <c r="V37" s="2">
        <f>IF('Count Calculations'!BZ93&lt;Settings!$B$1,"",'Avg Calculations'!BZ93)</f>
        <v>-1.7420670164337799</v>
      </c>
      <c r="W37" s="2">
        <f>IF('Count Calculations'!CA93&lt;Settings!$B$1,"",'Avg Calculations'!CA93)</f>
        <v>-1.7995769872591501</v>
      </c>
      <c r="X37" s="2">
        <f>IF('Count Calculations'!CB93&lt;Settings!$B$1,"",'Avg Calculations'!CB93)</f>
        <v>-1.71135051930861</v>
      </c>
      <c r="Y37" s="2" t="str">
        <f>IF('Count Calculations'!CC93&lt;Settings!$B$1,"",'Avg Calculations'!CC93)</f>
        <v/>
      </c>
      <c r="Z37" s="2">
        <f>IF('Count Calculations'!CD93&lt;Settings!$B$1,"",'Avg Calculations'!CD93)</f>
        <v>-1.8619444443634501</v>
      </c>
      <c r="AA37" s="2">
        <f>IF('Count Calculations'!CE93&lt;Settings!$B$1,"",'Avg Calculations'!CE93)</f>
        <v>-1.8980888689178399</v>
      </c>
      <c r="AB37" s="2" t="str">
        <f>IF('Count Calculations'!CF93&lt;Settings!$B$1,"",'Avg Calculations'!CF93)</f>
        <v/>
      </c>
      <c r="AC37" s="2">
        <f>IF('Count Calculations'!CG93&lt;Settings!$B$1,"",'Avg Calculations'!CG93)</f>
        <v>-0.91119625034900997</v>
      </c>
      <c r="AD37" s="2">
        <f>IF('Count Calculations'!CH93&lt;Settings!$B$1,"",'Avg Calculations'!CH93)</f>
        <v>3.4780722798666202</v>
      </c>
      <c r="AE37" s="2">
        <f>IF('Count Calculations'!CI93&lt;Settings!$B$1,"",'Avg Calculations'!CI93)</f>
        <v>8.8713941799643603</v>
      </c>
      <c r="AF37" s="2">
        <f>IF('Count Calculations'!CJ93&lt;Settings!$B$1,"",'Avg Calculations'!CJ93)</f>
        <v>-1.5830871643130899</v>
      </c>
      <c r="AG37" s="2">
        <f>IF('Count Calculations'!CK93&lt;Settings!$B$1,"",'Avg Calculations'!CK93)</f>
        <v>0.50957647101445402</v>
      </c>
      <c r="AH37" s="2">
        <f>IF('Count Calculations'!CL93&lt;Settings!$B$1,"",'Avg Calculations'!CL93)</f>
        <v>-1.0183083056323801</v>
      </c>
      <c r="AI37" s="2">
        <f>IF('Count Calculations'!CM93&lt;Settings!$B$1,"",'Avg Calculations'!CM93)</f>
        <v>-0.36432870361596797</v>
      </c>
      <c r="AJ37" s="2">
        <f>IF('Count Calculations'!CN93&lt;Settings!$B$1,"",'Avg Calculations'!CN93)</f>
        <v>-1.8718053712093801</v>
      </c>
      <c r="AK37" s="2">
        <f>IF('Count Calculations'!CO93&lt;Settings!$B$1,"",'Avg Calculations'!CO93)</f>
        <v>3.4363890200056399</v>
      </c>
      <c r="AL37" s="2">
        <f>IF('Count Calculations'!CP93&lt;Settings!$B$1,"",'Avg Calculations'!CP93)</f>
        <v>-0.93030896272797603</v>
      </c>
      <c r="AM37" s="2" t="str">
        <f>IF('Count Calculations'!CQ93&lt;Settings!$B$1,"",'Avg Calculations'!CQ93)</f>
        <v/>
      </c>
      <c r="AN37" s="2">
        <f>IF('Count Calculations'!CR93&lt;Settings!$B$1,"",'Avg Calculations'!CR93)</f>
        <v>3.73598801749938</v>
      </c>
      <c r="AO37" s="2">
        <f>IF('Count Calculations'!CS93&lt;Settings!$B$1,"",'Avg Calculations'!CS93)</f>
        <v>-0.28297949726676203</v>
      </c>
      <c r="AP37" s="2">
        <f>IF('Count Calculations'!CT93&lt;Settings!$B$1,"",'Avg Calculations'!CT93)</f>
        <v>1.62062848101226</v>
      </c>
      <c r="AQ37" s="2">
        <f>IF('Count Calculations'!CU93&lt;Settings!$B$1,"",'Avg Calculations'!CU93)</f>
        <v>2.65257495274532</v>
      </c>
      <c r="AR37" s="2" t="str">
        <f>IF('Count Calculations'!CV93&lt;Settings!$B$1,"",'Avg Calculations'!CV93)</f>
        <v/>
      </c>
      <c r="AS37" s="2">
        <f>IF('Count Calculations'!CW93&lt;Settings!$B$1,"",'Avg Calculations'!CW93)</f>
        <v>0.16719539013722701</v>
      </c>
      <c r="AT37" s="2" t="str">
        <f>IF('Count Calculations'!CX93&lt;Settings!$B$1,"",'Avg Calculations'!CX93)</f>
        <v/>
      </c>
      <c r="AU37" s="2">
        <f>IF('Count Calculations'!CY93&lt;Settings!$B$1,"",'Avg Calculations'!CY93)</f>
        <v>-0.87265932795882595</v>
      </c>
      <c r="AV37" s="2" t="str">
        <f>IF('Count Calculations'!CZ93&lt;Settings!$B$1,"",'Avg Calculations'!CZ93)</f>
        <v/>
      </c>
      <c r="AW37" s="2" t="str">
        <f>IF('Count Calculations'!DA93&lt;Settings!$B$1,"",'Avg Calculations'!DA93)</f>
        <v/>
      </c>
      <c r="AX37" s="2" t="str">
        <f>IF('Count Calculations'!DB93&lt;Settings!$B$1,"",'Avg Calculations'!DB93)</f>
        <v/>
      </c>
      <c r="AY37" s="2" t="str">
        <f>IF('Count Calculations'!DC93&lt;Settings!$B$1,"",'Avg Calculations'!DC93)</f>
        <v/>
      </c>
      <c r="AZ37" s="2" t="str">
        <f>IF('Count Calculations'!DD93&lt;Settings!$B$1,"",'Avg Calculations'!DD93)</f>
        <v/>
      </c>
      <c r="BA37" s="2" t="str">
        <f>IF('Count Calculations'!DE93&lt;Settings!$B$1,"",'Avg Calculations'!DE93)</f>
        <v/>
      </c>
    </row>
    <row r="38" spans="1:53" x14ac:dyDescent="0.25">
      <c r="A38" t="str">
        <f>IF(COUNT(B38:BA38),'Avg Calculations'!BE94,"")</f>
        <v>Albania</v>
      </c>
      <c r="B38" s="2" t="str">
        <f>IF('Count Calculations'!BF94&lt;Settings!$B$1,"",'Avg Calculations'!BF94)</f>
        <v/>
      </c>
      <c r="C38" s="2">
        <f>IF('Count Calculations'!BG94&lt;Settings!$B$1,"",'Avg Calculations'!BG94)</f>
        <v>5.3429841057661902E-2</v>
      </c>
      <c r="D38" s="2">
        <f>IF('Count Calculations'!BH94&lt;Settings!$B$1,"",'Avg Calculations'!BH94)</f>
        <v>-0.75231283420395501</v>
      </c>
      <c r="E38" s="2">
        <f>IF('Count Calculations'!BI94&lt;Settings!$B$1,"",'Avg Calculations'!BI94)</f>
        <v>0.78004862348330495</v>
      </c>
      <c r="F38" s="2">
        <f>IF('Count Calculations'!BJ94&lt;Settings!$B$1,"",'Avg Calculations'!BJ94)</f>
        <v>-1.73335982332067</v>
      </c>
      <c r="G38" s="2">
        <f>IF('Count Calculations'!BK94&lt;Settings!$B$1,"",'Avg Calculations'!BK94)</f>
        <v>-0.91479913206261498</v>
      </c>
      <c r="H38" s="2">
        <f>IF('Count Calculations'!BL94&lt;Settings!$B$1,"",'Avg Calculations'!BL94)</f>
        <v>5.4378761479784004</v>
      </c>
      <c r="I38" s="2">
        <f>IF('Count Calculations'!BM94&lt;Settings!$B$1,"",'Avg Calculations'!BM94)</f>
        <v>-1.5810445191856399</v>
      </c>
      <c r="J38" s="2">
        <f>IF('Count Calculations'!BN94&lt;Settings!$B$1,"",'Avg Calculations'!BN94)</f>
        <v>-0.32161264669767398</v>
      </c>
      <c r="K38" s="2">
        <f>IF('Count Calculations'!BO94&lt;Settings!$B$1,"",'Avg Calculations'!BO94)</f>
        <v>-1.9637710136431901</v>
      </c>
      <c r="L38" s="2">
        <f>IF('Count Calculations'!BP94&lt;Settings!$B$1,"",'Avg Calculations'!BP94)</f>
        <v>-2.1296951009773299</v>
      </c>
      <c r="M38" s="2">
        <f>IF('Count Calculations'!BQ94&lt;Settings!$B$1,"",'Avg Calculations'!BQ94)</f>
        <v>-1.3408486718383299</v>
      </c>
      <c r="N38" s="2" t="str">
        <f>IF('Count Calculations'!BR94&lt;Settings!$B$1,"",'Avg Calculations'!BR94)</f>
        <v/>
      </c>
      <c r="O38" s="2">
        <f>IF('Count Calculations'!BS94&lt;Settings!$B$1,"",'Avg Calculations'!BS94)</f>
        <v>-0.75263986858018705</v>
      </c>
      <c r="P38" s="2" t="str">
        <f>IF('Count Calculations'!BT94&lt;Settings!$B$1,"",'Avg Calculations'!BT94)</f>
        <v/>
      </c>
      <c r="Q38" s="2" t="str">
        <f>IF('Count Calculations'!BU94&lt;Settings!$B$1,"",'Avg Calculations'!BU94)</f>
        <v/>
      </c>
      <c r="R38" s="2">
        <f>IF('Count Calculations'!BV94&lt;Settings!$B$1,"",'Avg Calculations'!BV94)</f>
        <v>6.69978948532862</v>
      </c>
      <c r="S38" s="2">
        <f>IF('Count Calculations'!BW94&lt;Settings!$B$1,"",'Avg Calculations'!BW94)</f>
        <v>-1.82920156173627</v>
      </c>
      <c r="T38" s="2" t="str">
        <f>IF('Count Calculations'!BX94&lt;Settings!$B$1,"",'Avg Calculations'!BX94)</f>
        <v/>
      </c>
      <c r="U38" s="2" t="str">
        <f>IF('Count Calculations'!BY94&lt;Settings!$B$1,"",'Avg Calculations'!BY94)</f>
        <v/>
      </c>
      <c r="V38" s="2">
        <f>IF('Count Calculations'!BZ94&lt;Settings!$B$1,"",'Avg Calculations'!BZ94)</f>
        <v>-1.01139988002183</v>
      </c>
      <c r="W38" s="2">
        <f>IF('Count Calculations'!CA94&lt;Settings!$B$1,"",'Avg Calculations'!CA94)</f>
        <v>-0.62595976626373895</v>
      </c>
      <c r="X38" s="2">
        <f>IF('Count Calculations'!CB94&lt;Settings!$B$1,"",'Avg Calculations'!CB94)</f>
        <v>-6.2733604997088493E-2</v>
      </c>
      <c r="Y38" s="2" t="str">
        <f>IF('Count Calculations'!CC94&lt;Settings!$B$1,"",'Avg Calculations'!CC94)</f>
        <v/>
      </c>
      <c r="Z38" s="2">
        <f>IF('Count Calculations'!CD94&lt;Settings!$B$1,"",'Avg Calculations'!CD94)</f>
        <v>3.76095756737829</v>
      </c>
      <c r="AA38" s="2">
        <f>IF('Count Calculations'!CE94&lt;Settings!$B$1,"",'Avg Calculations'!CE94)</f>
        <v>-2.3692552215267701</v>
      </c>
      <c r="AB38" s="2" t="str">
        <f>IF('Count Calculations'!CF94&lt;Settings!$B$1,"",'Avg Calculations'!CF94)</f>
        <v/>
      </c>
      <c r="AC38" s="2">
        <f>IF('Count Calculations'!CG94&lt;Settings!$B$1,"",'Avg Calculations'!CG94)</f>
        <v>-1.3667978856238601</v>
      </c>
      <c r="AD38" s="2">
        <f>IF('Count Calculations'!CH94&lt;Settings!$B$1,"",'Avg Calculations'!CH94)</f>
        <v>-2.0351913564970801</v>
      </c>
      <c r="AE38" s="2">
        <f>IF('Count Calculations'!CI94&lt;Settings!$B$1,"",'Avg Calculations'!CI94)</f>
        <v>-1.62946489578444</v>
      </c>
      <c r="AF38" s="2" t="str">
        <f>IF('Count Calculations'!CJ94&lt;Settings!$B$1,"",'Avg Calculations'!CJ94)</f>
        <v/>
      </c>
      <c r="AG38" s="2">
        <f>IF('Count Calculations'!CK94&lt;Settings!$B$1,"",'Avg Calculations'!CK94)</f>
        <v>8.81440636240335</v>
      </c>
      <c r="AH38" s="2">
        <f>IF('Count Calculations'!CL94&lt;Settings!$B$1,"",'Avg Calculations'!CL94)</f>
        <v>-2.1704427161908302</v>
      </c>
      <c r="AI38" s="2">
        <f>IF('Count Calculations'!CM94&lt;Settings!$B$1,"",'Avg Calculations'!CM94)</f>
        <v>-2.4797638649301499</v>
      </c>
      <c r="AJ38" s="2" t="str">
        <f>IF('Count Calculations'!CN94&lt;Settings!$B$1,"",'Avg Calculations'!CN94)</f>
        <v/>
      </c>
      <c r="AK38" s="2">
        <f>IF('Count Calculations'!CO94&lt;Settings!$B$1,"",'Avg Calculations'!CO94)</f>
        <v>-2.1226598498059199</v>
      </c>
      <c r="AL38" s="2">
        <f>IF('Count Calculations'!CP94&lt;Settings!$B$1,"",'Avg Calculations'!CP94)</f>
        <v>-0.60290961208002203</v>
      </c>
      <c r="AM38" s="2">
        <f>IF('Count Calculations'!CQ94&lt;Settings!$B$1,"",'Avg Calculations'!CQ94)</f>
        <v>-1.0561500100999499</v>
      </c>
      <c r="AN38" s="2">
        <f>IF('Count Calculations'!CR94&lt;Settings!$B$1,"",'Avg Calculations'!CR94)</f>
        <v>-1.84621685638314</v>
      </c>
      <c r="AO38" s="2" t="str">
        <f>IF('Count Calculations'!CS94&lt;Settings!$B$1,"",'Avg Calculations'!CS94)</f>
        <v/>
      </c>
      <c r="AP38" s="2" t="str">
        <f>IF('Count Calculations'!CT94&lt;Settings!$B$1,"",'Avg Calculations'!CT94)</f>
        <v/>
      </c>
      <c r="AQ38" s="2" t="str">
        <f>IF('Count Calculations'!CU94&lt;Settings!$B$1,"",'Avg Calculations'!CU94)</f>
        <v/>
      </c>
      <c r="AR38" s="2" t="str">
        <f>IF('Count Calculations'!CV94&lt;Settings!$B$1,"",'Avg Calculations'!CV94)</f>
        <v/>
      </c>
      <c r="AS38" s="2">
        <f>IF('Count Calculations'!CW94&lt;Settings!$B$1,"",'Avg Calculations'!CW94)</f>
        <v>-1.5640602641791499</v>
      </c>
      <c r="AT38" s="2" t="str">
        <f>IF('Count Calculations'!CX94&lt;Settings!$B$1,"",'Avg Calculations'!CX94)</f>
        <v/>
      </c>
      <c r="AU38" s="2" t="str">
        <f>IF('Count Calculations'!CY94&lt;Settings!$B$1,"",'Avg Calculations'!CY94)</f>
        <v/>
      </c>
      <c r="AV38" s="2" t="str">
        <f>IF('Count Calculations'!CZ94&lt;Settings!$B$1,"",'Avg Calculations'!CZ94)</f>
        <v/>
      </c>
      <c r="AW38" s="2" t="str">
        <f>IF('Count Calculations'!DA94&lt;Settings!$B$1,"",'Avg Calculations'!DA94)</f>
        <v/>
      </c>
      <c r="AX38" s="2" t="str">
        <f>IF('Count Calculations'!DB94&lt;Settings!$B$1,"",'Avg Calculations'!DB94)</f>
        <v/>
      </c>
      <c r="AY38" s="2" t="str">
        <f>IF('Count Calculations'!DC94&lt;Settings!$B$1,"",'Avg Calculations'!DC94)</f>
        <v/>
      </c>
      <c r="AZ38" s="2" t="str">
        <f>IF('Count Calculations'!DD94&lt;Settings!$B$1,"",'Avg Calculations'!DD94)</f>
        <v/>
      </c>
      <c r="BA38" s="2" t="str">
        <f>IF('Count Calculations'!DE94&lt;Settings!$B$1,"",'Avg Calculations'!DE94)</f>
        <v/>
      </c>
    </row>
    <row r="39" spans="1:53" x14ac:dyDescent="0.25">
      <c r="A39" t="str">
        <f>IF(COUNT(B39:BA39),'Avg Calculations'!BE95,"")</f>
        <v>Armenia</v>
      </c>
      <c r="B39" s="2" t="str">
        <f>IF('Count Calculations'!BF95&lt;Settings!$B$1,"",'Avg Calculations'!BF95)</f>
        <v/>
      </c>
      <c r="C39" s="2">
        <f>IF('Count Calculations'!BG95&lt;Settings!$B$1,"",'Avg Calculations'!BG95)</f>
        <v>0.39708555242354698</v>
      </c>
      <c r="D39" s="2">
        <f>IF('Count Calculations'!BH95&lt;Settings!$B$1,"",'Avg Calculations'!BH95)</f>
        <v>5.1863246832366299</v>
      </c>
      <c r="E39" s="2">
        <f>IF('Count Calculations'!BI95&lt;Settings!$B$1,"",'Avg Calculations'!BI95)</f>
        <v>2.87610482913083</v>
      </c>
      <c r="F39" s="2">
        <f>IF('Count Calculations'!BJ95&lt;Settings!$B$1,"",'Avg Calculations'!BJ95)</f>
        <v>3.8431689738676802</v>
      </c>
      <c r="G39" s="2">
        <f>IF('Count Calculations'!BK95&lt;Settings!$B$1,"",'Avg Calculations'!BK95)</f>
        <v>-3.1820383738844198</v>
      </c>
      <c r="H39" s="2">
        <f>IF('Count Calculations'!BL95&lt;Settings!$B$1,"",'Avg Calculations'!BL95)</f>
        <v>-3.39104144941227</v>
      </c>
      <c r="I39" s="2">
        <f>IF('Count Calculations'!BM95&lt;Settings!$B$1,"",'Avg Calculations'!BM95)</f>
        <v>2.8394089226980799</v>
      </c>
      <c r="J39" s="2">
        <f>IF('Count Calculations'!BN95&lt;Settings!$B$1,"",'Avg Calculations'!BN95)</f>
        <v>-1.6748497807009799</v>
      </c>
      <c r="K39" s="2">
        <f>IF('Count Calculations'!BO95&lt;Settings!$B$1,"",'Avg Calculations'!BO95)</f>
        <v>-3.7398800220005199</v>
      </c>
      <c r="L39" s="2">
        <f>IF('Count Calculations'!BP95&lt;Settings!$B$1,"",'Avg Calculations'!BP95)</f>
        <v>-2.7964901673609899</v>
      </c>
      <c r="M39" s="2">
        <f>IF('Count Calculations'!BQ95&lt;Settings!$B$1,"",'Avg Calculations'!BQ95)</f>
        <v>-3.0047521726764201</v>
      </c>
      <c r="N39" s="2" t="str">
        <f>IF('Count Calculations'!BR95&lt;Settings!$B$1,"",'Avg Calculations'!BR95)</f>
        <v/>
      </c>
      <c r="O39" s="2">
        <f>IF('Count Calculations'!BS95&lt;Settings!$B$1,"",'Avg Calculations'!BS95)</f>
        <v>-3.28487800501353</v>
      </c>
      <c r="P39" s="2">
        <f>IF('Count Calculations'!BT95&lt;Settings!$B$1,"",'Avg Calculations'!BT95)</f>
        <v>3.0914465155953099</v>
      </c>
      <c r="Q39" s="2" t="str">
        <f>IF('Count Calculations'!BU95&lt;Settings!$B$1,"",'Avg Calculations'!BU95)</f>
        <v/>
      </c>
      <c r="R39" s="2">
        <f>IF('Count Calculations'!BV95&lt;Settings!$B$1,"",'Avg Calculations'!BV95)</f>
        <v>4.5955874828008101</v>
      </c>
      <c r="S39" s="2">
        <f>IF('Count Calculations'!BW95&lt;Settings!$B$1,"",'Avg Calculations'!BW95)</f>
        <v>4.2357841830754399</v>
      </c>
      <c r="T39" s="2" t="str">
        <f>IF('Count Calculations'!BX95&lt;Settings!$B$1,"",'Avg Calculations'!BX95)</f>
        <v/>
      </c>
      <c r="U39" s="2" t="str">
        <f>IF('Count Calculations'!BY95&lt;Settings!$B$1,"",'Avg Calculations'!BY95)</f>
        <v/>
      </c>
      <c r="V39" s="2">
        <f>IF('Count Calculations'!BZ95&lt;Settings!$B$1,"",'Avg Calculations'!BZ95)</f>
        <v>-2.98853704420296</v>
      </c>
      <c r="W39" s="2">
        <f>IF('Count Calculations'!CA95&lt;Settings!$B$1,"",'Avg Calculations'!CA95)</f>
        <v>-1.03219383528188</v>
      </c>
      <c r="X39" s="2">
        <f>IF('Count Calculations'!CB95&lt;Settings!$B$1,"",'Avg Calculations'!CB95)</f>
        <v>-2.6255943077148101</v>
      </c>
      <c r="Y39" s="2" t="str">
        <f>IF('Count Calculations'!CC95&lt;Settings!$B$1,"",'Avg Calculations'!CC95)</f>
        <v/>
      </c>
      <c r="Z39" s="2" t="str">
        <f>IF('Count Calculations'!CD95&lt;Settings!$B$1,"",'Avg Calculations'!CD95)</f>
        <v/>
      </c>
      <c r="AA39" s="2">
        <f>IF('Count Calculations'!CE95&lt;Settings!$B$1,"",'Avg Calculations'!CE95)</f>
        <v>-3.4881197612078001</v>
      </c>
      <c r="AB39" s="2" t="str">
        <f>IF('Count Calculations'!CF95&lt;Settings!$B$1,"",'Avg Calculations'!CF95)</f>
        <v/>
      </c>
      <c r="AC39" s="2">
        <f>IF('Count Calculations'!CG95&lt;Settings!$B$1,"",'Avg Calculations'!CG95)</f>
        <v>1.10795202787067</v>
      </c>
      <c r="AD39" s="2">
        <f>IF('Count Calculations'!CH95&lt;Settings!$B$1,"",'Avg Calculations'!CH95)</f>
        <v>6.86870285087796</v>
      </c>
      <c r="AE39" s="2">
        <f>IF('Count Calculations'!CI95&lt;Settings!$B$1,"",'Avg Calculations'!CI95)</f>
        <v>-3.0395589667846602E-2</v>
      </c>
      <c r="AF39" s="2" t="str">
        <f>IF('Count Calculations'!CJ95&lt;Settings!$B$1,"",'Avg Calculations'!CJ95)</f>
        <v/>
      </c>
      <c r="AG39" s="2">
        <f>IF('Count Calculations'!CK95&lt;Settings!$B$1,"",'Avg Calculations'!CK95)</f>
        <v>-1.2539238155841099</v>
      </c>
      <c r="AH39" s="2">
        <f>IF('Count Calculations'!CL95&lt;Settings!$B$1,"",'Avg Calculations'!CL95)</f>
        <v>-1.90017844089307</v>
      </c>
      <c r="AI39" s="2">
        <f>IF('Count Calculations'!CM95&lt;Settings!$B$1,"",'Avg Calculations'!CM95)</f>
        <v>-2.85284363647343</v>
      </c>
      <c r="AJ39" s="2">
        <f>IF('Count Calculations'!CN95&lt;Settings!$B$1,"",'Avg Calculations'!CN95)</f>
        <v>-1.7810771884130201</v>
      </c>
      <c r="AK39" s="2">
        <f>IF('Count Calculations'!CO95&lt;Settings!$B$1,"",'Avg Calculations'!CO95)</f>
        <v>2.2530691914088901</v>
      </c>
      <c r="AL39" s="2">
        <f>IF('Count Calculations'!CP95&lt;Settings!$B$1,"",'Avg Calculations'!CP95)</f>
        <v>-2.0908571504447599</v>
      </c>
      <c r="AM39" s="2">
        <f>IF('Count Calculations'!CQ95&lt;Settings!$B$1,"",'Avg Calculations'!CQ95)</f>
        <v>0.652272395654937</v>
      </c>
      <c r="AN39" s="2" t="str">
        <f>IF('Count Calculations'!CR95&lt;Settings!$B$1,"",'Avg Calculations'!CR95)</f>
        <v/>
      </c>
      <c r="AO39" s="2">
        <f>IF('Count Calculations'!CS95&lt;Settings!$B$1,"",'Avg Calculations'!CS95)</f>
        <v>4.6804100980960897</v>
      </c>
      <c r="AP39" s="2" t="str">
        <f>IF('Count Calculations'!CT95&lt;Settings!$B$1,"",'Avg Calculations'!CT95)</f>
        <v/>
      </c>
      <c r="AQ39" s="2">
        <f>IF('Count Calculations'!CU95&lt;Settings!$B$1,"",'Avg Calculations'!CU95)</f>
        <v>-4.9371304916887597</v>
      </c>
      <c r="AR39" s="2" t="str">
        <f>IF('Count Calculations'!CV95&lt;Settings!$B$1,"",'Avg Calculations'!CV95)</f>
        <v/>
      </c>
      <c r="AS39" s="2" t="str">
        <f>IF('Count Calculations'!CW95&lt;Settings!$B$1,"",'Avg Calculations'!CW95)</f>
        <v/>
      </c>
      <c r="AT39" s="2">
        <f>IF('Count Calculations'!CX95&lt;Settings!$B$1,"",'Avg Calculations'!CX95)</f>
        <v>7.3295315462381199</v>
      </c>
      <c r="AU39" s="2">
        <f>IF('Count Calculations'!CY95&lt;Settings!$B$1,"",'Avg Calculations'!CY95)</f>
        <v>0.243951977028522</v>
      </c>
      <c r="AV39" s="2" t="str">
        <f>IF('Count Calculations'!CZ95&lt;Settings!$B$1,"",'Avg Calculations'!CZ95)</f>
        <v/>
      </c>
      <c r="AW39" s="2" t="str">
        <f>IF('Count Calculations'!DA95&lt;Settings!$B$1,"",'Avg Calculations'!DA95)</f>
        <v/>
      </c>
      <c r="AX39" s="2" t="str">
        <f>IF('Count Calculations'!DB95&lt;Settings!$B$1,"",'Avg Calculations'!DB95)</f>
        <v/>
      </c>
      <c r="AY39" s="2" t="str">
        <f>IF('Count Calculations'!DC95&lt;Settings!$B$1,"",'Avg Calculations'!DC95)</f>
        <v/>
      </c>
      <c r="AZ39" s="2" t="str">
        <f>IF('Count Calculations'!DD95&lt;Settings!$B$1,"",'Avg Calculations'!DD95)</f>
        <v/>
      </c>
      <c r="BA39" s="2" t="str">
        <f>IF('Count Calculations'!DE95&lt;Settings!$B$1,"",'Avg Calculations'!DE95)</f>
        <v/>
      </c>
    </row>
    <row r="40" spans="1:53" x14ac:dyDescent="0.25">
      <c r="A40" t="str">
        <f>IF(COUNT(B40:BA40),'Avg Calculations'!BE96,"")</f>
        <v>Belarus</v>
      </c>
      <c r="B40" s="2" t="str">
        <f>IF('Count Calculations'!BF96&lt;Settings!$B$1,"",'Avg Calculations'!BF96)</f>
        <v/>
      </c>
      <c r="C40" s="2" t="str">
        <f>IF('Count Calculations'!BG96&lt;Settings!$B$1,"",'Avg Calculations'!BG96)</f>
        <v/>
      </c>
      <c r="D40" s="2" t="str">
        <f>IF('Count Calculations'!BH96&lt;Settings!$B$1,"",'Avg Calculations'!BH96)</f>
        <v/>
      </c>
      <c r="E40" s="2">
        <f>IF('Count Calculations'!BI96&lt;Settings!$B$1,"",'Avg Calculations'!BI96)</f>
        <v>-2.2607575423102499</v>
      </c>
      <c r="F40" s="2">
        <f>IF('Count Calculations'!BJ96&lt;Settings!$B$1,"",'Avg Calculations'!BJ96)</f>
        <v>-1.87407845919795</v>
      </c>
      <c r="G40" s="2">
        <f>IF('Count Calculations'!BK96&lt;Settings!$B$1,"",'Avg Calculations'!BK96)</f>
        <v>-2.2491449340813099</v>
      </c>
      <c r="H40" s="2">
        <f>IF('Count Calculations'!BL96&lt;Settings!$B$1,"",'Avg Calculations'!BL96)</f>
        <v>-2.3634803535637898</v>
      </c>
      <c r="I40" s="2" t="str">
        <f>IF('Count Calculations'!BM96&lt;Settings!$B$1,"",'Avg Calculations'!BM96)</f>
        <v/>
      </c>
      <c r="J40" s="2">
        <f>IF('Count Calculations'!BN96&lt;Settings!$B$1,"",'Avg Calculations'!BN96)</f>
        <v>-1.5404427262071301</v>
      </c>
      <c r="K40" s="2">
        <f>IF('Count Calculations'!BO96&lt;Settings!$B$1,"",'Avg Calculations'!BO96)</f>
        <v>-1.62923543181887</v>
      </c>
      <c r="L40" s="2">
        <f>IF('Count Calculations'!BP96&lt;Settings!$B$1,"",'Avg Calculations'!BP96)</f>
        <v>-1.1150202545869099</v>
      </c>
      <c r="M40" s="2">
        <f>IF('Count Calculations'!BQ96&lt;Settings!$B$1,"",'Avg Calculations'!BQ96)</f>
        <v>-1.39331914222611</v>
      </c>
      <c r="N40" s="2" t="str">
        <f>IF('Count Calculations'!BR96&lt;Settings!$B$1,"",'Avg Calculations'!BR96)</f>
        <v/>
      </c>
      <c r="O40" s="2">
        <f>IF('Count Calculations'!BS96&lt;Settings!$B$1,"",'Avg Calculations'!BS96)</f>
        <v>-1.9893920846481301</v>
      </c>
      <c r="P40" s="2">
        <f>IF('Count Calculations'!BT96&lt;Settings!$B$1,"",'Avg Calculations'!BT96)</f>
        <v>1.74606709902533</v>
      </c>
      <c r="Q40" s="2" t="str">
        <f>IF('Count Calculations'!BU96&lt;Settings!$B$1,"",'Avg Calculations'!BU96)</f>
        <v/>
      </c>
      <c r="R40" s="2">
        <f>IF('Count Calculations'!BV96&lt;Settings!$B$1,"",'Avg Calculations'!BV96)</f>
        <v>1.1207792625883699</v>
      </c>
      <c r="S40" s="2" t="str">
        <f>IF('Count Calculations'!BW96&lt;Settings!$B$1,"",'Avg Calculations'!BW96)</f>
        <v/>
      </c>
      <c r="T40" s="2" t="str">
        <f>IF('Count Calculations'!BX96&lt;Settings!$B$1,"",'Avg Calculations'!BX96)</f>
        <v/>
      </c>
      <c r="U40" s="2" t="str">
        <f>IF('Count Calculations'!BY96&lt;Settings!$B$1,"",'Avg Calculations'!BY96)</f>
        <v/>
      </c>
      <c r="V40" s="2">
        <f>IF('Count Calculations'!BZ96&lt;Settings!$B$1,"",'Avg Calculations'!BZ96)</f>
        <v>-0.96538145169733502</v>
      </c>
      <c r="W40" s="2">
        <f>IF('Count Calculations'!CA96&lt;Settings!$B$1,"",'Avg Calculations'!CA96)</f>
        <v>1.0428208890622901</v>
      </c>
      <c r="X40" s="2">
        <f>IF('Count Calculations'!CB96&lt;Settings!$B$1,"",'Avg Calculations'!CB96)</f>
        <v>-1.6344887569251301</v>
      </c>
      <c r="Y40" s="2" t="str">
        <f>IF('Count Calculations'!CC96&lt;Settings!$B$1,"",'Avg Calculations'!CC96)</f>
        <v/>
      </c>
      <c r="Z40" s="2">
        <f>IF('Count Calculations'!CD96&lt;Settings!$B$1,"",'Avg Calculations'!CD96)</f>
        <v>-0.81727353428794702</v>
      </c>
      <c r="AA40" s="2">
        <f>IF('Count Calculations'!CE96&lt;Settings!$B$1,"",'Avg Calculations'!CE96)</f>
        <v>-0.24717911093770001</v>
      </c>
      <c r="AB40" s="2" t="str">
        <f>IF('Count Calculations'!CF96&lt;Settings!$B$1,"",'Avg Calculations'!CF96)</f>
        <v/>
      </c>
      <c r="AC40" s="2" t="str">
        <f>IF('Count Calculations'!CG96&lt;Settings!$B$1,"",'Avg Calculations'!CG96)</f>
        <v/>
      </c>
      <c r="AD40" s="2" t="str">
        <f>IF('Count Calculations'!CH96&lt;Settings!$B$1,"",'Avg Calculations'!CH96)</f>
        <v/>
      </c>
      <c r="AE40" s="2">
        <f>IF('Count Calculations'!CI96&lt;Settings!$B$1,"",'Avg Calculations'!CI96)</f>
        <v>-1.42536147240323</v>
      </c>
      <c r="AF40" s="2" t="str">
        <f>IF('Count Calculations'!CJ96&lt;Settings!$B$1,"",'Avg Calculations'!CJ96)</f>
        <v/>
      </c>
      <c r="AG40" s="2">
        <f>IF('Count Calculations'!CK96&lt;Settings!$B$1,"",'Avg Calculations'!CK96)</f>
        <v>-5.3899259114750402E-2</v>
      </c>
      <c r="AH40" s="2">
        <f>IF('Count Calculations'!CL96&lt;Settings!$B$1,"",'Avg Calculations'!CL96)</f>
        <v>1.99734019843322</v>
      </c>
      <c r="AI40" s="2">
        <f>IF('Count Calculations'!CM96&lt;Settings!$B$1,"",'Avg Calculations'!CM96)</f>
        <v>2.5650267714152402</v>
      </c>
      <c r="AJ40" s="2">
        <f>IF('Count Calculations'!CN96&lt;Settings!$B$1,"",'Avg Calculations'!CN96)</f>
        <v>-1.6016982631052299</v>
      </c>
      <c r="AK40" s="2" t="str">
        <f>IF('Count Calculations'!CO96&lt;Settings!$B$1,"",'Avg Calculations'!CO96)</f>
        <v/>
      </c>
      <c r="AL40" s="2" t="str">
        <f>IF('Count Calculations'!CP96&lt;Settings!$B$1,"",'Avg Calculations'!CP96)</f>
        <v/>
      </c>
      <c r="AM40" s="2">
        <f>IF('Count Calculations'!CQ96&lt;Settings!$B$1,"",'Avg Calculations'!CQ96)</f>
        <v>4.0969697387788502</v>
      </c>
      <c r="AN40" s="2">
        <f>IF('Count Calculations'!CR96&lt;Settings!$B$1,"",'Avg Calculations'!CR96)</f>
        <v>7.99181248570095</v>
      </c>
      <c r="AO40" s="2">
        <f>IF('Count Calculations'!CS96&lt;Settings!$B$1,"",'Avg Calculations'!CS96)</f>
        <v>0.53309366065727903</v>
      </c>
      <c r="AP40" s="2" t="str">
        <f>IF('Count Calculations'!CT96&lt;Settings!$B$1,"",'Avg Calculations'!CT96)</f>
        <v/>
      </c>
      <c r="AQ40" s="2" t="str">
        <f>IF('Count Calculations'!CU96&lt;Settings!$B$1,"",'Avg Calculations'!CU96)</f>
        <v/>
      </c>
      <c r="AR40" s="2" t="str">
        <f>IF('Count Calculations'!CV96&lt;Settings!$B$1,"",'Avg Calculations'!CV96)</f>
        <v/>
      </c>
      <c r="AS40" s="2">
        <f>IF('Count Calculations'!CW96&lt;Settings!$B$1,"",'Avg Calculations'!CW96)</f>
        <v>-1.4776618734785301</v>
      </c>
      <c r="AT40" s="2" t="str">
        <f>IF('Count Calculations'!CX96&lt;Settings!$B$1,"",'Avg Calculations'!CX96)</f>
        <v/>
      </c>
      <c r="AU40" s="2" t="str">
        <f>IF('Count Calculations'!CY96&lt;Settings!$B$1,"",'Avg Calculations'!CY96)</f>
        <v/>
      </c>
      <c r="AV40" s="2" t="str">
        <f>IF('Count Calculations'!CZ96&lt;Settings!$B$1,"",'Avg Calculations'!CZ96)</f>
        <v/>
      </c>
      <c r="AW40" s="2" t="str">
        <f>IF('Count Calculations'!DA96&lt;Settings!$B$1,"",'Avg Calculations'!DA96)</f>
        <v/>
      </c>
      <c r="AX40" s="2" t="str">
        <f>IF('Count Calculations'!DB96&lt;Settings!$B$1,"",'Avg Calculations'!DB96)</f>
        <v/>
      </c>
      <c r="AY40" s="2" t="str">
        <f>IF('Count Calculations'!DC96&lt;Settings!$B$1,"",'Avg Calculations'!DC96)</f>
        <v/>
      </c>
      <c r="AZ40" s="2" t="str">
        <f>IF('Count Calculations'!DD96&lt;Settings!$B$1,"",'Avg Calculations'!DD96)</f>
        <v/>
      </c>
      <c r="BA40" s="2" t="str">
        <f>IF('Count Calculations'!DE96&lt;Settings!$B$1,"",'Avg Calculations'!DE96)</f>
        <v/>
      </c>
    </row>
    <row r="41" spans="1:53" x14ac:dyDescent="0.25">
      <c r="A41" t="str">
        <f>IF(COUNT(B41:BA41),'Avg Calculations'!BE97,"")</f>
        <v>Latvia</v>
      </c>
      <c r="B41" s="2">
        <f>IF('Count Calculations'!BF97&lt;Settings!$B$1,"",'Avg Calculations'!BF97)</f>
        <v>1.5649990933595299</v>
      </c>
      <c r="C41" s="2">
        <f>IF('Count Calculations'!BG97&lt;Settings!$B$1,"",'Avg Calculations'!BG97)</f>
        <v>1.3230256356472301E-2</v>
      </c>
      <c r="D41" s="2">
        <f>IF('Count Calculations'!BH97&lt;Settings!$B$1,"",'Avg Calculations'!BH97)</f>
        <v>-1.9034387088539499</v>
      </c>
      <c r="E41" s="2">
        <f>IF('Count Calculations'!BI97&lt;Settings!$B$1,"",'Avg Calculations'!BI97)</f>
        <v>-4.8958563566874599E-2</v>
      </c>
      <c r="F41" s="2">
        <f>IF('Count Calculations'!BJ97&lt;Settings!$B$1,"",'Avg Calculations'!BJ97)</f>
        <v>-1.32799933745036</v>
      </c>
      <c r="G41" s="2">
        <f>IF('Count Calculations'!BK97&lt;Settings!$B$1,"",'Avg Calculations'!BK97)</f>
        <v>0.70393107529900401</v>
      </c>
      <c r="H41" s="2">
        <f>IF('Count Calculations'!BL97&lt;Settings!$B$1,"",'Avg Calculations'!BL97)</f>
        <v>-1.1246158056303599</v>
      </c>
      <c r="I41" s="2">
        <f>IF('Count Calculations'!BM97&lt;Settings!$B$1,"",'Avg Calculations'!BM97)</f>
        <v>-0.88575203161610605</v>
      </c>
      <c r="J41" s="2">
        <f>IF('Count Calculations'!BN97&lt;Settings!$B$1,"",'Avg Calculations'!BN97)</f>
        <v>-0.45949431736096302</v>
      </c>
      <c r="K41" s="2">
        <f>IF('Count Calculations'!BO97&lt;Settings!$B$1,"",'Avg Calculations'!BO97)</f>
        <v>4.6932687164261502</v>
      </c>
      <c r="L41" s="2">
        <f>IF('Count Calculations'!BP97&lt;Settings!$B$1,"",'Avg Calculations'!BP97)</f>
        <v>0.95093962155221601</v>
      </c>
      <c r="M41" s="2">
        <f>IF('Count Calculations'!BQ97&lt;Settings!$B$1,"",'Avg Calculations'!BQ97)</f>
        <v>-0.186574319656518</v>
      </c>
      <c r="N41" s="2" t="str">
        <f>IF('Count Calculations'!BR97&lt;Settings!$B$1,"",'Avg Calculations'!BR97)</f>
        <v/>
      </c>
      <c r="O41" s="2">
        <f>IF('Count Calculations'!BS97&lt;Settings!$B$1,"",'Avg Calculations'!BS97)</f>
        <v>0.112910414140934</v>
      </c>
      <c r="P41" s="2">
        <f>IF('Count Calculations'!BT97&lt;Settings!$B$1,"",'Avg Calculations'!BT97)</f>
        <v>-5.9692730059375698E-2</v>
      </c>
      <c r="Q41" s="2" t="str">
        <f>IF('Count Calculations'!BU97&lt;Settings!$B$1,"",'Avg Calculations'!BU97)</f>
        <v/>
      </c>
      <c r="R41" s="2">
        <f>IF('Count Calculations'!BV97&lt;Settings!$B$1,"",'Avg Calculations'!BV97)</f>
        <v>-1.32164058331613</v>
      </c>
      <c r="S41" s="2">
        <f>IF('Count Calculations'!BW97&lt;Settings!$B$1,"",'Avg Calculations'!BW97)</f>
        <v>-1.6692846951876701</v>
      </c>
      <c r="T41" s="2" t="str">
        <f>IF('Count Calculations'!BX97&lt;Settings!$B$1,"",'Avg Calculations'!BX97)</f>
        <v/>
      </c>
      <c r="U41" s="2" t="str">
        <f>IF('Count Calculations'!BY97&lt;Settings!$B$1,"",'Avg Calculations'!BY97)</f>
        <v/>
      </c>
      <c r="V41" s="2">
        <f>IF('Count Calculations'!BZ97&lt;Settings!$B$1,"",'Avg Calculations'!BZ97)</f>
        <v>0.49520872327558102</v>
      </c>
      <c r="W41" s="2">
        <f>IF('Count Calculations'!CA97&lt;Settings!$B$1,"",'Avg Calculations'!CA97)</f>
        <v>1.2548879218057201</v>
      </c>
      <c r="X41" s="2">
        <f>IF('Count Calculations'!CB97&lt;Settings!$B$1,"",'Avg Calculations'!CB97)</f>
        <v>0.89047584203001395</v>
      </c>
      <c r="Y41" s="2" t="str">
        <f>IF('Count Calculations'!CC97&lt;Settings!$B$1,"",'Avg Calculations'!CC97)</f>
        <v/>
      </c>
      <c r="Z41" s="2">
        <f>IF('Count Calculations'!CD97&lt;Settings!$B$1,"",'Avg Calculations'!CD97)</f>
        <v>-0.47711911099223497</v>
      </c>
      <c r="AA41" s="2">
        <f>IF('Count Calculations'!CE97&lt;Settings!$B$1,"",'Avg Calculations'!CE97)</f>
        <v>5.4670043746387096</v>
      </c>
      <c r="AB41" s="2" t="str">
        <f>IF('Count Calculations'!CF97&lt;Settings!$B$1,"",'Avg Calculations'!CF97)</f>
        <v/>
      </c>
      <c r="AC41" s="2">
        <f>IF('Count Calculations'!CG97&lt;Settings!$B$1,"",'Avg Calculations'!CG97)</f>
        <v>1.3082635595701999</v>
      </c>
      <c r="AD41" s="2">
        <f>IF('Count Calculations'!CH97&lt;Settings!$B$1,"",'Avg Calculations'!CH97)</f>
        <v>-0.85378363253241596</v>
      </c>
      <c r="AE41" s="2">
        <f>IF('Count Calculations'!CI97&lt;Settings!$B$1,"",'Avg Calculations'!CI97)</f>
        <v>-1.987610401829</v>
      </c>
      <c r="AF41" s="2" t="str">
        <f>IF('Count Calculations'!CJ97&lt;Settings!$B$1,"",'Avg Calculations'!CJ97)</f>
        <v/>
      </c>
      <c r="AG41" s="2">
        <f>IF('Count Calculations'!CK97&lt;Settings!$B$1,"",'Avg Calculations'!CK97)</f>
        <v>-1.44588648896868</v>
      </c>
      <c r="AH41" s="2" t="str">
        <f>IF('Count Calculations'!CL97&lt;Settings!$B$1,"",'Avg Calculations'!CL97)</f>
        <v/>
      </c>
      <c r="AI41" s="2">
        <f>IF('Count Calculations'!CM97&lt;Settings!$B$1,"",'Avg Calculations'!CM97)</f>
        <v>7.9727509510754002</v>
      </c>
      <c r="AJ41" s="2">
        <f>IF('Count Calculations'!CN97&lt;Settings!$B$1,"",'Avg Calculations'!CN97)</f>
        <v>-2.3876812627914901</v>
      </c>
      <c r="AK41" s="2">
        <f>IF('Count Calculations'!CO97&lt;Settings!$B$1,"",'Avg Calculations'!CO97)</f>
        <v>0.56196556028672495</v>
      </c>
      <c r="AL41" s="2">
        <f>IF('Count Calculations'!CP97&lt;Settings!$B$1,"",'Avg Calculations'!CP97)</f>
        <v>-0.83527828282108796</v>
      </c>
      <c r="AM41" s="2">
        <f>IF('Count Calculations'!CQ97&lt;Settings!$B$1,"",'Avg Calculations'!CQ97)</f>
        <v>-0.32222388083199999</v>
      </c>
      <c r="AN41" s="2">
        <f>IF('Count Calculations'!CR97&lt;Settings!$B$1,"",'Avg Calculations'!CR97)</f>
        <v>7.9888675906855403E-2</v>
      </c>
      <c r="AO41" s="2" t="str">
        <f>IF('Count Calculations'!CS97&lt;Settings!$B$1,"",'Avg Calculations'!CS97)</f>
        <v/>
      </c>
      <c r="AP41" s="2" t="str">
        <f>IF('Count Calculations'!CT97&lt;Settings!$B$1,"",'Avg Calculations'!CT97)</f>
        <v/>
      </c>
      <c r="AQ41" s="2" t="str">
        <f>IF('Count Calculations'!CU97&lt;Settings!$B$1,"",'Avg Calculations'!CU97)</f>
        <v/>
      </c>
      <c r="AR41" s="2" t="str">
        <f>IF('Count Calculations'!CV97&lt;Settings!$B$1,"",'Avg Calculations'!CV97)</f>
        <v/>
      </c>
      <c r="AS41" s="2" t="str">
        <f>IF('Count Calculations'!CW97&lt;Settings!$B$1,"",'Avg Calculations'!CW97)</f>
        <v/>
      </c>
      <c r="AT41" s="2" t="str">
        <f>IF('Count Calculations'!CX97&lt;Settings!$B$1,"",'Avg Calculations'!CX97)</f>
        <v/>
      </c>
      <c r="AU41" s="2" t="str">
        <f>IF('Count Calculations'!CY97&lt;Settings!$B$1,"",'Avg Calculations'!CY97)</f>
        <v/>
      </c>
      <c r="AV41" s="2" t="str">
        <f>IF('Count Calculations'!CZ97&lt;Settings!$B$1,"",'Avg Calculations'!CZ97)</f>
        <v/>
      </c>
      <c r="AW41" s="2" t="str">
        <f>IF('Count Calculations'!DA97&lt;Settings!$B$1,"",'Avg Calculations'!DA97)</f>
        <v/>
      </c>
      <c r="AX41" s="2" t="str">
        <f>IF('Count Calculations'!DB97&lt;Settings!$B$1,"",'Avg Calculations'!DB97)</f>
        <v/>
      </c>
      <c r="AY41" s="2" t="str">
        <f>IF('Count Calculations'!DC97&lt;Settings!$B$1,"",'Avg Calculations'!DC97)</f>
        <v/>
      </c>
      <c r="AZ41" s="2" t="str">
        <f>IF('Count Calculations'!DD97&lt;Settings!$B$1,"",'Avg Calculations'!DD97)</f>
        <v/>
      </c>
      <c r="BA41" s="2" t="str">
        <f>IF('Count Calculations'!DE97&lt;Settings!$B$1,"",'Avg Calculations'!DE97)</f>
        <v/>
      </c>
    </row>
    <row r="42" spans="1:53" x14ac:dyDescent="0.25">
      <c r="A42" t="str">
        <f>IF(COUNT(B42:BA42),'Avg Calculations'!BE98,"")</f>
        <v>Azerbaijan</v>
      </c>
      <c r="B42" s="2" t="str">
        <f>IF('Count Calculations'!BF98&lt;Settings!$B$1,"",'Avg Calculations'!BF98)</f>
        <v/>
      </c>
      <c r="C42" s="2">
        <f>IF('Count Calculations'!BG98&lt;Settings!$B$1,"",'Avg Calculations'!BG98)</f>
        <v>-2.8781506971253399</v>
      </c>
      <c r="D42" s="2">
        <f>IF('Count Calculations'!BH98&lt;Settings!$B$1,"",'Avg Calculations'!BH98)</f>
        <v>-1.5651555795287999</v>
      </c>
      <c r="E42" s="2">
        <f>IF('Count Calculations'!BI98&lt;Settings!$B$1,"",'Avg Calculations'!BI98)</f>
        <v>-1.11305360849198</v>
      </c>
      <c r="F42" s="2">
        <f>IF('Count Calculations'!BJ98&lt;Settings!$B$1,"",'Avg Calculations'!BJ98)</f>
        <v>-1.5362298308832301</v>
      </c>
      <c r="G42" s="2">
        <f>IF('Count Calculations'!BK98&lt;Settings!$B$1,"",'Avg Calculations'!BK98)</f>
        <v>-2.6233714262053498</v>
      </c>
      <c r="H42" s="2">
        <f>IF('Count Calculations'!BL98&lt;Settings!$B$1,"",'Avg Calculations'!BL98)</f>
        <v>-2.8287510177040698</v>
      </c>
      <c r="I42" s="2">
        <f>IF('Count Calculations'!BM98&lt;Settings!$B$1,"",'Avg Calculations'!BM98)</f>
        <v>-2.7096233611898701</v>
      </c>
      <c r="J42" s="2">
        <f>IF('Count Calculations'!BN98&lt;Settings!$B$1,"",'Avg Calculations'!BN98)</f>
        <v>-1.8326160724979199</v>
      </c>
      <c r="K42" s="2">
        <f>IF('Count Calculations'!BO98&lt;Settings!$B$1,"",'Avg Calculations'!BO98)</f>
        <v>-2.1827252389715301</v>
      </c>
      <c r="L42" s="2">
        <f>IF('Count Calculations'!BP98&lt;Settings!$B$1,"",'Avg Calculations'!BP98)</f>
        <v>-0.48370410269809899</v>
      </c>
      <c r="M42" s="2">
        <f>IF('Count Calculations'!BQ98&lt;Settings!$B$1,"",'Avg Calculations'!BQ98)</f>
        <v>-3.2521696805072899</v>
      </c>
      <c r="N42" s="2" t="str">
        <f>IF('Count Calculations'!BR98&lt;Settings!$B$1,"",'Avg Calculations'!BR98)</f>
        <v/>
      </c>
      <c r="O42" s="2">
        <f>IF('Count Calculations'!BS98&lt;Settings!$B$1,"",'Avg Calculations'!BS98)</f>
        <v>-2.3841113433268002</v>
      </c>
      <c r="P42" s="2">
        <f>IF('Count Calculations'!BT98&lt;Settings!$B$1,"",'Avg Calculations'!BT98)</f>
        <v>0.69267755372449402</v>
      </c>
      <c r="Q42" s="2" t="str">
        <f>IF('Count Calculations'!BU98&lt;Settings!$B$1,"",'Avg Calculations'!BU98)</f>
        <v/>
      </c>
      <c r="R42" s="2">
        <f>IF('Count Calculations'!BV98&lt;Settings!$B$1,"",'Avg Calculations'!BV98)</f>
        <v>0.72787663881012699</v>
      </c>
      <c r="S42" s="2">
        <f>IF('Count Calculations'!BW98&lt;Settings!$B$1,"",'Avg Calculations'!BW98)</f>
        <v>1.8599976396536</v>
      </c>
      <c r="T42" s="2" t="str">
        <f>IF('Count Calculations'!BX98&lt;Settings!$B$1,"",'Avg Calculations'!BX98)</f>
        <v/>
      </c>
      <c r="U42" s="2" t="str">
        <f>IF('Count Calculations'!BY98&lt;Settings!$B$1,"",'Avg Calculations'!BY98)</f>
        <v/>
      </c>
      <c r="V42" s="2">
        <f>IF('Count Calculations'!BZ98&lt;Settings!$B$1,"",'Avg Calculations'!BZ98)</f>
        <v>-1.0908208401814601</v>
      </c>
      <c r="W42" s="2">
        <f>IF('Count Calculations'!CA98&lt;Settings!$B$1,"",'Avg Calculations'!CA98)</f>
        <v>2.9853246125480202</v>
      </c>
      <c r="X42" s="2">
        <f>IF('Count Calculations'!CB98&lt;Settings!$B$1,"",'Avg Calculations'!CB98)</f>
        <v>-2.3221452174892501</v>
      </c>
      <c r="Y42" s="2" t="str">
        <f>IF('Count Calculations'!CC98&lt;Settings!$B$1,"",'Avg Calculations'!CC98)</f>
        <v/>
      </c>
      <c r="Z42" s="2">
        <f>IF('Count Calculations'!CD98&lt;Settings!$B$1,"",'Avg Calculations'!CD98)</f>
        <v>-0.64926990729254197</v>
      </c>
      <c r="AA42" s="2">
        <f>IF('Count Calculations'!CE98&lt;Settings!$B$1,"",'Avg Calculations'!CE98)</f>
        <v>-1.5283134742656399</v>
      </c>
      <c r="AB42" s="2" t="str">
        <f>IF('Count Calculations'!CF98&lt;Settings!$B$1,"",'Avg Calculations'!CF98)</f>
        <v/>
      </c>
      <c r="AC42" s="2">
        <f>IF('Count Calculations'!CG98&lt;Settings!$B$1,"",'Avg Calculations'!CG98)</f>
        <v>0.53158461215620501</v>
      </c>
      <c r="AD42" s="2">
        <f>IF('Count Calculations'!CH98&lt;Settings!$B$1,"",'Avg Calculations'!CH98)</f>
        <v>5.8931150971629203</v>
      </c>
      <c r="AE42" s="2">
        <f>IF('Count Calculations'!CI98&lt;Settings!$B$1,"",'Avg Calculations'!CI98)</f>
        <v>0.395011067580538</v>
      </c>
      <c r="AF42" s="2" t="str">
        <f>IF('Count Calculations'!CJ98&lt;Settings!$B$1,"",'Avg Calculations'!CJ98)</f>
        <v/>
      </c>
      <c r="AG42" s="2" t="str">
        <f>IF('Count Calculations'!CK98&lt;Settings!$B$1,"",'Avg Calculations'!CK98)</f>
        <v/>
      </c>
      <c r="AH42" s="2">
        <f>IF('Count Calculations'!CL98&lt;Settings!$B$1,"",'Avg Calculations'!CL98)</f>
        <v>-1.8449708009554699</v>
      </c>
      <c r="AI42" s="2">
        <f>IF('Count Calculations'!CM98&lt;Settings!$B$1,"",'Avg Calculations'!CM98)</f>
        <v>1.01013190388561</v>
      </c>
      <c r="AJ42" s="2">
        <f>IF('Count Calculations'!CN98&lt;Settings!$B$1,"",'Avg Calculations'!CN98)</f>
        <v>-1.1104609970339001</v>
      </c>
      <c r="AK42" s="2" t="str">
        <f>IF('Count Calculations'!CO98&lt;Settings!$B$1,"",'Avg Calculations'!CO98)</f>
        <v/>
      </c>
      <c r="AL42" s="2">
        <f>IF('Count Calculations'!CP98&lt;Settings!$B$1,"",'Avg Calculations'!CP98)</f>
        <v>2.6439714045981701</v>
      </c>
      <c r="AM42" s="2">
        <f>IF('Count Calculations'!CQ98&lt;Settings!$B$1,"",'Avg Calculations'!CQ98)</f>
        <v>4.3805916345450404</v>
      </c>
      <c r="AN42" s="2">
        <f>IF('Count Calculations'!CR98&lt;Settings!$B$1,"",'Avg Calculations'!CR98)</f>
        <v>5.3552468994301403</v>
      </c>
      <c r="AO42" s="2" t="str">
        <f>IF('Count Calculations'!CS98&lt;Settings!$B$1,"",'Avg Calculations'!CS98)</f>
        <v/>
      </c>
      <c r="AP42" s="2">
        <f>IF('Count Calculations'!CT98&lt;Settings!$B$1,"",'Avg Calculations'!CT98)</f>
        <v>-4.6730820562977096</v>
      </c>
      <c r="AQ42" s="2" t="str">
        <f>IF('Count Calculations'!CU98&lt;Settings!$B$1,"",'Avg Calculations'!CU98)</f>
        <v/>
      </c>
      <c r="AR42" s="2">
        <f>IF('Count Calculations'!CV98&lt;Settings!$B$1,"",'Avg Calculations'!CV98)</f>
        <v>0.26558297605602899</v>
      </c>
      <c r="AS42" s="2" t="str">
        <f>IF('Count Calculations'!CW98&lt;Settings!$B$1,"",'Avg Calculations'!CW98)</f>
        <v/>
      </c>
      <c r="AT42" s="2">
        <f>IF('Count Calculations'!CX98&lt;Settings!$B$1,"",'Avg Calculations'!CX98)</f>
        <v>6.97455203512816</v>
      </c>
      <c r="AU42" s="2">
        <f>IF('Count Calculations'!CY98&lt;Settings!$B$1,"",'Avg Calculations'!CY98)</f>
        <v>2.34248758234332</v>
      </c>
      <c r="AV42" s="2" t="str">
        <f>IF('Count Calculations'!CZ98&lt;Settings!$B$1,"",'Avg Calculations'!CZ98)</f>
        <v/>
      </c>
      <c r="AW42" s="2" t="str">
        <f>IF('Count Calculations'!DA98&lt;Settings!$B$1,"",'Avg Calculations'!DA98)</f>
        <v/>
      </c>
      <c r="AX42" s="2" t="str">
        <f>IF('Count Calculations'!DB98&lt;Settings!$B$1,"",'Avg Calculations'!DB98)</f>
        <v/>
      </c>
      <c r="AY42" s="2" t="str">
        <f>IF('Count Calculations'!DC98&lt;Settings!$B$1,"",'Avg Calculations'!DC98)</f>
        <v/>
      </c>
      <c r="AZ42" s="2" t="str">
        <f>IF('Count Calculations'!DD98&lt;Settings!$B$1,"",'Avg Calculations'!DD98)</f>
        <v/>
      </c>
      <c r="BA42" s="2" t="str">
        <f>IF('Count Calculations'!DE98&lt;Settings!$B$1,"",'Avg Calculations'!DE98)</f>
        <v/>
      </c>
    </row>
    <row r="43" spans="1:53" x14ac:dyDescent="0.25">
      <c r="A43" t="str">
        <f>IF(COUNT(B43:BA43),'Avg Calculations'!BE99,"")</f>
        <v>Georgia</v>
      </c>
      <c r="B43" s="2">
        <f>IF('Count Calculations'!BF99&lt;Settings!$B$1,"",'Avg Calculations'!BF99)</f>
        <v>-1.15959880287543</v>
      </c>
      <c r="C43" s="2" t="str">
        <f>IF('Count Calculations'!BG99&lt;Settings!$B$1,"",'Avg Calculations'!BG99)</f>
        <v/>
      </c>
      <c r="D43" s="2" t="str">
        <f>IF('Count Calculations'!BH99&lt;Settings!$B$1,"",'Avg Calculations'!BH99)</f>
        <v/>
      </c>
      <c r="E43" s="2" t="str">
        <f>IF('Count Calculations'!BI99&lt;Settings!$B$1,"",'Avg Calculations'!BI99)</f>
        <v/>
      </c>
      <c r="F43" s="2" t="str">
        <f>IF('Count Calculations'!BJ99&lt;Settings!$B$1,"",'Avg Calculations'!BJ99)</f>
        <v/>
      </c>
      <c r="G43" s="2">
        <f>IF('Count Calculations'!BK99&lt;Settings!$B$1,"",'Avg Calculations'!BK99)</f>
        <v>-2.8153210844918499</v>
      </c>
      <c r="H43" s="2">
        <f>IF('Count Calculations'!BL99&lt;Settings!$B$1,"",'Avg Calculations'!BL99)</f>
        <v>-3.0280061585214701</v>
      </c>
      <c r="I43" s="2" t="str">
        <f>IF('Count Calculations'!BM99&lt;Settings!$B$1,"",'Avg Calculations'!BM99)</f>
        <v/>
      </c>
      <c r="J43" s="2">
        <f>IF('Count Calculations'!BN99&lt;Settings!$B$1,"",'Avg Calculations'!BN99)</f>
        <v>-1.82356939111073</v>
      </c>
      <c r="K43" s="2" t="str">
        <f>IF('Count Calculations'!BO99&lt;Settings!$B$1,"",'Avg Calculations'!BO99)</f>
        <v/>
      </c>
      <c r="L43" s="2" t="str">
        <f>IF('Count Calculations'!BP99&lt;Settings!$B$1,"",'Avg Calculations'!BP99)</f>
        <v/>
      </c>
      <c r="M43" s="2">
        <f>IF('Count Calculations'!BQ99&lt;Settings!$B$1,"",'Avg Calculations'!BQ99)</f>
        <v>-1.3358349209242799</v>
      </c>
      <c r="N43" s="2" t="str">
        <f>IF('Count Calculations'!BR99&lt;Settings!$B$1,"",'Avg Calculations'!BR99)</f>
        <v/>
      </c>
      <c r="O43" s="2">
        <f>IF('Count Calculations'!BS99&lt;Settings!$B$1,"",'Avg Calculations'!BS99)</f>
        <v>-3.01025669761228</v>
      </c>
      <c r="P43" s="2">
        <f>IF('Count Calculations'!BT99&lt;Settings!$B$1,"",'Avg Calculations'!BT99)</f>
        <v>0.484521915587383</v>
      </c>
      <c r="Q43" s="2" t="str">
        <f>IF('Count Calculations'!BU99&lt;Settings!$B$1,"",'Avg Calculations'!BU99)</f>
        <v/>
      </c>
      <c r="R43" s="2">
        <f>IF('Count Calculations'!BV99&lt;Settings!$B$1,"",'Avg Calculations'!BV99)</f>
        <v>2.7410881559987899</v>
      </c>
      <c r="S43" s="2" t="str">
        <f>IF('Count Calculations'!BW99&lt;Settings!$B$1,"",'Avg Calculations'!BW99)</f>
        <v/>
      </c>
      <c r="T43" s="2" t="str">
        <f>IF('Count Calculations'!BX99&lt;Settings!$B$1,"",'Avg Calculations'!BX99)</f>
        <v/>
      </c>
      <c r="U43" s="2" t="str">
        <f>IF('Count Calculations'!BY99&lt;Settings!$B$1,"",'Avg Calculations'!BY99)</f>
        <v/>
      </c>
      <c r="V43" s="2">
        <f>IF('Count Calculations'!BZ99&lt;Settings!$B$1,"",'Avg Calculations'!BZ99)</f>
        <v>-1.77526644420097</v>
      </c>
      <c r="W43" s="2">
        <f>IF('Count Calculations'!CA99&lt;Settings!$B$1,"",'Avg Calculations'!CA99)</f>
        <v>-0.42083418378732501</v>
      </c>
      <c r="X43" s="2">
        <f>IF('Count Calculations'!CB99&lt;Settings!$B$1,"",'Avg Calculations'!CB99)</f>
        <v>-1.76443035369928</v>
      </c>
      <c r="Y43" s="2" t="str">
        <f>IF('Count Calculations'!CC99&lt;Settings!$B$1,"",'Avg Calculations'!CC99)</f>
        <v/>
      </c>
      <c r="Z43" s="2" t="str">
        <f>IF('Count Calculations'!CD99&lt;Settings!$B$1,"",'Avg Calculations'!CD99)</f>
        <v/>
      </c>
      <c r="AA43" s="2" t="str">
        <f>IF('Count Calculations'!CE99&lt;Settings!$B$1,"",'Avg Calculations'!CE99)</f>
        <v/>
      </c>
      <c r="AB43" s="2" t="str">
        <f>IF('Count Calculations'!CF99&lt;Settings!$B$1,"",'Avg Calculations'!CF99)</f>
        <v/>
      </c>
      <c r="AC43" s="2" t="str">
        <f>IF('Count Calculations'!CG99&lt;Settings!$B$1,"",'Avg Calculations'!CG99)</f>
        <v/>
      </c>
      <c r="AD43" s="2" t="str">
        <f>IF('Count Calculations'!CH99&lt;Settings!$B$1,"",'Avg Calculations'!CH99)</f>
        <v/>
      </c>
      <c r="AE43" s="2" t="str">
        <f>IF('Count Calculations'!CI99&lt;Settings!$B$1,"",'Avg Calculations'!CI99)</f>
        <v/>
      </c>
      <c r="AF43" s="2" t="str">
        <f>IF('Count Calculations'!CJ99&lt;Settings!$B$1,"",'Avg Calculations'!CJ99)</f>
        <v/>
      </c>
      <c r="AG43" s="2">
        <f>IF('Count Calculations'!CK99&lt;Settings!$B$1,"",'Avg Calculations'!CK99)</f>
        <v>-1.90483057249758</v>
      </c>
      <c r="AH43" s="2" t="str">
        <f>IF('Count Calculations'!CL99&lt;Settings!$B$1,"",'Avg Calculations'!CL99)</f>
        <v/>
      </c>
      <c r="AI43" s="2">
        <f>IF('Count Calculations'!CM99&lt;Settings!$B$1,"",'Avg Calculations'!CM99)</f>
        <v>7.4147182996828596</v>
      </c>
      <c r="AJ43" s="2">
        <f>IF('Count Calculations'!CN99&lt;Settings!$B$1,"",'Avg Calculations'!CN99)</f>
        <v>-3.0436494333752702</v>
      </c>
      <c r="AK43" s="2">
        <f>IF('Count Calculations'!CO99&lt;Settings!$B$1,"",'Avg Calculations'!CO99)</f>
        <v>2.9729354968244599</v>
      </c>
      <c r="AL43" s="2" t="str">
        <f>IF('Count Calculations'!CP99&lt;Settings!$B$1,"",'Avg Calculations'!CP99)</f>
        <v/>
      </c>
      <c r="AM43" s="2" t="str">
        <f>IF('Count Calculations'!CQ99&lt;Settings!$B$1,"",'Avg Calculations'!CQ99)</f>
        <v/>
      </c>
      <c r="AN43" s="2" t="str">
        <f>IF('Count Calculations'!CR99&lt;Settings!$B$1,"",'Avg Calculations'!CR99)</f>
        <v/>
      </c>
      <c r="AO43" s="2">
        <f>IF('Count Calculations'!CS99&lt;Settings!$B$1,"",'Avg Calculations'!CS99)</f>
        <v>-0.257577488276725</v>
      </c>
      <c r="AP43" s="2">
        <f>IF('Count Calculations'!CT99&lt;Settings!$B$1,"",'Avg Calculations'!CT99)</f>
        <v>7.5957890106996402</v>
      </c>
      <c r="AQ43" s="2" t="str">
        <f>IF('Count Calculations'!CU99&lt;Settings!$B$1,"",'Avg Calculations'!CU99)</f>
        <v/>
      </c>
      <c r="AR43" s="2" t="str">
        <f>IF('Count Calculations'!CV99&lt;Settings!$B$1,"",'Avg Calculations'!CV99)</f>
        <v/>
      </c>
      <c r="AS43" s="2">
        <f>IF('Count Calculations'!CW99&lt;Settings!$B$1,"",'Avg Calculations'!CW99)</f>
        <v>-1.88176535787639</v>
      </c>
      <c r="AT43" s="2" t="str">
        <f>IF('Count Calculations'!CX99&lt;Settings!$B$1,"",'Avg Calculations'!CX99)</f>
        <v/>
      </c>
      <c r="AU43" s="2" t="str">
        <f>IF('Count Calculations'!CY99&lt;Settings!$B$1,"",'Avg Calculations'!CY99)</f>
        <v/>
      </c>
      <c r="AV43" s="2" t="str">
        <f>IF('Count Calculations'!CZ99&lt;Settings!$B$1,"",'Avg Calculations'!CZ99)</f>
        <v/>
      </c>
      <c r="AW43" s="2" t="str">
        <f>IF('Count Calculations'!DA99&lt;Settings!$B$1,"",'Avg Calculations'!DA99)</f>
        <v/>
      </c>
      <c r="AX43" s="2" t="str">
        <f>IF('Count Calculations'!DB99&lt;Settings!$B$1,"",'Avg Calculations'!DB99)</f>
        <v/>
      </c>
      <c r="AY43" s="2" t="str">
        <f>IF('Count Calculations'!DC99&lt;Settings!$B$1,"",'Avg Calculations'!DC99)</f>
        <v/>
      </c>
      <c r="AZ43" s="2" t="str">
        <f>IF('Count Calculations'!DD99&lt;Settings!$B$1,"",'Avg Calculations'!DD99)</f>
        <v/>
      </c>
      <c r="BA43" s="2" t="str">
        <f>IF('Count Calculations'!DE99&lt;Settings!$B$1,"",'Avg Calculations'!DE99)</f>
        <v/>
      </c>
    </row>
    <row r="44" spans="1:53" x14ac:dyDescent="0.25">
      <c r="A44" t="str">
        <f>IF(COUNT(B44:BA44),'Avg Calculations'!BE100,"")</f>
        <v>Serbia</v>
      </c>
      <c r="B44" s="2" t="str">
        <f>IF('Count Calculations'!BF100&lt;Settings!$B$1,"",'Avg Calculations'!BF100)</f>
        <v/>
      </c>
      <c r="C44" s="2">
        <f>IF('Count Calculations'!BG100&lt;Settings!$B$1,"",'Avg Calculations'!BG100)</f>
        <v>0.70434429110616503</v>
      </c>
      <c r="D44" s="2">
        <f>IF('Count Calculations'!BH100&lt;Settings!$B$1,"",'Avg Calculations'!BH100)</f>
        <v>2.1247157250465198</v>
      </c>
      <c r="E44" s="2" t="str">
        <f>IF('Count Calculations'!BI100&lt;Settings!$B$1,"",'Avg Calculations'!BI100)</f>
        <v/>
      </c>
      <c r="F44" s="2">
        <f>IF('Count Calculations'!BJ100&lt;Settings!$B$1,"",'Avg Calculations'!BJ100)</f>
        <v>1.31333206226967</v>
      </c>
      <c r="G44" s="2">
        <f>IF('Count Calculations'!BK100&lt;Settings!$B$1,"",'Avg Calculations'!BK100)</f>
        <v>0.81938568246334498</v>
      </c>
      <c r="H44" s="2" t="str">
        <f>IF('Count Calculations'!BL100&lt;Settings!$B$1,"",'Avg Calculations'!BL100)</f>
        <v/>
      </c>
      <c r="I44" s="2" t="str">
        <f>IF('Count Calculations'!BM100&lt;Settings!$B$1,"",'Avg Calculations'!BM100)</f>
        <v/>
      </c>
      <c r="J44" s="2" t="str">
        <f>IF('Count Calculations'!BN100&lt;Settings!$B$1,"",'Avg Calculations'!BN100)</f>
        <v/>
      </c>
      <c r="K44" s="2" t="str">
        <f>IF('Count Calculations'!BO100&lt;Settings!$B$1,"",'Avg Calculations'!BO100)</f>
        <v/>
      </c>
      <c r="L44" s="2" t="str">
        <f>IF('Count Calculations'!BP100&lt;Settings!$B$1,"",'Avg Calculations'!BP100)</f>
        <v/>
      </c>
      <c r="M44" s="2" t="str">
        <f>IF('Count Calculations'!BQ100&lt;Settings!$B$1,"",'Avg Calculations'!BQ100)</f>
        <v/>
      </c>
      <c r="N44" s="2" t="str">
        <f>IF('Count Calculations'!BR100&lt;Settings!$B$1,"",'Avg Calculations'!BR100)</f>
        <v/>
      </c>
      <c r="O44" s="2">
        <f>IF('Count Calculations'!BS100&lt;Settings!$B$1,"",'Avg Calculations'!BS100)</f>
        <v>-2.3463845369206102</v>
      </c>
      <c r="P44" s="2" t="str">
        <f>IF('Count Calculations'!BT100&lt;Settings!$B$1,"",'Avg Calculations'!BT100)</f>
        <v/>
      </c>
      <c r="Q44" s="2" t="str">
        <f>IF('Count Calculations'!BU100&lt;Settings!$B$1,"",'Avg Calculations'!BU100)</f>
        <v/>
      </c>
      <c r="R44" s="2">
        <f>IF('Count Calculations'!BV100&lt;Settings!$B$1,"",'Avg Calculations'!BV100)</f>
        <v>-0.81642638558556302</v>
      </c>
      <c r="S44" s="2" t="str">
        <f>IF('Count Calculations'!BW100&lt;Settings!$B$1,"",'Avg Calculations'!BW100)</f>
        <v/>
      </c>
      <c r="T44" s="2" t="str">
        <f>IF('Count Calculations'!BX100&lt;Settings!$B$1,"",'Avg Calculations'!BX100)</f>
        <v/>
      </c>
      <c r="U44" s="2" t="str">
        <f>IF('Count Calculations'!BY100&lt;Settings!$B$1,"",'Avg Calculations'!BY100)</f>
        <v/>
      </c>
      <c r="V44" s="2" t="str">
        <f>IF('Count Calculations'!BZ100&lt;Settings!$B$1,"",'Avg Calculations'!BZ100)</f>
        <v/>
      </c>
      <c r="W44" s="2">
        <f>IF('Count Calculations'!CA100&lt;Settings!$B$1,"",'Avg Calculations'!CA100)</f>
        <v>-2.2956557088938299</v>
      </c>
      <c r="X44" s="2">
        <f>IF('Count Calculations'!CB100&lt;Settings!$B$1,"",'Avg Calculations'!CB100)</f>
        <v>6.6004079797395097</v>
      </c>
      <c r="Y44" s="2" t="str">
        <f>IF('Count Calculations'!CC100&lt;Settings!$B$1,"",'Avg Calculations'!CC100)</f>
        <v/>
      </c>
      <c r="Z44" s="2">
        <f>IF('Count Calculations'!CD100&lt;Settings!$B$1,"",'Avg Calculations'!CD100)</f>
        <v>6.63775513550772</v>
      </c>
      <c r="AA44" s="2">
        <f>IF('Count Calculations'!CE100&lt;Settings!$B$1,"",'Avg Calculations'!CE100)</f>
        <v>-4.2651016686648697</v>
      </c>
      <c r="AB44" s="2" t="str">
        <f>IF('Count Calculations'!CF100&lt;Settings!$B$1,"",'Avg Calculations'!CF100)</f>
        <v/>
      </c>
      <c r="AC44" s="2" t="str">
        <f>IF('Count Calculations'!CG100&lt;Settings!$B$1,"",'Avg Calculations'!CG100)</f>
        <v/>
      </c>
      <c r="AD44" s="2">
        <f>IF('Count Calculations'!CH100&lt;Settings!$B$1,"",'Avg Calculations'!CH100)</f>
        <v>-1.19253838307445</v>
      </c>
      <c r="AE44" s="2" t="str">
        <f>IF('Count Calculations'!CI100&lt;Settings!$B$1,"",'Avg Calculations'!CI100)</f>
        <v/>
      </c>
      <c r="AF44" s="2" t="str">
        <f>IF('Count Calculations'!CJ100&lt;Settings!$B$1,"",'Avg Calculations'!CJ100)</f>
        <v/>
      </c>
      <c r="AG44" s="2">
        <f>IF('Count Calculations'!CK100&lt;Settings!$B$1,"",'Avg Calculations'!CK100)</f>
        <v>7.5347793456364496</v>
      </c>
      <c r="AH44" s="2" t="str">
        <f>IF('Count Calculations'!CL100&lt;Settings!$B$1,"",'Avg Calculations'!CL100)</f>
        <v/>
      </c>
      <c r="AI44" s="2">
        <f>IF('Count Calculations'!CM100&lt;Settings!$B$1,"",'Avg Calculations'!CM100)</f>
        <v>-3.1056653406743999</v>
      </c>
      <c r="AJ44" s="2">
        <f>IF('Count Calculations'!CN100&lt;Settings!$B$1,"",'Avg Calculations'!CN100)</f>
        <v>-1.79411018588465</v>
      </c>
      <c r="AK44" s="2">
        <f>IF('Count Calculations'!CO100&lt;Settings!$B$1,"",'Avg Calculations'!CO100)</f>
        <v>-1.4824107756905101</v>
      </c>
      <c r="AL44" s="2" t="str">
        <f>IF('Count Calculations'!CP100&lt;Settings!$B$1,"",'Avg Calculations'!CP100)</f>
        <v/>
      </c>
      <c r="AM44" s="2" t="str">
        <f>IF('Count Calculations'!CQ100&lt;Settings!$B$1,"",'Avg Calculations'!CQ100)</f>
        <v/>
      </c>
      <c r="AN44" s="2" t="str">
        <f>IF('Count Calculations'!CR100&lt;Settings!$B$1,"",'Avg Calculations'!CR100)</f>
        <v/>
      </c>
      <c r="AO44" s="2" t="str">
        <f>IF('Count Calculations'!CS100&lt;Settings!$B$1,"",'Avg Calculations'!CS100)</f>
        <v/>
      </c>
      <c r="AP44" s="2" t="str">
        <f>IF('Count Calculations'!CT100&lt;Settings!$B$1,"",'Avg Calculations'!CT100)</f>
        <v/>
      </c>
      <c r="AQ44" s="2" t="str">
        <f>IF('Count Calculations'!CU100&lt;Settings!$B$1,"",'Avg Calculations'!CU100)</f>
        <v/>
      </c>
      <c r="AR44" s="2" t="str">
        <f>IF('Count Calculations'!CV100&lt;Settings!$B$1,"",'Avg Calculations'!CV100)</f>
        <v/>
      </c>
      <c r="AS44" s="2" t="str">
        <f>IF('Count Calculations'!CW100&lt;Settings!$B$1,"",'Avg Calculations'!CW100)</f>
        <v/>
      </c>
      <c r="AT44" s="2" t="str">
        <f>IF('Count Calculations'!CX100&lt;Settings!$B$1,"",'Avg Calculations'!CX100)</f>
        <v/>
      </c>
      <c r="AU44" s="2" t="str">
        <f>IF('Count Calculations'!CY100&lt;Settings!$B$1,"",'Avg Calculations'!CY100)</f>
        <v/>
      </c>
      <c r="AV44" s="2" t="str">
        <f>IF('Count Calculations'!CZ100&lt;Settings!$B$1,"",'Avg Calculations'!CZ100)</f>
        <v/>
      </c>
      <c r="AW44" s="2" t="str">
        <f>IF('Count Calculations'!DA100&lt;Settings!$B$1,"",'Avg Calculations'!DA100)</f>
        <v/>
      </c>
      <c r="AX44" s="2" t="str">
        <f>IF('Count Calculations'!DB100&lt;Settings!$B$1,"",'Avg Calculations'!DB100)</f>
        <v/>
      </c>
      <c r="AY44" s="2" t="str">
        <f>IF('Count Calculations'!DC100&lt;Settings!$B$1,"",'Avg Calculations'!DC100)</f>
        <v/>
      </c>
      <c r="AZ44" s="2" t="str">
        <f>IF('Count Calculations'!DD100&lt;Settings!$B$1,"",'Avg Calculations'!DD100)</f>
        <v/>
      </c>
      <c r="BA44" s="2" t="str">
        <f>IF('Count Calculations'!DE100&lt;Settings!$B$1,"",'Avg Calculations'!DE100)</f>
        <v/>
      </c>
    </row>
    <row r="45" spans="1:53" x14ac:dyDescent="0.25">
      <c r="A45" t="str">
        <f>IF(COUNT(B45:BA45),'Avg Calculations'!BE101,"")</f>
        <v>Bulgaria</v>
      </c>
      <c r="B45" s="2" t="str">
        <f>IF('Count Calculations'!BF101&lt;Settings!$B$1,"",'Avg Calculations'!BF101)</f>
        <v/>
      </c>
      <c r="C45" s="2" t="str">
        <f>IF('Count Calculations'!BG101&lt;Settings!$B$1,"",'Avg Calculations'!BG101)</f>
        <v/>
      </c>
      <c r="D45" s="2" t="str">
        <f>IF('Count Calculations'!BH101&lt;Settings!$B$1,"",'Avg Calculations'!BH101)</f>
        <v/>
      </c>
      <c r="E45" s="2" t="str">
        <f>IF('Count Calculations'!BI101&lt;Settings!$B$1,"",'Avg Calculations'!BI101)</f>
        <v/>
      </c>
      <c r="F45" s="2" t="str">
        <f>IF('Count Calculations'!BJ101&lt;Settings!$B$1,"",'Avg Calculations'!BJ101)</f>
        <v/>
      </c>
      <c r="G45" s="2" t="str">
        <f>IF('Count Calculations'!BK101&lt;Settings!$B$1,"",'Avg Calculations'!BK101)</f>
        <v/>
      </c>
      <c r="H45" s="2">
        <f>IF('Count Calculations'!BL101&lt;Settings!$B$1,"",'Avg Calculations'!BL101)</f>
        <v>-2.4970393371548698</v>
      </c>
      <c r="I45" s="2" t="str">
        <f>IF('Count Calculations'!BM101&lt;Settings!$B$1,"",'Avg Calculations'!BM101)</f>
        <v/>
      </c>
      <c r="J45" s="2" t="str">
        <f>IF('Count Calculations'!BN101&lt;Settings!$B$1,"",'Avg Calculations'!BN101)</f>
        <v/>
      </c>
      <c r="K45" s="2" t="str">
        <f>IF('Count Calculations'!BO101&lt;Settings!$B$1,"",'Avg Calculations'!BO101)</f>
        <v/>
      </c>
      <c r="L45" s="2" t="str">
        <f>IF('Count Calculations'!BP101&lt;Settings!$B$1,"",'Avg Calculations'!BP101)</f>
        <v/>
      </c>
      <c r="M45" s="2" t="str">
        <f>IF('Count Calculations'!BQ101&lt;Settings!$B$1,"",'Avg Calculations'!BQ101)</f>
        <v/>
      </c>
      <c r="N45" s="2" t="str">
        <f>IF('Count Calculations'!BR101&lt;Settings!$B$1,"",'Avg Calculations'!BR101)</f>
        <v/>
      </c>
      <c r="O45" s="2" t="str">
        <f>IF('Count Calculations'!BS101&lt;Settings!$B$1,"",'Avg Calculations'!BS101)</f>
        <v/>
      </c>
      <c r="P45" s="2">
        <f>IF('Count Calculations'!BT101&lt;Settings!$B$1,"",'Avg Calculations'!BT101)</f>
        <v>-0.131959972075504</v>
      </c>
      <c r="Q45" s="2" t="str">
        <f>IF('Count Calculations'!BU101&lt;Settings!$B$1,"",'Avg Calculations'!BU101)</f>
        <v/>
      </c>
      <c r="R45" s="2" t="str">
        <f>IF('Count Calculations'!BV101&lt;Settings!$B$1,"",'Avg Calculations'!BV101)</f>
        <v/>
      </c>
      <c r="S45" s="2" t="str">
        <f>IF('Count Calculations'!BW101&lt;Settings!$B$1,"",'Avg Calculations'!BW101)</f>
        <v/>
      </c>
      <c r="T45" s="2" t="str">
        <f>IF('Count Calculations'!BX101&lt;Settings!$B$1,"",'Avg Calculations'!BX101)</f>
        <v/>
      </c>
      <c r="U45" s="2" t="str">
        <f>IF('Count Calculations'!BY101&lt;Settings!$B$1,"",'Avg Calculations'!BY101)</f>
        <v/>
      </c>
      <c r="V45" s="2" t="str">
        <f>IF('Count Calculations'!BZ101&lt;Settings!$B$1,"",'Avg Calculations'!BZ101)</f>
        <v/>
      </c>
      <c r="W45" s="2" t="str">
        <f>IF('Count Calculations'!CA101&lt;Settings!$B$1,"",'Avg Calculations'!CA101)</f>
        <v/>
      </c>
      <c r="X45" s="2" t="str">
        <f>IF('Count Calculations'!CB101&lt;Settings!$B$1,"",'Avg Calculations'!CB101)</f>
        <v/>
      </c>
      <c r="Y45" s="2" t="str">
        <f>IF('Count Calculations'!CC101&lt;Settings!$B$1,"",'Avg Calculations'!CC101)</f>
        <v/>
      </c>
      <c r="Z45" s="2" t="str">
        <f>IF('Count Calculations'!CD101&lt;Settings!$B$1,"",'Avg Calculations'!CD101)</f>
        <v/>
      </c>
      <c r="AA45" s="2" t="str">
        <f>IF('Count Calculations'!CE101&lt;Settings!$B$1,"",'Avg Calculations'!CE101)</f>
        <v/>
      </c>
      <c r="AB45" s="2" t="str">
        <f>IF('Count Calculations'!CF101&lt;Settings!$B$1,"",'Avg Calculations'!CF101)</f>
        <v/>
      </c>
      <c r="AC45" s="2" t="str">
        <f>IF('Count Calculations'!CG101&lt;Settings!$B$1,"",'Avg Calculations'!CG101)</f>
        <v/>
      </c>
      <c r="AD45" s="2" t="str">
        <f>IF('Count Calculations'!CH101&lt;Settings!$B$1,"",'Avg Calculations'!CH101)</f>
        <v/>
      </c>
      <c r="AE45" s="2" t="str">
        <f>IF('Count Calculations'!CI101&lt;Settings!$B$1,"",'Avg Calculations'!CI101)</f>
        <v/>
      </c>
      <c r="AF45" s="2" t="str">
        <f>IF('Count Calculations'!CJ101&lt;Settings!$B$1,"",'Avg Calculations'!CJ101)</f>
        <v/>
      </c>
      <c r="AG45" s="2">
        <f>IF('Count Calculations'!CK101&lt;Settings!$B$1,"",'Avg Calculations'!CK101)</f>
        <v>4.5811822479986697</v>
      </c>
      <c r="AH45" s="2" t="str">
        <f>IF('Count Calculations'!CL101&lt;Settings!$B$1,"",'Avg Calculations'!CL101)</f>
        <v/>
      </c>
      <c r="AI45" s="2" t="str">
        <f>IF('Count Calculations'!CM101&lt;Settings!$B$1,"",'Avg Calculations'!CM101)</f>
        <v/>
      </c>
      <c r="AJ45" s="2" t="str">
        <f>IF('Count Calculations'!CN101&lt;Settings!$B$1,"",'Avg Calculations'!CN101)</f>
        <v/>
      </c>
      <c r="AK45" s="2">
        <f>IF('Count Calculations'!CO101&lt;Settings!$B$1,"",'Avg Calculations'!CO101)</f>
        <v>-0.33968414361546501</v>
      </c>
      <c r="AL45" s="2" t="str">
        <f>IF('Count Calculations'!CP101&lt;Settings!$B$1,"",'Avg Calculations'!CP101)</f>
        <v/>
      </c>
      <c r="AM45" s="2" t="str">
        <f>IF('Count Calculations'!CQ101&lt;Settings!$B$1,"",'Avg Calculations'!CQ101)</f>
        <v/>
      </c>
      <c r="AN45" s="2">
        <f>IF('Count Calculations'!CR101&lt;Settings!$B$1,"",'Avg Calculations'!CR101)</f>
        <v>-2.6290359954673099</v>
      </c>
      <c r="AO45" s="2" t="str">
        <f>IF('Count Calculations'!CS101&lt;Settings!$B$1,"",'Avg Calculations'!CS101)</f>
        <v/>
      </c>
      <c r="AP45" s="2" t="str">
        <f>IF('Count Calculations'!CT101&lt;Settings!$B$1,"",'Avg Calculations'!CT101)</f>
        <v/>
      </c>
      <c r="AQ45" s="2" t="str">
        <f>IF('Count Calculations'!CU101&lt;Settings!$B$1,"",'Avg Calculations'!CU101)</f>
        <v/>
      </c>
      <c r="AR45" s="2" t="str">
        <f>IF('Count Calculations'!CV101&lt;Settings!$B$1,"",'Avg Calculations'!CV101)</f>
        <v/>
      </c>
      <c r="AS45" s="2" t="str">
        <f>IF('Count Calculations'!CW101&lt;Settings!$B$1,"",'Avg Calculations'!CW101)</f>
        <v/>
      </c>
      <c r="AT45" s="2" t="str">
        <f>IF('Count Calculations'!CX101&lt;Settings!$B$1,"",'Avg Calculations'!CX101)</f>
        <v/>
      </c>
      <c r="AU45" s="2" t="str">
        <f>IF('Count Calculations'!CY101&lt;Settings!$B$1,"",'Avg Calculations'!CY101)</f>
        <v/>
      </c>
      <c r="AV45" s="2" t="str">
        <f>IF('Count Calculations'!CZ101&lt;Settings!$B$1,"",'Avg Calculations'!CZ101)</f>
        <v/>
      </c>
      <c r="AW45" s="2" t="str">
        <f>IF('Count Calculations'!DA101&lt;Settings!$B$1,"",'Avg Calculations'!DA101)</f>
        <v/>
      </c>
      <c r="AX45" s="2" t="str">
        <f>IF('Count Calculations'!DB101&lt;Settings!$B$1,"",'Avg Calculations'!DB101)</f>
        <v/>
      </c>
      <c r="AY45" s="2" t="str">
        <f>IF('Count Calculations'!DC101&lt;Settings!$B$1,"",'Avg Calculations'!DC101)</f>
        <v/>
      </c>
      <c r="AZ45" s="2" t="str">
        <f>IF('Count Calculations'!DD101&lt;Settings!$B$1,"",'Avg Calculations'!DD101)</f>
        <v/>
      </c>
      <c r="BA45" s="2" t="str">
        <f>IF('Count Calculations'!DE101&lt;Settings!$B$1,"",'Avg Calculations'!DE101)</f>
        <v/>
      </c>
    </row>
    <row r="46" spans="1:53" x14ac:dyDescent="0.25">
      <c r="A46" t="str">
        <f>IF(COUNT(B46:BA46),'Avg Calculations'!BE102,"")</f>
        <v/>
      </c>
      <c r="B46" s="2" t="str">
        <f>IF('Count Calculations'!BF102&lt;Settings!$B$1,"",'Avg Calculations'!BF102)</f>
        <v/>
      </c>
      <c r="C46" s="2" t="str">
        <f>IF('Count Calculations'!BG102&lt;Settings!$B$1,"",'Avg Calculations'!BG102)</f>
        <v/>
      </c>
      <c r="D46" s="2" t="str">
        <f>IF('Count Calculations'!BH102&lt;Settings!$B$1,"",'Avg Calculations'!BH102)</f>
        <v/>
      </c>
      <c r="E46" s="2" t="str">
        <f>IF('Count Calculations'!BI102&lt;Settings!$B$1,"",'Avg Calculations'!BI102)</f>
        <v/>
      </c>
      <c r="F46" s="2" t="str">
        <f>IF('Count Calculations'!BJ102&lt;Settings!$B$1,"",'Avg Calculations'!BJ102)</f>
        <v/>
      </c>
      <c r="G46" s="2" t="str">
        <f>IF('Count Calculations'!BK102&lt;Settings!$B$1,"",'Avg Calculations'!BK102)</f>
        <v/>
      </c>
      <c r="H46" s="2" t="str">
        <f>IF('Count Calculations'!BL102&lt;Settings!$B$1,"",'Avg Calculations'!BL102)</f>
        <v/>
      </c>
      <c r="I46" s="2" t="str">
        <f>IF('Count Calculations'!BM102&lt;Settings!$B$1,"",'Avg Calculations'!BM102)</f>
        <v/>
      </c>
      <c r="J46" s="2" t="str">
        <f>IF('Count Calculations'!BN102&lt;Settings!$B$1,"",'Avg Calculations'!BN102)</f>
        <v/>
      </c>
      <c r="K46" s="2" t="str">
        <f>IF('Count Calculations'!BO102&lt;Settings!$B$1,"",'Avg Calculations'!BO102)</f>
        <v/>
      </c>
      <c r="L46" s="2" t="str">
        <f>IF('Count Calculations'!BP102&lt;Settings!$B$1,"",'Avg Calculations'!BP102)</f>
        <v/>
      </c>
      <c r="M46" s="2" t="str">
        <f>IF('Count Calculations'!BQ102&lt;Settings!$B$1,"",'Avg Calculations'!BQ102)</f>
        <v/>
      </c>
      <c r="N46" s="2" t="str">
        <f>IF('Count Calculations'!BR102&lt;Settings!$B$1,"",'Avg Calculations'!BR102)</f>
        <v/>
      </c>
      <c r="O46" s="2" t="str">
        <f>IF('Count Calculations'!BS102&lt;Settings!$B$1,"",'Avg Calculations'!BS102)</f>
        <v/>
      </c>
      <c r="P46" s="2" t="str">
        <f>IF('Count Calculations'!BT102&lt;Settings!$B$1,"",'Avg Calculations'!BT102)</f>
        <v/>
      </c>
      <c r="Q46" s="2" t="str">
        <f>IF('Count Calculations'!BU102&lt;Settings!$B$1,"",'Avg Calculations'!BU102)</f>
        <v/>
      </c>
      <c r="R46" s="2" t="str">
        <f>IF('Count Calculations'!BV102&lt;Settings!$B$1,"",'Avg Calculations'!BV102)</f>
        <v/>
      </c>
      <c r="S46" s="2" t="str">
        <f>IF('Count Calculations'!BW102&lt;Settings!$B$1,"",'Avg Calculations'!BW102)</f>
        <v/>
      </c>
      <c r="T46" s="2" t="str">
        <f>IF('Count Calculations'!BX102&lt;Settings!$B$1,"",'Avg Calculations'!BX102)</f>
        <v/>
      </c>
      <c r="U46" s="2" t="str">
        <f>IF('Count Calculations'!BY102&lt;Settings!$B$1,"",'Avg Calculations'!BY102)</f>
        <v/>
      </c>
      <c r="V46" s="2" t="str">
        <f>IF('Count Calculations'!BZ102&lt;Settings!$B$1,"",'Avg Calculations'!BZ102)</f>
        <v/>
      </c>
      <c r="W46" s="2" t="str">
        <f>IF('Count Calculations'!CA102&lt;Settings!$B$1,"",'Avg Calculations'!CA102)</f>
        <v/>
      </c>
      <c r="X46" s="2" t="str">
        <f>IF('Count Calculations'!CB102&lt;Settings!$B$1,"",'Avg Calculations'!CB102)</f>
        <v/>
      </c>
      <c r="Y46" s="2" t="str">
        <f>IF('Count Calculations'!CC102&lt;Settings!$B$1,"",'Avg Calculations'!CC102)</f>
        <v/>
      </c>
      <c r="Z46" s="2" t="str">
        <f>IF('Count Calculations'!CD102&lt;Settings!$B$1,"",'Avg Calculations'!CD102)</f>
        <v/>
      </c>
      <c r="AA46" s="2" t="str">
        <f>IF('Count Calculations'!CE102&lt;Settings!$B$1,"",'Avg Calculations'!CE102)</f>
        <v/>
      </c>
      <c r="AB46" s="2" t="str">
        <f>IF('Count Calculations'!CF102&lt;Settings!$B$1,"",'Avg Calculations'!CF102)</f>
        <v/>
      </c>
      <c r="AC46" s="2" t="str">
        <f>IF('Count Calculations'!CG102&lt;Settings!$B$1,"",'Avg Calculations'!CG102)</f>
        <v/>
      </c>
      <c r="AD46" s="2" t="str">
        <f>IF('Count Calculations'!CH102&lt;Settings!$B$1,"",'Avg Calculations'!CH102)</f>
        <v/>
      </c>
      <c r="AE46" s="2" t="str">
        <f>IF('Count Calculations'!CI102&lt;Settings!$B$1,"",'Avg Calculations'!CI102)</f>
        <v/>
      </c>
      <c r="AF46" s="2" t="str">
        <f>IF('Count Calculations'!CJ102&lt;Settings!$B$1,"",'Avg Calculations'!CJ102)</f>
        <v/>
      </c>
      <c r="AG46" s="2" t="str">
        <f>IF('Count Calculations'!CK102&lt;Settings!$B$1,"",'Avg Calculations'!CK102)</f>
        <v/>
      </c>
      <c r="AH46" s="2" t="str">
        <f>IF('Count Calculations'!CL102&lt;Settings!$B$1,"",'Avg Calculations'!CL102)</f>
        <v/>
      </c>
      <c r="AI46" s="2" t="str">
        <f>IF('Count Calculations'!CM102&lt;Settings!$B$1,"",'Avg Calculations'!CM102)</f>
        <v/>
      </c>
      <c r="AJ46" s="2" t="str">
        <f>IF('Count Calculations'!CN102&lt;Settings!$B$1,"",'Avg Calculations'!CN102)</f>
        <v/>
      </c>
      <c r="AK46" s="2" t="str">
        <f>IF('Count Calculations'!CO102&lt;Settings!$B$1,"",'Avg Calculations'!CO102)</f>
        <v/>
      </c>
      <c r="AL46" s="2" t="str">
        <f>IF('Count Calculations'!CP102&lt;Settings!$B$1,"",'Avg Calculations'!CP102)</f>
        <v/>
      </c>
      <c r="AM46" s="2" t="str">
        <f>IF('Count Calculations'!CQ102&lt;Settings!$B$1,"",'Avg Calculations'!CQ102)</f>
        <v/>
      </c>
      <c r="AN46" s="2" t="str">
        <f>IF('Count Calculations'!CR102&lt;Settings!$B$1,"",'Avg Calculations'!CR102)</f>
        <v/>
      </c>
      <c r="AO46" s="2" t="str">
        <f>IF('Count Calculations'!CS102&lt;Settings!$B$1,"",'Avg Calculations'!CS102)</f>
        <v/>
      </c>
      <c r="AP46" s="2" t="str">
        <f>IF('Count Calculations'!CT102&lt;Settings!$B$1,"",'Avg Calculations'!CT102)</f>
        <v/>
      </c>
      <c r="AQ46" s="2" t="str">
        <f>IF('Count Calculations'!CU102&lt;Settings!$B$1,"",'Avg Calculations'!CU102)</f>
        <v/>
      </c>
      <c r="AR46" s="2" t="str">
        <f>IF('Count Calculations'!CV102&lt;Settings!$B$1,"",'Avg Calculations'!CV102)</f>
        <v/>
      </c>
      <c r="AS46" s="2" t="str">
        <f>IF('Count Calculations'!CW102&lt;Settings!$B$1,"",'Avg Calculations'!CW102)</f>
        <v/>
      </c>
      <c r="AT46" s="2" t="str">
        <f>IF('Count Calculations'!CX102&lt;Settings!$B$1,"",'Avg Calculations'!CX102)</f>
        <v/>
      </c>
      <c r="AU46" s="2" t="str">
        <f>IF('Count Calculations'!CY102&lt;Settings!$B$1,"",'Avg Calculations'!CY102)</f>
        <v/>
      </c>
      <c r="AV46" s="2" t="str">
        <f>IF('Count Calculations'!CZ102&lt;Settings!$B$1,"",'Avg Calculations'!CZ102)</f>
        <v/>
      </c>
      <c r="AW46" s="2" t="str">
        <f>IF('Count Calculations'!DA102&lt;Settings!$B$1,"",'Avg Calculations'!DA102)</f>
        <v/>
      </c>
      <c r="AX46" s="2" t="str">
        <f>IF('Count Calculations'!DB102&lt;Settings!$B$1,"",'Avg Calculations'!DB102)</f>
        <v/>
      </c>
      <c r="AY46" s="2" t="str">
        <f>IF('Count Calculations'!DC102&lt;Settings!$B$1,"",'Avg Calculations'!DC102)</f>
        <v/>
      </c>
      <c r="AZ46" s="2" t="str">
        <f>IF('Count Calculations'!DD102&lt;Settings!$B$1,"",'Avg Calculations'!DD102)</f>
        <v/>
      </c>
      <c r="BA46" s="2" t="str">
        <f>IF('Count Calculations'!DE102&lt;Settings!$B$1,"",'Avg Calculations'!DE102)</f>
        <v/>
      </c>
    </row>
    <row r="47" spans="1:53" x14ac:dyDescent="0.25">
      <c r="A47" t="str">
        <f>IF(COUNT(B47:BA47),'Avg Calculations'!BE103,"")</f>
        <v/>
      </c>
      <c r="B47" s="2" t="str">
        <f>IF('Count Calculations'!BF103&lt;Settings!$B$1,"",'Avg Calculations'!BF103)</f>
        <v/>
      </c>
      <c r="C47" s="2" t="str">
        <f>IF('Count Calculations'!BG103&lt;Settings!$B$1,"",'Avg Calculations'!BG103)</f>
        <v/>
      </c>
      <c r="D47" s="2" t="str">
        <f>IF('Count Calculations'!BH103&lt;Settings!$B$1,"",'Avg Calculations'!BH103)</f>
        <v/>
      </c>
      <c r="E47" s="2" t="str">
        <f>IF('Count Calculations'!BI103&lt;Settings!$B$1,"",'Avg Calculations'!BI103)</f>
        <v/>
      </c>
      <c r="F47" s="2" t="str">
        <f>IF('Count Calculations'!BJ103&lt;Settings!$B$1,"",'Avg Calculations'!BJ103)</f>
        <v/>
      </c>
      <c r="G47" s="2" t="str">
        <f>IF('Count Calculations'!BK103&lt;Settings!$B$1,"",'Avg Calculations'!BK103)</f>
        <v/>
      </c>
      <c r="H47" s="2" t="str">
        <f>IF('Count Calculations'!BL103&lt;Settings!$B$1,"",'Avg Calculations'!BL103)</f>
        <v/>
      </c>
      <c r="I47" s="2" t="str">
        <f>IF('Count Calculations'!BM103&lt;Settings!$B$1,"",'Avg Calculations'!BM103)</f>
        <v/>
      </c>
      <c r="J47" s="2" t="str">
        <f>IF('Count Calculations'!BN103&lt;Settings!$B$1,"",'Avg Calculations'!BN103)</f>
        <v/>
      </c>
      <c r="K47" s="2" t="str">
        <f>IF('Count Calculations'!BO103&lt;Settings!$B$1,"",'Avg Calculations'!BO103)</f>
        <v/>
      </c>
      <c r="L47" s="2" t="str">
        <f>IF('Count Calculations'!BP103&lt;Settings!$B$1,"",'Avg Calculations'!BP103)</f>
        <v/>
      </c>
      <c r="M47" s="2" t="str">
        <f>IF('Count Calculations'!BQ103&lt;Settings!$B$1,"",'Avg Calculations'!BQ103)</f>
        <v/>
      </c>
      <c r="N47" s="2" t="str">
        <f>IF('Count Calculations'!BR103&lt;Settings!$B$1,"",'Avg Calculations'!BR103)</f>
        <v/>
      </c>
      <c r="O47" s="2" t="str">
        <f>IF('Count Calculations'!BS103&lt;Settings!$B$1,"",'Avg Calculations'!BS103)</f>
        <v/>
      </c>
      <c r="P47" s="2" t="str">
        <f>IF('Count Calculations'!BT103&lt;Settings!$B$1,"",'Avg Calculations'!BT103)</f>
        <v/>
      </c>
      <c r="Q47" s="2" t="str">
        <f>IF('Count Calculations'!BU103&lt;Settings!$B$1,"",'Avg Calculations'!BU103)</f>
        <v/>
      </c>
      <c r="R47" s="2" t="str">
        <f>IF('Count Calculations'!BV103&lt;Settings!$B$1,"",'Avg Calculations'!BV103)</f>
        <v/>
      </c>
      <c r="S47" s="2" t="str">
        <f>IF('Count Calculations'!BW103&lt;Settings!$B$1,"",'Avg Calculations'!BW103)</f>
        <v/>
      </c>
      <c r="T47" s="2" t="str">
        <f>IF('Count Calculations'!BX103&lt;Settings!$B$1,"",'Avg Calculations'!BX103)</f>
        <v/>
      </c>
      <c r="U47" s="2" t="str">
        <f>IF('Count Calculations'!BY103&lt;Settings!$B$1,"",'Avg Calculations'!BY103)</f>
        <v/>
      </c>
      <c r="V47" s="2" t="str">
        <f>IF('Count Calculations'!BZ103&lt;Settings!$B$1,"",'Avg Calculations'!BZ103)</f>
        <v/>
      </c>
      <c r="W47" s="2" t="str">
        <f>IF('Count Calculations'!CA103&lt;Settings!$B$1,"",'Avg Calculations'!CA103)</f>
        <v/>
      </c>
      <c r="X47" s="2" t="str">
        <f>IF('Count Calculations'!CB103&lt;Settings!$B$1,"",'Avg Calculations'!CB103)</f>
        <v/>
      </c>
      <c r="Y47" s="2" t="str">
        <f>IF('Count Calculations'!CC103&lt;Settings!$B$1,"",'Avg Calculations'!CC103)</f>
        <v/>
      </c>
      <c r="Z47" s="2" t="str">
        <f>IF('Count Calculations'!CD103&lt;Settings!$B$1,"",'Avg Calculations'!CD103)</f>
        <v/>
      </c>
      <c r="AA47" s="2" t="str">
        <f>IF('Count Calculations'!CE103&lt;Settings!$B$1,"",'Avg Calculations'!CE103)</f>
        <v/>
      </c>
      <c r="AB47" s="2" t="str">
        <f>IF('Count Calculations'!CF103&lt;Settings!$B$1,"",'Avg Calculations'!CF103)</f>
        <v/>
      </c>
      <c r="AC47" s="2" t="str">
        <f>IF('Count Calculations'!CG103&lt;Settings!$B$1,"",'Avg Calculations'!CG103)</f>
        <v/>
      </c>
      <c r="AD47" s="2" t="str">
        <f>IF('Count Calculations'!CH103&lt;Settings!$B$1,"",'Avg Calculations'!CH103)</f>
        <v/>
      </c>
      <c r="AE47" s="2" t="str">
        <f>IF('Count Calculations'!CI103&lt;Settings!$B$1,"",'Avg Calculations'!CI103)</f>
        <v/>
      </c>
      <c r="AF47" s="2" t="str">
        <f>IF('Count Calculations'!CJ103&lt;Settings!$B$1,"",'Avg Calculations'!CJ103)</f>
        <v/>
      </c>
      <c r="AG47" s="2" t="str">
        <f>IF('Count Calculations'!CK103&lt;Settings!$B$1,"",'Avg Calculations'!CK103)</f>
        <v/>
      </c>
      <c r="AH47" s="2" t="str">
        <f>IF('Count Calculations'!CL103&lt;Settings!$B$1,"",'Avg Calculations'!CL103)</f>
        <v/>
      </c>
      <c r="AI47" s="2" t="str">
        <f>IF('Count Calculations'!CM103&lt;Settings!$B$1,"",'Avg Calculations'!CM103)</f>
        <v/>
      </c>
      <c r="AJ47" s="2" t="str">
        <f>IF('Count Calculations'!CN103&lt;Settings!$B$1,"",'Avg Calculations'!CN103)</f>
        <v/>
      </c>
      <c r="AK47" s="2" t="str">
        <f>IF('Count Calculations'!CO103&lt;Settings!$B$1,"",'Avg Calculations'!CO103)</f>
        <v/>
      </c>
      <c r="AL47" s="2" t="str">
        <f>IF('Count Calculations'!CP103&lt;Settings!$B$1,"",'Avg Calculations'!CP103)</f>
        <v/>
      </c>
      <c r="AM47" s="2" t="str">
        <f>IF('Count Calculations'!CQ103&lt;Settings!$B$1,"",'Avg Calculations'!CQ103)</f>
        <v/>
      </c>
      <c r="AN47" s="2" t="str">
        <f>IF('Count Calculations'!CR103&lt;Settings!$B$1,"",'Avg Calculations'!CR103)</f>
        <v/>
      </c>
      <c r="AO47" s="2" t="str">
        <f>IF('Count Calculations'!CS103&lt;Settings!$B$1,"",'Avg Calculations'!CS103)</f>
        <v/>
      </c>
      <c r="AP47" s="2" t="str">
        <f>IF('Count Calculations'!CT103&lt;Settings!$B$1,"",'Avg Calculations'!CT103)</f>
        <v/>
      </c>
      <c r="AQ47" s="2" t="str">
        <f>IF('Count Calculations'!CU103&lt;Settings!$B$1,"",'Avg Calculations'!CU103)</f>
        <v/>
      </c>
      <c r="AR47" s="2" t="str">
        <f>IF('Count Calculations'!CV103&lt;Settings!$B$1,"",'Avg Calculations'!CV103)</f>
        <v/>
      </c>
      <c r="AS47" s="2" t="str">
        <f>IF('Count Calculations'!CW103&lt;Settings!$B$1,"",'Avg Calculations'!CW103)</f>
        <v/>
      </c>
      <c r="AT47" s="2" t="str">
        <f>IF('Count Calculations'!CX103&lt;Settings!$B$1,"",'Avg Calculations'!CX103)</f>
        <v/>
      </c>
      <c r="AU47" s="2" t="str">
        <f>IF('Count Calculations'!CY103&lt;Settings!$B$1,"",'Avg Calculations'!CY103)</f>
        <v/>
      </c>
      <c r="AV47" s="2" t="str">
        <f>IF('Count Calculations'!CZ103&lt;Settings!$B$1,"",'Avg Calculations'!CZ103)</f>
        <v/>
      </c>
      <c r="AW47" s="2" t="str">
        <f>IF('Count Calculations'!DA103&lt;Settings!$B$1,"",'Avg Calculations'!DA103)</f>
        <v/>
      </c>
      <c r="AX47" s="2" t="str">
        <f>IF('Count Calculations'!DB103&lt;Settings!$B$1,"",'Avg Calculations'!DB103)</f>
        <v/>
      </c>
      <c r="AY47" s="2" t="str">
        <f>IF('Count Calculations'!DC103&lt;Settings!$B$1,"",'Avg Calculations'!DC103)</f>
        <v/>
      </c>
      <c r="AZ47" s="2" t="str">
        <f>IF('Count Calculations'!DD103&lt;Settings!$B$1,"",'Avg Calculations'!DD103)</f>
        <v/>
      </c>
      <c r="BA47" s="2" t="str">
        <f>IF('Count Calculations'!DE103&lt;Settings!$B$1,"",'Avg Calculations'!DE103)</f>
        <v/>
      </c>
    </row>
    <row r="48" spans="1:53" x14ac:dyDescent="0.25">
      <c r="A48" t="str">
        <f>IF(COUNT(B48:BA48),'Avg Calculations'!BE104,"")</f>
        <v/>
      </c>
      <c r="B48" s="2" t="str">
        <f>IF('Count Calculations'!BF104&lt;Settings!$B$1,"",'Avg Calculations'!BF104)</f>
        <v/>
      </c>
      <c r="C48" s="2" t="str">
        <f>IF('Count Calculations'!BG104&lt;Settings!$B$1,"",'Avg Calculations'!BG104)</f>
        <v/>
      </c>
      <c r="D48" s="2" t="str">
        <f>IF('Count Calculations'!BH104&lt;Settings!$B$1,"",'Avg Calculations'!BH104)</f>
        <v/>
      </c>
      <c r="E48" s="2" t="str">
        <f>IF('Count Calculations'!BI104&lt;Settings!$B$1,"",'Avg Calculations'!BI104)</f>
        <v/>
      </c>
      <c r="F48" s="2" t="str">
        <f>IF('Count Calculations'!BJ104&lt;Settings!$B$1,"",'Avg Calculations'!BJ104)</f>
        <v/>
      </c>
      <c r="G48" s="2" t="str">
        <f>IF('Count Calculations'!BK104&lt;Settings!$B$1,"",'Avg Calculations'!BK104)</f>
        <v/>
      </c>
      <c r="H48" s="2" t="str">
        <f>IF('Count Calculations'!BL104&lt;Settings!$B$1,"",'Avg Calculations'!BL104)</f>
        <v/>
      </c>
      <c r="I48" s="2" t="str">
        <f>IF('Count Calculations'!BM104&lt;Settings!$B$1,"",'Avg Calculations'!BM104)</f>
        <v/>
      </c>
      <c r="J48" s="2" t="str">
        <f>IF('Count Calculations'!BN104&lt;Settings!$B$1,"",'Avg Calculations'!BN104)</f>
        <v/>
      </c>
      <c r="K48" s="2" t="str">
        <f>IF('Count Calculations'!BO104&lt;Settings!$B$1,"",'Avg Calculations'!BO104)</f>
        <v/>
      </c>
      <c r="L48" s="2" t="str">
        <f>IF('Count Calculations'!BP104&lt;Settings!$B$1,"",'Avg Calculations'!BP104)</f>
        <v/>
      </c>
      <c r="M48" s="2" t="str">
        <f>IF('Count Calculations'!BQ104&lt;Settings!$B$1,"",'Avg Calculations'!BQ104)</f>
        <v/>
      </c>
      <c r="N48" s="2" t="str">
        <f>IF('Count Calculations'!BR104&lt;Settings!$B$1,"",'Avg Calculations'!BR104)</f>
        <v/>
      </c>
      <c r="O48" s="2" t="str">
        <f>IF('Count Calculations'!BS104&lt;Settings!$B$1,"",'Avg Calculations'!BS104)</f>
        <v/>
      </c>
      <c r="P48" s="2" t="str">
        <f>IF('Count Calculations'!BT104&lt;Settings!$B$1,"",'Avg Calculations'!BT104)</f>
        <v/>
      </c>
      <c r="Q48" s="2" t="str">
        <f>IF('Count Calculations'!BU104&lt;Settings!$B$1,"",'Avg Calculations'!BU104)</f>
        <v/>
      </c>
      <c r="R48" s="2" t="str">
        <f>IF('Count Calculations'!BV104&lt;Settings!$B$1,"",'Avg Calculations'!BV104)</f>
        <v/>
      </c>
      <c r="S48" s="2" t="str">
        <f>IF('Count Calculations'!BW104&lt;Settings!$B$1,"",'Avg Calculations'!BW104)</f>
        <v/>
      </c>
      <c r="T48" s="2" t="str">
        <f>IF('Count Calculations'!BX104&lt;Settings!$B$1,"",'Avg Calculations'!BX104)</f>
        <v/>
      </c>
      <c r="U48" s="2" t="str">
        <f>IF('Count Calculations'!BY104&lt;Settings!$B$1,"",'Avg Calculations'!BY104)</f>
        <v/>
      </c>
      <c r="V48" s="2" t="str">
        <f>IF('Count Calculations'!BZ104&lt;Settings!$B$1,"",'Avg Calculations'!BZ104)</f>
        <v/>
      </c>
      <c r="W48" s="2" t="str">
        <f>IF('Count Calculations'!CA104&lt;Settings!$B$1,"",'Avg Calculations'!CA104)</f>
        <v/>
      </c>
      <c r="X48" s="2" t="str">
        <f>IF('Count Calculations'!CB104&lt;Settings!$B$1,"",'Avg Calculations'!CB104)</f>
        <v/>
      </c>
      <c r="Y48" s="2" t="str">
        <f>IF('Count Calculations'!CC104&lt;Settings!$B$1,"",'Avg Calculations'!CC104)</f>
        <v/>
      </c>
      <c r="Z48" s="2" t="str">
        <f>IF('Count Calculations'!CD104&lt;Settings!$B$1,"",'Avg Calculations'!CD104)</f>
        <v/>
      </c>
      <c r="AA48" s="2" t="str">
        <f>IF('Count Calculations'!CE104&lt;Settings!$B$1,"",'Avg Calculations'!CE104)</f>
        <v/>
      </c>
      <c r="AB48" s="2" t="str">
        <f>IF('Count Calculations'!CF104&lt;Settings!$B$1,"",'Avg Calculations'!CF104)</f>
        <v/>
      </c>
      <c r="AC48" s="2" t="str">
        <f>IF('Count Calculations'!CG104&lt;Settings!$B$1,"",'Avg Calculations'!CG104)</f>
        <v/>
      </c>
      <c r="AD48" s="2" t="str">
        <f>IF('Count Calculations'!CH104&lt;Settings!$B$1,"",'Avg Calculations'!CH104)</f>
        <v/>
      </c>
      <c r="AE48" s="2" t="str">
        <f>IF('Count Calculations'!CI104&lt;Settings!$B$1,"",'Avg Calculations'!CI104)</f>
        <v/>
      </c>
      <c r="AF48" s="2" t="str">
        <f>IF('Count Calculations'!CJ104&lt;Settings!$B$1,"",'Avg Calculations'!CJ104)</f>
        <v/>
      </c>
      <c r="AG48" s="2" t="str">
        <f>IF('Count Calculations'!CK104&lt;Settings!$B$1,"",'Avg Calculations'!CK104)</f>
        <v/>
      </c>
      <c r="AH48" s="2" t="str">
        <f>IF('Count Calculations'!CL104&lt;Settings!$B$1,"",'Avg Calculations'!CL104)</f>
        <v/>
      </c>
      <c r="AI48" s="2" t="str">
        <f>IF('Count Calculations'!CM104&lt;Settings!$B$1,"",'Avg Calculations'!CM104)</f>
        <v/>
      </c>
      <c r="AJ48" s="2" t="str">
        <f>IF('Count Calculations'!CN104&lt;Settings!$B$1,"",'Avg Calculations'!CN104)</f>
        <v/>
      </c>
      <c r="AK48" s="2" t="str">
        <f>IF('Count Calculations'!CO104&lt;Settings!$B$1,"",'Avg Calculations'!CO104)</f>
        <v/>
      </c>
      <c r="AL48" s="2" t="str">
        <f>IF('Count Calculations'!CP104&lt;Settings!$B$1,"",'Avg Calculations'!CP104)</f>
        <v/>
      </c>
      <c r="AM48" s="2" t="str">
        <f>IF('Count Calculations'!CQ104&lt;Settings!$B$1,"",'Avg Calculations'!CQ104)</f>
        <v/>
      </c>
      <c r="AN48" s="2" t="str">
        <f>IF('Count Calculations'!CR104&lt;Settings!$B$1,"",'Avg Calculations'!CR104)</f>
        <v/>
      </c>
      <c r="AO48" s="2" t="str">
        <f>IF('Count Calculations'!CS104&lt;Settings!$B$1,"",'Avg Calculations'!CS104)</f>
        <v/>
      </c>
      <c r="AP48" s="2" t="str">
        <f>IF('Count Calculations'!CT104&lt;Settings!$B$1,"",'Avg Calculations'!CT104)</f>
        <v/>
      </c>
      <c r="AQ48" s="2" t="str">
        <f>IF('Count Calculations'!CU104&lt;Settings!$B$1,"",'Avg Calculations'!CU104)</f>
        <v/>
      </c>
      <c r="AR48" s="2" t="str">
        <f>IF('Count Calculations'!CV104&lt;Settings!$B$1,"",'Avg Calculations'!CV104)</f>
        <v/>
      </c>
      <c r="AS48" s="2" t="str">
        <f>IF('Count Calculations'!CW104&lt;Settings!$B$1,"",'Avg Calculations'!CW104)</f>
        <v/>
      </c>
      <c r="AT48" s="2" t="str">
        <f>IF('Count Calculations'!CX104&lt;Settings!$B$1,"",'Avg Calculations'!CX104)</f>
        <v/>
      </c>
      <c r="AU48" s="2" t="str">
        <f>IF('Count Calculations'!CY104&lt;Settings!$B$1,"",'Avg Calculations'!CY104)</f>
        <v/>
      </c>
      <c r="AV48" s="2" t="str">
        <f>IF('Count Calculations'!CZ104&lt;Settings!$B$1,"",'Avg Calculations'!CZ104)</f>
        <v/>
      </c>
      <c r="AW48" s="2" t="str">
        <f>IF('Count Calculations'!DA104&lt;Settings!$B$1,"",'Avg Calculations'!DA104)</f>
        <v/>
      </c>
      <c r="AX48" s="2" t="str">
        <f>IF('Count Calculations'!DB104&lt;Settings!$B$1,"",'Avg Calculations'!DB104)</f>
        <v/>
      </c>
      <c r="AY48" s="2" t="str">
        <f>IF('Count Calculations'!DC104&lt;Settings!$B$1,"",'Avg Calculations'!DC104)</f>
        <v/>
      </c>
      <c r="AZ48" s="2" t="str">
        <f>IF('Count Calculations'!DD104&lt;Settings!$B$1,"",'Avg Calculations'!DD104)</f>
        <v/>
      </c>
      <c r="BA48" s="2" t="str">
        <f>IF('Count Calculations'!DE104&lt;Settings!$B$1,"",'Avg Calculations'!DE104)</f>
        <v/>
      </c>
    </row>
    <row r="49" spans="1:53" x14ac:dyDescent="0.25">
      <c r="A49" t="str">
        <f>IF(COUNT(B49:BA49),'Avg Calculations'!BE105,"")</f>
        <v/>
      </c>
      <c r="B49" s="2" t="str">
        <f>IF('Count Calculations'!BF105&lt;Settings!$B$1,"",'Avg Calculations'!BF105)</f>
        <v/>
      </c>
      <c r="C49" s="2" t="str">
        <f>IF('Count Calculations'!BG105&lt;Settings!$B$1,"",'Avg Calculations'!BG105)</f>
        <v/>
      </c>
      <c r="D49" s="2" t="str">
        <f>IF('Count Calculations'!BH105&lt;Settings!$B$1,"",'Avg Calculations'!BH105)</f>
        <v/>
      </c>
      <c r="E49" s="2" t="str">
        <f>IF('Count Calculations'!BI105&lt;Settings!$B$1,"",'Avg Calculations'!BI105)</f>
        <v/>
      </c>
      <c r="F49" s="2" t="str">
        <f>IF('Count Calculations'!BJ105&lt;Settings!$B$1,"",'Avg Calculations'!BJ105)</f>
        <v/>
      </c>
      <c r="G49" s="2" t="str">
        <f>IF('Count Calculations'!BK105&lt;Settings!$B$1,"",'Avg Calculations'!BK105)</f>
        <v/>
      </c>
      <c r="H49" s="2" t="str">
        <f>IF('Count Calculations'!BL105&lt;Settings!$B$1,"",'Avg Calculations'!BL105)</f>
        <v/>
      </c>
      <c r="I49" s="2" t="str">
        <f>IF('Count Calculations'!BM105&lt;Settings!$B$1,"",'Avg Calculations'!BM105)</f>
        <v/>
      </c>
      <c r="J49" s="2" t="str">
        <f>IF('Count Calculations'!BN105&lt;Settings!$B$1,"",'Avg Calculations'!BN105)</f>
        <v/>
      </c>
      <c r="K49" s="2" t="str">
        <f>IF('Count Calculations'!BO105&lt;Settings!$B$1,"",'Avg Calculations'!BO105)</f>
        <v/>
      </c>
      <c r="L49" s="2" t="str">
        <f>IF('Count Calculations'!BP105&lt;Settings!$B$1,"",'Avg Calculations'!BP105)</f>
        <v/>
      </c>
      <c r="M49" s="2" t="str">
        <f>IF('Count Calculations'!BQ105&lt;Settings!$B$1,"",'Avg Calculations'!BQ105)</f>
        <v/>
      </c>
      <c r="N49" s="2" t="str">
        <f>IF('Count Calculations'!BR105&lt;Settings!$B$1,"",'Avg Calculations'!BR105)</f>
        <v/>
      </c>
      <c r="O49" s="2" t="str">
        <f>IF('Count Calculations'!BS105&lt;Settings!$B$1,"",'Avg Calculations'!BS105)</f>
        <v/>
      </c>
      <c r="P49" s="2" t="str">
        <f>IF('Count Calculations'!BT105&lt;Settings!$B$1,"",'Avg Calculations'!BT105)</f>
        <v/>
      </c>
      <c r="Q49" s="2" t="str">
        <f>IF('Count Calculations'!BU105&lt;Settings!$B$1,"",'Avg Calculations'!BU105)</f>
        <v/>
      </c>
      <c r="R49" s="2" t="str">
        <f>IF('Count Calculations'!BV105&lt;Settings!$B$1,"",'Avg Calculations'!BV105)</f>
        <v/>
      </c>
      <c r="S49" s="2" t="str">
        <f>IF('Count Calculations'!BW105&lt;Settings!$B$1,"",'Avg Calculations'!BW105)</f>
        <v/>
      </c>
      <c r="T49" s="2" t="str">
        <f>IF('Count Calculations'!BX105&lt;Settings!$B$1,"",'Avg Calculations'!BX105)</f>
        <v/>
      </c>
      <c r="U49" s="2" t="str">
        <f>IF('Count Calculations'!BY105&lt;Settings!$B$1,"",'Avg Calculations'!BY105)</f>
        <v/>
      </c>
      <c r="V49" s="2" t="str">
        <f>IF('Count Calculations'!BZ105&lt;Settings!$B$1,"",'Avg Calculations'!BZ105)</f>
        <v/>
      </c>
      <c r="W49" s="2" t="str">
        <f>IF('Count Calculations'!CA105&lt;Settings!$B$1,"",'Avg Calculations'!CA105)</f>
        <v/>
      </c>
      <c r="X49" s="2" t="str">
        <f>IF('Count Calculations'!CB105&lt;Settings!$B$1,"",'Avg Calculations'!CB105)</f>
        <v/>
      </c>
      <c r="Y49" s="2" t="str">
        <f>IF('Count Calculations'!CC105&lt;Settings!$B$1,"",'Avg Calculations'!CC105)</f>
        <v/>
      </c>
      <c r="Z49" s="2" t="str">
        <f>IF('Count Calculations'!CD105&lt;Settings!$B$1,"",'Avg Calculations'!CD105)</f>
        <v/>
      </c>
      <c r="AA49" s="2" t="str">
        <f>IF('Count Calculations'!CE105&lt;Settings!$B$1,"",'Avg Calculations'!CE105)</f>
        <v/>
      </c>
      <c r="AB49" s="2" t="str">
        <f>IF('Count Calculations'!CF105&lt;Settings!$B$1,"",'Avg Calculations'!CF105)</f>
        <v/>
      </c>
      <c r="AC49" s="2" t="str">
        <f>IF('Count Calculations'!CG105&lt;Settings!$B$1,"",'Avg Calculations'!CG105)</f>
        <v/>
      </c>
      <c r="AD49" s="2" t="str">
        <f>IF('Count Calculations'!CH105&lt;Settings!$B$1,"",'Avg Calculations'!CH105)</f>
        <v/>
      </c>
      <c r="AE49" s="2" t="str">
        <f>IF('Count Calculations'!CI105&lt;Settings!$B$1,"",'Avg Calculations'!CI105)</f>
        <v/>
      </c>
      <c r="AF49" s="2" t="str">
        <f>IF('Count Calculations'!CJ105&lt;Settings!$B$1,"",'Avg Calculations'!CJ105)</f>
        <v/>
      </c>
      <c r="AG49" s="2" t="str">
        <f>IF('Count Calculations'!CK105&lt;Settings!$B$1,"",'Avg Calculations'!CK105)</f>
        <v/>
      </c>
      <c r="AH49" s="2" t="str">
        <f>IF('Count Calculations'!CL105&lt;Settings!$B$1,"",'Avg Calculations'!CL105)</f>
        <v/>
      </c>
      <c r="AI49" s="2" t="str">
        <f>IF('Count Calculations'!CM105&lt;Settings!$B$1,"",'Avg Calculations'!CM105)</f>
        <v/>
      </c>
      <c r="AJ49" s="2" t="str">
        <f>IF('Count Calculations'!CN105&lt;Settings!$B$1,"",'Avg Calculations'!CN105)</f>
        <v/>
      </c>
      <c r="AK49" s="2" t="str">
        <f>IF('Count Calculations'!CO105&lt;Settings!$B$1,"",'Avg Calculations'!CO105)</f>
        <v/>
      </c>
      <c r="AL49" s="2" t="str">
        <f>IF('Count Calculations'!CP105&lt;Settings!$B$1,"",'Avg Calculations'!CP105)</f>
        <v/>
      </c>
      <c r="AM49" s="2" t="str">
        <f>IF('Count Calculations'!CQ105&lt;Settings!$B$1,"",'Avg Calculations'!CQ105)</f>
        <v/>
      </c>
      <c r="AN49" s="2" t="str">
        <f>IF('Count Calculations'!CR105&lt;Settings!$B$1,"",'Avg Calculations'!CR105)</f>
        <v/>
      </c>
      <c r="AO49" s="2" t="str">
        <f>IF('Count Calculations'!CS105&lt;Settings!$B$1,"",'Avg Calculations'!CS105)</f>
        <v/>
      </c>
      <c r="AP49" s="2" t="str">
        <f>IF('Count Calculations'!CT105&lt;Settings!$B$1,"",'Avg Calculations'!CT105)</f>
        <v/>
      </c>
      <c r="AQ49" s="2" t="str">
        <f>IF('Count Calculations'!CU105&lt;Settings!$B$1,"",'Avg Calculations'!CU105)</f>
        <v/>
      </c>
      <c r="AR49" s="2" t="str">
        <f>IF('Count Calculations'!CV105&lt;Settings!$B$1,"",'Avg Calculations'!CV105)</f>
        <v/>
      </c>
      <c r="AS49" s="2" t="str">
        <f>IF('Count Calculations'!CW105&lt;Settings!$B$1,"",'Avg Calculations'!CW105)</f>
        <v/>
      </c>
      <c r="AT49" s="2" t="str">
        <f>IF('Count Calculations'!CX105&lt;Settings!$B$1,"",'Avg Calculations'!CX105)</f>
        <v/>
      </c>
      <c r="AU49" s="2" t="str">
        <f>IF('Count Calculations'!CY105&lt;Settings!$B$1,"",'Avg Calculations'!CY105)</f>
        <v/>
      </c>
      <c r="AV49" s="2" t="str">
        <f>IF('Count Calculations'!CZ105&lt;Settings!$B$1,"",'Avg Calculations'!CZ105)</f>
        <v/>
      </c>
      <c r="AW49" s="2" t="str">
        <f>IF('Count Calculations'!DA105&lt;Settings!$B$1,"",'Avg Calculations'!DA105)</f>
        <v/>
      </c>
      <c r="AX49" s="2" t="str">
        <f>IF('Count Calculations'!DB105&lt;Settings!$B$1,"",'Avg Calculations'!DB105)</f>
        <v/>
      </c>
      <c r="AY49" s="2" t="str">
        <f>IF('Count Calculations'!DC105&lt;Settings!$B$1,"",'Avg Calculations'!DC105)</f>
        <v/>
      </c>
      <c r="AZ49" s="2" t="str">
        <f>IF('Count Calculations'!DD105&lt;Settings!$B$1,"",'Avg Calculations'!DD105)</f>
        <v/>
      </c>
      <c r="BA49" s="2" t="str">
        <f>IF('Count Calculations'!DE105&lt;Settings!$B$1,"",'Avg Calculations'!DE105)</f>
        <v/>
      </c>
    </row>
    <row r="50" spans="1:53" x14ac:dyDescent="0.25">
      <c r="A50" t="str">
        <f>IF(COUNT(B50:BA50),'Avg Calculations'!BE106,"")</f>
        <v/>
      </c>
      <c r="B50" s="2" t="str">
        <f>IF('Count Calculations'!BF106&lt;Settings!$B$1,"",'Avg Calculations'!BF106)</f>
        <v/>
      </c>
      <c r="C50" s="2" t="str">
        <f>IF('Count Calculations'!BG106&lt;Settings!$B$1,"",'Avg Calculations'!BG106)</f>
        <v/>
      </c>
      <c r="D50" s="2" t="str">
        <f>IF('Count Calculations'!BH106&lt;Settings!$B$1,"",'Avg Calculations'!BH106)</f>
        <v/>
      </c>
      <c r="E50" s="2" t="str">
        <f>IF('Count Calculations'!BI106&lt;Settings!$B$1,"",'Avg Calculations'!BI106)</f>
        <v/>
      </c>
      <c r="F50" s="2" t="str">
        <f>IF('Count Calculations'!BJ106&lt;Settings!$B$1,"",'Avg Calculations'!BJ106)</f>
        <v/>
      </c>
      <c r="G50" s="2" t="str">
        <f>IF('Count Calculations'!BK106&lt;Settings!$B$1,"",'Avg Calculations'!BK106)</f>
        <v/>
      </c>
      <c r="H50" s="2" t="str">
        <f>IF('Count Calculations'!BL106&lt;Settings!$B$1,"",'Avg Calculations'!BL106)</f>
        <v/>
      </c>
      <c r="I50" s="2" t="str">
        <f>IF('Count Calculations'!BM106&lt;Settings!$B$1,"",'Avg Calculations'!BM106)</f>
        <v/>
      </c>
      <c r="J50" s="2" t="str">
        <f>IF('Count Calculations'!BN106&lt;Settings!$B$1,"",'Avg Calculations'!BN106)</f>
        <v/>
      </c>
      <c r="K50" s="2" t="str">
        <f>IF('Count Calculations'!BO106&lt;Settings!$B$1,"",'Avg Calculations'!BO106)</f>
        <v/>
      </c>
      <c r="L50" s="2" t="str">
        <f>IF('Count Calculations'!BP106&lt;Settings!$B$1,"",'Avg Calculations'!BP106)</f>
        <v/>
      </c>
      <c r="M50" s="2" t="str">
        <f>IF('Count Calculations'!BQ106&lt;Settings!$B$1,"",'Avg Calculations'!BQ106)</f>
        <v/>
      </c>
      <c r="N50" s="2" t="str">
        <f>IF('Count Calculations'!BR106&lt;Settings!$B$1,"",'Avg Calculations'!BR106)</f>
        <v/>
      </c>
      <c r="O50" s="2" t="str">
        <f>IF('Count Calculations'!BS106&lt;Settings!$B$1,"",'Avg Calculations'!BS106)</f>
        <v/>
      </c>
      <c r="P50" s="2" t="str">
        <f>IF('Count Calculations'!BT106&lt;Settings!$B$1,"",'Avg Calculations'!BT106)</f>
        <v/>
      </c>
      <c r="Q50" s="2" t="str">
        <f>IF('Count Calculations'!BU106&lt;Settings!$B$1,"",'Avg Calculations'!BU106)</f>
        <v/>
      </c>
      <c r="R50" s="2" t="str">
        <f>IF('Count Calculations'!BV106&lt;Settings!$B$1,"",'Avg Calculations'!BV106)</f>
        <v/>
      </c>
      <c r="S50" s="2" t="str">
        <f>IF('Count Calculations'!BW106&lt;Settings!$B$1,"",'Avg Calculations'!BW106)</f>
        <v/>
      </c>
      <c r="T50" s="2" t="str">
        <f>IF('Count Calculations'!BX106&lt;Settings!$B$1,"",'Avg Calculations'!BX106)</f>
        <v/>
      </c>
      <c r="U50" s="2" t="str">
        <f>IF('Count Calculations'!BY106&lt;Settings!$B$1,"",'Avg Calculations'!BY106)</f>
        <v/>
      </c>
      <c r="V50" s="2" t="str">
        <f>IF('Count Calculations'!BZ106&lt;Settings!$B$1,"",'Avg Calculations'!BZ106)</f>
        <v/>
      </c>
      <c r="W50" s="2" t="str">
        <f>IF('Count Calculations'!CA106&lt;Settings!$B$1,"",'Avg Calculations'!CA106)</f>
        <v/>
      </c>
      <c r="X50" s="2" t="str">
        <f>IF('Count Calculations'!CB106&lt;Settings!$B$1,"",'Avg Calculations'!CB106)</f>
        <v/>
      </c>
      <c r="Y50" s="2" t="str">
        <f>IF('Count Calculations'!CC106&lt;Settings!$B$1,"",'Avg Calculations'!CC106)</f>
        <v/>
      </c>
      <c r="Z50" s="2" t="str">
        <f>IF('Count Calculations'!CD106&lt;Settings!$B$1,"",'Avg Calculations'!CD106)</f>
        <v/>
      </c>
      <c r="AA50" s="2" t="str">
        <f>IF('Count Calculations'!CE106&lt;Settings!$B$1,"",'Avg Calculations'!CE106)</f>
        <v/>
      </c>
      <c r="AB50" s="2" t="str">
        <f>IF('Count Calculations'!CF106&lt;Settings!$B$1,"",'Avg Calculations'!CF106)</f>
        <v/>
      </c>
      <c r="AC50" s="2" t="str">
        <f>IF('Count Calculations'!CG106&lt;Settings!$B$1,"",'Avg Calculations'!CG106)</f>
        <v/>
      </c>
      <c r="AD50" s="2" t="str">
        <f>IF('Count Calculations'!CH106&lt;Settings!$B$1,"",'Avg Calculations'!CH106)</f>
        <v/>
      </c>
      <c r="AE50" s="2" t="str">
        <f>IF('Count Calculations'!CI106&lt;Settings!$B$1,"",'Avg Calculations'!CI106)</f>
        <v/>
      </c>
      <c r="AF50" s="2" t="str">
        <f>IF('Count Calculations'!CJ106&lt;Settings!$B$1,"",'Avg Calculations'!CJ106)</f>
        <v/>
      </c>
      <c r="AG50" s="2" t="str">
        <f>IF('Count Calculations'!CK106&lt;Settings!$B$1,"",'Avg Calculations'!CK106)</f>
        <v/>
      </c>
      <c r="AH50" s="2" t="str">
        <f>IF('Count Calculations'!CL106&lt;Settings!$B$1,"",'Avg Calculations'!CL106)</f>
        <v/>
      </c>
      <c r="AI50" s="2" t="str">
        <f>IF('Count Calculations'!CM106&lt;Settings!$B$1,"",'Avg Calculations'!CM106)</f>
        <v/>
      </c>
      <c r="AJ50" s="2" t="str">
        <f>IF('Count Calculations'!CN106&lt;Settings!$B$1,"",'Avg Calculations'!CN106)</f>
        <v/>
      </c>
      <c r="AK50" s="2" t="str">
        <f>IF('Count Calculations'!CO106&lt;Settings!$B$1,"",'Avg Calculations'!CO106)</f>
        <v/>
      </c>
      <c r="AL50" s="2" t="str">
        <f>IF('Count Calculations'!CP106&lt;Settings!$B$1,"",'Avg Calculations'!CP106)</f>
        <v/>
      </c>
      <c r="AM50" s="2" t="str">
        <f>IF('Count Calculations'!CQ106&lt;Settings!$B$1,"",'Avg Calculations'!CQ106)</f>
        <v/>
      </c>
      <c r="AN50" s="2" t="str">
        <f>IF('Count Calculations'!CR106&lt;Settings!$B$1,"",'Avg Calculations'!CR106)</f>
        <v/>
      </c>
      <c r="AO50" s="2" t="str">
        <f>IF('Count Calculations'!CS106&lt;Settings!$B$1,"",'Avg Calculations'!CS106)</f>
        <v/>
      </c>
      <c r="AP50" s="2" t="str">
        <f>IF('Count Calculations'!CT106&lt;Settings!$B$1,"",'Avg Calculations'!CT106)</f>
        <v/>
      </c>
      <c r="AQ50" s="2" t="str">
        <f>IF('Count Calculations'!CU106&lt;Settings!$B$1,"",'Avg Calculations'!CU106)</f>
        <v/>
      </c>
      <c r="AR50" s="2" t="str">
        <f>IF('Count Calculations'!CV106&lt;Settings!$B$1,"",'Avg Calculations'!CV106)</f>
        <v/>
      </c>
      <c r="AS50" s="2" t="str">
        <f>IF('Count Calculations'!CW106&lt;Settings!$B$1,"",'Avg Calculations'!CW106)</f>
        <v/>
      </c>
      <c r="AT50" s="2" t="str">
        <f>IF('Count Calculations'!CX106&lt;Settings!$B$1,"",'Avg Calculations'!CX106)</f>
        <v/>
      </c>
      <c r="AU50" s="2" t="str">
        <f>IF('Count Calculations'!CY106&lt;Settings!$B$1,"",'Avg Calculations'!CY106)</f>
        <v/>
      </c>
      <c r="AV50" s="2" t="str">
        <f>IF('Count Calculations'!CZ106&lt;Settings!$B$1,"",'Avg Calculations'!CZ106)</f>
        <v/>
      </c>
      <c r="AW50" s="2" t="str">
        <f>IF('Count Calculations'!DA106&lt;Settings!$B$1,"",'Avg Calculations'!DA106)</f>
        <v/>
      </c>
      <c r="AX50" s="2" t="str">
        <f>IF('Count Calculations'!DB106&lt;Settings!$B$1,"",'Avg Calculations'!DB106)</f>
        <v/>
      </c>
      <c r="AY50" s="2" t="str">
        <f>IF('Count Calculations'!DC106&lt;Settings!$B$1,"",'Avg Calculations'!DC106)</f>
        <v/>
      </c>
      <c r="AZ50" s="2" t="str">
        <f>IF('Count Calculations'!DD106&lt;Settings!$B$1,"",'Avg Calculations'!DD106)</f>
        <v/>
      </c>
      <c r="BA50" s="2" t="str">
        <f>IF('Count Calculations'!DE106&lt;Settings!$B$1,"",'Avg Calculations'!DE106)</f>
        <v/>
      </c>
    </row>
    <row r="51" spans="1:53" x14ac:dyDescent="0.25">
      <c r="A51" t="str">
        <f>IF(COUNT(B51:BA51),'Avg Calculations'!BE107,"")</f>
        <v/>
      </c>
      <c r="B51" s="2" t="str">
        <f>IF('Count Calculations'!BF107&lt;Settings!$B$1,"",'Avg Calculations'!BF107)</f>
        <v/>
      </c>
      <c r="C51" s="2" t="str">
        <f>IF('Count Calculations'!BG107&lt;Settings!$B$1,"",'Avg Calculations'!BG107)</f>
        <v/>
      </c>
      <c r="D51" s="2" t="str">
        <f>IF('Count Calculations'!BH107&lt;Settings!$B$1,"",'Avg Calculations'!BH107)</f>
        <v/>
      </c>
      <c r="E51" s="2" t="str">
        <f>IF('Count Calculations'!BI107&lt;Settings!$B$1,"",'Avg Calculations'!BI107)</f>
        <v/>
      </c>
      <c r="F51" s="2" t="str">
        <f>IF('Count Calculations'!BJ107&lt;Settings!$B$1,"",'Avg Calculations'!BJ107)</f>
        <v/>
      </c>
      <c r="G51" s="2" t="str">
        <f>IF('Count Calculations'!BK107&lt;Settings!$B$1,"",'Avg Calculations'!BK107)</f>
        <v/>
      </c>
      <c r="H51" s="2" t="str">
        <f>IF('Count Calculations'!BL107&lt;Settings!$B$1,"",'Avg Calculations'!BL107)</f>
        <v/>
      </c>
      <c r="I51" s="2" t="str">
        <f>IF('Count Calculations'!BM107&lt;Settings!$B$1,"",'Avg Calculations'!BM107)</f>
        <v/>
      </c>
      <c r="J51" s="2" t="str">
        <f>IF('Count Calculations'!BN107&lt;Settings!$B$1,"",'Avg Calculations'!BN107)</f>
        <v/>
      </c>
      <c r="K51" s="2" t="str">
        <f>IF('Count Calculations'!BO107&lt;Settings!$B$1,"",'Avg Calculations'!BO107)</f>
        <v/>
      </c>
      <c r="L51" s="2" t="str">
        <f>IF('Count Calculations'!BP107&lt;Settings!$B$1,"",'Avg Calculations'!BP107)</f>
        <v/>
      </c>
      <c r="M51" s="2" t="str">
        <f>IF('Count Calculations'!BQ107&lt;Settings!$B$1,"",'Avg Calculations'!BQ107)</f>
        <v/>
      </c>
      <c r="N51" s="2" t="str">
        <f>IF('Count Calculations'!BR107&lt;Settings!$B$1,"",'Avg Calculations'!BR107)</f>
        <v/>
      </c>
      <c r="O51" s="2" t="str">
        <f>IF('Count Calculations'!BS107&lt;Settings!$B$1,"",'Avg Calculations'!BS107)</f>
        <v/>
      </c>
      <c r="P51" s="2" t="str">
        <f>IF('Count Calculations'!BT107&lt;Settings!$B$1,"",'Avg Calculations'!BT107)</f>
        <v/>
      </c>
      <c r="Q51" s="2" t="str">
        <f>IF('Count Calculations'!BU107&lt;Settings!$B$1,"",'Avg Calculations'!BU107)</f>
        <v/>
      </c>
      <c r="R51" s="2" t="str">
        <f>IF('Count Calculations'!BV107&lt;Settings!$B$1,"",'Avg Calculations'!BV107)</f>
        <v/>
      </c>
      <c r="S51" s="2" t="str">
        <f>IF('Count Calculations'!BW107&lt;Settings!$B$1,"",'Avg Calculations'!BW107)</f>
        <v/>
      </c>
      <c r="T51" s="2" t="str">
        <f>IF('Count Calculations'!BX107&lt;Settings!$B$1,"",'Avg Calculations'!BX107)</f>
        <v/>
      </c>
      <c r="U51" s="2" t="str">
        <f>IF('Count Calculations'!BY107&lt;Settings!$B$1,"",'Avg Calculations'!BY107)</f>
        <v/>
      </c>
      <c r="V51" s="2" t="str">
        <f>IF('Count Calculations'!BZ107&lt;Settings!$B$1,"",'Avg Calculations'!BZ107)</f>
        <v/>
      </c>
      <c r="W51" s="2" t="str">
        <f>IF('Count Calculations'!CA107&lt;Settings!$B$1,"",'Avg Calculations'!CA107)</f>
        <v/>
      </c>
      <c r="X51" s="2" t="str">
        <f>IF('Count Calculations'!CB107&lt;Settings!$B$1,"",'Avg Calculations'!CB107)</f>
        <v/>
      </c>
      <c r="Y51" s="2" t="str">
        <f>IF('Count Calculations'!CC107&lt;Settings!$B$1,"",'Avg Calculations'!CC107)</f>
        <v/>
      </c>
      <c r="Z51" s="2" t="str">
        <f>IF('Count Calculations'!CD107&lt;Settings!$B$1,"",'Avg Calculations'!CD107)</f>
        <v/>
      </c>
      <c r="AA51" s="2" t="str">
        <f>IF('Count Calculations'!CE107&lt;Settings!$B$1,"",'Avg Calculations'!CE107)</f>
        <v/>
      </c>
      <c r="AB51" s="2" t="str">
        <f>IF('Count Calculations'!CF107&lt;Settings!$B$1,"",'Avg Calculations'!CF107)</f>
        <v/>
      </c>
      <c r="AC51" s="2" t="str">
        <f>IF('Count Calculations'!CG107&lt;Settings!$B$1,"",'Avg Calculations'!CG107)</f>
        <v/>
      </c>
      <c r="AD51" s="2" t="str">
        <f>IF('Count Calculations'!CH107&lt;Settings!$B$1,"",'Avg Calculations'!CH107)</f>
        <v/>
      </c>
      <c r="AE51" s="2" t="str">
        <f>IF('Count Calculations'!CI107&lt;Settings!$B$1,"",'Avg Calculations'!CI107)</f>
        <v/>
      </c>
      <c r="AF51" s="2" t="str">
        <f>IF('Count Calculations'!CJ107&lt;Settings!$B$1,"",'Avg Calculations'!CJ107)</f>
        <v/>
      </c>
      <c r="AG51" s="2" t="str">
        <f>IF('Count Calculations'!CK107&lt;Settings!$B$1,"",'Avg Calculations'!CK107)</f>
        <v/>
      </c>
      <c r="AH51" s="2" t="str">
        <f>IF('Count Calculations'!CL107&lt;Settings!$B$1,"",'Avg Calculations'!CL107)</f>
        <v/>
      </c>
      <c r="AI51" s="2" t="str">
        <f>IF('Count Calculations'!CM107&lt;Settings!$B$1,"",'Avg Calculations'!CM107)</f>
        <v/>
      </c>
      <c r="AJ51" s="2" t="str">
        <f>IF('Count Calculations'!CN107&lt;Settings!$B$1,"",'Avg Calculations'!CN107)</f>
        <v/>
      </c>
      <c r="AK51" s="2" t="str">
        <f>IF('Count Calculations'!CO107&lt;Settings!$B$1,"",'Avg Calculations'!CO107)</f>
        <v/>
      </c>
      <c r="AL51" s="2" t="str">
        <f>IF('Count Calculations'!CP107&lt;Settings!$B$1,"",'Avg Calculations'!CP107)</f>
        <v/>
      </c>
      <c r="AM51" s="2" t="str">
        <f>IF('Count Calculations'!CQ107&lt;Settings!$B$1,"",'Avg Calculations'!CQ107)</f>
        <v/>
      </c>
      <c r="AN51" s="2" t="str">
        <f>IF('Count Calculations'!CR107&lt;Settings!$B$1,"",'Avg Calculations'!CR107)</f>
        <v/>
      </c>
      <c r="AO51" s="2" t="str">
        <f>IF('Count Calculations'!CS107&lt;Settings!$B$1,"",'Avg Calculations'!CS107)</f>
        <v/>
      </c>
      <c r="AP51" s="2" t="str">
        <f>IF('Count Calculations'!CT107&lt;Settings!$B$1,"",'Avg Calculations'!CT107)</f>
        <v/>
      </c>
      <c r="AQ51" s="2" t="str">
        <f>IF('Count Calculations'!CU107&lt;Settings!$B$1,"",'Avg Calculations'!CU107)</f>
        <v/>
      </c>
      <c r="AR51" s="2" t="str">
        <f>IF('Count Calculations'!CV107&lt;Settings!$B$1,"",'Avg Calculations'!CV107)</f>
        <v/>
      </c>
      <c r="AS51" s="2" t="str">
        <f>IF('Count Calculations'!CW107&lt;Settings!$B$1,"",'Avg Calculations'!CW107)</f>
        <v/>
      </c>
      <c r="AT51" s="2" t="str">
        <f>IF('Count Calculations'!CX107&lt;Settings!$B$1,"",'Avg Calculations'!CX107)</f>
        <v/>
      </c>
      <c r="AU51" s="2" t="str">
        <f>IF('Count Calculations'!CY107&lt;Settings!$B$1,"",'Avg Calculations'!CY107)</f>
        <v/>
      </c>
      <c r="AV51" s="2" t="str">
        <f>IF('Count Calculations'!CZ107&lt;Settings!$B$1,"",'Avg Calculations'!CZ107)</f>
        <v/>
      </c>
      <c r="AW51" s="2" t="str">
        <f>IF('Count Calculations'!DA107&lt;Settings!$B$1,"",'Avg Calculations'!DA107)</f>
        <v/>
      </c>
      <c r="AX51" s="2" t="str">
        <f>IF('Count Calculations'!DB107&lt;Settings!$B$1,"",'Avg Calculations'!DB107)</f>
        <v/>
      </c>
      <c r="AY51" s="2" t="str">
        <f>IF('Count Calculations'!DC107&lt;Settings!$B$1,"",'Avg Calculations'!DC107)</f>
        <v/>
      </c>
      <c r="AZ51" s="2" t="str">
        <f>IF('Count Calculations'!DD107&lt;Settings!$B$1,"",'Avg Calculations'!DD107)</f>
        <v/>
      </c>
      <c r="BA51" s="2" t="str">
        <f>IF('Count Calculations'!DE107&lt;Settings!$B$1,"",'Avg Calculations'!DE107)</f>
        <v/>
      </c>
    </row>
    <row r="52" spans="1:53" x14ac:dyDescent="0.25">
      <c r="A52" t="str">
        <f>IF(COUNT(B52:BA52),'Avg Calculations'!BE108,"")</f>
        <v/>
      </c>
      <c r="B52" s="2" t="str">
        <f>IF('Count Calculations'!BF108&lt;Settings!$B$1,"",'Avg Calculations'!BF108)</f>
        <v/>
      </c>
      <c r="C52" s="2" t="str">
        <f>IF('Count Calculations'!BG108&lt;Settings!$B$1,"",'Avg Calculations'!BG108)</f>
        <v/>
      </c>
      <c r="D52" s="2" t="str">
        <f>IF('Count Calculations'!BH108&lt;Settings!$B$1,"",'Avg Calculations'!BH108)</f>
        <v/>
      </c>
      <c r="E52" s="2" t="str">
        <f>IF('Count Calculations'!BI108&lt;Settings!$B$1,"",'Avg Calculations'!BI108)</f>
        <v/>
      </c>
      <c r="F52" s="2" t="str">
        <f>IF('Count Calculations'!BJ108&lt;Settings!$B$1,"",'Avg Calculations'!BJ108)</f>
        <v/>
      </c>
      <c r="G52" s="2" t="str">
        <f>IF('Count Calculations'!BK108&lt;Settings!$B$1,"",'Avg Calculations'!BK108)</f>
        <v/>
      </c>
      <c r="H52" s="2" t="str">
        <f>IF('Count Calculations'!BL108&lt;Settings!$B$1,"",'Avg Calculations'!BL108)</f>
        <v/>
      </c>
      <c r="I52" s="2" t="str">
        <f>IF('Count Calculations'!BM108&lt;Settings!$B$1,"",'Avg Calculations'!BM108)</f>
        <v/>
      </c>
      <c r="J52" s="2" t="str">
        <f>IF('Count Calculations'!BN108&lt;Settings!$B$1,"",'Avg Calculations'!BN108)</f>
        <v/>
      </c>
      <c r="K52" s="2" t="str">
        <f>IF('Count Calculations'!BO108&lt;Settings!$B$1,"",'Avg Calculations'!BO108)</f>
        <v/>
      </c>
      <c r="L52" s="2" t="str">
        <f>IF('Count Calculations'!BP108&lt;Settings!$B$1,"",'Avg Calculations'!BP108)</f>
        <v/>
      </c>
      <c r="M52" s="2" t="str">
        <f>IF('Count Calculations'!BQ108&lt;Settings!$B$1,"",'Avg Calculations'!BQ108)</f>
        <v/>
      </c>
      <c r="N52" s="2" t="str">
        <f>IF('Count Calculations'!BR108&lt;Settings!$B$1,"",'Avg Calculations'!BR108)</f>
        <v/>
      </c>
      <c r="O52" s="2" t="str">
        <f>IF('Count Calculations'!BS108&lt;Settings!$B$1,"",'Avg Calculations'!BS108)</f>
        <v/>
      </c>
      <c r="P52" s="2" t="str">
        <f>IF('Count Calculations'!BT108&lt;Settings!$B$1,"",'Avg Calculations'!BT108)</f>
        <v/>
      </c>
      <c r="Q52" s="2" t="str">
        <f>IF('Count Calculations'!BU108&lt;Settings!$B$1,"",'Avg Calculations'!BU108)</f>
        <v/>
      </c>
      <c r="R52" s="2" t="str">
        <f>IF('Count Calculations'!BV108&lt;Settings!$B$1,"",'Avg Calculations'!BV108)</f>
        <v/>
      </c>
      <c r="S52" s="2" t="str">
        <f>IF('Count Calculations'!BW108&lt;Settings!$B$1,"",'Avg Calculations'!BW108)</f>
        <v/>
      </c>
      <c r="T52" s="2" t="str">
        <f>IF('Count Calculations'!BX108&lt;Settings!$B$1,"",'Avg Calculations'!BX108)</f>
        <v/>
      </c>
      <c r="U52" s="2" t="str">
        <f>IF('Count Calculations'!BY108&lt;Settings!$B$1,"",'Avg Calculations'!BY108)</f>
        <v/>
      </c>
      <c r="V52" s="2" t="str">
        <f>IF('Count Calculations'!BZ108&lt;Settings!$B$1,"",'Avg Calculations'!BZ108)</f>
        <v/>
      </c>
      <c r="W52" s="2" t="str">
        <f>IF('Count Calculations'!CA108&lt;Settings!$B$1,"",'Avg Calculations'!CA108)</f>
        <v/>
      </c>
      <c r="X52" s="2" t="str">
        <f>IF('Count Calculations'!CB108&lt;Settings!$B$1,"",'Avg Calculations'!CB108)</f>
        <v/>
      </c>
      <c r="Y52" s="2" t="str">
        <f>IF('Count Calculations'!CC108&lt;Settings!$B$1,"",'Avg Calculations'!CC108)</f>
        <v/>
      </c>
      <c r="Z52" s="2" t="str">
        <f>IF('Count Calculations'!CD108&lt;Settings!$B$1,"",'Avg Calculations'!CD108)</f>
        <v/>
      </c>
      <c r="AA52" s="2" t="str">
        <f>IF('Count Calculations'!CE108&lt;Settings!$B$1,"",'Avg Calculations'!CE108)</f>
        <v/>
      </c>
      <c r="AB52" s="2" t="str">
        <f>IF('Count Calculations'!CF108&lt;Settings!$B$1,"",'Avg Calculations'!CF108)</f>
        <v/>
      </c>
      <c r="AC52" s="2" t="str">
        <f>IF('Count Calculations'!CG108&lt;Settings!$B$1,"",'Avg Calculations'!CG108)</f>
        <v/>
      </c>
      <c r="AD52" s="2" t="str">
        <f>IF('Count Calculations'!CH108&lt;Settings!$B$1,"",'Avg Calculations'!CH108)</f>
        <v/>
      </c>
      <c r="AE52" s="2" t="str">
        <f>IF('Count Calculations'!CI108&lt;Settings!$B$1,"",'Avg Calculations'!CI108)</f>
        <v/>
      </c>
      <c r="AF52" s="2" t="str">
        <f>IF('Count Calculations'!CJ108&lt;Settings!$B$1,"",'Avg Calculations'!CJ108)</f>
        <v/>
      </c>
      <c r="AG52" s="2" t="str">
        <f>IF('Count Calculations'!CK108&lt;Settings!$B$1,"",'Avg Calculations'!CK108)</f>
        <v/>
      </c>
      <c r="AH52" s="2" t="str">
        <f>IF('Count Calculations'!CL108&lt;Settings!$B$1,"",'Avg Calculations'!CL108)</f>
        <v/>
      </c>
      <c r="AI52" s="2" t="str">
        <f>IF('Count Calculations'!CM108&lt;Settings!$B$1,"",'Avg Calculations'!CM108)</f>
        <v/>
      </c>
      <c r="AJ52" s="2" t="str">
        <f>IF('Count Calculations'!CN108&lt;Settings!$B$1,"",'Avg Calculations'!CN108)</f>
        <v/>
      </c>
      <c r="AK52" s="2" t="str">
        <f>IF('Count Calculations'!CO108&lt;Settings!$B$1,"",'Avg Calculations'!CO108)</f>
        <v/>
      </c>
      <c r="AL52" s="2" t="str">
        <f>IF('Count Calculations'!CP108&lt;Settings!$B$1,"",'Avg Calculations'!CP108)</f>
        <v/>
      </c>
      <c r="AM52" s="2" t="str">
        <f>IF('Count Calculations'!CQ108&lt;Settings!$B$1,"",'Avg Calculations'!CQ108)</f>
        <v/>
      </c>
      <c r="AN52" s="2" t="str">
        <f>IF('Count Calculations'!CR108&lt;Settings!$B$1,"",'Avg Calculations'!CR108)</f>
        <v/>
      </c>
      <c r="AO52" s="2" t="str">
        <f>IF('Count Calculations'!CS108&lt;Settings!$B$1,"",'Avg Calculations'!CS108)</f>
        <v/>
      </c>
      <c r="AP52" s="2" t="str">
        <f>IF('Count Calculations'!CT108&lt;Settings!$B$1,"",'Avg Calculations'!CT108)</f>
        <v/>
      </c>
      <c r="AQ52" s="2" t="str">
        <f>IF('Count Calculations'!CU108&lt;Settings!$B$1,"",'Avg Calculations'!CU108)</f>
        <v/>
      </c>
      <c r="AR52" s="2" t="str">
        <f>IF('Count Calculations'!CV108&lt;Settings!$B$1,"",'Avg Calculations'!CV108)</f>
        <v/>
      </c>
      <c r="AS52" s="2" t="str">
        <f>IF('Count Calculations'!CW108&lt;Settings!$B$1,"",'Avg Calculations'!CW108)</f>
        <v/>
      </c>
      <c r="AT52" s="2" t="str">
        <f>IF('Count Calculations'!CX108&lt;Settings!$B$1,"",'Avg Calculations'!CX108)</f>
        <v/>
      </c>
      <c r="AU52" s="2" t="str">
        <f>IF('Count Calculations'!CY108&lt;Settings!$B$1,"",'Avg Calculations'!CY108)</f>
        <v/>
      </c>
      <c r="AV52" s="2" t="str">
        <f>IF('Count Calculations'!CZ108&lt;Settings!$B$1,"",'Avg Calculations'!CZ108)</f>
        <v/>
      </c>
      <c r="AW52" s="2" t="str">
        <f>IF('Count Calculations'!DA108&lt;Settings!$B$1,"",'Avg Calculations'!DA108)</f>
        <v/>
      </c>
      <c r="AX52" s="2" t="str">
        <f>IF('Count Calculations'!DB108&lt;Settings!$B$1,"",'Avg Calculations'!DB108)</f>
        <v/>
      </c>
      <c r="AY52" s="2" t="str">
        <f>IF('Count Calculations'!DC108&lt;Settings!$B$1,"",'Avg Calculations'!DC108)</f>
        <v/>
      </c>
      <c r="AZ52" s="2" t="str">
        <f>IF('Count Calculations'!DD108&lt;Settings!$B$1,"",'Avg Calculations'!DD108)</f>
        <v/>
      </c>
      <c r="BA52" s="2" t="str">
        <f>IF('Count Calculations'!DE108&lt;Settings!$B$1,"",'Avg Calculations'!DE108)</f>
        <v/>
      </c>
    </row>
    <row r="53" spans="1:53" x14ac:dyDescent="0.25">
      <c r="A53" t="str">
        <f>IF(COUNT(B53:BA53),'Avg Calculations'!BE109,"")</f>
        <v/>
      </c>
      <c r="B53" s="2" t="str">
        <f>IF('Count Calculations'!BF109&lt;Settings!$B$1,"",'Avg Calculations'!BF109)</f>
        <v/>
      </c>
      <c r="C53" s="2" t="str">
        <f>IF('Count Calculations'!BG109&lt;Settings!$B$1,"",'Avg Calculations'!BG109)</f>
        <v/>
      </c>
      <c r="D53" s="2" t="str">
        <f>IF('Count Calculations'!BH109&lt;Settings!$B$1,"",'Avg Calculations'!BH109)</f>
        <v/>
      </c>
      <c r="E53" s="2" t="str">
        <f>IF('Count Calculations'!BI109&lt;Settings!$B$1,"",'Avg Calculations'!BI109)</f>
        <v/>
      </c>
      <c r="F53" s="2" t="str">
        <f>IF('Count Calculations'!BJ109&lt;Settings!$B$1,"",'Avg Calculations'!BJ109)</f>
        <v/>
      </c>
      <c r="G53" s="2" t="str">
        <f>IF('Count Calculations'!BK109&lt;Settings!$B$1,"",'Avg Calculations'!BK109)</f>
        <v/>
      </c>
      <c r="H53" s="2" t="str">
        <f>IF('Count Calculations'!BL109&lt;Settings!$B$1,"",'Avg Calculations'!BL109)</f>
        <v/>
      </c>
      <c r="I53" s="2" t="str">
        <f>IF('Count Calculations'!BM109&lt;Settings!$B$1,"",'Avg Calculations'!BM109)</f>
        <v/>
      </c>
      <c r="J53" s="2" t="str">
        <f>IF('Count Calculations'!BN109&lt;Settings!$B$1,"",'Avg Calculations'!BN109)</f>
        <v/>
      </c>
      <c r="K53" s="2" t="str">
        <f>IF('Count Calculations'!BO109&lt;Settings!$B$1,"",'Avg Calculations'!BO109)</f>
        <v/>
      </c>
      <c r="L53" s="2" t="str">
        <f>IF('Count Calculations'!BP109&lt;Settings!$B$1,"",'Avg Calculations'!BP109)</f>
        <v/>
      </c>
      <c r="M53" s="2" t="str">
        <f>IF('Count Calculations'!BQ109&lt;Settings!$B$1,"",'Avg Calculations'!BQ109)</f>
        <v/>
      </c>
      <c r="N53" s="2" t="str">
        <f>IF('Count Calculations'!BR109&lt;Settings!$B$1,"",'Avg Calculations'!BR109)</f>
        <v/>
      </c>
      <c r="O53" s="2" t="str">
        <f>IF('Count Calculations'!BS109&lt;Settings!$B$1,"",'Avg Calculations'!BS109)</f>
        <v/>
      </c>
      <c r="P53" s="2" t="str">
        <f>IF('Count Calculations'!BT109&lt;Settings!$B$1,"",'Avg Calculations'!BT109)</f>
        <v/>
      </c>
      <c r="Q53" s="2" t="str">
        <f>IF('Count Calculations'!BU109&lt;Settings!$B$1,"",'Avg Calculations'!BU109)</f>
        <v/>
      </c>
      <c r="R53" s="2" t="str">
        <f>IF('Count Calculations'!BV109&lt;Settings!$B$1,"",'Avg Calculations'!BV109)</f>
        <v/>
      </c>
      <c r="S53" s="2" t="str">
        <f>IF('Count Calculations'!BW109&lt;Settings!$B$1,"",'Avg Calculations'!BW109)</f>
        <v/>
      </c>
      <c r="T53" s="2" t="str">
        <f>IF('Count Calculations'!BX109&lt;Settings!$B$1,"",'Avg Calculations'!BX109)</f>
        <v/>
      </c>
      <c r="U53" s="2" t="str">
        <f>IF('Count Calculations'!BY109&lt;Settings!$B$1,"",'Avg Calculations'!BY109)</f>
        <v/>
      </c>
      <c r="V53" s="2" t="str">
        <f>IF('Count Calculations'!BZ109&lt;Settings!$B$1,"",'Avg Calculations'!BZ109)</f>
        <v/>
      </c>
      <c r="W53" s="2" t="str">
        <f>IF('Count Calculations'!CA109&lt;Settings!$B$1,"",'Avg Calculations'!CA109)</f>
        <v/>
      </c>
      <c r="X53" s="2" t="str">
        <f>IF('Count Calculations'!CB109&lt;Settings!$B$1,"",'Avg Calculations'!CB109)</f>
        <v/>
      </c>
      <c r="Y53" s="2" t="str">
        <f>IF('Count Calculations'!CC109&lt;Settings!$B$1,"",'Avg Calculations'!CC109)</f>
        <v/>
      </c>
      <c r="Z53" s="2" t="str">
        <f>IF('Count Calculations'!CD109&lt;Settings!$B$1,"",'Avg Calculations'!CD109)</f>
        <v/>
      </c>
      <c r="AA53" s="2" t="str">
        <f>IF('Count Calculations'!CE109&lt;Settings!$B$1,"",'Avg Calculations'!CE109)</f>
        <v/>
      </c>
      <c r="AB53" s="2" t="str">
        <f>IF('Count Calculations'!CF109&lt;Settings!$B$1,"",'Avg Calculations'!CF109)</f>
        <v/>
      </c>
      <c r="AC53" s="2" t="str">
        <f>IF('Count Calculations'!CG109&lt;Settings!$B$1,"",'Avg Calculations'!CG109)</f>
        <v/>
      </c>
      <c r="AD53" s="2" t="str">
        <f>IF('Count Calculations'!CH109&lt;Settings!$B$1,"",'Avg Calculations'!CH109)</f>
        <v/>
      </c>
      <c r="AE53" s="2" t="str">
        <f>IF('Count Calculations'!CI109&lt;Settings!$B$1,"",'Avg Calculations'!CI109)</f>
        <v/>
      </c>
      <c r="AF53" s="2" t="str">
        <f>IF('Count Calculations'!CJ109&lt;Settings!$B$1,"",'Avg Calculations'!CJ109)</f>
        <v/>
      </c>
      <c r="AG53" s="2" t="str">
        <f>IF('Count Calculations'!CK109&lt;Settings!$B$1,"",'Avg Calculations'!CK109)</f>
        <v/>
      </c>
      <c r="AH53" s="2" t="str">
        <f>IF('Count Calculations'!CL109&lt;Settings!$B$1,"",'Avg Calculations'!CL109)</f>
        <v/>
      </c>
      <c r="AI53" s="2" t="str">
        <f>IF('Count Calculations'!CM109&lt;Settings!$B$1,"",'Avg Calculations'!CM109)</f>
        <v/>
      </c>
      <c r="AJ53" s="2" t="str">
        <f>IF('Count Calculations'!CN109&lt;Settings!$B$1,"",'Avg Calculations'!CN109)</f>
        <v/>
      </c>
      <c r="AK53" s="2" t="str">
        <f>IF('Count Calculations'!CO109&lt;Settings!$B$1,"",'Avg Calculations'!CO109)</f>
        <v/>
      </c>
      <c r="AL53" s="2" t="str">
        <f>IF('Count Calculations'!CP109&lt;Settings!$B$1,"",'Avg Calculations'!CP109)</f>
        <v/>
      </c>
      <c r="AM53" s="2" t="str">
        <f>IF('Count Calculations'!CQ109&lt;Settings!$B$1,"",'Avg Calculations'!CQ109)</f>
        <v/>
      </c>
      <c r="AN53" s="2" t="str">
        <f>IF('Count Calculations'!CR109&lt;Settings!$B$1,"",'Avg Calculations'!CR109)</f>
        <v/>
      </c>
      <c r="AO53" s="2" t="str">
        <f>IF('Count Calculations'!CS109&lt;Settings!$B$1,"",'Avg Calculations'!CS109)</f>
        <v/>
      </c>
      <c r="AP53" s="2" t="str">
        <f>IF('Count Calculations'!CT109&lt;Settings!$B$1,"",'Avg Calculations'!CT109)</f>
        <v/>
      </c>
      <c r="AQ53" s="2" t="str">
        <f>IF('Count Calculations'!CU109&lt;Settings!$B$1,"",'Avg Calculations'!CU109)</f>
        <v/>
      </c>
      <c r="AR53" s="2" t="str">
        <f>IF('Count Calculations'!CV109&lt;Settings!$B$1,"",'Avg Calculations'!CV109)</f>
        <v/>
      </c>
      <c r="AS53" s="2" t="str">
        <f>IF('Count Calculations'!CW109&lt;Settings!$B$1,"",'Avg Calculations'!CW109)</f>
        <v/>
      </c>
      <c r="AT53" s="2" t="str">
        <f>IF('Count Calculations'!CX109&lt;Settings!$B$1,"",'Avg Calculations'!CX109)</f>
        <v/>
      </c>
      <c r="AU53" s="2" t="str">
        <f>IF('Count Calculations'!CY109&lt;Settings!$B$1,"",'Avg Calculations'!CY109)</f>
        <v/>
      </c>
      <c r="AV53" s="2" t="str">
        <f>IF('Count Calculations'!CZ109&lt;Settings!$B$1,"",'Avg Calculations'!CZ109)</f>
        <v/>
      </c>
      <c r="AW53" s="2" t="str">
        <f>IF('Count Calculations'!DA109&lt;Settings!$B$1,"",'Avg Calculations'!DA109)</f>
        <v/>
      </c>
      <c r="AX53" s="2" t="str">
        <f>IF('Count Calculations'!DB109&lt;Settings!$B$1,"",'Avg Calculations'!DB109)</f>
        <v/>
      </c>
      <c r="AY53" s="2" t="str">
        <f>IF('Count Calculations'!DC109&lt;Settings!$B$1,"",'Avg Calculations'!DC109)</f>
        <v/>
      </c>
      <c r="AZ53" s="2" t="str">
        <f>IF('Count Calculations'!DD109&lt;Settings!$B$1,"",'Avg Calculations'!DD109)</f>
        <v/>
      </c>
      <c r="BA53" s="2" t="str">
        <f>IF('Count Calculations'!DE109&lt;Settings!$B$1,"",'Avg Calculations'!DE109)</f>
        <v/>
      </c>
    </row>
  </sheetData>
  <conditionalFormatting sqref="B2:B53">
    <cfRule type="top10" dxfId="298" priority="104" bottom="1" rank="1"/>
    <cfRule type="top10" dxfId="297" priority="105" rank="1"/>
  </conditionalFormatting>
  <conditionalFormatting sqref="C2:C53">
    <cfRule type="top10" dxfId="296" priority="102" bottom="1" rank="1"/>
    <cfRule type="top10" dxfId="295" priority="103" rank="1"/>
  </conditionalFormatting>
  <conditionalFormatting sqref="D2:D53">
    <cfRule type="top10" dxfId="294" priority="100" bottom="1" rank="1"/>
    <cfRule type="top10" dxfId="293" priority="101" rank="1"/>
  </conditionalFormatting>
  <conditionalFormatting sqref="E2:E53">
    <cfRule type="top10" dxfId="292" priority="98" bottom="1" rank="1"/>
    <cfRule type="top10" dxfId="291" priority="99" rank="1"/>
  </conditionalFormatting>
  <conditionalFormatting sqref="F2:F53">
    <cfRule type="top10" dxfId="290" priority="96" bottom="1" rank="1"/>
    <cfRule type="top10" dxfId="289" priority="97" rank="1"/>
  </conditionalFormatting>
  <conditionalFormatting sqref="G2:G53">
    <cfRule type="top10" dxfId="288" priority="94" bottom="1" rank="1"/>
    <cfRule type="top10" dxfId="287" priority="95" rank="1"/>
  </conditionalFormatting>
  <conditionalFormatting sqref="H2:H53">
    <cfRule type="top10" dxfId="286" priority="92" bottom="1" rank="1"/>
    <cfRule type="top10" dxfId="285" priority="93" rank="1"/>
  </conditionalFormatting>
  <conditionalFormatting sqref="I2:I53">
    <cfRule type="top10" dxfId="284" priority="90" bottom="1" rank="1"/>
    <cfRule type="top10" dxfId="283" priority="91" rank="1"/>
  </conditionalFormatting>
  <conditionalFormatting sqref="J2:J53">
    <cfRule type="top10" dxfId="282" priority="88" bottom="1" rank="1"/>
    <cfRule type="top10" dxfId="281" priority="89" rank="1"/>
  </conditionalFormatting>
  <conditionalFormatting sqref="K2:K53">
    <cfRule type="top10" dxfId="280" priority="86" bottom="1" rank="1"/>
    <cfRule type="top10" dxfId="279" priority="87" rank="1"/>
  </conditionalFormatting>
  <conditionalFormatting sqref="L2:L53">
    <cfRule type="top10" dxfId="278" priority="84" bottom="1" rank="1"/>
    <cfRule type="top10" dxfId="277" priority="85" rank="1"/>
  </conditionalFormatting>
  <conditionalFormatting sqref="M2:M53">
    <cfRule type="top10" dxfId="276" priority="82" bottom="1" rank="1"/>
    <cfRule type="top10" dxfId="275" priority="83" rank="1"/>
  </conditionalFormatting>
  <conditionalFormatting sqref="N2:N53">
    <cfRule type="top10" dxfId="274" priority="80" bottom="1" rank="1"/>
    <cfRule type="top10" dxfId="273" priority="81" rank="1"/>
  </conditionalFormatting>
  <conditionalFormatting sqref="O2:O53">
    <cfRule type="top10" dxfId="272" priority="78" bottom="1" rank="1"/>
    <cfRule type="top10" dxfId="271" priority="79" rank="1"/>
  </conditionalFormatting>
  <conditionalFormatting sqref="P2:P53">
    <cfRule type="top10" dxfId="270" priority="76" bottom="1" rank="1"/>
    <cfRule type="top10" dxfId="269" priority="77" rank="1"/>
  </conditionalFormatting>
  <conditionalFormatting sqref="Q2:Q53">
    <cfRule type="top10" dxfId="268" priority="74" bottom="1" rank="1"/>
    <cfRule type="top10" dxfId="267" priority="75" rank="1"/>
  </conditionalFormatting>
  <conditionalFormatting sqref="R2:R53">
    <cfRule type="top10" dxfId="266" priority="72" bottom="1" rank="1"/>
    <cfRule type="top10" dxfId="265" priority="73" rank="1"/>
  </conditionalFormatting>
  <conditionalFormatting sqref="S2:S53">
    <cfRule type="top10" dxfId="264" priority="70" bottom="1" rank="1"/>
    <cfRule type="top10" dxfId="263" priority="71" rank="1"/>
  </conditionalFormatting>
  <conditionalFormatting sqref="T2:T53">
    <cfRule type="top10" dxfId="262" priority="68" bottom="1" rank="1"/>
    <cfRule type="top10" dxfId="261" priority="69" rank="1"/>
  </conditionalFormatting>
  <conditionalFormatting sqref="U2:U53">
    <cfRule type="top10" dxfId="260" priority="66" bottom="1" rank="1"/>
    <cfRule type="top10" dxfId="259" priority="67" rank="1"/>
  </conditionalFormatting>
  <conditionalFormatting sqref="V2:V53">
    <cfRule type="top10" dxfId="258" priority="64" bottom="1" rank="1"/>
    <cfRule type="top10" dxfId="257" priority="65" rank="1"/>
  </conditionalFormatting>
  <conditionalFormatting sqref="W2:W53">
    <cfRule type="top10" dxfId="256" priority="62" bottom="1" rank="1"/>
    <cfRule type="top10" dxfId="255" priority="63" rank="1"/>
  </conditionalFormatting>
  <conditionalFormatting sqref="X2:X53">
    <cfRule type="top10" dxfId="254" priority="60" bottom="1" rank="1"/>
    <cfRule type="top10" dxfId="253" priority="61" rank="1"/>
  </conditionalFormatting>
  <conditionalFormatting sqref="Y2:Y53">
    <cfRule type="top10" dxfId="252" priority="58" bottom="1" rank="1"/>
    <cfRule type="top10" dxfId="251" priority="59" rank="1"/>
  </conditionalFormatting>
  <conditionalFormatting sqref="Z2:Z53">
    <cfRule type="top10" dxfId="250" priority="56" bottom="1" rank="1"/>
    <cfRule type="top10" dxfId="249" priority="57" rank="1"/>
  </conditionalFormatting>
  <conditionalFormatting sqref="AA2:AA53">
    <cfRule type="top10" dxfId="248" priority="54" bottom="1" rank="1"/>
    <cfRule type="top10" dxfId="247" priority="55" rank="1"/>
  </conditionalFormatting>
  <conditionalFormatting sqref="AB2:AB53">
    <cfRule type="top10" dxfId="246" priority="52" bottom="1" rank="1"/>
    <cfRule type="top10" dxfId="245" priority="53" rank="1"/>
  </conditionalFormatting>
  <conditionalFormatting sqref="AC2:AC53">
    <cfRule type="top10" dxfId="244" priority="50" bottom="1" rank="1"/>
    <cfRule type="top10" dxfId="243" priority="51" rank="1"/>
  </conditionalFormatting>
  <conditionalFormatting sqref="AD2:AD53">
    <cfRule type="top10" dxfId="242" priority="48" bottom="1" rank="1"/>
    <cfRule type="top10" dxfId="241" priority="49" rank="1"/>
  </conditionalFormatting>
  <conditionalFormatting sqref="AE2:AE53">
    <cfRule type="top10" dxfId="240" priority="46" bottom="1" rank="1"/>
    <cfRule type="top10" dxfId="239" priority="47" rank="1"/>
  </conditionalFormatting>
  <conditionalFormatting sqref="AF2:AF53">
    <cfRule type="top10" dxfId="238" priority="44" bottom="1" rank="1"/>
    <cfRule type="top10" dxfId="237" priority="45" rank="1"/>
  </conditionalFormatting>
  <conditionalFormatting sqref="AG2:AG53">
    <cfRule type="top10" dxfId="236" priority="42" bottom="1" rank="1"/>
    <cfRule type="top10" dxfId="235" priority="43" rank="1"/>
  </conditionalFormatting>
  <conditionalFormatting sqref="AH2:AH53">
    <cfRule type="top10" dxfId="234" priority="40" bottom="1" rank="1"/>
    <cfRule type="top10" dxfId="233" priority="41" rank="1"/>
  </conditionalFormatting>
  <conditionalFormatting sqref="AI2:AI53">
    <cfRule type="top10" dxfId="232" priority="38" bottom="1" rank="1"/>
    <cfRule type="top10" dxfId="231" priority="39" rank="1"/>
  </conditionalFormatting>
  <conditionalFormatting sqref="AJ2:AJ53">
    <cfRule type="top10" dxfId="230" priority="36" bottom="1" rank="1"/>
    <cfRule type="top10" dxfId="229" priority="37" rank="1"/>
  </conditionalFormatting>
  <conditionalFormatting sqref="AK2:AK53">
    <cfRule type="top10" dxfId="228" priority="34" bottom="1" rank="1"/>
    <cfRule type="top10" dxfId="227" priority="35" rank="1"/>
  </conditionalFormatting>
  <conditionalFormatting sqref="AL2:AL53">
    <cfRule type="top10" dxfId="226" priority="32" bottom="1" rank="1"/>
    <cfRule type="top10" dxfId="225" priority="33" rank="1"/>
  </conditionalFormatting>
  <conditionalFormatting sqref="AM2:AM53">
    <cfRule type="top10" dxfId="224" priority="30" bottom="1" rank="1"/>
    <cfRule type="top10" dxfId="223" priority="31" rank="1"/>
  </conditionalFormatting>
  <conditionalFormatting sqref="AN2:AN53">
    <cfRule type="top10" dxfId="222" priority="28" bottom="1" rank="1"/>
    <cfRule type="top10" dxfId="221" priority="29" rank="1"/>
  </conditionalFormatting>
  <conditionalFormatting sqref="AO2:AO53">
    <cfRule type="top10" dxfId="220" priority="26" bottom="1" rank="1"/>
    <cfRule type="top10" dxfId="219" priority="27" rank="1"/>
  </conditionalFormatting>
  <conditionalFormatting sqref="AP2:AP53">
    <cfRule type="top10" dxfId="218" priority="24" bottom="1" rank="1"/>
    <cfRule type="top10" dxfId="217" priority="25" rank="1"/>
  </conditionalFormatting>
  <conditionalFormatting sqref="AQ2:AQ53">
    <cfRule type="top10" dxfId="216" priority="22" bottom="1" rank="1"/>
    <cfRule type="top10" dxfId="215" priority="23" rank="1"/>
  </conditionalFormatting>
  <conditionalFormatting sqref="AR2:AR53">
    <cfRule type="top10" dxfId="214" priority="20" bottom="1" rank="1"/>
    <cfRule type="top10" dxfId="213" priority="21" rank="1"/>
  </conditionalFormatting>
  <conditionalFormatting sqref="AS2:AS53">
    <cfRule type="top10" dxfId="212" priority="18" bottom="1" rank="1"/>
    <cfRule type="top10" dxfId="211" priority="19" rank="1"/>
  </conditionalFormatting>
  <conditionalFormatting sqref="AT2:AT53">
    <cfRule type="top10" dxfId="210" priority="16" bottom="1" rank="1"/>
    <cfRule type="top10" dxfId="209" priority="17" rank="1"/>
  </conditionalFormatting>
  <conditionalFormatting sqref="AU2:AU53">
    <cfRule type="top10" dxfId="208" priority="14" bottom="1" rank="1"/>
    <cfRule type="top10" dxfId="207" priority="15" rank="1"/>
  </conditionalFormatting>
  <conditionalFormatting sqref="AV2:AV53">
    <cfRule type="top10" dxfId="206" priority="12" bottom="1" rank="1"/>
    <cfRule type="top10" dxfId="205" priority="13" rank="1"/>
  </conditionalFormatting>
  <conditionalFormatting sqref="AW2:AW53">
    <cfRule type="top10" dxfId="204" priority="10" bottom="1" rank="1"/>
    <cfRule type="top10" dxfId="203" priority="11" rank="1"/>
  </conditionalFormatting>
  <conditionalFormatting sqref="AX2:AX53">
    <cfRule type="top10" dxfId="202" priority="8" bottom="1" rank="1"/>
    <cfRule type="top10" dxfId="201" priority="9" rank="1"/>
  </conditionalFormatting>
  <conditionalFormatting sqref="AY2:AY53">
    <cfRule type="top10" dxfId="200" priority="6" bottom="1" rank="1"/>
    <cfRule type="top10" dxfId="199" priority="7" rank="1"/>
  </conditionalFormatting>
  <conditionalFormatting sqref="AZ2:AZ53">
    <cfRule type="top10" dxfId="198" priority="4" bottom="1" rank="1"/>
    <cfRule type="top10" dxfId="197" priority="5" rank="1"/>
  </conditionalFormatting>
  <conditionalFormatting sqref="BA2:BA53">
    <cfRule type="top10" dxfId="196" priority="2" bottom="1" rank="1"/>
    <cfRule type="top10" dxfId="195" priority="3" rank="1"/>
  </conditionalFormatting>
  <conditionalFormatting sqref="B2:BA53">
    <cfRule type="expression" dxfId="194" priority="1">
      <formula>AND(B$1=$A2,B$1&lt;&gt;"")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9"/>
  <dimension ref="A1:BA53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N10" sqref="N10"/>
    </sheetView>
  </sheetViews>
  <sheetFormatPr defaultRowHeight="15" x14ac:dyDescent="0.25"/>
  <cols>
    <col min="1" max="1" width="20.42578125" customWidth="1"/>
    <col min="2" max="4" width="5.28515625" customWidth="1"/>
    <col min="5" max="5" width="5.5703125" customWidth="1"/>
    <col min="6" max="34" width="5.28515625" customWidth="1"/>
    <col min="35" max="35" width="5.5703125" customWidth="1"/>
    <col min="36" max="53" width="5.28515625" customWidth="1"/>
  </cols>
  <sheetData>
    <row r="1" spans="1:53" s="1" customFormat="1" ht="107.25" x14ac:dyDescent="0.25">
      <c r="A1" s="6" t="str">
        <f>Count!$A$1</f>
        <v>↗
Jury
Entry
↘</v>
      </c>
      <c r="B1" s="1" t="str">
        <f>IF(COUNT(B2:B53),'Avg Calculations'!BF57,"")</f>
        <v>United Kingdom</v>
      </c>
      <c r="C1" s="1" t="str">
        <f>IF(COUNT(C2:C53),'Avg Calculations'!BG57,"")</f>
        <v>Germany</v>
      </c>
      <c r="D1" s="1" t="str">
        <f>IF(COUNT(D2:D53),'Avg Calculations'!BH57,"")</f>
        <v>France</v>
      </c>
      <c r="E1" s="1" t="str">
        <f>IF(COUNT(E2:E53),'Avg Calculations'!BI57,"")</f>
        <v>Belgium</v>
      </c>
      <c r="F1" s="1" t="str">
        <f>IF(COUNT(F2:F53),'Avg Calculations'!BJ57,"")</f>
        <v>Netherlands</v>
      </c>
      <c r="G1" s="1" t="str">
        <f>IF(COUNT(G2:G53),'Avg Calculations'!BK57,"")</f>
        <v>Norway</v>
      </c>
      <c r="H1" s="1" t="str">
        <f>IF(COUNT(H2:H53),'Avg Calculations'!BL57,"")</f>
        <v>Switzerland</v>
      </c>
      <c r="I1" s="1" t="str">
        <f>IF(COUNT(I2:I53),'Avg Calculations'!BM57,"")</f>
        <v>Spain</v>
      </c>
      <c r="J1" s="1" t="str">
        <f>IF(COUNT(J2:J53),'Avg Calculations'!BN57,"")</f>
        <v>Sweden</v>
      </c>
      <c r="K1" s="1" t="str">
        <f>IF(COUNT(K2:K53),'Avg Calculations'!BO57,"")</f>
        <v>Ireland</v>
      </c>
      <c r="L1" s="1" t="str">
        <f>IF(COUNT(L2:L53),'Avg Calculations'!BP57,"")</f>
        <v>Portugal</v>
      </c>
      <c r="M1" s="1" t="str">
        <f>IF(COUNT(M2:M53),'Avg Calculations'!BQ57,"")</f>
        <v>Finland</v>
      </c>
      <c r="N1" s="1" t="str">
        <f>IF(COUNT(N2:N53),'Avg Calculations'!BR57,"")</f>
        <v>Austria</v>
      </c>
      <c r="O1" s="1" t="str">
        <f>IF(COUNT(O2:O53),'Avg Calculations'!BS57,"")</f>
        <v>Denmark</v>
      </c>
      <c r="P1" s="1" t="str">
        <f>IF(COUNT(P2:P53),'Avg Calculations'!BT57,"")</f>
        <v>Israel</v>
      </c>
      <c r="Q1" s="1" t="str">
        <f>IF(COUNT(Q2:Q53),'Avg Calculations'!BU57,"")</f>
        <v>Italy</v>
      </c>
      <c r="R1" s="1" t="str">
        <f>IF(COUNT(R2:R53),'Avg Calculations'!BV57,"")</f>
        <v>Greece</v>
      </c>
      <c r="S1" s="1" t="str">
        <f>IF(COUNT(S2:S53),'Avg Calculations'!BW57,"")</f>
        <v>Cyprus</v>
      </c>
      <c r="T1" s="1" t="str">
        <f>IF(COUNT(T2:T53),'Avg Calculations'!BX57,"")</f>
        <v>Turkey</v>
      </c>
      <c r="U1" s="1" t="str">
        <f>IF(COUNT(U2:U53),'Avg Calculations'!BY57,"")</f>
        <v>Luxembourg</v>
      </c>
      <c r="V1" s="1" t="str">
        <f>IF(COUNT(V2:V53),'Avg Calculations'!BZ57,"")</f>
        <v>Iceland</v>
      </c>
      <c r="W1" s="1" t="str">
        <f>IF(COUNT(W2:W53),'Avg Calculations'!CA57,"")</f>
        <v>Malta</v>
      </c>
      <c r="X1" s="1" t="str">
        <f>IF(COUNT(X2:X53),'Avg Calculations'!CB57,"")</f>
        <v>Slovenia</v>
      </c>
      <c r="Y1" s="1" t="str">
        <f>IF(COUNT(Y2:Y53),'Avg Calculations'!CC57,"")</f>
        <v>Yugoslavia</v>
      </c>
      <c r="Z1" s="1" t="str">
        <f>IF(COUNT(Z2:Z53),'Avg Calculations'!CD57,"")</f>
        <v>Croatia</v>
      </c>
      <c r="AA1" s="1" t="str">
        <f>IF(COUNT(AA2:AA53),'Avg Calculations'!CE57,"")</f>
        <v>Estonia</v>
      </c>
      <c r="AB1" s="1" t="str">
        <f>IF(COUNT(AB2:AB53),'Avg Calculations'!CF57,"")</f>
        <v>Monaco</v>
      </c>
      <c r="AC1" s="1" t="str">
        <f>IF(COUNT(AC2:AC53),'Avg Calculations'!CG57,"")</f>
        <v>Poland</v>
      </c>
      <c r="AD1" s="1" t="str">
        <f>IF(COUNT(AD2:AD53),'Avg Calculations'!CH57,"")</f>
        <v>Russia</v>
      </c>
      <c r="AE1" s="1" t="str">
        <f>IF(COUNT(AE2:AE53),'Avg Calculations'!CI57,"")</f>
        <v>Romania</v>
      </c>
      <c r="AF1" s="1" t="str">
        <f>IF(COUNT(AF2:AF53),'Avg Calculations'!CJ57,"")</f>
        <v>Bosnia &amp; Herzegovina</v>
      </c>
      <c r="AG1" s="1" t="str">
        <f>IF(COUNT(AG2:AG53),'Avg Calculations'!CK57,"")</f>
        <v>FYR Macedonia</v>
      </c>
      <c r="AH1" s="1" t="str">
        <f>IF(COUNT(AH2:AH53),'Avg Calculations'!CL57,"")</f>
        <v>Latvia</v>
      </c>
      <c r="AI1" s="1" t="str">
        <f>IF(COUNT(AI2:AI53),'Avg Calculations'!CM57,"")</f>
        <v>Lithuania</v>
      </c>
      <c r="AJ1" s="1" t="str">
        <f>IF(COUNT(AJ2:AJ53),'Avg Calculations'!CN57,"")</f>
        <v>Albania</v>
      </c>
      <c r="AK1" s="1" t="str">
        <f>IF(COUNT(AK2:AK53),'Avg Calculations'!CO57,"")</f>
        <v>Belarus</v>
      </c>
      <c r="AL1" s="1" t="str">
        <f>IF(COUNT(AL2:AL53),'Avg Calculations'!CP57,"")</f>
        <v>Hungary</v>
      </c>
      <c r="AM1" s="1" t="str">
        <f>IF(COUNT(AM2:AM53),'Avg Calculations'!CQ57,"")</f>
        <v>Moldova</v>
      </c>
      <c r="AN1" s="1" t="str">
        <f>IF(COUNT(AN2:AN53),'Avg Calculations'!CR57,"")</f>
        <v>Ukraine</v>
      </c>
      <c r="AO1" s="1" t="str">
        <f>IF(COUNT(AO2:AO53),'Avg Calculations'!CS57,"")</f>
        <v>Bulgaria</v>
      </c>
      <c r="AP1" s="1" t="str">
        <f>IF(COUNT(AP2:AP53),'Avg Calculations'!CT57,"")</f>
        <v>Armenia</v>
      </c>
      <c r="AQ1" s="1" t="str">
        <f>IF(COUNT(AQ2:AQ53),'Avg Calculations'!CU57,"")</f>
        <v>Azerbaijan</v>
      </c>
      <c r="AR1" s="1" t="str">
        <f>IF(COUNT(AR2:AR53),'Avg Calculations'!CV57,"")</f>
        <v>San Marino</v>
      </c>
      <c r="AS1" s="1" t="str">
        <f>IF(COUNT(AS2:AS53),'Avg Calculations'!CW57,"")</f>
        <v>Serbia</v>
      </c>
      <c r="AT1" s="1" t="str">
        <f>IF(COUNT(AT2:AT53),'Avg Calculations'!CX57,"")</f>
        <v>Georgia</v>
      </c>
      <c r="AU1" s="1" t="str">
        <f>IF(COUNT(AU2:AU53),'Avg Calculations'!CY57,"")</f>
        <v>Montenegro</v>
      </c>
      <c r="AV1" s="1" t="str">
        <f>IF(COUNT(AV2:AV53),'Avg Calculations'!CZ57,"")</f>
        <v/>
      </c>
      <c r="AW1" s="1" t="str">
        <f>IF(COUNT(AW2:AW53),'Avg Calculations'!DA57,"")</f>
        <v/>
      </c>
      <c r="AX1" s="1" t="str">
        <f>IF(COUNT(AX2:AX53),'Avg Calculations'!DB57,"")</f>
        <v/>
      </c>
      <c r="AY1" s="1" t="str">
        <f>IF(COUNT(AY2:AY53),'Avg Calculations'!DC57,"")</f>
        <v/>
      </c>
      <c r="AZ1" s="1" t="str">
        <f>IF(COUNT(AZ2:AZ53),'Avg Calculations'!DD57,"")</f>
        <v/>
      </c>
      <c r="BA1" s="1" t="str">
        <f>IF(COUNT(BA2:BA53),'Avg Calculations'!DE57,"")</f>
        <v/>
      </c>
    </row>
    <row r="2" spans="1:53" x14ac:dyDescent="0.25">
      <c r="A2" t="str">
        <f>IF(COUNT(B2:BA2),'Avg Calculations'!BE58,"")</f>
        <v>Sweden</v>
      </c>
      <c r="B2" s="2">
        <f>IF('Count Calculations'!BF58&lt;Settings!$B$1,"",'Avg Calculations'!BF58)</f>
        <v>0.29618072668449003</v>
      </c>
      <c r="C2" s="2">
        <f>IF('Count Calculations'!BG58&lt;Settings!$B$1,"",'Avg Calculations'!BG58)</f>
        <v>-7.0292181271625703E-2</v>
      </c>
      <c r="D2" s="2">
        <f>IF('Count Calculations'!BH58&lt;Settings!$B$1,"",'Avg Calculations'!BH58)</f>
        <v>-0.793130500184686</v>
      </c>
      <c r="E2" s="2">
        <f>IF('Count Calculations'!BI58&lt;Settings!$B$1,"",'Avg Calculations'!BI58)</f>
        <v>-4.2160494035781398E-2</v>
      </c>
      <c r="F2" s="2">
        <f>IF('Count Calculations'!BJ58&lt;Settings!$B$1,"",'Avg Calculations'!BJ58)</f>
        <v>0.17967720435378501</v>
      </c>
      <c r="G2" s="2">
        <f>IF('Count Calculations'!BK58&lt;Settings!$B$1,"",'Avg Calculations'!BK58)</f>
        <v>2.9884453368061199</v>
      </c>
      <c r="H2" s="2">
        <f>IF('Count Calculations'!BL58&lt;Settings!$B$1,"",'Avg Calculations'!BL58)</f>
        <v>-5.08157827580447E-2</v>
      </c>
      <c r="I2" s="2">
        <f>IF('Count Calculations'!BM58&lt;Settings!$B$1,"",'Avg Calculations'!BM58)</f>
        <v>-0.74534018901177401</v>
      </c>
      <c r="J2" s="2" t="str">
        <f>IF('Count Calculations'!BN58&lt;Settings!$B$1,"",'Avg Calculations'!BN58)</f>
        <v/>
      </c>
      <c r="K2" s="2">
        <f>IF('Count Calculations'!BO58&lt;Settings!$B$1,"",'Avg Calculations'!BO58)</f>
        <v>0.29567969418651302</v>
      </c>
      <c r="L2" s="2">
        <f>IF('Count Calculations'!BP58&lt;Settings!$B$1,"",'Avg Calculations'!BP58)</f>
        <v>-0.250796175956082</v>
      </c>
      <c r="M2" s="2">
        <f>IF('Count Calculations'!BQ58&lt;Settings!$B$1,"",'Avg Calculations'!BQ58)</f>
        <v>2.2606355177185198</v>
      </c>
      <c r="N2" s="2">
        <f>IF('Count Calculations'!BR58&lt;Settings!$B$1,"",'Avg Calculations'!BR58)</f>
        <v>0.20057824220935999</v>
      </c>
      <c r="O2" s="2">
        <f>IF('Count Calculations'!BS58&lt;Settings!$B$1,"",'Avg Calculations'!BS58)</f>
        <v>4.2128377614770303</v>
      </c>
      <c r="P2" s="2">
        <f>IF('Count Calculations'!BT58&lt;Settings!$B$1,"",'Avg Calculations'!BT58)</f>
        <v>0.26542677852659502</v>
      </c>
      <c r="Q2" s="2">
        <f>IF('Count Calculations'!BU58&lt;Settings!$B$1,"",'Avg Calculations'!BU58)</f>
        <v>-1.24818337590059</v>
      </c>
      <c r="R2" s="2">
        <f>IF('Count Calculations'!BV58&lt;Settings!$B$1,"",'Avg Calculations'!BV58)</f>
        <v>-2.3219706334461998</v>
      </c>
      <c r="S2" s="2">
        <f>IF('Count Calculations'!BW58&lt;Settings!$B$1,"",'Avg Calculations'!BW58)</f>
        <v>-0.88657048075414502</v>
      </c>
      <c r="T2" s="2">
        <f>IF('Count Calculations'!BX58&lt;Settings!$B$1,"",'Avg Calculations'!BX58)</f>
        <v>-1.4173501243410001</v>
      </c>
      <c r="U2" s="2">
        <f>IF('Count Calculations'!BY58&lt;Settings!$B$1,"",'Avg Calculations'!BY58)</f>
        <v>-0.246699032982411</v>
      </c>
      <c r="V2" s="2">
        <f>IF('Count Calculations'!BZ58&lt;Settings!$B$1,"",'Avg Calculations'!BZ58)</f>
        <v>2.8447121333362402</v>
      </c>
      <c r="W2" s="2">
        <f>IF('Count Calculations'!CA58&lt;Settings!$B$1,"",'Avg Calculations'!CA58)</f>
        <v>0.20174522183886201</v>
      </c>
      <c r="X2" s="2">
        <f>IF('Count Calculations'!CB58&lt;Settings!$B$1,"",'Avg Calculations'!CB58)</f>
        <v>0.15646459292509701</v>
      </c>
      <c r="Y2" s="2">
        <f>IF('Count Calculations'!CC58&lt;Settings!$B$1,"",'Avg Calculations'!CC58)</f>
        <v>6.3427275482228901E-2</v>
      </c>
      <c r="Z2" s="2">
        <f>IF('Count Calculations'!CD58&lt;Settings!$B$1,"",'Avg Calculations'!CD58)</f>
        <v>-2.30850094732943</v>
      </c>
      <c r="AA2" s="2">
        <f>IF('Count Calculations'!CE58&lt;Settings!$B$1,"",'Avg Calculations'!CE58)</f>
        <v>2.9682836996475199</v>
      </c>
      <c r="AB2" s="2">
        <f>IF('Count Calculations'!CF58&lt;Settings!$B$1,"",'Avg Calculations'!CF58)</f>
        <v>-0.32172984069268901</v>
      </c>
      <c r="AC2" s="2">
        <f>IF('Count Calculations'!CG58&lt;Settings!$B$1,"",'Avg Calculations'!CG58)</f>
        <v>8.5934840780505201E-2</v>
      </c>
      <c r="AD2" s="2">
        <f>IF('Count Calculations'!CH58&lt;Settings!$B$1,"",'Avg Calculations'!CH58)</f>
        <v>-1.9231430134928</v>
      </c>
      <c r="AE2" s="2">
        <f>IF('Count Calculations'!CI58&lt;Settings!$B$1,"",'Avg Calculations'!CI58)</f>
        <v>-0.29055964794134398</v>
      </c>
      <c r="AF2" s="2">
        <f>IF('Count Calculations'!CJ58&lt;Settings!$B$1,"",'Avg Calculations'!CJ58)</f>
        <v>-1.0347969713909999</v>
      </c>
      <c r="AG2" s="2">
        <f>IF('Count Calculations'!CK58&lt;Settings!$B$1,"",'Avg Calculations'!CK58)</f>
        <v>-2.2078376377280402</v>
      </c>
      <c r="AH2" s="2">
        <f>IF('Count Calculations'!CL58&lt;Settings!$B$1,"",'Avg Calculations'!CL58)</f>
        <v>0.52859188769258902</v>
      </c>
      <c r="AI2" s="2">
        <f>IF('Count Calculations'!CM58&lt;Settings!$B$1,"",'Avg Calculations'!CM58)</f>
        <v>2.3966852964053798E-3</v>
      </c>
      <c r="AJ2" s="2">
        <f>IF('Count Calculations'!CN58&lt;Settings!$B$1,"",'Avg Calculations'!CN58)</f>
        <v>-1.0511908780692201</v>
      </c>
      <c r="AK2" s="2">
        <f>IF('Count Calculations'!CO58&lt;Settings!$B$1,"",'Avg Calculations'!CO58)</f>
        <v>-0.67776307332362096</v>
      </c>
      <c r="AL2" s="2">
        <f>IF('Count Calculations'!CP58&lt;Settings!$B$1,"",'Avg Calculations'!CP58)</f>
        <v>0.43891108409155599</v>
      </c>
      <c r="AM2" s="2">
        <f>IF('Count Calculations'!CQ58&lt;Settings!$B$1,"",'Avg Calculations'!CQ58)</f>
        <v>-0.23891411747236499</v>
      </c>
      <c r="AN2" s="2">
        <f>IF('Count Calculations'!CR58&lt;Settings!$B$1,"",'Avg Calculations'!CR58)</f>
        <v>-1.0166667049262801</v>
      </c>
      <c r="AO2" s="2">
        <f>IF('Count Calculations'!CS58&lt;Settings!$B$1,"",'Avg Calculations'!CS58)</f>
        <v>-2.5857816870372998</v>
      </c>
      <c r="AP2" s="2">
        <f>IF('Count Calculations'!CT58&lt;Settings!$B$1,"",'Avg Calculations'!CT58)</f>
        <v>-1.3033192877737101</v>
      </c>
      <c r="AQ2" s="2">
        <f>IF('Count Calculations'!CU58&lt;Settings!$B$1,"",'Avg Calculations'!CU58)</f>
        <v>-3.7941818031874299</v>
      </c>
      <c r="AR2" s="2" t="str">
        <f>IF('Count Calculations'!CV58&lt;Settings!$B$1,"",'Avg Calculations'!CV58)</f>
        <v/>
      </c>
      <c r="AS2" s="2" t="str">
        <f>IF('Count Calculations'!CW58&lt;Settings!$B$1,"",'Avg Calculations'!CW58)</f>
        <v/>
      </c>
      <c r="AT2" s="2">
        <f>IF('Count Calculations'!CX58&lt;Settings!$B$1,"",'Avg Calculations'!CX58)</f>
        <v>-1.3274645096408699</v>
      </c>
      <c r="AU2" s="2">
        <f>IF('Count Calculations'!CY58&lt;Settings!$B$1,"",'Avg Calculations'!CY58)</f>
        <v>-2.70291862334915</v>
      </c>
      <c r="AV2" s="2" t="str">
        <f>IF('Count Calculations'!CZ58&lt;Settings!$B$1,"",'Avg Calculations'!CZ58)</f>
        <v/>
      </c>
      <c r="AW2" s="2" t="str">
        <f>IF('Count Calculations'!DA58&lt;Settings!$B$1,"",'Avg Calculations'!DA58)</f>
        <v/>
      </c>
      <c r="AX2" s="2" t="str">
        <f>IF('Count Calculations'!DB58&lt;Settings!$B$1,"",'Avg Calculations'!DB58)</f>
        <v/>
      </c>
      <c r="AY2" s="2" t="str">
        <f>IF('Count Calculations'!DC58&lt;Settings!$B$1,"",'Avg Calculations'!DC58)</f>
        <v/>
      </c>
      <c r="AZ2" s="2" t="str">
        <f>IF('Count Calculations'!DD58&lt;Settings!$B$1,"",'Avg Calculations'!DD58)</f>
        <v/>
      </c>
      <c r="BA2" s="2" t="str">
        <f>IF('Count Calculations'!DE58&lt;Settings!$B$1,"",'Avg Calculations'!DE58)</f>
        <v/>
      </c>
    </row>
    <row r="3" spans="1:53" x14ac:dyDescent="0.25">
      <c r="A3" t="str">
        <f>IF(COUNT(B3:BA3),'Avg Calculations'!BE59,"")</f>
        <v>Norway</v>
      </c>
      <c r="B3" s="2">
        <f>IF('Count Calculations'!BF59&lt;Settings!$B$1,"",'Avg Calculations'!BF59)</f>
        <v>-0.142476222190246</v>
      </c>
      <c r="C3" s="2">
        <f>IF('Count Calculations'!BG59&lt;Settings!$B$1,"",'Avg Calculations'!BG59)</f>
        <v>0.12395400324417</v>
      </c>
      <c r="D3" s="2">
        <f>IF('Count Calculations'!BH59&lt;Settings!$B$1,"",'Avg Calculations'!BH59)</f>
        <v>-1.20402580913028</v>
      </c>
      <c r="E3" s="2">
        <f>IF('Count Calculations'!BI59&lt;Settings!$B$1,"",'Avg Calculations'!BI59)</f>
        <v>0.393043738155119</v>
      </c>
      <c r="F3" s="2">
        <f>IF('Count Calculations'!BJ59&lt;Settings!$B$1,"",'Avg Calculations'!BJ59)</f>
        <v>0.51125208731537297</v>
      </c>
      <c r="G3" s="2" t="str">
        <f>IF('Count Calculations'!BK59&lt;Settings!$B$1,"",'Avg Calculations'!BK59)</f>
        <v/>
      </c>
      <c r="H3" s="2">
        <f>IF('Count Calculations'!BL59&lt;Settings!$B$1,"",'Avg Calculations'!BL59)</f>
        <v>-0.161718450482085</v>
      </c>
      <c r="I3" s="2">
        <f>IF('Count Calculations'!BM59&lt;Settings!$B$1,"",'Avg Calculations'!BM59)</f>
        <v>-0.74357072431858295</v>
      </c>
      <c r="J3" s="2">
        <f>IF('Count Calculations'!BN59&lt;Settings!$B$1,"",'Avg Calculations'!BN59)</f>
        <v>1.93429158981271</v>
      </c>
      <c r="K3" s="2">
        <f>IF('Count Calculations'!BO59&lt;Settings!$B$1,"",'Avg Calculations'!BO59)</f>
        <v>0.69966609745779096</v>
      </c>
      <c r="L3" s="2">
        <f>IF('Count Calculations'!BP59&lt;Settings!$B$1,"",'Avg Calculations'!BP59)</f>
        <v>-0.307099804285204</v>
      </c>
      <c r="M3" s="2">
        <f>IF('Count Calculations'!BQ59&lt;Settings!$B$1,"",'Avg Calculations'!BQ59)</f>
        <v>1.0655379663162801</v>
      </c>
      <c r="N3" s="2">
        <f>IF('Count Calculations'!BR59&lt;Settings!$B$1,"",'Avg Calculations'!BR59)</f>
        <v>-0.86574064610744506</v>
      </c>
      <c r="O3" s="2">
        <f>IF('Count Calculations'!BS59&lt;Settings!$B$1,"",'Avg Calculations'!BS59)</f>
        <v>2.4019843449354301</v>
      </c>
      <c r="P3" s="2">
        <f>IF('Count Calculations'!BT59&lt;Settings!$B$1,"",'Avg Calculations'!BT59)</f>
        <v>-0.38566153104041201</v>
      </c>
      <c r="Q3" s="2">
        <f>IF('Count Calculations'!BU59&lt;Settings!$B$1,"",'Avg Calculations'!BU59)</f>
        <v>-0.26971968148438702</v>
      </c>
      <c r="R3" s="2">
        <f>IF('Count Calculations'!BV59&lt;Settings!$B$1,"",'Avg Calculations'!BV59)</f>
        <v>-0.973361003137587</v>
      </c>
      <c r="S3" s="2">
        <f>IF('Count Calculations'!BW59&lt;Settings!$B$1,"",'Avg Calculations'!BW59)</f>
        <v>-0.61898331541541096</v>
      </c>
      <c r="T3" s="2">
        <f>IF('Count Calculations'!BX59&lt;Settings!$B$1,"",'Avg Calculations'!BX59)</f>
        <v>-0.85398239876941995</v>
      </c>
      <c r="U3" s="2">
        <f>IF('Count Calculations'!BY59&lt;Settings!$B$1,"",'Avg Calculations'!BY59)</f>
        <v>-0.189193578934642</v>
      </c>
      <c r="V3" s="2">
        <f>IF('Count Calculations'!BZ59&lt;Settings!$B$1,"",'Avg Calculations'!BZ59)</f>
        <v>2.82322557444536</v>
      </c>
      <c r="W3" s="2">
        <f>IF('Count Calculations'!CA59&lt;Settings!$B$1,"",'Avg Calculations'!CA59)</f>
        <v>-0.94961903625783295</v>
      </c>
      <c r="X3" s="2">
        <f>IF('Count Calculations'!CB59&lt;Settings!$B$1,"",'Avg Calculations'!CB59)</f>
        <v>-0.284895315921112</v>
      </c>
      <c r="Y3" s="2">
        <f>IF('Count Calculations'!CC59&lt;Settings!$B$1,"",'Avg Calculations'!CC59)</f>
        <v>-0.401329406747363</v>
      </c>
      <c r="Z3" s="2">
        <f>IF('Count Calculations'!CD59&lt;Settings!$B$1,"",'Avg Calculations'!CD59)</f>
        <v>-1.46759274577445</v>
      </c>
      <c r="AA3" s="2">
        <f>IF('Count Calculations'!CE59&lt;Settings!$B$1,"",'Avg Calculations'!CE59)</f>
        <v>2.0680318439067999</v>
      </c>
      <c r="AB3" s="2">
        <f>IF('Count Calculations'!CF59&lt;Settings!$B$1,"",'Avg Calculations'!CF59)</f>
        <v>-0.180629273582564</v>
      </c>
      <c r="AC3" s="2">
        <f>IF('Count Calculations'!CG59&lt;Settings!$B$1,"",'Avg Calculations'!CG59)</f>
        <v>0.65236351173490803</v>
      </c>
      <c r="AD3" s="2">
        <f>IF('Count Calculations'!CH59&lt;Settings!$B$1,"",'Avg Calculations'!CH59)</f>
        <v>0.162611920353053</v>
      </c>
      <c r="AE3" s="2">
        <f>IF('Count Calculations'!CI59&lt;Settings!$B$1,"",'Avg Calculations'!CI59)</f>
        <v>-0.94990664326021501</v>
      </c>
      <c r="AF3" s="2">
        <f>IF('Count Calculations'!CJ59&lt;Settings!$B$1,"",'Avg Calculations'!CJ59)</f>
        <v>-0.81354951920390595</v>
      </c>
      <c r="AG3" s="2">
        <f>IF('Count Calculations'!CK59&lt;Settings!$B$1,"",'Avg Calculations'!CK59)</f>
        <v>-1.9179215832663601</v>
      </c>
      <c r="AH3" s="2">
        <f>IF('Count Calculations'!CL59&lt;Settings!$B$1,"",'Avg Calculations'!CL59)</f>
        <v>1.56026811629837</v>
      </c>
      <c r="AI3" s="2">
        <f>IF('Count Calculations'!CM59&lt;Settings!$B$1,"",'Avg Calculations'!CM59)</f>
        <v>1.75483957982396</v>
      </c>
      <c r="AJ3" s="2">
        <f>IF('Count Calculations'!CN59&lt;Settings!$B$1,"",'Avg Calculations'!CN59)</f>
        <v>-1.3349556721184701</v>
      </c>
      <c r="AK3" s="2">
        <f>IF('Count Calculations'!CO59&lt;Settings!$B$1,"",'Avg Calculations'!CO59)</f>
        <v>0.80748737321110697</v>
      </c>
      <c r="AL3" s="2">
        <f>IF('Count Calculations'!CP59&lt;Settings!$B$1,"",'Avg Calculations'!CP59)</f>
        <v>-0.17299137277027901</v>
      </c>
      <c r="AM3" s="2">
        <f>IF('Count Calculations'!CQ59&lt;Settings!$B$1,"",'Avg Calculations'!CQ59)</f>
        <v>-0.76271691316162205</v>
      </c>
      <c r="AN3" s="2">
        <f>IF('Count Calculations'!CR59&lt;Settings!$B$1,"",'Avg Calculations'!CR59)</f>
        <v>0.17961180192996301</v>
      </c>
      <c r="AO3" s="2">
        <f>IF('Count Calculations'!CS59&lt;Settings!$B$1,"",'Avg Calculations'!CS59)</f>
        <v>-2.1600572528062498</v>
      </c>
      <c r="AP3" s="2">
        <f>IF('Count Calculations'!CT59&lt;Settings!$B$1,"",'Avg Calculations'!CT59)</f>
        <v>-0.110215095976441</v>
      </c>
      <c r="AQ3" s="2">
        <f>IF('Count Calculations'!CU59&lt;Settings!$B$1,"",'Avg Calculations'!CU59)</f>
        <v>-1.3968895617011601</v>
      </c>
      <c r="AR3" s="2" t="str">
        <f>IF('Count Calculations'!CV59&lt;Settings!$B$1,"",'Avg Calculations'!CV59)</f>
        <v/>
      </c>
      <c r="AS3" s="2">
        <f>IF('Count Calculations'!CW59&lt;Settings!$B$1,"",'Avg Calculations'!CW59)</f>
        <v>-1.5089884712977999</v>
      </c>
      <c r="AT3" s="2" t="str">
        <f>IF('Count Calculations'!CX59&lt;Settings!$B$1,"",'Avg Calculations'!CX59)</f>
        <v/>
      </c>
      <c r="AU3" s="2" t="str">
        <f>IF('Count Calculations'!CY59&lt;Settings!$B$1,"",'Avg Calculations'!CY59)</f>
        <v/>
      </c>
      <c r="AV3" s="2" t="str">
        <f>IF('Count Calculations'!CZ59&lt;Settings!$B$1,"",'Avg Calculations'!CZ59)</f>
        <v/>
      </c>
      <c r="AW3" s="2" t="str">
        <f>IF('Count Calculations'!DA59&lt;Settings!$B$1,"",'Avg Calculations'!DA59)</f>
        <v/>
      </c>
      <c r="AX3" s="2" t="str">
        <f>IF('Count Calculations'!DB59&lt;Settings!$B$1,"",'Avg Calculations'!DB59)</f>
        <v/>
      </c>
      <c r="AY3" s="2" t="str">
        <f>IF('Count Calculations'!DC59&lt;Settings!$B$1,"",'Avg Calculations'!DC59)</f>
        <v/>
      </c>
      <c r="AZ3" s="2" t="str">
        <f>IF('Count Calculations'!DD59&lt;Settings!$B$1,"",'Avg Calculations'!DD59)</f>
        <v/>
      </c>
      <c r="BA3" s="2" t="str">
        <f>IF('Count Calculations'!DE59&lt;Settings!$B$1,"",'Avg Calculations'!DE59)</f>
        <v/>
      </c>
    </row>
    <row r="4" spans="1:53" x14ac:dyDescent="0.25">
      <c r="A4" t="str">
        <f>IF(COUNT(B4:BA4),'Avg Calculations'!BE60,"")</f>
        <v>United Kingdom</v>
      </c>
      <c r="B4" s="2" t="str">
        <f>IF('Count Calculations'!BF60&lt;Settings!$B$1,"",'Avg Calculations'!BF60)</f>
        <v/>
      </c>
      <c r="C4" s="2">
        <f>IF('Count Calculations'!BG60&lt;Settings!$B$1,"",'Avg Calculations'!BG60)</f>
        <v>-6.9454893170388901E-2</v>
      </c>
      <c r="D4" s="2">
        <f>IF('Count Calculations'!BH60&lt;Settings!$B$1,"",'Avg Calculations'!BH60)</f>
        <v>6.4616371348985596E-2</v>
      </c>
      <c r="E4" s="2">
        <f>IF('Count Calculations'!BI60&lt;Settings!$B$1,"",'Avg Calculations'!BI60)</f>
        <v>6.5933717701888703E-2</v>
      </c>
      <c r="F4" s="2">
        <f>IF('Count Calculations'!BJ60&lt;Settings!$B$1,"",'Avg Calculations'!BJ60)</f>
        <v>-0.40220634807740901</v>
      </c>
      <c r="G4" s="2">
        <f>IF('Count Calculations'!BK60&lt;Settings!$B$1,"",'Avg Calculations'!BK60)</f>
        <v>-0.41791270382232998</v>
      </c>
      <c r="H4" s="2">
        <f>IF('Count Calculations'!BL60&lt;Settings!$B$1,"",'Avg Calculations'!BL60)</f>
        <v>0.43908348013116899</v>
      </c>
      <c r="I4" s="2">
        <f>IF('Count Calculations'!BM60&lt;Settings!$B$1,"",'Avg Calculations'!BM60)</f>
        <v>-0.58081457990769103</v>
      </c>
      <c r="J4" s="2">
        <f>IF('Count Calculations'!BN60&lt;Settings!$B$1,"",'Avg Calculations'!BN60)</f>
        <v>-0.12557668985884399</v>
      </c>
      <c r="K4" s="2">
        <f>IF('Count Calculations'!BO60&lt;Settings!$B$1,"",'Avg Calculations'!BO60)</f>
        <v>1.25495705221524</v>
      </c>
      <c r="L4" s="2">
        <f>IF('Count Calculations'!BP60&lt;Settings!$B$1,"",'Avg Calculations'!BP60)</f>
        <v>0.20401464801312799</v>
      </c>
      <c r="M4" s="2">
        <f>IF('Count Calculations'!BQ60&lt;Settings!$B$1,"",'Avg Calculations'!BQ60)</f>
        <v>-0.54845732442230899</v>
      </c>
      <c r="N4" s="2">
        <f>IF('Count Calculations'!BR60&lt;Settings!$B$1,"",'Avg Calculations'!BR60)</f>
        <v>0.58960525009291298</v>
      </c>
      <c r="O4" s="2">
        <f>IF('Count Calculations'!BS60&lt;Settings!$B$1,"",'Avg Calculations'!BS60)</f>
        <v>0.51465389150141805</v>
      </c>
      <c r="P4" s="2">
        <f>IF('Count Calculations'!BT60&lt;Settings!$B$1,"",'Avg Calculations'!BT60)</f>
        <v>0.26781936976915999</v>
      </c>
      <c r="Q4" s="2">
        <f>IF('Count Calculations'!BU60&lt;Settings!$B$1,"",'Avg Calculations'!BU60)</f>
        <v>-0.53029931008679199</v>
      </c>
      <c r="R4" s="2">
        <f>IF('Count Calculations'!BV60&lt;Settings!$B$1,"",'Avg Calculations'!BV60)</f>
        <v>-1.1894882845701</v>
      </c>
      <c r="S4" s="2">
        <f>IF('Count Calculations'!BW60&lt;Settings!$B$1,"",'Avg Calculations'!BW60)</f>
        <v>-0.62844756686720704</v>
      </c>
      <c r="T4" s="2">
        <f>IF('Count Calculations'!BX60&lt;Settings!$B$1,"",'Avg Calculations'!BX60)</f>
        <v>0.103613057074179</v>
      </c>
      <c r="U4" s="2">
        <f>IF('Count Calculations'!BY60&lt;Settings!$B$1,"",'Avg Calculations'!BY60)</f>
        <v>0.96343770043902699</v>
      </c>
      <c r="V4" s="2">
        <f>IF('Count Calculations'!BZ60&lt;Settings!$B$1,"",'Avg Calculations'!BZ60)</f>
        <v>-1.18516093911999</v>
      </c>
      <c r="W4" s="2">
        <f>IF('Count Calculations'!CA60&lt;Settings!$B$1,"",'Avg Calculations'!CA60)</f>
        <v>1.85849921653366</v>
      </c>
      <c r="X4" s="2">
        <f>IF('Count Calculations'!CB60&lt;Settings!$B$1,"",'Avg Calculations'!CB60)</f>
        <v>-0.18304861315833501</v>
      </c>
      <c r="Y4" s="2">
        <f>IF('Count Calculations'!CC60&lt;Settings!$B$1,"",'Avg Calculations'!CC60)</f>
        <v>-0.36548791765510003</v>
      </c>
      <c r="Z4" s="2">
        <f>IF('Count Calculations'!CD60&lt;Settings!$B$1,"",'Avg Calculations'!CD60)</f>
        <v>0.29337459117847398</v>
      </c>
      <c r="AA4" s="2">
        <f>IF('Count Calculations'!CE60&lt;Settings!$B$1,"",'Avg Calculations'!CE60)</f>
        <v>0.222392601914843</v>
      </c>
      <c r="AB4" s="2">
        <f>IF('Count Calculations'!CF60&lt;Settings!$B$1,"",'Avg Calculations'!CF60)</f>
        <v>0.37876623608047699</v>
      </c>
      <c r="AC4" s="2">
        <f>IF('Count Calculations'!CG60&lt;Settings!$B$1,"",'Avg Calculations'!CG60)</f>
        <v>-0.288018770154922</v>
      </c>
      <c r="AD4" s="2">
        <f>IF('Count Calculations'!CH60&lt;Settings!$B$1,"",'Avg Calculations'!CH60)</f>
        <v>7.7868006444445595E-2</v>
      </c>
      <c r="AE4" s="2">
        <f>IF('Count Calculations'!CI60&lt;Settings!$B$1,"",'Avg Calculations'!CI60)</f>
        <v>-0.58794762235099396</v>
      </c>
      <c r="AF4" s="2">
        <f>IF('Count Calculations'!CJ60&lt;Settings!$B$1,"",'Avg Calculations'!CJ60)</f>
        <v>-0.650796098046871</v>
      </c>
      <c r="AG4" s="2">
        <f>IF('Count Calculations'!CK60&lt;Settings!$B$1,"",'Avg Calculations'!CK60)</f>
        <v>-9.8839966149418396E-2</v>
      </c>
      <c r="AH4" s="2">
        <f>IF('Count Calculations'!CL60&lt;Settings!$B$1,"",'Avg Calculations'!CL60)</f>
        <v>0.220203331633293</v>
      </c>
      <c r="AI4" s="2">
        <f>IF('Count Calculations'!CM60&lt;Settings!$B$1,"",'Avg Calculations'!CM60)</f>
        <v>-0.26762351952376401</v>
      </c>
      <c r="AJ4" s="2">
        <f>IF('Count Calculations'!CN60&lt;Settings!$B$1,"",'Avg Calculations'!CN60)</f>
        <v>0.80570467878543695</v>
      </c>
      <c r="AK4" s="2">
        <f>IF('Count Calculations'!CO60&lt;Settings!$B$1,"",'Avg Calculations'!CO60)</f>
        <v>-0.76572389264313401</v>
      </c>
      <c r="AL4" s="2">
        <f>IF('Count Calculations'!CP60&lt;Settings!$B$1,"",'Avg Calculations'!CP60)</f>
        <v>-9.2843671301630307E-2</v>
      </c>
      <c r="AM4" s="2">
        <f>IF('Count Calculations'!CQ60&lt;Settings!$B$1,"",'Avg Calculations'!CQ60)</f>
        <v>-0.83781254372557301</v>
      </c>
      <c r="AN4" s="2">
        <f>IF('Count Calculations'!CR60&lt;Settings!$B$1,"",'Avg Calculations'!CR60)</f>
        <v>-0.22584027728443601</v>
      </c>
      <c r="AO4" s="2" t="str">
        <f>IF('Count Calculations'!CS60&lt;Settings!$B$1,"",'Avg Calculations'!CS60)</f>
        <v/>
      </c>
      <c r="AP4" s="2" t="str">
        <f>IF('Count Calculations'!CT60&lt;Settings!$B$1,"",'Avg Calculations'!CT60)</f>
        <v/>
      </c>
      <c r="AQ4" s="2" t="str">
        <f>IF('Count Calculations'!CU60&lt;Settings!$B$1,"",'Avg Calculations'!CU60)</f>
        <v/>
      </c>
      <c r="AR4" s="2" t="str">
        <f>IF('Count Calculations'!CV60&lt;Settings!$B$1,"",'Avg Calculations'!CV60)</f>
        <v/>
      </c>
      <c r="AS4" s="2" t="str">
        <f>IF('Count Calculations'!CW60&lt;Settings!$B$1,"",'Avg Calculations'!CW60)</f>
        <v/>
      </c>
      <c r="AT4" s="2" t="str">
        <f>IF('Count Calculations'!CX60&lt;Settings!$B$1,"",'Avg Calculations'!CX60)</f>
        <v/>
      </c>
      <c r="AU4" s="2" t="str">
        <f>IF('Count Calculations'!CY60&lt;Settings!$B$1,"",'Avg Calculations'!CY60)</f>
        <v/>
      </c>
      <c r="AV4" s="2" t="str">
        <f>IF('Count Calculations'!CZ60&lt;Settings!$B$1,"",'Avg Calculations'!CZ60)</f>
        <v/>
      </c>
      <c r="AW4" s="2" t="str">
        <f>IF('Count Calculations'!DA60&lt;Settings!$B$1,"",'Avg Calculations'!DA60)</f>
        <v/>
      </c>
      <c r="AX4" s="2" t="str">
        <f>IF('Count Calculations'!DB60&lt;Settings!$B$1,"",'Avg Calculations'!DB60)</f>
        <v/>
      </c>
      <c r="AY4" s="2" t="str">
        <f>IF('Count Calculations'!DC60&lt;Settings!$B$1,"",'Avg Calculations'!DC60)</f>
        <v/>
      </c>
      <c r="AZ4" s="2" t="str">
        <f>IF('Count Calculations'!DD60&lt;Settings!$B$1,"",'Avg Calculations'!DD60)</f>
        <v/>
      </c>
      <c r="BA4" s="2" t="str">
        <f>IF('Count Calculations'!DE60&lt;Settings!$B$1,"",'Avg Calculations'!DE60)</f>
        <v/>
      </c>
    </row>
    <row r="5" spans="1:53" x14ac:dyDescent="0.25">
      <c r="A5" t="str">
        <f>IF(COUNT(B5:BA5),'Avg Calculations'!BE61,"")</f>
        <v>France</v>
      </c>
      <c r="B5" s="2">
        <f>IF('Count Calculations'!BF61&lt;Settings!$B$1,"",'Avg Calculations'!BF61)</f>
        <v>-0.55726979481630201</v>
      </c>
      <c r="C5" s="2">
        <f>IF('Count Calculations'!BG61&lt;Settings!$B$1,"",'Avg Calculations'!BG61)</f>
        <v>-9.9013633886117697E-2</v>
      </c>
      <c r="D5" s="2" t="str">
        <f>IF('Count Calculations'!BH61&lt;Settings!$B$1,"",'Avg Calculations'!BH61)</f>
        <v/>
      </c>
      <c r="E5" s="2">
        <f>IF('Count Calculations'!BI61&lt;Settings!$B$1,"",'Avg Calculations'!BI61)</f>
        <v>0.153289234377399</v>
      </c>
      <c r="F5" s="2">
        <f>IF('Count Calculations'!BJ61&lt;Settings!$B$1,"",'Avg Calculations'!BJ61)</f>
        <v>0.34033782112954297</v>
      </c>
      <c r="G5" s="2">
        <f>IF('Count Calculations'!BK61&lt;Settings!$B$1,"",'Avg Calculations'!BK61)</f>
        <v>0.16270797060504</v>
      </c>
      <c r="H5" s="2">
        <f>IF('Count Calculations'!BL61&lt;Settings!$B$1,"",'Avg Calculations'!BL61)</f>
        <v>0.59355343647511705</v>
      </c>
      <c r="I5" s="2">
        <f>IF('Count Calculations'!BM61&lt;Settings!$B$1,"",'Avg Calculations'!BM61)</f>
        <v>-0.34589300603888401</v>
      </c>
      <c r="J5" s="2">
        <f>IF('Count Calculations'!BN61&lt;Settings!$B$1,"",'Avg Calculations'!BN61)</f>
        <v>-0.162596809663724</v>
      </c>
      <c r="K5" s="2">
        <f>IF('Count Calculations'!BO61&lt;Settings!$B$1,"",'Avg Calculations'!BO61)</f>
        <v>0.23463966994484201</v>
      </c>
      <c r="L5" s="2">
        <f>IF('Count Calculations'!BP61&lt;Settings!$B$1,"",'Avg Calculations'!BP61)</f>
        <v>9.6204296233728705E-3</v>
      </c>
      <c r="M5" s="2">
        <f>IF('Count Calculations'!BQ61&lt;Settings!$B$1,"",'Avg Calculations'!BQ61)</f>
        <v>-0.199940853539427</v>
      </c>
      <c r="N5" s="2">
        <f>IF('Count Calculations'!BR61&lt;Settings!$B$1,"",'Avg Calculations'!BR61)</f>
        <v>9.5445897823008594E-2</v>
      </c>
      <c r="O5" s="2">
        <f>IF('Count Calculations'!BS61&lt;Settings!$B$1,"",'Avg Calculations'!BS61)</f>
        <v>-0.67938312783419397</v>
      </c>
      <c r="P5" s="2">
        <f>IF('Count Calculations'!BT61&lt;Settings!$B$1,"",'Avg Calculations'!BT61)</f>
        <v>0.78137251830982002</v>
      </c>
      <c r="Q5" s="2">
        <f>IF('Count Calculations'!BU61&lt;Settings!$B$1,"",'Avg Calculations'!BU61)</f>
        <v>0.44229300049616699</v>
      </c>
      <c r="R5" s="2">
        <f>IF('Count Calculations'!BV61&lt;Settings!$B$1,"",'Avg Calculations'!BV61)</f>
        <v>0.58187936109078298</v>
      </c>
      <c r="S5" s="2">
        <f>IF('Count Calculations'!BW61&lt;Settings!$B$1,"",'Avg Calculations'!BW61)</f>
        <v>0.27360647313179698</v>
      </c>
      <c r="T5" s="2">
        <f>IF('Count Calculations'!BX61&lt;Settings!$B$1,"",'Avg Calculations'!BX61)</f>
        <v>-1.6542795681321201</v>
      </c>
      <c r="U5" s="2">
        <f>IF('Count Calculations'!BY61&lt;Settings!$B$1,"",'Avg Calculations'!BY61)</f>
        <v>0.17641126743407701</v>
      </c>
      <c r="V5" s="2">
        <f>IF('Count Calculations'!BZ61&lt;Settings!$B$1,"",'Avg Calculations'!BZ61)</f>
        <v>0.74827043212091204</v>
      </c>
      <c r="W5" s="2">
        <f>IF('Count Calculations'!CA61&lt;Settings!$B$1,"",'Avg Calculations'!CA61)</f>
        <v>-1.4531127228063401</v>
      </c>
      <c r="X5" s="2">
        <f>IF('Count Calculations'!CB61&lt;Settings!$B$1,"",'Avg Calculations'!CB61)</f>
        <v>-0.65019224328178604</v>
      </c>
      <c r="Y5" s="2">
        <f>IF('Count Calculations'!CC61&lt;Settings!$B$1,"",'Avg Calculations'!CC61)</f>
        <v>0.65433452838870798</v>
      </c>
      <c r="Z5" s="2">
        <f>IF('Count Calculations'!CD61&lt;Settings!$B$1,"",'Avg Calculations'!CD61)</f>
        <v>-0.50363427226729296</v>
      </c>
      <c r="AA5" s="2">
        <f>IF('Count Calculations'!CE61&lt;Settings!$B$1,"",'Avg Calculations'!CE61)</f>
        <v>0.26183481251997198</v>
      </c>
      <c r="AB5" s="2">
        <f>IF('Count Calculations'!CF61&lt;Settings!$B$1,"",'Avg Calculations'!CF61)</f>
        <v>1.5991416091547299</v>
      </c>
      <c r="AC5" s="2">
        <f>IF('Count Calculations'!CG61&lt;Settings!$B$1,"",'Avg Calculations'!CG61)</f>
        <v>8.9594196166723206E-3</v>
      </c>
      <c r="AD5" s="2">
        <f>IF('Count Calculations'!CH61&lt;Settings!$B$1,"",'Avg Calculations'!CH61)</f>
        <v>0.94708439011033096</v>
      </c>
      <c r="AE5" s="2">
        <f>IF('Count Calculations'!CI61&lt;Settings!$B$1,"",'Avg Calculations'!CI61)</f>
        <v>-0.51271762217830696</v>
      </c>
      <c r="AF5" s="2">
        <f>IF('Count Calculations'!CJ61&lt;Settings!$B$1,"",'Avg Calculations'!CJ61)</f>
        <v>0.66512827970880795</v>
      </c>
      <c r="AG5" s="2">
        <f>IF('Count Calculations'!CK61&lt;Settings!$B$1,"",'Avg Calculations'!CK61)</f>
        <v>-0.62669862051782399</v>
      </c>
      <c r="AH5" s="2">
        <f>IF('Count Calculations'!CL61&lt;Settings!$B$1,"",'Avg Calculations'!CL61)</f>
        <v>-0.65241233351935901</v>
      </c>
      <c r="AI5" s="2">
        <f>IF('Count Calculations'!CM61&lt;Settings!$B$1,"",'Avg Calculations'!CM61)</f>
        <v>0.49927165033602799</v>
      </c>
      <c r="AJ5" s="2">
        <f>IF('Count Calculations'!CN61&lt;Settings!$B$1,"",'Avg Calculations'!CN61)</f>
        <v>0.37216099185568402</v>
      </c>
      <c r="AK5" s="2">
        <f>IF('Count Calculations'!CO61&lt;Settings!$B$1,"",'Avg Calculations'!CO61)</f>
        <v>-0.69926757957288599</v>
      </c>
      <c r="AL5" s="2">
        <f>IF('Count Calculations'!CP61&lt;Settings!$B$1,"",'Avg Calculations'!CP61)</f>
        <v>-1.0082738345529401</v>
      </c>
      <c r="AM5" s="2">
        <f>IF('Count Calculations'!CQ61&lt;Settings!$B$1,"",'Avg Calculations'!CQ61)</f>
        <v>-0.51129915162794304</v>
      </c>
      <c r="AN5" s="2">
        <f>IF('Count Calculations'!CR61&lt;Settings!$B$1,"",'Avg Calculations'!CR61)</f>
        <v>-0.18082092614971801</v>
      </c>
      <c r="AO5" s="2" t="str">
        <f>IF('Count Calculations'!CS61&lt;Settings!$B$1,"",'Avg Calculations'!CS61)</f>
        <v/>
      </c>
      <c r="AP5" s="2" t="str">
        <f>IF('Count Calculations'!CT61&lt;Settings!$B$1,"",'Avg Calculations'!CT61)</f>
        <v/>
      </c>
      <c r="AQ5" s="2" t="str">
        <f>IF('Count Calculations'!CU61&lt;Settings!$B$1,"",'Avg Calculations'!CU61)</f>
        <v/>
      </c>
      <c r="AR5" s="2" t="str">
        <f>IF('Count Calculations'!CV61&lt;Settings!$B$1,"",'Avg Calculations'!CV61)</f>
        <v/>
      </c>
      <c r="AS5" s="2" t="str">
        <f>IF('Count Calculations'!CW61&lt;Settings!$B$1,"",'Avg Calculations'!CW61)</f>
        <v/>
      </c>
      <c r="AT5" s="2" t="str">
        <f>IF('Count Calculations'!CX61&lt;Settings!$B$1,"",'Avg Calculations'!CX61)</f>
        <v/>
      </c>
      <c r="AU5" s="2" t="str">
        <f>IF('Count Calculations'!CY61&lt;Settings!$B$1,"",'Avg Calculations'!CY61)</f>
        <v/>
      </c>
      <c r="AV5" s="2" t="str">
        <f>IF('Count Calculations'!CZ61&lt;Settings!$B$1,"",'Avg Calculations'!CZ61)</f>
        <v/>
      </c>
      <c r="AW5" s="2" t="str">
        <f>IF('Count Calculations'!DA61&lt;Settings!$B$1,"",'Avg Calculations'!DA61)</f>
        <v/>
      </c>
      <c r="AX5" s="2" t="str">
        <f>IF('Count Calculations'!DB61&lt;Settings!$B$1,"",'Avg Calculations'!DB61)</f>
        <v/>
      </c>
      <c r="AY5" s="2" t="str">
        <f>IF('Count Calculations'!DC61&lt;Settings!$B$1,"",'Avg Calculations'!DC61)</f>
        <v/>
      </c>
      <c r="AZ5" s="2" t="str">
        <f>IF('Count Calculations'!DD61&lt;Settings!$B$1,"",'Avg Calculations'!DD61)</f>
        <v/>
      </c>
      <c r="BA5" s="2" t="str">
        <f>IF('Count Calculations'!DE61&lt;Settings!$B$1,"",'Avg Calculations'!DE61)</f>
        <v/>
      </c>
    </row>
    <row r="6" spans="1:53" x14ac:dyDescent="0.25">
      <c r="A6" t="str">
        <f>IF(COUNT(B6:BA6),'Avg Calculations'!BE62,"")</f>
        <v>Germany</v>
      </c>
      <c r="B6" s="2">
        <f>IF('Count Calculations'!BF62&lt;Settings!$B$1,"",'Avg Calculations'!BF62)</f>
        <v>0.496984536311527</v>
      </c>
      <c r="C6" s="2" t="str">
        <f>IF('Count Calculations'!BG62&lt;Settings!$B$1,"",'Avg Calculations'!BG62)</f>
        <v/>
      </c>
      <c r="D6" s="2">
        <f>IF('Count Calculations'!BH62&lt;Settings!$B$1,"",'Avg Calculations'!BH62)</f>
        <v>0.254346829426081</v>
      </c>
      <c r="E6" s="2">
        <f>IF('Count Calculations'!BI62&lt;Settings!$B$1,"",'Avg Calculations'!BI62)</f>
        <v>0.53731573289272405</v>
      </c>
      <c r="F6" s="2">
        <f>IF('Count Calculations'!BJ62&lt;Settings!$B$1,"",'Avg Calculations'!BJ62)</f>
        <v>0.16243254239551799</v>
      </c>
      <c r="G6" s="2">
        <f>IF('Count Calculations'!BK62&lt;Settings!$B$1,"",'Avg Calculations'!BK62)</f>
        <v>-0.65529324051613502</v>
      </c>
      <c r="H6" s="2">
        <f>IF('Count Calculations'!BL62&lt;Settings!$B$1,"",'Avg Calculations'!BL62)</f>
        <v>0.606704944565153</v>
      </c>
      <c r="I6" s="2">
        <f>IF('Count Calculations'!BM62&lt;Settings!$B$1,"",'Avg Calculations'!BM62)</f>
        <v>1.55819622096552</v>
      </c>
      <c r="J6" s="2">
        <f>IF('Count Calculations'!BN62&lt;Settings!$B$1,"",'Avg Calculations'!BN62)</f>
        <v>0.100461115904212</v>
      </c>
      <c r="K6" s="2">
        <f>IF('Count Calculations'!BO62&lt;Settings!$B$1,"",'Avg Calculations'!BO62)</f>
        <v>0.37797192535249402</v>
      </c>
      <c r="L6" s="2">
        <f>IF('Count Calculations'!BP62&lt;Settings!$B$1,"",'Avg Calculations'!BP62)</f>
        <v>0.99163012391797201</v>
      </c>
      <c r="M6" s="2">
        <f>IF('Count Calculations'!BQ62&lt;Settings!$B$1,"",'Avg Calculations'!BQ62)</f>
        <v>-0.62780696286183002</v>
      </c>
      <c r="N6" s="2">
        <f>IF('Count Calculations'!BR62&lt;Settings!$B$1,"",'Avg Calculations'!BR62)</f>
        <v>0.21227507550920699</v>
      </c>
      <c r="O6" s="2">
        <f>IF('Count Calculations'!BS62&lt;Settings!$B$1,"",'Avg Calculations'!BS62)</f>
        <v>1.2461460116679599</v>
      </c>
      <c r="P6" s="2">
        <f>IF('Count Calculations'!BT62&lt;Settings!$B$1,"",'Avg Calculations'!BT62)</f>
        <v>-0.80970248192827998</v>
      </c>
      <c r="Q6" s="2">
        <f>IF('Count Calculations'!BU62&lt;Settings!$B$1,"",'Avg Calculations'!BU62)</f>
        <v>0.25965214889980398</v>
      </c>
      <c r="R6" s="2">
        <f>IF('Count Calculations'!BV62&lt;Settings!$B$1,"",'Avg Calculations'!BV62)</f>
        <v>-1.54228830655097</v>
      </c>
      <c r="S6" s="2">
        <f>IF('Count Calculations'!BW62&lt;Settings!$B$1,"",'Avg Calculations'!BW62)</f>
        <v>-1.1487691292962501</v>
      </c>
      <c r="T6" s="2">
        <f>IF('Count Calculations'!BX62&lt;Settings!$B$1,"",'Avg Calculations'!BX62)</f>
        <v>-0.43243611993291903</v>
      </c>
      <c r="U6" s="2">
        <f>IF('Count Calculations'!BY62&lt;Settings!$B$1,"",'Avg Calculations'!BY62)</f>
        <v>-0.20506796241445299</v>
      </c>
      <c r="V6" s="2">
        <f>IF('Count Calculations'!BZ62&lt;Settings!$B$1,"",'Avg Calculations'!BZ62)</f>
        <v>-2.9783371538428499E-2</v>
      </c>
      <c r="W6" s="2">
        <f>IF('Count Calculations'!CA62&lt;Settings!$B$1,"",'Avg Calculations'!CA62)</f>
        <v>-0.88361212271853395</v>
      </c>
      <c r="X6" s="2">
        <f>IF('Count Calculations'!CB62&lt;Settings!$B$1,"",'Avg Calculations'!CB62)</f>
        <v>2.28273364630695E-2</v>
      </c>
      <c r="Y6" s="2">
        <f>IF('Count Calculations'!CC62&lt;Settings!$B$1,"",'Avg Calculations'!CC62)</f>
        <v>-0.51454690979114703</v>
      </c>
      <c r="Z6" s="2">
        <f>IF('Count Calculations'!CD62&lt;Settings!$B$1,"",'Avg Calculations'!CD62)</f>
        <v>-0.63384268080699002</v>
      </c>
      <c r="AA6" s="2">
        <f>IF('Count Calculations'!CE62&lt;Settings!$B$1,"",'Avg Calculations'!CE62)</f>
        <v>-0.20154370312536099</v>
      </c>
      <c r="AB6" s="2">
        <f>IF('Count Calculations'!CF62&lt;Settings!$B$1,"",'Avg Calculations'!CF62)</f>
        <v>0.78765846168129405</v>
      </c>
      <c r="AC6" s="2">
        <f>IF('Count Calculations'!CG62&lt;Settings!$B$1,"",'Avg Calculations'!CG62)</f>
        <v>0.82247691571825099</v>
      </c>
      <c r="AD6" s="2">
        <f>IF('Count Calculations'!CH62&lt;Settings!$B$1,"",'Avg Calculations'!CH62)</f>
        <v>-0.114581918961646</v>
      </c>
      <c r="AE6" s="2">
        <f>IF('Count Calculations'!CI62&lt;Settings!$B$1,"",'Avg Calculations'!CI62)</f>
        <v>-0.39235667372225103</v>
      </c>
      <c r="AF6" s="2">
        <f>IF('Count Calculations'!CJ62&lt;Settings!$B$1,"",'Avg Calculations'!CJ62)</f>
        <v>-0.252608886700531</v>
      </c>
      <c r="AG6" s="2">
        <f>IF('Count Calculations'!CK62&lt;Settings!$B$1,"",'Avg Calculations'!CK62)</f>
        <v>-1.2811738376247599</v>
      </c>
      <c r="AH6" s="2">
        <f>IF('Count Calculations'!CL62&lt;Settings!$B$1,"",'Avg Calculations'!CL62)</f>
        <v>0.64497364301982896</v>
      </c>
      <c r="AI6" s="2">
        <f>IF('Count Calculations'!CM62&lt;Settings!$B$1,"",'Avg Calculations'!CM62)</f>
        <v>-0.93450113972923998</v>
      </c>
      <c r="AJ6" s="2">
        <f>IF('Count Calculations'!CN62&lt;Settings!$B$1,"",'Avg Calculations'!CN62)</f>
        <v>1.15366118535369</v>
      </c>
      <c r="AK6" s="2">
        <f>IF('Count Calculations'!CO62&lt;Settings!$B$1,"",'Avg Calculations'!CO62)</f>
        <v>-0.92326189156938598</v>
      </c>
      <c r="AL6" s="2">
        <f>IF('Count Calculations'!CP62&lt;Settings!$B$1,"",'Avg Calculations'!CP62)</f>
        <v>0.242683714969612</v>
      </c>
      <c r="AM6" s="2">
        <f>IF('Count Calculations'!CQ62&lt;Settings!$B$1,"",'Avg Calculations'!CQ62)</f>
        <v>-1.27877181110493</v>
      </c>
      <c r="AN6" s="2">
        <f>IF('Count Calculations'!CR62&lt;Settings!$B$1,"",'Avg Calculations'!CR62)</f>
        <v>-0.973875596208715</v>
      </c>
      <c r="AO6" s="2" t="str">
        <f>IF('Count Calculations'!CS62&lt;Settings!$B$1,"",'Avg Calculations'!CS62)</f>
        <v/>
      </c>
      <c r="AP6" s="2" t="str">
        <f>IF('Count Calculations'!CT62&lt;Settings!$B$1,"",'Avg Calculations'!CT62)</f>
        <v/>
      </c>
      <c r="AQ6" s="2" t="str">
        <f>IF('Count Calculations'!CU62&lt;Settings!$B$1,"",'Avg Calculations'!CU62)</f>
        <v/>
      </c>
      <c r="AR6" s="2" t="str">
        <f>IF('Count Calculations'!CV62&lt;Settings!$B$1,"",'Avg Calculations'!CV62)</f>
        <v/>
      </c>
      <c r="AS6" s="2" t="str">
        <f>IF('Count Calculations'!CW62&lt;Settings!$B$1,"",'Avg Calculations'!CW62)</f>
        <v/>
      </c>
      <c r="AT6" s="2" t="str">
        <f>IF('Count Calculations'!CX62&lt;Settings!$B$1,"",'Avg Calculations'!CX62)</f>
        <v/>
      </c>
      <c r="AU6" s="2" t="str">
        <f>IF('Count Calculations'!CY62&lt;Settings!$B$1,"",'Avg Calculations'!CY62)</f>
        <v/>
      </c>
      <c r="AV6" s="2" t="str">
        <f>IF('Count Calculations'!CZ62&lt;Settings!$B$1,"",'Avg Calculations'!CZ62)</f>
        <v/>
      </c>
      <c r="AW6" s="2" t="str">
        <f>IF('Count Calculations'!DA62&lt;Settings!$B$1,"",'Avg Calculations'!DA62)</f>
        <v/>
      </c>
      <c r="AX6" s="2" t="str">
        <f>IF('Count Calculations'!DB62&lt;Settings!$B$1,"",'Avg Calculations'!DB62)</f>
        <v/>
      </c>
      <c r="AY6" s="2" t="str">
        <f>IF('Count Calculations'!DC62&lt;Settings!$B$1,"",'Avg Calculations'!DC62)</f>
        <v/>
      </c>
      <c r="AZ6" s="2" t="str">
        <f>IF('Count Calculations'!DD62&lt;Settings!$B$1,"",'Avg Calculations'!DD62)</f>
        <v/>
      </c>
      <c r="BA6" s="2" t="str">
        <f>IF('Count Calculations'!DE62&lt;Settings!$B$1,"",'Avg Calculations'!DE62)</f>
        <v/>
      </c>
    </row>
    <row r="7" spans="1:53" x14ac:dyDescent="0.25">
      <c r="A7" t="str">
        <f>IF(COUNT(B7:BA7),'Avg Calculations'!BE63,"")</f>
        <v>Belgium</v>
      </c>
      <c r="B7" s="2">
        <f>IF('Count Calculations'!BF63&lt;Settings!$B$1,"",'Avg Calculations'!BF63)</f>
        <v>0.25829048273564598</v>
      </c>
      <c r="C7" s="2">
        <f>IF('Count Calculations'!BG63&lt;Settings!$B$1,"",'Avg Calculations'!BG63)</f>
        <v>0.104235368526476</v>
      </c>
      <c r="D7" s="2">
        <f>IF('Count Calculations'!BH63&lt;Settings!$B$1,"",'Avg Calculations'!BH63)</f>
        <v>0.92945591589681398</v>
      </c>
      <c r="E7" s="2" t="str">
        <f>IF('Count Calculations'!BI63&lt;Settings!$B$1,"",'Avg Calculations'!BI63)</f>
        <v/>
      </c>
      <c r="F7" s="2">
        <f>IF('Count Calculations'!BJ63&lt;Settings!$B$1,"",'Avg Calculations'!BJ63)</f>
        <v>1.9806179541629301</v>
      </c>
      <c r="G7" s="2">
        <f>IF('Count Calculations'!BK63&lt;Settings!$B$1,"",'Avg Calculations'!BK63)</f>
        <v>-0.232315272936234</v>
      </c>
      <c r="H7" s="2">
        <f>IF('Count Calculations'!BL63&lt;Settings!$B$1,"",'Avg Calculations'!BL63)</f>
        <v>-0.27333092281545401</v>
      </c>
      <c r="I7" s="2">
        <f>IF('Count Calculations'!BM63&lt;Settings!$B$1,"",'Avg Calculations'!BM63)</f>
        <v>0.17154313597368001</v>
      </c>
      <c r="J7" s="2">
        <f>IF('Count Calculations'!BN63&lt;Settings!$B$1,"",'Avg Calculations'!BN63)</f>
        <v>-0.20358586713089799</v>
      </c>
      <c r="K7" s="2">
        <f>IF('Count Calculations'!BO63&lt;Settings!$B$1,"",'Avg Calculations'!BO63)</f>
        <v>0.73625191460727202</v>
      </c>
      <c r="L7" s="2">
        <f>IF('Count Calculations'!BP63&lt;Settings!$B$1,"",'Avg Calculations'!BP63)</f>
        <v>0.75253962955729004</v>
      </c>
      <c r="M7" s="2">
        <f>IF('Count Calculations'!BQ63&lt;Settings!$B$1,"",'Avg Calculations'!BQ63)</f>
        <v>0.28817567776066499</v>
      </c>
      <c r="N7" s="2">
        <f>IF('Count Calculations'!BR63&lt;Settings!$B$1,"",'Avg Calculations'!BR63)</f>
        <v>-0.54190608121248396</v>
      </c>
      <c r="O7" s="2">
        <f>IF('Count Calculations'!BS63&lt;Settings!$B$1,"",'Avg Calculations'!BS63)</f>
        <v>0.47253180254195398</v>
      </c>
      <c r="P7" s="2">
        <f>IF('Count Calculations'!BT63&lt;Settings!$B$1,"",'Avg Calculations'!BT63)</f>
        <v>-0.46751400657645098</v>
      </c>
      <c r="Q7" s="2">
        <f>IF('Count Calculations'!BU63&lt;Settings!$B$1,"",'Avg Calculations'!BU63)</f>
        <v>-0.45219069476824503</v>
      </c>
      <c r="R7" s="2">
        <f>IF('Count Calculations'!BV63&lt;Settings!$B$1,"",'Avg Calculations'!BV63)</f>
        <v>-0.25449111541483599</v>
      </c>
      <c r="S7" s="2">
        <f>IF('Count Calculations'!BW63&lt;Settings!$B$1,"",'Avg Calculations'!BW63)</f>
        <v>-0.87072079630340804</v>
      </c>
      <c r="T7" s="2">
        <f>IF('Count Calculations'!BX63&lt;Settings!$B$1,"",'Avg Calculations'!BX63)</f>
        <v>6.9450037996273903E-2</v>
      </c>
      <c r="U7" s="2">
        <f>IF('Count Calculations'!BY63&lt;Settings!$B$1,"",'Avg Calculations'!BY63)</f>
        <v>7.9088488576362595E-2</v>
      </c>
      <c r="V7" s="2">
        <f>IF('Count Calculations'!BZ63&lt;Settings!$B$1,"",'Avg Calculations'!BZ63)</f>
        <v>3.9433662495280401E-2</v>
      </c>
      <c r="W7" s="2">
        <f>IF('Count Calculations'!CA63&lt;Settings!$B$1,"",'Avg Calculations'!CA63)</f>
        <v>-0.82548574281680298</v>
      </c>
      <c r="X7" s="2">
        <f>IF('Count Calculations'!CB63&lt;Settings!$B$1,"",'Avg Calculations'!CB63)</f>
        <v>5.8321837524599997E-2</v>
      </c>
      <c r="Y7" s="2">
        <f>IF('Count Calculations'!CC63&lt;Settings!$B$1,"",'Avg Calculations'!CC63)</f>
        <v>-0.25004276387145302</v>
      </c>
      <c r="Z7" s="2">
        <f>IF('Count Calculations'!CD63&lt;Settings!$B$1,"",'Avg Calculations'!CD63)</f>
        <v>-1.67534599036315</v>
      </c>
      <c r="AA7" s="2">
        <f>IF('Count Calculations'!CE63&lt;Settings!$B$1,"",'Avg Calculations'!CE63)</f>
        <v>0.58560955519123803</v>
      </c>
      <c r="AB7" s="2">
        <f>IF('Count Calculations'!CF63&lt;Settings!$B$1,"",'Avg Calculations'!CF63)</f>
        <v>0.32355340846052899</v>
      </c>
      <c r="AC7" s="2">
        <f>IF('Count Calculations'!CG63&lt;Settings!$B$1,"",'Avg Calculations'!CG63)</f>
        <v>1.75907610017517</v>
      </c>
      <c r="AD7" s="2">
        <f>IF('Count Calculations'!CH63&lt;Settings!$B$1,"",'Avg Calculations'!CH63)</f>
        <v>0.61817313695339204</v>
      </c>
      <c r="AE7" s="2">
        <f>IF('Count Calculations'!CI63&lt;Settings!$B$1,"",'Avg Calculations'!CI63)</f>
        <v>-0.54042046495654195</v>
      </c>
      <c r="AF7" s="2">
        <f>IF('Count Calculations'!CJ63&lt;Settings!$B$1,"",'Avg Calculations'!CJ63)</f>
        <v>-0.86155506311503405</v>
      </c>
      <c r="AG7" s="2">
        <f>IF('Count Calculations'!CK63&lt;Settings!$B$1,"",'Avg Calculations'!CK63)</f>
        <v>-1.7494967415676701</v>
      </c>
      <c r="AH7" s="2">
        <f>IF('Count Calculations'!CL63&lt;Settings!$B$1,"",'Avg Calculations'!CL63)</f>
        <v>0.34262103608036698</v>
      </c>
      <c r="AI7" s="2">
        <f>IF('Count Calculations'!CM63&lt;Settings!$B$1,"",'Avg Calculations'!CM63)</f>
        <v>9.9107317399651507E-2</v>
      </c>
      <c r="AJ7" s="2">
        <f>IF('Count Calculations'!CN63&lt;Settings!$B$1,"",'Avg Calculations'!CN63)</f>
        <v>-2.06862519729779</v>
      </c>
      <c r="AK7" s="2">
        <f>IF('Count Calculations'!CO63&lt;Settings!$B$1,"",'Avg Calculations'!CO63)</f>
        <v>-0.94818635509424898</v>
      </c>
      <c r="AL7" s="2" t="str">
        <f>IF('Count Calculations'!CP63&lt;Settings!$B$1,"",'Avg Calculations'!CP63)</f>
        <v/>
      </c>
      <c r="AM7" s="2">
        <f>IF('Count Calculations'!CQ63&lt;Settings!$B$1,"",'Avg Calculations'!CQ63)</f>
        <v>-1.4762408843714401</v>
      </c>
      <c r="AN7" s="2">
        <f>IF('Count Calculations'!CR63&lt;Settings!$B$1,"",'Avg Calculations'!CR63)</f>
        <v>-0.85185943372862805</v>
      </c>
      <c r="AO7" s="2" t="str">
        <f>IF('Count Calculations'!CS63&lt;Settings!$B$1,"",'Avg Calculations'!CS63)</f>
        <v/>
      </c>
      <c r="AP7" s="2" t="str">
        <f>IF('Count Calculations'!CT63&lt;Settings!$B$1,"",'Avg Calculations'!CT63)</f>
        <v/>
      </c>
      <c r="AQ7" s="2" t="str">
        <f>IF('Count Calculations'!CU63&lt;Settings!$B$1,"",'Avg Calculations'!CU63)</f>
        <v/>
      </c>
      <c r="AR7" s="2" t="str">
        <f>IF('Count Calculations'!CV63&lt;Settings!$B$1,"",'Avg Calculations'!CV63)</f>
        <v/>
      </c>
      <c r="AS7" s="2" t="str">
        <f>IF('Count Calculations'!CW63&lt;Settings!$B$1,"",'Avg Calculations'!CW63)</f>
        <v/>
      </c>
      <c r="AT7" s="2" t="str">
        <f>IF('Count Calculations'!CX63&lt;Settings!$B$1,"",'Avg Calculations'!CX63)</f>
        <v/>
      </c>
      <c r="AU7" s="2" t="str">
        <f>IF('Count Calculations'!CY63&lt;Settings!$B$1,"",'Avg Calculations'!CY63)</f>
        <v/>
      </c>
      <c r="AV7" s="2" t="str">
        <f>IF('Count Calculations'!CZ63&lt;Settings!$B$1,"",'Avg Calculations'!CZ63)</f>
        <v/>
      </c>
      <c r="AW7" s="2" t="str">
        <f>IF('Count Calculations'!DA63&lt;Settings!$B$1,"",'Avg Calculations'!DA63)</f>
        <v/>
      </c>
      <c r="AX7" s="2" t="str">
        <f>IF('Count Calculations'!DB63&lt;Settings!$B$1,"",'Avg Calculations'!DB63)</f>
        <v/>
      </c>
      <c r="AY7" s="2" t="str">
        <f>IF('Count Calculations'!DC63&lt;Settings!$B$1,"",'Avg Calculations'!DC63)</f>
        <v/>
      </c>
      <c r="AZ7" s="2" t="str">
        <f>IF('Count Calculations'!DD63&lt;Settings!$B$1,"",'Avg Calculations'!DD63)</f>
        <v/>
      </c>
      <c r="BA7" s="2" t="str">
        <f>IF('Count Calculations'!DE63&lt;Settings!$B$1,"",'Avg Calculations'!DE63)</f>
        <v/>
      </c>
    </row>
    <row r="8" spans="1:53" x14ac:dyDescent="0.25">
      <c r="A8" t="str">
        <f>IF(COUNT(B8:BA8),'Avg Calculations'!BE64,"")</f>
        <v>Spain</v>
      </c>
      <c r="B8" s="2">
        <f>IF('Count Calculations'!BF64&lt;Settings!$B$1,"",'Avg Calculations'!BF64)</f>
        <v>-0.74645778722103695</v>
      </c>
      <c r="C8" s="2">
        <f>IF('Count Calculations'!BG64&lt;Settings!$B$1,"",'Avg Calculations'!BG64)</f>
        <v>-0.176093796575469</v>
      </c>
      <c r="D8" s="2">
        <f>IF('Count Calculations'!BH64&lt;Settings!$B$1,"",'Avg Calculations'!BH64)</f>
        <v>0.96714698972284496</v>
      </c>
      <c r="E8" s="2">
        <f>IF('Count Calculations'!BI64&lt;Settings!$B$1,"",'Avg Calculations'!BI64)</f>
        <v>0.53821238433753704</v>
      </c>
      <c r="F8" s="2">
        <f>IF('Count Calculations'!BJ64&lt;Settings!$B$1,"",'Avg Calculations'!BJ64)</f>
        <v>-0.459629988267655</v>
      </c>
      <c r="G8" s="2">
        <f>IF('Count Calculations'!BK64&lt;Settings!$B$1,"",'Avg Calculations'!BK64)</f>
        <v>-0.62944674493834396</v>
      </c>
      <c r="H8" s="2">
        <f>IF('Count Calculations'!BL64&lt;Settings!$B$1,"",'Avg Calculations'!BL64)</f>
        <v>1.1538716632296599</v>
      </c>
      <c r="I8" s="2" t="str">
        <f>IF('Count Calculations'!BM64&lt;Settings!$B$1,"",'Avg Calculations'!BM64)</f>
        <v/>
      </c>
      <c r="J8" s="2">
        <f>IF('Count Calculations'!BN64&lt;Settings!$B$1,"",'Avg Calculations'!BN64)</f>
        <v>-1.06340826163979</v>
      </c>
      <c r="K8" s="2">
        <f>IF('Count Calculations'!BO64&lt;Settings!$B$1,"",'Avg Calculations'!BO64)</f>
        <v>-0.85539715876270805</v>
      </c>
      <c r="L8" s="2">
        <f>IF('Count Calculations'!BP64&lt;Settings!$B$1,"",'Avg Calculations'!BP64)</f>
        <v>1.65547856971706</v>
      </c>
      <c r="M8" s="2">
        <f>IF('Count Calculations'!BQ64&lt;Settings!$B$1,"",'Avg Calculations'!BQ64)</f>
        <v>-0.11163044896028899</v>
      </c>
      <c r="N8" s="2">
        <f>IF('Count Calculations'!BR64&lt;Settings!$B$1,"",'Avg Calculations'!BR64)</f>
        <v>-0.43510629299770998</v>
      </c>
      <c r="O8" s="2">
        <f>IF('Count Calculations'!BS64&lt;Settings!$B$1,"",'Avg Calculations'!BS64)</f>
        <v>-1.32617734001794</v>
      </c>
      <c r="P8" s="2">
        <f>IF('Count Calculations'!BT64&lt;Settings!$B$1,"",'Avg Calculations'!BT64)</f>
        <v>0.71985186749839003</v>
      </c>
      <c r="Q8" s="2">
        <f>IF('Count Calculations'!BU64&lt;Settings!$B$1,"",'Avg Calculations'!BU64)</f>
        <v>0.87290047819976402</v>
      </c>
      <c r="R8" s="2">
        <f>IF('Count Calculations'!BV64&lt;Settings!$B$1,"",'Avg Calculations'!BV64)</f>
        <v>1.51432283037953</v>
      </c>
      <c r="S8" s="2">
        <f>IF('Count Calculations'!BW64&lt;Settings!$B$1,"",'Avg Calculations'!BW64)</f>
        <v>1.31174394207564</v>
      </c>
      <c r="T8" s="2">
        <f>IF('Count Calculations'!BX64&lt;Settings!$B$1,"",'Avg Calculations'!BX64)</f>
        <v>1.10601276370714</v>
      </c>
      <c r="U8" s="2">
        <f>IF('Count Calculations'!BY64&lt;Settings!$B$1,"",'Avg Calculations'!BY64)</f>
        <v>0.27665136785950101</v>
      </c>
      <c r="V8" s="2">
        <f>IF('Count Calculations'!BZ64&lt;Settings!$B$1,"",'Avg Calculations'!BZ64)</f>
        <v>-1.16476204734032</v>
      </c>
      <c r="W8" s="2">
        <f>IF('Count Calculations'!CA64&lt;Settings!$B$1,"",'Avg Calculations'!CA64)</f>
        <v>-0.13802963918202699</v>
      </c>
      <c r="X8" s="2">
        <f>IF('Count Calculations'!CB64&lt;Settings!$B$1,"",'Avg Calculations'!CB64)</f>
        <v>-0.98190529307114105</v>
      </c>
      <c r="Y8" s="2">
        <f>IF('Count Calculations'!CC64&lt;Settings!$B$1,"",'Avg Calculations'!CC64)</f>
        <v>-0.496978017682352</v>
      </c>
      <c r="Z8" s="2">
        <f>IF('Count Calculations'!CD64&lt;Settings!$B$1,"",'Avg Calculations'!CD64)</f>
        <v>-0.16104940588397099</v>
      </c>
      <c r="AA8" s="2">
        <f>IF('Count Calculations'!CE64&lt;Settings!$B$1,"",'Avg Calculations'!CE64)</f>
        <v>-0.98918499567835005</v>
      </c>
      <c r="AB8" s="2">
        <f>IF('Count Calculations'!CF64&lt;Settings!$B$1,"",'Avg Calculations'!CF64)</f>
        <v>0.50303332140335999</v>
      </c>
      <c r="AC8" s="2">
        <f>IF('Count Calculations'!CG64&lt;Settings!$B$1,"",'Avg Calculations'!CG64)</f>
        <v>-0.61588333671866802</v>
      </c>
      <c r="AD8" s="2">
        <f>IF('Count Calculations'!CH64&lt;Settings!$B$1,"",'Avg Calculations'!CH64)</f>
        <v>-0.88094470555578097</v>
      </c>
      <c r="AE8" s="2">
        <f>IF('Count Calculations'!CI64&lt;Settings!$B$1,"",'Avg Calculations'!CI64)</f>
        <v>0.89671785866026998</v>
      </c>
      <c r="AF8" s="2">
        <f>IF('Count Calculations'!CJ64&lt;Settings!$B$1,"",'Avg Calculations'!CJ64)</f>
        <v>-0.40680148598922</v>
      </c>
      <c r="AG8" s="2">
        <f>IF('Count Calculations'!CK64&lt;Settings!$B$1,"",'Avg Calculations'!CK64)</f>
        <v>-1.05982685678688</v>
      </c>
      <c r="AH8" s="2">
        <f>IF('Count Calculations'!CL64&lt;Settings!$B$1,"",'Avg Calculations'!CL64)</f>
        <v>-0.84342024256777004</v>
      </c>
      <c r="AI8" s="2">
        <f>IF('Count Calculations'!CM64&lt;Settings!$B$1,"",'Avg Calculations'!CM64)</f>
        <v>-0.73576202036890004</v>
      </c>
      <c r="AJ8" s="2">
        <f>IF('Count Calculations'!CN64&lt;Settings!$B$1,"",'Avg Calculations'!CN64)</f>
        <v>2.6944370083926201</v>
      </c>
      <c r="AK8" s="2">
        <f>IF('Count Calculations'!CO64&lt;Settings!$B$1,"",'Avg Calculations'!CO64)</f>
        <v>-1.1367601448079301</v>
      </c>
      <c r="AL8" s="2">
        <f>IF('Count Calculations'!CP64&lt;Settings!$B$1,"",'Avg Calculations'!CP64)</f>
        <v>-0.34213440489400898</v>
      </c>
      <c r="AM8" s="2" t="str">
        <f>IF('Count Calculations'!CQ64&lt;Settings!$B$1,"",'Avg Calculations'!CQ64)</f>
        <v/>
      </c>
      <c r="AN8" s="2">
        <f>IF('Count Calculations'!CR64&lt;Settings!$B$1,"",'Avg Calculations'!CR64)</f>
        <v>-1.07355588285367</v>
      </c>
      <c r="AO8" s="2" t="str">
        <f>IF('Count Calculations'!CS64&lt;Settings!$B$1,"",'Avg Calculations'!CS64)</f>
        <v/>
      </c>
      <c r="AP8" s="2" t="str">
        <f>IF('Count Calculations'!CT64&lt;Settings!$B$1,"",'Avg Calculations'!CT64)</f>
        <v/>
      </c>
      <c r="AQ8" s="2" t="str">
        <f>IF('Count Calculations'!CU64&lt;Settings!$B$1,"",'Avg Calculations'!CU64)</f>
        <v/>
      </c>
      <c r="AR8" s="2" t="str">
        <f>IF('Count Calculations'!CV64&lt;Settings!$B$1,"",'Avg Calculations'!CV64)</f>
        <v/>
      </c>
      <c r="AS8" s="2" t="str">
        <f>IF('Count Calculations'!CW64&lt;Settings!$B$1,"",'Avg Calculations'!CW64)</f>
        <v/>
      </c>
      <c r="AT8" s="2" t="str">
        <f>IF('Count Calculations'!CX64&lt;Settings!$B$1,"",'Avg Calculations'!CX64)</f>
        <v/>
      </c>
      <c r="AU8" s="2" t="str">
        <f>IF('Count Calculations'!CY64&lt;Settings!$B$1,"",'Avg Calculations'!CY64)</f>
        <v/>
      </c>
      <c r="AV8" s="2" t="str">
        <f>IF('Count Calculations'!CZ64&lt;Settings!$B$1,"",'Avg Calculations'!CZ64)</f>
        <v/>
      </c>
      <c r="AW8" s="2" t="str">
        <f>IF('Count Calculations'!DA64&lt;Settings!$B$1,"",'Avg Calculations'!DA64)</f>
        <v/>
      </c>
      <c r="AX8" s="2" t="str">
        <f>IF('Count Calculations'!DB64&lt;Settings!$B$1,"",'Avg Calculations'!DB64)</f>
        <v/>
      </c>
      <c r="AY8" s="2" t="str">
        <f>IF('Count Calculations'!DC64&lt;Settings!$B$1,"",'Avg Calculations'!DC64)</f>
        <v/>
      </c>
      <c r="AZ8" s="2" t="str">
        <f>IF('Count Calculations'!DD64&lt;Settings!$B$1,"",'Avg Calculations'!DD64)</f>
        <v/>
      </c>
      <c r="BA8" s="2" t="str">
        <f>IF('Count Calculations'!DE64&lt;Settings!$B$1,"",'Avg Calculations'!DE64)</f>
        <v/>
      </c>
    </row>
    <row r="9" spans="1:53" x14ac:dyDescent="0.25">
      <c r="A9" t="str">
        <f>IF(COUNT(B9:BA9),'Avg Calculations'!BE65,"")</f>
        <v>Netherlands</v>
      </c>
      <c r="B9" s="2">
        <f>IF('Count Calculations'!BF65&lt;Settings!$B$1,"",'Avg Calculations'!BF65)</f>
        <v>-1.6635376746809701E-2</v>
      </c>
      <c r="C9" s="2">
        <f>IF('Count Calculations'!BG65&lt;Settings!$B$1,"",'Avg Calculations'!BG65)</f>
        <v>0.37894247383516799</v>
      </c>
      <c r="D9" s="2">
        <f>IF('Count Calculations'!BH65&lt;Settings!$B$1,"",'Avg Calculations'!BH65)</f>
        <v>0.33921947848781703</v>
      </c>
      <c r="E9" s="2">
        <f>IF('Count Calculations'!BI65&lt;Settings!$B$1,"",'Avg Calculations'!BI65)</f>
        <v>1.70534120776314</v>
      </c>
      <c r="F9" s="2" t="str">
        <f>IF('Count Calculations'!BJ65&lt;Settings!$B$1,"",'Avg Calculations'!BJ65)</f>
        <v/>
      </c>
      <c r="G9" s="2">
        <f>IF('Count Calculations'!BK65&lt;Settings!$B$1,"",'Avg Calculations'!BK65)</f>
        <v>0.12860331850231199</v>
      </c>
      <c r="H9" s="2">
        <f>IF('Count Calculations'!BL65&lt;Settings!$B$1,"",'Avg Calculations'!BL65)</f>
        <v>0.33462945378919201</v>
      </c>
      <c r="I9" s="2">
        <f>IF('Count Calculations'!BM65&lt;Settings!$B$1,"",'Avg Calculations'!BM65)</f>
        <v>-8.2791187448026295E-3</v>
      </c>
      <c r="J9" s="2">
        <f>IF('Count Calculations'!BN65&lt;Settings!$B$1,"",'Avg Calculations'!BN65)</f>
        <v>6.0655024175169298E-2</v>
      </c>
      <c r="K9" s="2">
        <f>IF('Count Calculations'!BO65&lt;Settings!$B$1,"",'Avg Calculations'!BO65)</f>
        <v>0.74867978725246997</v>
      </c>
      <c r="L9" s="2">
        <f>IF('Count Calculations'!BP65&lt;Settings!$B$1,"",'Avg Calculations'!BP65)</f>
        <v>-0.22197909477310199</v>
      </c>
      <c r="M9" s="2">
        <f>IF('Count Calculations'!BQ65&lt;Settings!$B$1,"",'Avg Calculations'!BQ65)</f>
        <v>-0.14125953080769499</v>
      </c>
      <c r="N9" s="2">
        <f>IF('Count Calculations'!BR65&lt;Settings!$B$1,"",'Avg Calculations'!BR65)</f>
        <v>0.67188084138664605</v>
      </c>
      <c r="O9" s="2">
        <f>IF('Count Calculations'!BS65&lt;Settings!$B$1,"",'Avg Calculations'!BS65)</f>
        <v>1.01060184117411</v>
      </c>
      <c r="P9" s="2">
        <f>IF('Count Calculations'!BT65&lt;Settings!$B$1,"",'Avg Calculations'!BT65)</f>
        <v>0.76364837662241303</v>
      </c>
      <c r="Q9" s="2">
        <f>IF('Count Calculations'!BU65&lt;Settings!$B$1,"",'Avg Calculations'!BU65)</f>
        <v>-0.33264268907341998</v>
      </c>
      <c r="R9" s="2">
        <f>IF('Count Calculations'!BV65&lt;Settings!$B$1,"",'Avg Calculations'!BV65)</f>
        <v>-0.67855567150280305</v>
      </c>
      <c r="S9" s="2">
        <f>IF('Count Calculations'!BW65&lt;Settings!$B$1,"",'Avg Calculations'!BW65)</f>
        <v>-1.2992479508869199</v>
      </c>
      <c r="T9" s="2">
        <f>IF('Count Calculations'!BX65&lt;Settings!$B$1,"",'Avg Calculations'!BX65)</f>
        <v>0.800288955145673</v>
      </c>
      <c r="U9" s="2">
        <f>IF('Count Calculations'!BY65&lt;Settings!$B$1,"",'Avg Calculations'!BY65)</f>
        <v>0.19975384585769701</v>
      </c>
      <c r="V9" s="2">
        <f>IF('Count Calculations'!BZ65&lt;Settings!$B$1,"",'Avg Calculations'!BZ65)</f>
        <v>0.86490838507010204</v>
      </c>
      <c r="W9" s="2">
        <f>IF('Count Calculations'!CA65&lt;Settings!$B$1,"",'Avg Calculations'!CA65)</f>
        <v>-7.3308726335862995E-2</v>
      </c>
      <c r="X9" s="2">
        <f>IF('Count Calculations'!CB65&lt;Settings!$B$1,"",'Avg Calculations'!CB65)</f>
        <v>-0.15532271280995599</v>
      </c>
      <c r="Y9" s="2">
        <f>IF('Count Calculations'!CC65&lt;Settings!$B$1,"",'Avg Calculations'!CC65)</f>
        <v>0.43666839481467901</v>
      </c>
      <c r="Z9" s="2">
        <f>IF('Count Calculations'!CD65&lt;Settings!$B$1,"",'Avg Calculations'!CD65)</f>
        <v>-0.74158534605857596</v>
      </c>
      <c r="AA9" s="2">
        <f>IF('Count Calculations'!CE65&lt;Settings!$B$1,"",'Avg Calculations'!CE65)</f>
        <v>0.96412359071748499</v>
      </c>
      <c r="AB9" s="2">
        <f>IF('Count Calculations'!CF65&lt;Settings!$B$1,"",'Avg Calculations'!CF65)</f>
        <v>7.3394920552815296E-2</v>
      </c>
      <c r="AC9" s="2">
        <f>IF('Count Calculations'!CG65&lt;Settings!$B$1,"",'Avg Calculations'!CG65)</f>
        <v>-0.213128830170911</v>
      </c>
      <c r="AD9" s="2">
        <f>IF('Count Calculations'!CH65&lt;Settings!$B$1,"",'Avg Calculations'!CH65)</f>
        <v>-1.4613458659285099</v>
      </c>
      <c r="AE9" s="2">
        <f>IF('Count Calculations'!CI65&lt;Settings!$B$1,"",'Avg Calculations'!CI65)</f>
        <v>-0.427219119956954</v>
      </c>
      <c r="AF9" s="2">
        <f>IF('Count Calculations'!CJ65&lt;Settings!$B$1,"",'Avg Calculations'!CJ65)</f>
        <v>-1.09522359530193</v>
      </c>
      <c r="AG9" s="2">
        <f>IF('Count Calculations'!CK65&lt;Settings!$B$1,"",'Avg Calculations'!CK65)</f>
        <v>-1.4632881301985901</v>
      </c>
      <c r="AH9" s="2">
        <f>IF('Count Calculations'!CL65&lt;Settings!$B$1,"",'Avg Calculations'!CL65)</f>
        <v>-0.592664127008803</v>
      </c>
      <c r="AI9" s="2">
        <f>IF('Count Calculations'!CM65&lt;Settings!$B$1,"",'Avg Calculations'!CM65)</f>
        <v>-0.26125426020908998</v>
      </c>
      <c r="AJ9" s="2">
        <f>IF('Count Calculations'!CN65&lt;Settings!$B$1,"",'Avg Calculations'!CN65)</f>
        <v>-1.39731139344425</v>
      </c>
      <c r="AK9" s="2">
        <f>IF('Count Calculations'!CO65&lt;Settings!$B$1,"",'Avg Calculations'!CO65)</f>
        <v>-1.7433515426664901</v>
      </c>
      <c r="AL9" s="2">
        <f>IF('Count Calculations'!CP65&lt;Settings!$B$1,"",'Avg Calculations'!CP65)</f>
        <v>2.3734745419677998</v>
      </c>
      <c r="AM9" s="2">
        <f>IF('Count Calculations'!CQ65&lt;Settings!$B$1,"",'Avg Calculations'!CQ65)</f>
        <v>-2.9787187227254601</v>
      </c>
      <c r="AN9" s="2">
        <f>IF('Count Calculations'!CR65&lt;Settings!$B$1,"",'Avg Calculations'!CR65)</f>
        <v>-2.0191540771362102</v>
      </c>
      <c r="AO9" s="2" t="str">
        <f>IF('Count Calculations'!CS65&lt;Settings!$B$1,"",'Avg Calculations'!CS65)</f>
        <v/>
      </c>
      <c r="AP9" s="2" t="str">
        <f>IF('Count Calculations'!CT65&lt;Settings!$B$1,"",'Avg Calculations'!CT65)</f>
        <v/>
      </c>
      <c r="AQ9" s="2" t="str">
        <f>IF('Count Calculations'!CU65&lt;Settings!$B$1,"",'Avg Calculations'!CU65)</f>
        <v/>
      </c>
      <c r="AR9" s="2" t="str">
        <f>IF('Count Calculations'!CV65&lt;Settings!$B$1,"",'Avg Calculations'!CV65)</f>
        <v/>
      </c>
      <c r="AS9" s="2" t="str">
        <f>IF('Count Calculations'!CW65&lt;Settings!$B$1,"",'Avg Calculations'!CW65)</f>
        <v/>
      </c>
      <c r="AT9" s="2" t="str">
        <f>IF('Count Calculations'!CX65&lt;Settings!$B$1,"",'Avg Calculations'!CX65)</f>
        <v/>
      </c>
      <c r="AU9" s="2" t="str">
        <f>IF('Count Calculations'!CY65&lt;Settings!$B$1,"",'Avg Calculations'!CY65)</f>
        <v/>
      </c>
      <c r="AV9" s="2" t="str">
        <f>IF('Count Calculations'!CZ65&lt;Settings!$B$1,"",'Avg Calculations'!CZ65)</f>
        <v/>
      </c>
      <c r="AW9" s="2" t="str">
        <f>IF('Count Calculations'!DA65&lt;Settings!$B$1,"",'Avg Calculations'!DA65)</f>
        <v/>
      </c>
      <c r="AX9" s="2" t="str">
        <f>IF('Count Calculations'!DB65&lt;Settings!$B$1,"",'Avg Calculations'!DB65)</f>
        <v/>
      </c>
      <c r="AY9" s="2" t="str">
        <f>IF('Count Calculations'!DC65&lt;Settings!$B$1,"",'Avg Calculations'!DC65)</f>
        <v/>
      </c>
      <c r="AZ9" s="2" t="str">
        <f>IF('Count Calculations'!DD65&lt;Settings!$B$1,"",'Avg Calculations'!DD65)</f>
        <v/>
      </c>
      <c r="BA9" s="2" t="str">
        <f>IF('Count Calculations'!DE65&lt;Settings!$B$1,"",'Avg Calculations'!DE65)</f>
        <v/>
      </c>
    </row>
    <row r="10" spans="1:53" x14ac:dyDescent="0.25">
      <c r="A10" t="str">
        <f>IF(COUNT(B10:BA10),'Avg Calculations'!BE66,"")</f>
        <v>Finland</v>
      </c>
      <c r="B10" s="2">
        <f>IF('Count Calculations'!BF66&lt;Settings!$B$1,"",'Avg Calculations'!BF66)</f>
        <v>0.16781084191902099</v>
      </c>
      <c r="C10" s="2">
        <f>IF('Count Calculations'!BG66&lt;Settings!$B$1,"",'Avg Calculations'!BG66)</f>
        <v>5.52955965864389E-2</v>
      </c>
      <c r="D10" s="2">
        <f>IF('Count Calculations'!BH66&lt;Settings!$B$1,"",'Avg Calculations'!BH66)</f>
        <v>-0.455933123711741</v>
      </c>
      <c r="E10" s="2">
        <f>IF('Count Calculations'!BI66&lt;Settings!$B$1,"",'Avg Calculations'!BI66)</f>
        <v>-0.405685065136346</v>
      </c>
      <c r="F10" s="2">
        <f>IF('Count Calculations'!BJ66&lt;Settings!$B$1,"",'Avg Calculations'!BJ66)</f>
        <v>-0.27249270123247799</v>
      </c>
      <c r="G10" s="2">
        <f>IF('Count Calculations'!BK66&lt;Settings!$B$1,"",'Avg Calculations'!BK66)</f>
        <v>1.6495361182700099</v>
      </c>
      <c r="H10" s="2">
        <f>IF('Count Calculations'!BL66&lt;Settings!$B$1,"",'Avg Calculations'!BL66)</f>
        <v>-4.2911754653146797E-2</v>
      </c>
      <c r="I10" s="2">
        <f>IF('Count Calculations'!BM66&lt;Settings!$B$1,"",'Avg Calculations'!BM66)</f>
        <v>-0.13155861914060099</v>
      </c>
      <c r="J10" s="2">
        <f>IF('Count Calculations'!BN66&lt;Settings!$B$1,"",'Avg Calculations'!BN66)</f>
        <v>2.1260931371860101</v>
      </c>
      <c r="K10" s="2">
        <f>IF('Count Calculations'!BO66&lt;Settings!$B$1,"",'Avg Calculations'!BO66)</f>
        <v>0.45019738477881099</v>
      </c>
      <c r="L10" s="2">
        <f>IF('Count Calculations'!BP66&lt;Settings!$B$1,"",'Avg Calculations'!BP66)</f>
        <v>-0.49216572244897</v>
      </c>
      <c r="M10" s="2" t="str">
        <f>IF('Count Calculations'!BQ66&lt;Settings!$B$1,"",'Avg Calculations'!BQ66)</f>
        <v/>
      </c>
      <c r="N10" s="2">
        <f>IF('Count Calculations'!BR66&lt;Settings!$B$1,"",'Avg Calculations'!BR66)</f>
        <v>-0.35615017619498801</v>
      </c>
      <c r="O10" s="2">
        <f>IF('Count Calculations'!BS66&lt;Settings!$B$1,"",'Avg Calculations'!BS66)</f>
        <v>0.54655778429520496</v>
      </c>
      <c r="P10" s="2">
        <f>IF('Count Calculations'!BT66&lt;Settings!$B$1,"",'Avg Calculations'!BT66)</f>
        <v>5.1979310249787398E-3</v>
      </c>
      <c r="Q10" s="2">
        <f>IF('Count Calculations'!BU66&lt;Settings!$B$1,"",'Avg Calculations'!BU66)</f>
        <v>-0.62762713709831697</v>
      </c>
      <c r="R10" s="2">
        <f>IF('Count Calculations'!BV66&lt;Settings!$B$1,"",'Avg Calculations'!BV66)</f>
        <v>2.8305795636079999E-2</v>
      </c>
      <c r="S10" s="2">
        <f>IF('Count Calculations'!BW66&lt;Settings!$B$1,"",'Avg Calculations'!BW66)</f>
        <v>-0.41162318184691599</v>
      </c>
      <c r="T10" s="2">
        <f>IF('Count Calculations'!BX66&lt;Settings!$B$1,"",'Avg Calculations'!BX66)</f>
        <v>-0.51885283235421997</v>
      </c>
      <c r="U10" s="2">
        <f>IF('Count Calculations'!BY66&lt;Settings!$B$1,"",'Avg Calculations'!BY66)</f>
        <v>-0.36249590072272903</v>
      </c>
      <c r="V10" s="2">
        <f>IF('Count Calculations'!BZ66&lt;Settings!$B$1,"",'Avg Calculations'!BZ66)</f>
        <v>3.0993766376079401</v>
      </c>
      <c r="W10" s="2">
        <f>IF('Count Calculations'!CA66&lt;Settings!$B$1,"",'Avg Calculations'!CA66)</f>
        <v>-0.87705686432362795</v>
      </c>
      <c r="X10" s="2">
        <f>IF('Count Calculations'!CB66&lt;Settings!$B$1,"",'Avg Calculations'!CB66)</f>
        <v>-0.624237821576479</v>
      </c>
      <c r="Y10" s="2">
        <f>IF('Count Calculations'!CC66&lt;Settings!$B$1,"",'Avg Calculations'!CC66)</f>
        <v>3.6406569436755201E-2</v>
      </c>
      <c r="Z10" s="2">
        <f>IF('Count Calculations'!CD66&lt;Settings!$B$1,"",'Avg Calculations'!CD66)</f>
        <v>-0.76162594520766902</v>
      </c>
      <c r="AA10" s="2">
        <f>IF('Count Calculations'!CE66&lt;Settings!$B$1,"",'Avg Calculations'!CE66)</f>
        <v>4.6138078804196603</v>
      </c>
      <c r="AB10" s="2">
        <f>IF('Count Calculations'!CF66&lt;Settings!$B$1,"",'Avg Calculations'!CF66)</f>
        <v>-0.33957106997935099</v>
      </c>
      <c r="AC10" s="2">
        <f>IF('Count Calculations'!CG66&lt;Settings!$B$1,"",'Avg Calculations'!CG66)</f>
        <v>0.98081068738880794</v>
      </c>
      <c r="AD10" s="2">
        <f>IF('Count Calculations'!CH66&lt;Settings!$B$1,"",'Avg Calculations'!CH66)</f>
        <v>-0.49888374456394802</v>
      </c>
      <c r="AE10" s="2">
        <f>IF('Count Calculations'!CI66&lt;Settings!$B$1,"",'Avg Calculations'!CI66)</f>
        <v>-1.31552998639401</v>
      </c>
      <c r="AF10" s="2">
        <f>IF('Count Calculations'!CJ66&lt;Settings!$B$1,"",'Avg Calculations'!CJ66)</f>
        <v>-1.0654950520837501</v>
      </c>
      <c r="AG10" s="2">
        <f>IF('Count Calculations'!CK66&lt;Settings!$B$1,"",'Avg Calculations'!CK66)</f>
        <v>-0.93068955397829001</v>
      </c>
      <c r="AH10" s="2">
        <f>IF('Count Calculations'!CL66&lt;Settings!$B$1,"",'Avg Calculations'!CL66)</f>
        <v>0.40740844489483202</v>
      </c>
      <c r="AI10" s="2">
        <f>IF('Count Calculations'!CM66&lt;Settings!$B$1,"",'Avg Calculations'!CM66)</f>
        <v>3.9265206271538698E-2</v>
      </c>
      <c r="AJ10" s="2">
        <f>IF('Count Calculations'!CN66&lt;Settings!$B$1,"",'Avg Calculations'!CN66)</f>
        <v>-1.9782883221062799</v>
      </c>
      <c r="AK10" s="2">
        <f>IF('Count Calculations'!CO66&lt;Settings!$B$1,"",'Avg Calculations'!CO66)</f>
        <v>-0.93884864822459202</v>
      </c>
      <c r="AL10" s="2">
        <f>IF('Count Calculations'!CP66&lt;Settings!$B$1,"",'Avg Calculations'!CP66)</f>
        <v>0.969781255431584</v>
      </c>
      <c r="AM10" s="2">
        <f>IF('Count Calculations'!CQ66&lt;Settings!$B$1,"",'Avg Calculations'!CQ66)</f>
        <v>-1.3038934859557001</v>
      </c>
      <c r="AN10" s="2" t="str">
        <f>IF('Count Calculations'!CR66&lt;Settings!$B$1,"",'Avg Calculations'!CR66)</f>
        <v/>
      </c>
      <c r="AO10" s="2" t="str">
        <f>IF('Count Calculations'!CS66&lt;Settings!$B$1,"",'Avg Calculations'!CS66)</f>
        <v/>
      </c>
      <c r="AP10" s="2">
        <f>IF('Count Calculations'!CT66&lt;Settings!$B$1,"",'Avg Calculations'!CT66)</f>
        <v>-2.2024713999568601</v>
      </c>
      <c r="AQ10" s="2" t="str">
        <f>IF('Count Calculations'!CU66&lt;Settings!$B$1,"",'Avg Calculations'!CU66)</f>
        <v/>
      </c>
      <c r="AR10" s="2" t="str">
        <f>IF('Count Calculations'!CV66&lt;Settings!$B$1,"",'Avg Calculations'!CV66)</f>
        <v/>
      </c>
      <c r="AS10" s="2" t="str">
        <f>IF('Count Calculations'!CW66&lt;Settings!$B$1,"",'Avg Calculations'!CW66)</f>
        <v/>
      </c>
      <c r="AT10" s="2" t="str">
        <f>IF('Count Calculations'!CX66&lt;Settings!$B$1,"",'Avg Calculations'!CX66)</f>
        <v/>
      </c>
      <c r="AU10" s="2" t="str">
        <f>IF('Count Calculations'!CY66&lt;Settings!$B$1,"",'Avg Calculations'!CY66)</f>
        <v/>
      </c>
      <c r="AV10" s="2" t="str">
        <f>IF('Count Calculations'!CZ66&lt;Settings!$B$1,"",'Avg Calculations'!CZ66)</f>
        <v/>
      </c>
      <c r="AW10" s="2" t="str">
        <f>IF('Count Calculations'!DA66&lt;Settings!$B$1,"",'Avg Calculations'!DA66)</f>
        <v/>
      </c>
      <c r="AX10" s="2" t="str">
        <f>IF('Count Calculations'!DB66&lt;Settings!$B$1,"",'Avg Calculations'!DB66)</f>
        <v/>
      </c>
      <c r="AY10" s="2" t="str">
        <f>IF('Count Calculations'!DC66&lt;Settings!$B$1,"",'Avg Calculations'!DC66)</f>
        <v/>
      </c>
      <c r="AZ10" s="2" t="str">
        <f>IF('Count Calculations'!DD66&lt;Settings!$B$1,"",'Avg Calculations'!DD66)</f>
        <v/>
      </c>
      <c r="BA10" s="2" t="str">
        <f>IF('Count Calculations'!DE66&lt;Settings!$B$1,"",'Avg Calculations'!DE66)</f>
        <v/>
      </c>
    </row>
    <row r="11" spans="1:53" x14ac:dyDescent="0.25">
      <c r="A11" t="str">
        <f>IF(COUNT(B11:BA11),'Avg Calculations'!BE67,"")</f>
        <v>Switzerland</v>
      </c>
      <c r="B11" s="2">
        <f>IF('Count Calculations'!BF67&lt;Settings!$B$1,"",'Avg Calculations'!BF67)</f>
        <v>0.68720051622516998</v>
      </c>
      <c r="C11" s="2">
        <f>IF('Count Calculations'!BG67&lt;Settings!$B$1,"",'Avg Calculations'!BG67)</f>
        <v>0.101368341166115</v>
      </c>
      <c r="D11" s="2">
        <f>IF('Count Calculations'!BH67&lt;Settings!$B$1,"",'Avg Calculations'!BH67)</f>
        <v>-8.0097410838240901E-2</v>
      </c>
      <c r="E11" s="2">
        <f>IF('Count Calculations'!BI67&lt;Settings!$B$1,"",'Avg Calculations'!BI67)</f>
        <v>-5.5492137284825098E-2</v>
      </c>
      <c r="F11" s="2">
        <f>IF('Count Calculations'!BJ67&lt;Settings!$B$1,"",'Avg Calculations'!BJ67)</f>
        <v>0.40657499972335098</v>
      </c>
      <c r="G11" s="2">
        <f>IF('Count Calculations'!BK67&lt;Settings!$B$1,"",'Avg Calculations'!BK67)</f>
        <v>-5.1486452071715198E-2</v>
      </c>
      <c r="H11" s="2" t="str">
        <f>IF('Count Calculations'!BL67&lt;Settings!$B$1,"",'Avg Calculations'!BL67)</f>
        <v/>
      </c>
      <c r="I11" s="2">
        <f>IF('Count Calculations'!BM67&lt;Settings!$B$1,"",'Avg Calculations'!BM67)</f>
        <v>-1.16332003824613</v>
      </c>
      <c r="J11" s="2">
        <f>IF('Count Calculations'!BN67&lt;Settings!$B$1,"",'Avg Calculations'!BN67)</f>
        <v>-0.70800783864572703</v>
      </c>
      <c r="K11" s="2">
        <f>IF('Count Calculations'!BO67&lt;Settings!$B$1,"",'Avg Calculations'!BO67)</f>
        <v>0.21468285296692299</v>
      </c>
      <c r="L11" s="2">
        <f>IF('Count Calculations'!BP67&lt;Settings!$B$1,"",'Avg Calculations'!BP67)</f>
        <v>-0.163450255335744</v>
      </c>
      <c r="M11" s="2">
        <f>IF('Count Calculations'!BQ67&lt;Settings!$B$1,"",'Avg Calculations'!BQ67)</f>
        <v>0.50513874679686799</v>
      </c>
      <c r="N11" s="2">
        <f>IF('Count Calculations'!BR67&lt;Settings!$B$1,"",'Avg Calculations'!BR67)</f>
        <v>0.47054265967464798</v>
      </c>
      <c r="O11" s="2">
        <f>IF('Count Calculations'!BS67&lt;Settings!$B$1,"",'Avg Calculations'!BS67)</f>
        <v>0.155196335614148</v>
      </c>
      <c r="P11" s="2">
        <f>IF('Count Calculations'!BT67&lt;Settings!$B$1,"",'Avg Calculations'!BT67)</f>
        <v>-0.71353796713075202</v>
      </c>
      <c r="Q11" s="2">
        <f>IF('Count Calculations'!BU67&lt;Settings!$B$1,"",'Avg Calculations'!BU67)</f>
        <v>0.38899666680685901</v>
      </c>
      <c r="R11" s="2">
        <f>IF('Count Calculations'!BV67&lt;Settings!$B$1,"",'Avg Calculations'!BV67)</f>
        <v>-0.35030401540617501</v>
      </c>
      <c r="S11" s="2">
        <f>IF('Count Calculations'!BW67&lt;Settings!$B$1,"",'Avg Calculations'!BW67)</f>
        <v>0.18341332071408201</v>
      </c>
      <c r="T11" s="2">
        <f>IF('Count Calculations'!BX67&lt;Settings!$B$1,"",'Avg Calculations'!BX67)</f>
        <v>-0.71488779207839104</v>
      </c>
      <c r="U11" s="2">
        <f>IF('Count Calculations'!BY67&lt;Settings!$B$1,"",'Avg Calculations'!BY67)</f>
        <v>0.10070032354604</v>
      </c>
      <c r="V11" s="2">
        <f>IF('Count Calculations'!BZ67&lt;Settings!$B$1,"",'Avg Calculations'!BZ67)</f>
        <v>0.51057970716286005</v>
      </c>
      <c r="W11" s="2">
        <f>IF('Count Calculations'!CA67&lt;Settings!$B$1,"",'Avg Calculations'!CA67)</f>
        <v>0.80121774563236903</v>
      </c>
      <c r="X11" s="2">
        <f>IF('Count Calculations'!CB67&lt;Settings!$B$1,"",'Avg Calculations'!CB67)</f>
        <v>0.99742399150614502</v>
      </c>
      <c r="Y11" s="2">
        <f>IF('Count Calculations'!CC67&lt;Settings!$B$1,"",'Avg Calculations'!CC67)</f>
        <v>0.27059511854833401</v>
      </c>
      <c r="Z11" s="2">
        <f>IF('Count Calculations'!CD67&lt;Settings!$B$1,"",'Avg Calculations'!CD67)</f>
        <v>-0.64919623476161903</v>
      </c>
      <c r="AA11" s="2">
        <f>IF('Count Calculations'!CE67&lt;Settings!$B$1,"",'Avg Calculations'!CE67)</f>
        <v>0.85562905416396495</v>
      </c>
      <c r="AB11" s="2">
        <f>IF('Count Calculations'!CF67&lt;Settings!$B$1,"",'Avg Calculations'!CF67)</f>
        <v>0.111629737252028</v>
      </c>
      <c r="AC11" s="2">
        <f>IF('Count Calculations'!CG67&lt;Settings!$B$1,"",'Avg Calculations'!CG67)</f>
        <v>1.0382826983672699</v>
      </c>
      <c r="AD11" s="2">
        <f>IF('Count Calculations'!CH67&lt;Settings!$B$1,"",'Avg Calculations'!CH67)</f>
        <v>-0.32300104827243797</v>
      </c>
      <c r="AE11" s="2">
        <f>IF('Count Calculations'!CI67&lt;Settings!$B$1,"",'Avg Calculations'!CI67)</f>
        <v>0.70361632666646001</v>
      </c>
      <c r="AF11" s="2" t="str">
        <f>IF('Count Calculations'!CJ67&lt;Settings!$B$1,"",'Avg Calculations'!CJ67)</f>
        <v/>
      </c>
      <c r="AG11" s="2">
        <f>IF('Count Calculations'!CK67&lt;Settings!$B$1,"",'Avg Calculations'!CK67)</f>
        <v>-1.13373777573698</v>
      </c>
      <c r="AH11" s="2">
        <f>IF('Count Calculations'!CL67&lt;Settings!$B$1,"",'Avg Calculations'!CL67)</f>
        <v>1.00897395487728</v>
      </c>
      <c r="AI11" s="2">
        <f>IF('Count Calculations'!CM67&lt;Settings!$B$1,"",'Avg Calculations'!CM67)</f>
        <v>0.70676385711815404</v>
      </c>
      <c r="AJ11" s="2" t="str">
        <f>IF('Count Calculations'!CN67&lt;Settings!$B$1,"",'Avg Calculations'!CN67)</f>
        <v/>
      </c>
      <c r="AK11" s="2" t="str">
        <f>IF('Count Calculations'!CO67&lt;Settings!$B$1,"",'Avg Calculations'!CO67)</f>
        <v/>
      </c>
      <c r="AL11" s="2">
        <f>IF('Count Calculations'!CP67&lt;Settings!$B$1,"",'Avg Calculations'!CP67)</f>
        <v>0.46338033430459602</v>
      </c>
      <c r="AM11" s="2" t="str">
        <f>IF('Count Calculations'!CQ67&lt;Settings!$B$1,"",'Avg Calculations'!CQ67)</f>
        <v/>
      </c>
      <c r="AN11" s="2" t="str">
        <f>IF('Count Calculations'!CR67&lt;Settings!$B$1,"",'Avg Calculations'!CR67)</f>
        <v/>
      </c>
      <c r="AO11" s="2" t="str">
        <f>IF('Count Calculations'!CS67&lt;Settings!$B$1,"",'Avg Calculations'!CS67)</f>
        <v/>
      </c>
      <c r="AP11" s="2" t="str">
        <f>IF('Count Calculations'!CT67&lt;Settings!$B$1,"",'Avg Calculations'!CT67)</f>
        <v/>
      </c>
      <c r="AQ11" s="2" t="str">
        <f>IF('Count Calculations'!CU67&lt;Settings!$B$1,"",'Avg Calculations'!CU67)</f>
        <v/>
      </c>
      <c r="AR11" s="2" t="str">
        <f>IF('Count Calculations'!CV67&lt;Settings!$B$1,"",'Avg Calculations'!CV67)</f>
        <v/>
      </c>
      <c r="AS11" s="2" t="str">
        <f>IF('Count Calculations'!CW67&lt;Settings!$B$1,"",'Avg Calculations'!CW67)</f>
        <v/>
      </c>
      <c r="AT11" s="2" t="str">
        <f>IF('Count Calculations'!CX67&lt;Settings!$B$1,"",'Avg Calculations'!CX67)</f>
        <v/>
      </c>
      <c r="AU11" s="2" t="str">
        <f>IF('Count Calculations'!CY67&lt;Settings!$B$1,"",'Avg Calculations'!CY67)</f>
        <v/>
      </c>
      <c r="AV11" s="2" t="str">
        <f>IF('Count Calculations'!CZ67&lt;Settings!$B$1,"",'Avg Calculations'!CZ67)</f>
        <v/>
      </c>
      <c r="AW11" s="2" t="str">
        <f>IF('Count Calculations'!DA67&lt;Settings!$B$1,"",'Avg Calculations'!DA67)</f>
        <v/>
      </c>
      <c r="AX11" s="2" t="str">
        <f>IF('Count Calculations'!DB67&lt;Settings!$B$1,"",'Avg Calculations'!DB67)</f>
        <v/>
      </c>
      <c r="AY11" s="2" t="str">
        <f>IF('Count Calculations'!DC67&lt;Settings!$B$1,"",'Avg Calculations'!DC67)</f>
        <v/>
      </c>
      <c r="AZ11" s="2" t="str">
        <f>IF('Count Calculations'!DD67&lt;Settings!$B$1,"",'Avg Calculations'!DD67)</f>
        <v/>
      </c>
      <c r="BA11" s="2" t="str">
        <f>IF('Count Calculations'!DE67&lt;Settings!$B$1,"",'Avg Calculations'!DE67)</f>
        <v/>
      </c>
    </row>
    <row r="12" spans="1:53" x14ac:dyDescent="0.25">
      <c r="A12" t="str">
        <f>IF(COUNT(B12:BA12),'Avg Calculations'!BE68,"")</f>
        <v>Ireland</v>
      </c>
      <c r="B12" s="2">
        <f>IF('Count Calculations'!BF68&lt;Settings!$B$1,"",'Avg Calculations'!BF68)</f>
        <v>2.4098497838047499</v>
      </c>
      <c r="C12" s="2">
        <f>IF('Count Calculations'!BG68&lt;Settings!$B$1,"",'Avg Calculations'!BG68)</f>
        <v>-0.109177225272562</v>
      </c>
      <c r="D12" s="2">
        <f>IF('Count Calculations'!BH68&lt;Settings!$B$1,"",'Avg Calculations'!BH68)</f>
        <v>-1.02411924337042</v>
      </c>
      <c r="E12" s="2">
        <f>IF('Count Calculations'!BI68&lt;Settings!$B$1,"",'Avg Calculations'!BI68)</f>
        <v>0.55342594441119297</v>
      </c>
      <c r="F12" s="2">
        <f>IF('Count Calculations'!BJ68&lt;Settings!$B$1,"",'Avg Calculations'!BJ68)</f>
        <v>1.5672881466165401E-2</v>
      </c>
      <c r="G12" s="2">
        <f>IF('Count Calculations'!BK68&lt;Settings!$B$1,"",'Avg Calculations'!BK68)</f>
        <v>0.35912668803596998</v>
      </c>
      <c r="H12" s="2">
        <f>IF('Count Calculations'!BL68&lt;Settings!$B$1,"",'Avg Calculations'!BL68)</f>
        <v>0.41183202569806199</v>
      </c>
      <c r="I12" s="2">
        <f>IF('Count Calculations'!BM68&lt;Settings!$B$1,"",'Avg Calculations'!BM68)</f>
        <v>-0.33263781821506799</v>
      </c>
      <c r="J12" s="2">
        <f>IF('Count Calculations'!BN68&lt;Settings!$B$1,"",'Avg Calculations'!BN68)</f>
        <v>1.5468999948586399</v>
      </c>
      <c r="K12" s="2" t="str">
        <f>IF('Count Calculations'!BO68&lt;Settings!$B$1,"",'Avg Calculations'!BO68)</f>
        <v/>
      </c>
      <c r="L12" s="2">
        <f>IF('Count Calculations'!BP68&lt;Settings!$B$1,"",'Avg Calculations'!BP68)</f>
        <v>-0.56737880050852796</v>
      </c>
      <c r="M12" s="2">
        <f>IF('Count Calculations'!BQ68&lt;Settings!$B$1,"",'Avg Calculations'!BQ68)</f>
        <v>-0.54334353807135805</v>
      </c>
      <c r="N12" s="2">
        <f>IF('Count Calculations'!BR68&lt;Settings!$B$1,"",'Avg Calculations'!BR68)</f>
        <v>0.75027353403459995</v>
      </c>
      <c r="O12" s="2">
        <f>IF('Count Calculations'!BS68&lt;Settings!$B$1,"",'Avg Calculations'!BS68)</f>
        <v>1.3905565520554699</v>
      </c>
      <c r="P12" s="2">
        <f>IF('Count Calculations'!BT68&lt;Settings!$B$1,"",'Avg Calculations'!BT68)</f>
        <v>-0.94596239611833199</v>
      </c>
      <c r="Q12" s="2">
        <f>IF('Count Calculations'!BU68&lt;Settings!$B$1,"",'Avg Calculations'!BU68)</f>
        <v>-0.31455775945291797</v>
      </c>
      <c r="R12" s="2">
        <f>IF('Count Calculations'!BV68&lt;Settings!$B$1,"",'Avg Calculations'!BV68)</f>
        <v>-0.66261505513072905</v>
      </c>
      <c r="S12" s="2">
        <f>IF('Count Calculations'!BW68&lt;Settings!$B$1,"",'Avg Calculations'!BW68)</f>
        <v>-0.68433236860228197</v>
      </c>
      <c r="T12" s="2">
        <f>IF('Count Calculations'!BX68&lt;Settings!$B$1,"",'Avg Calculations'!BX68)</f>
        <v>0.134618753058943</v>
      </c>
      <c r="U12" s="2">
        <f>IF('Count Calculations'!BY68&lt;Settings!$B$1,"",'Avg Calculations'!BY68)</f>
        <v>1.37490821687527E-2</v>
      </c>
      <c r="V12" s="2">
        <f>IF('Count Calculations'!BZ68&lt;Settings!$B$1,"",'Avg Calculations'!BZ68)</f>
        <v>-0.95885042273096299</v>
      </c>
      <c r="W12" s="2">
        <f>IF('Count Calculations'!CA68&lt;Settings!$B$1,"",'Avg Calculations'!CA68)</f>
        <v>0.79645332319885698</v>
      </c>
      <c r="X12" s="2">
        <f>IF('Count Calculations'!CB68&lt;Settings!$B$1,"",'Avg Calculations'!CB68)</f>
        <v>-0.68377909727782105</v>
      </c>
      <c r="Y12" s="2">
        <f>IF('Count Calculations'!CC68&lt;Settings!$B$1,"",'Avg Calculations'!CC68)</f>
        <v>-0.67511812721318698</v>
      </c>
      <c r="Z12" s="2">
        <f>IF('Count Calculations'!CD68&lt;Settings!$B$1,"",'Avg Calculations'!CD68)</f>
        <v>-0.72997561028833102</v>
      </c>
      <c r="AA12" s="2">
        <f>IF('Count Calculations'!CE68&lt;Settings!$B$1,"",'Avg Calculations'!CE68)</f>
        <v>1.1732531054403801</v>
      </c>
      <c r="AB12" s="2">
        <f>IF('Count Calculations'!CF68&lt;Settings!$B$1,"",'Avg Calculations'!CF68)</f>
        <v>-1.49785706796461E-2</v>
      </c>
      <c r="AC12" s="2">
        <f>IF('Count Calculations'!CG68&lt;Settings!$B$1,"",'Avg Calculations'!CG68)</f>
        <v>-0.25507284451977802</v>
      </c>
      <c r="AD12" s="2">
        <f>IF('Count Calculations'!CH68&lt;Settings!$B$1,"",'Avg Calculations'!CH68)</f>
        <v>-0.24412726765252599</v>
      </c>
      <c r="AE12" s="2">
        <f>IF('Count Calculations'!CI68&lt;Settings!$B$1,"",'Avg Calculations'!CI68)</f>
        <v>-0.149285431866855</v>
      </c>
      <c r="AF12" s="2">
        <f>IF('Count Calculations'!CJ68&lt;Settings!$B$1,"",'Avg Calculations'!CJ68)</f>
        <v>0.103681531544931</v>
      </c>
      <c r="AG12" s="2">
        <f>IF('Count Calculations'!CK68&lt;Settings!$B$1,"",'Avg Calculations'!CK68)</f>
        <v>-1.02999703992897</v>
      </c>
      <c r="AH12" s="2">
        <f>IF('Count Calculations'!CL68&lt;Settings!$B$1,"",'Avg Calculations'!CL68)</f>
        <v>1.3157874412650901</v>
      </c>
      <c r="AI12" s="2">
        <f>IF('Count Calculations'!CM68&lt;Settings!$B$1,"",'Avg Calculations'!CM68)</f>
        <v>1.35085274488229</v>
      </c>
      <c r="AJ12" s="2">
        <f>IF('Count Calculations'!CN68&lt;Settings!$B$1,"",'Avg Calculations'!CN68)</f>
        <v>-0.67407385214717397</v>
      </c>
      <c r="AK12" s="2">
        <f>IF('Count Calculations'!CO68&lt;Settings!$B$1,"",'Avg Calculations'!CO68)</f>
        <v>-1.3222048321367601</v>
      </c>
      <c r="AL12" s="2" t="str">
        <f>IF('Count Calculations'!CP68&lt;Settings!$B$1,"",'Avg Calculations'!CP68)</f>
        <v/>
      </c>
      <c r="AM12" s="2">
        <f>IF('Count Calculations'!CQ68&lt;Settings!$B$1,"",'Avg Calculations'!CQ68)</f>
        <v>-1.7776092056825199</v>
      </c>
      <c r="AN12" s="2">
        <f>IF('Count Calculations'!CR68&lt;Settings!$B$1,"",'Avg Calculations'!CR68)</f>
        <v>-1.31444427799926</v>
      </c>
      <c r="AO12" s="2">
        <f>IF('Count Calculations'!CS68&lt;Settings!$B$1,"",'Avg Calculations'!CS68)</f>
        <v>-1.08118886189376</v>
      </c>
      <c r="AP12" s="2" t="str">
        <f>IF('Count Calculations'!CT68&lt;Settings!$B$1,"",'Avg Calculations'!CT68)</f>
        <v/>
      </c>
      <c r="AQ12" s="2" t="str">
        <f>IF('Count Calculations'!CU68&lt;Settings!$B$1,"",'Avg Calculations'!CU68)</f>
        <v/>
      </c>
      <c r="AR12" s="2" t="str">
        <f>IF('Count Calculations'!CV68&lt;Settings!$B$1,"",'Avg Calculations'!CV68)</f>
        <v/>
      </c>
      <c r="AS12" s="2" t="str">
        <f>IF('Count Calculations'!CW68&lt;Settings!$B$1,"",'Avg Calculations'!CW68)</f>
        <v/>
      </c>
      <c r="AT12" s="2" t="str">
        <f>IF('Count Calculations'!CX68&lt;Settings!$B$1,"",'Avg Calculations'!CX68)</f>
        <v/>
      </c>
      <c r="AU12" s="2" t="str">
        <f>IF('Count Calculations'!CY68&lt;Settings!$B$1,"",'Avg Calculations'!CY68)</f>
        <v/>
      </c>
      <c r="AV12" s="2" t="str">
        <f>IF('Count Calculations'!CZ68&lt;Settings!$B$1,"",'Avg Calculations'!CZ68)</f>
        <v/>
      </c>
      <c r="AW12" s="2" t="str">
        <f>IF('Count Calculations'!DA68&lt;Settings!$B$1,"",'Avg Calculations'!DA68)</f>
        <v/>
      </c>
      <c r="AX12" s="2" t="str">
        <f>IF('Count Calculations'!DB68&lt;Settings!$B$1,"",'Avg Calculations'!DB68)</f>
        <v/>
      </c>
      <c r="AY12" s="2" t="str">
        <f>IF('Count Calculations'!DC68&lt;Settings!$B$1,"",'Avg Calculations'!DC68)</f>
        <v/>
      </c>
      <c r="AZ12" s="2" t="str">
        <f>IF('Count Calculations'!DD68&lt;Settings!$B$1,"",'Avg Calculations'!DD68)</f>
        <v/>
      </c>
      <c r="BA12" s="2" t="str">
        <f>IF('Count Calculations'!DE68&lt;Settings!$B$1,"",'Avg Calculations'!DE68)</f>
        <v/>
      </c>
    </row>
    <row r="13" spans="1:53" x14ac:dyDescent="0.25">
      <c r="A13" t="str">
        <f>IF(COUNT(B13:BA13),'Avg Calculations'!BE69,"")</f>
        <v>Portugal</v>
      </c>
      <c r="B13" s="2">
        <f>IF('Count Calculations'!BF69&lt;Settings!$B$1,"",'Avg Calculations'!BF69)</f>
        <v>-0.43978801894941999</v>
      </c>
      <c r="C13" s="2">
        <f>IF('Count Calculations'!BG69&lt;Settings!$B$1,"",'Avg Calculations'!BG69)</f>
        <v>0.53687210090353499</v>
      </c>
      <c r="D13" s="2">
        <f>IF('Count Calculations'!BH69&lt;Settings!$B$1,"",'Avg Calculations'!BH69)</f>
        <v>3.1651881249585001</v>
      </c>
      <c r="E13" s="2">
        <f>IF('Count Calculations'!BI69&lt;Settings!$B$1,"",'Avg Calculations'!BI69)</f>
        <v>0.21269252301479699</v>
      </c>
      <c r="F13" s="2">
        <f>IF('Count Calculations'!BJ69&lt;Settings!$B$1,"",'Avg Calculations'!BJ69)</f>
        <v>0.395896607435684</v>
      </c>
      <c r="G13" s="2">
        <f>IF('Count Calculations'!BK69&lt;Settings!$B$1,"",'Avg Calculations'!BK69)</f>
        <v>-0.17669843847654301</v>
      </c>
      <c r="H13" s="2">
        <f>IF('Count Calculations'!BL69&lt;Settings!$B$1,"",'Avg Calculations'!BL69)</f>
        <v>1.7915890698541701</v>
      </c>
      <c r="I13" s="2">
        <f>IF('Count Calculations'!BM69&lt;Settings!$B$1,"",'Avg Calculations'!BM69)</f>
        <v>2.8062901653091399</v>
      </c>
      <c r="J13" s="2">
        <f>IF('Count Calculations'!BN69&lt;Settings!$B$1,"",'Avg Calculations'!BN69)</f>
        <v>-0.32034560177964699</v>
      </c>
      <c r="K13" s="2">
        <f>IF('Count Calculations'!BO69&lt;Settings!$B$1,"",'Avg Calculations'!BO69)</f>
        <v>-0.80035704474853497</v>
      </c>
      <c r="L13" s="2" t="str">
        <f>IF('Count Calculations'!BP69&lt;Settings!$B$1,"",'Avg Calculations'!BP69)</f>
        <v/>
      </c>
      <c r="M13" s="2">
        <f>IF('Count Calculations'!BQ69&lt;Settings!$B$1,"",'Avg Calculations'!BQ69)</f>
        <v>-0.47496401519527298</v>
      </c>
      <c r="N13" s="2">
        <f>IF('Count Calculations'!BR69&lt;Settings!$B$1,"",'Avg Calculations'!BR69)</f>
        <v>-0.687537681793844</v>
      </c>
      <c r="O13" s="2">
        <f>IF('Count Calculations'!BS69&lt;Settings!$B$1,"",'Avg Calculations'!BS69)</f>
        <v>-0.94842338071352295</v>
      </c>
      <c r="P13" s="2">
        <f>IF('Count Calculations'!BT69&lt;Settings!$B$1,"",'Avg Calculations'!BT69)</f>
        <v>-0.47179920201060599</v>
      </c>
      <c r="Q13" s="2">
        <f>IF('Count Calculations'!BU69&lt;Settings!$B$1,"",'Avg Calculations'!BU69)</f>
        <v>-0.46116647361087798</v>
      </c>
      <c r="R13" s="2">
        <f>IF('Count Calculations'!BV69&lt;Settings!$B$1,"",'Avg Calculations'!BV69)</f>
        <v>-0.38437416397775498</v>
      </c>
      <c r="S13" s="2">
        <f>IF('Count Calculations'!BW69&lt;Settings!$B$1,"",'Avg Calculations'!BW69)</f>
        <v>-0.84906572077564202</v>
      </c>
      <c r="T13" s="2">
        <f>IF('Count Calculations'!BX69&lt;Settings!$B$1,"",'Avg Calculations'!BX69)</f>
        <v>-0.16158868323732201</v>
      </c>
      <c r="U13" s="2">
        <f>IF('Count Calculations'!BY69&lt;Settings!$B$1,"",'Avg Calculations'!BY69)</f>
        <v>0.83700307956873499</v>
      </c>
      <c r="V13" s="2">
        <f>IF('Count Calculations'!BZ69&lt;Settings!$B$1,"",'Avg Calculations'!BZ69)</f>
        <v>0.96762497357759003</v>
      </c>
      <c r="W13" s="2">
        <f>IF('Count Calculations'!CA69&lt;Settings!$B$1,"",'Avg Calculations'!CA69)</f>
        <v>-1.3642461061268101</v>
      </c>
      <c r="X13" s="2">
        <f>IF('Count Calculations'!CB69&lt;Settings!$B$1,"",'Avg Calculations'!CB69)</f>
        <v>-0.57979162495690095</v>
      </c>
      <c r="Y13" s="2">
        <f>IF('Count Calculations'!CC69&lt;Settings!$B$1,"",'Avg Calculations'!CC69)</f>
        <v>-0.16977953340687199</v>
      </c>
      <c r="Z13" s="2">
        <f>IF('Count Calculations'!CD69&lt;Settings!$B$1,"",'Avg Calculations'!CD69)</f>
        <v>-0.41274745421982001</v>
      </c>
      <c r="AA13" s="2">
        <f>IF('Count Calculations'!CE69&lt;Settings!$B$1,"",'Avg Calculations'!CE69)</f>
        <v>-1.2216794477233299</v>
      </c>
      <c r="AB13" s="2">
        <f>IF('Count Calculations'!CF69&lt;Settings!$B$1,"",'Avg Calculations'!CF69)</f>
        <v>-0.21960558339557301</v>
      </c>
      <c r="AC13" s="2">
        <f>IF('Count Calculations'!CG69&lt;Settings!$B$1,"",'Avg Calculations'!CG69)</f>
        <v>-0.22951076529887601</v>
      </c>
      <c r="AD13" s="2">
        <f>IF('Count Calculations'!CH69&lt;Settings!$B$1,"",'Avg Calculations'!CH69)</f>
        <v>-1.24016382871598</v>
      </c>
      <c r="AE13" s="2" t="str">
        <f>IF('Count Calculations'!CI69&lt;Settings!$B$1,"",'Avg Calculations'!CI69)</f>
        <v/>
      </c>
      <c r="AF13" s="2">
        <f>IF('Count Calculations'!CJ69&lt;Settings!$B$1,"",'Avg Calculations'!CJ69)</f>
        <v>-1.1248467648829401</v>
      </c>
      <c r="AG13" s="2">
        <f>IF('Count Calculations'!CK69&lt;Settings!$B$1,"",'Avg Calculations'!CK69)</f>
        <v>-1.77807218621796</v>
      </c>
      <c r="AH13" s="2">
        <f>IF('Count Calculations'!CL69&lt;Settings!$B$1,"",'Avg Calculations'!CL69)</f>
        <v>0.21113701330540499</v>
      </c>
      <c r="AI13" s="2">
        <f>IF('Count Calculations'!CM69&lt;Settings!$B$1,"",'Avg Calculations'!CM69)</f>
        <v>-0.91345469323366901</v>
      </c>
      <c r="AJ13" s="2">
        <f>IF('Count Calculations'!CN69&lt;Settings!$B$1,"",'Avg Calculations'!CN69)</f>
        <v>-0.97267407555670005</v>
      </c>
      <c r="AK13" s="2">
        <f>IF('Count Calculations'!CO69&lt;Settings!$B$1,"",'Avg Calculations'!CO69)</f>
        <v>-1.05124486840279</v>
      </c>
      <c r="AL13" s="2" t="str">
        <f>IF('Count Calculations'!CP69&lt;Settings!$B$1,"",'Avg Calculations'!CP69)</f>
        <v/>
      </c>
      <c r="AM13" s="2" t="str">
        <f>IF('Count Calculations'!CQ69&lt;Settings!$B$1,"",'Avg Calculations'!CQ69)</f>
        <v/>
      </c>
      <c r="AN13" s="2">
        <f>IF('Count Calculations'!CR69&lt;Settings!$B$1,"",'Avg Calculations'!CR69)</f>
        <v>-0.41109866957239</v>
      </c>
      <c r="AO13" s="2" t="str">
        <f>IF('Count Calculations'!CS69&lt;Settings!$B$1,"",'Avg Calculations'!CS69)</f>
        <v/>
      </c>
      <c r="AP13" s="2" t="str">
        <f>IF('Count Calculations'!CT69&lt;Settings!$B$1,"",'Avg Calculations'!CT69)</f>
        <v/>
      </c>
      <c r="AQ13" s="2" t="str">
        <f>IF('Count Calculations'!CU69&lt;Settings!$B$1,"",'Avg Calculations'!CU69)</f>
        <v/>
      </c>
      <c r="AR13" s="2" t="str">
        <f>IF('Count Calculations'!CV69&lt;Settings!$B$1,"",'Avg Calculations'!CV69)</f>
        <v/>
      </c>
      <c r="AS13" s="2" t="str">
        <f>IF('Count Calculations'!CW69&lt;Settings!$B$1,"",'Avg Calculations'!CW69)</f>
        <v/>
      </c>
      <c r="AT13" s="2" t="str">
        <f>IF('Count Calculations'!CX69&lt;Settings!$B$1,"",'Avg Calculations'!CX69)</f>
        <v/>
      </c>
      <c r="AU13" s="2" t="str">
        <f>IF('Count Calculations'!CY69&lt;Settings!$B$1,"",'Avg Calculations'!CY69)</f>
        <v/>
      </c>
      <c r="AV13" s="2" t="str">
        <f>IF('Count Calculations'!CZ69&lt;Settings!$B$1,"",'Avg Calculations'!CZ69)</f>
        <v/>
      </c>
      <c r="AW13" s="2" t="str">
        <f>IF('Count Calculations'!DA69&lt;Settings!$B$1,"",'Avg Calculations'!DA69)</f>
        <v/>
      </c>
      <c r="AX13" s="2" t="str">
        <f>IF('Count Calculations'!DB69&lt;Settings!$B$1,"",'Avg Calculations'!DB69)</f>
        <v/>
      </c>
      <c r="AY13" s="2" t="str">
        <f>IF('Count Calculations'!DC69&lt;Settings!$B$1,"",'Avg Calculations'!DC69)</f>
        <v/>
      </c>
      <c r="AZ13" s="2" t="str">
        <f>IF('Count Calculations'!DD69&lt;Settings!$B$1,"",'Avg Calculations'!DD69)</f>
        <v/>
      </c>
      <c r="BA13" s="2" t="str">
        <f>IF('Count Calculations'!DE69&lt;Settings!$B$1,"",'Avg Calculations'!DE69)</f>
        <v/>
      </c>
    </row>
    <row r="14" spans="1:53" x14ac:dyDescent="0.25">
      <c r="A14" t="str">
        <f>IF(COUNT(B14:BA14),'Avg Calculations'!BE70,"")</f>
        <v>Austria</v>
      </c>
      <c r="B14" s="2">
        <f>IF('Count Calculations'!BF70&lt;Settings!$B$1,"",'Avg Calculations'!BF70)</f>
        <v>0.76455860900595596</v>
      </c>
      <c r="C14" s="2">
        <f>IF('Count Calculations'!BG70&lt;Settings!$B$1,"",'Avg Calculations'!BG70)</f>
        <v>0.137590276786282</v>
      </c>
      <c r="D14" s="2">
        <f>IF('Count Calculations'!BH70&lt;Settings!$B$1,"",'Avg Calculations'!BH70)</f>
        <v>0.21316596160566401</v>
      </c>
      <c r="E14" s="2">
        <f>IF('Count Calculations'!BI70&lt;Settings!$B$1,"",'Avg Calculations'!BI70)</f>
        <v>0.50955896048315397</v>
      </c>
      <c r="F14" s="2">
        <f>IF('Count Calculations'!BJ70&lt;Settings!$B$1,"",'Avg Calculations'!BJ70)</f>
        <v>0.12981731071496899</v>
      </c>
      <c r="G14" s="2">
        <f>IF('Count Calculations'!BK70&lt;Settings!$B$1,"",'Avg Calculations'!BK70)</f>
        <v>-0.85134698306302303</v>
      </c>
      <c r="H14" s="2">
        <f>IF('Count Calculations'!BL70&lt;Settings!$B$1,"",'Avg Calculations'!BL70)</f>
        <v>0.36120699483687302</v>
      </c>
      <c r="I14" s="2">
        <f>IF('Count Calculations'!BM70&lt;Settings!$B$1,"",'Avg Calculations'!BM70)</f>
        <v>0.18757072055762899</v>
      </c>
      <c r="J14" s="2">
        <f>IF('Count Calculations'!BN70&lt;Settings!$B$1,"",'Avg Calculations'!BN70)</f>
        <v>0.19365068227825499</v>
      </c>
      <c r="K14" s="2">
        <f>IF('Count Calculations'!BO70&lt;Settings!$B$1,"",'Avg Calculations'!BO70)</f>
        <v>0.72220958139745695</v>
      </c>
      <c r="L14" s="2">
        <f>IF('Count Calculations'!BP70&lt;Settings!$B$1,"",'Avg Calculations'!BP70)</f>
        <v>3.65079300732098E-2</v>
      </c>
      <c r="M14" s="2">
        <f>IF('Count Calculations'!BQ70&lt;Settings!$B$1,"",'Avg Calculations'!BQ70)</f>
        <v>-0.19912699793125799</v>
      </c>
      <c r="N14" s="2" t="str">
        <f>IF('Count Calculations'!BR70&lt;Settings!$B$1,"",'Avg Calculations'!BR70)</f>
        <v/>
      </c>
      <c r="O14" s="2">
        <f>IF('Count Calculations'!BS70&lt;Settings!$B$1,"",'Avg Calculations'!BS70)</f>
        <v>0.49713204289283502</v>
      </c>
      <c r="P14" s="2">
        <f>IF('Count Calculations'!BT70&lt;Settings!$B$1,"",'Avg Calculations'!BT70)</f>
        <v>-0.18454014517686501</v>
      </c>
      <c r="Q14" s="2">
        <f>IF('Count Calculations'!BU70&lt;Settings!$B$1,"",'Avg Calculations'!BU70)</f>
        <v>0.47568803260489401</v>
      </c>
      <c r="R14" s="2">
        <f>IF('Count Calculations'!BV70&lt;Settings!$B$1,"",'Avg Calculations'!BV70)</f>
        <v>0.56893470135220703</v>
      </c>
      <c r="S14" s="2">
        <f>IF('Count Calculations'!BW70&lt;Settings!$B$1,"",'Avg Calculations'!BW70)</f>
        <v>-0.37668945270042897</v>
      </c>
      <c r="T14" s="2">
        <f>IF('Count Calculations'!BX70&lt;Settings!$B$1,"",'Avg Calculations'!BX70)</f>
        <v>0.92687068052235499</v>
      </c>
      <c r="U14" s="2">
        <f>IF('Count Calculations'!BY70&lt;Settings!$B$1,"",'Avg Calculations'!BY70)</f>
        <v>-0.73187187824659095</v>
      </c>
      <c r="V14" s="2">
        <f>IF('Count Calculations'!BZ70&lt;Settings!$B$1,"",'Avg Calculations'!BZ70)</f>
        <v>0.23928153896644</v>
      </c>
      <c r="W14" s="2">
        <f>IF('Count Calculations'!CA70&lt;Settings!$B$1,"",'Avg Calculations'!CA70)</f>
        <v>-1.0189964607106601</v>
      </c>
      <c r="X14" s="2">
        <f>IF('Count Calculations'!CB70&lt;Settings!$B$1,"",'Avg Calculations'!CB70)</f>
        <v>0.87720464737792803</v>
      </c>
      <c r="Y14" s="2">
        <f>IF('Count Calculations'!CC70&lt;Settings!$B$1,"",'Avg Calculations'!CC70)</f>
        <v>0.13264067842593</v>
      </c>
      <c r="Z14" s="2">
        <f>IF('Count Calculations'!CD70&lt;Settings!$B$1,"",'Avg Calculations'!CD70)</f>
        <v>-0.46176912912289902</v>
      </c>
      <c r="AA14" s="2">
        <f>IF('Count Calculations'!CE70&lt;Settings!$B$1,"",'Avg Calculations'!CE70)</f>
        <v>-8.5044403418983505E-2</v>
      </c>
      <c r="AB14" s="2">
        <f>IF('Count Calculations'!CF70&lt;Settings!$B$1,"",'Avg Calculations'!CF70)</f>
        <v>0.168874664875696</v>
      </c>
      <c r="AC14" s="2">
        <f>IF('Count Calculations'!CG70&lt;Settings!$B$1,"",'Avg Calculations'!CG70)</f>
        <v>-0.97355037568468294</v>
      </c>
      <c r="AD14" s="2">
        <f>IF('Count Calculations'!CH70&lt;Settings!$B$1,"",'Avg Calculations'!CH70)</f>
        <v>-0.63470830265572198</v>
      </c>
      <c r="AE14" s="2">
        <f>IF('Count Calculations'!CI70&lt;Settings!$B$1,"",'Avg Calculations'!CI70)</f>
        <v>-0.84273238143092599</v>
      </c>
      <c r="AF14" s="2">
        <f>IF('Count Calculations'!CJ70&lt;Settings!$B$1,"",'Avg Calculations'!CJ70)</f>
        <v>1.1655598682292301</v>
      </c>
      <c r="AG14" s="2">
        <f>IF('Count Calculations'!CK70&lt;Settings!$B$1,"",'Avg Calculations'!CK70)</f>
        <v>-2.2365317954300901</v>
      </c>
      <c r="AH14" s="2" t="str">
        <f>IF('Count Calculations'!CL70&lt;Settings!$B$1,"",'Avg Calculations'!CL70)</f>
        <v/>
      </c>
      <c r="AI14" s="2">
        <f>IF('Count Calculations'!CM70&lt;Settings!$B$1,"",'Avg Calculations'!CM70)</f>
        <v>-0.870816808545676</v>
      </c>
      <c r="AJ14" s="2" t="str">
        <f>IF('Count Calculations'!CN70&lt;Settings!$B$1,"",'Avg Calculations'!CN70)</f>
        <v/>
      </c>
      <c r="AK14" s="2" t="str">
        <f>IF('Count Calculations'!CO70&lt;Settings!$B$1,"",'Avg Calculations'!CO70)</f>
        <v/>
      </c>
      <c r="AL14" s="2" t="str">
        <f>IF('Count Calculations'!CP70&lt;Settings!$B$1,"",'Avg Calculations'!CP70)</f>
        <v/>
      </c>
      <c r="AM14" s="2" t="str">
        <f>IF('Count Calculations'!CQ70&lt;Settings!$B$1,"",'Avg Calculations'!CQ70)</f>
        <v/>
      </c>
      <c r="AN14" s="2" t="str">
        <f>IF('Count Calculations'!CR70&lt;Settings!$B$1,"",'Avg Calculations'!CR70)</f>
        <v/>
      </c>
      <c r="AO14" s="2" t="str">
        <f>IF('Count Calculations'!CS70&lt;Settings!$B$1,"",'Avg Calculations'!CS70)</f>
        <v/>
      </c>
      <c r="AP14" s="2" t="str">
        <f>IF('Count Calculations'!CT70&lt;Settings!$B$1,"",'Avg Calculations'!CT70)</f>
        <v/>
      </c>
      <c r="AQ14" s="2" t="str">
        <f>IF('Count Calculations'!CU70&lt;Settings!$B$1,"",'Avg Calculations'!CU70)</f>
        <v/>
      </c>
      <c r="AR14" s="2" t="str">
        <f>IF('Count Calculations'!CV70&lt;Settings!$B$1,"",'Avg Calculations'!CV70)</f>
        <v/>
      </c>
      <c r="AS14" s="2" t="str">
        <f>IF('Count Calculations'!CW70&lt;Settings!$B$1,"",'Avg Calculations'!CW70)</f>
        <v/>
      </c>
      <c r="AT14" s="2" t="str">
        <f>IF('Count Calculations'!CX70&lt;Settings!$B$1,"",'Avg Calculations'!CX70)</f>
        <v/>
      </c>
      <c r="AU14" s="2" t="str">
        <f>IF('Count Calculations'!CY70&lt;Settings!$B$1,"",'Avg Calculations'!CY70)</f>
        <v/>
      </c>
      <c r="AV14" s="2" t="str">
        <f>IF('Count Calculations'!CZ70&lt;Settings!$B$1,"",'Avg Calculations'!CZ70)</f>
        <v/>
      </c>
      <c r="AW14" s="2" t="str">
        <f>IF('Count Calculations'!DA70&lt;Settings!$B$1,"",'Avg Calculations'!DA70)</f>
        <v/>
      </c>
      <c r="AX14" s="2" t="str">
        <f>IF('Count Calculations'!DB70&lt;Settings!$B$1,"",'Avg Calculations'!DB70)</f>
        <v/>
      </c>
      <c r="AY14" s="2" t="str">
        <f>IF('Count Calculations'!DC70&lt;Settings!$B$1,"",'Avg Calculations'!DC70)</f>
        <v/>
      </c>
      <c r="AZ14" s="2" t="str">
        <f>IF('Count Calculations'!DD70&lt;Settings!$B$1,"",'Avg Calculations'!DD70)</f>
        <v/>
      </c>
      <c r="BA14" s="2" t="str">
        <f>IF('Count Calculations'!DE70&lt;Settings!$B$1,"",'Avg Calculations'!DE70)</f>
        <v/>
      </c>
    </row>
    <row r="15" spans="1:53" x14ac:dyDescent="0.25">
      <c r="A15" t="str">
        <f>IF(COUNT(B15:BA15),'Avg Calculations'!BE71,"")</f>
        <v>Denmark</v>
      </c>
      <c r="B15" s="2">
        <f>IF('Count Calculations'!BF71&lt;Settings!$B$1,"",'Avg Calculations'!BF71)</f>
        <v>0.68226214565620302</v>
      </c>
      <c r="C15" s="2">
        <f>IF('Count Calculations'!BG71&lt;Settings!$B$1,"",'Avg Calculations'!BG71)</f>
        <v>0.14034142562295501</v>
      </c>
      <c r="D15" s="2">
        <f>IF('Count Calculations'!BH71&lt;Settings!$B$1,"",'Avg Calculations'!BH71)</f>
        <v>-0.32741093902027102</v>
      </c>
      <c r="E15" s="2">
        <f>IF('Count Calculations'!BI71&lt;Settings!$B$1,"",'Avg Calculations'!BI71)</f>
        <v>-0.17357190972168299</v>
      </c>
      <c r="F15" s="2">
        <f>IF('Count Calculations'!BJ71&lt;Settings!$B$1,"",'Avg Calculations'!BJ71)</f>
        <v>0.96807303258661104</v>
      </c>
      <c r="G15" s="2">
        <f>IF('Count Calculations'!BK71&lt;Settings!$B$1,"",'Avg Calculations'!BK71)</f>
        <v>3.1348433004112799</v>
      </c>
      <c r="H15" s="2">
        <f>IF('Count Calculations'!BL71&lt;Settings!$B$1,"",'Avg Calculations'!BL71)</f>
        <v>-0.995525676995348</v>
      </c>
      <c r="I15" s="2">
        <f>IF('Count Calculations'!BM71&lt;Settings!$B$1,"",'Avg Calculations'!BM71)</f>
        <v>-0.33448702640084899</v>
      </c>
      <c r="J15" s="2">
        <f>IF('Count Calculations'!BN71&lt;Settings!$B$1,"",'Avg Calculations'!BN71)</f>
        <v>2.7603686526391802</v>
      </c>
      <c r="K15" s="2">
        <f>IF('Count Calculations'!BO71&lt;Settings!$B$1,"",'Avg Calculations'!BO71)</f>
        <v>1.2796923763684001</v>
      </c>
      <c r="L15" s="2">
        <f>IF('Count Calculations'!BP71&lt;Settings!$B$1,"",'Avg Calculations'!BP71)</f>
        <v>-0.46619556129171202</v>
      </c>
      <c r="M15" s="2">
        <f>IF('Count Calculations'!BQ71&lt;Settings!$B$1,"",'Avg Calculations'!BQ71)</f>
        <v>0.28418448200014501</v>
      </c>
      <c r="N15" s="2">
        <f>IF('Count Calculations'!BR71&lt;Settings!$B$1,"",'Avg Calculations'!BR71)</f>
        <v>-0.26292673323018001</v>
      </c>
      <c r="O15" s="2" t="str">
        <f>IF('Count Calculations'!BS71&lt;Settings!$B$1,"",'Avg Calculations'!BS71)</f>
        <v/>
      </c>
      <c r="P15" s="2">
        <f>IF('Count Calculations'!BT71&lt;Settings!$B$1,"",'Avg Calculations'!BT71)</f>
        <v>0.60415618010508798</v>
      </c>
      <c r="Q15" s="2">
        <f>IF('Count Calculations'!BU71&lt;Settings!$B$1,"",'Avg Calculations'!BU71)</f>
        <v>-0.55894426246346796</v>
      </c>
      <c r="R15" s="2">
        <f>IF('Count Calculations'!BV71&lt;Settings!$B$1,"",'Avg Calculations'!BV71)</f>
        <v>-1.27914570494547</v>
      </c>
      <c r="S15" s="2">
        <f>IF('Count Calculations'!BW71&lt;Settings!$B$1,"",'Avg Calculations'!BW71)</f>
        <v>-0.92698045529014905</v>
      </c>
      <c r="T15" s="2">
        <f>IF('Count Calculations'!BX71&lt;Settings!$B$1,"",'Avg Calculations'!BX71)</f>
        <v>-1.94729705260742</v>
      </c>
      <c r="U15" s="2">
        <f>IF('Count Calculations'!BY71&lt;Settings!$B$1,"",'Avg Calculations'!BY71)</f>
        <v>-0.43641188979578999</v>
      </c>
      <c r="V15" s="2">
        <f>IF('Count Calculations'!BZ71&lt;Settings!$B$1,"",'Avg Calculations'!BZ71)</f>
        <v>5.0213106021410496</v>
      </c>
      <c r="W15" s="2">
        <f>IF('Count Calculations'!CA71&lt;Settings!$B$1,"",'Avg Calculations'!CA71)</f>
        <v>-3.2054379228152602E-2</v>
      </c>
      <c r="X15" s="2">
        <f>IF('Count Calculations'!CB71&lt;Settings!$B$1,"",'Avg Calculations'!CB71)</f>
        <v>0.90086358576428305</v>
      </c>
      <c r="Y15" s="2">
        <f>IF('Count Calculations'!CC71&lt;Settings!$B$1,"",'Avg Calculations'!CC71)</f>
        <v>-1.7755541207007199</v>
      </c>
      <c r="Z15" s="2">
        <f>IF('Count Calculations'!CD71&lt;Settings!$B$1,"",'Avg Calculations'!CD71)</f>
        <v>-1.0292125859451799</v>
      </c>
      <c r="AA15" s="2">
        <f>IF('Count Calculations'!CE71&lt;Settings!$B$1,"",'Avg Calculations'!CE71)</f>
        <v>1.6777316635755</v>
      </c>
      <c r="AB15" s="2">
        <f>IF('Count Calculations'!CF71&lt;Settings!$B$1,"",'Avg Calculations'!CF71)</f>
        <v>0.86615050477279498</v>
      </c>
      <c r="AC15" s="2">
        <f>IF('Count Calculations'!CG71&lt;Settings!$B$1,"",'Avg Calculations'!CG71)</f>
        <v>0.62383328390428805</v>
      </c>
      <c r="AD15" s="2">
        <f>IF('Count Calculations'!CH71&lt;Settings!$B$1,"",'Avg Calculations'!CH71)</f>
        <v>-1.33795267601333</v>
      </c>
      <c r="AE15" s="2">
        <f>IF('Count Calculations'!CI71&lt;Settings!$B$1,"",'Avg Calculations'!CI71)</f>
        <v>0.41043741604250999</v>
      </c>
      <c r="AF15" s="2">
        <f>IF('Count Calculations'!CJ71&lt;Settings!$B$1,"",'Avg Calculations'!CJ71)</f>
        <v>-2.0321331899663599</v>
      </c>
      <c r="AG15" s="2">
        <f>IF('Count Calculations'!CK71&lt;Settings!$B$1,"",'Avg Calculations'!CK71)</f>
        <v>-1.6433809534105299</v>
      </c>
      <c r="AH15" s="2">
        <f>IF('Count Calculations'!CL71&lt;Settings!$B$1,"",'Avg Calculations'!CL71)</f>
        <v>1.0256216288516</v>
      </c>
      <c r="AI15" s="2">
        <f>IF('Count Calculations'!CM71&lt;Settings!$B$1,"",'Avg Calculations'!CM71)</f>
        <v>-0.84908690455408498</v>
      </c>
      <c r="AJ15" s="2">
        <f>IF('Count Calculations'!CN71&lt;Settings!$B$1,"",'Avg Calculations'!CN71)</f>
        <v>-1.81226248101515</v>
      </c>
      <c r="AK15" s="2">
        <f>IF('Count Calculations'!CO71&lt;Settings!$B$1,"",'Avg Calculations'!CO71)</f>
        <v>-2.0190941131755902</v>
      </c>
      <c r="AL15" s="2">
        <f>IF('Count Calculations'!CP71&lt;Settings!$B$1,"",'Avg Calculations'!CP71)</f>
        <v>0.86133274508795998</v>
      </c>
      <c r="AM15" s="2">
        <f>IF('Count Calculations'!CQ71&lt;Settings!$B$1,"",'Avg Calculations'!CQ71)</f>
        <v>-2.1508923001598301</v>
      </c>
      <c r="AN15" s="2">
        <f>IF('Count Calculations'!CR71&lt;Settings!$B$1,"",'Avg Calculations'!CR71)</f>
        <v>-2.1335288067206002</v>
      </c>
      <c r="AO15" s="2">
        <f>IF('Count Calculations'!CS71&lt;Settings!$B$1,"",'Avg Calculations'!CS71)</f>
        <v>-1.6552368238955</v>
      </c>
      <c r="AP15" s="2" t="str">
        <f>IF('Count Calculations'!CT71&lt;Settings!$B$1,"",'Avg Calculations'!CT71)</f>
        <v/>
      </c>
      <c r="AQ15" s="2" t="str">
        <f>IF('Count Calculations'!CU71&lt;Settings!$B$1,"",'Avg Calculations'!CU71)</f>
        <v/>
      </c>
      <c r="AR15" s="2" t="str">
        <f>IF('Count Calculations'!CV71&lt;Settings!$B$1,"",'Avg Calculations'!CV71)</f>
        <v/>
      </c>
      <c r="AS15" s="2">
        <f>IF('Count Calculations'!CW71&lt;Settings!$B$1,"",'Avg Calculations'!CW71)</f>
        <v>-1.4451678172107201</v>
      </c>
      <c r="AT15" s="2">
        <f>IF('Count Calculations'!CX71&lt;Settings!$B$1,"",'Avg Calculations'!CX71)</f>
        <v>-1.6287434900947699</v>
      </c>
      <c r="AU15" s="2" t="str">
        <f>IF('Count Calculations'!CY71&lt;Settings!$B$1,"",'Avg Calculations'!CY71)</f>
        <v/>
      </c>
      <c r="AV15" s="2" t="str">
        <f>IF('Count Calculations'!CZ71&lt;Settings!$B$1,"",'Avg Calculations'!CZ71)</f>
        <v/>
      </c>
      <c r="AW15" s="2" t="str">
        <f>IF('Count Calculations'!DA71&lt;Settings!$B$1,"",'Avg Calculations'!DA71)</f>
        <v/>
      </c>
      <c r="AX15" s="2" t="str">
        <f>IF('Count Calculations'!DB71&lt;Settings!$B$1,"",'Avg Calculations'!DB71)</f>
        <v/>
      </c>
      <c r="AY15" s="2" t="str">
        <f>IF('Count Calculations'!DC71&lt;Settings!$B$1,"",'Avg Calculations'!DC71)</f>
        <v/>
      </c>
      <c r="AZ15" s="2" t="str">
        <f>IF('Count Calculations'!DD71&lt;Settings!$B$1,"",'Avg Calculations'!DD71)</f>
        <v/>
      </c>
      <c r="BA15" s="2" t="str">
        <f>IF('Count Calculations'!DE71&lt;Settings!$B$1,"",'Avg Calculations'!DE71)</f>
        <v/>
      </c>
    </row>
    <row r="16" spans="1:53" x14ac:dyDescent="0.25">
      <c r="A16" t="str">
        <f>IF(COUNT(B16:BA16),'Avg Calculations'!BE72,"")</f>
        <v>Greece</v>
      </c>
      <c r="B16" s="2">
        <f>IF('Count Calculations'!BF72&lt;Settings!$B$1,"",'Avg Calculations'!BF72)</f>
        <v>0.62796803678372703</v>
      </c>
      <c r="C16" s="2">
        <f>IF('Count Calculations'!BG72&lt;Settings!$B$1,"",'Avg Calculations'!BG72)</f>
        <v>0.43794104814634299</v>
      </c>
      <c r="D16" s="2">
        <f>IF('Count Calculations'!BH72&lt;Settings!$B$1,"",'Avg Calculations'!BH72)</f>
        <v>-0.35510231546812498</v>
      </c>
      <c r="E16" s="2">
        <f>IF('Count Calculations'!BI72&lt;Settings!$B$1,"",'Avg Calculations'!BI72)</f>
        <v>0.40918937967883201</v>
      </c>
      <c r="F16" s="2">
        <f>IF('Count Calculations'!BJ72&lt;Settings!$B$1,"",'Avg Calculations'!BJ72)</f>
        <v>8.4445065080415702E-2</v>
      </c>
      <c r="G16" s="2">
        <f>IF('Count Calculations'!BK72&lt;Settings!$B$1,"",'Avg Calculations'!BK72)</f>
        <v>-1.1165224230728601</v>
      </c>
      <c r="H16" s="2">
        <f>IF('Count Calculations'!BL72&lt;Settings!$B$1,"",'Avg Calculations'!BL72)</f>
        <v>-0.355972955488294</v>
      </c>
      <c r="I16" s="2">
        <f>IF('Count Calculations'!BM72&lt;Settings!$B$1,"",'Avg Calculations'!BM72)</f>
        <v>0.54284581263641196</v>
      </c>
      <c r="J16" s="2">
        <f>IF('Count Calculations'!BN72&lt;Settings!$B$1,"",'Avg Calculations'!BN72)</f>
        <v>-1.0459963990255401</v>
      </c>
      <c r="K16" s="2">
        <f>IF('Count Calculations'!BO72&lt;Settings!$B$1,"",'Avg Calculations'!BO72)</f>
        <v>-1.66390593020597</v>
      </c>
      <c r="L16" s="2">
        <f>IF('Count Calculations'!BP72&lt;Settings!$B$1,"",'Avg Calculations'!BP72)</f>
        <v>-0.33342774801400399</v>
      </c>
      <c r="M16" s="2">
        <f>IF('Count Calculations'!BQ72&lt;Settings!$B$1,"",'Avg Calculations'!BQ72)</f>
        <v>-1.36951321923791</v>
      </c>
      <c r="N16" s="2">
        <f>IF('Count Calculations'!BR72&lt;Settings!$B$1,"",'Avg Calculations'!BR72)</f>
        <v>-1.2496567774952301</v>
      </c>
      <c r="O16" s="2">
        <f>IF('Count Calculations'!BS72&lt;Settings!$B$1,"",'Avg Calculations'!BS72)</f>
        <v>-1.9857423324199599</v>
      </c>
      <c r="P16" s="2">
        <f>IF('Count Calculations'!BT72&lt;Settings!$B$1,"",'Avg Calculations'!BT72)</f>
        <v>-4.5247816473681902E-2</v>
      </c>
      <c r="Q16" s="2">
        <f>IF('Count Calculations'!BU72&lt;Settings!$B$1,"",'Avg Calculations'!BU72)</f>
        <v>-0.112393629886531</v>
      </c>
      <c r="R16" s="2" t="str">
        <f>IF('Count Calculations'!BV72&lt;Settings!$B$1,"",'Avg Calculations'!BV72)</f>
        <v/>
      </c>
      <c r="S16" s="2">
        <f>IF('Count Calculations'!BW72&lt;Settings!$B$1,"",'Avg Calculations'!BW72)</f>
        <v>9.0012383900681296</v>
      </c>
      <c r="T16" s="2">
        <f>IF('Count Calculations'!BX72&lt;Settings!$B$1,"",'Avg Calculations'!BX72)</f>
        <v>-0.37735614753816699</v>
      </c>
      <c r="U16" s="2">
        <f>IF('Count Calculations'!BY72&lt;Settings!$B$1,"",'Avg Calculations'!BY72)</f>
        <v>-0.487717193635827</v>
      </c>
      <c r="V16" s="2">
        <f>IF('Count Calculations'!BZ72&lt;Settings!$B$1,"",'Avg Calculations'!BZ72)</f>
        <v>-1.7716320698755099</v>
      </c>
      <c r="W16" s="2">
        <f>IF('Count Calculations'!CA72&lt;Settings!$B$1,"",'Avg Calculations'!CA72)</f>
        <v>0.81272464765965602</v>
      </c>
      <c r="X16" s="2">
        <f>IF('Count Calculations'!CB72&lt;Settings!$B$1,"",'Avg Calculations'!CB72)</f>
        <v>-1.81321252331949</v>
      </c>
      <c r="Y16" s="2" t="str">
        <f>IF('Count Calculations'!CC72&lt;Settings!$B$1,"",'Avg Calculations'!CC72)</f>
        <v/>
      </c>
      <c r="Z16" s="2">
        <f>IF('Count Calculations'!CD72&lt;Settings!$B$1,"",'Avg Calculations'!CD72)</f>
        <v>-0.81026748023184703</v>
      </c>
      <c r="AA16" s="2">
        <f>IF('Count Calculations'!CE72&lt;Settings!$B$1,"",'Avg Calculations'!CE72)</f>
        <v>-2.5620800665090102</v>
      </c>
      <c r="AB16" s="2" t="str">
        <f>IF('Count Calculations'!CF72&lt;Settings!$B$1,"",'Avg Calculations'!CF72)</f>
        <v/>
      </c>
      <c r="AC16" s="2">
        <f>IF('Count Calculations'!CG72&lt;Settings!$B$1,"",'Avg Calculations'!CG72)</f>
        <v>-1.4928107749194801</v>
      </c>
      <c r="AD16" s="2">
        <f>IF('Count Calculations'!CH72&lt;Settings!$B$1,"",'Avg Calculations'!CH72)</f>
        <v>0.17619564426669401</v>
      </c>
      <c r="AE16" s="2">
        <f>IF('Count Calculations'!CI72&lt;Settings!$B$1,"",'Avg Calculations'!CI72)</f>
        <v>3.52580988913755</v>
      </c>
      <c r="AF16" s="2">
        <f>IF('Count Calculations'!CJ72&lt;Settings!$B$1,"",'Avg Calculations'!CJ72)</f>
        <v>-0.77381389777113796</v>
      </c>
      <c r="AG16" s="2">
        <f>IF('Count Calculations'!CK72&lt;Settings!$B$1,"",'Avg Calculations'!CK72)</f>
        <v>-1.07615196082514</v>
      </c>
      <c r="AH16" s="2">
        <f>IF('Count Calculations'!CL72&lt;Settings!$B$1,"",'Avg Calculations'!CL72)</f>
        <v>-2.9976202046150502</v>
      </c>
      <c r="AI16" s="2">
        <f>IF('Count Calculations'!CM72&lt;Settings!$B$1,"",'Avg Calculations'!CM72)</f>
        <v>-2.03613678496174</v>
      </c>
      <c r="AJ16" s="2">
        <f>IF('Count Calculations'!CN72&lt;Settings!$B$1,"",'Avg Calculations'!CN72)</f>
        <v>5.62217713168336</v>
      </c>
      <c r="AK16" s="2">
        <f>IF('Count Calculations'!CO72&lt;Settings!$B$1,"",'Avg Calculations'!CO72)</f>
        <v>-0.55768853649370997</v>
      </c>
      <c r="AL16" s="2">
        <f>IF('Count Calculations'!CP72&lt;Settings!$B$1,"",'Avg Calculations'!CP72)</f>
        <v>-0.12976049079867999</v>
      </c>
      <c r="AM16" s="2">
        <f>IF('Count Calculations'!CQ72&lt;Settings!$B$1,"",'Avg Calculations'!CQ72)</f>
        <v>-0.53532717499341298</v>
      </c>
      <c r="AN16" s="2">
        <f>IF('Count Calculations'!CR72&lt;Settings!$B$1,"",'Avg Calculations'!CR72)</f>
        <v>-1.45460552493263</v>
      </c>
      <c r="AO16" s="2" t="str">
        <f>IF('Count Calculations'!CS72&lt;Settings!$B$1,"",'Avg Calculations'!CS72)</f>
        <v/>
      </c>
      <c r="AP16" s="2">
        <f>IF('Count Calculations'!CT72&lt;Settings!$B$1,"",'Avg Calculations'!CT72)</f>
        <v>4.5313180899710099</v>
      </c>
      <c r="AQ16" s="2">
        <f>IF('Count Calculations'!CU72&lt;Settings!$B$1,"",'Avg Calculations'!CU72)</f>
        <v>1.2701852356666199</v>
      </c>
      <c r="AR16" s="2">
        <f>IF('Count Calculations'!CV72&lt;Settings!$B$1,"",'Avg Calculations'!CV72)</f>
        <v>1.81042369161752</v>
      </c>
      <c r="AS16" s="2">
        <f>IF('Count Calculations'!CW72&lt;Settings!$B$1,"",'Avg Calculations'!CW72)</f>
        <v>1.39490245049146</v>
      </c>
      <c r="AT16" s="2">
        <f>IF('Count Calculations'!CX72&lt;Settings!$B$1,"",'Avg Calculations'!CX72)</f>
        <v>-1.1050360923501401</v>
      </c>
      <c r="AU16" s="2">
        <f>IF('Count Calculations'!CY72&lt;Settings!$B$1,"",'Avg Calculations'!CY72)</f>
        <v>1.7044306367477</v>
      </c>
      <c r="AV16" s="2" t="str">
        <f>IF('Count Calculations'!CZ72&lt;Settings!$B$1,"",'Avg Calculations'!CZ72)</f>
        <v/>
      </c>
      <c r="AW16" s="2" t="str">
        <f>IF('Count Calculations'!DA72&lt;Settings!$B$1,"",'Avg Calculations'!DA72)</f>
        <v/>
      </c>
      <c r="AX16" s="2" t="str">
        <f>IF('Count Calculations'!DB72&lt;Settings!$B$1,"",'Avg Calculations'!DB72)</f>
        <v/>
      </c>
      <c r="AY16" s="2" t="str">
        <f>IF('Count Calculations'!DC72&lt;Settings!$B$1,"",'Avg Calculations'!DC72)</f>
        <v/>
      </c>
      <c r="AZ16" s="2" t="str">
        <f>IF('Count Calculations'!DD72&lt;Settings!$B$1,"",'Avg Calculations'!DD72)</f>
        <v/>
      </c>
      <c r="BA16" s="2" t="str">
        <f>IF('Count Calculations'!DE72&lt;Settings!$B$1,"",'Avg Calculations'!DE72)</f>
        <v/>
      </c>
    </row>
    <row r="17" spans="1:53" x14ac:dyDescent="0.25">
      <c r="A17" t="str">
        <f>IF(COUNT(B17:BA17),'Avg Calculations'!BE73,"")</f>
        <v>Israel</v>
      </c>
      <c r="B17" s="2">
        <f>IF('Count Calculations'!BF73&lt;Settings!$B$1,"",'Avg Calculations'!BF73)</f>
        <v>0.271402720899454</v>
      </c>
      <c r="C17" s="2">
        <f>IF('Count Calculations'!BG73&lt;Settings!$B$1,"",'Avg Calculations'!BG73)</f>
        <v>0.48788475404559301</v>
      </c>
      <c r="D17" s="2">
        <f>IF('Count Calculations'!BH73&lt;Settings!$B$1,"",'Avg Calculations'!BH73)</f>
        <v>2.5032419448904699</v>
      </c>
      <c r="E17" s="2">
        <f>IF('Count Calculations'!BI73&lt;Settings!$B$1,"",'Avg Calculations'!BI73)</f>
        <v>-6.9973806591038003E-3</v>
      </c>
      <c r="F17" s="2">
        <f>IF('Count Calculations'!BJ73&lt;Settings!$B$1,"",'Avg Calculations'!BJ73)</f>
        <v>1.2244836717007399</v>
      </c>
      <c r="G17" s="2">
        <f>IF('Count Calculations'!BK73&lt;Settings!$B$1,"",'Avg Calculations'!BK73)</f>
        <v>5.1014858024387502E-2</v>
      </c>
      <c r="H17" s="2">
        <f>IF('Count Calculations'!BL73&lt;Settings!$B$1,"",'Avg Calculations'!BL73)</f>
        <v>0.70524083892178302</v>
      </c>
      <c r="I17" s="2">
        <f>IF('Count Calculations'!BM73&lt;Settings!$B$1,"",'Avg Calculations'!BM73)</f>
        <v>-0.16172670401075501</v>
      </c>
      <c r="J17" s="2">
        <f>IF('Count Calculations'!BN73&lt;Settings!$B$1,"",'Avg Calculations'!BN73)</f>
        <v>-0.42373107859519699</v>
      </c>
      <c r="K17" s="2">
        <f>IF('Count Calculations'!BO73&lt;Settings!$B$1,"",'Avg Calculations'!BO73)</f>
        <v>-0.47747004470863502</v>
      </c>
      <c r="L17" s="2">
        <f>IF('Count Calculations'!BP73&lt;Settings!$B$1,"",'Avg Calculations'!BP73)</f>
        <v>0.80024744679696302</v>
      </c>
      <c r="M17" s="2">
        <f>IF('Count Calculations'!BQ73&lt;Settings!$B$1,"",'Avg Calculations'!BQ73)</f>
        <v>1.2128892707113099</v>
      </c>
      <c r="N17" s="2">
        <f>IF('Count Calculations'!BR73&lt;Settings!$B$1,"",'Avg Calculations'!BR73)</f>
        <v>-0.70435476830621901</v>
      </c>
      <c r="O17" s="2">
        <f>IF('Count Calculations'!BS73&lt;Settings!$B$1,"",'Avg Calculations'!BS73)</f>
        <v>-1.1933238825100201</v>
      </c>
      <c r="P17" s="2" t="str">
        <f>IF('Count Calculations'!BT73&lt;Settings!$B$1,"",'Avg Calculations'!BT73)</f>
        <v/>
      </c>
      <c r="Q17" s="2">
        <f>IF('Count Calculations'!BU73&lt;Settings!$B$1,"",'Avg Calculations'!BU73)</f>
        <v>-0.50818351639179005</v>
      </c>
      <c r="R17" s="2">
        <f>IF('Count Calculations'!BV73&lt;Settings!$B$1,"",'Avg Calculations'!BV73)</f>
        <v>-1.6177479162280499</v>
      </c>
      <c r="S17" s="2">
        <f>IF('Count Calculations'!BW73&lt;Settings!$B$1,"",'Avg Calculations'!BW73)</f>
        <v>-0.48257435509778701</v>
      </c>
      <c r="T17" s="2">
        <f>IF('Count Calculations'!BX73&lt;Settings!$B$1,"",'Avg Calculations'!BX73)</f>
        <v>-1.1083167612802001</v>
      </c>
      <c r="U17" s="2">
        <f>IF('Count Calculations'!BY73&lt;Settings!$B$1,"",'Avg Calculations'!BY73)</f>
        <v>0.49301624452349502</v>
      </c>
      <c r="V17" s="2">
        <f>IF('Count Calculations'!BZ73&lt;Settings!$B$1,"",'Avg Calculations'!BZ73)</f>
        <v>-0.82849147285333902</v>
      </c>
      <c r="W17" s="2">
        <f>IF('Count Calculations'!CA73&lt;Settings!$B$1,"",'Avg Calculations'!CA73)</f>
        <v>0.89168356385393399</v>
      </c>
      <c r="X17" s="2">
        <f>IF('Count Calculations'!CB73&lt;Settings!$B$1,"",'Avg Calculations'!CB73)</f>
        <v>-0.90616700177359599</v>
      </c>
      <c r="Y17" s="2">
        <f>IF('Count Calculations'!CC73&lt;Settings!$B$1,"",'Avg Calculations'!CC73)</f>
        <v>0.69932837568839301</v>
      </c>
      <c r="Z17" s="2">
        <f>IF('Count Calculations'!CD73&lt;Settings!$B$1,"",'Avg Calculations'!CD73)</f>
        <v>-1.2653125061064101</v>
      </c>
      <c r="AA17" s="2">
        <f>IF('Count Calculations'!CE73&lt;Settings!$B$1,"",'Avg Calculations'!CE73)</f>
        <v>-1.62556891432312</v>
      </c>
      <c r="AB17" s="2" t="str">
        <f>IF('Count Calculations'!CF73&lt;Settings!$B$1,"",'Avg Calculations'!CF73)</f>
        <v/>
      </c>
      <c r="AC17" s="2">
        <f>IF('Count Calculations'!CG73&lt;Settings!$B$1,"",'Avg Calculations'!CG73)</f>
        <v>7.8629165938807102E-2</v>
      </c>
      <c r="AD17" s="2">
        <f>IF('Count Calculations'!CH73&lt;Settings!$B$1,"",'Avg Calculations'!CH73)</f>
        <v>0.91286265309176495</v>
      </c>
      <c r="AE17" s="2">
        <f>IF('Count Calculations'!CI73&lt;Settings!$B$1,"",'Avg Calculations'!CI73)</f>
        <v>0.80942214193387196</v>
      </c>
      <c r="AF17" s="2">
        <f>IF('Count Calculations'!CJ73&lt;Settings!$B$1,"",'Avg Calculations'!CJ73)</f>
        <v>-0.49359732565450798</v>
      </c>
      <c r="AG17" s="2">
        <f>IF('Count Calculations'!CK73&lt;Settings!$B$1,"",'Avg Calculations'!CK73)</f>
        <v>-0.89685200842200796</v>
      </c>
      <c r="AH17" s="2">
        <f>IF('Count Calculations'!CL73&lt;Settings!$B$1,"",'Avg Calculations'!CL73)</f>
        <v>-1.7111351025208901</v>
      </c>
      <c r="AI17" s="2">
        <f>IF('Count Calculations'!CM73&lt;Settings!$B$1,"",'Avg Calculations'!CM73)</f>
        <v>-1.6032605839629499</v>
      </c>
      <c r="AJ17" s="2">
        <f>IF('Count Calculations'!CN73&lt;Settings!$B$1,"",'Avg Calculations'!CN73)</f>
        <v>0.204730633837891</v>
      </c>
      <c r="AK17" s="2">
        <f>IF('Count Calculations'!CO73&lt;Settings!$B$1,"",'Avg Calculations'!CO73)</f>
        <v>0.64049582089888102</v>
      </c>
      <c r="AL17" s="2">
        <f>IF('Count Calculations'!CP73&lt;Settings!$B$1,"",'Avg Calculations'!CP73)</f>
        <v>-0.69616741481311395</v>
      </c>
      <c r="AM17" s="2">
        <f>IF('Count Calculations'!CQ73&lt;Settings!$B$1,"",'Avg Calculations'!CQ73)</f>
        <v>-0.92834292593599299</v>
      </c>
      <c r="AN17" s="2">
        <f>IF('Count Calculations'!CR73&lt;Settings!$B$1,"",'Avg Calculations'!CR73)</f>
        <v>0.38849921279444</v>
      </c>
      <c r="AO17" s="2">
        <f>IF('Count Calculations'!CS73&lt;Settings!$B$1,"",'Avg Calculations'!CS73)</f>
        <v>0.18222144572593801</v>
      </c>
      <c r="AP17" s="2" t="str">
        <f>IF('Count Calculations'!CT73&lt;Settings!$B$1,"",'Avg Calculations'!CT73)</f>
        <v/>
      </c>
      <c r="AQ17" s="2" t="str">
        <f>IF('Count Calculations'!CU73&lt;Settings!$B$1,"",'Avg Calculations'!CU73)</f>
        <v/>
      </c>
      <c r="AR17" s="2" t="str">
        <f>IF('Count Calculations'!CV73&lt;Settings!$B$1,"",'Avg Calculations'!CV73)</f>
        <v/>
      </c>
      <c r="AS17" s="2" t="str">
        <f>IF('Count Calculations'!CW73&lt;Settings!$B$1,"",'Avg Calculations'!CW73)</f>
        <v/>
      </c>
      <c r="AT17" s="2" t="str">
        <f>IF('Count Calculations'!CX73&lt;Settings!$B$1,"",'Avg Calculations'!CX73)</f>
        <v/>
      </c>
      <c r="AU17" s="2" t="str">
        <f>IF('Count Calculations'!CY73&lt;Settings!$B$1,"",'Avg Calculations'!CY73)</f>
        <v/>
      </c>
      <c r="AV17" s="2" t="str">
        <f>IF('Count Calculations'!CZ73&lt;Settings!$B$1,"",'Avg Calculations'!CZ73)</f>
        <v/>
      </c>
      <c r="AW17" s="2" t="str">
        <f>IF('Count Calculations'!DA73&lt;Settings!$B$1,"",'Avg Calculations'!DA73)</f>
        <v/>
      </c>
      <c r="AX17" s="2" t="str">
        <f>IF('Count Calculations'!DB73&lt;Settings!$B$1,"",'Avg Calculations'!DB73)</f>
        <v/>
      </c>
      <c r="AY17" s="2" t="str">
        <f>IF('Count Calculations'!DC73&lt;Settings!$B$1,"",'Avg Calculations'!DC73)</f>
        <v/>
      </c>
      <c r="AZ17" s="2" t="str">
        <f>IF('Count Calculations'!DD73&lt;Settings!$B$1,"",'Avg Calculations'!DD73)</f>
        <v/>
      </c>
      <c r="BA17" s="2" t="str">
        <f>IF('Count Calculations'!DE73&lt;Settings!$B$1,"",'Avg Calculations'!DE73)</f>
        <v/>
      </c>
    </row>
    <row r="18" spans="1:53" x14ac:dyDescent="0.25">
      <c r="A18" t="str">
        <f>IF(COUNT(B18:BA18),'Avg Calculations'!BE74,"")</f>
        <v>Italy</v>
      </c>
      <c r="B18" s="2">
        <f>IF('Count Calculations'!BF74&lt;Settings!$B$1,"",'Avg Calculations'!BF74)</f>
        <v>-1.19350434825848</v>
      </c>
      <c r="C18" s="2">
        <f>IF('Count Calculations'!BG74&lt;Settings!$B$1,"",'Avg Calculations'!BG74)</f>
        <v>-0.69914537033978796</v>
      </c>
      <c r="D18" s="2">
        <f>IF('Count Calculations'!BH74&lt;Settings!$B$1,"",'Avg Calculations'!BH74)</f>
        <v>0.79904620599338705</v>
      </c>
      <c r="E18" s="2">
        <f>IF('Count Calculations'!BI74&lt;Settings!$B$1,"",'Avg Calculations'!BI74)</f>
        <v>-0.40522208668953902</v>
      </c>
      <c r="F18" s="2">
        <f>IF('Count Calculations'!BJ74&lt;Settings!$B$1,"",'Avg Calculations'!BJ74)</f>
        <v>-1.14481692457106</v>
      </c>
      <c r="G18" s="2">
        <f>IF('Count Calculations'!BK74&lt;Settings!$B$1,"",'Avg Calculations'!BK74)</f>
        <v>-0.67861415467114305</v>
      </c>
      <c r="H18" s="2">
        <f>IF('Count Calculations'!BL74&lt;Settings!$B$1,"",'Avg Calculations'!BL74)</f>
        <v>1.08656891537449</v>
      </c>
      <c r="I18" s="2">
        <f>IF('Count Calculations'!BM74&lt;Settings!$B$1,"",'Avg Calculations'!BM74)</f>
        <v>2.2940732456478301</v>
      </c>
      <c r="J18" s="2">
        <f>IF('Count Calculations'!BN74&lt;Settings!$B$1,"",'Avg Calculations'!BN74)</f>
        <v>-1.15279716120709</v>
      </c>
      <c r="K18" s="2">
        <f>IF('Count Calculations'!BO74&lt;Settings!$B$1,"",'Avg Calculations'!BO74)</f>
        <v>-8.8908745309296405E-2</v>
      </c>
      <c r="L18" s="2">
        <f>IF('Count Calculations'!BP74&lt;Settings!$B$1,"",'Avg Calculations'!BP74)</f>
        <v>2.5212777512725699</v>
      </c>
      <c r="M18" s="2">
        <f>IF('Count Calculations'!BQ74&lt;Settings!$B$1,"",'Avg Calculations'!BQ74)</f>
        <v>1.1494257996989701</v>
      </c>
      <c r="N18" s="2">
        <f>IF('Count Calculations'!BR74&lt;Settings!$B$1,"",'Avg Calculations'!BR74)</f>
        <v>-0.44425237506766002</v>
      </c>
      <c r="O18" s="2">
        <f>IF('Count Calculations'!BS74&lt;Settings!$B$1,"",'Avg Calculations'!BS74)</f>
        <v>-1.99952038694033</v>
      </c>
      <c r="P18" s="2">
        <f>IF('Count Calculations'!BT74&lt;Settings!$B$1,"",'Avg Calculations'!BT74)</f>
        <v>-1.4129227608007999</v>
      </c>
      <c r="Q18" s="2" t="str">
        <f>IF('Count Calculations'!BU74&lt;Settings!$B$1,"",'Avg Calculations'!BU74)</f>
        <v/>
      </c>
      <c r="R18" s="2">
        <f>IF('Count Calculations'!BV74&lt;Settings!$B$1,"",'Avg Calculations'!BV74)</f>
        <v>-2.8986062114309701E-3</v>
      </c>
      <c r="S18" s="2">
        <f>IF('Count Calculations'!BW74&lt;Settings!$B$1,"",'Avg Calculations'!BW74)</f>
        <v>1.1164274013178801</v>
      </c>
      <c r="T18" s="2">
        <f>IF('Count Calculations'!BX74&lt;Settings!$B$1,"",'Avg Calculations'!BX74)</f>
        <v>0.71684725313375797</v>
      </c>
      <c r="U18" s="2">
        <f>IF('Count Calculations'!BY74&lt;Settings!$B$1,"",'Avg Calculations'!BY74)</f>
        <v>-0.19883906513163399</v>
      </c>
      <c r="V18" s="2">
        <f>IF('Count Calculations'!BZ74&lt;Settings!$B$1,"",'Avg Calculations'!BZ74)</f>
        <v>-1.6885088570095701</v>
      </c>
      <c r="W18" s="2">
        <f>IF('Count Calculations'!CA74&lt;Settings!$B$1,"",'Avg Calculations'!CA74)</f>
        <v>4.5561027885915104</v>
      </c>
      <c r="X18" s="2" t="str">
        <f>IF('Count Calculations'!CB74&lt;Settings!$B$1,"",'Avg Calculations'!CB74)</f>
        <v/>
      </c>
      <c r="Y18" s="2">
        <f>IF('Count Calculations'!CC74&lt;Settings!$B$1,"",'Avg Calculations'!CC74)</f>
        <v>1.05622985670876</v>
      </c>
      <c r="Z18" s="2" t="str">
        <f>IF('Count Calculations'!CD74&lt;Settings!$B$1,"",'Avg Calculations'!CD74)</f>
        <v/>
      </c>
      <c r="AA18" s="2" t="str">
        <f>IF('Count Calculations'!CE74&lt;Settings!$B$1,"",'Avg Calculations'!CE74)</f>
        <v/>
      </c>
      <c r="AB18" s="2">
        <f>IF('Count Calculations'!CF74&lt;Settings!$B$1,"",'Avg Calculations'!CF74)</f>
        <v>0.54281903883297</v>
      </c>
      <c r="AC18" s="2" t="str">
        <f>IF('Count Calculations'!CG74&lt;Settings!$B$1,"",'Avg Calculations'!CG74)</f>
        <v/>
      </c>
      <c r="AD18" s="2" t="str">
        <f>IF('Count Calculations'!CH74&lt;Settings!$B$1,"",'Avg Calculations'!CH74)</f>
        <v/>
      </c>
      <c r="AE18" s="2" t="str">
        <f>IF('Count Calculations'!CI74&lt;Settings!$B$1,"",'Avg Calculations'!CI74)</f>
        <v/>
      </c>
      <c r="AF18" s="2" t="str">
        <f>IF('Count Calculations'!CJ74&lt;Settings!$B$1,"",'Avg Calculations'!CJ74)</f>
        <v/>
      </c>
      <c r="AG18" s="2" t="str">
        <f>IF('Count Calculations'!CK74&lt;Settings!$B$1,"",'Avg Calculations'!CK74)</f>
        <v/>
      </c>
      <c r="AH18" s="2" t="str">
        <f>IF('Count Calculations'!CL74&lt;Settings!$B$1,"",'Avg Calculations'!CL74)</f>
        <v/>
      </c>
      <c r="AI18" s="2" t="str">
        <f>IF('Count Calculations'!CM74&lt;Settings!$B$1,"",'Avg Calculations'!CM74)</f>
        <v/>
      </c>
      <c r="AJ18" s="2" t="str">
        <f>IF('Count Calculations'!CN74&lt;Settings!$B$1,"",'Avg Calculations'!CN74)</f>
        <v/>
      </c>
      <c r="AK18" s="2" t="str">
        <f>IF('Count Calculations'!CO74&lt;Settings!$B$1,"",'Avg Calculations'!CO74)</f>
        <v/>
      </c>
      <c r="AL18" s="2" t="str">
        <f>IF('Count Calculations'!CP74&lt;Settings!$B$1,"",'Avg Calculations'!CP74)</f>
        <v/>
      </c>
      <c r="AM18" s="2" t="str">
        <f>IF('Count Calculations'!CQ74&lt;Settings!$B$1,"",'Avg Calculations'!CQ74)</f>
        <v/>
      </c>
      <c r="AN18" s="2" t="str">
        <f>IF('Count Calculations'!CR74&lt;Settings!$B$1,"",'Avg Calculations'!CR74)</f>
        <v/>
      </c>
      <c r="AO18" s="2" t="str">
        <f>IF('Count Calculations'!CS74&lt;Settings!$B$1,"",'Avg Calculations'!CS74)</f>
        <v/>
      </c>
      <c r="AP18" s="2" t="str">
        <f>IF('Count Calculations'!CT74&lt;Settings!$B$1,"",'Avg Calculations'!CT74)</f>
        <v/>
      </c>
      <c r="AQ18" s="2" t="str">
        <f>IF('Count Calculations'!CU74&lt;Settings!$B$1,"",'Avg Calculations'!CU74)</f>
        <v/>
      </c>
      <c r="AR18" s="2" t="str">
        <f>IF('Count Calculations'!CV74&lt;Settings!$B$1,"",'Avg Calculations'!CV74)</f>
        <v/>
      </c>
      <c r="AS18" s="2" t="str">
        <f>IF('Count Calculations'!CW74&lt;Settings!$B$1,"",'Avg Calculations'!CW74)</f>
        <v/>
      </c>
      <c r="AT18" s="2" t="str">
        <f>IF('Count Calculations'!CX74&lt;Settings!$B$1,"",'Avg Calculations'!CX74)</f>
        <v/>
      </c>
      <c r="AU18" s="2" t="str">
        <f>IF('Count Calculations'!CY74&lt;Settings!$B$1,"",'Avg Calculations'!CY74)</f>
        <v/>
      </c>
      <c r="AV18" s="2" t="str">
        <f>IF('Count Calculations'!CZ74&lt;Settings!$B$1,"",'Avg Calculations'!CZ74)</f>
        <v/>
      </c>
      <c r="AW18" s="2" t="str">
        <f>IF('Count Calculations'!DA74&lt;Settings!$B$1,"",'Avg Calculations'!DA74)</f>
        <v/>
      </c>
      <c r="AX18" s="2" t="str">
        <f>IF('Count Calculations'!DB74&lt;Settings!$B$1,"",'Avg Calculations'!DB74)</f>
        <v/>
      </c>
      <c r="AY18" s="2" t="str">
        <f>IF('Count Calculations'!DC74&lt;Settings!$B$1,"",'Avg Calculations'!DC74)</f>
        <v/>
      </c>
      <c r="AZ18" s="2" t="str">
        <f>IF('Count Calculations'!DD74&lt;Settings!$B$1,"",'Avg Calculations'!DD74)</f>
        <v/>
      </c>
      <c r="BA18" s="2" t="str">
        <f>IF('Count Calculations'!DE74&lt;Settings!$B$1,"",'Avg Calculations'!DE74)</f>
        <v/>
      </c>
    </row>
    <row r="19" spans="1:53" x14ac:dyDescent="0.25">
      <c r="A19" t="str">
        <f>IF(COUNT(B19:BA19),'Avg Calculations'!BE75,"")</f>
        <v>Turkey</v>
      </c>
      <c r="B19" s="2">
        <f>IF('Count Calculations'!BF75&lt;Settings!$B$1,"",'Avg Calculations'!BF75)</f>
        <v>1.0233562068236799</v>
      </c>
      <c r="C19" s="2">
        <f>IF('Count Calculations'!BG75&lt;Settings!$B$1,"",'Avg Calculations'!BG75)</f>
        <v>3.3743981101952998</v>
      </c>
      <c r="D19" s="2">
        <f>IF('Count Calculations'!BH75&lt;Settings!$B$1,"",'Avg Calculations'!BH75)</f>
        <v>2.9741362776579301</v>
      </c>
      <c r="E19" s="2">
        <f>IF('Count Calculations'!BI75&lt;Settings!$B$1,"",'Avg Calculations'!BI75)</f>
        <v>1.8174331148948499</v>
      </c>
      <c r="F19" s="2">
        <f>IF('Count Calculations'!BJ75&lt;Settings!$B$1,"",'Avg Calculations'!BJ75)</f>
        <v>2.6574288489246798</v>
      </c>
      <c r="G19" s="2">
        <f>IF('Count Calculations'!BK75&lt;Settings!$B$1,"",'Avg Calculations'!BK75)</f>
        <v>-0.77580085230456197</v>
      </c>
      <c r="H19" s="2">
        <f>IF('Count Calculations'!BL75&lt;Settings!$B$1,"",'Avg Calculations'!BL75)</f>
        <v>1.89677072987641</v>
      </c>
      <c r="I19" s="2">
        <f>IF('Count Calculations'!BM75&lt;Settings!$B$1,"",'Avg Calculations'!BM75)</f>
        <v>-0.65027626513696202</v>
      </c>
      <c r="J19" s="2">
        <f>IF('Count Calculations'!BN75&lt;Settings!$B$1,"",'Avg Calculations'!BN75)</f>
        <v>-0.22348081351416901</v>
      </c>
      <c r="K19" s="2">
        <f>IF('Count Calculations'!BO75&lt;Settings!$B$1,"",'Avg Calculations'!BO75)</f>
        <v>-1.6531706525839001</v>
      </c>
      <c r="L19" s="2">
        <f>IF('Count Calculations'!BP75&lt;Settings!$B$1,"",'Avg Calculations'!BP75)</f>
        <v>-1.9103813301344601</v>
      </c>
      <c r="M19" s="2">
        <f>IF('Count Calculations'!BQ75&lt;Settings!$B$1,"",'Avg Calculations'!BQ75)</f>
        <v>-0.53025572451512704</v>
      </c>
      <c r="N19" s="2">
        <f>IF('Count Calculations'!BR75&lt;Settings!$B$1,"",'Avg Calculations'!BR75)</f>
        <v>0.52327130081476103</v>
      </c>
      <c r="O19" s="2">
        <f>IF('Count Calculations'!BS75&lt;Settings!$B$1,"",'Avg Calculations'!BS75)</f>
        <v>0.41867037200415602</v>
      </c>
      <c r="P19" s="2">
        <f>IF('Count Calculations'!BT75&lt;Settings!$B$1,"",'Avg Calculations'!BT75)</f>
        <v>-1.1727946541977099</v>
      </c>
      <c r="Q19" s="2">
        <f>IF('Count Calculations'!BU75&lt;Settings!$B$1,"",'Avg Calculations'!BU75)</f>
        <v>0.212022860180754</v>
      </c>
      <c r="R19" s="2">
        <f>IF('Count Calculations'!BV75&lt;Settings!$B$1,"",'Avg Calculations'!BV75)</f>
        <v>-1.09006720681376</v>
      </c>
      <c r="S19" s="2">
        <f>IF('Count Calculations'!BW75&lt;Settings!$B$1,"",'Avg Calculations'!BW75)</f>
        <v>-2.16874300569155</v>
      </c>
      <c r="T19" s="2" t="str">
        <f>IF('Count Calculations'!BX75&lt;Settings!$B$1,"",'Avg Calculations'!BX75)</f>
        <v/>
      </c>
      <c r="U19" s="2">
        <f>IF('Count Calculations'!BY75&lt;Settings!$B$1,"",'Avg Calculations'!BY75)</f>
        <v>0.161398817900365</v>
      </c>
      <c r="V19" s="2">
        <f>IF('Count Calculations'!BZ75&lt;Settings!$B$1,"",'Avg Calculations'!BZ75)</f>
        <v>-1.8197229279627301</v>
      </c>
      <c r="W19" s="2">
        <f>IF('Count Calculations'!CA75&lt;Settings!$B$1,"",'Avg Calculations'!CA75)</f>
        <v>0.16504163114067999</v>
      </c>
      <c r="X19" s="2">
        <f>IF('Count Calculations'!CB75&lt;Settings!$B$1,"",'Avg Calculations'!CB75)</f>
        <v>-2.38330149820258</v>
      </c>
      <c r="Y19" s="2">
        <f>IF('Count Calculations'!CC75&lt;Settings!$B$1,"",'Avg Calculations'!CC75)</f>
        <v>2.44850739072875</v>
      </c>
      <c r="Z19" s="2">
        <f>IF('Count Calculations'!CD75&lt;Settings!$B$1,"",'Avg Calculations'!CD75)</f>
        <v>-0.87550699588240699</v>
      </c>
      <c r="AA19" s="2">
        <f>IF('Count Calculations'!CE75&lt;Settings!$B$1,"",'Avg Calculations'!CE75)</f>
        <v>-2.5625147987784702</v>
      </c>
      <c r="AB19" s="2" t="str">
        <f>IF('Count Calculations'!CF75&lt;Settings!$B$1,"",'Avg Calculations'!CF75)</f>
        <v/>
      </c>
      <c r="AC19" s="2">
        <f>IF('Count Calculations'!CG75&lt;Settings!$B$1,"",'Avg Calculations'!CG75)</f>
        <v>-2.6097788044008601</v>
      </c>
      <c r="AD19" s="2">
        <f>IF('Count Calculations'!CH75&lt;Settings!$B$1,"",'Avg Calculations'!CH75)</f>
        <v>-1.90618855407148</v>
      </c>
      <c r="AE19" s="2">
        <f>IF('Count Calculations'!CI75&lt;Settings!$B$1,"",'Avg Calculations'!CI75)</f>
        <v>2.6971743290289698</v>
      </c>
      <c r="AF19" s="2">
        <f>IF('Count Calculations'!CJ75&lt;Settings!$B$1,"",'Avg Calculations'!CJ75)</f>
        <v>3.1747629590510198</v>
      </c>
      <c r="AG19" s="2">
        <f>IF('Count Calculations'!CK75&lt;Settings!$B$1,"",'Avg Calculations'!CK75)</f>
        <v>4.1464203607750001</v>
      </c>
      <c r="AH19" s="2">
        <f>IF('Count Calculations'!CL75&lt;Settings!$B$1,"",'Avg Calculations'!CL75)</f>
        <v>-3.4071074897081401</v>
      </c>
      <c r="AI19" s="2">
        <f>IF('Count Calculations'!CM75&lt;Settings!$B$1,"",'Avg Calculations'!CM75)</f>
        <v>-2.4542056449658101</v>
      </c>
      <c r="AJ19" s="2">
        <f>IF('Count Calculations'!CN75&lt;Settings!$B$1,"",'Avg Calculations'!CN75)</f>
        <v>5.82609258121132</v>
      </c>
      <c r="AK19" s="2">
        <f>IF('Count Calculations'!CO75&lt;Settings!$B$1,"",'Avg Calculations'!CO75)</f>
        <v>-2.7530400464931901</v>
      </c>
      <c r="AL19" s="2" t="str">
        <f>IF('Count Calculations'!CP75&lt;Settings!$B$1,"",'Avg Calculations'!CP75)</f>
        <v/>
      </c>
      <c r="AM19" s="2" t="str">
        <f>IF('Count Calculations'!CQ75&lt;Settings!$B$1,"",'Avg Calculations'!CQ75)</f>
        <v/>
      </c>
      <c r="AN19" s="2">
        <f>IF('Count Calculations'!CR75&lt;Settings!$B$1,"",'Avg Calculations'!CR75)</f>
        <v>-1.35517461292997</v>
      </c>
      <c r="AO19" s="2">
        <f>IF('Count Calculations'!CS75&lt;Settings!$B$1,"",'Avg Calculations'!CS75)</f>
        <v>3.17125787780473</v>
      </c>
      <c r="AP19" s="2" t="str">
        <f>IF('Count Calculations'!CT75&lt;Settings!$B$1,"",'Avg Calculations'!CT75)</f>
        <v/>
      </c>
      <c r="AQ19" s="2" t="str">
        <f>IF('Count Calculations'!CU75&lt;Settings!$B$1,"",'Avg Calculations'!CU75)</f>
        <v/>
      </c>
      <c r="AR19" s="2" t="str">
        <f>IF('Count Calculations'!CV75&lt;Settings!$B$1,"",'Avg Calculations'!CV75)</f>
        <v/>
      </c>
      <c r="AS19" s="2" t="str">
        <f>IF('Count Calculations'!CW75&lt;Settings!$B$1,"",'Avg Calculations'!CW75)</f>
        <v/>
      </c>
      <c r="AT19" s="2" t="str">
        <f>IF('Count Calculations'!CX75&lt;Settings!$B$1,"",'Avg Calculations'!CX75)</f>
        <v/>
      </c>
      <c r="AU19" s="2" t="str">
        <f>IF('Count Calculations'!CY75&lt;Settings!$B$1,"",'Avg Calculations'!CY75)</f>
        <v/>
      </c>
      <c r="AV19" s="2" t="str">
        <f>IF('Count Calculations'!CZ75&lt;Settings!$B$1,"",'Avg Calculations'!CZ75)</f>
        <v/>
      </c>
      <c r="AW19" s="2" t="str">
        <f>IF('Count Calculations'!DA75&lt;Settings!$B$1,"",'Avg Calculations'!DA75)</f>
        <v/>
      </c>
      <c r="AX19" s="2" t="str">
        <f>IF('Count Calculations'!DB75&lt;Settings!$B$1,"",'Avg Calculations'!DB75)</f>
        <v/>
      </c>
      <c r="AY19" s="2" t="str">
        <f>IF('Count Calculations'!DC75&lt;Settings!$B$1,"",'Avg Calculations'!DC75)</f>
        <v/>
      </c>
      <c r="AZ19" s="2" t="str">
        <f>IF('Count Calculations'!DD75&lt;Settings!$B$1,"",'Avg Calculations'!DD75)</f>
        <v/>
      </c>
      <c r="BA19" s="2" t="str">
        <f>IF('Count Calculations'!DE75&lt;Settings!$B$1,"",'Avg Calculations'!DE75)</f>
        <v/>
      </c>
    </row>
    <row r="20" spans="1:53" x14ac:dyDescent="0.25">
      <c r="A20" t="str">
        <f>IF(COUNT(B20:BA20),'Avg Calculations'!BE76,"")</f>
        <v>Cyprus</v>
      </c>
      <c r="B20" s="2">
        <f>IF('Count Calculations'!BF76&lt;Settings!$B$1,"",'Avg Calculations'!BF76)</f>
        <v>1.69510265942233</v>
      </c>
      <c r="C20" s="2">
        <f>IF('Count Calculations'!BG76&lt;Settings!$B$1,"",'Avg Calculations'!BG76)</f>
        <v>-0.68242317829404897</v>
      </c>
      <c r="D20" s="2">
        <f>IF('Count Calculations'!BH76&lt;Settings!$B$1,"",'Avg Calculations'!BH76)</f>
        <v>-0.62557202163820502</v>
      </c>
      <c r="E20" s="2">
        <f>IF('Count Calculations'!BI76&lt;Settings!$B$1,"",'Avg Calculations'!BI76)</f>
        <v>-0.17918323502771599</v>
      </c>
      <c r="F20" s="2">
        <f>IF('Count Calculations'!BJ76&lt;Settings!$B$1,"",'Avg Calculations'!BJ76)</f>
        <v>7.0781171460937806E-2</v>
      </c>
      <c r="G20" s="2">
        <f>IF('Count Calculations'!BK76&lt;Settings!$B$1,"",'Avg Calculations'!BK76)</f>
        <v>-0.40054022517867899</v>
      </c>
      <c r="H20" s="2">
        <f>IF('Count Calculations'!BL76&lt;Settings!$B$1,"",'Avg Calculations'!BL76)</f>
        <v>-0.91172839634552605</v>
      </c>
      <c r="I20" s="2">
        <f>IF('Count Calculations'!BM76&lt;Settings!$B$1,"",'Avg Calculations'!BM76)</f>
        <v>-0.82201071224211997</v>
      </c>
      <c r="J20" s="2">
        <f>IF('Count Calculations'!BN76&lt;Settings!$B$1,"",'Avg Calculations'!BN76)</f>
        <v>-0.48836547436199701</v>
      </c>
      <c r="K20" s="2">
        <f>IF('Count Calculations'!BO76&lt;Settings!$B$1,"",'Avg Calculations'!BO76)</f>
        <v>-0.21137888312064801</v>
      </c>
      <c r="L20" s="2">
        <f>IF('Count Calculations'!BP76&lt;Settings!$B$1,"",'Avg Calculations'!BP76)</f>
        <v>-0.91459027516713598</v>
      </c>
      <c r="M20" s="2">
        <f>IF('Count Calculations'!BQ76&lt;Settings!$B$1,"",'Avg Calculations'!BQ76)</f>
        <v>0.31389290996398</v>
      </c>
      <c r="N20" s="2">
        <f>IF('Count Calculations'!BR76&lt;Settings!$B$1,"",'Avg Calculations'!BR76)</f>
        <v>-1.66592009850971</v>
      </c>
      <c r="O20" s="2">
        <f>IF('Count Calculations'!BS76&lt;Settings!$B$1,"",'Avg Calculations'!BS76)</f>
        <v>3.9368271892774698E-2</v>
      </c>
      <c r="P20" s="2">
        <f>IF('Count Calculations'!BT76&lt;Settings!$B$1,"",'Avg Calculations'!BT76)</f>
        <v>0.37535972093079101</v>
      </c>
      <c r="Q20" s="2">
        <f>IF('Count Calculations'!BU76&lt;Settings!$B$1,"",'Avg Calculations'!BU76)</f>
        <v>0.59194282515848595</v>
      </c>
      <c r="R20" s="2">
        <f>IF('Count Calculations'!BV76&lt;Settings!$B$1,"",'Avg Calculations'!BV76)</f>
        <v>9.1513588852822902</v>
      </c>
      <c r="S20" s="2" t="str">
        <f>IF('Count Calculations'!BW76&lt;Settings!$B$1,"",'Avg Calculations'!BW76)</f>
        <v/>
      </c>
      <c r="T20" s="2">
        <f>IF('Count Calculations'!BX76&lt;Settings!$B$1,"",'Avg Calculations'!BX76)</f>
        <v>-1.9220322432377701</v>
      </c>
      <c r="U20" s="2">
        <f>IF('Count Calculations'!BY76&lt;Settings!$B$1,"",'Avg Calculations'!BY76)</f>
        <v>-1.5729040087592701</v>
      </c>
      <c r="V20" s="2">
        <f>IF('Count Calculations'!BZ76&lt;Settings!$B$1,"",'Avg Calculations'!BZ76)</f>
        <v>0.68643658805776597</v>
      </c>
      <c r="W20" s="2">
        <f>IF('Count Calculations'!CA76&lt;Settings!$B$1,"",'Avg Calculations'!CA76)</f>
        <v>1.21823251572832</v>
      </c>
      <c r="X20" s="2">
        <f>IF('Count Calculations'!CB76&lt;Settings!$B$1,"",'Avg Calculations'!CB76)</f>
        <v>-1.2452755997463401</v>
      </c>
      <c r="Y20" s="2" t="str">
        <f>IF('Count Calculations'!CC76&lt;Settings!$B$1,"",'Avg Calculations'!CC76)</f>
        <v/>
      </c>
      <c r="Z20" s="2">
        <f>IF('Count Calculations'!CD76&lt;Settings!$B$1,"",'Avg Calculations'!CD76)</f>
        <v>0.35325744028126299</v>
      </c>
      <c r="AA20" s="2">
        <f>IF('Count Calculations'!CE76&lt;Settings!$B$1,"",'Avg Calculations'!CE76)</f>
        <v>6.9144007885519901E-2</v>
      </c>
      <c r="AB20" s="2" t="str">
        <f>IF('Count Calculations'!CF76&lt;Settings!$B$1,"",'Avg Calculations'!CF76)</f>
        <v/>
      </c>
      <c r="AC20" s="2">
        <f>IF('Count Calculations'!CG76&lt;Settings!$B$1,"",'Avg Calculations'!CG76)</f>
        <v>-1.2818318112604501</v>
      </c>
      <c r="AD20" s="2">
        <f>IF('Count Calculations'!CH76&lt;Settings!$B$1,"",'Avg Calculations'!CH76)</f>
        <v>0.33164996826760101</v>
      </c>
      <c r="AE20" s="2">
        <f>IF('Count Calculations'!CI76&lt;Settings!$B$1,"",'Avg Calculations'!CI76)</f>
        <v>0.42480582983912402</v>
      </c>
      <c r="AF20" s="2">
        <f>IF('Count Calculations'!CJ76&lt;Settings!$B$1,"",'Avg Calculations'!CJ76)</f>
        <v>-2.4263770982513999</v>
      </c>
      <c r="AG20" s="2">
        <f>IF('Count Calculations'!CK76&lt;Settings!$B$1,"",'Avg Calculations'!CK76)</f>
        <v>-1.65578851996216</v>
      </c>
      <c r="AH20" s="2">
        <f>IF('Count Calculations'!CL76&lt;Settings!$B$1,"",'Avg Calculations'!CL76)</f>
        <v>-0.835658635470648</v>
      </c>
      <c r="AI20" s="2">
        <f>IF('Count Calculations'!CM76&lt;Settings!$B$1,"",'Avg Calculations'!CM76)</f>
        <v>-0.97217797937196804</v>
      </c>
      <c r="AJ20" s="2">
        <f>IF('Count Calculations'!CN76&lt;Settings!$B$1,"",'Avg Calculations'!CN76)</f>
        <v>-8.0152217940571105E-2</v>
      </c>
      <c r="AK20" s="2">
        <f>IF('Count Calculations'!CO76&lt;Settings!$B$1,"",'Avg Calculations'!CO76)</f>
        <v>-0.68175338330826096</v>
      </c>
      <c r="AL20" s="2">
        <f>IF('Count Calculations'!CP76&lt;Settings!$B$1,"",'Avg Calculations'!CP76)</f>
        <v>-0.172259770358765</v>
      </c>
      <c r="AM20" s="2">
        <f>IF('Count Calculations'!CQ76&lt;Settings!$B$1,"",'Avg Calculations'!CQ76)</f>
        <v>-1.1762477394825199</v>
      </c>
      <c r="AN20" s="2">
        <f>IF('Count Calculations'!CR76&lt;Settings!$B$1,"",'Avg Calculations'!CR76)</f>
        <v>-0.27413539015682498</v>
      </c>
      <c r="AO20" s="2" t="str">
        <f>IF('Count Calculations'!CS76&lt;Settings!$B$1,"",'Avg Calculations'!CS76)</f>
        <v/>
      </c>
      <c r="AP20" s="2" t="str">
        <f>IF('Count Calculations'!CT76&lt;Settings!$B$1,"",'Avg Calculations'!CT76)</f>
        <v/>
      </c>
      <c r="AQ20" s="2" t="str">
        <f>IF('Count Calculations'!CU76&lt;Settings!$B$1,"",'Avg Calculations'!CU76)</f>
        <v/>
      </c>
      <c r="AR20" s="2" t="str">
        <f>IF('Count Calculations'!CV76&lt;Settings!$B$1,"",'Avg Calculations'!CV76)</f>
        <v/>
      </c>
      <c r="AS20" s="2" t="str">
        <f>IF('Count Calculations'!CW76&lt;Settings!$B$1,"",'Avg Calculations'!CW76)</f>
        <v/>
      </c>
      <c r="AT20" s="2" t="str">
        <f>IF('Count Calculations'!CX76&lt;Settings!$B$1,"",'Avg Calculations'!CX76)</f>
        <v/>
      </c>
      <c r="AU20" s="2" t="str">
        <f>IF('Count Calculations'!CY76&lt;Settings!$B$1,"",'Avg Calculations'!CY76)</f>
        <v/>
      </c>
      <c r="AV20" s="2" t="str">
        <f>IF('Count Calculations'!CZ76&lt;Settings!$B$1,"",'Avg Calculations'!CZ76)</f>
        <v/>
      </c>
      <c r="AW20" s="2" t="str">
        <f>IF('Count Calculations'!DA76&lt;Settings!$B$1,"",'Avg Calculations'!DA76)</f>
        <v/>
      </c>
      <c r="AX20" s="2" t="str">
        <f>IF('Count Calculations'!DB76&lt;Settings!$B$1,"",'Avg Calculations'!DB76)</f>
        <v/>
      </c>
      <c r="AY20" s="2" t="str">
        <f>IF('Count Calculations'!DC76&lt;Settings!$B$1,"",'Avg Calculations'!DC76)</f>
        <v/>
      </c>
      <c r="AZ20" s="2" t="str">
        <f>IF('Count Calculations'!DD76&lt;Settings!$B$1,"",'Avg Calculations'!DD76)</f>
        <v/>
      </c>
      <c r="BA20" s="2" t="str">
        <f>IF('Count Calculations'!DE76&lt;Settings!$B$1,"",'Avg Calculations'!DE76)</f>
        <v/>
      </c>
    </row>
    <row r="21" spans="1:53" x14ac:dyDescent="0.25">
      <c r="A21" t="str">
        <f>IF(COUNT(B21:BA21),'Avg Calculations'!BE77,"")</f>
        <v>Luxembourg</v>
      </c>
      <c r="B21" s="2">
        <f>IF('Count Calculations'!BF77&lt;Settings!$B$1,"",'Avg Calculations'!BF77)</f>
        <v>0.19623978299453701</v>
      </c>
      <c r="C21" s="2">
        <f>IF('Count Calculations'!BG77&lt;Settings!$B$1,"",'Avg Calculations'!BG77)</f>
        <v>-6.7421862861749299E-3</v>
      </c>
      <c r="D21" s="2">
        <f>IF('Count Calculations'!BH77&lt;Settings!$B$1,"",'Avg Calculations'!BH77)</f>
        <v>0.41825048787692098</v>
      </c>
      <c r="E21" s="2">
        <f>IF('Count Calculations'!BI77&lt;Settings!$B$1,"",'Avg Calculations'!BI77)</f>
        <v>-0.11785329739728501</v>
      </c>
      <c r="F21" s="2">
        <f>IF('Count Calculations'!BJ77&lt;Settings!$B$1,"",'Avg Calculations'!BJ77)</f>
        <v>0.12334674206487101</v>
      </c>
      <c r="G21" s="2">
        <f>IF('Count Calculations'!BK77&lt;Settings!$B$1,"",'Avg Calculations'!BK77)</f>
        <v>-0.55280965776673596</v>
      </c>
      <c r="H21" s="2">
        <f>IF('Count Calculations'!BL77&lt;Settings!$B$1,"",'Avg Calculations'!BL77)</f>
        <v>-0.75674218628617396</v>
      </c>
      <c r="I21" s="2">
        <f>IF('Count Calculations'!BM77&lt;Settings!$B$1,"",'Avg Calculations'!BM77)</f>
        <v>-0.24725410221117999</v>
      </c>
      <c r="J21" s="2">
        <f>IF('Count Calculations'!BN77&lt;Settings!$B$1,"",'Avg Calculations'!BN77)</f>
        <v>-1.3140515127502301E-2</v>
      </c>
      <c r="K21" s="2">
        <f>IF('Count Calculations'!BO77&lt;Settings!$B$1,"",'Avg Calculations'!BO77)</f>
        <v>0.99693924419847602</v>
      </c>
      <c r="L21" s="2">
        <f>IF('Count Calculations'!BP77&lt;Settings!$B$1,"",'Avg Calculations'!BP77)</f>
        <v>0.74163038943785198</v>
      </c>
      <c r="M21" s="2">
        <f>IF('Count Calculations'!BQ77&lt;Settings!$B$1,"",'Avg Calculations'!BQ77)</f>
        <v>0.120019207094719</v>
      </c>
      <c r="N21" s="2">
        <f>IF('Count Calculations'!BR77&lt;Settings!$B$1,"",'Avg Calculations'!BR77)</f>
        <v>0.18800369764616201</v>
      </c>
      <c r="O21" s="2">
        <f>IF('Count Calculations'!BS77&lt;Settings!$B$1,"",'Avg Calculations'!BS77)</f>
        <v>-0.60599306197758196</v>
      </c>
      <c r="P21" s="2">
        <f>IF('Count Calculations'!BT77&lt;Settings!$B$1,"",'Avg Calculations'!BT77)</f>
        <v>-0.44730339252296197</v>
      </c>
      <c r="Q21" s="2">
        <f>IF('Count Calculations'!BU77&lt;Settings!$B$1,"",'Avg Calculations'!BU77)</f>
        <v>0.35337291095453199</v>
      </c>
      <c r="R21" s="2">
        <f>IF('Count Calculations'!BV77&lt;Settings!$B$1,"",'Avg Calculations'!BV77)</f>
        <v>-0.50841117946381098</v>
      </c>
      <c r="S21" s="2">
        <f>IF('Count Calculations'!BW77&lt;Settings!$B$1,"",'Avg Calculations'!BW77)</f>
        <v>0.227107104138837</v>
      </c>
      <c r="T21" s="2">
        <f>IF('Count Calculations'!BX77&lt;Settings!$B$1,"",'Avg Calculations'!BX77)</f>
        <v>-1.21216236195435</v>
      </c>
      <c r="U21" s="2" t="str">
        <f>IF('Count Calculations'!BY77&lt;Settings!$B$1,"",'Avg Calculations'!BY77)</f>
        <v/>
      </c>
      <c r="V21" s="2" t="str">
        <f>IF('Count Calculations'!BZ77&lt;Settings!$B$1,"",'Avg Calculations'!BZ77)</f>
        <v/>
      </c>
      <c r="W21" s="2" t="str">
        <f>IF('Count Calculations'!CA77&lt;Settings!$B$1,"",'Avg Calculations'!CA77)</f>
        <v/>
      </c>
      <c r="X21" s="2" t="str">
        <f>IF('Count Calculations'!CB77&lt;Settings!$B$1,"",'Avg Calculations'!CB77)</f>
        <v/>
      </c>
      <c r="Y21" s="2">
        <f>IF('Count Calculations'!CC77&lt;Settings!$B$1,"",'Avg Calculations'!CC77)</f>
        <v>0.101932012393828</v>
      </c>
      <c r="Z21" s="2" t="str">
        <f>IF('Count Calculations'!CD77&lt;Settings!$B$1,"",'Avg Calculations'!CD77)</f>
        <v/>
      </c>
      <c r="AA21" s="2" t="str">
        <f>IF('Count Calculations'!CE77&lt;Settings!$B$1,"",'Avg Calculations'!CE77)</f>
        <v/>
      </c>
      <c r="AB21" s="2">
        <f>IF('Count Calculations'!CF77&lt;Settings!$B$1,"",'Avg Calculations'!CF77)</f>
        <v>3.2155357757137903E-2</v>
      </c>
      <c r="AC21" s="2" t="str">
        <f>IF('Count Calculations'!CG77&lt;Settings!$B$1,"",'Avg Calculations'!CG77)</f>
        <v/>
      </c>
      <c r="AD21" s="2" t="str">
        <f>IF('Count Calculations'!CH77&lt;Settings!$B$1,"",'Avg Calculations'!CH77)</f>
        <v/>
      </c>
      <c r="AE21" s="2" t="str">
        <f>IF('Count Calculations'!CI77&lt;Settings!$B$1,"",'Avg Calculations'!CI77)</f>
        <v/>
      </c>
      <c r="AF21" s="2" t="str">
        <f>IF('Count Calculations'!CJ77&lt;Settings!$B$1,"",'Avg Calculations'!CJ77)</f>
        <v/>
      </c>
      <c r="AG21" s="2" t="str">
        <f>IF('Count Calculations'!CK77&lt;Settings!$B$1,"",'Avg Calculations'!CK77)</f>
        <v/>
      </c>
      <c r="AH21" s="2" t="str">
        <f>IF('Count Calculations'!CL77&lt;Settings!$B$1,"",'Avg Calculations'!CL77)</f>
        <v/>
      </c>
      <c r="AI21" s="2" t="str">
        <f>IF('Count Calculations'!CM77&lt;Settings!$B$1,"",'Avg Calculations'!CM77)</f>
        <v/>
      </c>
      <c r="AJ21" s="2" t="str">
        <f>IF('Count Calculations'!CN77&lt;Settings!$B$1,"",'Avg Calculations'!CN77)</f>
        <v/>
      </c>
      <c r="AK21" s="2" t="str">
        <f>IF('Count Calculations'!CO77&lt;Settings!$B$1,"",'Avg Calculations'!CO77)</f>
        <v/>
      </c>
      <c r="AL21" s="2" t="str">
        <f>IF('Count Calculations'!CP77&lt;Settings!$B$1,"",'Avg Calculations'!CP77)</f>
        <v/>
      </c>
      <c r="AM21" s="2" t="str">
        <f>IF('Count Calculations'!CQ77&lt;Settings!$B$1,"",'Avg Calculations'!CQ77)</f>
        <v/>
      </c>
      <c r="AN21" s="2" t="str">
        <f>IF('Count Calculations'!CR77&lt;Settings!$B$1,"",'Avg Calculations'!CR77)</f>
        <v/>
      </c>
      <c r="AO21" s="2" t="str">
        <f>IF('Count Calculations'!CS77&lt;Settings!$B$1,"",'Avg Calculations'!CS77)</f>
        <v/>
      </c>
      <c r="AP21" s="2" t="str">
        <f>IF('Count Calculations'!CT77&lt;Settings!$B$1,"",'Avg Calculations'!CT77)</f>
        <v/>
      </c>
      <c r="AQ21" s="2" t="str">
        <f>IF('Count Calculations'!CU77&lt;Settings!$B$1,"",'Avg Calculations'!CU77)</f>
        <v/>
      </c>
      <c r="AR21" s="2" t="str">
        <f>IF('Count Calculations'!CV77&lt;Settings!$B$1,"",'Avg Calculations'!CV77)</f>
        <v/>
      </c>
      <c r="AS21" s="2" t="str">
        <f>IF('Count Calculations'!CW77&lt;Settings!$B$1,"",'Avg Calculations'!CW77)</f>
        <v/>
      </c>
      <c r="AT21" s="2" t="str">
        <f>IF('Count Calculations'!CX77&lt;Settings!$B$1,"",'Avg Calculations'!CX77)</f>
        <v/>
      </c>
      <c r="AU21" s="2" t="str">
        <f>IF('Count Calculations'!CY77&lt;Settings!$B$1,"",'Avg Calculations'!CY77)</f>
        <v/>
      </c>
      <c r="AV21" s="2" t="str">
        <f>IF('Count Calculations'!CZ77&lt;Settings!$B$1,"",'Avg Calculations'!CZ77)</f>
        <v/>
      </c>
      <c r="AW21" s="2" t="str">
        <f>IF('Count Calculations'!DA77&lt;Settings!$B$1,"",'Avg Calculations'!DA77)</f>
        <v/>
      </c>
      <c r="AX21" s="2" t="str">
        <f>IF('Count Calculations'!DB77&lt;Settings!$B$1,"",'Avg Calculations'!DB77)</f>
        <v/>
      </c>
      <c r="AY21" s="2" t="str">
        <f>IF('Count Calculations'!DC77&lt;Settings!$B$1,"",'Avg Calculations'!DC77)</f>
        <v/>
      </c>
      <c r="AZ21" s="2" t="str">
        <f>IF('Count Calculations'!DD77&lt;Settings!$B$1,"",'Avg Calculations'!DD77)</f>
        <v/>
      </c>
      <c r="BA21" s="2" t="str">
        <f>IF('Count Calculations'!DE77&lt;Settings!$B$1,"",'Avg Calculations'!DE77)</f>
        <v/>
      </c>
    </row>
    <row r="22" spans="1:53" x14ac:dyDescent="0.25">
      <c r="A22" t="str">
        <f>IF(COUNT(B22:BA22),'Avg Calculations'!BE78,"")</f>
        <v>Iceland</v>
      </c>
      <c r="B22" s="2">
        <f>IF('Count Calculations'!BF78&lt;Settings!$B$1,"",'Avg Calculations'!BF78)</f>
        <v>0.93740634492754005</v>
      </c>
      <c r="C22" s="2">
        <f>IF('Count Calculations'!BG78&lt;Settings!$B$1,"",'Avg Calculations'!BG78)</f>
        <v>7.0642856644818605E-2</v>
      </c>
      <c r="D22" s="2">
        <f>IF('Count Calculations'!BH78&lt;Settings!$B$1,"",'Avg Calculations'!BH78)</f>
        <v>-1.04026963642575</v>
      </c>
      <c r="E22" s="2">
        <f>IF('Count Calculations'!BI78&lt;Settings!$B$1,"",'Avg Calculations'!BI78)</f>
        <v>-0.28722411530290998</v>
      </c>
      <c r="F22" s="2">
        <f>IF('Count Calculations'!BJ78&lt;Settings!$B$1,"",'Avg Calculations'!BJ78)</f>
        <v>-0.18359701611304599</v>
      </c>
      <c r="G22" s="2">
        <f>IF('Count Calculations'!BK78&lt;Settings!$B$1,"",'Avg Calculations'!BK78)</f>
        <v>3.1162346657295399</v>
      </c>
      <c r="H22" s="2">
        <f>IF('Count Calculations'!BL78&lt;Settings!$B$1,"",'Avg Calculations'!BL78)</f>
        <v>0.127691720670256</v>
      </c>
      <c r="I22" s="2">
        <f>IF('Count Calculations'!BM78&lt;Settings!$B$1,"",'Avg Calculations'!BM78)</f>
        <v>0.79998431977856199</v>
      </c>
      <c r="J22" s="2">
        <f>IF('Count Calculations'!BN78&lt;Settings!$B$1,"",'Avg Calculations'!BN78)</f>
        <v>3.35338442059179</v>
      </c>
      <c r="K22" s="2">
        <f>IF('Count Calculations'!BO78&lt;Settings!$B$1,"",'Avg Calculations'!BO78)</f>
        <v>-1.04999701577124E-2</v>
      </c>
      <c r="L22" s="2">
        <f>IF('Count Calculations'!BP78&lt;Settings!$B$1,"",'Avg Calculations'!BP78)</f>
        <v>0.41389820597328197</v>
      </c>
      <c r="M22" s="2">
        <f>IF('Count Calculations'!BQ78&lt;Settings!$B$1,"",'Avg Calculations'!BQ78)</f>
        <v>2.2621475588391702</v>
      </c>
      <c r="N22" s="2">
        <f>IF('Count Calculations'!BR78&lt;Settings!$B$1,"",'Avg Calculations'!BR78)</f>
        <v>-0.21370406961066299</v>
      </c>
      <c r="O22" s="2">
        <f>IF('Count Calculations'!BS78&lt;Settings!$B$1,"",'Avg Calculations'!BS78)</f>
        <v>3.7175695560726298</v>
      </c>
      <c r="P22" s="2">
        <f>IF('Count Calculations'!BT78&lt;Settings!$B$1,"",'Avg Calculations'!BT78)</f>
        <v>3.53518485878088E-2</v>
      </c>
      <c r="Q22" s="2">
        <f>IF('Count Calculations'!BU78&lt;Settings!$B$1,"",'Avg Calculations'!BU78)</f>
        <v>5.1895699217127701E-2</v>
      </c>
      <c r="R22" s="2">
        <f>IF('Count Calculations'!BV78&lt;Settings!$B$1,"",'Avg Calculations'!BV78)</f>
        <v>-0.69395862877152903</v>
      </c>
      <c r="S22" s="2">
        <f>IF('Count Calculations'!BW78&lt;Settings!$B$1,"",'Avg Calculations'!BW78)</f>
        <v>-0.87285234295292102</v>
      </c>
      <c r="T22" s="2">
        <f>IF('Count Calculations'!BX78&lt;Settings!$B$1,"",'Avg Calculations'!BX78)</f>
        <v>-1.1896310882186401</v>
      </c>
      <c r="U22" s="2" t="str">
        <f>IF('Count Calculations'!BY78&lt;Settings!$B$1,"",'Avg Calculations'!BY78)</f>
        <v/>
      </c>
      <c r="V22" s="2" t="str">
        <f>IF('Count Calculations'!BZ78&lt;Settings!$B$1,"",'Avg Calculations'!BZ78)</f>
        <v/>
      </c>
      <c r="W22" s="2">
        <f>IF('Count Calculations'!CA78&lt;Settings!$B$1,"",'Avg Calculations'!CA78)</f>
        <v>1.05331387764802E-2</v>
      </c>
      <c r="X22" s="2">
        <f>IF('Count Calculations'!CB78&lt;Settings!$B$1,"",'Avg Calculations'!CB78)</f>
        <v>-0.51580230660799498</v>
      </c>
      <c r="Y22" s="2" t="str">
        <f>IF('Count Calculations'!CC78&lt;Settings!$B$1,"",'Avg Calculations'!CC78)</f>
        <v/>
      </c>
      <c r="Z22" s="2">
        <f>IF('Count Calculations'!CD78&lt;Settings!$B$1,"",'Avg Calculations'!CD78)</f>
        <v>-1.53234215770201</v>
      </c>
      <c r="AA22" s="2">
        <f>IF('Count Calculations'!CE78&lt;Settings!$B$1,"",'Avg Calculations'!CE78)</f>
        <v>1.5329617113487599</v>
      </c>
      <c r="AB22" s="2" t="str">
        <f>IF('Count Calculations'!CF78&lt;Settings!$B$1,"",'Avg Calculations'!CF78)</f>
        <v/>
      </c>
      <c r="AC22" s="2">
        <f>IF('Count Calculations'!CG78&lt;Settings!$B$1,"",'Avg Calculations'!CG78)</f>
        <v>-0.94641686264937197</v>
      </c>
      <c r="AD22" s="2">
        <f>IF('Count Calculations'!CH78&lt;Settings!$B$1,"",'Avg Calculations'!CH78)</f>
        <v>-1.2815436307372099</v>
      </c>
      <c r="AE22" s="2">
        <f>IF('Count Calculations'!CI78&lt;Settings!$B$1,"",'Avg Calculations'!CI78)</f>
        <v>-1.3784294501412699</v>
      </c>
      <c r="AF22" s="2">
        <f>IF('Count Calculations'!CJ78&lt;Settings!$B$1,"",'Avg Calculations'!CJ78)</f>
        <v>-2.1939109584658301</v>
      </c>
      <c r="AG22" s="2">
        <f>IF('Count Calculations'!CK78&lt;Settings!$B$1,"",'Avg Calculations'!CK78)</f>
        <v>-2.3831164511793199</v>
      </c>
      <c r="AH22" s="2">
        <f>IF('Count Calculations'!CL78&lt;Settings!$B$1,"",'Avg Calculations'!CL78)</f>
        <v>0.76514387129408401</v>
      </c>
      <c r="AI22" s="2">
        <f>IF('Count Calculations'!CM78&lt;Settings!$B$1,"",'Avg Calculations'!CM78)</f>
        <v>0.36531482920182301</v>
      </c>
      <c r="AJ22" s="2">
        <f>IF('Count Calculations'!CN78&lt;Settings!$B$1,"",'Avg Calculations'!CN78)</f>
        <v>-1.3965492137373801</v>
      </c>
      <c r="AK22" s="2">
        <f>IF('Count Calculations'!CO78&lt;Settings!$B$1,"",'Avg Calculations'!CO78)</f>
        <v>-0.88338700078682597</v>
      </c>
      <c r="AL22" s="2">
        <f>IF('Count Calculations'!CP78&lt;Settings!$B$1,"",'Avg Calculations'!CP78)</f>
        <v>2.5932074109988799</v>
      </c>
      <c r="AM22" s="2">
        <f>IF('Count Calculations'!CQ78&lt;Settings!$B$1,"",'Avg Calculations'!CQ78)</f>
        <v>-0.62983528865453398</v>
      </c>
      <c r="AN22" s="2">
        <f>IF('Count Calculations'!CR78&lt;Settings!$B$1,"",'Avg Calculations'!CR78)</f>
        <v>-1.5040175348104601</v>
      </c>
      <c r="AO22" s="2">
        <f>IF('Count Calculations'!CS78&lt;Settings!$B$1,"",'Avg Calculations'!CS78)</f>
        <v>-1.86779705229641</v>
      </c>
      <c r="AP22" s="2">
        <f>IF('Count Calculations'!CT78&lt;Settings!$B$1,"",'Avg Calculations'!CT78)</f>
        <v>-1.46248333688962</v>
      </c>
      <c r="AQ22" s="2">
        <f>IF('Count Calculations'!CU78&lt;Settings!$B$1,"",'Avg Calculations'!CU78)</f>
        <v>-2.1051298594795198</v>
      </c>
      <c r="AR22" s="2" t="str">
        <f>IF('Count Calculations'!CV78&lt;Settings!$B$1,"",'Avg Calculations'!CV78)</f>
        <v/>
      </c>
      <c r="AS22" s="2" t="str">
        <f>IF('Count Calculations'!CW78&lt;Settings!$B$1,"",'Avg Calculations'!CW78)</f>
        <v/>
      </c>
      <c r="AT22" s="2" t="str">
        <f>IF('Count Calculations'!CX78&lt;Settings!$B$1,"",'Avg Calculations'!CX78)</f>
        <v/>
      </c>
      <c r="AU22" s="2">
        <f>IF('Count Calculations'!CY78&lt;Settings!$B$1,"",'Avg Calculations'!CY78)</f>
        <v>-1.55858104587645</v>
      </c>
      <c r="AV22" s="2" t="str">
        <f>IF('Count Calculations'!CZ78&lt;Settings!$B$1,"",'Avg Calculations'!CZ78)</f>
        <v/>
      </c>
      <c r="AW22" s="2" t="str">
        <f>IF('Count Calculations'!DA78&lt;Settings!$B$1,"",'Avg Calculations'!DA78)</f>
        <v/>
      </c>
      <c r="AX22" s="2" t="str">
        <f>IF('Count Calculations'!DB78&lt;Settings!$B$1,"",'Avg Calculations'!DB78)</f>
        <v/>
      </c>
      <c r="AY22" s="2" t="str">
        <f>IF('Count Calculations'!DC78&lt;Settings!$B$1,"",'Avg Calculations'!DC78)</f>
        <v/>
      </c>
      <c r="AZ22" s="2" t="str">
        <f>IF('Count Calculations'!DD78&lt;Settings!$B$1,"",'Avg Calculations'!DD78)</f>
        <v/>
      </c>
      <c r="BA22" s="2" t="str">
        <f>IF('Count Calculations'!DE78&lt;Settings!$B$1,"",'Avg Calculations'!DE78)</f>
        <v/>
      </c>
    </row>
    <row r="23" spans="1:53" x14ac:dyDescent="0.25">
      <c r="A23" t="str">
        <f>IF(COUNT(B23:BA23),'Avg Calculations'!BE79,"")</f>
        <v>Malta</v>
      </c>
      <c r="B23" s="2">
        <f>IF('Count Calculations'!BF79&lt;Settings!$B$1,"",'Avg Calculations'!BF79)</f>
        <v>1.9718659266527301</v>
      </c>
      <c r="C23" s="2">
        <f>IF('Count Calculations'!BG79&lt;Settings!$B$1,"",'Avg Calculations'!BG79)</f>
        <v>-0.50482998873749096</v>
      </c>
      <c r="D23" s="2">
        <f>IF('Count Calculations'!BH79&lt;Settings!$B$1,"",'Avg Calculations'!BH79)</f>
        <v>-1.0788501063796501</v>
      </c>
      <c r="E23" s="2">
        <f>IF('Count Calculations'!BI79&lt;Settings!$B$1,"",'Avg Calculations'!BI79)</f>
        <v>-0.56399472126293404</v>
      </c>
      <c r="F23" s="2">
        <f>IF('Count Calculations'!BJ79&lt;Settings!$B$1,"",'Avg Calculations'!BJ79)</f>
        <v>-0.63041359981865397</v>
      </c>
      <c r="G23" s="2">
        <f>IF('Count Calculations'!BK79&lt;Settings!$B$1,"",'Avg Calculations'!BK79)</f>
        <v>-0.370635396276639</v>
      </c>
      <c r="H23" s="2">
        <f>IF('Count Calculations'!BL79&lt;Settings!$B$1,"",'Avg Calculations'!BL79)</f>
        <v>-0.85735787180128897</v>
      </c>
      <c r="I23" s="2">
        <f>IF('Count Calculations'!BM79&lt;Settings!$B$1,"",'Avg Calculations'!BM79)</f>
        <v>0.17867724676483801</v>
      </c>
      <c r="J23" s="2">
        <f>IF('Count Calculations'!BN79&lt;Settings!$B$1,"",'Avg Calculations'!BN79)</f>
        <v>-0.24562760119195001</v>
      </c>
      <c r="K23" s="2">
        <f>IF('Count Calculations'!BO79&lt;Settings!$B$1,"",'Avg Calculations'!BO79)</f>
        <v>1.1607440162406699</v>
      </c>
      <c r="L23" s="2">
        <f>IF('Count Calculations'!BP79&lt;Settings!$B$1,"",'Avg Calculations'!BP79)</f>
        <v>-0.74821829406018703</v>
      </c>
      <c r="M23" s="2">
        <f>IF('Count Calculations'!BQ79&lt;Settings!$B$1,"",'Avg Calculations'!BQ79)</f>
        <v>-1.2577908254029999</v>
      </c>
      <c r="N23" s="2">
        <f>IF('Count Calculations'!BR79&lt;Settings!$B$1,"",'Avg Calculations'!BR79)</f>
        <v>-0.227326980853919</v>
      </c>
      <c r="O23" s="2">
        <f>IF('Count Calculations'!BS79&lt;Settings!$B$1,"",'Avg Calculations'!BS79)</f>
        <v>0.642829724641516</v>
      </c>
      <c r="P23" s="2">
        <f>IF('Count Calculations'!BT79&lt;Settings!$B$1,"",'Avg Calculations'!BT79)</f>
        <v>-0.60429155961549996</v>
      </c>
      <c r="Q23" s="2">
        <f>IF('Count Calculations'!BU79&lt;Settings!$B$1,"",'Avg Calculations'!BU79)</f>
        <v>1.1251294371263401</v>
      </c>
      <c r="R23" s="2">
        <f>IF('Count Calculations'!BV79&lt;Settings!$B$1,"",'Avg Calculations'!BV79)</f>
        <v>-0.19879543128413199</v>
      </c>
      <c r="S23" s="2">
        <f>IF('Count Calculations'!BW79&lt;Settings!$B$1,"",'Avg Calculations'!BW79)</f>
        <v>-0.40609128944601403</v>
      </c>
      <c r="T23" s="2">
        <f>IF('Count Calculations'!BX79&lt;Settings!$B$1,"",'Avg Calculations'!BX79)</f>
        <v>0.96616585836260405</v>
      </c>
      <c r="U23" s="2" t="str">
        <f>IF('Count Calculations'!BY79&lt;Settings!$B$1,"",'Avg Calculations'!BY79)</f>
        <v/>
      </c>
      <c r="V23" s="2">
        <f>IF('Count Calculations'!BZ79&lt;Settings!$B$1,"",'Avg Calculations'!BZ79)</f>
        <v>-1.09104776185035</v>
      </c>
      <c r="W23" s="2" t="str">
        <f>IF('Count Calculations'!CA79&lt;Settings!$B$1,"",'Avg Calculations'!CA79)</f>
        <v/>
      </c>
      <c r="X23" s="2">
        <f>IF('Count Calculations'!CB79&lt;Settings!$B$1,"",'Avg Calculations'!CB79)</f>
        <v>-1.7054247558692199</v>
      </c>
      <c r="Y23" s="2" t="str">
        <f>IF('Count Calculations'!CC79&lt;Settings!$B$1,"",'Avg Calculations'!CC79)</f>
        <v/>
      </c>
      <c r="Z23" s="2">
        <f>IF('Count Calculations'!CD79&lt;Settings!$B$1,"",'Avg Calculations'!CD79)</f>
        <v>1.2799117920098499</v>
      </c>
      <c r="AA23" s="2">
        <f>IF('Count Calculations'!CE79&lt;Settings!$B$1,"",'Avg Calculations'!CE79)</f>
        <v>1.02795817103497E-2</v>
      </c>
      <c r="AB23" s="2" t="str">
        <f>IF('Count Calculations'!CF79&lt;Settings!$B$1,"",'Avg Calculations'!CF79)</f>
        <v/>
      </c>
      <c r="AC23" s="2">
        <f>IF('Count Calculations'!CG79&lt;Settings!$B$1,"",'Avg Calculations'!CG79)</f>
        <v>-1.2748117384595401</v>
      </c>
      <c r="AD23" s="2">
        <f>IF('Count Calculations'!CH79&lt;Settings!$B$1,"",'Avg Calculations'!CH79)</f>
        <v>-0.28488918816633302</v>
      </c>
      <c r="AE23" s="2">
        <f>IF('Count Calculations'!CI79&lt;Settings!$B$1,"",'Avg Calculations'!CI79)</f>
        <v>-0.59607298606968795</v>
      </c>
      <c r="AF23" s="2">
        <f>IF('Count Calculations'!CJ79&lt;Settings!$B$1,"",'Avg Calculations'!CJ79)</f>
        <v>0.22632335473685</v>
      </c>
      <c r="AG23" s="2">
        <f>IF('Count Calculations'!CK79&lt;Settings!$B$1,"",'Avg Calculations'!CK79)</f>
        <v>0.33840461328915999</v>
      </c>
      <c r="AH23" s="2">
        <f>IF('Count Calculations'!CL79&lt;Settings!$B$1,"",'Avg Calculations'!CL79)</f>
        <v>0.26545605936028599</v>
      </c>
      <c r="AI23" s="2">
        <f>IF('Count Calculations'!CM79&lt;Settings!$B$1,"",'Avg Calculations'!CM79)</f>
        <v>-0.38466482925115097</v>
      </c>
      <c r="AJ23" s="2">
        <f>IF('Count Calculations'!CN79&lt;Settings!$B$1,"",'Avg Calculations'!CN79)</f>
        <v>0.81413603486821395</v>
      </c>
      <c r="AK23" s="2">
        <f>IF('Count Calculations'!CO79&lt;Settings!$B$1,"",'Avg Calculations'!CO79)</f>
        <v>0.40643722796410697</v>
      </c>
      <c r="AL23" s="2">
        <f>IF('Count Calculations'!CP79&lt;Settings!$B$1,"",'Avg Calculations'!CP79)</f>
        <v>8.5091877027779605E-3</v>
      </c>
      <c r="AM23" s="2" t="str">
        <f>IF('Count Calculations'!CQ79&lt;Settings!$B$1,"",'Avg Calculations'!CQ79)</f>
        <v/>
      </c>
      <c r="AN23" s="2" t="str">
        <f>IF('Count Calculations'!CR79&lt;Settings!$B$1,"",'Avg Calculations'!CR79)</f>
        <v/>
      </c>
      <c r="AO23" s="2">
        <f>IF('Count Calculations'!CS79&lt;Settings!$B$1,"",'Avg Calculations'!CS79)</f>
        <v>-0.68643208949880397</v>
      </c>
      <c r="AP23" s="2" t="str">
        <f>IF('Count Calculations'!CT79&lt;Settings!$B$1,"",'Avg Calculations'!CT79)</f>
        <v/>
      </c>
      <c r="AQ23" s="2" t="str">
        <f>IF('Count Calculations'!CU79&lt;Settings!$B$1,"",'Avg Calculations'!CU79)</f>
        <v/>
      </c>
      <c r="AR23" s="2" t="str">
        <f>IF('Count Calculations'!CV79&lt;Settings!$B$1,"",'Avg Calculations'!CV79)</f>
        <v/>
      </c>
      <c r="AS23" s="2" t="str">
        <f>IF('Count Calculations'!CW79&lt;Settings!$B$1,"",'Avg Calculations'!CW79)</f>
        <v/>
      </c>
      <c r="AT23" s="2" t="str">
        <f>IF('Count Calculations'!CX79&lt;Settings!$B$1,"",'Avg Calculations'!CX79)</f>
        <v/>
      </c>
      <c r="AU23" s="2" t="str">
        <f>IF('Count Calculations'!CY79&lt;Settings!$B$1,"",'Avg Calculations'!CY79)</f>
        <v/>
      </c>
      <c r="AV23" s="2" t="str">
        <f>IF('Count Calculations'!CZ79&lt;Settings!$B$1,"",'Avg Calculations'!CZ79)</f>
        <v/>
      </c>
      <c r="AW23" s="2" t="str">
        <f>IF('Count Calculations'!DA79&lt;Settings!$B$1,"",'Avg Calculations'!DA79)</f>
        <v/>
      </c>
      <c r="AX23" s="2" t="str">
        <f>IF('Count Calculations'!DB79&lt;Settings!$B$1,"",'Avg Calculations'!DB79)</f>
        <v/>
      </c>
      <c r="AY23" s="2" t="str">
        <f>IF('Count Calculations'!DC79&lt;Settings!$B$1,"",'Avg Calculations'!DC79)</f>
        <v/>
      </c>
      <c r="AZ23" s="2" t="str">
        <f>IF('Count Calculations'!DD79&lt;Settings!$B$1,"",'Avg Calculations'!DD79)</f>
        <v/>
      </c>
      <c r="BA23" s="2" t="str">
        <f>IF('Count Calculations'!DE79&lt;Settings!$B$1,"",'Avg Calculations'!DE79)</f>
        <v/>
      </c>
    </row>
    <row r="24" spans="1:53" x14ac:dyDescent="0.25">
      <c r="A24" t="str">
        <f>IF(COUNT(B24:BA24),'Avg Calculations'!BE80,"")</f>
        <v>Yugoslavia</v>
      </c>
      <c r="B24" s="2">
        <f>IF('Count Calculations'!BF80&lt;Settings!$B$1,"",'Avg Calculations'!BF80)</f>
        <v>0.55729399503909305</v>
      </c>
      <c r="C24" s="2">
        <f>IF('Count Calculations'!BG80&lt;Settings!$B$1,"",'Avg Calculations'!BG80)</f>
        <v>-0.553817116072018</v>
      </c>
      <c r="D24" s="2">
        <f>IF('Count Calculations'!BH80&lt;Settings!$B$1,"",'Avg Calculations'!BH80)</f>
        <v>-0.37371072065189698</v>
      </c>
      <c r="E24" s="2">
        <f>IF('Count Calculations'!BI80&lt;Settings!$B$1,"",'Avg Calculations'!BI80)</f>
        <v>0.33507177281687001</v>
      </c>
      <c r="F24" s="2">
        <f>IF('Count Calculations'!BJ80&lt;Settings!$B$1,"",'Avg Calculations'!BJ80)</f>
        <v>-0.53482473408943998</v>
      </c>
      <c r="G24" s="2">
        <f>IF('Count Calculations'!BK80&lt;Settings!$B$1,"",'Avg Calculations'!BK80)</f>
        <v>-0.44574714501184998</v>
      </c>
      <c r="H24" s="2">
        <f>IF('Count Calculations'!BL80&lt;Settings!$B$1,"",'Avg Calculations'!BL80)</f>
        <v>-0.92418748644238802</v>
      </c>
      <c r="I24" s="2">
        <f>IF('Count Calculations'!BM80&lt;Settings!$B$1,"",'Avg Calculations'!BM80)</f>
        <v>-0.14640970866461001</v>
      </c>
      <c r="J24" s="2">
        <f>IF('Count Calculations'!BN80&lt;Settings!$B$1,"",'Avg Calculations'!BN80)</f>
        <v>-0.33338293650793599</v>
      </c>
      <c r="K24" s="2">
        <f>IF('Count Calculations'!BO80&lt;Settings!$B$1,"",'Avg Calculations'!BO80)</f>
        <v>0.276934177324692</v>
      </c>
      <c r="L24" s="2">
        <f>IF('Count Calculations'!BP80&lt;Settings!$B$1,"",'Avg Calculations'!BP80)</f>
        <v>-0.96185909146267201</v>
      </c>
      <c r="M24" s="2">
        <f>IF('Count Calculations'!BQ80&lt;Settings!$B$1,"",'Avg Calculations'!BQ80)</f>
        <v>-0.17651637578108101</v>
      </c>
      <c r="N24" s="2">
        <f>IF('Count Calculations'!BR80&lt;Settings!$B$1,"",'Avg Calculations'!BR80)</f>
        <v>-0.48165319157966202</v>
      </c>
      <c r="O24" s="2">
        <f>IF('Count Calculations'!BS80&lt;Settings!$B$1,"",'Avg Calculations'!BS80)</f>
        <v>0.94394189048168198</v>
      </c>
      <c r="P24" s="2">
        <f>IF('Count Calculations'!BT80&lt;Settings!$B$1,"",'Avg Calculations'!BT80)</f>
        <v>2.0255160397492298</v>
      </c>
      <c r="Q24" s="2">
        <f>IF('Count Calculations'!BU80&lt;Settings!$B$1,"",'Avg Calculations'!BU80)</f>
        <v>-0.67902980769660304</v>
      </c>
      <c r="R24" s="2" t="str">
        <f>IF('Count Calculations'!BV80&lt;Settings!$B$1,"",'Avg Calculations'!BV80)</f>
        <v/>
      </c>
      <c r="S24" s="2" t="str">
        <f>IF('Count Calculations'!BW80&lt;Settings!$B$1,"",'Avg Calculations'!BW80)</f>
        <v/>
      </c>
      <c r="T24" s="2">
        <f>IF('Count Calculations'!BX80&lt;Settings!$B$1,"",'Avg Calculations'!BX80)</f>
        <v>3.66154295051353</v>
      </c>
      <c r="U24" s="2">
        <f>IF('Count Calculations'!BY80&lt;Settings!$B$1,"",'Avg Calculations'!BY80)</f>
        <v>-0.553817116072018</v>
      </c>
      <c r="V24" s="2" t="str">
        <f>IF('Count Calculations'!BZ80&lt;Settings!$B$1,"",'Avg Calculations'!BZ80)</f>
        <v/>
      </c>
      <c r="W24" s="2" t="str">
        <f>IF('Count Calculations'!CA80&lt;Settings!$B$1,"",'Avg Calculations'!CA80)</f>
        <v/>
      </c>
      <c r="X24" s="2" t="str">
        <f>IF('Count Calculations'!CB80&lt;Settings!$B$1,"",'Avg Calculations'!CB80)</f>
        <v/>
      </c>
      <c r="Y24" s="2" t="str">
        <f>IF('Count Calculations'!CC80&lt;Settings!$B$1,"",'Avg Calculations'!CC80)</f>
        <v/>
      </c>
      <c r="Z24" s="2" t="str">
        <f>IF('Count Calculations'!CD80&lt;Settings!$B$1,"",'Avg Calculations'!CD80)</f>
        <v/>
      </c>
      <c r="AA24" s="2" t="str">
        <f>IF('Count Calculations'!CE80&lt;Settings!$B$1,"",'Avg Calculations'!CE80)</f>
        <v/>
      </c>
      <c r="AB24" s="2">
        <f>IF('Count Calculations'!CF80&lt;Settings!$B$1,"",'Avg Calculations'!CF80)</f>
        <v>-6.9612485145573305E-2</v>
      </c>
      <c r="AC24" s="2" t="str">
        <f>IF('Count Calculations'!CG80&lt;Settings!$B$1,"",'Avg Calculations'!CG80)</f>
        <v/>
      </c>
      <c r="AD24" s="2" t="str">
        <f>IF('Count Calculations'!CH80&lt;Settings!$B$1,"",'Avg Calculations'!CH80)</f>
        <v/>
      </c>
      <c r="AE24" s="2" t="str">
        <f>IF('Count Calculations'!CI80&lt;Settings!$B$1,"",'Avg Calculations'!CI80)</f>
        <v/>
      </c>
      <c r="AF24" s="2" t="str">
        <f>IF('Count Calculations'!CJ80&lt;Settings!$B$1,"",'Avg Calculations'!CJ80)</f>
        <v/>
      </c>
      <c r="AG24" s="2" t="str">
        <f>IF('Count Calculations'!CK80&lt;Settings!$B$1,"",'Avg Calculations'!CK80)</f>
        <v/>
      </c>
      <c r="AH24" s="2" t="str">
        <f>IF('Count Calculations'!CL80&lt;Settings!$B$1,"",'Avg Calculations'!CL80)</f>
        <v/>
      </c>
      <c r="AI24" s="2" t="str">
        <f>IF('Count Calculations'!CM80&lt;Settings!$B$1,"",'Avg Calculations'!CM80)</f>
        <v/>
      </c>
      <c r="AJ24" s="2" t="str">
        <f>IF('Count Calculations'!CN80&lt;Settings!$B$1,"",'Avg Calculations'!CN80)</f>
        <v/>
      </c>
      <c r="AK24" s="2" t="str">
        <f>IF('Count Calculations'!CO80&lt;Settings!$B$1,"",'Avg Calculations'!CO80)</f>
        <v/>
      </c>
      <c r="AL24" s="2" t="str">
        <f>IF('Count Calculations'!CP80&lt;Settings!$B$1,"",'Avg Calculations'!CP80)</f>
        <v/>
      </c>
      <c r="AM24" s="2" t="str">
        <f>IF('Count Calculations'!CQ80&lt;Settings!$B$1,"",'Avg Calculations'!CQ80)</f>
        <v/>
      </c>
      <c r="AN24" s="2" t="str">
        <f>IF('Count Calculations'!CR80&lt;Settings!$B$1,"",'Avg Calculations'!CR80)</f>
        <v/>
      </c>
      <c r="AO24" s="2" t="str">
        <f>IF('Count Calculations'!CS80&lt;Settings!$B$1,"",'Avg Calculations'!CS80)</f>
        <v/>
      </c>
      <c r="AP24" s="2" t="str">
        <f>IF('Count Calculations'!CT80&lt;Settings!$B$1,"",'Avg Calculations'!CT80)</f>
        <v/>
      </c>
      <c r="AQ24" s="2" t="str">
        <f>IF('Count Calculations'!CU80&lt;Settings!$B$1,"",'Avg Calculations'!CU80)</f>
        <v/>
      </c>
      <c r="AR24" s="2" t="str">
        <f>IF('Count Calculations'!CV80&lt;Settings!$B$1,"",'Avg Calculations'!CV80)</f>
        <v/>
      </c>
      <c r="AS24" s="2" t="str">
        <f>IF('Count Calculations'!CW80&lt;Settings!$B$1,"",'Avg Calculations'!CW80)</f>
        <v/>
      </c>
      <c r="AT24" s="2" t="str">
        <f>IF('Count Calculations'!CX80&lt;Settings!$B$1,"",'Avg Calculations'!CX80)</f>
        <v/>
      </c>
      <c r="AU24" s="2" t="str">
        <f>IF('Count Calculations'!CY80&lt;Settings!$B$1,"",'Avg Calculations'!CY80)</f>
        <v/>
      </c>
      <c r="AV24" s="2" t="str">
        <f>IF('Count Calculations'!CZ80&lt;Settings!$B$1,"",'Avg Calculations'!CZ80)</f>
        <v/>
      </c>
      <c r="AW24" s="2" t="str">
        <f>IF('Count Calculations'!DA80&lt;Settings!$B$1,"",'Avg Calculations'!DA80)</f>
        <v/>
      </c>
      <c r="AX24" s="2" t="str">
        <f>IF('Count Calculations'!DB80&lt;Settings!$B$1,"",'Avg Calculations'!DB80)</f>
        <v/>
      </c>
      <c r="AY24" s="2" t="str">
        <f>IF('Count Calculations'!DC80&lt;Settings!$B$1,"",'Avg Calculations'!DC80)</f>
        <v/>
      </c>
      <c r="AZ24" s="2" t="str">
        <f>IF('Count Calculations'!DD80&lt;Settings!$B$1,"",'Avg Calculations'!DD80)</f>
        <v/>
      </c>
      <c r="BA24" s="2" t="str">
        <f>IF('Count Calculations'!DE80&lt;Settings!$B$1,"",'Avg Calculations'!DE80)</f>
        <v/>
      </c>
    </row>
    <row r="25" spans="1:53" x14ac:dyDescent="0.25">
      <c r="A25" t="str">
        <f>IF(COUNT(B25:BA25),'Avg Calculations'!BE81,"")</f>
        <v>Croatia</v>
      </c>
      <c r="B25" s="2">
        <f>IF('Count Calculations'!BF81&lt;Settings!$B$1,"",'Avg Calculations'!BF81)</f>
        <v>-1.6475632650660099</v>
      </c>
      <c r="C25" s="2">
        <f>IF('Count Calculations'!BG81&lt;Settings!$B$1,"",'Avg Calculations'!BG81)</f>
        <v>1.05822548366531</v>
      </c>
      <c r="D25" s="2">
        <f>IF('Count Calculations'!BH81&lt;Settings!$B$1,"",'Avg Calculations'!BH81)</f>
        <v>-1.5422767258896699</v>
      </c>
      <c r="E25" s="2">
        <f>IF('Count Calculations'!BI81&lt;Settings!$B$1,"",'Avg Calculations'!BI81)</f>
        <v>-1.6532789959137599</v>
      </c>
      <c r="F25" s="2">
        <f>IF('Count Calculations'!BJ81&lt;Settings!$B$1,"",'Avg Calculations'!BJ81)</f>
        <v>-0.77983890284315505</v>
      </c>
      <c r="G25" s="2">
        <f>IF('Count Calculations'!BK81&lt;Settings!$B$1,"",'Avg Calculations'!BK81)</f>
        <v>-1.26944808876217</v>
      </c>
      <c r="H25" s="2">
        <f>IF('Count Calculations'!BL81&lt;Settings!$B$1,"",'Avg Calculations'!BL81)</f>
        <v>1.6820225158711699</v>
      </c>
      <c r="I25" s="2">
        <f>IF('Count Calculations'!BM81&lt;Settings!$B$1,"",'Avg Calculations'!BM81)</f>
        <v>-1.07104811355086</v>
      </c>
      <c r="J25" s="2">
        <f>IF('Count Calculations'!BN81&lt;Settings!$B$1,"",'Avg Calculations'!BN81)</f>
        <v>-1.70581518742813</v>
      </c>
      <c r="K25" s="2">
        <f>IF('Count Calculations'!BO81&lt;Settings!$B$1,"",'Avg Calculations'!BO81)</f>
        <v>-1.1571587454855401</v>
      </c>
      <c r="L25" s="2">
        <f>IF('Count Calculations'!BP81&lt;Settings!$B$1,"",'Avg Calculations'!BP81)</f>
        <v>-0.72055587186265302</v>
      </c>
      <c r="M25" s="2">
        <f>IF('Count Calculations'!BQ81&lt;Settings!$B$1,"",'Avg Calculations'!BQ81)</f>
        <v>-1.4669851274950201</v>
      </c>
      <c r="N25" s="2">
        <f>IF('Count Calculations'!BR81&lt;Settings!$B$1,"",'Avg Calculations'!BR81)</f>
        <v>2.3635349985318101</v>
      </c>
      <c r="O25" s="2">
        <f>IF('Count Calculations'!BS81&lt;Settings!$B$1,"",'Avg Calculations'!BS81)</f>
        <v>-2.4463776325167399</v>
      </c>
      <c r="P25" s="2">
        <f>IF('Count Calculations'!BT81&lt;Settings!$B$1,"",'Avg Calculations'!BT81)</f>
        <v>-1.24609872910175</v>
      </c>
      <c r="Q25" s="2" t="str">
        <f>IF('Count Calculations'!BU81&lt;Settings!$B$1,"",'Avg Calculations'!BU81)</f>
        <v/>
      </c>
      <c r="R25" s="2">
        <f>IF('Count Calculations'!BV81&lt;Settings!$B$1,"",'Avg Calculations'!BV81)</f>
        <v>-0.80028304160062502</v>
      </c>
      <c r="S25" s="2">
        <f>IF('Count Calculations'!BW81&lt;Settings!$B$1,"",'Avg Calculations'!BW81)</f>
        <v>-0.67377642732061704</v>
      </c>
      <c r="T25" s="2">
        <f>IF('Count Calculations'!BX81&lt;Settings!$B$1,"",'Avg Calculations'!BX81)</f>
        <v>-4.0059229939712997E-2</v>
      </c>
      <c r="U25" s="2" t="str">
        <f>IF('Count Calculations'!BY81&lt;Settings!$B$1,"",'Avg Calculations'!BY81)</f>
        <v/>
      </c>
      <c r="V25" s="2">
        <f>IF('Count Calculations'!BZ81&lt;Settings!$B$1,"",'Avg Calculations'!BZ81)</f>
        <v>-0.67894453298820601</v>
      </c>
      <c r="W25" s="2">
        <f>IF('Count Calculations'!CA81&lt;Settings!$B$1,"",'Avg Calculations'!CA81)</f>
        <v>0.59351219795676102</v>
      </c>
      <c r="X25" s="2">
        <f>IF('Count Calculations'!CB81&lt;Settings!$B$1,"",'Avg Calculations'!CB81)</f>
        <v>5.53578689457244</v>
      </c>
      <c r="Y25" s="2" t="str">
        <f>IF('Count Calculations'!CC81&lt;Settings!$B$1,"",'Avg Calculations'!CC81)</f>
        <v/>
      </c>
      <c r="Z25" s="2" t="str">
        <f>IF('Count Calculations'!CD81&lt;Settings!$B$1,"",'Avg Calculations'!CD81)</f>
        <v/>
      </c>
      <c r="AA25" s="2">
        <f>IF('Count Calculations'!CE81&lt;Settings!$B$1,"",'Avg Calculations'!CE81)</f>
        <v>-1.7324536601754801</v>
      </c>
      <c r="AB25" s="2" t="str">
        <f>IF('Count Calculations'!CF81&lt;Settings!$B$1,"",'Avg Calculations'!CF81)</f>
        <v/>
      </c>
      <c r="AC25" s="2">
        <f>IF('Count Calculations'!CG81&lt;Settings!$B$1,"",'Avg Calculations'!CG81)</f>
        <v>-1.2356123578002201</v>
      </c>
      <c r="AD25" s="2">
        <f>IF('Count Calculations'!CH81&lt;Settings!$B$1,"",'Avg Calculations'!CH81)</f>
        <v>-0.69568544734951199</v>
      </c>
      <c r="AE25" s="2">
        <f>IF('Count Calculations'!CI81&lt;Settings!$B$1,"",'Avg Calculations'!CI81)</f>
        <v>-0.22285807508746899</v>
      </c>
      <c r="AF25" s="2">
        <f>IF('Count Calculations'!CJ81&lt;Settings!$B$1,"",'Avg Calculations'!CJ81)</f>
        <v>6.3425088999903201</v>
      </c>
      <c r="AG25" s="2">
        <f>IF('Count Calculations'!CK81&lt;Settings!$B$1,"",'Avg Calculations'!CK81)</f>
        <v>4.9958365551913202</v>
      </c>
      <c r="AH25" s="2">
        <f>IF('Count Calculations'!CL81&lt;Settings!$B$1,"",'Avg Calculations'!CL81)</f>
        <v>-0.75417789855668305</v>
      </c>
      <c r="AI25" s="2">
        <f>IF('Count Calculations'!CM81&lt;Settings!$B$1,"",'Avg Calculations'!CM81)</f>
        <v>-1.33790906538763</v>
      </c>
      <c r="AJ25" s="2">
        <f>IF('Count Calculations'!CN81&lt;Settings!$B$1,"",'Avg Calculations'!CN81)</f>
        <v>0.195923197340927</v>
      </c>
      <c r="AK25" s="2">
        <f>IF('Count Calculations'!CO81&lt;Settings!$B$1,"",'Avg Calculations'!CO81)</f>
        <v>-0.72750666984345602</v>
      </c>
      <c r="AL25" s="2">
        <f>IF('Count Calculations'!CP81&lt;Settings!$B$1,"",'Avg Calculations'!CP81)</f>
        <v>-0.41753815388624799</v>
      </c>
      <c r="AM25" s="2" t="str">
        <f>IF('Count Calculations'!CQ81&lt;Settings!$B$1,"",'Avg Calculations'!CQ81)</f>
        <v/>
      </c>
      <c r="AN25" s="2">
        <f>IF('Count Calculations'!CR81&lt;Settings!$B$1,"",'Avg Calculations'!CR81)</f>
        <v>1.02743794610176</v>
      </c>
      <c r="AO25" s="2">
        <f>IF('Count Calculations'!CS81&lt;Settings!$B$1,"",'Avg Calculations'!CS81)</f>
        <v>-0.20930417953043101</v>
      </c>
      <c r="AP25" s="2" t="str">
        <f>IF('Count Calculations'!CT81&lt;Settings!$B$1,"",'Avg Calculations'!CT81)</f>
        <v/>
      </c>
      <c r="AQ25" s="2" t="str">
        <f>IF('Count Calculations'!CU81&lt;Settings!$B$1,"",'Avg Calculations'!CU81)</f>
        <v/>
      </c>
      <c r="AR25" s="2" t="str">
        <f>IF('Count Calculations'!CV81&lt;Settings!$B$1,"",'Avg Calculations'!CV81)</f>
        <v/>
      </c>
      <c r="AS25" s="2" t="str">
        <f>IF('Count Calculations'!CW81&lt;Settings!$B$1,"",'Avg Calculations'!CW81)</f>
        <v/>
      </c>
      <c r="AT25" s="2" t="str">
        <f>IF('Count Calculations'!CX81&lt;Settings!$B$1,"",'Avg Calculations'!CX81)</f>
        <v/>
      </c>
      <c r="AU25" s="2" t="str">
        <f>IF('Count Calculations'!CY81&lt;Settings!$B$1,"",'Avg Calculations'!CY81)</f>
        <v/>
      </c>
      <c r="AV25" s="2" t="str">
        <f>IF('Count Calculations'!CZ81&lt;Settings!$B$1,"",'Avg Calculations'!CZ81)</f>
        <v/>
      </c>
      <c r="AW25" s="2" t="str">
        <f>IF('Count Calculations'!DA81&lt;Settings!$B$1,"",'Avg Calculations'!DA81)</f>
        <v/>
      </c>
      <c r="AX25" s="2" t="str">
        <f>IF('Count Calculations'!DB81&lt;Settings!$B$1,"",'Avg Calculations'!DB81)</f>
        <v/>
      </c>
      <c r="AY25" s="2" t="str">
        <f>IF('Count Calculations'!DC81&lt;Settings!$B$1,"",'Avg Calculations'!DC81)</f>
        <v/>
      </c>
      <c r="AZ25" s="2" t="str">
        <f>IF('Count Calculations'!DD81&lt;Settings!$B$1,"",'Avg Calculations'!DD81)</f>
        <v/>
      </c>
      <c r="BA25" s="2" t="str">
        <f>IF('Count Calculations'!DE81&lt;Settings!$B$1,"",'Avg Calculations'!DE81)</f>
        <v/>
      </c>
    </row>
    <row r="26" spans="1:53" x14ac:dyDescent="0.25">
      <c r="A26" t="str">
        <f>IF(COUNT(B26:BA26),'Avg Calculations'!BE82,"")</f>
        <v>Estonia</v>
      </c>
      <c r="B26" s="2">
        <f>IF('Count Calculations'!BF82&lt;Settings!$B$1,"",'Avg Calculations'!BF82)</f>
        <v>0.526222345632685</v>
      </c>
      <c r="C26" s="2">
        <f>IF('Count Calculations'!BG82&lt;Settings!$B$1,"",'Avg Calculations'!BG82)</f>
        <v>-0.14819684628650601</v>
      </c>
      <c r="D26" s="2">
        <f>IF('Count Calculations'!BH82&lt;Settings!$B$1,"",'Avg Calculations'!BH82)</f>
        <v>-0.13981805221581101</v>
      </c>
      <c r="E26" s="2">
        <f>IF('Count Calculations'!BI82&lt;Settings!$B$1,"",'Avg Calculations'!BI82)</f>
        <v>-1.16653636255533</v>
      </c>
      <c r="F26" s="2">
        <f>IF('Count Calculations'!BJ82&lt;Settings!$B$1,"",'Avg Calculations'!BJ82)</f>
        <v>-0.26429353227742902</v>
      </c>
      <c r="G26" s="2">
        <f>IF('Count Calculations'!BK82&lt;Settings!$B$1,"",'Avg Calculations'!BK82)</f>
        <v>0.36691161409369299</v>
      </c>
      <c r="H26" s="2">
        <f>IF('Count Calculations'!BL82&lt;Settings!$B$1,"",'Avg Calculations'!BL82)</f>
        <v>-2.2616096942217601</v>
      </c>
      <c r="I26" s="2">
        <f>IF('Count Calculations'!BM82&lt;Settings!$B$1,"",'Avg Calculations'!BM82)</f>
        <v>-0.72678047564188897</v>
      </c>
      <c r="J26" s="2">
        <f>IF('Count Calculations'!BN82&lt;Settings!$B$1,"",'Avg Calculations'!BN82)</f>
        <v>2.2439341898096101</v>
      </c>
      <c r="K26" s="2">
        <f>IF('Count Calculations'!BO82&lt;Settings!$B$1,"",'Avg Calculations'!BO82)</f>
        <v>1.6848385752792201</v>
      </c>
      <c r="L26" s="2">
        <f>IF('Count Calculations'!BP82&lt;Settings!$B$1,"",'Avg Calculations'!BP82)</f>
        <v>-0.52428931537323697</v>
      </c>
      <c r="M26" s="2">
        <f>IF('Count Calculations'!BQ82&lt;Settings!$B$1,"",'Avg Calculations'!BQ82)</f>
        <v>6.4836295035423497</v>
      </c>
      <c r="N26" s="2">
        <f>IF('Count Calculations'!BR82&lt;Settings!$B$1,"",'Avg Calculations'!BR82)</f>
        <v>-0.123145871725666</v>
      </c>
      <c r="O26" s="2">
        <f>IF('Count Calculations'!BS82&lt;Settings!$B$1,"",'Avg Calculations'!BS82)</f>
        <v>0.27650532581040199</v>
      </c>
      <c r="P26" s="2">
        <f>IF('Count Calculations'!BT82&lt;Settings!$B$1,"",'Avg Calculations'!BT82)</f>
        <v>-0.31232398125401301</v>
      </c>
      <c r="Q26" s="2" t="str">
        <f>IF('Count Calculations'!BU82&lt;Settings!$B$1,"",'Avg Calculations'!BU82)</f>
        <v/>
      </c>
      <c r="R26" s="2">
        <f>IF('Count Calculations'!BV82&lt;Settings!$B$1,"",'Avg Calculations'!BV82)</f>
        <v>-1.2136503101846301</v>
      </c>
      <c r="S26" s="2">
        <f>IF('Count Calculations'!BW82&lt;Settings!$B$1,"",'Avg Calculations'!BW82)</f>
        <v>-1.2629239526791001</v>
      </c>
      <c r="T26" s="2">
        <f>IF('Count Calculations'!BX82&lt;Settings!$B$1,"",'Avg Calculations'!BX82)</f>
        <v>-1.6428363841984499</v>
      </c>
      <c r="U26" s="2" t="str">
        <f>IF('Count Calculations'!BY82&lt;Settings!$B$1,"",'Avg Calculations'!BY82)</f>
        <v/>
      </c>
      <c r="V26" s="2">
        <f>IF('Count Calculations'!BZ82&lt;Settings!$B$1,"",'Avg Calculations'!BZ82)</f>
        <v>1.0994820027464201</v>
      </c>
      <c r="W26" s="2">
        <f>IF('Count Calculations'!CA82&lt;Settings!$B$1,"",'Avg Calculations'!CA82)</f>
        <v>-0.98572404110635203</v>
      </c>
      <c r="X26" s="2">
        <f>IF('Count Calculations'!CB82&lt;Settings!$B$1,"",'Avg Calculations'!CB82)</f>
        <v>-0.76978263818229198</v>
      </c>
      <c r="Y26" s="2" t="str">
        <f>IF('Count Calculations'!CC82&lt;Settings!$B$1,"",'Avg Calculations'!CC82)</f>
        <v/>
      </c>
      <c r="Z26" s="2">
        <f>IF('Count Calculations'!CD82&lt;Settings!$B$1,"",'Avg Calculations'!CD82)</f>
        <v>-1.81343452506683</v>
      </c>
      <c r="AA26" s="2" t="str">
        <f>IF('Count Calculations'!CE82&lt;Settings!$B$1,"",'Avg Calculations'!CE82)</f>
        <v/>
      </c>
      <c r="AB26" s="2" t="str">
        <f>IF('Count Calculations'!CF82&lt;Settings!$B$1,"",'Avg Calculations'!CF82)</f>
        <v/>
      </c>
      <c r="AC26" s="2">
        <f>IF('Count Calculations'!CG82&lt;Settings!$B$1,"",'Avg Calculations'!CG82)</f>
        <v>1.21216756971149</v>
      </c>
      <c r="AD26" s="2">
        <f>IF('Count Calculations'!CH82&lt;Settings!$B$1,"",'Avg Calculations'!CH82)</f>
        <v>-3.9256045360206698E-3</v>
      </c>
      <c r="AE26" s="2">
        <f>IF('Count Calculations'!CI82&lt;Settings!$B$1,"",'Avg Calculations'!CI82)</f>
        <v>-1.3966984274705601</v>
      </c>
      <c r="AF26" s="2">
        <f>IF('Count Calculations'!CJ82&lt;Settings!$B$1,"",'Avg Calculations'!CJ82)</f>
        <v>-1.6323687030534599</v>
      </c>
      <c r="AG26" s="2">
        <f>IF('Count Calculations'!CK82&lt;Settings!$B$1,"",'Avg Calculations'!CK82)</f>
        <v>-1.7373375506551001</v>
      </c>
      <c r="AH26" s="2">
        <f>IF('Count Calculations'!CL82&lt;Settings!$B$1,"",'Avg Calculations'!CL82)</f>
        <v>6.5120815854203702</v>
      </c>
      <c r="AI26" s="2">
        <f>IF('Count Calculations'!CM82&lt;Settings!$B$1,"",'Avg Calculations'!CM82)</f>
        <v>3.4593247024161502</v>
      </c>
      <c r="AJ26" s="2">
        <f>IF('Count Calculations'!CN82&lt;Settings!$B$1,"",'Avg Calculations'!CN82)</f>
        <v>-1.84739058298046</v>
      </c>
      <c r="AK26" s="2">
        <f>IF('Count Calculations'!CO82&lt;Settings!$B$1,"",'Avg Calculations'!CO82)</f>
        <v>0.34422195144756101</v>
      </c>
      <c r="AL26" s="2">
        <f>IF('Count Calculations'!CP82&lt;Settings!$B$1,"",'Avg Calculations'!CP82)</f>
        <v>0.35317763147522202</v>
      </c>
      <c r="AM26" s="2">
        <f>IF('Count Calculations'!CQ82&lt;Settings!$B$1,"",'Avg Calculations'!CQ82)</f>
        <v>0.119164005602536</v>
      </c>
      <c r="AN26" s="2">
        <f>IF('Count Calculations'!CR82&lt;Settings!$B$1,"",'Avg Calculations'!CR82)</f>
        <v>0.12059355352968899</v>
      </c>
      <c r="AO26" s="2" t="str">
        <f>IF('Count Calculations'!CS82&lt;Settings!$B$1,"",'Avg Calculations'!CS82)</f>
        <v/>
      </c>
      <c r="AP26" s="2" t="str">
        <f>IF('Count Calculations'!CT82&lt;Settings!$B$1,"",'Avg Calculations'!CT82)</f>
        <v/>
      </c>
      <c r="AQ26" s="2" t="str">
        <f>IF('Count Calculations'!CU82&lt;Settings!$B$1,"",'Avg Calculations'!CU82)</f>
        <v/>
      </c>
      <c r="AR26" s="2" t="str">
        <f>IF('Count Calculations'!CV82&lt;Settings!$B$1,"",'Avg Calculations'!CV82)</f>
        <v/>
      </c>
      <c r="AS26" s="2">
        <f>IF('Count Calculations'!CW82&lt;Settings!$B$1,"",'Avg Calculations'!CW82)</f>
        <v>-2.40009751976616</v>
      </c>
      <c r="AT26" s="2" t="str">
        <f>IF('Count Calculations'!CX82&lt;Settings!$B$1,"",'Avg Calculations'!CX82)</f>
        <v/>
      </c>
      <c r="AU26" s="2" t="str">
        <f>IF('Count Calculations'!CY82&lt;Settings!$B$1,"",'Avg Calculations'!CY82)</f>
        <v/>
      </c>
      <c r="AV26" s="2" t="str">
        <f>IF('Count Calculations'!CZ82&lt;Settings!$B$1,"",'Avg Calculations'!CZ82)</f>
        <v/>
      </c>
      <c r="AW26" s="2" t="str">
        <f>IF('Count Calculations'!DA82&lt;Settings!$B$1,"",'Avg Calculations'!DA82)</f>
        <v/>
      </c>
      <c r="AX26" s="2" t="str">
        <f>IF('Count Calculations'!DB82&lt;Settings!$B$1,"",'Avg Calculations'!DB82)</f>
        <v/>
      </c>
      <c r="AY26" s="2" t="str">
        <f>IF('Count Calculations'!DC82&lt;Settings!$B$1,"",'Avg Calculations'!DC82)</f>
        <v/>
      </c>
      <c r="AZ26" s="2" t="str">
        <f>IF('Count Calculations'!DD82&lt;Settings!$B$1,"",'Avg Calculations'!DD82)</f>
        <v/>
      </c>
      <c r="BA26" s="2" t="str">
        <f>IF('Count Calculations'!DE82&lt;Settings!$B$1,"",'Avg Calculations'!DE82)</f>
        <v/>
      </c>
    </row>
    <row r="27" spans="1:53" x14ac:dyDescent="0.25">
      <c r="A27" t="str">
        <f>IF(COUNT(B27:BA27),'Avg Calculations'!BE83,"")</f>
        <v>Romania</v>
      </c>
      <c r="B27" s="2">
        <f>IF('Count Calculations'!BF83&lt;Settings!$B$1,"",'Avg Calculations'!BF83)</f>
        <v>-0.51150966900633199</v>
      </c>
      <c r="C27" s="2">
        <f>IF('Count Calculations'!BG83&lt;Settings!$B$1,"",'Avg Calculations'!BG83)</f>
        <v>-1.0611828111482899</v>
      </c>
      <c r="D27" s="2">
        <f>IF('Count Calculations'!BH83&lt;Settings!$B$1,"",'Avg Calculations'!BH83)</f>
        <v>0.58110765917048202</v>
      </c>
      <c r="E27" s="2">
        <f>IF('Count Calculations'!BI83&lt;Settings!$B$1,"",'Avg Calculations'!BI83)</f>
        <v>0.16482238075705699</v>
      </c>
      <c r="F27" s="2">
        <f>IF('Count Calculations'!BJ83&lt;Settings!$B$1,"",'Avg Calculations'!BJ83)</f>
        <v>-1.07204017576026</v>
      </c>
      <c r="G27" s="2">
        <f>IF('Count Calculations'!BK83&lt;Settings!$B$1,"",'Avg Calculations'!BK83)</f>
        <v>0.57234720638372405</v>
      </c>
      <c r="H27" s="2">
        <f>IF('Count Calculations'!BL83&lt;Settings!$B$1,"",'Avg Calculations'!BL83)</f>
        <v>-1.9570390716919299</v>
      </c>
      <c r="I27" s="2">
        <f>IF('Count Calculations'!BM83&lt;Settings!$B$1,"",'Avg Calculations'!BM83)</f>
        <v>4.4196169759406603</v>
      </c>
      <c r="J27" s="2">
        <f>IF('Count Calculations'!BN83&lt;Settings!$B$1,"",'Avg Calculations'!BN83)</f>
        <v>-0.78118117397195397</v>
      </c>
      <c r="K27" s="2">
        <f>IF('Count Calculations'!BO83&lt;Settings!$B$1,"",'Avg Calculations'!BO83)</f>
        <v>1.1114310544732999</v>
      </c>
      <c r="L27" s="2">
        <f>IF('Count Calculations'!BP83&lt;Settings!$B$1,"",'Avg Calculations'!BP83)</f>
        <v>2.3616584395962099</v>
      </c>
      <c r="M27" s="2">
        <f>IF('Count Calculations'!BQ83&lt;Settings!$B$1,"",'Avg Calculations'!BQ83)</f>
        <v>-1.8878361049712</v>
      </c>
      <c r="N27" s="2">
        <f>IF('Count Calculations'!BR83&lt;Settings!$B$1,"",'Avg Calculations'!BR83)</f>
        <v>0.92706269220505999</v>
      </c>
      <c r="O27" s="2">
        <f>IF('Count Calculations'!BS83&lt;Settings!$B$1,"",'Avg Calculations'!BS83)</f>
        <v>-0.49002605861389398</v>
      </c>
      <c r="P27" s="2">
        <f>IF('Count Calculations'!BT83&lt;Settings!$B$1,"",'Avg Calculations'!BT83)</f>
        <v>3.4336917414172299</v>
      </c>
      <c r="Q27" s="2" t="str">
        <f>IF('Count Calculations'!BU83&lt;Settings!$B$1,"",'Avg Calculations'!BU83)</f>
        <v/>
      </c>
      <c r="R27" s="2">
        <f>IF('Count Calculations'!BV83&lt;Settings!$B$1,"",'Avg Calculations'!BV83)</f>
        <v>1.7124002518218999</v>
      </c>
      <c r="S27" s="2">
        <f>IF('Count Calculations'!BW83&lt;Settings!$B$1,"",'Avg Calculations'!BW83)</f>
        <v>1.53435520778195</v>
      </c>
      <c r="T27" s="2">
        <f>IF('Count Calculations'!BX83&lt;Settings!$B$1,"",'Avg Calculations'!BX83)</f>
        <v>0.67836441947792203</v>
      </c>
      <c r="U27" s="2" t="str">
        <f>IF('Count Calculations'!BY83&lt;Settings!$B$1,"",'Avg Calculations'!BY83)</f>
        <v/>
      </c>
      <c r="V27" s="2">
        <f>IF('Count Calculations'!BZ83&lt;Settings!$B$1,"",'Avg Calculations'!BZ83)</f>
        <v>-0.60769791473916901</v>
      </c>
      <c r="W27" s="2">
        <f>IF('Count Calculations'!CA83&lt;Settings!$B$1,"",'Avg Calculations'!CA83)</f>
        <v>1.45461495682638</v>
      </c>
      <c r="X27" s="2">
        <f>IF('Count Calculations'!CB83&lt;Settings!$B$1,"",'Avg Calculations'!CB83)</f>
        <v>-1.7208182718820499</v>
      </c>
      <c r="Y27" s="2" t="str">
        <f>IF('Count Calculations'!CC83&lt;Settings!$B$1,"",'Avg Calculations'!CC83)</f>
        <v/>
      </c>
      <c r="Z27" s="2">
        <f>IF('Count Calculations'!CD83&lt;Settings!$B$1,"",'Avg Calculations'!CD83)</f>
        <v>-1.65451308959448</v>
      </c>
      <c r="AA27" s="2">
        <f>IF('Count Calculations'!CE83&lt;Settings!$B$1,"",'Avg Calculations'!CE83)</f>
        <v>-1.68273440184097</v>
      </c>
      <c r="AB27" s="2" t="str">
        <f>IF('Count Calculations'!CF83&lt;Settings!$B$1,"",'Avg Calculations'!CF83)</f>
        <v/>
      </c>
      <c r="AC27" s="2">
        <f>IF('Count Calculations'!CG83&lt;Settings!$B$1,"",'Avg Calculations'!CG83)</f>
        <v>-0.56745438804635395</v>
      </c>
      <c r="AD27" s="2">
        <f>IF('Count Calculations'!CH83&lt;Settings!$B$1,"",'Avg Calculations'!CH83)</f>
        <v>-0.19261698601226199</v>
      </c>
      <c r="AE27" s="2" t="str">
        <f>IF('Count Calculations'!CI83&lt;Settings!$B$1,"",'Avg Calculations'!CI83)</f>
        <v/>
      </c>
      <c r="AF27" s="2">
        <f>IF('Count Calculations'!CJ83&lt;Settings!$B$1,"",'Avg Calculations'!CJ83)</f>
        <v>-1.47503016299274</v>
      </c>
      <c r="AG27" s="2">
        <f>IF('Count Calculations'!CK83&lt;Settings!$B$1,"",'Avg Calculations'!CK83)</f>
        <v>0.14028757826629701</v>
      </c>
      <c r="AH27" s="2">
        <f>IF('Count Calculations'!CL83&lt;Settings!$B$1,"",'Avg Calculations'!CL83)</f>
        <v>-2.1862595367864102</v>
      </c>
      <c r="AI27" s="2">
        <f>IF('Count Calculations'!CM83&lt;Settings!$B$1,"",'Avg Calculations'!CM83)</f>
        <v>-2.2262870118543301</v>
      </c>
      <c r="AJ27" s="2">
        <f>IF('Count Calculations'!CN83&lt;Settings!$B$1,"",'Avg Calculations'!CN83)</f>
        <v>-0.74832724567958997</v>
      </c>
      <c r="AK27" s="2">
        <f>IF('Count Calculations'!CO83&lt;Settings!$B$1,"",'Avg Calculations'!CO83)</f>
        <v>-2.2220059671357801</v>
      </c>
      <c r="AL27" s="2">
        <f>IF('Count Calculations'!CP83&lt;Settings!$B$1,"",'Avg Calculations'!CP83)</f>
        <v>-0.10757672071853799</v>
      </c>
      <c r="AM27" s="2">
        <f>IF('Count Calculations'!CQ83&lt;Settings!$B$1,"",'Avg Calculations'!CQ83)</f>
        <v>8.7750252532147002</v>
      </c>
      <c r="AN27" s="2">
        <f>IF('Count Calculations'!CR83&lt;Settings!$B$1,"",'Avg Calculations'!CR83)</f>
        <v>-2.00977985719698</v>
      </c>
      <c r="AO27" s="2">
        <f>IF('Count Calculations'!CS83&lt;Settings!$B$1,"",'Avg Calculations'!CS83)</f>
        <v>-0.663558052685708</v>
      </c>
      <c r="AP27" s="2">
        <f>IF('Count Calculations'!CT83&lt;Settings!$B$1,"",'Avg Calculations'!CT83)</f>
        <v>-1.7425038966191799</v>
      </c>
      <c r="AQ27" s="2">
        <f>IF('Count Calculations'!CU83&lt;Settings!$B$1,"",'Avg Calculations'!CU83)</f>
        <v>1.6952838219909301</v>
      </c>
      <c r="AR27" s="2" t="str">
        <f>IF('Count Calculations'!CV83&lt;Settings!$B$1,"",'Avg Calculations'!CV83)</f>
        <v/>
      </c>
      <c r="AS27" s="2" t="str">
        <f>IF('Count Calculations'!CW83&lt;Settings!$B$1,"",'Avg Calculations'!CW83)</f>
        <v/>
      </c>
      <c r="AT27" s="2" t="str">
        <f>IF('Count Calculations'!CX83&lt;Settings!$B$1,"",'Avg Calculations'!CX83)</f>
        <v/>
      </c>
      <c r="AU27" s="2" t="str">
        <f>IF('Count Calculations'!CY83&lt;Settings!$B$1,"",'Avg Calculations'!CY83)</f>
        <v/>
      </c>
      <c r="AV27" s="2" t="str">
        <f>IF('Count Calculations'!CZ83&lt;Settings!$B$1,"",'Avg Calculations'!CZ83)</f>
        <v/>
      </c>
      <c r="AW27" s="2" t="str">
        <f>IF('Count Calculations'!DA83&lt;Settings!$B$1,"",'Avg Calculations'!DA83)</f>
        <v/>
      </c>
      <c r="AX27" s="2" t="str">
        <f>IF('Count Calculations'!DB83&lt;Settings!$B$1,"",'Avg Calculations'!DB83)</f>
        <v/>
      </c>
      <c r="AY27" s="2" t="str">
        <f>IF('Count Calculations'!DC83&lt;Settings!$B$1,"",'Avg Calculations'!DC83)</f>
        <v/>
      </c>
      <c r="AZ27" s="2" t="str">
        <f>IF('Count Calculations'!DD83&lt;Settings!$B$1,"",'Avg Calculations'!DD83)</f>
        <v/>
      </c>
      <c r="BA27" s="2" t="str">
        <f>IF('Count Calculations'!DE83&lt;Settings!$B$1,"",'Avg Calculations'!DE83)</f>
        <v/>
      </c>
    </row>
    <row r="28" spans="1:53" x14ac:dyDescent="0.25">
      <c r="A28" t="str">
        <f>IF(COUNT(B28:BA28),'Avg Calculations'!BE84,"")</f>
        <v>Russia</v>
      </c>
      <c r="B28" s="2">
        <f>IF('Count Calculations'!BF84&lt;Settings!$B$1,"",'Avg Calculations'!BF84)</f>
        <v>-1.92555804892299</v>
      </c>
      <c r="C28" s="2">
        <f>IF('Count Calculations'!BG84&lt;Settings!$B$1,"",'Avg Calculations'!BG84)</f>
        <v>-0.37203137046740697</v>
      </c>
      <c r="D28" s="2">
        <f>IF('Count Calculations'!BH84&lt;Settings!$B$1,"",'Avg Calculations'!BH84)</f>
        <v>-2.31190287038214</v>
      </c>
      <c r="E28" s="2">
        <f>IF('Count Calculations'!BI84&lt;Settings!$B$1,"",'Avg Calculations'!BI84)</f>
        <v>-1.58440655249361</v>
      </c>
      <c r="F28" s="2">
        <f>IF('Count Calculations'!BJ84&lt;Settings!$B$1,"",'Avg Calculations'!BJ84)</f>
        <v>-2.8985288676739001</v>
      </c>
      <c r="G28" s="2">
        <f>IF('Count Calculations'!BK84&lt;Settings!$B$1,"",'Avg Calculations'!BK84)</f>
        <v>-1.25404102939851</v>
      </c>
      <c r="H28" s="2">
        <f>IF('Count Calculations'!BL84&lt;Settings!$B$1,"",'Avg Calculations'!BL84)</f>
        <v>-3.4418310255324598</v>
      </c>
      <c r="I28" s="2">
        <f>IF('Count Calculations'!BM84&lt;Settings!$B$1,"",'Avg Calculations'!BM84)</f>
        <v>-1.3089823111224099</v>
      </c>
      <c r="J28" s="2">
        <f>IF('Count Calculations'!BN84&lt;Settings!$B$1,"",'Avg Calculations'!BN84)</f>
        <v>-1.2249907115127401</v>
      </c>
      <c r="K28" s="2">
        <f>IF('Count Calculations'!BO84&lt;Settings!$B$1,"",'Avg Calculations'!BO84)</f>
        <v>-0.970477075151297</v>
      </c>
      <c r="L28" s="2">
        <f>IF('Count Calculations'!BP84&lt;Settings!$B$1,"",'Avg Calculations'!BP84)</f>
        <v>-0.73073925845893095</v>
      </c>
      <c r="M28" s="2">
        <f>IF('Count Calculations'!BQ84&lt;Settings!$B$1,"",'Avg Calculations'!BQ84)</f>
        <v>-0.17398604305137</v>
      </c>
      <c r="N28" s="2">
        <f>IF('Count Calculations'!BR84&lt;Settings!$B$1,"",'Avg Calculations'!BR84)</f>
        <v>-0.54064353507995599</v>
      </c>
      <c r="O28" s="2">
        <f>IF('Count Calculations'!BS84&lt;Settings!$B$1,"",'Avg Calculations'!BS84)</f>
        <v>-1.3913938164374</v>
      </c>
      <c r="P28" s="2">
        <f>IF('Count Calculations'!BT84&lt;Settings!$B$1,"",'Avg Calculations'!BT84)</f>
        <v>2.7736217265251102</v>
      </c>
      <c r="Q28" s="2" t="str">
        <f>IF('Count Calculations'!BU84&lt;Settings!$B$1,"",'Avg Calculations'!BU84)</f>
        <v/>
      </c>
      <c r="R28" s="2">
        <f>IF('Count Calculations'!BV84&lt;Settings!$B$1,"",'Avg Calculations'!BV84)</f>
        <v>0.82107330730983097</v>
      </c>
      <c r="S28" s="2">
        <f>IF('Count Calculations'!BW84&lt;Settings!$B$1,"",'Avg Calculations'!BW84)</f>
        <v>1.3710181021986001</v>
      </c>
      <c r="T28" s="2">
        <f>IF('Count Calculations'!BX84&lt;Settings!$B$1,"",'Avg Calculations'!BX84)</f>
        <v>-0.792226721289507</v>
      </c>
      <c r="U28" s="2" t="str">
        <f>IF('Count Calculations'!BY84&lt;Settings!$B$1,"",'Avg Calculations'!BY84)</f>
        <v/>
      </c>
      <c r="V28" s="2">
        <f>IF('Count Calculations'!BZ84&lt;Settings!$B$1,"",'Avg Calculations'!BZ84)</f>
        <v>-1.2243389091391901</v>
      </c>
      <c r="W28" s="2">
        <f>IF('Count Calculations'!CA84&lt;Settings!$B$1,"",'Avg Calculations'!CA84)</f>
        <v>-0.51926154484608</v>
      </c>
      <c r="X28" s="2">
        <f>IF('Count Calculations'!CB84&lt;Settings!$B$1,"",'Avg Calculations'!CB84)</f>
        <v>-4.5681141599975598E-2</v>
      </c>
      <c r="Y28" s="2" t="str">
        <f>IF('Count Calculations'!CC84&lt;Settings!$B$1,"",'Avg Calculations'!CC84)</f>
        <v/>
      </c>
      <c r="Z28" s="2">
        <f>IF('Count Calculations'!CD84&lt;Settings!$B$1,"",'Avg Calculations'!CD84)</f>
        <v>-0.16844294180788899</v>
      </c>
      <c r="AA28" s="2">
        <f>IF('Count Calculations'!CE84&lt;Settings!$B$1,"",'Avg Calculations'!CE84)</f>
        <v>3.3820342968034298</v>
      </c>
      <c r="AB28" s="2" t="str">
        <f>IF('Count Calculations'!CF84&lt;Settings!$B$1,"",'Avg Calculations'!CF84)</f>
        <v/>
      </c>
      <c r="AC28" s="2">
        <f>IF('Count Calculations'!CG84&lt;Settings!$B$1,"",'Avg Calculations'!CG84)</f>
        <v>-0.50429108772722298</v>
      </c>
      <c r="AD28" s="2" t="str">
        <f>IF('Count Calculations'!CH84&lt;Settings!$B$1,"",'Avg Calculations'!CH84)</f>
        <v/>
      </c>
      <c r="AE28" s="2">
        <f>IF('Count Calculations'!CI84&lt;Settings!$B$1,"",'Avg Calculations'!CI84)</f>
        <v>0.109029871629134</v>
      </c>
      <c r="AF28" s="2">
        <f>IF('Count Calculations'!CJ84&lt;Settings!$B$1,"",'Avg Calculations'!CJ84)</f>
        <v>-1.95132779027294</v>
      </c>
      <c r="AG28" s="2">
        <f>IF('Count Calculations'!CK84&lt;Settings!$B$1,"",'Avg Calculations'!CK84)</f>
        <v>-1.17108093155329</v>
      </c>
      <c r="AH28" s="2">
        <f>IF('Count Calculations'!CL84&lt;Settings!$B$1,"",'Avg Calculations'!CL84)</f>
        <v>4.3822586209321699</v>
      </c>
      <c r="AI28" s="2">
        <f>IF('Count Calculations'!CM84&lt;Settings!$B$1,"",'Avg Calculations'!CM84)</f>
        <v>2.7646855302972799</v>
      </c>
      <c r="AJ28" s="2">
        <f>IF('Count Calculations'!CN84&lt;Settings!$B$1,"",'Avg Calculations'!CN84)</f>
        <v>-2.4758988179424199</v>
      </c>
      <c r="AK28" s="2">
        <f>IF('Count Calculations'!CO84&lt;Settings!$B$1,"",'Avg Calculations'!CO84)</f>
        <v>6.4343712557636801</v>
      </c>
      <c r="AL28" s="2">
        <f>IF('Count Calculations'!CP84&lt;Settings!$B$1,"",'Avg Calculations'!CP84)</f>
        <v>-0.12472700192800699</v>
      </c>
      <c r="AM28" s="2">
        <f>IF('Count Calculations'!CQ84&lt;Settings!$B$1,"",'Avg Calculations'!CQ84)</f>
        <v>3.5955548531134198</v>
      </c>
      <c r="AN28" s="2">
        <f>IF('Count Calculations'!CR84&lt;Settings!$B$1,"",'Avg Calculations'!CR84)</f>
        <v>3.8966312872966</v>
      </c>
      <c r="AO28" s="2" t="str">
        <f>IF('Count Calculations'!CS84&lt;Settings!$B$1,"",'Avg Calculations'!CS84)</f>
        <v/>
      </c>
      <c r="AP28" s="2">
        <f>IF('Count Calculations'!CT84&lt;Settings!$B$1,"",'Avg Calculations'!CT84)</f>
        <v>5.1593995284513898</v>
      </c>
      <c r="AQ28" s="2">
        <f>IF('Count Calculations'!CU84&lt;Settings!$B$1,"",'Avg Calculations'!CU84)</f>
        <v>3.48775819344886</v>
      </c>
      <c r="AR28" s="2">
        <f>IF('Count Calculations'!CV84&lt;Settings!$B$1,"",'Avg Calculations'!CV84)</f>
        <v>-2.9606636865903502</v>
      </c>
      <c r="AS28" s="2">
        <f>IF('Count Calculations'!CW84&lt;Settings!$B$1,"",'Avg Calculations'!CW84)</f>
        <v>0.79642047824135298</v>
      </c>
      <c r="AT28" s="2" t="str">
        <f>IF('Count Calculations'!CX84&lt;Settings!$B$1,"",'Avg Calculations'!CX84)</f>
        <v/>
      </c>
      <c r="AU28" s="2">
        <f>IF('Count Calculations'!CY84&lt;Settings!$B$1,"",'Avg Calculations'!CY84)</f>
        <v>0.304780320153826</v>
      </c>
      <c r="AV28" s="2" t="str">
        <f>IF('Count Calculations'!CZ84&lt;Settings!$B$1,"",'Avg Calculations'!CZ84)</f>
        <v/>
      </c>
      <c r="AW28" s="2" t="str">
        <f>IF('Count Calculations'!DA84&lt;Settings!$B$1,"",'Avg Calculations'!DA84)</f>
        <v/>
      </c>
      <c r="AX28" s="2" t="str">
        <f>IF('Count Calculations'!DB84&lt;Settings!$B$1,"",'Avg Calculations'!DB84)</f>
        <v/>
      </c>
      <c r="AY28" s="2" t="str">
        <f>IF('Count Calculations'!DC84&lt;Settings!$B$1,"",'Avg Calculations'!DC84)</f>
        <v/>
      </c>
      <c r="AZ28" s="2" t="str">
        <f>IF('Count Calculations'!DD84&lt;Settings!$B$1,"",'Avg Calculations'!DD84)</f>
        <v/>
      </c>
      <c r="BA28" s="2" t="str">
        <f>IF('Count Calculations'!DE84&lt;Settings!$B$1,"",'Avg Calculations'!DE84)</f>
        <v/>
      </c>
    </row>
    <row r="29" spans="1:53" x14ac:dyDescent="0.25">
      <c r="A29" t="str">
        <f>IF(COUNT(B29:BA29),'Avg Calculations'!BE85,"")</f>
        <v>Lithuania</v>
      </c>
      <c r="B29" s="2">
        <f>IF('Count Calculations'!BF85&lt;Settings!$B$1,"",'Avg Calculations'!BF85)</f>
        <v>3.70487108400898</v>
      </c>
      <c r="C29" s="2">
        <f>IF('Count Calculations'!BG85&lt;Settings!$B$1,"",'Avg Calculations'!BG85)</f>
        <v>-1.77693493649162</v>
      </c>
      <c r="D29" s="2">
        <f>IF('Count Calculations'!BH85&lt;Settings!$B$1,"",'Avg Calculations'!BH85)</f>
        <v>-1.2924692199436401</v>
      </c>
      <c r="E29" s="2">
        <f>IF('Count Calculations'!BI85&lt;Settings!$B$1,"",'Avg Calculations'!BI85)</f>
        <v>-0.493845122564748</v>
      </c>
      <c r="F29" s="2">
        <f>IF('Count Calculations'!BJ85&lt;Settings!$B$1,"",'Avg Calculations'!BJ85)</f>
        <v>-0.89039967544059295</v>
      </c>
      <c r="G29" s="2">
        <f>IF('Count Calculations'!BK85&lt;Settings!$B$1,"",'Avg Calculations'!BK85)</f>
        <v>2.5065365398549502</v>
      </c>
      <c r="H29" s="2">
        <f>IF('Count Calculations'!BL85&lt;Settings!$B$1,"",'Avg Calculations'!BL85)</f>
        <v>-1.3770801929059999</v>
      </c>
      <c r="I29" s="2">
        <f>IF('Count Calculations'!BM85&lt;Settings!$B$1,"",'Avg Calculations'!BM85)</f>
        <v>-1.0939357639087599</v>
      </c>
      <c r="J29" s="2">
        <f>IF('Count Calculations'!BN85&lt;Settings!$B$1,"",'Avg Calculations'!BN85)</f>
        <v>-0.80311652023623503</v>
      </c>
      <c r="K29" s="2">
        <f>IF('Count Calculations'!BO85&lt;Settings!$B$1,"",'Avg Calculations'!BO85)</f>
        <v>4.9033799741983897</v>
      </c>
      <c r="L29" s="2">
        <f>IF('Count Calculations'!BP85&lt;Settings!$B$1,"",'Avg Calculations'!BP85)</f>
        <v>-0.56628059559702604</v>
      </c>
      <c r="M29" s="2">
        <f>IF('Count Calculations'!BQ85&lt;Settings!$B$1,"",'Avg Calculations'!BQ85)</f>
        <v>-0.21943385281321801</v>
      </c>
      <c r="N29" s="2">
        <f>IF('Count Calculations'!BR85&lt;Settings!$B$1,"",'Avg Calculations'!BR85)</f>
        <v>-1.2509626193419801</v>
      </c>
      <c r="O29" s="2">
        <f>IF('Count Calculations'!BS85&lt;Settings!$B$1,"",'Avg Calculations'!BS85)</f>
        <v>0.12920018122447999</v>
      </c>
      <c r="P29" s="2">
        <f>IF('Count Calculations'!BT85&lt;Settings!$B$1,"",'Avg Calculations'!BT85)</f>
        <v>-0.97800390553842897</v>
      </c>
      <c r="Q29" s="2" t="str">
        <f>IF('Count Calculations'!BU85&lt;Settings!$B$1,"",'Avg Calculations'!BU85)</f>
        <v/>
      </c>
      <c r="R29" s="2">
        <f>IF('Count Calculations'!BV85&lt;Settings!$B$1,"",'Avg Calculations'!BV85)</f>
        <v>-1.17875453990401</v>
      </c>
      <c r="S29" s="2">
        <f>IF('Count Calculations'!BW85&lt;Settings!$B$1,"",'Avg Calculations'!BW85)</f>
        <v>6.7505527531105794E-2</v>
      </c>
      <c r="T29" s="2">
        <f>IF('Count Calculations'!BX85&lt;Settings!$B$1,"",'Avg Calculations'!BX85)</f>
        <v>-1.77960768317486</v>
      </c>
      <c r="U29" s="2" t="str">
        <f>IF('Count Calculations'!BY85&lt;Settings!$B$1,"",'Avg Calculations'!BY85)</f>
        <v/>
      </c>
      <c r="V29" s="2">
        <f>IF('Count Calculations'!BZ85&lt;Settings!$B$1,"",'Avg Calculations'!BZ85)</f>
        <v>-0.15582327253540301</v>
      </c>
      <c r="W29" s="2">
        <f>IF('Count Calculations'!CA85&lt;Settings!$B$1,"",'Avg Calculations'!CA85)</f>
        <v>-0.85200932249525296</v>
      </c>
      <c r="X29" s="2">
        <f>IF('Count Calculations'!CB85&lt;Settings!$B$1,"",'Avg Calculations'!CB85)</f>
        <v>-1.57942634991228</v>
      </c>
      <c r="Y29" s="2" t="str">
        <f>IF('Count Calculations'!CC85&lt;Settings!$B$1,"",'Avg Calculations'!CC85)</f>
        <v/>
      </c>
      <c r="Z29" s="2">
        <f>IF('Count Calculations'!CD85&lt;Settings!$B$1,"",'Avg Calculations'!CD85)</f>
        <v>-1.12090825231368</v>
      </c>
      <c r="AA29" s="2">
        <f>IF('Count Calculations'!CE85&lt;Settings!$B$1,"",'Avg Calculations'!CE85)</f>
        <v>1.35573559025988</v>
      </c>
      <c r="AB29" s="2" t="str">
        <f>IF('Count Calculations'!CF85&lt;Settings!$B$1,"",'Avg Calculations'!CF85)</f>
        <v/>
      </c>
      <c r="AC29" s="2">
        <f>IF('Count Calculations'!CG85&lt;Settings!$B$1,"",'Avg Calculations'!CG85)</f>
        <v>0.72547443496612996</v>
      </c>
      <c r="AD29" s="2">
        <f>IF('Count Calculations'!CH85&lt;Settings!$B$1,"",'Avg Calculations'!CH85)</f>
        <v>0.633418876241581</v>
      </c>
      <c r="AE29" s="2">
        <f>IF('Count Calculations'!CI85&lt;Settings!$B$1,"",'Avg Calculations'!CI85)</f>
        <v>-1.19376319677891</v>
      </c>
      <c r="AF29" s="2">
        <f>IF('Count Calculations'!CJ85&lt;Settings!$B$1,"",'Avg Calculations'!CJ85)</f>
        <v>-1.56191705588465</v>
      </c>
      <c r="AG29" s="2">
        <f>IF('Count Calculations'!CK85&lt;Settings!$B$1,"",'Avg Calculations'!CK85)</f>
        <v>-1.6575049512980999</v>
      </c>
      <c r="AH29" s="2">
        <f>IF('Count Calculations'!CL85&lt;Settings!$B$1,"",'Avg Calculations'!CL85)</f>
        <v>6.0623052173322103</v>
      </c>
      <c r="AI29" s="2" t="str">
        <f>IF('Count Calculations'!CM85&lt;Settings!$B$1,"",'Avg Calculations'!CM85)</f>
        <v/>
      </c>
      <c r="AJ29" s="2">
        <f>IF('Count Calculations'!CN85&lt;Settings!$B$1,"",'Avg Calculations'!CN85)</f>
        <v>-2.15157001162456</v>
      </c>
      <c r="AK29" s="2">
        <f>IF('Count Calculations'!CO85&lt;Settings!$B$1,"",'Avg Calculations'!CO85)</f>
        <v>2.62101267442474</v>
      </c>
      <c r="AL29" s="2">
        <f>IF('Count Calculations'!CP85&lt;Settings!$B$1,"",'Avg Calculations'!CP85)</f>
        <v>-1.06010157266452</v>
      </c>
      <c r="AM29" s="2">
        <f>IF('Count Calculations'!CQ85&lt;Settings!$B$1,"",'Avg Calculations'!CQ85)</f>
        <v>-0.239743599186795</v>
      </c>
      <c r="AN29" s="2">
        <f>IF('Count Calculations'!CR85&lt;Settings!$B$1,"",'Avg Calculations'!CR85)</f>
        <v>0.481360222981425</v>
      </c>
      <c r="AO29" s="2">
        <f>IF('Count Calculations'!CS85&lt;Settings!$B$1,"",'Avg Calculations'!CS85)</f>
        <v>-1.2316719076232101</v>
      </c>
      <c r="AP29" s="2" t="str">
        <f>IF('Count Calculations'!CT85&lt;Settings!$B$1,"",'Avg Calculations'!CT85)</f>
        <v/>
      </c>
      <c r="AQ29" s="2" t="str">
        <f>IF('Count Calculations'!CU85&lt;Settings!$B$1,"",'Avg Calculations'!CU85)</f>
        <v/>
      </c>
      <c r="AR29" s="2" t="str">
        <f>IF('Count Calculations'!CV85&lt;Settings!$B$1,"",'Avg Calculations'!CV85)</f>
        <v/>
      </c>
      <c r="AS29" s="2">
        <f>IF('Count Calculations'!CW85&lt;Settings!$B$1,"",'Avg Calculations'!CW85)</f>
        <v>-0.96631403343075795</v>
      </c>
      <c r="AT29" s="2">
        <f>IF('Count Calculations'!CX85&lt;Settings!$B$1,"",'Avg Calculations'!CX85)</f>
        <v>4.3893178013335801</v>
      </c>
      <c r="AU29" s="2" t="str">
        <f>IF('Count Calculations'!CY85&lt;Settings!$B$1,"",'Avg Calculations'!CY85)</f>
        <v/>
      </c>
      <c r="AV29" s="2" t="str">
        <f>IF('Count Calculations'!CZ85&lt;Settings!$B$1,"",'Avg Calculations'!CZ85)</f>
        <v/>
      </c>
      <c r="AW29" s="2" t="str">
        <f>IF('Count Calculations'!DA85&lt;Settings!$B$1,"",'Avg Calculations'!DA85)</f>
        <v/>
      </c>
      <c r="AX29" s="2" t="str">
        <f>IF('Count Calculations'!DB85&lt;Settings!$B$1,"",'Avg Calculations'!DB85)</f>
        <v/>
      </c>
      <c r="AY29" s="2" t="str">
        <f>IF('Count Calculations'!DC85&lt;Settings!$B$1,"",'Avg Calculations'!DC85)</f>
        <v/>
      </c>
      <c r="AZ29" s="2" t="str">
        <f>IF('Count Calculations'!DD85&lt;Settings!$B$1,"",'Avg Calculations'!DD85)</f>
        <v/>
      </c>
      <c r="BA29" s="2" t="str">
        <f>IF('Count Calculations'!DE85&lt;Settings!$B$1,"",'Avg Calculations'!DE85)</f>
        <v/>
      </c>
    </row>
    <row r="30" spans="1:53" x14ac:dyDescent="0.25">
      <c r="A30" t="str">
        <f>IF(COUNT(B30:BA30),'Avg Calculations'!BE86,"")</f>
        <v>Monaco</v>
      </c>
      <c r="B30" s="2">
        <f>IF('Count Calculations'!BF86&lt;Settings!$B$1,"",'Avg Calculations'!BF86)</f>
        <v>0.39539947085419203</v>
      </c>
      <c r="C30" s="2">
        <f>IF('Count Calculations'!BG86&lt;Settings!$B$1,"",'Avg Calculations'!BG86)</f>
        <v>0.43706613752085799</v>
      </c>
      <c r="D30" s="2">
        <f>IF('Count Calculations'!BH86&lt;Settings!$B$1,"",'Avg Calculations'!BH86)</f>
        <v>0.71259487729548199</v>
      </c>
      <c r="E30" s="2">
        <f>IF('Count Calculations'!BI86&lt;Settings!$B$1,"",'Avg Calculations'!BI86)</f>
        <v>-0.229600529145807</v>
      </c>
      <c r="F30" s="2">
        <f>IF('Count Calculations'!BJ86&lt;Settings!$B$1,"",'Avg Calculations'!BJ86)</f>
        <v>2.0399470854192098E-2</v>
      </c>
      <c r="G30" s="2">
        <f>IF('Count Calculations'!BK86&lt;Settings!$B$1,"",'Avg Calculations'!BK86)</f>
        <v>-0.58890305658881503</v>
      </c>
      <c r="H30" s="2">
        <f>IF('Count Calculations'!BL86&lt;Settings!$B$1,"",'Avg Calculations'!BL86)</f>
        <v>-0.229600529145807</v>
      </c>
      <c r="I30" s="2">
        <f>IF('Count Calculations'!BM86&lt;Settings!$B$1,"",'Avg Calculations'!BM86)</f>
        <v>-0.23456421361360799</v>
      </c>
      <c r="J30" s="2">
        <f>IF('Count Calculations'!BN86&lt;Settings!$B$1,"",'Avg Calculations'!BN86)</f>
        <v>0.40070099954000798</v>
      </c>
      <c r="K30" s="2">
        <f>IF('Count Calculations'!BO86&lt;Settings!$B$1,"",'Avg Calculations'!BO86)</f>
        <v>-0.12372663145366899</v>
      </c>
      <c r="L30" s="2">
        <f>IF('Count Calculations'!BP86&lt;Settings!$B$1,"",'Avg Calculations'!BP86)</f>
        <v>-0.54291855064558803</v>
      </c>
      <c r="M30" s="2">
        <f>IF('Count Calculations'!BQ86&lt;Settings!$B$1,"",'Avg Calculations'!BQ86)</f>
        <v>-0.12885082118828201</v>
      </c>
      <c r="N30" s="2">
        <f>IF('Count Calculations'!BR86&lt;Settings!$B$1,"",'Avg Calculations'!BR86)</f>
        <v>-0.47113218094255199</v>
      </c>
      <c r="O30" s="2">
        <f>IF('Count Calculations'!BS86&lt;Settings!$B$1,"",'Avg Calculations'!BS86)</f>
        <v>0.20636742660736401</v>
      </c>
      <c r="P30" s="2" t="str">
        <f>IF('Count Calculations'!BT86&lt;Settings!$B$1,"",'Avg Calculations'!BT86)</f>
        <v/>
      </c>
      <c r="Q30" s="2">
        <f>IF('Count Calculations'!BU86&lt;Settings!$B$1,"",'Avg Calculations'!BU86)</f>
        <v>0.56254605244543299</v>
      </c>
      <c r="R30" s="2" t="str">
        <f>IF('Count Calculations'!BV86&lt;Settings!$B$1,"",'Avg Calculations'!BV86)</f>
        <v/>
      </c>
      <c r="S30" s="2" t="str">
        <f>IF('Count Calculations'!BW86&lt;Settings!$B$1,"",'Avg Calculations'!BW86)</f>
        <v/>
      </c>
      <c r="T30" s="2" t="str">
        <f>IF('Count Calculations'!BX86&lt;Settings!$B$1,"",'Avg Calculations'!BX86)</f>
        <v/>
      </c>
      <c r="U30" s="2">
        <f>IF('Count Calculations'!BY86&lt;Settings!$B$1,"",'Avg Calculations'!BY86)</f>
        <v>-5.4326644932295103E-2</v>
      </c>
      <c r="V30" s="2" t="str">
        <f>IF('Count Calculations'!BZ86&lt;Settings!$B$1,"",'Avg Calculations'!BZ86)</f>
        <v/>
      </c>
      <c r="W30" s="2" t="str">
        <f>IF('Count Calculations'!CA86&lt;Settings!$B$1,"",'Avg Calculations'!CA86)</f>
        <v/>
      </c>
      <c r="X30" s="2" t="str">
        <f>IF('Count Calculations'!CB86&lt;Settings!$B$1,"",'Avg Calculations'!CB86)</f>
        <v/>
      </c>
      <c r="Y30" s="2">
        <f>IF('Count Calculations'!CC86&lt;Settings!$B$1,"",'Avg Calculations'!CC86)</f>
        <v>6.9298221182412301E-2</v>
      </c>
      <c r="Z30" s="2" t="str">
        <f>IF('Count Calculations'!CD86&lt;Settings!$B$1,"",'Avg Calculations'!CD86)</f>
        <v/>
      </c>
      <c r="AA30" s="2" t="str">
        <f>IF('Count Calculations'!CE86&lt;Settings!$B$1,"",'Avg Calculations'!CE86)</f>
        <v/>
      </c>
      <c r="AB30" s="2" t="str">
        <f>IF('Count Calculations'!CF86&lt;Settings!$B$1,"",'Avg Calculations'!CF86)</f>
        <v/>
      </c>
      <c r="AC30" s="2" t="str">
        <f>IF('Count Calculations'!CG86&lt;Settings!$B$1,"",'Avg Calculations'!CG86)</f>
        <v/>
      </c>
      <c r="AD30" s="2" t="str">
        <f>IF('Count Calculations'!CH86&lt;Settings!$B$1,"",'Avg Calculations'!CH86)</f>
        <v/>
      </c>
      <c r="AE30" s="2" t="str">
        <f>IF('Count Calculations'!CI86&lt;Settings!$B$1,"",'Avg Calculations'!CI86)</f>
        <v/>
      </c>
      <c r="AF30" s="2" t="str">
        <f>IF('Count Calculations'!CJ86&lt;Settings!$B$1,"",'Avg Calculations'!CJ86)</f>
        <v/>
      </c>
      <c r="AG30" s="2" t="str">
        <f>IF('Count Calculations'!CK86&lt;Settings!$B$1,"",'Avg Calculations'!CK86)</f>
        <v/>
      </c>
      <c r="AH30" s="2" t="str">
        <f>IF('Count Calculations'!CL86&lt;Settings!$B$1,"",'Avg Calculations'!CL86)</f>
        <v/>
      </c>
      <c r="AI30" s="2" t="str">
        <f>IF('Count Calculations'!CM86&lt;Settings!$B$1,"",'Avg Calculations'!CM86)</f>
        <v/>
      </c>
      <c r="AJ30" s="2" t="str">
        <f>IF('Count Calculations'!CN86&lt;Settings!$B$1,"",'Avg Calculations'!CN86)</f>
        <v/>
      </c>
      <c r="AK30" s="2" t="str">
        <f>IF('Count Calculations'!CO86&lt;Settings!$B$1,"",'Avg Calculations'!CO86)</f>
        <v/>
      </c>
      <c r="AL30" s="2" t="str">
        <f>IF('Count Calculations'!CP86&lt;Settings!$B$1,"",'Avg Calculations'!CP86)</f>
        <v/>
      </c>
      <c r="AM30" s="2" t="str">
        <f>IF('Count Calculations'!CQ86&lt;Settings!$B$1,"",'Avg Calculations'!CQ86)</f>
        <v/>
      </c>
      <c r="AN30" s="2" t="str">
        <f>IF('Count Calculations'!CR86&lt;Settings!$B$1,"",'Avg Calculations'!CR86)</f>
        <v/>
      </c>
      <c r="AO30" s="2" t="str">
        <f>IF('Count Calculations'!CS86&lt;Settings!$B$1,"",'Avg Calculations'!CS86)</f>
        <v/>
      </c>
      <c r="AP30" s="2" t="str">
        <f>IF('Count Calculations'!CT86&lt;Settings!$B$1,"",'Avg Calculations'!CT86)</f>
        <v/>
      </c>
      <c r="AQ30" s="2" t="str">
        <f>IF('Count Calculations'!CU86&lt;Settings!$B$1,"",'Avg Calculations'!CU86)</f>
        <v/>
      </c>
      <c r="AR30" s="2" t="str">
        <f>IF('Count Calculations'!CV86&lt;Settings!$B$1,"",'Avg Calculations'!CV86)</f>
        <v/>
      </c>
      <c r="AS30" s="2" t="str">
        <f>IF('Count Calculations'!CW86&lt;Settings!$B$1,"",'Avg Calculations'!CW86)</f>
        <v/>
      </c>
      <c r="AT30" s="2" t="str">
        <f>IF('Count Calculations'!CX86&lt;Settings!$B$1,"",'Avg Calculations'!CX86)</f>
        <v/>
      </c>
      <c r="AU30" s="2" t="str">
        <f>IF('Count Calculations'!CY86&lt;Settings!$B$1,"",'Avg Calculations'!CY86)</f>
        <v/>
      </c>
      <c r="AV30" s="2" t="str">
        <f>IF('Count Calculations'!CZ86&lt;Settings!$B$1,"",'Avg Calculations'!CZ86)</f>
        <v/>
      </c>
      <c r="AW30" s="2" t="str">
        <f>IF('Count Calculations'!DA86&lt;Settings!$B$1,"",'Avg Calculations'!DA86)</f>
        <v/>
      </c>
      <c r="AX30" s="2" t="str">
        <f>IF('Count Calculations'!DB86&lt;Settings!$B$1,"",'Avg Calculations'!DB86)</f>
        <v/>
      </c>
      <c r="AY30" s="2" t="str">
        <f>IF('Count Calculations'!DC86&lt;Settings!$B$1,"",'Avg Calculations'!DC86)</f>
        <v/>
      </c>
      <c r="AZ30" s="2" t="str">
        <f>IF('Count Calculations'!DD86&lt;Settings!$B$1,"",'Avg Calculations'!DD86)</f>
        <v/>
      </c>
      <c r="BA30" s="2" t="str">
        <f>IF('Count Calculations'!DE86&lt;Settings!$B$1,"",'Avg Calculations'!DE86)</f>
        <v/>
      </c>
    </row>
    <row r="31" spans="1:53" x14ac:dyDescent="0.25">
      <c r="A31" t="str">
        <f>IF(COUNT(B31:BA31),'Avg Calculations'!BE87,"")</f>
        <v>Bosnia &amp; Herzegovina</v>
      </c>
      <c r="B31" s="2">
        <f>IF('Count Calculations'!BF87&lt;Settings!$B$1,"",'Avg Calculations'!BF87)</f>
        <v>-2.0024239782040301</v>
      </c>
      <c r="C31" s="2">
        <f>IF('Count Calculations'!BG87&lt;Settings!$B$1,"",'Avg Calculations'!BG87)</f>
        <v>0.55794923444190903</v>
      </c>
      <c r="D31" s="2">
        <f>IF('Count Calculations'!BH87&lt;Settings!$B$1,"",'Avg Calculations'!BH87)</f>
        <v>0.34003501835487199</v>
      </c>
      <c r="E31" s="2">
        <f>IF('Count Calculations'!BI87&lt;Settings!$B$1,"",'Avg Calculations'!BI87)</f>
        <v>-1.72861426984471</v>
      </c>
      <c r="F31" s="2">
        <f>IF('Count Calculations'!BJ87&lt;Settings!$B$1,"",'Avg Calculations'!BJ87)</f>
        <v>0.80028590465979399</v>
      </c>
      <c r="G31" s="2">
        <f>IF('Count Calculations'!BK87&lt;Settings!$B$1,"",'Avg Calculations'!BK87)</f>
        <v>1.9505201228314</v>
      </c>
      <c r="H31" s="2">
        <f>IF('Count Calculations'!BL87&lt;Settings!$B$1,"",'Avg Calculations'!BL87)</f>
        <v>2.0435475790086799</v>
      </c>
      <c r="I31" s="2">
        <f>IF('Count Calculations'!BM87&lt;Settings!$B$1,"",'Avg Calculations'!BM87)</f>
        <v>-2.0186724803595899</v>
      </c>
      <c r="J31" s="2">
        <f>IF('Count Calculations'!BN87&lt;Settings!$B$1,"",'Avg Calculations'!BN87)</f>
        <v>2.5241824473493502</v>
      </c>
      <c r="K31" s="2">
        <f>IF('Count Calculations'!BO87&lt;Settings!$B$1,"",'Avg Calculations'!BO87)</f>
        <v>-1.4431598890291699</v>
      </c>
      <c r="L31" s="2">
        <f>IF('Count Calculations'!BP87&lt;Settings!$B$1,"",'Avg Calculations'!BP87)</f>
        <v>-1.8122321467890901</v>
      </c>
      <c r="M31" s="2">
        <f>IF('Count Calculations'!BQ87&lt;Settings!$B$1,"",'Avg Calculations'!BQ87)</f>
        <v>-0.40071645923577698</v>
      </c>
      <c r="N31" s="2">
        <f>IF('Count Calculations'!BR87&lt;Settings!$B$1,"",'Avg Calculations'!BR87)</f>
        <v>4.33194448958902</v>
      </c>
      <c r="O31" s="2">
        <f>IF('Count Calculations'!BS87&lt;Settings!$B$1,"",'Avg Calculations'!BS87)</f>
        <v>1.36005848602029</v>
      </c>
      <c r="P31" s="2">
        <f>IF('Count Calculations'!BT87&lt;Settings!$B$1,"",'Avg Calculations'!BT87)</f>
        <v>-2.7945106728386202</v>
      </c>
      <c r="Q31" s="2" t="str">
        <f>IF('Count Calculations'!BU87&lt;Settings!$B$1,"",'Avg Calculations'!BU87)</f>
        <v/>
      </c>
      <c r="R31" s="2">
        <f>IF('Count Calculations'!BV87&lt;Settings!$B$1,"",'Avg Calculations'!BV87)</f>
        <v>-1.72663079446685</v>
      </c>
      <c r="S31" s="2">
        <f>IF('Count Calculations'!BW87&lt;Settings!$B$1,"",'Avg Calculations'!BW87)</f>
        <v>-2.4617464059219998</v>
      </c>
      <c r="T31" s="2">
        <f>IF('Count Calculations'!BX87&lt;Settings!$B$1,"",'Avg Calculations'!BX87)</f>
        <v>5.5510320228338701</v>
      </c>
      <c r="U31" s="2" t="str">
        <f>IF('Count Calculations'!BY87&lt;Settings!$B$1,"",'Avg Calculations'!BY87)</f>
        <v/>
      </c>
      <c r="V31" s="2">
        <f>IF('Count Calculations'!BZ87&lt;Settings!$B$1,"",'Avg Calculations'!BZ87)</f>
        <v>-2.0654151430494099</v>
      </c>
      <c r="W31" s="2">
        <f>IF('Count Calculations'!CA87&lt;Settings!$B$1,"",'Avg Calculations'!CA87)</f>
        <v>-1.5083329430985499</v>
      </c>
      <c r="X31" s="2">
        <f>IF('Count Calculations'!CB87&lt;Settings!$B$1,"",'Avg Calculations'!CB87)</f>
        <v>4.1072792571570904</v>
      </c>
      <c r="Y31" s="2" t="str">
        <f>IF('Count Calculations'!CC87&lt;Settings!$B$1,"",'Avg Calculations'!CC87)</f>
        <v/>
      </c>
      <c r="Z31" s="2">
        <f>IF('Count Calculations'!CD87&lt;Settings!$B$1,"",'Avg Calculations'!CD87)</f>
        <v>6.1511645385423801</v>
      </c>
      <c r="AA31" s="2">
        <f>IF('Count Calculations'!CE87&lt;Settings!$B$1,"",'Avg Calculations'!CE87)</f>
        <v>-2.87008285804355</v>
      </c>
      <c r="AB31" s="2" t="str">
        <f>IF('Count Calculations'!CF87&lt;Settings!$B$1,"",'Avg Calculations'!CF87)</f>
        <v/>
      </c>
      <c r="AC31" s="2">
        <f>IF('Count Calculations'!CG87&lt;Settings!$B$1,"",'Avg Calculations'!CG87)</f>
        <v>-1.5806198889382299</v>
      </c>
      <c r="AD31" s="2">
        <f>IF('Count Calculations'!CH87&lt;Settings!$B$1,"",'Avg Calculations'!CH87)</f>
        <v>-1.97699670053244</v>
      </c>
      <c r="AE31" s="2">
        <f>IF('Count Calculations'!CI87&lt;Settings!$B$1,"",'Avg Calculations'!CI87)</f>
        <v>-1.9116230346913301</v>
      </c>
      <c r="AF31" s="2" t="str">
        <f>IF('Count Calculations'!CJ87&lt;Settings!$B$1,"",'Avg Calculations'!CJ87)</f>
        <v/>
      </c>
      <c r="AG31" s="2">
        <f>IF('Count Calculations'!CK87&lt;Settings!$B$1,"",'Avg Calculations'!CK87)</f>
        <v>3.6554262609345698</v>
      </c>
      <c r="AH31" s="2">
        <f>IF('Count Calculations'!CL87&lt;Settings!$B$1,"",'Avg Calculations'!CL87)</f>
        <v>-2.76334374735276</v>
      </c>
      <c r="AI31" s="2">
        <f>IF('Count Calculations'!CM87&lt;Settings!$B$1,"",'Avg Calculations'!CM87)</f>
        <v>-2.5395455129074702</v>
      </c>
      <c r="AJ31" s="2">
        <f>IF('Count Calculations'!CN87&lt;Settings!$B$1,"",'Avg Calculations'!CN87)</f>
        <v>2.87841886187883</v>
      </c>
      <c r="AK31" s="2">
        <f>IF('Count Calculations'!CO87&lt;Settings!$B$1,"",'Avg Calculations'!CO87)</f>
        <v>-2.3385598144234101</v>
      </c>
      <c r="AL31" s="2" t="str">
        <f>IF('Count Calculations'!CP87&lt;Settings!$B$1,"",'Avg Calculations'!CP87)</f>
        <v/>
      </c>
      <c r="AM31" s="2" t="str">
        <f>IF('Count Calculations'!CQ87&lt;Settings!$B$1,"",'Avg Calculations'!CQ87)</f>
        <v/>
      </c>
      <c r="AN31" s="2">
        <f>IF('Count Calculations'!CR87&lt;Settings!$B$1,"",'Avg Calculations'!CR87)</f>
        <v>-1.7934901151882801</v>
      </c>
      <c r="AO31" s="2">
        <f>IF('Count Calculations'!CS87&lt;Settings!$B$1,"",'Avg Calculations'!CS87)</f>
        <v>-1.2376299150880901</v>
      </c>
      <c r="AP31" s="2" t="str">
        <f>IF('Count Calculations'!CT87&lt;Settings!$B$1,"",'Avg Calculations'!CT87)</f>
        <v/>
      </c>
      <c r="AQ31" s="2" t="str">
        <f>IF('Count Calculations'!CU87&lt;Settings!$B$1,"",'Avg Calculations'!CU87)</f>
        <v/>
      </c>
      <c r="AR31" s="2" t="str">
        <f>IF('Count Calculations'!CV87&lt;Settings!$B$1,"",'Avg Calculations'!CV87)</f>
        <v/>
      </c>
      <c r="AS31" s="2" t="str">
        <f>IF('Count Calculations'!CW87&lt;Settings!$B$1,"",'Avg Calculations'!CW87)</f>
        <v/>
      </c>
      <c r="AT31" s="2" t="str">
        <f>IF('Count Calculations'!CX87&lt;Settings!$B$1,"",'Avg Calculations'!CX87)</f>
        <v/>
      </c>
      <c r="AU31" s="2" t="str">
        <f>IF('Count Calculations'!CY87&lt;Settings!$B$1,"",'Avg Calculations'!CY87)</f>
        <v/>
      </c>
      <c r="AV31" s="2" t="str">
        <f>IF('Count Calculations'!CZ87&lt;Settings!$B$1,"",'Avg Calculations'!CZ87)</f>
        <v/>
      </c>
      <c r="AW31" s="2" t="str">
        <f>IF('Count Calculations'!DA87&lt;Settings!$B$1,"",'Avg Calculations'!DA87)</f>
        <v/>
      </c>
      <c r="AX31" s="2" t="str">
        <f>IF('Count Calculations'!DB87&lt;Settings!$B$1,"",'Avg Calculations'!DB87)</f>
        <v/>
      </c>
      <c r="AY31" s="2" t="str">
        <f>IF('Count Calculations'!DC87&lt;Settings!$B$1,"",'Avg Calculations'!DC87)</f>
        <v/>
      </c>
      <c r="AZ31" s="2" t="str">
        <f>IF('Count Calculations'!DD87&lt;Settings!$B$1,"",'Avg Calculations'!DD87)</f>
        <v/>
      </c>
      <c r="BA31" s="2" t="str">
        <f>IF('Count Calculations'!DE87&lt;Settings!$B$1,"",'Avg Calculations'!DE87)</f>
        <v/>
      </c>
    </row>
    <row r="32" spans="1:53" x14ac:dyDescent="0.25">
      <c r="A32" t="str">
        <f>IF(COUNT(B32:BA32),'Avg Calculations'!BE88,"")</f>
        <v>Hungary</v>
      </c>
      <c r="B32" s="2">
        <f>IF('Count Calculations'!BF88&lt;Settings!$B$1,"",'Avg Calculations'!BF88)</f>
        <v>-0.76063847449709299</v>
      </c>
      <c r="C32" s="2">
        <f>IF('Count Calculations'!BG88&lt;Settings!$B$1,"",'Avg Calculations'!BG88)</f>
        <v>0.20702159628797701</v>
      </c>
      <c r="D32" s="2">
        <f>IF('Count Calculations'!BH88&lt;Settings!$B$1,"",'Avg Calculations'!BH88)</f>
        <v>-0.812571127195577</v>
      </c>
      <c r="E32" s="2">
        <f>IF('Count Calculations'!BI88&lt;Settings!$B$1,"",'Avg Calculations'!BI88)</f>
        <v>0.36597318619065899</v>
      </c>
      <c r="F32" s="2">
        <f>IF('Count Calculations'!BJ88&lt;Settings!$B$1,"",'Avg Calculations'!BJ88)</f>
        <v>1.1167357391678401E-2</v>
      </c>
      <c r="G32" s="2">
        <f>IF('Count Calculations'!BK88&lt;Settings!$B$1,"",'Avg Calculations'!BK88)</f>
        <v>-0.187530143937401</v>
      </c>
      <c r="H32" s="2">
        <f>IF('Count Calculations'!BL88&lt;Settings!$B$1,"",'Avg Calculations'!BL88)</f>
        <v>6.1083815202873003E-2</v>
      </c>
      <c r="I32" s="2">
        <f>IF('Count Calculations'!BM88&lt;Settings!$B$1,"",'Avg Calculations'!BM88)</f>
        <v>0.302528335594761</v>
      </c>
      <c r="J32" s="2">
        <f>IF('Count Calculations'!BN88&lt;Settings!$B$1,"",'Avg Calculations'!BN88)</f>
        <v>0.43467938069394102</v>
      </c>
      <c r="K32" s="2">
        <f>IF('Count Calculations'!BO88&lt;Settings!$B$1,"",'Avg Calculations'!BO88)</f>
        <v>-0.98069302608937303</v>
      </c>
      <c r="L32" s="2">
        <f>IF('Count Calculations'!BP88&lt;Settings!$B$1,"",'Avg Calculations'!BP88)</f>
        <v>-0.31345280198247299</v>
      </c>
      <c r="M32" s="2">
        <f>IF('Count Calculations'!BQ88&lt;Settings!$B$1,"",'Avg Calculations'!BQ88)</f>
        <v>2.33606025290814</v>
      </c>
      <c r="N32" s="2">
        <f>IF('Count Calculations'!BR88&lt;Settings!$B$1,"",'Avg Calculations'!BR88)</f>
        <v>0.50950301385090802</v>
      </c>
      <c r="O32" s="2">
        <f>IF('Count Calculations'!BS88&lt;Settings!$B$1,"",'Avg Calculations'!BS88)</f>
        <v>-0.52625194844867995</v>
      </c>
      <c r="P32" s="2">
        <f>IF('Count Calculations'!BT88&lt;Settings!$B$1,"",'Avg Calculations'!BT88)</f>
        <v>-0.17398411303681999</v>
      </c>
      <c r="Q32" s="2" t="str">
        <f>IF('Count Calculations'!BU88&lt;Settings!$B$1,"",'Avg Calculations'!BU88)</f>
        <v/>
      </c>
      <c r="R32" s="2">
        <f>IF('Count Calculations'!BV88&lt;Settings!$B$1,"",'Avg Calculations'!BV88)</f>
        <v>-1.16543732599627</v>
      </c>
      <c r="S32" s="2">
        <f>IF('Count Calculations'!BW88&lt;Settings!$B$1,"",'Avg Calculations'!BW88)</f>
        <v>-0.36472927165588698</v>
      </c>
      <c r="T32" s="2" t="str">
        <f>IF('Count Calculations'!BX88&lt;Settings!$B$1,"",'Avg Calculations'!BX88)</f>
        <v/>
      </c>
      <c r="U32" s="2" t="str">
        <f>IF('Count Calculations'!BY88&lt;Settings!$B$1,"",'Avg Calculations'!BY88)</f>
        <v/>
      </c>
      <c r="V32" s="2">
        <f>IF('Count Calculations'!BZ88&lt;Settings!$B$1,"",'Avg Calculations'!BZ88)</f>
        <v>1.0917669981800999</v>
      </c>
      <c r="W32" s="2">
        <f>IF('Count Calculations'!CA88&lt;Settings!$B$1,"",'Avg Calculations'!CA88)</f>
        <v>-1.6968441129309999</v>
      </c>
      <c r="X32" s="2">
        <f>IF('Count Calculations'!CB88&lt;Settings!$B$1,"",'Avg Calculations'!CB88)</f>
        <v>-0.53265645584781796</v>
      </c>
      <c r="Y32" s="2" t="str">
        <f>IF('Count Calculations'!CC88&lt;Settings!$B$1,"",'Avg Calculations'!CC88)</f>
        <v/>
      </c>
      <c r="Z32" s="2">
        <f>IF('Count Calculations'!CD88&lt;Settings!$B$1,"",'Avg Calculations'!CD88)</f>
        <v>2.8707645555046</v>
      </c>
      <c r="AA32" s="2">
        <f>IF('Count Calculations'!CE88&lt;Settings!$B$1,"",'Avg Calculations'!CE88)</f>
        <v>1.4247006790485699</v>
      </c>
      <c r="AB32" s="2" t="str">
        <f>IF('Count Calculations'!CF88&lt;Settings!$B$1,"",'Avg Calculations'!CF88)</f>
        <v/>
      </c>
      <c r="AC32" s="2">
        <f>IF('Count Calculations'!CG88&lt;Settings!$B$1,"",'Avg Calculations'!CG88)</f>
        <v>1.29184225074393</v>
      </c>
      <c r="AD32" s="2">
        <f>IF('Count Calculations'!CH88&lt;Settings!$B$1,"",'Avg Calculations'!CH88)</f>
        <v>-0.90582465411903501</v>
      </c>
      <c r="AE32" s="2">
        <f>IF('Count Calculations'!CI88&lt;Settings!$B$1,"",'Avg Calculations'!CI88)</f>
        <v>3.5405677845216599</v>
      </c>
      <c r="AF32" s="2" t="str">
        <f>IF('Count Calculations'!CJ88&lt;Settings!$B$1,"",'Avg Calculations'!CJ88)</f>
        <v/>
      </c>
      <c r="AG32" s="2">
        <f>IF('Count Calculations'!CK88&lt;Settings!$B$1,"",'Avg Calculations'!CK88)</f>
        <v>-1.39777546944658</v>
      </c>
      <c r="AH32" s="2">
        <f>IF('Count Calculations'!CL88&lt;Settings!$B$1,"",'Avg Calculations'!CL88)</f>
        <v>-1.07996235974488</v>
      </c>
      <c r="AI32" s="2">
        <f>IF('Count Calculations'!CM88&lt;Settings!$B$1,"",'Avg Calculations'!CM88)</f>
        <v>-1.6408806281767401</v>
      </c>
      <c r="AJ32" s="2">
        <f>IF('Count Calculations'!CN88&lt;Settings!$B$1,"",'Avg Calculations'!CN88)</f>
        <v>0.28032833050955802</v>
      </c>
      <c r="AK32" s="2">
        <f>IF('Count Calculations'!CO88&lt;Settings!$B$1,"",'Avg Calculations'!CO88)</f>
        <v>-1.0379338698437199</v>
      </c>
      <c r="AL32" s="2" t="str">
        <f>IF('Count Calculations'!CP88&lt;Settings!$B$1,"",'Avg Calculations'!CP88)</f>
        <v/>
      </c>
      <c r="AM32" s="2">
        <f>IF('Count Calculations'!CQ88&lt;Settings!$B$1,"",'Avg Calculations'!CQ88)</f>
        <v>-2.0546184444009699</v>
      </c>
      <c r="AN32" s="2">
        <f>IF('Count Calculations'!CR88&lt;Settings!$B$1,"",'Avg Calculations'!CR88)</f>
        <v>0.49097769478212999</v>
      </c>
      <c r="AO32" s="2">
        <f>IF('Count Calculations'!CS88&lt;Settings!$B$1,"",'Avg Calculations'!CS88)</f>
        <v>-6.4136355776278894E-2</v>
      </c>
      <c r="AP32" s="2">
        <f>IF('Count Calculations'!CT88&lt;Settings!$B$1,"",'Avg Calculations'!CT88)</f>
        <v>-3.26205385998106</v>
      </c>
      <c r="AQ32" s="2">
        <f>IF('Count Calculations'!CU88&lt;Settings!$B$1,"",'Avg Calculations'!CU88)</f>
        <v>1.2874292870630499</v>
      </c>
      <c r="AR32" s="2">
        <f>IF('Count Calculations'!CV88&lt;Settings!$B$1,"",'Avg Calculations'!CV88)</f>
        <v>7.2960422594191304E-2</v>
      </c>
      <c r="AS32" s="2">
        <f>IF('Count Calculations'!CW88&lt;Settings!$B$1,"",'Avg Calculations'!CW88)</f>
        <v>5.63540552571361</v>
      </c>
      <c r="AT32" s="2" t="str">
        <f>IF('Count Calculations'!CX88&lt;Settings!$B$1,"",'Avg Calculations'!CX88)</f>
        <v/>
      </c>
      <c r="AU32" s="2" t="str">
        <f>IF('Count Calculations'!CY88&lt;Settings!$B$1,"",'Avg Calculations'!CY88)</f>
        <v/>
      </c>
      <c r="AV32" s="2" t="str">
        <f>IF('Count Calculations'!CZ88&lt;Settings!$B$1,"",'Avg Calculations'!CZ88)</f>
        <v/>
      </c>
      <c r="AW32" s="2" t="str">
        <f>IF('Count Calculations'!DA88&lt;Settings!$B$1,"",'Avg Calculations'!DA88)</f>
        <v/>
      </c>
      <c r="AX32" s="2" t="str">
        <f>IF('Count Calculations'!DB88&lt;Settings!$B$1,"",'Avg Calculations'!DB88)</f>
        <v/>
      </c>
      <c r="AY32" s="2" t="str">
        <f>IF('Count Calculations'!DC88&lt;Settings!$B$1,"",'Avg Calculations'!DC88)</f>
        <v/>
      </c>
      <c r="AZ32" s="2" t="str">
        <f>IF('Count Calculations'!DD88&lt;Settings!$B$1,"",'Avg Calculations'!DD88)</f>
        <v/>
      </c>
      <c r="BA32" s="2" t="str">
        <f>IF('Count Calculations'!DE88&lt;Settings!$B$1,"",'Avg Calculations'!DE88)</f>
        <v/>
      </c>
    </row>
    <row r="33" spans="1:53" x14ac:dyDescent="0.25">
      <c r="A33" t="str">
        <f>IF(COUNT(B33:BA33),'Avg Calculations'!BE89,"")</f>
        <v>Poland</v>
      </c>
      <c r="B33" s="2">
        <f>IF('Count Calculations'!BF89&lt;Settings!$B$1,"",'Avg Calculations'!BF89)</f>
        <v>1.3900585554015601</v>
      </c>
      <c r="C33" s="2">
        <f>IF('Count Calculations'!BG89&lt;Settings!$B$1,"",'Avg Calculations'!BG89)</f>
        <v>3.5916471263924299</v>
      </c>
      <c r="D33" s="2">
        <f>IF('Count Calculations'!BH89&lt;Settings!$B$1,"",'Avg Calculations'!BH89)</f>
        <v>1.0721046268019401</v>
      </c>
      <c r="E33" s="2">
        <f>IF('Count Calculations'!BI89&lt;Settings!$B$1,"",'Avg Calculations'!BI89)</f>
        <v>0.87221180392446895</v>
      </c>
      <c r="F33" s="2">
        <f>IF('Count Calculations'!BJ89&lt;Settings!$B$1,"",'Avg Calculations'!BJ89)</f>
        <v>-0.207355801958925</v>
      </c>
      <c r="G33" s="2">
        <f>IF('Count Calculations'!BK89&lt;Settings!$B$1,"",'Avg Calculations'!BK89)</f>
        <v>1.0214163921421699</v>
      </c>
      <c r="H33" s="2">
        <f>IF('Count Calculations'!BL89&lt;Settings!$B$1,"",'Avg Calculations'!BL89)</f>
        <v>-0.93612743097765105</v>
      </c>
      <c r="I33" s="2">
        <f>IF('Count Calculations'!BM89&lt;Settings!$B$1,"",'Avg Calculations'!BM89)</f>
        <v>-0.53889781885839105</v>
      </c>
      <c r="J33" s="2">
        <f>IF('Count Calculations'!BN89&lt;Settings!$B$1,"",'Avg Calculations'!BN89)</f>
        <v>-0.30795077486010503</v>
      </c>
      <c r="K33" s="2">
        <f>IF('Count Calculations'!BO89&lt;Settings!$B$1,"",'Avg Calculations'!BO89)</f>
        <v>1.8667331965498899</v>
      </c>
      <c r="L33" s="2">
        <f>IF('Count Calculations'!BP89&lt;Settings!$B$1,"",'Avg Calculations'!BP89)</f>
        <v>-1.3778135810177501</v>
      </c>
      <c r="M33" s="2">
        <f>IF('Count Calculations'!BQ89&lt;Settings!$B$1,"",'Avg Calculations'!BQ89)</f>
        <v>-1.50764445884142</v>
      </c>
      <c r="N33" s="2">
        <f>IF('Count Calculations'!BR89&lt;Settings!$B$1,"",'Avg Calculations'!BR89)</f>
        <v>1.8105842936233101</v>
      </c>
      <c r="O33" s="2">
        <f>IF('Count Calculations'!BS89&lt;Settings!$B$1,"",'Avg Calculations'!BS89)</f>
        <v>-0.54311989164363905</v>
      </c>
      <c r="P33" s="2">
        <f>IF('Count Calculations'!BT89&lt;Settings!$B$1,"",'Avg Calculations'!BT89)</f>
        <v>-1.2829419003004401</v>
      </c>
      <c r="Q33" s="2" t="str">
        <f>IF('Count Calculations'!BU89&lt;Settings!$B$1,"",'Avg Calculations'!BU89)</f>
        <v/>
      </c>
      <c r="R33" s="2">
        <f>IF('Count Calculations'!BV89&lt;Settings!$B$1,"",'Avg Calculations'!BV89)</f>
        <v>-0.269315085311786</v>
      </c>
      <c r="S33" s="2">
        <f>IF('Count Calculations'!BW89&lt;Settings!$B$1,"",'Avg Calculations'!BW89)</f>
        <v>-1.2111158877544801</v>
      </c>
      <c r="T33" s="2">
        <f>IF('Count Calculations'!BX89&lt;Settings!$B$1,"",'Avg Calculations'!BX89)</f>
        <v>-0.75867723592370495</v>
      </c>
      <c r="U33" s="2" t="str">
        <f>IF('Count Calculations'!BY89&lt;Settings!$B$1,"",'Avg Calculations'!BY89)</f>
        <v/>
      </c>
      <c r="V33" s="2">
        <f>IF('Count Calculations'!BZ89&lt;Settings!$B$1,"",'Avg Calculations'!BZ89)</f>
        <v>0.15936014598267101</v>
      </c>
      <c r="W33" s="2">
        <f>IF('Count Calculations'!CA89&lt;Settings!$B$1,"",'Avg Calculations'!CA89)</f>
        <v>-1.1064048216595099</v>
      </c>
      <c r="X33" s="2">
        <f>IF('Count Calculations'!CB89&lt;Settings!$B$1,"",'Avg Calculations'!CB89)</f>
        <v>-0.63478195496525902</v>
      </c>
      <c r="Y33" s="2" t="str">
        <f>IF('Count Calculations'!CC89&lt;Settings!$B$1,"",'Avg Calculations'!CC89)</f>
        <v/>
      </c>
      <c r="Z33" s="2">
        <f>IF('Count Calculations'!CD89&lt;Settings!$B$1,"",'Avg Calculations'!CD89)</f>
        <v>-1.1875864759897801</v>
      </c>
      <c r="AA33" s="2">
        <f>IF('Count Calculations'!CE89&lt;Settings!$B$1,"",'Avg Calculations'!CE89)</f>
        <v>-1.04139797810636</v>
      </c>
      <c r="AB33" s="2" t="str">
        <f>IF('Count Calculations'!CF89&lt;Settings!$B$1,"",'Avg Calculations'!CF89)</f>
        <v/>
      </c>
      <c r="AC33" s="2" t="str">
        <f>IF('Count Calculations'!CG89&lt;Settings!$B$1,"",'Avg Calculations'!CG89)</f>
        <v/>
      </c>
      <c r="AD33" s="2">
        <f>IF('Count Calculations'!CH89&lt;Settings!$B$1,"",'Avg Calculations'!CH89)</f>
        <v>-0.23952460861157901</v>
      </c>
      <c r="AE33" s="2">
        <f>IF('Count Calculations'!CI89&lt;Settings!$B$1,"",'Avg Calculations'!CI89)</f>
        <v>-0.38997765875927898</v>
      </c>
      <c r="AF33" s="2">
        <f>IF('Count Calculations'!CJ89&lt;Settings!$B$1,"",'Avg Calculations'!CJ89)</f>
        <v>-0.53926395962339402</v>
      </c>
      <c r="AG33" s="2">
        <f>IF('Count Calculations'!CK89&lt;Settings!$B$1,"",'Avg Calculations'!CK89)</f>
        <v>-1.37724601727282</v>
      </c>
      <c r="AH33" s="2">
        <f>IF('Count Calculations'!CL89&lt;Settings!$B$1,"",'Avg Calculations'!CL89)</f>
        <v>-0.25987764961208398</v>
      </c>
      <c r="AI33" s="2">
        <f>IF('Count Calculations'!CM89&lt;Settings!$B$1,"",'Avg Calculations'!CM89)</f>
        <v>1.70592388715725</v>
      </c>
      <c r="AJ33" s="2">
        <f>IF('Count Calculations'!CN89&lt;Settings!$B$1,"",'Avg Calculations'!CN89)</f>
        <v>-0.86486017098523904</v>
      </c>
      <c r="AK33" s="2">
        <f>IF('Count Calculations'!CO89&lt;Settings!$B$1,"",'Avg Calculations'!CO89)</f>
        <v>1.57395570350999</v>
      </c>
      <c r="AL33" s="2">
        <f>IF('Count Calculations'!CP89&lt;Settings!$B$1,"",'Avg Calculations'!CP89)</f>
        <v>0.97930123292767601</v>
      </c>
      <c r="AM33" s="2">
        <f>IF('Count Calculations'!CQ89&lt;Settings!$B$1,"",'Avg Calculations'!CQ89)</f>
        <v>-1.24888448519706</v>
      </c>
      <c r="AN33" s="2" t="str">
        <f>IF('Count Calculations'!CR89&lt;Settings!$B$1,"",'Avg Calculations'!CR89)</f>
        <v/>
      </c>
      <c r="AO33" s="2" t="str">
        <f>IF('Count Calculations'!CS89&lt;Settings!$B$1,"",'Avg Calculations'!CS89)</f>
        <v/>
      </c>
      <c r="AP33" s="2" t="str">
        <f>IF('Count Calculations'!CT89&lt;Settings!$B$1,"",'Avg Calculations'!CT89)</f>
        <v/>
      </c>
      <c r="AQ33" s="2" t="str">
        <f>IF('Count Calculations'!CU89&lt;Settings!$B$1,"",'Avg Calculations'!CU89)</f>
        <v/>
      </c>
      <c r="AR33" s="2" t="str">
        <f>IF('Count Calculations'!CV89&lt;Settings!$B$1,"",'Avg Calculations'!CV89)</f>
        <v/>
      </c>
      <c r="AS33" s="2" t="str">
        <f>IF('Count Calculations'!CW89&lt;Settings!$B$1,"",'Avg Calculations'!CW89)</f>
        <v/>
      </c>
      <c r="AT33" s="2" t="str">
        <f>IF('Count Calculations'!CX89&lt;Settings!$B$1,"",'Avg Calculations'!CX89)</f>
        <v/>
      </c>
      <c r="AU33" s="2" t="str">
        <f>IF('Count Calculations'!CY89&lt;Settings!$B$1,"",'Avg Calculations'!CY89)</f>
        <v/>
      </c>
      <c r="AV33" s="2" t="str">
        <f>IF('Count Calculations'!CZ89&lt;Settings!$B$1,"",'Avg Calculations'!CZ89)</f>
        <v/>
      </c>
      <c r="AW33" s="2" t="str">
        <f>IF('Count Calculations'!DA89&lt;Settings!$B$1,"",'Avg Calculations'!DA89)</f>
        <v/>
      </c>
      <c r="AX33" s="2" t="str">
        <f>IF('Count Calculations'!DB89&lt;Settings!$B$1,"",'Avg Calculations'!DB89)</f>
        <v/>
      </c>
      <c r="AY33" s="2" t="str">
        <f>IF('Count Calculations'!DC89&lt;Settings!$B$1,"",'Avg Calculations'!DC89)</f>
        <v/>
      </c>
      <c r="AZ33" s="2" t="str">
        <f>IF('Count Calculations'!DD89&lt;Settings!$B$1,"",'Avg Calculations'!DD89)</f>
        <v/>
      </c>
      <c r="BA33" s="2" t="str">
        <f>IF('Count Calculations'!DE89&lt;Settings!$B$1,"",'Avg Calculations'!DE89)</f>
        <v/>
      </c>
    </row>
    <row r="34" spans="1:53" x14ac:dyDescent="0.25">
      <c r="A34" t="str">
        <f>IF(COUNT(B34:BA34),'Avg Calculations'!BE90,"")</f>
        <v>Slovenia</v>
      </c>
      <c r="B34" s="2">
        <f>IF('Count Calculations'!BF90&lt;Settings!$B$1,"",'Avg Calculations'!BF90)</f>
        <v>-0.69867516095029003</v>
      </c>
      <c r="C34" s="2">
        <f>IF('Count Calculations'!BG90&lt;Settings!$B$1,"",'Avg Calculations'!BG90)</f>
        <v>-1.1044358388406099</v>
      </c>
      <c r="D34" s="2">
        <f>IF('Count Calculations'!BH90&lt;Settings!$B$1,"",'Avg Calculations'!BH90)</f>
        <v>-0.81070323972566005</v>
      </c>
      <c r="E34" s="2">
        <f>IF('Count Calculations'!BI90&lt;Settings!$B$1,"",'Avg Calculations'!BI90)</f>
        <v>-0.81115757018192503</v>
      </c>
      <c r="F34" s="2">
        <f>IF('Count Calculations'!BJ90&lt;Settings!$B$1,"",'Avg Calculations'!BJ90)</f>
        <v>-0.33622576583779101</v>
      </c>
      <c r="G34" s="2">
        <f>IF('Count Calculations'!BK90&lt;Settings!$B$1,"",'Avg Calculations'!BK90)</f>
        <v>-0.99137981274111098</v>
      </c>
      <c r="H34" s="2">
        <f>IF('Count Calculations'!BL90&lt;Settings!$B$1,"",'Avg Calculations'!BL90)</f>
        <v>-1.04779315946258</v>
      </c>
      <c r="I34" s="2">
        <f>IF('Count Calculations'!BM90&lt;Settings!$B$1,"",'Avg Calculations'!BM90)</f>
        <v>-0.26014746917182402</v>
      </c>
      <c r="J34" s="2">
        <f>IF('Count Calculations'!BN90&lt;Settings!$B$1,"",'Avg Calculations'!BN90)</f>
        <v>-1.0659480992471699</v>
      </c>
      <c r="K34" s="2">
        <f>IF('Count Calculations'!BO90&lt;Settings!$B$1,"",'Avg Calculations'!BO90)</f>
        <v>-0.282544024943924</v>
      </c>
      <c r="L34" s="2">
        <f>IF('Count Calculations'!BP90&lt;Settings!$B$1,"",'Avg Calculations'!BP90)</f>
        <v>-0.28460133609353899</v>
      </c>
      <c r="M34" s="2">
        <f>IF('Count Calculations'!BQ90&lt;Settings!$B$1,"",'Avg Calculations'!BQ90)</f>
        <v>-0.26348219298409498</v>
      </c>
      <c r="N34" s="2">
        <f>IF('Count Calculations'!BR90&lt;Settings!$B$1,"",'Avg Calculations'!BR90)</f>
        <v>-0.21451658080771799</v>
      </c>
      <c r="O34" s="2">
        <f>IF('Count Calculations'!BS90&lt;Settings!$B$1,"",'Avg Calculations'!BS90)</f>
        <v>-1.14545410889432</v>
      </c>
      <c r="P34" s="2">
        <f>IF('Count Calculations'!BT90&lt;Settings!$B$1,"",'Avg Calculations'!BT90)</f>
        <v>-7.4507254842796994E-2</v>
      </c>
      <c r="Q34" s="2" t="str">
        <f>IF('Count Calculations'!BU90&lt;Settings!$B$1,"",'Avg Calculations'!BU90)</f>
        <v/>
      </c>
      <c r="R34" s="2">
        <f>IF('Count Calculations'!BV90&lt;Settings!$B$1,"",'Avg Calculations'!BV90)</f>
        <v>-0.79657478999082698</v>
      </c>
      <c r="S34" s="2">
        <f>IF('Count Calculations'!BW90&lt;Settings!$B$1,"",'Avg Calculations'!BW90)</f>
        <v>-0.82524231441686502</v>
      </c>
      <c r="T34" s="2">
        <f>IF('Count Calculations'!BX90&lt;Settings!$B$1,"",'Avg Calculations'!BX90)</f>
        <v>-0.596010201063916</v>
      </c>
      <c r="U34" s="2" t="str">
        <f>IF('Count Calculations'!BY90&lt;Settings!$B$1,"",'Avg Calculations'!BY90)</f>
        <v/>
      </c>
      <c r="V34" s="2">
        <f>IF('Count Calculations'!BZ90&lt;Settings!$B$1,"",'Avg Calculations'!BZ90)</f>
        <v>-0.712415031231037</v>
      </c>
      <c r="W34" s="2">
        <f>IF('Count Calculations'!CA90&lt;Settings!$B$1,"",'Avg Calculations'!CA90)</f>
        <v>-0.402491855381577</v>
      </c>
      <c r="X34" s="2" t="str">
        <f>IF('Count Calculations'!CB90&lt;Settings!$B$1,"",'Avg Calculations'!CB90)</f>
        <v/>
      </c>
      <c r="Y34" s="2" t="str">
        <f>IF('Count Calculations'!CC90&lt;Settings!$B$1,"",'Avg Calculations'!CC90)</f>
        <v/>
      </c>
      <c r="Z34" s="2">
        <f>IF('Count Calculations'!CD90&lt;Settings!$B$1,"",'Avg Calculations'!CD90)</f>
        <v>4.6369437905827597</v>
      </c>
      <c r="AA34" s="2">
        <f>IF('Count Calculations'!CE90&lt;Settings!$B$1,"",'Avg Calculations'!CE90)</f>
        <v>-0.92605772934357899</v>
      </c>
      <c r="AB34" s="2" t="str">
        <f>IF('Count Calculations'!CF90&lt;Settings!$B$1,"",'Avg Calculations'!CF90)</f>
        <v/>
      </c>
      <c r="AC34" s="2">
        <f>IF('Count Calculations'!CG90&lt;Settings!$B$1,"",'Avg Calculations'!CG90)</f>
        <v>4.5985213649696703E-2</v>
      </c>
      <c r="AD34" s="2">
        <f>IF('Count Calculations'!CH90&lt;Settings!$B$1,"",'Avg Calculations'!CH90)</f>
        <v>1.1373038546885601</v>
      </c>
      <c r="AE34" s="2">
        <f>IF('Count Calculations'!CI90&lt;Settings!$B$1,"",'Avg Calculations'!CI90)</f>
        <v>0.29801837828822297</v>
      </c>
      <c r="AF34" s="2">
        <f>IF('Count Calculations'!CJ90&lt;Settings!$B$1,"",'Avg Calculations'!CJ90)</f>
        <v>4.4571864774300396</v>
      </c>
      <c r="AG34" s="2">
        <f>IF('Count Calculations'!CK90&lt;Settings!$B$1,"",'Avg Calculations'!CK90)</f>
        <v>2.81051915396616</v>
      </c>
      <c r="AH34" s="2">
        <f>IF('Count Calculations'!CL90&lt;Settings!$B$1,"",'Avg Calculations'!CL90)</f>
        <v>-0.21162435342342401</v>
      </c>
      <c r="AI34" s="2">
        <f>IF('Count Calculations'!CM90&lt;Settings!$B$1,"",'Avg Calculations'!CM90)</f>
        <v>-0.154596389127658</v>
      </c>
      <c r="AJ34" s="2" t="str">
        <f>IF('Count Calculations'!CN90&lt;Settings!$B$1,"",'Avg Calculations'!CN90)</f>
        <v/>
      </c>
      <c r="AK34" s="2" t="str">
        <f>IF('Count Calculations'!CO90&lt;Settings!$B$1,"",'Avg Calculations'!CO90)</f>
        <v/>
      </c>
      <c r="AL34" s="2" t="str">
        <f>IF('Count Calculations'!CP90&lt;Settings!$B$1,"",'Avg Calculations'!CP90)</f>
        <v/>
      </c>
      <c r="AM34" s="2" t="str">
        <f>IF('Count Calculations'!CQ90&lt;Settings!$B$1,"",'Avg Calculations'!CQ90)</f>
        <v/>
      </c>
      <c r="AN34" s="2">
        <f>IF('Count Calculations'!CR90&lt;Settings!$B$1,"",'Avg Calculations'!CR90)</f>
        <v>-0.54555155863042504</v>
      </c>
      <c r="AO34" s="2" t="str">
        <f>IF('Count Calculations'!CS90&lt;Settings!$B$1,"",'Avg Calculations'!CS90)</f>
        <v/>
      </c>
      <c r="AP34" s="2" t="str">
        <f>IF('Count Calculations'!CT90&lt;Settings!$B$1,"",'Avg Calculations'!CT90)</f>
        <v/>
      </c>
      <c r="AQ34" s="2" t="str">
        <f>IF('Count Calculations'!CU90&lt;Settings!$B$1,"",'Avg Calculations'!CU90)</f>
        <v/>
      </c>
      <c r="AR34" s="2" t="str">
        <f>IF('Count Calculations'!CV90&lt;Settings!$B$1,"",'Avg Calculations'!CV90)</f>
        <v/>
      </c>
      <c r="AS34" s="2" t="str">
        <f>IF('Count Calculations'!CW90&lt;Settings!$B$1,"",'Avg Calculations'!CW90)</f>
        <v/>
      </c>
      <c r="AT34" s="2" t="str">
        <f>IF('Count Calculations'!CX90&lt;Settings!$B$1,"",'Avg Calculations'!CX90)</f>
        <v/>
      </c>
      <c r="AU34" s="2" t="str">
        <f>IF('Count Calculations'!CY90&lt;Settings!$B$1,"",'Avg Calculations'!CY90)</f>
        <v/>
      </c>
      <c r="AV34" s="2" t="str">
        <f>IF('Count Calculations'!CZ90&lt;Settings!$B$1,"",'Avg Calculations'!CZ90)</f>
        <v/>
      </c>
      <c r="AW34" s="2" t="str">
        <f>IF('Count Calculations'!DA90&lt;Settings!$B$1,"",'Avg Calculations'!DA90)</f>
        <v/>
      </c>
      <c r="AX34" s="2" t="str">
        <f>IF('Count Calculations'!DB90&lt;Settings!$B$1,"",'Avg Calculations'!DB90)</f>
        <v/>
      </c>
      <c r="AY34" s="2" t="str">
        <f>IF('Count Calculations'!DC90&lt;Settings!$B$1,"",'Avg Calculations'!DC90)</f>
        <v/>
      </c>
      <c r="AZ34" s="2" t="str">
        <f>IF('Count Calculations'!DD90&lt;Settings!$B$1,"",'Avg Calculations'!DD90)</f>
        <v/>
      </c>
      <c r="BA34" s="2" t="str">
        <f>IF('Count Calculations'!DE90&lt;Settings!$B$1,"",'Avg Calculations'!DE90)</f>
        <v/>
      </c>
    </row>
    <row r="35" spans="1:53" x14ac:dyDescent="0.25">
      <c r="A35" t="str">
        <f>IF(COUNT(B35:BA35),'Avg Calculations'!BE91,"")</f>
        <v>Ukraine</v>
      </c>
      <c r="B35" s="2">
        <f>IF('Count Calculations'!BF91&lt;Settings!$B$1,"",'Avg Calculations'!BF91)</f>
        <v>-1.95232787046169</v>
      </c>
      <c r="C35" s="2">
        <f>IF('Count Calculations'!BG91&lt;Settings!$B$1,"",'Avg Calculations'!BG91)</f>
        <v>-2.5105767665070999</v>
      </c>
      <c r="D35" s="2">
        <f>IF('Count Calculations'!BH91&lt;Settings!$B$1,"",'Avg Calculations'!BH91)</f>
        <v>-3.1977066583404801</v>
      </c>
      <c r="E35" s="2">
        <f>IF('Count Calculations'!BI91&lt;Settings!$B$1,"",'Avg Calculations'!BI91)</f>
        <v>-2.1504890472088598</v>
      </c>
      <c r="F35" s="2">
        <f>IF('Count Calculations'!BJ91&lt;Settings!$B$1,"",'Avg Calculations'!BJ91)</f>
        <v>-2.1259815220122702</v>
      </c>
      <c r="G35" s="2">
        <f>IF('Count Calculations'!BK91&lt;Settings!$B$1,"",'Avg Calculations'!BK91)</f>
        <v>-2.4465558646896901</v>
      </c>
      <c r="H35" s="2">
        <f>IF('Count Calculations'!BL91&lt;Settings!$B$1,"",'Avg Calculations'!BL91)</f>
        <v>-4.0511046842032998</v>
      </c>
      <c r="I35" s="2">
        <f>IF('Count Calculations'!BM91&lt;Settings!$B$1,"",'Avg Calculations'!BM91)</f>
        <v>0.31953023643161799</v>
      </c>
      <c r="J35" s="2">
        <f>IF('Count Calculations'!BN91&lt;Settings!$B$1,"",'Avg Calculations'!BN91)</f>
        <v>-2.57663122961582</v>
      </c>
      <c r="K35" s="2">
        <f>IF('Count Calculations'!BO91&lt;Settings!$B$1,"",'Avg Calculations'!BO91)</f>
        <v>-2.0650494251768698</v>
      </c>
      <c r="L35" s="2">
        <f>IF('Count Calculations'!BP91&lt;Settings!$B$1,"",'Avg Calculations'!BP91)</f>
        <v>2.6099119230075098</v>
      </c>
      <c r="M35" s="2">
        <f>IF('Count Calculations'!BQ91&lt;Settings!$B$1,"",'Avg Calculations'!BQ91)</f>
        <v>-1.73958771376614</v>
      </c>
      <c r="N35" s="2">
        <f>IF('Count Calculations'!BR91&lt;Settings!$B$1,"",'Avg Calculations'!BR91)</f>
        <v>-2.6070705538933998</v>
      </c>
      <c r="O35" s="2">
        <f>IF('Count Calculations'!BS91&lt;Settings!$B$1,"",'Avg Calculations'!BS91)</f>
        <v>-2.0436222146529599</v>
      </c>
      <c r="P35" s="2">
        <f>IF('Count Calculations'!BT91&lt;Settings!$B$1,"",'Avg Calculations'!BT91)</f>
        <v>2.32743492939932</v>
      </c>
      <c r="Q35" s="2" t="str">
        <f>IF('Count Calculations'!BU91&lt;Settings!$B$1,"",'Avg Calculations'!BU91)</f>
        <v/>
      </c>
      <c r="R35" s="2">
        <f>IF('Count Calculations'!BV91&lt;Settings!$B$1,"",'Avg Calculations'!BV91)</f>
        <v>-0.35901997153035398</v>
      </c>
      <c r="S35" s="2">
        <f>IF('Count Calculations'!BW91&lt;Settings!$B$1,"",'Avg Calculations'!BW91)</f>
        <v>0.54872191308808704</v>
      </c>
      <c r="T35" s="2">
        <f>IF('Count Calculations'!BX91&lt;Settings!$B$1,"",'Avg Calculations'!BX91)</f>
        <v>0.46438406589240899</v>
      </c>
      <c r="U35" s="2" t="str">
        <f>IF('Count Calculations'!BY91&lt;Settings!$B$1,"",'Avg Calculations'!BY91)</f>
        <v/>
      </c>
      <c r="V35" s="2">
        <f>IF('Count Calculations'!BZ91&lt;Settings!$B$1,"",'Avg Calculations'!BZ91)</f>
        <v>-1.33819258334127</v>
      </c>
      <c r="W35" s="2">
        <f>IF('Count Calculations'!CA91&lt;Settings!$B$1,"",'Avg Calculations'!CA91)</f>
        <v>-0.20732838581041399</v>
      </c>
      <c r="X35" s="2">
        <f>IF('Count Calculations'!CB91&lt;Settings!$B$1,"",'Avg Calculations'!CB91)</f>
        <v>-0.86232787046169501</v>
      </c>
      <c r="Y35" s="2" t="str">
        <f>IF('Count Calculations'!CC91&lt;Settings!$B$1,"",'Avg Calculations'!CC91)</f>
        <v/>
      </c>
      <c r="Z35" s="2">
        <f>IF('Count Calculations'!CD91&lt;Settings!$B$1,"",'Avg Calculations'!CD91)</f>
        <v>-0.56842094405476895</v>
      </c>
      <c r="AA35" s="2">
        <f>IF('Count Calculations'!CE91&lt;Settings!$B$1,"",'Avg Calculations'!CE91)</f>
        <v>0.83362782350037001</v>
      </c>
      <c r="AB35" s="2" t="str">
        <f>IF('Count Calculations'!CF91&lt;Settings!$B$1,"",'Avg Calculations'!CF91)</f>
        <v/>
      </c>
      <c r="AC35" s="2">
        <f>IF('Count Calculations'!CG91&lt;Settings!$B$1,"",'Avg Calculations'!CG91)</f>
        <v>4.7842403523340602</v>
      </c>
      <c r="AD35" s="2">
        <f>IF('Count Calculations'!CH91&lt;Settings!$B$1,"",'Avg Calculations'!CH91)</f>
        <v>2.6267197789152701</v>
      </c>
      <c r="AE35" s="2">
        <f>IF('Count Calculations'!CI91&lt;Settings!$B$1,"",'Avg Calculations'!CI91)</f>
        <v>-0.95708981291258199</v>
      </c>
      <c r="AF35" s="2">
        <f>IF('Count Calculations'!CJ91&lt;Settings!$B$1,"",'Avg Calculations'!CJ91)</f>
        <v>-0.89332660645240802</v>
      </c>
      <c r="AG35" s="2">
        <f>IF('Count Calculations'!CK91&lt;Settings!$B$1,"",'Avg Calculations'!CK91)</f>
        <v>-0.51258177903843705</v>
      </c>
      <c r="AH35" s="2">
        <f>IF('Count Calculations'!CL91&lt;Settings!$B$1,"",'Avg Calculations'!CL91)</f>
        <v>2.3935433416595102</v>
      </c>
      <c r="AI35" s="2">
        <f>IF('Count Calculations'!CM91&lt;Settings!$B$1,"",'Avg Calculations'!CM91)</f>
        <v>1.91680998525396</v>
      </c>
      <c r="AJ35" s="2">
        <f>IF('Count Calculations'!CN91&lt;Settings!$B$1,"",'Avg Calculations'!CN91)</f>
        <v>-3.3182626478772002</v>
      </c>
      <c r="AK35" s="2">
        <f>IF('Count Calculations'!CO91&lt;Settings!$B$1,"",'Avg Calculations'!CO91)</f>
        <v>4.8741584210245898</v>
      </c>
      <c r="AL35" s="2">
        <f>IF('Count Calculations'!CP91&lt;Settings!$B$1,"",'Avg Calculations'!CP91)</f>
        <v>-0.23000155243415801</v>
      </c>
      <c r="AM35" s="2">
        <f>IF('Count Calculations'!CQ91&lt;Settings!$B$1,"",'Avg Calculations'!CQ91)</f>
        <v>4.2885990760886896</v>
      </c>
      <c r="AN35" s="2" t="str">
        <f>IF('Count Calculations'!CR91&lt;Settings!$B$1,"",'Avg Calculations'!CR91)</f>
        <v/>
      </c>
      <c r="AO35" s="2">
        <f>IF('Count Calculations'!CS91&lt;Settings!$B$1,"",'Avg Calculations'!CS91)</f>
        <v>0.65951410876843097</v>
      </c>
      <c r="AP35" s="2">
        <f>IF('Count Calculations'!CT91&lt;Settings!$B$1,"",'Avg Calculations'!CT91)</f>
        <v>2.8036684998495001</v>
      </c>
      <c r="AQ35" s="2">
        <f>IF('Count Calculations'!CU91&lt;Settings!$B$1,"",'Avg Calculations'!CU91)</f>
        <v>5.8874477513999297</v>
      </c>
      <c r="AR35" s="2" t="str">
        <f>IF('Count Calculations'!CV91&lt;Settings!$B$1,"",'Avg Calculations'!CV91)</f>
        <v/>
      </c>
      <c r="AS35" s="2">
        <f>IF('Count Calculations'!CW91&lt;Settings!$B$1,"",'Avg Calculations'!CW91)</f>
        <v>0.654200502820528</v>
      </c>
      <c r="AT35" s="2">
        <f>IF('Count Calculations'!CX91&lt;Settings!$B$1,"",'Avg Calculations'!CX91)</f>
        <v>4.6421775664073399</v>
      </c>
      <c r="AU35" s="2" t="str">
        <f>IF('Count Calculations'!CY91&lt;Settings!$B$1,"",'Avg Calculations'!CY91)</f>
        <v/>
      </c>
      <c r="AV35" s="2" t="str">
        <f>IF('Count Calculations'!CZ91&lt;Settings!$B$1,"",'Avg Calculations'!CZ91)</f>
        <v/>
      </c>
      <c r="AW35" s="2" t="str">
        <f>IF('Count Calculations'!DA91&lt;Settings!$B$1,"",'Avg Calculations'!DA91)</f>
        <v/>
      </c>
      <c r="AX35" s="2" t="str">
        <f>IF('Count Calculations'!DB91&lt;Settings!$B$1,"",'Avg Calculations'!DB91)</f>
        <v/>
      </c>
      <c r="AY35" s="2" t="str">
        <f>IF('Count Calculations'!DC91&lt;Settings!$B$1,"",'Avg Calculations'!DC91)</f>
        <v/>
      </c>
      <c r="AZ35" s="2" t="str">
        <f>IF('Count Calculations'!DD91&lt;Settings!$B$1,"",'Avg Calculations'!DD91)</f>
        <v/>
      </c>
      <c r="BA35" s="2" t="str">
        <f>IF('Count Calculations'!DE91&lt;Settings!$B$1,"",'Avg Calculations'!DE91)</f>
        <v/>
      </c>
    </row>
    <row r="36" spans="1:53" x14ac:dyDescent="0.25">
      <c r="A36" t="str">
        <f>IF(COUNT(B36:BA36),'Avg Calculations'!BE92,"")</f>
        <v>FYR Macedonia</v>
      </c>
      <c r="B36" s="2">
        <f>IF('Count Calculations'!BF92&lt;Settings!$B$1,"",'Avg Calculations'!BF92)</f>
        <v>-1.78699252529867</v>
      </c>
      <c r="C36" s="2">
        <f>IF('Count Calculations'!BG92&lt;Settings!$B$1,"",'Avg Calculations'!BG92)</f>
        <v>-1.6682243218864199</v>
      </c>
      <c r="D36" s="2">
        <f>IF('Count Calculations'!BH92&lt;Settings!$B$1,"",'Avg Calculations'!BH92)</f>
        <v>-1.26631944837559</v>
      </c>
      <c r="E36" s="2">
        <f>IF('Count Calculations'!BI92&lt;Settings!$B$1,"",'Avg Calculations'!BI92)</f>
        <v>-1.9955542089506699</v>
      </c>
      <c r="F36" s="2">
        <f>IF('Count Calculations'!BJ92&lt;Settings!$B$1,"",'Avg Calculations'!BJ92)</f>
        <v>-1.73392181730163</v>
      </c>
      <c r="G36" s="2">
        <f>IF('Count Calculations'!BK92&lt;Settings!$B$1,"",'Avg Calculations'!BK92)</f>
        <v>-1.96372330459747</v>
      </c>
      <c r="H36" s="2">
        <f>IF('Count Calculations'!BL92&lt;Settings!$B$1,"",'Avg Calculations'!BL92)</f>
        <v>1.9506273740862601</v>
      </c>
      <c r="I36" s="2">
        <f>IF('Count Calculations'!BM92&lt;Settings!$B$1,"",'Avg Calculations'!BM92)</f>
        <v>-1.6819403151053001</v>
      </c>
      <c r="J36" s="2">
        <f>IF('Count Calculations'!BN92&lt;Settings!$B$1,"",'Avg Calculations'!BN92)</f>
        <v>-1.34940385327576</v>
      </c>
      <c r="K36" s="2">
        <f>IF('Count Calculations'!BO92&lt;Settings!$B$1,"",'Avg Calculations'!BO92)</f>
        <v>-2.0975526142054401</v>
      </c>
      <c r="L36" s="2">
        <f>IF('Count Calculations'!BP92&lt;Settings!$B$1,"",'Avg Calculations'!BP92)</f>
        <v>-2.0825096832468302</v>
      </c>
      <c r="M36" s="2">
        <f>IF('Count Calculations'!BQ92&lt;Settings!$B$1,"",'Avg Calculations'!BQ92)</f>
        <v>-1.69541231008586</v>
      </c>
      <c r="N36" s="2">
        <f>IF('Count Calculations'!BR92&lt;Settings!$B$1,"",'Avg Calculations'!BR92)</f>
        <v>-0.98846246225245504</v>
      </c>
      <c r="O36" s="2">
        <f>IF('Count Calculations'!BS92&lt;Settings!$B$1,"",'Avg Calculations'!BS92)</f>
        <v>-1.9597210073056299</v>
      </c>
      <c r="P36" s="2">
        <f>IF('Count Calculations'!BT92&lt;Settings!$B$1,"",'Avg Calculations'!BT92)</f>
        <v>-0.89816858803564603</v>
      </c>
      <c r="Q36" s="2" t="str">
        <f>IF('Count Calculations'!BU92&lt;Settings!$B$1,"",'Avg Calculations'!BU92)</f>
        <v/>
      </c>
      <c r="R36" s="2">
        <f>IF('Count Calculations'!BV92&lt;Settings!$B$1,"",'Avg Calculations'!BV92)</f>
        <v>-1.5276053921808599</v>
      </c>
      <c r="S36" s="2">
        <f>IF('Count Calculations'!BW92&lt;Settings!$B$1,"",'Avg Calculations'!BW92)</f>
        <v>-1.47363591634876</v>
      </c>
      <c r="T36" s="2">
        <f>IF('Count Calculations'!BX92&lt;Settings!$B$1,"",'Avg Calculations'!BX92)</f>
        <v>2.8539692231725202</v>
      </c>
      <c r="U36" s="2" t="str">
        <f>IF('Count Calculations'!BY92&lt;Settings!$B$1,"",'Avg Calculations'!BY92)</f>
        <v/>
      </c>
      <c r="V36" s="2">
        <f>IF('Count Calculations'!BZ92&lt;Settings!$B$1,"",'Avg Calculations'!BZ92)</f>
        <v>-1.95025036647664</v>
      </c>
      <c r="W36" s="2">
        <f>IF('Count Calculations'!CA92&lt;Settings!$B$1,"",'Avg Calculations'!CA92)</f>
        <v>-0.78326991153046399</v>
      </c>
      <c r="X36" s="2">
        <f>IF('Count Calculations'!CB92&lt;Settings!$B$1,"",'Avg Calculations'!CB92)</f>
        <v>4.9780671224390103</v>
      </c>
      <c r="Y36" s="2" t="str">
        <f>IF('Count Calculations'!CC92&lt;Settings!$B$1,"",'Avg Calculations'!CC92)</f>
        <v/>
      </c>
      <c r="Z36" s="2">
        <f>IF('Count Calculations'!CD92&lt;Settings!$B$1,"",'Avg Calculations'!CD92)</f>
        <v>5.66710647807448</v>
      </c>
      <c r="AA36" s="2">
        <f>IF('Count Calculations'!CE92&lt;Settings!$B$1,"",'Avg Calculations'!CE92)</f>
        <v>-1.84754610478021</v>
      </c>
      <c r="AB36" s="2" t="str">
        <f>IF('Count Calculations'!CF92&lt;Settings!$B$1,"",'Avg Calculations'!CF92)</f>
        <v/>
      </c>
      <c r="AC36" s="2" t="str">
        <f>IF('Count Calculations'!CG92&lt;Settings!$B$1,"",'Avg Calculations'!CG92)</f>
        <v/>
      </c>
      <c r="AD36" s="2" t="str">
        <f>IF('Count Calculations'!CH92&lt;Settings!$B$1,"",'Avg Calculations'!CH92)</f>
        <v/>
      </c>
      <c r="AE36" s="2">
        <f>IF('Count Calculations'!CI92&lt;Settings!$B$1,"",'Avg Calculations'!CI92)</f>
        <v>0.32395043501216902</v>
      </c>
      <c r="AF36" s="2">
        <f>IF('Count Calculations'!CJ92&lt;Settings!$B$1,"",'Avg Calculations'!CJ92)</f>
        <v>6.0765852590779197</v>
      </c>
      <c r="AG36" s="2" t="str">
        <f>IF('Count Calculations'!CK92&lt;Settings!$B$1,"",'Avg Calculations'!CK92)</f>
        <v/>
      </c>
      <c r="AH36" s="2">
        <f>IF('Count Calculations'!CL92&lt;Settings!$B$1,"",'Avg Calculations'!CL92)</f>
        <v>-2.0916654517500701</v>
      </c>
      <c r="AI36" s="2">
        <f>IF('Count Calculations'!CM92&lt;Settings!$B$1,"",'Avg Calculations'!CM92)</f>
        <v>-2.24624611031193</v>
      </c>
      <c r="AJ36" s="2">
        <f>IF('Count Calculations'!CN92&lt;Settings!$B$1,"",'Avg Calculations'!CN92)</f>
        <v>7.5873460221932296</v>
      </c>
      <c r="AK36" s="2">
        <f>IF('Count Calculations'!CO92&lt;Settings!$B$1,"",'Avg Calculations'!CO92)</f>
        <v>-1.71014154700874</v>
      </c>
      <c r="AL36" s="2" t="str">
        <f>IF('Count Calculations'!CP92&lt;Settings!$B$1,"",'Avg Calculations'!CP92)</f>
        <v/>
      </c>
      <c r="AM36" s="2" t="str">
        <f>IF('Count Calculations'!CQ92&lt;Settings!$B$1,"",'Avg Calculations'!CQ92)</f>
        <v/>
      </c>
      <c r="AN36" s="2">
        <f>IF('Count Calculations'!CR92&lt;Settings!$B$1,"",'Avg Calculations'!CR92)</f>
        <v>-0.50074921590199795</v>
      </c>
      <c r="AO36" s="2">
        <f>IF('Count Calculations'!CS92&lt;Settings!$B$1,"",'Avg Calculations'!CS92)</f>
        <v>4.93124233071664</v>
      </c>
      <c r="AP36" s="2" t="str">
        <f>IF('Count Calculations'!CT92&lt;Settings!$B$1,"",'Avg Calculations'!CT92)</f>
        <v/>
      </c>
      <c r="AQ36" s="2" t="str">
        <f>IF('Count Calculations'!CU92&lt;Settings!$B$1,"",'Avg Calculations'!CU92)</f>
        <v/>
      </c>
      <c r="AR36" s="2" t="str">
        <f>IF('Count Calculations'!CV92&lt;Settings!$B$1,"",'Avg Calculations'!CV92)</f>
        <v/>
      </c>
      <c r="AS36" s="2" t="str">
        <f>IF('Count Calculations'!CW92&lt;Settings!$B$1,"",'Avg Calculations'!CW92)</f>
        <v/>
      </c>
      <c r="AT36" s="2" t="str">
        <f>IF('Count Calculations'!CX92&lt;Settings!$B$1,"",'Avg Calculations'!CX92)</f>
        <v/>
      </c>
      <c r="AU36" s="2" t="str">
        <f>IF('Count Calculations'!CY92&lt;Settings!$B$1,"",'Avg Calculations'!CY92)</f>
        <v/>
      </c>
      <c r="AV36" s="2" t="str">
        <f>IF('Count Calculations'!CZ92&lt;Settings!$B$1,"",'Avg Calculations'!CZ92)</f>
        <v/>
      </c>
      <c r="AW36" s="2" t="str">
        <f>IF('Count Calculations'!DA92&lt;Settings!$B$1,"",'Avg Calculations'!DA92)</f>
        <v/>
      </c>
      <c r="AX36" s="2" t="str">
        <f>IF('Count Calculations'!DB92&lt;Settings!$B$1,"",'Avg Calculations'!DB92)</f>
        <v/>
      </c>
      <c r="AY36" s="2" t="str">
        <f>IF('Count Calculations'!DC92&lt;Settings!$B$1,"",'Avg Calculations'!DC92)</f>
        <v/>
      </c>
      <c r="AZ36" s="2" t="str">
        <f>IF('Count Calculations'!DD92&lt;Settings!$B$1,"",'Avg Calculations'!DD92)</f>
        <v/>
      </c>
      <c r="BA36" s="2" t="str">
        <f>IF('Count Calculations'!DE92&lt;Settings!$B$1,"",'Avg Calculations'!DE92)</f>
        <v/>
      </c>
    </row>
    <row r="37" spans="1:53" x14ac:dyDescent="0.25">
      <c r="A37" t="str">
        <f>IF(COUNT(B37:BA37),'Avg Calculations'!BE93,"")</f>
        <v>Moldova</v>
      </c>
      <c r="B37" s="2">
        <f>IF('Count Calculations'!BF93&lt;Settings!$B$1,"",'Avg Calculations'!BF93)</f>
        <v>-3.1193782981048E-2</v>
      </c>
      <c r="C37" s="2">
        <f>IF('Count Calculations'!BG93&lt;Settings!$B$1,"",'Avg Calculations'!BG93)</f>
        <v>-1.6380425766045901</v>
      </c>
      <c r="D37" s="2">
        <f>IF('Count Calculations'!BH93&lt;Settings!$B$1,"",'Avg Calculations'!BH93)</f>
        <v>-0.734236563561112</v>
      </c>
      <c r="E37" s="2">
        <f>IF('Count Calculations'!BI93&lt;Settings!$B$1,"",'Avg Calculations'!BI93)</f>
        <v>-1.6175124278150901</v>
      </c>
      <c r="F37" s="2">
        <f>IF('Count Calculations'!BJ93&lt;Settings!$B$1,"",'Avg Calculations'!BJ93)</f>
        <v>-2.1292692446764399</v>
      </c>
      <c r="G37" s="2">
        <f>IF('Count Calculations'!BK93&lt;Settings!$B$1,"",'Avg Calculations'!BK93)</f>
        <v>-1.28245726487627</v>
      </c>
      <c r="H37" s="2" t="str">
        <f>IF('Count Calculations'!BL93&lt;Settings!$B$1,"",'Avg Calculations'!BL93)</f>
        <v/>
      </c>
      <c r="I37" s="2">
        <f>IF('Count Calculations'!BM93&lt;Settings!$B$1,"",'Avg Calculations'!BM93)</f>
        <v>1.5025758407090699</v>
      </c>
      <c r="J37" s="2">
        <f>IF('Count Calculations'!BN93&lt;Settings!$B$1,"",'Avg Calculations'!BN93)</f>
        <v>-1.2651829064207301</v>
      </c>
      <c r="K37" s="2">
        <f>IF('Count Calculations'!BO93&lt;Settings!$B$1,"",'Avg Calculations'!BO93)</f>
        <v>-0.920440553929189</v>
      </c>
      <c r="L37" s="2">
        <f>IF('Count Calculations'!BP93&lt;Settings!$B$1,"",'Avg Calculations'!BP93)</f>
        <v>5.4652689511161903</v>
      </c>
      <c r="M37" s="2">
        <f>IF('Count Calculations'!BQ93&lt;Settings!$B$1,"",'Avg Calculations'!BQ93)</f>
        <v>-1.6751667157472001</v>
      </c>
      <c r="N37" s="2">
        <f>IF('Count Calculations'!BR93&lt;Settings!$B$1,"",'Avg Calculations'!BR93)</f>
        <v>-0.89915009756576902</v>
      </c>
      <c r="O37" s="2">
        <f>IF('Count Calculations'!BS93&lt;Settings!$B$1,"",'Avg Calculations'!BS93)</f>
        <v>-1.48530885264194</v>
      </c>
      <c r="P37" s="2">
        <f>IF('Count Calculations'!BT93&lt;Settings!$B$1,"",'Avg Calculations'!BT93)</f>
        <v>0.271731859485632</v>
      </c>
      <c r="Q37" s="2" t="str">
        <f>IF('Count Calculations'!BU93&lt;Settings!$B$1,"",'Avg Calculations'!BU93)</f>
        <v/>
      </c>
      <c r="R37" s="2">
        <f>IF('Count Calculations'!BV93&lt;Settings!$B$1,"",'Avg Calculations'!BV93)</f>
        <v>0.47080815470436399</v>
      </c>
      <c r="S37" s="2">
        <f>IF('Count Calculations'!BW93&lt;Settings!$B$1,"",'Avg Calculations'!BW93)</f>
        <v>-1.08291914675959</v>
      </c>
      <c r="T37" s="2" t="str">
        <f>IF('Count Calculations'!BX93&lt;Settings!$B$1,"",'Avg Calculations'!BX93)</f>
        <v/>
      </c>
      <c r="U37" s="2" t="str">
        <f>IF('Count Calculations'!BY93&lt;Settings!$B$1,"",'Avg Calculations'!BY93)</f>
        <v/>
      </c>
      <c r="V37" s="2">
        <f>IF('Count Calculations'!BZ93&lt;Settings!$B$1,"",'Avg Calculations'!BZ93)</f>
        <v>-1.7420670164337799</v>
      </c>
      <c r="W37" s="2">
        <f>IF('Count Calculations'!CA93&lt;Settings!$B$1,"",'Avg Calculations'!CA93)</f>
        <v>-1.7995769872591501</v>
      </c>
      <c r="X37" s="2">
        <f>IF('Count Calculations'!CB93&lt;Settings!$B$1,"",'Avg Calculations'!CB93)</f>
        <v>-1.71135051930861</v>
      </c>
      <c r="Y37" s="2" t="str">
        <f>IF('Count Calculations'!CC93&lt;Settings!$B$1,"",'Avg Calculations'!CC93)</f>
        <v/>
      </c>
      <c r="Z37" s="2">
        <f>IF('Count Calculations'!CD93&lt;Settings!$B$1,"",'Avg Calculations'!CD93)</f>
        <v>-1.8619444443634501</v>
      </c>
      <c r="AA37" s="2">
        <f>IF('Count Calculations'!CE93&lt;Settings!$B$1,"",'Avg Calculations'!CE93)</f>
        <v>-1.8980888689178399</v>
      </c>
      <c r="AB37" s="2" t="str">
        <f>IF('Count Calculations'!CF93&lt;Settings!$B$1,"",'Avg Calculations'!CF93)</f>
        <v/>
      </c>
      <c r="AC37" s="2">
        <f>IF('Count Calculations'!CG93&lt;Settings!$B$1,"",'Avg Calculations'!CG93)</f>
        <v>-0.91119625034900997</v>
      </c>
      <c r="AD37" s="2">
        <f>IF('Count Calculations'!CH93&lt;Settings!$B$1,"",'Avg Calculations'!CH93)</f>
        <v>3.4780722798666202</v>
      </c>
      <c r="AE37" s="2">
        <f>IF('Count Calculations'!CI93&lt;Settings!$B$1,"",'Avg Calculations'!CI93)</f>
        <v>8.8713941799643603</v>
      </c>
      <c r="AF37" s="2">
        <f>IF('Count Calculations'!CJ93&lt;Settings!$B$1,"",'Avg Calculations'!CJ93)</f>
        <v>-1.5830871643130899</v>
      </c>
      <c r="AG37" s="2">
        <f>IF('Count Calculations'!CK93&lt;Settings!$B$1,"",'Avg Calculations'!CK93)</f>
        <v>0.50957647101445402</v>
      </c>
      <c r="AH37" s="2">
        <f>IF('Count Calculations'!CL93&lt;Settings!$B$1,"",'Avg Calculations'!CL93)</f>
        <v>-1.0183083056323801</v>
      </c>
      <c r="AI37" s="2">
        <f>IF('Count Calculations'!CM93&lt;Settings!$B$1,"",'Avg Calculations'!CM93)</f>
        <v>-0.36432870361596797</v>
      </c>
      <c r="AJ37" s="2">
        <f>IF('Count Calculations'!CN93&lt;Settings!$B$1,"",'Avg Calculations'!CN93)</f>
        <v>-1.8718053712093801</v>
      </c>
      <c r="AK37" s="2">
        <f>IF('Count Calculations'!CO93&lt;Settings!$B$1,"",'Avg Calculations'!CO93)</f>
        <v>3.4363890200056399</v>
      </c>
      <c r="AL37" s="2">
        <f>IF('Count Calculations'!CP93&lt;Settings!$B$1,"",'Avg Calculations'!CP93)</f>
        <v>-0.93030896272797603</v>
      </c>
      <c r="AM37" s="2" t="str">
        <f>IF('Count Calculations'!CQ93&lt;Settings!$B$1,"",'Avg Calculations'!CQ93)</f>
        <v/>
      </c>
      <c r="AN37" s="2">
        <f>IF('Count Calculations'!CR93&lt;Settings!$B$1,"",'Avg Calculations'!CR93)</f>
        <v>3.73598801749938</v>
      </c>
      <c r="AO37" s="2">
        <f>IF('Count Calculations'!CS93&lt;Settings!$B$1,"",'Avg Calculations'!CS93)</f>
        <v>-0.28297949726676203</v>
      </c>
      <c r="AP37" s="2">
        <f>IF('Count Calculations'!CT93&lt;Settings!$B$1,"",'Avg Calculations'!CT93)</f>
        <v>1.62062848101226</v>
      </c>
      <c r="AQ37" s="2">
        <f>IF('Count Calculations'!CU93&lt;Settings!$B$1,"",'Avg Calculations'!CU93)</f>
        <v>2.65257495274532</v>
      </c>
      <c r="AR37" s="2" t="str">
        <f>IF('Count Calculations'!CV93&lt;Settings!$B$1,"",'Avg Calculations'!CV93)</f>
        <v/>
      </c>
      <c r="AS37" s="2">
        <f>IF('Count Calculations'!CW93&lt;Settings!$B$1,"",'Avg Calculations'!CW93)</f>
        <v>0.16719539013722701</v>
      </c>
      <c r="AT37" s="2" t="str">
        <f>IF('Count Calculations'!CX93&lt;Settings!$B$1,"",'Avg Calculations'!CX93)</f>
        <v/>
      </c>
      <c r="AU37" s="2">
        <f>IF('Count Calculations'!CY93&lt;Settings!$B$1,"",'Avg Calculations'!CY93)</f>
        <v>-0.87265932795882595</v>
      </c>
      <c r="AV37" s="2" t="str">
        <f>IF('Count Calculations'!CZ93&lt;Settings!$B$1,"",'Avg Calculations'!CZ93)</f>
        <v/>
      </c>
      <c r="AW37" s="2" t="str">
        <f>IF('Count Calculations'!DA93&lt;Settings!$B$1,"",'Avg Calculations'!DA93)</f>
        <v/>
      </c>
      <c r="AX37" s="2" t="str">
        <f>IF('Count Calculations'!DB93&lt;Settings!$B$1,"",'Avg Calculations'!DB93)</f>
        <v/>
      </c>
      <c r="AY37" s="2" t="str">
        <f>IF('Count Calculations'!DC93&lt;Settings!$B$1,"",'Avg Calculations'!DC93)</f>
        <v/>
      </c>
      <c r="AZ37" s="2" t="str">
        <f>IF('Count Calculations'!DD93&lt;Settings!$B$1,"",'Avg Calculations'!DD93)</f>
        <v/>
      </c>
      <c r="BA37" s="2" t="str">
        <f>IF('Count Calculations'!DE93&lt;Settings!$B$1,"",'Avg Calculations'!DE93)</f>
        <v/>
      </c>
    </row>
    <row r="38" spans="1:53" x14ac:dyDescent="0.25">
      <c r="A38" t="str">
        <f>IF(COUNT(B38:BA38),'Avg Calculations'!BE94,"")</f>
        <v>Albania</v>
      </c>
      <c r="B38" s="2" t="str">
        <f>IF('Count Calculations'!BF94&lt;Settings!$B$1,"",'Avg Calculations'!BF94)</f>
        <v/>
      </c>
      <c r="C38" s="2">
        <f>IF('Count Calculations'!BG94&lt;Settings!$B$1,"",'Avg Calculations'!BG94)</f>
        <v>5.3429841057661902E-2</v>
      </c>
      <c r="D38" s="2">
        <f>IF('Count Calculations'!BH94&lt;Settings!$B$1,"",'Avg Calculations'!BH94)</f>
        <v>-0.75231283420395501</v>
      </c>
      <c r="E38" s="2">
        <f>IF('Count Calculations'!BI94&lt;Settings!$B$1,"",'Avg Calculations'!BI94)</f>
        <v>0.78004862348330495</v>
      </c>
      <c r="F38" s="2">
        <f>IF('Count Calculations'!BJ94&lt;Settings!$B$1,"",'Avg Calculations'!BJ94)</f>
        <v>-1.73335982332067</v>
      </c>
      <c r="G38" s="2">
        <f>IF('Count Calculations'!BK94&lt;Settings!$B$1,"",'Avg Calculations'!BK94)</f>
        <v>-0.91479913206261498</v>
      </c>
      <c r="H38" s="2">
        <f>IF('Count Calculations'!BL94&lt;Settings!$B$1,"",'Avg Calculations'!BL94)</f>
        <v>5.4378761479784004</v>
      </c>
      <c r="I38" s="2">
        <f>IF('Count Calculations'!BM94&lt;Settings!$B$1,"",'Avg Calculations'!BM94)</f>
        <v>-1.5810445191856399</v>
      </c>
      <c r="J38" s="2">
        <f>IF('Count Calculations'!BN94&lt;Settings!$B$1,"",'Avg Calculations'!BN94)</f>
        <v>-0.32161264669767398</v>
      </c>
      <c r="K38" s="2">
        <f>IF('Count Calculations'!BO94&lt;Settings!$B$1,"",'Avg Calculations'!BO94)</f>
        <v>-1.9637710136431901</v>
      </c>
      <c r="L38" s="2">
        <f>IF('Count Calculations'!BP94&lt;Settings!$B$1,"",'Avg Calculations'!BP94)</f>
        <v>-2.1296951009773299</v>
      </c>
      <c r="M38" s="2">
        <f>IF('Count Calculations'!BQ94&lt;Settings!$B$1,"",'Avg Calculations'!BQ94)</f>
        <v>-1.3408486718383299</v>
      </c>
      <c r="N38" s="2" t="str">
        <f>IF('Count Calculations'!BR94&lt;Settings!$B$1,"",'Avg Calculations'!BR94)</f>
        <v/>
      </c>
      <c r="O38" s="2">
        <f>IF('Count Calculations'!BS94&lt;Settings!$B$1,"",'Avg Calculations'!BS94)</f>
        <v>-0.75263986858018705</v>
      </c>
      <c r="P38" s="2" t="str">
        <f>IF('Count Calculations'!BT94&lt;Settings!$B$1,"",'Avg Calculations'!BT94)</f>
        <v/>
      </c>
      <c r="Q38" s="2" t="str">
        <f>IF('Count Calculations'!BU94&lt;Settings!$B$1,"",'Avg Calculations'!BU94)</f>
        <v/>
      </c>
      <c r="R38" s="2">
        <f>IF('Count Calculations'!BV94&lt;Settings!$B$1,"",'Avg Calculations'!BV94)</f>
        <v>6.69978948532862</v>
      </c>
      <c r="S38" s="2">
        <f>IF('Count Calculations'!BW94&lt;Settings!$B$1,"",'Avg Calculations'!BW94)</f>
        <v>-1.82920156173627</v>
      </c>
      <c r="T38" s="2" t="str">
        <f>IF('Count Calculations'!BX94&lt;Settings!$B$1,"",'Avg Calculations'!BX94)</f>
        <v/>
      </c>
      <c r="U38" s="2" t="str">
        <f>IF('Count Calculations'!BY94&lt;Settings!$B$1,"",'Avg Calculations'!BY94)</f>
        <v/>
      </c>
      <c r="V38" s="2">
        <f>IF('Count Calculations'!BZ94&lt;Settings!$B$1,"",'Avg Calculations'!BZ94)</f>
        <v>-1.01139988002183</v>
      </c>
      <c r="W38" s="2">
        <f>IF('Count Calculations'!CA94&lt;Settings!$B$1,"",'Avg Calculations'!CA94)</f>
        <v>-0.62595976626373895</v>
      </c>
      <c r="X38" s="2">
        <f>IF('Count Calculations'!CB94&lt;Settings!$B$1,"",'Avg Calculations'!CB94)</f>
        <v>-6.2733604997088493E-2</v>
      </c>
      <c r="Y38" s="2" t="str">
        <f>IF('Count Calculations'!CC94&lt;Settings!$B$1,"",'Avg Calculations'!CC94)</f>
        <v/>
      </c>
      <c r="Z38" s="2">
        <f>IF('Count Calculations'!CD94&lt;Settings!$B$1,"",'Avg Calculations'!CD94)</f>
        <v>3.76095756737829</v>
      </c>
      <c r="AA38" s="2">
        <f>IF('Count Calculations'!CE94&lt;Settings!$B$1,"",'Avg Calculations'!CE94)</f>
        <v>-2.3692552215267701</v>
      </c>
      <c r="AB38" s="2" t="str">
        <f>IF('Count Calculations'!CF94&lt;Settings!$B$1,"",'Avg Calculations'!CF94)</f>
        <v/>
      </c>
      <c r="AC38" s="2">
        <f>IF('Count Calculations'!CG94&lt;Settings!$B$1,"",'Avg Calculations'!CG94)</f>
        <v>-1.3667978856238601</v>
      </c>
      <c r="AD38" s="2">
        <f>IF('Count Calculations'!CH94&lt;Settings!$B$1,"",'Avg Calculations'!CH94)</f>
        <v>-2.0351913564970801</v>
      </c>
      <c r="AE38" s="2">
        <f>IF('Count Calculations'!CI94&lt;Settings!$B$1,"",'Avg Calculations'!CI94)</f>
        <v>-1.62946489578444</v>
      </c>
      <c r="AF38" s="2" t="str">
        <f>IF('Count Calculations'!CJ94&lt;Settings!$B$1,"",'Avg Calculations'!CJ94)</f>
        <v/>
      </c>
      <c r="AG38" s="2">
        <f>IF('Count Calculations'!CK94&lt;Settings!$B$1,"",'Avg Calculations'!CK94)</f>
        <v>8.81440636240335</v>
      </c>
      <c r="AH38" s="2">
        <f>IF('Count Calculations'!CL94&lt;Settings!$B$1,"",'Avg Calculations'!CL94)</f>
        <v>-2.1704427161908302</v>
      </c>
      <c r="AI38" s="2">
        <f>IF('Count Calculations'!CM94&lt;Settings!$B$1,"",'Avg Calculations'!CM94)</f>
        <v>-2.4797638649301499</v>
      </c>
      <c r="AJ38" s="2" t="str">
        <f>IF('Count Calculations'!CN94&lt;Settings!$B$1,"",'Avg Calculations'!CN94)</f>
        <v/>
      </c>
      <c r="AK38" s="2">
        <f>IF('Count Calculations'!CO94&lt;Settings!$B$1,"",'Avg Calculations'!CO94)</f>
        <v>-2.1226598498059199</v>
      </c>
      <c r="AL38" s="2">
        <f>IF('Count Calculations'!CP94&lt;Settings!$B$1,"",'Avg Calculations'!CP94)</f>
        <v>-0.60290961208002203</v>
      </c>
      <c r="AM38" s="2">
        <f>IF('Count Calculations'!CQ94&lt;Settings!$B$1,"",'Avg Calculations'!CQ94)</f>
        <v>-1.0561500100999499</v>
      </c>
      <c r="AN38" s="2">
        <f>IF('Count Calculations'!CR94&lt;Settings!$B$1,"",'Avg Calculations'!CR94)</f>
        <v>-1.84621685638314</v>
      </c>
      <c r="AO38" s="2" t="str">
        <f>IF('Count Calculations'!CS94&lt;Settings!$B$1,"",'Avg Calculations'!CS94)</f>
        <v/>
      </c>
      <c r="AP38" s="2" t="str">
        <f>IF('Count Calculations'!CT94&lt;Settings!$B$1,"",'Avg Calculations'!CT94)</f>
        <v/>
      </c>
      <c r="AQ38" s="2" t="str">
        <f>IF('Count Calculations'!CU94&lt;Settings!$B$1,"",'Avg Calculations'!CU94)</f>
        <v/>
      </c>
      <c r="AR38" s="2" t="str">
        <f>IF('Count Calculations'!CV94&lt;Settings!$B$1,"",'Avg Calculations'!CV94)</f>
        <v/>
      </c>
      <c r="AS38" s="2">
        <f>IF('Count Calculations'!CW94&lt;Settings!$B$1,"",'Avg Calculations'!CW94)</f>
        <v>-1.5640602641791499</v>
      </c>
      <c r="AT38" s="2" t="str">
        <f>IF('Count Calculations'!CX94&lt;Settings!$B$1,"",'Avg Calculations'!CX94)</f>
        <v/>
      </c>
      <c r="AU38" s="2" t="str">
        <f>IF('Count Calculations'!CY94&lt;Settings!$B$1,"",'Avg Calculations'!CY94)</f>
        <v/>
      </c>
      <c r="AV38" s="2" t="str">
        <f>IF('Count Calculations'!CZ94&lt;Settings!$B$1,"",'Avg Calculations'!CZ94)</f>
        <v/>
      </c>
      <c r="AW38" s="2" t="str">
        <f>IF('Count Calculations'!DA94&lt;Settings!$B$1,"",'Avg Calculations'!DA94)</f>
        <v/>
      </c>
      <c r="AX38" s="2" t="str">
        <f>IF('Count Calculations'!DB94&lt;Settings!$B$1,"",'Avg Calculations'!DB94)</f>
        <v/>
      </c>
      <c r="AY38" s="2" t="str">
        <f>IF('Count Calculations'!DC94&lt;Settings!$B$1,"",'Avg Calculations'!DC94)</f>
        <v/>
      </c>
      <c r="AZ38" s="2" t="str">
        <f>IF('Count Calculations'!DD94&lt;Settings!$B$1,"",'Avg Calculations'!DD94)</f>
        <v/>
      </c>
      <c r="BA38" s="2" t="str">
        <f>IF('Count Calculations'!DE94&lt;Settings!$B$1,"",'Avg Calculations'!DE94)</f>
        <v/>
      </c>
    </row>
    <row r="39" spans="1:53" x14ac:dyDescent="0.25">
      <c r="A39" t="str">
        <f>IF(COUNT(B39:BA39),'Avg Calculations'!BE95,"")</f>
        <v>Armenia</v>
      </c>
      <c r="B39" s="2" t="str">
        <f>IF('Count Calculations'!BF95&lt;Settings!$B$1,"",'Avg Calculations'!BF95)</f>
        <v/>
      </c>
      <c r="C39" s="2">
        <f>IF('Count Calculations'!BG95&lt;Settings!$B$1,"",'Avg Calculations'!BG95)</f>
        <v>0.39708555242354698</v>
      </c>
      <c r="D39" s="2">
        <f>IF('Count Calculations'!BH95&lt;Settings!$B$1,"",'Avg Calculations'!BH95)</f>
        <v>5.1863246832366299</v>
      </c>
      <c r="E39" s="2">
        <f>IF('Count Calculations'!BI95&lt;Settings!$B$1,"",'Avg Calculations'!BI95)</f>
        <v>2.87610482913083</v>
      </c>
      <c r="F39" s="2">
        <f>IF('Count Calculations'!BJ95&lt;Settings!$B$1,"",'Avg Calculations'!BJ95)</f>
        <v>3.8431689738676802</v>
      </c>
      <c r="G39" s="2">
        <f>IF('Count Calculations'!BK95&lt;Settings!$B$1,"",'Avg Calculations'!BK95)</f>
        <v>-3.1820383738844198</v>
      </c>
      <c r="H39" s="2">
        <f>IF('Count Calculations'!BL95&lt;Settings!$B$1,"",'Avg Calculations'!BL95)</f>
        <v>-3.39104144941227</v>
      </c>
      <c r="I39" s="2">
        <f>IF('Count Calculations'!BM95&lt;Settings!$B$1,"",'Avg Calculations'!BM95)</f>
        <v>2.8394089226980799</v>
      </c>
      <c r="J39" s="2">
        <f>IF('Count Calculations'!BN95&lt;Settings!$B$1,"",'Avg Calculations'!BN95)</f>
        <v>-1.6748497807009799</v>
      </c>
      <c r="K39" s="2">
        <f>IF('Count Calculations'!BO95&lt;Settings!$B$1,"",'Avg Calculations'!BO95)</f>
        <v>-3.7398800220005199</v>
      </c>
      <c r="L39" s="2">
        <f>IF('Count Calculations'!BP95&lt;Settings!$B$1,"",'Avg Calculations'!BP95)</f>
        <v>-2.7964901673609899</v>
      </c>
      <c r="M39" s="2">
        <f>IF('Count Calculations'!BQ95&lt;Settings!$B$1,"",'Avg Calculations'!BQ95)</f>
        <v>-3.0047521726764201</v>
      </c>
      <c r="N39" s="2" t="str">
        <f>IF('Count Calculations'!BR95&lt;Settings!$B$1,"",'Avg Calculations'!BR95)</f>
        <v/>
      </c>
      <c r="O39" s="2">
        <f>IF('Count Calculations'!BS95&lt;Settings!$B$1,"",'Avg Calculations'!BS95)</f>
        <v>-3.28487800501353</v>
      </c>
      <c r="P39" s="2">
        <f>IF('Count Calculations'!BT95&lt;Settings!$B$1,"",'Avg Calculations'!BT95)</f>
        <v>3.0914465155953099</v>
      </c>
      <c r="Q39" s="2" t="str">
        <f>IF('Count Calculations'!BU95&lt;Settings!$B$1,"",'Avg Calculations'!BU95)</f>
        <v/>
      </c>
      <c r="R39" s="2">
        <f>IF('Count Calculations'!BV95&lt;Settings!$B$1,"",'Avg Calculations'!BV95)</f>
        <v>4.5955874828008101</v>
      </c>
      <c r="S39" s="2">
        <f>IF('Count Calculations'!BW95&lt;Settings!$B$1,"",'Avg Calculations'!BW95)</f>
        <v>4.2357841830754399</v>
      </c>
      <c r="T39" s="2" t="str">
        <f>IF('Count Calculations'!BX95&lt;Settings!$B$1,"",'Avg Calculations'!BX95)</f>
        <v/>
      </c>
      <c r="U39" s="2" t="str">
        <f>IF('Count Calculations'!BY95&lt;Settings!$B$1,"",'Avg Calculations'!BY95)</f>
        <v/>
      </c>
      <c r="V39" s="2">
        <f>IF('Count Calculations'!BZ95&lt;Settings!$B$1,"",'Avg Calculations'!BZ95)</f>
        <v>-2.98853704420296</v>
      </c>
      <c r="W39" s="2">
        <f>IF('Count Calculations'!CA95&lt;Settings!$B$1,"",'Avg Calculations'!CA95)</f>
        <v>-1.03219383528188</v>
      </c>
      <c r="X39" s="2">
        <f>IF('Count Calculations'!CB95&lt;Settings!$B$1,"",'Avg Calculations'!CB95)</f>
        <v>-2.6255943077148101</v>
      </c>
      <c r="Y39" s="2" t="str">
        <f>IF('Count Calculations'!CC95&lt;Settings!$B$1,"",'Avg Calculations'!CC95)</f>
        <v/>
      </c>
      <c r="Z39" s="2" t="str">
        <f>IF('Count Calculations'!CD95&lt;Settings!$B$1,"",'Avg Calculations'!CD95)</f>
        <v/>
      </c>
      <c r="AA39" s="2">
        <f>IF('Count Calculations'!CE95&lt;Settings!$B$1,"",'Avg Calculations'!CE95)</f>
        <v>-3.4881197612078001</v>
      </c>
      <c r="AB39" s="2" t="str">
        <f>IF('Count Calculations'!CF95&lt;Settings!$B$1,"",'Avg Calculations'!CF95)</f>
        <v/>
      </c>
      <c r="AC39" s="2">
        <f>IF('Count Calculations'!CG95&lt;Settings!$B$1,"",'Avg Calculations'!CG95)</f>
        <v>1.10795202787067</v>
      </c>
      <c r="AD39" s="2">
        <f>IF('Count Calculations'!CH95&lt;Settings!$B$1,"",'Avg Calculations'!CH95)</f>
        <v>6.86870285087796</v>
      </c>
      <c r="AE39" s="2">
        <f>IF('Count Calculations'!CI95&lt;Settings!$B$1,"",'Avg Calculations'!CI95)</f>
        <v>-3.0395589667846602E-2</v>
      </c>
      <c r="AF39" s="2" t="str">
        <f>IF('Count Calculations'!CJ95&lt;Settings!$B$1,"",'Avg Calculations'!CJ95)</f>
        <v/>
      </c>
      <c r="AG39" s="2">
        <f>IF('Count Calculations'!CK95&lt;Settings!$B$1,"",'Avg Calculations'!CK95)</f>
        <v>-1.2539238155841099</v>
      </c>
      <c r="AH39" s="2">
        <f>IF('Count Calculations'!CL95&lt;Settings!$B$1,"",'Avg Calculations'!CL95)</f>
        <v>-1.90017844089307</v>
      </c>
      <c r="AI39" s="2">
        <f>IF('Count Calculations'!CM95&lt;Settings!$B$1,"",'Avg Calculations'!CM95)</f>
        <v>-2.85284363647343</v>
      </c>
      <c r="AJ39" s="2">
        <f>IF('Count Calculations'!CN95&lt;Settings!$B$1,"",'Avg Calculations'!CN95)</f>
        <v>-1.7810771884130201</v>
      </c>
      <c r="AK39" s="2">
        <f>IF('Count Calculations'!CO95&lt;Settings!$B$1,"",'Avg Calculations'!CO95)</f>
        <v>2.2530691914088901</v>
      </c>
      <c r="AL39" s="2">
        <f>IF('Count Calculations'!CP95&lt;Settings!$B$1,"",'Avg Calculations'!CP95)</f>
        <v>-2.0908571504447599</v>
      </c>
      <c r="AM39" s="2">
        <f>IF('Count Calculations'!CQ95&lt;Settings!$B$1,"",'Avg Calculations'!CQ95)</f>
        <v>0.652272395654937</v>
      </c>
      <c r="AN39" s="2" t="str">
        <f>IF('Count Calculations'!CR95&lt;Settings!$B$1,"",'Avg Calculations'!CR95)</f>
        <v/>
      </c>
      <c r="AO39" s="2">
        <f>IF('Count Calculations'!CS95&lt;Settings!$B$1,"",'Avg Calculations'!CS95)</f>
        <v>4.6804100980960897</v>
      </c>
      <c r="AP39" s="2" t="str">
        <f>IF('Count Calculations'!CT95&lt;Settings!$B$1,"",'Avg Calculations'!CT95)</f>
        <v/>
      </c>
      <c r="AQ39" s="2">
        <f>IF('Count Calculations'!CU95&lt;Settings!$B$1,"",'Avg Calculations'!CU95)</f>
        <v>-4.9371304916887597</v>
      </c>
      <c r="AR39" s="2" t="str">
        <f>IF('Count Calculations'!CV95&lt;Settings!$B$1,"",'Avg Calculations'!CV95)</f>
        <v/>
      </c>
      <c r="AS39" s="2" t="str">
        <f>IF('Count Calculations'!CW95&lt;Settings!$B$1,"",'Avg Calculations'!CW95)</f>
        <v/>
      </c>
      <c r="AT39" s="2">
        <f>IF('Count Calculations'!CX95&lt;Settings!$B$1,"",'Avg Calculations'!CX95)</f>
        <v>7.3295315462381199</v>
      </c>
      <c r="AU39" s="2">
        <f>IF('Count Calculations'!CY95&lt;Settings!$B$1,"",'Avg Calculations'!CY95)</f>
        <v>0.243951977028522</v>
      </c>
      <c r="AV39" s="2" t="str">
        <f>IF('Count Calculations'!CZ95&lt;Settings!$B$1,"",'Avg Calculations'!CZ95)</f>
        <v/>
      </c>
      <c r="AW39" s="2" t="str">
        <f>IF('Count Calculations'!DA95&lt;Settings!$B$1,"",'Avg Calculations'!DA95)</f>
        <v/>
      </c>
      <c r="AX39" s="2" t="str">
        <f>IF('Count Calculations'!DB95&lt;Settings!$B$1,"",'Avg Calculations'!DB95)</f>
        <v/>
      </c>
      <c r="AY39" s="2" t="str">
        <f>IF('Count Calculations'!DC95&lt;Settings!$B$1,"",'Avg Calculations'!DC95)</f>
        <v/>
      </c>
      <c r="AZ39" s="2" t="str">
        <f>IF('Count Calculations'!DD95&lt;Settings!$B$1,"",'Avg Calculations'!DD95)</f>
        <v/>
      </c>
      <c r="BA39" s="2" t="str">
        <f>IF('Count Calculations'!DE95&lt;Settings!$B$1,"",'Avg Calculations'!DE95)</f>
        <v/>
      </c>
    </row>
    <row r="40" spans="1:53" x14ac:dyDescent="0.25">
      <c r="A40" t="str">
        <f>IF(COUNT(B40:BA40),'Avg Calculations'!BE96,"")</f>
        <v>Belarus</v>
      </c>
      <c r="B40" s="2" t="str">
        <f>IF('Count Calculations'!BF96&lt;Settings!$B$1,"",'Avg Calculations'!BF96)</f>
        <v/>
      </c>
      <c r="C40" s="2" t="str">
        <f>IF('Count Calculations'!BG96&lt;Settings!$B$1,"",'Avg Calculations'!BG96)</f>
        <v/>
      </c>
      <c r="D40" s="2" t="str">
        <f>IF('Count Calculations'!BH96&lt;Settings!$B$1,"",'Avg Calculations'!BH96)</f>
        <v/>
      </c>
      <c r="E40" s="2">
        <f>IF('Count Calculations'!BI96&lt;Settings!$B$1,"",'Avg Calculations'!BI96)</f>
        <v>-2.2607575423102499</v>
      </c>
      <c r="F40" s="2">
        <f>IF('Count Calculations'!BJ96&lt;Settings!$B$1,"",'Avg Calculations'!BJ96)</f>
        <v>-1.87407845919795</v>
      </c>
      <c r="G40" s="2">
        <f>IF('Count Calculations'!BK96&lt;Settings!$B$1,"",'Avg Calculations'!BK96)</f>
        <v>-2.2491449340813099</v>
      </c>
      <c r="H40" s="2">
        <f>IF('Count Calculations'!BL96&lt;Settings!$B$1,"",'Avg Calculations'!BL96)</f>
        <v>-2.3634803535637898</v>
      </c>
      <c r="I40" s="2" t="str">
        <f>IF('Count Calculations'!BM96&lt;Settings!$B$1,"",'Avg Calculations'!BM96)</f>
        <v/>
      </c>
      <c r="J40" s="2">
        <f>IF('Count Calculations'!BN96&lt;Settings!$B$1,"",'Avg Calculations'!BN96)</f>
        <v>-1.5404427262071301</v>
      </c>
      <c r="K40" s="2">
        <f>IF('Count Calculations'!BO96&lt;Settings!$B$1,"",'Avg Calculations'!BO96)</f>
        <v>-1.62923543181887</v>
      </c>
      <c r="L40" s="2">
        <f>IF('Count Calculations'!BP96&lt;Settings!$B$1,"",'Avg Calculations'!BP96)</f>
        <v>-1.1150202545869099</v>
      </c>
      <c r="M40" s="2">
        <f>IF('Count Calculations'!BQ96&lt;Settings!$B$1,"",'Avg Calculations'!BQ96)</f>
        <v>-1.39331914222611</v>
      </c>
      <c r="N40" s="2" t="str">
        <f>IF('Count Calculations'!BR96&lt;Settings!$B$1,"",'Avg Calculations'!BR96)</f>
        <v/>
      </c>
      <c r="O40" s="2">
        <f>IF('Count Calculations'!BS96&lt;Settings!$B$1,"",'Avg Calculations'!BS96)</f>
        <v>-1.9893920846481301</v>
      </c>
      <c r="P40" s="2">
        <f>IF('Count Calculations'!BT96&lt;Settings!$B$1,"",'Avg Calculations'!BT96)</f>
        <v>1.74606709902533</v>
      </c>
      <c r="Q40" s="2" t="str">
        <f>IF('Count Calculations'!BU96&lt;Settings!$B$1,"",'Avg Calculations'!BU96)</f>
        <v/>
      </c>
      <c r="R40" s="2">
        <f>IF('Count Calculations'!BV96&lt;Settings!$B$1,"",'Avg Calculations'!BV96)</f>
        <v>1.1207792625883699</v>
      </c>
      <c r="S40" s="2" t="str">
        <f>IF('Count Calculations'!BW96&lt;Settings!$B$1,"",'Avg Calculations'!BW96)</f>
        <v/>
      </c>
      <c r="T40" s="2" t="str">
        <f>IF('Count Calculations'!BX96&lt;Settings!$B$1,"",'Avg Calculations'!BX96)</f>
        <v/>
      </c>
      <c r="U40" s="2" t="str">
        <f>IF('Count Calculations'!BY96&lt;Settings!$B$1,"",'Avg Calculations'!BY96)</f>
        <v/>
      </c>
      <c r="V40" s="2">
        <f>IF('Count Calculations'!BZ96&lt;Settings!$B$1,"",'Avg Calculations'!BZ96)</f>
        <v>-0.96538145169733502</v>
      </c>
      <c r="W40" s="2">
        <f>IF('Count Calculations'!CA96&lt;Settings!$B$1,"",'Avg Calculations'!CA96)</f>
        <v>1.0428208890622901</v>
      </c>
      <c r="X40" s="2">
        <f>IF('Count Calculations'!CB96&lt;Settings!$B$1,"",'Avg Calculations'!CB96)</f>
        <v>-1.6344887569251301</v>
      </c>
      <c r="Y40" s="2" t="str">
        <f>IF('Count Calculations'!CC96&lt;Settings!$B$1,"",'Avg Calculations'!CC96)</f>
        <v/>
      </c>
      <c r="Z40" s="2">
        <f>IF('Count Calculations'!CD96&lt;Settings!$B$1,"",'Avg Calculations'!CD96)</f>
        <v>-0.81727353428794702</v>
      </c>
      <c r="AA40" s="2">
        <f>IF('Count Calculations'!CE96&lt;Settings!$B$1,"",'Avg Calculations'!CE96)</f>
        <v>-0.24717911093770001</v>
      </c>
      <c r="AB40" s="2" t="str">
        <f>IF('Count Calculations'!CF96&lt;Settings!$B$1,"",'Avg Calculations'!CF96)</f>
        <v/>
      </c>
      <c r="AC40" s="2" t="str">
        <f>IF('Count Calculations'!CG96&lt;Settings!$B$1,"",'Avg Calculations'!CG96)</f>
        <v/>
      </c>
      <c r="AD40" s="2" t="str">
        <f>IF('Count Calculations'!CH96&lt;Settings!$B$1,"",'Avg Calculations'!CH96)</f>
        <v/>
      </c>
      <c r="AE40" s="2">
        <f>IF('Count Calculations'!CI96&lt;Settings!$B$1,"",'Avg Calculations'!CI96)</f>
        <v>-1.42536147240323</v>
      </c>
      <c r="AF40" s="2" t="str">
        <f>IF('Count Calculations'!CJ96&lt;Settings!$B$1,"",'Avg Calculations'!CJ96)</f>
        <v/>
      </c>
      <c r="AG40" s="2">
        <f>IF('Count Calculations'!CK96&lt;Settings!$B$1,"",'Avg Calculations'!CK96)</f>
        <v>-5.3899259114750402E-2</v>
      </c>
      <c r="AH40" s="2">
        <f>IF('Count Calculations'!CL96&lt;Settings!$B$1,"",'Avg Calculations'!CL96)</f>
        <v>1.99734019843322</v>
      </c>
      <c r="AI40" s="2">
        <f>IF('Count Calculations'!CM96&lt;Settings!$B$1,"",'Avg Calculations'!CM96)</f>
        <v>2.5650267714152402</v>
      </c>
      <c r="AJ40" s="2">
        <f>IF('Count Calculations'!CN96&lt;Settings!$B$1,"",'Avg Calculations'!CN96)</f>
        <v>-1.6016982631052299</v>
      </c>
      <c r="AK40" s="2" t="str">
        <f>IF('Count Calculations'!CO96&lt;Settings!$B$1,"",'Avg Calculations'!CO96)</f>
        <v/>
      </c>
      <c r="AL40" s="2" t="str">
        <f>IF('Count Calculations'!CP96&lt;Settings!$B$1,"",'Avg Calculations'!CP96)</f>
        <v/>
      </c>
      <c r="AM40" s="2">
        <f>IF('Count Calculations'!CQ96&lt;Settings!$B$1,"",'Avg Calculations'!CQ96)</f>
        <v>4.0969697387788502</v>
      </c>
      <c r="AN40" s="2">
        <f>IF('Count Calculations'!CR96&lt;Settings!$B$1,"",'Avg Calculations'!CR96)</f>
        <v>7.99181248570095</v>
      </c>
      <c r="AO40" s="2">
        <f>IF('Count Calculations'!CS96&lt;Settings!$B$1,"",'Avg Calculations'!CS96)</f>
        <v>0.53309366065727903</v>
      </c>
      <c r="AP40" s="2" t="str">
        <f>IF('Count Calculations'!CT96&lt;Settings!$B$1,"",'Avg Calculations'!CT96)</f>
        <v/>
      </c>
      <c r="AQ40" s="2" t="str">
        <f>IF('Count Calculations'!CU96&lt;Settings!$B$1,"",'Avg Calculations'!CU96)</f>
        <v/>
      </c>
      <c r="AR40" s="2" t="str">
        <f>IF('Count Calculations'!CV96&lt;Settings!$B$1,"",'Avg Calculations'!CV96)</f>
        <v/>
      </c>
      <c r="AS40" s="2">
        <f>IF('Count Calculations'!CW96&lt;Settings!$B$1,"",'Avg Calculations'!CW96)</f>
        <v>-1.4776618734785301</v>
      </c>
      <c r="AT40" s="2" t="str">
        <f>IF('Count Calculations'!CX96&lt;Settings!$B$1,"",'Avg Calculations'!CX96)</f>
        <v/>
      </c>
      <c r="AU40" s="2" t="str">
        <f>IF('Count Calculations'!CY96&lt;Settings!$B$1,"",'Avg Calculations'!CY96)</f>
        <v/>
      </c>
      <c r="AV40" s="2" t="str">
        <f>IF('Count Calculations'!CZ96&lt;Settings!$B$1,"",'Avg Calculations'!CZ96)</f>
        <v/>
      </c>
      <c r="AW40" s="2" t="str">
        <f>IF('Count Calculations'!DA96&lt;Settings!$B$1,"",'Avg Calculations'!DA96)</f>
        <v/>
      </c>
      <c r="AX40" s="2" t="str">
        <f>IF('Count Calculations'!DB96&lt;Settings!$B$1,"",'Avg Calculations'!DB96)</f>
        <v/>
      </c>
      <c r="AY40" s="2" t="str">
        <f>IF('Count Calculations'!DC96&lt;Settings!$B$1,"",'Avg Calculations'!DC96)</f>
        <v/>
      </c>
      <c r="AZ40" s="2" t="str">
        <f>IF('Count Calculations'!DD96&lt;Settings!$B$1,"",'Avg Calculations'!DD96)</f>
        <v/>
      </c>
      <c r="BA40" s="2" t="str">
        <f>IF('Count Calculations'!DE96&lt;Settings!$B$1,"",'Avg Calculations'!DE96)</f>
        <v/>
      </c>
    </row>
    <row r="41" spans="1:53" x14ac:dyDescent="0.25">
      <c r="A41" t="str">
        <f>IF(COUNT(B41:BA41),'Avg Calculations'!BE97,"")</f>
        <v>Latvia</v>
      </c>
      <c r="B41" s="2">
        <f>IF('Count Calculations'!BF97&lt;Settings!$B$1,"",'Avg Calculations'!BF97)</f>
        <v>1.5649990933595299</v>
      </c>
      <c r="C41" s="2">
        <f>IF('Count Calculations'!BG97&lt;Settings!$B$1,"",'Avg Calculations'!BG97)</f>
        <v>1.3230256356472301E-2</v>
      </c>
      <c r="D41" s="2">
        <f>IF('Count Calculations'!BH97&lt;Settings!$B$1,"",'Avg Calculations'!BH97)</f>
        <v>-1.9034387088539499</v>
      </c>
      <c r="E41" s="2">
        <f>IF('Count Calculations'!BI97&lt;Settings!$B$1,"",'Avg Calculations'!BI97)</f>
        <v>-4.8958563566874599E-2</v>
      </c>
      <c r="F41" s="2">
        <f>IF('Count Calculations'!BJ97&lt;Settings!$B$1,"",'Avg Calculations'!BJ97)</f>
        <v>-1.32799933745036</v>
      </c>
      <c r="G41" s="2">
        <f>IF('Count Calculations'!BK97&lt;Settings!$B$1,"",'Avg Calculations'!BK97)</f>
        <v>0.70393107529900401</v>
      </c>
      <c r="H41" s="2">
        <f>IF('Count Calculations'!BL97&lt;Settings!$B$1,"",'Avg Calculations'!BL97)</f>
        <v>-1.1246158056303599</v>
      </c>
      <c r="I41" s="2">
        <f>IF('Count Calculations'!BM97&lt;Settings!$B$1,"",'Avg Calculations'!BM97)</f>
        <v>-0.88575203161610605</v>
      </c>
      <c r="J41" s="2">
        <f>IF('Count Calculations'!BN97&lt;Settings!$B$1,"",'Avg Calculations'!BN97)</f>
        <v>-0.45949431736096302</v>
      </c>
      <c r="K41" s="2">
        <f>IF('Count Calculations'!BO97&lt;Settings!$B$1,"",'Avg Calculations'!BO97)</f>
        <v>4.6932687164261502</v>
      </c>
      <c r="L41" s="2">
        <f>IF('Count Calculations'!BP97&lt;Settings!$B$1,"",'Avg Calculations'!BP97)</f>
        <v>0.95093962155221601</v>
      </c>
      <c r="M41" s="2">
        <f>IF('Count Calculations'!BQ97&lt;Settings!$B$1,"",'Avg Calculations'!BQ97)</f>
        <v>-0.186574319656518</v>
      </c>
      <c r="N41" s="2" t="str">
        <f>IF('Count Calculations'!BR97&lt;Settings!$B$1,"",'Avg Calculations'!BR97)</f>
        <v/>
      </c>
      <c r="O41" s="2">
        <f>IF('Count Calculations'!BS97&lt;Settings!$B$1,"",'Avg Calculations'!BS97)</f>
        <v>0.112910414140934</v>
      </c>
      <c r="P41" s="2">
        <f>IF('Count Calculations'!BT97&lt;Settings!$B$1,"",'Avg Calculations'!BT97)</f>
        <v>-5.9692730059375698E-2</v>
      </c>
      <c r="Q41" s="2" t="str">
        <f>IF('Count Calculations'!BU97&lt;Settings!$B$1,"",'Avg Calculations'!BU97)</f>
        <v/>
      </c>
      <c r="R41" s="2">
        <f>IF('Count Calculations'!BV97&lt;Settings!$B$1,"",'Avg Calculations'!BV97)</f>
        <v>-1.32164058331613</v>
      </c>
      <c r="S41" s="2">
        <f>IF('Count Calculations'!BW97&lt;Settings!$B$1,"",'Avg Calculations'!BW97)</f>
        <v>-1.6692846951876701</v>
      </c>
      <c r="T41" s="2" t="str">
        <f>IF('Count Calculations'!BX97&lt;Settings!$B$1,"",'Avg Calculations'!BX97)</f>
        <v/>
      </c>
      <c r="U41" s="2" t="str">
        <f>IF('Count Calculations'!BY97&lt;Settings!$B$1,"",'Avg Calculations'!BY97)</f>
        <v/>
      </c>
      <c r="V41" s="2">
        <f>IF('Count Calculations'!BZ97&lt;Settings!$B$1,"",'Avg Calculations'!BZ97)</f>
        <v>0.49520872327558102</v>
      </c>
      <c r="W41" s="2">
        <f>IF('Count Calculations'!CA97&lt;Settings!$B$1,"",'Avg Calculations'!CA97)</f>
        <v>1.2548879218057201</v>
      </c>
      <c r="X41" s="2">
        <f>IF('Count Calculations'!CB97&lt;Settings!$B$1,"",'Avg Calculations'!CB97)</f>
        <v>0.89047584203001395</v>
      </c>
      <c r="Y41" s="2" t="str">
        <f>IF('Count Calculations'!CC97&lt;Settings!$B$1,"",'Avg Calculations'!CC97)</f>
        <v/>
      </c>
      <c r="Z41" s="2">
        <f>IF('Count Calculations'!CD97&lt;Settings!$B$1,"",'Avg Calculations'!CD97)</f>
        <v>-0.47711911099223497</v>
      </c>
      <c r="AA41" s="2">
        <f>IF('Count Calculations'!CE97&lt;Settings!$B$1,"",'Avg Calculations'!CE97)</f>
        <v>5.4670043746387096</v>
      </c>
      <c r="AB41" s="2" t="str">
        <f>IF('Count Calculations'!CF97&lt;Settings!$B$1,"",'Avg Calculations'!CF97)</f>
        <v/>
      </c>
      <c r="AC41" s="2">
        <f>IF('Count Calculations'!CG97&lt;Settings!$B$1,"",'Avg Calculations'!CG97)</f>
        <v>1.3082635595701999</v>
      </c>
      <c r="AD41" s="2">
        <f>IF('Count Calculations'!CH97&lt;Settings!$B$1,"",'Avg Calculations'!CH97)</f>
        <v>-0.85378363253241596</v>
      </c>
      <c r="AE41" s="2">
        <f>IF('Count Calculations'!CI97&lt;Settings!$B$1,"",'Avg Calculations'!CI97)</f>
        <v>-1.987610401829</v>
      </c>
      <c r="AF41" s="2" t="str">
        <f>IF('Count Calculations'!CJ97&lt;Settings!$B$1,"",'Avg Calculations'!CJ97)</f>
        <v/>
      </c>
      <c r="AG41" s="2">
        <f>IF('Count Calculations'!CK97&lt;Settings!$B$1,"",'Avg Calculations'!CK97)</f>
        <v>-1.44588648896868</v>
      </c>
      <c r="AH41" s="2" t="str">
        <f>IF('Count Calculations'!CL97&lt;Settings!$B$1,"",'Avg Calculations'!CL97)</f>
        <v/>
      </c>
      <c r="AI41" s="2">
        <f>IF('Count Calculations'!CM97&lt;Settings!$B$1,"",'Avg Calculations'!CM97)</f>
        <v>7.9727509510754002</v>
      </c>
      <c r="AJ41" s="2">
        <f>IF('Count Calculations'!CN97&lt;Settings!$B$1,"",'Avg Calculations'!CN97)</f>
        <v>-2.3876812627914901</v>
      </c>
      <c r="AK41" s="2">
        <f>IF('Count Calculations'!CO97&lt;Settings!$B$1,"",'Avg Calculations'!CO97)</f>
        <v>0.56196556028672495</v>
      </c>
      <c r="AL41" s="2">
        <f>IF('Count Calculations'!CP97&lt;Settings!$B$1,"",'Avg Calculations'!CP97)</f>
        <v>-0.83527828282108796</v>
      </c>
      <c r="AM41" s="2">
        <f>IF('Count Calculations'!CQ97&lt;Settings!$B$1,"",'Avg Calculations'!CQ97)</f>
        <v>-0.32222388083199999</v>
      </c>
      <c r="AN41" s="2">
        <f>IF('Count Calculations'!CR97&lt;Settings!$B$1,"",'Avg Calculations'!CR97)</f>
        <v>7.9888675906855403E-2</v>
      </c>
      <c r="AO41" s="2" t="str">
        <f>IF('Count Calculations'!CS97&lt;Settings!$B$1,"",'Avg Calculations'!CS97)</f>
        <v/>
      </c>
      <c r="AP41" s="2" t="str">
        <f>IF('Count Calculations'!CT97&lt;Settings!$B$1,"",'Avg Calculations'!CT97)</f>
        <v/>
      </c>
      <c r="AQ41" s="2" t="str">
        <f>IF('Count Calculations'!CU97&lt;Settings!$B$1,"",'Avg Calculations'!CU97)</f>
        <v/>
      </c>
      <c r="AR41" s="2" t="str">
        <f>IF('Count Calculations'!CV97&lt;Settings!$B$1,"",'Avg Calculations'!CV97)</f>
        <v/>
      </c>
      <c r="AS41" s="2" t="str">
        <f>IF('Count Calculations'!CW97&lt;Settings!$B$1,"",'Avg Calculations'!CW97)</f>
        <v/>
      </c>
      <c r="AT41" s="2" t="str">
        <f>IF('Count Calculations'!CX97&lt;Settings!$B$1,"",'Avg Calculations'!CX97)</f>
        <v/>
      </c>
      <c r="AU41" s="2" t="str">
        <f>IF('Count Calculations'!CY97&lt;Settings!$B$1,"",'Avg Calculations'!CY97)</f>
        <v/>
      </c>
      <c r="AV41" s="2" t="str">
        <f>IF('Count Calculations'!CZ97&lt;Settings!$B$1,"",'Avg Calculations'!CZ97)</f>
        <v/>
      </c>
      <c r="AW41" s="2" t="str">
        <f>IF('Count Calculations'!DA97&lt;Settings!$B$1,"",'Avg Calculations'!DA97)</f>
        <v/>
      </c>
      <c r="AX41" s="2" t="str">
        <f>IF('Count Calculations'!DB97&lt;Settings!$B$1,"",'Avg Calculations'!DB97)</f>
        <v/>
      </c>
      <c r="AY41" s="2" t="str">
        <f>IF('Count Calculations'!DC97&lt;Settings!$B$1,"",'Avg Calculations'!DC97)</f>
        <v/>
      </c>
      <c r="AZ41" s="2" t="str">
        <f>IF('Count Calculations'!DD97&lt;Settings!$B$1,"",'Avg Calculations'!DD97)</f>
        <v/>
      </c>
      <c r="BA41" s="2" t="str">
        <f>IF('Count Calculations'!DE97&lt;Settings!$B$1,"",'Avg Calculations'!DE97)</f>
        <v/>
      </c>
    </row>
    <row r="42" spans="1:53" x14ac:dyDescent="0.25">
      <c r="A42" t="str">
        <f>IF(COUNT(B42:BA42),'Avg Calculations'!BE98,"")</f>
        <v>Azerbaijan</v>
      </c>
      <c r="B42" s="2" t="str">
        <f>IF('Count Calculations'!BF98&lt;Settings!$B$1,"",'Avg Calculations'!BF98)</f>
        <v/>
      </c>
      <c r="C42" s="2">
        <f>IF('Count Calculations'!BG98&lt;Settings!$B$1,"",'Avg Calculations'!BG98)</f>
        <v>-2.8781506971253399</v>
      </c>
      <c r="D42" s="2">
        <f>IF('Count Calculations'!BH98&lt;Settings!$B$1,"",'Avg Calculations'!BH98)</f>
        <v>-1.5651555795287999</v>
      </c>
      <c r="E42" s="2">
        <f>IF('Count Calculations'!BI98&lt;Settings!$B$1,"",'Avg Calculations'!BI98)</f>
        <v>-1.11305360849198</v>
      </c>
      <c r="F42" s="2">
        <f>IF('Count Calculations'!BJ98&lt;Settings!$B$1,"",'Avg Calculations'!BJ98)</f>
        <v>-1.5362298308832301</v>
      </c>
      <c r="G42" s="2">
        <f>IF('Count Calculations'!BK98&lt;Settings!$B$1,"",'Avg Calculations'!BK98)</f>
        <v>-2.6233714262053498</v>
      </c>
      <c r="H42" s="2">
        <f>IF('Count Calculations'!BL98&lt;Settings!$B$1,"",'Avg Calculations'!BL98)</f>
        <v>-2.8287510177040698</v>
      </c>
      <c r="I42" s="2">
        <f>IF('Count Calculations'!BM98&lt;Settings!$B$1,"",'Avg Calculations'!BM98)</f>
        <v>-2.7096233611898701</v>
      </c>
      <c r="J42" s="2">
        <f>IF('Count Calculations'!BN98&lt;Settings!$B$1,"",'Avg Calculations'!BN98)</f>
        <v>-1.8326160724979199</v>
      </c>
      <c r="K42" s="2">
        <f>IF('Count Calculations'!BO98&lt;Settings!$B$1,"",'Avg Calculations'!BO98)</f>
        <v>-2.1827252389715301</v>
      </c>
      <c r="L42" s="2">
        <f>IF('Count Calculations'!BP98&lt;Settings!$B$1,"",'Avg Calculations'!BP98)</f>
        <v>-0.48370410269809899</v>
      </c>
      <c r="M42" s="2">
        <f>IF('Count Calculations'!BQ98&lt;Settings!$B$1,"",'Avg Calculations'!BQ98)</f>
        <v>-3.2521696805072899</v>
      </c>
      <c r="N42" s="2" t="str">
        <f>IF('Count Calculations'!BR98&lt;Settings!$B$1,"",'Avg Calculations'!BR98)</f>
        <v/>
      </c>
      <c r="O42" s="2">
        <f>IF('Count Calculations'!BS98&lt;Settings!$B$1,"",'Avg Calculations'!BS98)</f>
        <v>-2.3841113433268002</v>
      </c>
      <c r="P42" s="2">
        <f>IF('Count Calculations'!BT98&lt;Settings!$B$1,"",'Avg Calculations'!BT98)</f>
        <v>0.69267755372449402</v>
      </c>
      <c r="Q42" s="2" t="str">
        <f>IF('Count Calculations'!BU98&lt;Settings!$B$1,"",'Avg Calculations'!BU98)</f>
        <v/>
      </c>
      <c r="R42" s="2">
        <f>IF('Count Calculations'!BV98&lt;Settings!$B$1,"",'Avg Calculations'!BV98)</f>
        <v>0.72787663881012699</v>
      </c>
      <c r="S42" s="2">
        <f>IF('Count Calculations'!BW98&lt;Settings!$B$1,"",'Avg Calculations'!BW98)</f>
        <v>1.8599976396536</v>
      </c>
      <c r="T42" s="2" t="str">
        <f>IF('Count Calculations'!BX98&lt;Settings!$B$1,"",'Avg Calculations'!BX98)</f>
        <v/>
      </c>
      <c r="U42" s="2" t="str">
        <f>IF('Count Calculations'!BY98&lt;Settings!$B$1,"",'Avg Calculations'!BY98)</f>
        <v/>
      </c>
      <c r="V42" s="2">
        <f>IF('Count Calculations'!BZ98&lt;Settings!$B$1,"",'Avg Calculations'!BZ98)</f>
        <v>-1.0908208401814601</v>
      </c>
      <c r="W42" s="2">
        <f>IF('Count Calculations'!CA98&lt;Settings!$B$1,"",'Avg Calculations'!CA98)</f>
        <v>2.9853246125480202</v>
      </c>
      <c r="X42" s="2">
        <f>IF('Count Calculations'!CB98&lt;Settings!$B$1,"",'Avg Calculations'!CB98)</f>
        <v>-2.3221452174892501</v>
      </c>
      <c r="Y42" s="2" t="str">
        <f>IF('Count Calculations'!CC98&lt;Settings!$B$1,"",'Avg Calculations'!CC98)</f>
        <v/>
      </c>
      <c r="Z42" s="2">
        <f>IF('Count Calculations'!CD98&lt;Settings!$B$1,"",'Avg Calculations'!CD98)</f>
        <v>-0.64926990729254197</v>
      </c>
      <c r="AA42" s="2">
        <f>IF('Count Calculations'!CE98&lt;Settings!$B$1,"",'Avg Calculations'!CE98)</f>
        <v>-1.5283134742656399</v>
      </c>
      <c r="AB42" s="2" t="str">
        <f>IF('Count Calculations'!CF98&lt;Settings!$B$1,"",'Avg Calculations'!CF98)</f>
        <v/>
      </c>
      <c r="AC42" s="2">
        <f>IF('Count Calculations'!CG98&lt;Settings!$B$1,"",'Avg Calculations'!CG98)</f>
        <v>0.53158461215620501</v>
      </c>
      <c r="AD42" s="2">
        <f>IF('Count Calculations'!CH98&lt;Settings!$B$1,"",'Avg Calculations'!CH98)</f>
        <v>5.8931150971629203</v>
      </c>
      <c r="AE42" s="2">
        <f>IF('Count Calculations'!CI98&lt;Settings!$B$1,"",'Avg Calculations'!CI98)</f>
        <v>0.395011067580538</v>
      </c>
      <c r="AF42" s="2" t="str">
        <f>IF('Count Calculations'!CJ98&lt;Settings!$B$1,"",'Avg Calculations'!CJ98)</f>
        <v/>
      </c>
      <c r="AG42" s="2" t="str">
        <f>IF('Count Calculations'!CK98&lt;Settings!$B$1,"",'Avg Calculations'!CK98)</f>
        <v/>
      </c>
      <c r="AH42" s="2">
        <f>IF('Count Calculations'!CL98&lt;Settings!$B$1,"",'Avg Calculations'!CL98)</f>
        <v>-1.8449708009554699</v>
      </c>
      <c r="AI42" s="2">
        <f>IF('Count Calculations'!CM98&lt;Settings!$B$1,"",'Avg Calculations'!CM98)</f>
        <v>1.01013190388561</v>
      </c>
      <c r="AJ42" s="2">
        <f>IF('Count Calculations'!CN98&lt;Settings!$B$1,"",'Avg Calculations'!CN98)</f>
        <v>-1.1104609970339001</v>
      </c>
      <c r="AK42" s="2" t="str">
        <f>IF('Count Calculations'!CO98&lt;Settings!$B$1,"",'Avg Calculations'!CO98)</f>
        <v/>
      </c>
      <c r="AL42" s="2">
        <f>IF('Count Calculations'!CP98&lt;Settings!$B$1,"",'Avg Calculations'!CP98)</f>
        <v>2.6439714045981701</v>
      </c>
      <c r="AM42" s="2">
        <f>IF('Count Calculations'!CQ98&lt;Settings!$B$1,"",'Avg Calculations'!CQ98)</f>
        <v>4.3805916345450404</v>
      </c>
      <c r="AN42" s="2">
        <f>IF('Count Calculations'!CR98&lt;Settings!$B$1,"",'Avg Calculations'!CR98)</f>
        <v>5.3552468994301403</v>
      </c>
      <c r="AO42" s="2" t="str">
        <f>IF('Count Calculations'!CS98&lt;Settings!$B$1,"",'Avg Calculations'!CS98)</f>
        <v/>
      </c>
      <c r="AP42" s="2">
        <f>IF('Count Calculations'!CT98&lt;Settings!$B$1,"",'Avg Calculations'!CT98)</f>
        <v>-4.6730820562977096</v>
      </c>
      <c r="AQ42" s="2" t="str">
        <f>IF('Count Calculations'!CU98&lt;Settings!$B$1,"",'Avg Calculations'!CU98)</f>
        <v/>
      </c>
      <c r="AR42" s="2">
        <f>IF('Count Calculations'!CV98&lt;Settings!$B$1,"",'Avg Calculations'!CV98)</f>
        <v>0.26558297605602899</v>
      </c>
      <c r="AS42" s="2" t="str">
        <f>IF('Count Calculations'!CW98&lt;Settings!$B$1,"",'Avg Calculations'!CW98)</f>
        <v/>
      </c>
      <c r="AT42" s="2">
        <f>IF('Count Calculations'!CX98&lt;Settings!$B$1,"",'Avg Calculations'!CX98)</f>
        <v>6.97455203512816</v>
      </c>
      <c r="AU42" s="2">
        <f>IF('Count Calculations'!CY98&lt;Settings!$B$1,"",'Avg Calculations'!CY98)</f>
        <v>2.34248758234332</v>
      </c>
      <c r="AV42" s="2" t="str">
        <f>IF('Count Calculations'!CZ98&lt;Settings!$B$1,"",'Avg Calculations'!CZ98)</f>
        <v/>
      </c>
      <c r="AW42" s="2" t="str">
        <f>IF('Count Calculations'!DA98&lt;Settings!$B$1,"",'Avg Calculations'!DA98)</f>
        <v/>
      </c>
      <c r="AX42" s="2" t="str">
        <f>IF('Count Calculations'!DB98&lt;Settings!$B$1,"",'Avg Calculations'!DB98)</f>
        <v/>
      </c>
      <c r="AY42" s="2" t="str">
        <f>IF('Count Calculations'!DC98&lt;Settings!$B$1,"",'Avg Calculations'!DC98)</f>
        <v/>
      </c>
      <c r="AZ42" s="2" t="str">
        <f>IF('Count Calculations'!DD98&lt;Settings!$B$1,"",'Avg Calculations'!DD98)</f>
        <v/>
      </c>
      <c r="BA42" s="2" t="str">
        <f>IF('Count Calculations'!DE98&lt;Settings!$B$1,"",'Avg Calculations'!DE98)</f>
        <v/>
      </c>
    </row>
    <row r="43" spans="1:53" x14ac:dyDescent="0.25">
      <c r="A43" t="str">
        <f>IF(COUNT(B43:BA43),'Avg Calculations'!BE99,"")</f>
        <v>Georgia</v>
      </c>
      <c r="B43" s="2">
        <f>IF('Count Calculations'!BF99&lt;Settings!$B$1,"",'Avg Calculations'!BF99)</f>
        <v>-1.15959880287543</v>
      </c>
      <c r="C43" s="2" t="str">
        <f>IF('Count Calculations'!BG99&lt;Settings!$B$1,"",'Avg Calculations'!BG99)</f>
        <v/>
      </c>
      <c r="D43" s="2" t="str">
        <f>IF('Count Calculations'!BH99&lt;Settings!$B$1,"",'Avg Calculations'!BH99)</f>
        <v/>
      </c>
      <c r="E43" s="2" t="str">
        <f>IF('Count Calculations'!BI99&lt;Settings!$B$1,"",'Avg Calculations'!BI99)</f>
        <v/>
      </c>
      <c r="F43" s="2" t="str">
        <f>IF('Count Calculations'!BJ99&lt;Settings!$B$1,"",'Avg Calculations'!BJ99)</f>
        <v/>
      </c>
      <c r="G43" s="2">
        <f>IF('Count Calculations'!BK99&lt;Settings!$B$1,"",'Avg Calculations'!BK99)</f>
        <v>-2.8153210844918499</v>
      </c>
      <c r="H43" s="2">
        <f>IF('Count Calculations'!BL99&lt;Settings!$B$1,"",'Avg Calculations'!BL99)</f>
        <v>-3.0280061585214701</v>
      </c>
      <c r="I43" s="2" t="str">
        <f>IF('Count Calculations'!BM99&lt;Settings!$B$1,"",'Avg Calculations'!BM99)</f>
        <v/>
      </c>
      <c r="J43" s="2">
        <f>IF('Count Calculations'!BN99&lt;Settings!$B$1,"",'Avg Calculations'!BN99)</f>
        <v>-1.82356939111073</v>
      </c>
      <c r="K43" s="2" t="str">
        <f>IF('Count Calculations'!BO99&lt;Settings!$B$1,"",'Avg Calculations'!BO99)</f>
        <v/>
      </c>
      <c r="L43" s="2" t="str">
        <f>IF('Count Calculations'!BP99&lt;Settings!$B$1,"",'Avg Calculations'!BP99)</f>
        <v/>
      </c>
      <c r="M43" s="2">
        <f>IF('Count Calculations'!BQ99&lt;Settings!$B$1,"",'Avg Calculations'!BQ99)</f>
        <v>-1.3358349209242799</v>
      </c>
      <c r="N43" s="2" t="str">
        <f>IF('Count Calculations'!BR99&lt;Settings!$B$1,"",'Avg Calculations'!BR99)</f>
        <v/>
      </c>
      <c r="O43" s="2">
        <f>IF('Count Calculations'!BS99&lt;Settings!$B$1,"",'Avg Calculations'!BS99)</f>
        <v>-3.01025669761228</v>
      </c>
      <c r="P43" s="2">
        <f>IF('Count Calculations'!BT99&lt;Settings!$B$1,"",'Avg Calculations'!BT99)</f>
        <v>0.484521915587383</v>
      </c>
      <c r="Q43" s="2" t="str">
        <f>IF('Count Calculations'!BU99&lt;Settings!$B$1,"",'Avg Calculations'!BU99)</f>
        <v/>
      </c>
      <c r="R43" s="2">
        <f>IF('Count Calculations'!BV99&lt;Settings!$B$1,"",'Avg Calculations'!BV99)</f>
        <v>2.7410881559987899</v>
      </c>
      <c r="S43" s="2" t="str">
        <f>IF('Count Calculations'!BW99&lt;Settings!$B$1,"",'Avg Calculations'!BW99)</f>
        <v/>
      </c>
      <c r="T43" s="2" t="str">
        <f>IF('Count Calculations'!BX99&lt;Settings!$B$1,"",'Avg Calculations'!BX99)</f>
        <v/>
      </c>
      <c r="U43" s="2" t="str">
        <f>IF('Count Calculations'!BY99&lt;Settings!$B$1,"",'Avg Calculations'!BY99)</f>
        <v/>
      </c>
      <c r="V43" s="2">
        <f>IF('Count Calculations'!BZ99&lt;Settings!$B$1,"",'Avg Calculations'!BZ99)</f>
        <v>-1.77526644420097</v>
      </c>
      <c r="W43" s="2">
        <f>IF('Count Calculations'!CA99&lt;Settings!$B$1,"",'Avg Calculations'!CA99)</f>
        <v>-0.42083418378732501</v>
      </c>
      <c r="X43" s="2">
        <f>IF('Count Calculations'!CB99&lt;Settings!$B$1,"",'Avg Calculations'!CB99)</f>
        <v>-1.76443035369928</v>
      </c>
      <c r="Y43" s="2" t="str">
        <f>IF('Count Calculations'!CC99&lt;Settings!$B$1,"",'Avg Calculations'!CC99)</f>
        <v/>
      </c>
      <c r="Z43" s="2" t="str">
        <f>IF('Count Calculations'!CD99&lt;Settings!$B$1,"",'Avg Calculations'!CD99)</f>
        <v/>
      </c>
      <c r="AA43" s="2" t="str">
        <f>IF('Count Calculations'!CE99&lt;Settings!$B$1,"",'Avg Calculations'!CE99)</f>
        <v/>
      </c>
      <c r="AB43" s="2" t="str">
        <f>IF('Count Calculations'!CF99&lt;Settings!$B$1,"",'Avg Calculations'!CF99)</f>
        <v/>
      </c>
      <c r="AC43" s="2" t="str">
        <f>IF('Count Calculations'!CG99&lt;Settings!$B$1,"",'Avg Calculations'!CG99)</f>
        <v/>
      </c>
      <c r="AD43" s="2" t="str">
        <f>IF('Count Calculations'!CH99&lt;Settings!$B$1,"",'Avg Calculations'!CH99)</f>
        <v/>
      </c>
      <c r="AE43" s="2" t="str">
        <f>IF('Count Calculations'!CI99&lt;Settings!$B$1,"",'Avg Calculations'!CI99)</f>
        <v/>
      </c>
      <c r="AF43" s="2" t="str">
        <f>IF('Count Calculations'!CJ99&lt;Settings!$B$1,"",'Avg Calculations'!CJ99)</f>
        <v/>
      </c>
      <c r="AG43" s="2">
        <f>IF('Count Calculations'!CK99&lt;Settings!$B$1,"",'Avg Calculations'!CK99)</f>
        <v>-1.90483057249758</v>
      </c>
      <c r="AH43" s="2" t="str">
        <f>IF('Count Calculations'!CL99&lt;Settings!$B$1,"",'Avg Calculations'!CL99)</f>
        <v/>
      </c>
      <c r="AI43" s="2">
        <f>IF('Count Calculations'!CM99&lt;Settings!$B$1,"",'Avg Calculations'!CM99)</f>
        <v>7.4147182996828596</v>
      </c>
      <c r="AJ43" s="2">
        <f>IF('Count Calculations'!CN99&lt;Settings!$B$1,"",'Avg Calculations'!CN99)</f>
        <v>-3.0436494333752702</v>
      </c>
      <c r="AK43" s="2">
        <f>IF('Count Calculations'!CO99&lt;Settings!$B$1,"",'Avg Calculations'!CO99)</f>
        <v>2.9729354968244599</v>
      </c>
      <c r="AL43" s="2" t="str">
        <f>IF('Count Calculations'!CP99&lt;Settings!$B$1,"",'Avg Calculations'!CP99)</f>
        <v/>
      </c>
      <c r="AM43" s="2" t="str">
        <f>IF('Count Calculations'!CQ99&lt;Settings!$B$1,"",'Avg Calculations'!CQ99)</f>
        <v/>
      </c>
      <c r="AN43" s="2" t="str">
        <f>IF('Count Calculations'!CR99&lt;Settings!$B$1,"",'Avg Calculations'!CR99)</f>
        <v/>
      </c>
      <c r="AO43" s="2">
        <f>IF('Count Calculations'!CS99&lt;Settings!$B$1,"",'Avg Calculations'!CS99)</f>
        <v>-0.257577488276725</v>
      </c>
      <c r="AP43" s="2">
        <f>IF('Count Calculations'!CT99&lt;Settings!$B$1,"",'Avg Calculations'!CT99)</f>
        <v>7.5957890106996402</v>
      </c>
      <c r="AQ43" s="2" t="str">
        <f>IF('Count Calculations'!CU99&lt;Settings!$B$1,"",'Avg Calculations'!CU99)</f>
        <v/>
      </c>
      <c r="AR43" s="2" t="str">
        <f>IF('Count Calculations'!CV99&lt;Settings!$B$1,"",'Avg Calculations'!CV99)</f>
        <v/>
      </c>
      <c r="AS43" s="2">
        <f>IF('Count Calculations'!CW99&lt;Settings!$B$1,"",'Avg Calculations'!CW99)</f>
        <v>-1.88176535787639</v>
      </c>
      <c r="AT43" s="2" t="str">
        <f>IF('Count Calculations'!CX99&lt;Settings!$B$1,"",'Avg Calculations'!CX99)</f>
        <v/>
      </c>
      <c r="AU43" s="2" t="str">
        <f>IF('Count Calculations'!CY99&lt;Settings!$B$1,"",'Avg Calculations'!CY99)</f>
        <v/>
      </c>
      <c r="AV43" s="2" t="str">
        <f>IF('Count Calculations'!CZ99&lt;Settings!$B$1,"",'Avg Calculations'!CZ99)</f>
        <v/>
      </c>
      <c r="AW43" s="2" t="str">
        <f>IF('Count Calculations'!DA99&lt;Settings!$B$1,"",'Avg Calculations'!DA99)</f>
        <v/>
      </c>
      <c r="AX43" s="2" t="str">
        <f>IF('Count Calculations'!DB99&lt;Settings!$B$1,"",'Avg Calculations'!DB99)</f>
        <v/>
      </c>
      <c r="AY43" s="2" t="str">
        <f>IF('Count Calculations'!DC99&lt;Settings!$B$1,"",'Avg Calculations'!DC99)</f>
        <v/>
      </c>
      <c r="AZ43" s="2" t="str">
        <f>IF('Count Calculations'!DD99&lt;Settings!$B$1,"",'Avg Calculations'!DD99)</f>
        <v/>
      </c>
      <c r="BA43" s="2" t="str">
        <f>IF('Count Calculations'!DE99&lt;Settings!$B$1,"",'Avg Calculations'!DE99)</f>
        <v/>
      </c>
    </row>
    <row r="44" spans="1:53" x14ac:dyDescent="0.25">
      <c r="A44" t="str">
        <f>IF(COUNT(B44:BA44),'Avg Calculations'!BE100,"")</f>
        <v>Serbia</v>
      </c>
      <c r="B44" s="2" t="str">
        <f>IF('Count Calculations'!BF100&lt;Settings!$B$1,"",'Avg Calculations'!BF100)</f>
        <v/>
      </c>
      <c r="C44" s="2">
        <f>IF('Count Calculations'!BG100&lt;Settings!$B$1,"",'Avg Calculations'!BG100)</f>
        <v>0.70434429110616503</v>
      </c>
      <c r="D44" s="2">
        <f>IF('Count Calculations'!BH100&lt;Settings!$B$1,"",'Avg Calculations'!BH100)</f>
        <v>2.1247157250465198</v>
      </c>
      <c r="E44" s="2" t="str">
        <f>IF('Count Calculations'!BI100&lt;Settings!$B$1,"",'Avg Calculations'!BI100)</f>
        <v/>
      </c>
      <c r="F44" s="2">
        <f>IF('Count Calculations'!BJ100&lt;Settings!$B$1,"",'Avg Calculations'!BJ100)</f>
        <v>1.31333206226967</v>
      </c>
      <c r="G44" s="2">
        <f>IF('Count Calculations'!BK100&lt;Settings!$B$1,"",'Avg Calculations'!BK100)</f>
        <v>0.81938568246334498</v>
      </c>
      <c r="H44" s="2" t="str">
        <f>IF('Count Calculations'!BL100&lt;Settings!$B$1,"",'Avg Calculations'!BL100)</f>
        <v/>
      </c>
      <c r="I44" s="2" t="str">
        <f>IF('Count Calculations'!BM100&lt;Settings!$B$1,"",'Avg Calculations'!BM100)</f>
        <v/>
      </c>
      <c r="J44" s="2" t="str">
        <f>IF('Count Calculations'!BN100&lt;Settings!$B$1,"",'Avg Calculations'!BN100)</f>
        <v/>
      </c>
      <c r="K44" s="2" t="str">
        <f>IF('Count Calculations'!BO100&lt;Settings!$B$1,"",'Avg Calculations'!BO100)</f>
        <v/>
      </c>
      <c r="L44" s="2" t="str">
        <f>IF('Count Calculations'!BP100&lt;Settings!$B$1,"",'Avg Calculations'!BP100)</f>
        <v/>
      </c>
      <c r="M44" s="2" t="str">
        <f>IF('Count Calculations'!BQ100&lt;Settings!$B$1,"",'Avg Calculations'!BQ100)</f>
        <v/>
      </c>
      <c r="N44" s="2" t="str">
        <f>IF('Count Calculations'!BR100&lt;Settings!$B$1,"",'Avg Calculations'!BR100)</f>
        <v/>
      </c>
      <c r="O44" s="2">
        <f>IF('Count Calculations'!BS100&lt;Settings!$B$1,"",'Avg Calculations'!BS100)</f>
        <v>-2.3463845369206102</v>
      </c>
      <c r="P44" s="2" t="str">
        <f>IF('Count Calculations'!BT100&lt;Settings!$B$1,"",'Avg Calculations'!BT100)</f>
        <v/>
      </c>
      <c r="Q44" s="2" t="str">
        <f>IF('Count Calculations'!BU100&lt;Settings!$B$1,"",'Avg Calculations'!BU100)</f>
        <v/>
      </c>
      <c r="R44" s="2">
        <f>IF('Count Calculations'!BV100&lt;Settings!$B$1,"",'Avg Calculations'!BV100)</f>
        <v>-0.81642638558556302</v>
      </c>
      <c r="S44" s="2" t="str">
        <f>IF('Count Calculations'!BW100&lt;Settings!$B$1,"",'Avg Calculations'!BW100)</f>
        <v/>
      </c>
      <c r="T44" s="2" t="str">
        <f>IF('Count Calculations'!BX100&lt;Settings!$B$1,"",'Avg Calculations'!BX100)</f>
        <v/>
      </c>
      <c r="U44" s="2" t="str">
        <f>IF('Count Calculations'!BY100&lt;Settings!$B$1,"",'Avg Calculations'!BY100)</f>
        <v/>
      </c>
      <c r="V44" s="2" t="str">
        <f>IF('Count Calculations'!BZ100&lt;Settings!$B$1,"",'Avg Calculations'!BZ100)</f>
        <v/>
      </c>
      <c r="W44" s="2">
        <f>IF('Count Calculations'!CA100&lt;Settings!$B$1,"",'Avg Calculations'!CA100)</f>
        <v>-2.2956557088938299</v>
      </c>
      <c r="X44" s="2">
        <f>IF('Count Calculations'!CB100&lt;Settings!$B$1,"",'Avg Calculations'!CB100)</f>
        <v>6.6004079797395097</v>
      </c>
      <c r="Y44" s="2" t="str">
        <f>IF('Count Calculations'!CC100&lt;Settings!$B$1,"",'Avg Calculations'!CC100)</f>
        <v/>
      </c>
      <c r="Z44" s="2">
        <f>IF('Count Calculations'!CD100&lt;Settings!$B$1,"",'Avg Calculations'!CD100)</f>
        <v>6.63775513550772</v>
      </c>
      <c r="AA44" s="2">
        <f>IF('Count Calculations'!CE100&lt;Settings!$B$1,"",'Avg Calculations'!CE100)</f>
        <v>-4.2651016686648697</v>
      </c>
      <c r="AB44" s="2" t="str">
        <f>IF('Count Calculations'!CF100&lt;Settings!$B$1,"",'Avg Calculations'!CF100)</f>
        <v/>
      </c>
      <c r="AC44" s="2" t="str">
        <f>IF('Count Calculations'!CG100&lt;Settings!$B$1,"",'Avg Calculations'!CG100)</f>
        <v/>
      </c>
      <c r="AD44" s="2">
        <f>IF('Count Calculations'!CH100&lt;Settings!$B$1,"",'Avg Calculations'!CH100)</f>
        <v>-1.19253838307445</v>
      </c>
      <c r="AE44" s="2" t="str">
        <f>IF('Count Calculations'!CI100&lt;Settings!$B$1,"",'Avg Calculations'!CI100)</f>
        <v/>
      </c>
      <c r="AF44" s="2" t="str">
        <f>IF('Count Calculations'!CJ100&lt;Settings!$B$1,"",'Avg Calculations'!CJ100)</f>
        <v/>
      </c>
      <c r="AG44" s="2">
        <f>IF('Count Calculations'!CK100&lt;Settings!$B$1,"",'Avg Calculations'!CK100)</f>
        <v>7.5347793456364496</v>
      </c>
      <c r="AH44" s="2" t="str">
        <f>IF('Count Calculations'!CL100&lt;Settings!$B$1,"",'Avg Calculations'!CL100)</f>
        <v/>
      </c>
      <c r="AI44" s="2">
        <f>IF('Count Calculations'!CM100&lt;Settings!$B$1,"",'Avg Calculations'!CM100)</f>
        <v>-3.1056653406743999</v>
      </c>
      <c r="AJ44" s="2">
        <f>IF('Count Calculations'!CN100&lt;Settings!$B$1,"",'Avg Calculations'!CN100)</f>
        <v>-1.79411018588465</v>
      </c>
      <c r="AK44" s="2">
        <f>IF('Count Calculations'!CO100&lt;Settings!$B$1,"",'Avg Calculations'!CO100)</f>
        <v>-1.4824107756905101</v>
      </c>
      <c r="AL44" s="2" t="str">
        <f>IF('Count Calculations'!CP100&lt;Settings!$B$1,"",'Avg Calculations'!CP100)</f>
        <v/>
      </c>
      <c r="AM44" s="2" t="str">
        <f>IF('Count Calculations'!CQ100&lt;Settings!$B$1,"",'Avg Calculations'!CQ100)</f>
        <v/>
      </c>
      <c r="AN44" s="2" t="str">
        <f>IF('Count Calculations'!CR100&lt;Settings!$B$1,"",'Avg Calculations'!CR100)</f>
        <v/>
      </c>
      <c r="AO44" s="2" t="str">
        <f>IF('Count Calculations'!CS100&lt;Settings!$B$1,"",'Avg Calculations'!CS100)</f>
        <v/>
      </c>
      <c r="AP44" s="2" t="str">
        <f>IF('Count Calculations'!CT100&lt;Settings!$B$1,"",'Avg Calculations'!CT100)</f>
        <v/>
      </c>
      <c r="AQ44" s="2" t="str">
        <f>IF('Count Calculations'!CU100&lt;Settings!$B$1,"",'Avg Calculations'!CU100)</f>
        <v/>
      </c>
      <c r="AR44" s="2" t="str">
        <f>IF('Count Calculations'!CV100&lt;Settings!$B$1,"",'Avg Calculations'!CV100)</f>
        <v/>
      </c>
      <c r="AS44" s="2" t="str">
        <f>IF('Count Calculations'!CW100&lt;Settings!$B$1,"",'Avg Calculations'!CW100)</f>
        <v/>
      </c>
      <c r="AT44" s="2" t="str">
        <f>IF('Count Calculations'!CX100&lt;Settings!$B$1,"",'Avg Calculations'!CX100)</f>
        <v/>
      </c>
      <c r="AU44" s="2" t="str">
        <f>IF('Count Calculations'!CY100&lt;Settings!$B$1,"",'Avg Calculations'!CY100)</f>
        <v/>
      </c>
      <c r="AV44" s="2" t="str">
        <f>IF('Count Calculations'!CZ100&lt;Settings!$B$1,"",'Avg Calculations'!CZ100)</f>
        <v/>
      </c>
      <c r="AW44" s="2" t="str">
        <f>IF('Count Calculations'!DA100&lt;Settings!$B$1,"",'Avg Calculations'!DA100)</f>
        <v/>
      </c>
      <c r="AX44" s="2" t="str">
        <f>IF('Count Calculations'!DB100&lt;Settings!$B$1,"",'Avg Calculations'!DB100)</f>
        <v/>
      </c>
      <c r="AY44" s="2" t="str">
        <f>IF('Count Calculations'!DC100&lt;Settings!$B$1,"",'Avg Calculations'!DC100)</f>
        <v/>
      </c>
      <c r="AZ44" s="2" t="str">
        <f>IF('Count Calculations'!DD100&lt;Settings!$B$1,"",'Avg Calculations'!DD100)</f>
        <v/>
      </c>
      <c r="BA44" s="2" t="str">
        <f>IF('Count Calculations'!DE100&lt;Settings!$B$1,"",'Avg Calculations'!DE100)</f>
        <v/>
      </c>
    </row>
    <row r="45" spans="1:53" x14ac:dyDescent="0.25">
      <c r="A45" t="str">
        <f>IF(COUNT(B45:BA45),'Avg Calculations'!BE101,"")</f>
        <v>Bulgaria</v>
      </c>
      <c r="B45" s="2" t="str">
        <f>IF('Count Calculations'!BF101&lt;Settings!$B$1,"",'Avg Calculations'!BF101)</f>
        <v/>
      </c>
      <c r="C45" s="2" t="str">
        <f>IF('Count Calculations'!BG101&lt;Settings!$B$1,"",'Avg Calculations'!BG101)</f>
        <v/>
      </c>
      <c r="D45" s="2" t="str">
        <f>IF('Count Calculations'!BH101&lt;Settings!$B$1,"",'Avg Calculations'!BH101)</f>
        <v/>
      </c>
      <c r="E45" s="2" t="str">
        <f>IF('Count Calculations'!BI101&lt;Settings!$B$1,"",'Avg Calculations'!BI101)</f>
        <v/>
      </c>
      <c r="F45" s="2" t="str">
        <f>IF('Count Calculations'!BJ101&lt;Settings!$B$1,"",'Avg Calculations'!BJ101)</f>
        <v/>
      </c>
      <c r="G45" s="2" t="str">
        <f>IF('Count Calculations'!BK101&lt;Settings!$B$1,"",'Avg Calculations'!BK101)</f>
        <v/>
      </c>
      <c r="H45" s="2">
        <f>IF('Count Calculations'!BL101&lt;Settings!$B$1,"",'Avg Calculations'!BL101)</f>
        <v>-2.4970393371548698</v>
      </c>
      <c r="I45" s="2" t="str">
        <f>IF('Count Calculations'!BM101&lt;Settings!$B$1,"",'Avg Calculations'!BM101)</f>
        <v/>
      </c>
      <c r="J45" s="2" t="str">
        <f>IF('Count Calculations'!BN101&lt;Settings!$B$1,"",'Avg Calculations'!BN101)</f>
        <v/>
      </c>
      <c r="K45" s="2" t="str">
        <f>IF('Count Calculations'!BO101&lt;Settings!$B$1,"",'Avg Calculations'!BO101)</f>
        <v/>
      </c>
      <c r="L45" s="2" t="str">
        <f>IF('Count Calculations'!BP101&lt;Settings!$B$1,"",'Avg Calculations'!BP101)</f>
        <v/>
      </c>
      <c r="M45" s="2" t="str">
        <f>IF('Count Calculations'!BQ101&lt;Settings!$B$1,"",'Avg Calculations'!BQ101)</f>
        <v/>
      </c>
      <c r="N45" s="2" t="str">
        <f>IF('Count Calculations'!BR101&lt;Settings!$B$1,"",'Avg Calculations'!BR101)</f>
        <v/>
      </c>
      <c r="O45" s="2" t="str">
        <f>IF('Count Calculations'!BS101&lt;Settings!$B$1,"",'Avg Calculations'!BS101)</f>
        <v/>
      </c>
      <c r="P45" s="2">
        <f>IF('Count Calculations'!BT101&lt;Settings!$B$1,"",'Avg Calculations'!BT101)</f>
        <v>-0.131959972075504</v>
      </c>
      <c r="Q45" s="2" t="str">
        <f>IF('Count Calculations'!BU101&lt;Settings!$B$1,"",'Avg Calculations'!BU101)</f>
        <v/>
      </c>
      <c r="R45" s="2" t="str">
        <f>IF('Count Calculations'!BV101&lt;Settings!$B$1,"",'Avg Calculations'!BV101)</f>
        <v/>
      </c>
      <c r="S45" s="2" t="str">
        <f>IF('Count Calculations'!BW101&lt;Settings!$B$1,"",'Avg Calculations'!BW101)</f>
        <v/>
      </c>
      <c r="T45" s="2" t="str">
        <f>IF('Count Calculations'!BX101&lt;Settings!$B$1,"",'Avg Calculations'!BX101)</f>
        <v/>
      </c>
      <c r="U45" s="2" t="str">
        <f>IF('Count Calculations'!BY101&lt;Settings!$B$1,"",'Avg Calculations'!BY101)</f>
        <v/>
      </c>
      <c r="V45" s="2" t="str">
        <f>IF('Count Calculations'!BZ101&lt;Settings!$B$1,"",'Avg Calculations'!BZ101)</f>
        <v/>
      </c>
      <c r="W45" s="2" t="str">
        <f>IF('Count Calculations'!CA101&lt;Settings!$B$1,"",'Avg Calculations'!CA101)</f>
        <v/>
      </c>
      <c r="X45" s="2" t="str">
        <f>IF('Count Calculations'!CB101&lt;Settings!$B$1,"",'Avg Calculations'!CB101)</f>
        <v/>
      </c>
      <c r="Y45" s="2" t="str">
        <f>IF('Count Calculations'!CC101&lt;Settings!$B$1,"",'Avg Calculations'!CC101)</f>
        <v/>
      </c>
      <c r="Z45" s="2" t="str">
        <f>IF('Count Calculations'!CD101&lt;Settings!$B$1,"",'Avg Calculations'!CD101)</f>
        <v/>
      </c>
      <c r="AA45" s="2" t="str">
        <f>IF('Count Calculations'!CE101&lt;Settings!$B$1,"",'Avg Calculations'!CE101)</f>
        <v/>
      </c>
      <c r="AB45" s="2" t="str">
        <f>IF('Count Calculations'!CF101&lt;Settings!$B$1,"",'Avg Calculations'!CF101)</f>
        <v/>
      </c>
      <c r="AC45" s="2" t="str">
        <f>IF('Count Calculations'!CG101&lt;Settings!$B$1,"",'Avg Calculations'!CG101)</f>
        <v/>
      </c>
      <c r="AD45" s="2" t="str">
        <f>IF('Count Calculations'!CH101&lt;Settings!$B$1,"",'Avg Calculations'!CH101)</f>
        <v/>
      </c>
      <c r="AE45" s="2" t="str">
        <f>IF('Count Calculations'!CI101&lt;Settings!$B$1,"",'Avg Calculations'!CI101)</f>
        <v/>
      </c>
      <c r="AF45" s="2" t="str">
        <f>IF('Count Calculations'!CJ101&lt;Settings!$B$1,"",'Avg Calculations'!CJ101)</f>
        <v/>
      </c>
      <c r="AG45" s="2">
        <f>IF('Count Calculations'!CK101&lt;Settings!$B$1,"",'Avg Calculations'!CK101)</f>
        <v>4.5811822479986697</v>
      </c>
      <c r="AH45" s="2" t="str">
        <f>IF('Count Calculations'!CL101&lt;Settings!$B$1,"",'Avg Calculations'!CL101)</f>
        <v/>
      </c>
      <c r="AI45" s="2" t="str">
        <f>IF('Count Calculations'!CM101&lt;Settings!$B$1,"",'Avg Calculations'!CM101)</f>
        <v/>
      </c>
      <c r="AJ45" s="2" t="str">
        <f>IF('Count Calculations'!CN101&lt;Settings!$B$1,"",'Avg Calculations'!CN101)</f>
        <v/>
      </c>
      <c r="AK45" s="2">
        <f>IF('Count Calculations'!CO101&lt;Settings!$B$1,"",'Avg Calculations'!CO101)</f>
        <v>-0.33968414361546501</v>
      </c>
      <c r="AL45" s="2" t="str">
        <f>IF('Count Calculations'!CP101&lt;Settings!$B$1,"",'Avg Calculations'!CP101)</f>
        <v/>
      </c>
      <c r="AM45" s="2" t="str">
        <f>IF('Count Calculations'!CQ101&lt;Settings!$B$1,"",'Avg Calculations'!CQ101)</f>
        <v/>
      </c>
      <c r="AN45" s="2">
        <f>IF('Count Calculations'!CR101&lt;Settings!$B$1,"",'Avg Calculations'!CR101)</f>
        <v>-2.6290359954673099</v>
      </c>
      <c r="AO45" s="2" t="str">
        <f>IF('Count Calculations'!CS101&lt;Settings!$B$1,"",'Avg Calculations'!CS101)</f>
        <v/>
      </c>
      <c r="AP45" s="2" t="str">
        <f>IF('Count Calculations'!CT101&lt;Settings!$B$1,"",'Avg Calculations'!CT101)</f>
        <v/>
      </c>
      <c r="AQ45" s="2" t="str">
        <f>IF('Count Calculations'!CU101&lt;Settings!$B$1,"",'Avg Calculations'!CU101)</f>
        <v/>
      </c>
      <c r="AR45" s="2" t="str">
        <f>IF('Count Calculations'!CV101&lt;Settings!$B$1,"",'Avg Calculations'!CV101)</f>
        <v/>
      </c>
      <c r="AS45" s="2" t="str">
        <f>IF('Count Calculations'!CW101&lt;Settings!$B$1,"",'Avg Calculations'!CW101)</f>
        <v/>
      </c>
      <c r="AT45" s="2" t="str">
        <f>IF('Count Calculations'!CX101&lt;Settings!$B$1,"",'Avg Calculations'!CX101)</f>
        <v/>
      </c>
      <c r="AU45" s="2" t="str">
        <f>IF('Count Calculations'!CY101&lt;Settings!$B$1,"",'Avg Calculations'!CY101)</f>
        <v/>
      </c>
      <c r="AV45" s="2" t="str">
        <f>IF('Count Calculations'!CZ101&lt;Settings!$B$1,"",'Avg Calculations'!CZ101)</f>
        <v/>
      </c>
      <c r="AW45" s="2" t="str">
        <f>IF('Count Calculations'!DA101&lt;Settings!$B$1,"",'Avg Calculations'!DA101)</f>
        <v/>
      </c>
      <c r="AX45" s="2" t="str">
        <f>IF('Count Calculations'!DB101&lt;Settings!$B$1,"",'Avg Calculations'!DB101)</f>
        <v/>
      </c>
      <c r="AY45" s="2" t="str">
        <f>IF('Count Calculations'!DC101&lt;Settings!$B$1,"",'Avg Calculations'!DC101)</f>
        <v/>
      </c>
      <c r="AZ45" s="2" t="str">
        <f>IF('Count Calculations'!DD101&lt;Settings!$B$1,"",'Avg Calculations'!DD101)</f>
        <v/>
      </c>
      <c r="BA45" s="2" t="str">
        <f>IF('Count Calculations'!DE101&lt;Settings!$B$1,"",'Avg Calculations'!DE101)</f>
        <v/>
      </c>
    </row>
    <row r="46" spans="1:53" x14ac:dyDescent="0.25">
      <c r="A46" t="str">
        <f>IF(COUNT(B46:BA46),'Avg Calculations'!BE102,"")</f>
        <v/>
      </c>
      <c r="B46" s="2" t="str">
        <f>IF('Count Calculations'!BF102&lt;Settings!$B$1,"",'Avg Calculations'!BF102)</f>
        <v/>
      </c>
      <c r="C46" s="2" t="str">
        <f>IF('Count Calculations'!BG102&lt;Settings!$B$1,"",'Avg Calculations'!BG102)</f>
        <v/>
      </c>
      <c r="D46" s="2" t="str">
        <f>IF('Count Calculations'!BH102&lt;Settings!$B$1,"",'Avg Calculations'!BH102)</f>
        <v/>
      </c>
      <c r="E46" s="2" t="str">
        <f>IF('Count Calculations'!BI102&lt;Settings!$B$1,"",'Avg Calculations'!BI102)</f>
        <v/>
      </c>
      <c r="F46" s="2" t="str">
        <f>IF('Count Calculations'!BJ102&lt;Settings!$B$1,"",'Avg Calculations'!BJ102)</f>
        <v/>
      </c>
      <c r="G46" s="2" t="str">
        <f>IF('Count Calculations'!BK102&lt;Settings!$B$1,"",'Avg Calculations'!BK102)</f>
        <v/>
      </c>
      <c r="H46" s="2" t="str">
        <f>IF('Count Calculations'!BL102&lt;Settings!$B$1,"",'Avg Calculations'!BL102)</f>
        <v/>
      </c>
      <c r="I46" s="2" t="str">
        <f>IF('Count Calculations'!BM102&lt;Settings!$B$1,"",'Avg Calculations'!BM102)</f>
        <v/>
      </c>
      <c r="J46" s="2" t="str">
        <f>IF('Count Calculations'!BN102&lt;Settings!$B$1,"",'Avg Calculations'!BN102)</f>
        <v/>
      </c>
      <c r="K46" s="2" t="str">
        <f>IF('Count Calculations'!BO102&lt;Settings!$B$1,"",'Avg Calculations'!BO102)</f>
        <v/>
      </c>
      <c r="L46" s="2" t="str">
        <f>IF('Count Calculations'!BP102&lt;Settings!$B$1,"",'Avg Calculations'!BP102)</f>
        <v/>
      </c>
      <c r="M46" s="2" t="str">
        <f>IF('Count Calculations'!BQ102&lt;Settings!$B$1,"",'Avg Calculations'!BQ102)</f>
        <v/>
      </c>
      <c r="N46" s="2" t="str">
        <f>IF('Count Calculations'!BR102&lt;Settings!$B$1,"",'Avg Calculations'!BR102)</f>
        <v/>
      </c>
      <c r="O46" s="2" t="str">
        <f>IF('Count Calculations'!BS102&lt;Settings!$B$1,"",'Avg Calculations'!BS102)</f>
        <v/>
      </c>
      <c r="P46" s="2" t="str">
        <f>IF('Count Calculations'!BT102&lt;Settings!$B$1,"",'Avg Calculations'!BT102)</f>
        <v/>
      </c>
      <c r="Q46" s="2" t="str">
        <f>IF('Count Calculations'!BU102&lt;Settings!$B$1,"",'Avg Calculations'!BU102)</f>
        <v/>
      </c>
      <c r="R46" s="2" t="str">
        <f>IF('Count Calculations'!BV102&lt;Settings!$B$1,"",'Avg Calculations'!BV102)</f>
        <v/>
      </c>
      <c r="S46" s="2" t="str">
        <f>IF('Count Calculations'!BW102&lt;Settings!$B$1,"",'Avg Calculations'!BW102)</f>
        <v/>
      </c>
      <c r="T46" s="2" t="str">
        <f>IF('Count Calculations'!BX102&lt;Settings!$B$1,"",'Avg Calculations'!BX102)</f>
        <v/>
      </c>
      <c r="U46" s="2" t="str">
        <f>IF('Count Calculations'!BY102&lt;Settings!$B$1,"",'Avg Calculations'!BY102)</f>
        <v/>
      </c>
      <c r="V46" s="2" t="str">
        <f>IF('Count Calculations'!BZ102&lt;Settings!$B$1,"",'Avg Calculations'!BZ102)</f>
        <v/>
      </c>
      <c r="W46" s="2" t="str">
        <f>IF('Count Calculations'!CA102&lt;Settings!$B$1,"",'Avg Calculations'!CA102)</f>
        <v/>
      </c>
      <c r="X46" s="2" t="str">
        <f>IF('Count Calculations'!CB102&lt;Settings!$B$1,"",'Avg Calculations'!CB102)</f>
        <v/>
      </c>
      <c r="Y46" s="2" t="str">
        <f>IF('Count Calculations'!CC102&lt;Settings!$B$1,"",'Avg Calculations'!CC102)</f>
        <v/>
      </c>
      <c r="Z46" s="2" t="str">
        <f>IF('Count Calculations'!CD102&lt;Settings!$B$1,"",'Avg Calculations'!CD102)</f>
        <v/>
      </c>
      <c r="AA46" s="2" t="str">
        <f>IF('Count Calculations'!CE102&lt;Settings!$B$1,"",'Avg Calculations'!CE102)</f>
        <v/>
      </c>
      <c r="AB46" s="2" t="str">
        <f>IF('Count Calculations'!CF102&lt;Settings!$B$1,"",'Avg Calculations'!CF102)</f>
        <v/>
      </c>
      <c r="AC46" s="2" t="str">
        <f>IF('Count Calculations'!CG102&lt;Settings!$B$1,"",'Avg Calculations'!CG102)</f>
        <v/>
      </c>
      <c r="AD46" s="2" t="str">
        <f>IF('Count Calculations'!CH102&lt;Settings!$B$1,"",'Avg Calculations'!CH102)</f>
        <v/>
      </c>
      <c r="AE46" s="2" t="str">
        <f>IF('Count Calculations'!CI102&lt;Settings!$B$1,"",'Avg Calculations'!CI102)</f>
        <v/>
      </c>
      <c r="AF46" s="2" t="str">
        <f>IF('Count Calculations'!CJ102&lt;Settings!$B$1,"",'Avg Calculations'!CJ102)</f>
        <v/>
      </c>
      <c r="AG46" s="2" t="str">
        <f>IF('Count Calculations'!CK102&lt;Settings!$B$1,"",'Avg Calculations'!CK102)</f>
        <v/>
      </c>
      <c r="AH46" s="2" t="str">
        <f>IF('Count Calculations'!CL102&lt;Settings!$B$1,"",'Avg Calculations'!CL102)</f>
        <v/>
      </c>
      <c r="AI46" s="2" t="str">
        <f>IF('Count Calculations'!CM102&lt;Settings!$B$1,"",'Avg Calculations'!CM102)</f>
        <v/>
      </c>
      <c r="AJ46" s="2" t="str">
        <f>IF('Count Calculations'!CN102&lt;Settings!$B$1,"",'Avg Calculations'!CN102)</f>
        <v/>
      </c>
      <c r="AK46" s="2" t="str">
        <f>IF('Count Calculations'!CO102&lt;Settings!$B$1,"",'Avg Calculations'!CO102)</f>
        <v/>
      </c>
      <c r="AL46" s="2" t="str">
        <f>IF('Count Calculations'!CP102&lt;Settings!$B$1,"",'Avg Calculations'!CP102)</f>
        <v/>
      </c>
      <c r="AM46" s="2" t="str">
        <f>IF('Count Calculations'!CQ102&lt;Settings!$B$1,"",'Avg Calculations'!CQ102)</f>
        <v/>
      </c>
      <c r="AN46" s="2" t="str">
        <f>IF('Count Calculations'!CR102&lt;Settings!$B$1,"",'Avg Calculations'!CR102)</f>
        <v/>
      </c>
      <c r="AO46" s="2" t="str">
        <f>IF('Count Calculations'!CS102&lt;Settings!$B$1,"",'Avg Calculations'!CS102)</f>
        <v/>
      </c>
      <c r="AP46" s="2" t="str">
        <f>IF('Count Calculations'!CT102&lt;Settings!$B$1,"",'Avg Calculations'!CT102)</f>
        <v/>
      </c>
      <c r="AQ46" s="2" t="str">
        <f>IF('Count Calculations'!CU102&lt;Settings!$B$1,"",'Avg Calculations'!CU102)</f>
        <v/>
      </c>
      <c r="AR46" s="2" t="str">
        <f>IF('Count Calculations'!CV102&lt;Settings!$B$1,"",'Avg Calculations'!CV102)</f>
        <v/>
      </c>
      <c r="AS46" s="2" t="str">
        <f>IF('Count Calculations'!CW102&lt;Settings!$B$1,"",'Avg Calculations'!CW102)</f>
        <v/>
      </c>
      <c r="AT46" s="2" t="str">
        <f>IF('Count Calculations'!CX102&lt;Settings!$B$1,"",'Avg Calculations'!CX102)</f>
        <v/>
      </c>
      <c r="AU46" s="2" t="str">
        <f>IF('Count Calculations'!CY102&lt;Settings!$B$1,"",'Avg Calculations'!CY102)</f>
        <v/>
      </c>
      <c r="AV46" s="2" t="str">
        <f>IF('Count Calculations'!CZ102&lt;Settings!$B$1,"",'Avg Calculations'!CZ102)</f>
        <v/>
      </c>
      <c r="AW46" s="2" t="str">
        <f>IF('Count Calculations'!DA102&lt;Settings!$B$1,"",'Avg Calculations'!DA102)</f>
        <v/>
      </c>
      <c r="AX46" s="2" t="str">
        <f>IF('Count Calculations'!DB102&lt;Settings!$B$1,"",'Avg Calculations'!DB102)</f>
        <v/>
      </c>
      <c r="AY46" s="2" t="str">
        <f>IF('Count Calculations'!DC102&lt;Settings!$B$1,"",'Avg Calculations'!DC102)</f>
        <v/>
      </c>
      <c r="AZ46" s="2" t="str">
        <f>IF('Count Calculations'!DD102&lt;Settings!$B$1,"",'Avg Calculations'!DD102)</f>
        <v/>
      </c>
      <c r="BA46" s="2" t="str">
        <f>IF('Count Calculations'!DE102&lt;Settings!$B$1,"",'Avg Calculations'!DE102)</f>
        <v/>
      </c>
    </row>
    <row r="47" spans="1:53" x14ac:dyDescent="0.25">
      <c r="A47" t="str">
        <f>IF(COUNT(B47:BA47),'Avg Calculations'!BE103,"")</f>
        <v/>
      </c>
      <c r="B47" s="2" t="str">
        <f>IF('Count Calculations'!BF103&lt;Settings!$B$1,"",'Avg Calculations'!BF103)</f>
        <v/>
      </c>
      <c r="C47" s="2" t="str">
        <f>IF('Count Calculations'!BG103&lt;Settings!$B$1,"",'Avg Calculations'!BG103)</f>
        <v/>
      </c>
      <c r="D47" s="2" t="str">
        <f>IF('Count Calculations'!BH103&lt;Settings!$B$1,"",'Avg Calculations'!BH103)</f>
        <v/>
      </c>
      <c r="E47" s="2" t="str">
        <f>IF('Count Calculations'!BI103&lt;Settings!$B$1,"",'Avg Calculations'!BI103)</f>
        <v/>
      </c>
      <c r="F47" s="2" t="str">
        <f>IF('Count Calculations'!BJ103&lt;Settings!$B$1,"",'Avg Calculations'!BJ103)</f>
        <v/>
      </c>
      <c r="G47" s="2" t="str">
        <f>IF('Count Calculations'!BK103&lt;Settings!$B$1,"",'Avg Calculations'!BK103)</f>
        <v/>
      </c>
      <c r="H47" s="2" t="str">
        <f>IF('Count Calculations'!BL103&lt;Settings!$B$1,"",'Avg Calculations'!BL103)</f>
        <v/>
      </c>
      <c r="I47" s="2" t="str">
        <f>IF('Count Calculations'!BM103&lt;Settings!$B$1,"",'Avg Calculations'!BM103)</f>
        <v/>
      </c>
      <c r="J47" s="2" t="str">
        <f>IF('Count Calculations'!BN103&lt;Settings!$B$1,"",'Avg Calculations'!BN103)</f>
        <v/>
      </c>
      <c r="K47" s="2" t="str">
        <f>IF('Count Calculations'!BO103&lt;Settings!$B$1,"",'Avg Calculations'!BO103)</f>
        <v/>
      </c>
      <c r="L47" s="2" t="str">
        <f>IF('Count Calculations'!BP103&lt;Settings!$B$1,"",'Avg Calculations'!BP103)</f>
        <v/>
      </c>
      <c r="M47" s="2" t="str">
        <f>IF('Count Calculations'!BQ103&lt;Settings!$B$1,"",'Avg Calculations'!BQ103)</f>
        <v/>
      </c>
      <c r="N47" s="2" t="str">
        <f>IF('Count Calculations'!BR103&lt;Settings!$B$1,"",'Avg Calculations'!BR103)</f>
        <v/>
      </c>
      <c r="O47" s="2" t="str">
        <f>IF('Count Calculations'!BS103&lt;Settings!$B$1,"",'Avg Calculations'!BS103)</f>
        <v/>
      </c>
      <c r="P47" s="2" t="str">
        <f>IF('Count Calculations'!BT103&lt;Settings!$B$1,"",'Avg Calculations'!BT103)</f>
        <v/>
      </c>
      <c r="Q47" s="2" t="str">
        <f>IF('Count Calculations'!BU103&lt;Settings!$B$1,"",'Avg Calculations'!BU103)</f>
        <v/>
      </c>
      <c r="R47" s="2" t="str">
        <f>IF('Count Calculations'!BV103&lt;Settings!$B$1,"",'Avg Calculations'!BV103)</f>
        <v/>
      </c>
      <c r="S47" s="2" t="str">
        <f>IF('Count Calculations'!BW103&lt;Settings!$B$1,"",'Avg Calculations'!BW103)</f>
        <v/>
      </c>
      <c r="T47" s="2" t="str">
        <f>IF('Count Calculations'!BX103&lt;Settings!$B$1,"",'Avg Calculations'!BX103)</f>
        <v/>
      </c>
      <c r="U47" s="2" t="str">
        <f>IF('Count Calculations'!BY103&lt;Settings!$B$1,"",'Avg Calculations'!BY103)</f>
        <v/>
      </c>
      <c r="V47" s="2" t="str">
        <f>IF('Count Calculations'!BZ103&lt;Settings!$B$1,"",'Avg Calculations'!BZ103)</f>
        <v/>
      </c>
      <c r="W47" s="2" t="str">
        <f>IF('Count Calculations'!CA103&lt;Settings!$B$1,"",'Avg Calculations'!CA103)</f>
        <v/>
      </c>
      <c r="X47" s="2" t="str">
        <f>IF('Count Calculations'!CB103&lt;Settings!$B$1,"",'Avg Calculations'!CB103)</f>
        <v/>
      </c>
      <c r="Y47" s="2" t="str">
        <f>IF('Count Calculations'!CC103&lt;Settings!$B$1,"",'Avg Calculations'!CC103)</f>
        <v/>
      </c>
      <c r="Z47" s="2" t="str">
        <f>IF('Count Calculations'!CD103&lt;Settings!$B$1,"",'Avg Calculations'!CD103)</f>
        <v/>
      </c>
      <c r="AA47" s="2" t="str">
        <f>IF('Count Calculations'!CE103&lt;Settings!$B$1,"",'Avg Calculations'!CE103)</f>
        <v/>
      </c>
      <c r="AB47" s="2" t="str">
        <f>IF('Count Calculations'!CF103&lt;Settings!$B$1,"",'Avg Calculations'!CF103)</f>
        <v/>
      </c>
      <c r="AC47" s="2" t="str">
        <f>IF('Count Calculations'!CG103&lt;Settings!$B$1,"",'Avg Calculations'!CG103)</f>
        <v/>
      </c>
      <c r="AD47" s="2" t="str">
        <f>IF('Count Calculations'!CH103&lt;Settings!$B$1,"",'Avg Calculations'!CH103)</f>
        <v/>
      </c>
      <c r="AE47" s="2" t="str">
        <f>IF('Count Calculations'!CI103&lt;Settings!$B$1,"",'Avg Calculations'!CI103)</f>
        <v/>
      </c>
      <c r="AF47" s="2" t="str">
        <f>IF('Count Calculations'!CJ103&lt;Settings!$B$1,"",'Avg Calculations'!CJ103)</f>
        <v/>
      </c>
      <c r="AG47" s="2" t="str">
        <f>IF('Count Calculations'!CK103&lt;Settings!$B$1,"",'Avg Calculations'!CK103)</f>
        <v/>
      </c>
      <c r="AH47" s="2" t="str">
        <f>IF('Count Calculations'!CL103&lt;Settings!$B$1,"",'Avg Calculations'!CL103)</f>
        <v/>
      </c>
      <c r="AI47" s="2" t="str">
        <f>IF('Count Calculations'!CM103&lt;Settings!$B$1,"",'Avg Calculations'!CM103)</f>
        <v/>
      </c>
      <c r="AJ47" s="2" t="str">
        <f>IF('Count Calculations'!CN103&lt;Settings!$B$1,"",'Avg Calculations'!CN103)</f>
        <v/>
      </c>
      <c r="AK47" s="2" t="str">
        <f>IF('Count Calculations'!CO103&lt;Settings!$B$1,"",'Avg Calculations'!CO103)</f>
        <v/>
      </c>
      <c r="AL47" s="2" t="str">
        <f>IF('Count Calculations'!CP103&lt;Settings!$B$1,"",'Avg Calculations'!CP103)</f>
        <v/>
      </c>
      <c r="AM47" s="2" t="str">
        <f>IF('Count Calculations'!CQ103&lt;Settings!$B$1,"",'Avg Calculations'!CQ103)</f>
        <v/>
      </c>
      <c r="AN47" s="2" t="str">
        <f>IF('Count Calculations'!CR103&lt;Settings!$B$1,"",'Avg Calculations'!CR103)</f>
        <v/>
      </c>
      <c r="AO47" s="2" t="str">
        <f>IF('Count Calculations'!CS103&lt;Settings!$B$1,"",'Avg Calculations'!CS103)</f>
        <v/>
      </c>
      <c r="AP47" s="2" t="str">
        <f>IF('Count Calculations'!CT103&lt;Settings!$B$1,"",'Avg Calculations'!CT103)</f>
        <v/>
      </c>
      <c r="AQ47" s="2" t="str">
        <f>IF('Count Calculations'!CU103&lt;Settings!$B$1,"",'Avg Calculations'!CU103)</f>
        <v/>
      </c>
      <c r="AR47" s="2" t="str">
        <f>IF('Count Calculations'!CV103&lt;Settings!$B$1,"",'Avg Calculations'!CV103)</f>
        <v/>
      </c>
      <c r="AS47" s="2" t="str">
        <f>IF('Count Calculations'!CW103&lt;Settings!$B$1,"",'Avg Calculations'!CW103)</f>
        <v/>
      </c>
      <c r="AT47" s="2" t="str">
        <f>IF('Count Calculations'!CX103&lt;Settings!$B$1,"",'Avg Calculations'!CX103)</f>
        <v/>
      </c>
      <c r="AU47" s="2" t="str">
        <f>IF('Count Calculations'!CY103&lt;Settings!$B$1,"",'Avg Calculations'!CY103)</f>
        <v/>
      </c>
      <c r="AV47" s="2" t="str">
        <f>IF('Count Calculations'!CZ103&lt;Settings!$B$1,"",'Avg Calculations'!CZ103)</f>
        <v/>
      </c>
      <c r="AW47" s="2" t="str">
        <f>IF('Count Calculations'!DA103&lt;Settings!$B$1,"",'Avg Calculations'!DA103)</f>
        <v/>
      </c>
      <c r="AX47" s="2" t="str">
        <f>IF('Count Calculations'!DB103&lt;Settings!$B$1,"",'Avg Calculations'!DB103)</f>
        <v/>
      </c>
      <c r="AY47" s="2" t="str">
        <f>IF('Count Calculations'!DC103&lt;Settings!$B$1,"",'Avg Calculations'!DC103)</f>
        <v/>
      </c>
      <c r="AZ47" s="2" t="str">
        <f>IF('Count Calculations'!DD103&lt;Settings!$B$1,"",'Avg Calculations'!DD103)</f>
        <v/>
      </c>
      <c r="BA47" s="2" t="str">
        <f>IF('Count Calculations'!DE103&lt;Settings!$B$1,"",'Avg Calculations'!DE103)</f>
        <v/>
      </c>
    </row>
    <row r="48" spans="1:53" x14ac:dyDescent="0.25">
      <c r="A48" t="str">
        <f>IF(COUNT(B48:BA48),'Avg Calculations'!BE104,"")</f>
        <v/>
      </c>
      <c r="B48" s="2" t="str">
        <f>IF('Count Calculations'!BF104&lt;Settings!$B$1,"",'Avg Calculations'!BF104)</f>
        <v/>
      </c>
      <c r="C48" s="2" t="str">
        <f>IF('Count Calculations'!BG104&lt;Settings!$B$1,"",'Avg Calculations'!BG104)</f>
        <v/>
      </c>
      <c r="D48" s="2" t="str">
        <f>IF('Count Calculations'!BH104&lt;Settings!$B$1,"",'Avg Calculations'!BH104)</f>
        <v/>
      </c>
      <c r="E48" s="2" t="str">
        <f>IF('Count Calculations'!BI104&lt;Settings!$B$1,"",'Avg Calculations'!BI104)</f>
        <v/>
      </c>
      <c r="F48" s="2" t="str">
        <f>IF('Count Calculations'!BJ104&lt;Settings!$B$1,"",'Avg Calculations'!BJ104)</f>
        <v/>
      </c>
      <c r="G48" s="2" t="str">
        <f>IF('Count Calculations'!BK104&lt;Settings!$B$1,"",'Avg Calculations'!BK104)</f>
        <v/>
      </c>
      <c r="H48" s="2" t="str">
        <f>IF('Count Calculations'!BL104&lt;Settings!$B$1,"",'Avg Calculations'!BL104)</f>
        <v/>
      </c>
      <c r="I48" s="2" t="str">
        <f>IF('Count Calculations'!BM104&lt;Settings!$B$1,"",'Avg Calculations'!BM104)</f>
        <v/>
      </c>
      <c r="J48" s="2" t="str">
        <f>IF('Count Calculations'!BN104&lt;Settings!$B$1,"",'Avg Calculations'!BN104)</f>
        <v/>
      </c>
      <c r="K48" s="2" t="str">
        <f>IF('Count Calculations'!BO104&lt;Settings!$B$1,"",'Avg Calculations'!BO104)</f>
        <v/>
      </c>
      <c r="L48" s="2" t="str">
        <f>IF('Count Calculations'!BP104&lt;Settings!$B$1,"",'Avg Calculations'!BP104)</f>
        <v/>
      </c>
      <c r="M48" s="2" t="str">
        <f>IF('Count Calculations'!BQ104&lt;Settings!$B$1,"",'Avg Calculations'!BQ104)</f>
        <v/>
      </c>
      <c r="N48" s="2" t="str">
        <f>IF('Count Calculations'!BR104&lt;Settings!$B$1,"",'Avg Calculations'!BR104)</f>
        <v/>
      </c>
      <c r="O48" s="2" t="str">
        <f>IF('Count Calculations'!BS104&lt;Settings!$B$1,"",'Avg Calculations'!BS104)</f>
        <v/>
      </c>
      <c r="P48" s="2" t="str">
        <f>IF('Count Calculations'!BT104&lt;Settings!$B$1,"",'Avg Calculations'!BT104)</f>
        <v/>
      </c>
      <c r="Q48" s="2" t="str">
        <f>IF('Count Calculations'!BU104&lt;Settings!$B$1,"",'Avg Calculations'!BU104)</f>
        <v/>
      </c>
      <c r="R48" s="2" t="str">
        <f>IF('Count Calculations'!BV104&lt;Settings!$B$1,"",'Avg Calculations'!BV104)</f>
        <v/>
      </c>
      <c r="S48" s="2" t="str">
        <f>IF('Count Calculations'!BW104&lt;Settings!$B$1,"",'Avg Calculations'!BW104)</f>
        <v/>
      </c>
      <c r="T48" s="2" t="str">
        <f>IF('Count Calculations'!BX104&lt;Settings!$B$1,"",'Avg Calculations'!BX104)</f>
        <v/>
      </c>
      <c r="U48" s="2" t="str">
        <f>IF('Count Calculations'!BY104&lt;Settings!$B$1,"",'Avg Calculations'!BY104)</f>
        <v/>
      </c>
      <c r="V48" s="2" t="str">
        <f>IF('Count Calculations'!BZ104&lt;Settings!$B$1,"",'Avg Calculations'!BZ104)</f>
        <v/>
      </c>
      <c r="W48" s="2" t="str">
        <f>IF('Count Calculations'!CA104&lt;Settings!$B$1,"",'Avg Calculations'!CA104)</f>
        <v/>
      </c>
      <c r="X48" s="2" t="str">
        <f>IF('Count Calculations'!CB104&lt;Settings!$B$1,"",'Avg Calculations'!CB104)</f>
        <v/>
      </c>
      <c r="Y48" s="2" t="str">
        <f>IF('Count Calculations'!CC104&lt;Settings!$B$1,"",'Avg Calculations'!CC104)</f>
        <v/>
      </c>
      <c r="Z48" s="2" t="str">
        <f>IF('Count Calculations'!CD104&lt;Settings!$B$1,"",'Avg Calculations'!CD104)</f>
        <v/>
      </c>
      <c r="AA48" s="2" t="str">
        <f>IF('Count Calculations'!CE104&lt;Settings!$B$1,"",'Avg Calculations'!CE104)</f>
        <v/>
      </c>
      <c r="AB48" s="2" t="str">
        <f>IF('Count Calculations'!CF104&lt;Settings!$B$1,"",'Avg Calculations'!CF104)</f>
        <v/>
      </c>
      <c r="AC48" s="2" t="str">
        <f>IF('Count Calculations'!CG104&lt;Settings!$B$1,"",'Avg Calculations'!CG104)</f>
        <v/>
      </c>
      <c r="AD48" s="2" t="str">
        <f>IF('Count Calculations'!CH104&lt;Settings!$B$1,"",'Avg Calculations'!CH104)</f>
        <v/>
      </c>
      <c r="AE48" s="2" t="str">
        <f>IF('Count Calculations'!CI104&lt;Settings!$B$1,"",'Avg Calculations'!CI104)</f>
        <v/>
      </c>
      <c r="AF48" s="2" t="str">
        <f>IF('Count Calculations'!CJ104&lt;Settings!$B$1,"",'Avg Calculations'!CJ104)</f>
        <v/>
      </c>
      <c r="AG48" s="2" t="str">
        <f>IF('Count Calculations'!CK104&lt;Settings!$B$1,"",'Avg Calculations'!CK104)</f>
        <v/>
      </c>
      <c r="AH48" s="2" t="str">
        <f>IF('Count Calculations'!CL104&lt;Settings!$B$1,"",'Avg Calculations'!CL104)</f>
        <v/>
      </c>
      <c r="AI48" s="2" t="str">
        <f>IF('Count Calculations'!CM104&lt;Settings!$B$1,"",'Avg Calculations'!CM104)</f>
        <v/>
      </c>
      <c r="AJ48" s="2" t="str">
        <f>IF('Count Calculations'!CN104&lt;Settings!$B$1,"",'Avg Calculations'!CN104)</f>
        <v/>
      </c>
      <c r="AK48" s="2" t="str">
        <f>IF('Count Calculations'!CO104&lt;Settings!$B$1,"",'Avg Calculations'!CO104)</f>
        <v/>
      </c>
      <c r="AL48" s="2" t="str">
        <f>IF('Count Calculations'!CP104&lt;Settings!$B$1,"",'Avg Calculations'!CP104)</f>
        <v/>
      </c>
      <c r="AM48" s="2" t="str">
        <f>IF('Count Calculations'!CQ104&lt;Settings!$B$1,"",'Avg Calculations'!CQ104)</f>
        <v/>
      </c>
      <c r="AN48" s="2" t="str">
        <f>IF('Count Calculations'!CR104&lt;Settings!$B$1,"",'Avg Calculations'!CR104)</f>
        <v/>
      </c>
      <c r="AO48" s="2" t="str">
        <f>IF('Count Calculations'!CS104&lt;Settings!$B$1,"",'Avg Calculations'!CS104)</f>
        <v/>
      </c>
      <c r="AP48" s="2" t="str">
        <f>IF('Count Calculations'!CT104&lt;Settings!$B$1,"",'Avg Calculations'!CT104)</f>
        <v/>
      </c>
      <c r="AQ48" s="2" t="str">
        <f>IF('Count Calculations'!CU104&lt;Settings!$B$1,"",'Avg Calculations'!CU104)</f>
        <v/>
      </c>
      <c r="AR48" s="2" t="str">
        <f>IF('Count Calculations'!CV104&lt;Settings!$B$1,"",'Avg Calculations'!CV104)</f>
        <v/>
      </c>
      <c r="AS48" s="2" t="str">
        <f>IF('Count Calculations'!CW104&lt;Settings!$B$1,"",'Avg Calculations'!CW104)</f>
        <v/>
      </c>
      <c r="AT48" s="2" t="str">
        <f>IF('Count Calculations'!CX104&lt;Settings!$B$1,"",'Avg Calculations'!CX104)</f>
        <v/>
      </c>
      <c r="AU48" s="2" t="str">
        <f>IF('Count Calculations'!CY104&lt;Settings!$B$1,"",'Avg Calculations'!CY104)</f>
        <v/>
      </c>
      <c r="AV48" s="2" t="str">
        <f>IF('Count Calculations'!CZ104&lt;Settings!$B$1,"",'Avg Calculations'!CZ104)</f>
        <v/>
      </c>
      <c r="AW48" s="2" t="str">
        <f>IF('Count Calculations'!DA104&lt;Settings!$B$1,"",'Avg Calculations'!DA104)</f>
        <v/>
      </c>
      <c r="AX48" s="2" t="str">
        <f>IF('Count Calculations'!DB104&lt;Settings!$B$1,"",'Avg Calculations'!DB104)</f>
        <v/>
      </c>
      <c r="AY48" s="2" t="str">
        <f>IF('Count Calculations'!DC104&lt;Settings!$B$1,"",'Avg Calculations'!DC104)</f>
        <v/>
      </c>
      <c r="AZ48" s="2" t="str">
        <f>IF('Count Calculations'!DD104&lt;Settings!$B$1,"",'Avg Calculations'!DD104)</f>
        <v/>
      </c>
      <c r="BA48" s="2" t="str">
        <f>IF('Count Calculations'!DE104&lt;Settings!$B$1,"",'Avg Calculations'!DE104)</f>
        <v/>
      </c>
    </row>
    <row r="49" spans="1:53" x14ac:dyDescent="0.25">
      <c r="A49" t="str">
        <f>IF(COUNT(B49:BA49),'Avg Calculations'!BE105,"")</f>
        <v/>
      </c>
      <c r="B49" s="2" t="str">
        <f>IF('Count Calculations'!BF105&lt;Settings!$B$1,"",'Avg Calculations'!BF105)</f>
        <v/>
      </c>
      <c r="C49" s="2" t="str">
        <f>IF('Count Calculations'!BG105&lt;Settings!$B$1,"",'Avg Calculations'!BG105)</f>
        <v/>
      </c>
      <c r="D49" s="2" t="str">
        <f>IF('Count Calculations'!BH105&lt;Settings!$B$1,"",'Avg Calculations'!BH105)</f>
        <v/>
      </c>
      <c r="E49" s="2" t="str">
        <f>IF('Count Calculations'!BI105&lt;Settings!$B$1,"",'Avg Calculations'!BI105)</f>
        <v/>
      </c>
      <c r="F49" s="2" t="str">
        <f>IF('Count Calculations'!BJ105&lt;Settings!$B$1,"",'Avg Calculations'!BJ105)</f>
        <v/>
      </c>
      <c r="G49" s="2" t="str">
        <f>IF('Count Calculations'!BK105&lt;Settings!$B$1,"",'Avg Calculations'!BK105)</f>
        <v/>
      </c>
      <c r="H49" s="2" t="str">
        <f>IF('Count Calculations'!BL105&lt;Settings!$B$1,"",'Avg Calculations'!BL105)</f>
        <v/>
      </c>
      <c r="I49" s="2" t="str">
        <f>IF('Count Calculations'!BM105&lt;Settings!$B$1,"",'Avg Calculations'!BM105)</f>
        <v/>
      </c>
      <c r="J49" s="2" t="str">
        <f>IF('Count Calculations'!BN105&lt;Settings!$B$1,"",'Avg Calculations'!BN105)</f>
        <v/>
      </c>
      <c r="K49" s="2" t="str">
        <f>IF('Count Calculations'!BO105&lt;Settings!$B$1,"",'Avg Calculations'!BO105)</f>
        <v/>
      </c>
      <c r="L49" s="2" t="str">
        <f>IF('Count Calculations'!BP105&lt;Settings!$B$1,"",'Avg Calculations'!BP105)</f>
        <v/>
      </c>
      <c r="M49" s="2" t="str">
        <f>IF('Count Calculations'!BQ105&lt;Settings!$B$1,"",'Avg Calculations'!BQ105)</f>
        <v/>
      </c>
      <c r="N49" s="2" t="str">
        <f>IF('Count Calculations'!BR105&lt;Settings!$B$1,"",'Avg Calculations'!BR105)</f>
        <v/>
      </c>
      <c r="O49" s="2" t="str">
        <f>IF('Count Calculations'!BS105&lt;Settings!$B$1,"",'Avg Calculations'!BS105)</f>
        <v/>
      </c>
      <c r="P49" s="2" t="str">
        <f>IF('Count Calculations'!BT105&lt;Settings!$B$1,"",'Avg Calculations'!BT105)</f>
        <v/>
      </c>
      <c r="Q49" s="2" t="str">
        <f>IF('Count Calculations'!BU105&lt;Settings!$B$1,"",'Avg Calculations'!BU105)</f>
        <v/>
      </c>
      <c r="R49" s="2" t="str">
        <f>IF('Count Calculations'!BV105&lt;Settings!$B$1,"",'Avg Calculations'!BV105)</f>
        <v/>
      </c>
      <c r="S49" s="2" t="str">
        <f>IF('Count Calculations'!BW105&lt;Settings!$B$1,"",'Avg Calculations'!BW105)</f>
        <v/>
      </c>
      <c r="T49" s="2" t="str">
        <f>IF('Count Calculations'!BX105&lt;Settings!$B$1,"",'Avg Calculations'!BX105)</f>
        <v/>
      </c>
      <c r="U49" s="2" t="str">
        <f>IF('Count Calculations'!BY105&lt;Settings!$B$1,"",'Avg Calculations'!BY105)</f>
        <v/>
      </c>
      <c r="V49" s="2" t="str">
        <f>IF('Count Calculations'!BZ105&lt;Settings!$B$1,"",'Avg Calculations'!BZ105)</f>
        <v/>
      </c>
      <c r="W49" s="2" t="str">
        <f>IF('Count Calculations'!CA105&lt;Settings!$B$1,"",'Avg Calculations'!CA105)</f>
        <v/>
      </c>
      <c r="X49" s="2" t="str">
        <f>IF('Count Calculations'!CB105&lt;Settings!$B$1,"",'Avg Calculations'!CB105)</f>
        <v/>
      </c>
      <c r="Y49" s="2" t="str">
        <f>IF('Count Calculations'!CC105&lt;Settings!$B$1,"",'Avg Calculations'!CC105)</f>
        <v/>
      </c>
      <c r="Z49" s="2" t="str">
        <f>IF('Count Calculations'!CD105&lt;Settings!$B$1,"",'Avg Calculations'!CD105)</f>
        <v/>
      </c>
      <c r="AA49" s="2" t="str">
        <f>IF('Count Calculations'!CE105&lt;Settings!$B$1,"",'Avg Calculations'!CE105)</f>
        <v/>
      </c>
      <c r="AB49" s="2" t="str">
        <f>IF('Count Calculations'!CF105&lt;Settings!$B$1,"",'Avg Calculations'!CF105)</f>
        <v/>
      </c>
      <c r="AC49" s="2" t="str">
        <f>IF('Count Calculations'!CG105&lt;Settings!$B$1,"",'Avg Calculations'!CG105)</f>
        <v/>
      </c>
      <c r="AD49" s="2" t="str">
        <f>IF('Count Calculations'!CH105&lt;Settings!$B$1,"",'Avg Calculations'!CH105)</f>
        <v/>
      </c>
      <c r="AE49" s="2" t="str">
        <f>IF('Count Calculations'!CI105&lt;Settings!$B$1,"",'Avg Calculations'!CI105)</f>
        <v/>
      </c>
      <c r="AF49" s="2" t="str">
        <f>IF('Count Calculations'!CJ105&lt;Settings!$B$1,"",'Avg Calculations'!CJ105)</f>
        <v/>
      </c>
      <c r="AG49" s="2" t="str">
        <f>IF('Count Calculations'!CK105&lt;Settings!$B$1,"",'Avg Calculations'!CK105)</f>
        <v/>
      </c>
      <c r="AH49" s="2" t="str">
        <f>IF('Count Calculations'!CL105&lt;Settings!$B$1,"",'Avg Calculations'!CL105)</f>
        <v/>
      </c>
      <c r="AI49" s="2" t="str">
        <f>IF('Count Calculations'!CM105&lt;Settings!$B$1,"",'Avg Calculations'!CM105)</f>
        <v/>
      </c>
      <c r="AJ49" s="2" t="str">
        <f>IF('Count Calculations'!CN105&lt;Settings!$B$1,"",'Avg Calculations'!CN105)</f>
        <v/>
      </c>
      <c r="AK49" s="2" t="str">
        <f>IF('Count Calculations'!CO105&lt;Settings!$B$1,"",'Avg Calculations'!CO105)</f>
        <v/>
      </c>
      <c r="AL49" s="2" t="str">
        <f>IF('Count Calculations'!CP105&lt;Settings!$B$1,"",'Avg Calculations'!CP105)</f>
        <v/>
      </c>
      <c r="AM49" s="2" t="str">
        <f>IF('Count Calculations'!CQ105&lt;Settings!$B$1,"",'Avg Calculations'!CQ105)</f>
        <v/>
      </c>
      <c r="AN49" s="2" t="str">
        <f>IF('Count Calculations'!CR105&lt;Settings!$B$1,"",'Avg Calculations'!CR105)</f>
        <v/>
      </c>
      <c r="AO49" s="2" t="str">
        <f>IF('Count Calculations'!CS105&lt;Settings!$B$1,"",'Avg Calculations'!CS105)</f>
        <v/>
      </c>
      <c r="AP49" s="2" t="str">
        <f>IF('Count Calculations'!CT105&lt;Settings!$B$1,"",'Avg Calculations'!CT105)</f>
        <v/>
      </c>
      <c r="AQ49" s="2" t="str">
        <f>IF('Count Calculations'!CU105&lt;Settings!$B$1,"",'Avg Calculations'!CU105)</f>
        <v/>
      </c>
      <c r="AR49" s="2" t="str">
        <f>IF('Count Calculations'!CV105&lt;Settings!$B$1,"",'Avg Calculations'!CV105)</f>
        <v/>
      </c>
      <c r="AS49" s="2" t="str">
        <f>IF('Count Calculations'!CW105&lt;Settings!$B$1,"",'Avg Calculations'!CW105)</f>
        <v/>
      </c>
      <c r="AT49" s="2" t="str">
        <f>IF('Count Calculations'!CX105&lt;Settings!$B$1,"",'Avg Calculations'!CX105)</f>
        <v/>
      </c>
      <c r="AU49" s="2" t="str">
        <f>IF('Count Calculations'!CY105&lt;Settings!$B$1,"",'Avg Calculations'!CY105)</f>
        <v/>
      </c>
      <c r="AV49" s="2" t="str">
        <f>IF('Count Calculations'!CZ105&lt;Settings!$B$1,"",'Avg Calculations'!CZ105)</f>
        <v/>
      </c>
      <c r="AW49" s="2" t="str">
        <f>IF('Count Calculations'!DA105&lt;Settings!$B$1,"",'Avg Calculations'!DA105)</f>
        <v/>
      </c>
      <c r="AX49" s="2" t="str">
        <f>IF('Count Calculations'!DB105&lt;Settings!$B$1,"",'Avg Calculations'!DB105)</f>
        <v/>
      </c>
      <c r="AY49" s="2" t="str">
        <f>IF('Count Calculations'!DC105&lt;Settings!$B$1,"",'Avg Calculations'!DC105)</f>
        <v/>
      </c>
      <c r="AZ49" s="2" t="str">
        <f>IF('Count Calculations'!DD105&lt;Settings!$B$1,"",'Avg Calculations'!DD105)</f>
        <v/>
      </c>
      <c r="BA49" s="2" t="str">
        <f>IF('Count Calculations'!DE105&lt;Settings!$B$1,"",'Avg Calculations'!DE105)</f>
        <v/>
      </c>
    </row>
    <row r="50" spans="1:53" x14ac:dyDescent="0.25">
      <c r="A50" t="str">
        <f>IF(COUNT(B50:BA50),'Avg Calculations'!BE106,"")</f>
        <v/>
      </c>
      <c r="B50" s="2" t="str">
        <f>IF('Count Calculations'!BF106&lt;Settings!$B$1,"",'Avg Calculations'!BF106)</f>
        <v/>
      </c>
      <c r="C50" s="2" t="str">
        <f>IF('Count Calculations'!BG106&lt;Settings!$B$1,"",'Avg Calculations'!BG106)</f>
        <v/>
      </c>
      <c r="D50" s="2" t="str">
        <f>IF('Count Calculations'!BH106&lt;Settings!$B$1,"",'Avg Calculations'!BH106)</f>
        <v/>
      </c>
      <c r="E50" s="2" t="str">
        <f>IF('Count Calculations'!BI106&lt;Settings!$B$1,"",'Avg Calculations'!BI106)</f>
        <v/>
      </c>
      <c r="F50" s="2" t="str">
        <f>IF('Count Calculations'!BJ106&lt;Settings!$B$1,"",'Avg Calculations'!BJ106)</f>
        <v/>
      </c>
      <c r="G50" s="2" t="str">
        <f>IF('Count Calculations'!BK106&lt;Settings!$B$1,"",'Avg Calculations'!BK106)</f>
        <v/>
      </c>
      <c r="H50" s="2" t="str">
        <f>IF('Count Calculations'!BL106&lt;Settings!$B$1,"",'Avg Calculations'!BL106)</f>
        <v/>
      </c>
      <c r="I50" s="2" t="str">
        <f>IF('Count Calculations'!BM106&lt;Settings!$B$1,"",'Avg Calculations'!BM106)</f>
        <v/>
      </c>
      <c r="J50" s="2" t="str">
        <f>IF('Count Calculations'!BN106&lt;Settings!$B$1,"",'Avg Calculations'!BN106)</f>
        <v/>
      </c>
      <c r="K50" s="2" t="str">
        <f>IF('Count Calculations'!BO106&lt;Settings!$B$1,"",'Avg Calculations'!BO106)</f>
        <v/>
      </c>
      <c r="L50" s="2" t="str">
        <f>IF('Count Calculations'!BP106&lt;Settings!$B$1,"",'Avg Calculations'!BP106)</f>
        <v/>
      </c>
      <c r="M50" s="2" t="str">
        <f>IF('Count Calculations'!BQ106&lt;Settings!$B$1,"",'Avg Calculations'!BQ106)</f>
        <v/>
      </c>
      <c r="N50" s="2" t="str">
        <f>IF('Count Calculations'!BR106&lt;Settings!$B$1,"",'Avg Calculations'!BR106)</f>
        <v/>
      </c>
      <c r="O50" s="2" t="str">
        <f>IF('Count Calculations'!BS106&lt;Settings!$B$1,"",'Avg Calculations'!BS106)</f>
        <v/>
      </c>
      <c r="P50" s="2" t="str">
        <f>IF('Count Calculations'!BT106&lt;Settings!$B$1,"",'Avg Calculations'!BT106)</f>
        <v/>
      </c>
      <c r="Q50" s="2" t="str">
        <f>IF('Count Calculations'!BU106&lt;Settings!$B$1,"",'Avg Calculations'!BU106)</f>
        <v/>
      </c>
      <c r="R50" s="2" t="str">
        <f>IF('Count Calculations'!BV106&lt;Settings!$B$1,"",'Avg Calculations'!BV106)</f>
        <v/>
      </c>
      <c r="S50" s="2" t="str">
        <f>IF('Count Calculations'!BW106&lt;Settings!$B$1,"",'Avg Calculations'!BW106)</f>
        <v/>
      </c>
      <c r="T50" s="2" t="str">
        <f>IF('Count Calculations'!BX106&lt;Settings!$B$1,"",'Avg Calculations'!BX106)</f>
        <v/>
      </c>
      <c r="U50" s="2" t="str">
        <f>IF('Count Calculations'!BY106&lt;Settings!$B$1,"",'Avg Calculations'!BY106)</f>
        <v/>
      </c>
      <c r="V50" s="2" t="str">
        <f>IF('Count Calculations'!BZ106&lt;Settings!$B$1,"",'Avg Calculations'!BZ106)</f>
        <v/>
      </c>
      <c r="W50" s="2" t="str">
        <f>IF('Count Calculations'!CA106&lt;Settings!$B$1,"",'Avg Calculations'!CA106)</f>
        <v/>
      </c>
      <c r="X50" s="2" t="str">
        <f>IF('Count Calculations'!CB106&lt;Settings!$B$1,"",'Avg Calculations'!CB106)</f>
        <v/>
      </c>
      <c r="Y50" s="2" t="str">
        <f>IF('Count Calculations'!CC106&lt;Settings!$B$1,"",'Avg Calculations'!CC106)</f>
        <v/>
      </c>
      <c r="Z50" s="2" t="str">
        <f>IF('Count Calculations'!CD106&lt;Settings!$B$1,"",'Avg Calculations'!CD106)</f>
        <v/>
      </c>
      <c r="AA50" s="2" t="str">
        <f>IF('Count Calculations'!CE106&lt;Settings!$B$1,"",'Avg Calculations'!CE106)</f>
        <v/>
      </c>
      <c r="AB50" s="2" t="str">
        <f>IF('Count Calculations'!CF106&lt;Settings!$B$1,"",'Avg Calculations'!CF106)</f>
        <v/>
      </c>
      <c r="AC50" s="2" t="str">
        <f>IF('Count Calculations'!CG106&lt;Settings!$B$1,"",'Avg Calculations'!CG106)</f>
        <v/>
      </c>
      <c r="AD50" s="2" t="str">
        <f>IF('Count Calculations'!CH106&lt;Settings!$B$1,"",'Avg Calculations'!CH106)</f>
        <v/>
      </c>
      <c r="AE50" s="2" t="str">
        <f>IF('Count Calculations'!CI106&lt;Settings!$B$1,"",'Avg Calculations'!CI106)</f>
        <v/>
      </c>
      <c r="AF50" s="2" t="str">
        <f>IF('Count Calculations'!CJ106&lt;Settings!$B$1,"",'Avg Calculations'!CJ106)</f>
        <v/>
      </c>
      <c r="AG50" s="2" t="str">
        <f>IF('Count Calculations'!CK106&lt;Settings!$B$1,"",'Avg Calculations'!CK106)</f>
        <v/>
      </c>
      <c r="AH50" s="2" t="str">
        <f>IF('Count Calculations'!CL106&lt;Settings!$B$1,"",'Avg Calculations'!CL106)</f>
        <v/>
      </c>
      <c r="AI50" s="2" t="str">
        <f>IF('Count Calculations'!CM106&lt;Settings!$B$1,"",'Avg Calculations'!CM106)</f>
        <v/>
      </c>
      <c r="AJ50" s="2" t="str">
        <f>IF('Count Calculations'!CN106&lt;Settings!$B$1,"",'Avg Calculations'!CN106)</f>
        <v/>
      </c>
      <c r="AK50" s="2" t="str">
        <f>IF('Count Calculations'!CO106&lt;Settings!$B$1,"",'Avg Calculations'!CO106)</f>
        <v/>
      </c>
      <c r="AL50" s="2" t="str">
        <f>IF('Count Calculations'!CP106&lt;Settings!$B$1,"",'Avg Calculations'!CP106)</f>
        <v/>
      </c>
      <c r="AM50" s="2" t="str">
        <f>IF('Count Calculations'!CQ106&lt;Settings!$B$1,"",'Avg Calculations'!CQ106)</f>
        <v/>
      </c>
      <c r="AN50" s="2" t="str">
        <f>IF('Count Calculations'!CR106&lt;Settings!$B$1,"",'Avg Calculations'!CR106)</f>
        <v/>
      </c>
      <c r="AO50" s="2" t="str">
        <f>IF('Count Calculations'!CS106&lt;Settings!$B$1,"",'Avg Calculations'!CS106)</f>
        <v/>
      </c>
      <c r="AP50" s="2" t="str">
        <f>IF('Count Calculations'!CT106&lt;Settings!$B$1,"",'Avg Calculations'!CT106)</f>
        <v/>
      </c>
      <c r="AQ50" s="2" t="str">
        <f>IF('Count Calculations'!CU106&lt;Settings!$B$1,"",'Avg Calculations'!CU106)</f>
        <v/>
      </c>
      <c r="AR50" s="2" t="str">
        <f>IF('Count Calculations'!CV106&lt;Settings!$B$1,"",'Avg Calculations'!CV106)</f>
        <v/>
      </c>
      <c r="AS50" s="2" t="str">
        <f>IF('Count Calculations'!CW106&lt;Settings!$B$1,"",'Avg Calculations'!CW106)</f>
        <v/>
      </c>
      <c r="AT50" s="2" t="str">
        <f>IF('Count Calculations'!CX106&lt;Settings!$B$1,"",'Avg Calculations'!CX106)</f>
        <v/>
      </c>
      <c r="AU50" s="2" t="str">
        <f>IF('Count Calculations'!CY106&lt;Settings!$B$1,"",'Avg Calculations'!CY106)</f>
        <v/>
      </c>
      <c r="AV50" s="2" t="str">
        <f>IF('Count Calculations'!CZ106&lt;Settings!$B$1,"",'Avg Calculations'!CZ106)</f>
        <v/>
      </c>
      <c r="AW50" s="2" t="str">
        <f>IF('Count Calculations'!DA106&lt;Settings!$B$1,"",'Avg Calculations'!DA106)</f>
        <v/>
      </c>
      <c r="AX50" s="2" t="str">
        <f>IF('Count Calculations'!DB106&lt;Settings!$B$1,"",'Avg Calculations'!DB106)</f>
        <v/>
      </c>
      <c r="AY50" s="2" t="str">
        <f>IF('Count Calculations'!DC106&lt;Settings!$B$1,"",'Avg Calculations'!DC106)</f>
        <v/>
      </c>
      <c r="AZ50" s="2" t="str">
        <f>IF('Count Calculations'!DD106&lt;Settings!$B$1,"",'Avg Calculations'!DD106)</f>
        <v/>
      </c>
      <c r="BA50" s="2" t="str">
        <f>IF('Count Calculations'!DE106&lt;Settings!$B$1,"",'Avg Calculations'!DE106)</f>
        <v/>
      </c>
    </row>
    <row r="51" spans="1:53" x14ac:dyDescent="0.25">
      <c r="A51" t="str">
        <f>IF(COUNT(B51:BA51),'Avg Calculations'!BE107,"")</f>
        <v/>
      </c>
      <c r="B51" s="2" t="str">
        <f>IF('Count Calculations'!BF107&lt;Settings!$B$1,"",'Avg Calculations'!BF107)</f>
        <v/>
      </c>
      <c r="C51" s="2" t="str">
        <f>IF('Count Calculations'!BG107&lt;Settings!$B$1,"",'Avg Calculations'!BG107)</f>
        <v/>
      </c>
      <c r="D51" s="2" t="str">
        <f>IF('Count Calculations'!BH107&lt;Settings!$B$1,"",'Avg Calculations'!BH107)</f>
        <v/>
      </c>
      <c r="E51" s="2" t="str">
        <f>IF('Count Calculations'!BI107&lt;Settings!$B$1,"",'Avg Calculations'!BI107)</f>
        <v/>
      </c>
      <c r="F51" s="2" t="str">
        <f>IF('Count Calculations'!BJ107&lt;Settings!$B$1,"",'Avg Calculations'!BJ107)</f>
        <v/>
      </c>
      <c r="G51" s="2" t="str">
        <f>IF('Count Calculations'!BK107&lt;Settings!$B$1,"",'Avg Calculations'!BK107)</f>
        <v/>
      </c>
      <c r="H51" s="2" t="str">
        <f>IF('Count Calculations'!BL107&lt;Settings!$B$1,"",'Avg Calculations'!BL107)</f>
        <v/>
      </c>
      <c r="I51" s="2" t="str">
        <f>IF('Count Calculations'!BM107&lt;Settings!$B$1,"",'Avg Calculations'!BM107)</f>
        <v/>
      </c>
      <c r="J51" s="2" t="str">
        <f>IF('Count Calculations'!BN107&lt;Settings!$B$1,"",'Avg Calculations'!BN107)</f>
        <v/>
      </c>
      <c r="K51" s="2" t="str">
        <f>IF('Count Calculations'!BO107&lt;Settings!$B$1,"",'Avg Calculations'!BO107)</f>
        <v/>
      </c>
      <c r="L51" s="2" t="str">
        <f>IF('Count Calculations'!BP107&lt;Settings!$B$1,"",'Avg Calculations'!BP107)</f>
        <v/>
      </c>
      <c r="M51" s="2" t="str">
        <f>IF('Count Calculations'!BQ107&lt;Settings!$B$1,"",'Avg Calculations'!BQ107)</f>
        <v/>
      </c>
      <c r="N51" s="2" t="str">
        <f>IF('Count Calculations'!BR107&lt;Settings!$B$1,"",'Avg Calculations'!BR107)</f>
        <v/>
      </c>
      <c r="O51" s="2" t="str">
        <f>IF('Count Calculations'!BS107&lt;Settings!$B$1,"",'Avg Calculations'!BS107)</f>
        <v/>
      </c>
      <c r="P51" s="2" t="str">
        <f>IF('Count Calculations'!BT107&lt;Settings!$B$1,"",'Avg Calculations'!BT107)</f>
        <v/>
      </c>
      <c r="Q51" s="2" t="str">
        <f>IF('Count Calculations'!BU107&lt;Settings!$B$1,"",'Avg Calculations'!BU107)</f>
        <v/>
      </c>
      <c r="R51" s="2" t="str">
        <f>IF('Count Calculations'!BV107&lt;Settings!$B$1,"",'Avg Calculations'!BV107)</f>
        <v/>
      </c>
      <c r="S51" s="2" t="str">
        <f>IF('Count Calculations'!BW107&lt;Settings!$B$1,"",'Avg Calculations'!BW107)</f>
        <v/>
      </c>
      <c r="T51" s="2" t="str">
        <f>IF('Count Calculations'!BX107&lt;Settings!$B$1,"",'Avg Calculations'!BX107)</f>
        <v/>
      </c>
      <c r="U51" s="2" t="str">
        <f>IF('Count Calculations'!BY107&lt;Settings!$B$1,"",'Avg Calculations'!BY107)</f>
        <v/>
      </c>
      <c r="V51" s="2" t="str">
        <f>IF('Count Calculations'!BZ107&lt;Settings!$B$1,"",'Avg Calculations'!BZ107)</f>
        <v/>
      </c>
      <c r="W51" s="2" t="str">
        <f>IF('Count Calculations'!CA107&lt;Settings!$B$1,"",'Avg Calculations'!CA107)</f>
        <v/>
      </c>
      <c r="X51" s="2" t="str">
        <f>IF('Count Calculations'!CB107&lt;Settings!$B$1,"",'Avg Calculations'!CB107)</f>
        <v/>
      </c>
      <c r="Y51" s="2" t="str">
        <f>IF('Count Calculations'!CC107&lt;Settings!$B$1,"",'Avg Calculations'!CC107)</f>
        <v/>
      </c>
      <c r="Z51" s="2" t="str">
        <f>IF('Count Calculations'!CD107&lt;Settings!$B$1,"",'Avg Calculations'!CD107)</f>
        <v/>
      </c>
      <c r="AA51" s="2" t="str">
        <f>IF('Count Calculations'!CE107&lt;Settings!$B$1,"",'Avg Calculations'!CE107)</f>
        <v/>
      </c>
      <c r="AB51" s="2" t="str">
        <f>IF('Count Calculations'!CF107&lt;Settings!$B$1,"",'Avg Calculations'!CF107)</f>
        <v/>
      </c>
      <c r="AC51" s="2" t="str">
        <f>IF('Count Calculations'!CG107&lt;Settings!$B$1,"",'Avg Calculations'!CG107)</f>
        <v/>
      </c>
      <c r="AD51" s="2" t="str">
        <f>IF('Count Calculations'!CH107&lt;Settings!$B$1,"",'Avg Calculations'!CH107)</f>
        <v/>
      </c>
      <c r="AE51" s="2" t="str">
        <f>IF('Count Calculations'!CI107&lt;Settings!$B$1,"",'Avg Calculations'!CI107)</f>
        <v/>
      </c>
      <c r="AF51" s="2" t="str">
        <f>IF('Count Calculations'!CJ107&lt;Settings!$B$1,"",'Avg Calculations'!CJ107)</f>
        <v/>
      </c>
      <c r="AG51" s="2" t="str">
        <f>IF('Count Calculations'!CK107&lt;Settings!$B$1,"",'Avg Calculations'!CK107)</f>
        <v/>
      </c>
      <c r="AH51" s="2" t="str">
        <f>IF('Count Calculations'!CL107&lt;Settings!$B$1,"",'Avg Calculations'!CL107)</f>
        <v/>
      </c>
      <c r="AI51" s="2" t="str">
        <f>IF('Count Calculations'!CM107&lt;Settings!$B$1,"",'Avg Calculations'!CM107)</f>
        <v/>
      </c>
      <c r="AJ51" s="2" t="str">
        <f>IF('Count Calculations'!CN107&lt;Settings!$B$1,"",'Avg Calculations'!CN107)</f>
        <v/>
      </c>
      <c r="AK51" s="2" t="str">
        <f>IF('Count Calculations'!CO107&lt;Settings!$B$1,"",'Avg Calculations'!CO107)</f>
        <v/>
      </c>
      <c r="AL51" s="2" t="str">
        <f>IF('Count Calculations'!CP107&lt;Settings!$B$1,"",'Avg Calculations'!CP107)</f>
        <v/>
      </c>
      <c r="AM51" s="2" t="str">
        <f>IF('Count Calculations'!CQ107&lt;Settings!$B$1,"",'Avg Calculations'!CQ107)</f>
        <v/>
      </c>
      <c r="AN51" s="2" t="str">
        <f>IF('Count Calculations'!CR107&lt;Settings!$B$1,"",'Avg Calculations'!CR107)</f>
        <v/>
      </c>
      <c r="AO51" s="2" t="str">
        <f>IF('Count Calculations'!CS107&lt;Settings!$B$1,"",'Avg Calculations'!CS107)</f>
        <v/>
      </c>
      <c r="AP51" s="2" t="str">
        <f>IF('Count Calculations'!CT107&lt;Settings!$B$1,"",'Avg Calculations'!CT107)</f>
        <v/>
      </c>
      <c r="AQ51" s="2" t="str">
        <f>IF('Count Calculations'!CU107&lt;Settings!$B$1,"",'Avg Calculations'!CU107)</f>
        <v/>
      </c>
      <c r="AR51" s="2" t="str">
        <f>IF('Count Calculations'!CV107&lt;Settings!$B$1,"",'Avg Calculations'!CV107)</f>
        <v/>
      </c>
      <c r="AS51" s="2" t="str">
        <f>IF('Count Calculations'!CW107&lt;Settings!$B$1,"",'Avg Calculations'!CW107)</f>
        <v/>
      </c>
      <c r="AT51" s="2" t="str">
        <f>IF('Count Calculations'!CX107&lt;Settings!$B$1,"",'Avg Calculations'!CX107)</f>
        <v/>
      </c>
      <c r="AU51" s="2" t="str">
        <f>IF('Count Calculations'!CY107&lt;Settings!$B$1,"",'Avg Calculations'!CY107)</f>
        <v/>
      </c>
      <c r="AV51" s="2" t="str">
        <f>IF('Count Calculations'!CZ107&lt;Settings!$B$1,"",'Avg Calculations'!CZ107)</f>
        <v/>
      </c>
      <c r="AW51" s="2" t="str">
        <f>IF('Count Calculations'!DA107&lt;Settings!$B$1,"",'Avg Calculations'!DA107)</f>
        <v/>
      </c>
      <c r="AX51" s="2" t="str">
        <f>IF('Count Calculations'!DB107&lt;Settings!$B$1,"",'Avg Calculations'!DB107)</f>
        <v/>
      </c>
      <c r="AY51" s="2" t="str">
        <f>IF('Count Calculations'!DC107&lt;Settings!$B$1,"",'Avg Calculations'!DC107)</f>
        <v/>
      </c>
      <c r="AZ51" s="2" t="str">
        <f>IF('Count Calculations'!DD107&lt;Settings!$B$1,"",'Avg Calculations'!DD107)</f>
        <v/>
      </c>
      <c r="BA51" s="2" t="str">
        <f>IF('Count Calculations'!DE107&lt;Settings!$B$1,"",'Avg Calculations'!DE107)</f>
        <v/>
      </c>
    </row>
    <row r="52" spans="1:53" x14ac:dyDescent="0.25">
      <c r="A52" t="str">
        <f>IF(COUNT(B52:BA52),'Avg Calculations'!BE108,"")</f>
        <v/>
      </c>
      <c r="B52" s="2" t="str">
        <f>IF('Count Calculations'!BF108&lt;Settings!$B$1,"",'Avg Calculations'!BF108)</f>
        <v/>
      </c>
      <c r="C52" s="2" t="str">
        <f>IF('Count Calculations'!BG108&lt;Settings!$B$1,"",'Avg Calculations'!BG108)</f>
        <v/>
      </c>
      <c r="D52" s="2" t="str">
        <f>IF('Count Calculations'!BH108&lt;Settings!$B$1,"",'Avg Calculations'!BH108)</f>
        <v/>
      </c>
      <c r="E52" s="2" t="str">
        <f>IF('Count Calculations'!BI108&lt;Settings!$B$1,"",'Avg Calculations'!BI108)</f>
        <v/>
      </c>
      <c r="F52" s="2" t="str">
        <f>IF('Count Calculations'!BJ108&lt;Settings!$B$1,"",'Avg Calculations'!BJ108)</f>
        <v/>
      </c>
      <c r="G52" s="2" t="str">
        <f>IF('Count Calculations'!BK108&lt;Settings!$B$1,"",'Avg Calculations'!BK108)</f>
        <v/>
      </c>
      <c r="H52" s="2" t="str">
        <f>IF('Count Calculations'!BL108&lt;Settings!$B$1,"",'Avg Calculations'!BL108)</f>
        <v/>
      </c>
      <c r="I52" s="2" t="str">
        <f>IF('Count Calculations'!BM108&lt;Settings!$B$1,"",'Avg Calculations'!BM108)</f>
        <v/>
      </c>
      <c r="J52" s="2" t="str">
        <f>IF('Count Calculations'!BN108&lt;Settings!$B$1,"",'Avg Calculations'!BN108)</f>
        <v/>
      </c>
      <c r="K52" s="2" t="str">
        <f>IF('Count Calculations'!BO108&lt;Settings!$B$1,"",'Avg Calculations'!BO108)</f>
        <v/>
      </c>
      <c r="L52" s="2" t="str">
        <f>IF('Count Calculations'!BP108&lt;Settings!$B$1,"",'Avg Calculations'!BP108)</f>
        <v/>
      </c>
      <c r="M52" s="2" t="str">
        <f>IF('Count Calculations'!BQ108&lt;Settings!$B$1,"",'Avg Calculations'!BQ108)</f>
        <v/>
      </c>
      <c r="N52" s="2" t="str">
        <f>IF('Count Calculations'!BR108&lt;Settings!$B$1,"",'Avg Calculations'!BR108)</f>
        <v/>
      </c>
      <c r="O52" s="2" t="str">
        <f>IF('Count Calculations'!BS108&lt;Settings!$B$1,"",'Avg Calculations'!BS108)</f>
        <v/>
      </c>
      <c r="P52" s="2" t="str">
        <f>IF('Count Calculations'!BT108&lt;Settings!$B$1,"",'Avg Calculations'!BT108)</f>
        <v/>
      </c>
      <c r="Q52" s="2" t="str">
        <f>IF('Count Calculations'!BU108&lt;Settings!$B$1,"",'Avg Calculations'!BU108)</f>
        <v/>
      </c>
      <c r="R52" s="2" t="str">
        <f>IF('Count Calculations'!BV108&lt;Settings!$B$1,"",'Avg Calculations'!BV108)</f>
        <v/>
      </c>
      <c r="S52" s="2" t="str">
        <f>IF('Count Calculations'!BW108&lt;Settings!$B$1,"",'Avg Calculations'!BW108)</f>
        <v/>
      </c>
      <c r="T52" s="2" t="str">
        <f>IF('Count Calculations'!BX108&lt;Settings!$B$1,"",'Avg Calculations'!BX108)</f>
        <v/>
      </c>
      <c r="U52" s="2" t="str">
        <f>IF('Count Calculations'!BY108&lt;Settings!$B$1,"",'Avg Calculations'!BY108)</f>
        <v/>
      </c>
      <c r="V52" s="2" t="str">
        <f>IF('Count Calculations'!BZ108&lt;Settings!$B$1,"",'Avg Calculations'!BZ108)</f>
        <v/>
      </c>
      <c r="W52" s="2" t="str">
        <f>IF('Count Calculations'!CA108&lt;Settings!$B$1,"",'Avg Calculations'!CA108)</f>
        <v/>
      </c>
      <c r="X52" s="2" t="str">
        <f>IF('Count Calculations'!CB108&lt;Settings!$B$1,"",'Avg Calculations'!CB108)</f>
        <v/>
      </c>
      <c r="Y52" s="2" t="str">
        <f>IF('Count Calculations'!CC108&lt;Settings!$B$1,"",'Avg Calculations'!CC108)</f>
        <v/>
      </c>
      <c r="Z52" s="2" t="str">
        <f>IF('Count Calculations'!CD108&lt;Settings!$B$1,"",'Avg Calculations'!CD108)</f>
        <v/>
      </c>
      <c r="AA52" s="2" t="str">
        <f>IF('Count Calculations'!CE108&lt;Settings!$B$1,"",'Avg Calculations'!CE108)</f>
        <v/>
      </c>
      <c r="AB52" s="2" t="str">
        <f>IF('Count Calculations'!CF108&lt;Settings!$B$1,"",'Avg Calculations'!CF108)</f>
        <v/>
      </c>
      <c r="AC52" s="2" t="str">
        <f>IF('Count Calculations'!CG108&lt;Settings!$B$1,"",'Avg Calculations'!CG108)</f>
        <v/>
      </c>
      <c r="AD52" s="2" t="str">
        <f>IF('Count Calculations'!CH108&lt;Settings!$B$1,"",'Avg Calculations'!CH108)</f>
        <v/>
      </c>
      <c r="AE52" s="2" t="str">
        <f>IF('Count Calculations'!CI108&lt;Settings!$B$1,"",'Avg Calculations'!CI108)</f>
        <v/>
      </c>
      <c r="AF52" s="2" t="str">
        <f>IF('Count Calculations'!CJ108&lt;Settings!$B$1,"",'Avg Calculations'!CJ108)</f>
        <v/>
      </c>
      <c r="AG52" s="2" t="str">
        <f>IF('Count Calculations'!CK108&lt;Settings!$B$1,"",'Avg Calculations'!CK108)</f>
        <v/>
      </c>
      <c r="AH52" s="2" t="str">
        <f>IF('Count Calculations'!CL108&lt;Settings!$B$1,"",'Avg Calculations'!CL108)</f>
        <v/>
      </c>
      <c r="AI52" s="2" t="str">
        <f>IF('Count Calculations'!CM108&lt;Settings!$B$1,"",'Avg Calculations'!CM108)</f>
        <v/>
      </c>
      <c r="AJ52" s="2" t="str">
        <f>IF('Count Calculations'!CN108&lt;Settings!$B$1,"",'Avg Calculations'!CN108)</f>
        <v/>
      </c>
      <c r="AK52" s="2" t="str">
        <f>IF('Count Calculations'!CO108&lt;Settings!$B$1,"",'Avg Calculations'!CO108)</f>
        <v/>
      </c>
      <c r="AL52" s="2" t="str">
        <f>IF('Count Calculations'!CP108&lt;Settings!$B$1,"",'Avg Calculations'!CP108)</f>
        <v/>
      </c>
      <c r="AM52" s="2" t="str">
        <f>IF('Count Calculations'!CQ108&lt;Settings!$B$1,"",'Avg Calculations'!CQ108)</f>
        <v/>
      </c>
      <c r="AN52" s="2" t="str">
        <f>IF('Count Calculations'!CR108&lt;Settings!$B$1,"",'Avg Calculations'!CR108)</f>
        <v/>
      </c>
      <c r="AO52" s="2" t="str">
        <f>IF('Count Calculations'!CS108&lt;Settings!$B$1,"",'Avg Calculations'!CS108)</f>
        <v/>
      </c>
      <c r="AP52" s="2" t="str">
        <f>IF('Count Calculations'!CT108&lt;Settings!$B$1,"",'Avg Calculations'!CT108)</f>
        <v/>
      </c>
      <c r="AQ52" s="2" t="str">
        <f>IF('Count Calculations'!CU108&lt;Settings!$B$1,"",'Avg Calculations'!CU108)</f>
        <v/>
      </c>
      <c r="AR52" s="2" t="str">
        <f>IF('Count Calculations'!CV108&lt;Settings!$B$1,"",'Avg Calculations'!CV108)</f>
        <v/>
      </c>
      <c r="AS52" s="2" t="str">
        <f>IF('Count Calculations'!CW108&lt;Settings!$B$1,"",'Avg Calculations'!CW108)</f>
        <v/>
      </c>
      <c r="AT52" s="2" t="str">
        <f>IF('Count Calculations'!CX108&lt;Settings!$B$1,"",'Avg Calculations'!CX108)</f>
        <v/>
      </c>
      <c r="AU52" s="2" t="str">
        <f>IF('Count Calculations'!CY108&lt;Settings!$B$1,"",'Avg Calculations'!CY108)</f>
        <v/>
      </c>
      <c r="AV52" s="2" t="str">
        <f>IF('Count Calculations'!CZ108&lt;Settings!$B$1,"",'Avg Calculations'!CZ108)</f>
        <v/>
      </c>
      <c r="AW52" s="2" t="str">
        <f>IF('Count Calculations'!DA108&lt;Settings!$B$1,"",'Avg Calculations'!DA108)</f>
        <v/>
      </c>
      <c r="AX52" s="2" t="str">
        <f>IF('Count Calculations'!DB108&lt;Settings!$B$1,"",'Avg Calculations'!DB108)</f>
        <v/>
      </c>
      <c r="AY52" s="2" t="str">
        <f>IF('Count Calculations'!DC108&lt;Settings!$B$1,"",'Avg Calculations'!DC108)</f>
        <v/>
      </c>
      <c r="AZ52" s="2" t="str">
        <f>IF('Count Calculations'!DD108&lt;Settings!$B$1,"",'Avg Calculations'!DD108)</f>
        <v/>
      </c>
      <c r="BA52" s="2" t="str">
        <f>IF('Count Calculations'!DE108&lt;Settings!$B$1,"",'Avg Calculations'!DE108)</f>
        <v/>
      </c>
    </row>
    <row r="53" spans="1:53" x14ac:dyDescent="0.25">
      <c r="A53" t="str">
        <f>IF(COUNT(B53:BA53),'Avg Calculations'!BE109,"")</f>
        <v/>
      </c>
      <c r="B53" s="2" t="str">
        <f>IF('Count Calculations'!BF109&lt;Settings!$B$1,"",'Avg Calculations'!BF109)</f>
        <v/>
      </c>
      <c r="C53" s="2" t="str">
        <f>IF('Count Calculations'!BG109&lt;Settings!$B$1,"",'Avg Calculations'!BG109)</f>
        <v/>
      </c>
      <c r="D53" s="2" t="str">
        <f>IF('Count Calculations'!BH109&lt;Settings!$B$1,"",'Avg Calculations'!BH109)</f>
        <v/>
      </c>
      <c r="E53" s="2" t="str">
        <f>IF('Count Calculations'!BI109&lt;Settings!$B$1,"",'Avg Calculations'!BI109)</f>
        <v/>
      </c>
      <c r="F53" s="2" t="str">
        <f>IF('Count Calculations'!BJ109&lt;Settings!$B$1,"",'Avg Calculations'!BJ109)</f>
        <v/>
      </c>
      <c r="G53" s="2" t="str">
        <f>IF('Count Calculations'!BK109&lt;Settings!$B$1,"",'Avg Calculations'!BK109)</f>
        <v/>
      </c>
      <c r="H53" s="2" t="str">
        <f>IF('Count Calculations'!BL109&lt;Settings!$B$1,"",'Avg Calculations'!BL109)</f>
        <v/>
      </c>
      <c r="I53" s="2" t="str">
        <f>IF('Count Calculations'!BM109&lt;Settings!$B$1,"",'Avg Calculations'!BM109)</f>
        <v/>
      </c>
      <c r="J53" s="2" t="str">
        <f>IF('Count Calculations'!BN109&lt;Settings!$B$1,"",'Avg Calculations'!BN109)</f>
        <v/>
      </c>
      <c r="K53" s="2" t="str">
        <f>IF('Count Calculations'!BO109&lt;Settings!$B$1,"",'Avg Calculations'!BO109)</f>
        <v/>
      </c>
      <c r="L53" s="2" t="str">
        <f>IF('Count Calculations'!BP109&lt;Settings!$B$1,"",'Avg Calculations'!BP109)</f>
        <v/>
      </c>
      <c r="M53" s="2" t="str">
        <f>IF('Count Calculations'!BQ109&lt;Settings!$B$1,"",'Avg Calculations'!BQ109)</f>
        <v/>
      </c>
      <c r="N53" s="2" t="str">
        <f>IF('Count Calculations'!BR109&lt;Settings!$B$1,"",'Avg Calculations'!BR109)</f>
        <v/>
      </c>
      <c r="O53" s="2" t="str">
        <f>IF('Count Calculations'!BS109&lt;Settings!$B$1,"",'Avg Calculations'!BS109)</f>
        <v/>
      </c>
      <c r="P53" s="2" t="str">
        <f>IF('Count Calculations'!BT109&lt;Settings!$B$1,"",'Avg Calculations'!BT109)</f>
        <v/>
      </c>
      <c r="Q53" s="2" t="str">
        <f>IF('Count Calculations'!BU109&lt;Settings!$B$1,"",'Avg Calculations'!BU109)</f>
        <v/>
      </c>
      <c r="R53" s="2" t="str">
        <f>IF('Count Calculations'!BV109&lt;Settings!$B$1,"",'Avg Calculations'!BV109)</f>
        <v/>
      </c>
      <c r="S53" s="2" t="str">
        <f>IF('Count Calculations'!BW109&lt;Settings!$B$1,"",'Avg Calculations'!BW109)</f>
        <v/>
      </c>
      <c r="T53" s="2" t="str">
        <f>IF('Count Calculations'!BX109&lt;Settings!$B$1,"",'Avg Calculations'!BX109)</f>
        <v/>
      </c>
      <c r="U53" s="2" t="str">
        <f>IF('Count Calculations'!BY109&lt;Settings!$B$1,"",'Avg Calculations'!BY109)</f>
        <v/>
      </c>
      <c r="V53" s="2" t="str">
        <f>IF('Count Calculations'!BZ109&lt;Settings!$B$1,"",'Avg Calculations'!BZ109)</f>
        <v/>
      </c>
      <c r="W53" s="2" t="str">
        <f>IF('Count Calculations'!CA109&lt;Settings!$B$1,"",'Avg Calculations'!CA109)</f>
        <v/>
      </c>
      <c r="X53" s="2" t="str">
        <f>IF('Count Calculations'!CB109&lt;Settings!$B$1,"",'Avg Calculations'!CB109)</f>
        <v/>
      </c>
      <c r="Y53" s="2" t="str">
        <f>IF('Count Calculations'!CC109&lt;Settings!$B$1,"",'Avg Calculations'!CC109)</f>
        <v/>
      </c>
      <c r="Z53" s="2" t="str">
        <f>IF('Count Calculations'!CD109&lt;Settings!$B$1,"",'Avg Calculations'!CD109)</f>
        <v/>
      </c>
      <c r="AA53" s="2" t="str">
        <f>IF('Count Calculations'!CE109&lt;Settings!$B$1,"",'Avg Calculations'!CE109)</f>
        <v/>
      </c>
      <c r="AB53" s="2" t="str">
        <f>IF('Count Calculations'!CF109&lt;Settings!$B$1,"",'Avg Calculations'!CF109)</f>
        <v/>
      </c>
      <c r="AC53" s="2" t="str">
        <f>IF('Count Calculations'!CG109&lt;Settings!$B$1,"",'Avg Calculations'!CG109)</f>
        <v/>
      </c>
      <c r="AD53" s="2" t="str">
        <f>IF('Count Calculations'!CH109&lt;Settings!$B$1,"",'Avg Calculations'!CH109)</f>
        <v/>
      </c>
      <c r="AE53" s="2" t="str">
        <f>IF('Count Calculations'!CI109&lt;Settings!$B$1,"",'Avg Calculations'!CI109)</f>
        <v/>
      </c>
      <c r="AF53" s="2" t="str">
        <f>IF('Count Calculations'!CJ109&lt;Settings!$B$1,"",'Avg Calculations'!CJ109)</f>
        <v/>
      </c>
      <c r="AG53" s="2" t="str">
        <f>IF('Count Calculations'!CK109&lt;Settings!$B$1,"",'Avg Calculations'!CK109)</f>
        <v/>
      </c>
      <c r="AH53" s="2" t="str">
        <f>IF('Count Calculations'!CL109&lt;Settings!$B$1,"",'Avg Calculations'!CL109)</f>
        <v/>
      </c>
      <c r="AI53" s="2" t="str">
        <f>IF('Count Calculations'!CM109&lt;Settings!$B$1,"",'Avg Calculations'!CM109)</f>
        <v/>
      </c>
      <c r="AJ53" s="2" t="str">
        <f>IF('Count Calculations'!CN109&lt;Settings!$B$1,"",'Avg Calculations'!CN109)</f>
        <v/>
      </c>
      <c r="AK53" s="2" t="str">
        <f>IF('Count Calculations'!CO109&lt;Settings!$B$1,"",'Avg Calculations'!CO109)</f>
        <v/>
      </c>
      <c r="AL53" s="2" t="str">
        <f>IF('Count Calculations'!CP109&lt;Settings!$B$1,"",'Avg Calculations'!CP109)</f>
        <v/>
      </c>
      <c r="AM53" s="2" t="str">
        <f>IF('Count Calculations'!CQ109&lt;Settings!$B$1,"",'Avg Calculations'!CQ109)</f>
        <v/>
      </c>
      <c r="AN53" s="2" t="str">
        <f>IF('Count Calculations'!CR109&lt;Settings!$B$1,"",'Avg Calculations'!CR109)</f>
        <v/>
      </c>
      <c r="AO53" s="2" t="str">
        <f>IF('Count Calculations'!CS109&lt;Settings!$B$1,"",'Avg Calculations'!CS109)</f>
        <v/>
      </c>
      <c r="AP53" s="2" t="str">
        <f>IF('Count Calculations'!CT109&lt;Settings!$B$1,"",'Avg Calculations'!CT109)</f>
        <v/>
      </c>
      <c r="AQ53" s="2" t="str">
        <f>IF('Count Calculations'!CU109&lt;Settings!$B$1,"",'Avg Calculations'!CU109)</f>
        <v/>
      </c>
      <c r="AR53" s="2" t="str">
        <f>IF('Count Calculations'!CV109&lt;Settings!$B$1,"",'Avg Calculations'!CV109)</f>
        <v/>
      </c>
      <c r="AS53" s="2" t="str">
        <f>IF('Count Calculations'!CW109&lt;Settings!$B$1,"",'Avg Calculations'!CW109)</f>
        <v/>
      </c>
      <c r="AT53" s="2" t="str">
        <f>IF('Count Calculations'!CX109&lt;Settings!$B$1,"",'Avg Calculations'!CX109)</f>
        <v/>
      </c>
      <c r="AU53" s="2" t="str">
        <f>IF('Count Calculations'!CY109&lt;Settings!$B$1,"",'Avg Calculations'!CY109)</f>
        <v/>
      </c>
      <c r="AV53" s="2" t="str">
        <f>IF('Count Calculations'!CZ109&lt;Settings!$B$1,"",'Avg Calculations'!CZ109)</f>
        <v/>
      </c>
      <c r="AW53" s="2" t="str">
        <f>IF('Count Calculations'!DA109&lt;Settings!$B$1,"",'Avg Calculations'!DA109)</f>
        <v/>
      </c>
      <c r="AX53" s="2" t="str">
        <f>IF('Count Calculations'!DB109&lt;Settings!$B$1,"",'Avg Calculations'!DB109)</f>
        <v/>
      </c>
      <c r="AY53" s="2" t="str">
        <f>IF('Count Calculations'!DC109&lt;Settings!$B$1,"",'Avg Calculations'!DC109)</f>
        <v/>
      </c>
      <c r="AZ53" s="2" t="str">
        <f>IF('Count Calculations'!DD109&lt;Settings!$B$1,"",'Avg Calculations'!DD109)</f>
        <v/>
      </c>
      <c r="BA53" s="2" t="str">
        <f>IF('Count Calculations'!DE109&lt;Settings!$B$1,"",'Avg Calculations'!DE109)</f>
        <v/>
      </c>
    </row>
  </sheetData>
  <conditionalFormatting sqref="B53:BA53">
    <cfRule type="top10" dxfId="193" priority="2" bottom="1" rank="1"/>
    <cfRule type="top10" dxfId="192" priority="3" rank="1"/>
  </conditionalFormatting>
  <conditionalFormatting sqref="B52:BA52">
    <cfRule type="top10" dxfId="191" priority="4" bottom="1" rank="1"/>
    <cfRule type="top10" dxfId="190" priority="5" rank="1"/>
  </conditionalFormatting>
  <conditionalFormatting sqref="B51:BA51">
    <cfRule type="top10" dxfId="189" priority="6" bottom="1" rank="1"/>
    <cfRule type="top10" dxfId="188" priority="7" rank="1"/>
  </conditionalFormatting>
  <conditionalFormatting sqref="B50:BA50">
    <cfRule type="top10" dxfId="187" priority="8" bottom="1" rank="1"/>
    <cfRule type="top10" dxfId="186" priority="9" rank="1"/>
  </conditionalFormatting>
  <conditionalFormatting sqref="B49:BA49">
    <cfRule type="top10" dxfId="185" priority="10" bottom="1" rank="1"/>
    <cfRule type="top10" dxfId="184" priority="11" rank="1"/>
  </conditionalFormatting>
  <conditionalFormatting sqref="B48:BA48">
    <cfRule type="top10" dxfId="183" priority="12" bottom="1" rank="1"/>
    <cfRule type="top10" dxfId="182" priority="13" rank="1"/>
  </conditionalFormatting>
  <conditionalFormatting sqref="B47:BA47">
    <cfRule type="top10" dxfId="181" priority="14" bottom="1" rank="1"/>
    <cfRule type="top10" dxfId="180" priority="15" rank="1"/>
  </conditionalFormatting>
  <conditionalFormatting sqref="B46:BA46">
    <cfRule type="top10" dxfId="179" priority="16" bottom="1" rank="1"/>
    <cfRule type="top10" dxfId="178" priority="17" rank="1"/>
  </conditionalFormatting>
  <conditionalFormatting sqref="B45:BA45">
    <cfRule type="top10" dxfId="177" priority="18" bottom="1" rank="1"/>
    <cfRule type="top10" dxfId="176" priority="19" rank="1"/>
  </conditionalFormatting>
  <conditionalFormatting sqref="B44:BA44">
    <cfRule type="top10" dxfId="175" priority="20" bottom="1" rank="1"/>
    <cfRule type="top10" dxfId="174" priority="21" rank="1"/>
  </conditionalFormatting>
  <conditionalFormatting sqref="B43:BA43">
    <cfRule type="top10" dxfId="173" priority="22" bottom="1" rank="1"/>
    <cfRule type="top10" dxfId="172" priority="23" rank="1"/>
  </conditionalFormatting>
  <conditionalFormatting sqref="B42:BA42">
    <cfRule type="top10" dxfId="171" priority="24" bottom="1" rank="1"/>
    <cfRule type="top10" dxfId="170" priority="25" rank="1"/>
  </conditionalFormatting>
  <conditionalFormatting sqref="B41:BA41">
    <cfRule type="top10" dxfId="169" priority="26" bottom="1" rank="1"/>
    <cfRule type="top10" dxfId="168" priority="27" rank="1"/>
  </conditionalFormatting>
  <conditionalFormatting sqref="B40:BA40">
    <cfRule type="top10" dxfId="167" priority="28" bottom="1" rank="1"/>
    <cfRule type="top10" dxfId="166" priority="29" rank="1"/>
  </conditionalFormatting>
  <conditionalFormatting sqref="B39:BA39">
    <cfRule type="top10" dxfId="165" priority="30" bottom="1" rank="1"/>
    <cfRule type="top10" dxfId="164" priority="31" rank="1"/>
  </conditionalFormatting>
  <conditionalFormatting sqref="B38:BA38">
    <cfRule type="top10" dxfId="163" priority="32" bottom="1" rank="1"/>
    <cfRule type="top10" dxfId="162" priority="33" rank="1"/>
  </conditionalFormatting>
  <conditionalFormatting sqref="B37:BA37">
    <cfRule type="top10" dxfId="161" priority="34" bottom="1" rank="1"/>
    <cfRule type="top10" dxfId="160" priority="35" rank="1"/>
  </conditionalFormatting>
  <conditionalFormatting sqref="B36:BA36">
    <cfRule type="top10" dxfId="159" priority="36" bottom="1" rank="1"/>
    <cfRule type="top10" dxfId="158" priority="37" rank="1"/>
  </conditionalFormatting>
  <conditionalFormatting sqref="B35:BA35">
    <cfRule type="top10" dxfId="157" priority="38" bottom="1" rank="1"/>
    <cfRule type="top10" dxfId="156" priority="39" rank="1"/>
  </conditionalFormatting>
  <conditionalFormatting sqref="B34:BA34">
    <cfRule type="top10" dxfId="155" priority="40" bottom="1" rank="1"/>
    <cfRule type="top10" dxfId="154" priority="41" rank="1"/>
  </conditionalFormatting>
  <conditionalFormatting sqref="B33:BA33">
    <cfRule type="top10" dxfId="153" priority="42" bottom="1" rank="1"/>
    <cfRule type="top10" dxfId="152" priority="43" rank="1"/>
  </conditionalFormatting>
  <conditionalFormatting sqref="B32:BA32">
    <cfRule type="top10" dxfId="151" priority="44" bottom="1" rank="1"/>
    <cfRule type="top10" dxfId="150" priority="45" rank="1"/>
  </conditionalFormatting>
  <conditionalFormatting sqref="B31:BA31">
    <cfRule type="top10" dxfId="149" priority="46" bottom="1" rank="1"/>
    <cfRule type="top10" dxfId="148" priority="47" rank="1"/>
  </conditionalFormatting>
  <conditionalFormatting sqref="B30:BA30">
    <cfRule type="top10" dxfId="147" priority="48" bottom="1" rank="1"/>
    <cfRule type="top10" dxfId="146" priority="49" rank="1"/>
  </conditionalFormatting>
  <conditionalFormatting sqref="B29:BA29">
    <cfRule type="top10" dxfId="145" priority="50" bottom="1" rank="1"/>
    <cfRule type="top10" dxfId="144" priority="51" rank="1"/>
  </conditionalFormatting>
  <conditionalFormatting sqref="B28:BA28">
    <cfRule type="top10" dxfId="143" priority="52" bottom="1" rank="1"/>
    <cfRule type="top10" dxfId="142" priority="53" rank="1"/>
  </conditionalFormatting>
  <conditionalFormatting sqref="B27:BA27">
    <cfRule type="top10" dxfId="141" priority="54" bottom="1" rank="1"/>
    <cfRule type="top10" dxfId="140" priority="55" rank="1"/>
  </conditionalFormatting>
  <conditionalFormatting sqref="B26:BA26">
    <cfRule type="top10" dxfId="139" priority="56" bottom="1" rank="1"/>
    <cfRule type="top10" dxfId="138" priority="57" rank="1"/>
  </conditionalFormatting>
  <conditionalFormatting sqref="B25:BA25">
    <cfRule type="top10" dxfId="137" priority="58" bottom="1" rank="1"/>
    <cfRule type="top10" dxfId="136" priority="59" rank="1"/>
  </conditionalFormatting>
  <conditionalFormatting sqref="B24:BA24">
    <cfRule type="top10" dxfId="135" priority="60" bottom="1" rank="1"/>
    <cfRule type="top10" dxfId="134" priority="61" rank="1"/>
  </conditionalFormatting>
  <conditionalFormatting sqref="B23:BA23">
    <cfRule type="top10" dxfId="133" priority="62" bottom="1" rank="1"/>
    <cfRule type="top10" dxfId="132" priority="63" rank="1"/>
  </conditionalFormatting>
  <conditionalFormatting sqref="B22:BA22">
    <cfRule type="top10" dxfId="131" priority="64" bottom="1" rank="1"/>
    <cfRule type="top10" dxfId="130" priority="65" rank="1"/>
  </conditionalFormatting>
  <conditionalFormatting sqref="B21:BA21">
    <cfRule type="top10" dxfId="129" priority="66" bottom="1" rank="1"/>
    <cfRule type="top10" dxfId="128" priority="67" rank="1"/>
  </conditionalFormatting>
  <conditionalFormatting sqref="B20:BA20">
    <cfRule type="top10" dxfId="127" priority="68" bottom="1" rank="1"/>
    <cfRule type="top10" dxfId="126" priority="69" rank="1"/>
  </conditionalFormatting>
  <conditionalFormatting sqref="B19:BA19">
    <cfRule type="top10" dxfId="125" priority="70" bottom="1" rank="1"/>
    <cfRule type="top10" dxfId="124" priority="71" rank="1"/>
  </conditionalFormatting>
  <conditionalFormatting sqref="B18:BA18">
    <cfRule type="top10" dxfId="123" priority="72" bottom="1" rank="1"/>
    <cfRule type="top10" dxfId="122" priority="73" rank="1"/>
  </conditionalFormatting>
  <conditionalFormatting sqref="B17:BA17">
    <cfRule type="top10" dxfId="121" priority="74" bottom="1" rank="1"/>
    <cfRule type="top10" dxfId="120" priority="75" rank="1"/>
  </conditionalFormatting>
  <conditionalFormatting sqref="B16:BA16">
    <cfRule type="top10" dxfId="119" priority="76" bottom="1" rank="1"/>
    <cfRule type="top10" dxfId="118" priority="77" rank="1"/>
  </conditionalFormatting>
  <conditionalFormatting sqref="B15:BA15">
    <cfRule type="top10" dxfId="117" priority="78" bottom="1" rank="1"/>
    <cfRule type="top10" dxfId="116" priority="79" rank="1"/>
  </conditionalFormatting>
  <conditionalFormatting sqref="B14:BA14">
    <cfRule type="top10" dxfId="115" priority="80" bottom="1" rank="1"/>
    <cfRule type="top10" dxfId="114" priority="81" rank="1"/>
  </conditionalFormatting>
  <conditionalFormatting sqref="B13:BA13">
    <cfRule type="top10" dxfId="113" priority="82" bottom="1" rank="1"/>
    <cfRule type="top10" dxfId="112" priority="83" rank="1"/>
  </conditionalFormatting>
  <conditionalFormatting sqref="B12:BA12">
    <cfRule type="top10" dxfId="111" priority="84" bottom="1" rank="1"/>
    <cfRule type="top10" dxfId="110" priority="85" rank="1"/>
  </conditionalFormatting>
  <conditionalFormatting sqref="B11:BA11">
    <cfRule type="top10" dxfId="109" priority="86" bottom="1" rank="1"/>
    <cfRule type="top10" dxfId="108" priority="87" rank="1"/>
  </conditionalFormatting>
  <conditionalFormatting sqref="B10:BA10">
    <cfRule type="top10" dxfId="107" priority="88" bottom="1" rank="1"/>
    <cfRule type="top10" dxfId="106" priority="89" rank="1"/>
  </conditionalFormatting>
  <conditionalFormatting sqref="B9:BA9">
    <cfRule type="top10" dxfId="105" priority="90" bottom="1" rank="1"/>
    <cfRule type="top10" dxfId="104" priority="91" rank="1"/>
  </conditionalFormatting>
  <conditionalFormatting sqref="B8:BA8">
    <cfRule type="top10" dxfId="103" priority="92" bottom="1" rank="1"/>
    <cfRule type="top10" dxfId="102" priority="93" rank="1"/>
  </conditionalFormatting>
  <conditionalFormatting sqref="B7:BA7">
    <cfRule type="top10" dxfId="101" priority="94" bottom="1" rank="1"/>
    <cfRule type="top10" dxfId="100" priority="95" rank="1"/>
  </conditionalFormatting>
  <conditionalFormatting sqref="B6:BA6">
    <cfRule type="top10" dxfId="99" priority="96" bottom="1" rank="1"/>
    <cfRule type="top10" dxfId="98" priority="97" rank="1"/>
  </conditionalFormatting>
  <conditionalFormatting sqref="B5:BA5">
    <cfRule type="top10" dxfId="97" priority="98" bottom="1" rank="1"/>
    <cfRule type="top10" dxfId="96" priority="99" rank="1"/>
  </conditionalFormatting>
  <conditionalFormatting sqref="B4:BA4">
    <cfRule type="top10" dxfId="95" priority="100" bottom="1" rank="1"/>
    <cfRule type="top10" dxfId="94" priority="101" rank="1"/>
  </conditionalFormatting>
  <conditionalFormatting sqref="B3:BA3">
    <cfRule type="top10" dxfId="93" priority="102" bottom="1" rank="1"/>
    <cfRule type="top10" dxfId="92" priority="103" rank="1"/>
  </conditionalFormatting>
  <conditionalFormatting sqref="B2:BA2">
    <cfRule type="top10" dxfId="91" priority="104" bottom="1" rank="1"/>
    <cfRule type="top10" dxfId="90" priority="105" rank="1"/>
  </conditionalFormatting>
  <conditionalFormatting sqref="B2:BA53">
    <cfRule type="expression" dxfId="89" priority="1">
      <formula>AND(B$1=$A2,B$1&lt;&gt;"")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1"/>
  <dimension ref="A1:D2705"/>
  <sheetViews>
    <sheetView workbookViewId="0">
      <selection activeCell="N13" sqref="N13"/>
    </sheetView>
  </sheetViews>
  <sheetFormatPr defaultRowHeight="15" x14ac:dyDescent="0.25"/>
  <cols>
    <col min="1" max="1" width="5" bestFit="1" customWidth="1"/>
    <col min="2" max="3" width="20.42578125" bestFit="1" customWidth="1"/>
    <col min="4" max="4" width="9.5703125" bestFit="1" customWidth="1"/>
  </cols>
  <sheetData>
    <row r="1" spans="1:4" x14ac:dyDescent="0.25">
      <c r="B1" t="s">
        <v>59</v>
      </c>
      <c r="C1" t="s">
        <v>60</v>
      </c>
      <c r="D1" t="s">
        <v>61</v>
      </c>
    </row>
    <row r="2" spans="1:4" x14ac:dyDescent="0.25">
      <c r="A2">
        <f ca="1">IF(A1&lt;Settings!$B$3,A1+1,"")</f>
        <v>1</v>
      </c>
      <c r="B2" t="str">
        <f ca="1">IF(A1&lt;Settings!$B$3,VLOOKUP($A2,'List Calculations'!A$2:H$2705,6,FALSE),"")</f>
        <v>Azerbaijan</v>
      </c>
      <c r="C2" t="str">
        <f ca="1">IF(A1&lt;Settings!$B$3,VLOOKUP($A2,'List Calculations'!A$2:H$2705,7,FALSE),"")</f>
        <v>Armenia</v>
      </c>
      <c r="D2" s="3">
        <f ca="1">IF(A1&lt;Settings!$B$3,VLOOKUP($A2,'List Calculations'!A$2:H$2705,8,FALSE),"")</f>
        <v>-4.9371304916887597</v>
      </c>
    </row>
    <row r="3" spans="1:4" x14ac:dyDescent="0.25">
      <c r="A3">
        <f ca="1">IF(A2&lt;Settings!$B$3,A2+1,"")</f>
        <v>2</v>
      </c>
      <c r="B3" t="str">
        <f ca="1">IF(A2&lt;Settings!$B$3,VLOOKUP($A3,'List Calculations'!A$2:H$2705,6,FALSE),"")</f>
        <v>Armenia</v>
      </c>
      <c r="C3" t="str">
        <f ca="1">IF(A2&lt;Settings!$B$3,VLOOKUP($A3,'List Calculations'!A$2:H$2705,7,FALSE),"")</f>
        <v>Azerbaijan</v>
      </c>
      <c r="D3" s="3">
        <f ca="1">IF(A2&lt;Settings!$B$3,VLOOKUP($A3,'List Calculations'!A$2:H$2705,8,FALSE),"")</f>
        <v>-4.6730820562977096</v>
      </c>
    </row>
    <row r="4" spans="1:4" x14ac:dyDescent="0.25">
      <c r="A4">
        <f ca="1">IF(A3&lt;Settings!$B$3,A3+1,"")</f>
        <v>3</v>
      </c>
      <c r="B4" t="str">
        <f ca="1">IF(A3&lt;Settings!$B$3,VLOOKUP($A4,'List Calculations'!A$2:H$2705,6,FALSE),"")</f>
        <v>Estonia</v>
      </c>
      <c r="C4" t="str">
        <f ca="1">IF(A3&lt;Settings!$B$3,VLOOKUP($A4,'List Calculations'!A$2:H$2705,7,FALSE),"")</f>
        <v>Serbia</v>
      </c>
      <c r="D4" s="3">
        <f ca="1">IF(A3&lt;Settings!$B$3,VLOOKUP($A4,'List Calculations'!A$2:H$2705,8,FALSE),"")</f>
        <v>-4.2651016686648697</v>
      </c>
    </row>
    <row r="5" spans="1:4" x14ac:dyDescent="0.25">
      <c r="A5">
        <f ca="1">IF(A4&lt;Settings!$B$3,A4+1,"")</f>
        <v>4</v>
      </c>
      <c r="B5" t="str">
        <f ca="1">IF(A4&lt;Settings!$B$3,VLOOKUP($A5,'List Calculations'!A$2:H$2705,6,FALSE),"")</f>
        <v>Switzerland</v>
      </c>
      <c r="C5" t="str">
        <f ca="1">IF(A4&lt;Settings!$B$3,VLOOKUP($A5,'List Calculations'!A$2:H$2705,7,FALSE),"")</f>
        <v>Ukraine</v>
      </c>
      <c r="D5" s="3">
        <f ca="1">IF(A4&lt;Settings!$B$3,VLOOKUP($A5,'List Calculations'!A$2:H$2705,8,FALSE),"")</f>
        <v>-4.0511046842032998</v>
      </c>
    </row>
    <row r="6" spans="1:4" x14ac:dyDescent="0.25">
      <c r="A6">
        <f ca="1">IF(A5&lt;Settings!$B$3,A5+1,"")</f>
        <v>5</v>
      </c>
      <c r="B6" t="str">
        <f ca="1">IF(A5&lt;Settings!$B$3,VLOOKUP($A6,'List Calculations'!A$2:H$2705,6,FALSE),"")</f>
        <v>Azerbaijan</v>
      </c>
      <c r="C6" t="str">
        <f ca="1">IF(A5&lt;Settings!$B$3,VLOOKUP($A6,'List Calculations'!A$2:H$2705,7,FALSE),"")</f>
        <v>Sweden</v>
      </c>
      <c r="D6" s="3">
        <f ca="1">IF(A5&lt;Settings!$B$3,VLOOKUP($A6,'List Calculations'!A$2:H$2705,8,FALSE),"")</f>
        <v>-3.7941818031874299</v>
      </c>
    </row>
    <row r="7" spans="1:4" x14ac:dyDescent="0.25">
      <c r="A7">
        <f ca="1">IF(A6&lt;Settings!$B$3,A6+1,"")</f>
        <v>6</v>
      </c>
      <c r="B7" t="str">
        <f ca="1">IF(A6&lt;Settings!$B$3,VLOOKUP($A7,'List Calculations'!A$2:H$2705,6,FALSE),"")</f>
        <v>Ireland</v>
      </c>
      <c r="C7" t="str">
        <f ca="1">IF(A6&lt;Settings!$B$3,VLOOKUP($A7,'List Calculations'!A$2:H$2705,7,FALSE),"")</f>
        <v>Armenia</v>
      </c>
      <c r="D7" s="3">
        <f ca="1">IF(A6&lt;Settings!$B$3,VLOOKUP($A7,'List Calculations'!A$2:H$2705,8,FALSE),"")</f>
        <v>-3.7398800220005199</v>
      </c>
    </row>
    <row r="8" spans="1:4" x14ac:dyDescent="0.25">
      <c r="A8">
        <f ca="1">IF(A7&lt;Settings!$B$3,A7+1,"")</f>
        <v>7</v>
      </c>
      <c r="B8" t="str">
        <f ca="1">IF(A7&lt;Settings!$B$3,VLOOKUP($A8,'List Calculations'!A$2:H$2705,6,FALSE),"")</f>
        <v>Estonia</v>
      </c>
      <c r="C8" t="str">
        <f ca="1">IF(A7&lt;Settings!$B$3,VLOOKUP($A8,'List Calculations'!A$2:H$2705,7,FALSE),"")</f>
        <v>Armenia</v>
      </c>
      <c r="D8" s="3">
        <f ca="1">IF(A7&lt;Settings!$B$3,VLOOKUP($A8,'List Calculations'!A$2:H$2705,8,FALSE),"")</f>
        <v>-3.4881197612078001</v>
      </c>
    </row>
    <row r="9" spans="1:4" x14ac:dyDescent="0.25">
      <c r="A9">
        <f ca="1">IF(A8&lt;Settings!$B$3,A8+1,"")</f>
        <v>8</v>
      </c>
      <c r="B9" t="str">
        <f ca="1">IF(A8&lt;Settings!$B$3,VLOOKUP($A9,'List Calculations'!A$2:H$2705,6,FALSE),"")</f>
        <v>Switzerland</v>
      </c>
      <c r="C9" t="str">
        <f ca="1">IF(A8&lt;Settings!$B$3,VLOOKUP($A9,'List Calculations'!A$2:H$2705,7,FALSE),"")</f>
        <v>Russia</v>
      </c>
      <c r="D9" s="3">
        <f ca="1">IF(A8&lt;Settings!$B$3,VLOOKUP($A9,'List Calculations'!A$2:H$2705,8,FALSE),"")</f>
        <v>-3.4418310255324598</v>
      </c>
    </row>
    <row r="10" spans="1:4" x14ac:dyDescent="0.25">
      <c r="A10">
        <f ca="1">IF(A9&lt;Settings!$B$3,A9+1,"")</f>
        <v>9</v>
      </c>
      <c r="B10" t="str">
        <f ca="1">IF(A9&lt;Settings!$B$3,VLOOKUP($A10,'List Calculations'!A$2:H$2705,6,FALSE),"")</f>
        <v>Latvia</v>
      </c>
      <c r="C10" t="str">
        <f ca="1">IF(A9&lt;Settings!$B$3,VLOOKUP($A10,'List Calculations'!A$2:H$2705,7,FALSE),"")</f>
        <v>Turkey</v>
      </c>
      <c r="D10" s="3">
        <f ca="1">IF(A9&lt;Settings!$B$3,VLOOKUP($A10,'List Calculations'!A$2:H$2705,8,FALSE),"")</f>
        <v>-3.4071074897081401</v>
      </c>
    </row>
    <row r="11" spans="1:4" x14ac:dyDescent="0.25">
      <c r="A11">
        <f ca="1">IF(A10&lt;Settings!$B$3,A10+1,"")</f>
        <v>10</v>
      </c>
      <c r="B11" t="str">
        <f ca="1">IF(A10&lt;Settings!$B$3,VLOOKUP($A11,'List Calculations'!A$2:H$2705,6,FALSE),"")</f>
        <v>Switzerland</v>
      </c>
      <c r="C11" t="str">
        <f ca="1">IF(A10&lt;Settings!$B$3,VLOOKUP($A11,'List Calculations'!A$2:H$2705,7,FALSE),"")</f>
        <v>Armenia</v>
      </c>
      <c r="D11" s="3">
        <f ca="1">IF(A10&lt;Settings!$B$3,VLOOKUP($A11,'List Calculations'!A$2:H$2705,8,FALSE),"")</f>
        <v>-3.39104144941227</v>
      </c>
    </row>
    <row r="12" spans="1:4" x14ac:dyDescent="0.25">
      <c r="A12">
        <f ca="1">IF(A11&lt;Settings!$B$3,A11+1,"")</f>
        <v>11</v>
      </c>
      <c r="B12" t="str">
        <f ca="1">IF(A11&lt;Settings!$B$3,VLOOKUP($A12,'List Calculations'!A$2:H$2705,6,FALSE),"")</f>
        <v>Albania</v>
      </c>
      <c r="C12" t="str">
        <f ca="1">IF(A11&lt;Settings!$B$3,VLOOKUP($A12,'List Calculations'!A$2:H$2705,7,FALSE),"")</f>
        <v>Ukraine</v>
      </c>
      <c r="D12" s="3">
        <f ca="1">IF(A11&lt;Settings!$B$3,VLOOKUP($A12,'List Calculations'!A$2:H$2705,8,FALSE),"")</f>
        <v>-3.3182626478772002</v>
      </c>
    </row>
    <row r="13" spans="1:4" x14ac:dyDescent="0.25">
      <c r="A13">
        <f ca="1">IF(A12&lt;Settings!$B$3,A12+1,"")</f>
        <v>12</v>
      </c>
      <c r="B13" t="str">
        <f ca="1">IF(A12&lt;Settings!$B$3,VLOOKUP($A13,'List Calculations'!A$2:H$2705,6,FALSE),"")</f>
        <v>Denmark</v>
      </c>
      <c r="C13" t="str">
        <f ca="1">IF(A12&lt;Settings!$B$3,VLOOKUP($A13,'List Calculations'!A$2:H$2705,7,FALSE),"")</f>
        <v>Armenia</v>
      </c>
      <c r="D13" s="3">
        <f ca="1">IF(A12&lt;Settings!$B$3,VLOOKUP($A13,'List Calculations'!A$2:H$2705,8,FALSE),"")</f>
        <v>-3.28487800501353</v>
      </c>
    </row>
    <row r="14" spans="1:4" x14ac:dyDescent="0.25">
      <c r="A14">
        <f ca="1">IF(A13&lt;Settings!$B$3,A13+1,"")</f>
        <v>13</v>
      </c>
      <c r="B14" t="str">
        <f ca="1">IF(A13&lt;Settings!$B$3,VLOOKUP($A14,'List Calculations'!A$2:H$2705,6,FALSE),"")</f>
        <v>Armenia</v>
      </c>
      <c r="C14" t="str">
        <f ca="1">IF(A13&lt;Settings!$B$3,VLOOKUP($A14,'List Calculations'!A$2:H$2705,7,FALSE),"")</f>
        <v>Hungary</v>
      </c>
      <c r="D14" s="3">
        <f ca="1">IF(A13&lt;Settings!$B$3,VLOOKUP($A14,'List Calculations'!A$2:H$2705,8,FALSE),"")</f>
        <v>-3.26205385998106</v>
      </c>
    </row>
    <row r="15" spans="1:4" x14ac:dyDescent="0.25">
      <c r="A15">
        <f ca="1">IF(A14&lt;Settings!$B$3,A14+1,"")</f>
        <v>14</v>
      </c>
      <c r="B15" t="str">
        <f ca="1">IF(A14&lt;Settings!$B$3,VLOOKUP($A15,'List Calculations'!A$2:H$2705,6,FALSE),"")</f>
        <v>Finland</v>
      </c>
      <c r="C15" t="str">
        <f ca="1">IF(A14&lt;Settings!$B$3,VLOOKUP($A15,'List Calculations'!A$2:H$2705,7,FALSE),"")</f>
        <v>Azerbaijan</v>
      </c>
      <c r="D15" s="3">
        <f ca="1">IF(A14&lt;Settings!$B$3,VLOOKUP($A15,'List Calculations'!A$2:H$2705,8,FALSE),"")</f>
        <v>-3.2521696805072899</v>
      </c>
    </row>
    <row r="16" spans="1:4" x14ac:dyDescent="0.25">
      <c r="A16">
        <f ca="1">IF(A15&lt;Settings!$B$3,A15+1,"")</f>
        <v>15</v>
      </c>
      <c r="B16" t="str">
        <f ca="1">IF(A15&lt;Settings!$B$3,VLOOKUP($A16,'List Calculations'!A$2:H$2705,6,FALSE),"")</f>
        <v>France</v>
      </c>
      <c r="C16" t="str">
        <f ca="1">IF(A15&lt;Settings!$B$3,VLOOKUP($A16,'List Calculations'!A$2:H$2705,7,FALSE),"")</f>
        <v>Ukraine</v>
      </c>
      <c r="D16" s="3">
        <f ca="1">IF(A15&lt;Settings!$B$3,VLOOKUP($A16,'List Calculations'!A$2:H$2705,8,FALSE),"")</f>
        <v>-3.1977066583404801</v>
      </c>
    </row>
    <row r="17" spans="1:4" x14ac:dyDescent="0.25">
      <c r="A17">
        <f ca="1">IF(A16&lt;Settings!$B$3,A16+1,"")</f>
        <v>16</v>
      </c>
      <c r="B17" t="str">
        <f ca="1">IF(A16&lt;Settings!$B$3,VLOOKUP($A17,'List Calculations'!A$2:H$2705,6,FALSE),"")</f>
        <v>Norway</v>
      </c>
      <c r="C17" t="str">
        <f ca="1">IF(A16&lt;Settings!$B$3,VLOOKUP($A17,'List Calculations'!A$2:H$2705,7,FALSE),"")</f>
        <v>Armenia</v>
      </c>
      <c r="D17" s="3">
        <f ca="1">IF(A16&lt;Settings!$B$3,VLOOKUP($A17,'List Calculations'!A$2:H$2705,8,FALSE),"")</f>
        <v>-3.1820383738844198</v>
      </c>
    </row>
    <row r="18" spans="1:4" x14ac:dyDescent="0.25">
      <c r="A18">
        <f ca="1">IF(A17&lt;Settings!$B$3,A17+1,"")</f>
        <v>17</v>
      </c>
      <c r="B18" t="str">
        <f ca="1">IF(A17&lt;Settings!$B$3,VLOOKUP($A18,'List Calculations'!A$2:H$2705,6,FALSE),"")</f>
        <v>Lithuania</v>
      </c>
      <c r="C18" t="str">
        <f ca="1">IF(A17&lt;Settings!$B$3,VLOOKUP($A18,'List Calculations'!A$2:H$2705,7,FALSE),"")</f>
        <v>Serbia</v>
      </c>
      <c r="D18" s="3">
        <f ca="1">IF(A17&lt;Settings!$B$3,VLOOKUP($A18,'List Calculations'!A$2:H$2705,8,FALSE),"")</f>
        <v>-3.1056653406743999</v>
      </c>
    </row>
    <row r="19" spans="1:4" x14ac:dyDescent="0.25">
      <c r="A19">
        <f ca="1">IF(A18&lt;Settings!$B$3,A18+1,"")</f>
        <v>18</v>
      </c>
      <c r="B19" t="str">
        <f ca="1">IF(A18&lt;Settings!$B$3,VLOOKUP($A19,'List Calculations'!A$2:H$2705,6,FALSE),"")</f>
        <v>Albania</v>
      </c>
      <c r="C19" t="str">
        <f ca="1">IF(A18&lt;Settings!$B$3,VLOOKUP($A19,'List Calculations'!A$2:H$2705,7,FALSE),"")</f>
        <v>Georgia</v>
      </c>
      <c r="D19" s="3">
        <f ca="1">IF(A18&lt;Settings!$B$3,VLOOKUP($A19,'List Calculations'!A$2:H$2705,8,FALSE),"")</f>
        <v>-3.0436494333752702</v>
      </c>
    </row>
    <row r="20" spans="1:4" x14ac:dyDescent="0.25">
      <c r="A20">
        <f ca="1">IF(A19&lt;Settings!$B$3,A19+1,"")</f>
        <v>19</v>
      </c>
      <c r="B20" t="str">
        <f ca="1">IF(A19&lt;Settings!$B$3,VLOOKUP($A20,'List Calculations'!A$2:H$2705,6,FALSE),"")</f>
        <v>Switzerland</v>
      </c>
      <c r="C20" t="str">
        <f ca="1">IF(A19&lt;Settings!$B$3,VLOOKUP($A20,'List Calculations'!A$2:H$2705,7,FALSE),"")</f>
        <v>Georgia</v>
      </c>
      <c r="D20" s="3">
        <f ca="1">IF(A19&lt;Settings!$B$3,VLOOKUP($A20,'List Calculations'!A$2:H$2705,8,FALSE),"")</f>
        <v>-3.0280061585214701</v>
      </c>
    </row>
    <row r="21" spans="1:4" x14ac:dyDescent="0.25">
      <c r="A21">
        <f ca="1">IF(A20&lt;Settings!$B$3,A20+1,"")</f>
        <v>20</v>
      </c>
      <c r="B21" t="str">
        <f ca="1">IF(A20&lt;Settings!$B$3,VLOOKUP($A21,'List Calculations'!A$2:H$2705,6,FALSE),"")</f>
        <v>Denmark</v>
      </c>
      <c r="C21" t="str">
        <f ca="1">IF(A20&lt;Settings!$B$3,VLOOKUP($A21,'List Calculations'!A$2:H$2705,7,FALSE),"")</f>
        <v>Georgia</v>
      </c>
      <c r="D21" s="3">
        <f ca="1">IF(A20&lt;Settings!$B$3,VLOOKUP($A21,'List Calculations'!A$2:H$2705,8,FALSE),"")</f>
        <v>-3.01025669761228</v>
      </c>
    </row>
    <row r="22" spans="1:4" x14ac:dyDescent="0.25">
      <c r="A22">
        <f ca="1">IF(A21&lt;Settings!$B$3,A21+1,"")</f>
        <v>21</v>
      </c>
      <c r="B22" t="str">
        <f ca="1">IF(A21&lt;Settings!$B$3,VLOOKUP($A22,'List Calculations'!A$2:H$2705,6,FALSE),"")</f>
        <v>Finland</v>
      </c>
      <c r="C22" t="str">
        <f ca="1">IF(A21&lt;Settings!$B$3,VLOOKUP($A22,'List Calculations'!A$2:H$2705,7,FALSE),"")</f>
        <v>Armenia</v>
      </c>
      <c r="D22" s="3">
        <f ca="1">IF(A21&lt;Settings!$B$3,VLOOKUP($A22,'List Calculations'!A$2:H$2705,8,FALSE),"")</f>
        <v>-3.0047521726764201</v>
      </c>
    </row>
    <row r="23" spans="1:4" x14ac:dyDescent="0.25">
      <c r="A23">
        <f ca="1">IF(A22&lt;Settings!$B$3,A22+1,"")</f>
        <v>22</v>
      </c>
      <c r="B23" t="str">
        <f ca="1">IF(A22&lt;Settings!$B$3,VLOOKUP($A23,'List Calculations'!A$2:H$2705,6,FALSE),"")</f>
        <v>Latvia</v>
      </c>
      <c r="C23" t="str">
        <f ca="1">IF(A22&lt;Settings!$B$3,VLOOKUP($A23,'List Calculations'!A$2:H$2705,7,FALSE),"")</f>
        <v>Greece</v>
      </c>
      <c r="D23" s="3">
        <f ca="1">IF(A22&lt;Settings!$B$3,VLOOKUP($A23,'List Calculations'!A$2:H$2705,8,FALSE),"")</f>
        <v>-2.9976202046150502</v>
      </c>
    </row>
    <row r="24" spans="1:4" x14ac:dyDescent="0.25">
      <c r="A24">
        <f ca="1">IF(A23&lt;Settings!$B$3,A23+1,"")</f>
        <v>23</v>
      </c>
      <c r="B24" t="str">
        <f ca="1">IF(A23&lt;Settings!$B$3,VLOOKUP($A24,'List Calculations'!A$2:H$2705,6,FALSE),"")</f>
        <v>Iceland</v>
      </c>
      <c r="C24" t="str">
        <f ca="1">IF(A23&lt;Settings!$B$3,VLOOKUP($A24,'List Calculations'!A$2:H$2705,7,FALSE),"")</f>
        <v>Armenia</v>
      </c>
      <c r="D24" s="3">
        <f ca="1">IF(A23&lt;Settings!$B$3,VLOOKUP($A24,'List Calculations'!A$2:H$2705,8,FALSE),"")</f>
        <v>-2.98853704420296</v>
      </c>
    </row>
    <row r="25" spans="1:4" x14ac:dyDescent="0.25">
      <c r="A25">
        <f ca="1">IF(A24&lt;Settings!$B$3,A24+1,"")</f>
        <v>24</v>
      </c>
      <c r="B25" t="str">
        <f ca="1">IF(A24&lt;Settings!$B$3,VLOOKUP($A25,'List Calculations'!A$2:H$2705,6,FALSE),"")</f>
        <v>Moldova</v>
      </c>
      <c r="C25" t="str">
        <f ca="1">IF(A24&lt;Settings!$B$3,VLOOKUP($A25,'List Calculations'!A$2:H$2705,7,FALSE),"")</f>
        <v>Netherlands</v>
      </c>
      <c r="D25" s="3">
        <f ca="1">IF(A24&lt;Settings!$B$3,VLOOKUP($A25,'List Calculations'!A$2:H$2705,8,FALSE),"")</f>
        <v>-2.9787187227254601</v>
      </c>
    </row>
    <row r="26" spans="1:4" x14ac:dyDescent="0.25">
      <c r="A26">
        <f ca="1">IF(A25&lt;Settings!$B$3,A25+1,"")</f>
        <v>25</v>
      </c>
      <c r="B26" t="str">
        <f ca="1">IF(A25&lt;Settings!$B$3,VLOOKUP($A26,'List Calculations'!A$2:H$2705,6,FALSE),"")</f>
        <v>San Marino</v>
      </c>
      <c r="C26" t="str">
        <f ca="1">IF(A25&lt;Settings!$B$3,VLOOKUP($A26,'List Calculations'!A$2:H$2705,7,FALSE),"")</f>
        <v>Russia</v>
      </c>
      <c r="D26" s="3">
        <f ca="1">IF(A25&lt;Settings!$B$3,VLOOKUP($A26,'List Calculations'!A$2:H$2705,8,FALSE),"")</f>
        <v>-2.9606636865903502</v>
      </c>
    </row>
    <row r="27" spans="1:4" x14ac:dyDescent="0.25">
      <c r="A27">
        <f ca="1">IF(A26&lt;Settings!$B$3,A26+1,"")</f>
        <v>26</v>
      </c>
      <c r="B27" t="str">
        <f ca="1">IF(A26&lt;Settings!$B$3,VLOOKUP($A27,'List Calculations'!A$2:H$2705,6,FALSE),"")</f>
        <v>Netherlands</v>
      </c>
      <c r="C27" t="str">
        <f ca="1">IF(A26&lt;Settings!$B$3,VLOOKUP($A27,'List Calculations'!A$2:H$2705,7,FALSE),"")</f>
        <v>Russia</v>
      </c>
      <c r="D27" s="3">
        <f ca="1">IF(A26&lt;Settings!$B$3,VLOOKUP($A27,'List Calculations'!A$2:H$2705,8,FALSE),"")</f>
        <v>-2.8985288676739001</v>
      </c>
    </row>
    <row r="28" spans="1:4" x14ac:dyDescent="0.25">
      <c r="A28">
        <f ca="1">IF(A27&lt;Settings!$B$3,A27+1,"")</f>
        <v>27</v>
      </c>
      <c r="B28" t="str">
        <f ca="1">IF(A27&lt;Settings!$B$3,VLOOKUP($A28,'List Calculations'!A$2:H$2705,6,FALSE),"")</f>
        <v>Germany</v>
      </c>
      <c r="C28" t="str">
        <f ca="1">IF(A27&lt;Settings!$B$3,VLOOKUP($A28,'List Calculations'!A$2:H$2705,7,FALSE),"")</f>
        <v>Azerbaijan</v>
      </c>
      <c r="D28" s="3">
        <f ca="1">IF(A27&lt;Settings!$B$3,VLOOKUP($A28,'List Calculations'!A$2:H$2705,8,FALSE),"")</f>
        <v>-2.8781506971253399</v>
      </c>
    </row>
    <row r="29" spans="1:4" x14ac:dyDescent="0.25">
      <c r="A29">
        <f ca="1">IF(A28&lt;Settings!$B$3,A28+1,"")</f>
        <v>28</v>
      </c>
      <c r="B29" t="str">
        <f ca="1">IF(A28&lt;Settings!$B$3,VLOOKUP($A29,'List Calculations'!A$2:H$2705,6,FALSE),"")</f>
        <v>Estonia</v>
      </c>
      <c r="C29" t="str">
        <f ca="1">IF(A28&lt;Settings!$B$3,VLOOKUP($A29,'List Calculations'!A$2:H$2705,7,FALSE),"")</f>
        <v>Bosnia &amp; Herzegovina</v>
      </c>
      <c r="D29" s="3">
        <f ca="1">IF(A28&lt;Settings!$B$3,VLOOKUP($A29,'List Calculations'!A$2:H$2705,8,FALSE),"")</f>
        <v>-2.87008285804355</v>
      </c>
    </row>
    <row r="30" spans="1:4" x14ac:dyDescent="0.25">
      <c r="A30">
        <f ca="1">IF(A29&lt;Settings!$B$3,A29+1,"")</f>
        <v>29</v>
      </c>
      <c r="B30" t="str">
        <f ca="1">IF(A29&lt;Settings!$B$3,VLOOKUP($A30,'List Calculations'!A$2:H$2705,6,FALSE),"")</f>
        <v>Lithuania</v>
      </c>
      <c r="C30" t="str">
        <f ca="1">IF(A29&lt;Settings!$B$3,VLOOKUP($A30,'List Calculations'!A$2:H$2705,7,FALSE),"")</f>
        <v>Armenia</v>
      </c>
      <c r="D30" s="3">
        <f ca="1">IF(A29&lt;Settings!$B$3,VLOOKUP($A30,'List Calculations'!A$2:H$2705,8,FALSE),"")</f>
        <v>-2.85284363647343</v>
      </c>
    </row>
    <row r="31" spans="1:4" x14ac:dyDescent="0.25">
      <c r="A31">
        <f ca="1">IF(A30&lt;Settings!$B$3,A30+1,"")</f>
        <v>30</v>
      </c>
      <c r="B31" t="str">
        <f ca="1">IF(A30&lt;Settings!$B$3,VLOOKUP($A31,'List Calculations'!A$2:H$2705,6,FALSE),"")</f>
        <v>Switzerland</v>
      </c>
      <c r="C31" t="str">
        <f ca="1">IF(A30&lt;Settings!$B$3,VLOOKUP($A31,'List Calculations'!A$2:H$2705,7,FALSE),"")</f>
        <v>Azerbaijan</v>
      </c>
      <c r="D31" s="3">
        <f ca="1">IF(A30&lt;Settings!$B$3,VLOOKUP($A31,'List Calculations'!A$2:H$2705,8,FALSE),"")</f>
        <v>-2.8287510177040698</v>
      </c>
    </row>
    <row r="32" spans="1:4" x14ac:dyDescent="0.25">
      <c r="A32">
        <f ca="1">IF(A31&lt;Settings!$B$3,A31+1,"")</f>
        <v>31</v>
      </c>
      <c r="B32" t="str">
        <f ca="1">IF(A31&lt;Settings!$B$3,VLOOKUP($A32,'List Calculations'!A$2:H$2705,6,FALSE),"")</f>
        <v>Norway</v>
      </c>
      <c r="C32" t="str">
        <f ca="1">IF(A31&lt;Settings!$B$3,VLOOKUP($A32,'List Calculations'!A$2:H$2705,7,FALSE),"")</f>
        <v>Georgia</v>
      </c>
      <c r="D32" s="3">
        <f ca="1">IF(A31&lt;Settings!$B$3,VLOOKUP($A32,'List Calculations'!A$2:H$2705,8,FALSE),"")</f>
        <v>-2.8153210844918499</v>
      </c>
    </row>
    <row r="33" spans="1:4" x14ac:dyDescent="0.25">
      <c r="A33">
        <f ca="1">IF(A32&lt;Settings!$B$3,A32+1,"")</f>
        <v>32</v>
      </c>
      <c r="B33" t="str">
        <f ca="1">IF(A32&lt;Settings!$B$3,VLOOKUP($A33,'List Calculations'!A$2:H$2705,6,FALSE),"")</f>
        <v>Portugal</v>
      </c>
      <c r="C33" t="str">
        <f ca="1">IF(A32&lt;Settings!$B$3,VLOOKUP($A33,'List Calculations'!A$2:H$2705,7,FALSE),"")</f>
        <v>Armenia</v>
      </c>
      <c r="D33" s="3">
        <f ca="1">IF(A32&lt;Settings!$B$3,VLOOKUP($A33,'List Calculations'!A$2:H$2705,8,FALSE),"")</f>
        <v>-2.7964901673609899</v>
      </c>
    </row>
    <row r="34" spans="1:4" x14ac:dyDescent="0.25">
      <c r="A34">
        <f ca="1">IF(A33&lt;Settings!$B$3,A33+1,"")</f>
        <v>33</v>
      </c>
      <c r="B34" t="str">
        <f ca="1">IF(A33&lt;Settings!$B$3,VLOOKUP($A34,'List Calculations'!A$2:H$2705,6,FALSE),"")</f>
        <v>Israel</v>
      </c>
      <c r="C34" t="str">
        <f ca="1">IF(A33&lt;Settings!$B$3,VLOOKUP($A34,'List Calculations'!A$2:H$2705,7,FALSE),"")</f>
        <v>Bosnia &amp; Herzegovina</v>
      </c>
      <c r="D34" s="3">
        <f ca="1">IF(A33&lt;Settings!$B$3,VLOOKUP($A34,'List Calculations'!A$2:H$2705,8,FALSE),"")</f>
        <v>-2.7945106728386202</v>
      </c>
    </row>
    <row r="35" spans="1:4" x14ac:dyDescent="0.25">
      <c r="A35">
        <f ca="1">IF(A34&lt;Settings!$B$3,A34+1,"")</f>
        <v>34</v>
      </c>
      <c r="B35" t="str">
        <f ca="1">IF(A34&lt;Settings!$B$3,VLOOKUP($A35,'List Calculations'!A$2:H$2705,6,FALSE),"")</f>
        <v>Latvia</v>
      </c>
      <c r="C35" t="str">
        <f ca="1">IF(A34&lt;Settings!$B$3,VLOOKUP($A35,'List Calculations'!A$2:H$2705,7,FALSE),"")</f>
        <v>Bosnia &amp; Herzegovina</v>
      </c>
      <c r="D35" s="3">
        <f ca="1">IF(A34&lt;Settings!$B$3,VLOOKUP($A35,'List Calculations'!A$2:H$2705,8,FALSE),"")</f>
        <v>-2.76334374735276</v>
      </c>
    </row>
    <row r="36" spans="1:4" x14ac:dyDescent="0.25">
      <c r="A36">
        <f ca="1">IF(A35&lt;Settings!$B$3,A35+1,"")</f>
        <v>35</v>
      </c>
      <c r="B36" t="str">
        <f ca="1">IF(A35&lt;Settings!$B$3,VLOOKUP($A36,'List Calculations'!A$2:H$2705,6,FALSE),"")</f>
        <v>Belarus</v>
      </c>
      <c r="C36" t="str">
        <f ca="1">IF(A35&lt;Settings!$B$3,VLOOKUP($A36,'List Calculations'!A$2:H$2705,7,FALSE),"")</f>
        <v>Turkey</v>
      </c>
      <c r="D36" s="3">
        <f ca="1">IF(A35&lt;Settings!$B$3,VLOOKUP($A36,'List Calculations'!A$2:H$2705,8,FALSE),"")</f>
        <v>-2.7530400464931901</v>
      </c>
    </row>
    <row r="37" spans="1:4" x14ac:dyDescent="0.25">
      <c r="A37">
        <f ca="1">IF(A36&lt;Settings!$B$3,A36+1,"")</f>
        <v>36</v>
      </c>
      <c r="B37" t="str">
        <f ca="1">IF(A36&lt;Settings!$B$3,VLOOKUP($A37,'List Calculations'!A$2:H$2705,6,FALSE),"")</f>
        <v>Spain</v>
      </c>
      <c r="C37" t="str">
        <f ca="1">IF(A36&lt;Settings!$B$3,VLOOKUP($A37,'List Calculations'!A$2:H$2705,7,FALSE),"")</f>
        <v>Azerbaijan</v>
      </c>
      <c r="D37" s="3">
        <f ca="1">IF(A36&lt;Settings!$B$3,VLOOKUP($A37,'List Calculations'!A$2:H$2705,8,FALSE),"")</f>
        <v>-2.7096233611898701</v>
      </c>
    </row>
    <row r="38" spans="1:4" x14ac:dyDescent="0.25">
      <c r="A38">
        <f ca="1">IF(A37&lt;Settings!$B$3,A37+1,"")</f>
        <v>37</v>
      </c>
      <c r="B38" t="str">
        <f ca="1">IF(A37&lt;Settings!$B$3,VLOOKUP($A38,'List Calculations'!A$2:H$2705,6,FALSE),"")</f>
        <v>Montenegro</v>
      </c>
      <c r="C38" t="str">
        <f ca="1">IF(A37&lt;Settings!$B$3,VLOOKUP($A38,'List Calculations'!A$2:H$2705,7,FALSE),"")</f>
        <v>Sweden</v>
      </c>
      <c r="D38" s="3">
        <f ca="1">IF(A37&lt;Settings!$B$3,VLOOKUP($A38,'List Calculations'!A$2:H$2705,8,FALSE),"")</f>
        <v>-2.70291862334915</v>
      </c>
    </row>
    <row r="39" spans="1:4" x14ac:dyDescent="0.25">
      <c r="A39">
        <f ca="1">IF(A38&lt;Settings!$B$3,A38+1,"")</f>
        <v>38</v>
      </c>
      <c r="B39" t="str">
        <f ca="1">IF(A38&lt;Settings!$B$3,VLOOKUP($A39,'List Calculations'!A$2:H$2705,6,FALSE),"")</f>
        <v>Ukraine</v>
      </c>
      <c r="C39" t="str">
        <f ca="1">IF(A38&lt;Settings!$B$3,VLOOKUP($A39,'List Calculations'!A$2:H$2705,7,FALSE),"")</f>
        <v>Bulgaria</v>
      </c>
      <c r="D39" s="3">
        <f ca="1">IF(A38&lt;Settings!$B$3,VLOOKUP($A39,'List Calculations'!A$2:H$2705,8,FALSE),"")</f>
        <v>-2.6290359954673099</v>
      </c>
    </row>
    <row r="40" spans="1:4" x14ac:dyDescent="0.25">
      <c r="A40">
        <f ca="1">IF(A39&lt;Settings!$B$3,A39+1,"")</f>
        <v>39</v>
      </c>
      <c r="B40" t="str">
        <f ca="1">IF(A39&lt;Settings!$B$3,VLOOKUP($A40,'List Calculations'!A$2:H$2705,6,FALSE),"")</f>
        <v>Slovenia</v>
      </c>
      <c r="C40" t="str">
        <f ca="1">IF(A39&lt;Settings!$B$3,VLOOKUP($A40,'List Calculations'!A$2:H$2705,7,FALSE),"")</f>
        <v>Armenia</v>
      </c>
      <c r="D40" s="3">
        <f ca="1">IF(A39&lt;Settings!$B$3,VLOOKUP($A40,'List Calculations'!A$2:H$2705,8,FALSE),"")</f>
        <v>-2.6255943077148101</v>
      </c>
    </row>
    <row r="41" spans="1:4" x14ac:dyDescent="0.25">
      <c r="A41">
        <f ca="1">IF(A40&lt;Settings!$B$3,A40+1,"")</f>
        <v>40</v>
      </c>
      <c r="B41" t="str">
        <f ca="1">IF(A40&lt;Settings!$B$3,VLOOKUP($A41,'List Calculations'!A$2:H$2705,6,FALSE),"")</f>
        <v>Norway</v>
      </c>
      <c r="C41" t="str">
        <f ca="1">IF(A40&lt;Settings!$B$3,VLOOKUP($A41,'List Calculations'!A$2:H$2705,7,FALSE),"")</f>
        <v>Azerbaijan</v>
      </c>
      <c r="D41" s="3">
        <f ca="1">IF(A40&lt;Settings!$B$3,VLOOKUP($A41,'List Calculations'!A$2:H$2705,8,FALSE),"")</f>
        <v>-2.6233714262053498</v>
      </c>
    </row>
    <row r="42" spans="1:4" x14ac:dyDescent="0.25">
      <c r="A42">
        <f ca="1">IF(A41&lt;Settings!$B$3,A41+1,"")</f>
        <v>41</v>
      </c>
      <c r="B42" t="str">
        <f ca="1">IF(A41&lt;Settings!$B$3,VLOOKUP($A42,'List Calculations'!A$2:H$2705,6,FALSE),"")</f>
        <v>Poland</v>
      </c>
      <c r="C42" t="str">
        <f ca="1">IF(A41&lt;Settings!$B$3,VLOOKUP($A42,'List Calculations'!A$2:H$2705,7,FALSE),"")</f>
        <v>Turkey</v>
      </c>
      <c r="D42" s="3">
        <f ca="1">IF(A41&lt;Settings!$B$3,VLOOKUP($A42,'List Calculations'!A$2:H$2705,8,FALSE),"")</f>
        <v>-2.6097788044008601</v>
      </c>
    </row>
    <row r="43" spans="1:4" x14ac:dyDescent="0.25">
      <c r="A43">
        <f ca="1">IF(A42&lt;Settings!$B$3,A42+1,"")</f>
        <v>42</v>
      </c>
      <c r="B43" t="str">
        <f ca="1">IF(A42&lt;Settings!$B$3,VLOOKUP($A43,'List Calculations'!A$2:H$2705,6,FALSE),"")</f>
        <v>Austria</v>
      </c>
      <c r="C43" t="str">
        <f ca="1">IF(A42&lt;Settings!$B$3,VLOOKUP($A43,'List Calculations'!A$2:H$2705,7,FALSE),"")</f>
        <v>Ukraine</v>
      </c>
      <c r="D43" s="3">
        <f ca="1">IF(A42&lt;Settings!$B$3,VLOOKUP($A43,'List Calculations'!A$2:H$2705,8,FALSE),"")</f>
        <v>-2.6070705538933998</v>
      </c>
    </row>
    <row r="44" spans="1:4" x14ac:dyDescent="0.25">
      <c r="A44">
        <f ca="1">IF(A43&lt;Settings!$B$3,A43+1,"")</f>
        <v>43</v>
      </c>
      <c r="B44" t="str">
        <f ca="1">IF(A43&lt;Settings!$B$3,VLOOKUP($A44,'List Calculations'!A$2:H$2705,6,FALSE),"")</f>
        <v>Bulgaria</v>
      </c>
      <c r="C44" t="str">
        <f ca="1">IF(A43&lt;Settings!$B$3,VLOOKUP($A44,'List Calculations'!A$2:H$2705,7,FALSE),"")</f>
        <v>Sweden</v>
      </c>
      <c r="D44" s="3">
        <f ca="1">IF(A43&lt;Settings!$B$3,VLOOKUP($A44,'List Calculations'!A$2:H$2705,8,FALSE),"")</f>
        <v>-2.5857816870372998</v>
      </c>
    </row>
    <row r="45" spans="1:4" x14ac:dyDescent="0.25">
      <c r="A45">
        <f ca="1">IF(A44&lt;Settings!$B$3,A44+1,"")</f>
        <v>44</v>
      </c>
      <c r="B45" t="str">
        <f ca="1">IF(A44&lt;Settings!$B$3,VLOOKUP($A45,'List Calculations'!A$2:H$2705,6,FALSE),"")</f>
        <v>Sweden</v>
      </c>
      <c r="C45" t="str">
        <f ca="1">IF(A44&lt;Settings!$B$3,VLOOKUP($A45,'List Calculations'!A$2:H$2705,7,FALSE),"")</f>
        <v>Ukraine</v>
      </c>
      <c r="D45" s="3">
        <f ca="1">IF(A44&lt;Settings!$B$3,VLOOKUP($A45,'List Calculations'!A$2:H$2705,8,FALSE),"")</f>
        <v>-2.57663122961582</v>
      </c>
    </row>
    <row r="46" spans="1:4" x14ac:dyDescent="0.25">
      <c r="A46">
        <f ca="1">IF(A45&lt;Settings!$B$3,A45+1,"")</f>
        <v>45</v>
      </c>
      <c r="B46" t="str">
        <f ca="1">IF(A45&lt;Settings!$B$3,VLOOKUP($A46,'List Calculations'!A$2:H$2705,6,FALSE),"")</f>
        <v>Estonia</v>
      </c>
      <c r="C46" t="str">
        <f ca="1">IF(A45&lt;Settings!$B$3,VLOOKUP($A46,'List Calculations'!A$2:H$2705,7,FALSE),"")</f>
        <v>Turkey</v>
      </c>
      <c r="D46" s="3">
        <f ca="1">IF(A45&lt;Settings!$B$3,VLOOKUP($A46,'List Calculations'!A$2:H$2705,8,FALSE),"")</f>
        <v>-2.5625147987784702</v>
      </c>
    </row>
    <row r="47" spans="1:4" x14ac:dyDescent="0.25">
      <c r="A47">
        <f ca="1">IF(A46&lt;Settings!$B$3,A46+1,"")</f>
        <v>46</v>
      </c>
      <c r="B47" t="str">
        <f ca="1">IF(A46&lt;Settings!$B$3,VLOOKUP($A47,'List Calculations'!A$2:H$2705,6,FALSE),"")</f>
        <v>Estonia</v>
      </c>
      <c r="C47" t="str">
        <f ca="1">IF(A46&lt;Settings!$B$3,VLOOKUP($A47,'List Calculations'!A$2:H$2705,7,FALSE),"")</f>
        <v>Greece</v>
      </c>
      <c r="D47" s="3">
        <f ca="1">IF(A46&lt;Settings!$B$3,VLOOKUP($A47,'List Calculations'!A$2:H$2705,8,FALSE),"")</f>
        <v>-2.5620800665090102</v>
      </c>
    </row>
    <row r="48" spans="1:4" x14ac:dyDescent="0.25">
      <c r="A48">
        <f ca="1">IF(A47&lt;Settings!$B$3,A47+1,"")</f>
        <v>47</v>
      </c>
      <c r="B48" t="str">
        <f ca="1">IF(A47&lt;Settings!$B$3,VLOOKUP($A48,'List Calculations'!A$2:H$2705,6,FALSE),"")</f>
        <v>Lithuania</v>
      </c>
      <c r="C48" t="str">
        <f ca="1">IF(A47&lt;Settings!$B$3,VLOOKUP($A48,'List Calculations'!A$2:H$2705,7,FALSE),"")</f>
        <v>Bosnia &amp; Herzegovina</v>
      </c>
      <c r="D48" s="3">
        <f ca="1">IF(A47&lt;Settings!$B$3,VLOOKUP($A48,'List Calculations'!A$2:H$2705,8,FALSE),"")</f>
        <v>-2.5395455129074702</v>
      </c>
    </row>
    <row r="49" spans="1:4" x14ac:dyDescent="0.25">
      <c r="A49">
        <f ca="1">IF(A48&lt;Settings!$B$3,A48+1,"")</f>
        <v>48</v>
      </c>
      <c r="B49" t="str">
        <f ca="1">IF(A48&lt;Settings!$B$3,VLOOKUP($A49,'List Calculations'!A$2:H$2705,6,FALSE),"")</f>
        <v>Germany</v>
      </c>
      <c r="C49" t="str">
        <f ca="1">IF(A48&lt;Settings!$B$3,VLOOKUP($A49,'List Calculations'!A$2:H$2705,7,FALSE),"")</f>
        <v>Ukraine</v>
      </c>
      <c r="D49" s="3">
        <f ca="1">IF(A48&lt;Settings!$B$3,VLOOKUP($A49,'List Calculations'!A$2:H$2705,8,FALSE),"")</f>
        <v>-2.5105767665070999</v>
      </c>
    </row>
    <row r="50" spans="1:4" x14ac:dyDescent="0.25">
      <c r="A50">
        <f ca="1">IF(A49&lt;Settings!$B$3,A49+1,"")</f>
        <v>49</v>
      </c>
      <c r="B50" t="str">
        <f ca="1">IF(A49&lt;Settings!$B$3,VLOOKUP($A50,'List Calculations'!A$2:H$2705,6,FALSE),"")</f>
        <v>Switzerland</v>
      </c>
      <c r="C50" t="str">
        <f ca="1">IF(A49&lt;Settings!$B$3,VLOOKUP($A50,'List Calculations'!A$2:H$2705,7,FALSE),"")</f>
        <v>Bulgaria</v>
      </c>
      <c r="D50" s="3">
        <f ca="1">IF(A49&lt;Settings!$B$3,VLOOKUP($A50,'List Calculations'!A$2:H$2705,8,FALSE),"")</f>
        <v>-2.4970393371548698</v>
      </c>
    </row>
    <row r="51" spans="1:4" x14ac:dyDescent="0.25">
      <c r="A51">
        <f ca="1">IF(A50&lt;Settings!$B$3,A50+1,"")</f>
        <v>50</v>
      </c>
      <c r="B51" t="str">
        <f ca="1">IF(A50&lt;Settings!$B$3,VLOOKUP($A51,'List Calculations'!A$2:H$2705,6,FALSE),"")</f>
        <v>Lithuania</v>
      </c>
      <c r="C51" t="str">
        <f ca="1">IF(A50&lt;Settings!$B$3,VLOOKUP($A51,'List Calculations'!A$2:H$2705,7,FALSE),"")</f>
        <v>Albania</v>
      </c>
      <c r="D51" s="3">
        <f ca="1">IF(A50&lt;Settings!$B$3,VLOOKUP($A51,'List Calculations'!A$2:H$2705,8,FALSE),"")</f>
        <v>-2.4797638649301499</v>
      </c>
    </row>
    <row r="52" spans="1:4" x14ac:dyDescent="0.25">
      <c r="A52">
        <f ca="1">IF(A51&lt;Settings!$B$3,A51+1,"")</f>
        <v>51</v>
      </c>
      <c r="B52" t="str">
        <f ca="1">IF(A51&lt;Settings!$B$3,VLOOKUP($A52,'List Calculations'!A$2:H$2705,6,FALSE),"")</f>
        <v>Albania</v>
      </c>
      <c r="C52" t="str">
        <f ca="1">IF(A51&lt;Settings!$B$3,VLOOKUP($A52,'List Calculations'!A$2:H$2705,7,FALSE),"")</f>
        <v>Russia</v>
      </c>
      <c r="D52" s="3">
        <f ca="1">IF(A51&lt;Settings!$B$3,VLOOKUP($A52,'List Calculations'!A$2:H$2705,8,FALSE),"")</f>
        <v>-2.4758988179424199</v>
      </c>
    </row>
    <row r="53" spans="1:4" x14ac:dyDescent="0.25">
      <c r="A53">
        <f ca="1">IF(A52&lt;Settings!$B$3,A52+1,"")</f>
        <v>52</v>
      </c>
      <c r="B53" t="str">
        <f ca="1">IF(A52&lt;Settings!$B$3,VLOOKUP($A53,'List Calculations'!A$2:H$2705,6,FALSE),"")</f>
        <v>Cyprus</v>
      </c>
      <c r="C53" t="str">
        <f ca="1">IF(A52&lt;Settings!$B$3,VLOOKUP($A53,'List Calculations'!A$2:H$2705,7,FALSE),"")</f>
        <v>Bosnia &amp; Herzegovina</v>
      </c>
      <c r="D53" s="3">
        <f ca="1">IF(A52&lt;Settings!$B$3,VLOOKUP($A53,'List Calculations'!A$2:H$2705,8,FALSE),"")</f>
        <v>-2.4617464059219998</v>
      </c>
    </row>
    <row r="54" spans="1:4" x14ac:dyDescent="0.25">
      <c r="A54">
        <f ca="1">IF(A53&lt;Settings!$B$3,A53+1,"")</f>
        <v>53</v>
      </c>
      <c r="B54" t="str">
        <f ca="1">IF(A53&lt;Settings!$B$3,VLOOKUP($A54,'List Calculations'!A$2:H$2705,6,FALSE),"")</f>
        <v>Lithuania</v>
      </c>
      <c r="C54" t="str">
        <f ca="1">IF(A53&lt;Settings!$B$3,VLOOKUP($A54,'List Calculations'!A$2:H$2705,7,FALSE),"")</f>
        <v>Turkey</v>
      </c>
      <c r="D54" s="3">
        <f ca="1">IF(A53&lt;Settings!$B$3,VLOOKUP($A54,'List Calculations'!A$2:H$2705,8,FALSE),"")</f>
        <v>-2.4542056449658101</v>
      </c>
    </row>
    <row r="55" spans="1:4" x14ac:dyDescent="0.25">
      <c r="A55">
        <f ca="1">IF(A54&lt;Settings!$B$3,A54+1,"")</f>
        <v>54</v>
      </c>
      <c r="B55" t="str">
        <f ca="1">IF(A54&lt;Settings!$B$3,VLOOKUP($A55,'List Calculations'!A$2:H$2705,6,FALSE),"")</f>
        <v>Norway</v>
      </c>
      <c r="C55" t="str">
        <f ca="1">IF(A54&lt;Settings!$B$3,VLOOKUP($A55,'List Calculations'!A$2:H$2705,7,FALSE),"")</f>
        <v>Ukraine</v>
      </c>
      <c r="D55" s="3">
        <f ca="1">IF(A54&lt;Settings!$B$3,VLOOKUP($A55,'List Calculations'!A$2:H$2705,8,FALSE),"")</f>
        <v>-2.4465558646896901</v>
      </c>
    </row>
    <row r="56" spans="1:4" x14ac:dyDescent="0.25">
      <c r="A56">
        <f ca="1">IF(A55&lt;Settings!$B$3,A55+1,"")</f>
        <v>55</v>
      </c>
      <c r="B56" t="str">
        <f ca="1">IF(A55&lt;Settings!$B$3,VLOOKUP($A56,'List Calculations'!A$2:H$2705,6,FALSE),"")</f>
        <v>Denmark</v>
      </c>
      <c r="C56" t="str">
        <f ca="1">IF(A55&lt;Settings!$B$3,VLOOKUP($A56,'List Calculations'!A$2:H$2705,7,FALSE),"")</f>
        <v>Croatia</v>
      </c>
      <c r="D56" s="3">
        <f ca="1">IF(A55&lt;Settings!$B$3,VLOOKUP($A56,'List Calculations'!A$2:H$2705,8,FALSE),"")</f>
        <v>-2.4463776325167399</v>
      </c>
    </row>
    <row r="57" spans="1:4" x14ac:dyDescent="0.25">
      <c r="A57">
        <f ca="1">IF(A56&lt;Settings!$B$3,A56+1,"")</f>
        <v>56</v>
      </c>
      <c r="B57" t="str">
        <f ca="1">IF(A56&lt;Settings!$B$3,VLOOKUP($A57,'List Calculations'!A$2:H$2705,6,FALSE),"")</f>
        <v>Bosnia &amp; Herzegovina</v>
      </c>
      <c r="C57" t="str">
        <f ca="1">IF(A56&lt;Settings!$B$3,VLOOKUP($A57,'List Calculations'!A$2:H$2705,7,FALSE),"")</f>
        <v>Cyprus</v>
      </c>
      <c r="D57" s="3">
        <f ca="1">IF(A56&lt;Settings!$B$3,VLOOKUP($A57,'List Calculations'!A$2:H$2705,8,FALSE),"")</f>
        <v>-2.4263770982513999</v>
      </c>
    </row>
    <row r="58" spans="1:4" x14ac:dyDescent="0.25">
      <c r="A58">
        <f ca="1">IF(A57&lt;Settings!$B$3,A57+1,"")</f>
        <v>57</v>
      </c>
      <c r="B58" t="str">
        <f ca="1">IF(A57&lt;Settings!$B$3,VLOOKUP($A58,'List Calculations'!A$2:H$2705,6,FALSE),"")</f>
        <v>Serbia</v>
      </c>
      <c r="C58" t="str">
        <f ca="1">IF(A57&lt;Settings!$B$3,VLOOKUP($A58,'List Calculations'!A$2:H$2705,7,FALSE),"")</f>
        <v>Estonia</v>
      </c>
      <c r="D58" s="3">
        <f ca="1">IF(A57&lt;Settings!$B$3,VLOOKUP($A58,'List Calculations'!A$2:H$2705,8,FALSE),"")</f>
        <v>-2.40009751976616</v>
      </c>
    </row>
    <row r="59" spans="1:4" x14ac:dyDescent="0.25">
      <c r="A59">
        <f ca="1">IF(A58&lt;Settings!$B$3,A58+1,"")</f>
        <v>58</v>
      </c>
      <c r="B59" t="str">
        <f ca="1">IF(A58&lt;Settings!$B$3,VLOOKUP($A59,'List Calculations'!A$2:H$2705,6,FALSE),"")</f>
        <v>Albania</v>
      </c>
      <c r="C59" t="str">
        <f ca="1">IF(A58&lt;Settings!$B$3,VLOOKUP($A59,'List Calculations'!A$2:H$2705,7,FALSE),"")</f>
        <v>Latvia</v>
      </c>
      <c r="D59" s="3">
        <f ca="1">IF(A58&lt;Settings!$B$3,VLOOKUP($A59,'List Calculations'!A$2:H$2705,8,FALSE),"")</f>
        <v>-2.3876812627914901</v>
      </c>
    </row>
    <row r="60" spans="1:4" x14ac:dyDescent="0.25">
      <c r="A60">
        <f ca="1">IF(A59&lt;Settings!$B$3,A59+1,"")</f>
        <v>59</v>
      </c>
      <c r="B60" t="str">
        <f ca="1">IF(A59&lt;Settings!$B$3,VLOOKUP($A60,'List Calculations'!A$2:H$2705,6,FALSE),"")</f>
        <v>Denmark</v>
      </c>
      <c r="C60" t="str">
        <f ca="1">IF(A59&lt;Settings!$B$3,VLOOKUP($A60,'List Calculations'!A$2:H$2705,7,FALSE),"")</f>
        <v>Azerbaijan</v>
      </c>
      <c r="D60" s="3">
        <f ca="1">IF(A59&lt;Settings!$B$3,VLOOKUP($A60,'List Calculations'!A$2:H$2705,8,FALSE),"")</f>
        <v>-2.3841113433268002</v>
      </c>
    </row>
    <row r="61" spans="1:4" x14ac:dyDescent="0.25">
      <c r="A61">
        <f ca="1">IF(A60&lt;Settings!$B$3,A60+1,"")</f>
        <v>60</v>
      </c>
      <c r="B61" t="str">
        <f ca="1">IF(A60&lt;Settings!$B$3,VLOOKUP($A61,'List Calculations'!A$2:H$2705,6,FALSE),"")</f>
        <v>Slovenia</v>
      </c>
      <c r="C61" t="str">
        <f ca="1">IF(A60&lt;Settings!$B$3,VLOOKUP($A61,'List Calculations'!A$2:H$2705,7,FALSE),"")</f>
        <v>Turkey</v>
      </c>
      <c r="D61" s="3">
        <f ca="1">IF(A60&lt;Settings!$B$3,VLOOKUP($A61,'List Calculations'!A$2:H$2705,8,FALSE),"")</f>
        <v>-2.38330149820258</v>
      </c>
    </row>
    <row r="62" spans="1:4" x14ac:dyDescent="0.25">
      <c r="A62">
        <f ca="1">IF(A61&lt;Settings!$B$3,A61+1,"")</f>
        <v>61</v>
      </c>
      <c r="B62" t="str">
        <f ca="1">IF(A61&lt;Settings!$B$3,VLOOKUP($A62,'List Calculations'!A$2:H$2705,6,FALSE),"")</f>
        <v>FYR Macedonia</v>
      </c>
      <c r="C62" t="str">
        <f ca="1">IF(A61&lt;Settings!$B$3,VLOOKUP($A62,'List Calculations'!A$2:H$2705,7,FALSE),"")</f>
        <v>Iceland</v>
      </c>
      <c r="D62" s="3">
        <f ca="1">IF(A61&lt;Settings!$B$3,VLOOKUP($A62,'List Calculations'!A$2:H$2705,8,FALSE),"")</f>
        <v>-2.3831164511793199</v>
      </c>
    </row>
    <row r="63" spans="1:4" x14ac:dyDescent="0.25">
      <c r="A63">
        <f ca="1">IF(A62&lt;Settings!$B$3,A62+1,"")</f>
        <v>62</v>
      </c>
      <c r="B63" t="str">
        <f ca="1">IF(A62&lt;Settings!$B$3,VLOOKUP($A63,'List Calculations'!A$2:H$2705,6,FALSE),"")</f>
        <v>Estonia</v>
      </c>
      <c r="C63" t="str">
        <f ca="1">IF(A62&lt;Settings!$B$3,VLOOKUP($A63,'List Calculations'!A$2:H$2705,7,FALSE),"")</f>
        <v>Albania</v>
      </c>
      <c r="D63" s="3">
        <f ca="1">IF(A62&lt;Settings!$B$3,VLOOKUP($A63,'List Calculations'!A$2:H$2705,8,FALSE),"")</f>
        <v>-2.3692552215267701</v>
      </c>
    </row>
    <row r="64" spans="1:4" x14ac:dyDescent="0.25">
      <c r="A64">
        <f ca="1">IF(A63&lt;Settings!$B$3,A63+1,"")</f>
        <v>63</v>
      </c>
      <c r="B64" t="str">
        <f ca="1">IF(A63&lt;Settings!$B$3,VLOOKUP($A64,'List Calculations'!A$2:H$2705,6,FALSE),"")</f>
        <v>Switzerland</v>
      </c>
      <c r="C64" t="str">
        <f ca="1">IF(A63&lt;Settings!$B$3,VLOOKUP($A64,'List Calculations'!A$2:H$2705,7,FALSE),"")</f>
        <v>Belarus</v>
      </c>
      <c r="D64" s="3">
        <f ca="1">IF(A63&lt;Settings!$B$3,VLOOKUP($A64,'List Calculations'!A$2:H$2705,8,FALSE),"")</f>
        <v>-2.3634803535637898</v>
      </c>
    </row>
    <row r="65" spans="1:4" x14ac:dyDescent="0.25">
      <c r="A65">
        <f ca="1">IF(A64&lt;Settings!$B$3,A64+1,"")</f>
        <v>64</v>
      </c>
      <c r="B65" t="str">
        <f ca="1">IF(A64&lt;Settings!$B$3,VLOOKUP($A65,'List Calculations'!A$2:H$2705,6,FALSE),"")</f>
        <v>Denmark</v>
      </c>
      <c r="C65" t="str">
        <f ca="1">IF(A64&lt;Settings!$B$3,VLOOKUP($A65,'List Calculations'!A$2:H$2705,7,FALSE),"")</f>
        <v>Serbia</v>
      </c>
      <c r="D65" s="3">
        <f ca="1">IF(A64&lt;Settings!$B$3,VLOOKUP($A65,'List Calculations'!A$2:H$2705,8,FALSE),"")</f>
        <v>-2.3463845369206102</v>
      </c>
    </row>
    <row r="66" spans="1:4" x14ac:dyDescent="0.25">
      <c r="A66">
        <f ca="1">IF(A65&lt;Settings!$B$3,A65+1,"")</f>
        <v>65</v>
      </c>
      <c r="B66" t="str">
        <f ca="1">IF(A65&lt;Settings!$B$3,VLOOKUP($A66,'List Calculations'!A$2:H$2705,6,FALSE),"")</f>
        <v>Belarus</v>
      </c>
      <c r="C66" t="str">
        <f ca="1">IF(A65&lt;Settings!$B$3,VLOOKUP($A66,'List Calculations'!A$2:H$2705,7,FALSE),"")</f>
        <v>Bosnia &amp; Herzegovina</v>
      </c>
      <c r="D66" s="3">
        <f ca="1">IF(A65&lt;Settings!$B$3,VLOOKUP($A66,'List Calculations'!A$2:H$2705,8,FALSE),"")</f>
        <v>-2.3385598144234101</v>
      </c>
    </row>
    <row r="67" spans="1:4" x14ac:dyDescent="0.25">
      <c r="A67">
        <f ca="1">IF(A66&lt;Settings!$B$3,A66+1,"")</f>
        <v>66</v>
      </c>
      <c r="B67" t="str">
        <f ca="1">IF(A66&lt;Settings!$B$3,VLOOKUP($A67,'List Calculations'!A$2:H$2705,6,FALSE),"")</f>
        <v>Slovenia</v>
      </c>
      <c r="C67" t="str">
        <f ca="1">IF(A66&lt;Settings!$B$3,VLOOKUP($A67,'List Calculations'!A$2:H$2705,7,FALSE),"")</f>
        <v>Azerbaijan</v>
      </c>
      <c r="D67" s="3">
        <f ca="1">IF(A66&lt;Settings!$B$3,VLOOKUP($A67,'List Calculations'!A$2:H$2705,8,FALSE),"")</f>
        <v>-2.3221452174892501</v>
      </c>
    </row>
    <row r="68" spans="1:4" x14ac:dyDescent="0.25">
      <c r="A68">
        <f ca="1">IF(A67&lt;Settings!$B$3,A67+1,"")</f>
        <v>67</v>
      </c>
      <c r="B68" t="str">
        <f ca="1">IF(A67&lt;Settings!$B$3,VLOOKUP($A68,'List Calculations'!A$2:H$2705,6,FALSE),"")</f>
        <v>Greece</v>
      </c>
      <c r="C68" t="str">
        <f ca="1">IF(A67&lt;Settings!$B$3,VLOOKUP($A68,'List Calculations'!A$2:H$2705,7,FALSE),"")</f>
        <v>Sweden</v>
      </c>
      <c r="D68" s="3">
        <f ca="1">IF(A67&lt;Settings!$B$3,VLOOKUP($A68,'List Calculations'!A$2:H$2705,8,FALSE),"")</f>
        <v>-2.3219706334461998</v>
      </c>
    </row>
    <row r="69" spans="1:4" x14ac:dyDescent="0.25">
      <c r="A69">
        <f ca="1">IF(A68&lt;Settings!$B$3,A68+1,"")</f>
        <v>68</v>
      </c>
      <c r="B69" t="str">
        <f ca="1">IF(A68&lt;Settings!$B$3,VLOOKUP($A69,'List Calculations'!A$2:H$2705,6,FALSE),"")</f>
        <v>France</v>
      </c>
      <c r="C69" t="str">
        <f ca="1">IF(A68&lt;Settings!$B$3,VLOOKUP($A69,'List Calculations'!A$2:H$2705,7,FALSE),"")</f>
        <v>Russia</v>
      </c>
      <c r="D69" s="3">
        <f ca="1">IF(A68&lt;Settings!$B$3,VLOOKUP($A69,'List Calculations'!A$2:H$2705,8,FALSE),"")</f>
        <v>-2.31190287038214</v>
      </c>
    </row>
    <row r="70" spans="1:4" x14ac:dyDescent="0.25">
      <c r="A70">
        <f ca="1">IF(A69&lt;Settings!$B$3,A69+1,"")</f>
        <v>69</v>
      </c>
      <c r="B70" t="str">
        <f ca="1">IF(A69&lt;Settings!$B$3,VLOOKUP($A70,'List Calculations'!A$2:H$2705,6,FALSE),"")</f>
        <v>Croatia</v>
      </c>
      <c r="C70" t="str">
        <f ca="1">IF(A69&lt;Settings!$B$3,VLOOKUP($A70,'List Calculations'!A$2:H$2705,7,FALSE),"")</f>
        <v>Sweden</v>
      </c>
      <c r="D70" s="3">
        <f ca="1">IF(A69&lt;Settings!$B$3,VLOOKUP($A70,'List Calculations'!A$2:H$2705,8,FALSE),"")</f>
        <v>-2.30850094732943</v>
      </c>
    </row>
    <row r="71" spans="1:4" x14ac:dyDescent="0.25">
      <c r="A71">
        <f ca="1">IF(A70&lt;Settings!$B$3,A70+1,"")</f>
        <v>70</v>
      </c>
      <c r="B71" t="str">
        <f ca="1">IF(A70&lt;Settings!$B$3,VLOOKUP($A71,'List Calculations'!A$2:H$2705,6,FALSE),"")</f>
        <v>Malta</v>
      </c>
      <c r="C71" t="str">
        <f ca="1">IF(A70&lt;Settings!$B$3,VLOOKUP($A71,'List Calculations'!A$2:H$2705,7,FALSE),"")</f>
        <v>Serbia</v>
      </c>
      <c r="D71" s="3">
        <f ca="1">IF(A70&lt;Settings!$B$3,VLOOKUP($A71,'List Calculations'!A$2:H$2705,8,FALSE),"")</f>
        <v>-2.2956557088938299</v>
      </c>
    </row>
    <row r="72" spans="1:4" x14ac:dyDescent="0.25">
      <c r="A72">
        <f ca="1">IF(A71&lt;Settings!$B$3,A71+1,"")</f>
        <v>71</v>
      </c>
      <c r="B72" t="str">
        <f ca="1">IF(A71&lt;Settings!$B$3,VLOOKUP($A72,'List Calculations'!A$2:H$2705,6,FALSE),"")</f>
        <v>Switzerland</v>
      </c>
      <c r="C72" t="str">
        <f ca="1">IF(A71&lt;Settings!$B$3,VLOOKUP($A72,'List Calculations'!A$2:H$2705,7,FALSE),"")</f>
        <v>Estonia</v>
      </c>
      <c r="D72" s="3">
        <f ca="1">IF(A71&lt;Settings!$B$3,VLOOKUP($A72,'List Calculations'!A$2:H$2705,8,FALSE),"")</f>
        <v>-2.2616096942217601</v>
      </c>
    </row>
    <row r="73" spans="1:4" x14ac:dyDescent="0.25">
      <c r="A73">
        <f ca="1">IF(A72&lt;Settings!$B$3,A72+1,"")</f>
        <v>72</v>
      </c>
      <c r="B73" t="str">
        <f ca="1">IF(A72&lt;Settings!$B$3,VLOOKUP($A73,'List Calculations'!A$2:H$2705,6,FALSE),"")</f>
        <v>Belgium</v>
      </c>
      <c r="C73" t="str">
        <f ca="1">IF(A72&lt;Settings!$B$3,VLOOKUP($A73,'List Calculations'!A$2:H$2705,7,FALSE),"")</f>
        <v>Belarus</v>
      </c>
      <c r="D73" s="3">
        <f ca="1">IF(A72&lt;Settings!$B$3,VLOOKUP($A73,'List Calculations'!A$2:H$2705,8,FALSE),"")</f>
        <v>-2.2607575423102499</v>
      </c>
    </row>
    <row r="74" spans="1:4" x14ac:dyDescent="0.25">
      <c r="A74">
        <f ca="1">IF(A73&lt;Settings!$B$3,A73+1,"")</f>
        <v>73</v>
      </c>
      <c r="B74" t="str">
        <f ca="1">IF(A73&lt;Settings!$B$3,VLOOKUP($A74,'List Calculations'!A$2:H$2705,6,FALSE),"")</f>
        <v>Norway</v>
      </c>
      <c r="C74" t="str">
        <f ca="1">IF(A73&lt;Settings!$B$3,VLOOKUP($A74,'List Calculations'!A$2:H$2705,7,FALSE),"")</f>
        <v>Belarus</v>
      </c>
      <c r="D74" s="3">
        <f ca="1">IF(A73&lt;Settings!$B$3,VLOOKUP($A74,'List Calculations'!A$2:H$2705,8,FALSE),"")</f>
        <v>-2.2491449340813099</v>
      </c>
    </row>
    <row r="75" spans="1:4" x14ac:dyDescent="0.25">
      <c r="A75">
        <f ca="1">IF(A74&lt;Settings!$B$3,A74+1,"")</f>
        <v>74</v>
      </c>
      <c r="B75" t="str">
        <f ca="1">IF(A74&lt;Settings!$B$3,VLOOKUP($A75,'List Calculations'!A$2:H$2705,6,FALSE),"")</f>
        <v>Lithuania</v>
      </c>
      <c r="C75" t="str">
        <f ca="1">IF(A74&lt;Settings!$B$3,VLOOKUP($A75,'List Calculations'!A$2:H$2705,7,FALSE),"")</f>
        <v>FYR Macedonia</v>
      </c>
      <c r="D75" s="3">
        <f ca="1">IF(A74&lt;Settings!$B$3,VLOOKUP($A75,'List Calculations'!A$2:H$2705,8,FALSE),"")</f>
        <v>-2.24624611031193</v>
      </c>
    </row>
    <row r="76" spans="1:4" x14ac:dyDescent="0.25">
      <c r="A76">
        <f ca="1">IF(A75&lt;Settings!$B$3,A75+1,"")</f>
        <v>75</v>
      </c>
      <c r="B76" t="str">
        <f ca="1">IF(A75&lt;Settings!$B$3,VLOOKUP($A76,'List Calculations'!A$2:H$2705,6,FALSE),"")</f>
        <v>FYR Macedonia</v>
      </c>
      <c r="C76" t="str">
        <f ca="1">IF(A75&lt;Settings!$B$3,VLOOKUP($A76,'List Calculations'!A$2:H$2705,7,FALSE),"")</f>
        <v>Austria</v>
      </c>
      <c r="D76" s="3">
        <f ca="1">IF(A75&lt;Settings!$B$3,VLOOKUP($A76,'List Calculations'!A$2:H$2705,8,FALSE),"")</f>
        <v>-2.2365317954300901</v>
      </c>
    </row>
    <row r="77" spans="1:4" x14ac:dyDescent="0.25">
      <c r="A77">
        <f ca="1">IF(A76&lt;Settings!$B$3,A76+1,"")</f>
        <v>76</v>
      </c>
      <c r="B77" t="str">
        <f ca="1">IF(A76&lt;Settings!$B$3,VLOOKUP($A77,'List Calculations'!A$2:H$2705,6,FALSE),"")</f>
        <v>Lithuania</v>
      </c>
      <c r="C77" t="str">
        <f ca="1">IF(A76&lt;Settings!$B$3,VLOOKUP($A77,'List Calculations'!A$2:H$2705,7,FALSE),"")</f>
        <v>Romania</v>
      </c>
      <c r="D77" s="3">
        <f ca="1">IF(A76&lt;Settings!$B$3,VLOOKUP($A77,'List Calculations'!A$2:H$2705,8,FALSE),"")</f>
        <v>-2.2262870118543301</v>
      </c>
    </row>
    <row r="78" spans="1:4" x14ac:dyDescent="0.25">
      <c r="A78">
        <f ca="1">IF(A77&lt;Settings!$B$3,A77+1,"")</f>
        <v>77</v>
      </c>
      <c r="B78" t="str">
        <f ca="1">IF(A77&lt;Settings!$B$3,VLOOKUP($A78,'List Calculations'!A$2:H$2705,6,FALSE),"")</f>
        <v>Belarus</v>
      </c>
      <c r="C78" t="str">
        <f ca="1">IF(A77&lt;Settings!$B$3,VLOOKUP($A78,'List Calculations'!A$2:H$2705,7,FALSE),"")</f>
        <v>Romania</v>
      </c>
      <c r="D78" s="3">
        <f ca="1">IF(A77&lt;Settings!$B$3,VLOOKUP($A78,'List Calculations'!A$2:H$2705,8,FALSE),"")</f>
        <v>-2.2220059671357801</v>
      </c>
    </row>
    <row r="79" spans="1:4" x14ac:dyDescent="0.25">
      <c r="A79">
        <f ca="1">IF(A78&lt;Settings!$B$3,A78+1,"")</f>
        <v>78</v>
      </c>
      <c r="B79" t="str">
        <f ca="1">IF(A78&lt;Settings!$B$3,VLOOKUP($A79,'List Calculations'!A$2:H$2705,6,FALSE),"")</f>
        <v>FYR Macedonia</v>
      </c>
      <c r="C79" t="str">
        <f ca="1">IF(A78&lt;Settings!$B$3,VLOOKUP($A79,'List Calculations'!A$2:H$2705,7,FALSE),"")</f>
        <v>Sweden</v>
      </c>
      <c r="D79" s="3">
        <f ca="1">IF(A78&lt;Settings!$B$3,VLOOKUP($A79,'List Calculations'!A$2:H$2705,8,FALSE),"")</f>
        <v>-2.2078376377280402</v>
      </c>
    </row>
    <row r="80" spans="1:4" x14ac:dyDescent="0.25">
      <c r="A80">
        <f ca="1">IF(A79&lt;Settings!$B$3,A79+1,"")</f>
        <v>79</v>
      </c>
      <c r="B80" t="str">
        <f ca="1">IF(A79&lt;Settings!$B$3,VLOOKUP($A80,'List Calculations'!A$2:H$2705,6,FALSE),"")</f>
        <v>Armenia</v>
      </c>
      <c r="C80" t="str">
        <f ca="1">IF(A79&lt;Settings!$B$3,VLOOKUP($A80,'List Calculations'!A$2:H$2705,7,FALSE),"")</f>
        <v>Finland</v>
      </c>
      <c r="D80" s="3">
        <f ca="1">IF(A79&lt;Settings!$B$3,VLOOKUP($A80,'List Calculations'!A$2:H$2705,8,FALSE),"")</f>
        <v>-2.2024713999568601</v>
      </c>
    </row>
    <row r="81" spans="1:4" x14ac:dyDescent="0.25">
      <c r="A81">
        <f ca="1">IF(A80&lt;Settings!$B$3,A80+1,"")</f>
        <v>80</v>
      </c>
      <c r="B81" t="str">
        <f ca="1">IF(A80&lt;Settings!$B$3,VLOOKUP($A81,'List Calculations'!A$2:H$2705,6,FALSE),"")</f>
        <v>Bosnia &amp; Herzegovina</v>
      </c>
      <c r="C81" t="str">
        <f ca="1">IF(A80&lt;Settings!$B$3,VLOOKUP($A81,'List Calculations'!A$2:H$2705,7,FALSE),"")</f>
        <v>Iceland</v>
      </c>
      <c r="D81" s="3">
        <f ca="1">IF(A80&lt;Settings!$B$3,VLOOKUP($A81,'List Calculations'!A$2:H$2705,8,FALSE),"")</f>
        <v>-2.1939109584658301</v>
      </c>
    </row>
    <row r="82" spans="1:4" x14ac:dyDescent="0.25">
      <c r="A82">
        <f ca="1">IF(A81&lt;Settings!$B$3,A81+1,"")</f>
        <v>81</v>
      </c>
      <c r="B82" t="str">
        <f ca="1">IF(A81&lt;Settings!$B$3,VLOOKUP($A82,'List Calculations'!A$2:H$2705,6,FALSE),"")</f>
        <v>Latvia</v>
      </c>
      <c r="C82" t="str">
        <f ca="1">IF(A81&lt;Settings!$B$3,VLOOKUP($A82,'List Calculations'!A$2:H$2705,7,FALSE),"")</f>
        <v>Romania</v>
      </c>
      <c r="D82" s="3">
        <f ca="1">IF(A81&lt;Settings!$B$3,VLOOKUP($A82,'List Calculations'!A$2:H$2705,8,FALSE),"")</f>
        <v>-2.1862595367864102</v>
      </c>
    </row>
    <row r="83" spans="1:4" x14ac:dyDescent="0.25">
      <c r="A83">
        <f ca="1">IF(A82&lt;Settings!$B$3,A82+1,"")</f>
        <v>82</v>
      </c>
      <c r="B83" t="str">
        <f ca="1">IF(A82&lt;Settings!$B$3,VLOOKUP($A83,'List Calculations'!A$2:H$2705,6,FALSE),"")</f>
        <v>Ireland</v>
      </c>
      <c r="C83" t="str">
        <f ca="1">IF(A82&lt;Settings!$B$3,VLOOKUP($A83,'List Calculations'!A$2:H$2705,7,FALSE),"")</f>
        <v>Azerbaijan</v>
      </c>
      <c r="D83" s="3">
        <f ca="1">IF(A82&lt;Settings!$B$3,VLOOKUP($A83,'List Calculations'!A$2:H$2705,8,FALSE),"")</f>
        <v>-2.1827252389715301</v>
      </c>
    </row>
    <row r="84" spans="1:4" x14ac:dyDescent="0.25">
      <c r="A84">
        <f ca="1">IF(A83&lt;Settings!$B$3,A83+1,"")</f>
        <v>83</v>
      </c>
      <c r="B84" t="str">
        <f ca="1">IF(A83&lt;Settings!$B$3,VLOOKUP($A84,'List Calculations'!A$2:H$2705,6,FALSE),"")</f>
        <v>Latvia</v>
      </c>
      <c r="C84" t="str">
        <f ca="1">IF(A83&lt;Settings!$B$3,VLOOKUP($A84,'List Calculations'!A$2:H$2705,7,FALSE),"")</f>
        <v>Albania</v>
      </c>
      <c r="D84" s="3">
        <f ca="1">IF(A83&lt;Settings!$B$3,VLOOKUP($A84,'List Calculations'!A$2:H$2705,8,FALSE),"")</f>
        <v>-2.1704427161908302</v>
      </c>
    </row>
    <row r="85" spans="1:4" x14ac:dyDescent="0.25">
      <c r="A85">
        <f ca="1">IF(A84&lt;Settings!$B$3,A84+1,"")</f>
        <v>84</v>
      </c>
      <c r="B85" t="str">
        <f ca="1">IF(A84&lt;Settings!$B$3,VLOOKUP($A85,'List Calculations'!A$2:H$2705,6,FALSE),"")</f>
        <v>Cyprus</v>
      </c>
      <c r="C85" t="str">
        <f ca="1">IF(A84&lt;Settings!$B$3,VLOOKUP($A85,'List Calculations'!A$2:H$2705,7,FALSE),"")</f>
        <v>Turkey</v>
      </c>
      <c r="D85" s="3">
        <f ca="1">IF(A84&lt;Settings!$B$3,VLOOKUP($A85,'List Calculations'!A$2:H$2705,8,FALSE),"")</f>
        <v>-2.16874300569155</v>
      </c>
    </row>
    <row r="86" spans="1:4" x14ac:dyDescent="0.25">
      <c r="A86">
        <f ca="1">IF(A85&lt;Settings!$B$3,A85+1,"")</f>
        <v>85</v>
      </c>
      <c r="B86" t="str">
        <f ca="1">IF(A85&lt;Settings!$B$3,VLOOKUP($A86,'List Calculations'!A$2:H$2705,6,FALSE),"")</f>
        <v>Bulgaria</v>
      </c>
      <c r="C86" t="str">
        <f ca="1">IF(A85&lt;Settings!$B$3,VLOOKUP($A86,'List Calculations'!A$2:H$2705,7,FALSE),"")</f>
        <v>Norway</v>
      </c>
      <c r="D86" s="3">
        <f ca="1">IF(A85&lt;Settings!$B$3,VLOOKUP($A86,'List Calculations'!A$2:H$2705,8,FALSE),"")</f>
        <v>-2.1600572528062498</v>
      </c>
    </row>
    <row r="87" spans="1:4" x14ac:dyDescent="0.25">
      <c r="A87">
        <f ca="1">IF(A86&lt;Settings!$B$3,A86+1,"")</f>
        <v>86</v>
      </c>
      <c r="B87" t="str">
        <f ca="1">IF(A86&lt;Settings!$B$3,VLOOKUP($A87,'List Calculations'!A$2:H$2705,6,FALSE),"")</f>
        <v>Albania</v>
      </c>
      <c r="C87" t="str">
        <f ca="1">IF(A86&lt;Settings!$B$3,VLOOKUP($A87,'List Calculations'!A$2:H$2705,7,FALSE),"")</f>
        <v>Lithuania</v>
      </c>
      <c r="D87" s="3">
        <f ca="1">IF(A86&lt;Settings!$B$3,VLOOKUP($A87,'List Calculations'!A$2:H$2705,8,FALSE),"")</f>
        <v>-2.15157001162456</v>
      </c>
    </row>
    <row r="88" spans="1:4" x14ac:dyDescent="0.25">
      <c r="A88">
        <f ca="1">IF(A87&lt;Settings!$B$3,A87+1,"")</f>
        <v>87</v>
      </c>
      <c r="B88" t="str">
        <f ca="1">IF(A87&lt;Settings!$B$3,VLOOKUP($A88,'List Calculations'!A$2:H$2705,6,FALSE),"")</f>
        <v>Moldova</v>
      </c>
      <c r="C88" t="str">
        <f ca="1">IF(A87&lt;Settings!$B$3,VLOOKUP($A88,'List Calculations'!A$2:H$2705,7,FALSE),"")</f>
        <v>Denmark</v>
      </c>
      <c r="D88" s="3">
        <f ca="1">IF(A87&lt;Settings!$B$3,VLOOKUP($A88,'List Calculations'!A$2:H$2705,8,FALSE),"")</f>
        <v>-2.1508923001598301</v>
      </c>
    </row>
    <row r="89" spans="1:4" x14ac:dyDescent="0.25">
      <c r="A89">
        <f ca="1">IF(A88&lt;Settings!$B$3,A88+1,"")</f>
        <v>88</v>
      </c>
      <c r="B89" t="str">
        <f ca="1">IF(A88&lt;Settings!$B$3,VLOOKUP($A89,'List Calculations'!A$2:H$2705,6,FALSE),"")</f>
        <v>Belgium</v>
      </c>
      <c r="C89" t="str">
        <f ca="1">IF(A88&lt;Settings!$B$3,VLOOKUP($A89,'List Calculations'!A$2:H$2705,7,FALSE),"")</f>
        <v>Ukraine</v>
      </c>
      <c r="D89" s="3">
        <f ca="1">IF(A88&lt;Settings!$B$3,VLOOKUP($A89,'List Calculations'!A$2:H$2705,8,FALSE),"")</f>
        <v>-2.1504890472088598</v>
      </c>
    </row>
    <row r="90" spans="1:4" x14ac:dyDescent="0.25">
      <c r="A90">
        <f ca="1">IF(A89&lt;Settings!$B$3,A89+1,"")</f>
        <v>89</v>
      </c>
      <c r="B90" t="str">
        <f ca="1">IF(A89&lt;Settings!$B$3,VLOOKUP($A90,'List Calculations'!A$2:H$2705,6,FALSE),"")</f>
        <v>Ukraine</v>
      </c>
      <c r="C90" t="str">
        <f ca="1">IF(A89&lt;Settings!$B$3,VLOOKUP($A90,'List Calculations'!A$2:H$2705,7,FALSE),"")</f>
        <v>Denmark</v>
      </c>
      <c r="D90" s="3">
        <f ca="1">IF(A89&lt;Settings!$B$3,VLOOKUP($A90,'List Calculations'!A$2:H$2705,8,FALSE),"")</f>
        <v>-2.1335288067206002</v>
      </c>
    </row>
    <row r="91" spans="1:4" x14ac:dyDescent="0.25">
      <c r="A91">
        <f ca="1">IF(A90&lt;Settings!$B$3,A90+1,"")</f>
        <v>90</v>
      </c>
      <c r="B91" t="str">
        <f ca="1">IF(A90&lt;Settings!$B$3,VLOOKUP($A91,'List Calculations'!A$2:H$2705,6,FALSE),"")</f>
        <v>Portugal</v>
      </c>
      <c r="C91" t="str">
        <f ca="1">IF(A90&lt;Settings!$B$3,VLOOKUP($A91,'List Calculations'!A$2:H$2705,7,FALSE),"")</f>
        <v>Albania</v>
      </c>
      <c r="D91" s="3">
        <f ca="1">IF(A90&lt;Settings!$B$3,VLOOKUP($A91,'List Calculations'!A$2:H$2705,8,FALSE),"")</f>
        <v>-2.1296951009773299</v>
      </c>
    </row>
    <row r="92" spans="1:4" x14ac:dyDescent="0.25">
      <c r="A92">
        <f ca="1">IF(A91&lt;Settings!$B$3,A91+1,"")</f>
        <v>91</v>
      </c>
      <c r="B92" t="str">
        <f ca="1">IF(A91&lt;Settings!$B$3,VLOOKUP($A92,'List Calculations'!A$2:H$2705,6,FALSE),"")</f>
        <v>Netherlands</v>
      </c>
      <c r="C92" t="str">
        <f ca="1">IF(A91&lt;Settings!$B$3,VLOOKUP($A92,'List Calculations'!A$2:H$2705,7,FALSE),"")</f>
        <v>Moldova</v>
      </c>
      <c r="D92" s="3">
        <f ca="1">IF(A91&lt;Settings!$B$3,VLOOKUP($A92,'List Calculations'!A$2:H$2705,8,FALSE),"")</f>
        <v>-2.1292692446764399</v>
      </c>
    </row>
    <row r="93" spans="1:4" x14ac:dyDescent="0.25">
      <c r="A93">
        <f ca="1">IF(A92&lt;Settings!$B$3,A92+1,"")</f>
        <v>92</v>
      </c>
      <c r="B93" t="str">
        <f ca="1">IF(A92&lt;Settings!$B$3,VLOOKUP($A93,'List Calculations'!A$2:H$2705,6,FALSE),"")</f>
        <v>Netherlands</v>
      </c>
      <c r="C93" t="str">
        <f ca="1">IF(A92&lt;Settings!$B$3,VLOOKUP($A93,'List Calculations'!A$2:H$2705,7,FALSE),"")</f>
        <v>Ukraine</v>
      </c>
      <c r="D93" s="3">
        <f ca="1">IF(A92&lt;Settings!$B$3,VLOOKUP($A93,'List Calculations'!A$2:H$2705,8,FALSE),"")</f>
        <v>-2.1259815220122702</v>
      </c>
    </row>
    <row r="94" spans="1:4" x14ac:dyDescent="0.25">
      <c r="A94">
        <f ca="1">IF(A93&lt;Settings!$B$3,A93+1,"")</f>
        <v>93</v>
      </c>
      <c r="B94" t="str">
        <f ca="1">IF(A93&lt;Settings!$B$3,VLOOKUP($A94,'List Calculations'!A$2:H$2705,6,FALSE),"")</f>
        <v>Belarus</v>
      </c>
      <c r="C94" t="str">
        <f ca="1">IF(A93&lt;Settings!$B$3,VLOOKUP($A94,'List Calculations'!A$2:H$2705,7,FALSE),"")</f>
        <v>Albania</v>
      </c>
      <c r="D94" s="3">
        <f ca="1">IF(A93&lt;Settings!$B$3,VLOOKUP($A94,'List Calculations'!A$2:H$2705,8,FALSE),"")</f>
        <v>-2.1226598498059199</v>
      </c>
    </row>
    <row r="95" spans="1:4" x14ac:dyDescent="0.25">
      <c r="A95">
        <f ca="1">IF(A94&lt;Settings!$B$3,A94+1,"")</f>
        <v>94</v>
      </c>
      <c r="B95" t="str">
        <f ca="1">IF(A94&lt;Settings!$B$3,VLOOKUP($A95,'List Calculations'!A$2:H$2705,6,FALSE),"")</f>
        <v>Azerbaijan</v>
      </c>
      <c r="C95" t="str">
        <f ca="1">IF(A94&lt;Settings!$B$3,VLOOKUP($A95,'List Calculations'!A$2:H$2705,7,FALSE),"")</f>
        <v>Iceland</v>
      </c>
      <c r="D95" s="3">
        <f ca="1">IF(A94&lt;Settings!$B$3,VLOOKUP($A95,'List Calculations'!A$2:H$2705,8,FALSE),"")</f>
        <v>-2.1051298594795198</v>
      </c>
    </row>
    <row r="96" spans="1:4" x14ac:dyDescent="0.25">
      <c r="A96">
        <f ca="1">IF(A95&lt;Settings!$B$3,A95+1,"")</f>
        <v>95</v>
      </c>
      <c r="B96" t="str">
        <f ca="1">IF(A95&lt;Settings!$B$3,VLOOKUP($A96,'List Calculations'!A$2:H$2705,6,FALSE),"")</f>
        <v>Ireland</v>
      </c>
      <c r="C96" t="str">
        <f ca="1">IF(A95&lt;Settings!$B$3,VLOOKUP($A96,'List Calculations'!A$2:H$2705,7,FALSE),"")</f>
        <v>FYR Macedonia</v>
      </c>
      <c r="D96" s="3">
        <f ca="1">IF(A95&lt;Settings!$B$3,VLOOKUP($A96,'List Calculations'!A$2:H$2705,8,FALSE),"")</f>
        <v>-2.0975526142054401</v>
      </c>
    </row>
    <row r="97" spans="1:4" x14ac:dyDescent="0.25">
      <c r="A97">
        <f ca="1">IF(A96&lt;Settings!$B$3,A96+1,"")</f>
        <v>96</v>
      </c>
      <c r="B97" t="str">
        <f ca="1">IF(A96&lt;Settings!$B$3,VLOOKUP($A97,'List Calculations'!A$2:H$2705,6,FALSE),"")</f>
        <v>Latvia</v>
      </c>
      <c r="C97" t="str">
        <f ca="1">IF(A96&lt;Settings!$B$3,VLOOKUP($A97,'List Calculations'!A$2:H$2705,7,FALSE),"")</f>
        <v>FYR Macedonia</v>
      </c>
      <c r="D97" s="3">
        <f ca="1">IF(A96&lt;Settings!$B$3,VLOOKUP($A97,'List Calculations'!A$2:H$2705,8,FALSE),"")</f>
        <v>-2.0916654517500701</v>
      </c>
    </row>
    <row r="98" spans="1:4" x14ac:dyDescent="0.25">
      <c r="A98">
        <f ca="1">IF(A97&lt;Settings!$B$3,A97+1,"")</f>
        <v>97</v>
      </c>
      <c r="B98" t="str">
        <f ca="1">IF(A97&lt;Settings!$B$3,VLOOKUP($A98,'List Calculations'!A$2:H$2705,6,FALSE),"")</f>
        <v>Hungary</v>
      </c>
      <c r="C98" t="str">
        <f ca="1">IF(A97&lt;Settings!$B$3,VLOOKUP($A98,'List Calculations'!A$2:H$2705,7,FALSE),"")</f>
        <v>Armenia</v>
      </c>
      <c r="D98" s="3">
        <f ca="1">IF(A97&lt;Settings!$B$3,VLOOKUP($A98,'List Calculations'!A$2:H$2705,8,FALSE),"")</f>
        <v>-2.0908571504447599</v>
      </c>
    </row>
    <row r="99" spans="1:4" x14ac:dyDescent="0.25">
      <c r="A99">
        <f ca="1">IF(A98&lt;Settings!$B$3,A98+1,"")</f>
        <v>98</v>
      </c>
      <c r="B99" t="str">
        <f ca="1">IF(A98&lt;Settings!$B$3,VLOOKUP($A99,'List Calculations'!A$2:H$2705,6,FALSE),"")</f>
        <v>Portugal</v>
      </c>
      <c r="C99" t="str">
        <f ca="1">IF(A98&lt;Settings!$B$3,VLOOKUP($A99,'List Calculations'!A$2:H$2705,7,FALSE),"")</f>
        <v>FYR Macedonia</v>
      </c>
      <c r="D99" s="3">
        <f ca="1">IF(A98&lt;Settings!$B$3,VLOOKUP($A99,'List Calculations'!A$2:H$2705,8,FALSE),"")</f>
        <v>-2.0825096832468302</v>
      </c>
    </row>
    <row r="100" spans="1:4" x14ac:dyDescent="0.25">
      <c r="A100">
        <f ca="1">IF(A99&lt;Settings!$B$3,A99+1,"")</f>
        <v>99</v>
      </c>
      <c r="B100" t="str">
        <f ca="1">IF(A99&lt;Settings!$B$3,VLOOKUP($A100,'List Calculations'!A$2:H$2705,6,FALSE),"")</f>
        <v>Albania</v>
      </c>
      <c r="C100" t="str">
        <f ca="1">IF(A99&lt;Settings!$B$3,VLOOKUP($A100,'List Calculations'!A$2:H$2705,7,FALSE),"")</f>
        <v>Belgium</v>
      </c>
      <c r="D100" s="3">
        <f ca="1">IF(A99&lt;Settings!$B$3,VLOOKUP($A100,'List Calculations'!A$2:H$2705,8,FALSE),"")</f>
        <v>-2.06862519729779</v>
      </c>
    </row>
    <row r="101" spans="1:4" x14ac:dyDescent="0.25">
      <c r="A101">
        <f ca="1">IF(A100&lt;Settings!$B$3,A100+1,"")</f>
        <v>100</v>
      </c>
      <c r="B101" t="str">
        <f ca="1">IF(A100&lt;Settings!$B$3,VLOOKUP($A101,'List Calculations'!A$2:H$2705,6,FALSE),"")</f>
        <v>Iceland</v>
      </c>
      <c r="C101" t="str">
        <f ca="1">IF(A100&lt;Settings!$B$3,VLOOKUP($A101,'List Calculations'!A$2:H$2705,7,FALSE),"")</f>
        <v>Bosnia &amp; Herzegovina</v>
      </c>
      <c r="D101" s="3">
        <f ca="1">IF(A100&lt;Settings!$B$3,VLOOKUP($A101,'List Calculations'!A$2:H$2705,8,FALSE),"")</f>
        <v>-2.0654151430494099</v>
      </c>
    </row>
    <row r="102" spans="1:4" x14ac:dyDescent="0.25">
      <c r="A102">
        <f ca="1">IF(A101&lt;Settings!$B$3,A101+1,"")</f>
        <v>101</v>
      </c>
      <c r="B102" t="str">
        <f ca="1">IF(A101&lt;Settings!$B$3,VLOOKUP($A102,'List Calculations'!A$2:H$2705,6,FALSE),"")</f>
        <v>Ireland</v>
      </c>
      <c r="C102" t="str">
        <f ca="1">IF(A101&lt;Settings!$B$3,VLOOKUP($A102,'List Calculations'!A$2:H$2705,7,FALSE),"")</f>
        <v>Ukraine</v>
      </c>
      <c r="D102" s="3">
        <f ca="1">IF(A101&lt;Settings!$B$3,VLOOKUP($A102,'List Calculations'!A$2:H$2705,8,FALSE),"")</f>
        <v>-2.0650494251768698</v>
      </c>
    </row>
    <row r="103" spans="1:4" x14ac:dyDescent="0.25">
      <c r="A103">
        <f ca="1">IF(A102&lt;Settings!$B$3,A102+1,"")</f>
        <v>102</v>
      </c>
      <c r="B103" t="str">
        <f ca="1">IF(A102&lt;Settings!$B$3,VLOOKUP($A103,'List Calculations'!A$2:H$2705,6,FALSE),"")</f>
        <v>Moldova</v>
      </c>
      <c r="C103" t="str">
        <f ca="1">IF(A102&lt;Settings!$B$3,VLOOKUP($A103,'List Calculations'!A$2:H$2705,7,FALSE),"")</f>
        <v>Hungary</v>
      </c>
      <c r="D103" s="3">
        <f ca="1">IF(A102&lt;Settings!$B$3,VLOOKUP($A103,'List Calculations'!A$2:H$2705,8,FALSE),"")</f>
        <v>-2.0546184444009699</v>
      </c>
    </row>
    <row r="104" spans="1:4" x14ac:dyDescent="0.25">
      <c r="A104">
        <f ca="1">IF(A103&lt;Settings!$B$3,A103+1,"")</f>
        <v>103</v>
      </c>
      <c r="B104" t="str">
        <f ca="1">IF(A103&lt;Settings!$B$3,VLOOKUP($A104,'List Calculations'!A$2:H$2705,6,FALSE),"")</f>
        <v>Denmark</v>
      </c>
      <c r="C104" t="str">
        <f ca="1">IF(A103&lt;Settings!$B$3,VLOOKUP($A104,'List Calculations'!A$2:H$2705,7,FALSE),"")</f>
        <v>Ukraine</v>
      </c>
      <c r="D104" s="3">
        <f ca="1">IF(A103&lt;Settings!$B$3,VLOOKUP($A104,'List Calculations'!A$2:H$2705,8,FALSE),"")</f>
        <v>-2.0436222146529599</v>
      </c>
    </row>
    <row r="105" spans="1:4" x14ac:dyDescent="0.25">
      <c r="A105">
        <f ca="1">IF(A104&lt;Settings!$B$3,A104+1,"")</f>
        <v>104</v>
      </c>
      <c r="B105" t="str">
        <f ca="1">IF(A104&lt;Settings!$B$3,VLOOKUP($A105,'List Calculations'!A$2:H$2705,6,FALSE),"")</f>
        <v>Lithuania</v>
      </c>
      <c r="C105" t="str">
        <f ca="1">IF(A104&lt;Settings!$B$3,VLOOKUP($A105,'List Calculations'!A$2:H$2705,7,FALSE),"")</f>
        <v>Greece</v>
      </c>
      <c r="D105" s="3">
        <f ca="1">IF(A104&lt;Settings!$B$3,VLOOKUP($A105,'List Calculations'!A$2:H$2705,8,FALSE),"")</f>
        <v>-2.03613678496174</v>
      </c>
    </row>
    <row r="106" spans="1:4" x14ac:dyDescent="0.25">
      <c r="A106">
        <f ca="1">IF(A105&lt;Settings!$B$3,A105+1,"")</f>
        <v>105</v>
      </c>
      <c r="B106" t="str">
        <f ca="1">IF(A105&lt;Settings!$B$3,VLOOKUP($A106,'List Calculations'!A$2:H$2705,6,FALSE),"")</f>
        <v>Russia</v>
      </c>
      <c r="C106" t="str">
        <f ca="1">IF(A105&lt;Settings!$B$3,VLOOKUP($A106,'List Calculations'!A$2:H$2705,7,FALSE),"")</f>
        <v>Albania</v>
      </c>
      <c r="D106" s="3">
        <f ca="1">IF(A105&lt;Settings!$B$3,VLOOKUP($A106,'List Calculations'!A$2:H$2705,8,FALSE),"")</f>
        <v>-2.0351913564970801</v>
      </c>
    </row>
    <row r="107" spans="1:4" x14ac:dyDescent="0.25">
      <c r="A107">
        <f ca="1">IF(A106&lt;Settings!$B$3,A106+1,"")</f>
        <v>106</v>
      </c>
      <c r="B107" t="str">
        <f ca="1">IF(A106&lt;Settings!$B$3,VLOOKUP($A107,'List Calculations'!A$2:H$2705,6,FALSE),"")</f>
        <v>Bosnia &amp; Herzegovina</v>
      </c>
      <c r="C107" t="str">
        <f ca="1">IF(A106&lt;Settings!$B$3,VLOOKUP($A107,'List Calculations'!A$2:H$2705,7,FALSE),"")</f>
        <v>Denmark</v>
      </c>
      <c r="D107" s="3">
        <f ca="1">IF(A106&lt;Settings!$B$3,VLOOKUP($A107,'List Calculations'!A$2:H$2705,8,FALSE),"")</f>
        <v>-2.0321331899663599</v>
      </c>
    </row>
    <row r="108" spans="1:4" x14ac:dyDescent="0.25">
      <c r="A108">
        <f ca="1">IF(A107&lt;Settings!$B$3,A107+1,"")</f>
        <v>107</v>
      </c>
      <c r="B108" t="str">
        <f ca="1">IF(A107&lt;Settings!$B$3,VLOOKUP($A108,'List Calculations'!A$2:H$2705,6,FALSE),"")</f>
        <v>Ukraine</v>
      </c>
      <c r="C108" t="str">
        <f ca="1">IF(A107&lt;Settings!$B$3,VLOOKUP($A108,'List Calculations'!A$2:H$2705,7,FALSE),"")</f>
        <v>Netherlands</v>
      </c>
      <c r="D108" s="3">
        <f ca="1">IF(A107&lt;Settings!$B$3,VLOOKUP($A108,'List Calculations'!A$2:H$2705,8,FALSE),"")</f>
        <v>-2.0191540771362102</v>
      </c>
    </row>
    <row r="109" spans="1:4" x14ac:dyDescent="0.25">
      <c r="A109">
        <f ca="1">IF(A108&lt;Settings!$B$3,A108+1,"")</f>
        <v>108</v>
      </c>
      <c r="B109" t="str">
        <f ca="1">IF(A108&lt;Settings!$B$3,VLOOKUP($A109,'List Calculations'!A$2:H$2705,6,FALSE),"")</f>
        <v>Belarus</v>
      </c>
      <c r="C109" t="str">
        <f ca="1">IF(A108&lt;Settings!$B$3,VLOOKUP($A109,'List Calculations'!A$2:H$2705,7,FALSE),"")</f>
        <v>Denmark</v>
      </c>
      <c r="D109" s="3">
        <f ca="1">IF(A108&lt;Settings!$B$3,VLOOKUP($A109,'List Calculations'!A$2:H$2705,8,FALSE),"")</f>
        <v>-2.0190941131755902</v>
      </c>
    </row>
    <row r="110" spans="1:4" x14ac:dyDescent="0.25">
      <c r="A110">
        <f ca="1">IF(A109&lt;Settings!$B$3,A109+1,"")</f>
        <v>109</v>
      </c>
      <c r="B110" t="str">
        <f ca="1">IF(A109&lt;Settings!$B$3,VLOOKUP($A110,'List Calculations'!A$2:H$2705,6,FALSE),"")</f>
        <v>Spain</v>
      </c>
      <c r="C110" t="str">
        <f ca="1">IF(A109&lt;Settings!$B$3,VLOOKUP($A110,'List Calculations'!A$2:H$2705,7,FALSE),"")</f>
        <v>Bosnia &amp; Herzegovina</v>
      </c>
      <c r="D110" s="3">
        <f ca="1">IF(A109&lt;Settings!$B$3,VLOOKUP($A110,'List Calculations'!A$2:H$2705,8,FALSE),"")</f>
        <v>-2.0186724803595899</v>
      </c>
    </row>
    <row r="111" spans="1:4" x14ac:dyDescent="0.25">
      <c r="A111">
        <f ca="1">IF(A110&lt;Settings!$B$3,A110+1,"")</f>
        <v>110</v>
      </c>
      <c r="B111" t="str">
        <f ca="1">IF(A110&lt;Settings!$B$3,VLOOKUP($A111,'List Calculations'!A$2:H$2705,6,FALSE),"")</f>
        <v>Ukraine</v>
      </c>
      <c r="C111" t="str">
        <f ca="1">IF(A110&lt;Settings!$B$3,VLOOKUP($A111,'List Calculations'!A$2:H$2705,7,FALSE),"")</f>
        <v>Romania</v>
      </c>
      <c r="D111" s="3">
        <f ca="1">IF(A110&lt;Settings!$B$3,VLOOKUP($A111,'List Calculations'!A$2:H$2705,8,FALSE),"")</f>
        <v>-2.00977985719698</v>
      </c>
    </row>
    <row r="112" spans="1:4" x14ac:dyDescent="0.25">
      <c r="A112">
        <f ca="1">IF(A111&lt;Settings!$B$3,A111+1,"")</f>
        <v>111</v>
      </c>
      <c r="B112" t="str">
        <f ca="1">IF(A111&lt;Settings!$B$3,VLOOKUP($A112,'List Calculations'!A$2:H$2705,6,FALSE),"")</f>
        <v>United Kingdom</v>
      </c>
      <c r="C112" t="str">
        <f ca="1">IF(A111&lt;Settings!$B$3,VLOOKUP($A112,'List Calculations'!A$2:H$2705,7,FALSE),"")</f>
        <v>Bosnia &amp; Herzegovina</v>
      </c>
      <c r="D112" s="3">
        <f ca="1">IF(A111&lt;Settings!$B$3,VLOOKUP($A112,'List Calculations'!A$2:H$2705,8,FALSE),"")</f>
        <v>-2.0024239782040301</v>
      </c>
    </row>
    <row r="113" spans="1:4" x14ac:dyDescent="0.25">
      <c r="A113">
        <f ca="1">IF(A112&lt;Settings!$B$3,A112+1,"")</f>
        <v>112</v>
      </c>
      <c r="B113" t="str">
        <f ca="1">IF(A112&lt;Settings!$B$3,VLOOKUP($A113,'List Calculations'!A$2:H$2705,6,FALSE),"")</f>
        <v>Denmark</v>
      </c>
      <c r="C113" t="str">
        <f ca="1">IF(A112&lt;Settings!$B$3,VLOOKUP($A113,'List Calculations'!A$2:H$2705,7,FALSE),"")</f>
        <v>Italy</v>
      </c>
      <c r="D113" s="3">
        <f ca="1">IF(A112&lt;Settings!$B$3,VLOOKUP($A113,'List Calculations'!A$2:H$2705,8,FALSE),"")</f>
        <v>-1.99952038694033</v>
      </c>
    </row>
    <row r="114" spans="1:4" x14ac:dyDescent="0.25">
      <c r="A114">
        <f ca="1">IF(A113&lt;Settings!$B$3,A113+1,"")</f>
        <v>113</v>
      </c>
      <c r="B114" t="str">
        <f ca="1">IF(A113&lt;Settings!$B$3,VLOOKUP($A114,'List Calculations'!A$2:H$2705,6,FALSE),"")</f>
        <v>Belgium</v>
      </c>
      <c r="C114" t="str">
        <f ca="1">IF(A113&lt;Settings!$B$3,VLOOKUP($A114,'List Calculations'!A$2:H$2705,7,FALSE),"")</f>
        <v>FYR Macedonia</v>
      </c>
      <c r="D114" s="3">
        <f ca="1">IF(A113&lt;Settings!$B$3,VLOOKUP($A114,'List Calculations'!A$2:H$2705,8,FALSE),"")</f>
        <v>-1.9955542089506699</v>
      </c>
    </row>
    <row r="115" spans="1:4" x14ac:dyDescent="0.25">
      <c r="A115">
        <f ca="1">IF(A114&lt;Settings!$B$3,A114+1,"")</f>
        <v>114</v>
      </c>
      <c r="B115" t="str">
        <f ca="1">IF(A114&lt;Settings!$B$3,VLOOKUP($A115,'List Calculations'!A$2:H$2705,6,FALSE),"")</f>
        <v>Denmark</v>
      </c>
      <c r="C115" t="str">
        <f ca="1">IF(A114&lt;Settings!$B$3,VLOOKUP($A115,'List Calculations'!A$2:H$2705,7,FALSE),"")</f>
        <v>Belarus</v>
      </c>
      <c r="D115" s="3">
        <f ca="1">IF(A114&lt;Settings!$B$3,VLOOKUP($A115,'List Calculations'!A$2:H$2705,8,FALSE),"")</f>
        <v>-1.9893920846481301</v>
      </c>
    </row>
    <row r="116" spans="1:4" x14ac:dyDescent="0.25">
      <c r="A116">
        <f ca="1">IF(A115&lt;Settings!$B$3,A115+1,"")</f>
        <v>115</v>
      </c>
      <c r="B116" t="str">
        <f ca="1">IF(A115&lt;Settings!$B$3,VLOOKUP($A116,'List Calculations'!A$2:H$2705,6,FALSE),"")</f>
        <v>Romania</v>
      </c>
      <c r="C116" t="str">
        <f ca="1">IF(A115&lt;Settings!$B$3,VLOOKUP($A116,'List Calculations'!A$2:H$2705,7,FALSE),"")</f>
        <v>Latvia</v>
      </c>
      <c r="D116" s="3">
        <f ca="1">IF(A115&lt;Settings!$B$3,VLOOKUP($A116,'List Calculations'!A$2:H$2705,8,FALSE),"")</f>
        <v>-1.987610401829</v>
      </c>
    </row>
    <row r="117" spans="1:4" x14ac:dyDescent="0.25">
      <c r="A117">
        <f ca="1">IF(A116&lt;Settings!$B$3,A116+1,"")</f>
        <v>116</v>
      </c>
      <c r="B117" t="str">
        <f ca="1">IF(A116&lt;Settings!$B$3,VLOOKUP($A117,'List Calculations'!A$2:H$2705,6,FALSE),"")</f>
        <v>Denmark</v>
      </c>
      <c r="C117" t="str">
        <f ca="1">IF(A116&lt;Settings!$B$3,VLOOKUP($A117,'List Calculations'!A$2:H$2705,7,FALSE),"")</f>
        <v>Greece</v>
      </c>
      <c r="D117" s="3">
        <f ca="1">IF(A116&lt;Settings!$B$3,VLOOKUP($A117,'List Calculations'!A$2:H$2705,8,FALSE),"")</f>
        <v>-1.9857423324199599</v>
      </c>
    </row>
    <row r="118" spans="1:4" x14ac:dyDescent="0.25">
      <c r="A118">
        <f ca="1">IF(A117&lt;Settings!$B$3,A117+1,"")</f>
        <v>117</v>
      </c>
      <c r="B118" t="str">
        <f ca="1">IF(A117&lt;Settings!$B$3,VLOOKUP($A118,'List Calculations'!A$2:H$2705,6,FALSE),"")</f>
        <v>Albania</v>
      </c>
      <c r="C118" t="str">
        <f ca="1">IF(A117&lt;Settings!$B$3,VLOOKUP($A118,'List Calculations'!A$2:H$2705,7,FALSE),"")</f>
        <v>Finland</v>
      </c>
      <c r="D118" s="3">
        <f ca="1">IF(A117&lt;Settings!$B$3,VLOOKUP($A118,'List Calculations'!A$2:H$2705,8,FALSE),"")</f>
        <v>-1.9782883221062799</v>
      </c>
    </row>
    <row r="119" spans="1:4" x14ac:dyDescent="0.25">
      <c r="A119">
        <f ca="1">IF(A118&lt;Settings!$B$3,A118+1,"")</f>
        <v>118</v>
      </c>
      <c r="B119" t="str">
        <f ca="1">IF(A118&lt;Settings!$B$3,VLOOKUP($A119,'List Calculations'!A$2:H$2705,6,FALSE),"")</f>
        <v>Russia</v>
      </c>
      <c r="C119" t="str">
        <f ca="1">IF(A118&lt;Settings!$B$3,VLOOKUP($A119,'List Calculations'!A$2:H$2705,7,FALSE),"")</f>
        <v>Bosnia &amp; Herzegovina</v>
      </c>
      <c r="D119" s="3">
        <f ca="1">IF(A118&lt;Settings!$B$3,VLOOKUP($A119,'List Calculations'!A$2:H$2705,8,FALSE),"")</f>
        <v>-1.97699670053244</v>
      </c>
    </row>
    <row r="120" spans="1:4" x14ac:dyDescent="0.25">
      <c r="A120">
        <f ca="1">IF(A119&lt;Settings!$B$3,A119+1,"")</f>
        <v>119</v>
      </c>
      <c r="B120" t="str">
        <f ca="1">IF(A119&lt;Settings!$B$3,VLOOKUP($A120,'List Calculations'!A$2:H$2705,6,FALSE),"")</f>
        <v>Ireland</v>
      </c>
      <c r="C120" t="str">
        <f ca="1">IF(A119&lt;Settings!$B$3,VLOOKUP($A120,'List Calculations'!A$2:H$2705,7,FALSE),"")</f>
        <v>Albania</v>
      </c>
      <c r="D120" s="3">
        <f ca="1">IF(A119&lt;Settings!$B$3,VLOOKUP($A120,'List Calculations'!A$2:H$2705,8,FALSE),"")</f>
        <v>-1.9637710136431901</v>
      </c>
    </row>
    <row r="121" spans="1:4" x14ac:dyDescent="0.25">
      <c r="A121">
        <f ca="1">IF(A120&lt;Settings!$B$3,A120+1,"")</f>
        <v>120</v>
      </c>
      <c r="B121" t="str">
        <f ca="1">IF(A120&lt;Settings!$B$3,VLOOKUP($A121,'List Calculations'!A$2:H$2705,6,FALSE),"")</f>
        <v>Norway</v>
      </c>
      <c r="C121" t="str">
        <f ca="1">IF(A120&lt;Settings!$B$3,VLOOKUP($A121,'List Calculations'!A$2:H$2705,7,FALSE),"")</f>
        <v>FYR Macedonia</v>
      </c>
      <c r="D121" s="3">
        <f ca="1">IF(A120&lt;Settings!$B$3,VLOOKUP($A121,'List Calculations'!A$2:H$2705,8,FALSE),"")</f>
        <v>-1.96372330459747</v>
      </c>
    </row>
    <row r="122" spans="1:4" x14ac:dyDescent="0.25">
      <c r="A122">
        <f ca="1">IF(A121&lt;Settings!$B$3,A121+1,"")</f>
        <v>121</v>
      </c>
      <c r="B122" t="str">
        <f ca="1">IF(A121&lt;Settings!$B$3,VLOOKUP($A122,'List Calculations'!A$2:H$2705,6,FALSE),"")</f>
        <v>Denmark</v>
      </c>
      <c r="C122" t="str">
        <f ca="1">IF(A121&lt;Settings!$B$3,VLOOKUP($A122,'List Calculations'!A$2:H$2705,7,FALSE),"")</f>
        <v>FYR Macedonia</v>
      </c>
      <c r="D122" s="3">
        <f ca="1">IF(A121&lt;Settings!$B$3,VLOOKUP($A122,'List Calculations'!A$2:H$2705,8,FALSE),"")</f>
        <v>-1.9597210073056299</v>
      </c>
    </row>
    <row r="123" spans="1:4" x14ac:dyDescent="0.25">
      <c r="A123">
        <f ca="1">IF(A122&lt;Settings!$B$3,A122+1,"")</f>
        <v>122</v>
      </c>
      <c r="B123" t="str">
        <f ca="1">IF(A122&lt;Settings!$B$3,VLOOKUP($A123,'List Calculations'!A$2:H$2705,6,FALSE),"")</f>
        <v>Switzerland</v>
      </c>
      <c r="C123" t="str">
        <f ca="1">IF(A122&lt;Settings!$B$3,VLOOKUP($A123,'List Calculations'!A$2:H$2705,7,FALSE),"")</f>
        <v>Romania</v>
      </c>
      <c r="D123" s="3">
        <f ca="1">IF(A122&lt;Settings!$B$3,VLOOKUP($A123,'List Calculations'!A$2:H$2705,8,FALSE),"")</f>
        <v>-1.9570390716919299</v>
      </c>
    </row>
    <row r="124" spans="1:4" x14ac:dyDescent="0.25">
      <c r="A124">
        <f ca="1">IF(A123&lt;Settings!$B$3,A123+1,"")</f>
        <v>123</v>
      </c>
      <c r="B124" t="str">
        <f ca="1">IF(A123&lt;Settings!$B$3,VLOOKUP($A124,'List Calculations'!A$2:H$2705,6,FALSE),"")</f>
        <v>United Kingdom</v>
      </c>
      <c r="C124" t="str">
        <f ca="1">IF(A123&lt;Settings!$B$3,VLOOKUP($A124,'List Calculations'!A$2:H$2705,7,FALSE),"")</f>
        <v>Ukraine</v>
      </c>
      <c r="D124" s="3">
        <f ca="1">IF(A123&lt;Settings!$B$3,VLOOKUP($A124,'List Calculations'!A$2:H$2705,8,FALSE),"")</f>
        <v>-1.95232787046169</v>
      </c>
    </row>
    <row r="125" spans="1:4" x14ac:dyDescent="0.25">
      <c r="A125">
        <f ca="1">IF(A124&lt;Settings!$B$3,A124+1,"")</f>
        <v>124</v>
      </c>
      <c r="B125" t="str">
        <f ca="1">IF(A124&lt;Settings!$B$3,VLOOKUP($A125,'List Calculations'!A$2:H$2705,6,FALSE),"")</f>
        <v>Bosnia &amp; Herzegovina</v>
      </c>
      <c r="C125" t="str">
        <f ca="1">IF(A124&lt;Settings!$B$3,VLOOKUP($A125,'List Calculations'!A$2:H$2705,7,FALSE),"")</f>
        <v>Russia</v>
      </c>
      <c r="D125" s="3">
        <f ca="1">IF(A124&lt;Settings!$B$3,VLOOKUP($A125,'List Calculations'!A$2:H$2705,8,FALSE),"")</f>
        <v>-1.95132779027294</v>
      </c>
    </row>
    <row r="126" spans="1:4" x14ac:dyDescent="0.25">
      <c r="A126">
        <f ca="1">IF(A125&lt;Settings!$B$3,A125+1,"")</f>
        <v>125</v>
      </c>
      <c r="B126" t="str">
        <f ca="1">IF(A125&lt;Settings!$B$3,VLOOKUP($A126,'List Calculations'!A$2:H$2705,6,FALSE),"")</f>
        <v>Iceland</v>
      </c>
      <c r="C126" t="str">
        <f ca="1">IF(A125&lt;Settings!$B$3,VLOOKUP($A126,'List Calculations'!A$2:H$2705,7,FALSE),"")</f>
        <v>FYR Macedonia</v>
      </c>
      <c r="D126" s="3">
        <f ca="1">IF(A125&lt;Settings!$B$3,VLOOKUP($A126,'List Calculations'!A$2:H$2705,8,FALSE),"")</f>
        <v>-1.95025036647664</v>
      </c>
    </row>
    <row r="127" spans="1:4" x14ac:dyDescent="0.25">
      <c r="A127">
        <f ca="1">IF(A126&lt;Settings!$B$3,A126+1,"")</f>
        <v>126</v>
      </c>
      <c r="B127" t="str">
        <f ca="1">IF(A126&lt;Settings!$B$3,VLOOKUP($A127,'List Calculations'!A$2:H$2705,6,FALSE),"")</f>
        <v>Turkey</v>
      </c>
      <c r="C127" t="str">
        <f ca="1">IF(A126&lt;Settings!$B$3,VLOOKUP($A127,'List Calculations'!A$2:H$2705,7,FALSE),"")</f>
        <v>Denmark</v>
      </c>
      <c r="D127" s="3">
        <f ca="1">IF(A126&lt;Settings!$B$3,VLOOKUP($A127,'List Calculations'!A$2:H$2705,8,FALSE),"")</f>
        <v>-1.94729705260742</v>
      </c>
    </row>
    <row r="128" spans="1:4" x14ac:dyDescent="0.25">
      <c r="A128">
        <f ca="1">IF(A127&lt;Settings!$B$3,A127+1,"")</f>
        <v>127</v>
      </c>
      <c r="B128" t="str">
        <f ca="1">IF(A127&lt;Settings!$B$3,VLOOKUP($A128,'List Calculations'!A$2:H$2705,6,FALSE),"")</f>
        <v>United Kingdom</v>
      </c>
      <c r="C128" t="str">
        <f ca="1">IF(A127&lt;Settings!$B$3,VLOOKUP($A128,'List Calculations'!A$2:H$2705,7,FALSE),"")</f>
        <v>Russia</v>
      </c>
      <c r="D128" s="3">
        <f ca="1">IF(A127&lt;Settings!$B$3,VLOOKUP($A128,'List Calculations'!A$2:H$2705,8,FALSE),"")</f>
        <v>-1.92555804892299</v>
      </c>
    </row>
    <row r="129" spans="1:4" x14ac:dyDescent="0.25">
      <c r="A129">
        <f ca="1">IF(A128&lt;Settings!$B$3,A128+1,"")</f>
        <v>128</v>
      </c>
      <c r="B129" t="str">
        <f ca="1">IF(A128&lt;Settings!$B$3,VLOOKUP($A129,'List Calculations'!A$2:H$2705,6,FALSE),"")</f>
        <v>Russia</v>
      </c>
      <c r="C129" t="str">
        <f ca="1">IF(A128&lt;Settings!$B$3,VLOOKUP($A129,'List Calculations'!A$2:H$2705,7,FALSE),"")</f>
        <v>Sweden</v>
      </c>
      <c r="D129" s="3">
        <f ca="1">IF(A128&lt;Settings!$B$3,VLOOKUP($A129,'List Calculations'!A$2:H$2705,8,FALSE),"")</f>
        <v>-1.9231430134928</v>
      </c>
    </row>
    <row r="130" spans="1:4" x14ac:dyDescent="0.25">
      <c r="A130">
        <f ca="1">IF(A129&lt;Settings!$B$3,A129+1,"")</f>
        <v>129</v>
      </c>
      <c r="B130" t="str">
        <f ca="1">IF(A129&lt;Settings!$B$3,VLOOKUP($A130,'List Calculations'!A$2:H$2705,6,FALSE),"")</f>
        <v>Turkey</v>
      </c>
      <c r="C130" t="str">
        <f ca="1">IF(A129&lt;Settings!$B$3,VLOOKUP($A130,'List Calculations'!A$2:H$2705,7,FALSE),"")</f>
        <v>Cyprus</v>
      </c>
      <c r="D130" s="3">
        <f ca="1">IF(A129&lt;Settings!$B$3,VLOOKUP($A130,'List Calculations'!A$2:H$2705,8,FALSE),"")</f>
        <v>-1.9220322432377701</v>
      </c>
    </row>
    <row r="131" spans="1:4" x14ac:dyDescent="0.25">
      <c r="A131">
        <f ca="1">IF(A130&lt;Settings!$B$3,A130+1,"")</f>
        <v>130</v>
      </c>
      <c r="B131" t="str">
        <f ca="1">IF(A130&lt;Settings!$B$3,VLOOKUP($A131,'List Calculations'!A$2:H$2705,6,FALSE),"")</f>
        <v>FYR Macedonia</v>
      </c>
      <c r="C131" t="str">
        <f ca="1">IF(A130&lt;Settings!$B$3,VLOOKUP($A131,'List Calculations'!A$2:H$2705,7,FALSE),"")</f>
        <v>Norway</v>
      </c>
      <c r="D131" s="3">
        <f ca="1">IF(A130&lt;Settings!$B$3,VLOOKUP($A131,'List Calculations'!A$2:H$2705,8,FALSE),"")</f>
        <v>-1.9179215832663601</v>
      </c>
    </row>
    <row r="132" spans="1:4" x14ac:dyDescent="0.25">
      <c r="A132">
        <f ca="1">IF(A131&lt;Settings!$B$3,A131+1,"")</f>
        <v>131</v>
      </c>
      <c r="B132" t="str">
        <f ca="1">IF(A131&lt;Settings!$B$3,VLOOKUP($A132,'List Calculations'!A$2:H$2705,6,FALSE),"")</f>
        <v>Romania</v>
      </c>
      <c r="C132" t="str">
        <f ca="1">IF(A131&lt;Settings!$B$3,VLOOKUP($A132,'List Calculations'!A$2:H$2705,7,FALSE),"")</f>
        <v>Bosnia &amp; Herzegovina</v>
      </c>
      <c r="D132" s="3">
        <f ca="1">IF(A131&lt;Settings!$B$3,VLOOKUP($A132,'List Calculations'!A$2:H$2705,8,FALSE),"")</f>
        <v>-1.9116230346913301</v>
      </c>
    </row>
    <row r="133" spans="1:4" x14ac:dyDescent="0.25">
      <c r="A133">
        <f ca="1">IF(A132&lt;Settings!$B$3,A132+1,"")</f>
        <v>132</v>
      </c>
      <c r="B133" t="str">
        <f ca="1">IF(A132&lt;Settings!$B$3,VLOOKUP($A133,'List Calculations'!A$2:H$2705,6,FALSE),"")</f>
        <v>Portugal</v>
      </c>
      <c r="C133" t="str">
        <f ca="1">IF(A132&lt;Settings!$B$3,VLOOKUP($A133,'List Calculations'!A$2:H$2705,7,FALSE),"")</f>
        <v>Turkey</v>
      </c>
      <c r="D133" s="3">
        <f ca="1">IF(A132&lt;Settings!$B$3,VLOOKUP($A133,'List Calculations'!A$2:H$2705,8,FALSE),"")</f>
        <v>-1.9103813301344601</v>
      </c>
    </row>
    <row r="134" spans="1:4" x14ac:dyDescent="0.25">
      <c r="A134">
        <f ca="1">IF(A133&lt;Settings!$B$3,A133+1,"")</f>
        <v>133</v>
      </c>
      <c r="B134" t="str">
        <f ca="1">IF(A133&lt;Settings!$B$3,VLOOKUP($A134,'List Calculations'!A$2:H$2705,6,FALSE),"")</f>
        <v>Russia</v>
      </c>
      <c r="C134" t="str">
        <f ca="1">IF(A133&lt;Settings!$B$3,VLOOKUP($A134,'List Calculations'!A$2:H$2705,7,FALSE),"")</f>
        <v>Turkey</v>
      </c>
      <c r="D134" s="3">
        <f ca="1">IF(A133&lt;Settings!$B$3,VLOOKUP($A134,'List Calculations'!A$2:H$2705,8,FALSE),"")</f>
        <v>-1.90618855407148</v>
      </c>
    </row>
    <row r="135" spans="1:4" x14ac:dyDescent="0.25">
      <c r="A135">
        <f ca="1">IF(A134&lt;Settings!$B$3,A134+1,"")</f>
        <v>134</v>
      </c>
      <c r="B135" t="str">
        <f ca="1">IF(A134&lt;Settings!$B$3,VLOOKUP($A135,'List Calculations'!A$2:H$2705,6,FALSE),"")</f>
        <v>FYR Macedonia</v>
      </c>
      <c r="C135" t="str">
        <f ca="1">IF(A134&lt;Settings!$B$3,VLOOKUP($A135,'List Calculations'!A$2:H$2705,7,FALSE),"")</f>
        <v>Georgia</v>
      </c>
      <c r="D135" s="3">
        <f ca="1">IF(A134&lt;Settings!$B$3,VLOOKUP($A135,'List Calculations'!A$2:H$2705,8,FALSE),"")</f>
        <v>-1.90483057249758</v>
      </c>
    </row>
    <row r="136" spans="1:4" x14ac:dyDescent="0.25">
      <c r="A136">
        <f ca="1">IF(A135&lt;Settings!$B$3,A135+1,"")</f>
        <v>135</v>
      </c>
      <c r="B136" t="str">
        <f ca="1">IF(A135&lt;Settings!$B$3,VLOOKUP($A136,'List Calculations'!A$2:H$2705,6,FALSE),"")</f>
        <v>France</v>
      </c>
      <c r="C136" t="str">
        <f ca="1">IF(A135&lt;Settings!$B$3,VLOOKUP($A136,'List Calculations'!A$2:H$2705,7,FALSE),"")</f>
        <v>Latvia</v>
      </c>
      <c r="D136" s="3">
        <f ca="1">IF(A135&lt;Settings!$B$3,VLOOKUP($A136,'List Calculations'!A$2:H$2705,8,FALSE),"")</f>
        <v>-1.9034387088539499</v>
      </c>
    </row>
    <row r="137" spans="1:4" x14ac:dyDescent="0.25">
      <c r="A137">
        <f ca="1">IF(A136&lt;Settings!$B$3,A136+1,"")</f>
        <v>136</v>
      </c>
      <c r="B137" t="str">
        <f ca="1">IF(A136&lt;Settings!$B$3,VLOOKUP($A137,'List Calculations'!A$2:H$2705,6,FALSE),"")</f>
        <v>Latvia</v>
      </c>
      <c r="C137" t="str">
        <f ca="1">IF(A136&lt;Settings!$B$3,VLOOKUP($A137,'List Calculations'!A$2:H$2705,7,FALSE),"")</f>
        <v>Armenia</v>
      </c>
      <c r="D137" s="3">
        <f ca="1">IF(A136&lt;Settings!$B$3,VLOOKUP($A137,'List Calculations'!A$2:H$2705,8,FALSE),"")</f>
        <v>-1.90017844089307</v>
      </c>
    </row>
    <row r="138" spans="1:4" x14ac:dyDescent="0.25">
      <c r="A138">
        <f ca="1">IF(A137&lt;Settings!$B$3,A137+1,"")</f>
        <v>137</v>
      </c>
      <c r="B138" t="str">
        <f ca="1">IF(A137&lt;Settings!$B$3,VLOOKUP($A138,'List Calculations'!A$2:H$2705,6,FALSE),"")</f>
        <v>Estonia</v>
      </c>
      <c r="C138" t="str">
        <f ca="1">IF(A137&lt;Settings!$B$3,VLOOKUP($A138,'List Calculations'!A$2:H$2705,7,FALSE),"")</f>
        <v>Moldova</v>
      </c>
      <c r="D138" s="3">
        <f ca="1">IF(A137&lt;Settings!$B$3,VLOOKUP($A138,'List Calculations'!A$2:H$2705,8,FALSE),"")</f>
        <v>-1.8980888689178399</v>
      </c>
    </row>
    <row r="139" spans="1:4" x14ac:dyDescent="0.25">
      <c r="A139">
        <f ca="1">IF(A138&lt;Settings!$B$3,A138+1,"")</f>
        <v>138</v>
      </c>
      <c r="B139" t="str">
        <f ca="1">IF(A138&lt;Settings!$B$3,VLOOKUP($A139,'List Calculations'!A$2:H$2705,6,FALSE),"")</f>
        <v>Finland</v>
      </c>
      <c r="C139" t="str">
        <f ca="1">IF(A138&lt;Settings!$B$3,VLOOKUP($A139,'List Calculations'!A$2:H$2705,7,FALSE),"")</f>
        <v>Romania</v>
      </c>
      <c r="D139" s="3">
        <f ca="1">IF(A138&lt;Settings!$B$3,VLOOKUP($A139,'List Calculations'!A$2:H$2705,8,FALSE),"")</f>
        <v>-1.8878361049712</v>
      </c>
    </row>
    <row r="140" spans="1:4" x14ac:dyDescent="0.25">
      <c r="A140">
        <f ca="1">IF(A139&lt;Settings!$B$3,A139+1,"")</f>
        <v>139</v>
      </c>
      <c r="B140" t="str">
        <f ca="1">IF(A139&lt;Settings!$B$3,VLOOKUP($A140,'List Calculations'!A$2:H$2705,6,FALSE),"")</f>
        <v>Serbia</v>
      </c>
      <c r="C140" t="str">
        <f ca="1">IF(A139&lt;Settings!$B$3,VLOOKUP($A140,'List Calculations'!A$2:H$2705,7,FALSE),"")</f>
        <v>Georgia</v>
      </c>
      <c r="D140" s="3">
        <f ca="1">IF(A139&lt;Settings!$B$3,VLOOKUP($A140,'List Calculations'!A$2:H$2705,8,FALSE),"")</f>
        <v>-1.88176535787639</v>
      </c>
    </row>
    <row r="141" spans="1:4" x14ac:dyDescent="0.25">
      <c r="A141">
        <f ca="1">IF(A140&lt;Settings!$B$3,A140+1,"")</f>
        <v>140</v>
      </c>
      <c r="B141" t="str">
        <f ca="1">IF(A140&lt;Settings!$B$3,VLOOKUP($A141,'List Calculations'!A$2:H$2705,6,FALSE),"")</f>
        <v>Netherlands</v>
      </c>
      <c r="C141" t="str">
        <f ca="1">IF(A140&lt;Settings!$B$3,VLOOKUP($A141,'List Calculations'!A$2:H$2705,7,FALSE),"")</f>
        <v>Belarus</v>
      </c>
      <c r="D141" s="3">
        <f ca="1">IF(A140&lt;Settings!$B$3,VLOOKUP($A141,'List Calculations'!A$2:H$2705,8,FALSE),"")</f>
        <v>-1.87407845919795</v>
      </c>
    </row>
    <row r="142" spans="1:4" x14ac:dyDescent="0.25">
      <c r="A142">
        <f ca="1">IF(A141&lt;Settings!$B$3,A141+1,"")</f>
        <v>141</v>
      </c>
      <c r="B142" t="str">
        <f ca="1">IF(A141&lt;Settings!$B$3,VLOOKUP($A142,'List Calculations'!A$2:H$2705,6,FALSE),"")</f>
        <v>Albania</v>
      </c>
      <c r="C142" t="str">
        <f ca="1">IF(A141&lt;Settings!$B$3,VLOOKUP($A142,'List Calculations'!A$2:H$2705,7,FALSE),"")</f>
        <v>Moldova</v>
      </c>
      <c r="D142" s="3">
        <f ca="1">IF(A141&lt;Settings!$B$3,VLOOKUP($A142,'List Calculations'!A$2:H$2705,8,FALSE),"")</f>
        <v>-1.8718053712093801</v>
      </c>
    </row>
    <row r="143" spans="1:4" x14ac:dyDescent="0.25">
      <c r="A143">
        <f ca="1">IF(A142&lt;Settings!$B$3,A142+1,"")</f>
        <v>142</v>
      </c>
      <c r="B143" t="str">
        <f ca="1">IF(A142&lt;Settings!$B$3,VLOOKUP($A143,'List Calculations'!A$2:H$2705,6,FALSE),"")</f>
        <v>Bulgaria</v>
      </c>
      <c r="C143" t="str">
        <f ca="1">IF(A142&lt;Settings!$B$3,VLOOKUP($A143,'List Calculations'!A$2:H$2705,7,FALSE),"")</f>
        <v>Iceland</v>
      </c>
      <c r="D143" s="3">
        <f ca="1">IF(A142&lt;Settings!$B$3,VLOOKUP($A143,'List Calculations'!A$2:H$2705,8,FALSE),"")</f>
        <v>-1.86779705229641</v>
      </c>
    </row>
    <row r="144" spans="1:4" x14ac:dyDescent="0.25">
      <c r="A144">
        <f ca="1">IF(A143&lt;Settings!$B$3,A143+1,"")</f>
        <v>143</v>
      </c>
      <c r="B144" t="str">
        <f ca="1">IF(A143&lt;Settings!$B$3,VLOOKUP($A144,'List Calculations'!A$2:H$2705,6,FALSE),"")</f>
        <v>Croatia</v>
      </c>
      <c r="C144" t="str">
        <f ca="1">IF(A143&lt;Settings!$B$3,VLOOKUP($A144,'List Calculations'!A$2:H$2705,7,FALSE),"")</f>
        <v>Moldova</v>
      </c>
      <c r="D144" s="3">
        <f ca="1">IF(A143&lt;Settings!$B$3,VLOOKUP($A144,'List Calculations'!A$2:H$2705,8,FALSE),"")</f>
        <v>-1.8619444443634501</v>
      </c>
    </row>
    <row r="145" spans="1:4" x14ac:dyDescent="0.25">
      <c r="A145">
        <f ca="1">IF(A144&lt;Settings!$B$3,A144+1,"")</f>
        <v>144</v>
      </c>
      <c r="B145" t="str">
        <f ca="1">IF(A144&lt;Settings!$B$3,VLOOKUP($A145,'List Calculations'!A$2:H$2705,6,FALSE),"")</f>
        <v>Estonia</v>
      </c>
      <c r="C145" t="str">
        <f ca="1">IF(A144&lt;Settings!$B$3,VLOOKUP($A145,'List Calculations'!A$2:H$2705,7,FALSE),"")</f>
        <v>FYR Macedonia</v>
      </c>
      <c r="D145" s="3">
        <f ca="1">IF(A144&lt;Settings!$B$3,VLOOKUP($A145,'List Calculations'!A$2:H$2705,8,FALSE),"")</f>
        <v>-1.84754610478021</v>
      </c>
    </row>
    <row r="146" spans="1:4" x14ac:dyDescent="0.25">
      <c r="A146">
        <f ca="1">IF(A145&lt;Settings!$B$3,A145+1,"")</f>
        <v>145</v>
      </c>
      <c r="B146" t="str">
        <f ca="1">IF(A145&lt;Settings!$B$3,VLOOKUP($A146,'List Calculations'!A$2:H$2705,6,FALSE),"")</f>
        <v>Albania</v>
      </c>
      <c r="C146" t="str">
        <f ca="1">IF(A145&lt;Settings!$B$3,VLOOKUP($A146,'List Calculations'!A$2:H$2705,7,FALSE),"")</f>
        <v>Estonia</v>
      </c>
      <c r="D146" s="3">
        <f ca="1">IF(A145&lt;Settings!$B$3,VLOOKUP($A146,'List Calculations'!A$2:H$2705,8,FALSE),"")</f>
        <v>-1.84739058298046</v>
      </c>
    </row>
    <row r="147" spans="1:4" x14ac:dyDescent="0.25">
      <c r="A147">
        <f ca="1">IF(A146&lt;Settings!$B$3,A146+1,"")</f>
        <v>146</v>
      </c>
      <c r="B147" t="str">
        <f ca="1">IF(A146&lt;Settings!$B$3,VLOOKUP($A147,'List Calculations'!A$2:H$2705,6,FALSE),"")</f>
        <v>Ukraine</v>
      </c>
      <c r="C147" t="str">
        <f ca="1">IF(A146&lt;Settings!$B$3,VLOOKUP($A147,'List Calculations'!A$2:H$2705,7,FALSE),"")</f>
        <v>Albania</v>
      </c>
      <c r="D147" s="3">
        <f ca="1">IF(A146&lt;Settings!$B$3,VLOOKUP($A147,'List Calculations'!A$2:H$2705,8,FALSE),"")</f>
        <v>-1.84621685638314</v>
      </c>
    </row>
    <row r="148" spans="1:4" x14ac:dyDescent="0.25">
      <c r="A148">
        <f ca="1">IF(A147&lt;Settings!$B$3,A147+1,"")</f>
        <v>147</v>
      </c>
      <c r="B148" t="str">
        <f ca="1">IF(A147&lt;Settings!$B$3,VLOOKUP($A148,'List Calculations'!A$2:H$2705,6,FALSE),"")</f>
        <v>Latvia</v>
      </c>
      <c r="C148" t="str">
        <f ca="1">IF(A147&lt;Settings!$B$3,VLOOKUP($A148,'List Calculations'!A$2:H$2705,7,FALSE),"")</f>
        <v>Azerbaijan</v>
      </c>
      <c r="D148" s="3">
        <f ca="1">IF(A147&lt;Settings!$B$3,VLOOKUP($A148,'List Calculations'!A$2:H$2705,8,FALSE),"")</f>
        <v>-1.8449708009554699</v>
      </c>
    </row>
    <row r="149" spans="1:4" x14ac:dyDescent="0.25">
      <c r="A149">
        <f ca="1">IF(A148&lt;Settings!$B$3,A148+1,"")</f>
        <v>148</v>
      </c>
      <c r="B149" t="str">
        <f ca="1">IF(A148&lt;Settings!$B$3,VLOOKUP($A149,'List Calculations'!A$2:H$2705,6,FALSE),"")</f>
        <v>Sweden</v>
      </c>
      <c r="C149" t="str">
        <f ca="1">IF(A148&lt;Settings!$B$3,VLOOKUP($A149,'List Calculations'!A$2:H$2705,7,FALSE),"")</f>
        <v>Azerbaijan</v>
      </c>
      <c r="D149" s="3">
        <f ca="1">IF(A148&lt;Settings!$B$3,VLOOKUP($A149,'List Calculations'!A$2:H$2705,8,FALSE),"")</f>
        <v>-1.8326160724979199</v>
      </c>
    </row>
    <row r="150" spans="1:4" x14ac:dyDescent="0.25">
      <c r="A150">
        <f ca="1">IF(A149&lt;Settings!$B$3,A149+1,"")</f>
        <v>149</v>
      </c>
      <c r="B150" t="str">
        <f ca="1">IF(A149&lt;Settings!$B$3,VLOOKUP($A150,'List Calculations'!A$2:H$2705,6,FALSE),"")</f>
        <v>Cyprus</v>
      </c>
      <c r="C150" t="str">
        <f ca="1">IF(A149&lt;Settings!$B$3,VLOOKUP($A150,'List Calculations'!A$2:H$2705,7,FALSE),"")</f>
        <v>Albania</v>
      </c>
      <c r="D150" s="3">
        <f ca="1">IF(A149&lt;Settings!$B$3,VLOOKUP($A150,'List Calculations'!A$2:H$2705,8,FALSE),"")</f>
        <v>-1.82920156173627</v>
      </c>
    </row>
    <row r="151" spans="1:4" x14ac:dyDescent="0.25">
      <c r="A151">
        <f ca="1">IF(A150&lt;Settings!$B$3,A150+1,"")</f>
        <v>150</v>
      </c>
      <c r="B151" t="str">
        <f ca="1">IF(A150&lt;Settings!$B$3,VLOOKUP($A151,'List Calculations'!A$2:H$2705,6,FALSE),"")</f>
        <v>Sweden</v>
      </c>
      <c r="C151" t="str">
        <f ca="1">IF(A150&lt;Settings!$B$3,VLOOKUP($A151,'List Calculations'!A$2:H$2705,7,FALSE),"")</f>
        <v>Georgia</v>
      </c>
      <c r="D151" s="3">
        <f ca="1">IF(A150&lt;Settings!$B$3,VLOOKUP($A151,'List Calculations'!A$2:H$2705,8,FALSE),"")</f>
        <v>-1.82356939111073</v>
      </c>
    </row>
    <row r="152" spans="1:4" x14ac:dyDescent="0.25">
      <c r="A152">
        <f ca="1">IF(A151&lt;Settings!$B$3,A151+1,"")</f>
        <v>151</v>
      </c>
      <c r="B152" t="str">
        <f ca="1">IF(A151&lt;Settings!$B$3,VLOOKUP($A152,'List Calculations'!A$2:H$2705,6,FALSE),"")</f>
        <v>Iceland</v>
      </c>
      <c r="C152" t="str">
        <f ca="1">IF(A151&lt;Settings!$B$3,VLOOKUP($A152,'List Calculations'!A$2:H$2705,7,FALSE),"")</f>
        <v>Turkey</v>
      </c>
      <c r="D152" s="3">
        <f ca="1">IF(A151&lt;Settings!$B$3,VLOOKUP($A152,'List Calculations'!A$2:H$2705,8,FALSE),"")</f>
        <v>-1.8197229279627301</v>
      </c>
    </row>
    <row r="153" spans="1:4" x14ac:dyDescent="0.25">
      <c r="A153">
        <f ca="1">IF(A152&lt;Settings!$B$3,A152+1,"")</f>
        <v>152</v>
      </c>
      <c r="B153" t="str">
        <f ca="1">IF(A152&lt;Settings!$B$3,VLOOKUP($A153,'List Calculations'!A$2:H$2705,6,FALSE),"")</f>
        <v>Croatia</v>
      </c>
      <c r="C153" t="str">
        <f ca="1">IF(A152&lt;Settings!$B$3,VLOOKUP($A153,'List Calculations'!A$2:H$2705,7,FALSE),"")</f>
        <v>Estonia</v>
      </c>
      <c r="D153" s="3">
        <f ca="1">IF(A152&lt;Settings!$B$3,VLOOKUP($A153,'List Calculations'!A$2:H$2705,8,FALSE),"")</f>
        <v>-1.81343452506683</v>
      </c>
    </row>
    <row r="154" spans="1:4" x14ac:dyDescent="0.25">
      <c r="A154">
        <f ca="1">IF(A153&lt;Settings!$B$3,A153+1,"")</f>
        <v>153</v>
      </c>
      <c r="B154" t="str">
        <f ca="1">IF(A153&lt;Settings!$B$3,VLOOKUP($A154,'List Calculations'!A$2:H$2705,6,FALSE),"")</f>
        <v>Slovenia</v>
      </c>
      <c r="C154" t="str">
        <f ca="1">IF(A153&lt;Settings!$B$3,VLOOKUP($A154,'List Calculations'!A$2:H$2705,7,FALSE),"")</f>
        <v>Greece</v>
      </c>
      <c r="D154" s="3">
        <f ca="1">IF(A153&lt;Settings!$B$3,VLOOKUP($A154,'List Calculations'!A$2:H$2705,8,FALSE),"")</f>
        <v>-1.81321252331949</v>
      </c>
    </row>
    <row r="155" spans="1:4" x14ac:dyDescent="0.25">
      <c r="A155">
        <f ca="1">IF(A154&lt;Settings!$B$3,A154+1,"")</f>
        <v>154</v>
      </c>
      <c r="B155" t="str">
        <f ca="1">IF(A154&lt;Settings!$B$3,VLOOKUP($A155,'List Calculations'!A$2:H$2705,6,FALSE),"")</f>
        <v>Albania</v>
      </c>
      <c r="C155" t="str">
        <f ca="1">IF(A154&lt;Settings!$B$3,VLOOKUP($A155,'List Calculations'!A$2:H$2705,7,FALSE),"")</f>
        <v>Denmark</v>
      </c>
      <c r="D155" s="3">
        <f ca="1">IF(A154&lt;Settings!$B$3,VLOOKUP($A155,'List Calculations'!A$2:H$2705,8,FALSE),"")</f>
        <v>-1.81226248101515</v>
      </c>
    </row>
    <row r="156" spans="1:4" x14ac:dyDescent="0.25">
      <c r="A156">
        <f ca="1">IF(A155&lt;Settings!$B$3,A155+1,"")</f>
        <v>155</v>
      </c>
      <c r="B156" t="str">
        <f ca="1">IF(A155&lt;Settings!$B$3,VLOOKUP($A156,'List Calculations'!A$2:H$2705,6,FALSE),"")</f>
        <v>Portugal</v>
      </c>
      <c r="C156" t="str">
        <f ca="1">IF(A155&lt;Settings!$B$3,VLOOKUP($A156,'List Calculations'!A$2:H$2705,7,FALSE),"")</f>
        <v>Bosnia &amp; Herzegovina</v>
      </c>
      <c r="D156" s="3">
        <f ca="1">IF(A155&lt;Settings!$B$3,VLOOKUP($A156,'List Calculations'!A$2:H$2705,8,FALSE),"")</f>
        <v>-1.8122321467890901</v>
      </c>
    </row>
    <row r="157" spans="1:4" x14ac:dyDescent="0.25">
      <c r="A157">
        <f ca="1">IF(A156&lt;Settings!$B$3,A156+1,"")</f>
        <v>156</v>
      </c>
      <c r="B157" t="str">
        <f ca="1">IF(A156&lt;Settings!$B$3,VLOOKUP($A157,'List Calculations'!A$2:H$2705,6,FALSE),"")</f>
        <v>Malta</v>
      </c>
      <c r="C157" t="str">
        <f ca="1">IF(A156&lt;Settings!$B$3,VLOOKUP($A157,'List Calculations'!A$2:H$2705,7,FALSE),"")</f>
        <v>Moldova</v>
      </c>
      <c r="D157" s="3">
        <f ca="1">IF(A156&lt;Settings!$B$3,VLOOKUP($A157,'List Calculations'!A$2:H$2705,8,FALSE),"")</f>
        <v>-1.7995769872591501</v>
      </c>
    </row>
    <row r="158" spans="1:4" x14ac:dyDescent="0.25">
      <c r="A158">
        <f ca="1">IF(A157&lt;Settings!$B$3,A157+1,"")</f>
        <v>157</v>
      </c>
      <c r="B158" t="str">
        <f ca="1">IF(A157&lt;Settings!$B$3,VLOOKUP($A158,'List Calculations'!A$2:H$2705,6,FALSE),"")</f>
        <v>Albania</v>
      </c>
      <c r="C158" t="str">
        <f ca="1">IF(A157&lt;Settings!$B$3,VLOOKUP($A158,'List Calculations'!A$2:H$2705,7,FALSE),"")</f>
        <v>Serbia</v>
      </c>
      <c r="D158" s="3">
        <f ca="1">IF(A157&lt;Settings!$B$3,VLOOKUP($A158,'List Calculations'!A$2:H$2705,8,FALSE),"")</f>
        <v>-1.79411018588465</v>
      </c>
    </row>
    <row r="159" spans="1:4" x14ac:dyDescent="0.25">
      <c r="A159">
        <f ca="1">IF(A158&lt;Settings!$B$3,A158+1,"")</f>
        <v>158</v>
      </c>
      <c r="B159" t="str">
        <f ca="1">IF(A158&lt;Settings!$B$3,VLOOKUP($A159,'List Calculations'!A$2:H$2705,6,FALSE),"")</f>
        <v>Ukraine</v>
      </c>
      <c r="C159" t="str">
        <f ca="1">IF(A158&lt;Settings!$B$3,VLOOKUP($A159,'List Calculations'!A$2:H$2705,7,FALSE),"")</f>
        <v>Bosnia &amp; Herzegovina</v>
      </c>
      <c r="D159" s="3">
        <f ca="1">IF(A158&lt;Settings!$B$3,VLOOKUP($A159,'List Calculations'!A$2:H$2705,8,FALSE),"")</f>
        <v>-1.7934901151882801</v>
      </c>
    </row>
    <row r="160" spans="1:4" x14ac:dyDescent="0.25">
      <c r="A160">
        <f ca="1">IF(A159&lt;Settings!$B$3,A159+1,"")</f>
        <v>159</v>
      </c>
      <c r="B160" t="str">
        <f ca="1">IF(A159&lt;Settings!$B$3,VLOOKUP($A160,'List Calculations'!A$2:H$2705,6,FALSE),"")</f>
        <v>United Kingdom</v>
      </c>
      <c r="C160" t="str">
        <f ca="1">IF(A159&lt;Settings!$B$3,VLOOKUP($A160,'List Calculations'!A$2:H$2705,7,FALSE),"")</f>
        <v>FYR Macedonia</v>
      </c>
      <c r="D160" s="3">
        <f ca="1">IF(A159&lt;Settings!$B$3,VLOOKUP($A160,'List Calculations'!A$2:H$2705,8,FALSE),"")</f>
        <v>-1.78699252529867</v>
      </c>
    </row>
    <row r="161" spans="1:4" x14ac:dyDescent="0.25">
      <c r="A161">
        <f ca="1">IF(A160&lt;Settings!$B$3,A160+1,"")</f>
        <v>160</v>
      </c>
      <c r="B161" t="str">
        <f ca="1">IF(A160&lt;Settings!$B$3,VLOOKUP($A161,'List Calculations'!A$2:H$2705,6,FALSE),"")</f>
        <v>Albania</v>
      </c>
      <c r="C161" t="str">
        <f ca="1">IF(A160&lt;Settings!$B$3,VLOOKUP($A161,'List Calculations'!A$2:H$2705,7,FALSE),"")</f>
        <v>Armenia</v>
      </c>
      <c r="D161" s="3">
        <f ca="1">IF(A160&lt;Settings!$B$3,VLOOKUP($A161,'List Calculations'!A$2:H$2705,8,FALSE),"")</f>
        <v>-1.7810771884130201</v>
      </c>
    </row>
    <row r="162" spans="1:4" x14ac:dyDescent="0.25">
      <c r="A162">
        <f ca="1">IF(A161&lt;Settings!$B$3,A161+1,"")</f>
        <v>161</v>
      </c>
      <c r="B162" t="str">
        <f ca="1">IF(A161&lt;Settings!$B$3,VLOOKUP($A162,'List Calculations'!A$2:H$2705,6,FALSE),"")</f>
        <v>Turkey</v>
      </c>
      <c r="C162" t="str">
        <f ca="1">IF(A161&lt;Settings!$B$3,VLOOKUP($A162,'List Calculations'!A$2:H$2705,7,FALSE),"")</f>
        <v>Lithuania</v>
      </c>
      <c r="D162" s="3">
        <f ca="1">IF(A161&lt;Settings!$B$3,VLOOKUP($A162,'List Calculations'!A$2:H$2705,8,FALSE),"")</f>
        <v>-1.77960768317486</v>
      </c>
    </row>
    <row r="163" spans="1:4" x14ac:dyDescent="0.25">
      <c r="A163">
        <f ca="1">IF(A162&lt;Settings!$B$3,A162+1,"")</f>
        <v>162</v>
      </c>
      <c r="B163" t="str">
        <f ca="1">IF(A162&lt;Settings!$B$3,VLOOKUP($A163,'List Calculations'!A$2:H$2705,6,FALSE),"")</f>
        <v>FYR Macedonia</v>
      </c>
      <c r="C163" t="str">
        <f ca="1">IF(A162&lt;Settings!$B$3,VLOOKUP($A163,'List Calculations'!A$2:H$2705,7,FALSE),"")</f>
        <v>Portugal</v>
      </c>
      <c r="D163" s="3">
        <f ca="1">IF(A162&lt;Settings!$B$3,VLOOKUP($A163,'List Calculations'!A$2:H$2705,8,FALSE),"")</f>
        <v>-1.77807218621796</v>
      </c>
    </row>
    <row r="164" spans="1:4" x14ac:dyDescent="0.25">
      <c r="A164">
        <f ca="1">IF(A163&lt;Settings!$B$3,A163+1,"")</f>
        <v>163</v>
      </c>
      <c r="B164" t="str">
        <f ca="1">IF(A163&lt;Settings!$B$3,VLOOKUP($A164,'List Calculations'!A$2:H$2705,6,FALSE),"")</f>
        <v>Moldova</v>
      </c>
      <c r="C164" t="str">
        <f ca="1">IF(A163&lt;Settings!$B$3,VLOOKUP($A164,'List Calculations'!A$2:H$2705,7,FALSE),"")</f>
        <v>Ireland</v>
      </c>
      <c r="D164" s="3">
        <f ca="1">IF(A163&lt;Settings!$B$3,VLOOKUP($A164,'List Calculations'!A$2:H$2705,8,FALSE),"")</f>
        <v>-1.7776092056825199</v>
      </c>
    </row>
    <row r="165" spans="1:4" x14ac:dyDescent="0.25">
      <c r="A165">
        <f ca="1">IF(A164&lt;Settings!$B$3,A164+1,"")</f>
        <v>164</v>
      </c>
      <c r="B165" t="str">
        <f ca="1">IF(A164&lt;Settings!$B$3,VLOOKUP($A165,'List Calculations'!A$2:H$2705,6,FALSE),"")</f>
        <v>Germany</v>
      </c>
      <c r="C165" t="str">
        <f ca="1">IF(A164&lt;Settings!$B$3,VLOOKUP($A165,'List Calculations'!A$2:H$2705,7,FALSE),"")</f>
        <v>Lithuania</v>
      </c>
      <c r="D165" s="3">
        <f ca="1">IF(A164&lt;Settings!$B$3,VLOOKUP($A165,'List Calculations'!A$2:H$2705,8,FALSE),"")</f>
        <v>-1.77693493649162</v>
      </c>
    </row>
    <row r="166" spans="1:4" x14ac:dyDescent="0.25">
      <c r="A166">
        <f ca="1">IF(A165&lt;Settings!$B$3,A165+1,"")</f>
        <v>165</v>
      </c>
      <c r="B166" t="str">
        <f ca="1">IF(A165&lt;Settings!$B$3,VLOOKUP($A166,'List Calculations'!A$2:H$2705,6,FALSE),"")</f>
        <v>Yugoslavia</v>
      </c>
      <c r="C166" t="str">
        <f ca="1">IF(A165&lt;Settings!$B$3,VLOOKUP($A166,'List Calculations'!A$2:H$2705,7,FALSE),"")</f>
        <v>Denmark</v>
      </c>
      <c r="D166" s="3">
        <f ca="1">IF(A165&lt;Settings!$B$3,VLOOKUP($A166,'List Calculations'!A$2:H$2705,8,FALSE),"")</f>
        <v>-1.7755541207007199</v>
      </c>
    </row>
    <row r="167" spans="1:4" x14ac:dyDescent="0.25">
      <c r="A167">
        <f ca="1">IF(A166&lt;Settings!$B$3,A166+1,"")</f>
        <v>166</v>
      </c>
      <c r="B167" t="str">
        <f ca="1">IF(A166&lt;Settings!$B$3,VLOOKUP($A167,'List Calculations'!A$2:H$2705,6,FALSE),"")</f>
        <v>Iceland</v>
      </c>
      <c r="C167" t="str">
        <f ca="1">IF(A166&lt;Settings!$B$3,VLOOKUP($A167,'List Calculations'!A$2:H$2705,7,FALSE),"")</f>
        <v>Georgia</v>
      </c>
      <c r="D167" s="3">
        <f ca="1">IF(A166&lt;Settings!$B$3,VLOOKUP($A167,'List Calculations'!A$2:H$2705,8,FALSE),"")</f>
        <v>-1.77526644420097</v>
      </c>
    </row>
    <row r="168" spans="1:4" x14ac:dyDescent="0.25">
      <c r="A168">
        <f ca="1">IF(A167&lt;Settings!$B$3,A167+1,"")</f>
        <v>167</v>
      </c>
      <c r="B168" t="str">
        <f ca="1">IF(A167&lt;Settings!$B$3,VLOOKUP($A168,'List Calculations'!A$2:H$2705,6,FALSE),"")</f>
        <v>Iceland</v>
      </c>
      <c r="C168" t="str">
        <f ca="1">IF(A167&lt;Settings!$B$3,VLOOKUP($A168,'List Calculations'!A$2:H$2705,7,FALSE),"")</f>
        <v>Greece</v>
      </c>
      <c r="D168" s="3">
        <f ca="1">IF(A167&lt;Settings!$B$3,VLOOKUP($A168,'List Calculations'!A$2:H$2705,8,FALSE),"")</f>
        <v>-1.7716320698755099</v>
      </c>
    </row>
    <row r="169" spans="1:4" x14ac:dyDescent="0.25">
      <c r="A169">
        <f ca="1">IF(A168&lt;Settings!$B$3,A168+1,"")</f>
        <v>168</v>
      </c>
      <c r="B169" t="str">
        <f ca="1">IF(A168&lt;Settings!$B$3,VLOOKUP($A169,'List Calculations'!A$2:H$2705,6,FALSE),"")</f>
        <v>Slovenia</v>
      </c>
      <c r="C169" t="str">
        <f ca="1">IF(A168&lt;Settings!$B$3,VLOOKUP($A169,'List Calculations'!A$2:H$2705,7,FALSE),"")</f>
        <v>Georgia</v>
      </c>
      <c r="D169" s="3">
        <f ca="1">IF(A168&lt;Settings!$B$3,VLOOKUP($A169,'List Calculations'!A$2:H$2705,8,FALSE),"")</f>
        <v>-1.76443035369928</v>
      </c>
    </row>
    <row r="170" spans="1:4" x14ac:dyDescent="0.25">
      <c r="A170">
        <f ca="1">IF(A169&lt;Settings!$B$3,A169+1,"")</f>
        <v>169</v>
      </c>
      <c r="B170" t="str">
        <f ca="1">IF(A169&lt;Settings!$B$3,VLOOKUP($A170,'List Calculations'!A$2:H$2705,6,FALSE),"")</f>
        <v>FYR Macedonia</v>
      </c>
      <c r="C170" t="str">
        <f ca="1">IF(A169&lt;Settings!$B$3,VLOOKUP($A170,'List Calculations'!A$2:H$2705,7,FALSE),"")</f>
        <v>Belgium</v>
      </c>
      <c r="D170" s="3">
        <f ca="1">IF(A169&lt;Settings!$B$3,VLOOKUP($A170,'List Calculations'!A$2:H$2705,8,FALSE),"")</f>
        <v>-1.7494967415676701</v>
      </c>
    </row>
    <row r="171" spans="1:4" x14ac:dyDescent="0.25">
      <c r="A171">
        <f ca="1">IF(A170&lt;Settings!$B$3,A170+1,"")</f>
        <v>170</v>
      </c>
      <c r="B171" t="str">
        <f ca="1">IF(A170&lt;Settings!$B$3,VLOOKUP($A171,'List Calculations'!A$2:H$2705,6,FALSE),"")</f>
        <v>Belarus</v>
      </c>
      <c r="C171" t="str">
        <f ca="1">IF(A170&lt;Settings!$B$3,VLOOKUP($A171,'List Calculations'!A$2:H$2705,7,FALSE),"")</f>
        <v>Netherlands</v>
      </c>
      <c r="D171" s="3">
        <f ca="1">IF(A170&lt;Settings!$B$3,VLOOKUP($A171,'List Calculations'!A$2:H$2705,8,FALSE),"")</f>
        <v>-1.7433515426664901</v>
      </c>
    </row>
    <row r="172" spans="1:4" x14ac:dyDescent="0.25">
      <c r="A172">
        <f ca="1">IF(A171&lt;Settings!$B$3,A171+1,"")</f>
        <v>171</v>
      </c>
      <c r="B172" t="str">
        <f ca="1">IF(A171&lt;Settings!$B$3,VLOOKUP($A172,'List Calculations'!A$2:H$2705,6,FALSE),"")</f>
        <v>Armenia</v>
      </c>
      <c r="C172" t="str">
        <f ca="1">IF(A171&lt;Settings!$B$3,VLOOKUP($A172,'List Calculations'!A$2:H$2705,7,FALSE),"")</f>
        <v>Romania</v>
      </c>
      <c r="D172" s="3">
        <f ca="1">IF(A171&lt;Settings!$B$3,VLOOKUP($A172,'List Calculations'!A$2:H$2705,8,FALSE),"")</f>
        <v>-1.7425038966191799</v>
      </c>
    </row>
    <row r="173" spans="1:4" x14ac:dyDescent="0.25">
      <c r="A173">
        <f ca="1">IF(A172&lt;Settings!$B$3,A172+1,"")</f>
        <v>172</v>
      </c>
      <c r="B173" t="str">
        <f ca="1">IF(A172&lt;Settings!$B$3,VLOOKUP($A173,'List Calculations'!A$2:H$2705,6,FALSE),"")</f>
        <v>Iceland</v>
      </c>
      <c r="C173" t="str">
        <f ca="1">IF(A172&lt;Settings!$B$3,VLOOKUP($A173,'List Calculations'!A$2:H$2705,7,FALSE),"")</f>
        <v>Moldova</v>
      </c>
      <c r="D173" s="3">
        <f ca="1">IF(A172&lt;Settings!$B$3,VLOOKUP($A173,'List Calculations'!A$2:H$2705,8,FALSE),"")</f>
        <v>-1.7420670164337799</v>
      </c>
    </row>
    <row r="174" spans="1:4" x14ac:dyDescent="0.25">
      <c r="A174">
        <f ca="1">IF(A173&lt;Settings!$B$3,A173+1,"")</f>
        <v>173</v>
      </c>
      <c r="B174" t="str">
        <f ca="1">IF(A173&lt;Settings!$B$3,VLOOKUP($A174,'List Calculations'!A$2:H$2705,6,FALSE),"")</f>
        <v>Finland</v>
      </c>
      <c r="C174" t="str">
        <f ca="1">IF(A173&lt;Settings!$B$3,VLOOKUP($A174,'List Calculations'!A$2:H$2705,7,FALSE),"")</f>
        <v>Ukraine</v>
      </c>
      <c r="D174" s="3">
        <f ca="1">IF(A173&lt;Settings!$B$3,VLOOKUP($A174,'List Calculations'!A$2:H$2705,8,FALSE),"")</f>
        <v>-1.73958771376614</v>
      </c>
    </row>
    <row r="175" spans="1:4" x14ac:dyDescent="0.25">
      <c r="A175">
        <f ca="1">IF(A174&lt;Settings!$B$3,A174+1,"")</f>
        <v>174</v>
      </c>
      <c r="B175" t="str">
        <f ca="1">IF(A174&lt;Settings!$B$3,VLOOKUP($A175,'List Calculations'!A$2:H$2705,6,FALSE),"")</f>
        <v>FYR Macedonia</v>
      </c>
      <c r="C175" t="str">
        <f ca="1">IF(A174&lt;Settings!$B$3,VLOOKUP($A175,'List Calculations'!A$2:H$2705,7,FALSE),"")</f>
        <v>Estonia</v>
      </c>
      <c r="D175" s="3">
        <f ca="1">IF(A174&lt;Settings!$B$3,VLOOKUP($A175,'List Calculations'!A$2:H$2705,8,FALSE),"")</f>
        <v>-1.7373375506551001</v>
      </c>
    </row>
    <row r="176" spans="1:4" x14ac:dyDescent="0.25">
      <c r="A176">
        <f ca="1">IF(A175&lt;Settings!$B$3,A175+1,"")</f>
        <v>175</v>
      </c>
      <c r="B176" t="str">
        <f ca="1">IF(A175&lt;Settings!$B$3,VLOOKUP($A176,'List Calculations'!A$2:H$2705,6,FALSE),"")</f>
        <v>Netherlands</v>
      </c>
      <c r="C176" t="str">
        <f ca="1">IF(A175&lt;Settings!$B$3,VLOOKUP($A176,'List Calculations'!A$2:H$2705,7,FALSE),"")</f>
        <v>FYR Macedonia</v>
      </c>
      <c r="D176" s="3">
        <f ca="1">IF(A175&lt;Settings!$B$3,VLOOKUP($A176,'List Calculations'!A$2:H$2705,8,FALSE),"")</f>
        <v>-1.73392181730163</v>
      </c>
    </row>
    <row r="177" spans="1:4" x14ac:dyDescent="0.25">
      <c r="A177">
        <f ca="1">IF(A176&lt;Settings!$B$3,A176+1,"")</f>
        <v>176</v>
      </c>
      <c r="B177" t="str">
        <f ca="1">IF(A176&lt;Settings!$B$3,VLOOKUP($A177,'List Calculations'!A$2:H$2705,6,FALSE),"")</f>
        <v>Netherlands</v>
      </c>
      <c r="C177" t="str">
        <f ca="1">IF(A176&lt;Settings!$B$3,VLOOKUP($A177,'List Calculations'!A$2:H$2705,7,FALSE),"")</f>
        <v>Albania</v>
      </c>
      <c r="D177" s="3">
        <f ca="1">IF(A176&lt;Settings!$B$3,VLOOKUP($A177,'List Calculations'!A$2:H$2705,8,FALSE),"")</f>
        <v>-1.73335982332067</v>
      </c>
    </row>
    <row r="178" spans="1:4" x14ac:dyDescent="0.25">
      <c r="A178">
        <f ca="1">IF(A177&lt;Settings!$B$3,A177+1,"")</f>
        <v>177</v>
      </c>
      <c r="B178" t="str">
        <f ca="1">IF(A177&lt;Settings!$B$3,VLOOKUP($A178,'List Calculations'!A$2:H$2705,6,FALSE),"")</f>
        <v>Estonia</v>
      </c>
      <c r="C178" t="str">
        <f ca="1">IF(A177&lt;Settings!$B$3,VLOOKUP($A178,'List Calculations'!A$2:H$2705,7,FALSE),"")</f>
        <v>Croatia</v>
      </c>
      <c r="D178" s="3">
        <f ca="1">IF(A177&lt;Settings!$B$3,VLOOKUP($A178,'List Calculations'!A$2:H$2705,8,FALSE),"")</f>
        <v>-1.7324536601754801</v>
      </c>
    </row>
    <row r="179" spans="1:4" x14ac:dyDescent="0.25">
      <c r="A179">
        <f ca="1">IF(A178&lt;Settings!$B$3,A178+1,"")</f>
        <v>178</v>
      </c>
      <c r="B179" t="str">
        <f ca="1">IF(A178&lt;Settings!$B$3,VLOOKUP($A179,'List Calculations'!A$2:H$2705,6,FALSE),"")</f>
        <v>Belgium</v>
      </c>
      <c r="C179" t="str">
        <f ca="1">IF(A178&lt;Settings!$B$3,VLOOKUP($A179,'List Calculations'!A$2:H$2705,7,FALSE),"")</f>
        <v>Bosnia &amp; Herzegovina</v>
      </c>
      <c r="D179" s="3">
        <f ca="1">IF(A178&lt;Settings!$B$3,VLOOKUP($A179,'List Calculations'!A$2:H$2705,8,FALSE),"")</f>
        <v>-1.72861426984471</v>
      </c>
    </row>
    <row r="180" spans="1:4" x14ac:dyDescent="0.25">
      <c r="A180">
        <f ca="1">IF(A179&lt;Settings!$B$3,A179+1,"")</f>
        <v>179</v>
      </c>
      <c r="B180" t="str">
        <f ca="1">IF(A179&lt;Settings!$B$3,VLOOKUP($A180,'List Calculations'!A$2:H$2705,6,FALSE),"")</f>
        <v>Greece</v>
      </c>
      <c r="C180" t="str">
        <f ca="1">IF(A179&lt;Settings!$B$3,VLOOKUP($A180,'List Calculations'!A$2:H$2705,7,FALSE),"")</f>
        <v>Bosnia &amp; Herzegovina</v>
      </c>
      <c r="D180" s="3">
        <f ca="1">IF(A179&lt;Settings!$B$3,VLOOKUP($A180,'List Calculations'!A$2:H$2705,8,FALSE),"")</f>
        <v>-1.72663079446685</v>
      </c>
    </row>
    <row r="181" spans="1:4" x14ac:dyDescent="0.25">
      <c r="A181">
        <f ca="1">IF(A180&lt;Settings!$B$3,A180+1,"")</f>
        <v>180</v>
      </c>
      <c r="B181" t="str">
        <f ca="1">IF(A180&lt;Settings!$B$3,VLOOKUP($A181,'List Calculations'!A$2:H$2705,6,FALSE),"")</f>
        <v>Slovenia</v>
      </c>
      <c r="C181" t="str">
        <f ca="1">IF(A180&lt;Settings!$B$3,VLOOKUP($A181,'List Calculations'!A$2:H$2705,7,FALSE),"")</f>
        <v>Romania</v>
      </c>
      <c r="D181" s="3">
        <f ca="1">IF(A180&lt;Settings!$B$3,VLOOKUP($A181,'List Calculations'!A$2:H$2705,8,FALSE),"")</f>
        <v>-1.7208182718820499</v>
      </c>
    </row>
    <row r="182" spans="1:4" x14ac:dyDescent="0.25">
      <c r="A182">
        <f ca="1">IF(A181&lt;Settings!$B$3,A181+1,"")</f>
        <v>181</v>
      </c>
      <c r="B182" t="str">
        <f ca="1">IF(A181&lt;Settings!$B$3,VLOOKUP($A182,'List Calculations'!A$2:H$2705,6,FALSE),"")</f>
        <v>Slovenia</v>
      </c>
      <c r="C182" t="str">
        <f ca="1">IF(A181&lt;Settings!$B$3,VLOOKUP($A182,'List Calculations'!A$2:H$2705,7,FALSE),"")</f>
        <v>Moldova</v>
      </c>
      <c r="D182" s="3">
        <f ca="1">IF(A181&lt;Settings!$B$3,VLOOKUP($A182,'List Calculations'!A$2:H$2705,8,FALSE),"")</f>
        <v>-1.71135051930861</v>
      </c>
    </row>
    <row r="183" spans="1:4" x14ac:dyDescent="0.25">
      <c r="A183">
        <f ca="1">IF(A182&lt;Settings!$B$3,A182+1,"")</f>
        <v>182</v>
      </c>
      <c r="B183" t="str">
        <f ca="1">IF(A182&lt;Settings!$B$3,VLOOKUP($A183,'List Calculations'!A$2:H$2705,6,FALSE),"")</f>
        <v>Latvia</v>
      </c>
      <c r="C183" t="str">
        <f ca="1">IF(A182&lt;Settings!$B$3,VLOOKUP($A183,'List Calculations'!A$2:H$2705,7,FALSE),"")</f>
        <v>Israel</v>
      </c>
      <c r="D183" s="3">
        <f ca="1">IF(A182&lt;Settings!$B$3,VLOOKUP($A183,'List Calculations'!A$2:H$2705,8,FALSE),"")</f>
        <v>-1.7111351025208901</v>
      </c>
    </row>
    <row r="184" spans="1:4" x14ac:dyDescent="0.25">
      <c r="A184">
        <f ca="1">IF(A183&lt;Settings!$B$3,A183+1,"")</f>
        <v>183</v>
      </c>
      <c r="B184" t="str">
        <f ca="1">IF(A183&lt;Settings!$B$3,VLOOKUP($A184,'List Calculations'!A$2:H$2705,6,FALSE),"")</f>
        <v>Belarus</v>
      </c>
      <c r="C184" t="str">
        <f ca="1">IF(A183&lt;Settings!$B$3,VLOOKUP($A184,'List Calculations'!A$2:H$2705,7,FALSE),"")</f>
        <v>FYR Macedonia</v>
      </c>
      <c r="D184" s="3">
        <f ca="1">IF(A183&lt;Settings!$B$3,VLOOKUP($A184,'List Calculations'!A$2:H$2705,8,FALSE),"")</f>
        <v>-1.71014154700874</v>
      </c>
    </row>
    <row r="185" spans="1:4" x14ac:dyDescent="0.25">
      <c r="A185">
        <f ca="1">IF(A184&lt;Settings!$B$3,A184+1,"")</f>
        <v>184</v>
      </c>
      <c r="B185" t="str">
        <f ca="1">IF(A184&lt;Settings!$B$3,VLOOKUP($A185,'List Calculations'!A$2:H$2705,6,FALSE),"")</f>
        <v>Sweden</v>
      </c>
      <c r="C185" t="str">
        <f ca="1">IF(A184&lt;Settings!$B$3,VLOOKUP($A185,'List Calculations'!A$2:H$2705,7,FALSE),"")</f>
        <v>Croatia</v>
      </c>
      <c r="D185" s="3">
        <f ca="1">IF(A184&lt;Settings!$B$3,VLOOKUP($A185,'List Calculations'!A$2:H$2705,8,FALSE),"")</f>
        <v>-1.70581518742813</v>
      </c>
    </row>
    <row r="186" spans="1:4" x14ac:dyDescent="0.25">
      <c r="A186">
        <f ca="1">IF(A185&lt;Settings!$B$3,A185+1,"")</f>
        <v>185</v>
      </c>
      <c r="B186" t="str">
        <f ca="1">IF(A185&lt;Settings!$B$3,VLOOKUP($A186,'List Calculations'!A$2:H$2705,6,FALSE),"")</f>
        <v>Slovenia</v>
      </c>
      <c r="C186" t="str">
        <f ca="1">IF(A185&lt;Settings!$B$3,VLOOKUP($A186,'List Calculations'!A$2:H$2705,7,FALSE),"")</f>
        <v>Malta</v>
      </c>
      <c r="D186" s="3">
        <f ca="1">IF(A185&lt;Settings!$B$3,VLOOKUP($A186,'List Calculations'!A$2:H$2705,8,FALSE),"")</f>
        <v>-1.7054247558692199</v>
      </c>
    </row>
    <row r="187" spans="1:4" x14ac:dyDescent="0.25">
      <c r="A187">
        <f ca="1">IF(A186&lt;Settings!$B$3,A186+1,"")</f>
        <v>186</v>
      </c>
      <c r="B187" t="str">
        <f ca="1">IF(A186&lt;Settings!$B$3,VLOOKUP($A187,'List Calculations'!A$2:H$2705,6,FALSE),"")</f>
        <v>Malta</v>
      </c>
      <c r="C187" t="str">
        <f ca="1">IF(A186&lt;Settings!$B$3,VLOOKUP($A187,'List Calculations'!A$2:H$2705,7,FALSE),"")</f>
        <v>Hungary</v>
      </c>
      <c r="D187" s="3">
        <f ca="1">IF(A186&lt;Settings!$B$3,VLOOKUP($A187,'List Calculations'!A$2:H$2705,8,FALSE),"")</f>
        <v>-1.6968441129309999</v>
      </c>
    </row>
    <row r="188" spans="1:4" x14ac:dyDescent="0.25">
      <c r="A188">
        <f ca="1">IF(A187&lt;Settings!$B$3,A187+1,"")</f>
        <v>187</v>
      </c>
      <c r="B188" t="str">
        <f ca="1">IF(A187&lt;Settings!$B$3,VLOOKUP($A188,'List Calculations'!A$2:H$2705,6,FALSE),"")</f>
        <v>Finland</v>
      </c>
      <c r="C188" t="str">
        <f ca="1">IF(A187&lt;Settings!$B$3,VLOOKUP($A188,'List Calculations'!A$2:H$2705,7,FALSE),"")</f>
        <v>FYR Macedonia</v>
      </c>
      <c r="D188" s="3">
        <f ca="1">IF(A187&lt;Settings!$B$3,VLOOKUP($A188,'List Calculations'!A$2:H$2705,8,FALSE),"")</f>
        <v>-1.69541231008586</v>
      </c>
    </row>
    <row r="189" spans="1:4" x14ac:dyDescent="0.25">
      <c r="A189">
        <f ca="1">IF(A188&lt;Settings!$B$3,A188+1,"")</f>
        <v>188</v>
      </c>
      <c r="B189" t="str">
        <f ca="1">IF(A188&lt;Settings!$B$3,VLOOKUP($A189,'List Calculations'!A$2:H$2705,6,FALSE),"")</f>
        <v>Iceland</v>
      </c>
      <c r="C189" t="str">
        <f ca="1">IF(A188&lt;Settings!$B$3,VLOOKUP($A189,'List Calculations'!A$2:H$2705,7,FALSE),"")</f>
        <v>Italy</v>
      </c>
      <c r="D189" s="3">
        <f ca="1">IF(A188&lt;Settings!$B$3,VLOOKUP($A189,'List Calculations'!A$2:H$2705,8,FALSE),"")</f>
        <v>-1.6885088570095701</v>
      </c>
    </row>
    <row r="190" spans="1:4" x14ac:dyDescent="0.25">
      <c r="A190">
        <f ca="1">IF(A189&lt;Settings!$B$3,A189+1,"")</f>
        <v>189</v>
      </c>
      <c r="B190" t="str">
        <f ca="1">IF(A189&lt;Settings!$B$3,VLOOKUP($A190,'List Calculations'!A$2:H$2705,6,FALSE),"")</f>
        <v>Estonia</v>
      </c>
      <c r="C190" t="str">
        <f ca="1">IF(A189&lt;Settings!$B$3,VLOOKUP($A190,'List Calculations'!A$2:H$2705,7,FALSE),"")</f>
        <v>Romania</v>
      </c>
      <c r="D190" s="3">
        <f ca="1">IF(A189&lt;Settings!$B$3,VLOOKUP($A190,'List Calculations'!A$2:H$2705,8,FALSE),"")</f>
        <v>-1.68273440184097</v>
      </c>
    </row>
    <row r="191" spans="1:4" x14ac:dyDescent="0.25">
      <c r="A191">
        <f ca="1">IF(A190&lt;Settings!$B$3,A190+1,"")</f>
        <v>190</v>
      </c>
      <c r="B191" t="str">
        <f ca="1">IF(A190&lt;Settings!$B$3,VLOOKUP($A191,'List Calculations'!A$2:H$2705,6,FALSE),"")</f>
        <v>Spain</v>
      </c>
      <c r="C191" t="str">
        <f ca="1">IF(A190&lt;Settings!$B$3,VLOOKUP($A191,'List Calculations'!A$2:H$2705,7,FALSE),"")</f>
        <v>FYR Macedonia</v>
      </c>
      <c r="D191" s="3">
        <f ca="1">IF(A190&lt;Settings!$B$3,VLOOKUP($A191,'List Calculations'!A$2:H$2705,8,FALSE),"")</f>
        <v>-1.6819403151053001</v>
      </c>
    </row>
    <row r="192" spans="1:4" x14ac:dyDescent="0.25">
      <c r="A192">
        <f ca="1">IF(A191&lt;Settings!$B$3,A191+1,"")</f>
        <v>191</v>
      </c>
      <c r="B192" t="str">
        <f ca="1">IF(A191&lt;Settings!$B$3,VLOOKUP($A192,'List Calculations'!A$2:H$2705,6,FALSE),"")</f>
        <v>Croatia</v>
      </c>
      <c r="C192" t="str">
        <f ca="1">IF(A191&lt;Settings!$B$3,VLOOKUP($A192,'List Calculations'!A$2:H$2705,7,FALSE),"")</f>
        <v>Belgium</v>
      </c>
      <c r="D192" s="3">
        <f ca="1">IF(A191&lt;Settings!$B$3,VLOOKUP($A192,'List Calculations'!A$2:H$2705,8,FALSE),"")</f>
        <v>-1.67534599036315</v>
      </c>
    </row>
    <row r="193" spans="1:4" x14ac:dyDescent="0.25">
      <c r="A193">
        <f ca="1">IF(A192&lt;Settings!$B$3,A192+1,"")</f>
        <v>192</v>
      </c>
      <c r="B193" t="str">
        <f ca="1">IF(A192&lt;Settings!$B$3,VLOOKUP($A193,'List Calculations'!A$2:H$2705,6,FALSE),"")</f>
        <v>Finland</v>
      </c>
      <c r="C193" t="str">
        <f ca="1">IF(A192&lt;Settings!$B$3,VLOOKUP($A193,'List Calculations'!A$2:H$2705,7,FALSE),"")</f>
        <v>Moldova</v>
      </c>
      <c r="D193" s="3">
        <f ca="1">IF(A192&lt;Settings!$B$3,VLOOKUP($A193,'List Calculations'!A$2:H$2705,8,FALSE),"")</f>
        <v>-1.6751667157472001</v>
      </c>
    </row>
    <row r="194" spans="1:4" x14ac:dyDescent="0.25">
      <c r="A194">
        <f ca="1">IF(A193&lt;Settings!$B$3,A193+1,"")</f>
        <v>193</v>
      </c>
      <c r="B194" t="str">
        <f ca="1">IF(A193&lt;Settings!$B$3,VLOOKUP($A194,'List Calculations'!A$2:H$2705,6,FALSE),"")</f>
        <v>Sweden</v>
      </c>
      <c r="C194" t="str">
        <f ca="1">IF(A193&lt;Settings!$B$3,VLOOKUP($A194,'List Calculations'!A$2:H$2705,7,FALSE),"")</f>
        <v>Armenia</v>
      </c>
      <c r="D194" s="3">
        <f ca="1">IF(A193&lt;Settings!$B$3,VLOOKUP($A194,'List Calculations'!A$2:H$2705,8,FALSE),"")</f>
        <v>-1.6748497807009799</v>
      </c>
    </row>
    <row r="195" spans="1:4" x14ac:dyDescent="0.25">
      <c r="A195">
        <f ca="1">IF(A194&lt;Settings!$B$3,A194+1,"")</f>
        <v>194</v>
      </c>
      <c r="B195" t="str">
        <f ca="1">IF(A194&lt;Settings!$B$3,VLOOKUP($A195,'List Calculations'!A$2:H$2705,6,FALSE),"")</f>
        <v>Cyprus</v>
      </c>
      <c r="C195" t="str">
        <f ca="1">IF(A194&lt;Settings!$B$3,VLOOKUP($A195,'List Calculations'!A$2:H$2705,7,FALSE),"")</f>
        <v>Latvia</v>
      </c>
      <c r="D195" s="3">
        <f ca="1">IF(A194&lt;Settings!$B$3,VLOOKUP($A195,'List Calculations'!A$2:H$2705,8,FALSE),"")</f>
        <v>-1.6692846951876701</v>
      </c>
    </row>
    <row r="196" spans="1:4" x14ac:dyDescent="0.25">
      <c r="A196">
        <f ca="1">IF(A195&lt;Settings!$B$3,A195+1,"")</f>
        <v>195</v>
      </c>
      <c r="B196" t="str">
        <f ca="1">IF(A195&lt;Settings!$B$3,VLOOKUP($A196,'List Calculations'!A$2:H$2705,6,FALSE),"")</f>
        <v>Germany</v>
      </c>
      <c r="C196" t="str">
        <f ca="1">IF(A195&lt;Settings!$B$3,VLOOKUP($A196,'List Calculations'!A$2:H$2705,7,FALSE),"")</f>
        <v>FYR Macedonia</v>
      </c>
      <c r="D196" s="3">
        <f ca="1">IF(A195&lt;Settings!$B$3,VLOOKUP($A196,'List Calculations'!A$2:H$2705,8,FALSE),"")</f>
        <v>-1.6682243218864199</v>
      </c>
    </row>
    <row r="197" spans="1:4" x14ac:dyDescent="0.25">
      <c r="A197">
        <f ca="1">IF(A196&lt;Settings!$B$3,A196+1,"")</f>
        <v>196</v>
      </c>
      <c r="B197" t="str">
        <f ca="1">IF(A196&lt;Settings!$B$3,VLOOKUP($A197,'List Calculations'!A$2:H$2705,6,FALSE),"")</f>
        <v>Austria</v>
      </c>
      <c r="C197" t="str">
        <f ca="1">IF(A196&lt;Settings!$B$3,VLOOKUP($A197,'List Calculations'!A$2:H$2705,7,FALSE),"")</f>
        <v>Cyprus</v>
      </c>
      <c r="D197" s="3">
        <f ca="1">IF(A196&lt;Settings!$B$3,VLOOKUP($A197,'List Calculations'!A$2:H$2705,8,FALSE),"")</f>
        <v>-1.66592009850971</v>
      </c>
    </row>
    <row r="198" spans="1:4" x14ac:dyDescent="0.25">
      <c r="A198">
        <f ca="1">IF(A197&lt;Settings!$B$3,A197+1,"")</f>
        <v>197</v>
      </c>
      <c r="B198" t="str">
        <f ca="1">IF(A197&lt;Settings!$B$3,VLOOKUP($A198,'List Calculations'!A$2:H$2705,6,FALSE),"")</f>
        <v>Ireland</v>
      </c>
      <c r="C198" t="str">
        <f ca="1">IF(A197&lt;Settings!$B$3,VLOOKUP($A198,'List Calculations'!A$2:H$2705,7,FALSE),"")</f>
        <v>Greece</v>
      </c>
      <c r="D198" s="3">
        <f ca="1">IF(A197&lt;Settings!$B$3,VLOOKUP($A198,'List Calculations'!A$2:H$2705,8,FALSE),"")</f>
        <v>-1.66390593020597</v>
      </c>
    </row>
    <row r="199" spans="1:4" x14ac:dyDescent="0.25">
      <c r="A199">
        <f ca="1">IF(A198&lt;Settings!$B$3,A198+1,"")</f>
        <v>198</v>
      </c>
      <c r="B199" t="str">
        <f ca="1">IF(A198&lt;Settings!$B$3,VLOOKUP($A199,'List Calculations'!A$2:H$2705,6,FALSE),"")</f>
        <v>FYR Macedonia</v>
      </c>
      <c r="C199" t="str">
        <f ca="1">IF(A198&lt;Settings!$B$3,VLOOKUP($A199,'List Calculations'!A$2:H$2705,7,FALSE),"")</f>
        <v>Lithuania</v>
      </c>
      <c r="D199" s="3">
        <f ca="1">IF(A198&lt;Settings!$B$3,VLOOKUP($A199,'List Calculations'!A$2:H$2705,8,FALSE),"")</f>
        <v>-1.6575049512980999</v>
      </c>
    </row>
    <row r="200" spans="1:4" x14ac:dyDescent="0.25">
      <c r="A200">
        <f ca="1">IF(A199&lt;Settings!$B$3,A199+1,"")</f>
        <v>199</v>
      </c>
      <c r="B200" t="str">
        <f ca="1">IF(A199&lt;Settings!$B$3,VLOOKUP($A200,'List Calculations'!A$2:H$2705,6,FALSE),"")</f>
        <v>FYR Macedonia</v>
      </c>
      <c r="C200" t="str">
        <f ca="1">IF(A199&lt;Settings!$B$3,VLOOKUP($A200,'List Calculations'!A$2:H$2705,7,FALSE),"")</f>
        <v>Cyprus</v>
      </c>
      <c r="D200" s="3">
        <f ca="1">IF(A199&lt;Settings!$B$3,VLOOKUP($A200,'List Calculations'!A$2:H$2705,8,FALSE),"")</f>
        <v>-1.65578851996216</v>
      </c>
    </row>
    <row r="201" spans="1:4" x14ac:dyDescent="0.25">
      <c r="A201">
        <f ca="1">IF(A200&lt;Settings!$B$3,A200+1,"")</f>
        <v>200</v>
      </c>
      <c r="B201" t="str">
        <f ca="1">IF(A200&lt;Settings!$B$3,VLOOKUP($A201,'List Calculations'!A$2:H$2705,6,FALSE),"")</f>
        <v>Bulgaria</v>
      </c>
      <c r="C201" t="str">
        <f ca="1">IF(A200&lt;Settings!$B$3,VLOOKUP($A201,'List Calculations'!A$2:H$2705,7,FALSE),"")</f>
        <v>Denmark</v>
      </c>
      <c r="D201" s="3">
        <f ca="1">IF(A200&lt;Settings!$B$3,VLOOKUP($A201,'List Calculations'!A$2:H$2705,8,FALSE),"")</f>
        <v>-1.6552368238955</v>
      </c>
    </row>
    <row r="202" spans="1:4" x14ac:dyDescent="0.25">
      <c r="A202">
        <f ca="1">IF(A201&lt;Settings!$B$3,A201+1,"")</f>
        <v>201</v>
      </c>
      <c r="B202" t="str">
        <f ca="1">IF(A201&lt;Settings!$B$3,VLOOKUP($A202,'List Calculations'!A$2:H$2705,6,FALSE),"")</f>
        <v>Croatia</v>
      </c>
      <c r="C202" t="str">
        <f ca="1">IF(A201&lt;Settings!$B$3,VLOOKUP($A202,'List Calculations'!A$2:H$2705,7,FALSE),"")</f>
        <v>Romania</v>
      </c>
      <c r="D202" s="3">
        <f ca="1">IF(A201&lt;Settings!$B$3,VLOOKUP($A202,'List Calculations'!A$2:H$2705,8,FALSE),"")</f>
        <v>-1.65451308959448</v>
      </c>
    </row>
    <row r="203" spans="1:4" x14ac:dyDescent="0.25">
      <c r="A203">
        <f ca="1">IF(A202&lt;Settings!$B$3,A202+1,"")</f>
        <v>202</v>
      </c>
      <c r="B203" t="str">
        <f ca="1">IF(A202&lt;Settings!$B$3,VLOOKUP($A203,'List Calculations'!A$2:H$2705,6,FALSE),"")</f>
        <v>Turkey</v>
      </c>
      <c r="C203" t="str">
        <f ca="1">IF(A202&lt;Settings!$B$3,VLOOKUP($A203,'List Calculations'!A$2:H$2705,7,FALSE),"")</f>
        <v>France</v>
      </c>
      <c r="D203" s="3">
        <f ca="1">IF(A202&lt;Settings!$B$3,VLOOKUP($A203,'List Calculations'!A$2:H$2705,8,FALSE),"")</f>
        <v>-1.6542795681321201</v>
      </c>
    </row>
    <row r="204" spans="1:4" x14ac:dyDescent="0.25">
      <c r="A204">
        <f ca="1">IF(A203&lt;Settings!$B$3,A203+1,"")</f>
        <v>203</v>
      </c>
      <c r="B204" t="str">
        <f ca="1">IF(A203&lt;Settings!$B$3,VLOOKUP($A204,'List Calculations'!A$2:H$2705,6,FALSE),"")</f>
        <v>Belgium</v>
      </c>
      <c r="C204" t="str">
        <f ca="1">IF(A203&lt;Settings!$B$3,VLOOKUP($A204,'List Calculations'!A$2:H$2705,7,FALSE),"")</f>
        <v>Croatia</v>
      </c>
      <c r="D204" s="3">
        <f ca="1">IF(A203&lt;Settings!$B$3,VLOOKUP($A204,'List Calculations'!A$2:H$2705,8,FALSE),"")</f>
        <v>-1.6532789959137599</v>
      </c>
    </row>
    <row r="205" spans="1:4" x14ac:dyDescent="0.25">
      <c r="A205">
        <f ca="1">IF(A204&lt;Settings!$B$3,A204+1,"")</f>
        <v>204</v>
      </c>
      <c r="B205" t="str">
        <f ca="1">IF(A204&lt;Settings!$B$3,VLOOKUP($A205,'List Calculations'!A$2:H$2705,6,FALSE),"")</f>
        <v>Ireland</v>
      </c>
      <c r="C205" t="str">
        <f ca="1">IF(A204&lt;Settings!$B$3,VLOOKUP($A205,'List Calculations'!A$2:H$2705,7,FALSE),"")</f>
        <v>Turkey</v>
      </c>
      <c r="D205" s="3">
        <f ca="1">IF(A204&lt;Settings!$B$3,VLOOKUP($A205,'List Calculations'!A$2:H$2705,8,FALSE),"")</f>
        <v>-1.6531706525839001</v>
      </c>
    </row>
    <row r="206" spans="1:4" x14ac:dyDescent="0.25">
      <c r="A206">
        <f ca="1">IF(A205&lt;Settings!$B$3,A205+1,"")</f>
        <v>205</v>
      </c>
      <c r="B206" t="str">
        <f ca="1">IF(A205&lt;Settings!$B$3,VLOOKUP($A206,'List Calculations'!A$2:H$2705,6,FALSE),"")</f>
        <v>United Kingdom</v>
      </c>
      <c r="C206" t="str">
        <f ca="1">IF(A205&lt;Settings!$B$3,VLOOKUP($A206,'List Calculations'!A$2:H$2705,7,FALSE),"")</f>
        <v>Croatia</v>
      </c>
      <c r="D206" s="3">
        <f ca="1">IF(A205&lt;Settings!$B$3,VLOOKUP($A206,'List Calculations'!A$2:H$2705,8,FALSE),"")</f>
        <v>-1.6475632650660099</v>
      </c>
    </row>
    <row r="207" spans="1:4" x14ac:dyDescent="0.25">
      <c r="A207">
        <f ca="1">IF(A206&lt;Settings!$B$3,A206+1,"")</f>
        <v>206</v>
      </c>
      <c r="B207" t="str">
        <f ca="1">IF(A206&lt;Settings!$B$3,VLOOKUP($A207,'List Calculations'!A$2:H$2705,6,FALSE),"")</f>
        <v>FYR Macedonia</v>
      </c>
      <c r="C207" t="str">
        <f ca="1">IF(A206&lt;Settings!$B$3,VLOOKUP($A207,'List Calculations'!A$2:H$2705,7,FALSE),"")</f>
        <v>Denmark</v>
      </c>
      <c r="D207" s="3">
        <f ca="1">IF(A206&lt;Settings!$B$3,VLOOKUP($A207,'List Calculations'!A$2:H$2705,8,FALSE),"")</f>
        <v>-1.6433809534105299</v>
      </c>
    </row>
    <row r="208" spans="1:4" x14ac:dyDescent="0.25">
      <c r="A208">
        <f ca="1">IF(A207&lt;Settings!$B$3,A207+1,"")</f>
        <v>207</v>
      </c>
      <c r="B208" t="str">
        <f ca="1">IF(A207&lt;Settings!$B$3,VLOOKUP($A208,'List Calculations'!A$2:H$2705,6,FALSE),"")</f>
        <v>Turkey</v>
      </c>
      <c r="C208" t="str">
        <f ca="1">IF(A207&lt;Settings!$B$3,VLOOKUP($A208,'List Calculations'!A$2:H$2705,7,FALSE),"")</f>
        <v>Estonia</v>
      </c>
      <c r="D208" s="3">
        <f ca="1">IF(A207&lt;Settings!$B$3,VLOOKUP($A208,'List Calculations'!A$2:H$2705,8,FALSE),"")</f>
        <v>-1.6428363841984499</v>
      </c>
    </row>
    <row r="209" spans="1:4" x14ac:dyDescent="0.25">
      <c r="A209">
        <f ca="1">IF(A208&lt;Settings!$B$3,A208+1,"")</f>
        <v>208</v>
      </c>
      <c r="B209" t="str">
        <f ca="1">IF(A208&lt;Settings!$B$3,VLOOKUP($A209,'List Calculations'!A$2:H$2705,6,FALSE),"")</f>
        <v>Lithuania</v>
      </c>
      <c r="C209" t="str">
        <f ca="1">IF(A208&lt;Settings!$B$3,VLOOKUP($A209,'List Calculations'!A$2:H$2705,7,FALSE),"")</f>
        <v>Hungary</v>
      </c>
      <c r="D209" s="3">
        <f ca="1">IF(A208&lt;Settings!$B$3,VLOOKUP($A209,'List Calculations'!A$2:H$2705,8,FALSE),"")</f>
        <v>-1.6408806281767401</v>
      </c>
    </row>
    <row r="210" spans="1:4" x14ac:dyDescent="0.25">
      <c r="A210">
        <f ca="1">IF(A209&lt;Settings!$B$3,A209+1,"")</f>
        <v>209</v>
      </c>
      <c r="B210" t="str">
        <f ca="1">IF(A209&lt;Settings!$B$3,VLOOKUP($A210,'List Calculations'!A$2:H$2705,6,FALSE),"")</f>
        <v>Germany</v>
      </c>
      <c r="C210" t="str">
        <f ca="1">IF(A209&lt;Settings!$B$3,VLOOKUP($A210,'List Calculations'!A$2:H$2705,7,FALSE),"")</f>
        <v>Moldova</v>
      </c>
      <c r="D210" s="3">
        <f ca="1">IF(A209&lt;Settings!$B$3,VLOOKUP($A210,'List Calculations'!A$2:H$2705,8,FALSE),"")</f>
        <v>-1.6380425766045901</v>
      </c>
    </row>
    <row r="211" spans="1:4" x14ac:dyDescent="0.25">
      <c r="A211">
        <f ca="1">IF(A210&lt;Settings!$B$3,A210+1,"")</f>
        <v>210</v>
      </c>
      <c r="B211" t="str">
        <f ca="1">IF(A210&lt;Settings!$B$3,VLOOKUP($A211,'List Calculations'!A$2:H$2705,6,FALSE),"")</f>
        <v>Slovenia</v>
      </c>
      <c r="C211" t="str">
        <f ca="1">IF(A210&lt;Settings!$B$3,VLOOKUP($A211,'List Calculations'!A$2:H$2705,7,FALSE),"")</f>
        <v>Belarus</v>
      </c>
      <c r="D211" s="3">
        <f ca="1">IF(A210&lt;Settings!$B$3,VLOOKUP($A211,'List Calculations'!A$2:H$2705,8,FALSE),"")</f>
        <v>-1.6344887569251301</v>
      </c>
    </row>
    <row r="212" spans="1:4" x14ac:dyDescent="0.25">
      <c r="A212">
        <f ca="1">IF(A211&lt;Settings!$B$3,A211+1,"")</f>
        <v>211</v>
      </c>
      <c r="B212" t="str">
        <f ca="1">IF(A211&lt;Settings!$B$3,VLOOKUP($A212,'List Calculations'!A$2:H$2705,6,FALSE),"")</f>
        <v>Bosnia &amp; Herzegovina</v>
      </c>
      <c r="C212" t="str">
        <f ca="1">IF(A211&lt;Settings!$B$3,VLOOKUP($A212,'List Calculations'!A$2:H$2705,7,FALSE),"")</f>
        <v>Estonia</v>
      </c>
      <c r="D212" s="3">
        <f ca="1">IF(A211&lt;Settings!$B$3,VLOOKUP($A212,'List Calculations'!A$2:H$2705,8,FALSE),"")</f>
        <v>-1.6323687030534599</v>
      </c>
    </row>
    <row r="213" spans="1:4" x14ac:dyDescent="0.25">
      <c r="A213">
        <f ca="1">IF(A212&lt;Settings!$B$3,A212+1,"")</f>
        <v>212</v>
      </c>
      <c r="B213" t="str">
        <f ca="1">IF(A212&lt;Settings!$B$3,VLOOKUP($A213,'List Calculations'!A$2:H$2705,6,FALSE),"")</f>
        <v>Romania</v>
      </c>
      <c r="C213" t="str">
        <f ca="1">IF(A212&lt;Settings!$B$3,VLOOKUP($A213,'List Calculations'!A$2:H$2705,7,FALSE),"")</f>
        <v>Albania</v>
      </c>
      <c r="D213" s="3">
        <f ca="1">IF(A212&lt;Settings!$B$3,VLOOKUP($A213,'List Calculations'!A$2:H$2705,8,FALSE),"")</f>
        <v>-1.62946489578444</v>
      </c>
    </row>
    <row r="214" spans="1:4" x14ac:dyDescent="0.25">
      <c r="A214">
        <f ca="1">IF(A213&lt;Settings!$B$3,A213+1,"")</f>
        <v>213</v>
      </c>
      <c r="B214" t="str">
        <f ca="1">IF(A213&lt;Settings!$B$3,VLOOKUP($A214,'List Calculations'!A$2:H$2705,6,FALSE),"")</f>
        <v>Ireland</v>
      </c>
      <c r="C214" t="str">
        <f ca="1">IF(A213&lt;Settings!$B$3,VLOOKUP($A214,'List Calculations'!A$2:H$2705,7,FALSE),"")</f>
        <v>Belarus</v>
      </c>
      <c r="D214" s="3">
        <f ca="1">IF(A213&lt;Settings!$B$3,VLOOKUP($A214,'List Calculations'!A$2:H$2705,8,FALSE),"")</f>
        <v>-1.62923543181887</v>
      </c>
    </row>
    <row r="215" spans="1:4" x14ac:dyDescent="0.25">
      <c r="A215">
        <f ca="1">IF(A214&lt;Settings!$B$3,A214+1,"")</f>
        <v>214</v>
      </c>
      <c r="B215" t="str">
        <f ca="1">IF(A214&lt;Settings!$B$3,VLOOKUP($A215,'List Calculations'!A$2:H$2705,6,FALSE),"")</f>
        <v>Georgia</v>
      </c>
      <c r="C215" t="str">
        <f ca="1">IF(A214&lt;Settings!$B$3,VLOOKUP($A215,'List Calculations'!A$2:H$2705,7,FALSE),"")</f>
        <v>Denmark</v>
      </c>
      <c r="D215" s="3">
        <f ca="1">IF(A214&lt;Settings!$B$3,VLOOKUP($A215,'List Calculations'!A$2:H$2705,8,FALSE),"")</f>
        <v>-1.6287434900947699</v>
      </c>
    </row>
    <row r="216" spans="1:4" x14ac:dyDescent="0.25">
      <c r="A216">
        <f ca="1">IF(A215&lt;Settings!$B$3,A215+1,"")</f>
        <v>215</v>
      </c>
      <c r="B216" t="str">
        <f ca="1">IF(A215&lt;Settings!$B$3,VLOOKUP($A216,'List Calculations'!A$2:H$2705,6,FALSE),"")</f>
        <v>Estonia</v>
      </c>
      <c r="C216" t="str">
        <f ca="1">IF(A215&lt;Settings!$B$3,VLOOKUP($A216,'List Calculations'!A$2:H$2705,7,FALSE),"")</f>
        <v>Israel</v>
      </c>
      <c r="D216" s="3">
        <f ca="1">IF(A215&lt;Settings!$B$3,VLOOKUP($A216,'List Calculations'!A$2:H$2705,8,FALSE),"")</f>
        <v>-1.62556891432312</v>
      </c>
    </row>
    <row r="217" spans="1:4" x14ac:dyDescent="0.25">
      <c r="A217">
        <f ca="1">IF(A216&lt;Settings!$B$3,A216+1,"")</f>
        <v>216</v>
      </c>
      <c r="B217" t="str">
        <f ca="1">IF(A216&lt;Settings!$B$3,VLOOKUP($A217,'List Calculations'!A$2:H$2705,6,FALSE),"")</f>
        <v>Greece</v>
      </c>
      <c r="C217" t="str">
        <f ca="1">IF(A216&lt;Settings!$B$3,VLOOKUP($A217,'List Calculations'!A$2:H$2705,7,FALSE),"")</f>
        <v>Israel</v>
      </c>
      <c r="D217" s="3">
        <f ca="1">IF(A216&lt;Settings!$B$3,VLOOKUP($A217,'List Calculations'!A$2:H$2705,8,FALSE),"")</f>
        <v>-1.6177479162280499</v>
      </c>
    </row>
    <row r="218" spans="1:4" x14ac:dyDescent="0.25">
      <c r="A218">
        <f ca="1">IF(A217&lt;Settings!$B$3,A217+1,"")</f>
        <v>217</v>
      </c>
      <c r="B218" t="str">
        <f ca="1">IF(A217&lt;Settings!$B$3,VLOOKUP($A218,'List Calculations'!A$2:H$2705,6,FALSE),"")</f>
        <v>Belgium</v>
      </c>
      <c r="C218" t="str">
        <f ca="1">IF(A217&lt;Settings!$B$3,VLOOKUP($A218,'List Calculations'!A$2:H$2705,7,FALSE),"")</f>
        <v>Moldova</v>
      </c>
      <c r="D218" s="3">
        <f ca="1">IF(A217&lt;Settings!$B$3,VLOOKUP($A218,'List Calculations'!A$2:H$2705,8,FALSE),"")</f>
        <v>-1.6175124278150901</v>
      </c>
    </row>
    <row r="219" spans="1:4" x14ac:dyDescent="0.25">
      <c r="A219">
        <f ca="1">IF(A218&lt;Settings!$B$3,A218+1,"")</f>
        <v>218</v>
      </c>
      <c r="B219" t="str">
        <f ca="1">IF(A218&lt;Settings!$B$3,VLOOKUP($A219,'List Calculations'!A$2:H$2705,6,FALSE),"")</f>
        <v>Lithuania</v>
      </c>
      <c r="C219" t="str">
        <f ca="1">IF(A218&lt;Settings!$B$3,VLOOKUP($A219,'List Calculations'!A$2:H$2705,7,FALSE),"")</f>
        <v>Israel</v>
      </c>
      <c r="D219" s="3">
        <f ca="1">IF(A218&lt;Settings!$B$3,VLOOKUP($A219,'List Calculations'!A$2:H$2705,8,FALSE),"")</f>
        <v>-1.6032605839629499</v>
      </c>
    </row>
    <row r="220" spans="1:4" x14ac:dyDescent="0.25">
      <c r="A220">
        <f ca="1">IF(A219&lt;Settings!$B$3,A219+1,"")</f>
        <v>219</v>
      </c>
      <c r="B220" t="str">
        <f ca="1">IF(A219&lt;Settings!$B$3,VLOOKUP($A220,'List Calculations'!A$2:H$2705,6,FALSE),"")</f>
        <v>Albania</v>
      </c>
      <c r="C220" t="str">
        <f ca="1">IF(A219&lt;Settings!$B$3,VLOOKUP($A220,'List Calculations'!A$2:H$2705,7,FALSE),"")</f>
        <v>Belarus</v>
      </c>
      <c r="D220" s="3">
        <f ca="1">IF(A219&lt;Settings!$B$3,VLOOKUP($A220,'List Calculations'!A$2:H$2705,8,FALSE),"")</f>
        <v>-1.6016982631052299</v>
      </c>
    </row>
    <row r="221" spans="1:4" x14ac:dyDescent="0.25">
      <c r="A221">
        <f ca="1">IF(A220&lt;Settings!$B$3,A220+1,"")</f>
        <v>220</v>
      </c>
      <c r="B221" t="str">
        <f ca="1">IF(A220&lt;Settings!$B$3,VLOOKUP($A221,'List Calculations'!A$2:H$2705,6,FALSE),"")</f>
        <v>Belgium</v>
      </c>
      <c r="C221" t="str">
        <f ca="1">IF(A220&lt;Settings!$B$3,VLOOKUP($A221,'List Calculations'!A$2:H$2705,7,FALSE),"")</f>
        <v>Russia</v>
      </c>
      <c r="D221" s="3">
        <f ca="1">IF(A220&lt;Settings!$B$3,VLOOKUP($A221,'List Calculations'!A$2:H$2705,8,FALSE),"")</f>
        <v>-1.58440655249361</v>
      </c>
    </row>
    <row r="222" spans="1:4" x14ac:dyDescent="0.25">
      <c r="A222">
        <f ca="1">IF(A221&lt;Settings!$B$3,A221+1,"")</f>
        <v>221</v>
      </c>
      <c r="B222" t="str">
        <f ca="1">IF(A221&lt;Settings!$B$3,VLOOKUP($A222,'List Calculations'!A$2:H$2705,6,FALSE),"")</f>
        <v>Bosnia &amp; Herzegovina</v>
      </c>
      <c r="C222" t="str">
        <f ca="1">IF(A221&lt;Settings!$B$3,VLOOKUP($A222,'List Calculations'!A$2:H$2705,7,FALSE),"")</f>
        <v>Moldova</v>
      </c>
      <c r="D222" s="3">
        <f ca="1">IF(A221&lt;Settings!$B$3,VLOOKUP($A222,'List Calculations'!A$2:H$2705,8,FALSE),"")</f>
        <v>-1.5830871643130899</v>
      </c>
    </row>
    <row r="223" spans="1:4" x14ac:dyDescent="0.25">
      <c r="A223">
        <f ca="1">IF(A222&lt;Settings!$B$3,A222+1,"")</f>
        <v>222</v>
      </c>
      <c r="B223" t="str">
        <f ca="1">IF(A222&lt;Settings!$B$3,VLOOKUP($A223,'List Calculations'!A$2:H$2705,6,FALSE),"")</f>
        <v>Spain</v>
      </c>
      <c r="C223" t="str">
        <f ca="1">IF(A222&lt;Settings!$B$3,VLOOKUP($A223,'List Calculations'!A$2:H$2705,7,FALSE),"")</f>
        <v>Albania</v>
      </c>
      <c r="D223" s="3">
        <f ca="1">IF(A222&lt;Settings!$B$3,VLOOKUP($A223,'List Calculations'!A$2:H$2705,8,FALSE),"")</f>
        <v>-1.5810445191856399</v>
      </c>
    </row>
    <row r="224" spans="1:4" x14ac:dyDescent="0.25">
      <c r="A224">
        <f ca="1">IF(A223&lt;Settings!$B$3,A223+1,"")</f>
        <v>223</v>
      </c>
      <c r="B224" t="str">
        <f ca="1">IF(A223&lt;Settings!$B$3,VLOOKUP($A224,'List Calculations'!A$2:H$2705,6,FALSE),"")</f>
        <v>Poland</v>
      </c>
      <c r="C224" t="str">
        <f ca="1">IF(A223&lt;Settings!$B$3,VLOOKUP($A224,'List Calculations'!A$2:H$2705,7,FALSE),"")</f>
        <v>Bosnia &amp; Herzegovina</v>
      </c>
      <c r="D224" s="3">
        <f ca="1">IF(A223&lt;Settings!$B$3,VLOOKUP($A224,'List Calculations'!A$2:H$2705,8,FALSE),"")</f>
        <v>-1.5806198889382299</v>
      </c>
    </row>
    <row r="225" spans="1:4" x14ac:dyDescent="0.25">
      <c r="A225">
        <f ca="1">IF(A224&lt;Settings!$B$3,A224+1,"")</f>
        <v>224</v>
      </c>
      <c r="B225" t="str">
        <f ca="1">IF(A224&lt;Settings!$B$3,VLOOKUP($A225,'List Calculations'!A$2:H$2705,6,FALSE),"")</f>
        <v>Slovenia</v>
      </c>
      <c r="C225" t="str">
        <f ca="1">IF(A224&lt;Settings!$B$3,VLOOKUP($A225,'List Calculations'!A$2:H$2705,7,FALSE),"")</f>
        <v>Lithuania</v>
      </c>
      <c r="D225" s="3">
        <f ca="1">IF(A224&lt;Settings!$B$3,VLOOKUP($A225,'List Calculations'!A$2:H$2705,8,FALSE),"")</f>
        <v>-1.57942634991228</v>
      </c>
    </row>
    <row r="226" spans="1:4" x14ac:dyDescent="0.25">
      <c r="A226">
        <f ca="1">IF(A225&lt;Settings!$B$3,A225+1,"")</f>
        <v>225</v>
      </c>
      <c r="B226" t="str">
        <f ca="1">IF(A225&lt;Settings!$B$3,VLOOKUP($A226,'List Calculations'!A$2:H$2705,6,FALSE),"")</f>
        <v>Luxembourg</v>
      </c>
      <c r="C226" t="str">
        <f ca="1">IF(A225&lt;Settings!$B$3,VLOOKUP($A226,'List Calculations'!A$2:H$2705,7,FALSE),"")</f>
        <v>Cyprus</v>
      </c>
      <c r="D226" s="3">
        <f ca="1">IF(A225&lt;Settings!$B$3,VLOOKUP($A226,'List Calculations'!A$2:H$2705,8,FALSE),"")</f>
        <v>-1.5729040087592701</v>
      </c>
    </row>
    <row r="227" spans="1:4" x14ac:dyDescent="0.25">
      <c r="A227">
        <f ca="1">IF(A226&lt;Settings!$B$3,A226+1,"")</f>
        <v>226</v>
      </c>
      <c r="B227" t="str">
        <f ca="1">IF(A226&lt;Settings!$B$3,VLOOKUP($A227,'List Calculations'!A$2:H$2705,6,FALSE),"")</f>
        <v>France</v>
      </c>
      <c r="C227" t="str">
        <f ca="1">IF(A226&lt;Settings!$B$3,VLOOKUP($A227,'List Calculations'!A$2:H$2705,7,FALSE),"")</f>
        <v>Azerbaijan</v>
      </c>
      <c r="D227" s="3">
        <f ca="1">IF(A226&lt;Settings!$B$3,VLOOKUP($A227,'List Calculations'!A$2:H$2705,8,FALSE),"")</f>
        <v>-1.5651555795287999</v>
      </c>
    </row>
    <row r="228" spans="1:4" x14ac:dyDescent="0.25">
      <c r="A228">
        <f ca="1">IF(A227&lt;Settings!$B$3,A227+1,"")</f>
        <v>227</v>
      </c>
      <c r="B228" t="str">
        <f ca="1">IF(A227&lt;Settings!$B$3,VLOOKUP($A228,'List Calculations'!A$2:H$2705,6,FALSE),"")</f>
        <v>Serbia</v>
      </c>
      <c r="C228" t="str">
        <f ca="1">IF(A227&lt;Settings!$B$3,VLOOKUP($A228,'List Calculations'!A$2:H$2705,7,FALSE),"")</f>
        <v>Albania</v>
      </c>
      <c r="D228" s="3">
        <f ca="1">IF(A227&lt;Settings!$B$3,VLOOKUP($A228,'List Calculations'!A$2:H$2705,8,FALSE),"")</f>
        <v>-1.5640602641791499</v>
      </c>
    </row>
    <row r="229" spans="1:4" x14ac:dyDescent="0.25">
      <c r="A229">
        <f ca="1">IF(A228&lt;Settings!$B$3,A228+1,"")</f>
        <v>228</v>
      </c>
      <c r="B229" t="str">
        <f ca="1">IF(A228&lt;Settings!$B$3,VLOOKUP($A229,'List Calculations'!A$2:H$2705,6,FALSE),"")</f>
        <v>Bosnia &amp; Herzegovina</v>
      </c>
      <c r="C229" t="str">
        <f ca="1">IF(A228&lt;Settings!$B$3,VLOOKUP($A229,'List Calculations'!A$2:H$2705,7,FALSE),"")</f>
        <v>Lithuania</v>
      </c>
      <c r="D229" s="3">
        <f ca="1">IF(A228&lt;Settings!$B$3,VLOOKUP($A229,'List Calculations'!A$2:H$2705,8,FALSE),"")</f>
        <v>-1.56191705588465</v>
      </c>
    </row>
    <row r="230" spans="1:4" x14ac:dyDescent="0.25">
      <c r="A230">
        <f ca="1">IF(A229&lt;Settings!$B$3,A229+1,"")</f>
        <v>229</v>
      </c>
      <c r="B230" t="str">
        <f ca="1">IF(A229&lt;Settings!$B$3,VLOOKUP($A230,'List Calculations'!A$2:H$2705,6,FALSE),"")</f>
        <v>Montenegro</v>
      </c>
      <c r="C230" t="str">
        <f ca="1">IF(A229&lt;Settings!$B$3,VLOOKUP($A230,'List Calculations'!A$2:H$2705,7,FALSE),"")</f>
        <v>Iceland</v>
      </c>
      <c r="D230" s="3">
        <f ca="1">IF(A229&lt;Settings!$B$3,VLOOKUP($A230,'List Calculations'!A$2:H$2705,8,FALSE),"")</f>
        <v>-1.55858104587645</v>
      </c>
    </row>
    <row r="231" spans="1:4" x14ac:dyDescent="0.25">
      <c r="A231">
        <f ca="1">IF(A230&lt;Settings!$B$3,A230+1,"")</f>
        <v>230</v>
      </c>
      <c r="B231" t="str">
        <f ca="1">IF(A230&lt;Settings!$B$3,VLOOKUP($A231,'List Calculations'!A$2:H$2705,6,FALSE),"")</f>
        <v>Greece</v>
      </c>
      <c r="C231" t="str">
        <f ca="1">IF(A230&lt;Settings!$B$3,VLOOKUP($A231,'List Calculations'!A$2:H$2705,7,FALSE),"")</f>
        <v>Germany</v>
      </c>
      <c r="D231" s="3">
        <f ca="1">IF(A230&lt;Settings!$B$3,VLOOKUP($A231,'List Calculations'!A$2:H$2705,8,FALSE),"")</f>
        <v>-1.54228830655097</v>
      </c>
    </row>
    <row r="232" spans="1:4" x14ac:dyDescent="0.25">
      <c r="A232">
        <f ca="1">IF(A231&lt;Settings!$B$3,A231+1,"")</f>
        <v>231</v>
      </c>
      <c r="B232" t="str">
        <f ca="1">IF(A231&lt;Settings!$B$3,VLOOKUP($A232,'List Calculations'!A$2:H$2705,6,FALSE),"")</f>
        <v>France</v>
      </c>
      <c r="C232" t="str">
        <f ca="1">IF(A231&lt;Settings!$B$3,VLOOKUP($A232,'List Calculations'!A$2:H$2705,7,FALSE),"")</f>
        <v>Croatia</v>
      </c>
      <c r="D232" s="3">
        <f ca="1">IF(A231&lt;Settings!$B$3,VLOOKUP($A232,'List Calculations'!A$2:H$2705,8,FALSE),"")</f>
        <v>-1.5422767258896699</v>
      </c>
    </row>
    <row r="233" spans="1:4" x14ac:dyDescent="0.25">
      <c r="A233">
        <f ca="1">IF(A232&lt;Settings!$B$3,A232+1,"")</f>
        <v>232</v>
      </c>
      <c r="B233" t="str">
        <f ca="1">IF(A232&lt;Settings!$B$3,VLOOKUP($A233,'List Calculations'!A$2:H$2705,6,FALSE),"")</f>
        <v>Sweden</v>
      </c>
      <c r="C233" t="str">
        <f ca="1">IF(A232&lt;Settings!$B$3,VLOOKUP($A233,'List Calculations'!A$2:H$2705,7,FALSE),"")</f>
        <v>Belarus</v>
      </c>
      <c r="D233" s="3">
        <f ca="1">IF(A232&lt;Settings!$B$3,VLOOKUP($A233,'List Calculations'!A$2:H$2705,8,FALSE),"")</f>
        <v>-1.5404427262071301</v>
      </c>
    </row>
    <row r="234" spans="1:4" x14ac:dyDescent="0.25">
      <c r="A234">
        <f ca="1">IF(A233&lt;Settings!$B$3,A233+1,"")</f>
        <v>233</v>
      </c>
      <c r="B234" t="str">
        <f ca="1">IF(A233&lt;Settings!$B$3,VLOOKUP($A234,'List Calculations'!A$2:H$2705,6,FALSE),"")</f>
        <v>Netherlands</v>
      </c>
      <c r="C234" t="str">
        <f ca="1">IF(A233&lt;Settings!$B$3,VLOOKUP($A234,'List Calculations'!A$2:H$2705,7,FALSE),"")</f>
        <v>Azerbaijan</v>
      </c>
      <c r="D234" s="3">
        <f ca="1">IF(A233&lt;Settings!$B$3,VLOOKUP($A234,'List Calculations'!A$2:H$2705,8,FALSE),"")</f>
        <v>-1.5362298308832301</v>
      </c>
    </row>
    <row r="235" spans="1:4" x14ac:dyDescent="0.25">
      <c r="A235">
        <f ca="1">IF(A234&lt;Settings!$B$3,A234+1,"")</f>
        <v>234</v>
      </c>
      <c r="B235" t="str">
        <f ca="1">IF(A234&lt;Settings!$B$3,VLOOKUP($A235,'List Calculations'!A$2:H$2705,6,FALSE),"")</f>
        <v>Croatia</v>
      </c>
      <c r="C235" t="str">
        <f ca="1">IF(A234&lt;Settings!$B$3,VLOOKUP($A235,'List Calculations'!A$2:H$2705,7,FALSE),"")</f>
        <v>Iceland</v>
      </c>
      <c r="D235" s="3">
        <f ca="1">IF(A234&lt;Settings!$B$3,VLOOKUP($A235,'List Calculations'!A$2:H$2705,8,FALSE),"")</f>
        <v>-1.53234215770201</v>
      </c>
    </row>
    <row r="236" spans="1:4" x14ac:dyDescent="0.25">
      <c r="A236">
        <f ca="1">IF(A235&lt;Settings!$B$3,A235+1,"")</f>
        <v>235</v>
      </c>
      <c r="B236" t="str">
        <f ca="1">IF(A235&lt;Settings!$B$3,VLOOKUP($A236,'List Calculations'!A$2:H$2705,6,FALSE),"")</f>
        <v>Estonia</v>
      </c>
      <c r="C236" t="str">
        <f ca="1">IF(A235&lt;Settings!$B$3,VLOOKUP($A236,'List Calculations'!A$2:H$2705,7,FALSE),"")</f>
        <v>Azerbaijan</v>
      </c>
      <c r="D236" s="3">
        <f ca="1">IF(A235&lt;Settings!$B$3,VLOOKUP($A236,'List Calculations'!A$2:H$2705,8,FALSE),"")</f>
        <v>-1.5283134742656399</v>
      </c>
    </row>
    <row r="237" spans="1:4" x14ac:dyDescent="0.25">
      <c r="A237">
        <f ca="1">IF(A236&lt;Settings!$B$3,A236+1,"")</f>
        <v>236</v>
      </c>
      <c r="B237" t="str">
        <f ca="1">IF(A236&lt;Settings!$B$3,VLOOKUP($A237,'List Calculations'!A$2:H$2705,6,FALSE),"")</f>
        <v>Greece</v>
      </c>
      <c r="C237" t="str">
        <f ca="1">IF(A236&lt;Settings!$B$3,VLOOKUP($A237,'List Calculations'!A$2:H$2705,7,FALSE),"")</f>
        <v>FYR Macedonia</v>
      </c>
      <c r="D237" s="3">
        <f ca="1">IF(A236&lt;Settings!$B$3,VLOOKUP($A237,'List Calculations'!A$2:H$2705,8,FALSE),"")</f>
        <v>-1.5276053921808599</v>
      </c>
    </row>
    <row r="238" spans="1:4" x14ac:dyDescent="0.25">
      <c r="A238">
        <f ca="1">IF(A237&lt;Settings!$B$3,A237+1,"")</f>
        <v>237</v>
      </c>
      <c r="B238" t="str">
        <f ca="1">IF(A237&lt;Settings!$B$3,VLOOKUP($A238,'List Calculations'!A$2:H$2705,6,FALSE),"")</f>
        <v>Serbia</v>
      </c>
      <c r="C238" t="str">
        <f ca="1">IF(A237&lt;Settings!$B$3,VLOOKUP($A238,'List Calculations'!A$2:H$2705,7,FALSE),"")</f>
        <v>Norway</v>
      </c>
      <c r="D238" s="3">
        <f ca="1">IF(A237&lt;Settings!$B$3,VLOOKUP($A238,'List Calculations'!A$2:H$2705,8,FALSE),"")</f>
        <v>-1.5089884712977999</v>
      </c>
    </row>
    <row r="239" spans="1:4" x14ac:dyDescent="0.25">
      <c r="A239">
        <f ca="1">IF(A238&lt;Settings!$B$3,A238+1,"")</f>
        <v>238</v>
      </c>
      <c r="B239" t="str">
        <f ca="1">IF(A238&lt;Settings!$B$3,VLOOKUP($A239,'List Calculations'!A$2:H$2705,6,FALSE),"")</f>
        <v>Malta</v>
      </c>
      <c r="C239" t="str">
        <f ca="1">IF(A238&lt;Settings!$B$3,VLOOKUP($A239,'List Calculations'!A$2:H$2705,7,FALSE),"")</f>
        <v>Bosnia &amp; Herzegovina</v>
      </c>
      <c r="D239" s="3">
        <f ca="1">IF(A238&lt;Settings!$B$3,VLOOKUP($A239,'List Calculations'!A$2:H$2705,8,FALSE),"")</f>
        <v>-1.5083329430985499</v>
      </c>
    </row>
    <row r="240" spans="1:4" x14ac:dyDescent="0.25">
      <c r="A240">
        <f ca="1">IF(A239&lt;Settings!$B$3,A239+1,"")</f>
        <v>239</v>
      </c>
      <c r="B240" t="str">
        <f ca="1">IF(A239&lt;Settings!$B$3,VLOOKUP($A240,'List Calculations'!A$2:H$2705,6,FALSE),"")</f>
        <v>Finland</v>
      </c>
      <c r="C240" t="str">
        <f ca="1">IF(A239&lt;Settings!$B$3,VLOOKUP($A240,'List Calculations'!A$2:H$2705,7,FALSE),"")</f>
        <v>Poland</v>
      </c>
      <c r="D240" s="3">
        <f ca="1">IF(A239&lt;Settings!$B$3,VLOOKUP($A240,'List Calculations'!A$2:H$2705,8,FALSE),"")</f>
        <v>-1.50764445884142</v>
      </c>
    </row>
    <row r="241" spans="1:4" x14ac:dyDescent="0.25">
      <c r="A241">
        <f ca="1">IF(A240&lt;Settings!$B$3,A240+1,"")</f>
        <v>240</v>
      </c>
      <c r="B241" t="str">
        <f ca="1">IF(A240&lt;Settings!$B$3,VLOOKUP($A241,'List Calculations'!A$2:H$2705,6,FALSE),"")</f>
        <v>Ukraine</v>
      </c>
      <c r="C241" t="str">
        <f ca="1">IF(A240&lt;Settings!$B$3,VLOOKUP($A241,'List Calculations'!A$2:H$2705,7,FALSE),"")</f>
        <v>Iceland</v>
      </c>
      <c r="D241" s="3">
        <f ca="1">IF(A240&lt;Settings!$B$3,VLOOKUP($A241,'List Calculations'!A$2:H$2705,8,FALSE),"")</f>
        <v>-1.5040175348104601</v>
      </c>
    </row>
    <row r="242" spans="1:4" x14ac:dyDescent="0.25">
      <c r="A242">
        <f ca="1">IF(A241&lt;Settings!$B$3,A241+1,"")</f>
        <v>241</v>
      </c>
      <c r="B242" t="str">
        <f ca="1">IF(A241&lt;Settings!$B$3,VLOOKUP($A242,'List Calculations'!A$2:H$2705,6,FALSE),"")</f>
        <v>Poland</v>
      </c>
      <c r="C242" t="str">
        <f ca="1">IF(A241&lt;Settings!$B$3,VLOOKUP($A242,'List Calculations'!A$2:H$2705,7,FALSE),"")</f>
        <v>Greece</v>
      </c>
      <c r="D242" s="3">
        <f ca="1">IF(A241&lt;Settings!$B$3,VLOOKUP($A242,'List Calculations'!A$2:H$2705,8,FALSE),"")</f>
        <v>-1.4928107749194801</v>
      </c>
    </row>
    <row r="243" spans="1:4" x14ac:dyDescent="0.25">
      <c r="A243">
        <f ca="1">IF(A242&lt;Settings!$B$3,A242+1,"")</f>
        <v>242</v>
      </c>
      <c r="B243" t="str">
        <f ca="1">IF(A242&lt;Settings!$B$3,VLOOKUP($A243,'List Calculations'!A$2:H$2705,6,FALSE),"")</f>
        <v>Denmark</v>
      </c>
      <c r="C243" t="str">
        <f ca="1">IF(A242&lt;Settings!$B$3,VLOOKUP($A243,'List Calculations'!A$2:H$2705,7,FALSE),"")</f>
        <v>Moldova</v>
      </c>
      <c r="D243" s="3">
        <f ca="1">IF(A242&lt;Settings!$B$3,VLOOKUP($A243,'List Calculations'!A$2:H$2705,8,FALSE),"")</f>
        <v>-1.48530885264194</v>
      </c>
    </row>
    <row r="244" spans="1:4" x14ac:dyDescent="0.25">
      <c r="A244">
        <f ca="1">IF(A243&lt;Settings!$B$3,A243+1,"")</f>
        <v>243</v>
      </c>
      <c r="B244" t="str">
        <f ca="1">IF(A243&lt;Settings!$B$3,VLOOKUP($A244,'List Calculations'!A$2:H$2705,6,FALSE),"")</f>
        <v>Belarus</v>
      </c>
      <c r="C244" t="str">
        <f ca="1">IF(A243&lt;Settings!$B$3,VLOOKUP($A244,'List Calculations'!A$2:H$2705,7,FALSE),"")</f>
        <v>Serbia</v>
      </c>
      <c r="D244" s="3">
        <f ca="1">IF(A243&lt;Settings!$B$3,VLOOKUP($A244,'List Calculations'!A$2:H$2705,8,FALSE),"")</f>
        <v>-1.4824107756905101</v>
      </c>
    </row>
    <row r="245" spans="1:4" x14ac:dyDescent="0.25">
      <c r="A245">
        <f ca="1">IF(A244&lt;Settings!$B$3,A244+1,"")</f>
        <v>244</v>
      </c>
      <c r="B245" t="str">
        <f ca="1">IF(A244&lt;Settings!$B$3,VLOOKUP($A245,'List Calculations'!A$2:H$2705,6,FALSE),"")</f>
        <v>Serbia</v>
      </c>
      <c r="C245" t="str">
        <f ca="1">IF(A244&lt;Settings!$B$3,VLOOKUP($A245,'List Calculations'!A$2:H$2705,7,FALSE),"")</f>
        <v>Belarus</v>
      </c>
      <c r="D245" s="3">
        <f ca="1">IF(A244&lt;Settings!$B$3,VLOOKUP($A245,'List Calculations'!A$2:H$2705,8,FALSE),"")</f>
        <v>-1.4776618734785301</v>
      </c>
    </row>
    <row r="246" spans="1:4" x14ac:dyDescent="0.25">
      <c r="A246">
        <f ca="1">IF(A245&lt;Settings!$B$3,A245+1,"")</f>
        <v>245</v>
      </c>
      <c r="B246" t="str">
        <f ca="1">IF(A245&lt;Settings!$B$3,VLOOKUP($A246,'List Calculations'!A$2:H$2705,6,FALSE),"")</f>
        <v>Moldova</v>
      </c>
      <c r="C246" t="str">
        <f ca="1">IF(A245&lt;Settings!$B$3,VLOOKUP($A246,'List Calculations'!A$2:H$2705,7,FALSE),"")</f>
        <v>Belgium</v>
      </c>
      <c r="D246" s="3">
        <f ca="1">IF(A245&lt;Settings!$B$3,VLOOKUP($A246,'List Calculations'!A$2:H$2705,8,FALSE),"")</f>
        <v>-1.4762408843714401</v>
      </c>
    </row>
    <row r="247" spans="1:4" x14ac:dyDescent="0.25">
      <c r="A247">
        <f ca="1">IF(A246&lt;Settings!$B$3,A246+1,"")</f>
        <v>246</v>
      </c>
      <c r="B247" t="str">
        <f ca="1">IF(A246&lt;Settings!$B$3,VLOOKUP($A247,'List Calculations'!A$2:H$2705,6,FALSE),"")</f>
        <v>Bosnia &amp; Herzegovina</v>
      </c>
      <c r="C247" t="str">
        <f ca="1">IF(A246&lt;Settings!$B$3,VLOOKUP($A247,'List Calculations'!A$2:H$2705,7,FALSE),"")</f>
        <v>Romania</v>
      </c>
      <c r="D247" s="3">
        <f ca="1">IF(A246&lt;Settings!$B$3,VLOOKUP($A247,'List Calculations'!A$2:H$2705,8,FALSE),"")</f>
        <v>-1.47503016299274</v>
      </c>
    </row>
    <row r="248" spans="1:4" x14ac:dyDescent="0.25">
      <c r="A248">
        <f ca="1">IF(A247&lt;Settings!$B$3,A247+1,"")</f>
        <v>247</v>
      </c>
      <c r="B248" t="str">
        <f ca="1">IF(A247&lt;Settings!$B$3,VLOOKUP($A248,'List Calculations'!A$2:H$2705,6,FALSE),"")</f>
        <v>Cyprus</v>
      </c>
      <c r="C248" t="str">
        <f ca="1">IF(A247&lt;Settings!$B$3,VLOOKUP($A248,'List Calculations'!A$2:H$2705,7,FALSE),"")</f>
        <v>FYR Macedonia</v>
      </c>
      <c r="D248" s="3">
        <f ca="1">IF(A247&lt;Settings!$B$3,VLOOKUP($A248,'List Calculations'!A$2:H$2705,8,FALSE),"")</f>
        <v>-1.47363591634876</v>
      </c>
    </row>
    <row r="249" spans="1:4" x14ac:dyDescent="0.25">
      <c r="A249">
        <f ca="1">IF(A248&lt;Settings!$B$3,A248+1,"")</f>
        <v>248</v>
      </c>
      <c r="B249" t="str">
        <f ca="1">IF(A248&lt;Settings!$B$3,VLOOKUP($A249,'List Calculations'!A$2:H$2705,6,FALSE),"")</f>
        <v>Croatia</v>
      </c>
      <c r="C249" t="str">
        <f ca="1">IF(A248&lt;Settings!$B$3,VLOOKUP($A249,'List Calculations'!A$2:H$2705,7,FALSE),"")</f>
        <v>Norway</v>
      </c>
      <c r="D249" s="3">
        <f ca="1">IF(A248&lt;Settings!$B$3,VLOOKUP($A249,'List Calculations'!A$2:H$2705,8,FALSE),"")</f>
        <v>-1.46759274577445</v>
      </c>
    </row>
    <row r="250" spans="1:4" x14ac:dyDescent="0.25">
      <c r="A250">
        <f ca="1">IF(A249&lt;Settings!$B$3,A249+1,"")</f>
        <v>249</v>
      </c>
      <c r="B250" t="str">
        <f ca="1">IF(A249&lt;Settings!$B$3,VLOOKUP($A250,'List Calculations'!A$2:H$2705,6,FALSE),"")</f>
        <v>Finland</v>
      </c>
      <c r="C250" t="str">
        <f ca="1">IF(A249&lt;Settings!$B$3,VLOOKUP($A250,'List Calculations'!A$2:H$2705,7,FALSE),"")</f>
        <v>Croatia</v>
      </c>
      <c r="D250" s="3">
        <f ca="1">IF(A249&lt;Settings!$B$3,VLOOKUP($A250,'List Calculations'!A$2:H$2705,8,FALSE),"")</f>
        <v>-1.4669851274950201</v>
      </c>
    </row>
    <row r="251" spans="1:4" x14ac:dyDescent="0.25">
      <c r="A251">
        <f ca="1">IF(A250&lt;Settings!$B$3,A250+1,"")</f>
        <v>250</v>
      </c>
      <c r="B251" t="str">
        <f ca="1">IF(A250&lt;Settings!$B$3,VLOOKUP($A251,'List Calculations'!A$2:H$2705,6,FALSE),"")</f>
        <v>FYR Macedonia</v>
      </c>
      <c r="C251" t="str">
        <f ca="1">IF(A250&lt;Settings!$B$3,VLOOKUP($A251,'List Calculations'!A$2:H$2705,7,FALSE),"")</f>
        <v>Netherlands</v>
      </c>
      <c r="D251" s="3">
        <f ca="1">IF(A250&lt;Settings!$B$3,VLOOKUP($A251,'List Calculations'!A$2:H$2705,8,FALSE),"")</f>
        <v>-1.4632881301985901</v>
      </c>
    </row>
    <row r="252" spans="1:4" x14ac:dyDescent="0.25">
      <c r="A252">
        <f ca="1">IF(A251&lt;Settings!$B$3,A251+1,"")</f>
        <v>251</v>
      </c>
      <c r="B252" t="str">
        <f ca="1">IF(A251&lt;Settings!$B$3,VLOOKUP($A252,'List Calculations'!A$2:H$2705,6,FALSE),"")</f>
        <v>Armenia</v>
      </c>
      <c r="C252" t="str">
        <f ca="1">IF(A251&lt;Settings!$B$3,VLOOKUP($A252,'List Calculations'!A$2:H$2705,7,FALSE),"")</f>
        <v>Iceland</v>
      </c>
      <c r="D252" s="3">
        <f ca="1">IF(A251&lt;Settings!$B$3,VLOOKUP($A252,'List Calculations'!A$2:H$2705,8,FALSE),"")</f>
        <v>-1.46248333688962</v>
      </c>
    </row>
    <row r="253" spans="1:4" x14ac:dyDescent="0.25">
      <c r="A253">
        <f ca="1">IF(A252&lt;Settings!$B$3,A252+1,"")</f>
        <v>252</v>
      </c>
      <c r="B253" t="str">
        <f ca="1">IF(A252&lt;Settings!$B$3,VLOOKUP($A253,'List Calculations'!A$2:H$2705,6,FALSE),"")</f>
        <v>Russia</v>
      </c>
      <c r="C253" t="str">
        <f ca="1">IF(A252&lt;Settings!$B$3,VLOOKUP($A253,'List Calculations'!A$2:H$2705,7,FALSE),"")</f>
        <v>Netherlands</v>
      </c>
      <c r="D253" s="3">
        <f ca="1">IF(A252&lt;Settings!$B$3,VLOOKUP($A253,'List Calculations'!A$2:H$2705,8,FALSE),"")</f>
        <v>-1.4613458659285099</v>
      </c>
    </row>
    <row r="254" spans="1:4" x14ac:dyDescent="0.25">
      <c r="A254">
        <f ca="1">IF(A253&lt;Settings!$B$3,A253+1,"")</f>
        <v>253</v>
      </c>
      <c r="B254" t="str">
        <f ca="1">IF(A253&lt;Settings!$B$3,VLOOKUP($A254,'List Calculations'!A$2:H$2705,6,FALSE),"")</f>
        <v>Ukraine</v>
      </c>
      <c r="C254" t="str">
        <f ca="1">IF(A253&lt;Settings!$B$3,VLOOKUP($A254,'List Calculations'!A$2:H$2705,7,FALSE),"")</f>
        <v>Greece</v>
      </c>
      <c r="D254" s="3">
        <f ca="1">IF(A253&lt;Settings!$B$3,VLOOKUP($A254,'List Calculations'!A$2:H$2705,8,FALSE),"")</f>
        <v>-1.45460552493263</v>
      </c>
    </row>
    <row r="255" spans="1:4" x14ac:dyDescent="0.25">
      <c r="A255">
        <f ca="1">IF(A254&lt;Settings!$B$3,A254+1,"")</f>
        <v>254</v>
      </c>
      <c r="B255" t="str">
        <f ca="1">IF(A254&lt;Settings!$B$3,VLOOKUP($A255,'List Calculations'!A$2:H$2705,6,FALSE),"")</f>
        <v>Malta</v>
      </c>
      <c r="C255" t="str">
        <f ca="1">IF(A254&lt;Settings!$B$3,VLOOKUP($A255,'List Calculations'!A$2:H$2705,7,FALSE),"")</f>
        <v>France</v>
      </c>
      <c r="D255" s="3">
        <f ca="1">IF(A254&lt;Settings!$B$3,VLOOKUP($A255,'List Calculations'!A$2:H$2705,8,FALSE),"")</f>
        <v>-1.4531127228063401</v>
      </c>
    </row>
    <row r="256" spans="1:4" x14ac:dyDescent="0.25">
      <c r="A256">
        <f ca="1">IF(A255&lt;Settings!$B$3,A255+1,"")</f>
        <v>255</v>
      </c>
      <c r="B256" t="str">
        <f ca="1">IF(A255&lt;Settings!$B$3,VLOOKUP($A256,'List Calculations'!A$2:H$2705,6,FALSE),"")</f>
        <v>FYR Macedonia</v>
      </c>
      <c r="C256" t="str">
        <f ca="1">IF(A255&lt;Settings!$B$3,VLOOKUP($A256,'List Calculations'!A$2:H$2705,7,FALSE),"")</f>
        <v>Latvia</v>
      </c>
      <c r="D256" s="3">
        <f ca="1">IF(A255&lt;Settings!$B$3,VLOOKUP($A256,'List Calculations'!A$2:H$2705,8,FALSE),"")</f>
        <v>-1.44588648896868</v>
      </c>
    </row>
    <row r="257" spans="1:4" x14ac:dyDescent="0.25">
      <c r="A257">
        <f ca="1">IF(A256&lt;Settings!$B$3,A256+1,"")</f>
        <v>256</v>
      </c>
      <c r="B257" t="str">
        <f ca="1">IF(A256&lt;Settings!$B$3,VLOOKUP($A257,'List Calculations'!A$2:H$2705,6,FALSE),"")</f>
        <v>Serbia</v>
      </c>
      <c r="C257" t="str">
        <f ca="1">IF(A256&lt;Settings!$B$3,VLOOKUP($A257,'List Calculations'!A$2:H$2705,7,FALSE),"")</f>
        <v>Denmark</v>
      </c>
      <c r="D257" s="3">
        <f ca="1">IF(A256&lt;Settings!$B$3,VLOOKUP($A257,'List Calculations'!A$2:H$2705,8,FALSE),"")</f>
        <v>-1.4451678172107201</v>
      </c>
    </row>
    <row r="258" spans="1:4" x14ac:dyDescent="0.25">
      <c r="A258">
        <f ca="1">IF(A257&lt;Settings!$B$3,A257+1,"")</f>
        <v>257</v>
      </c>
      <c r="B258" t="str">
        <f ca="1">IF(A257&lt;Settings!$B$3,VLOOKUP($A258,'List Calculations'!A$2:H$2705,6,FALSE),"")</f>
        <v>Ireland</v>
      </c>
      <c r="C258" t="str">
        <f ca="1">IF(A257&lt;Settings!$B$3,VLOOKUP($A258,'List Calculations'!A$2:H$2705,7,FALSE),"")</f>
        <v>Bosnia &amp; Herzegovina</v>
      </c>
      <c r="D258" s="3">
        <f ca="1">IF(A257&lt;Settings!$B$3,VLOOKUP($A258,'List Calculations'!A$2:H$2705,8,FALSE),"")</f>
        <v>-1.4431598890291699</v>
      </c>
    </row>
    <row r="259" spans="1:4" x14ac:dyDescent="0.25">
      <c r="A259">
        <f ca="1">IF(A258&lt;Settings!$B$3,A258+1,"")</f>
        <v>258</v>
      </c>
      <c r="B259" t="str">
        <f ca="1">IF(A258&lt;Settings!$B$3,VLOOKUP($A259,'List Calculations'!A$2:H$2705,6,FALSE),"")</f>
        <v>Romania</v>
      </c>
      <c r="C259" t="str">
        <f ca="1">IF(A258&lt;Settings!$B$3,VLOOKUP($A259,'List Calculations'!A$2:H$2705,7,FALSE),"")</f>
        <v>Belarus</v>
      </c>
      <c r="D259" s="3">
        <f ca="1">IF(A258&lt;Settings!$B$3,VLOOKUP($A259,'List Calculations'!A$2:H$2705,8,FALSE),"")</f>
        <v>-1.42536147240323</v>
      </c>
    </row>
    <row r="260" spans="1:4" x14ac:dyDescent="0.25">
      <c r="A260">
        <f ca="1">IF(A259&lt;Settings!$B$3,A259+1,"")</f>
        <v>259</v>
      </c>
      <c r="B260" t="str">
        <f ca="1">IF(A259&lt;Settings!$B$3,VLOOKUP($A260,'List Calculations'!A$2:H$2705,6,FALSE),"")</f>
        <v>Turkey</v>
      </c>
      <c r="C260" t="str">
        <f ca="1">IF(A259&lt;Settings!$B$3,VLOOKUP($A260,'List Calculations'!A$2:H$2705,7,FALSE),"")</f>
        <v>Sweden</v>
      </c>
      <c r="D260" s="3">
        <f ca="1">IF(A259&lt;Settings!$B$3,VLOOKUP($A260,'List Calculations'!A$2:H$2705,8,FALSE),"")</f>
        <v>-1.4173501243410001</v>
      </c>
    </row>
    <row r="261" spans="1:4" x14ac:dyDescent="0.25">
      <c r="A261">
        <f ca="1">IF(A260&lt;Settings!$B$3,A260+1,"")</f>
        <v>260</v>
      </c>
      <c r="B261" t="str">
        <f ca="1">IF(A260&lt;Settings!$B$3,VLOOKUP($A261,'List Calculations'!A$2:H$2705,6,FALSE),"")</f>
        <v>Israel</v>
      </c>
      <c r="C261" t="str">
        <f ca="1">IF(A260&lt;Settings!$B$3,VLOOKUP($A261,'List Calculations'!A$2:H$2705,7,FALSE),"")</f>
        <v>Italy</v>
      </c>
      <c r="D261" s="3">
        <f ca="1">IF(A260&lt;Settings!$B$3,VLOOKUP($A261,'List Calculations'!A$2:H$2705,8,FALSE),"")</f>
        <v>-1.4129227608007999</v>
      </c>
    </row>
    <row r="262" spans="1:4" x14ac:dyDescent="0.25">
      <c r="A262">
        <f ca="1">IF(A261&lt;Settings!$B$3,A261+1,"")</f>
        <v>261</v>
      </c>
      <c r="B262" t="str">
        <f ca="1">IF(A261&lt;Settings!$B$3,VLOOKUP($A262,'List Calculations'!A$2:H$2705,6,FALSE),"")</f>
        <v>FYR Macedonia</v>
      </c>
      <c r="C262" t="str">
        <f ca="1">IF(A261&lt;Settings!$B$3,VLOOKUP($A262,'List Calculations'!A$2:H$2705,7,FALSE),"")</f>
        <v>Hungary</v>
      </c>
      <c r="D262" s="3">
        <f ca="1">IF(A261&lt;Settings!$B$3,VLOOKUP($A262,'List Calculations'!A$2:H$2705,8,FALSE),"")</f>
        <v>-1.39777546944658</v>
      </c>
    </row>
    <row r="263" spans="1:4" x14ac:dyDescent="0.25">
      <c r="A263">
        <f ca="1">IF(A262&lt;Settings!$B$3,A262+1,"")</f>
        <v>262</v>
      </c>
      <c r="B263" t="str">
        <f ca="1">IF(A262&lt;Settings!$B$3,VLOOKUP($A263,'List Calculations'!A$2:H$2705,6,FALSE),"")</f>
        <v>Albania</v>
      </c>
      <c r="C263" t="str">
        <f ca="1">IF(A262&lt;Settings!$B$3,VLOOKUP($A263,'List Calculations'!A$2:H$2705,7,FALSE),"")</f>
        <v>Netherlands</v>
      </c>
      <c r="D263" s="3">
        <f ca="1">IF(A262&lt;Settings!$B$3,VLOOKUP($A263,'List Calculations'!A$2:H$2705,8,FALSE),"")</f>
        <v>-1.39731139344425</v>
      </c>
    </row>
    <row r="264" spans="1:4" x14ac:dyDescent="0.25">
      <c r="A264">
        <f ca="1">IF(A263&lt;Settings!$B$3,A263+1,"")</f>
        <v>263</v>
      </c>
      <c r="B264" t="str">
        <f ca="1">IF(A263&lt;Settings!$B$3,VLOOKUP($A264,'List Calculations'!A$2:H$2705,6,FALSE),"")</f>
        <v>Azerbaijan</v>
      </c>
      <c r="C264" t="str">
        <f ca="1">IF(A263&lt;Settings!$B$3,VLOOKUP($A264,'List Calculations'!A$2:H$2705,7,FALSE),"")</f>
        <v>Norway</v>
      </c>
      <c r="D264" s="3">
        <f ca="1">IF(A263&lt;Settings!$B$3,VLOOKUP($A264,'List Calculations'!A$2:H$2705,8,FALSE),"")</f>
        <v>-1.3968895617011601</v>
      </c>
    </row>
    <row r="265" spans="1:4" x14ac:dyDescent="0.25">
      <c r="A265">
        <f ca="1">IF(A264&lt;Settings!$B$3,A264+1,"")</f>
        <v>264</v>
      </c>
      <c r="B265" t="str">
        <f ca="1">IF(A264&lt;Settings!$B$3,VLOOKUP($A265,'List Calculations'!A$2:H$2705,6,FALSE),"")</f>
        <v>Romania</v>
      </c>
      <c r="C265" t="str">
        <f ca="1">IF(A264&lt;Settings!$B$3,VLOOKUP($A265,'List Calculations'!A$2:H$2705,7,FALSE),"")</f>
        <v>Estonia</v>
      </c>
      <c r="D265" s="3">
        <f ca="1">IF(A264&lt;Settings!$B$3,VLOOKUP($A265,'List Calculations'!A$2:H$2705,8,FALSE),"")</f>
        <v>-1.3966984274705601</v>
      </c>
    </row>
    <row r="266" spans="1:4" x14ac:dyDescent="0.25">
      <c r="A266">
        <f ca="1">IF(A265&lt;Settings!$B$3,A265+1,"")</f>
        <v>265</v>
      </c>
      <c r="B266" t="str">
        <f ca="1">IF(A265&lt;Settings!$B$3,VLOOKUP($A266,'List Calculations'!A$2:H$2705,6,FALSE),"")</f>
        <v>Albania</v>
      </c>
      <c r="C266" t="str">
        <f ca="1">IF(A265&lt;Settings!$B$3,VLOOKUP($A266,'List Calculations'!A$2:H$2705,7,FALSE),"")</f>
        <v>Iceland</v>
      </c>
      <c r="D266" s="3">
        <f ca="1">IF(A265&lt;Settings!$B$3,VLOOKUP($A266,'List Calculations'!A$2:H$2705,8,FALSE),"")</f>
        <v>-1.3965492137373801</v>
      </c>
    </row>
    <row r="267" spans="1:4" x14ac:dyDescent="0.25">
      <c r="A267">
        <f ca="1">IF(A266&lt;Settings!$B$3,A266+1,"")</f>
        <v>266</v>
      </c>
      <c r="B267" t="str">
        <f ca="1">IF(A266&lt;Settings!$B$3,VLOOKUP($A267,'List Calculations'!A$2:H$2705,6,FALSE),"")</f>
        <v>Finland</v>
      </c>
      <c r="C267" t="str">
        <f ca="1">IF(A266&lt;Settings!$B$3,VLOOKUP($A267,'List Calculations'!A$2:H$2705,7,FALSE),"")</f>
        <v>Belarus</v>
      </c>
      <c r="D267" s="3">
        <f ca="1">IF(A266&lt;Settings!$B$3,VLOOKUP($A267,'List Calculations'!A$2:H$2705,8,FALSE),"")</f>
        <v>-1.39331914222611</v>
      </c>
    </row>
    <row r="268" spans="1:4" x14ac:dyDescent="0.25">
      <c r="A268">
        <f ca="1">IF(A267&lt;Settings!$B$3,A267+1,"")</f>
        <v>267</v>
      </c>
      <c r="B268" t="str">
        <f ca="1">IF(A267&lt;Settings!$B$3,VLOOKUP($A268,'List Calculations'!A$2:H$2705,6,FALSE),"")</f>
        <v>Denmark</v>
      </c>
      <c r="C268" t="str">
        <f ca="1">IF(A267&lt;Settings!$B$3,VLOOKUP($A268,'List Calculations'!A$2:H$2705,7,FALSE),"")</f>
        <v>Russia</v>
      </c>
      <c r="D268" s="3">
        <f ca="1">IF(A267&lt;Settings!$B$3,VLOOKUP($A268,'List Calculations'!A$2:H$2705,8,FALSE),"")</f>
        <v>-1.3913938164374</v>
      </c>
    </row>
    <row r="269" spans="1:4" x14ac:dyDescent="0.25">
      <c r="A269">
        <f ca="1">IF(A268&lt;Settings!$B$3,A268+1,"")</f>
        <v>268</v>
      </c>
      <c r="B269" t="str">
        <f ca="1">IF(A268&lt;Settings!$B$3,VLOOKUP($A269,'List Calculations'!A$2:H$2705,6,FALSE),"")</f>
        <v>Romania</v>
      </c>
      <c r="C269" t="str">
        <f ca="1">IF(A268&lt;Settings!$B$3,VLOOKUP($A269,'List Calculations'!A$2:H$2705,7,FALSE),"")</f>
        <v>Iceland</v>
      </c>
      <c r="D269" s="3">
        <f ca="1">IF(A268&lt;Settings!$B$3,VLOOKUP($A269,'List Calculations'!A$2:H$2705,8,FALSE),"")</f>
        <v>-1.3784294501412699</v>
      </c>
    </row>
    <row r="270" spans="1:4" x14ac:dyDescent="0.25">
      <c r="A270">
        <f ca="1">IF(A269&lt;Settings!$B$3,A269+1,"")</f>
        <v>269</v>
      </c>
      <c r="B270" t="str">
        <f ca="1">IF(A269&lt;Settings!$B$3,VLOOKUP($A270,'List Calculations'!A$2:H$2705,6,FALSE),"")</f>
        <v>Portugal</v>
      </c>
      <c r="C270" t="str">
        <f ca="1">IF(A269&lt;Settings!$B$3,VLOOKUP($A270,'List Calculations'!A$2:H$2705,7,FALSE),"")</f>
        <v>Poland</v>
      </c>
      <c r="D270" s="3">
        <f ca="1">IF(A269&lt;Settings!$B$3,VLOOKUP($A270,'List Calculations'!A$2:H$2705,8,FALSE),"")</f>
        <v>-1.3778135810177501</v>
      </c>
    </row>
    <row r="271" spans="1:4" x14ac:dyDescent="0.25">
      <c r="A271">
        <f ca="1">IF(A270&lt;Settings!$B$3,A270+1,"")</f>
        <v>270</v>
      </c>
      <c r="B271" t="str">
        <f ca="1">IF(A270&lt;Settings!$B$3,VLOOKUP($A271,'List Calculations'!A$2:H$2705,6,FALSE),"")</f>
        <v>FYR Macedonia</v>
      </c>
      <c r="C271" t="str">
        <f ca="1">IF(A270&lt;Settings!$B$3,VLOOKUP($A271,'List Calculations'!A$2:H$2705,7,FALSE),"")</f>
        <v>Poland</v>
      </c>
      <c r="D271" s="3">
        <f ca="1">IF(A270&lt;Settings!$B$3,VLOOKUP($A271,'List Calculations'!A$2:H$2705,8,FALSE),"")</f>
        <v>-1.37724601727282</v>
      </c>
    </row>
    <row r="272" spans="1:4" x14ac:dyDescent="0.25">
      <c r="A272">
        <f ca="1">IF(A271&lt;Settings!$B$3,A271+1,"")</f>
        <v>271</v>
      </c>
      <c r="B272" t="str">
        <f ca="1">IF(A271&lt;Settings!$B$3,VLOOKUP($A272,'List Calculations'!A$2:H$2705,6,FALSE),"")</f>
        <v>Switzerland</v>
      </c>
      <c r="C272" t="str">
        <f ca="1">IF(A271&lt;Settings!$B$3,VLOOKUP($A272,'List Calculations'!A$2:H$2705,7,FALSE),"")</f>
        <v>Lithuania</v>
      </c>
      <c r="D272" s="3">
        <f ca="1">IF(A271&lt;Settings!$B$3,VLOOKUP($A272,'List Calculations'!A$2:H$2705,8,FALSE),"")</f>
        <v>-1.3770801929059999</v>
      </c>
    </row>
    <row r="273" spans="1:4" x14ac:dyDescent="0.25">
      <c r="A273">
        <f ca="1">IF(A272&lt;Settings!$B$3,A272+1,"")</f>
        <v>272</v>
      </c>
      <c r="B273" t="str">
        <f ca="1">IF(A272&lt;Settings!$B$3,VLOOKUP($A273,'List Calculations'!A$2:H$2705,6,FALSE),"")</f>
        <v>Finland</v>
      </c>
      <c r="C273" t="str">
        <f ca="1">IF(A272&lt;Settings!$B$3,VLOOKUP($A273,'List Calculations'!A$2:H$2705,7,FALSE),"")</f>
        <v>Greece</v>
      </c>
      <c r="D273" s="3">
        <f ca="1">IF(A272&lt;Settings!$B$3,VLOOKUP($A273,'List Calculations'!A$2:H$2705,8,FALSE),"")</f>
        <v>-1.36951321923791</v>
      </c>
    </row>
    <row r="274" spans="1:4" x14ac:dyDescent="0.25">
      <c r="A274">
        <f ca="1">IF(A273&lt;Settings!$B$3,A273+1,"")</f>
        <v>273</v>
      </c>
      <c r="B274" t="str">
        <f ca="1">IF(A273&lt;Settings!$B$3,VLOOKUP($A274,'List Calculations'!A$2:H$2705,6,FALSE),"")</f>
        <v>Poland</v>
      </c>
      <c r="C274" t="str">
        <f ca="1">IF(A273&lt;Settings!$B$3,VLOOKUP($A274,'List Calculations'!A$2:H$2705,7,FALSE),"")</f>
        <v>Albania</v>
      </c>
      <c r="D274" s="3">
        <f ca="1">IF(A273&lt;Settings!$B$3,VLOOKUP($A274,'List Calculations'!A$2:H$2705,8,FALSE),"")</f>
        <v>-1.3667978856238601</v>
      </c>
    </row>
    <row r="275" spans="1:4" x14ac:dyDescent="0.25">
      <c r="A275">
        <f ca="1">IF(A274&lt;Settings!$B$3,A274+1,"")</f>
        <v>274</v>
      </c>
      <c r="B275" t="str">
        <f ca="1">IF(A274&lt;Settings!$B$3,VLOOKUP($A275,'List Calculations'!A$2:H$2705,6,FALSE),"")</f>
        <v>Malta</v>
      </c>
      <c r="C275" t="str">
        <f ca="1">IF(A274&lt;Settings!$B$3,VLOOKUP($A275,'List Calculations'!A$2:H$2705,7,FALSE),"")</f>
        <v>Portugal</v>
      </c>
      <c r="D275" s="3">
        <f ca="1">IF(A274&lt;Settings!$B$3,VLOOKUP($A275,'List Calculations'!A$2:H$2705,8,FALSE),"")</f>
        <v>-1.3642461061268101</v>
      </c>
    </row>
    <row r="276" spans="1:4" x14ac:dyDescent="0.25">
      <c r="A276">
        <f ca="1">IF(A275&lt;Settings!$B$3,A275+1,"")</f>
        <v>275</v>
      </c>
      <c r="B276" t="str">
        <f ca="1">IF(A275&lt;Settings!$B$3,VLOOKUP($A276,'List Calculations'!A$2:H$2705,6,FALSE),"")</f>
        <v>Ukraine</v>
      </c>
      <c r="C276" t="str">
        <f ca="1">IF(A275&lt;Settings!$B$3,VLOOKUP($A276,'List Calculations'!A$2:H$2705,7,FALSE),"")</f>
        <v>Turkey</v>
      </c>
      <c r="D276" s="3">
        <f ca="1">IF(A275&lt;Settings!$B$3,VLOOKUP($A276,'List Calculations'!A$2:H$2705,8,FALSE),"")</f>
        <v>-1.35517461292997</v>
      </c>
    </row>
    <row r="277" spans="1:4" x14ac:dyDescent="0.25">
      <c r="A277">
        <f ca="1">IF(A276&lt;Settings!$B$3,A276+1,"")</f>
        <v>276</v>
      </c>
      <c r="B277" t="str">
        <f ca="1">IF(A276&lt;Settings!$B$3,VLOOKUP($A277,'List Calculations'!A$2:H$2705,6,FALSE),"")</f>
        <v>Sweden</v>
      </c>
      <c r="C277" t="str">
        <f ca="1">IF(A276&lt;Settings!$B$3,VLOOKUP($A277,'List Calculations'!A$2:H$2705,7,FALSE),"")</f>
        <v>FYR Macedonia</v>
      </c>
      <c r="D277" s="3">
        <f ca="1">IF(A276&lt;Settings!$B$3,VLOOKUP($A277,'List Calculations'!A$2:H$2705,8,FALSE),"")</f>
        <v>-1.34940385327576</v>
      </c>
    </row>
    <row r="278" spans="1:4" x14ac:dyDescent="0.25">
      <c r="A278">
        <f ca="1">IF(A277&lt;Settings!$B$3,A277+1,"")</f>
        <v>277</v>
      </c>
      <c r="B278" t="str">
        <f ca="1">IF(A277&lt;Settings!$B$3,VLOOKUP($A278,'List Calculations'!A$2:H$2705,6,FALSE),"")</f>
        <v>Finland</v>
      </c>
      <c r="C278" t="str">
        <f ca="1">IF(A277&lt;Settings!$B$3,VLOOKUP($A278,'List Calculations'!A$2:H$2705,7,FALSE),"")</f>
        <v>Albania</v>
      </c>
      <c r="D278" s="3">
        <f ca="1">IF(A277&lt;Settings!$B$3,VLOOKUP($A278,'List Calculations'!A$2:H$2705,8,FALSE),"")</f>
        <v>-1.3408486718383299</v>
      </c>
    </row>
    <row r="279" spans="1:4" x14ac:dyDescent="0.25">
      <c r="A279">
        <f ca="1">IF(A278&lt;Settings!$B$3,A278+1,"")</f>
        <v>278</v>
      </c>
      <c r="B279" t="str">
        <f ca="1">IF(A278&lt;Settings!$B$3,VLOOKUP($A279,'List Calculations'!A$2:H$2705,6,FALSE),"")</f>
        <v>Iceland</v>
      </c>
      <c r="C279" t="str">
        <f ca="1">IF(A278&lt;Settings!$B$3,VLOOKUP($A279,'List Calculations'!A$2:H$2705,7,FALSE),"")</f>
        <v>Ukraine</v>
      </c>
      <c r="D279" s="3">
        <f ca="1">IF(A278&lt;Settings!$B$3,VLOOKUP($A279,'List Calculations'!A$2:H$2705,8,FALSE),"")</f>
        <v>-1.33819258334127</v>
      </c>
    </row>
    <row r="280" spans="1:4" x14ac:dyDescent="0.25">
      <c r="A280">
        <f ca="1">IF(A279&lt;Settings!$B$3,A279+1,"")</f>
        <v>279</v>
      </c>
      <c r="B280" t="str">
        <f ca="1">IF(A279&lt;Settings!$B$3,VLOOKUP($A280,'List Calculations'!A$2:H$2705,6,FALSE),"")</f>
        <v>Russia</v>
      </c>
      <c r="C280" t="str">
        <f ca="1">IF(A279&lt;Settings!$B$3,VLOOKUP($A280,'List Calculations'!A$2:H$2705,7,FALSE),"")</f>
        <v>Denmark</v>
      </c>
      <c r="D280" s="3">
        <f ca="1">IF(A279&lt;Settings!$B$3,VLOOKUP($A280,'List Calculations'!A$2:H$2705,8,FALSE),"")</f>
        <v>-1.33795267601333</v>
      </c>
    </row>
    <row r="281" spans="1:4" x14ac:dyDescent="0.25">
      <c r="A281">
        <f ca="1">IF(A280&lt;Settings!$B$3,A280+1,"")</f>
        <v>280</v>
      </c>
      <c r="B281" t="str">
        <f ca="1">IF(A280&lt;Settings!$B$3,VLOOKUP($A281,'List Calculations'!A$2:H$2705,6,FALSE),"")</f>
        <v>Lithuania</v>
      </c>
      <c r="C281" t="str">
        <f ca="1">IF(A280&lt;Settings!$B$3,VLOOKUP($A281,'List Calculations'!A$2:H$2705,7,FALSE),"")</f>
        <v>Croatia</v>
      </c>
      <c r="D281" s="3">
        <f ca="1">IF(A280&lt;Settings!$B$3,VLOOKUP($A281,'List Calculations'!A$2:H$2705,8,FALSE),"")</f>
        <v>-1.33790906538763</v>
      </c>
    </row>
    <row r="282" spans="1:4" x14ac:dyDescent="0.25">
      <c r="A282">
        <f ca="1">IF(A281&lt;Settings!$B$3,A281+1,"")</f>
        <v>281</v>
      </c>
      <c r="B282" t="str">
        <f ca="1">IF(A281&lt;Settings!$B$3,VLOOKUP($A282,'List Calculations'!A$2:H$2705,6,FALSE),"")</f>
        <v>Finland</v>
      </c>
      <c r="C282" t="str">
        <f ca="1">IF(A281&lt;Settings!$B$3,VLOOKUP($A282,'List Calculations'!A$2:H$2705,7,FALSE),"")</f>
        <v>Georgia</v>
      </c>
      <c r="D282" s="3">
        <f ca="1">IF(A281&lt;Settings!$B$3,VLOOKUP($A282,'List Calculations'!A$2:H$2705,8,FALSE),"")</f>
        <v>-1.3358349209242799</v>
      </c>
    </row>
    <row r="283" spans="1:4" x14ac:dyDescent="0.25">
      <c r="A283">
        <f ca="1">IF(A282&lt;Settings!$B$3,A282+1,"")</f>
        <v>282</v>
      </c>
      <c r="B283" t="str">
        <f ca="1">IF(A282&lt;Settings!$B$3,VLOOKUP($A283,'List Calculations'!A$2:H$2705,6,FALSE),"")</f>
        <v>Albania</v>
      </c>
      <c r="C283" t="str">
        <f ca="1">IF(A282&lt;Settings!$B$3,VLOOKUP($A283,'List Calculations'!A$2:H$2705,7,FALSE),"")</f>
        <v>Norway</v>
      </c>
      <c r="D283" s="3">
        <f ca="1">IF(A282&lt;Settings!$B$3,VLOOKUP($A283,'List Calculations'!A$2:H$2705,8,FALSE),"")</f>
        <v>-1.3349556721184701</v>
      </c>
    </row>
    <row r="284" spans="1:4" x14ac:dyDescent="0.25">
      <c r="A284">
        <f ca="1">IF(A283&lt;Settings!$B$3,A283+1,"")</f>
        <v>283</v>
      </c>
      <c r="B284" t="str">
        <f ca="1">IF(A283&lt;Settings!$B$3,VLOOKUP($A284,'List Calculations'!A$2:H$2705,6,FALSE),"")</f>
        <v>Netherlands</v>
      </c>
      <c r="C284" t="str">
        <f ca="1">IF(A283&lt;Settings!$B$3,VLOOKUP($A284,'List Calculations'!A$2:H$2705,7,FALSE),"")</f>
        <v>Latvia</v>
      </c>
      <c r="D284" s="3">
        <f ca="1">IF(A283&lt;Settings!$B$3,VLOOKUP($A284,'List Calculations'!A$2:H$2705,8,FALSE),"")</f>
        <v>-1.32799933745036</v>
      </c>
    </row>
    <row r="285" spans="1:4" x14ac:dyDescent="0.25">
      <c r="A285">
        <f ca="1">IF(A284&lt;Settings!$B$3,A284+1,"")</f>
        <v>284</v>
      </c>
      <c r="B285" t="str">
        <f ca="1">IF(A284&lt;Settings!$B$3,VLOOKUP($A285,'List Calculations'!A$2:H$2705,6,FALSE),"")</f>
        <v>Georgia</v>
      </c>
      <c r="C285" t="str">
        <f ca="1">IF(A284&lt;Settings!$B$3,VLOOKUP($A285,'List Calculations'!A$2:H$2705,7,FALSE),"")</f>
        <v>Sweden</v>
      </c>
      <c r="D285" s="3">
        <f ca="1">IF(A284&lt;Settings!$B$3,VLOOKUP($A285,'List Calculations'!A$2:H$2705,8,FALSE),"")</f>
        <v>-1.3274645096408699</v>
      </c>
    </row>
    <row r="286" spans="1:4" x14ac:dyDescent="0.25">
      <c r="A286">
        <f ca="1">IF(A285&lt;Settings!$B$3,A285+1,"")</f>
        <v>285</v>
      </c>
      <c r="B286" t="str">
        <f ca="1">IF(A285&lt;Settings!$B$3,VLOOKUP($A286,'List Calculations'!A$2:H$2705,6,FALSE),"")</f>
        <v>Denmark</v>
      </c>
      <c r="C286" t="str">
        <f ca="1">IF(A285&lt;Settings!$B$3,VLOOKUP($A286,'List Calculations'!A$2:H$2705,7,FALSE),"")</f>
        <v>Spain</v>
      </c>
      <c r="D286" s="3">
        <f ca="1">IF(A285&lt;Settings!$B$3,VLOOKUP($A286,'List Calculations'!A$2:H$2705,8,FALSE),"")</f>
        <v>-1.32617734001794</v>
      </c>
    </row>
    <row r="287" spans="1:4" x14ac:dyDescent="0.25">
      <c r="A287">
        <f ca="1">IF(A286&lt;Settings!$B$3,A286+1,"")</f>
        <v>286</v>
      </c>
      <c r="B287" t="str">
        <f ca="1">IF(A286&lt;Settings!$B$3,VLOOKUP($A287,'List Calculations'!A$2:H$2705,6,FALSE),"")</f>
        <v>Belarus</v>
      </c>
      <c r="C287" t="str">
        <f ca="1">IF(A286&lt;Settings!$B$3,VLOOKUP($A287,'List Calculations'!A$2:H$2705,7,FALSE),"")</f>
        <v>Ireland</v>
      </c>
      <c r="D287" s="3">
        <f ca="1">IF(A286&lt;Settings!$B$3,VLOOKUP($A287,'List Calculations'!A$2:H$2705,8,FALSE),"")</f>
        <v>-1.3222048321367601</v>
      </c>
    </row>
    <row r="288" spans="1:4" x14ac:dyDescent="0.25">
      <c r="A288">
        <f ca="1">IF(A287&lt;Settings!$B$3,A287+1,"")</f>
        <v>287</v>
      </c>
      <c r="B288" t="str">
        <f ca="1">IF(A287&lt;Settings!$B$3,VLOOKUP($A288,'List Calculations'!A$2:H$2705,6,FALSE),"")</f>
        <v>Greece</v>
      </c>
      <c r="C288" t="str">
        <f ca="1">IF(A287&lt;Settings!$B$3,VLOOKUP($A288,'List Calculations'!A$2:H$2705,7,FALSE),"")</f>
        <v>Latvia</v>
      </c>
      <c r="D288" s="3">
        <f ca="1">IF(A287&lt;Settings!$B$3,VLOOKUP($A288,'List Calculations'!A$2:H$2705,8,FALSE),"")</f>
        <v>-1.32164058331613</v>
      </c>
    </row>
    <row r="289" spans="1:4" x14ac:dyDescent="0.25">
      <c r="A289">
        <f ca="1">IF(A288&lt;Settings!$B$3,A288+1,"")</f>
        <v>288</v>
      </c>
      <c r="B289" t="str">
        <f ca="1">IF(A288&lt;Settings!$B$3,VLOOKUP($A289,'List Calculations'!A$2:H$2705,6,FALSE),"")</f>
        <v>Romania</v>
      </c>
      <c r="C289" t="str">
        <f ca="1">IF(A288&lt;Settings!$B$3,VLOOKUP($A289,'List Calculations'!A$2:H$2705,7,FALSE),"")</f>
        <v>Finland</v>
      </c>
      <c r="D289" s="3">
        <f ca="1">IF(A288&lt;Settings!$B$3,VLOOKUP($A289,'List Calculations'!A$2:H$2705,8,FALSE),"")</f>
        <v>-1.31552998639401</v>
      </c>
    </row>
    <row r="290" spans="1:4" x14ac:dyDescent="0.25">
      <c r="A290">
        <f ca="1">IF(A289&lt;Settings!$B$3,A289+1,"")</f>
        <v>289</v>
      </c>
      <c r="B290" t="str">
        <f ca="1">IF(A289&lt;Settings!$B$3,VLOOKUP($A290,'List Calculations'!A$2:H$2705,6,FALSE),"")</f>
        <v>Ukraine</v>
      </c>
      <c r="C290" t="str">
        <f ca="1">IF(A289&lt;Settings!$B$3,VLOOKUP($A290,'List Calculations'!A$2:H$2705,7,FALSE),"")</f>
        <v>Ireland</v>
      </c>
      <c r="D290" s="3">
        <f ca="1">IF(A289&lt;Settings!$B$3,VLOOKUP($A290,'List Calculations'!A$2:H$2705,8,FALSE),"")</f>
        <v>-1.31444427799926</v>
      </c>
    </row>
    <row r="291" spans="1:4" x14ac:dyDescent="0.25">
      <c r="A291">
        <f ca="1">IF(A290&lt;Settings!$B$3,A290+1,"")</f>
        <v>290</v>
      </c>
      <c r="B291" t="str">
        <f ca="1">IF(A290&lt;Settings!$B$3,VLOOKUP($A291,'List Calculations'!A$2:H$2705,6,FALSE),"")</f>
        <v>Spain</v>
      </c>
      <c r="C291" t="str">
        <f ca="1">IF(A290&lt;Settings!$B$3,VLOOKUP($A291,'List Calculations'!A$2:H$2705,7,FALSE),"")</f>
        <v>Russia</v>
      </c>
      <c r="D291" s="3">
        <f ca="1">IF(A290&lt;Settings!$B$3,VLOOKUP($A291,'List Calculations'!A$2:H$2705,8,FALSE),"")</f>
        <v>-1.3089823111224099</v>
      </c>
    </row>
    <row r="292" spans="1:4" x14ac:dyDescent="0.25">
      <c r="A292">
        <f ca="1">IF(A291&lt;Settings!$B$3,A291+1,"")</f>
        <v>291</v>
      </c>
      <c r="B292" t="str">
        <f ca="1">IF(A291&lt;Settings!$B$3,VLOOKUP($A292,'List Calculations'!A$2:H$2705,6,FALSE),"")</f>
        <v>Moldova</v>
      </c>
      <c r="C292" t="str">
        <f ca="1">IF(A291&lt;Settings!$B$3,VLOOKUP($A292,'List Calculations'!A$2:H$2705,7,FALSE),"")</f>
        <v>Finland</v>
      </c>
      <c r="D292" s="3">
        <f ca="1">IF(A291&lt;Settings!$B$3,VLOOKUP($A292,'List Calculations'!A$2:H$2705,8,FALSE),"")</f>
        <v>-1.3038934859557001</v>
      </c>
    </row>
    <row r="293" spans="1:4" x14ac:dyDescent="0.25">
      <c r="A293">
        <f ca="1">IF(A292&lt;Settings!$B$3,A292+1,"")</f>
        <v>292</v>
      </c>
      <c r="B293" t="str">
        <f ca="1">IF(A292&lt;Settings!$B$3,VLOOKUP($A293,'List Calculations'!A$2:H$2705,6,FALSE),"")</f>
        <v>Armenia</v>
      </c>
      <c r="C293" t="str">
        <f ca="1">IF(A292&lt;Settings!$B$3,VLOOKUP($A293,'List Calculations'!A$2:H$2705,7,FALSE),"")</f>
        <v>Sweden</v>
      </c>
      <c r="D293" s="3">
        <f ca="1">IF(A292&lt;Settings!$B$3,VLOOKUP($A293,'List Calculations'!A$2:H$2705,8,FALSE),"")</f>
        <v>-1.3033192877737101</v>
      </c>
    </row>
    <row r="294" spans="1:4" x14ac:dyDescent="0.25">
      <c r="A294">
        <f ca="1">IF(A293&lt;Settings!$B$3,A293+1,"")</f>
        <v>293</v>
      </c>
      <c r="B294" t="str">
        <f ca="1">IF(A293&lt;Settings!$B$3,VLOOKUP($A294,'List Calculations'!A$2:H$2705,6,FALSE),"")</f>
        <v>Cyprus</v>
      </c>
      <c r="C294" t="str">
        <f ca="1">IF(A293&lt;Settings!$B$3,VLOOKUP($A294,'List Calculations'!A$2:H$2705,7,FALSE),"")</f>
        <v>Netherlands</v>
      </c>
      <c r="D294" s="3">
        <f ca="1">IF(A293&lt;Settings!$B$3,VLOOKUP($A294,'List Calculations'!A$2:H$2705,8,FALSE),"")</f>
        <v>-1.2992479508869199</v>
      </c>
    </row>
    <row r="295" spans="1:4" x14ac:dyDescent="0.25">
      <c r="A295">
        <f ca="1">IF(A294&lt;Settings!$B$3,A294+1,"")</f>
        <v>294</v>
      </c>
      <c r="B295" t="str">
        <f ca="1">IF(A294&lt;Settings!$B$3,VLOOKUP($A295,'List Calculations'!A$2:H$2705,6,FALSE),"")</f>
        <v>France</v>
      </c>
      <c r="C295" t="str">
        <f ca="1">IF(A294&lt;Settings!$B$3,VLOOKUP($A295,'List Calculations'!A$2:H$2705,7,FALSE),"")</f>
        <v>Lithuania</v>
      </c>
      <c r="D295" s="3">
        <f ca="1">IF(A294&lt;Settings!$B$3,VLOOKUP($A295,'List Calculations'!A$2:H$2705,8,FALSE),"")</f>
        <v>-1.2924692199436401</v>
      </c>
    </row>
    <row r="296" spans="1:4" x14ac:dyDescent="0.25">
      <c r="A296">
        <f ca="1">IF(A295&lt;Settings!$B$3,A295+1,"")</f>
        <v>295</v>
      </c>
      <c r="B296" t="str">
        <f ca="1">IF(A295&lt;Settings!$B$3,VLOOKUP($A296,'List Calculations'!A$2:H$2705,6,FALSE),"")</f>
        <v>Israel</v>
      </c>
      <c r="C296" t="str">
        <f ca="1">IF(A295&lt;Settings!$B$3,VLOOKUP($A296,'List Calculations'!A$2:H$2705,7,FALSE),"")</f>
        <v>Poland</v>
      </c>
      <c r="D296" s="3">
        <f ca="1">IF(A295&lt;Settings!$B$3,VLOOKUP($A296,'List Calculations'!A$2:H$2705,8,FALSE),"")</f>
        <v>-1.2829419003004401</v>
      </c>
    </row>
    <row r="297" spans="1:4" x14ac:dyDescent="0.25">
      <c r="A297">
        <f ca="1">IF(A296&lt;Settings!$B$3,A296+1,"")</f>
        <v>296</v>
      </c>
      <c r="B297" t="str">
        <f ca="1">IF(A296&lt;Settings!$B$3,VLOOKUP($A297,'List Calculations'!A$2:H$2705,6,FALSE),"")</f>
        <v>Norway</v>
      </c>
      <c r="C297" t="str">
        <f ca="1">IF(A296&lt;Settings!$B$3,VLOOKUP($A297,'List Calculations'!A$2:H$2705,7,FALSE),"")</f>
        <v>Moldova</v>
      </c>
      <c r="D297" s="3">
        <f ca="1">IF(A296&lt;Settings!$B$3,VLOOKUP($A297,'List Calculations'!A$2:H$2705,8,FALSE),"")</f>
        <v>-1.28245726487627</v>
      </c>
    </row>
    <row r="298" spans="1:4" x14ac:dyDescent="0.25">
      <c r="A298">
        <f ca="1">IF(A297&lt;Settings!$B$3,A297+1,"")</f>
        <v>297</v>
      </c>
      <c r="B298" t="str">
        <f ca="1">IF(A297&lt;Settings!$B$3,VLOOKUP($A298,'List Calculations'!A$2:H$2705,6,FALSE),"")</f>
        <v>Poland</v>
      </c>
      <c r="C298" t="str">
        <f ca="1">IF(A297&lt;Settings!$B$3,VLOOKUP($A298,'List Calculations'!A$2:H$2705,7,FALSE),"")</f>
        <v>Cyprus</v>
      </c>
      <c r="D298" s="3">
        <f ca="1">IF(A297&lt;Settings!$B$3,VLOOKUP($A298,'List Calculations'!A$2:H$2705,8,FALSE),"")</f>
        <v>-1.2818318112604501</v>
      </c>
    </row>
    <row r="299" spans="1:4" x14ac:dyDescent="0.25">
      <c r="A299">
        <f ca="1">IF(A298&lt;Settings!$B$3,A298+1,"")</f>
        <v>298</v>
      </c>
      <c r="B299" t="str">
        <f ca="1">IF(A298&lt;Settings!$B$3,VLOOKUP($A299,'List Calculations'!A$2:H$2705,6,FALSE),"")</f>
        <v>Russia</v>
      </c>
      <c r="C299" t="str">
        <f ca="1">IF(A298&lt;Settings!$B$3,VLOOKUP($A299,'List Calculations'!A$2:H$2705,7,FALSE),"")</f>
        <v>Iceland</v>
      </c>
      <c r="D299" s="3">
        <f ca="1">IF(A298&lt;Settings!$B$3,VLOOKUP($A299,'List Calculations'!A$2:H$2705,8,FALSE),"")</f>
        <v>-1.2815436307372099</v>
      </c>
    </row>
    <row r="300" spans="1:4" x14ac:dyDescent="0.25">
      <c r="A300">
        <f ca="1">IF(A299&lt;Settings!$B$3,A299+1,"")</f>
        <v>299</v>
      </c>
      <c r="B300" t="str">
        <f ca="1">IF(A299&lt;Settings!$B$3,VLOOKUP($A300,'List Calculations'!A$2:H$2705,6,FALSE),"")</f>
        <v>FYR Macedonia</v>
      </c>
      <c r="C300" t="str">
        <f ca="1">IF(A299&lt;Settings!$B$3,VLOOKUP($A300,'List Calculations'!A$2:H$2705,7,FALSE),"")</f>
        <v>Germany</v>
      </c>
      <c r="D300" s="3">
        <f ca="1">IF(A299&lt;Settings!$B$3,VLOOKUP($A300,'List Calculations'!A$2:H$2705,8,FALSE),"")</f>
        <v>-1.2811738376247599</v>
      </c>
    </row>
    <row r="301" spans="1:4" x14ac:dyDescent="0.25">
      <c r="A301">
        <f ca="1">IF(A300&lt;Settings!$B$3,A300+1,"")</f>
        <v>300</v>
      </c>
      <c r="B301" t="str">
        <f ca="1">IF(A300&lt;Settings!$B$3,VLOOKUP($A301,'List Calculations'!A$2:H$2705,6,FALSE),"")</f>
        <v>Greece</v>
      </c>
      <c r="C301" t="str">
        <f ca="1">IF(A300&lt;Settings!$B$3,VLOOKUP($A301,'List Calculations'!A$2:H$2705,7,FALSE),"")</f>
        <v>Denmark</v>
      </c>
      <c r="D301" s="3">
        <f ca="1">IF(A300&lt;Settings!$B$3,VLOOKUP($A301,'List Calculations'!A$2:H$2705,8,FALSE),"")</f>
        <v>-1.27914570494547</v>
      </c>
    </row>
    <row r="302" spans="1:4" x14ac:dyDescent="0.25">
      <c r="A302">
        <f ca="1">IF(A301&lt;Settings!$B$3,A301+1,"")</f>
        <v>301</v>
      </c>
      <c r="B302" t="str">
        <f ca="1">IF(A301&lt;Settings!$B$3,VLOOKUP($A302,'List Calculations'!A$2:H$2705,6,FALSE),"")</f>
        <v>Moldova</v>
      </c>
      <c r="C302" t="str">
        <f ca="1">IF(A301&lt;Settings!$B$3,VLOOKUP($A302,'List Calculations'!A$2:H$2705,7,FALSE),"")</f>
        <v>Germany</v>
      </c>
      <c r="D302" s="3">
        <f ca="1">IF(A301&lt;Settings!$B$3,VLOOKUP($A302,'List Calculations'!A$2:H$2705,8,FALSE),"")</f>
        <v>-1.27877181110493</v>
      </c>
    </row>
    <row r="303" spans="1:4" x14ac:dyDescent="0.25">
      <c r="A303">
        <f ca="1">IF(A302&lt;Settings!$B$3,A302+1,"")</f>
        <v>302</v>
      </c>
      <c r="B303" t="str">
        <f ca="1">IF(A302&lt;Settings!$B$3,VLOOKUP($A303,'List Calculations'!A$2:H$2705,6,FALSE),"")</f>
        <v>Poland</v>
      </c>
      <c r="C303" t="str">
        <f ca="1">IF(A302&lt;Settings!$B$3,VLOOKUP($A303,'List Calculations'!A$2:H$2705,7,FALSE),"")</f>
        <v>Malta</v>
      </c>
      <c r="D303" s="3">
        <f ca="1">IF(A302&lt;Settings!$B$3,VLOOKUP($A303,'List Calculations'!A$2:H$2705,8,FALSE),"")</f>
        <v>-1.2748117384595401</v>
      </c>
    </row>
    <row r="304" spans="1:4" x14ac:dyDescent="0.25">
      <c r="A304">
        <f ca="1">IF(A303&lt;Settings!$B$3,A303+1,"")</f>
        <v>303</v>
      </c>
      <c r="B304" t="str">
        <f ca="1">IF(A303&lt;Settings!$B$3,VLOOKUP($A304,'List Calculations'!A$2:H$2705,6,FALSE),"")</f>
        <v>Norway</v>
      </c>
      <c r="C304" t="str">
        <f ca="1">IF(A303&lt;Settings!$B$3,VLOOKUP($A304,'List Calculations'!A$2:H$2705,7,FALSE),"")</f>
        <v>Croatia</v>
      </c>
      <c r="D304" s="3">
        <f ca="1">IF(A303&lt;Settings!$B$3,VLOOKUP($A304,'List Calculations'!A$2:H$2705,8,FALSE),"")</f>
        <v>-1.26944808876217</v>
      </c>
    </row>
    <row r="305" spans="1:4" x14ac:dyDescent="0.25">
      <c r="A305">
        <f ca="1">IF(A304&lt;Settings!$B$3,A304+1,"")</f>
        <v>304</v>
      </c>
      <c r="B305" t="str">
        <f ca="1">IF(A304&lt;Settings!$B$3,VLOOKUP($A305,'List Calculations'!A$2:H$2705,6,FALSE),"")</f>
        <v>France</v>
      </c>
      <c r="C305" t="str">
        <f ca="1">IF(A304&lt;Settings!$B$3,VLOOKUP($A305,'List Calculations'!A$2:H$2705,7,FALSE),"")</f>
        <v>FYR Macedonia</v>
      </c>
      <c r="D305" s="3">
        <f ca="1">IF(A304&lt;Settings!$B$3,VLOOKUP($A305,'List Calculations'!A$2:H$2705,8,FALSE),"")</f>
        <v>-1.26631944837559</v>
      </c>
    </row>
    <row r="306" spans="1:4" x14ac:dyDescent="0.25">
      <c r="A306">
        <f ca="1">IF(A305&lt;Settings!$B$3,A305+1,"")</f>
        <v>305</v>
      </c>
      <c r="B306" t="str">
        <f ca="1">IF(A305&lt;Settings!$B$3,VLOOKUP($A306,'List Calculations'!A$2:H$2705,6,FALSE),"")</f>
        <v>Croatia</v>
      </c>
      <c r="C306" t="str">
        <f ca="1">IF(A305&lt;Settings!$B$3,VLOOKUP($A306,'List Calculations'!A$2:H$2705,7,FALSE),"")</f>
        <v>Israel</v>
      </c>
      <c r="D306" s="3">
        <f ca="1">IF(A305&lt;Settings!$B$3,VLOOKUP($A306,'List Calculations'!A$2:H$2705,8,FALSE),"")</f>
        <v>-1.2653125061064101</v>
      </c>
    </row>
    <row r="307" spans="1:4" x14ac:dyDescent="0.25">
      <c r="A307">
        <f ca="1">IF(A306&lt;Settings!$B$3,A306+1,"")</f>
        <v>306</v>
      </c>
      <c r="B307" t="str">
        <f ca="1">IF(A306&lt;Settings!$B$3,VLOOKUP($A307,'List Calculations'!A$2:H$2705,6,FALSE),"")</f>
        <v>Sweden</v>
      </c>
      <c r="C307" t="str">
        <f ca="1">IF(A306&lt;Settings!$B$3,VLOOKUP($A307,'List Calculations'!A$2:H$2705,7,FALSE),"")</f>
        <v>Moldova</v>
      </c>
      <c r="D307" s="3">
        <f ca="1">IF(A306&lt;Settings!$B$3,VLOOKUP($A307,'List Calculations'!A$2:H$2705,8,FALSE),"")</f>
        <v>-1.2651829064207301</v>
      </c>
    </row>
    <row r="308" spans="1:4" x14ac:dyDescent="0.25">
      <c r="A308">
        <f ca="1">IF(A307&lt;Settings!$B$3,A307+1,"")</f>
        <v>307</v>
      </c>
      <c r="B308" t="str">
        <f ca="1">IF(A307&lt;Settings!$B$3,VLOOKUP($A308,'List Calculations'!A$2:H$2705,6,FALSE),"")</f>
        <v>Cyprus</v>
      </c>
      <c r="C308" t="str">
        <f ca="1">IF(A307&lt;Settings!$B$3,VLOOKUP($A308,'List Calculations'!A$2:H$2705,7,FALSE),"")</f>
        <v>Estonia</v>
      </c>
      <c r="D308" s="3">
        <f ca="1">IF(A307&lt;Settings!$B$3,VLOOKUP($A308,'List Calculations'!A$2:H$2705,8,FALSE),"")</f>
        <v>-1.2629239526791001</v>
      </c>
    </row>
    <row r="309" spans="1:4" x14ac:dyDescent="0.25">
      <c r="A309">
        <f ca="1">IF(A308&lt;Settings!$B$3,A308+1,"")</f>
        <v>308</v>
      </c>
      <c r="B309" t="str">
        <f ca="1">IF(A308&lt;Settings!$B$3,VLOOKUP($A309,'List Calculations'!A$2:H$2705,6,FALSE),"")</f>
        <v>Finland</v>
      </c>
      <c r="C309" t="str">
        <f ca="1">IF(A308&lt;Settings!$B$3,VLOOKUP($A309,'List Calculations'!A$2:H$2705,7,FALSE),"")</f>
        <v>Malta</v>
      </c>
      <c r="D309" s="3">
        <f ca="1">IF(A308&lt;Settings!$B$3,VLOOKUP($A309,'List Calculations'!A$2:H$2705,8,FALSE),"")</f>
        <v>-1.2577908254029999</v>
      </c>
    </row>
    <row r="310" spans="1:4" x14ac:dyDescent="0.25">
      <c r="A310">
        <f ca="1">IF(A309&lt;Settings!$B$3,A309+1,"")</f>
        <v>309</v>
      </c>
      <c r="B310" t="str">
        <f ca="1">IF(A309&lt;Settings!$B$3,VLOOKUP($A310,'List Calculations'!A$2:H$2705,6,FALSE),"")</f>
        <v>Norway</v>
      </c>
      <c r="C310" t="str">
        <f ca="1">IF(A309&lt;Settings!$B$3,VLOOKUP($A310,'List Calculations'!A$2:H$2705,7,FALSE),"")</f>
        <v>Russia</v>
      </c>
      <c r="D310" s="3">
        <f ca="1">IF(A309&lt;Settings!$B$3,VLOOKUP($A310,'List Calculations'!A$2:H$2705,8,FALSE),"")</f>
        <v>-1.25404102939851</v>
      </c>
    </row>
    <row r="311" spans="1:4" x14ac:dyDescent="0.25">
      <c r="A311">
        <f ca="1">IF(A310&lt;Settings!$B$3,A310+1,"")</f>
        <v>310</v>
      </c>
      <c r="B311" t="str">
        <f ca="1">IF(A310&lt;Settings!$B$3,VLOOKUP($A311,'List Calculations'!A$2:H$2705,6,FALSE),"")</f>
        <v>FYR Macedonia</v>
      </c>
      <c r="C311" t="str">
        <f ca="1">IF(A310&lt;Settings!$B$3,VLOOKUP($A311,'List Calculations'!A$2:H$2705,7,FALSE),"")</f>
        <v>Armenia</v>
      </c>
      <c r="D311" s="3">
        <f ca="1">IF(A310&lt;Settings!$B$3,VLOOKUP($A311,'List Calculations'!A$2:H$2705,8,FALSE),"")</f>
        <v>-1.2539238155841099</v>
      </c>
    </row>
    <row r="312" spans="1:4" x14ac:dyDescent="0.25">
      <c r="A312">
        <f ca="1">IF(A311&lt;Settings!$B$3,A311+1,"")</f>
        <v>311</v>
      </c>
      <c r="B312" t="str">
        <f ca="1">IF(A311&lt;Settings!$B$3,VLOOKUP($A312,'List Calculations'!A$2:H$2705,6,FALSE),"")</f>
        <v>Austria</v>
      </c>
      <c r="C312" t="str">
        <f ca="1">IF(A311&lt;Settings!$B$3,VLOOKUP($A312,'List Calculations'!A$2:H$2705,7,FALSE),"")</f>
        <v>Lithuania</v>
      </c>
      <c r="D312" s="3">
        <f ca="1">IF(A311&lt;Settings!$B$3,VLOOKUP($A312,'List Calculations'!A$2:H$2705,8,FALSE),"")</f>
        <v>-1.2509626193419801</v>
      </c>
    </row>
    <row r="313" spans="1:4" x14ac:dyDescent="0.25">
      <c r="A313">
        <f ca="1">IF(A312&lt;Settings!$B$3,A312+1,"")</f>
        <v>312</v>
      </c>
      <c r="B313" t="str">
        <f ca="1">IF(A312&lt;Settings!$B$3,VLOOKUP($A313,'List Calculations'!A$2:H$2705,6,FALSE),"")</f>
        <v>Austria</v>
      </c>
      <c r="C313" t="str">
        <f ca="1">IF(A312&lt;Settings!$B$3,VLOOKUP($A313,'List Calculations'!A$2:H$2705,7,FALSE),"")</f>
        <v>Greece</v>
      </c>
      <c r="D313" s="3">
        <f ca="1">IF(A312&lt;Settings!$B$3,VLOOKUP($A313,'List Calculations'!A$2:H$2705,8,FALSE),"")</f>
        <v>-1.2496567774952301</v>
      </c>
    </row>
    <row r="314" spans="1:4" x14ac:dyDescent="0.25">
      <c r="A314">
        <f ca="1">IF(A313&lt;Settings!$B$3,A313+1,"")</f>
        <v>313</v>
      </c>
      <c r="B314" t="str">
        <f ca="1">IF(A313&lt;Settings!$B$3,VLOOKUP($A314,'List Calculations'!A$2:H$2705,6,FALSE),"")</f>
        <v>Moldova</v>
      </c>
      <c r="C314" t="str">
        <f ca="1">IF(A313&lt;Settings!$B$3,VLOOKUP($A314,'List Calculations'!A$2:H$2705,7,FALSE),"")</f>
        <v>Poland</v>
      </c>
      <c r="D314" s="3">
        <f ca="1">IF(A313&lt;Settings!$B$3,VLOOKUP($A314,'List Calculations'!A$2:H$2705,8,FALSE),"")</f>
        <v>-1.24888448519706</v>
      </c>
    </row>
    <row r="315" spans="1:4" x14ac:dyDescent="0.25">
      <c r="A315">
        <f ca="1">IF(A314&lt;Settings!$B$3,A314+1,"")</f>
        <v>314</v>
      </c>
      <c r="B315" t="str">
        <f ca="1">IF(A314&lt;Settings!$B$3,VLOOKUP($A315,'List Calculations'!A$2:H$2705,6,FALSE),"")</f>
        <v>Italy</v>
      </c>
      <c r="C315" t="str">
        <f ca="1">IF(A314&lt;Settings!$B$3,VLOOKUP($A315,'List Calculations'!A$2:H$2705,7,FALSE),"")</f>
        <v>Sweden</v>
      </c>
      <c r="D315" s="3">
        <f ca="1">IF(A314&lt;Settings!$B$3,VLOOKUP($A315,'List Calculations'!A$2:H$2705,8,FALSE),"")</f>
        <v>-1.24818337590059</v>
      </c>
    </row>
    <row r="316" spans="1:4" x14ac:dyDescent="0.25">
      <c r="A316">
        <f ca="1">IF(A315&lt;Settings!$B$3,A315+1,"")</f>
        <v>315</v>
      </c>
      <c r="B316" t="str">
        <f ca="1">IF(A315&lt;Settings!$B$3,VLOOKUP($A316,'List Calculations'!A$2:H$2705,6,FALSE),"")</f>
        <v>Israel</v>
      </c>
      <c r="C316" t="str">
        <f ca="1">IF(A315&lt;Settings!$B$3,VLOOKUP($A316,'List Calculations'!A$2:H$2705,7,FALSE),"")</f>
        <v>Croatia</v>
      </c>
      <c r="D316" s="3">
        <f ca="1">IF(A315&lt;Settings!$B$3,VLOOKUP($A316,'List Calculations'!A$2:H$2705,8,FALSE),"")</f>
        <v>-1.24609872910175</v>
      </c>
    </row>
    <row r="317" spans="1:4" x14ac:dyDescent="0.25">
      <c r="A317">
        <f ca="1">IF(A316&lt;Settings!$B$3,A316+1,"")</f>
        <v>316</v>
      </c>
      <c r="B317" t="str">
        <f ca="1">IF(A316&lt;Settings!$B$3,VLOOKUP($A317,'List Calculations'!A$2:H$2705,6,FALSE),"")</f>
        <v>Slovenia</v>
      </c>
      <c r="C317" t="str">
        <f ca="1">IF(A316&lt;Settings!$B$3,VLOOKUP($A317,'List Calculations'!A$2:H$2705,7,FALSE),"")</f>
        <v>Cyprus</v>
      </c>
      <c r="D317" s="3">
        <f ca="1">IF(A316&lt;Settings!$B$3,VLOOKUP($A317,'List Calculations'!A$2:H$2705,8,FALSE),"")</f>
        <v>-1.2452755997463401</v>
      </c>
    </row>
    <row r="318" spans="1:4" x14ac:dyDescent="0.25">
      <c r="A318">
        <f ca="1">IF(A317&lt;Settings!$B$3,A317+1,"")</f>
        <v>317</v>
      </c>
      <c r="B318" t="str">
        <f ca="1">IF(A317&lt;Settings!$B$3,VLOOKUP($A318,'List Calculations'!A$2:H$2705,6,FALSE),"")</f>
        <v>Russia</v>
      </c>
      <c r="C318" t="str">
        <f ca="1">IF(A317&lt;Settings!$B$3,VLOOKUP($A318,'List Calculations'!A$2:H$2705,7,FALSE),"")</f>
        <v>Portugal</v>
      </c>
      <c r="D318" s="3">
        <f ca="1">IF(A317&lt;Settings!$B$3,VLOOKUP($A318,'List Calculations'!A$2:H$2705,8,FALSE),"")</f>
        <v>-1.24016382871598</v>
      </c>
    </row>
    <row r="319" spans="1:4" x14ac:dyDescent="0.25">
      <c r="A319">
        <f ca="1">IF(A318&lt;Settings!$B$3,A318+1,"")</f>
        <v>318</v>
      </c>
      <c r="B319" t="str">
        <f ca="1">IF(A318&lt;Settings!$B$3,VLOOKUP($A319,'List Calculations'!A$2:H$2705,6,FALSE),"")</f>
        <v>Bulgaria</v>
      </c>
      <c r="C319" t="str">
        <f ca="1">IF(A318&lt;Settings!$B$3,VLOOKUP($A319,'List Calculations'!A$2:H$2705,7,FALSE),"")</f>
        <v>Bosnia &amp; Herzegovina</v>
      </c>
      <c r="D319" s="3">
        <f ca="1">IF(A318&lt;Settings!$B$3,VLOOKUP($A319,'List Calculations'!A$2:H$2705,8,FALSE),"")</f>
        <v>-1.2376299150880901</v>
      </c>
    </row>
    <row r="320" spans="1:4" x14ac:dyDescent="0.25">
      <c r="A320">
        <f ca="1">IF(A319&lt;Settings!$B$3,A319+1,"")</f>
        <v>319</v>
      </c>
      <c r="B320" t="str">
        <f ca="1">IF(A319&lt;Settings!$B$3,VLOOKUP($A320,'List Calculations'!A$2:H$2705,6,FALSE),"")</f>
        <v>Poland</v>
      </c>
      <c r="C320" t="str">
        <f ca="1">IF(A319&lt;Settings!$B$3,VLOOKUP($A320,'List Calculations'!A$2:H$2705,7,FALSE),"")</f>
        <v>Croatia</v>
      </c>
      <c r="D320" s="3">
        <f ca="1">IF(A319&lt;Settings!$B$3,VLOOKUP($A320,'List Calculations'!A$2:H$2705,8,FALSE),"")</f>
        <v>-1.2356123578002201</v>
      </c>
    </row>
    <row r="321" spans="1:4" x14ac:dyDescent="0.25">
      <c r="A321">
        <f ca="1">IF(A320&lt;Settings!$B$3,A320+1,"")</f>
        <v>320</v>
      </c>
      <c r="B321" t="str">
        <f ca="1">IF(A320&lt;Settings!$B$3,VLOOKUP($A321,'List Calculations'!A$2:H$2705,6,FALSE),"")</f>
        <v>Bulgaria</v>
      </c>
      <c r="C321" t="str">
        <f ca="1">IF(A320&lt;Settings!$B$3,VLOOKUP($A321,'List Calculations'!A$2:H$2705,7,FALSE),"")</f>
        <v>Lithuania</v>
      </c>
      <c r="D321" s="3">
        <f ca="1">IF(A320&lt;Settings!$B$3,VLOOKUP($A321,'List Calculations'!A$2:H$2705,8,FALSE),"")</f>
        <v>-1.2316719076232101</v>
      </c>
    </row>
    <row r="322" spans="1:4" x14ac:dyDescent="0.25">
      <c r="A322">
        <f ca="1">IF(A321&lt;Settings!$B$3,A321+1,"")</f>
        <v>321</v>
      </c>
      <c r="B322" t="str">
        <f ca="1">IF(A321&lt;Settings!$B$3,VLOOKUP($A322,'List Calculations'!A$2:H$2705,6,FALSE),"")</f>
        <v>Sweden</v>
      </c>
      <c r="C322" t="str">
        <f ca="1">IF(A321&lt;Settings!$B$3,VLOOKUP($A322,'List Calculations'!A$2:H$2705,7,FALSE),"")</f>
        <v>Russia</v>
      </c>
      <c r="D322" s="3">
        <f ca="1">IF(A321&lt;Settings!$B$3,VLOOKUP($A322,'List Calculations'!A$2:H$2705,8,FALSE),"")</f>
        <v>-1.2249907115127401</v>
      </c>
    </row>
    <row r="323" spans="1:4" x14ac:dyDescent="0.25">
      <c r="A323">
        <f ca="1">IF(A322&lt;Settings!$B$3,A322+1,"")</f>
        <v>322</v>
      </c>
      <c r="B323" t="str">
        <f ca="1">IF(A322&lt;Settings!$B$3,VLOOKUP($A323,'List Calculations'!A$2:H$2705,6,FALSE),"")</f>
        <v>Iceland</v>
      </c>
      <c r="C323" t="str">
        <f ca="1">IF(A322&lt;Settings!$B$3,VLOOKUP($A323,'List Calculations'!A$2:H$2705,7,FALSE),"")</f>
        <v>Russia</v>
      </c>
      <c r="D323" s="3">
        <f ca="1">IF(A322&lt;Settings!$B$3,VLOOKUP($A323,'List Calculations'!A$2:H$2705,8,FALSE),"")</f>
        <v>-1.2243389091391901</v>
      </c>
    </row>
    <row r="324" spans="1:4" x14ac:dyDescent="0.25">
      <c r="A324">
        <f ca="1">IF(A323&lt;Settings!$B$3,A323+1,"")</f>
        <v>323</v>
      </c>
      <c r="B324" t="str">
        <f ca="1">IF(A323&lt;Settings!$B$3,VLOOKUP($A324,'List Calculations'!A$2:H$2705,6,FALSE),"")</f>
        <v>Estonia</v>
      </c>
      <c r="C324" t="str">
        <f ca="1">IF(A323&lt;Settings!$B$3,VLOOKUP($A324,'List Calculations'!A$2:H$2705,7,FALSE),"")</f>
        <v>Portugal</v>
      </c>
      <c r="D324" s="3">
        <f ca="1">IF(A323&lt;Settings!$B$3,VLOOKUP($A324,'List Calculations'!A$2:H$2705,8,FALSE),"")</f>
        <v>-1.2216794477233299</v>
      </c>
    </row>
    <row r="325" spans="1:4" x14ac:dyDescent="0.25">
      <c r="A325">
        <f ca="1">IF(A324&lt;Settings!$B$3,A324+1,"")</f>
        <v>324</v>
      </c>
      <c r="B325" t="str">
        <f ca="1">IF(A324&lt;Settings!$B$3,VLOOKUP($A325,'List Calculations'!A$2:H$2705,6,FALSE),"")</f>
        <v>Greece</v>
      </c>
      <c r="C325" t="str">
        <f ca="1">IF(A324&lt;Settings!$B$3,VLOOKUP($A325,'List Calculations'!A$2:H$2705,7,FALSE),"")</f>
        <v>Estonia</v>
      </c>
      <c r="D325" s="3">
        <f ca="1">IF(A324&lt;Settings!$B$3,VLOOKUP($A325,'List Calculations'!A$2:H$2705,8,FALSE),"")</f>
        <v>-1.2136503101846301</v>
      </c>
    </row>
    <row r="326" spans="1:4" x14ac:dyDescent="0.25">
      <c r="A326">
        <f ca="1">IF(A325&lt;Settings!$B$3,A325+1,"")</f>
        <v>325</v>
      </c>
      <c r="B326" t="str">
        <f ca="1">IF(A325&lt;Settings!$B$3,VLOOKUP($A326,'List Calculations'!A$2:H$2705,6,FALSE),"")</f>
        <v>Turkey</v>
      </c>
      <c r="C326" t="str">
        <f ca="1">IF(A325&lt;Settings!$B$3,VLOOKUP($A326,'List Calculations'!A$2:H$2705,7,FALSE),"")</f>
        <v>Luxembourg</v>
      </c>
      <c r="D326" s="3">
        <f ca="1">IF(A325&lt;Settings!$B$3,VLOOKUP($A326,'List Calculations'!A$2:H$2705,8,FALSE),"")</f>
        <v>-1.21216236195435</v>
      </c>
    </row>
    <row r="327" spans="1:4" x14ac:dyDescent="0.25">
      <c r="A327">
        <f ca="1">IF(A326&lt;Settings!$B$3,A326+1,"")</f>
        <v>326</v>
      </c>
      <c r="B327" t="str">
        <f ca="1">IF(A326&lt;Settings!$B$3,VLOOKUP($A327,'List Calculations'!A$2:H$2705,6,FALSE),"")</f>
        <v>Cyprus</v>
      </c>
      <c r="C327" t="str">
        <f ca="1">IF(A326&lt;Settings!$B$3,VLOOKUP($A327,'List Calculations'!A$2:H$2705,7,FALSE),"")</f>
        <v>Poland</v>
      </c>
      <c r="D327" s="3">
        <f ca="1">IF(A326&lt;Settings!$B$3,VLOOKUP($A327,'List Calculations'!A$2:H$2705,8,FALSE),"")</f>
        <v>-1.2111158877544801</v>
      </c>
    </row>
    <row r="328" spans="1:4" x14ac:dyDescent="0.25">
      <c r="A328">
        <f ca="1">IF(A327&lt;Settings!$B$3,A327+1,"")</f>
        <v>327</v>
      </c>
      <c r="B328" t="str">
        <f ca="1">IF(A327&lt;Settings!$B$3,VLOOKUP($A328,'List Calculations'!A$2:H$2705,6,FALSE),"")</f>
        <v>France</v>
      </c>
      <c r="C328" t="str">
        <f ca="1">IF(A327&lt;Settings!$B$3,VLOOKUP($A328,'List Calculations'!A$2:H$2705,7,FALSE),"")</f>
        <v>Norway</v>
      </c>
      <c r="D328" s="3">
        <f ca="1">IF(A327&lt;Settings!$B$3,VLOOKUP($A328,'List Calculations'!A$2:H$2705,8,FALSE),"")</f>
        <v>-1.20402580913028</v>
      </c>
    </row>
    <row r="329" spans="1:4" x14ac:dyDescent="0.25">
      <c r="A329">
        <f ca="1">IF(A328&lt;Settings!$B$3,A328+1,"")</f>
        <v>328</v>
      </c>
      <c r="B329" t="str">
        <f ca="1">IF(A328&lt;Settings!$B$3,VLOOKUP($A329,'List Calculations'!A$2:H$2705,6,FALSE),"")</f>
        <v>Romania</v>
      </c>
      <c r="C329" t="str">
        <f ca="1">IF(A328&lt;Settings!$B$3,VLOOKUP($A329,'List Calculations'!A$2:H$2705,7,FALSE),"")</f>
        <v>Lithuania</v>
      </c>
      <c r="D329" s="3">
        <f ca="1">IF(A328&lt;Settings!$B$3,VLOOKUP($A329,'List Calculations'!A$2:H$2705,8,FALSE),"")</f>
        <v>-1.19376319677891</v>
      </c>
    </row>
    <row r="330" spans="1:4" x14ac:dyDescent="0.25">
      <c r="A330">
        <f ca="1">IF(A329&lt;Settings!$B$3,A329+1,"")</f>
        <v>329</v>
      </c>
      <c r="B330" t="str">
        <f ca="1">IF(A329&lt;Settings!$B$3,VLOOKUP($A330,'List Calculations'!A$2:H$2705,6,FALSE),"")</f>
        <v>United Kingdom</v>
      </c>
      <c r="C330" t="str">
        <f ca="1">IF(A329&lt;Settings!$B$3,VLOOKUP($A330,'List Calculations'!A$2:H$2705,7,FALSE),"")</f>
        <v>Italy</v>
      </c>
      <c r="D330" s="3">
        <f ca="1">IF(A329&lt;Settings!$B$3,VLOOKUP($A330,'List Calculations'!A$2:H$2705,8,FALSE),"")</f>
        <v>-1.19350434825848</v>
      </c>
    </row>
    <row r="331" spans="1:4" x14ac:dyDescent="0.25">
      <c r="A331">
        <f ca="1">IF(A330&lt;Settings!$B$3,A330+1,"")</f>
        <v>330</v>
      </c>
      <c r="B331" t="str">
        <f ca="1">IF(A330&lt;Settings!$B$3,VLOOKUP($A331,'List Calculations'!A$2:H$2705,6,FALSE),"")</f>
        <v>Denmark</v>
      </c>
      <c r="C331" t="str">
        <f ca="1">IF(A330&lt;Settings!$B$3,VLOOKUP($A331,'List Calculations'!A$2:H$2705,7,FALSE),"")</f>
        <v>Israel</v>
      </c>
      <c r="D331" s="3">
        <f ca="1">IF(A330&lt;Settings!$B$3,VLOOKUP($A331,'List Calculations'!A$2:H$2705,8,FALSE),"")</f>
        <v>-1.1933238825100201</v>
      </c>
    </row>
    <row r="332" spans="1:4" x14ac:dyDescent="0.25">
      <c r="A332">
        <f ca="1">IF(A331&lt;Settings!$B$3,A331+1,"")</f>
        <v>331</v>
      </c>
      <c r="B332" t="str">
        <f ca="1">IF(A331&lt;Settings!$B$3,VLOOKUP($A332,'List Calculations'!A$2:H$2705,6,FALSE),"")</f>
        <v>Russia</v>
      </c>
      <c r="C332" t="str">
        <f ca="1">IF(A331&lt;Settings!$B$3,VLOOKUP($A332,'List Calculations'!A$2:H$2705,7,FALSE),"")</f>
        <v>Serbia</v>
      </c>
      <c r="D332" s="3">
        <f ca="1">IF(A331&lt;Settings!$B$3,VLOOKUP($A332,'List Calculations'!A$2:H$2705,8,FALSE),"")</f>
        <v>-1.19253838307445</v>
      </c>
    </row>
    <row r="333" spans="1:4" x14ac:dyDescent="0.25">
      <c r="A333">
        <f ca="1">IF(A332&lt;Settings!$B$3,A332+1,"")</f>
        <v>332</v>
      </c>
      <c r="B333" t="str">
        <f ca="1">IF(A332&lt;Settings!$B$3,VLOOKUP($A333,'List Calculations'!A$2:H$2705,6,FALSE),"")</f>
        <v>Turkey</v>
      </c>
      <c r="C333" t="str">
        <f ca="1">IF(A332&lt;Settings!$B$3,VLOOKUP($A333,'List Calculations'!A$2:H$2705,7,FALSE),"")</f>
        <v>Iceland</v>
      </c>
      <c r="D333" s="3">
        <f ca="1">IF(A332&lt;Settings!$B$3,VLOOKUP($A333,'List Calculations'!A$2:H$2705,8,FALSE),"")</f>
        <v>-1.1896310882186401</v>
      </c>
    </row>
    <row r="334" spans="1:4" x14ac:dyDescent="0.25">
      <c r="A334">
        <f ca="1">IF(A333&lt;Settings!$B$3,A333+1,"")</f>
        <v>333</v>
      </c>
      <c r="B334" t="str">
        <f ca="1">IF(A333&lt;Settings!$B$3,VLOOKUP($A334,'List Calculations'!A$2:H$2705,6,FALSE),"")</f>
        <v>Greece</v>
      </c>
      <c r="C334" t="str">
        <f ca="1">IF(A333&lt;Settings!$B$3,VLOOKUP($A334,'List Calculations'!A$2:H$2705,7,FALSE),"")</f>
        <v>United Kingdom</v>
      </c>
      <c r="D334" s="3">
        <f ca="1">IF(A333&lt;Settings!$B$3,VLOOKUP($A334,'List Calculations'!A$2:H$2705,8,FALSE),"")</f>
        <v>-1.1894882845701</v>
      </c>
    </row>
    <row r="335" spans="1:4" x14ac:dyDescent="0.25">
      <c r="A335">
        <f ca="1">IF(A334&lt;Settings!$B$3,A334+1,"")</f>
        <v>334</v>
      </c>
      <c r="B335" t="str">
        <f ca="1">IF(A334&lt;Settings!$B$3,VLOOKUP($A335,'List Calculations'!A$2:H$2705,6,FALSE),"")</f>
        <v>Croatia</v>
      </c>
      <c r="C335" t="str">
        <f ca="1">IF(A334&lt;Settings!$B$3,VLOOKUP($A335,'List Calculations'!A$2:H$2705,7,FALSE),"")</f>
        <v>Poland</v>
      </c>
      <c r="D335" s="3">
        <f ca="1">IF(A334&lt;Settings!$B$3,VLOOKUP($A335,'List Calculations'!A$2:H$2705,8,FALSE),"")</f>
        <v>-1.1875864759897801</v>
      </c>
    </row>
    <row r="336" spans="1:4" x14ac:dyDescent="0.25">
      <c r="A336">
        <f ca="1">IF(A335&lt;Settings!$B$3,A335+1,"")</f>
        <v>335</v>
      </c>
      <c r="B336" t="str">
        <f ca="1">IF(A335&lt;Settings!$B$3,VLOOKUP($A336,'List Calculations'!A$2:H$2705,6,FALSE),"")</f>
        <v>Iceland</v>
      </c>
      <c r="C336" t="str">
        <f ca="1">IF(A335&lt;Settings!$B$3,VLOOKUP($A336,'List Calculations'!A$2:H$2705,7,FALSE),"")</f>
        <v>United Kingdom</v>
      </c>
      <c r="D336" s="3">
        <f ca="1">IF(A335&lt;Settings!$B$3,VLOOKUP($A336,'List Calculations'!A$2:H$2705,8,FALSE),"")</f>
        <v>-1.18516093911999</v>
      </c>
    </row>
    <row r="337" spans="1:4" x14ac:dyDescent="0.25">
      <c r="A337">
        <f ca="1">IF(A336&lt;Settings!$B$3,A336+1,"")</f>
        <v>336</v>
      </c>
      <c r="B337" t="str">
        <f ca="1">IF(A336&lt;Settings!$B$3,VLOOKUP($A337,'List Calculations'!A$2:H$2705,6,FALSE),"")</f>
        <v>Greece</v>
      </c>
      <c r="C337" t="str">
        <f ca="1">IF(A336&lt;Settings!$B$3,VLOOKUP($A337,'List Calculations'!A$2:H$2705,7,FALSE),"")</f>
        <v>Lithuania</v>
      </c>
      <c r="D337" s="3">
        <f ca="1">IF(A336&lt;Settings!$B$3,VLOOKUP($A337,'List Calculations'!A$2:H$2705,8,FALSE),"")</f>
        <v>-1.17875453990401</v>
      </c>
    </row>
    <row r="338" spans="1:4" x14ac:dyDescent="0.25">
      <c r="A338">
        <f ca="1">IF(A337&lt;Settings!$B$3,A337+1,"")</f>
        <v>337</v>
      </c>
      <c r="B338" t="str">
        <f ca="1">IF(A337&lt;Settings!$B$3,VLOOKUP($A338,'List Calculations'!A$2:H$2705,6,FALSE),"")</f>
        <v>Moldova</v>
      </c>
      <c r="C338" t="str">
        <f ca="1">IF(A337&lt;Settings!$B$3,VLOOKUP($A338,'List Calculations'!A$2:H$2705,7,FALSE),"")</f>
        <v>Cyprus</v>
      </c>
      <c r="D338" s="3">
        <f ca="1">IF(A337&lt;Settings!$B$3,VLOOKUP($A338,'List Calculations'!A$2:H$2705,8,FALSE),"")</f>
        <v>-1.1762477394825199</v>
      </c>
    </row>
    <row r="339" spans="1:4" x14ac:dyDescent="0.25">
      <c r="A339">
        <f ca="1">IF(A338&lt;Settings!$B$3,A338+1,"")</f>
        <v>338</v>
      </c>
      <c r="B339" t="str">
        <f ca="1">IF(A338&lt;Settings!$B$3,VLOOKUP($A339,'List Calculations'!A$2:H$2705,6,FALSE),"")</f>
        <v>Israel</v>
      </c>
      <c r="C339" t="str">
        <f ca="1">IF(A338&lt;Settings!$B$3,VLOOKUP($A339,'List Calculations'!A$2:H$2705,7,FALSE),"")</f>
        <v>Turkey</v>
      </c>
      <c r="D339" s="3">
        <f ca="1">IF(A338&lt;Settings!$B$3,VLOOKUP($A339,'List Calculations'!A$2:H$2705,8,FALSE),"")</f>
        <v>-1.1727946541977099</v>
      </c>
    </row>
    <row r="340" spans="1:4" x14ac:dyDescent="0.25">
      <c r="A340">
        <f ca="1">IF(A339&lt;Settings!$B$3,A339+1,"")</f>
        <v>339</v>
      </c>
      <c r="B340" t="str">
        <f ca="1">IF(A339&lt;Settings!$B$3,VLOOKUP($A340,'List Calculations'!A$2:H$2705,6,FALSE),"")</f>
        <v>FYR Macedonia</v>
      </c>
      <c r="C340" t="str">
        <f ca="1">IF(A339&lt;Settings!$B$3,VLOOKUP($A340,'List Calculations'!A$2:H$2705,7,FALSE),"")</f>
        <v>Russia</v>
      </c>
      <c r="D340" s="3">
        <f ca="1">IF(A339&lt;Settings!$B$3,VLOOKUP($A340,'List Calculations'!A$2:H$2705,8,FALSE),"")</f>
        <v>-1.17108093155329</v>
      </c>
    </row>
    <row r="341" spans="1:4" x14ac:dyDescent="0.25">
      <c r="A341">
        <f ca="1">IF(A340&lt;Settings!$B$3,A340+1,"")</f>
        <v>340</v>
      </c>
      <c r="B341" t="str">
        <f ca="1">IF(A340&lt;Settings!$B$3,VLOOKUP($A341,'List Calculations'!A$2:H$2705,6,FALSE),"")</f>
        <v>Belgium</v>
      </c>
      <c r="C341" t="str">
        <f ca="1">IF(A340&lt;Settings!$B$3,VLOOKUP($A341,'List Calculations'!A$2:H$2705,7,FALSE),"")</f>
        <v>Estonia</v>
      </c>
      <c r="D341" s="3">
        <f ca="1">IF(A340&lt;Settings!$B$3,VLOOKUP($A341,'List Calculations'!A$2:H$2705,8,FALSE),"")</f>
        <v>-1.16653636255533</v>
      </c>
    </row>
    <row r="342" spans="1:4" x14ac:dyDescent="0.25">
      <c r="A342">
        <f ca="1">IF(A341&lt;Settings!$B$3,A341+1,"")</f>
        <v>341</v>
      </c>
      <c r="B342" t="str">
        <f ca="1">IF(A341&lt;Settings!$B$3,VLOOKUP($A342,'List Calculations'!A$2:H$2705,6,FALSE),"")</f>
        <v>Greece</v>
      </c>
      <c r="C342" t="str">
        <f ca="1">IF(A341&lt;Settings!$B$3,VLOOKUP($A342,'List Calculations'!A$2:H$2705,7,FALSE),"")</f>
        <v>Hungary</v>
      </c>
      <c r="D342" s="3">
        <f ca="1">IF(A341&lt;Settings!$B$3,VLOOKUP($A342,'List Calculations'!A$2:H$2705,8,FALSE),"")</f>
        <v>-1.16543732599627</v>
      </c>
    </row>
    <row r="343" spans="1:4" x14ac:dyDescent="0.25">
      <c r="A343">
        <f ca="1">IF(A342&lt;Settings!$B$3,A342+1,"")</f>
        <v>342</v>
      </c>
      <c r="B343" t="str">
        <f ca="1">IF(A342&lt;Settings!$B$3,VLOOKUP($A343,'List Calculations'!A$2:H$2705,6,FALSE),"")</f>
        <v>Iceland</v>
      </c>
      <c r="C343" t="str">
        <f ca="1">IF(A342&lt;Settings!$B$3,VLOOKUP($A343,'List Calculations'!A$2:H$2705,7,FALSE),"")</f>
        <v>Spain</v>
      </c>
      <c r="D343" s="3">
        <f ca="1">IF(A342&lt;Settings!$B$3,VLOOKUP($A343,'List Calculations'!A$2:H$2705,8,FALSE),"")</f>
        <v>-1.16476204734032</v>
      </c>
    </row>
    <row r="344" spans="1:4" x14ac:dyDescent="0.25">
      <c r="A344">
        <f ca="1">IF(A343&lt;Settings!$B$3,A343+1,"")</f>
        <v>343</v>
      </c>
      <c r="B344" t="str">
        <f ca="1">IF(A343&lt;Settings!$B$3,VLOOKUP($A344,'List Calculations'!A$2:H$2705,6,FALSE),"")</f>
        <v>Spain</v>
      </c>
      <c r="C344" t="str">
        <f ca="1">IF(A343&lt;Settings!$B$3,VLOOKUP($A344,'List Calculations'!A$2:H$2705,7,FALSE),"")</f>
        <v>Switzerland</v>
      </c>
      <c r="D344" s="3">
        <f ca="1">IF(A343&lt;Settings!$B$3,VLOOKUP($A344,'List Calculations'!A$2:H$2705,8,FALSE),"")</f>
        <v>-1.16332003824613</v>
      </c>
    </row>
    <row r="345" spans="1:4" x14ac:dyDescent="0.25">
      <c r="A345">
        <f ca="1">IF(A344&lt;Settings!$B$3,A344+1,"")</f>
        <v>344</v>
      </c>
      <c r="B345" t="str">
        <f ca="1">IF(A344&lt;Settings!$B$3,VLOOKUP($A345,'List Calculations'!A$2:H$2705,6,FALSE),"")</f>
        <v>United Kingdom</v>
      </c>
      <c r="C345" t="str">
        <f ca="1">IF(A344&lt;Settings!$B$3,VLOOKUP($A345,'List Calculations'!A$2:H$2705,7,FALSE),"")</f>
        <v>Georgia</v>
      </c>
      <c r="D345" s="3">
        <f ca="1">IF(A344&lt;Settings!$B$3,VLOOKUP($A345,'List Calculations'!A$2:H$2705,8,FALSE),"")</f>
        <v>-1.15959880287543</v>
      </c>
    </row>
    <row r="346" spans="1:4" x14ac:dyDescent="0.25">
      <c r="A346">
        <f ca="1">IF(A345&lt;Settings!$B$3,A345+1,"")</f>
        <v>345</v>
      </c>
      <c r="B346" t="str">
        <f ca="1">IF(A345&lt;Settings!$B$3,VLOOKUP($A346,'List Calculations'!A$2:H$2705,6,FALSE),"")</f>
        <v>Ireland</v>
      </c>
      <c r="C346" t="str">
        <f ca="1">IF(A345&lt;Settings!$B$3,VLOOKUP($A346,'List Calculations'!A$2:H$2705,7,FALSE),"")</f>
        <v>Croatia</v>
      </c>
      <c r="D346" s="3">
        <f ca="1">IF(A345&lt;Settings!$B$3,VLOOKUP($A346,'List Calculations'!A$2:H$2705,8,FALSE),"")</f>
        <v>-1.1571587454855401</v>
      </c>
    </row>
    <row r="347" spans="1:4" x14ac:dyDescent="0.25">
      <c r="A347">
        <f ca="1">IF(A346&lt;Settings!$B$3,A346+1,"")</f>
        <v>346</v>
      </c>
      <c r="B347" t="str">
        <f ca="1">IF(A346&lt;Settings!$B$3,VLOOKUP($A347,'List Calculations'!A$2:H$2705,6,FALSE),"")</f>
        <v>Sweden</v>
      </c>
      <c r="C347" t="str">
        <f ca="1">IF(A346&lt;Settings!$B$3,VLOOKUP($A347,'List Calculations'!A$2:H$2705,7,FALSE),"")</f>
        <v>Italy</v>
      </c>
      <c r="D347" s="3">
        <f ca="1">IF(A346&lt;Settings!$B$3,VLOOKUP($A347,'List Calculations'!A$2:H$2705,8,FALSE),"")</f>
        <v>-1.15279716120709</v>
      </c>
    </row>
    <row r="348" spans="1:4" x14ac:dyDescent="0.25">
      <c r="A348">
        <f ca="1">IF(A347&lt;Settings!$B$3,A347+1,"")</f>
        <v>347</v>
      </c>
      <c r="B348" t="str">
        <f ca="1">IF(A347&lt;Settings!$B$3,VLOOKUP($A348,'List Calculations'!A$2:H$2705,6,FALSE),"")</f>
        <v>Cyprus</v>
      </c>
      <c r="C348" t="str">
        <f ca="1">IF(A347&lt;Settings!$B$3,VLOOKUP($A348,'List Calculations'!A$2:H$2705,7,FALSE),"")</f>
        <v>Germany</v>
      </c>
      <c r="D348" s="3">
        <f ca="1">IF(A347&lt;Settings!$B$3,VLOOKUP($A348,'List Calculations'!A$2:H$2705,8,FALSE),"")</f>
        <v>-1.1487691292962501</v>
      </c>
    </row>
    <row r="349" spans="1:4" x14ac:dyDescent="0.25">
      <c r="A349">
        <f ca="1">IF(A348&lt;Settings!$B$3,A348+1,"")</f>
        <v>348</v>
      </c>
      <c r="B349" t="str">
        <f ca="1">IF(A348&lt;Settings!$B$3,VLOOKUP($A349,'List Calculations'!A$2:H$2705,6,FALSE),"")</f>
        <v>Denmark</v>
      </c>
      <c r="C349" t="str">
        <f ca="1">IF(A348&lt;Settings!$B$3,VLOOKUP($A349,'List Calculations'!A$2:H$2705,7,FALSE),"")</f>
        <v>Slovenia</v>
      </c>
      <c r="D349" s="3">
        <f ca="1">IF(A348&lt;Settings!$B$3,VLOOKUP($A349,'List Calculations'!A$2:H$2705,8,FALSE),"")</f>
        <v>-1.14545410889432</v>
      </c>
    </row>
    <row r="350" spans="1:4" x14ac:dyDescent="0.25">
      <c r="A350">
        <f ca="1">IF(A349&lt;Settings!$B$3,A349+1,"")</f>
        <v>349</v>
      </c>
      <c r="B350" t="str">
        <f ca="1">IF(A349&lt;Settings!$B$3,VLOOKUP($A350,'List Calculations'!A$2:H$2705,6,FALSE),"")</f>
        <v>Netherlands</v>
      </c>
      <c r="C350" t="str">
        <f ca="1">IF(A349&lt;Settings!$B$3,VLOOKUP($A350,'List Calculations'!A$2:H$2705,7,FALSE),"")</f>
        <v>Italy</v>
      </c>
      <c r="D350" s="3">
        <f ca="1">IF(A349&lt;Settings!$B$3,VLOOKUP($A350,'List Calculations'!A$2:H$2705,8,FALSE),"")</f>
        <v>-1.14481692457106</v>
      </c>
    </row>
    <row r="351" spans="1:4" x14ac:dyDescent="0.25">
      <c r="A351">
        <f ca="1">IF(A350&lt;Settings!$B$3,A350+1,"")</f>
        <v>350</v>
      </c>
      <c r="B351" t="str">
        <f ca="1">IF(A350&lt;Settings!$B$3,VLOOKUP($A351,'List Calculations'!A$2:H$2705,6,FALSE),"")</f>
        <v>Belarus</v>
      </c>
      <c r="C351" t="str">
        <f ca="1">IF(A350&lt;Settings!$B$3,VLOOKUP($A351,'List Calculations'!A$2:H$2705,7,FALSE),"")</f>
        <v>Spain</v>
      </c>
      <c r="D351" s="3">
        <f ca="1">IF(A350&lt;Settings!$B$3,VLOOKUP($A351,'List Calculations'!A$2:H$2705,8,FALSE),"")</f>
        <v>-1.1367601448079301</v>
      </c>
    </row>
    <row r="352" spans="1:4" x14ac:dyDescent="0.25">
      <c r="A352">
        <f ca="1">IF(A351&lt;Settings!$B$3,A351+1,"")</f>
        <v>351</v>
      </c>
      <c r="B352" t="str">
        <f ca="1">IF(A351&lt;Settings!$B$3,VLOOKUP($A352,'List Calculations'!A$2:H$2705,6,FALSE),"")</f>
        <v>FYR Macedonia</v>
      </c>
      <c r="C352" t="str">
        <f ca="1">IF(A351&lt;Settings!$B$3,VLOOKUP($A352,'List Calculations'!A$2:H$2705,7,FALSE),"")</f>
        <v>Switzerland</v>
      </c>
      <c r="D352" s="3">
        <f ca="1">IF(A351&lt;Settings!$B$3,VLOOKUP($A352,'List Calculations'!A$2:H$2705,8,FALSE),"")</f>
        <v>-1.13373777573698</v>
      </c>
    </row>
    <row r="353" spans="1:4" x14ac:dyDescent="0.25">
      <c r="A353">
        <f ca="1">IF(A352&lt;Settings!$B$3,A352+1,"")</f>
        <v>352</v>
      </c>
      <c r="B353" t="str">
        <f ca="1">IF(A352&lt;Settings!$B$3,VLOOKUP($A353,'List Calculations'!A$2:H$2705,6,FALSE),"")</f>
        <v>Bosnia &amp; Herzegovina</v>
      </c>
      <c r="C353" t="str">
        <f ca="1">IF(A352&lt;Settings!$B$3,VLOOKUP($A353,'List Calculations'!A$2:H$2705,7,FALSE),"")</f>
        <v>Portugal</v>
      </c>
      <c r="D353" s="3">
        <f ca="1">IF(A352&lt;Settings!$B$3,VLOOKUP($A353,'List Calculations'!A$2:H$2705,8,FALSE),"")</f>
        <v>-1.1248467648829401</v>
      </c>
    </row>
    <row r="354" spans="1:4" x14ac:dyDescent="0.25">
      <c r="A354">
        <f ca="1">IF(A353&lt;Settings!$B$3,A353+1,"")</f>
        <v>353</v>
      </c>
      <c r="B354" t="str">
        <f ca="1">IF(A353&lt;Settings!$B$3,VLOOKUP($A354,'List Calculations'!A$2:H$2705,6,FALSE),"")</f>
        <v>Switzerland</v>
      </c>
      <c r="C354" t="str">
        <f ca="1">IF(A353&lt;Settings!$B$3,VLOOKUP($A354,'List Calculations'!A$2:H$2705,7,FALSE),"")</f>
        <v>Latvia</v>
      </c>
      <c r="D354" s="3">
        <f ca="1">IF(A353&lt;Settings!$B$3,VLOOKUP($A354,'List Calculations'!A$2:H$2705,8,FALSE),"")</f>
        <v>-1.1246158056303599</v>
      </c>
    </row>
    <row r="355" spans="1:4" x14ac:dyDescent="0.25">
      <c r="A355">
        <f ca="1">IF(A354&lt;Settings!$B$3,A354+1,"")</f>
        <v>354</v>
      </c>
      <c r="B355" t="str">
        <f ca="1">IF(A354&lt;Settings!$B$3,VLOOKUP($A355,'List Calculations'!A$2:H$2705,6,FALSE),"")</f>
        <v>Croatia</v>
      </c>
      <c r="C355" t="str">
        <f ca="1">IF(A354&lt;Settings!$B$3,VLOOKUP($A355,'List Calculations'!A$2:H$2705,7,FALSE),"")</f>
        <v>Lithuania</v>
      </c>
      <c r="D355" s="3">
        <f ca="1">IF(A354&lt;Settings!$B$3,VLOOKUP($A355,'List Calculations'!A$2:H$2705,8,FALSE),"")</f>
        <v>-1.12090825231368</v>
      </c>
    </row>
    <row r="356" spans="1:4" x14ac:dyDescent="0.25">
      <c r="A356">
        <f ca="1">IF(A355&lt;Settings!$B$3,A355+1,"")</f>
        <v>355</v>
      </c>
      <c r="B356" t="str">
        <f ca="1">IF(A355&lt;Settings!$B$3,VLOOKUP($A356,'List Calculations'!A$2:H$2705,6,FALSE),"")</f>
        <v>Norway</v>
      </c>
      <c r="C356" t="str">
        <f ca="1">IF(A355&lt;Settings!$B$3,VLOOKUP($A356,'List Calculations'!A$2:H$2705,7,FALSE),"")</f>
        <v>Greece</v>
      </c>
      <c r="D356" s="3">
        <f ca="1">IF(A355&lt;Settings!$B$3,VLOOKUP($A356,'List Calculations'!A$2:H$2705,8,FALSE),"")</f>
        <v>-1.1165224230728601</v>
      </c>
    </row>
    <row r="357" spans="1:4" x14ac:dyDescent="0.25">
      <c r="A357">
        <f ca="1">IF(A356&lt;Settings!$B$3,A356+1,"")</f>
        <v>356</v>
      </c>
      <c r="B357" t="str">
        <f ca="1">IF(A356&lt;Settings!$B$3,VLOOKUP($A357,'List Calculations'!A$2:H$2705,6,FALSE),"")</f>
        <v>Portugal</v>
      </c>
      <c r="C357" t="str">
        <f ca="1">IF(A356&lt;Settings!$B$3,VLOOKUP($A357,'List Calculations'!A$2:H$2705,7,FALSE),"")</f>
        <v>Belarus</v>
      </c>
      <c r="D357" s="3">
        <f ca="1">IF(A356&lt;Settings!$B$3,VLOOKUP($A357,'List Calculations'!A$2:H$2705,8,FALSE),"")</f>
        <v>-1.1150202545869099</v>
      </c>
    </row>
    <row r="358" spans="1:4" x14ac:dyDescent="0.25">
      <c r="A358">
        <f ca="1">IF(A357&lt;Settings!$B$3,A357+1,"")</f>
        <v>357</v>
      </c>
      <c r="B358" t="str">
        <f ca="1">IF(A357&lt;Settings!$B$3,VLOOKUP($A358,'List Calculations'!A$2:H$2705,6,FALSE),"")</f>
        <v>Belgium</v>
      </c>
      <c r="C358" t="str">
        <f ca="1">IF(A357&lt;Settings!$B$3,VLOOKUP($A358,'List Calculations'!A$2:H$2705,7,FALSE),"")</f>
        <v>Azerbaijan</v>
      </c>
      <c r="D358" s="3">
        <f ca="1">IF(A357&lt;Settings!$B$3,VLOOKUP($A358,'List Calculations'!A$2:H$2705,8,FALSE),"")</f>
        <v>-1.11305360849198</v>
      </c>
    </row>
    <row r="359" spans="1:4" x14ac:dyDescent="0.25">
      <c r="A359">
        <f ca="1">IF(A358&lt;Settings!$B$3,A358+1,"")</f>
        <v>358</v>
      </c>
      <c r="B359" t="str">
        <f ca="1">IF(A358&lt;Settings!$B$3,VLOOKUP($A359,'List Calculations'!A$2:H$2705,6,FALSE),"")</f>
        <v>Albania</v>
      </c>
      <c r="C359" t="str">
        <f ca="1">IF(A358&lt;Settings!$B$3,VLOOKUP($A359,'List Calculations'!A$2:H$2705,7,FALSE),"")</f>
        <v>Azerbaijan</v>
      </c>
      <c r="D359" s="3">
        <f ca="1">IF(A358&lt;Settings!$B$3,VLOOKUP($A359,'List Calculations'!A$2:H$2705,8,FALSE),"")</f>
        <v>-1.1104609970339001</v>
      </c>
    </row>
    <row r="360" spans="1:4" x14ac:dyDescent="0.25">
      <c r="A360">
        <f ca="1">IF(A359&lt;Settings!$B$3,A359+1,"")</f>
        <v>359</v>
      </c>
      <c r="B360" t="str">
        <f ca="1">IF(A359&lt;Settings!$B$3,VLOOKUP($A360,'List Calculations'!A$2:H$2705,6,FALSE),"")</f>
        <v>Turkey</v>
      </c>
      <c r="C360" t="str">
        <f ca="1">IF(A359&lt;Settings!$B$3,VLOOKUP($A360,'List Calculations'!A$2:H$2705,7,FALSE),"")</f>
        <v>Israel</v>
      </c>
      <c r="D360" s="3">
        <f ca="1">IF(A359&lt;Settings!$B$3,VLOOKUP($A360,'List Calculations'!A$2:H$2705,8,FALSE),"")</f>
        <v>-1.1083167612802001</v>
      </c>
    </row>
    <row r="361" spans="1:4" x14ac:dyDescent="0.25">
      <c r="A361">
        <f ca="1">IF(A360&lt;Settings!$B$3,A360+1,"")</f>
        <v>360</v>
      </c>
      <c r="B361" t="str">
        <f ca="1">IF(A360&lt;Settings!$B$3,VLOOKUP($A361,'List Calculations'!A$2:H$2705,6,FALSE),"")</f>
        <v>Malta</v>
      </c>
      <c r="C361" t="str">
        <f ca="1">IF(A360&lt;Settings!$B$3,VLOOKUP($A361,'List Calculations'!A$2:H$2705,7,FALSE),"")</f>
        <v>Poland</v>
      </c>
      <c r="D361" s="3">
        <f ca="1">IF(A360&lt;Settings!$B$3,VLOOKUP($A361,'List Calculations'!A$2:H$2705,8,FALSE),"")</f>
        <v>-1.1064048216595099</v>
      </c>
    </row>
    <row r="362" spans="1:4" x14ac:dyDescent="0.25">
      <c r="A362">
        <f ca="1">IF(A361&lt;Settings!$B$3,A361+1,"")</f>
        <v>361</v>
      </c>
      <c r="B362" t="str">
        <f ca="1">IF(A361&lt;Settings!$B$3,VLOOKUP($A362,'List Calculations'!A$2:H$2705,6,FALSE),"")</f>
        <v>Georgia</v>
      </c>
      <c r="C362" t="str">
        <f ca="1">IF(A361&lt;Settings!$B$3,VLOOKUP($A362,'List Calculations'!A$2:H$2705,7,FALSE),"")</f>
        <v>Greece</v>
      </c>
      <c r="D362" s="3">
        <f ca="1">IF(A361&lt;Settings!$B$3,VLOOKUP($A362,'List Calculations'!A$2:H$2705,8,FALSE),"")</f>
        <v>-1.1050360923501401</v>
      </c>
    </row>
    <row r="363" spans="1:4" x14ac:dyDescent="0.25">
      <c r="A363">
        <f ca="1">IF(A362&lt;Settings!$B$3,A362+1,"")</f>
        <v>362</v>
      </c>
      <c r="B363" t="str">
        <f ca="1">IF(A362&lt;Settings!$B$3,VLOOKUP($A363,'List Calculations'!A$2:H$2705,6,FALSE),"")</f>
        <v>Germany</v>
      </c>
      <c r="C363" t="str">
        <f ca="1">IF(A362&lt;Settings!$B$3,VLOOKUP($A363,'List Calculations'!A$2:H$2705,7,FALSE),"")</f>
        <v>Slovenia</v>
      </c>
      <c r="D363" s="3">
        <f ca="1">IF(A362&lt;Settings!$B$3,VLOOKUP($A363,'List Calculations'!A$2:H$2705,8,FALSE),"")</f>
        <v>-1.1044358388406099</v>
      </c>
    </row>
    <row r="364" spans="1:4" x14ac:dyDescent="0.25">
      <c r="A364">
        <f ca="1">IF(A363&lt;Settings!$B$3,A363+1,"")</f>
        <v>363</v>
      </c>
      <c r="B364" t="str">
        <f ca="1">IF(A363&lt;Settings!$B$3,VLOOKUP($A364,'List Calculations'!A$2:H$2705,6,FALSE),"")</f>
        <v>Bosnia &amp; Herzegovina</v>
      </c>
      <c r="C364" t="str">
        <f ca="1">IF(A363&lt;Settings!$B$3,VLOOKUP($A364,'List Calculations'!A$2:H$2705,7,FALSE),"")</f>
        <v>Netherlands</v>
      </c>
      <c r="D364" s="3">
        <f ca="1">IF(A363&lt;Settings!$B$3,VLOOKUP($A364,'List Calculations'!A$2:H$2705,8,FALSE),"")</f>
        <v>-1.09522359530193</v>
      </c>
    </row>
    <row r="365" spans="1:4" x14ac:dyDescent="0.25">
      <c r="A365">
        <f ca="1">IF(A364&lt;Settings!$B$3,A364+1,"")</f>
        <v>364</v>
      </c>
      <c r="B365" t="str">
        <f ca="1">IF(A364&lt;Settings!$B$3,VLOOKUP($A365,'List Calculations'!A$2:H$2705,6,FALSE),"")</f>
        <v>Spain</v>
      </c>
      <c r="C365" t="str">
        <f ca="1">IF(A364&lt;Settings!$B$3,VLOOKUP($A365,'List Calculations'!A$2:H$2705,7,FALSE),"")</f>
        <v>Lithuania</v>
      </c>
      <c r="D365" s="3">
        <f ca="1">IF(A364&lt;Settings!$B$3,VLOOKUP($A365,'List Calculations'!A$2:H$2705,8,FALSE),"")</f>
        <v>-1.0939357639087599</v>
      </c>
    </row>
    <row r="366" spans="1:4" x14ac:dyDescent="0.25">
      <c r="A366">
        <f ca="1">IF(A365&lt;Settings!$B$3,A365+1,"")</f>
        <v>365</v>
      </c>
      <c r="B366" t="str">
        <f ca="1">IF(A365&lt;Settings!$B$3,VLOOKUP($A366,'List Calculations'!A$2:H$2705,6,FALSE),"")</f>
        <v>Iceland</v>
      </c>
      <c r="C366" t="str">
        <f ca="1">IF(A365&lt;Settings!$B$3,VLOOKUP($A366,'List Calculations'!A$2:H$2705,7,FALSE),"")</f>
        <v>Malta</v>
      </c>
      <c r="D366" s="3">
        <f ca="1">IF(A365&lt;Settings!$B$3,VLOOKUP($A366,'List Calculations'!A$2:H$2705,8,FALSE),"")</f>
        <v>-1.09104776185035</v>
      </c>
    </row>
    <row r="367" spans="1:4" x14ac:dyDescent="0.25">
      <c r="A367">
        <f ca="1">IF(A366&lt;Settings!$B$3,A366+1,"")</f>
        <v>366</v>
      </c>
      <c r="B367" t="str">
        <f ca="1">IF(A366&lt;Settings!$B$3,VLOOKUP($A367,'List Calculations'!A$2:H$2705,6,FALSE),"")</f>
        <v>Iceland</v>
      </c>
      <c r="C367" t="str">
        <f ca="1">IF(A366&lt;Settings!$B$3,VLOOKUP($A367,'List Calculations'!A$2:H$2705,7,FALSE),"")</f>
        <v>Azerbaijan</v>
      </c>
      <c r="D367" s="3">
        <f ca="1">IF(A366&lt;Settings!$B$3,VLOOKUP($A367,'List Calculations'!A$2:H$2705,8,FALSE),"")</f>
        <v>-1.0908208401814601</v>
      </c>
    </row>
    <row r="368" spans="1:4" x14ac:dyDescent="0.25">
      <c r="A368">
        <f ca="1">IF(A367&lt;Settings!$B$3,A367+1,"")</f>
        <v>367</v>
      </c>
      <c r="B368" t="str">
        <f ca="1">IF(A367&lt;Settings!$B$3,VLOOKUP($A368,'List Calculations'!A$2:H$2705,6,FALSE),"")</f>
        <v>Greece</v>
      </c>
      <c r="C368" t="str">
        <f ca="1">IF(A367&lt;Settings!$B$3,VLOOKUP($A368,'List Calculations'!A$2:H$2705,7,FALSE),"")</f>
        <v>Turkey</v>
      </c>
      <c r="D368" s="3">
        <f ca="1">IF(A367&lt;Settings!$B$3,VLOOKUP($A368,'List Calculations'!A$2:H$2705,8,FALSE),"")</f>
        <v>-1.09006720681376</v>
      </c>
    </row>
    <row r="369" spans="1:4" x14ac:dyDescent="0.25">
      <c r="A369">
        <f ca="1">IF(A368&lt;Settings!$B$3,A368+1,"")</f>
        <v>368</v>
      </c>
      <c r="B369" t="str">
        <f ca="1">IF(A368&lt;Settings!$B$3,VLOOKUP($A369,'List Calculations'!A$2:H$2705,6,FALSE),"")</f>
        <v>Cyprus</v>
      </c>
      <c r="C369" t="str">
        <f ca="1">IF(A368&lt;Settings!$B$3,VLOOKUP($A369,'List Calculations'!A$2:H$2705,7,FALSE),"")</f>
        <v>Moldova</v>
      </c>
      <c r="D369" s="3">
        <f ca="1">IF(A368&lt;Settings!$B$3,VLOOKUP($A369,'List Calculations'!A$2:H$2705,8,FALSE),"")</f>
        <v>-1.08291914675959</v>
      </c>
    </row>
    <row r="370" spans="1:4" x14ac:dyDescent="0.25">
      <c r="A370">
        <f ca="1">IF(A369&lt;Settings!$B$3,A369+1,"")</f>
        <v>369</v>
      </c>
      <c r="B370" t="str">
        <f ca="1">IF(A369&lt;Settings!$B$3,VLOOKUP($A370,'List Calculations'!A$2:H$2705,6,FALSE),"")</f>
        <v>Bulgaria</v>
      </c>
      <c r="C370" t="str">
        <f ca="1">IF(A369&lt;Settings!$B$3,VLOOKUP($A370,'List Calculations'!A$2:H$2705,7,FALSE),"")</f>
        <v>Ireland</v>
      </c>
      <c r="D370" s="3">
        <f ca="1">IF(A369&lt;Settings!$B$3,VLOOKUP($A370,'List Calculations'!A$2:H$2705,8,FALSE),"")</f>
        <v>-1.08118886189376</v>
      </c>
    </row>
    <row r="371" spans="1:4" x14ac:dyDescent="0.25">
      <c r="A371">
        <f ca="1">IF(A370&lt;Settings!$B$3,A370+1,"")</f>
        <v>370</v>
      </c>
      <c r="B371" t="str">
        <f ca="1">IF(A370&lt;Settings!$B$3,VLOOKUP($A371,'List Calculations'!A$2:H$2705,6,FALSE),"")</f>
        <v>Latvia</v>
      </c>
      <c r="C371" t="str">
        <f ca="1">IF(A370&lt;Settings!$B$3,VLOOKUP($A371,'List Calculations'!A$2:H$2705,7,FALSE),"")</f>
        <v>Hungary</v>
      </c>
      <c r="D371" s="3">
        <f ca="1">IF(A370&lt;Settings!$B$3,VLOOKUP($A371,'List Calculations'!A$2:H$2705,8,FALSE),"")</f>
        <v>-1.07996235974488</v>
      </c>
    </row>
    <row r="372" spans="1:4" x14ac:dyDescent="0.25">
      <c r="A372">
        <f ca="1">IF(A371&lt;Settings!$B$3,A371+1,"")</f>
        <v>371</v>
      </c>
      <c r="B372" t="str">
        <f ca="1">IF(A371&lt;Settings!$B$3,VLOOKUP($A372,'List Calculations'!A$2:H$2705,6,FALSE),"")</f>
        <v>France</v>
      </c>
      <c r="C372" t="str">
        <f ca="1">IF(A371&lt;Settings!$B$3,VLOOKUP($A372,'List Calculations'!A$2:H$2705,7,FALSE),"")</f>
        <v>Malta</v>
      </c>
      <c r="D372" s="3">
        <f ca="1">IF(A371&lt;Settings!$B$3,VLOOKUP($A372,'List Calculations'!A$2:H$2705,8,FALSE),"")</f>
        <v>-1.0788501063796501</v>
      </c>
    </row>
    <row r="373" spans="1:4" x14ac:dyDescent="0.25">
      <c r="A373">
        <f ca="1">IF(A372&lt;Settings!$B$3,A372+1,"")</f>
        <v>372</v>
      </c>
      <c r="B373" t="str">
        <f ca="1">IF(A372&lt;Settings!$B$3,VLOOKUP($A373,'List Calculations'!A$2:H$2705,6,FALSE),"")</f>
        <v>FYR Macedonia</v>
      </c>
      <c r="C373" t="str">
        <f ca="1">IF(A372&lt;Settings!$B$3,VLOOKUP($A373,'List Calculations'!A$2:H$2705,7,FALSE),"")</f>
        <v>Greece</v>
      </c>
      <c r="D373" s="3">
        <f ca="1">IF(A372&lt;Settings!$B$3,VLOOKUP($A373,'List Calculations'!A$2:H$2705,8,FALSE),"")</f>
        <v>-1.07615196082514</v>
      </c>
    </row>
    <row r="374" spans="1:4" x14ac:dyDescent="0.25">
      <c r="A374">
        <f ca="1">IF(A373&lt;Settings!$B$3,A373+1,"")</f>
        <v>373</v>
      </c>
      <c r="B374" t="str">
        <f ca="1">IF(A373&lt;Settings!$B$3,VLOOKUP($A374,'List Calculations'!A$2:H$2705,6,FALSE),"")</f>
        <v>Ukraine</v>
      </c>
      <c r="C374" t="str">
        <f ca="1">IF(A373&lt;Settings!$B$3,VLOOKUP($A374,'List Calculations'!A$2:H$2705,7,FALSE),"")</f>
        <v>Spain</v>
      </c>
      <c r="D374" s="3">
        <f ca="1">IF(A373&lt;Settings!$B$3,VLOOKUP($A374,'List Calculations'!A$2:H$2705,8,FALSE),"")</f>
        <v>-1.07355588285367</v>
      </c>
    </row>
    <row r="375" spans="1:4" x14ac:dyDescent="0.25">
      <c r="A375">
        <f ca="1">IF(A374&lt;Settings!$B$3,A374+1,"")</f>
        <v>374</v>
      </c>
      <c r="B375" t="str">
        <f ca="1">IF(A374&lt;Settings!$B$3,VLOOKUP($A375,'List Calculations'!A$2:H$2705,6,FALSE),"")</f>
        <v>Netherlands</v>
      </c>
      <c r="C375" t="str">
        <f ca="1">IF(A374&lt;Settings!$B$3,VLOOKUP($A375,'List Calculations'!A$2:H$2705,7,FALSE),"")</f>
        <v>Romania</v>
      </c>
      <c r="D375" s="3">
        <f ca="1">IF(A374&lt;Settings!$B$3,VLOOKUP($A375,'List Calculations'!A$2:H$2705,8,FALSE),"")</f>
        <v>-1.07204017576026</v>
      </c>
    </row>
    <row r="376" spans="1:4" x14ac:dyDescent="0.25">
      <c r="A376">
        <f ca="1">IF(A375&lt;Settings!$B$3,A375+1,"")</f>
        <v>375</v>
      </c>
      <c r="B376" t="str">
        <f ca="1">IF(A375&lt;Settings!$B$3,VLOOKUP($A376,'List Calculations'!A$2:H$2705,6,FALSE),"")</f>
        <v>Spain</v>
      </c>
      <c r="C376" t="str">
        <f ca="1">IF(A375&lt;Settings!$B$3,VLOOKUP($A376,'List Calculations'!A$2:H$2705,7,FALSE),"")</f>
        <v>Croatia</v>
      </c>
      <c r="D376" s="3">
        <f ca="1">IF(A375&lt;Settings!$B$3,VLOOKUP($A376,'List Calculations'!A$2:H$2705,8,FALSE),"")</f>
        <v>-1.07104811355086</v>
      </c>
    </row>
    <row r="377" spans="1:4" x14ac:dyDescent="0.25">
      <c r="A377">
        <f ca="1">IF(A376&lt;Settings!$B$3,A376+1,"")</f>
        <v>376</v>
      </c>
      <c r="B377" t="str">
        <f ca="1">IF(A376&lt;Settings!$B$3,VLOOKUP($A377,'List Calculations'!A$2:H$2705,6,FALSE),"")</f>
        <v>Sweden</v>
      </c>
      <c r="C377" t="str">
        <f ca="1">IF(A376&lt;Settings!$B$3,VLOOKUP($A377,'List Calculations'!A$2:H$2705,7,FALSE),"")</f>
        <v>Slovenia</v>
      </c>
      <c r="D377" s="3">
        <f ca="1">IF(A376&lt;Settings!$B$3,VLOOKUP($A377,'List Calculations'!A$2:H$2705,8,FALSE),"")</f>
        <v>-1.0659480992471699</v>
      </c>
    </row>
    <row r="378" spans="1:4" x14ac:dyDescent="0.25">
      <c r="A378">
        <f ca="1">IF(A377&lt;Settings!$B$3,A377+1,"")</f>
        <v>377</v>
      </c>
      <c r="B378" t="str">
        <f ca="1">IF(A377&lt;Settings!$B$3,VLOOKUP($A378,'List Calculations'!A$2:H$2705,6,FALSE),"")</f>
        <v>Bosnia &amp; Herzegovina</v>
      </c>
      <c r="C378" t="str">
        <f ca="1">IF(A377&lt;Settings!$B$3,VLOOKUP($A378,'List Calculations'!A$2:H$2705,7,FALSE),"")</f>
        <v>Finland</v>
      </c>
      <c r="D378" s="3">
        <f ca="1">IF(A377&lt;Settings!$B$3,VLOOKUP($A378,'List Calculations'!A$2:H$2705,8,FALSE),"")</f>
        <v>-1.0654950520837501</v>
      </c>
    </row>
    <row r="379" spans="1:4" x14ac:dyDescent="0.25">
      <c r="A379">
        <f ca="1">IF(A378&lt;Settings!$B$3,A378+1,"")</f>
        <v>378</v>
      </c>
      <c r="B379" t="str">
        <f ca="1">IF(A378&lt;Settings!$B$3,VLOOKUP($A379,'List Calculations'!A$2:H$2705,6,FALSE),"")</f>
        <v>Sweden</v>
      </c>
      <c r="C379" t="str">
        <f ca="1">IF(A378&lt;Settings!$B$3,VLOOKUP($A379,'List Calculations'!A$2:H$2705,7,FALSE),"")</f>
        <v>Spain</v>
      </c>
      <c r="D379" s="3">
        <f ca="1">IF(A378&lt;Settings!$B$3,VLOOKUP($A379,'List Calculations'!A$2:H$2705,8,FALSE),"")</f>
        <v>-1.06340826163979</v>
      </c>
    </row>
    <row r="380" spans="1:4" x14ac:dyDescent="0.25">
      <c r="A380">
        <f ca="1">IF(A379&lt;Settings!$B$3,A379+1,"")</f>
        <v>379</v>
      </c>
      <c r="B380" t="str">
        <f ca="1">IF(A379&lt;Settings!$B$3,VLOOKUP($A380,'List Calculations'!A$2:H$2705,6,FALSE),"")</f>
        <v>Germany</v>
      </c>
      <c r="C380" t="str">
        <f ca="1">IF(A379&lt;Settings!$B$3,VLOOKUP($A380,'List Calculations'!A$2:H$2705,7,FALSE),"")</f>
        <v>Romania</v>
      </c>
      <c r="D380" s="3">
        <f ca="1">IF(A379&lt;Settings!$B$3,VLOOKUP($A380,'List Calculations'!A$2:H$2705,8,FALSE),"")</f>
        <v>-1.0611828111482899</v>
      </c>
    </row>
    <row r="381" spans="1:4" x14ac:dyDescent="0.25">
      <c r="A381">
        <f ca="1">IF(A380&lt;Settings!$B$3,A380+1,"")</f>
        <v>380</v>
      </c>
      <c r="B381" t="str">
        <f ca="1">IF(A380&lt;Settings!$B$3,VLOOKUP($A381,'List Calculations'!A$2:H$2705,6,FALSE),"")</f>
        <v>Hungary</v>
      </c>
      <c r="C381" t="str">
        <f ca="1">IF(A380&lt;Settings!$B$3,VLOOKUP($A381,'List Calculations'!A$2:H$2705,7,FALSE),"")</f>
        <v>Lithuania</v>
      </c>
      <c r="D381" s="3">
        <f ca="1">IF(A380&lt;Settings!$B$3,VLOOKUP($A381,'List Calculations'!A$2:H$2705,8,FALSE),"")</f>
        <v>-1.06010157266452</v>
      </c>
    </row>
    <row r="382" spans="1:4" x14ac:dyDescent="0.25">
      <c r="A382">
        <f ca="1">IF(A381&lt;Settings!$B$3,A381+1,"")</f>
        <v>381</v>
      </c>
      <c r="B382" t="str">
        <f ca="1">IF(A381&lt;Settings!$B$3,VLOOKUP($A382,'List Calculations'!A$2:H$2705,6,FALSE),"")</f>
        <v>FYR Macedonia</v>
      </c>
      <c r="C382" t="str">
        <f ca="1">IF(A381&lt;Settings!$B$3,VLOOKUP($A382,'List Calculations'!A$2:H$2705,7,FALSE),"")</f>
        <v>Spain</v>
      </c>
      <c r="D382" s="3">
        <f ca="1">IF(A381&lt;Settings!$B$3,VLOOKUP($A382,'List Calculations'!A$2:H$2705,8,FALSE),"")</f>
        <v>-1.05982685678688</v>
      </c>
    </row>
    <row r="383" spans="1:4" x14ac:dyDescent="0.25">
      <c r="A383">
        <f ca="1">IF(A382&lt;Settings!$B$3,A382+1,"")</f>
        <v>382</v>
      </c>
      <c r="B383" t="str">
        <f ca="1">IF(A382&lt;Settings!$B$3,VLOOKUP($A383,'List Calculations'!A$2:H$2705,6,FALSE),"")</f>
        <v>Moldova</v>
      </c>
      <c r="C383" t="str">
        <f ca="1">IF(A382&lt;Settings!$B$3,VLOOKUP($A383,'List Calculations'!A$2:H$2705,7,FALSE),"")</f>
        <v>Albania</v>
      </c>
      <c r="D383" s="3">
        <f ca="1">IF(A382&lt;Settings!$B$3,VLOOKUP($A383,'List Calculations'!A$2:H$2705,8,FALSE),"")</f>
        <v>-1.0561500100999499</v>
      </c>
    </row>
    <row r="384" spans="1:4" x14ac:dyDescent="0.25">
      <c r="A384">
        <f ca="1">IF(A383&lt;Settings!$B$3,A383+1,"")</f>
        <v>383</v>
      </c>
      <c r="B384" t="str">
        <f ca="1">IF(A383&lt;Settings!$B$3,VLOOKUP($A384,'List Calculations'!A$2:H$2705,6,FALSE),"")</f>
        <v>Belarus</v>
      </c>
      <c r="C384" t="str">
        <f ca="1">IF(A383&lt;Settings!$B$3,VLOOKUP($A384,'List Calculations'!A$2:H$2705,7,FALSE),"")</f>
        <v>Portugal</v>
      </c>
      <c r="D384" s="3">
        <f ca="1">IF(A383&lt;Settings!$B$3,VLOOKUP($A384,'List Calculations'!A$2:H$2705,8,FALSE),"")</f>
        <v>-1.05124486840279</v>
      </c>
    </row>
    <row r="385" spans="1:4" x14ac:dyDescent="0.25">
      <c r="A385">
        <f ca="1">IF(A384&lt;Settings!$B$3,A384+1,"")</f>
        <v>384</v>
      </c>
      <c r="B385" t="str">
        <f ca="1">IF(A384&lt;Settings!$B$3,VLOOKUP($A385,'List Calculations'!A$2:H$2705,6,FALSE),"")</f>
        <v>Albania</v>
      </c>
      <c r="C385" t="str">
        <f ca="1">IF(A384&lt;Settings!$B$3,VLOOKUP($A385,'List Calculations'!A$2:H$2705,7,FALSE),"")</f>
        <v>Sweden</v>
      </c>
      <c r="D385" s="3">
        <f ca="1">IF(A384&lt;Settings!$B$3,VLOOKUP($A385,'List Calculations'!A$2:H$2705,8,FALSE),"")</f>
        <v>-1.0511908780692201</v>
      </c>
    </row>
    <row r="386" spans="1:4" x14ac:dyDescent="0.25">
      <c r="A386">
        <f ca="1">IF(A385&lt;Settings!$B$3,A385+1,"")</f>
        <v>385</v>
      </c>
      <c r="B386" t="str">
        <f ca="1">IF(A385&lt;Settings!$B$3,VLOOKUP($A386,'List Calculations'!A$2:H$2705,6,FALSE),"")</f>
        <v>Switzerland</v>
      </c>
      <c r="C386" t="str">
        <f ca="1">IF(A385&lt;Settings!$B$3,VLOOKUP($A386,'List Calculations'!A$2:H$2705,7,FALSE),"")</f>
        <v>Slovenia</v>
      </c>
      <c r="D386" s="3">
        <f ca="1">IF(A385&lt;Settings!$B$3,VLOOKUP($A386,'List Calculations'!A$2:H$2705,8,FALSE),"")</f>
        <v>-1.04779315946258</v>
      </c>
    </row>
    <row r="387" spans="1:4" x14ac:dyDescent="0.25">
      <c r="A387">
        <f ca="1">IF(A386&lt;Settings!$B$3,A386+1,"")</f>
        <v>386</v>
      </c>
      <c r="B387" t="str">
        <f ca="1">IF(A386&lt;Settings!$B$3,VLOOKUP($A387,'List Calculations'!A$2:H$2705,6,FALSE),"")</f>
        <v>Sweden</v>
      </c>
      <c r="C387" t="str">
        <f ca="1">IF(A386&lt;Settings!$B$3,VLOOKUP($A387,'List Calculations'!A$2:H$2705,7,FALSE),"")</f>
        <v>Greece</v>
      </c>
      <c r="D387" s="3">
        <f ca="1">IF(A386&lt;Settings!$B$3,VLOOKUP($A387,'List Calculations'!A$2:H$2705,8,FALSE),"")</f>
        <v>-1.0459963990255401</v>
      </c>
    </row>
    <row r="388" spans="1:4" x14ac:dyDescent="0.25">
      <c r="A388">
        <f ca="1">IF(A387&lt;Settings!$B$3,A387+1,"")</f>
        <v>387</v>
      </c>
      <c r="B388" t="str">
        <f ca="1">IF(A387&lt;Settings!$B$3,VLOOKUP($A388,'List Calculations'!A$2:H$2705,6,FALSE),"")</f>
        <v>Estonia</v>
      </c>
      <c r="C388" t="str">
        <f ca="1">IF(A387&lt;Settings!$B$3,VLOOKUP($A388,'List Calculations'!A$2:H$2705,7,FALSE),"")</f>
        <v>Poland</v>
      </c>
      <c r="D388" s="3">
        <f ca="1">IF(A387&lt;Settings!$B$3,VLOOKUP($A388,'List Calculations'!A$2:H$2705,8,FALSE),"")</f>
        <v>-1.04139797810636</v>
      </c>
    </row>
    <row r="389" spans="1:4" x14ac:dyDescent="0.25">
      <c r="A389">
        <f ca="1">IF(A388&lt;Settings!$B$3,A388+1,"")</f>
        <v>388</v>
      </c>
      <c r="B389" t="str">
        <f ca="1">IF(A388&lt;Settings!$B$3,VLOOKUP($A389,'List Calculations'!A$2:H$2705,6,FALSE),"")</f>
        <v>France</v>
      </c>
      <c r="C389" t="str">
        <f ca="1">IF(A388&lt;Settings!$B$3,VLOOKUP($A389,'List Calculations'!A$2:H$2705,7,FALSE),"")</f>
        <v>Iceland</v>
      </c>
      <c r="D389" s="3">
        <f ca="1">IF(A388&lt;Settings!$B$3,VLOOKUP($A389,'List Calculations'!A$2:H$2705,8,FALSE),"")</f>
        <v>-1.04026963642575</v>
      </c>
    </row>
    <row r="390" spans="1:4" x14ac:dyDescent="0.25">
      <c r="A390">
        <f ca="1">IF(A389&lt;Settings!$B$3,A389+1,"")</f>
        <v>389</v>
      </c>
      <c r="B390" t="str">
        <f ca="1">IF(A389&lt;Settings!$B$3,VLOOKUP($A390,'List Calculations'!A$2:H$2705,6,FALSE),"")</f>
        <v>Belarus</v>
      </c>
      <c r="C390" t="str">
        <f ca="1">IF(A389&lt;Settings!$B$3,VLOOKUP($A390,'List Calculations'!A$2:H$2705,7,FALSE),"")</f>
        <v>Hungary</v>
      </c>
      <c r="D390" s="3">
        <f ca="1">IF(A389&lt;Settings!$B$3,VLOOKUP($A390,'List Calculations'!A$2:H$2705,8,FALSE),"")</f>
        <v>-1.0379338698437199</v>
      </c>
    </row>
    <row r="391" spans="1:4" x14ac:dyDescent="0.25">
      <c r="A391">
        <f ca="1">IF(A390&lt;Settings!$B$3,A390+1,"")</f>
        <v>390</v>
      </c>
      <c r="B391" t="str">
        <f ca="1">IF(A390&lt;Settings!$B$3,VLOOKUP($A391,'List Calculations'!A$2:H$2705,6,FALSE),"")</f>
        <v>Bosnia &amp; Herzegovina</v>
      </c>
      <c r="C391" t="str">
        <f ca="1">IF(A390&lt;Settings!$B$3,VLOOKUP($A391,'List Calculations'!A$2:H$2705,7,FALSE),"")</f>
        <v>Sweden</v>
      </c>
      <c r="D391" s="3">
        <f ca="1">IF(A390&lt;Settings!$B$3,VLOOKUP($A391,'List Calculations'!A$2:H$2705,8,FALSE),"")</f>
        <v>-1.0347969713909999</v>
      </c>
    </row>
    <row r="392" spans="1:4" x14ac:dyDescent="0.25">
      <c r="A392">
        <f ca="1">IF(A391&lt;Settings!$B$3,A391+1,"")</f>
        <v>391</v>
      </c>
      <c r="B392" t="str">
        <f ca="1">IF(A391&lt;Settings!$B$3,VLOOKUP($A392,'List Calculations'!A$2:H$2705,6,FALSE),"")</f>
        <v>Malta</v>
      </c>
      <c r="C392" t="str">
        <f ca="1">IF(A391&lt;Settings!$B$3,VLOOKUP($A392,'List Calculations'!A$2:H$2705,7,FALSE),"")</f>
        <v>Armenia</v>
      </c>
      <c r="D392" s="3">
        <f ca="1">IF(A391&lt;Settings!$B$3,VLOOKUP($A392,'List Calculations'!A$2:H$2705,8,FALSE),"")</f>
        <v>-1.03219383528188</v>
      </c>
    </row>
    <row r="393" spans="1:4" x14ac:dyDescent="0.25">
      <c r="A393">
        <f ca="1">IF(A392&lt;Settings!$B$3,A392+1,"")</f>
        <v>392</v>
      </c>
      <c r="B393" t="str">
        <f ca="1">IF(A392&lt;Settings!$B$3,VLOOKUP($A393,'List Calculations'!A$2:H$2705,6,FALSE),"")</f>
        <v>FYR Macedonia</v>
      </c>
      <c r="C393" t="str">
        <f ca="1">IF(A392&lt;Settings!$B$3,VLOOKUP($A393,'List Calculations'!A$2:H$2705,7,FALSE),"")</f>
        <v>Ireland</v>
      </c>
      <c r="D393" s="3">
        <f ca="1">IF(A392&lt;Settings!$B$3,VLOOKUP($A393,'List Calculations'!A$2:H$2705,8,FALSE),"")</f>
        <v>-1.02999703992897</v>
      </c>
    </row>
    <row r="394" spans="1:4" x14ac:dyDescent="0.25">
      <c r="A394">
        <f ca="1">IF(A393&lt;Settings!$B$3,A393+1,"")</f>
        <v>393</v>
      </c>
      <c r="B394" t="str">
        <f ca="1">IF(A393&lt;Settings!$B$3,VLOOKUP($A394,'List Calculations'!A$2:H$2705,6,FALSE),"")</f>
        <v>Croatia</v>
      </c>
      <c r="C394" t="str">
        <f ca="1">IF(A393&lt;Settings!$B$3,VLOOKUP($A394,'List Calculations'!A$2:H$2705,7,FALSE),"")</f>
        <v>Denmark</v>
      </c>
      <c r="D394" s="3">
        <f ca="1">IF(A393&lt;Settings!$B$3,VLOOKUP($A394,'List Calculations'!A$2:H$2705,8,FALSE),"")</f>
        <v>-1.0292125859451799</v>
      </c>
    </row>
    <row r="395" spans="1:4" x14ac:dyDescent="0.25">
      <c r="A395">
        <f ca="1">IF(A394&lt;Settings!$B$3,A394+1,"")</f>
        <v>394</v>
      </c>
      <c r="B395" t="str">
        <f ca="1">IF(A394&lt;Settings!$B$3,VLOOKUP($A395,'List Calculations'!A$2:H$2705,6,FALSE),"")</f>
        <v>France</v>
      </c>
      <c r="C395" t="str">
        <f ca="1">IF(A394&lt;Settings!$B$3,VLOOKUP($A395,'List Calculations'!A$2:H$2705,7,FALSE),"")</f>
        <v>Ireland</v>
      </c>
      <c r="D395" s="3">
        <f ca="1">IF(A394&lt;Settings!$B$3,VLOOKUP($A395,'List Calculations'!A$2:H$2705,8,FALSE),"")</f>
        <v>-1.02411924337042</v>
      </c>
    </row>
    <row r="396" spans="1:4" x14ac:dyDescent="0.25">
      <c r="A396">
        <f ca="1">IF(A395&lt;Settings!$B$3,A395+1,"")</f>
        <v>395</v>
      </c>
      <c r="B396" t="str">
        <f ca="1">IF(A395&lt;Settings!$B$3,VLOOKUP($A396,'List Calculations'!A$2:H$2705,6,FALSE),"")</f>
        <v>Malta</v>
      </c>
      <c r="C396" t="str">
        <f ca="1">IF(A395&lt;Settings!$B$3,VLOOKUP($A396,'List Calculations'!A$2:H$2705,7,FALSE),"")</f>
        <v>Austria</v>
      </c>
      <c r="D396" s="3">
        <f ca="1">IF(A395&lt;Settings!$B$3,VLOOKUP($A396,'List Calculations'!A$2:H$2705,8,FALSE),"")</f>
        <v>-1.0189964607106601</v>
      </c>
    </row>
    <row r="397" spans="1:4" x14ac:dyDescent="0.25">
      <c r="A397">
        <f ca="1">IF(A396&lt;Settings!$B$3,A396+1,"")</f>
        <v>396</v>
      </c>
      <c r="B397" t="str">
        <f ca="1">IF(A396&lt;Settings!$B$3,VLOOKUP($A397,'List Calculations'!A$2:H$2705,6,FALSE),"")</f>
        <v>Latvia</v>
      </c>
      <c r="C397" t="str">
        <f ca="1">IF(A396&lt;Settings!$B$3,VLOOKUP($A397,'List Calculations'!A$2:H$2705,7,FALSE),"")</f>
        <v>Moldova</v>
      </c>
      <c r="D397" s="3">
        <f ca="1">IF(A396&lt;Settings!$B$3,VLOOKUP($A397,'List Calculations'!A$2:H$2705,8,FALSE),"")</f>
        <v>-1.0183083056323801</v>
      </c>
    </row>
    <row r="398" spans="1:4" x14ac:dyDescent="0.25">
      <c r="A398">
        <f ca="1">IF(A397&lt;Settings!$B$3,A397+1,"")</f>
        <v>397</v>
      </c>
      <c r="B398" t="str">
        <f ca="1">IF(A397&lt;Settings!$B$3,VLOOKUP($A398,'List Calculations'!A$2:H$2705,6,FALSE),"")</f>
        <v>Ukraine</v>
      </c>
      <c r="C398" t="str">
        <f ca="1">IF(A397&lt;Settings!$B$3,VLOOKUP($A398,'List Calculations'!A$2:H$2705,7,FALSE),"")</f>
        <v>Sweden</v>
      </c>
      <c r="D398" s="3">
        <f ca="1">IF(A397&lt;Settings!$B$3,VLOOKUP($A398,'List Calculations'!A$2:H$2705,8,FALSE),"")</f>
        <v>-1.0166667049262801</v>
      </c>
    </row>
    <row r="399" spans="1:4" x14ac:dyDescent="0.25">
      <c r="A399">
        <f ca="1">IF(A398&lt;Settings!$B$3,A398+1,"")</f>
        <v>398</v>
      </c>
      <c r="B399" t="str">
        <f ca="1">IF(A398&lt;Settings!$B$3,VLOOKUP($A399,'List Calculations'!A$2:H$2705,6,FALSE),"")</f>
        <v>Iceland</v>
      </c>
      <c r="C399" t="str">
        <f ca="1">IF(A398&lt;Settings!$B$3,VLOOKUP($A399,'List Calculations'!A$2:H$2705,7,FALSE),"")</f>
        <v>Albania</v>
      </c>
      <c r="D399" s="3">
        <f ca="1">IF(A398&lt;Settings!$B$3,VLOOKUP($A399,'List Calculations'!A$2:H$2705,8,FALSE),"")</f>
        <v>-1.01139988002183</v>
      </c>
    </row>
    <row r="400" spans="1:4" x14ac:dyDescent="0.25">
      <c r="A400">
        <f ca="1">IF(A399&lt;Settings!$B$3,A399+1,"")</f>
        <v>399</v>
      </c>
      <c r="B400" t="str">
        <f ca="1">IF(A399&lt;Settings!$B$3,VLOOKUP($A400,'List Calculations'!A$2:H$2705,6,FALSE),"")</f>
        <v>Hungary</v>
      </c>
      <c r="C400" t="str">
        <f ca="1">IF(A399&lt;Settings!$B$3,VLOOKUP($A400,'List Calculations'!A$2:H$2705,7,FALSE),"")</f>
        <v>France</v>
      </c>
      <c r="D400" s="3">
        <f ca="1">IF(A399&lt;Settings!$B$3,VLOOKUP($A400,'List Calculations'!A$2:H$2705,8,FALSE),"")</f>
        <v>-1.0082738345529401</v>
      </c>
    </row>
    <row r="401" spans="1:4" x14ac:dyDescent="0.25">
      <c r="A401">
        <f ca="1">IF(A400&lt;Settings!$B$3,A400+1,"")</f>
        <v>400</v>
      </c>
      <c r="B401" t="str">
        <f ca="1">IF(A400&lt;Settings!$B$3,VLOOKUP($A401,'List Calculations'!A$2:H$2705,6,FALSE),"")</f>
        <v>Switzerland</v>
      </c>
      <c r="C401" t="str">
        <f ca="1">IF(A400&lt;Settings!$B$3,VLOOKUP($A401,'List Calculations'!A$2:H$2705,7,FALSE),"")</f>
        <v>Denmark</v>
      </c>
      <c r="D401" s="3">
        <f ca="1">IF(A400&lt;Settings!$B$3,VLOOKUP($A401,'List Calculations'!A$2:H$2705,8,FALSE),"")</f>
        <v>-0.995525676995348</v>
      </c>
    </row>
    <row r="402" spans="1:4" x14ac:dyDescent="0.25">
      <c r="A402">
        <f ca="1">IF(A401&lt;Settings!$B$3,A401+1,"")</f>
        <v>401</v>
      </c>
      <c r="B402" t="str">
        <f ca="1">IF(A401&lt;Settings!$B$3,VLOOKUP($A402,'List Calculations'!A$2:H$2705,6,FALSE),"")</f>
        <v>Norway</v>
      </c>
      <c r="C402" t="str">
        <f ca="1">IF(A401&lt;Settings!$B$3,VLOOKUP($A402,'List Calculations'!A$2:H$2705,7,FALSE),"")</f>
        <v>Slovenia</v>
      </c>
      <c r="D402" s="3">
        <f ca="1">IF(A401&lt;Settings!$B$3,VLOOKUP($A402,'List Calculations'!A$2:H$2705,8,FALSE),"")</f>
        <v>-0.99137981274111098</v>
      </c>
    </row>
    <row r="403" spans="1:4" x14ac:dyDescent="0.25">
      <c r="A403">
        <f ca="1">IF(A402&lt;Settings!$B$3,A402+1,"")</f>
        <v>402</v>
      </c>
      <c r="B403" t="str">
        <f ca="1">IF(A402&lt;Settings!$B$3,VLOOKUP($A403,'List Calculations'!A$2:H$2705,6,FALSE),"")</f>
        <v>Estonia</v>
      </c>
      <c r="C403" t="str">
        <f ca="1">IF(A402&lt;Settings!$B$3,VLOOKUP($A403,'List Calculations'!A$2:H$2705,7,FALSE),"")</f>
        <v>Spain</v>
      </c>
      <c r="D403" s="3">
        <f ca="1">IF(A402&lt;Settings!$B$3,VLOOKUP($A403,'List Calculations'!A$2:H$2705,8,FALSE),"")</f>
        <v>-0.98918499567835005</v>
      </c>
    </row>
    <row r="404" spans="1:4" x14ac:dyDescent="0.25">
      <c r="A404">
        <f ca="1">IF(A403&lt;Settings!$B$3,A403+1,"")</f>
        <v>403</v>
      </c>
      <c r="B404" t="str">
        <f ca="1">IF(A403&lt;Settings!$B$3,VLOOKUP($A404,'List Calculations'!A$2:H$2705,6,FALSE),"")</f>
        <v>Austria</v>
      </c>
      <c r="C404" t="str">
        <f ca="1">IF(A403&lt;Settings!$B$3,VLOOKUP($A404,'List Calculations'!A$2:H$2705,7,FALSE),"")</f>
        <v>FYR Macedonia</v>
      </c>
      <c r="D404" s="3">
        <f ca="1">IF(A403&lt;Settings!$B$3,VLOOKUP($A404,'List Calculations'!A$2:H$2705,8,FALSE),"")</f>
        <v>-0.98846246225245504</v>
      </c>
    </row>
    <row r="405" spans="1:4" x14ac:dyDescent="0.25">
      <c r="A405">
        <f ca="1">IF(A404&lt;Settings!$B$3,A404+1,"")</f>
        <v>404</v>
      </c>
      <c r="B405" t="str">
        <f ca="1">IF(A404&lt;Settings!$B$3,VLOOKUP($A405,'List Calculations'!A$2:H$2705,6,FALSE),"")</f>
        <v>Malta</v>
      </c>
      <c r="C405" t="str">
        <f ca="1">IF(A404&lt;Settings!$B$3,VLOOKUP($A405,'List Calculations'!A$2:H$2705,7,FALSE),"")</f>
        <v>Estonia</v>
      </c>
      <c r="D405" s="3">
        <f ca="1">IF(A404&lt;Settings!$B$3,VLOOKUP($A405,'List Calculations'!A$2:H$2705,8,FALSE),"")</f>
        <v>-0.98572404110635203</v>
      </c>
    </row>
    <row r="406" spans="1:4" x14ac:dyDescent="0.25">
      <c r="A406">
        <f ca="1">IF(A405&lt;Settings!$B$3,A405+1,"")</f>
        <v>405</v>
      </c>
      <c r="B406" t="str">
        <f ca="1">IF(A405&lt;Settings!$B$3,VLOOKUP($A406,'List Calculations'!A$2:H$2705,6,FALSE),"")</f>
        <v>Slovenia</v>
      </c>
      <c r="C406" t="str">
        <f ca="1">IF(A405&lt;Settings!$B$3,VLOOKUP($A406,'List Calculations'!A$2:H$2705,7,FALSE),"")</f>
        <v>Spain</v>
      </c>
      <c r="D406" s="3">
        <f ca="1">IF(A405&lt;Settings!$B$3,VLOOKUP($A406,'List Calculations'!A$2:H$2705,8,FALSE),"")</f>
        <v>-0.98190529307114105</v>
      </c>
    </row>
    <row r="407" spans="1:4" x14ac:dyDescent="0.25">
      <c r="A407">
        <f ca="1">IF(A406&lt;Settings!$B$3,A406+1,"")</f>
        <v>406</v>
      </c>
      <c r="B407" t="str">
        <f ca="1">IF(A406&lt;Settings!$B$3,VLOOKUP($A407,'List Calculations'!A$2:H$2705,6,FALSE),"")</f>
        <v>Ireland</v>
      </c>
      <c r="C407" t="str">
        <f ca="1">IF(A406&lt;Settings!$B$3,VLOOKUP($A407,'List Calculations'!A$2:H$2705,7,FALSE),"")</f>
        <v>Hungary</v>
      </c>
      <c r="D407" s="3">
        <f ca="1">IF(A406&lt;Settings!$B$3,VLOOKUP($A407,'List Calculations'!A$2:H$2705,8,FALSE),"")</f>
        <v>-0.98069302608937303</v>
      </c>
    </row>
    <row r="408" spans="1:4" x14ac:dyDescent="0.25">
      <c r="A408">
        <f ca="1">IF(A407&lt;Settings!$B$3,A407+1,"")</f>
        <v>407</v>
      </c>
      <c r="B408" t="str">
        <f ca="1">IF(A407&lt;Settings!$B$3,VLOOKUP($A408,'List Calculations'!A$2:H$2705,6,FALSE),"")</f>
        <v>Israel</v>
      </c>
      <c r="C408" t="str">
        <f ca="1">IF(A407&lt;Settings!$B$3,VLOOKUP($A408,'List Calculations'!A$2:H$2705,7,FALSE),"")</f>
        <v>Lithuania</v>
      </c>
      <c r="D408" s="3">
        <f ca="1">IF(A407&lt;Settings!$B$3,VLOOKUP($A408,'List Calculations'!A$2:H$2705,8,FALSE),"")</f>
        <v>-0.97800390553842897</v>
      </c>
    </row>
    <row r="409" spans="1:4" x14ac:dyDescent="0.25">
      <c r="A409">
        <f ca="1">IF(A408&lt;Settings!$B$3,A408+1,"")</f>
        <v>408</v>
      </c>
      <c r="B409" t="str">
        <f ca="1">IF(A408&lt;Settings!$B$3,VLOOKUP($A409,'List Calculations'!A$2:H$2705,6,FALSE),"")</f>
        <v>Ukraine</v>
      </c>
      <c r="C409" t="str">
        <f ca="1">IF(A408&lt;Settings!$B$3,VLOOKUP($A409,'List Calculations'!A$2:H$2705,7,FALSE),"")</f>
        <v>Germany</v>
      </c>
      <c r="D409" s="3">
        <f ca="1">IF(A408&lt;Settings!$B$3,VLOOKUP($A409,'List Calculations'!A$2:H$2705,8,FALSE),"")</f>
        <v>-0.973875596208715</v>
      </c>
    </row>
    <row r="410" spans="1:4" x14ac:dyDescent="0.25">
      <c r="A410">
        <f ca="1">IF(A409&lt;Settings!$B$3,A409+1,"")</f>
        <v>409</v>
      </c>
      <c r="B410" t="str">
        <f ca="1">IF(A409&lt;Settings!$B$3,VLOOKUP($A410,'List Calculations'!A$2:H$2705,6,FALSE),"")</f>
        <v>Poland</v>
      </c>
      <c r="C410" t="str">
        <f ca="1">IF(A409&lt;Settings!$B$3,VLOOKUP($A410,'List Calculations'!A$2:H$2705,7,FALSE),"")</f>
        <v>Austria</v>
      </c>
      <c r="D410" s="3">
        <f ca="1">IF(A409&lt;Settings!$B$3,VLOOKUP($A410,'List Calculations'!A$2:H$2705,8,FALSE),"")</f>
        <v>-0.97355037568468294</v>
      </c>
    </row>
    <row r="411" spans="1:4" x14ac:dyDescent="0.25">
      <c r="A411">
        <f ca="1">IF(A410&lt;Settings!$B$3,A410+1,"")</f>
        <v>410</v>
      </c>
      <c r="B411" t="str">
        <f ca="1">IF(A410&lt;Settings!$B$3,VLOOKUP($A411,'List Calculations'!A$2:H$2705,6,FALSE),"")</f>
        <v>Greece</v>
      </c>
      <c r="C411" t="str">
        <f ca="1">IF(A410&lt;Settings!$B$3,VLOOKUP($A411,'List Calculations'!A$2:H$2705,7,FALSE),"")</f>
        <v>Norway</v>
      </c>
      <c r="D411" s="3">
        <f ca="1">IF(A410&lt;Settings!$B$3,VLOOKUP($A411,'List Calculations'!A$2:H$2705,8,FALSE),"")</f>
        <v>-0.973361003137587</v>
      </c>
    </row>
    <row r="412" spans="1:4" x14ac:dyDescent="0.25">
      <c r="A412">
        <f ca="1">IF(A411&lt;Settings!$B$3,A411+1,"")</f>
        <v>411</v>
      </c>
      <c r="B412" t="str">
        <f ca="1">IF(A411&lt;Settings!$B$3,VLOOKUP($A412,'List Calculations'!A$2:H$2705,6,FALSE),"")</f>
        <v>Albania</v>
      </c>
      <c r="C412" t="str">
        <f ca="1">IF(A411&lt;Settings!$B$3,VLOOKUP($A412,'List Calculations'!A$2:H$2705,7,FALSE),"")</f>
        <v>Portugal</v>
      </c>
      <c r="D412" s="3">
        <f ca="1">IF(A411&lt;Settings!$B$3,VLOOKUP($A412,'List Calculations'!A$2:H$2705,8,FALSE),"")</f>
        <v>-0.97267407555670005</v>
      </c>
    </row>
    <row r="413" spans="1:4" x14ac:dyDescent="0.25">
      <c r="A413">
        <f ca="1">IF(A412&lt;Settings!$B$3,A412+1,"")</f>
        <v>412</v>
      </c>
      <c r="B413" t="str">
        <f ca="1">IF(A412&lt;Settings!$B$3,VLOOKUP($A413,'List Calculations'!A$2:H$2705,6,FALSE),"")</f>
        <v>Lithuania</v>
      </c>
      <c r="C413" t="str">
        <f ca="1">IF(A412&lt;Settings!$B$3,VLOOKUP($A413,'List Calculations'!A$2:H$2705,7,FALSE),"")</f>
        <v>Cyprus</v>
      </c>
      <c r="D413" s="3">
        <f ca="1">IF(A412&lt;Settings!$B$3,VLOOKUP($A413,'List Calculations'!A$2:H$2705,8,FALSE),"")</f>
        <v>-0.97217797937196804</v>
      </c>
    </row>
    <row r="414" spans="1:4" x14ac:dyDescent="0.25">
      <c r="A414">
        <f ca="1">IF(A413&lt;Settings!$B$3,A413+1,"")</f>
        <v>413</v>
      </c>
      <c r="B414" t="str">
        <f ca="1">IF(A413&lt;Settings!$B$3,VLOOKUP($A414,'List Calculations'!A$2:H$2705,6,FALSE),"")</f>
        <v>Ireland</v>
      </c>
      <c r="C414" t="str">
        <f ca="1">IF(A413&lt;Settings!$B$3,VLOOKUP($A414,'List Calculations'!A$2:H$2705,7,FALSE),"")</f>
        <v>Russia</v>
      </c>
      <c r="D414" s="3">
        <f ca="1">IF(A413&lt;Settings!$B$3,VLOOKUP($A414,'List Calculations'!A$2:H$2705,8,FALSE),"")</f>
        <v>-0.970477075151297</v>
      </c>
    </row>
    <row r="415" spans="1:4" x14ac:dyDescent="0.25">
      <c r="A415">
        <f ca="1">IF(A414&lt;Settings!$B$3,A414+1,"")</f>
        <v>414</v>
      </c>
      <c r="B415" t="str">
        <f ca="1">IF(A414&lt;Settings!$B$3,VLOOKUP($A415,'List Calculations'!A$2:H$2705,6,FALSE),"")</f>
        <v>Serbia</v>
      </c>
      <c r="C415" t="str">
        <f ca="1">IF(A414&lt;Settings!$B$3,VLOOKUP($A415,'List Calculations'!A$2:H$2705,7,FALSE),"")</f>
        <v>Lithuania</v>
      </c>
      <c r="D415" s="3">
        <f ca="1">IF(A414&lt;Settings!$B$3,VLOOKUP($A415,'List Calculations'!A$2:H$2705,8,FALSE),"")</f>
        <v>-0.96631403343075795</v>
      </c>
    </row>
    <row r="416" spans="1:4" x14ac:dyDescent="0.25">
      <c r="A416">
        <f ca="1">IF(A415&lt;Settings!$B$3,A415+1,"")</f>
        <v>415</v>
      </c>
      <c r="B416" t="str">
        <f ca="1">IF(A415&lt;Settings!$B$3,VLOOKUP($A416,'List Calculations'!A$2:H$2705,6,FALSE),"")</f>
        <v>Iceland</v>
      </c>
      <c r="C416" t="str">
        <f ca="1">IF(A415&lt;Settings!$B$3,VLOOKUP($A416,'List Calculations'!A$2:H$2705,7,FALSE),"")</f>
        <v>Belarus</v>
      </c>
      <c r="D416" s="3">
        <f ca="1">IF(A415&lt;Settings!$B$3,VLOOKUP($A416,'List Calculations'!A$2:H$2705,8,FALSE),"")</f>
        <v>-0.96538145169733502</v>
      </c>
    </row>
    <row r="417" spans="1:4" x14ac:dyDescent="0.25">
      <c r="A417">
        <f ca="1">IF(A416&lt;Settings!$B$3,A416+1,"")</f>
        <v>416</v>
      </c>
      <c r="B417" t="str">
        <f ca="1">IF(A416&lt;Settings!$B$3,VLOOKUP($A417,'List Calculations'!A$2:H$2705,6,FALSE),"")</f>
        <v>Portugal</v>
      </c>
      <c r="C417" t="str">
        <f ca="1">IF(A416&lt;Settings!$B$3,VLOOKUP($A417,'List Calculations'!A$2:H$2705,7,FALSE),"")</f>
        <v>Yugoslavia</v>
      </c>
      <c r="D417" s="3">
        <f ca="1">IF(A416&lt;Settings!$B$3,VLOOKUP($A417,'List Calculations'!A$2:H$2705,8,FALSE),"")</f>
        <v>-0.96185909146267201</v>
      </c>
    </row>
    <row r="418" spans="1:4" x14ac:dyDescent="0.25">
      <c r="A418">
        <f ca="1">IF(A417&lt;Settings!$B$3,A417+1,"")</f>
        <v>417</v>
      </c>
      <c r="B418" t="str">
        <f ca="1">IF(A417&lt;Settings!$B$3,VLOOKUP($A418,'List Calculations'!A$2:H$2705,6,FALSE),"")</f>
        <v>Iceland</v>
      </c>
      <c r="C418" t="str">
        <f ca="1">IF(A417&lt;Settings!$B$3,VLOOKUP($A418,'List Calculations'!A$2:H$2705,7,FALSE),"")</f>
        <v>Ireland</v>
      </c>
      <c r="D418" s="3">
        <f ca="1">IF(A417&lt;Settings!$B$3,VLOOKUP($A418,'List Calculations'!A$2:H$2705,8,FALSE),"")</f>
        <v>-0.95885042273096299</v>
      </c>
    </row>
    <row r="419" spans="1:4" x14ac:dyDescent="0.25">
      <c r="A419">
        <f ca="1">IF(A418&lt;Settings!$B$3,A418+1,"")</f>
        <v>418</v>
      </c>
      <c r="B419" t="str">
        <f ca="1">IF(A418&lt;Settings!$B$3,VLOOKUP($A419,'List Calculations'!A$2:H$2705,6,FALSE),"")</f>
        <v>Romania</v>
      </c>
      <c r="C419" t="str">
        <f ca="1">IF(A418&lt;Settings!$B$3,VLOOKUP($A419,'List Calculations'!A$2:H$2705,7,FALSE),"")</f>
        <v>Ukraine</v>
      </c>
      <c r="D419" s="3">
        <f ca="1">IF(A418&lt;Settings!$B$3,VLOOKUP($A419,'List Calculations'!A$2:H$2705,8,FALSE),"")</f>
        <v>-0.95708981291258199</v>
      </c>
    </row>
    <row r="420" spans="1:4" x14ac:dyDescent="0.25">
      <c r="A420">
        <f ca="1">IF(A419&lt;Settings!$B$3,A419+1,"")</f>
        <v>419</v>
      </c>
      <c r="B420" t="str">
        <f ca="1">IF(A419&lt;Settings!$B$3,VLOOKUP($A420,'List Calculations'!A$2:H$2705,6,FALSE),"")</f>
        <v>Romania</v>
      </c>
      <c r="C420" t="str">
        <f ca="1">IF(A419&lt;Settings!$B$3,VLOOKUP($A420,'List Calculations'!A$2:H$2705,7,FALSE),"")</f>
        <v>Norway</v>
      </c>
      <c r="D420" s="3">
        <f ca="1">IF(A419&lt;Settings!$B$3,VLOOKUP($A420,'List Calculations'!A$2:H$2705,8,FALSE),"")</f>
        <v>-0.94990664326021501</v>
      </c>
    </row>
    <row r="421" spans="1:4" x14ac:dyDescent="0.25">
      <c r="A421">
        <f ca="1">IF(A420&lt;Settings!$B$3,A420+1,"")</f>
        <v>420</v>
      </c>
      <c r="B421" t="str">
        <f ca="1">IF(A420&lt;Settings!$B$3,VLOOKUP($A421,'List Calculations'!A$2:H$2705,6,FALSE),"")</f>
        <v>Malta</v>
      </c>
      <c r="C421" t="str">
        <f ca="1">IF(A420&lt;Settings!$B$3,VLOOKUP($A421,'List Calculations'!A$2:H$2705,7,FALSE),"")</f>
        <v>Norway</v>
      </c>
      <c r="D421" s="3">
        <f ca="1">IF(A420&lt;Settings!$B$3,VLOOKUP($A421,'List Calculations'!A$2:H$2705,8,FALSE),"")</f>
        <v>-0.94961903625783295</v>
      </c>
    </row>
    <row r="422" spans="1:4" x14ac:dyDescent="0.25">
      <c r="A422">
        <f ca="1">IF(A421&lt;Settings!$B$3,A421+1,"")</f>
        <v>421</v>
      </c>
      <c r="B422" t="str">
        <f ca="1">IF(A421&lt;Settings!$B$3,VLOOKUP($A422,'List Calculations'!A$2:H$2705,6,FALSE),"")</f>
        <v>Denmark</v>
      </c>
      <c r="C422" t="str">
        <f ca="1">IF(A421&lt;Settings!$B$3,VLOOKUP($A422,'List Calculations'!A$2:H$2705,7,FALSE),"")</f>
        <v>Portugal</v>
      </c>
      <c r="D422" s="3">
        <f ca="1">IF(A421&lt;Settings!$B$3,VLOOKUP($A422,'List Calculations'!A$2:H$2705,8,FALSE),"")</f>
        <v>-0.94842338071352295</v>
      </c>
    </row>
    <row r="423" spans="1:4" x14ac:dyDescent="0.25">
      <c r="A423">
        <f ca="1">IF(A422&lt;Settings!$B$3,A422+1,"")</f>
        <v>422</v>
      </c>
      <c r="B423" t="str">
        <f ca="1">IF(A422&lt;Settings!$B$3,VLOOKUP($A423,'List Calculations'!A$2:H$2705,6,FALSE),"")</f>
        <v>Belarus</v>
      </c>
      <c r="C423" t="str">
        <f ca="1">IF(A422&lt;Settings!$B$3,VLOOKUP($A423,'List Calculations'!A$2:H$2705,7,FALSE),"")</f>
        <v>Belgium</v>
      </c>
      <c r="D423" s="3">
        <f ca="1">IF(A422&lt;Settings!$B$3,VLOOKUP($A423,'List Calculations'!A$2:H$2705,8,FALSE),"")</f>
        <v>-0.94818635509424898</v>
      </c>
    </row>
    <row r="424" spans="1:4" x14ac:dyDescent="0.25">
      <c r="A424">
        <f ca="1">IF(A423&lt;Settings!$B$3,A423+1,"")</f>
        <v>423</v>
      </c>
      <c r="B424" t="str">
        <f ca="1">IF(A423&lt;Settings!$B$3,VLOOKUP($A424,'List Calculations'!A$2:H$2705,6,FALSE),"")</f>
        <v>Poland</v>
      </c>
      <c r="C424" t="str">
        <f ca="1">IF(A423&lt;Settings!$B$3,VLOOKUP($A424,'List Calculations'!A$2:H$2705,7,FALSE),"")</f>
        <v>Iceland</v>
      </c>
      <c r="D424" s="3">
        <f ca="1">IF(A423&lt;Settings!$B$3,VLOOKUP($A424,'List Calculations'!A$2:H$2705,8,FALSE),"")</f>
        <v>-0.94641686264937197</v>
      </c>
    </row>
    <row r="425" spans="1:4" x14ac:dyDescent="0.25">
      <c r="A425">
        <f ca="1">IF(A424&lt;Settings!$B$3,A424+1,"")</f>
        <v>424</v>
      </c>
      <c r="B425" t="str">
        <f ca="1">IF(A424&lt;Settings!$B$3,VLOOKUP($A425,'List Calculations'!A$2:H$2705,6,FALSE),"")</f>
        <v>Israel</v>
      </c>
      <c r="C425" t="str">
        <f ca="1">IF(A424&lt;Settings!$B$3,VLOOKUP($A425,'List Calculations'!A$2:H$2705,7,FALSE),"")</f>
        <v>Ireland</v>
      </c>
      <c r="D425" s="3">
        <f ca="1">IF(A424&lt;Settings!$B$3,VLOOKUP($A425,'List Calculations'!A$2:H$2705,8,FALSE),"")</f>
        <v>-0.94596239611833199</v>
      </c>
    </row>
    <row r="426" spans="1:4" x14ac:dyDescent="0.25">
      <c r="A426">
        <f ca="1">IF(A425&lt;Settings!$B$3,A425+1,"")</f>
        <v>425</v>
      </c>
      <c r="B426" t="str">
        <f ca="1">IF(A425&lt;Settings!$B$3,VLOOKUP($A426,'List Calculations'!A$2:H$2705,6,FALSE),"")</f>
        <v>Belarus</v>
      </c>
      <c r="C426" t="str">
        <f ca="1">IF(A425&lt;Settings!$B$3,VLOOKUP($A426,'List Calculations'!A$2:H$2705,7,FALSE),"")</f>
        <v>Finland</v>
      </c>
      <c r="D426" s="3">
        <f ca="1">IF(A425&lt;Settings!$B$3,VLOOKUP($A426,'List Calculations'!A$2:H$2705,8,FALSE),"")</f>
        <v>-0.93884864822459202</v>
      </c>
    </row>
    <row r="427" spans="1:4" x14ac:dyDescent="0.25">
      <c r="A427">
        <f ca="1">IF(A426&lt;Settings!$B$3,A426+1,"")</f>
        <v>426</v>
      </c>
      <c r="B427" t="str">
        <f ca="1">IF(A426&lt;Settings!$B$3,VLOOKUP($A427,'List Calculations'!A$2:H$2705,6,FALSE),"")</f>
        <v>Switzerland</v>
      </c>
      <c r="C427" t="str">
        <f ca="1">IF(A426&lt;Settings!$B$3,VLOOKUP($A427,'List Calculations'!A$2:H$2705,7,FALSE),"")</f>
        <v>Poland</v>
      </c>
      <c r="D427" s="3">
        <f ca="1">IF(A426&lt;Settings!$B$3,VLOOKUP($A427,'List Calculations'!A$2:H$2705,8,FALSE),"")</f>
        <v>-0.93612743097765105</v>
      </c>
    </row>
    <row r="428" spans="1:4" x14ac:dyDescent="0.25">
      <c r="A428">
        <f ca="1">IF(A427&lt;Settings!$B$3,A427+1,"")</f>
        <v>427</v>
      </c>
      <c r="B428" t="str">
        <f ca="1">IF(A427&lt;Settings!$B$3,VLOOKUP($A428,'List Calculations'!A$2:H$2705,6,FALSE),"")</f>
        <v>Lithuania</v>
      </c>
      <c r="C428" t="str">
        <f ca="1">IF(A427&lt;Settings!$B$3,VLOOKUP($A428,'List Calculations'!A$2:H$2705,7,FALSE),"")</f>
        <v>Germany</v>
      </c>
      <c r="D428" s="3">
        <f ca="1">IF(A427&lt;Settings!$B$3,VLOOKUP($A428,'List Calculations'!A$2:H$2705,8,FALSE),"")</f>
        <v>-0.93450113972923998</v>
      </c>
    </row>
    <row r="429" spans="1:4" x14ac:dyDescent="0.25">
      <c r="A429">
        <f ca="1">IF(A428&lt;Settings!$B$3,A428+1,"")</f>
        <v>428</v>
      </c>
      <c r="B429" t="str">
        <f ca="1">IF(A428&lt;Settings!$B$3,VLOOKUP($A429,'List Calculations'!A$2:H$2705,6,FALSE),"")</f>
        <v>FYR Macedonia</v>
      </c>
      <c r="C429" t="str">
        <f ca="1">IF(A428&lt;Settings!$B$3,VLOOKUP($A429,'List Calculations'!A$2:H$2705,7,FALSE),"")</f>
        <v>Finland</v>
      </c>
      <c r="D429" s="3">
        <f ca="1">IF(A428&lt;Settings!$B$3,VLOOKUP($A429,'List Calculations'!A$2:H$2705,8,FALSE),"")</f>
        <v>-0.93068955397829001</v>
      </c>
    </row>
    <row r="430" spans="1:4" x14ac:dyDescent="0.25">
      <c r="A430">
        <f ca="1">IF(A429&lt;Settings!$B$3,A429+1,"")</f>
        <v>429</v>
      </c>
      <c r="B430" t="str">
        <f ca="1">IF(A429&lt;Settings!$B$3,VLOOKUP($A430,'List Calculations'!A$2:H$2705,6,FALSE),"")</f>
        <v>Hungary</v>
      </c>
      <c r="C430" t="str">
        <f ca="1">IF(A429&lt;Settings!$B$3,VLOOKUP($A430,'List Calculations'!A$2:H$2705,7,FALSE),"")</f>
        <v>Moldova</v>
      </c>
      <c r="D430" s="3">
        <f ca="1">IF(A429&lt;Settings!$B$3,VLOOKUP($A430,'List Calculations'!A$2:H$2705,8,FALSE),"")</f>
        <v>-0.93030896272797603</v>
      </c>
    </row>
    <row r="431" spans="1:4" x14ac:dyDescent="0.25">
      <c r="A431">
        <f ca="1">IF(A430&lt;Settings!$B$3,A430+1,"")</f>
        <v>430</v>
      </c>
      <c r="B431" t="str">
        <f ca="1">IF(A430&lt;Settings!$B$3,VLOOKUP($A431,'List Calculations'!A$2:H$2705,6,FALSE),"")</f>
        <v>Moldova</v>
      </c>
      <c r="C431" t="str">
        <f ca="1">IF(A430&lt;Settings!$B$3,VLOOKUP($A431,'List Calculations'!A$2:H$2705,7,FALSE),"")</f>
        <v>Israel</v>
      </c>
      <c r="D431" s="3">
        <f ca="1">IF(A430&lt;Settings!$B$3,VLOOKUP($A431,'List Calculations'!A$2:H$2705,8,FALSE),"")</f>
        <v>-0.92834292593599299</v>
      </c>
    </row>
    <row r="432" spans="1:4" x14ac:dyDescent="0.25">
      <c r="A432">
        <f ca="1">IF(A431&lt;Settings!$B$3,A431+1,"")</f>
        <v>431</v>
      </c>
      <c r="B432" t="str">
        <f ca="1">IF(A431&lt;Settings!$B$3,VLOOKUP($A432,'List Calculations'!A$2:H$2705,6,FALSE),"")</f>
        <v>Cyprus</v>
      </c>
      <c r="C432" t="str">
        <f ca="1">IF(A431&lt;Settings!$B$3,VLOOKUP($A432,'List Calculations'!A$2:H$2705,7,FALSE),"")</f>
        <v>Denmark</v>
      </c>
      <c r="D432" s="3">
        <f ca="1">IF(A431&lt;Settings!$B$3,VLOOKUP($A432,'List Calculations'!A$2:H$2705,8,FALSE),"")</f>
        <v>-0.92698045529014905</v>
      </c>
    </row>
    <row r="433" spans="1:4" x14ac:dyDescent="0.25">
      <c r="A433">
        <f ca="1">IF(A432&lt;Settings!$B$3,A432+1,"")</f>
        <v>432</v>
      </c>
      <c r="B433" t="str">
        <f ca="1">IF(A432&lt;Settings!$B$3,VLOOKUP($A433,'List Calculations'!A$2:H$2705,6,FALSE),"")</f>
        <v>Estonia</v>
      </c>
      <c r="C433" t="str">
        <f ca="1">IF(A432&lt;Settings!$B$3,VLOOKUP($A433,'List Calculations'!A$2:H$2705,7,FALSE),"")</f>
        <v>Slovenia</v>
      </c>
      <c r="D433" s="3">
        <f ca="1">IF(A432&lt;Settings!$B$3,VLOOKUP($A433,'List Calculations'!A$2:H$2705,8,FALSE),"")</f>
        <v>-0.92605772934357899</v>
      </c>
    </row>
    <row r="434" spans="1:4" x14ac:dyDescent="0.25">
      <c r="A434">
        <f ca="1">IF(A433&lt;Settings!$B$3,A433+1,"")</f>
        <v>433</v>
      </c>
      <c r="B434" t="str">
        <f ca="1">IF(A433&lt;Settings!$B$3,VLOOKUP($A434,'List Calculations'!A$2:H$2705,6,FALSE),"")</f>
        <v>Switzerland</v>
      </c>
      <c r="C434" t="str">
        <f ca="1">IF(A433&lt;Settings!$B$3,VLOOKUP($A434,'List Calculations'!A$2:H$2705,7,FALSE),"")</f>
        <v>Yugoslavia</v>
      </c>
      <c r="D434" s="3">
        <f ca="1">IF(A433&lt;Settings!$B$3,VLOOKUP($A434,'List Calculations'!A$2:H$2705,8,FALSE),"")</f>
        <v>-0.92418748644238802</v>
      </c>
    </row>
    <row r="435" spans="1:4" x14ac:dyDescent="0.25">
      <c r="A435">
        <f ca="1">IF(A434&lt;Settings!$B$3,A434+1,"")</f>
        <v>434</v>
      </c>
      <c r="B435" t="str">
        <f ca="1">IF(A434&lt;Settings!$B$3,VLOOKUP($A435,'List Calculations'!A$2:H$2705,6,FALSE),"")</f>
        <v>Belarus</v>
      </c>
      <c r="C435" t="str">
        <f ca="1">IF(A434&lt;Settings!$B$3,VLOOKUP($A435,'List Calculations'!A$2:H$2705,7,FALSE),"")</f>
        <v>Germany</v>
      </c>
      <c r="D435" s="3">
        <f ca="1">IF(A434&lt;Settings!$B$3,VLOOKUP($A435,'List Calculations'!A$2:H$2705,8,FALSE),"")</f>
        <v>-0.92326189156938598</v>
      </c>
    </row>
    <row r="436" spans="1:4" x14ac:dyDescent="0.25">
      <c r="A436">
        <f ca="1">IF(A435&lt;Settings!$B$3,A435+1,"")</f>
        <v>435</v>
      </c>
      <c r="B436" t="str">
        <f ca="1">IF(A435&lt;Settings!$B$3,VLOOKUP($A436,'List Calculations'!A$2:H$2705,6,FALSE),"")</f>
        <v>Ireland</v>
      </c>
      <c r="C436" t="str">
        <f ca="1">IF(A435&lt;Settings!$B$3,VLOOKUP($A436,'List Calculations'!A$2:H$2705,7,FALSE),"")</f>
        <v>Moldova</v>
      </c>
      <c r="D436" s="3">
        <f ca="1">IF(A435&lt;Settings!$B$3,VLOOKUP($A436,'List Calculations'!A$2:H$2705,8,FALSE),"")</f>
        <v>-0.920440553929189</v>
      </c>
    </row>
    <row r="437" spans="1:4" x14ac:dyDescent="0.25">
      <c r="A437">
        <f ca="1">IF(A436&lt;Settings!$B$3,A436+1,"")</f>
        <v>436</v>
      </c>
      <c r="B437" t="str">
        <f ca="1">IF(A436&lt;Settings!$B$3,VLOOKUP($A437,'List Calculations'!A$2:H$2705,6,FALSE),"")</f>
        <v>Norway</v>
      </c>
      <c r="C437" t="str">
        <f ca="1">IF(A436&lt;Settings!$B$3,VLOOKUP($A437,'List Calculations'!A$2:H$2705,7,FALSE),"")</f>
        <v>Albania</v>
      </c>
      <c r="D437" s="3">
        <f ca="1">IF(A436&lt;Settings!$B$3,VLOOKUP($A437,'List Calculations'!A$2:H$2705,8,FALSE),"")</f>
        <v>-0.91479913206261498</v>
      </c>
    </row>
    <row r="438" spans="1:4" x14ac:dyDescent="0.25">
      <c r="A438">
        <f ca="1">IF(A437&lt;Settings!$B$3,A437+1,"")</f>
        <v>437</v>
      </c>
      <c r="B438" t="str">
        <f ca="1">IF(A437&lt;Settings!$B$3,VLOOKUP($A438,'List Calculations'!A$2:H$2705,6,FALSE),"")</f>
        <v>Portugal</v>
      </c>
      <c r="C438" t="str">
        <f ca="1">IF(A437&lt;Settings!$B$3,VLOOKUP($A438,'List Calculations'!A$2:H$2705,7,FALSE),"")</f>
        <v>Cyprus</v>
      </c>
      <c r="D438" s="3">
        <f ca="1">IF(A437&lt;Settings!$B$3,VLOOKUP($A438,'List Calculations'!A$2:H$2705,8,FALSE),"")</f>
        <v>-0.91459027516713598</v>
      </c>
    </row>
    <row r="439" spans="1:4" x14ac:dyDescent="0.25">
      <c r="A439">
        <f ca="1">IF(A438&lt;Settings!$B$3,A438+1,"")</f>
        <v>438</v>
      </c>
      <c r="B439" t="str">
        <f ca="1">IF(A438&lt;Settings!$B$3,VLOOKUP($A439,'List Calculations'!A$2:H$2705,6,FALSE),"")</f>
        <v>Lithuania</v>
      </c>
      <c r="C439" t="str">
        <f ca="1">IF(A438&lt;Settings!$B$3,VLOOKUP($A439,'List Calculations'!A$2:H$2705,7,FALSE),"")</f>
        <v>Portugal</v>
      </c>
      <c r="D439" s="3">
        <f ca="1">IF(A438&lt;Settings!$B$3,VLOOKUP($A439,'List Calculations'!A$2:H$2705,8,FALSE),"")</f>
        <v>-0.91345469323366901</v>
      </c>
    </row>
    <row r="440" spans="1:4" x14ac:dyDescent="0.25">
      <c r="A440">
        <f ca="1">IF(A439&lt;Settings!$B$3,A439+1,"")</f>
        <v>439</v>
      </c>
      <c r="B440" t="str">
        <f ca="1">IF(A439&lt;Settings!$B$3,VLOOKUP($A440,'List Calculations'!A$2:H$2705,6,FALSE),"")</f>
        <v>Switzerland</v>
      </c>
      <c r="C440" t="str">
        <f ca="1">IF(A439&lt;Settings!$B$3,VLOOKUP($A440,'List Calculations'!A$2:H$2705,7,FALSE),"")</f>
        <v>Cyprus</v>
      </c>
      <c r="D440" s="3">
        <f ca="1">IF(A439&lt;Settings!$B$3,VLOOKUP($A440,'List Calculations'!A$2:H$2705,8,FALSE),"")</f>
        <v>-0.91172839634552605</v>
      </c>
    </row>
    <row r="441" spans="1:4" x14ac:dyDescent="0.25">
      <c r="A441">
        <f ca="1">IF(A440&lt;Settings!$B$3,A440+1,"")</f>
        <v>440</v>
      </c>
      <c r="B441" t="str">
        <f ca="1">IF(A440&lt;Settings!$B$3,VLOOKUP($A441,'List Calculations'!A$2:H$2705,6,FALSE),"")</f>
        <v>Poland</v>
      </c>
      <c r="C441" t="str">
        <f ca="1">IF(A440&lt;Settings!$B$3,VLOOKUP($A441,'List Calculations'!A$2:H$2705,7,FALSE),"")</f>
        <v>Moldova</v>
      </c>
      <c r="D441" s="3">
        <f ca="1">IF(A440&lt;Settings!$B$3,VLOOKUP($A441,'List Calculations'!A$2:H$2705,8,FALSE),"")</f>
        <v>-0.91119625034900997</v>
      </c>
    </row>
    <row r="442" spans="1:4" x14ac:dyDescent="0.25">
      <c r="A442">
        <f ca="1">IF(A441&lt;Settings!$B$3,A441+1,"")</f>
        <v>441</v>
      </c>
      <c r="B442" t="str">
        <f ca="1">IF(A441&lt;Settings!$B$3,VLOOKUP($A442,'List Calculations'!A$2:H$2705,6,FALSE),"")</f>
        <v>Slovenia</v>
      </c>
      <c r="C442" t="str">
        <f ca="1">IF(A441&lt;Settings!$B$3,VLOOKUP($A442,'List Calculations'!A$2:H$2705,7,FALSE),"")</f>
        <v>Israel</v>
      </c>
      <c r="D442" s="3">
        <f ca="1">IF(A441&lt;Settings!$B$3,VLOOKUP($A442,'List Calculations'!A$2:H$2705,8,FALSE),"")</f>
        <v>-0.90616700177359599</v>
      </c>
    </row>
    <row r="443" spans="1:4" x14ac:dyDescent="0.25">
      <c r="A443">
        <f ca="1">IF(A442&lt;Settings!$B$3,A442+1,"")</f>
        <v>442</v>
      </c>
      <c r="B443" t="str">
        <f ca="1">IF(A442&lt;Settings!$B$3,VLOOKUP($A443,'List Calculations'!A$2:H$2705,6,FALSE),"")</f>
        <v>Russia</v>
      </c>
      <c r="C443" t="str">
        <f ca="1">IF(A442&lt;Settings!$B$3,VLOOKUP($A443,'List Calculations'!A$2:H$2705,7,FALSE),"")</f>
        <v>Hungary</v>
      </c>
      <c r="D443" s="3">
        <f ca="1">IF(A442&lt;Settings!$B$3,VLOOKUP($A443,'List Calculations'!A$2:H$2705,8,FALSE),"")</f>
        <v>-0.90582465411903501</v>
      </c>
    </row>
    <row r="444" spans="1:4" x14ac:dyDescent="0.25">
      <c r="A444">
        <f ca="1">IF(A443&lt;Settings!$B$3,A443+1,"")</f>
        <v>443</v>
      </c>
      <c r="B444" t="str">
        <f ca="1">IF(A443&lt;Settings!$B$3,VLOOKUP($A444,'List Calculations'!A$2:H$2705,6,FALSE),"")</f>
        <v>Austria</v>
      </c>
      <c r="C444" t="str">
        <f ca="1">IF(A443&lt;Settings!$B$3,VLOOKUP($A444,'List Calculations'!A$2:H$2705,7,FALSE),"")</f>
        <v>Moldova</v>
      </c>
      <c r="D444" s="3">
        <f ca="1">IF(A443&lt;Settings!$B$3,VLOOKUP($A444,'List Calculations'!A$2:H$2705,8,FALSE),"")</f>
        <v>-0.89915009756576902</v>
      </c>
    </row>
    <row r="445" spans="1:4" x14ac:dyDescent="0.25">
      <c r="A445">
        <f ca="1">IF(A444&lt;Settings!$B$3,A444+1,"")</f>
        <v>444</v>
      </c>
      <c r="B445" t="str">
        <f ca="1">IF(A444&lt;Settings!$B$3,VLOOKUP($A445,'List Calculations'!A$2:H$2705,6,FALSE),"")</f>
        <v>Israel</v>
      </c>
      <c r="C445" t="str">
        <f ca="1">IF(A444&lt;Settings!$B$3,VLOOKUP($A445,'List Calculations'!A$2:H$2705,7,FALSE),"")</f>
        <v>FYR Macedonia</v>
      </c>
      <c r="D445" s="3">
        <f ca="1">IF(A444&lt;Settings!$B$3,VLOOKUP($A445,'List Calculations'!A$2:H$2705,8,FALSE),"")</f>
        <v>-0.89816858803564603</v>
      </c>
    </row>
    <row r="446" spans="1:4" x14ac:dyDescent="0.25">
      <c r="A446">
        <f ca="1">IF(A445&lt;Settings!$B$3,A445+1,"")</f>
        <v>445</v>
      </c>
      <c r="B446" t="str">
        <f ca="1">IF(A445&lt;Settings!$B$3,VLOOKUP($A446,'List Calculations'!A$2:H$2705,6,FALSE),"")</f>
        <v>FYR Macedonia</v>
      </c>
      <c r="C446" t="str">
        <f ca="1">IF(A445&lt;Settings!$B$3,VLOOKUP($A446,'List Calculations'!A$2:H$2705,7,FALSE),"")</f>
        <v>Israel</v>
      </c>
      <c r="D446" s="3">
        <f ca="1">IF(A445&lt;Settings!$B$3,VLOOKUP($A446,'List Calculations'!A$2:H$2705,8,FALSE),"")</f>
        <v>-0.89685200842200796</v>
      </c>
    </row>
    <row r="447" spans="1:4" x14ac:dyDescent="0.25">
      <c r="A447">
        <f ca="1">IF(A446&lt;Settings!$B$3,A446+1,"")</f>
        <v>446</v>
      </c>
      <c r="B447" t="str">
        <f ca="1">IF(A446&lt;Settings!$B$3,VLOOKUP($A447,'List Calculations'!A$2:H$2705,6,FALSE),"")</f>
        <v>Bosnia &amp; Herzegovina</v>
      </c>
      <c r="C447" t="str">
        <f ca="1">IF(A446&lt;Settings!$B$3,VLOOKUP($A447,'List Calculations'!A$2:H$2705,7,FALSE),"")</f>
        <v>Ukraine</v>
      </c>
      <c r="D447" s="3">
        <f ca="1">IF(A446&lt;Settings!$B$3,VLOOKUP($A447,'List Calculations'!A$2:H$2705,8,FALSE),"")</f>
        <v>-0.89332660645240802</v>
      </c>
    </row>
    <row r="448" spans="1:4" x14ac:dyDescent="0.25">
      <c r="A448">
        <f ca="1">IF(A447&lt;Settings!$B$3,A447+1,"")</f>
        <v>447</v>
      </c>
      <c r="B448" t="str">
        <f ca="1">IF(A447&lt;Settings!$B$3,VLOOKUP($A448,'List Calculations'!A$2:H$2705,6,FALSE),"")</f>
        <v>Netherlands</v>
      </c>
      <c r="C448" t="str">
        <f ca="1">IF(A447&lt;Settings!$B$3,VLOOKUP($A448,'List Calculations'!A$2:H$2705,7,FALSE),"")</f>
        <v>Lithuania</v>
      </c>
      <c r="D448" s="3">
        <f ca="1">IF(A447&lt;Settings!$B$3,VLOOKUP($A448,'List Calculations'!A$2:H$2705,8,FALSE),"")</f>
        <v>-0.89039967544059295</v>
      </c>
    </row>
    <row r="449" spans="1:4" x14ac:dyDescent="0.25">
      <c r="A449">
        <f ca="1">IF(A448&lt;Settings!$B$3,A448+1,"")</f>
        <v>448</v>
      </c>
      <c r="B449" t="str">
        <f ca="1">IF(A448&lt;Settings!$B$3,VLOOKUP($A449,'List Calculations'!A$2:H$2705,6,FALSE),"")</f>
        <v>Cyprus</v>
      </c>
      <c r="C449" t="str">
        <f ca="1">IF(A448&lt;Settings!$B$3,VLOOKUP($A449,'List Calculations'!A$2:H$2705,7,FALSE),"")</f>
        <v>Sweden</v>
      </c>
      <c r="D449" s="3">
        <f ca="1">IF(A448&lt;Settings!$B$3,VLOOKUP($A449,'List Calculations'!A$2:H$2705,8,FALSE),"")</f>
        <v>-0.88657048075414502</v>
      </c>
    </row>
    <row r="450" spans="1:4" x14ac:dyDescent="0.25">
      <c r="A450">
        <f ca="1">IF(A449&lt;Settings!$B$3,A449+1,"")</f>
        <v>449</v>
      </c>
      <c r="B450" t="str">
        <f ca="1">IF(A449&lt;Settings!$B$3,VLOOKUP($A450,'List Calculations'!A$2:H$2705,6,FALSE),"")</f>
        <v>Spain</v>
      </c>
      <c r="C450" t="str">
        <f ca="1">IF(A449&lt;Settings!$B$3,VLOOKUP($A450,'List Calculations'!A$2:H$2705,7,FALSE),"")</f>
        <v>Latvia</v>
      </c>
      <c r="D450" s="3">
        <f ca="1">IF(A449&lt;Settings!$B$3,VLOOKUP($A450,'List Calculations'!A$2:H$2705,8,FALSE),"")</f>
        <v>-0.88575203161610605</v>
      </c>
    </row>
    <row r="451" spans="1:4" x14ac:dyDescent="0.25">
      <c r="A451">
        <f ca="1">IF(A450&lt;Settings!$B$3,A450+1,"")</f>
        <v>450</v>
      </c>
      <c r="B451" t="str">
        <f ca="1">IF(A450&lt;Settings!$B$3,VLOOKUP($A451,'List Calculations'!A$2:H$2705,6,FALSE),"")</f>
        <v>Malta</v>
      </c>
      <c r="C451" t="str">
        <f ca="1">IF(A450&lt;Settings!$B$3,VLOOKUP($A451,'List Calculations'!A$2:H$2705,7,FALSE),"")</f>
        <v>Germany</v>
      </c>
      <c r="D451" s="3">
        <f ca="1">IF(A450&lt;Settings!$B$3,VLOOKUP($A451,'List Calculations'!A$2:H$2705,8,FALSE),"")</f>
        <v>-0.88361212271853395</v>
      </c>
    </row>
    <row r="452" spans="1:4" x14ac:dyDescent="0.25">
      <c r="A452">
        <f ca="1">IF(A451&lt;Settings!$B$3,A451+1,"")</f>
        <v>451</v>
      </c>
      <c r="B452" t="str">
        <f ca="1">IF(A451&lt;Settings!$B$3,VLOOKUP($A452,'List Calculations'!A$2:H$2705,6,FALSE),"")</f>
        <v>Belarus</v>
      </c>
      <c r="C452" t="str">
        <f ca="1">IF(A451&lt;Settings!$B$3,VLOOKUP($A452,'List Calculations'!A$2:H$2705,7,FALSE),"")</f>
        <v>Iceland</v>
      </c>
      <c r="D452" s="3">
        <f ca="1">IF(A451&lt;Settings!$B$3,VLOOKUP($A452,'List Calculations'!A$2:H$2705,8,FALSE),"")</f>
        <v>-0.88338700078682597</v>
      </c>
    </row>
    <row r="453" spans="1:4" x14ac:dyDescent="0.25">
      <c r="A453">
        <f ca="1">IF(A452&lt;Settings!$B$3,A452+1,"")</f>
        <v>452</v>
      </c>
      <c r="B453" t="str">
        <f ca="1">IF(A452&lt;Settings!$B$3,VLOOKUP($A453,'List Calculations'!A$2:H$2705,6,FALSE),"")</f>
        <v>Russia</v>
      </c>
      <c r="C453" t="str">
        <f ca="1">IF(A452&lt;Settings!$B$3,VLOOKUP($A453,'List Calculations'!A$2:H$2705,7,FALSE),"")</f>
        <v>Spain</v>
      </c>
      <c r="D453" s="3">
        <f ca="1">IF(A452&lt;Settings!$B$3,VLOOKUP($A453,'List Calculations'!A$2:H$2705,8,FALSE),"")</f>
        <v>-0.88094470555578097</v>
      </c>
    </row>
    <row r="454" spans="1:4" x14ac:dyDescent="0.25">
      <c r="A454">
        <f ca="1">IF(A453&lt;Settings!$B$3,A453+1,"")</f>
        <v>453</v>
      </c>
      <c r="B454" t="str">
        <f ca="1">IF(A453&lt;Settings!$B$3,VLOOKUP($A454,'List Calculations'!A$2:H$2705,6,FALSE),"")</f>
        <v>Malta</v>
      </c>
      <c r="C454" t="str">
        <f ca="1">IF(A453&lt;Settings!$B$3,VLOOKUP($A454,'List Calculations'!A$2:H$2705,7,FALSE),"")</f>
        <v>Finland</v>
      </c>
      <c r="D454" s="3">
        <f ca="1">IF(A453&lt;Settings!$B$3,VLOOKUP($A454,'List Calculations'!A$2:H$2705,8,FALSE),"")</f>
        <v>-0.87705686432362795</v>
      </c>
    </row>
    <row r="455" spans="1:4" x14ac:dyDescent="0.25">
      <c r="A455">
        <f ca="1">IF(A454&lt;Settings!$B$3,A454+1,"")</f>
        <v>454</v>
      </c>
      <c r="B455" t="str">
        <f ca="1">IF(A454&lt;Settings!$B$3,VLOOKUP($A455,'List Calculations'!A$2:H$2705,6,FALSE),"")</f>
        <v>Croatia</v>
      </c>
      <c r="C455" t="str">
        <f ca="1">IF(A454&lt;Settings!$B$3,VLOOKUP($A455,'List Calculations'!A$2:H$2705,7,FALSE),"")</f>
        <v>Turkey</v>
      </c>
      <c r="D455" s="3">
        <f ca="1">IF(A454&lt;Settings!$B$3,VLOOKUP($A455,'List Calculations'!A$2:H$2705,8,FALSE),"")</f>
        <v>-0.87550699588240699</v>
      </c>
    </row>
    <row r="456" spans="1:4" x14ac:dyDescent="0.25">
      <c r="A456">
        <f ca="1">IF(A455&lt;Settings!$B$3,A455+1,"")</f>
        <v>455</v>
      </c>
      <c r="B456" t="str">
        <f ca="1">IF(A455&lt;Settings!$B$3,VLOOKUP($A456,'List Calculations'!A$2:H$2705,6,FALSE),"")</f>
        <v>Cyprus</v>
      </c>
      <c r="C456" t="str">
        <f ca="1">IF(A455&lt;Settings!$B$3,VLOOKUP($A456,'List Calculations'!A$2:H$2705,7,FALSE),"")</f>
        <v>Iceland</v>
      </c>
      <c r="D456" s="3">
        <f ca="1">IF(A455&lt;Settings!$B$3,VLOOKUP($A456,'List Calculations'!A$2:H$2705,8,FALSE),"")</f>
        <v>-0.87285234295292102</v>
      </c>
    </row>
    <row r="457" spans="1:4" x14ac:dyDescent="0.25">
      <c r="A457">
        <f ca="1">IF(A456&lt;Settings!$B$3,A456+1,"")</f>
        <v>456</v>
      </c>
      <c r="B457" t="str">
        <f ca="1">IF(A456&lt;Settings!$B$3,VLOOKUP($A457,'List Calculations'!A$2:H$2705,6,FALSE),"")</f>
        <v>Montenegro</v>
      </c>
      <c r="C457" t="str">
        <f ca="1">IF(A456&lt;Settings!$B$3,VLOOKUP($A457,'List Calculations'!A$2:H$2705,7,FALSE),"")</f>
        <v>Moldova</v>
      </c>
      <c r="D457" s="3">
        <f ca="1">IF(A456&lt;Settings!$B$3,VLOOKUP($A457,'List Calculations'!A$2:H$2705,8,FALSE),"")</f>
        <v>-0.87265932795882595</v>
      </c>
    </row>
    <row r="458" spans="1:4" x14ac:dyDescent="0.25">
      <c r="A458">
        <f ca="1">IF(A457&lt;Settings!$B$3,A457+1,"")</f>
        <v>457</v>
      </c>
      <c r="B458" t="str">
        <f ca="1">IF(A457&lt;Settings!$B$3,VLOOKUP($A458,'List Calculations'!A$2:H$2705,6,FALSE),"")</f>
        <v>Lithuania</v>
      </c>
      <c r="C458" t="str">
        <f ca="1">IF(A457&lt;Settings!$B$3,VLOOKUP($A458,'List Calculations'!A$2:H$2705,7,FALSE),"")</f>
        <v>Austria</v>
      </c>
      <c r="D458" s="3">
        <f ca="1">IF(A457&lt;Settings!$B$3,VLOOKUP($A458,'List Calculations'!A$2:H$2705,8,FALSE),"")</f>
        <v>-0.870816808545676</v>
      </c>
    </row>
    <row r="459" spans="1:4" x14ac:dyDescent="0.25">
      <c r="A459">
        <f ca="1">IF(A458&lt;Settings!$B$3,A458+1,"")</f>
        <v>458</v>
      </c>
      <c r="B459" t="str">
        <f ca="1">IF(A458&lt;Settings!$B$3,VLOOKUP($A459,'List Calculations'!A$2:H$2705,6,FALSE),"")</f>
        <v>Cyprus</v>
      </c>
      <c r="C459" t="str">
        <f ca="1">IF(A458&lt;Settings!$B$3,VLOOKUP($A459,'List Calculations'!A$2:H$2705,7,FALSE),"")</f>
        <v>Belgium</v>
      </c>
      <c r="D459" s="3">
        <f ca="1">IF(A458&lt;Settings!$B$3,VLOOKUP($A459,'List Calculations'!A$2:H$2705,8,FALSE),"")</f>
        <v>-0.87072079630340804</v>
      </c>
    </row>
    <row r="460" spans="1:4" x14ac:dyDescent="0.25">
      <c r="A460">
        <f ca="1">IF(A459&lt;Settings!$B$3,A459+1,"")</f>
        <v>459</v>
      </c>
      <c r="B460" t="str">
        <f ca="1">IF(A459&lt;Settings!$B$3,VLOOKUP($A460,'List Calculations'!A$2:H$2705,6,FALSE),"")</f>
        <v>Austria</v>
      </c>
      <c r="C460" t="str">
        <f ca="1">IF(A459&lt;Settings!$B$3,VLOOKUP($A460,'List Calculations'!A$2:H$2705,7,FALSE),"")</f>
        <v>Norway</v>
      </c>
      <c r="D460" s="3">
        <f ca="1">IF(A459&lt;Settings!$B$3,VLOOKUP($A460,'List Calculations'!A$2:H$2705,8,FALSE),"")</f>
        <v>-0.86574064610744506</v>
      </c>
    </row>
    <row r="461" spans="1:4" x14ac:dyDescent="0.25">
      <c r="A461">
        <f ca="1">IF(A460&lt;Settings!$B$3,A460+1,"")</f>
        <v>460</v>
      </c>
      <c r="B461" t="str">
        <f ca="1">IF(A460&lt;Settings!$B$3,VLOOKUP($A461,'List Calculations'!A$2:H$2705,6,FALSE),"")</f>
        <v>Albania</v>
      </c>
      <c r="C461" t="str">
        <f ca="1">IF(A460&lt;Settings!$B$3,VLOOKUP($A461,'List Calculations'!A$2:H$2705,7,FALSE),"")</f>
        <v>Poland</v>
      </c>
      <c r="D461" s="3">
        <f ca="1">IF(A460&lt;Settings!$B$3,VLOOKUP($A461,'List Calculations'!A$2:H$2705,8,FALSE),"")</f>
        <v>-0.86486017098523904</v>
      </c>
    </row>
    <row r="462" spans="1:4" x14ac:dyDescent="0.25">
      <c r="A462">
        <f ca="1">IF(A461&lt;Settings!$B$3,A461+1,"")</f>
        <v>461</v>
      </c>
      <c r="B462" t="str">
        <f ca="1">IF(A461&lt;Settings!$B$3,VLOOKUP($A462,'List Calculations'!A$2:H$2705,6,FALSE),"")</f>
        <v>Slovenia</v>
      </c>
      <c r="C462" t="str">
        <f ca="1">IF(A461&lt;Settings!$B$3,VLOOKUP($A462,'List Calculations'!A$2:H$2705,7,FALSE),"")</f>
        <v>Ukraine</v>
      </c>
      <c r="D462" s="3">
        <f ca="1">IF(A461&lt;Settings!$B$3,VLOOKUP($A462,'List Calculations'!A$2:H$2705,8,FALSE),"")</f>
        <v>-0.86232787046169501</v>
      </c>
    </row>
    <row r="463" spans="1:4" x14ac:dyDescent="0.25">
      <c r="A463">
        <f ca="1">IF(A462&lt;Settings!$B$3,A462+1,"")</f>
        <v>462</v>
      </c>
      <c r="B463" t="str">
        <f ca="1">IF(A462&lt;Settings!$B$3,VLOOKUP($A463,'List Calculations'!A$2:H$2705,6,FALSE),"")</f>
        <v>Bosnia &amp; Herzegovina</v>
      </c>
      <c r="C463" t="str">
        <f ca="1">IF(A462&lt;Settings!$B$3,VLOOKUP($A463,'List Calculations'!A$2:H$2705,7,FALSE),"")</f>
        <v>Belgium</v>
      </c>
      <c r="D463" s="3">
        <f ca="1">IF(A462&lt;Settings!$B$3,VLOOKUP($A463,'List Calculations'!A$2:H$2705,8,FALSE),"")</f>
        <v>-0.86155506311503405</v>
      </c>
    </row>
    <row r="464" spans="1:4" x14ac:dyDescent="0.25">
      <c r="A464">
        <f ca="1">IF(A463&lt;Settings!$B$3,A463+1,"")</f>
        <v>463</v>
      </c>
      <c r="B464" t="str">
        <f ca="1">IF(A463&lt;Settings!$B$3,VLOOKUP($A464,'List Calculations'!A$2:H$2705,6,FALSE),"")</f>
        <v>Switzerland</v>
      </c>
      <c r="C464" t="str">
        <f ca="1">IF(A463&lt;Settings!$B$3,VLOOKUP($A464,'List Calculations'!A$2:H$2705,7,FALSE),"")</f>
        <v>Malta</v>
      </c>
      <c r="D464" s="3">
        <f ca="1">IF(A463&lt;Settings!$B$3,VLOOKUP($A464,'List Calculations'!A$2:H$2705,8,FALSE),"")</f>
        <v>-0.85735787180128897</v>
      </c>
    </row>
    <row r="465" spans="1:4" x14ac:dyDescent="0.25">
      <c r="A465">
        <f ca="1">IF(A464&lt;Settings!$B$3,A464+1,"")</f>
        <v>464</v>
      </c>
      <c r="B465" t="str">
        <f ca="1">IF(A464&lt;Settings!$B$3,VLOOKUP($A465,'List Calculations'!A$2:H$2705,6,FALSE),"")</f>
        <v>Ireland</v>
      </c>
      <c r="C465" t="str">
        <f ca="1">IF(A464&lt;Settings!$B$3,VLOOKUP($A465,'List Calculations'!A$2:H$2705,7,FALSE),"")</f>
        <v>Spain</v>
      </c>
      <c r="D465" s="3">
        <f ca="1">IF(A464&lt;Settings!$B$3,VLOOKUP($A465,'List Calculations'!A$2:H$2705,8,FALSE),"")</f>
        <v>-0.85539715876270805</v>
      </c>
    </row>
    <row r="466" spans="1:4" x14ac:dyDescent="0.25">
      <c r="A466">
        <f ca="1">IF(A465&lt;Settings!$B$3,A465+1,"")</f>
        <v>465</v>
      </c>
      <c r="B466" t="str">
        <f ca="1">IF(A465&lt;Settings!$B$3,VLOOKUP($A466,'List Calculations'!A$2:H$2705,6,FALSE),"")</f>
        <v>Turkey</v>
      </c>
      <c r="C466" t="str">
        <f ca="1">IF(A465&lt;Settings!$B$3,VLOOKUP($A466,'List Calculations'!A$2:H$2705,7,FALSE),"")</f>
        <v>Norway</v>
      </c>
      <c r="D466" s="3">
        <f ca="1">IF(A465&lt;Settings!$B$3,VLOOKUP($A466,'List Calculations'!A$2:H$2705,8,FALSE),"")</f>
        <v>-0.85398239876941995</v>
      </c>
    </row>
    <row r="467" spans="1:4" x14ac:dyDescent="0.25">
      <c r="A467">
        <f ca="1">IF(A466&lt;Settings!$B$3,A466+1,"")</f>
        <v>466</v>
      </c>
      <c r="B467" t="str">
        <f ca="1">IF(A466&lt;Settings!$B$3,VLOOKUP($A467,'List Calculations'!A$2:H$2705,6,FALSE),"")</f>
        <v>Russia</v>
      </c>
      <c r="C467" t="str">
        <f ca="1">IF(A466&lt;Settings!$B$3,VLOOKUP($A467,'List Calculations'!A$2:H$2705,7,FALSE),"")</f>
        <v>Latvia</v>
      </c>
      <c r="D467" s="3">
        <f ca="1">IF(A466&lt;Settings!$B$3,VLOOKUP($A467,'List Calculations'!A$2:H$2705,8,FALSE),"")</f>
        <v>-0.85378363253241596</v>
      </c>
    </row>
    <row r="468" spans="1:4" x14ac:dyDescent="0.25">
      <c r="A468">
        <f ca="1">IF(A467&lt;Settings!$B$3,A467+1,"")</f>
        <v>467</v>
      </c>
      <c r="B468" t="str">
        <f ca="1">IF(A467&lt;Settings!$B$3,VLOOKUP($A468,'List Calculations'!A$2:H$2705,6,FALSE),"")</f>
        <v>Malta</v>
      </c>
      <c r="C468" t="str">
        <f ca="1">IF(A467&lt;Settings!$B$3,VLOOKUP($A468,'List Calculations'!A$2:H$2705,7,FALSE),"")</f>
        <v>Lithuania</v>
      </c>
      <c r="D468" s="3">
        <f ca="1">IF(A467&lt;Settings!$B$3,VLOOKUP($A468,'List Calculations'!A$2:H$2705,8,FALSE),"")</f>
        <v>-0.85200932249525296</v>
      </c>
    </row>
    <row r="469" spans="1:4" x14ac:dyDescent="0.25">
      <c r="A469">
        <f ca="1">IF(A468&lt;Settings!$B$3,A468+1,"")</f>
        <v>468</v>
      </c>
      <c r="B469" t="str">
        <f ca="1">IF(A468&lt;Settings!$B$3,VLOOKUP($A469,'List Calculations'!A$2:H$2705,6,FALSE),"")</f>
        <v>Ukraine</v>
      </c>
      <c r="C469" t="str">
        <f ca="1">IF(A468&lt;Settings!$B$3,VLOOKUP($A469,'List Calculations'!A$2:H$2705,7,FALSE),"")</f>
        <v>Belgium</v>
      </c>
      <c r="D469" s="3">
        <f ca="1">IF(A468&lt;Settings!$B$3,VLOOKUP($A469,'List Calculations'!A$2:H$2705,8,FALSE),"")</f>
        <v>-0.85185943372862805</v>
      </c>
    </row>
    <row r="470" spans="1:4" x14ac:dyDescent="0.25">
      <c r="A470">
        <f ca="1">IF(A469&lt;Settings!$B$3,A469+1,"")</f>
        <v>469</v>
      </c>
      <c r="B470" t="str">
        <f ca="1">IF(A469&lt;Settings!$B$3,VLOOKUP($A470,'List Calculations'!A$2:H$2705,6,FALSE),"")</f>
        <v>Norway</v>
      </c>
      <c r="C470" t="str">
        <f ca="1">IF(A469&lt;Settings!$B$3,VLOOKUP($A470,'List Calculations'!A$2:H$2705,7,FALSE),"")</f>
        <v>Austria</v>
      </c>
      <c r="D470" s="3">
        <f ca="1">IF(A469&lt;Settings!$B$3,VLOOKUP($A470,'List Calculations'!A$2:H$2705,8,FALSE),"")</f>
        <v>-0.85134698306302303</v>
      </c>
    </row>
    <row r="471" spans="1:4" x14ac:dyDescent="0.25">
      <c r="A471">
        <f ca="1">IF(A470&lt;Settings!$B$3,A470+1,"")</f>
        <v>470</v>
      </c>
      <c r="B471" t="str">
        <f ca="1">IF(A470&lt;Settings!$B$3,VLOOKUP($A471,'List Calculations'!A$2:H$2705,6,FALSE),"")</f>
        <v>Lithuania</v>
      </c>
      <c r="C471" t="str">
        <f ca="1">IF(A470&lt;Settings!$B$3,VLOOKUP($A471,'List Calculations'!A$2:H$2705,7,FALSE),"")</f>
        <v>Denmark</v>
      </c>
      <c r="D471" s="3">
        <f ca="1">IF(A470&lt;Settings!$B$3,VLOOKUP($A471,'List Calculations'!A$2:H$2705,8,FALSE),"")</f>
        <v>-0.84908690455408498</v>
      </c>
    </row>
    <row r="472" spans="1:4" x14ac:dyDescent="0.25">
      <c r="A472">
        <f ca="1">IF(A471&lt;Settings!$B$3,A471+1,"")</f>
        <v>471</v>
      </c>
      <c r="B472" t="str">
        <f ca="1">IF(A471&lt;Settings!$B$3,VLOOKUP($A472,'List Calculations'!A$2:H$2705,6,FALSE),"")</f>
        <v>Cyprus</v>
      </c>
      <c r="C472" t="str">
        <f ca="1">IF(A471&lt;Settings!$B$3,VLOOKUP($A472,'List Calculations'!A$2:H$2705,7,FALSE),"")</f>
        <v>Portugal</v>
      </c>
      <c r="D472" s="3">
        <f ca="1">IF(A471&lt;Settings!$B$3,VLOOKUP($A472,'List Calculations'!A$2:H$2705,8,FALSE),"")</f>
        <v>-0.84906572077564202</v>
      </c>
    </row>
    <row r="473" spans="1:4" x14ac:dyDescent="0.25">
      <c r="A473">
        <f ca="1">IF(A472&lt;Settings!$B$3,A472+1,"")</f>
        <v>472</v>
      </c>
      <c r="B473" t="str">
        <f ca="1">IF(A472&lt;Settings!$B$3,VLOOKUP($A473,'List Calculations'!A$2:H$2705,6,FALSE),"")</f>
        <v>Latvia</v>
      </c>
      <c r="C473" t="str">
        <f ca="1">IF(A472&lt;Settings!$B$3,VLOOKUP($A473,'List Calculations'!A$2:H$2705,7,FALSE),"")</f>
        <v>Spain</v>
      </c>
      <c r="D473" s="3">
        <f ca="1">IF(A472&lt;Settings!$B$3,VLOOKUP($A473,'List Calculations'!A$2:H$2705,8,FALSE),"")</f>
        <v>-0.84342024256777004</v>
      </c>
    </row>
    <row r="474" spans="1:4" x14ac:dyDescent="0.25">
      <c r="A474">
        <f ca="1">IF(A473&lt;Settings!$B$3,A473+1,"")</f>
        <v>473</v>
      </c>
      <c r="B474" t="str">
        <f ca="1">IF(A473&lt;Settings!$B$3,VLOOKUP($A474,'List Calculations'!A$2:H$2705,6,FALSE),"")</f>
        <v>Romania</v>
      </c>
      <c r="C474" t="str">
        <f ca="1">IF(A473&lt;Settings!$B$3,VLOOKUP($A474,'List Calculations'!A$2:H$2705,7,FALSE),"")</f>
        <v>Austria</v>
      </c>
      <c r="D474" s="3">
        <f ca="1">IF(A473&lt;Settings!$B$3,VLOOKUP($A474,'List Calculations'!A$2:H$2705,8,FALSE),"")</f>
        <v>-0.84273238143092599</v>
      </c>
    </row>
    <row r="475" spans="1:4" x14ac:dyDescent="0.25">
      <c r="A475">
        <f ca="1">IF(A474&lt;Settings!$B$3,A474+1,"")</f>
        <v>474</v>
      </c>
      <c r="B475" t="str">
        <f ca="1">IF(A474&lt;Settings!$B$3,VLOOKUP($A475,'List Calculations'!A$2:H$2705,6,FALSE),"")</f>
        <v>Moldova</v>
      </c>
      <c r="C475" t="str">
        <f ca="1">IF(A474&lt;Settings!$B$3,VLOOKUP($A475,'List Calculations'!A$2:H$2705,7,FALSE),"")</f>
        <v>United Kingdom</v>
      </c>
      <c r="D475" s="3">
        <f ca="1">IF(A474&lt;Settings!$B$3,VLOOKUP($A475,'List Calculations'!A$2:H$2705,8,FALSE),"")</f>
        <v>-0.83781254372557301</v>
      </c>
    </row>
    <row r="476" spans="1:4" x14ac:dyDescent="0.25">
      <c r="A476">
        <f ca="1">IF(A475&lt;Settings!$B$3,A475+1,"")</f>
        <v>475</v>
      </c>
      <c r="B476" t="str">
        <f ca="1">IF(A475&lt;Settings!$B$3,VLOOKUP($A476,'List Calculations'!A$2:H$2705,6,FALSE),"")</f>
        <v>Latvia</v>
      </c>
      <c r="C476" t="str">
        <f ca="1">IF(A475&lt;Settings!$B$3,VLOOKUP($A476,'List Calculations'!A$2:H$2705,7,FALSE),"")</f>
        <v>Cyprus</v>
      </c>
      <c r="D476" s="3">
        <f ca="1">IF(A475&lt;Settings!$B$3,VLOOKUP($A476,'List Calculations'!A$2:H$2705,8,FALSE),"")</f>
        <v>-0.835658635470648</v>
      </c>
    </row>
    <row r="477" spans="1:4" x14ac:dyDescent="0.25">
      <c r="A477">
        <f ca="1">IF(A476&lt;Settings!$B$3,A476+1,"")</f>
        <v>476</v>
      </c>
      <c r="B477" t="str">
        <f ca="1">IF(A476&lt;Settings!$B$3,VLOOKUP($A477,'List Calculations'!A$2:H$2705,6,FALSE),"")</f>
        <v>Hungary</v>
      </c>
      <c r="C477" t="str">
        <f ca="1">IF(A476&lt;Settings!$B$3,VLOOKUP($A477,'List Calculations'!A$2:H$2705,7,FALSE),"")</f>
        <v>Latvia</v>
      </c>
      <c r="D477" s="3">
        <f ca="1">IF(A476&lt;Settings!$B$3,VLOOKUP($A477,'List Calculations'!A$2:H$2705,8,FALSE),"")</f>
        <v>-0.83527828282108796</v>
      </c>
    </row>
    <row r="478" spans="1:4" x14ac:dyDescent="0.25">
      <c r="A478">
        <f ca="1">IF(A477&lt;Settings!$B$3,A477+1,"")</f>
        <v>477</v>
      </c>
      <c r="B478" t="str">
        <f ca="1">IF(A477&lt;Settings!$B$3,VLOOKUP($A478,'List Calculations'!A$2:H$2705,6,FALSE),"")</f>
        <v>Iceland</v>
      </c>
      <c r="C478" t="str">
        <f ca="1">IF(A477&lt;Settings!$B$3,VLOOKUP($A478,'List Calculations'!A$2:H$2705,7,FALSE),"")</f>
        <v>Israel</v>
      </c>
      <c r="D478" s="3">
        <f ca="1">IF(A477&lt;Settings!$B$3,VLOOKUP($A478,'List Calculations'!A$2:H$2705,8,FALSE),"")</f>
        <v>-0.82849147285333902</v>
      </c>
    </row>
    <row r="479" spans="1:4" x14ac:dyDescent="0.25">
      <c r="A479">
        <f ca="1">IF(A478&lt;Settings!$B$3,A478+1,"")</f>
        <v>478</v>
      </c>
      <c r="B479" t="str">
        <f ca="1">IF(A478&lt;Settings!$B$3,VLOOKUP($A479,'List Calculations'!A$2:H$2705,6,FALSE),"")</f>
        <v>Malta</v>
      </c>
      <c r="C479" t="str">
        <f ca="1">IF(A478&lt;Settings!$B$3,VLOOKUP($A479,'List Calculations'!A$2:H$2705,7,FALSE),"")</f>
        <v>Belgium</v>
      </c>
      <c r="D479" s="3">
        <f ca="1">IF(A478&lt;Settings!$B$3,VLOOKUP($A479,'List Calculations'!A$2:H$2705,8,FALSE),"")</f>
        <v>-0.82548574281680298</v>
      </c>
    </row>
    <row r="480" spans="1:4" x14ac:dyDescent="0.25">
      <c r="A480">
        <f ca="1">IF(A479&lt;Settings!$B$3,A479+1,"")</f>
        <v>479</v>
      </c>
      <c r="B480" t="str">
        <f ca="1">IF(A479&lt;Settings!$B$3,VLOOKUP($A480,'List Calculations'!A$2:H$2705,6,FALSE),"")</f>
        <v>Cyprus</v>
      </c>
      <c r="C480" t="str">
        <f ca="1">IF(A479&lt;Settings!$B$3,VLOOKUP($A480,'List Calculations'!A$2:H$2705,7,FALSE),"")</f>
        <v>Slovenia</v>
      </c>
      <c r="D480" s="3">
        <f ca="1">IF(A479&lt;Settings!$B$3,VLOOKUP($A480,'List Calculations'!A$2:H$2705,8,FALSE),"")</f>
        <v>-0.82524231441686502</v>
      </c>
    </row>
    <row r="481" spans="1:4" x14ac:dyDescent="0.25">
      <c r="A481">
        <f ca="1">IF(A480&lt;Settings!$B$3,A480+1,"")</f>
        <v>480</v>
      </c>
      <c r="B481" t="str">
        <f ca="1">IF(A480&lt;Settings!$B$3,VLOOKUP($A481,'List Calculations'!A$2:H$2705,6,FALSE),"")</f>
        <v>Spain</v>
      </c>
      <c r="C481" t="str">
        <f ca="1">IF(A480&lt;Settings!$B$3,VLOOKUP($A481,'List Calculations'!A$2:H$2705,7,FALSE),"")</f>
        <v>Cyprus</v>
      </c>
      <c r="D481" s="3">
        <f ca="1">IF(A480&lt;Settings!$B$3,VLOOKUP($A481,'List Calculations'!A$2:H$2705,8,FALSE),"")</f>
        <v>-0.82201071224211997</v>
      </c>
    </row>
    <row r="482" spans="1:4" x14ac:dyDescent="0.25">
      <c r="A482">
        <f ca="1">IF(A481&lt;Settings!$B$3,A481+1,"")</f>
        <v>481</v>
      </c>
      <c r="B482" t="str">
        <f ca="1">IF(A481&lt;Settings!$B$3,VLOOKUP($A482,'List Calculations'!A$2:H$2705,6,FALSE),"")</f>
        <v>Croatia</v>
      </c>
      <c r="C482" t="str">
        <f ca="1">IF(A481&lt;Settings!$B$3,VLOOKUP($A482,'List Calculations'!A$2:H$2705,7,FALSE),"")</f>
        <v>Belarus</v>
      </c>
      <c r="D482" s="3">
        <f ca="1">IF(A481&lt;Settings!$B$3,VLOOKUP($A482,'List Calculations'!A$2:H$2705,8,FALSE),"")</f>
        <v>-0.81727353428794702</v>
      </c>
    </row>
    <row r="483" spans="1:4" x14ac:dyDescent="0.25">
      <c r="A483">
        <f ca="1">IF(A482&lt;Settings!$B$3,A482+1,"")</f>
        <v>482</v>
      </c>
      <c r="B483" t="str">
        <f ca="1">IF(A482&lt;Settings!$B$3,VLOOKUP($A483,'List Calculations'!A$2:H$2705,6,FALSE),"")</f>
        <v>Greece</v>
      </c>
      <c r="C483" t="str">
        <f ca="1">IF(A482&lt;Settings!$B$3,VLOOKUP($A483,'List Calculations'!A$2:H$2705,7,FALSE),"")</f>
        <v>Serbia</v>
      </c>
      <c r="D483" s="3">
        <f ca="1">IF(A482&lt;Settings!$B$3,VLOOKUP($A483,'List Calculations'!A$2:H$2705,8,FALSE),"")</f>
        <v>-0.81642638558556302</v>
      </c>
    </row>
    <row r="484" spans="1:4" x14ac:dyDescent="0.25">
      <c r="A484">
        <f ca="1">IF(A483&lt;Settings!$B$3,A483+1,"")</f>
        <v>483</v>
      </c>
      <c r="B484" t="str">
        <f ca="1">IF(A483&lt;Settings!$B$3,VLOOKUP($A484,'List Calculations'!A$2:H$2705,6,FALSE),"")</f>
        <v>Bosnia &amp; Herzegovina</v>
      </c>
      <c r="C484" t="str">
        <f ca="1">IF(A483&lt;Settings!$B$3,VLOOKUP($A484,'List Calculations'!A$2:H$2705,7,FALSE),"")</f>
        <v>Norway</v>
      </c>
      <c r="D484" s="3">
        <f ca="1">IF(A483&lt;Settings!$B$3,VLOOKUP($A484,'List Calculations'!A$2:H$2705,8,FALSE),"")</f>
        <v>-0.81354951920390595</v>
      </c>
    </row>
    <row r="485" spans="1:4" x14ac:dyDescent="0.25">
      <c r="A485">
        <f ca="1">IF(A484&lt;Settings!$B$3,A484+1,"")</f>
        <v>484</v>
      </c>
      <c r="B485" t="str">
        <f ca="1">IF(A484&lt;Settings!$B$3,VLOOKUP($A485,'List Calculations'!A$2:H$2705,6,FALSE),"")</f>
        <v>France</v>
      </c>
      <c r="C485" t="str">
        <f ca="1">IF(A484&lt;Settings!$B$3,VLOOKUP($A485,'List Calculations'!A$2:H$2705,7,FALSE),"")</f>
        <v>Hungary</v>
      </c>
      <c r="D485" s="3">
        <f ca="1">IF(A484&lt;Settings!$B$3,VLOOKUP($A485,'List Calculations'!A$2:H$2705,8,FALSE),"")</f>
        <v>-0.812571127195577</v>
      </c>
    </row>
    <row r="486" spans="1:4" x14ac:dyDescent="0.25">
      <c r="A486">
        <f ca="1">IF(A485&lt;Settings!$B$3,A485+1,"")</f>
        <v>485</v>
      </c>
      <c r="B486" t="str">
        <f ca="1">IF(A485&lt;Settings!$B$3,VLOOKUP($A486,'List Calculations'!A$2:H$2705,6,FALSE),"")</f>
        <v>Belgium</v>
      </c>
      <c r="C486" t="str">
        <f ca="1">IF(A485&lt;Settings!$B$3,VLOOKUP($A486,'List Calculations'!A$2:H$2705,7,FALSE),"")</f>
        <v>Slovenia</v>
      </c>
      <c r="D486" s="3">
        <f ca="1">IF(A485&lt;Settings!$B$3,VLOOKUP($A486,'List Calculations'!A$2:H$2705,8,FALSE),"")</f>
        <v>-0.81115757018192503</v>
      </c>
    </row>
    <row r="487" spans="1:4" x14ac:dyDescent="0.25">
      <c r="A487">
        <f ca="1">IF(A486&lt;Settings!$B$3,A486+1,"")</f>
        <v>486</v>
      </c>
      <c r="B487" t="str">
        <f ca="1">IF(A486&lt;Settings!$B$3,VLOOKUP($A487,'List Calculations'!A$2:H$2705,6,FALSE),"")</f>
        <v>France</v>
      </c>
      <c r="C487" t="str">
        <f ca="1">IF(A486&lt;Settings!$B$3,VLOOKUP($A487,'List Calculations'!A$2:H$2705,7,FALSE),"")</f>
        <v>Slovenia</v>
      </c>
      <c r="D487" s="3">
        <f ca="1">IF(A486&lt;Settings!$B$3,VLOOKUP($A487,'List Calculations'!A$2:H$2705,8,FALSE),"")</f>
        <v>-0.81070323972566005</v>
      </c>
    </row>
    <row r="488" spans="1:4" x14ac:dyDescent="0.25">
      <c r="A488">
        <f ca="1">IF(A487&lt;Settings!$B$3,A487+1,"")</f>
        <v>487</v>
      </c>
      <c r="B488" t="str">
        <f ca="1">IF(A487&lt;Settings!$B$3,VLOOKUP($A488,'List Calculations'!A$2:H$2705,6,FALSE),"")</f>
        <v>Croatia</v>
      </c>
      <c r="C488" t="str">
        <f ca="1">IF(A487&lt;Settings!$B$3,VLOOKUP($A488,'List Calculations'!A$2:H$2705,7,FALSE),"")</f>
        <v>Greece</v>
      </c>
      <c r="D488" s="3">
        <f ca="1">IF(A487&lt;Settings!$B$3,VLOOKUP($A488,'List Calculations'!A$2:H$2705,8,FALSE),"")</f>
        <v>-0.81026748023184703</v>
      </c>
    </row>
    <row r="489" spans="1:4" x14ac:dyDescent="0.25">
      <c r="A489">
        <f ca="1">IF(A488&lt;Settings!$B$3,A488+1,"")</f>
        <v>488</v>
      </c>
      <c r="B489" t="str">
        <f ca="1">IF(A488&lt;Settings!$B$3,VLOOKUP($A489,'List Calculations'!A$2:H$2705,6,FALSE),"")</f>
        <v>Israel</v>
      </c>
      <c r="C489" t="str">
        <f ca="1">IF(A488&lt;Settings!$B$3,VLOOKUP($A489,'List Calculations'!A$2:H$2705,7,FALSE),"")</f>
        <v>Germany</v>
      </c>
      <c r="D489" s="3">
        <f ca="1">IF(A488&lt;Settings!$B$3,VLOOKUP($A489,'List Calculations'!A$2:H$2705,8,FALSE),"")</f>
        <v>-0.80970248192827998</v>
      </c>
    </row>
    <row r="490" spans="1:4" x14ac:dyDescent="0.25">
      <c r="A490">
        <f ca="1">IF(A489&lt;Settings!$B$3,A489+1,"")</f>
        <v>489</v>
      </c>
      <c r="B490" t="str">
        <f ca="1">IF(A489&lt;Settings!$B$3,VLOOKUP($A490,'List Calculations'!A$2:H$2705,6,FALSE),"")</f>
        <v>Sweden</v>
      </c>
      <c r="C490" t="str">
        <f ca="1">IF(A489&lt;Settings!$B$3,VLOOKUP($A490,'List Calculations'!A$2:H$2705,7,FALSE),"")</f>
        <v>Lithuania</v>
      </c>
      <c r="D490" s="3">
        <f ca="1">IF(A489&lt;Settings!$B$3,VLOOKUP($A490,'List Calculations'!A$2:H$2705,8,FALSE),"")</f>
        <v>-0.80311652023623503</v>
      </c>
    </row>
    <row r="491" spans="1:4" x14ac:dyDescent="0.25">
      <c r="A491">
        <f ca="1">IF(A490&lt;Settings!$B$3,A490+1,"")</f>
        <v>490</v>
      </c>
      <c r="B491" t="str">
        <f ca="1">IF(A490&lt;Settings!$B$3,VLOOKUP($A491,'List Calculations'!A$2:H$2705,6,FALSE),"")</f>
        <v>Ireland</v>
      </c>
      <c r="C491" t="str">
        <f ca="1">IF(A490&lt;Settings!$B$3,VLOOKUP($A491,'List Calculations'!A$2:H$2705,7,FALSE),"")</f>
        <v>Portugal</v>
      </c>
      <c r="D491" s="3">
        <f ca="1">IF(A490&lt;Settings!$B$3,VLOOKUP($A491,'List Calculations'!A$2:H$2705,8,FALSE),"")</f>
        <v>-0.80035704474853497</v>
      </c>
    </row>
    <row r="492" spans="1:4" x14ac:dyDescent="0.25">
      <c r="A492">
        <f ca="1">IF(A491&lt;Settings!$B$3,A491+1,"")</f>
        <v>491</v>
      </c>
      <c r="B492" t="str">
        <f ca="1">IF(A491&lt;Settings!$B$3,VLOOKUP($A492,'List Calculations'!A$2:H$2705,6,FALSE),"")</f>
        <v>Greece</v>
      </c>
      <c r="C492" t="str">
        <f ca="1">IF(A491&lt;Settings!$B$3,VLOOKUP($A492,'List Calculations'!A$2:H$2705,7,FALSE),"")</f>
        <v>Croatia</v>
      </c>
      <c r="D492" s="3">
        <f ca="1">IF(A491&lt;Settings!$B$3,VLOOKUP($A492,'List Calculations'!A$2:H$2705,8,FALSE),"")</f>
        <v>-0.80028304160062502</v>
      </c>
    </row>
    <row r="493" spans="1:4" x14ac:dyDescent="0.25">
      <c r="A493">
        <f ca="1">IF(A492&lt;Settings!$B$3,A492+1,"")</f>
        <v>492</v>
      </c>
      <c r="B493" t="str">
        <f ca="1">IF(A492&lt;Settings!$B$3,VLOOKUP($A493,'List Calculations'!A$2:H$2705,6,FALSE),"")</f>
        <v>Greece</v>
      </c>
      <c r="C493" t="str">
        <f ca="1">IF(A492&lt;Settings!$B$3,VLOOKUP($A493,'List Calculations'!A$2:H$2705,7,FALSE),"")</f>
        <v>Slovenia</v>
      </c>
      <c r="D493" s="3">
        <f ca="1">IF(A492&lt;Settings!$B$3,VLOOKUP($A493,'List Calculations'!A$2:H$2705,8,FALSE),"")</f>
        <v>-0.79657478999082698</v>
      </c>
    </row>
    <row r="494" spans="1:4" x14ac:dyDescent="0.25">
      <c r="A494">
        <f ca="1">IF(A493&lt;Settings!$B$3,A493+1,"")</f>
        <v>493</v>
      </c>
      <c r="B494" t="str">
        <f ca="1">IF(A493&lt;Settings!$B$3,VLOOKUP($A494,'List Calculations'!A$2:H$2705,6,FALSE),"")</f>
        <v>France</v>
      </c>
      <c r="C494" t="str">
        <f ca="1">IF(A493&lt;Settings!$B$3,VLOOKUP($A494,'List Calculations'!A$2:H$2705,7,FALSE),"")</f>
        <v>Sweden</v>
      </c>
      <c r="D494" s="3">
        <f ca="1">IF(A493&lt;Settings!$B$3,VLOOKUP($A494,'List Calculations'!A$2:H$2705,8,FALSE),"")</f>
        <v>-0.793130500184686</v>
      </c>
    </row>
    <row r="495" spans="1:4" x14ac:dyDescent="0.25">
      <c r="A495">
        <f ca="1">IF(A494&lt;Settings!$B$3,A494+1,"")</f>
        <v>494</v>
      </c>
      <c r="B495" t="str">
        <f ca="1">IF(A494&lt;Settings!$B$3,VLOOKUP($A495,'List Calculations'!A$2:H$2705,6,FALSE),"")</f>
        <v>Turkey</v>
      </c>
      <c r="C495" t="str">
        <f ca="1">IF(A494&lt;Settings!$B$3,VLOOKUP($A495,'List Calculations'!A$2:H$2705,7,FALSE),"")</f>
        <v>Russia</v>
      </c>
      <c r="D495" s="3">
        <f ca="1">IF(A494&lt;Settings!$B$3,VLOOKUP($A495,'List Calculations'!A$2:H$2705,8,FALSE),"")</f>
        <v>-0.792226721289507</v>
      </c>
    </row>
    <row r="496" spans="1:4" x14ac:dyDescent="0.25">
      <c r="A496">
        <f ca="1">IF(A495&lt;Settings!$B$3,A495+1,"")</f>
        <v>495</v>
      </c>
      <c r="B496" t="str">
        <f ca="1">IF(A495&lt;Settings!$B$3,VLOOKUP($A496,'List Calculations'!A$2:H$2705,6,FALSE),"")</f>
        <v>Malta</v>
      </c>
      <c r="C496" t="str">
        <f ca="1">IF(A495&lt;Settings!$B$3,VLOOKUP($A496,'List Calculations'!A$2:H$2705,7,FALSE),"")</f>
        <v>FYR Macedonia</v>
      </c>
      <c r="D496" s="3">
        <f ca="1">IF(A495&lt;Settings!$B$3,VLOOKUP($A496,'List Calculations'!A$2:H$2705,8,FALSE),"")</f>
        <v>-0.78326991153046399</v>
      </c>
    </row>
    <row r="497" spans="1:4" x14ac:dyDescent="0.25">
      <c r="A497">
        <f ca="1">IF(A496&lt;Settings!$B$3,A496+1,"")</f>
        <v>496</v>
      </c>
      <c r="B497" t="str">
        <f ca="1">IF(A496&lt;Settings!$B$3,VLOOKUP($A497,'List Calculations'!A$2:H$2705,6,FALSE),"")</f>
        <v>Sweden</v>
      </c>
      <c r="C497" t="str">
        <f ca="1">IF(A496&lt;Settings!$B$3,VLOOKUP($A497,'List Calculations'!A$2:H$2705,7,FALSE),"")</f>
        <v>Romania</v>
      </c>
      <c r="D497" s="3">
        <f ca="1">IF(A496&lt;Settings!$B$3,VLOOKUP($A497,'List Calculations'!A$2:H$2705,8,FALSE),"")</f>
        <v>-0.78118117397195397</v>
      </c>
    </row>
    <row r="498" spans="1:4" x14ac:dyDescent="0.25">
      <c r="A498">
        <f ca="1">IF(A497&lt;Settings!$B$3,A497+1,"")</f>
        <v>497</v>
      </c>
      <c r="B498" t="str">
        <f ca="1">IF(A497&lt;Settings!$B$3,VLOOKUP($A498,'List Calculations'!A$2:H$2705,6,FALSE),"")</f>
        <v>Netherlands</v>
      </c>
      <c r="C498" t="str">
        <f ca="1">IF(A497&lt;Settings!$B$3,VLOOKUP($A498,'List Calculations'!A$2:H$2705,7,FALSE),"")</f>
        <v>Croatia</v>
      </c>
      <c r="D498" s="3">
        <f ca="1">IF(A497&lt;Settings!$B$3,VLOOKUP($A498,'List Calculations'!A$2:H$2705,8,FALSE),"")</f>
        <v>-0.77983890284315505</v>
      </c>
    </row>
    <row r="499" spans="1:4" x14ac:dyDescent="0.25">
      <c r="A499">
        <f ca="1">IF(A498&lt;Settings!$B$3,A498+1,"")</f>
        <v>498</v>
      </c>
      <c r="B499" t="str">
        <f ca="1">IF(A498&lt;Settings!$B$3,VLOOKUP($A499,'List Calculations'!A$2:H$2705,6,FALSE),"")</f>
        <v>Norway</v>
      </c>
      <c r="C499" t="str">
        <f ca="1">IF(A498&lt;Settings!$B$3,VLOOKUP($A499,'List Calculations'!A$2:H$2705,7,FALSE),"")</f>
        <v>Turkey</v>
      </c>
      <c r="D499" s="3">
        <f ca="1">IF(A498&lt;Settings!$B$3,VLOOKUP($A499,'List Calculations'!A$2:H$2705,8,FALSE),"")</f>
        <v>-0.77580085230456197</v>
      </c>
    </row>
    <row r="500" spans="1:4" x14ac:dyDescent="0.25">
      <c r="A500">
        <f ca="1">IF(A499&lt;Settings!$B$3,A499+1,"")</f>
        <v>499</v>
      </c>
      <c r="B500" t="str">
        <f ca="1">IF(A499&lt;Settings!$B$3,VLOOKUP($A500,'List Calculations'!A$2:H$2705,6,FALSE),"")</f>
        <v>Bosnia &amp; Herzegovina</v>
      </c>
      <c r="C500" t="str">
        <f ca="1">IF(A499&lt;Settings!$B$3,VLOOKUP($A500,'List Calculations'!A$2:H$2705,7,FALSE),"")</f>
        <v>Greece</v>
      </c>
      <c r="D500" s="3">
        <f ca="1">IF(A499&lt;Settings!$B$3,VLOOKUP($A500,'List Calculations'!A$2:H$2705,8,FALSE),"")</f>
        <v>-0.77381389777113796</v>
      </c>
    </row>
    <row r="501" spans="1:4" x14ac:dyDescent="0.25">
      <c r="A501">
        <f ca="1">IF(A500&lt;Settings!$B$3,A500+1,"")</f>
        <v>500</v>
      </c>
      <c r="B501" t="str">
        <f ca="1">IF(A500&lt;Settings!$B$3,VLOOKUP($A501,'List Calculations'!A$2:H$2705,6,FALSE),"")</f>
        <v>Slovenia</v>
      </c>
      <c r="C501" t="str">
        <f ca="1">IF(A500&lt;Settings!$B$3,VLOOKUP($A501,'List Calculations'!A$2:H$2705,7,FALSE),"")</f>
        <v>Estonia</v>
      </c>
      <c r="D501" s="3">
        <f ca="1">IF(A500&lt;Settings!$B$3,VLOOKUP($A501,'List Calculations'!A$2:H$2705,8,FALSE),"")</f>
        <v>-0.76978263818229198</v>
      </c>
    </row>
    <row r="502" spans="1:4" x14ac:dyDescent="0.25">
      <c r="A502">
        <f ca="1">IF(A501&lt;Settings!$B$3,A501+1,"")</f>
        <v>501</v>
      </c>
      <c r="B502" t="str">
        <f ca="1">IF(A501&lt;Settings!$B$3,VLOOKUP($A502,'List Calculations'!A$2:H$2705,6,FALSE),"")</f>
        <v>Belarus</v>
      </c>
      <c r="C502" t="str">
        <f ca="1">IF(A501&lt;Settings!$B$3,VLOOKUP($A502,'List Calculations'!A$2:H$2705,7,FALSE),"")</f>
        <v>United Kingdom</v>
      </c>
      <c r="D502" s="3">
        <f ca="1">IF(A501&lt;Settings!$B$3,VLOOKUP($A502,'List Calculations'!A$2:H$2705,8,FALSE),"")</f>
        <v>-0.76572389264313401</v>
      </c>
    </row>
    <row r="503" spans="1:4" x14ac:dyDescent="0.25">
      <c r="A503">
        <f ca="1">IF(A502&lt;Settings!$B$3,A502+1,"")</f>
        <v>502</v>
      </c>
      <c r="B503" t="str">
        <f ca="1">IF(A502&lt;Settings!$B$3,VLOOKUP($A503,'List Calculations'!A$2:H$2705,6,FALSE),"")</f>
        <v>Moldova</v>
      </c>
      <c r="C503" t="str">
        <f ca="1">IF(A502&lt;Settings!$B$3,VLOOKUP($A503,'List Calculations'!A$2:H$2705,7,FALSE),"")</f>
        <v>Norway</v>
      </c>
      <c r="D503" s="3">
        <f ca="1">IF(A502&lt;Settings!$B$3,VLOOKUP($A503,'List Calculations'!A$2:H$2705,8,FALSE),"")</f>
        <v>-0.76271691316162205</v>
      </c>
    </row>
    <row r="504" spans="1:4" x14ac:dyDescent="0.25">
      <c r="A504">
        <f ca="1">IF(A503&lt;Settings!$B$3,A503+1,"")</f>
        <v>503</v>
      </c>
      <c r="B504" t="str">
        <f ca="1">IF(A503&lt;Settings!$B$3,VLOOKUP($A504,'List Calculations'!A$2:H$2705,6,FALSE),"")</f>
        <v>Croatia</v>
      </c>
      <c r="C504" t="str">
        <f ca="1">IF(A503&lt;Settings!$B$3,VLOOKUP($A504,'List Calculations'!A$2:H$2705,7,FALSE),"")</f>
        <v>Finland</v>
      </c>
      <c r="D504" s="3">
        <f ca="1">IF(A503&lt;Settings!$B$3,VLOOKUP($A504,'List Calculations'!A$2:H$2705,8,FALSE),"")</f>
        <v>-0.76162594520766902</v>
      </c>
    </row>
    <row r="505" spans="1:4" x14ac:dyDescent="0.25">
      <c r="A505">
        <f ca="1">IF(A504&lt;Settings!$B$3,A504+1,"")</f>
        <v>504</v>
      </c>
      <c r="B505" t="str">
        <f ca="1">IF(A504&lt;Settings!$B$3,VLOOKUP($A505,'List Calculations'!A$2:H$2705,6,FALSE),"")</f>
        <v>United Kingdom</v>
      </c>
      <c r="C505" t="str">
        <f ca="1">IF(A504&lt;Settings!$B$3,VLOOKUP($A505,'List Calculations'!A$2:H$2705,7,FALSE),"")</f>
        <v>Hungary</v>
      </c>
      <c r="D505" s="3">
        <f ca="1">IF(A504&lt;Settings!$B$3,VLOOKUP($A505,'List Calculations'!A$2:H$2705,8,FALSE),"")</f>
        <v>-0.76063847449709299</v>
      </c>
    </row>
    <row r="506" spans="1:4" x14ac:dyDescent="0.25">
      <c r="A506">
        <f ca="1">IF(A505&lt;Settings!$B$3,A505+1,"")</f>
        <v>505</v>
      </c>
      <c r="B506" t="str">
        <f ca="1">IF(A505&lt;Settings!$B$3,VLOOKUP($A506,'List Calculations'!A$2:H$2705,6,FALSE),"")</f>
        <v>Turkey</v>
      </c>
      <c r="C506" t="str">
        <f ca="1">IF(A505&lt;Settings!$B$3,VLOOKUP($A506,'List Calculations'!A$2:H$2705,7,FALSE),"")</f>
        <v>Poland</v>
      </c>
      <c r="D506" s="3">
        <f ca="1">IF(A505&lt;Settings!$B$3,VLOOKUP($A506,'List Calculations'!A$2:H$2705,8,FALSE),"")</f>
        <v>-0.75867723592370495</v>
      </c>
    </row>
    <row r="507" spans="1:4" x14ac:dyDescent="0.25">
      <c r="A507">
        <f ca="1">IF(A506&lt;Settings!$B$3,A506+1,"")</f>
        <v>506</v>
      </c>
      <c r="B507" t="str">
        <f ca="1">IF(A506&lt;Settings!$B$3,VLOOKUP($A507,'List Calculations'!A$2:H$2705,6,FALSE),"")</f>
        <v>Switzerland</v>
      </c>
      <c r="C507" t="str">
        <f ca="1">IF(A506&lt;Settings!$B$3,VLOOKUP($A507,'List Calculations'!A$2:H$2705,7,FALSE),"")</f>
        <v>Luxembourg</v>
      </c>
      <c r="D507" s="3">
        <f ca="1">IF(A506&lt;Settings!$B$3,VLOOKUP($A507,'List Calculations'!A$2:H$2705,8,FALSE),"")</f>
        <v>-0.75674218628617396</v>
      </c>
    </row>
    <row r="508" spans="1:4" x14ac:dyDescent="0.25">
      <c r="A508">
        <f ca="1">IF(A507&lt;Settings!$B$3,A507+1,"")</f>
        <v>507</v>
      </c>
      <c r="B508" t="str">
        <f ca="1">IF(A507&lt;Settings!$B$3,VLOOKUP($A508,'List Calculations'!A$2:H$2705,6,FALSE),"")</f>
        <v>Latvia</v>
      </c>
      <c r="C508" t="str">
        <f ca="1">IF(A507&lt;Settings!$B$3,VLOOKUP($A508,'List Calculations'!A$2:H$2705,7,FALSE),"")</f>
        <v>Croatia</v>
      </c>
      <c r="D508" s="3">
        <f ca="1">IF(A507&lt;Settings!$B$3,VLOOKUP($A508,'List Calculations'!A$2:H$2705,8,FALSE),"")</f>
        <v>-0.75417789855668305</v>
      </c>
    </row>
    <row r="509" spans="1:4" x14ac:dyDescent="0.25">
      <c r="A509">
        <f ca="1">IF(A508&lt;Settings!$B$3,A508+1,"")</f>
        <v>508</v>
      </c>
      <c r="B509" t="str">
        <f ca="1">IF(A508&lt;Settings!$B$3,VLOOKUP($A509,'List Calculations'!A$2:H$2705,6,FALSE),"")</f>
        <v>Denmark</v>
      </c>
      <c r="C509" t="str">
        <f ca="1">IF(A508&lt;Settings!$B$3,VLOOKUP($A509,'List Calculations'!A$2:H$2705,7,FALSE),"")</f>
        <v>Albania</v>
      </c>
      <c r="D509" s="3">
        <f ca="1">IF(A508&lt;Settings!$B$3,VLOOKUP($A509,'List Calculations'!A$2:H$2705,8,FALSE),"")</f>
        <v>-0.75263986858018705</v>
      </c>
    </row>
    <row r="510" spans="1:4" x14ac:dyDescent="0.25">
      <c r="A510">
        <f ca="1">IF(A509&lt;Settings!$B$3,A509+1,"")</f>
        <v>509</v>
      </c>
      <c r="B510" t="str">
        <f ca="1">IF(A509&lt;Settings!$B$3,VLOOKUP($A510,'List Calculations'!A$2:H$2705,6,FALSE),"")</f>
        <v>France</v>
      </c>
      <c r="C510" t="str">
        <f ca="1">IF(A509&lt;Settings!$B$3,VLOOKUP($A510,'List Calculations'!A$2:H$2705,7,FALSE),"")</f>
        <v>Albania</v>
      </c>
      <c r="D510" s="3">
        <f ca="1">IF(A509&lt;Settings!$B$3,VLOOKUP($A510,'List Calculations'!A$2:H$2705,8,FALSE),"")</f>
        <v>-0.75231283420395501</v>
      </c>
    </row>
    <row r="511" spans="1:4" x14ac:dyDescent="0.25">
      <c r="A511">
        <f ca="1">IF(A510&lt;Settings!$B$3,A510+1,"")</f>
        <v>510</v>
      </c>
      <c r="B511" t="str">
        <f ca="1">IF(A510&lt;Settings!$B$3,VLOOKUP($A511,'List Calculations'!A$2:H$2705,6,FALSE),"")</f>
        <v>Albania</v>
      </c>
      <c r="C511" t="str">
        <f ca="1">IF(A510&lt;Settings!$B$3,VLOOKUP($A511,'List Calculations'!A$2:H$2705,7,FALSE),"")</f>
        <v>Romania</v>
      </c>
      <c r="D511" s="3">
        <f ca="1">IF(A510&lt;Settings!$B$3,VLOOKUP($A511,'List Calculations'!A$2:H$2705,8,FALSE),"")</f>
        <v>-0.74832724567958997</v>
      </c>
    </row>
    <row r="512" spans="1:4" x14ac:dyDescent="0.25">
      <c r="A512">
        <f ca="1">IF(A511&lt;Settings!$B$3,A511+1,"")</f>
        <v>511</v>
      </c>
      <c r="B512" t="str">
        <f ca="1">IF(A511&lt;Settings!$B$3,VLOOKUP($A512,'List Calculations'!A$2:H$2705,6,FALSE),"")</f>
        <v>Portugal</v>
      </c>
      <c r="C512" t="str">
        <f ca="1">IF(A511&lt;Settings!$B$3,VLOOKUP($A512,'List Calculations'!A$2:H$2705,7,FALSE),"")</f>
        <v>Malta</v>
      </c>
      <c r="D512" s="3">
        <f ca="1">IF(A511&lt;Settings!$B$3,VLOOKUP($A512,'List Calculations'!A$2:H$2705,8,FALSE),"")</f>
        <v>-0.74821829406018703</v>
      </c>
    </row>
    <row r="513" spans="1:4" x14ac:dyDescent="0.25">
      <c r="A513">
        <f ca="1">IF(A512&lt;Settings!$B$3,A512+1,"")</f>
        <v>512</v>
      </c>
      <c r="B513" t="str">
        <f ca="1">IF(A512&lt;Settings!$B$3,VLOOKUP($A513,'List Calculations'!A$2:H$2705,6,FALSE),"")</f>
        <v>United Kingdom</v>
      </c>
      <c r="C513" t="str">
        <f ca="1">IF(A512&lt;Settings!$B$3,VLOOKUP($A513,'List Calculations'!A$2:H$2705,7,FALSE),"")</f>
        <v>Spain</v>
      </c>
      <c r="D513" s="3">
        <f ca="1">IF(A512&lt;Settings!$B$3,VLOOKUP($A513,'List Calculations'!A$2:H$2705,8,FALSE),"")</f>
        <v>-0.74645778722103695</v>
      </c>
    </row>
    <row r="514" spans="1:4" x14ac:dyDescent="0.25">
      <c r="A514">
        <f ca="1">IF(A513&lt;Settings!$B$3,A513+1,"")</f>
        <v>513</v>
      </c>
      <c r="B514" t="str">
        <f ca="1">IF(A513&lt;Settings!$B$3,VLOOKUP($A514,'List Calculations'!A$2:H$2705,6,FALSE),"")</f>
        <v>Spain</v>
      </c>
      <c r="C514" t="str">
        <f ca="1">IF(A513&lt;Settings!$B$3,VLOOKUP($A514,'List Calculations'!A$2:H$2705,7,FALSE),"")</f>
        <v>Sweden</v>
      </c>
      <c r="D514" s="3">
        <f ca="1">IF(A513&lt;Settings!$B$3,VLOOKUP($A514,'List Calculations'!A$2:H$2705,8,FALSE),"")</f>
        <v>-0.74534018901177401</v>
      </c>
    </row>
    <row r="515" spans="1:4" x14ac:dyDescent="0.25">
      <c r="A515">
        <f ca="1">IF(A514&lt;Settings!$B$3,A514+1,"")</f>
        <v>514</v>
      </c>
      <c r="B515" t="str">
        <f ca="1">IF(A514&lt;Settings!$B$3,VLOOKUP($A515,'List Calculations'!A$2:H$2705,6,FALSE),"")</f>
        <v>Spain</v>
      </c>
      <c r="C515" t="str">
        <f ca="1">IF(A514&lt;Settings!$B$3,VLOOKUP($A515,'List Calculations'!A$2:H$2705,7,FALSE),"")</f>
        <v>Norway</v>
      </c>
      <c r="D515" s="3">
        <f ca="1">IF(A514&lt;Settings!$B$3,VLOOKUP($A515,'List Calculations'!A$2:H$2705,8,FALSE),"")</f>
        <v>-0.74357072431858295</v>
      </c>
    </row>
    <row r="516" spans="1:4" x14ac:dyDescent="0.25">
      <c r="A516">
        <f ca="1">IF(A515&lt;Settings!$B$3,A515+1,"")</f>
        <v>515</v>
      </c>
      <c r="B516" t="str">
        <f ca="1">IF(A515&lt;Settings!$B$3,VLOOKUP($A516,'List Calculations'!A$2:H$2705,6,FALSE),"")</f>
        <v>Croatia</v>
      </c>
      <c r="C516" t="str">
        <f ca="1">IF(A515&lt;Settings!$B$3,VLOOKUP($A516,'List Calculations'!A$2:H$2705,7,FALSE),"")</f>
        <v>Netherlands</v>
      </c>
      <c r="D516" s="3">
        <f ca="1">IF(A515&lt;Settings!$B$3,VLOOKUP($A516,'List Calculations'!A$2:H$2705,8,FALSE),"")</f>
        <v>-0.74158534605857596</v>
      </c>
    </row>
    <row r="517" spans="1:4" x14ac:dyDescent="0.25">
      <c r="A517">
        <f ca="1">IF(A516&lt;Settings!$B$3,A516+1,"")</f>
        <v>516</v>
      </c>
      <c r="B517" t="str">
        <f ca="1">IF(A516&lt;Settings!$B$3,VLOOKUP($A517,'List Calculations'!A$2:H$2705,6,FALSE),"")</f>
        <v>Lithuania</v>
      </c>
      <c r="C517" t="str">
        <f ca="1">IF(A516&lt;Settings!$B$3,VLOOKUP($A517,'List Calculations'!A$2:H$2705,7,FALSE),"")</f>
        <v>Spain</v>
      </c>
      <c r="D517" s="3">
        <f ca="1">IF(A516&lt;Settings!$B$3,VLOOKUP($A517,'List Calculations'!A$2:H$2705,8,FALSE),"")</f>
        <v>-0.73576202036890004</v>
      </c>
    </row>
    <row r="518" spans="1:4" x14ac:dyDescent="0.25">
      <c r="A518">
        <f ca="1">IF(A517&lt;Settings!$B$3,A517+1,"")</f>
        <v>517</v>
      </c>
      <c r="B518" t="str">
        <f ca="1">IF(A517&lt;Settings!$B$3,VLOOKUP($A518,'List Calculations'!A$2:H$2705,6,FALSE),"")</f>
        <v>France</v>
      </c>
      <c r="C518" t="str">
        <f ca="1">IF(A517&lt;Settings!$B$3,VLOOKUP($A518,'List Calculations'!A$2:H$2705,7,FALSE),"")</f>
        <v>Moldova</v>
      </c>
      <c r="D518" s="3">
        <f ca="1">IF(A517&lt;Settings!$B$3,VLOOKUP($A518,'List Calculations'!A$2:H$2705,8,FALSE),"")</f>
        <v>-0.734236563561112</v>
      </c>
    </row>
    <row r="519" spans="1:4" x14ac:dyDescent="0.25">
      <c r="A519">
        <f ca="1">IF(A518&lt;Settings!$B$3,A518+1,"")</f>
        <v>518</v>
      </c>
      <c r="B519" t="str">
        <f ca="1">IF(A518&lt;Settings!$B$3,VLOOKUP($A519,'List Calculations'!A$2:H$2705,6,FALSE),"")</f>
        <v>Luxembourg</v>
      </c>
      <c r="C519" t="str">
        <f ca="1">IF(A518&lt;Settings!$B$3,VLOOKUP($A519,'List Calculations'!A$2:H$2705,7,FALSE),"")</f>
        <v>Austria</v>
      </c>
      <c r="D519" s="3">
        <f ca="1">IF(A518&lt;Settings!$B$3,VLOOKUP($A519,'List Calculations'!A$2:H$2705,8,FALSE),"")</f>
        <v>-0.73187187824659095</v>
      </c>
    </row>
    <row r="520" spans="1:4" x14ac:dyDescent="0.25">
      <c r="A520">
        <f ca="1">IF(A519&lt;Settings!$B$3,A519+1,"")</f>
        <v>519</v>
      </c>
      <c r="B520" t="str">
        <f ca="1">IF(A519&lt;Settings!$B$3,VLOOKUP($A520,'List Calculations'!A$2:H$2705,6,FALSE),"")</f>
        <v>Portugal</v>
      </c>
      <c r="C520" t="str">
        <f ca="1">IF(A519&lt;Settings!$B$3,VLOOKUP($A520,'List Calculations'!A$2:H$2705,7,FALSE),"")</f>
        <v>Russia</v>
      </c>
      <c r="D520" s="3">
        <f ca="1">IF(A519&lt;Settings!$B$3,VLOOKUP($A520,'List Calculations'!A$2:H$2705,8,FALSE),"")</f>
        <v>-0.73073925845893095</v>
      </c>
    </row>
    <row r="521" spans="1:4" x14ac:dyDescent="0.25">
      <c r="A521">
        <f ca="1">IF(A520&lt;Settings!$B$3,A520+1,"")</f>
        <v>520</v>
      </c>
      <c r="B521" t="str">
        <f ca="1">IF(A520&lt;Settings!$B$3,VLOOKUP($A521,'List Calculations'!A$2:H$2705,6,FALSE),"")</f>
        <v>Croatia</v>
      </c>
      <c r="C521" t="str">
        <f ca="1">IF(A520&lt;Settings!$B$3,VLOOKUP($A521,'List Calculations'!A$2:H$2705,7,FALSE),"")</f>
        <v>Ireland</v>
      </c>
      <c r="D521" s="3">
        <f ca="1">IF(A520&lt;Settings!$B$3,VLOOKUP($A521,'List Calculations'!A$2:H$2705,8,FALSE),"")</f>
        <v>-0.72997561028833102</v>
      </c>
    </row>
    <row r="522" spans="1:4" x14ac:dyDescent="0.25">
      <c r="A522">
        <f ca="1">IF(A521&lt;Settings!$B$3,A521+1,"")</f>
        <v>521</v>
      </c>
      <c r="B522" t="str">
        <f ca="1">IF(A521&lt;Settings!$B$3,VLOOKUP($A522,'List Calculations'!A$2:H$2705,6,FALSE),"")</f>
        <v>Belarus</v>
      </c>
      <c r="C522" t="str">
        <f ca="1">IF(A521&lt;Settings!$B$3,VLOOKUP($A522,'List Calculations'!A$2:H$2705,7,FALSE),"")</f>
        <v>Croatia</v>
      </c>
      <c r="D522" s="3">
        <f ca="1">IF(A521&lt;Settings!$B$3,VLOOKUP($A522,'List Calculations'!A$2:H$2705,8,FALSE),"")</f>
        <v>-0.72750666984345602</v>
      </c>
    </row>
    <row r="523" spans="1:4" x14ac:dyDescent="0.25">
      <c r="A523">
        <f ca="1">IF(A522&lt;Settings!$B$3,A522+1,"")</f>
        <v>522</v>
      </c>
      <c r="B523" t="str">
        <f ca="1">IF(A522&lt;Settings!$B$3,VLOOKUP($A523,'List Calculations'!A$2:H$2705,6,FALSE),"")</f>
        <v>Spain</v>
      </c>
      <c r="C523" t="str">
        <f ca="1">IF(A522&lt;Settings!$B$3,VLOOKUP($A523,'List Calculations'!A$2:H$2705,7,FALSE),"")</f>
        <v>Estonia</v>
      </c>
      <c r="D523" s="3">
        <f ca="1">IF(A522&lt;Settings!$B$3,VLOOKUP($A523,'List Calculations'!A$2:H$2705,8,FALSE),"")</f>
        <v>-0.72678047564188897</v>
      </c>
    </row>
    <row r="524" spans="1:4" x14ac:dyDescent="0.25">
      <c r="A524">
        <f ca="1">IF(A523&lt;Settings!$B$3,A523+1,"")</f>
        <v>523</v>
      </c>
      <c r="B524" t="str">
        <f ca="1">IF(A523&lt;Settings!$B$3,VLOOKUP($A524,'List Calculations'!A$2:H$2705,6,FALSE),"")</f>
        <v>Portugal</v>
      </c>
      <c r="C524" t="str">
        <f ca="1">IF(A523&lt;Settings!$B$3,VLOOKUP($A524,'List Calculations'!A$2:H$2705,7,FALSE),"")</f>
        <v>Croatia</v>
      </c>
      <c r="D524" s="3">
        <f ca="1">IF(A523&lt;Settings!$B$3,VLOOKUP($A524,'List Calculations'!A$2:H$2705,8,FALSE),"")</f>
        <v>-0.72055587186265302</v>
      </c>
    </row>
    <row r="525" spans="1:4" x14ac:dyDescent="0.25">
      <c r="A525">
        <f ca="1">IF(A524&lt;Settings!$B$3,A524+1,"")</f>
        <v>524</v>
      </c>
      <c r="B525" t="str">
        <f ca="1">IF(A524&lt;Settings!$B$3,VLOOKUP($A525,'List Calculations'!A$2:H$2705,6,FALSE),"")</f>
        <v>Turkey</v>
      </c>
      <c r="C525" t="str">
        <f ca="1">IF(A524&lt;Settings!$B$3,VLOOKUP($A525,'List Calculations'!A$2:H$2705,7,FALSE),"")</f>
        <v>Switzerland</v>
      </c>
      <c r="D525" s="3">
        <f ca="1">IF(A524&lt;Settings!$B$3,VLOOKUP($A525,'List Calculations'!A$2:H$2705,8,FALSE),"")</f>
        <v>-0.71488779207839104</v>
      </c>
    </row>
    <row r="526" spans="1:4" x14ac:dyDescent="0.25">
      <c r="A526">
        <f ca="1">IF(A525&lt;Settings!$B$3,A525+1,"")</f>
        <v>525</v>
      </c>
      <c r="B526" t="str">
        <f ca="1">IF(A525&lt;Settings!$B$3,VLOOKUP($A526,'List Calculations'!A$2:H$2705,6,FALSE),"")</f>
        <v>Israel</v>
      </c>
      <c r="C526" t="str">
        <f ca="1">IF(A525&lt;Settings!$B$3,VLOOKUP($A526,'List Calculations'!A$2:H$2705,7,FALSE),"")</f>
        <v>Switzerland</v>
      </c>
      <c r="D526" s="3">
        <f ca="1">IF(A525&lt;Settings!$B$3,VLOOKUP($A526,'List Calculations'!A$2:H$2705,8,FALSE),"")</f>
        <v>-0.71353796713075202</v>
      </c>
    </row>
    <row r="527" spans="1:4" x14ac:dyDescent="0.25">
      <c r="A527">
        <f ca="1">IF(A526&lt;Settings!$B$3,A526+1,"")</f>
        <v>526</v>
      </c>
      <c r="B527" t="str">
        <f ca="1">IF(A526&lt;Settings!$B$3,VLOOKUP($A527,'List Calculations'!A$2:H$2705,6,FALSE),"")</f>
        <v>Iceland</v>
      </c>
      <c r="C527" t="str">
        <f ca="1">IF(A526&lt;Settings!$B$3,VLOOKUP($A527,'List Calculations'!A$2:H$2705,7,FALSE),"")</f>
        <v>Slovenia</v>
      </c>
      <c r="D527" s="3">
        <f ca="1">IF(A526&lt;Settings!$B$3,VLOOKUP($A527,'List Calculations'!A$2:H$2705,8,FALSE),"")</f>
        <v>-0.712415031231037</v>
      </c>
    </row>
    <row r="528" spans="1:4" x14ac:dyDescent="0.25">
      <c r="A528">
        <f ca="1">IF(A527&lt;Settings!$B$3,A527+1,"")</f>
        <v>527</v>
      </c>
      <c r="B528" t="str">
        <f ca="1">IF(A527&lt;Settings!$B$3,VLOOKUP($A528,'List Calculations'!A$2:H$2705,6,FALSE),"")</f>
        <v>Sweden</v>
      </c>
      <c r="C528" t="str">
        <f ca="1">IF(A527&lt;Settings!$B$3,VLOOKUP($A528,'List Calculations'!A$2:H$2705,7,FALSE),"")</f>
        <v>Switzerland</v>
      </c>
      <c r="D528" s="3">
        <f ca="1">IF(A527&lt;Settings!$B$3,VLOOKUP($A528,'List Calculations'!A$2:H$2705,8,FALSE),"")</f>
        <v>-0.70800783864572703</v>
      </c>
    </row>
    <row r="529" spans="1:4" x14ac:dyDescent="0.25">
      <c r="A529">
        <f ca="1">IF(A528&lt;Settings!$B$3,A528+1,"")</f>
        <v>528</v>
      </c>
      <c r="B529" t="str">
        <f ca="1">IF(A528&lt;Settings!$B$3,VLOOKUP($A529,'List Calculations'!A$2:H$2705,6,FALSE),"")</f>
        <v>Austria</v>
      </c>
      <c r="C529" t="str">
        <f ca="1">IF(A528&lt;Settings!$B$3,VLOOKUP($A529,'List Calculations'!A$2:H$2705,7,FALSE),"")</f>
        <v>Israel</v>
      </c>
      <c r="D529" s="3">
        <f ca="1">IF(A528&lt;Settings!$B$3,VLOOKUP($A529,'List Calculations'!A$2:H$2705,8,FALSE),"")</f>
        <v>-0.70435476830621901</v>
      </c>
    </row>
    <row r="530" spans="1:4" x14ac:dyDescent="0.25">
      <c r="A530">
        <f ca="1">IF(A529&lt;Settings!$B$3,A529+1,"")</f>
        <v>529</v>
      </c>
      <c r="B530" t="str">
        <f ca="1">IF(A529&lt;Settings!$B$3,VLOOKUP($A530,'List Calculations'!A$2:H$2705,6,FALSE),"")</f>
        <v>Belarus</v>
      </c>
      <c r="C530" t="str">
        <f ca="1">IF(A529&lt;Settings!$B$3,VLOOKUP($A530,'List Calculations'!A$2:H$2705,7,FALSE),"")</f>
        <v>France</v>
      </c>
      <c r="D530" s="3">
        <f ca="1">IF(A529&lt;Settings!$B$3,VLOOKUP($A530,'List Calculations'!A$2:H$2705,8,FALSE),"")</f>
        <v>-0.69926757957288599</v>
      </c>
    </row>
    <row r="531" spans="1:4" x14ac:dyDescent="0.25">
      <c r="A531">
        <f ca="1">IF(A530&lt;Settings!$B$3,A530+1,"")</f>
        <v>530</v>
      </c>
      <c r="B531" t="str">
        <f ca="1">IF(A530&lt;Settings!$B$3,VLOOKUP($A531,'List Calculations'!A$2:H$2705,6,FALSE),"")</f>
        <v>Germany</v>
      </c>
      <c r="C531" t="str">
        <f ca="1">IF(A530&lt;Settings!$B$3,VLOOKUP($A531,'List Calculations'!A$2:H$2705,7,FALSE),"")</f>
        <v>Italy</v>
      </c>
      <c r="D531" s="3">
        <f ca="1">IF(A530&lt;Settings!$B$3,VLOOKUP($A531,'List Calculations'!A$2:H$2705,8,FALSE),"")</f>
        <v>-0.69914537033978796</v>
      </c>
    </row>
    <row r="532" spans="1:4" x14ac:dyDescent="0.25">
      <c r="A532">
        <f ca="1">IF(A531&lt;Settings!$B$3,A531+1,"")</f>
        <v>531</v>
      </c>
      <c r="B532" t="str">
        <f ca="1">IF(A531&lt;Settings!$B$3,VLOOKUP($A532,'List Calculations'!A$2:H$2705,6,FALSE),"")</f>
        <v>United Kingdom</v>
      </c>
      <c r="C532" t="str">
        <f ca="1">IF(A531&lt;Settings!$B$3,VLOOKUP($A532,'List Calculations'!A$2:H$2705,7,FALSE),"")</f>
        <v>Slovenia</v>
      </c>
      <c r="D532" s="3">
        <f ca="1">IF(A531&lt;Settings!$B$3,VLOOKUP($A532,'List Calculations'!A$2:H$2705,8,FALSE),"")</f>
        <v>-0.69867516095029003</v>
      </c>
    </row>
    <row r="533" spans="1:4" x14ac:dyDescent="0.25">
      <c r="A533">
        <f ca="1">IF(A532&lt;Settings!$B$3,A532+1,"")</f>
        <v>532</v>
      </c>
      <c r="B533" t="str">
        <f ca="1">IF(A532&lt;Settings!$B$3,VLOOKUP($A533,'List Calculations'!A$2:H$2705,6,FALSE),"")</f>
        <v>Hungary</v>
      </c>
      <c r="C533" t="str">
        <f ca="1">IF(A532&lt;Settings!$B$3,VLOOKUP($A533,'List Calculations'!A$2:H$2705,7,FALSE),"")</f>
        <v>Israel</v>
      </c>
      <c r="D533" s="3">
        <f ca="1">IF(A532&lt;Settings!$B$3,VLOOKUP($A533,'List Calculations'!A$2:H$2705,8,FALSE),"")</f>
        <v>-0.69616741481311395</v>
      </c>
    </row>
    <row r="534" spans="1:4" x14ac:dyDescent="0.25">
      <c r="A534">
        <f ca="1">IF(A533&lt;Settings!$B$3,A533+1,"")</f>
        <v>533</v>
      </c>
      <c r="B534" t="str">
        <f ca="1">IF(A533&lt;Settings!$B$3,VLOOKUP($A534,'List Calculations'!A$2:H$2705,6,FALSE),"")</f>
        <v>Russia</v>
      </c>
      <c r="C534" t="str">
        <f ca="1">IF(A533&lt;Settings!$B$3,VLOOKUP($A534,'List Calculations'!A$2:H$2705,7,FALSE),"")</f>
        <v>Croatia</v>
      </c>
      <c r="D534" s="3">
        <f ca="1">IF(A533&lt;Settings!$B$3,VLOOKUP($A534,'List Calculations'!A$2:H$2705,8,FALSE),"")</f>
        <v>-0.69568544734951199</v>
      </c>
    </row>
    <row r="535" spans="1:4" x14ac:dyDescent="0.25">
      <c r="A535">
        <f ca="1">IF(A534&lt;Settings!$B$3,A534+1,"")</f>
        <v>534</v>
      </c>
      <c r="B535" t="str">
        <f ca="1">IF(A534&lt;Settings!$B$3,VLOOKUP($A535,'List Calculations'!A$2:H$2705,6,FALSE),"")</f>
        <v>Greece</v>
      </c>
      <c r="C535" t="str">
        <f ca="1">IF(A534&lt;Settings!$B$3,VLOOKUP($A535,'List Calculations'!A$2:H$2705,7,FALSE),"")</f>
        <v>Iceland</v>
      </c>
      <c r="D535" s="3">
        <f ca="1">IF(A534&lt;Settings!$B$3,VLOOKUP($A535,'List Calculations'!A$2:H$2705,8,FALSE),"")</f>
        <v>-0.69395862877152903</v>
      </c>
    </row>
    <row r="536" spans="1:4" x14ac:dyDescent="0.25">
      <c r="A536">
        <f ca="1">IF(A535&lt;Settings!$B$3,A535+1,"")</f>
        <v>535</v>
      </c>
      <c r="B536" t="str">
        <f ca="1">IF(A535&lt;Settings!$B$3,VLOOKUP($A536,'List Calculations'!A$2:H$2705,6,FALSE),"")</f>
        <v>Austria</v>
      </c>
      <c r="C536" t="str">
        <f ca="1">IF(A535&lt;Settings!$B$3,VLOOKUP($A536,'List Calculations'!A$2:H$2705,7,FALSE),"")</f>
        <v>Portugal</v>
      </c>
      <c r="D536" s="3">
        <f ca="1">IF(A535&lt;Settings!$B$3,VLOOKUP($A536,'List Calculations'!A$2:H$2705,8,FALSE),"")</f>
        <v>-0.687537681793844</v>
      </c>
    </row>
    <row r="537" spans="1:4" x14ac:dyDescent="0.25">
      <c r="A537">
        <f ca="1">IF(A536&lt;Settings!$B$3,A536+1,"")</f>
        <v>536</v>
      </c>
      <c r="B537" t="str">
        <f ca="1">IF(A536&lt;Settings!$B$3,VLOOKUP($A537,'List Calculations'!A$2:H$2705,6,FALSE),"")</f>
        <v>Bulgaria</v>
      </c>
      <c r="C537" t="str">
        <f ca="1">IF(A536&lt;Settings!$B$3,VLOOKUP($A537,'List Calculations'!A$2:H$2705,7,FALSE),"")</f>
        <v>Malta</v>
      </c>
      <c r="D537" s="3">
        <f ca="1">IF(A536&lt;Settings!$B$3,VLOOKUP($A537,'List Calculations'!A$2:H$2705,8,FALSE),"")</f>
        <v>-0.68643208949880397</v>
      </c>
    </row>
    <row r="538" spans="1:4" x14ac:dyDescent="0.25">
      <c r="A538">
        <f ca="1">IF(A537&lt;Settings!$B$3,A537+1,"")</f>
        <v>537</v>
      </c>
      <c r="B538" t="str">
        <f ca="1">IF(A537&lt;Settings!$B$3,VLOOKUP($A538,'List Calculations'!A$2:H$2705,6,FALSE),"")</f>
        <v>Cyprus</v>
      </c>
      <c r="C538" t="str">
        <f ca="1">IF(A537&lt;Settings!$B$3,VLOOKUP($A538,'List Calculations'!A$2:H$2705,7,FALSE),"")</f>
        <v>Ireland</v>
      </c>
      <c r="D538" s="3">
        <f ca="1">IF(A537&lt;Settings!$B$3,VLOOKUP($A538,'List Calculations'!A$2:H$2705,8,FALSE),"")</f>
        <v>-0.68433236860228197</v>
      </c>
    </row>
    <row r="539" spans="1:4" x14ac:dyDescent="0.25">
      <c r="A539">
        <f ca="1">IF(A538&lt;Settings!$B$3,A538+1,"")</f>
        <v>538</v>
      </c>
      <c r="B539" t="str">
        <f ca="1">IF(A538&lt;Settings!$B$3,VLOOKUP($A539,'List Calculations'!A$2:H$2705,6,FALSE),"")</f>
        <v>Slovenia</v>
      </c>
      <c r="C539" t="str">
        <f ca="1">IF(A538&lt;Settings!$B$3,VLOOKUP($A539,'List Calculations'!A$2:H$2705,7,FALSE),"")</f>
        <v>Ireland</v>
      </c>
      <c r="D539" s="3">
        <f ca="1">IF(A538&lt;Settings!$B$3,VLOOKUP($A539,'List Calculations'!A$2:H$2705,8,FALSE),"")</f>
        <v>-0.68377909727782105</v>
      </c>
    </row>
    <row r="540" spans="1:4" x14ac:dyDescent="0.25">
      <c r="A540">
        <f ca="1">IF(A539&lt;Settings!$B$3,A539+1,"")</f>
        <v>539</v>
      </c>
      <c r="B540" t="str">
        <f ca="1">IF(A539&lt;Settings!$B$3,VLOOKUP($A540,'List Calculations'!A$2:H$2705,6,FALSE),"")</f>
        <v>Germany</v>
      </c>
      <c r="C540" t="str">
        <f ca="1">IF(A539&lt;Settings!$B$3,VLOOKUP($A540,'List Calculations'!A$2:H$2705,7,FALSE),"")</f>
        <v>Cyprus</v>
      </c>
      <c r="D540" s="3">
        <f ca="1">IF(A539&lt;Settings!$B$3,VLOOKUP($A540,'List Calculations'!A$2:H$2705,8,FALSE),"")</f>
        <v>-0.68242317829404897</v>
      </c>
    </row>
    <row r="541" spans="1:4" x14ac:dyDescent="0.25">
      <c r="A541">
        <f ca="1">IF(A540&lt;Settings!$B$3,A540+1,"")</f>
        <v>540</v>
      </c>
      <c r="B541" t="str">
        <f ca="1">IF(A540&lt;Settings!$B$3,VLOOKUP($A541,'List Calculations'!A$2:H$2705,6,FALSE),"")</f>
        <v>Belarus</v>
      </c>
      <c r="C541" t="str">
        <f ca="1">IF(A540&lt;Settings!$B$3,VLOOKUP($A541,'List Calculations'!A$2:H$2705,7,FALSE),"")</f>
        <v>Cyprus</v>
      </c>
      <c r="D541" s="3">
        <f ca="1">IF(A540&lt;Settings!$B$3,VLOOKUP($A541,'List Calculations'!A$2:H$2705,8,FALSE),"")</f>
        <v>-0.68175338330826096</v>
      </c>
    </row>
    <row r="542" spans="1:4" x14ac:dyDescent="0.25">
      <c r="A542">
        <f ca="1">IF(A541&lt;Settings!$B$3,A541+1,"")</f>
        <v>541</v>
      </c>
      <c r="B542" t="str">
        <f ca="1">IF(A541&lt;Settings!$B$3,VLOOKUP($A542,'List Calculations'!A$2:H$2705,6,FALSE),"")</f>
        <v>Denmark</v>
      </c>
      <c r="C542" t="str">
        <f ca="1">IF(A541&lt;Settings!$B$3,VLOOKUP($A542,'List Calculations'!A$2:H$2705,7,FALSE),"")</f>
        <v>France</v>
      </c>
      <c r="D542" s="3">
        <f ca="1">IF(A541&lt;Settings!$B$3,VLOOKUP($A542,'List Calculations'!A$2:H$2705,8,FALSE),"")</f>
        <v>-0.67938312783419397</v>
      </c>
    </row>
    <row r="543" spans="1:4" x14ac:dyDescent="0.25">
      <c r="A543">
        <f ca="1">IF(A542&lt;Settings!$B$3,A542+1,"")</f>
        <v>542</v>
      </c>
      <c r="B543" t="str">
        <f ca="1">IF(A542&lt;Settings!$B$3,VLOOKUP($A543,'List Calculations'!A$2:H$2705,6,FALSE),"")</f>
        <v>Italy</v>
      </c>
      <c r="C543" t="str">
        <f ca="1">IF(A542&lt;Settings!$B$3,VLOOKUP($A543,'List Calculations'!A$2:H$2705,7,FALSE),"")</f>
        <v>Yugoslavia</v>
      </c>
      <c r="D543" s="3">
        <f ca="1">IF(A542&lt;Settings!$B$3,VLOOKUP($A543,'List Calculations'!A$2:H$2705,8,FALSE),"")</f>
        <v>-0.67902980769660304</v>
      </c>
    </row>
    <row r="544" spans="1:4" x14ac:dyDescent="0.25">
      <c r="A544">
        <f ca="1">IF(A543&lt;Settings!$B$3,A543+1,"")</f>
        <v>543</v>
      </c>
      <c r="B544" t="str">
        <f ca="1">IF(A543&lt;Settings!$B$3,VLOOKUP($A544,'List Calculations'!A$2:H$2705,6,FALSE),"")</f>
        <v>Iceland</v>
      </c>
      <c r="C544" t="str">
        <f ca="1">IF(A543&lt;Settings!$B$3,VLOOKUP($A544,'List Calculations'!A$2:H$2705,7,FALSE),"")</f>
        <v>Croatia</v>
      </c>
      <c r="D544" s="3">
        <f ca="1">IF(A543&lt;Settings!$B$3,VLOOKUP($A544,'List Calculations'!A$2:H$2705,8,FALSE),"")</f>
        <v>-0.67894453298820601</v>
      </c>
    </row>
    <row r="545" spans="1:4" x14ac:dyDescent="0.25">
      <c r="A545">
        <f ca="1">IF(A544&lt;Settings!$B$3,A544+1,"")</f>
        <v>544</v>
      </c>
      <c r="B545" t="str">
        <f ca="1">IF(A544&lt;Settings!$B$3,VLOOKUP($A545,'List Calculations'!A$2:H$2705,6,FALSE),"")</f>
        <v>Norway</v>
      </c>
      <c r="C545" t="str">
        <f ca="1">IF(A544&lt;Settings!$B$3,VLOOKUP($A545,'List Calculations'!A$2:H$2705,7,FALSE),"")</f>
        <v>Italy</v>
      </c>
      <c r="D545" s="3">
        <f ca="1">IF(A544&lt;Settings!$B$3,VLOOKUP($A545,'List Calculations'!A$2:H$2705,8,FALSE),"")</f>
        <v>-0.67861415467114305</v>
      </c>
    </row>
    <row r="546" spans="1:4" x14ac:dyDescent="0.25">
      <c r="A546">
        <f ca="1">IF(A545&lt;Settings!$B$3,A545+1,"")</f>
        <v>545</v>
      </c>
      <c r="B546" t="str">
        <f ca="1">IF(A545&lt;Settings!$B$3,VLOOKUP($A546,'List Calculations'!A$2:H$2705,6,FALSE),"")</f>
        <v>Greece</v>
      </c>
      <c r="C546" t="str">
        <f ca="1">IF(A545&lt;Settings!$B$3,VLOOKUP($A546,'List Calculations'!A$2:H$2705,7,FALSE),"")</f>
        <v>Netherlands</v>
      </c>
      <c r="D546" s="3">
        <f ca="1">IF(A545&lt;Settings!$B$3,VLOOKUP($A546,'List Calculations'!A$2:H$2705,8,FALSE),"")</f>
        <v>-0.67855567150280305</v>
      </c>
    </row>
    <row r="547" spans="1:4" x14ac:dyDescent="0.25">
      <c r="A547">
        <f ca="1">IF(A546&lt;Settings!$B$3,A546+1,"")</f>
        <v>546</v>
      </c>
      <c r="B547" t="str">
        <f ca="1">IF(A546&lt;Settings!$B$3,VLOOKUP($A547,'List Calculations'!A$2:H$2705,6,FALSE),"")</f>
        <v>Belarus</v>
      </c>
      <c r="C547" t="str">
        <f ca="1">IF(A546&lt;Settings!$B$3,VLOOKUP($A547,'List Calculations'!A$2:H$2705,7,FALSE),"")</f>
        <v>Sweden</v>
      </c>
      <c r="D547" s="3">
        <f ca="1">IF(A546&lt;Settings!$B$3,VLOOKUP($A547,'List Calculations'!A$2:H$2705,8,FALSE),"")</f>
        <v>-0.67776307332362096</v>
      </c>
    </row>
    <row r="548" spans="1:4" x14ac:dyDescent="0.25">
      <c r="A548">
        <f ca="1">IF(A547&lt;Settings!$B$3,A547+1,"")</f>
        <v>547</v>
      </c>
      <c r="B548" t="str">
        <f ca="1">IF(A547&lt;Settings!$B$3,VLOOKUP($A548,'List Calculations'!A$2:H$2705,6,FALSE),"")</f>
        <v>Yugoslavia</v>
      </c>
      <c r="C548" t="str">
        <f ca="1">IF(A547&lt;Settings!$B$3,VLOOKUP($A548,'List Calculations'!A$2:H$2705,7,FALSE),"")</f>
        <v>Ireland</v>
      </c>
      <c r="D548" s="3">
        <f ca="1">IF(A547&lt;Settings!$B$3,VLOOKUP($A548,'List Calculations'!A$2:H$2705,8,FALSE),"")</f>
        <v>-0.67511812721318698</v>
      </c>
    </row>
    <row r="549" spans="1:4" x14ac:dyDescent="0.25">
      <c r="A549">
        <f ca="1">IF(A548&lt;Settings!$B$3,A548+1,"")</f>
        <v>548</v>
      </c>
      <c r="B549" t="str">
        <f ca="1">IF(A548&lt;Settings!$B$3,VLOOKUP($A549,'List Calculations'!A$2:H$2705,6,FALSE),"")</f>
        <v>Albania</v>
      </c>
      <c r="C549" t="str">
        <f ca="1">IF(A548&lt;Settings!$B$3,VLOOKUP($A549,'List Calculations'!A$2:H$2705,7,FALSE),"")</f>
        <v>Ireland</v>
      </c>
      <c r="D549" s="3">
        <f ca="1">IF(A548&lt;Settings!$B$3,VLOOKUP($A549,'List Calculations'!A$2:H$2705,8,FALSE),"")</f>
        <v>-0.67407385214717397</v>
      </c>
    </row>
    <row r="550" spans="1:4" x14ac:dyDescent="0.25">
      <c r="A550">
        <f ca="1">IF(A549&lt;Settings!$B$3,A549+1,"")</f>
        <v>549</v>
      </c>
      <c r="B550" t="str">
        <f ca="1">IF(A549&lt;Settings!$B$3,VLOOKUP($A550,'List Calculations'!A$2:H$2705,6,FALSE),"")</f>
        <v>Cyprus</v>
      </c>
      <c r="C550" t="str">
        <f ca="1">IF(A549&lt;Settings!$B$3,VLOOKUP($A550,'List Calculations'!A$2:H$2705,7,FALSE),"")</f>
        <v>Croatia</v>
      </c>
      <c r="D550" s="3">
        <f ca="1">IF(A549&lt;Settings!$B$3,VLOOKUP($A550,'List Calculations'!A$2:H$2705,8,FALSE),"")</f>
        <v>-0.67377642732061704</v>
      </c>
    </row>
    <row r="551" spans="1:4" x14ac:dyDescent="0.25">
      <c r="A551">
        <f ca="1">IF(A550&lt;Settings!$B$3,A550+1,"")</f>
        <v>550</v>
      </c>
      <c r="B551" t="str">
        <f ca="1">IF(A550&lt;Settings!$B$3,VLOOKUP($A551,'List Calculations'!A$2:H$2705,6,FALSE),"")</f>
        <v>Bulgaria</v>
      </c>
      <c r="C551" t="str">
        <f ca="1">IF(A550&lt;Settings!$B$3,VLOOKUP($A551,'List Calculations'!A$2:H$2705,7,FALSE),"")</f>
        <v>Romania</v>
      </c>
      <c r="D551" s="3">
        <f ca="1">IF(A550&lt;Settings!$B$3,VLOOKUP($A551,'List Calculations'!A$2:H$2705,8,FALSE),"")</f>
        <v>-0.663558052685708</v>
      </c>
    </row>
    <row r="552" spans="1:4" x14ac:dyDescent="0.25">
      <c r="A552">
        <f ca="1">IF(A551&lt;Settings!$B$3,A551+1,"")</f>
        <v>551</v>
      </c>
      <c r="B552" t="str">
        <f ca="1">IF(A551&lt;Settings!$B$3,VLOOKUP($A552,'List Calculations'!A$2:H$2705,6,FALSE),"")</f>
        <v>Greece</v>
      </c>
      <c r="C552" t="str">
        <f ca="1">IF(A551&lt;Settings!$B$3,VLOOKUP($A552,'List Calculations'!A$2:H$2705,7,FALSE),"")</f>
        <v>Ireland</v>
      </c>
      <c r="D552" s="3">
        <f ca="1">IF(A551&lt;Settings!$B$3,VLOOKUP($A552,'List Calculations'!A$2:H$2705,8,FALSE),"")</f>
        <v>-0.66261505513072905</v>
      </c>
    </row>
    <row r="553" spans="1:4" x14ac:dyDescent="0.25">
      <c r="A553">
        <f ca="1">IF(A552&lt;Settings!$B$3,A552+1,"")</f>
        <v>552</v>
      </c>
      <c r="B553" t="str">
        <f ca="1">IF(A552&lt;Settings!$B$3,VLOOKUP($A553,'List Calculations'!A$2:H$2705,6,FALSE),"")</f>
        <v>Norway</v>
      </c>
      <c r="C553" t="str">
        <f ca="1">IF(A552&lt;Settings!$B$3,VLOOKUP($A553,'List Calculations'!A$2:H$2705,7,FALSE),"")</f>
        <v>Germany</v>
      </c>
      <c r="D553" s="3">
        <f ca="1">IF(A552&lt;Settings!$B$3,VLOOKUP($A553,'List Calculations'!A$2:H$2705,8,FALSE),"")</f>
        <v>-0.65529324051613502</v>
      </c>
    </row>
    <row r="554" spans="1:4" x14ac:dyDescent="0.25">
      <c r="A554">
        <f ca="1">IF(A553&lt;Settings!$B$3,A553+1,"")</f>
        <v>553</v>
      </c>
      <c r="B554" t="str">
        <f ca="1">IF(A553&lt;Settings!$B$3,VLOOKUP($A554,'List Calculations'!A$2:H$2705,6,FALSE),"")</f>
        <v>Latvia</v>
      </c>
      <c r="C554" t="str">
        <f ca="1">IF(A553&lt;Settings!$B$3,VLOOKUP($A554,'List Calculations'!A$2:H$2705,7,FALSE),"")</f>
        <v>France</v>
      </c>
      <c r="D554" s="3">
        <f ca="1">IF(A553&lt;Settings!$B$3,VLOOKUP($A554,'List Calculations'!A$2:H$2705,8,FALSE),"")</f>
        <v>-0.65241233351935901</v>
      </c>
    </row>
    <row r="555" spans="1:4" x14ac:dyDescent="0.25">
      <c r="A555">
        <f ca="1">IF(A554&lt;Settings!$B$3,A554+1,"")</f>
        <v>554</v>
      </c>
      <c r="B555" t="str">
        <f ca="1">IF(A554&lt;Settings!$B$3,VLOOKUP($A555,'List Calculations'!A$2:H$2705,6,FALSE),"")</f>
        <v>Bosnia &amp; Herzegovina</v>
      </c>
      <c r="C555" t="str">
        <f ca="1">IF(A554&lt;Settings!$B$3,VLOOKUP($A555,'List Calculations'!A$2:H$2705,7,FALSE),"")</f>
        <v>United Kingdom</v>
      </c>
      <c r="D555" s="3">
        <f ca="1">IF(A554&lt;Settings!$B$3,VLOOKUP($A555,'List Calculations'!A$2:H$2705,8,FALSE),"")</f>
        <v>-0.650796098046871</v>
      </c>
    </row>
    <row r="556" spans="1:4" x14ac:dyDescent="0.25">
      <c r="A556">
        <f ca="1">IF(A555&lt;Settings!$B$3,A555+1,"")</f>
        <v>555</v>
      </c>
      <c r="B556" t="str">
        <f ca="1">IF(A555&lt;Settings!$B$3,VLOOKUP($A556,'List Calculations'!A$2:H$2705,6,FALSE),"")</f>
        <v>Spain</v>
      </c>
      <c r="C556" t="str">
        <f ca="1">IF(A555&lt;Settings!$B$3,VLOOKUP($A556,'List Calculations'!A$2:H$2705,7,FALSE),"")</f>
        <v>Turkey</v>
      </c>
      <c r="D556" s="3">
        <f ca="1">IF(A555&lt;Settings!$B$3,VLOOKUP($A556,'List Calculations'!A$2:H$2705,8,FALSE),"")</f>
        <v>-0.65027626513696202</v>
      </c>
    </row>
    <row r="557" spans="1:4" x14ac:dyDescent="0.25">
      <c r="A557">
        <f ca="1">IF(A556&lt;Settings!$B$3,A556+1,"")</f>
        <v>556</v>
      </c>
      <c r="B557" t="str">
        <f ca="1">IF(A556&lt;Settings!$B$3,VLOOKUP($A557,'List Calculations'!A$2:H$2705,6,FALSE),"")</f>
        <v>Slovenia</v>
      </c>
      <c r="C557" t="str">
        <f ca="1">IF(A556&lt;Settings!$B$3,VLOOKUP($A557,'List Calculations'!A$2:H$2705,7,FALSE),"")</f>
        <v>France</v>
      </c>
      <c r="D557" s="3">
        <f ca="1">IF(A556&lt;Settings!$B$3,VLOOKUP($A557,'List Calculations'!A$2:H$2705,8,FALSE),"")</f>
        <v>-0.65019224328178604</v>
      </c>
    </row>
    <row r="558" spans="1:4" x14ac:dyDescent="0.25">
      <c r="A558">
        <f ca="1">IF(A557&lt;Settings!$B$3,A557+1,"")</f>
        <v>557</v>
      </c>
      <c r="B558" t="str">
        <f ca="1">IF(A557&lt;Settings!$B$3,VLOOKUP($A558,'List Calculations'!A$2:H$2705,6,FALSE),"")</f>
        <v>Croatia</v>
      </c>
      <c r="C558" t="str">
        <f ca="1">IF(A557&lt;Settings!$B$3,VLOOKUP($A558,'List Calculations'!A$2:H$2705,7,FALSE),"")</f>
        <v>Azerbaijan</v>
      </c>
      <c r="D558" s="3">
        <f ca="1">IF(A557&lt;Settings!$B$3,VLOOKUP($A558,'List Calculations'!A$2:H$2705,8,FALSE),"")</f>
        <v>-0.64926990729254197</v>
      </c>
    </row>
    <row r="559" spans="1:4" x14ac:dyDescent="0.25">
      <c r="A559">
        <f ca="1">IF(A558&lt;Settings!$B$3,A558+1,"")</f>
        <v>558</v>
      </c>
      <c r="B559" t="str">
        <f ca="1">IF(A558&lt;Settings!$B$3,VLOOKUP($A559,'List Calculations'!A$2:H$2705,6,FALSE),"")</f>
        <v>Croatia</v>
      </c>
      <c r="C559" t="str">
        <f ca="1">IF(A558&lt;Settings!$B$3,VLOOKUP($A559,'List Calculations'!A$2:H$2705,7,FALSE),"")</f>
        <v>Switzerland</v>
      </c>
      <c r="D559" s="3">
        <f ca="1">IF(A558&lt;Settings!$B$3,VLOOKUP($A559,'List Calculations'!A$2:H$2705,8,FALSE),"")</f>
        <v>-0.64919623476161903</v>
      </c>
    </row>
    <row r="560" spans="1:4" x14ac:dyDescent="0.25">
      <c r="A560">
        <f ca="1">IF(A559&lt;Settings!$B$3,A559+1,"")</f>
        <v>559</v>
      </c>
      <c r="B560" t="str">
        <f ca="1">IF(A559&lt;Settings!$B$3,VLOOKUP($A560,'List Calculations'!A$2:H$2705,6,FALSE),"")</f>
        <v>Slovenia</v>
      </c>
      <c r="C560" t="str">
        <f ca="1">IF(A559&lt;Settings!$B$3,VLOOKUP($A560,'List Calculations'!A$2:H$2705,7,FALSE),"")</f>
        <v>Poland</v>
      </c>
      <c r="D560" s="3">
        <f ca="1">IF(A559&lt;Settings!$B$3,VLOOKUP($A560,'List Calculations'!A$2:H$2705,8,FALSE),"")</f>
        <v>-0.63478195496525902</v>
      </c>
    </row>
    <row r="561" spans="1:4" x14ac:dyDescent="0.25">
      <c r="A561">
        <f ca="1">IF(A560&lt;Settings!$B$3,A560+1,"")</f>
        <v>560</v>
      </c>
      <c r="B561" t="str">
        <f ca="1">IF(A560&lt;Settings!$B$3,VLOOKUP($A561,'List Calculations'!A$2:H$2705,6,FALSE),"")</f>
        <v>Russia</v>
      </c>
      <c r="C561" t="str">
        <f ca="1">IF(A560&lt;Settings!$B$3,VLOOKUP($A561,'List Calculations'!A$2:H$2705,7,FALSE),"")</f>
        <v>Austria</v>
      </c>
      <c r="D561" s="3">
        <f ca="1">IF(A560&lt;Settings!$B$3,VLOOKUP($A561,'List Calculations'!A$2:H$2705,8,FALSE),"")</f>
        <v>-0.63470830265572198</v>
      </c>
    </row>
    <row r="562" spans="1:4" x14ac:dyDescent="0.25">
      <c r="A562">
        <f ca="1">IF(A561&lt;Settings!$B$3,A561+1,"")</f>
        <v>561</v>
      </c>
      <c r="B562" t="str">
        <f ca="1">IF(A561&lt;Settings!$B$3,VLOOKUP($A562,'List Calculations'!A$2:H$2705,6,FALSE),"")</f>
        <v>Croatia</v>
      </c>
      <c r="C562" t="str">
        <f ca="1">IF(A561&lt;Settings!$B$3,VLOOKUP($A562,'List Calculations'!A$2:H$2705,7,FALSE),"")</f>
        <v>Germany</v>
      </c>
      <c r="D562" s="3">
        <f ca="1">IF(A561&lt;Settings!$B$3,VLOOKUP($A562,'List Calculations'!A$2:H$2705,8,FALSE),"")</f>
        <v>-0.63384268080699002</v>
      </c>
    </row>
    <row r="563" spans="1:4" x14ac:dyDescent="0.25">
      <c r="A563">
        <f ca="1">IF(A562&lt;Settings!$B$3,A562+1,"")</f>
        <v>562</v>
      </c>
      <c r="B563" t="str">
        <f ca="1">IF(A562&lt;Settings!$B$3,VLOOKUP($A563,'List Calculations'!A$2:H$2705,6,FALSE),"")</f>
        <v>Netherlands</v>
      </c>
      <c r="C563" t="str">
        <f ca="1">IF(A562&lt;Settings!$B$3,VLOOKUP($A563,'List Calculations'!A$2:H$2705,7,FALSE),"")</f>
        <v>Malta</v>
      </c>
      <c r="D563" s="3">
        <f ca="1">IF(A562&lt;Settings!$B$3,VLOOKUP($A563,'List Calculations'!A$2:H$2705,8,FALSE),"")</f>
        <v>-0.63041359981865397</v>
      </c>
    </row>
    <row r="564" spans="1:4" x14ac:dyDescent="0.25">
      <c r="A564">
        <f ca="1">IF(A563&lt;Settings!$B$3,A563+1,"")</f>
        <v>563</v>
      </c>
      <c r="B564" t="str">
        <f ca="1">IF(A563&lt;Settings!$B$3,VLOOKUP($A564,'List Calculations'!A$2:H$2705,6,FALSE),"")</f>
        <v>Moldova</v>
      </c>
      <c r="C564" t="str">
        <f ca="1">IF(A563&lt;Settings!$B$3,VLOOKUP($A564,'List Calculations'!A$2:H$2705,7,FALSE),"")</f>
        <v>Iceland</v>
      </c>
      <c r="D564" s="3">
        <f ca="1">IF(A563&lt;Settings!$B$3,VLOOKUP($A564,'List Calculations'!A$2:H$2705,8,FALSE),"")</f>
        <v>-0.62983528865453398</v>
      </c>
    </row>
    <row r="565" spans="1:4" x14ac:dyDescent="0.25">
      <c r="A565">
        <f ca="1">IF(A564&lt;Settings!$B$3,A564+1,"")</f>
        <v>564</v>
      </c>
      <c r="B565" t="str">
        <f ca="1">IF(A564&lt;Settings!$B$3,VLOOKUP($A565,'List Calculations'!A$2:H$2705,6,FALSE),"")</f>
        <v>Norway</v>
      </c>
      <c r="C565" t="str">
        <f ca="1">IF(A564&lt;Settings!$B$3,VLOOKUP($A565,'List Calculations'!A$2:H$2705,7,FALSE),"")</f>
        <v>Spain</v>
      </c>
      <c r="D565" s="3">
        <f ca="1">IF(A564&lt;Settings!$B$3,VLOOKUP($A565,'List Calculations'!A$2:H$2705,8,FALSE),"")</f>
        <v>-0.62944674493834396</v>
      </c>
    </row>
    <row r="566" spans="1:4" x14ac:dyDescent="0.25">
      <c r="A566">
        <f ca="1">IF(A565&lt;Settings!$B$3,A565+1,"")</f>
        <v>565</v>
      </c>
      <c r="B566" t="str">
        <f ca="1">IF(A565&lt;Settings!$B$3,VLOOKUP($A566,'List Calculations'!A$2:H$2705,6,FALSE),"")</f>
        <v>Cyprus</v>
      </c>
      <c r="C566" t="str">
        <f ca="1">IF(A565&lt;Settings!$B$3,VLOOKUP($A566,'List Calculations'!A$2:H$2705,7,FALSE),"")</f>
        <v>United Kingdom</v>
      </c>
      <c r="D566" s="3">
        <f ca="1">IF(A565&lt;Settings!$B$3,VLOOKUP($A566,'List Calculations'!A$2:H$2705,8,FALSE),"")</f>
        <v>-0.62844756686720704</v>
      </c>
    </row>
    <row r="567" spans="1:4" x14ac:dyDescent="0.25">
      <c r="A567">
        <f ca="1">IF(A566&lt;Settings!$B$3,A566+1,"")</f>
        <v>566</v>
      </c>
      <c r="B567" t="str">
        <f ca="1">IF(A566&lt;Settings!$B$3,VLOOKUP($A567,'List Calculations'!A$2:H$2705,6,FALSE),"")</f>
        <v>Finland</v>
      </c>
      <c r="C567" t="str">
        <f ca="1">IF(A566&lt;Settings!$B$3,VLOOKUP($A567,'List Calculations'!A$2:H$2705,7,FALSE),"")</f>
        <v>Germany</v>
      </c>
      <c r="D567" s="3">
        <f ca="1">IF(A566&lt;Settings!$B$3,VLOOKUP($A567,'List Calculations'!A$2:H$2705,8,FALSE),"")</f>
        <v>-0.62780696286183002</v>
      </c>
    </row>
    <row r="568" spans="1:4" x14ac:dyDescent="0.25">
      <c r="A568">
        <f ca="1">IF(A567&lt;Settings!$B$3,A567+1,"")</f>
        <v>567</v>
      </c>
      <c r="B568" t="str">
        <f ca="1">IF(A567&lt;Settings!$B$3,VLOOKUP($A568,'List Calculations'!A$2:H$2705,6,FALSE),"")</f>
        <v>Italy</v>
      </c>
      <c r="C568" t="str">
        <f ca="1">IF(A567&lt;Settings!$B$3,VLOOKUP($A568,'List Calculations'!A$2:H$2705,7,FALSE),"")</f>
        <v>Finland</v>
      </c>
      <c r="D568" s="3">
        <f ca="1">IF(A567&lt;Settings!$B$3,VLOOKUP($A568,'List Calculations'!A$2:H$2705,8,FALSE),"")</f>
        <v>-0.62762713709831697</v>
      </c>
    </row>
    <row r="569" spans="1:4" x14ac:dyDescent="0.25">
      <c r="A569">
        <f ca="1">IF(A568&lt;Settings!$B$3,A568+1,"")</f>
        <v>568</v>
      </c>
      <c r="B569" t="str">
        <f ca="1">IF(A568&lt;Settings!$B$3,VLOOKUP($A569,'List Calculations'!A$2:H$2705,6,FALSE),"")</f>
        <v>FYR Macedonia</v>
      </c>
      <c r="C569" t="str">
        <f ca="1">IF(A568&lt;Settings!$B$3,VLOOKUP($A569,'List Calculations'!A$2:H$2705,7,FALSE),"")</f>
        <v>France</v>
      </c>
      <c r="D569" s="3">
        <f ca="1">IF(A568&lt;Settings!$B$3,VLOOKUP($A569,'List Calculations'!A$2:H$2705,8,FALSE),"")</f>
        <v>-0.62669862051782399</v>
      </c>
    </row>
    <row r="570" spans="1:4" x14ac:dyDescent="0.25">
      <c r="A570">
        <f ca="1">IF(A569&lt;Settings!$B$3,A569+1,"")</f>
        <v>569</v>
      </c>
      <c r="B570" t="str">
        <f ca="1">IF(A569&lt;Settings!$B$3,VLOOKUP($A570,'List Calculations'!A$2:H$2705,6,FALSE),"")</f>
        <v>Malta</v>
      </c>
      <c r="C570" t="str">
        <f ca="1">IF(A569&lt;Settings!$B$3,VLOOKUP($A570,'List Calculations'!A$2:H$2705,7,FALSE),"")</f>
        <v>Albania</v>
      </c>
      <c r="D570" s="3">
        <f ca="1">IF(A569&lt;Settings!$B$3,VLOOKUP($A570,'List Calculations'!A$2:H$2705,8,FALSE),"")</f>
        <v>-0.62595976626373895</v>
      </c>
    </row>
    <row r="571" spans="1:4" x14ac:dyDescent="0.25">
      <c r="A571">
        <f ca="1">IF(A570&lt;Settings!$B$3,A570+1,"")</f>
        <v>570</v>
      </c>
      <c r="B571" t="str">
        <f ca="1">IF(A570&lt;Settings!$B$3,VLOOKUP($A571,'List Calculations'!A$2:H$2705,6,FALSE),"")</f>
        <v>France</v>
      </c>
      <c r="C571" t="str">
        <f ca="1">IF(A570&lt;Settings!$B$3,VLOOKUP($A571,'List Calculations'!A$2:H$2705,7,FALSE),"")</f>
        <v>Cyprus</v>
      </c>
      <c r="D571" s="3">
        <f ca="1">IF(A570&lt;Settings!$B$3,VLOOKUP($A571,'List Calculations'!A$2:H$2705,8,FALSE),"")</f>
        <v>-0.62557202163820502</v>
      </c>
    </row>
    <row r="572" spans="1:4" x14ac:dyDescent="0.25">
      <c r="A572">
        <f ca="1">IF(A571&lt;Settings!$B$3,A571+1,"")</f>
        <v>571</v>
      </c>
      <c r="B572" t="str">
        <f ca="1">IF(A571&lt;Settings!$B$3,VLOOKUP($A572,'List Calculations'!A$2:H$2705,6,FALSE),"")</f>
        <v>Slovenia</v>
      </c>
      <c r="C572" t="str">
        <f ca="1">IF(A571&lt;Settings!$B$3,VLOOKUP($A572,'List Calculations'!A$2:H$2705,7,FALSE),"")</f>
        <v>Finland</v>
      </c>
      <c r="D572" s="3">
        <f ca="1">IF(A571&lt;Settings!$B$3,VLOOKUP($A572,'List Calculations'!A$2:H$2705,8,FALSE),"")</f>
        <v>-0.624237821576479</v>
      </c>
    </row>
    <row r="573" spans="1:4" x14ac:dyDescent="0.25">
      <c r="A573">
        <f ca="1">IF(A572&lt;Settings!$B$3,A572+1,"")</f>
        <v>572</v>
      </c>
      <c r="B573" t="str">
        <f ca="1">IF(A572&lt;Settings!$B$3,VLOOKUP($A573,'List Calculations'!A$2:H$2705,6,FALSE),"")</f>
        <v>Cyprus</v>
      </c>
      <c r="C573" t="str">
        <f ca="1">IF(A572&lt;Settings!$B$3,VLOOKUP($A573,'List Calculations'!A$2:H$2705,7,FALSE),"")</f>
        <v>Norway</v>
      </c>
      <c r="D573" s="3">
        <f ca="1">IF(A572&lt;Settings!$B$3,VLOOKUP($A573,'List Calculations'!A$2:H$2705,8,FALSE),"")</f>
        <v>-0.61898331541541096</v>
      </c>
    </row>
    <row r="574" spans="1:4" x14ac:dyDescent="0.25">
      <c r="A574">
        <f ca="1">IF(A573&lt;Settings!$B$3,A573+1,"")</f>
        <v>573</v>
      </c>
      <c r="B574" t="str">
        <f ca="1">IF(A573&lt;Settings!$B$3,VLOOKUP($A574,'List Calculations'!A$2:H$2705,6,FALSE),"")</f>
        <v>Poland</v>
      </c>
      <c r="C574" t="str">
        <f ca="1">IF(A573&lt;Settings!$B$3,VLOOKUP($A574,'List Calculations'!A$2:H$2705,7,FALSE),"")</f>
        <v>Spain</v>
      </c>
      <c r="D574" s="3">
        <f ca="1">IF(A573&lt;Settings!$B$3,VLOOKUP($A574,'List Calculations'!A$2:H$2705,8,FALSE),"")</f>
        <v>-0.61588333671866802</v>
      </c>
    </row>
    <row r="575" spans="1:4" x14ac:dyDescent="0.25">
      <c r="A575">
        <f ca="1">IF(A574&lt;Settings!$B$3,A574+1,"")</f>
        <v>574</v>
      </c>
      <c r="B575" t="str">
        <f ca="1">IF(A574&lt;Settings!$B$3,VLOOKUP($A575,'List Calculations'!A$2:H$2705,6,FALSE),"")</f>
        <v>Iceland</v>
      </c>
      <c r="C575" t="str">
        <f ca="1">IF(A574&lt;Settings!$B$3,VLOOKUP($A575,'List Calculations'!A$2:H$2705,7,FALSE),"")</f>
        <v>Romania</v>
      </c>
      <c r="D575" s="3">
        <f ca="1">IF(A574&lt;Settings!$B$3,VLOOKUP($A575,'List Calculations'!A$2:H$2705,8,FALSE),"")</f>
        <v>-0.60769791473916901</v>
      </c>
    </row>
    <row r="576" spans="1:4" x14ac:dyDescent="0.25">
      <c r="A576">
        <f ca="1">IF(A575&lt;Settings!$B$3,A575+1,"")</f>
        <v>575</v>
      </c>
      <c r="B576" t="str">
        <f ca="1">IF(A575&lt;Settings!$B$3,VLOOKUP($A576,'List Calculations'!A$2:H$2705,6,FALSE),"")</f>
        <v>Denmark</v>
      </c>
      <c r="C576" t="str">
        <f ca="1">IF(A575&lt;Settings!$B$3,VLOOKUP($A576,'List Calculations'!A$2:H$2705,7,FALSE),"")</f>
        <v>Luxembourg</v>
      </c>
      <c r="D576" s="3">
        <f ca="1">IF(A575&lt;Settings!$B$3,VLOOKUP($A576,'List Calculations'!A$2:H$2705,8,FALSE),"")</f>
        <v>-0.60599306197758196</v>
      </c>
    </row>
    <row r="577" spans="1:4" x14ac:dyDescent="0.25">
      <c r="A577">
        <f ca="1">IF(A576&lt;Settings!$B$3,A576+1,"")</f>
        <v>576</v>
      </c>
      <c r="B577" t="str">
        <f ca="1">IF(A576&lt;Settings!$B$3,VLOOKUP($A577,'List Calculations'!A$2:H$2705,6,FALSE),"")</f>
        <v>Israel</v>
      </c>
      <c r="C577" t="str">
        <f ca="1">IF(A576&lt;Settings!$B$3,VLOOKUP($A577,'List Calculations'!A$2:H$2705,7,FALSE),"")</f>
        <v>Malta</v>
      </c>
      <c r="D577" s="3">
        <f ca="1">IF(A576&lt;Settings!$B$3,VLOOKUP($A577,'List Calculations'!A$2:H$2705,8,FALSE),"")</f>
        <v>-0.60429155961549996</v>
      </c>
    </row>
    <row r="578" spans="1:4" x14ac:dyDescent="0.25">
      <c r="A578">
        <f ca="1">IF(A577&lt;Settings!$B$3,A577+1,"")</f>
        <v>577</v>
      </c>
      <c r="B578" t="str">
        <f ca="1">IF(A577&lt;Settings!$B$3,VLOOKUP($A578,'List Calculations'!A$2:H$2705,6,FALSE),"")</f>
        <v>Hungary</v>
      </c>
      <c r="C578" t="str">
        <f ca="1">IF(A577&lt;Settings!$B$3,VLOOKUP($A578,'List Calculations'!A$2:H$2705,7,FALSE),"")</f>
        <v>Albania</v>
      </c>
      <c r="D578" s="3">
        <f ca="1">IF(A577&lt;Settings!$B$3,VLOOKUP($A578,'List Calculations'!A$2:H$2705,8,FALSE),"")</f>
        <v>-0.60290961208002203</v>
      </c>
    </row>
    <row r="579" spans="1:4" x14ac:dyDescent="0.25">
      <c r="A579">
        <f ca="1">IF(A578&lt;Settings!$B$3,A578+1,"")</f>
        <v>578</v>
      </c>
      <c r="B579" t="str">
        <f ca="1">IF(A578&lt;Settings!$B$3,VLOOKUP($A579,'List Calculations'!A$2:H$2705,6,FALSE),"")</f>
        <v>Romania</v>
      </c>
      <c r="C579" t="str">
        <f ca="1">IF(A578&lt;Settings!$B$3,VLOOKUP($A579,'List Calculations'!A$2:H$2705,7,FALSE),"")</f>
        <v>Malta</v>
      </c>
      <c r="D579" s="3">
        <f ca="1">IF(A578&lt;Settings!$B$3,VLOOKUP($A579,'List Calculations'!A$2:H$2705,8,FALSE),"")</f>
        <v>-0.59607298606968795</v>
      </c>
    </row>
    <row r="580" spans="1:4" x14ac:dyDescent="0.25">
      <c r="A580">
        <f ca="1">IF(A579&lt;Settings!$B$3,A579+1,"")</f>
        <v>579</v>
      </c>
      <c r="B580" t="str">
        <f ca="1">IF(A579&lt;Settings!$B$3,VLOOKUP($A580,'List Calculations'!A$2:H$2705,6,FALSE),"")</f>
        <v>Turkey</v>
      </c>
      <c r="C580" t="str">
        <f ca="1">IF(A579&lt;Settings!$B$3,VLOOKUP($A580,'List Calculations'!A$2:H$2705,7,FALSE),"")</f>
        <v>Slovenia</v>
      </c>
      <c r="D580" s="3">
        <f ca="1">IF(A579&lt;Settings!$B$3,VLOOKUP($A580,'List Calculations'!A$2:H$2705,8,FALSE),"")</f>
        <v>-0.596010201063916</v>
      </c>
    </row>
    <row r="581" spans="1:4" x14ac:dyDescent="0.25">
      <c r="A581">
        <f ca="1">IF(A580&lt;Settings!$B$3,A580+1,"")</f>
        <v>580</v>
      </c>
      <c r="B581" t="str">
        <f ca="1">IF(A580&lt;Settings!$B$3,VLOOKUP($A581,'List Calculations'!A$2:H$2705,6,FALSE),"")</f>
        <v>Latvia</v>
      </c>
      <c r="C581" t="str">
        <f ca="1">IF(A580&lt;Settings!$B$3,VLOOKUP($A581,'List Calculations'!A$2:H$2705,7,FALSE),"")</f>
        <v>Netherlands</v>
      </c>
      <c r="D581" s="3">
        <f ca="1">IF(A580&lt;Settings!$B$3,VLOOKUP($A581,'List Calculations'!A$2:H$2705,8,FALSE),"")</f>
        <v>-0.592664127008803</v>
      </c>
    </row>
    <row r="582" spans="1:4" x14ac:dyDescent="0.25">
      <c r="A582">
        <f ca="1">IF(A581&lt;Settings!$B$3,A581+1,"")</f>
        <v>581</v>
      </c>
      <c r="B582" t="str">
        <f ca="1">IF(A581&lt;Settings!$B$3,VLOOKUP($A582,'List Calculations'!A$2:H$2705,6,FALSE),"")</f>
        <v>Norway</v>
      </c>
      <c r="C582" t="str">
        <f ca="1">IF(A581&lt;Settings!$B$3,VLOOKUP($A582,'List Calculations'!A$2:H$2705,7,FALSE),"")</f>
        <v>Monaco</v>
      </c>
      <c r="D582" s="3">
        <f ca="1">IF(A581&lt;Settings!$B$3,VLOOKUP($A582,'List Calculations'!A$2:H$2705,8,FALSE),"")</f>
        <v>-0.58890305658881503</v>
      </c>
    </row>
    <row r="583" spans="1:4" x14ac:dyDescent="0.25">
      <c r="A583">
        <f ca="1">IF(A582&lt;Settings!$B$3,A582+1,"")</f>
        <v>582</v>
      </c>
      <c r="B583" t="str">
        <f ca="1">IF(A582&lt;Settings!$B$3,VLOOKUP($A583,'List Calculations'!A$2:H$2705,6,FALSE),"")</f>
        <v>Romania</v>
      </c>
      <c r="C583" t="str">
        <f ca="1">IF(A582&lt;Settings!$B$3,VLOOKUP($A583,'List Calculations'!A$2:H$2705,7,FALSE),"")</f>
        <v>United Kingdom</v>
      </c>
      <c r="D583" s="3">
        <f ca="1">IF(A582&lt;Settings!$B$3,VLOOKUP($A583,'List Calculations'!A$2:H$2705,8,FALSE),"")</f>
        <v>-0.58794762235099396</v>
      </c>
    </row>
    <row r="584" spans="1:4" x14ac:dyDescent="0.25">
      <c r="A584">
        <f ca="1">IF(A583&lt;Settings!$B$3,A583+1,"")</f>
        <v>583</v>
      </c>
      <c r="B584" t="str">
        <f ca="1">IF(A583&lt;Settings!$B$3,VLOOKUP($A584,'List Calculations'!A$2:H$2705,6,FALSE),"")</f>
        <v>Spain</v>
      </c>
      <c r="C584" t="str">
        <f ca="1">IF(A583&lt;Settings!$B$3,VLOOKUP($A584,'List Calculations'!A$2:H$2705,7,FALSE),"")</f>
        <v>United Kingdom</v>
      </c>
      <c r="D584" s="3">
        <f ca="1">IF(A583&lt;Settings!$B$3,VLOOKUP($A584,'List Calculations'!A$2:H$2705,8,FALSE),"")</f>
        <v>-0.58081457990769103</v>
      </c>
    </row>
    <row r="585" spans="1:4" x14ac:dyDescent="0.25">
      <c r="A585">
        <f ca="1">IF(A584&lt;Settings!$B$3,A584+1,"")</f>
        <v>584</v>
      </c>
      <c r="B585" t="str">
        <f ca="1">IF(A584&lt;Settings!$B$3,VLOOKUP($A585,'List Calculations'!A$2:H$2705,6,FALSE),"")</f>
        <v>Slovenia</v>
      </c>
      <c r="C585" t="str">
        <f ca="1">IF(A584&lt;Settings!$B$3,VLOOKUP($A585,'List Calculations'!A$2:H$2705,7,FALSE),"")</f>
        <v>Portugal</v>
      </c>
      <c r="D585" s="3">
        <f ca="1">IF(A584&lt;Settings!$B$3,VLOOKUP($A585,'List Calculations'!A$2:H$2705,8,FALSE),"")</f>
        <v>-0.57979162495690095</v>
      </c>
    </row>
    <row r="586" spans="1:4" x14ac:dyDescent="0.25">
      <c r="A586">
        <f ca="1">IF(A585&lt;Settings!$B$3,A585+1,"")</f>
        <v>585</v>
      </c>
      <c r="B586" t="str">
        <f ca="1">IF(A585&lt;Settings!$B$3,VLOOKUP($A586,'List Calculations'!A$2:H$2705,6,FALSE),"")</f>
        <v>Croatia</v>
      </c>
      <c r="C586" t="str">
        <f ca="1">IF(A585&lt;Settings!$B$3,VLOOKUP($A586,'List Calculations'!A$2:H$2705,7,FALSE),"")</f>
        <v>Ukraine</v>
      </c>
      <c r="D586" s="3">
        <f ca="1">IF(A585&lt;Settings!$B$3,VLOOKUP($A586,'List Calculations'!A$2:H$2705,8,FALSE),"")</f>
        <v>-0.56842094405476895</v>
      </c>
    </row>
    <row r="587" spans="1:4" x14ac:dyDescent="0.25">
      <c r="A587">
        <f ca="1">IF(A586&lt;Settings!$B$3,A586+1,"")</f>
        <v>586</v>
      </c>
      <c r="B587" t="str">
        <f ca="1">IF(A586&lt;Settings!$B$3,VLOOKUP($A587,'List Calculations'!A$2:H$2705,6,FALSE),"")</f>
        <v>Poland</v>
      </c>
      <c r="C587" t="str">
        <f ca="1">IF(A586&lt;Settings!$B$3,VLOOKUP($A587,'List Calculations'!A$2:H$2705,7,FALSE),"")</f>
        <v>Romania</v>
      </c>
      <c r="D587" s="3">
        <f ca="1">IF(A586&lt;Settings!$B$3,VLOOKUP($A587,'List Calculations'!A$2:H$2705,8,FALSE),"")</f>
        <v>-0.56745438804635395</v>
      </c>
    </row>
    <row r="588" spans="1:4" x14ac:dyDescent="0.25">
      <c r="A588">
        <f ca="1">IF(A587&lt;Settings!$B$3,A587+1,"")</f>
        <v>587</v>
      </c>
      <c r="B588" t="str">
        <f ca="1">IF(A587&lt;Settings!$B$3,VLOOKUP($A588,'List Calculations'!A$2:H$2705,6,FALSE),"")</f>
        <v>Portugal</v>
      </c>
      <c r="C588" t="str">
        <f ca="1">IF(A587&lt;Settings!$B$3,VLOOKUP($A588,'List Calculations'!A$2:H$2705,7,FALSE),"")</f>
        <v>Ireland</v>
      </c>
      <c r="D588" s="3">
        <f ca="1">IF(A587&lt;Settings!$B$3,VLOOKUP($A588,'List Calculations'!A$2:H$2705,8,FALSE),"")</f>
        <v>-0.56737880050852796</v>
      </c>
    </row>
    <row r="589" spans="1:4" x14ac:dyDescent="0.25">
      <c r="A589">
        <f ca="1">IF(A588&lt;Settings!$B$3,A588+1,"")</f>
        <v>588</v>
      </c>
      <c r="B589" t="str">
        <f ca="1">IF(A588&lt;Settings!$B$3,VLOOKUP($A589,'List Calculations'!A$2:H$2705,6,FALSE),"")</f>
        <v>Portugal</v>
      </c>
      <c r="C589" t="str">
        <f ca="1">IF(A588&lt;Settings!$B$3,VLOOKUP($A589,'List Calculations'!A$2:H$2705,7,FALSE),"")</f>
        <v>Lithuania</v>
      </c>
      <c r="D589" s="3">
        <f ca="1">IF(A588&lt;Settings!$B$3,VLOOKUP($A589,'List Calculations'!A$2:H$2705,8,FALSE),"")</f>
        <v>-0.56628059559702604</v>
      </c>
    </row>
    <row r="590" spans="1:4" x14ac:dyDescent="0.25">
      <c r="A590">
        <f ca="1">IF(A589&lt;Settings!$B$3,A589+1,"")</f>
        <v>589</v>
      </c>
      <c r="B590" t="str">
        <f ca="1">IF(A589&lt;Settings!$B$3,VLOOKUP($A590,'List Calculations'!A$2:H$2705,6,FALSE),"")</f>
        <v>Belgium</v>
      </c>
      <c r="C590" t="str">
        <f ca="1">IF(A589&lt;Settings!$B$3,VLOOKUP($A590,'List Calculations'!A$2:H$2705,7,FALSE),"")</f>
        <v>Malta</v>
      </c>
      <c r="D590" s="3">
        <f ca="1">IF(A589&lt;Settings!$B$3,VLOOKUP($A590,'List Calculations'!A$2:H$2705,8,FALSE),"")</f>
        <v>-0.56399472126293404</v>
      </c>
    </row>
    <row r="591" spans="1:4" x14ac:dyDescent="0.25">
      <c r="A591">
        <f ca="1">IF(A590&lt;Settings!$B$3,A590+1,"")</f>
        <v>590</v>
      </c>
      <c r="B591" t="str">
        <f ca="1">IF(A590&lt;Settings!$B$3,VLOOKUP($A591,'List Calculations'!A$2:H$2705,6,FALSE),"")</f>
        <v>Italy</v>
      </c>
      <c r="C591" t="str">
        <f ca="1">IF(A590&lt;Settings!$B$3,VLOOKUP($A591,'List Calculations'!A$2:H$2705,7,FALSE),"")</f>
        <v>Denmark</v>
      </c>
      <c r="D591" s="3">
        <f ca="1">IF(A590&lt;Settings!$B$3,VLOOKUP($A591,'List Calculations'!A$2:H$2705,8,FALSE),"")</f>
        <v>-0.55894426246346796</v>
      </c>
    </row>
    <row r="592" spans="1:4" x14ac:dyDescent="0.25">
      <c r="A592">
        <f ca="1">IF(A591&lt;Settings!$B$3,A591+1,"")</f>
        <v>591</v>
      </c>
      <c r="B592" t="str">
        <f ca="1">IF(A591&lt;Settings!$B$3,VLOOKUP($A592,'List Calculations'!A$2:H$2705,6,FALSE),"")</f>
        <v>Belarus</v>
      </c>
      <c r="C592" t="str">
        <f ca="1">IF(A591&lt;Settings!$B$3,VLOOKUP($A592,'List Calculations'!A$2:H$2705,7,FALSE),"")</f>
        <v>Greece</v>
      </c>
      <c r="D592" s="3">
        <f ca="1">IF(A591&lt;Settings!$B$3,VLOOKUP($A592,'List Calculations'!A$2:H$2705,8,FALSE),"")</f>
        <v>-0.55768853649370997</v>
      </c>
    </row>
    <row r="593" spans="1:4" x14ac:dyDescent="0.25">
      <c r="A593">
        <f ca="1">IF(A592&lt;Settings!$B$3,A592+1,"")</f>
        <v>592</v>
      </c>
      <c r="B593" t="str">
        <f ca="1">IF(A592&lt;Settings!$B$3,VLOOKUP($A593,'List Calculations'!A$2:H$2705,6,FALSE),"")</f>
        <v>United Kingdom</v>
      </c>
      <c r="C593" t="str">
        <f ca="1">IF(A592&lt;Settings!$B$3,VLOOKUP($A593,'List Calculations'!A$2:H$2705,7,FALSE),"")</f>
        <v>France</v>
      </c>
      <c r="D593" s="3">
        <f ca="1">IF(A592&lt;Settings!$B$3,VLOOKUP($A593,'List Calculations'!A$2:H$2705,8,FALSE),"")</f>
        <v>-0.55726979481630201</v>
      </c>
    </row>
    <row r="594" spans="1:4" x14ac:dyDescent="0.25">
      <c r="A594">
        <f ca="1">IF(A593&lt;Settings!$B$3,A593+1,"")</f>
        <v>593</v>
      </c>
      <c r="B594" t="str">
        <f ca="1">IF(A593&lt;Settings!$B$3,VLOOKUP($A594,'List Calculations'!A$2:H$2705,6,FALSE),"")</f>
        <v>Germany</v>
      </c>
      <c r="C594" t="str">
        <f ca="1">IF(A593&lt;Settings!$B$3,VLOOKUP($A594,'List Calculations'!A$2:H$2705,7,FALSE),"")</f>
        <v>Yugoslavia</v>
      </c>
      <c r="D594" s="3">
        <f ca="1">IF(A593&lt;Settings!$B$3,VLOOKUP($A594,'List Calculations'!A$2:H$2705,8,FALSE),"")</f>
        <v>-0.553817116072018</v>
      </c>
    </row>
    <row r="595" spans="1:4" x14ac:dyDescent="0.25">
      <c r="A595">
        <f ca="1">IF(A594&lt;Settings!$B$3,A594+1,"")</f>
        <v>594</v>
      </c>
      <c r="B595" t="str">
        <f ca="1">IF(A594&lt;Settings!$B$3,VLOOKUP($A595,'List Calculations'!A$2:H$2705,6,FALSE),"")</f>
        <v>Luxembourg</v>
      </c>
      <c r="C595" t="str">
        <f ca="1">IF(A594&lt;Settings!$B$3,VLOOKUP($A595,'List Calculations'!A$2:H$2705,7,FALSE),"")</f>
        <v>Yugoslavia</v>
      </c>
      <c r="D595" s="3">
        <f ca="1">IF(A594&lt;Settings!$B$3,VLOOKUP($A595,'List Calculations'!A$2:H$2705,8,FALSE),"")</f>
        <v>-0.553817116072018</v>
      </c>
    </row>
    <row r="596" spans="1:4" x14ac:dyDescent="0.25">
      <c r="A596">
        <f ca="1">IF(A595&lt;Settings!$B$3,A595+1,"")</f>
        <v>595</v>
      </c>
      <c r="B596" t="str">
        <f ca="1">IF(A595&lt;Settings!$B$3,VLOOKUP($A596,'List Calculations'!A$2:H$2705,6,FALSE),"")</f>
        <v>Norway</v>
      </c>
      <c r="C596" t="str">
        <f ca="1">IF(A595&lt;Settings!$B$3,VLOOKUP($A596,'List Calculations'!A$2:H$2705,7,FALSE),"")</f>
        <v>Luxembourg</v>
      </c>
      <c r="D596" s="3">
        <f ca="1">IF(A595&lt;Settings!$B$3,VLOOKUP($A596,'List Calculations'!A$2:H$2705,8,FALSE),"")</f>
        <v>-0.55280965776673596</v>
      </c>
    </row>
    <row r="597" spans="1:4" x14ac:dyDescent="0.25">
      <c r="A597">
        <f ca="1">IF(A596&lt;Settings!$B$3,A596+1,"")</f>
        <v>596</v>
      </c>
      <c r="B597" t="str">
        <f ca="1">IF(A596&lt;Settings!$B$3,VLOOKUP($A597,'List Calculations'!A$2:H$2705,6,FALSE),"")</f>
        <v>Finland</v>
      </c>
      <c r="C597" t="str">
        <f ca="1">IF(A596&lt;Settings!$B$3,VLOOKUP($A597,'List Calculations'!A$2:H$2705,7,FALSE),"")</f>
        <v>United Kingdom</v>
      </c>
      <c r="D597" s="3">
        <f ca="1">IF(A596&lt;Settings!$B$3,VLOOKUP($A597,'List Calculations'!A$2:H$2705,8,FALSE),"")</f>
        <v>-0.54845732442230899</v>
      </c>
    </row>
    <row r="598" spans="1:4" x14ac:dyDescent="0.25">
      <c r="A598">
        <f ca="1">IF(A597&lt;Settings!$B$3,A597+1,"")</f>
        <v>597</v>
      </c>
      <c r="B598" t="str">
        <f ca="1">IF(A597&lt;Settings!$B$3,VLOOKUP($A598,'List Calculations'!A$2:H$2705,6,FALSE),"")</f>
        <v>Ukraine</v>
      </c>
      <c r="C598" t="str">
        <f ca="1">IF(A597&lt;Settings!$B$3,VLOOKUP($A598,'List Calculations'!A$2:H$2705,7,FALSE),"")</f>
        <v>Slovenia</v>
      </c>
      <c r="D598" s="3">
        <f ca="1">IF(A597&lt;Settings!$B$3,VLOOKUP($A598,'List Calculations'!A$2:H$2705,8,FALSE),"")</f>
        <v>-0.54555155863042504</v>
      </c>
    </row>
    <row r="599" spans="1:4" x14ac:dyDescent="0.25">
      <c r="A599">
        <f ca="1">IF(A598&lt;Settings!$B$3,A598+1,"")</f>
        <v>598</v>
      </c>
      <c r="B599" t="str">
        <f ca="1">IF(A598&lt;Settings!$B$3,VLOOKUP($A599,'List Calculations'!A$2:H$2705,6,FALSE),"")</f>
        <v>Finland</v>
      </c>
      <c r="C599" t="str">
        <f ca="1">IF(A598&lt;Settings!$B$3,VLOOKUP($A599,'List Calculations'!A$2:H$2705,7,FALSE),"")</f>
        <v>Ireland</v>
      </c>
      <c r="D599" s="3">
        <f ca="1">IF(A598&lt;Settings!$B$3,VLOOKUP($A599,'List Calculations'!A$2:H$2705,8,FALSE),"")</f>
        <v>-0.54334353807135805</v>
      </c>
    </row>
    <row r="600" spans="1:4" x14ac:dyDescent="0.25">
      <c r="A600">
        <f ca="1">IF(A599&lt;Settings!$B$3,A599+1,"")</f>
        <v>599</v>
      </c>
      <c r="B600" t="str">
        <f ca="1">IF(A599&lt;Settings!$B$3,VLOOKUP($A600,'List Calculations'!A$2:H$2705,6,FALSE),"")</f>
        <v>Denmark</v>
      </c>
      <c r="C600" t="str">
        <f ca="1">IF(A599&lt;Settings!$B$3,VLOOKUP($A600,'List Calculations'!A$2:H$2705,7,FALSE),"")</f>
        <v>Poland</v>
      </c>
      <c r="D600" s="3">
        <f ca="1">IF(A599&lt;Settings!$B$3,VLOOKUP($A600,'List Calculations'!A$2:H$2705,8,FALSE),"")</f>
        <v>-0.54311989164363905</v>
      </c>
    </row>
    <row r="601" spans="1:4" x14ac:dyDescent="0.25">
      <c r="A601">
        <f ca="1">IF(A600&lt;Settings!$B$3,A600+1,"")</f>
        <v>600</v>
      </c>
      <c r="B601" t="str">
        <f ca="1">IF(A600&lt;Settings!$B$3,VLOOKUP($A601,'List Calculations'!A$2:H$2705,6,FALSE),"")</f>
        <v>Portugal</v>
      </c>
      <c r="C601" t="str">
        <f ca="1">IF(A600&lt;Settings!$B$3,VLOOKUP($A601,'List Calculations'!A$2:H$2705,7,FALSE),"")</f>
        <v>Monaco</v>
      </c>
      <c r="D601" s="3">
        <f ca="1">IF(A600&lt;Settings!$B$3,VLOOKUP($A601,'List Calculations'!A$2:H$2705,8,FALSE),"")</f>
        <v>-0.54291855064558803</v>
      </c>
    </row>
    <row r="602" spans="1:4" x14ac:dyDescent="0.25">
      <c r="A602">
        <f ca="1">IF(A601&lt;Settings!$B$3,A601+1,"")</f>
        <v>601</v>
      </c>
      <c r="B602" t="str">
        <f ca="1">IF(A601&lt;Settings!$B$3,VLOOKUP($A602,'List Calculations'!A$2:H$2705,6,FALSE),"")</f>
        <v>Austria</v>
      </c>
      <c r="C602" t="str">
        <f ca="1">IF(A601&lt;Settings!$B$3,VLOOKUP($A602,'List Calculations'!A$2:H$2705,7,FALSE),"")</f>
        <v>Belgium</v>
      </c>
      <c r="D602" s="3">
        <f ca="1">IF(A601&lt;Settings!$B$3,VLOOKUP($A602,'List Calculations'!A$2:H$2705,8,FALSE),"")</f>
        <v>-0.54190608121248396</v>
      </c>
    </row>
    <row r="603" spans="1:4" x14ac:dyDescent="0.25">
      <c r="A603">
        <f ca="1">IF(A602&lt;Settings!$B$3,A602+1,"")</f>
        <v>602</v>
      </c>
      <c r="B603" t="str">
        <f ca="1">IF(A602&lt;Settings!$B$3,VLOOKUP($A603,'List Calculations'!A$2:H$2705,6,FALSE),"")</f>
        <v>Austria</v>
      </c>
      <c r="C603" t="str">
        <f ca="1">IF(A602&lt;Settings!$B$3,VLOOKUP($A603,'List Calculations'!A$2:H$2705,7,FALSE),"")</f>
        <v>Russia</v>
      </c>
      <c r="D603" s="3">
        <f ca="1">IF(A602&lt;Settings!$B$3,VLOOKUP($A603,'List Calculations'!A$2:H$2705,8,FALSE),"")</f>
        <v>-0.54064353507995599</v>
      </c>
    </row>
    <row r="604" spans="1:4" x14ac:dyDescent="0.25">
      <c r="A604">
        <f ca="1">IF(A603&lt;Settings!$B$3,A603+1,"")</f>
        <v>603</v>
      </c>
      <c r="B604" t="str">
        <f ca="1">IF(A603&lt;Settings!$B$3,VLOOKUP($A604,'List Calculations'!A$2:H$2705,6,FALSE),"")</f>
        <v>Romania</v>
      </c>
      <c r="C604" t="str">
        <f ca="1">IF(A603&lt;Settings!$B$3,VLOOKUP($A604,'List Calculations'!A$2:H$2705,7,FALSE),"")</f>
        <v>Belgium</v>
      </c>
      <c r="D604" s="3">
        <f ca="1">IF(A603&lt;Settings!$B$3,VLOOKUP($A604,'List Calculations'!A$2:H$2705,8,FALSE),"")</f>
        <v>-0.54042046495654195</v>
      </c>
    </row>
    <row r="605" spans="1:4" x14ac:dyDescent="0.25">
      <c r="A605">
        <f ca="1">IF(A604&lt;Settings!$B$3,A604+1,"")</f>
        <v>604</v>
      </c>
      <c r="B605" t="str">
        <f ca="1">IF(A604&lt;Settings!$B$3,VLOOKUP($A605,'List Calculations'!A$2:H$2705,6,FALSE),"")</f>
        <v>Bosnia &amp; Herzegovina</v>
      </c>
      <c r="C605" t="str">
        <f ca="1">IF(A604&lt;Settings!$B$3,VLOOKUP($A605,'List Calculations'!A$2:H$2705,7,FALSE),"")</f>
        <v>Poland</v>
      </c>
      <c r="D605" s="3">
        <f ca="1">IF(A604&lt;Settings!$B$3,VLOOKUP($A605,'List Calculations'!A$2:H$2705,8,FALSE),"")</f>
        <v>-0.53926395962339402</v>
      </c>
    </row>
    <row r="606" spans="1:4" x14ac:dyDescent="0.25">
      <c r="A606">
        <f ca="1">IF(A605&lt;Settings!$B$3,A605+1,"")</f>
        <v>605</v>
      </c>
      <c r="B606" t="str">
        <f ca="1">IF(A605&lt;Settings!$B$3,VLOOKUP($A606,'List Calculations'!A$2:H$2705,6,FALSE),"")</f>
        <v>Spain</v>
      </c>
      <c r="C606" t="str">
        <f ca="1">IF(A605&lt;Settings!$B$3,VLOOKUP($A606,'List Calculations'!A$2:H$2705,7,FALSE),"")</f>
        <v>Poland</v>
      </c>
      <c r="D606" s="3">
        <f ca="1">IF(A605&lt;Settings!$B$3,VLOOKUP($A606,'List Calculations'!A$2:H$2705,8,FALSE),"")</f>
        <v>-0.53889781885839105</v>
      </c>
    </row>
    <row r="607" spans="1:4" x14ac:dyDescent="0.25">
      <c r="A607">
        <f ca="1">IF(A606&lt;Settings!$B$3,A606+1,"")</f>
        <v>606</v>
      </c>
      <c r="B607" t="str">
        <f ca="1">IF(A606&lt;Settings!$B$3,VLOOKUP($A607,'List Calculations'!A$2:H$2705,6,FALSE),"")</f>
        <v>Moldova</v>
      </c>
      <c r="C607" t="str">
        <f ca="1">IF(A606&lt;Settings!$B$3,VLOOKUP($A607,'List Calculations'!A$2:H$2705,7,FALSE),"")</f>
        <v>Greece</v>
      </c>
      <c r="D607" s="3">
        <f ca="1">IF(A606&lt;Settings!$B$3,VLOOKUP($A607,'List Calculations'!A$2:H$2705,8,FALSE),"")</f>
        <v>-0.53532717499341298</v>
      </c>
    </row>
    <row r="608" spans="1:4" x14ac:dyDescent="0.25">
      <c r="A608">
        <f ca="1">IF(A607&lt;Settings!$B$3,A607+1,"")</f>
        <v>607</v>
      </c>
      <c r="B608" t="str">
        <f ca="1">IF(A607&lt;Settings!$B$3,VLOOKUP($A608,'List Calculations'!A$2:H$2705,6,FALSE),"")</f>
        <v>Netherlands</v>
      </c>
      <c r="C608" t="str">
        <f ca="1">IF(A607&lt;Settings!$B$3,VLOOKUP($A608,'List Calculations'!A$2:H$2705,7,FALSE),"")</f>
        <v>Yugoslavia</v>
      </c>
      <c r="D608" s="3">
        <f ca="1">IF(A607&lt;Settings!$B$3,VLOOKUP($A608,'List Calculations'!A$2:H$2705,8,FALSE),"")</f>
        <v>-0.53482473408943998</v>
      </c>
    </row>
    <row r="609" spans="1:4" x14ac:dyDescent="0.25">
      <c r="A609">
        <f ca="1">IF(A608&lt;Settings!$B$3,A608+1,"")</f>
        <v>608</v>
      </c>
      <c r="B609" t="str">
        <f ca="1">IF(A608&lt;Settings!$B$3,VLOOKUP($A609,'List Calculations'!A$2:H$2705,6,FALSE),"")</f>
        <v>Slovenia</v>
      </c>
      <c r="C609" t="str">
        <f ca="1">IF(A608&lt;Settings!$B$3,VLOOKUP($A609,'List Calculations'!A$2:H$2705,7,FALSE),"")</f>
        <v>Hungary</v>
      </c>
      <c r="D609" s="3">
        <f ca="1">IF(A608&lt;Settings!$B$3,VLOOKUP($A609,'List Calculations'!A$2:H$2705,8,FALSE),"")</f>
        <v>-0.53265645584781796</v>
      </c>
    </row>
    <row r="610" spans="1:4" x14ac:dyDescent="0.25">
      <c r="A610">
        <f ca="1">IF(A609&lt;Settings!$B$3,A609+1,"")</f>
        <v>609</v>
      </c>
      <c r="B610" t="str">
        <f ca="1">IF(A609&lt;Settings!$B$3,VLOOKUP($A610,'List Calculations'!A$2:H$2705,6,FALSE),"")</f>
        <v>Italy</v>
      </c>
      <c r="C610" t="str">
        <f ca="1">IF(A609&lt;Settings!$B$3,VLOOKUP($A610,'List Calculations'!A$2:H$2705,7,FALSE),"")</f>
        <v>United Kingdom</v>
      </c>
      <c r="D610" s="3">
        <f ca="1">IF(A609&lt;Settings!$B$3,VLOOKUP($A610,'List Calculations'!A$2:H$2705,8,FALSE),"")</f>
        <v>-0.53029931008679199</v>
      </c>
    </row>
    <row r="611" spans="1:4" x14ac:dyDescent="0.25">
      <c r="A611">
        <f ca="1">IF(A610&lt;Settings!$B$3,A610+1,"")</f>
        <v>610</v>
      </c>
      <c r="B611" t="str">
        <f ca="1">IF(A610&lt;Settings!$B$3,VLOOKUP($A611,'List Calculations'!A$2:H$2705,6,FALSE),"")</f>
        <v>Finland</v>
      </c>
      <c r="C611" t="str">
        <f ca="1">IF(A610&lt;Settings!$B$3,VLOOKUP($A611,'List Calculations'!A$2:H$2705,7,FALSE),"")</f>
        <v>Turkey</v>
      </c>
      <c r="D611" s="3">
        <f ca="1">IF(A610&lt;Settings!$B$3,VLOOKUP($A611,'List Calculations'!A$2:H$2705,8,FALSE),"")</f>
        <v>-0.53025572451512704</v>
      </c>
    </row>
    <row r="612" spans="1:4" x14ac:dyDescent="0.25">
      <c r="A612">
        <f ca="1">IF(A611&lt;Settings!$B$3,A611+1,"")</f>
        <v>611</v>
      </c>
      <c r="B612" t="str">
        <f ca="1">IF(A611&lt;Settings!$B$3,VLOOKUP($A612,'List Calculations'!A$2:H$2705,6,FALSE),"")</f>
        <v>Denmark</v>
      </c>
      <c r="C612" t="str">
        <f ca="1">IF(A611&lt;Settings!$B$3,VLOOKUP($A612,'List Calculations'!A$2:H$2705,7,FALSE),"")</f>
        <v>Hungary</v>
      </c>
      <c r="D612" s="3">
        <f ca="1">IF(A611&lt;Settings!$B$3,VLOOKUP($A612,'List Calculations'!A$2:H$2705,8,FALSE),"")</f>
        <v>-0.52625194844867995</v>
      </c>
    </row>
    <row r="613" spans="1:4" x14ac:dyDescent="0.25">
      <c r="A613">
        <f ca="1">IF(A612&lt;Settings!$B$3,A612+1,"")</f>
        <v>612</v>
      </c>
      <c r="B613" t="str">
        <f ca="1">IF(A612&lt;Settings!$B$3,VLOOKUP($A613,'List Calculations'!A$2:H$2705,6,FALSE),"")</f>
        <v>Portugal</v>
      </c>
      <c r="C613" t="str">
        <f ca="1">IF(A612&lt;Settings!$B$3,VLOOKUP($A613,'List Calculations'!A$2:H$2705,7,FALSE),"")</f>
        <v>Estonia</v>
      </c>
      <c r="D613" s="3">
        <f ca="1">IF(A612&lt;Settings!$B$3,VLOOKUP($A613,'List Calculations'!A$2:H$2705,8,FALSE),"")</f>
        <v>-0.52428931537323697</v>
      </c>
    </row>
    <row r="614" spans="1:4" x14ac:dyDescent="0.25">
      <c r="A614">
        <f ca="1">IF(A613&lt;Settings!$B$3,A613+1,"")</f>
        <v>613</v>
      </c>
      <c r="B614" t="str">
        <f ca="1">IF(A613&lt;Settings!$B$3,VLOOKUP($A614,'List Calculations'!A$2:H$2705,6,FALSE),"")</f>
        <v>Malta</v>
      </c>
      <c r="C614" t="str">
        <f ca="1">IF(A613&lt;Settings!$B$3,VLOOKUP($A614,'List Calculations'!A$2:H$2705,7,FALSE),"")</f>
        <v>Russia</v>
      </c>
      <c r="D614" s="3">
        <f ca="1">IF(A613&lt;Settings!$B$3,VLOOKUP($A614,'List Calculations'!A$2:H$2705,8,FALSE),"")</f>
        <v>-0.51926154484608</v>
      </c>
    </row>
    <row r="615" spans="1:4" x14ac:dyDescent="0.25">
      <c r="A615">
        <f ca="1">IF(A614&lt;Settings!$B$3,A614+1,"")</f>
        <v>614</v>
      </c>
      <c r="B615" t="str">
        <f ca="1">IF(A614&lt;Settings!$B$3,VLOOKUP($A615,'List Calculations'!A$2:H$2705,6,FALSE),"")</f>
        <v>Turkey</v>
      </c>
      <c r="C615" t="str">
        <f ca="1">IF(A614&lt;Settings!$B$3,VLOOKUP($A615,'List Calculations'!A$2:H$2705,7,FALSE),"")</f>
        <v>Finland</v>
      </c>
      <c r="D615" s="3">
        <f ca="1">IF(A614&lt;Settings!$B$3,VLOOKUP($A615,'List Calculations'!A$2:H$2705,8,FALSE),"")</f>
        <v>-0.51885283235421997</v>
      </c>
    </row>
    <row r="616" spans="1:4" x14ac:dyDescent="0.25">
      <c r="A616">
        <f ca="1">IF(A615&lt;Settings!$B$3,A615+1,"")</f>
        <v>615</v>
      </c>
      <c r="B616" t="str">
        <f ca="1">IF(A615&lt;Settings!$B$3,VLOOKUP($A616,'List Calculations'!A$2:H$2705,6,FALSE),"")</f>
        <v>Slovenia</v>
      </c>
      <c r="C616" t="str">
        <f ca="1">IF(A615&lt;Settings!$B$3,VLOOKUP($A616,'List Calculations'!A$2:H$2705,7,FALSE),"")</f>
        <v>Iceland</v>
      </c>
      <c r="D616" s="3">
        <f ca="1">IF(A615&lt;Settings!$B$3,VLOOKUP($A616,'List Calculations'!A$2:H$2705,8,FALSE),"")</f>
        <v>-0.51580230660799498</v>
      </c>
    </row>
    <row r="617" spans="1:4" x14ac:dyDescent="0.25">
      <c r="A617">
        <f ca="1">IF(A616&lt;Settings!$B$3,A616+1,"")</f>
        <v>616</v>
      </c>
      <c r="B617" t="str">
        <f ca="1">IF(A616&lt;Settings!$B$3,VLOOKUP($A617,'List Calculations'!A$2:H$2705,6,FALSE),"")</f>
        <v>Yugoslavia</v>
      </c>
      <c r="C617" t="str">
        <f ca="1">IF(A616&lt;Settings!$B$3,VLOOKUP($A617,'List Calculations'!A$2:H$2705,7,FALSE),"")</f>
        <v>Germany</v>
      </c>
      <c r="D617" s="3">
        <f ca="1">IF(A616&lt;Settings!$B$3,VLOOKUP($A617,'List Calculations'!A$2:H$2705,8,FALSE),"")</f>
        <v>-0.51454690979114703</v>
      </c>
    </row>
    <row r="618" spans="1:4" x14ac:dyDescent="0.25">
      <c r="A618">
        <f ca="1">IF(A617&lt;Settings!$B$3,A617+1,"")</f>
        <v>617</v>
      </c>
      <c r="B618" t="str">
        <f ca="1">IF(A617&lt;Settings!$B$3,VLOOKUP($A618,'List Calculations'!A$2:H$2705,6,FALSE),"")</f>
        <v>Romania</v>
      </c>
      <c r="C618" t="str">
        <f ca="1">IF(A617&lt;Settings!$B$3,VLOOKUP($A618,'List Calculations'!A$2:H$2705,7,FALSE),"")</f>
        <v>France</v>
      </c>
      <c r="D618" s="3">
        <f ca="1">IF(A617&lt;Settings!$B$3,VLOOKUP($A618,'List Calculations'!A$2:H$2705,8,FALSE),"")</f>
        <v>-0.51271762217830696</v>
      </c>
    </row>
    <row r="619" spans="1:4" x14ac:dyDescent="0.25">
      <c r="A619">
        <f ca="1">IF(A618&lt;Settings!$B$3,A618+1,"")</f>
        <v>618</v>
      </c>
      <c r="B619" t="str">
        <f ca="1">IF(A618&lt;Settings!$B$3,VLOOKUP($A619,'List Calculations'!A$2:H$2705,6,FALSE),"")</f>
        <v>FYR Macedonia</v>
      </c>
      <c r="C619" t="str">
        <f ca="1">IF(A618&lt;Settings!$B$3,VLOOKUP($A619,'List Calculations'!A$2:H$2705,7,FALSE),"")</f>
        <v>Ukraine</v>
      </c>
      <c r="D619" s="3">
        <f ca="1">IF(A618&lt;Settings!$B$3,VLOOKUP($A619,'List Calculations'!A$2:H$2705,8,FALSE),"")</f>
        <v>-0.51258177903843705</v>
      </c>
    </row>
    <row r="620" spans="1:4" x14ac:dyDescent="0.25">
      <c r="A620">
        <f ca="1">IF(A619&lt;Settings!$B$3,A619+1,"")</f>
        <v>619</v>
      </c>
      <c r="B620" t="str">
        <f ca="1">IF(A619&lt;Settings!$B$3,VLOOKUP($A620,'List Calculations'!A$2:H$2705,6,FALSE),"")</f>
        <v>United Kingdom</v>
      </c>
      <c r="C620" t="str">
        <f ca="1">IF(A619&lt;Settings!$B$3,VLOOKUP($A620,'List Calculations'!A$2:H$2705,7,FALSE),"")</f>
        <v>Romania</v>
      </c>
      <c r="D620" s="3">
        <f ca="1">IF(A619&lt;Settings!$B$3,VLOOKUP($A620,'List Calculations'!A$2:H$2705,8,FALSE),"")</f>
        <v>-0.51150966900633199</v>
      </c>
    </row>
    <row r="621" spans="1:4" x14ac:dyDescent="0.25">
      <c r="A621">
        <f ca="1">IF(A620&lt;Settings!$B$3,A620+1,"")</f>
        <v>620</v>
      </c>
      <c r="B621" t="str">
        <f ca="1">IF(A620&lt;Settings!$B$3,VLOOKUP($A621,'List Calculations'!A$2:H$2705,6,FALSE),"")</f>
        <v>Moldova</v>
      </c>
      <c r="C621" t="str">
        <f ca="1">IF(A620&lt;Settings!$B$3,VLOOKUP($A621,'List Calculations'!A$2:H$2705,7,FALSE),"")</f>
        <v>France</v>
      </c>
      <c r="D621" s="3">
        <f ca="1">IF(A620&lt;Settings!$B$3,VLOOKUP($A621,'List Calculations'!A$2:H$2705,8,FALSE),"")</f>
        <v>-0.51129915162794304</v>
      </c>
    </row>
    <row r="622" spans="1:4" x14ac:dyDescent="0.25">
      <c r="A622">
        <f ca="1">IF(A621&lt;Settings!$B$3,A621+1,"")</f>
        <v>621</v>
      </c>
      <c r="B622" t="str">
        <f ca="1">IF(A621&lt;Settings!$B$3,VLOOKUP($A622,'List Calculations'!A$2:H$2705,6,FALSE),"")</f>
        <v>Greece</v>
      </c>
      <c r="C622" t="str">
        <f ca="1">IF(A621&lt;Settings!$B$3,VLOOKUP($A622,'List Calculations'!A$2:H$2705,7,FALSE),"")</f>
        <v>Luxembourg</v>
      </c>
      <c r="D622" s="3">
        <f ca="1">IF(A621&lt;Settings!$B$3,VLOOKUP($A622,'List Calculations'!A$2:H$2705,8,FALSE),"")</f>
        <v>-0.50841117946381098</v>
      </c>
    </row>
    <row r="623" spans="1:4" x14ac:dyDescent="0.25">
      <c r="A623">
        <f ca="1">IF(A622&lt;Settings!$B$3,A622+1,"")</f>
        <v>622</v>
      </c>
      <c r="B623" t="str">
        <f ca="1">IF(A622&lt;Settings!$B$3,VLOOKUP($A623,'List Calculations'!A$2:H$2705,6,FALSE),"")</f>
        <v>Italy</v>
      </c>
      <c r="C623" t="str">
        <f ca="1">IF(A622&lt;Settings!$B$3,VLOOKUP($A623,'List Calculations'!A$2:H$2705,7,FALSE),"")</f>
        <v>Israel</v>
      </c>
      <c r="D623" s="3">
        <f ca="1">IF(A622&lt;Settings!$B$3,VLOOKUP($A623,'List Calculations'!A$2:H$2705,8,FALSE),"")</f>
        <v>-0.50818351639179005</v>
      </c>
    </row>
    <row r="624" spans="1:4" x14ac:dyDescent="0.25">
      <c r="A624">
        <f ca="1">IF(A623&lt;Settings!$B$3,A623+1,"")</f>
        <v>623</v>
      </c>
      <c r="B624" t="str">
        <f ca="1">IF(A623&lt;Settings!$B$3,VLOOKUP($A624,'List Calculations'!A$2:H$2705,6,FALSE),"")</f>
        <v>Germany</v>
      </c>
      <c r="C624" t="str">
        <f ca="1">IF(A623&lt;Settings!$B$3,VLOOKUP($A624,'List Calculations'!A$2:H$2705,7,FALSE),"")</f>
        <v>Malta</v>
      </c>
      <c r="D624" s="3">
        <f ca="1">IF(A623&lt;Settings!$B$3,VLOOKUP($A624,'List Calculations'!A$2:H$2705,8,FALSE),"")</f>
        <v>-0.50482998873749096</v>
      </c>
    </row>
    <row r="625" spans="1:4" x14ac:dyDescent="0.25">
      <c r="A625">
        <f ca="1">IF(A624&lt;Settings!$B$3,A624+1,"")</f>
        <v>624</v>
      </c>
      <c r="B625" t="str">
        <f ca="1">IF(A624&lt;Settings!$B$3,VLOOKUP($A625,'List Calculations'!A$2:H$2705,6,FALSE),"")</f>
        <v>Poland</v>
      </c>
      <c r="C625" t="str">
        <f ca="1">IF(A624&lt;Settings!$B$3,VLOOKUP($A625,'List Calculations'!A$2:H$2705,7,FALSE),"")</f>
        <v>Russia</v>
      </c>
      <c r="D625" s="3">
        <f ca="1">IF(A624&lt;Settings!$B$3,VLOOKUP($A625,'List Calculations'!A$2:H$2705,8,FALSE),"")</f>
        <v>-0.50429108772722298</v>
      </c>
    </row>
    <row r="626" spans="1:4" x14ac:dyDescent="0.25">
      <c r="A626">
        <f ca="1">IF(A625&lt;Settings!$B$3,A625+1,"")</f>
        <v>625</v>
      </c>
      <c r="B626" t="str">
        <f ca="1">IF(A625&lt;Settings!$B$3,VLOOKUP($A626,'List Calculations'!A$2:H$2705,6,FALSE),"")</f>
        <v>Croatia</v>
      </c>
      <c r="C626" t="str">
        <f ca="1">IF(A625&lt;Settings!$B$3,VLOOKUP($A626,'List Calculations'!A$2:H$2705,7,FALSE),"")</f>
        <v>France</v>
      </c>
      <c r="D626" s="3">
        <f ca="1">IF(A625&lt;Settings!$B$3,VLOOKUP($A626,'List Calculations'!A$2:H$2705,8,FALSE),"")</f>
        <v>-0.50363427226729296</v>
      </c>
    </row>
    <row r="627" spans="1:4" x14ac:dyDescent="0.25">
      <c r="A627">
        <f ca="1">IF(A626&lt;Settings!$B$3,A626+1,"")</f>
        <v>626</v>
      </c>
      <c r="B627" t="str">
        <f ca="1">IF(A626&lt;Settings!$B$3,VLOOKUP($A627,'List Calculations'!A$2:H$2705,6,FALSE),"")</f>
        <v>Ukraine</v>
      </c>
      <c r="C627" t="str">
        <f ca="1">IF(A626&lt;Settings!$B$3,VLOOKUP($A627,'List Calculations'!A$2:H$2705,7,FALSE),"")</f>
        <v>FYR Macedonia</v>
      </c>
      <c r="D627" s="3">
        <f ca="1">IF(A626&lt;Settings!$B$3,VLOOKUP($A627,'List Calculations'!A$2:H$2705,8,FALSE),"")</f>
        <v>-0.50074921590199795</v>
      </c>
    </row>
    <row r="628" spans="1:4" x14ac:dyDescent="0.25">
      <c r="A628">
        <f ca="1">IF(A627&lt;Settings!$B$3,A627+1,"")</f>
        <v>627</v>
      </c>
      <c r="B628" t="str">
        <f ca="1">IF(A627&lt;Settings!$B$3,VLOOKUP($A628,'List Calculations'!A$2:H$2705,6,FALSE),"")</f>
        <v>Russia</v>
      </c>
      <c r="C628" t="str">
        <f ca="1">IF(A627&lt;Settings!$B$3,VLOOKUP($A628,'List Calculations'!A$2:H$2705,7,FALSE),"")</f>
        <v>Finland</v>
      </c>
      <c r="D628" s="3">
        <f ca="1">IF(A627&lt;Settings!$B$3,VLOOKUP($A628,'List Calculations'!A$2:H$2705,8,FALSE),"")</f>
        <v>-0.49888374456394802</v>
      </c>
    </row>
    <row r="629" spans="1:4" x14ac:dyDescent="0.25">
      <c r="A629">
        <f ca="1">IF(A628&lt;Settings!$B$3,A628+1,"")</f>
        <v>628</v>
      </c>
      <c r="B629" t="str">
        <f ca="1">IF(A628&lt;Settings!$B$3,VLOOKUP($A629,'List Calculations'!A$2:H$2705,6,FALSE),"")</f>
        <v>Yugoslavia</v>
      </c>
      <c r="C629" t="str">
        <f ca="1">IF(A628&lt;Settings!$B$3,VLOOKUP($A629,'List Calculations'!A$2:H$2705,7,FALSE),"")</f>
        <v>Spain</v>
      </c>
      <c r="D629" s="3">
        <f ca="1">IF(A628&lt;Settings!$B$3,VLOOKUP($A629,'List Calculations'!A$2:H$2705,8,FALSE),"")</f>
        <v>-0.496978017682352</v>
      </c>
    </row>
    <row r="630" spans="1:4" x14ac:dyDescent="0.25">
      <c r="A630">
        <f ca="1">IF(A629&lt;Settings!$B$3,A629+1,"")</f>
        <v>629</v>
      </c>
      <c r="B630" t="str">
        <f ca="1">IF(A629&lt;Settings!$B$3,VLOOKUP($A630,'List Calculations'!A$2:H$2705,6,FALSE),"")</f>
        <v>Belgium</v>
      </c>
      <c r="C630" t="str">
        <f ca="1">IF(A629&lt;Settings!$B$3,VLOOKUP($A630,'List Calculations'!A$2:H$2705,7,FALSE),"")</f>
        <v>Lithuania</v>
      </c>
      <c r="D630" s="3">
        <f ca="1">IF(A629&lt;Settings!$B$3,VLOOKUP($A630,'List Calculations'!A$2:H$2705,8,FALSE),"")</f>
        <v>-0.493845122564748</v>
      </c>
    </row>
    <row r="631" spans="1:4" x14ac:dyDescent="0.25">
      <c r="A631">
        <f ca="1">IF(A630&lt;Settings!$B$3,A630+1,"")</f>
        <v>630</v>
      </c>
      <c r="B631" t="str">
        <f ca="1">IF(A630&lt;Settings!$B$3,VLOOKUP($A631,'List Calculations'!A$2:H$2705,6,FALSE),"")</f>
        <v>Bosnia &amp; Herzegovina</v>
      </c>
      <c r="C631" t="str">
        <f ca="1">IF(A630&lt;Settings!$B$3,VLOOKUP($A631,'List Calculations'!A$2:H$2705,7,FALSE),"")</f>
        <v>Israel</v>
      </c>
      <c r="D631" s="3">
        <f ca="1">IF(A630&lt;Settings!$B$3,VLOOKUP($A631,'List Calculations'!A$2:H$2705,8,FALSE),"")</f>
        <v>-0.49359732565450798</v>
      </c>
    </row>
    <row r="632" spans="1:4" x14ac:dyDescent="0.25">
      <c r="A632">
        <f ca="1">IF(A631&lt;Settings!$B$3,A631+1,"")</f>
        <v>631</v>
      </c>
      <c r="B632" t="str">
        <f ca="1">IF(A631&lt;Settings!$B$3,VLOOKUP($A632,'List Calculations'!A$2:H$2705,6,FALSE),"")</f>
        <v>Portugal</v>
      </c>
      <c r="C632" t="str">
        <f ca="1">IF(A631&lt;Settings!$B$3,VLOOKUP($A632,'List Calculations'!A$2:H$2705,7,FALSE),"")</f>
        <v>Finland</v>
      </c>
      <c r="D632" s="3">
        <f ca="1">IF(A631&lt;Settings!$B$3,VLOOKUP($A632,'List Calculations'!A$2:H$2705,8,FALSE),"")</f>
        <v>-0.49216572244897</v>
      </c>
    </row>
    <row r="633" spans="1:4" x14ac:dyDescent="0.25">
      <c r="A633">
        <f ca="1">IF(A632&lt;Settings!$B$3,A632+1,"")</f>
        <v>632</v>
      </c>
      <c r="B633" t="str">
        <f ca="1">IF(A632&lt;Settings!$B$3,VLOOKUP($A633,'List Calculations'!A$2:H$2705,6,FALSE),"")</f>
        <v>Denmark</v>
      </c>
      <c r="C633" t="str">
        <f ca="1">IF(A632&lt;Settings!$B$3,VLOOKUP($A633,'List Calculations'!A$2:H$2705,7,FALSE),"")</f>
        <v>Romania</v>
      </c>
      <c r="D633" s="3">
        <f ca="1">IF(A632&lt;Settings!$B$3,VLOOKUP($A633,'List Calculations'!A$2:H$2705,8,FALSE),"")</f>
        <v>-0.49002605861389398</v>
      </c>
    </row>
    <row r="634" spans="1:4" x14ac:dyDescent="0.25">
      <c r="A634">
        <f ca="1">IF(A633&lt;Settings!$B$3,A633+1,"")</f>
        <v>633</v>
      </c>
      <c r="B634" t="str">
        <f ca="1">IF(A633&lt;Settings!$B$3,VLOOKUP($A634,'List Calculations'!A$2:H$2705,6,FALSE),"")</f>
        <v>Sweden</v>
      </c>
      <c r="C634" t="str">
        <f ca="1">IF(A633&lt;Settings!$B$3,VLOOKUP($A634,'List Calculations'!A$2:H$2705,7,FALSE),"")</f>
        <v>Cyprus</v>
      </c>
      <c r="D634" s="3">
        <f ca="1">IF(A633&lt;Settings!$B$3,VLOOKUP($A634,'List Calculations'!A$2:H$2705,8,FALSE),"")</f>
        <v>-0.48836547436199701</v>
      </c>
    </row>
    <row r="635" spans="1:4" x14ac:dyDescent="0.25">
      <c r="A635">
        <f ca="1">IF(A634&lt;Settings!$B$3,A634+1,"")</f>
        <v>634</v>
      </c>
      <c r="B635" t="str">
        <f ca="1">IF(A634&lt;Settings!$B$3,VLOOKUP($A635,'List Calculations'!A$2:H$2705,6,FALSE),"")</f>
        <v>Luxembourg</v>
      </c>
      <c r="C635" t="str">
        <f ca="1">IF(A634&lt;Settings!$B$3,VLOOKUP($A635,'List Calculations'!A$2:H$2705,7,FALSE),"")</f>
        <v>Greece</v>
      </c>
      <c r="D635" s="3">
        <f ca="1">IF(A634&lt;Settings!$B$3,VLOOKUP($A635,'List Calculations'!A$2:H$2705,8,FALSE),"")</f>
        <v>-0.487717193635827</v>
      </c>
    </row>
    <row r="636" spans="1:4" x14ac:dyDescent="0.25">
      <c r="A636">
        <f ca="1">IF(A635&lt;Settings!$B$3,A635+1,"")</f>
        <v>635</v>
      </c>
      <c r="B636" t="str">
        <f ca="1">IF(A635&lt;Settings!$B$3,VLOOKUP($A636,'List Calculations'!A$2:H$2705,6,FALSE),"")</f>
        <v>Portugal</v>
      </c>
      <c r="C636" t="str">
        <f ca="1">IF(A635&lt;Settings!$B$3,VLOOKUP($A636,'List Calculations'!A$2:H$2705,7,FALSE),"")</f>
        <v>Azerbaijan</v>
      </c>
      <c r="D636" s="3">
        <f ca="1">IF(A635&lt;Settings!$B$3,VLOOKUP($A636,'List Calculations'!A$2:H$2705,8,FALSE),"")</f>
        <v>-0.48370410269809899</v>
      </c>
    </row>
    <row r="637" spans="1:4" x14ac:dyDescent="0.25">
      <c r="A637">
        <f ca="1">IF(A636&lt;Settings!$B$3,A636+1,"")</f>
        <v>636</v>
      </c>
      <c r="B637" t="str">
        <f ca="1">IF(A636&lt;Settings!$B$3,VLOOKUP($A637,'List Calculations'!A$2:H$2705,6,FALSE),"")</f>
        <v>Cyprus</v>
      </c>
      <c r="C637" t="str">
        <f ca="1">IF(A636&lt;Settings!$B$3,VLOOKUP($A637,'List Calculations'!A$2:H$2705,7,FALSE),"")</f>
        <v>Israel</v>
      </c>
      <c r="D637" s="3">
        <f ca="1">IF(A636&lt;Settings!$B$3,VLOOKUP($A637,'List Calculations'!A$2:H$2705,8,FALSE),"")</f>
        <v>-0.48257435509778701</v>
      </c>
    </row>
    <row r="638" spans="1:4" x14ac:dyDescent="0.25">
      <c r="A638">
        <f ca="1">IF(A637&lt;Settings!$B$3,A637+1,"")</f>
        <v>637</v>
      </c>
      <c r="B638" t="str">
        <f ca="1">IF(A637&lt;Settings!$B$3,VLOOKUP($A638,'List Calculations'!A$2:H$2705,6,FALSE),"")</f>
        <v>Austria</v>
      </c>
      <c r="C638" t="str">
        <f ca="1">IF(A637&lt;Settings!$B$3,VLOOKUP($A638,'List Calculations'!A$2:H$2705,7,FALSE),"")</f>
        <v>Yugoslavia</v>
      </c>
      <c r="D638" s="3">
        <f ca="1">IF(A637&lt;Settings!$B$3,VLOOKUP($A638,'List Calculations'!A$2:H$2705,8,FALSE),"")</f>
        <v>-0.48165319157966202</v>
      </c>
    </row>
    <row r="639" spans="1:4" x14ac:dyDescent="0.25">
      <c r="A639">
        <f ca="1">IF(A638&lt;Settings!$B$3,A638+1,"")</f>
        <v>638</v>
      </c>
      <c r="B639" t="str">
        <f ca="1">IF(A638&lt;Settings!$B$3,VLOOKUP($A639,'List Calculations'!A$2:H$2705,6,FALSE),"")</f>
        <v>Ireland</v>
      </c>
      <c r="C639" t="str">
        <f ca="1">IF(A638&lt;Settings!$B$3,VLOOKUP($A639,'List Calculations'!A$2:H$2705,7,FALSE),"")</f>
        <v>Israel</v>
      </c>
      <c r="D639" s="3">
        <f ca="1">IF(A638&lt;Settings!$B$3,VLOOKUP($A639,'List Calculations'!A$2:H$2705,8,FALSE),"")</f>
        <v>-0.47747004470863502</v>
      </c>
    </row>
    <row r="640" spans="1:4" x14ac:dyDescent="0.25">
      <c r="A640">
        <f ca="1">IF(A639&lt;Settings!$B$3,A639+1,"")</f>
        <v>639</v>
      </c>
      <c r="B640" t="str">
        <f ca="1">IF(A639&lt;Settings!$B$3,VLOOKUP($A640,'List Calculations'!A$2:H$2705,6,FALSE),"")</f>
        <v>Croatia</v>
      </c>
      <c r="C640" t="str">
        <f ca="1">IF(A639&lt;Settings!$B$3,VLOOKUP($A640,'List Calculations'!A$2:H$2705,7,FALSE),"")</f>
        <v>Latvia</v>
      </c>
      <c r="D640" s="3">
        <f ca="1">IF(A639&lt;Settings!$B$3,VLOOKUP($A640,'List Calculations'!A$2:H$2705,8,FALSE),"")</f>
        <v>-0.47711911099223497</v>
      </c>
    </row>
    <row r="641" spans="1:4" x14ac:dyDescent="0.25">
      <c r="A641">
        <f ca="1">IF(A640&lt;Settings!$B$3,A640+1,"")</f>
        <v>640</v>
      </c>
      <c r="B641" t="str">
        <f ca="1">IF(A640&lt;Settings!$B$3,VLOOKUP($A641,'List Calculations'!A$2:H$2705,6,FALSE),"")</f>
        <v>Finland</v>
      </c>
      <c r="C641" t="str">
        <f ca="1">IF(A640&lt;Settings!$B$3,VLOOKUP($A641,'List Calculations'!A$2:H$2705,7,FALSE),"")</f>
        <v>Portugal</v>
      </c>
      <c r="D641" s="3">
        <f ca="1">IF(A640&lt;Settings!$B$3,VLOOKUP($A641,'List Calculations'!A$2:H$2705,8,FALSE),"")</f>
        <v>-0.47496401519527298</v>
      </c>
    </row>
    <row r="642" spans="1:4" x14ac:dyDescent="0.25">
      <c r="A642">
        <f ca="1">IF(A641&lt;Settings!$B$3,A641+1,"")</f>
        <v>641</v>
      </c>
      <c r="B642" t="str">
        <f ca="1">IF(A641&lt;Settings!$B$3,VLOOKUP($A642,'List Calculations'!A$2:H$2705,6,FALSE),"")</f>
        <v>Israel</v>
      </c>
      <c r="C642" t="str">
        <f ca="1">IF(A641&lt;Settings!$B$3,VLOOKUP($A642,'List Calculations'!A$2:H$2705,7,FALSE),"")</f>
        <v>Portugal</v>
      </c>
      <c r="D642" s="3">
        <f ca="1">IF(A641&lt;Settings!$B$3,VLOOKUP($A642,'List Calculations'!A$2:H$2705,8,FALSE),"")</f>
        <v>-0.47179920201060599</v>
      </c>
    </row>
    <row r="643" spans="1:4" x14ac:dyDescent="0.25">
      <c r="A643">
        <f ca="1">IF(A642&lt;Settings!$B$3,A642+1,"")</f>
        <v>642</v>
      </c>
      <c r="B643" t="str">
        <f ca="1">IF(A642&lt;Settings!$B$3,VLOOKUP($A643,'List Calculations'!A$2:H$2705,6,FALSE),"")</f>
        <v>Austria</v>
      </c>
      <c r="C643" t="str">
        <f ca="1">IF(A642&lt;Settings!$B$3,VLOOKUP($A643,'List Calculations'!A$2:H$2705,7,FALSE),"")</f>
        <v>Monaco</v>
      </c>
      <c r="D643" s="3">
        <f ca="1">IF(A642&lt;Settings!$B$3,VLOOKUP($A643,'List Calculations'!A$2:H$2705,8,FALSE),"")</f>
        <v>-0.47113218094255199</v>
      </c>
    </row>
    <row r="644" spans="1:4" x14ac:dyDescent="0.25">
      <c r="A644">
        <f ca="1">IF(A643&lt;Settings!$B$3,A643+1,"")</f>
        <v>643</v>
      </c>
      <c r="B644" t="str">
        <f ca="1">IF(A643&lt;Settings!$B$3,VLOOKUP($A644,'List Calculations'!A$2:H$2705,6,FALSE),"")</f>
        <v>Israel</v>
      </c>
      <c r="C644" t="str">
        <f ca="1">IF(A643&lt;Settings!$B$3,VLOOKUP($A644,'List Calculations'!A$2:H$2705,7,FALSE),"")</f>
        <v>Belgium</v>
      </c>
      <c r="D644" s="3">
        <f ca="1">IF(A643&lt;Settings!$B$3,VLOOKUP($A644,'List Calculations'!A$2:H$2705,8,FALSE),"")</f>
        <v>-0.46751400657645098</v>
      </c>
    </row>
    <row r="645" spans="1:4" x14ac:dyDescent="0.25">
      <c r="A645">
        <f ca="1">IF(A644&lt;Settings!$B$3,A644+1,"")</f>
        <v>644</v>
      </c>
      <c r="B645" t="str">
        <f ca="1">IF(A644&lt;Settings!$B$3,VLOOKUP($A645,'List Calculations'!A$2:H$2705,6,FALSE),"")</f>
        <v>Portugal</v>
      </c>
      <c r="C645" t="str">
        <f ca="1">IF(A644&lt;Settings!$B$3,VLOOKUP($A645,'List Calculations'!A$2:H$2705,7,FALSE),"")</f>
        <v>Denmark</v>
      </c>
      <c r="D645" s="3">
        <f ca="1">IF(A644&lt;Settings!$B$3,VLOOKUP($A645,'List Calculations'!A$2:H$2705,8,FALSE),"")</f>
        <v>-0.46619556129171202</v>
      </c>
    </row>
    <row r="646" spans="1:4" x14ac:dyDescent="0.25">
      <c r="A646">
        <f ca="1">IF(A645&lt;Settings!$B$3,A645+1,"")</f>
        <v>645</v>
      </c>
      <c r="B646" t="str">
        <f ca="1">IF(A645&lt;Settings!$B$3,VLOOKUP($A646,'List Calculations'!A$2:H$2705,6,FALSE),"")</f>
        <v>Croatia</v>
      </c>
      <c r="C646" t="str">
        <f ca="1">IF(A645&lt;Settings!$B$3,VLOOKUP($A646,'List Calculations'!A$2:H$2705,7,FALSE),"")</f>
        <v>Austria</v>
      </c>
      <c r="D646" s="3">
        <f ca="1">IF(A645&lt;Settings!$B$3,VLOOKUP($A646,'List Calculations'!A$2:H$2705,8,FALSE),"")</f>
        <v>-0.46176912912289902</v>
      </c>
    </row>
    <row r="647" spans="1:4" x14ac:dyDescent="0.25">
      <c r="A647">
        <f ca="1">IF(A646&lt;Settings!$B$3,A646+1,"")</f>
        <v>646</v>
      </c>
      <c r="B647" t="str">
        <f ca="1">IF(A646&lt;Settings!$B$3,VLOOKUP($A647,'List Calculations'!A$2:H$2705,6,FALSE),"")</f>
        <v>Italy</v>
      </c>
      <c r="C647" t="str">
        <f ca="1">IF(A646&lt;Settings!$B$3,VLOOKUP($A647,'List Calculations'!A$2:H$2705,7,FALSE),"")</f>
        <v>Portugal</v>
      </c>
      <c r="D647" s="3">
        <f ca="1">IF(A646&lt;Settings!$B$3,VLOOKUP($A647,'List Calculations'!A$2:H$2705,8,FALSE),"")</f>
        <v>-0.46116647361087798</v>
      </c>
    </row>
    <row r="648" spans="1:4" x14ac:dyDescent="0.25">
      <c r="A648">
        <f ca="1">IF(A647&lt;Settings!$B$3,A647+1,"")</f>
        <v>647</v>
      </c>
      <c r="B648" t="str">
        <f ca="1">IF(A647&lt;Settings!$B$3,VLOOKUP($A648,'List Calculations'!A$2:H$2705,6,FALSE),"")</f>
        <v>Netherlands</v>
      </c>
      <c r="C648" t="str">
        <f ca="1">IF(A647&lt;Settings!$B$3,VLOOKUP($A648,'List Calculations'!A$2:H$2705,7,FALSE),"")</f>
        <v>Spain</v>
      </c>
      <c r="D648" s="3">
        <f ca="1">IF(A647&lt;Settings!$B$3,VLOOKUP($A648,'List Calculations'!A$2:H$2705,8,FALSE),"")</f>
        <v>-0.459629988267655</v>
      </c>
    </row>
    <row r="649" spans="1:4" x14ac:dyDescent="0.25">
      <c r="A649">
        <f ca="1">IF(A648&lt;Settings!$B$3,A648+1,"")</f>
        <v>648</v>
      </c>
      <c r="B649" t="str">
        <f ca="1">IF(A648&lt;Settings!$B$3,VLOOKUP($A649,'List Calculations'!A$2:H$2705,6,FALSE),"")</f>
        <v>Sweden</v>
      </c>
      <c r="C649" t="str">
        <f ca="1">IF(A648&lt;Settings!$B$3,VLOOKUP($A649,'List Calculations'!A$2:H$2705,7,FALSE),"")</f>
        <v>Latvia</v>
      </c>
      <c r="D649" s="3">
        <f ca="1">IF(A648&lt;Settings!$B$3,VLOOKUP($A649,'List Calculations'!A$2:H$2705,8,FALSE),"")</f>
        <v>-0.45949431736096302</v>
      </c>
    </row>
    <row r="650" spans="1:4" x14ac:dyDescent="0.25">
      <c r="A650">
        <f ca="1">IF(A649&lt;Settings!$B$3,A649+1,"")</f>
        <v>649</v>
      </c>
      <c r="B650" t="str">
        <f ca="1">IF(A649&lt;Settings!$B$3,VLOOKUP($A650,'List Calculations'!A$2:H$2705,6,FALSE),"")</f>
        <v>France</v>
      </c>
      <c r="C650" t="str">
        <f ca="1">IF(A649&lt;Settings!$B$3,VLOOKUP($A650,'List Calculations'!A$2:H$2705,7,FALSE),"")</f>
        <v>Finland</v>
      </c>
      <c r="D650" s="3">
        <f ca="1">IF(A649&lt;Settings!$B$3,VLOOKUP($A650,'List Calculations'!A$2:H$2705,8,FALSE),"")</f>
        <v>-0.455933123711741</v>
      </c>
    </row>
    <row r="651" spans="1:4" x14ac:dyDescent="0.25">
      <c r="A651">
        <f ca="1">IF(A650&lt;Settings!$B$3,A650+1,"")</f>
        <v>650</v>
      </c>
      <c r="B651" t="str">
        <f ca="1">IF(A650&lt;Settings!$B$3,VLOOKUP($A651,'List Calculations'!A$2:H$2705,6,FALSE),"")</f>
        <v>Italy</v>
      </c>
      <c r="C651" t="str">
        <f ca="1">IF(A650&lt;Settings!$B$3,VLOOKUP($A651,'List Calculations'!A$2:H$2705,7,FALSE),"")</f>
        <v>Belgium</v>
      </c>
      <c r="D651" s="3">
        <f ca="1">IF(A650&lt;Settings!$B$3,VLOOKUP($A651,'List Calculations'!A$2:H$2705,8,FALSE),"")</f>
        <v>-0.45219069476824503</v>
      </c>
    </row>
    <row r="652" spans="1:4" x14ac:dyDescent="0.25">
      <c r="A652">
        <f ca="1">IF(A651&lt;Settings!$B$3,A651+1,"")</f>
        <v>651</v>
      </c>
      <c r="B652" t="str">
        <f ca="1">IF(A651&lt;Settings!$B$3,VLOOKUP($A652,'List Calculations'!A$2:H$2705,6,FALSE),"")</f>
        <v>Israel</v>
      </c>
      <c r="C652" t="str">
        <f ca="1">IF(A651&lt;Settings!$B$3,VLOOKUP($A652,'List Calculations'!A$2:H$2705,7,FALSE),"")</f>
        <v>Luxembourg</v>
      </c>
      <c r="D652" s="3">
        <f ca="1">IF(A651&lt;Settings!$B$3,VLOOKUP($A652,'List Calculations'!A$2:H$2705,8,FALSE),"")</f>
        <v>-0.44730339252296197</v>
      </c>
    </row>
    <row r="653" spans="1:4" x14ac:dyDescent="0.25">
      <c r="A653">
        <f ca="1">IF(A652&lt;Settings!$B$3,A652+1,"")</f>
        <v>652</v>
      </c>
      <c r="B653" t="str">
        <f ca="1">IF(A652&lt;Settings!$B$3,VLOOKUP($A653,'List Calculations'!A$2:H$2705,6,FALSE),"")</f>
        <v>Norway</v>
      </c>
      <c r="C653" t="str">
        <f ca="1">IF(A652&lt;Settings!$B$3,VLOOKUP($A653,'List Calculations'!A$2:H$2705,7,FALSE),"")</f>
        <v>Yugoslavia</v>
      </c>
      <c r="D653" s="3">
        <f ca="1">IF(A652&lt;Settings!$B$3,VLOOKUP($A653,'List Calculations'!A$2:H$2705,8,FALSE),"")</f>
        <v>-0.44574714501184998</v>
      </c>
    </row>
    <row r="654" spans="1:4" x14ac:dyDescent="0.25">
      <c r="A654">
        <f ca="1">IF(A653&lt;Settings!$B$3,A653+1,"")</f>
        <v>653</v>
      </c>
      <c r="B654" t="str">
        <f ca="1">IF(A653&lt;Settings!$B$3,VLOOKUP($A654,'List Calculations'!A$2:H$2705,6,FALSE),"")</f>
        <v>Austria</v>
      </c>
      <c r="C654" t="str">
        <f ca="1">IF(A653&lt;Settings!$B$3,VLOOKUP($A654,'List Calculations'!A$2:H$2705,7,FALSE),"")</f>
        <v>Italy</v>
      </c>
      <c r="D654" s="3">
        <f ca="1">IF(A653&lt;Settings!$B$3,VLOOKUP($A654,'List Calculations'!A$2:H$2705,8,FALSE),"")</f>
        <v>-0.44425237506766002</v>
      </c>
    </row>
    <row r="655" spans="1:4" x14ac:dyDescent="0.25">
      <c r="A655">
        <f ca="1">IF(A654&lt;Settings!$B$3,A654+1,"")</f>
        <v>654</v>
      </c>
      <c r="B655" t="str">
        <f ca="1">IF(A654&lt;Settings!$B$3,VLOOKUP($A655,'List Calculations'!A$2:H$2705,6,FALSE),"")</f>
        <v>United Kingdom</v>
      </c>
      <c r="C655" t="str">
        <f ca="1">IF(A654&lt;Settings!$B$3,VLOOKUP($A655,'List Calculations'!A$2:H$2705,7,FALSE),"")</f>
        <v>Portugal</v>
      </c>
      <c r="D655" s="3">
        <f ca="1">IF(A654&lt;Settings!$B$3,VLOOKUP($A655,'List Calculations'!A$2:H$2705,8,FALSE),"")</f>
        <v>-0.43978801894941999</v>
      </c>
    </row>
    <row r="656" spans="1:4" x14ac:dyDescent="0.25">
      <c r="A656">
        <f ca="1">IF(A655&lt;Settings!$B$3,A655+1,"")</f>
        <v>655</v>
      </c>
      <c r="B656" t="str">
        <f ca="1">IF(A655&lt;Settings!$B$3,VLOOKUP($A656,'List Calculations'!A$2:H$2705,6,FALSE),"")</f>
        <v>Luxembourg</v>
      </c>
      <c r="C656" t="str">
        <f ca="1">IF(A655&lt;Settings!$B$3,VLOOKUP($A656,'List Calculations'!A$2:H$2705,7,FALSE),"")</f>
        <v>Denmark</v>
      </c>
      <c r="D656" s="3">
        <f ca="1">IF(A655&lt;Settings!$B$3,VLOOKUP($A656,'List Calculations'!A$2:H$2705,8,FALSE),"")</f>
        <v>-0.43641188979578999</v>
      </c>
    </row>
    <row r="657" spans="1:4" x14ac:dyDescent="0.25">
      <c r="A657">
        <f ca="1">IF(A656&lt;Settings!$B$3,A656+1,"")</f>
        <v>656</v>
      </c>
      <c r="B657" t="str">
        <f ca="1">IF(A656&lt;Settings!$B$3,VLOOKUP($A657,'List Calculations'!A$2:H$2705,6,FALSE),"")</f>
        <v>Austria</v>
      </c>
      <c r="C657" t="str">
        <f ca="1">IF(A656&lt;Settings!$B$3,VLOOKUP($A657,'List Calculations'!A$2:H$2705,7,FALSE),"")</f>
        <v>Spain</v>
      </c>
      <c r="D657" s="3">
        <f ca="1">IF(A656&lt;Settings!$B$3,VLOOKUP($A657,'List Calculations'!A$2:H$2705,8,FALSE),"")</f>
        <v>-0.43510629299770998</v>
      </c>
    </row>
    <row r="658" spans="1:4" x14ac:dyDescent="0.25">
      <c r="A658">
        <f ca="1">IF(A657&lt;Settings!$B$3,A657+1,"")</f>
        <v>657</v>
      </c>
      <c r="B658" t="str">
        <f ca="1">IF(A657&lt;Settings!$B$3,VLOOKUP($A658,'List Calculations'!A$2:H$2705,6,FALSE),"")</f>
        <v>Turkey</v>
      </c>
      <c r="C658" t="str">
        <f ca="1">IF(A657&lt;Settings!$B$3,VLOOKUP($A658,'List Calculations'!A$2:H$2705,7,FALSE),"")</f>
        <v>Germany</v>
      </c>
      <c r="D658" s="3">
        <f ca="1">IF(A657&lt;Settings!$B$3,VLOOKUP($A658,'List Calculations'!A$2:H$2705,8,FALSE),"")</f>
        <v>-0.43243611993291903</v>
      </c>
    </row>
    <row r="659" spans="1:4" x14ac:dyDescent="0.25">
      <c r="A659">
        <f ca="1">IF(A658&lt;Settings!$B$3,A658+1,"")</f>
        <v>658</v>
      </c>
      <c r="B659" t="str">
        <f ca="1">IF(A658&lt;Settings!$B$3,VLOOKUP($A659,'List Calculations'!A$2:H$2705,6,FALSE),"")</f>
        <v>Romania</v>
      </c>
      <c r="C659" t="str">
        <f ca="1">IF(A658&lt;Settings!$B$3,VLOOKUP($A659,'List Calculations'!A$2:H$2705,7,FALSE),"")</f>
        <v>Netherlands</v>
      </c>
      <c r="D659" s="3">
        <f ca="1">IF(A658&lt;Settings!$B$3,VLOOKUP($A659,'List Calculations'!A$2:H$2705,8,FALSE),"")</f>
        <v>-0.427219119956954</v>
      </c>
    </row>
    <row r="660" spans="1:4" x14ac:dyDescent="0.25">
      <c r="A660">
        <f ca="1">IF(A659&lt;Settings!$B$3,A659+1,"")</f>
        <v>659</v>
      </c>
      <c r="B660" t="str">
        <f ca="1">IF(A659&lt;Settings!$B$3,VLOOKUP($A660,'List Calculations'!A$2:H$2705,6,FALSE),"")</f>
        <v>Sweden</v>
      </c>
      <c r="C660" t="str">
        <f ca="1">IF(A659&lt;Settings!$B$3,VLOOKUP($A660,'List Calculations'!A$2:H$2705,7,FALSE),"")</f>
        <v>Israel</v>
      </c>
      <c r="D660" s="3">
        <f ca="1">IF(A659&lt;Settings!$B$3,VLOOKUP($A660,'List Calculations'!A$2:H$2705,8,FALSE),"")</f>
        <v>-0.42373107859519699</v>
      </c>
    </row>
    <row r="661" spans="1:4" x14ac:dyDescent="0.25">
      <c r="A661">
        <f ca="1">IF(A660&lt;Settings!$B$3,A660+1,"")</f>
        <v>660</v>
      </c>
      <c r="B661" t="str">
        <f ca="1">IF(A660&lt;Settings!$B$3,VLOOKUP($A661,'List Calculations'!A$2:H$2705,6,FALSE),"")</f>
        <v>Malta</v>
      </c>
      <c r="C661" t="str">
        <f ca="1">IF(A660&lt;Settings!$B$3,VLOOKUP($A661,'List Calculations'!A$2:H$2705,7,FALSE),"")</f>
        <v>Georgia</v>
      </c>
      <c r="D661" s="3">
        <f ca="1">IF(A660&lt;Settings!$B$3,VLOOKUP($A661,'List Calculations'!A$2:H$2705,8,FALSE),"")</f>
        <v>-0.42083418378732501</v>
      </c>
    </row>
    <row r="662" spans="1:4" x14ac:dyDescent="0.25">
      <c r="A662">
        <f ca="1">IF(A661&lt;Settings!$B$3,A661+1,"")</f>
        <v>661</v>
      </c>
      <c r="B662" t="str">
        <f ca="1">IF(A661&lt;Settings!$B$3,VLOOKUP($A662,'List Calculations'!A$2:H$2705,6,FALSE),"")</f>
        <v>Norway</v>
      </c>
      <c r="C662" t="str">
        <f ca="1">IF(A661&lt;Settings!$B$3,VLOOKUP($A662,'List Calculations'!A$2:H$2705,7,FALSE),"")</f>
        <v>United Kingdom</v>
      </c>
      <c r="D662" s="3">
        <f ca="1">IF(A661&lt;Settings!$B$3,VLOOKUP($A662,'List Calculations'!A$2:H$2705,8,FALSE),"")</f>
        <v>-0.41791270382232998</v>
      </c>
    </row>
    <row r="663" spans="1:4" x14ac:dyDescent="0.25">
      <c r="A663">
        <f ca="1">IF(A662&lt;Settings!$B$3,A662+1,"")</f>
        <v>662</v>
      </c>
      <c r="B663" t="str">
        <f ca="1">IF(A662&lt;Settings!$B$3,VLOOKUP($A663,'List Calculations'!A$2:H$2705,6,FALSE),"")</f>
        <v>Hungary</v>
      </c>
      <c r="C663" t="str">
        <f ca="1">IF(A662&lt;Settings!$B$3,VLOOKUP($A663,'List Calculations'!A$2:H$2705,7,FALSE),"")</f>
        <v>Croatia</v>
      </c>
      <c r="D663" s="3">
        <f ca="1">IF(A662&lt;Settings!$B$3,VLOOKUP($A663,'List Calculations'!A$2:H$2705,8,FALSE),"")</f>
        <v>-0.41753815388624799</v>
      </c>
    </row>
    <row r="664" spans="1:4" x14ac:dyDescent="0.25">
      <c r="A664">
        <f ca="1">IF(A663&lt;Settings!$B$3,A663+1,"")</f>
        <v>663</v>
      </c>
      <c r="B664" t="str">
        <f ca="1">IF(A663&lt;Settings!$B$3,VLOOKUP($A664,'List Calculations'!A$2:H$2705,6,FALSE),"")</f>
        <v>Croatia</v>
      </c>
      <c r="C664" t="str">
        <f ca="1">IF(A663&lt;Settings!$B$3,VLOOKUP($A664,'List Calculations'!A$2:H$2705,7,FALSE),"")</f>
        <v>Portugal</v>
      </c>
      <c r="D664" s="3">
        <f ca="1">IF(A663&lt;Settings!$B$3,VLOOKUP($A664,'List Calculations'!A$2:H$2705,8,FALSE),"")</f>
        <v>-0.41274745421982001</v>
      </c>
    </row>
    <row r="665" spans="1:4" x14ac:dyDescent="0.25">
      <c r="A665">
        <f ca="1">IF(A664&lt;Settings!$B$3,A664+1,"")</f>
        <v>664</v>
      </c>
      <c r="B665" t="str">
        <f ca="1">IF(A664&lt;Settings!$B$3,VLOOKUP($A665,'List Calculations'!A$2:H$2705,6,FALSE),"")</f>
        <v>Cyprus</v>
      </c>
      <c r="C665" t="str">
        <f ca="1">IF(A664&lt;Settings!$B$3,VLOOKUP($A665,'List Calculations'!A$2:H$2705,7,FALSE),"")</f>
        <v>Finland</v>
      </c>
      <c r="D665" s="3">
        <f ca="1">IF(A664&lt;Settings!$B$3,VLOOKUP($A665,'List Calculations'!A$2:H$2705,8,FALSE),"")</f>
        <v>-0.41162318184691599</v>
      </c>
    </row>
    <row r="666" spans="1:4" x14ac:dyDescent="0.25">
      <c r="A666">
        <f ca="1">IF(A665&lt;Settings!$B$3,A665+1,"")</f>
        <v>665</v>
      </c>
      <c r="B666" t="str">
        <f ca="1">IF(A665&lt;Settings!$B$3,VLOOKUP($A666,'List Calculations'!A$2:H$2705,6,FALSE),"")</f>
        <v>Ukraine</v>
      </c>
      <c r="C666" t="str">
        <f ca="1">IF(A665&lt;Settings!$B$3,VLOOKUP($A666,'List Calculations'!A$2:H$2705,7,FALSE),"")</f>
        <v>Portugal</v>
      </c>
      <c r="D666" s="3">
        <f ca="1">IF(A665&lt;Settings!$B$3,VLOOKUP($A666,'List Calculations'!A$2:H$2705,8,FALSE),"")</f>
        <v>-0.41109866957239</v>
      </c>
    </row>
    <row r="667" spans="1:4" x14ac:dyDescent="0.25">
      <c r="A667">
        <f ca="1">IF(A666&lt;Settings!$B$3,A666+1,"")</f>
        <v>666</v>
      </c>
      <c r="B667" t="str">
        <f ca="1">IF(A666&lt;Settings!$B$3,VLOOKUP($A667,'List Calculations'!A$2:H$2705,6,FALSE),"")</f>
        <v>Bosnia &amp; Herzegovina</v>
      </c>
      <c r="C667" t="str">
        <f ca="1">IF(A666&lt;Settings!$B$3,VLOOKUP($A667,'List Calculations'!A$2:H$2705,7,FALSE),"")</f>
        <v>Spain</v>
      </c>
      <c r="D667" s="3">
        <f ca="1">IF(A666&lt;Settings!$B$3,VLOOKUP($A667,'List Calculations'!A$2:H$2705,8,FALSE),"")</f>
        <v>-0.40680148598922</v>
      </c>
    </row>
    <row r="668" spans="1:4" x14ac:dyDescent="0.25">
      <c r="A668">
        <f ca="1">IF(A667&lt;Settings!$B$3,A667+1,"")</f>
        <v>667</v>
      </c>
      <c r="B668" t="str">
        <f ca="1">IF(A667&lt;Settings!$B$3,VLOOKUP($A668,'List Calculations'!A$2:H$2705,6,FALSE),"")</f>
        <v>Cyprus</v>
      </c>
      <c r="C668" t="str">
        <f ca="1">IF(A667&lt;Settings!$B$3,VLOOKUP($A668,'List Calculations'!A$2:H$2705,7,FALSE),"")</f>
        <v>Malta</v>
      </c>
      <c r="D668" s="3">
        <f ca="1">IF(A667&lt;Settings!$B$3,VLOOKUP($A668,'List Calculations'!A$2:H$2705,8,FALSE),"")</f>
        <v>-0.40609128944601403</v>
      </c>
    </row>
    <row r="669" spans="1:4" x14ac:dyDescent="0.25">
      <c r="A669">
        <f ca="1">IF(A668&lt;Settings!$B$3,A668+1,"")</f>
        <v>668</v>
      </c>
      <c r="B669" t="str">
        <f ca="1">IF(A668&lt;Settings!$B$3,VLOOKUP($A669,'List Calculations'!A$2:H$2705,6,FALSE),"")</f>
        <v>Belgium</v>
      </c>
      <c r="C669" t="str">
        <f ca="1">IF(A668&lt;Settings!$B$3,VLOOKUP($A669,'List Calculations'!A$2:H$2705,7,FALSE),"")</f>
        <v>Finland</v>
      </c>
      <c r="D669" s="3">
        <f ca="1">IF(A668&lt;Settings!$B$3,VLOOKUP($A669,'List Calculations'!A$2:H$2705,8,FALSE),"")</f>
        <v>-0.405685065136346</v>
      </c>
    </row>
    <row r="670" spans="1:4" x14ac:dyDescent="0.25">
      <c r="A670">
        <f ca="1">IF(A669&lt;Settings!$B$3,A669+1,"")</f>
        <v>669</v>
      </c>
      <c r="B670" t="str">
        <f ca="1">IF(A669&lt;Settings!$B$3,VLOOKUP($A670,'List Calculations'!A$2:H$2705,6,FALSE),"")</f>
        <v>Belgium</v>
      </c>
      <c r="C670" t="str">
        <f ca="1">IF(A669&lt;Settings!$B$3,VLOOKUP($A670,'List Calculations'!A$2:H$2705,7,FALSE),"")</f>
        <v>Italy</v>
      </c>
      <c r="D670" s="3">
        <f ca="1">IF(A669&lt;Settings!$B$3,VLOOKUP($A670,'List Calculations'!A$2:H$2705,8,FALSE),"")</f>
        <v>-0.40522208668953902</v>
      </c>
    </row>
    <row r="671" spans="1:4" x14ac:dyDescent="0.25">
      <c r="A671">
        <f ca="1">IF(A670&lt;Settings!$B$3,A670+1,"")</f>
        <v>670</v>
      </c>
      <c r="B671" t="str">
        <f ca="1">IF(A670&lt;Settings!$B$3,VLOOKUP($A671,'List Calculations'!A$2:H$2705,6,FALSE),"")</f>
        <v>Malta</v>
      </c>
      <c r="C671" t="str">
        <f ca="1">IF(A670&lt;Settings!$B$3,VLOOKUP($A671,'List Calculations'!A$2:H$2705,7,FALSE),"")</f>
        <v>Slovenia</v>
      </c>
      <c r="D671" s="3">
        <f ca="1">IF(A670&lt;Settings!$B$3,VLOOKUP($A671,'List Calculations'!A$2:H$2705,8,FALSE),"")</f>
        <v>-0.402491855381577</v>
      </c>
    </row>
    <row r="672" spans="1:4" x14ac:dyDescent="0.25">
      <c r="A672">
        <f ca="1">IF(A671&lt;Settings!$B$3,A671+1,"")</f>
        <v>671</v>
      </c>
      <c r="B672" t="str">
        <f ca="1">IF(A671&lt;Settings!$B$3,VLOOKUP($A672,'List Calculations'!A$2:H$2705,6,FALSE),"")</f>
        <v>Netherlands</v>
      </c>
      <c r="C672" t="str">
        <f ca="1">IF(A671&lt;Settings!$B$3,VLOOKUP($A672,'List Calculations'!A$2:H$2705,7,FALSE),"")</f>
        <v>United Kingdom</v>
      </c>
      <c r="D672" s="3">
        <f ca="1">IF(A671&lt;Settings!$B$3,VLOOKUP($A672,'List Calculations'!A$2:H$2705,8,FALSE),"")</f>
        <v>-0.40220634807740901</v>
      </c>
    </row>
    <row r="673" spans="1:4" x14ac:dyDescent="0.25">
      <c r="A673">
        <f ca="1">IF(A672&lt;Settings!$B$3,A672+1,"")</f>
        <v>672</v>
      </c>
      <c r="B673" t="str">
        <f ca="1">IF(A672&lt;Settings!$B$3,VLOOKUP($A673,'List Calculations'!A$2:H$2705,6,FALSE),"")</f>
        <v>Yugoslavia</v>
      </c>
      <c r="C673" t="str">
        <f ca="1">IF(A672&lt;Settings!$B$3,VLOOKUP($A673,'List Calculations'!A$2:H$2705,7,FALSE),"")</f>
        <v>Norway</v>
      </c>
      <c r="D673" s="3">
        <f ca="1">IF(A672&lt;Settings!$B$3,VLOOKUP($A673,'List Calculations'!A$2:H$2705,8,FALSE),"")</f>
        <v>-0.401329406747363</v>
      </c>
    </row>
    <row r="674" spans="1:4" x14ac:dyDescent="0.25">
      <c r="A674">
        <f ca="1">IF(A673&lt;Settings!$B$3,A673+1,"")</f>
        <v>673</v>
      </c>
      <c r="B674" t="str">
        <f ca="1">IF(A673&lt;Settings!$B$3,VLOOKUP($A674,'List Calculations'!A$2:H$2705,6,FALSE),"")</f>
        <v>Finland</v>
      </c>
      <c r="C674" t="str">
        <f ca="1">IF(A673&lt;Settings!$B$3,VLOOKUP($A674,'List Calculations'!A$2:H$2705,7,FALSE),"")</f>
        <v>Bosnia &amp; Herzegovina</v>
      </c>
      <c r="D674" s="3">
        <f ca="1">IF(A673&lt;Settings!$B$3,VLOOKUP($A674,'List Calculations'!A$2:H$2705,8,FALSE),"")</f>
        <v>-0.40071645923577698</v>
      </c>
    </row>
    <row r="675" spans="1:4" x14ac:dyDescent="0.25">
      <c r="A675">
        <f ca="1">IF(A674&lt;Settings!$B$3,A674+1,"")</f>
        <v>674</v>
      </c>
      <c r="B675" t="str">
        <f ca="1">IF(A674&lt;Settings!$B$3,VLOOKUP($A675,'List Calculations'!A$2:H$2705,6,FALSE),"")</f>
        <v>Norway</v>
      </c>
      <c r="C675" t="str">
        <f ca="1">IF(A674&lt;Settings!$B$3,VLOOKUP($A675,'List Calculations'!A$2:H$2705,7,FALSE),"")</f>
        <v>Cyprus</v>
      </c>
      <c r="D675" s="3">
        <f ca="1">IF(A674&lt;Settings!$B$3,VLOOKUP($A675,'List Calculations'!A$2:H$2705,8,FALSE),"")</f>
        <v>-0.40054022517867899</v>
      </c>
    </row>
    <row r="676" spans="1:4" x14ac:dyDescent="0.25">
      <c r="A676">
        <f ca="1">IF(A675&lt;Settings!$B$3,A675+1,"")</f>
        <v>675</v>
      </c>
      <c r="B676" t="str">
        <f ca="1">IF(A675&lt;Settings!$B$3,VLOOKUP($A676,'List Calculations'!A$2:H$2705,6,FALSE),"")</f>
        <v>Romania</v>
      </c>
      <c r="C676" t="str">
        <f ca="1">IF(A675&lt;Settings!$B$3,VLOOKUP($A676,'List Calculations'!A$2:H$2705,7,FALSE),"")</f>
        <v>Germany</v>
      </c>
      <c r="D676" s="3">
        <f ca="1">IF(A675&lt;Settings!$B$3,VLOOKUP($A676,'List Calculations'!A$2:H$2705,8,FALSE),"")</f>
        <v>-0.39235667372225103</v>
      </c>
    </row>
    <row r="677" spans="1:4" x14ac:dyDescent="0.25">
      <c r="A677">
        <f ca="1">IF(A676&lt;Settings!$B$3,A676+1,"")</f>
        <v>676</v>
      </c>
      <c r="B677" t="str">
        <f ca="1">IF(A676&lt;Settings!$B$3,VLOOKUP($A677,'List Calculations'!A$2:H$2705,6,FALSE),"")</f>
        <v>Romania</v>
      </c>
      <c r="C677" t="str">
        <f ca="1">IF(A676&lt;Settings!$B$3,VLOOKUP($A677,'List Calculations'!A$2:H$2705,7,FALSE),"")</f>
        <v>Poland</v>
      </c>
      <c r="D677" s="3">
        <f ca="1">IF(A676&lt;Settings!$B$3,VLOOKUP($A677,'List Calculations'!A$2:H$2705,8,FALSE),"")</f>
        <v>-0.38997765875927898</v>
      </c>
    </row>
    <row r="678" spans="1:4" x14ac:dyDescent="0.25">
      <c r="A678">
        <f ca="1">IF(A677&lt;Settings!$B$3,A677+1,"")</f>
        <v>677</v>
      </c>
      <c r="B678" t="str">
        <f ca="1">IF(A677&lt;Settings!$B$3,VLOOKUP($A678,'List Calculations'!A$2:H$2705,6,FALSE),"")</f>
        <v>Israel</v>
      </c>
      <c r="C678" t="str">
        <f ca="1">IF(A677&lt;Settings!$B$3,VLOOKUP($A678,'List Calculations'!A$2:H$2705,7,FALSE),"")</f>
        <v>Norway</v>
      </c>
      <c r="D678" s="3">
        <f ca="1">IF(A677&lt;Settings!$B$3,VLOOKUP($A678,'List Calculations'!A$2:H$2705,8,FALSE),"")</f>
        <v>-0.38566153104041201</v>
      </c>
    </row>
    <row r="679" spans="1:4" x14ac:dyDescent="0.25">
      <c r="A679">
        <f ca="1">IF(A678&lt;Settings!$B$3,A678+1,"")</f>
        <v>678</v>
      </c>
      <c r="B679" t="str">
        <f ca="1">IF(A678&lt;Settings!$B$3,VLOOKUP($A679,'List Calculations'!A$2:H$2705,6,FALSE),"")</f>
        <v>Lithuania</v>
      </c>
      <c r="C679" t="str">
        <f ca="1">IF(A678&lt;Settings!$B$3,VLOOKUP($A679,'List Calculations'!A$2:H$2705,7,FALSE),"")</f>
        <v>Malta</v>
      </c>
      <c r="D679" s="3">
        <f ca="1">IF(A678&lt;Settings!$B$3,VLOOKUP($A679,'List Calculations'!A$2:H$2705,8,FALSE),"")</f>
        <v>-0.38466482925115097</v>
      </c>
    </row>
    <row r="680" spans="1:4" x14ac:dyDescent="0.25">
      <c r="A680">
        <f ca="1">IF(A679&lt;Settings!$B$3,A679+1,"")</f>
        <v>679</v>
      </c>
      <c r="B680" t="str">
        <f ca="1">IF(A679&lt;Settings!$B$3,VLOOKUP($A680,'List Calculations'!A$2:H$2705,6,FALSE),"")</f>
        <v>Greece</v>
      </c>
      <c r="C680" t="str">
        <f ca="1">IF(A679&lt;Settings!$B$3,VLOOKUP($A680,'List Calculations'!A$2:H$2705,7,FALSE),"")</f>
        <v>Portugal</v>
      </c>
      <c r="D680" s="3">
        <f ca="1">IF(A679&lt;Settings!$B$3,VLOOKUP($A680,'List Calculations'!A$2:H$2705,8,FALSE),"")</f>
        <v>-0.38437416397775498</v>
      </c>
    </row>
    <row r="681" spans="1:4" x14ac:dyDescent="0.25">
      <c r="A681">
        <f ca="1">IF(A680&lt;Settings!$B$3,A680+1,"")</f>
        <v>680</v>
      </c>
      <c r="B681" t="str">
        <f ca="1">IF(A680&lt;Settings!$B$3,VLOOKUP($A681,'List Calculations'!A$2:H$2705,6,FALSE),"")</f>
        <v>Turkey</v>
      </c>
      <c r="C681" t="str">
        <f ca="1">IF(A680&lt;Settings!$B$3,VLOOKUP($A681,'List Calculations'!A$2:H$2705,7,FALSE),"")</f>
        <v>Greece</v>
      </c>
      <c r="D681" s="3">
        <f ca="1">IF(A680&lt;Settings!$B$3,VLOOKUP($A681,'List Calculations'!A$2:H$2705,8,FALSE),"")</f>
        <v>-0.37735614753816699</v>
      </c>
    </row>
    <row r="682" spans="1:4" x14ac:dyDescent="0.25">
      <c r="A682">
        <f ca="1">IF(A681&lt;Settings!$B$3,A681+1,"")</f>
        <v>681</v>
      </c>
      <c r="B682" t="str">
        <f ca="1">IF(A681&lt;Settings!$B$3,VLOOKUP($A682,'List Calculations'!A$2:H$2705,6,FALSE),"")</f>
        <v>Cyprus</v>
      </c>
      <c r="C682" t="str">
        <f ca="1">IF(A681&lt;Settings!$B$3,VLOOKUP($A682,'List Calculations'!A$2:H$2705,7,FALSE),"")</f>
        <v>Austria</v>
      </c>
      <c r="D682" s="3">
        <f ca="1">IF(A681&lt;Settings!$B$3,VLOOKUP($A682,'List Calculations'!A$2:H$2705,8,FALSE),"")</f>
        <v>-0.37668945270042897</v>
      </c>
    </row>
    <row r="683" spans="1:4" x14ac:dyDescent="0.25">
      <c r="A683">
        <f ca="1">IF(A682&lt;Settings!$B$3,A682+1,"")</f>
        <v>682</v>
      </c>
      <c r="B683" t="str">
        <f ca="1">IF(A682&lt;Settings!$B$3,VLOOKUP($A683,'List Calculations'!A$2:H$2705,6,FALSE),"")</f>
        <v>France</v>
      </c>
      <c r="C683" t="str">
        <f ca="1">IF(A682&lt;Settings!$B$3,VLOOKUP($A683,'List Calculations'!A$2:H$2705,7,FALSE),"")</f>
        <v>Yugoslavia</v>
      </c>
      <c r="D683" s="3">
        <f ca="1">IF(A682&lt;Settings!$B$3,VLOOKUP($A683,'List Calculations'!A$2:H$2705,8,FALSE),"")</f>
        <v>-0.37371072065189698</v>
      </c>
    </row>
    <row r="684" spans="1:4" x14ac:dyDescent="0.25">
      <c r="A684">
        <f ca="1">IF(A683&lt;Settings!$B$3,A683+1,"")</f>
        <v>683</v>
      </c>
      <c r="B684" t="str">
        <f ca="1">IF(A683&lt;Settings!$B$3,VLOOKUP($A684,'List Calculations'!A$2:H$2705,6,FALSE),"")</f>
        <v>Germany</v>
      </c>
      <c r="C684" t="str">
        <f ca="1">IF(A683&lt;Settings!$B$3,VLOOKUP($A684,'List Calculations'!A$2:H$2705,7,FALSE),"")</f>
        <v>Russia</v>
      </c>
      <c r="D684" s="3">
        <f ca="1">IF(A683&lt;Settings!$B$3,VLOOKUP($A684,'List Calculations'!A$2:H$2705,8,FALSE),"")</f>
        <v>-0.37203137046740697</v>
      </c>
    </row>
    <row r="685" spans="1:4" x14ac:dyDescent="0.25">
      <c r="A685">
        <f ca="1">IF(A684&lt;Settings!$B$3,A684+1,"")</f>
        <v>684</v>
      </c>
      <c r="B685" t="str">
        <f ca="1">IF(A684&lt;Settings!$B$3,VLOOKUP($A685,'List Calculations'!A$2:H$2705,6,FALSE),"")</f>
        <v>Norway</v>
      </c>
      <c r="C685" t="str">
        <f ca="1">IF(A684&lt;Settings!$B$3,VLOOKUP($A685,'List Calculations'!A$2:H$2705,7,FALSE),"")</f>
        <v>Malta</v>
      </c>
      <c r="D685" s="3">
        <f ca="1">IF(A684&lt;Settings!$B$3,VLOOKUP($A685,'List Calculations'!A$2:H$2705,8,FALSE),"")</f>
        <v>-0.370635396276639</v>
      </c>
    </row>
    <row r="686" spans="1:4" x14ac:dyDescent="0.25">
      <c r="A686">
        <f ca="1">IF(A685&lt;Settings!$B$3,A685+1,"")</f>
        <v>685</v>
      </c>
      <c r="B686" t="str">
        <f ca="1">IF(A685&lt;Settings!$B$3,VLOOKUP($A686,'List Calculations'!A$2:H$2705,6,FALSE),"")</f>
        <v>Yugoslavia</v>
      </c>
      <c r="C686" t="str">
        <f ca="1">IF(A685&lt;Settings!$B$3,VLOOKUP($A686,'List Calculations'!A$2:H$2705,7,FALSE),"")</f>
        <v>United Kingdom</v>
      </c>
      <c r="D686" s="3">
        <f ca="1">IF(A685&lt;Settings!$B$3,VLOOKUP($A686,'List Calculations'!A$2:H$2705,8,FALSE),"")</f>
        <v>-0.36548791765510003</v>
      </c>
    </row>
    <row r="687" spans="1:4" x14ac:dyDescent="0.25">
      <c r="A687">
        <f ca="1">IF(A686&lt;Settings!$B$3,A686+1,"")</f>
        <v>686</v>
      </c>
      <c r="B687" t="str">
        <f ca="1">IF(A686&lt;Settings!$B$3,VLOOKUP($A687,'List Calculations'!A$2:H$2705,6,FALSE),"")</f>
        <v>Cyprus</v>
      </c>
      <c r="C687" t="str">
        <f ca="1">IF(A686&lt;Settings!$B$3,VLOOKUP($A687,'List Calculations'!A$2:H$2705,7,FALSE),"")</f>
        <v>Hungary</v>
      </c>
      <c r="D687" s="3">
        <f ca="1">IF(A686&lt;Settings!$B$3,VLOOKUP($A687,'List Calculations'!A$2:H$2705,8,FALSE),"")</f>
        <v>-0.36472927165588698</v>
      </c>
    </row>
    <row r="688" spans="1:4" x14ac:dyDescent="0.25">
      <c r="A688">
        <f ca="1">IF(A687&lt;Settings!$B$3,A687+1,"")</f>
        <v>687</v>
      </c>
      <c r="B688" t="str">
        <f ca="1">IF(A687&lt;Settings!$B$3,VLOOKUP($A688,'List Calculations'!A$2:H$2705,6,FALSE),"")</f>
        <v>Lithuania</v>
      </c>
      <c r="C688" t="str">
        <f ca="1">IF(A687&lt;Settings!$B$3,VLOOKUP($A688,'List Calculations'!A$2:H$2705,7,FALSE),"")</f>
        <v>Moldova</v>
      </c>
      <c r="D688" s="3">
        <f ca="1">IF(A687&lt;Settings!$B$3,VLOOKUP($A688,'List Calculations'!A$2:H$2705,8,FALSE),"")</f>
        <v>-0.36432870361596797</v>
      </c>
    </row>
    <row r="689" spans="1:4" x14ac:dyDescent="0.25">
      <c r="A689">
        <f ca="1">IF(A688&lt;Settings!$B$3,A688+1,"")</f>
        <v>688</v>
      </c>
      <c r="B689" t="str">
        <f ca="1">IF(A688&lt;Settings!$B$3,VLOOKUP($A689,'List Calculations'!A$2:H$2705,6,FALSE),"")</f>
        <v>Luxembourg</v>
      </c>
      <c r="C689" t="str">
        <f ca="1">IF(A688&lt;Settings!$B$3,VLOOKUP($A689,'List Calculations'!A$2:H$2705,7,FALSE),"")</f>
        <v>Finland</v>
      </c>
      <c r="D689" s="3">
        <f ca="1">IF(A688&lt;Settings!$B$3,VLOOKUP($A689,'List Calculations'!A$2:H$2705,8,FALSE),"")</f>
        <v>-0.36249590072272903</v>
      </c>
    </row>
    <row r="690" spans="1:4" x14ac:dyDescent="0.25">
      <c r="A690">
        <f ca="1">IF(A689&lt;Settings!$B$3,A689+1,"")</f>
        <v>689</v>
      </c>
      <c r="B690" t="str">
        <f ca="1">IF(A689&lt;Settings!$B$3,VLOOKUP($A690,'List Calculations'!A$2:H$2705,6,FALSE),"")</f>
        <v>Greece</v>
      </c>
      <c r="C690" t="str">
        <f ca="1">IF(A689&lt;Settings!$B$3,VLOOKUP($A690,'List Calculations'!A$2:H$2705,7,FALSE),"")</f>
        <v>Ukraine</v>
      </c>
      <c r="D690" s="3">
        <f ca="1">IF(A689&lt;Settings!$B$3,VLOOKUP($A690,'List Calculations'!A$2:H$2705,8,FALSE),"")</f>
        <v>-0.35901997153035398</v>
      </c>
    </row>
    <row r="691" spans="1:4" x14ac:dyDescent="0.25">
      <c r="A691">
        <f ca="1">IF(A690&lt;Settings!$B$3,A690+1,"")</f>
        <v>690</v>
      </c>
      <c r="B691" t="str">
        <f ca="1">IF(A690&lt;Settings!$B$3,VLOOKUP($A691,'List Calculations'!A$2:H$2705,6,FALSE),"")</f>
        <v>Austria</v>
      </c>
      <c r="C691" t="str">
        <f ca="1">IF(A690&lt;Settings!$B$3,VLOOKUP($A691,'List Calculations'!A$2:H$2705,7,FALSE),"")</f>
        <v>Finland</v>
      </c>
      <c r="D691" s="3">
        <f ca="1">IF(A690&lt;Settings!$B$3,VLOOKUP($A691,'List Calculations'!A$2:H$2705,8,FALSE),"")</f>
        <v>-0.35615017619498801</v>
      </c>
    </row>
    <row r="692" spans="1:4" x14ac:dyDescent="0.25">
      <c r="A692">
        <f ca="1">IF(A691&lt;Settings!$B$3,A691+1,"")</f>
        <v>691</v>
      </c>
      <c r="B692" t="str">
        <f ca="1">IF(A691&lt;Settings!$B$3,VLOOKUP($A692,'List Calculations'!A$2:H$2705,6,FALSE),"")</f>
        <v>Switzerland</v>
      </c>
      <c r="C692" t="str">
        <f ca="1">IF(A691&lt;Settings!$B$3,VLOOKUP($A692,'List Calculations'!A$2:H$2705,7,FALSE),"")</f>
        <v>Greece</v>
      </c>
      <c r="D692" s="3">
        <f ca="1">IF(A691&lt;Settings!$B$3,VLOOKUP($A692,'List Calculations'!A$2:H$2705,8,FALSE),"")</f>
        <v>-0.355972955488294</v>
      </c>
    </row>
    <row r="693" spans="1:4" x14ac:dyDescent="0.25">
      <c r="A693">
        <f ca="1">IF(A692&lt;Settings!$B$3,A692+1,"")</f>
        <v>692</v>
      </c>
      <c r="B693" t="str">
        <f ca="1">IF(A692&lt;Settings!$B$3,VLOOKUP($A693,'List Calculations'!A$2:H$2705,6,FALSE),"")</f>
        <v>France</v>
      </c>
      <c r="C693" t="str">
        <f ca="1">IF(A692&lt;Settings!$B$3,VLOOKUP($A693,'List Calculations'!A$2:H$2705,7,FALSE),"")</f>
        <v>Greece</v>
      </c>
      <c r="D693" s="3">
        <f ca="1">IF(A692&lt;Settings!$B$3,VLOOKUP($A693,'List Calculations'!A$2:H$2705,8,FALSE),"")</f>
        <v>-0.35510231546812498</v>
      </c>
    </row>
    <row r="694" spans="1:4" x14ac:dyDescent="0.25">
      <c r="A694">
        <f ca="1">IF(A693&lt;Settings!$B$3,A693+1,"")</f>
        <v>693</v>
      </c>
      <c r="B694" t="str">
        <f ca="1">IF(A693&lt;Settings!$B$3,VLOOKUP($A694,'List Calculations'!A$2:H$2705,6,FALSE),"")</f>
        <v>Greece</v>
      </c>
      <c r="C694" t="str">
        <f ca="1">IF(A693&lt;Settings!$B$3,VLOOKUP($A694,'List Calculations'!A$2:H$2705,7,FALSE),"")</f>
        <v>Switzerland</v>
      </c>
      <c r="D694" s="3">
        <f ca="1">IF(A693&lt;Settings!$B$3,VLOOKUP($A694,'List Calculations'!A$2:H$2705,8,FALSE),"")</f>
        <v>-0.35030401540617501</v>
      </c>
    </row>
    <row r="695" spans="1:4" x14ac:dyDescent="0.25">
      <c r="A695">
        <f ca="1">IF(A694&lt;Settings!$B$3,A694+1,"")</f>
        <v>694</v>
      </c>
      <c r="B695" t="str">
        <f ca="1">IF(A694&lt;Settings!$B$3,VLOOKUP($A695,'List Calculations'!A$2:H$2705,6,FALSE),"")</f>
        <v>Spain</v>
      </c>
      <c r="C695" t="str">
        <f ca="1">IF(A694&lt;Settings!$B$3,VLOOKUP($A695,'List Calculations'!A$2:H$2705,7,FALSE),"")</f>
        <v>France</v>
      </c>
      <c r="D695" s="3">
        <f ca="1">IF(A694&lt;Settings!$B$3,VLOOKUP($A695,'List Calculations'!A$2:H$2705,8,FALSE),"")</f>
        <v>-0.34589300603888401</v>
      </c>
    </row>
    <row r="696" spans="1:4" x14ac:dyDescent="0.25">
      <c r="A696">
        <f ca="1">IF(A695&lt;Settings!$B$3,A695+1,"")</f>
        <v>695</v>
      </c>
      <c r="B696" t="str">
        <f ca="1">IF(A695&lt;Settings!$B$3,VLOOKUP($A696,'List Calculations'!A$2:H$2705,6,FALSE),"")</f>
        <v>Hungary</v>
      </c>
      <c r="C696" t="str">
        <f ca="1">IF(A695&lt;Settings!$B$3,VLOOKUP($A696,'List Calculations'!A$2:H$2705,7,FALSE),"")</f>
        <v>Spain</v>
      </c>
      <c r="D696" s="3">
        <f ca="1">IF(A695&lt;Settings!$B$3,VLOOKUP($A696,'List Calculations'!A$2:H$2705,8,FALSE),"")</f>
        <v>-0.34213440489400898</v>
      </c>
    </row>
    <row r="697" spans="1:4" x14ac:dyDescent="0.25">
      <c r="A697">
        <f ca="1">IF(A696&lt;Settings!$B$3,A696+1,"")</f>
        <v>696</v>
      </c>
      <c r="B697" t="str">
        <f ca="1">IF(A696&lt;Settings!$B$3,VLOOKUP($A697,'List Calculations'!A$2:H$2705,6,FALSE),"")</f>
        <v>Belarus</v>
      </c>
      <c r="C697" t="str">
        <f ca="1">IF(A696&lt;Settings!$B$3,VLOOKUP($A697,'List Calculations'!A$2:H$2705,7,FALSE),"")</f>
        <v>Bulgaria</v>
      </c>
      <c r="D697" s="3">
        <f ca="1">IF(A696&lt;Settings!$B$3,VLOOKUP($A697,'List Calculations'!A$2:H$2705,8,FALSE),"")</f>
        <v>-0.33968414361546501</v>
      </c>
    </row>
    <row r="698" spans="1:4" x14ac:dyDescent="0.25">
      <c r="A698">
        <f ca="1">IF(A697&lt;Settings!$B$3,A697+1,"")</f>
        <v>697</v>
      </c>
      <c r="B698" t="str">
        <f ca="1">IF(A697&lt;Settings!$B$3,VLOOKUP($A698,'List Calculations'!A$2:H$2705,6,FALSE),"")</f>
        <v>Monaco</v>
      </c>
      <c r="C698" t="str">
        <f ca="1">IF(A697&lt;Settings!$B$3,VLOOKUP($A698,'List Calculations'!A$2:H$2705,7,FALSE),"")</f>
        <v>Finland</v>
      </c>
      <c r="D698" s="3">
        <f ca="1">IF(A697&lt;Settings!$B$3,VLOOKUP($A698,'List Calculations'!A$2:H$2705,8,FALSE),"")</f>
        <v>-0.33957106997935099</v>
      </c>
    </row>
    <row r="699" spans="1:4" x14ac:dyDescent="0.25">
      <c r="A699">
        <f ca="1">IF(A698&lt;Settings!$B$3,A698+1,"")</f>
        <v>698</v>
      </c>
      <c r="B699" t="str">
        <f ca="1">IF(A698&lt;Settings!$B$3,VLOOKUP($A699,'List Calculations'!A$2:H$2705,6,FALSE),"")</f>
        <v>Netherlands</v>
      </c>
      <c r="C699" t="str">
        <f ca="1">IF(A698&lt;Settings!$B$3,VLOOKUP($A699,'List Calculations'!A$2:H$2705,7,FALSE),"")</f>
        <v>Slovenia</v>
      </c>
      <c r="D699" s="3">
        <f ca="1">IF(A698&lt;Settings!$B$3,VLOOKUP($A699,'List Calculations'!A$2:H$2705,8,FALSE),"")</f>
        <v>-0.33622576583779101</v>
      </c>
    </row>
    <row r="700" spans="1:4" x14ac:dyDescent="0.25">
      <c r="A700">
        <f ca="1">IF(A699&lt;Settings!$B$3,A699+1,"")</f>
        <v>699</v>
      </c>
      <c r="B700" t="str">
        <f ca="1">IF(A699&lt;Settings!$B$3,VLOOKUP($A700,'List Calculations'!A$2:H$2705,6,FALSE),"")</f>
        <v>Spain</v>
      </c>
      <c r="C700" t="str">
        <f ca="1">IF(A699&lt;Settings!$B$3,VLOOKUP($A700,'List Calculations'!A$2:H$2705,7,FALSE),"")</f>
        <v>Denmark</v>
      </c>
      <c r="D700" s="3">
        <f ca="1">IF(A699&lt;Settings!$B$3,VLOOKUP($A700,'List Calculations'!A$2:H$2705,8,FALSE),"")</f>
        <v>-0.33448702640084899</v>
      </c>
    </row>
    <row r="701" spans="1:4" x14ac:dyDescent="0.25">
      <c r="A701">
        <f ca="1">IF(A700&lt;Settings!$B$3,A700+1,"")</f>
        <v>700</v>
      </c>
      <c r="B701" t="str">
        <f ca="1">IF(A700&lt;Settings!$B$3,VLOOKUP($A701,'List Calculations'!A$2:H$2705,6,FALSE),"")</f>
        <v>Portugal</v>
      </c>
      <c r="C701" t="str">
        <f ca="1">IF(A700&lt;Settings!$B$3,VLOOKUP($A701,'List Calculations'!A$2:H$2705,7,FALSE),"")</f>
        <v>Greece</v>
      </c>
      <c r="D701" s="3">
        <f ca="1">IF(A700&lt;Settings!$B$3,VLOOKUP($A701,'List Calculations'!A$2:H$2705,8,FALSE),"")</f>
        <v>-0.33342774801400399</v>
      </c>
    </row>
    <row r="702" spans="1:4" x14ac:dyDescent="0.25">
      <c r="A702">
        <f ca="1">IF(A701&lt;Settings!$B$3,A701+1,"")</f>
        <v>701</v>
      </c>
      <c r="B702" t="str">
        <f ca="1">IF(A701&lt;Settings!$B$3,VLOOKUP($A702,'List Calculations'!A$2:H$2705,6,FALSE),"")</f>
        <v>Sweden</v>
      </c>
      <c r="C702" t="str">
        <f ca="1">IF(A701&lt;Settings!$B$3,VLOOKUP($A702,'List Calculations'!A$2:H$2705,7,FALSE),"")</f>
        <v>Yugoslavia</v>
      </c>
      <c r="D702" s="3">
        <f ca="1">IF(A701&lt;Settings!$B$3,VLOOKUP($A702,'List Calculations'!A$2:H$2705,8,FALSE),"")</f>
        <v>-0.33338293650793599</v>
      </c>
    </row>
    <row r="703" spans="1:4" x14ac:dyDescent="0.25">
      <c r="A703">
        <f ca="1">IF(A702&lt;Settings!$B$3,A702+1,"")</f>
        <v>702</v>
      </c>
      <c r="B703" t="str">
        <f ca="1">IF(A702&lt;Settings!$B$3,VLOOKUP($A703,'List Calculations'!A$2:H$2705,6,FALSE),"")</f>
        <v>Italy</v>
      </c>
      <c r="C703" t="str">
        <f ca="1">IF(A702&lt;Settings!$B$3,VLOOKUP($A703,'List Calculations'!A$2:H$2705,7,FALSE),"")</f>
        <v>Netherlands</v>
      </c>
      <c r="D703" s="3">
        <f ca="1">IF(A702&lt;Settings!$B$3,VLOOKUP($A703,'List Calculations'!A$2:H$2705,8,FALSE),"")</f>
        <v>-0.33264268907341998</v>
      </c>
    </row>
    <row r="704" spans="1:4" x14ac:dyDescent="0.25">
      <c r="A704">
        <f ca="1">IF(A703&lt;Settings!$B$3,A703+1,"")</f>
        <v>703</v>
      </c>
      <c r="B704" t="str">
        <f ca="1">IF(A703&lt;Settings!$B$3,VLOOKUP($A704,'List Calculations'!A$2:H$2705,6,FALSE),"")</f>
        <v>Spain</v>
      </c>
      <c r="C704" t="str">
        <f ca="1">IF(A703&lt;Settings!$B$3,VLOOKUP($A704,'List Calculations'!A$2:H$2705,7,FALSE),"")</f>
        <v>Ireland</v>
      </c>
      <c r="D704" s="3">
        <f ca="1">IF(A703&lt;Settings!$B$3,VLOOKUP($A704,'List Calculations'!A$2:H$2705,8,FALSE),"")</f>
        <v>-0.33263781821506799</v>
      </c>
    </row>
    <row r="705" spans="1:4" x14ac:dyDescent="0.25">
      <c r="A705">
        <f ca="1">IF(A704&lt;Settings!$B$3,A704+1,"")</f>
        <v>704</v>
      </c>
      <c r="B705" t="str">
        <f ca="1">IF(A704&lt;Settings!$B$3,VLOOKUP($A705,'List Calculations'!A$2:H$2705,6,FALSE),"")</f>
        <v>France</v>
      </c>
      <c r="C705" t="str">
        <f ca="1">IF(A704&lt;Settings!$B$3,VLOOKUP($A705,'List Calculations'!A$2:H$2705,7,FALSE),"")</f>
        <v>Denmark</v>
      </c>
      <c r="D705" s="3">
        <f ca="1">IF(A704&lt;Settings!$B$3,VLOOKUP($A705,'List Calculations'!A$2:H$2705,8,FALSE),"")</f>
        <v>-0.32741093902027102</v>
      </c>
    </row>
    <row r="706" spans="1:4" x14ac:dyDescent="0.25">
      <c r="A706">
        <f ca="1">IF(A705&lt;Settings!$B$3,A705+1,"")</f>
        <v>705</v>
      </c>
      <c r="B706" t="str">
        <f ca="1">IF(A705&lt;Settings!$B$3,VLOOKUP($A706,'List Calculations'!A$2:H$2705,6,FALSE),"")</f>
        <v>Russia</v>
      </c>
      <c r="C706" t="str">
        <f ca="1">IF(A705&lt;Settings!$B$3,VLOOKUP($A706,'List Calculations'!A$2:H$2705,7,FALSE),"")</f>
        <v>Switzerland</v>
      </c>
      <c r="D706" s="3">
        <f ca="1">IF(A705&lt;Settings!$B$3,VLOOKUP($A706,'List Calculations'!A$2:H$2705,8,FALSE),"")</f>
        <v>-0.32300104827243797</v>
      </c>
    </row>
    <row r="707" spans="1:4" x14ac:dyDescent="0.25">
      <c r="A707">
        <f ca="1">IF(A706&lt;Settings!$B$3,A706+1,"")</f>
        <v>706</v>
      </c>
      <c r="B707" t="str">
        <f ca="1">IF(A706&lt;Settings!$B$3,VLOOKUP($A707,'List Calculations'!A$2:H$2705,6,FALSE),"")</f>
        <v>Moldova</v>
      </c>
      <c r="C707" t="str">
        <f ca="1">IF(A706&lt;Settings!$B$3,VLOOKUP($A707,'List Calculations'!A$2:H$2705,7,FALSE),"")</f>
        <v>Latvia</v>
      </c>
      <c r="D707" s="3">
        <f ca="1">IF(A706&lt;Settings!$B$3,VLOOKUP($A707,'List Calculations'!A$2:H$2705,8,FALSE),"")</f>
        <v>-0.32222388083199999</v>
      </c>
    </row>
    <row r="708" spans="1:4" x14ac:dyDescent="0.25">
      <c r="A708">
        <f ca="1">IF(A707&lt;Settings!$B$3,A707+1,"")</f>
        <v>707</v>
      </c>
      <c r="B708" t="str">
        <f ca="1">IF(A707&lt;Settings!$B$3,VLOOKUP($A708,'List Calculations'!A$2:H$2705,6,FALSE),"")</f>
        <v>Monaco</v>
      </c>
      <c r="C708" t="str">
        <f ca="1">IF(A707&lt;Settings!$B$3,VLOOKUP($A708,'List Calculations'!A$2:H$2705,7,FALSE),"")</f>
        <v>Sweden</v>
      </c>
      <c r="D708" s="3">
        <f ca="1">IF(A707&lt;Settings!$B$3,VLOOKUP($A708,'List Calculations'!A$2:H$2705,8,FALSE),"")</f>
        <v>-0.32172984069268901</v>
      </c>
    </row>
    <row r="709" spans="1:4" x14ac:dyDescent="0.25">
      <c r="A709">
        <f ca="1">IF(A708&lt;Settings!$B$3,A708+1,"")</f>
        <v>708</v>
      </c>
      <c r="B709" t="str">
        <f ca="1">IF(A708&lt;Settings!$B$3,VLOOKUP($A709,'List Calculations'!A$2:H$2705,6,FALSE),"")</f>
        <v>Sweden</v>
      </c>
      <c r="C709" t="str">
        <f ca="1">IF(A708&lt;Settings!$B$3,VLOOKUP($A709,'List Calculations'!A$2:H$2705,7,FALSE),"")</f>
        <v>Albania</v>
      </c>
      <c r="D709" s="3">
        <f ca="1">IF(A708&lt;Settings!$B$3,VLOOKUP($A709,'List Calculations'!A$2:H$2705,8,FALSE),"")</f>
        <v>-0.32161264669767398</v>
      </c>
    </row>
    <row r="710" spans="1:4" x14ac:dyDescent="0.25">
      <c r="A710">
        <f ca="1">IF(A709&lt;Settings!$B$3,A709+1,"")</f>
        <v>709</v>
      </c>
      <c r="B710" t="str">
        <f ca="1">IF(A709&lt;Settings!$B$3,VLOOKUP($A710,'List Calculations'!A$2:H$2705,6,FALSE),"")</f>
        <v>Sweden</v>
      </c>
      <c r="C710" t="str">
        <f ca="1">IF(A709&lt;Settings!$B$3,VLOOKUP($A710,'List Calculations'!A$2:H$2705,7,FALSE),"")</f>
        <v>Portugal</v>
      </c>
      <c r="D710" s="3">
        <f ca="1">IF(A709&lt;Settings!$B$3,VLOOKUP($A710,'List Calculations'!A$2:H$2705,8,FALSE),"")</f>
        <v>-0.32034560177964699</v>
      </c>
    </row>
    <row r="711" spans="1:4" x14ac:dyDescent="0.25">
      <c r="A711">
        <f ca="1">IF(A710&lt;Settings!$B$3,A710+1,"")</f>
        <v>710</v>
      </c>
      <c r="B711" t="str">
        <f ca="1">IF(A710&lt;Settings!$B$3,VLOOKUP($A711,'List Calculations'!A$2:H$2705,6,FALSE),"")</f>
        <v>Italy</v>
      </c>
      <c r="C711" t="str">
        <f ca="1">IF(A710&lt;Settings!$B$3,VLOOKUP($A711,'List Calculations'!A$2:H$2705,7,FALSE),"")</f>
        <v>Ireland</v>
      </c>
      <c r="D711" s="3">
        <f ca="1">IF(A710&lt;Settings!$B$3,VLOOKUP($A711,'List Calculations'!A$2:H$2705,8,FALSE),"")</f>
        <v>-0.31455775945291797</v>
      </c>
    </row>
    <row r="712" spans="1:4" x14ac:dyDescent="0.25">
      <c r="A712">
        <f ca="1">IF(A711&lt;Settings!$B$3,A711+1,"")</f>
        <v>711</v>
      </c>
      <c r="B712" t="str">
        <f ca="1">IF(A711&lt;Settings!$B$3,VLOOKUP($A712,'List Calculations'!A$2:H$2705,6,FALSE),"")</f>
        <v>Portugal</v>
      </c>
      <c r="C712" t="str">
        <f ca="1">IF(A711&lt;Settings!$B$3,VLOOKUP($A712,'List Calculations'!A$2:H$2705,7,FALSE),"")</f>
        <v>Hungary</v>
      </c>
      <c r="D712" s="3">
        <f ca="1">IF(A711&lt;Settings!$B$3,VLOOKUP($A712,'List Calculations'!A$2:H$2705,8,FALSE),"")</f>
        <v>-0.31345280198247299</v>
      </c>
    </row>
    <row r="713" spans="1:4" x14ac:dyDescent="0.25">
      <c r="A713">
        <f ca="1">IF(A712&lt;Settings!$B$3,A712+1,"")</f>
        <v>712</v>
      </c>
      <c r="B713" t="str">
        <f ca="1">IF(A712&lt;Settings!$B$3,VLOOKUP($A713,'List Calculations'!A$2:H$2705,6,FALSE),"")</f>
        <v>Israel</v>
      </c>
      <c r="C713" t="str">
        <f ca="1">IF(A712&lt;Settings!$B$3,VLOOKUP($A713,'List Calculations'!A$2:H$2705,7,FALSE),"")</f>
        <v>Estonia</v>
      </c>
      <c r="D713" s="3">
        <f ca="1">IF(A712&lt;Settings!$B$3,VLOOKUP($A713,'List Calculations'!A$2:H$2705,8,FALSE),"")</f>
        <v>-0.31232398125401301</v>
      </c>
    </row>
    <row r="714" spans="1:4" x14ac:dyDescent="0.25">
      <c r="A714">
        <f ca="1">IF(A713&lt;Settings!$B$3,A713+1,"")</f>
        <v>713</v>
      </c>
      <c r="B714" t="str">
        <f ca="1">IF(A713&lt;Settings!$B$3,VLOOKUP($A714,'List Calculations'!A$2:H$2705,6,FALSE),"")</f>
        <v>Sweden</v>
      </c>
      <c r="C714" t="str">
        <f ca="1">IF(A713&lt;Settings!$B$3,VLOOKUP($A714,'List Calculations'!A$2:H$2705,7,FALSE),"")</f>
        <v>Poland</v>
      </c>
      <c r="D714" s="3">
        <f ca="1">IF(A713&lt;Settings!$B$3,VLOOKUP($A714,'List Calculations'!A$2:H$2705,8,FALSE),"")</f>
        <v>-0.30795077486010503</v>
      </c>
    </row>
    <row r="715" spans="1:4" x14ac:dyDescent="0.25">
      <c r="A715">
        <f ca="1">IF(A714&lt;Settings!$B$3,A714+1,"")</f>
        <v>714</v>
      </c>
      <c r="B715" t="str">
        <f ca="1">IF(A714&lt;Settings!$B$3,VLOOKUP($A715,'List Calculations'!A$2:H$2705,6,FALSE),"")</f>
        <v>Portugal</v>
      </c>
      <c r="C715" t="str">
        <f ca="1">IF(A714&lt;Settings!$B$3,VLOOKUP($A715,'List Calculations'!A$2:H$2705,7,FALSE),"")</f>
        <v>Norway</v>
      </c>
      <c r="D715" s="3">
        <f ca="1">IF(A714&lt;Settings!$B$3,VLOOKUP($A715,'List Calculations'!A$2:H$2705,8,FALSE),"")</f>
        <v>-0.307099804285204</v>
      </c>
    </row>
    <row r="716" spans="1:4" x14ac:dyDescent="0.25">
      <c r="A716">
        <f ca="1">IF(A715&lt;Settings!$B$3,A715+1,"")</f>
        <v>715</v>
      </c>
      <c r="B716" t="str">
        <f ca="1">IF(A715&lt;Settings!$B$3,VLOOKUP($A716,'List Calculations'!A$2:H$2705,6,FALSE),"")</f>
        <v>Romania</v>
      </c>
      <c r="C716" t="str">
        <f ca="1">IF(A715&lt;Settings!$B$3,VLOOKUP($A716,'List Calculations'!A$2:H$2705,7,FALSE),"")</f>
        <v>Sweden</v>
      </c>
      <c r="D716" s="3">
        <f ca="1">IF(A715&lt;Settings!$B$3,VLOOKUP($A716,'List Calculations'!A$2:H$2705,8,FALSE),"")</f>
        <v>-0.29055964794134398</v>
      </c>
    </row>
    <row r="717" spans="1:4" x14ac:dyDescent="0.25">
      <c r="A717">
        <f ca="1">IF(A716&lt;Settings!$B$3,A716+1,"")</f>
        <v>716</v>
      </c>
      <c r="B717" t="str">
        <f ca="1">IF(A716&lt;Settings!$B$3,VLOOKUP($A717,'List Calculations'!A$2:H$2705,6,FALSE),"")</f>
        <v>Poland</v>
      </c>
      <c r="C717" t="str">
        <f ca="1">IF(A716&lt;Settings!$B$3,VLOOKUP($A717,'List Calculations'!A$2:H$2705,7,FALSE),"")</f>
        <v>United Kingdom</v>
      </c>
      <c r="D717" s="3">
        <f ca="1">IF(A716&lt;Settings!$B$3,VLOOKUP($A717,'List Calculations'!A$2:H$2705,8,FALSE),"")</f>
        <v>-0.288018770154922</v>
      </c>
    </row>
    <row r="718" spans="1:4" x14ac:dyDescent="0.25">
      <c r="A718">
        <f ca="1">IF(A717&lt;Settings!$B$3,A717+1,"")</f>
        <v>717</v>
      </c>
      <c r="B718" t="str">
        <f ca="1">IF(A717&lt;Settings!$B$3,VLOOKUP($A718,'List Calculations'!A$2:H$2705,6,FALSE),"")</f>
        <v>Belgium</v>
      </c>
      <c r="C718" t="str">
        <f ca="1">IF(A717&lt;Settings!$B$3,VLOOKUP($A718,'List Calculations'!A$2:H$2705,7,FALSE),"")</f>
        <v>Iceland</v>
      </c>
      <c r="D718" s="3">
        <f ca="1">IF(A717&lt;Settings!$B$3,VLOOKUP($A718,'List Calculations'!A$2:H$2705,8,FALSE),"")</f>
        <v>-0.28722411530290998</v>
      </c>
    </row>
    <row r="719" spans="1:4" x14ac:dyDescent="0.25">
      <c r="A719">
        <f ca="1">IF(A718&lt;Settings!$B$3,A718+1,"")</f>
        <v>718</v>
      </c>
      <c r="B719" t="str">
        <f ca="1">IF(A718&lt;Settings!$B$3,VLOOKUP($A719,'List Calculations'!A$2:H$2705,6,FALSE),"")</f>
        <v>Slovenia</v>
      </c>
      <c r="C719" t="str">
        <f ca="1">IF(A718&lt;Settings!$B$3,VLOOKUP($A719,'List Calculations'!A$2:H$2705,7,FALSE),"")</f>
        <v>Norway</v>
      </c>
      <c r="D719" s="3">
        <f ca="1">IF(A718&lt;Settings!$B$3,VLOOKUP($A719,'List Calculations'!A$2:H$2705,8,FALSE),"")</f>
        <v>-0.284895315921112</v>
      </c>
    </row>
    <row r="720" spans="1:4" x14ac:dyDescent="0.25">
      <c r="A720">
        <f ca="1">IF(A719&lt;Settings!$B$3,A719+1,"")</f>
        <v>719</v>
      </c>
      <c r="B720" t="str">
        <f ca="1">IF(A719&lt;Settings!$B$3,VLOOKUP($A720,'List Calculations'!A$2:H$2705,6,FALSE),"")</f>
        <v>Russia</v>
      </c>
      <c r="C720" t="str">
        <f ca="1">IF(A719&lt;Settings!$B$3,VLOOKUP($A720,'List Calculations'!A$2:H$2705,7,FALSE),"")</f>
        <v>Malta</v>
      </c>
      <c r="D720" s="3">
        <f ca="1">IF(A719&lt;Settings!$B$3,VLOOKUP($A720,'List Calculations'!A$2:H$2705,8,FALSE),"")</f>
        <v>-0.28488918816633302</v>
      </c>
    </row>
    <row r="721" spans="1:4" x14ac:dyDescent="0.25">
      <c r="A721">
        <f ca="1">IF(A720&lt;Settings!$B$3,A720+1,"")</f>
        <v>720</v>
      </c>
      <c r="B721" t="str">
        <f ca="1">IF(A720&lt;Settings!$B$3,VLOOKUP($A721,'List Calculations'!A$2:H$2705,6,FALSE),"")</f>
        <v>Portugal</v>
      </c>
      <c r="C721" t="str">
        <f ca="1">IF(A720&lt;Settings!$B$3,VLOOKUP($A721,'List Calculations'!A$2:H$2705,7,FALSE),"")</f>
        <v>Slovenia</v>
      </c>
      <c r="D721" s="3">
        <f ca="1">IF(A720&lt;Settings!$B$3,VLOOKUP($A721,'List Calculations'!A$2:H$2705,8,FALSE),"")</f>
        <v>-0.28460133609353899</v>
      </c>
    </row>
    <row r="722" spans="1:4" x14ac:dyDescent="0.25">
      <c r="A722">
        <f ca="1">IF(A721&lt;Settings!$B$3,A721+1,"")</f>
        <v>721</v>
      </c>
      <c r="B722" t="str">
        <f ca="1">IF(A721&lt;Settings!$B$3,VLOOKUP($A722,'List Calculations'!A$2:H$2705,6,FALSE),"")</f>
        <v>Bulgaria</v>
      </c>
      <c r="C722" t="str">
        <f ca="1">IF(A721&lt;Settings!$B$3,VLOOKUP($A722,'List Calculations'!A$2:H$2705,7,FALSE),"")</f>
        <v>Moldova</v>
      </c>
      <c r="D722" s="3">
        <f ca="1">IF(A721&lt;Settings!$B$3,VLOOKUP($A722,'List Calculations'!A$2:H$2705,8,FALSE),"")</f>
        <v>-0.28297949726676203</v>
      </c>
    </row>
    <row r="723" spans="1:4" x14ac:dyDescent="0.25">
      <c r="A723">
        <f ca="1">IF(A722&lt;Settings!$B$3,A722+1,"")</f>
        <v>722</v>
      </c>
      <c r="B723" t="str">
        <f ca="1">IF(A722&lt;Settings!$B$3,VLOOKUP($A723,'List Calculations'!A$2:H$2705,6,FALSE),"")</f>
        <v>Ireland</v>
      </c>
      <c r="C723" t="str">
        <f ca="1">IF(A722&lt;Settings!$B$3,VLOOKUP($A723,'List Calculations'!A$2:H$2705,7,FALSE),"")</f>
        <v>Slovenia</v>
      </c>
      <c r="D723" s="3">
        <f ca="1">IF(A722&lt;Settings!$B$3,VLOOKUP($A723,'List Calculations'!A$2:H$2705,8,FALSE),"")</f>
        <v>-0.282544024943924</v>
      </c>
    </row>
    <row r="724" spans="1:4" x14ac:dyDescent="0.25">
      <c r="A724">
        <f ca="1">IF(A723&lt;Settings!$B$3,A723+1,"")</f>
        <v>723</v>
      </c>
      <c r="B724" t="str">
        <f ca="1">IF(A723&lt;Settings!$B$3,VLOOKUP($A724,'List Calculations'!A$2:H$2705,6,FALSE),"")</f>
        <v>Ukraine</v>
      </c>
      <c r="C724" t="str">
        <f ca="1">IF(A723&lt;Settings!$B$3,VLOOKUP($A724,'List Calculations'!A$2:H$2705,7,FALSE),"")</f>
        <v>Cyprus</v>
      </c>
      <c r="D724" s="3">
        <f ca="1">IF(A723&lt;Settings!$B$3,VLOOKUP($A724,'List Calculations'!A$2:H$2705,8,FALSE),"")</f>
        <v>-0.27413539015682498</v>
      </c>
    </row>
    <row r="725" spans="1:4" x14ac:dyDescent="0.25">
      <c r="A725">
        <f ca="1">IF(A724&lt;Settings!$B$3,A724+1,"")</f>
        <v>724</v>
      </c>
      <c r="B725" t="str">
        <f ca="1">IF(A724&lt;Settings!$B$3,VLOOKUP($A725,'List Calculations'!A$2:H$2705,6,FALSE),"")</f>
        <v>Switzerland</v>
      </c>
      <c r="C725" t="str">
        <f ca="1">IF(A724&lt;Settings!$B$3,VLOOKUP($A725,'List Calculations'!A$2:H$2705,7,FALSE),"")</f>
        <v>Belgium</v>
      </c>
      <c r="D725" s="3">
        <f ca="1">IF(A724&lt;Settings!$B$3,VLOOKUP($A725,'List Calculations'!A$2:H$2705,8,FALSE),"")</f>
        <v>-0.27333092281545401</v>
      </c>
    </row>
    <row r="726" spans="1:4" x14ac:dyDescent="0.25">
      <c r="A726">
        <f ca="1">IF(A725&lt;Settings!$B$3,A725+1,"")</f>
        <v>725</v>
      </c>
      <c r="B726" t="str">
        <f ca="1">IF(A725&lt;Settings!$B$3,VLOOKUP($A726,'List Calculations'!A$2:H$2705,6,FALSE),"")</f>
        <v>Netherlands</v>
      </c>
      <c r="C726" t="str">
        <f ca="1">IF(A725&lt;Settings!$B$3,VLOOKUP($A726,'List Calculations'!A$2:H$2705,7,FALSE),"")</f>
        <v>Finland</v>
      </c>
      <c r="D726" s="3">
        <f ca="1">IF(A725&lt;Settings!$B$3,VLOOKUP($A726,'List Calculations'!A$2:H$2705,8,FALSE),"")</f>
        <v>-0.27249270123247799</v>
      </c>
    </row>
    <row r="727" spans="1:4" x14ac:dyDescent="0.25">
      <c r="A727">
        <f ca="1">IF(A726&lt;Settings!$B$3,A726+1,"")</f>
        <v>726</v>
      </c>
      <c r="B727" t="str">
        <f ca="1">IF(A726&lt;Settings!$B$3,VLOOKUP($A727,'List Calculations'!A$2:H$2705,6,FALSE),"")</f>
        <v>Italy</v>
      </c>
      <c r="C727" t="str">
        <f ca="1">IF(A726&lt;Settings!$B$3,VLOOKUP($A727,'List Calculations'!A$2:H$2705,7,FALSE),"")</f>
        <v>Norway</v>
      </c>
      <c r="D727" s="3">
        <f ca="1">IF(A726&lt;Settings!$B$3,VLOOKUP($A727,'List Calculations'!A$2:H$2705,8,FALSE),"")</f>
        <v>-0.26971968148438702</v>
      </c>
    </row>
    <row r="728" spans="1:4" x14ac:dyDescent="0.25">
      <c r="A728">
        <f ca="1">IF(A727&lt;Settings!$B$3,A727+1,"")</f>
        <v>727</v>
      </c>
      <c r="B728" t="str">
        <f ca="1">IF(A727&lt;Settings!$B$3,VLOOKUP($A728,'List Calculations'!A$2:H$2705,6,FALSE),"")</f>
        <v>Greece</v>
      </c>
      <c r="C728" t="str">
        <f ca="1">IF(A727&lt;Settings!$B$3,VLOOKUP($A728,'List Calculations'!A$2:H$2705,7,FALSE),"")</f>
        <v>Poland</v>
      </c>
      <c r="D728" s="3">
        <f ca="1">IF(A727&lt;Settings!$B$3,VLOOKUP($A728,'List Calculations'!A$2:H$2705,8,FALSE),"")</f>
        <v>-0.269315085311786</v>
      </c>
    </row>
    <row r="729" spans="1:4" x14ac:dyDescent="0.25">
      <c r="A729">
        <f ca="1">IF(A728&lt;Settings!$B$3,A728+1,"")</f>
        <v>728</v>
      </c>
      <c r="B729" t="str">
        <f ca="1">IF(A728&lt;Settings!$B$3,VLOOKUP($A729,'List Calculations'!A$2:H$2705,6,FALSE),"")</f>
        <v>Lithuania</v>
      </c>
      <c r="C729" t="str">
        <f ca="1">IF(A728&lt;Settings!$B$3,VLOOKUP($A729,'List Calculations'!A$2:H$2705,7,FALSE),"")</f>
        <v>United Kingdom</v>
      </c>
      <c r="D729" s="3">
        <f ca="1">IF(A728&lt;Settings!$B$3,VLOOKUP($A729,'List Calculations'!A$2:H$2705,8,FALSE),"")</f>
        <v>-0.26762351952376401</v>
      </c>
    </row>
    <row r="730" spans="1:4" x14ac:dyDescent="0.25">
      <c r="A730">
        <f ca="1">IF(A729&lt;Settings!$B$3,A729+1,"")</f>
        <v>729</v>
      </c>
      <c r="B730" t="str">
        <f ca="1">IF(A729&lt;Settings!$B$3,VLOOKUP($A730,'List Calculations'!A$2:H$2705,6,FALSE),"")</f>
        <v>Netherlands</v>
      </c>
      <c r="C730" t="str">
        <f ca="1">IF(A729&lt;Settings!$B$3,VLOOKUP($A730,'List Calculations'!A$2:H$2705,7,FALSE),"")</f>
        <v>Estonia</v>
      </c>
      <c r="D730" s="3">
        <f ca="1">IF(A729&lt;Settings!$B$3,VLOOKUP($A730,'List Calculations'!A$2:H$2705,8,FALSE),"")</f>
        <v>-0.26429353227742902</v>
      </c>
    </row>
    <row r="731" spans="1:4" x14ac:dyDescent="0.25">
      <c r="A731">
        <f ca="1">IF(A730&lt;Settings!$B$3,A730+1,"")</f>
        <v>730</v>
      </c>
      <c r="B731" t="str">
        <f ca="1">IF(A730&lt;Settings!$B$3,VLOOKUP($A731,'List Calculations'!A$2:H$2705,6,FALSE),"")</f>
        <v>Finland</v>
      </c>
      <c r="C731" t="str">
        <f ca="1">IF(A730&lt;Settings!$B$3,VLOOKUP($A731,'List Calculations'!A$2:H$2705,7,FALSE),"")</f>
        <v>Slovenia</v>
      </c>
      <c r="D731" s="3">
        <f ca="1">IF(A730&lt;Settings!$B$3,VLOOKUP($A731,'List Calculations'!A$2:H$2705,8,FALSE),"")</f>
        <v>-0.26348219298409498</v>
      </c>
    </row>
    <row r="732" spans="1:4" x14ac:dyDescent="0.25">
      <c r="A732">
        <f ca="1">IF(A731&lt;Settings!$B$3,A731+1,"")</f>
        <v>731</v>
      </c>
      <c r="B732" t="str">
        <f ca="1">IF(A731&lt;Settings!$B$3,VLOOKUP($A732,'List Calculations'!A$2:H$2705,6,FALSE),"")</f>
        <v>Austria</v>
      </c>
      <c r="C732" t="str">
        <f ca="1">IF(A731&lt;Settings!$B$3,VLOOKUP($A732,'List Calculations'!A$2:H$2705,7,FALSE),"")</f>
        <v>Denmark</v>
      </c>
      <c r="D732" s="3">
        <f ca="1">IF(A731&lt;Settings!$B$3,VLOOKUP($A732,'List Calculations'!A$2:H$2705,8,FALSE),"")</f>
        <v>-0.26292673323018001</v>
      </c>
    </row>
    <row r="733" spans="1:4" x14ac:dyDescent="0.25">
      <c r="A733">
        <f ca="1">IF(A732&lt;Settings!$B$3,A732+1,"")</f>
        <v>732</v>
      </c>
      <c r="B733" t="str">
        <f ca="1">IF(A732&lt;Settings!$B$3,VLOOKUP($A733,'List Calculations'!A$2:H$2705,6,FALSE),"")</f>
        <v>Lithuania</v>
      </c>
      <c r="C733" t="str">
        <f ca="1">IF(A732&lt;Settings!$B$3,VLOOKUP($A733,'List Calculations'!A$2:H$2705,7,FALSE),"")</f>
        <v>Netherlands</v>
      </c>
      <c r="D733" s="3">
        <f ca="1">IF(A732&lt;Settings!$B$3,VLOOKUP($A733,'List Calculations'!A$2:H$2705,8,FALSE),"")</f>
        <v>-0.26125426020908998</v>
      </c>
    </row>
    <row r="734" spans="1:4" x14ac:dyDescent="0.25">
      <c r="A734">
        <f ca="1">IF(A733&lt;Settings!$B$3,A733+1,"")</f>
        <v>733</v>
      </c>
      <c r="B734" t="str">
        <f ca="1">IF(A733&lt;Settings!$B$3,VLOOKUP($A734,'List Calculations'!A$2:H$2705,6,FALSE),"")</f>
        <v>Spain</v>
      </c>
      <c r="C734" t="str">
        <f ca="1">IF(A733&lt;Settings!$B$3,VLOOKUP($A734,'List Calculations'!A$2:H$2705,7,FALSE),"")</f>
        <v>Slovenia</v>
      </c>
      <c r="D734" s="3">
        <f ca="1">IF(A733&lt;Settings!$B$3,VLOOKUP($A734,'List Calculations'!A$2:H$2705,8,FALSE),"")</f>
        <v>-0.26014746917182402</v>
      </c>
    </row>
    <row r="735" spans="1:4" x14ac:dyDescent="0.25">
      <c r="A735">
        <f ca="1">IF(A734&lt;Settings!$B$3,A734+1,"")</f>
        <v>734</v>
      </c>
      <c r="B735" t="str">
        <f ca="1">IF(A734&lt;Settings!$B$3,VLOOKUP($A735,'List Calculations'!A$2:H$2705,6,FALSE),"")</f>
        <v>Latvia</v>
      </c>
      <c r="C735" t="str">
        <f ca="1">IF(A734&lt;Settings!$B$3,VLOOKUP($A735,'List Calculations'!A$2:H$2705,7,FALSE),"")</f>
        <v>Poland</v>
      </c>
      <c r="D735" s="3">
        <f ca="1">IF(A734&lt;Settings!$B$3,VLOOKUP($A735,'List Calculations'!A$2:H$2705,8,FALSE),"")</f>
        <v>-0.25987764961208398</v>
      </c>
    </row>
    <row r="736" spans="1:4" x14ac:dyDescent="0.25">
      <c r="A736">
        <f ca="1">IF(A735&lt;Settings!$B$3,A735+1,"")</f>
        <v>735</v>
      </c>
      <c r="B736" t="str">
        <f ca="1">IF(A735&lt;Settings!$B$3,VLOOKUP($A736,'List Calculations'!A$2:H$2705,6,FALSE),"")</f>
        <v>Bulgaria</v>
      </c>
      <c r="C736" t="str">
        <f ca="1">IF(A735&lt;Settings!$B$3,VLOOKUP($A736,'List Calculations'!A$2:H$2705,7,FALSE),"")</f>
        <v>Georgia</v>
      </c>
      <c r="D736" s="3">
        <f ca="1">IF(A735&lt;Settings!$B$3,VLOOKUP($A736,'List Calculations'!A$2:H$2705,8,FALSE),"")</f>
        <v>-0.257577488276725</v>
      </c>
    </row>
    <row r="737" spans="1:4" x14ac:dyDescent="0.25">
      <c r="A737">
        <f ca="1">IF(A736&lt;Settings!$B$3,A736+1,"")</f>
        <v>736</v>
      </c>
      <c r="B737" t="str">
        <f ca="1">IF(A736&lt;Settings!$B$3,VLOOKUP($A737,'List Calculations'!A$2:H$2705,6,FALSE),"")</f>
        <v>Poland</v>
      </c>
      <c r="C737" t="str">
        <f ca="1">IF(A736&lt;Settings!$B$3,VLOOKUP($A737,'List Calculations'!A$2:H$2705,7,FALSE),"")</f>
        <v>Ireland</v>
      </c>
      <c r="D737" s="3">
        <f ca="1">IF(A736&lt;Settings!$B$3,VLOOKUP($A737,'List Calculations'!A$2:H$2705,8,FALSE),"")</f>
        <v>-0.25507284451977802</v>
      </c>
    </row>
    <row r="738" spans="1:4" x14ac:dyDescent="0.25">
      <c r="A738">
        <f ca="1">IF(A737&lt;Settings!$B$3,A737+1,"")</f>
        <v>737</v>
      </c>
      <c r="B738" t="str">
        <f ca="1">IF(A737&lt;Settings!$B$3,VLOOKUP($A738,'List Calculations'!A$2:H$2705,6,FALSE),"")</f>
        <v>Greece</v>
      </c>
      <c r="C738" t="str">
        <f ca="1">IF(A737&lt;Settings!$B$3,VLOOKUP($A738,'List Calculations'!A$2:H$2705,7,FALSE),"")</f>
        <v>Belgium</v>
      </c>
      <c r="D738" s="3">
        <f ca="1">IF(A737&lt;Settings!$B$3,VLOOKUP($A738,'List Calculations'!A$2:H$2705,8,FALSE),"")</f>
        <v>-0.25449111541483599</v>
      </c>
    </row>
    <row r="739" spans="1:4" x14ac:dyDescent="0.25">
      <c r="A739">
        <f ca="1">IF(A738&lt;Settings!$B$3,A738+1,"")</f>
        <v>738</v>
      </c>
      <c r="B739" t="str">
        <f ca="1">IF(A738&lt;Settings!$B$3,VLOOKUP($A739,'List Calculations'!A$2:H$2705,6,FALSE),"")</f>
        <v>Bosnia &amp; Herzegovina</v>
      </c>
      <c r="C739" t="str">
        <f ca="1">IF(A738&lt;Settings!$B$3,VLOOKUP($A739,'List Calculations'!A$2:H$2705,7,FALSE),"")</f>
        <v>Germany</v>
      </c>
      <c r="D739" s="3">
        <f ca="1">IF(A738&lt;Settings!$B$3,VLOOKUP($A739,'List Calculations'!A$2:H$2705,8,FALSE),"")</f>
        <v>-0.252608886700531</v>
      </c>
    </row>
    <row r="740" spans="1:4" x14ac:dyDescent="0.25">
      <c r="A740">
        <f ca="1">IF(A739&lt;Settings!$B$3,A739+1,"")</f>
        <v>739</v>
      </c>
      <c r="B740" t="str">
        <f ca="1">IF(A739&lt;Settings!$B$3,VLOOKUP($A740,'List Calculations'!A$2:H$2705,6,FALSE),"")</f>
        <v>Portugal</v>
      </c>
      <c r="C740" t="str">
        <f ca="1">IF(A739&lt;Settings!$B$3,VLOOKUP($A740,'List Calculations'!A$2:H$2705,7,FALSE),"")</f>
        <v>Sweden</v>
      </c>
      <c r="D740" s="3">
        <f ca="1">IF(A739&lt;Settings!$B$3,VLOOKUP($A740,'List Calculations'!A$2:H$2705,8,FALSE),"")</f>
        <v>-0.250796175956082</v>
      </c>
    </row>
    <row r="741" spans="1:4" x14ac:dyDescent="0.25">
      <c r="A741">
        <f ca="1">IF(A740&lt;Settings!$B$3,A740+1,"")</f>
        <v>740</v>
      </c>
      <c r="B741" t="str">
        <f ca="1">IF(A740&lt;Settings!$B$3,VLOOKUP($A741,'List Calculations'!A$2:H$2705,6,FALSE),"")</f>
        <v>Yugoslavia</v>
      </c>
      <c r="C741" t="str">
        <f ca="1">IF(A740&lt;Settings!$B$3,VLOOKUP($A741,'List Calculations'!A$2:H$2705,7,FALSE),"")</f>
        <v>Belgium</v>
      </c>
      <c r="D741" s="3">
        <f ca="1">IF(A740&lt;Settings!$B$3,VLOOKUP($A741,'List Calculations'!A$2:H$2705,8,FALSE),"")</f>
        <v>-0.25004276387145302</v>
      </c>
    </row>
    <row r="742" spans="1:4" x14ac:dyDescent="0.25">
      <c r="A742">
        <f ca="1">IF(A741&lt;Settings!$B$3,A741+1,"")</f>
        <v>741</v>
      </c>
      <c r="B742" t="str">
        <f ca="1">IF(A741&lt;Settings!$B$3,VLOOKUP($A742,'List Calculations'!A$2:H$2705,6,FALSE),"")</f>
        <v>Spain</v>
      </c>
      <c r="C742" t="str">
        <f ca="1">IF(A741&lt;Settings!$B$3,VLOOKUP($A742,'List Calculations'!A$2:H$2705,7,FALSE),"")</f>
        <v>Luxembourg</v>
      </c>
      <c r="D742" s="3">
        <f ca="1">IF(A741&lt;Settings!$B$3,VLOOKUP($A742,'List Calculations'!A$2:H$2705,8,FALSE),"")</f>
        <v>-0.24725410221117999</v>
      </c>
    </row>
    <row r="743" spans="1:4" x14ac:dyDescent="0.25">
      <c r="A743">
        <f ca="1">IF(A742&lt;Settings!$B$3,A742+1,"")</f>
        <v>742</v>
      </c>
      <c r="B743" t="str">
        <f ca="1">IF(A742&lt;Settings!$B$3,VLOOKUP($A743,'List Calculations'!A$2:H$2705,6,FALSE),"")</f>
        <v>Estonia</v>
      </c>
      <c r="C743" t="str">
        <f ca="1">IF(A742&lt;Settings!$B$3,VLOOKUP($A743,'List Calculations'!A$2:H$2705,7,FALSE),"")</f>
        <v>Belarus</v>
      </c>
      <c r="D743" s="3">
        <f ca="1">IF(A742&lt;Settings!$B$3,VLOOKUP($A743,'List Calculations'!A$2:H$2705,8,FALSE),"")</f>
        <v>-0.24717911093770001</v>
      </c>
    </row>
    <row r="744" spans="1:4" x14ac:dyDescent="0.25">
      <c r="A744">
        <f ca="1">IF(A743&lt;Settings!$B$3,A743+1,"")</f>
        <v>743</v>
      </c>
      <c r="B744" t="str">
        <f ca="1">IF(A743&lt;Settings!$B$3,VLOOKUP($A744,'List Calculations'!A$2:H$2705,6,FALSE),"")</f>
        <v>Luxembourg</v>
      </c>
      <c r="C744" t="str">
        <f ca="1">IF(A743&lt;Settings!$B$3,VLOOKUP($A744,'List Calculations'!A$2:H$2705,7,FALSE),"")</f>
        <v>Sweden</v>
      </c>
      <c r="D744" s="3">
        <f ca="1">IF(A743&lt;Settings!$B$3,VLOOKUP($A744,'List Calculations'!A$2:H$2705,8,FALSE),"")</f>
        <v>-0.246699032982411</v>
      </c>
    </row>
    <row r="745" spans="1:4" x14ac:dyDescent="0.25">
      <c r="A745">
        <f ca="1">IF(A744&lt;Settings!$B$3,A744+1,"")</f>
        <v>744</v>
      </c>
      <c r="B745" t="str">
        <f ca="1">IF(A744&lt;Settings!$B$3,VLOOKUP($A745,'List Calculations'!A$2:H$2705,6,FALSE),"")</f>
        <v>Sweden</v>
      </c>
      <c r="C745" t="str">
        <f ca="1">IF(A744&lt;Settings!$B$3,VLOOKUP($A745,'List Calculations'!A$2:H$2705,7,FALSE),"")</f>
        <v>Malta</v>
      </c>
      <c r="D745" s="3">
        <f ca="1">IF(A744&lt;Settings!$B$3,VLOOKUP($A745,'List Calculations'!A$2:H$2705,8,FALSE),"")</f>
        <v>-0.24562760119195001</v>
      </c>
    </row>
    <row r="746" spans="1:4" x14ac:dyDescent="0.25">
      <c r="A746">
        <f ca="1">IF(A745&lt;Settings!$B$3,A745+1,"")</f>
        <v>745</v>
      </c>
      <c r="B746" t="str">
        <f ca="1">IF(A745&lt;Settings!$B$3,VLOOKUP($A746,'List Calculations'!A$2:H$2705,6,FALSE),"")</f>
        <v>Russia</v>
      </c>
      <c r="C746" t="str">
        <f ca="1">IF(A745&lt;Settings!$B$3,VLOOKUP($A746,'List Calculations'!A$2:H$2705,7,FALSE),"")</f>
        <v>Ireland</v>
      </c>
      <c r="D746" s="3">
        <f ca="1">IF(A745&lt;Settings!$B$3,VLOOKUP($A746,'List Calculations'!A$2:H$2705,8,FALSE),"")</f>
        <v>-0.24412726765252599</v>
      </c>
    </row>
    <row r="747" spans="1:4" x14ac:dyDescent="0.25">
      <c r="A747">
        <f ca="1">IF(A746&lt;Settings!$B$3,A746+1,"")</f>
        <v>746</v>
      </c>
      <c r="B747" t="str">
        <f ca="1">IF(A746&lt;Settings!$B$3,VLOOKUP($A747,'List Calculations'!A$2:H$2705,6,FALSE),"")</f>
        <v>Moldova</v>
      </c>
      <c r="C747" t="str">
        <f ca="1">IF(A746&lt;Settings!$B$3,VLOOKUP($A747,'List Calculations'!A$2:H$2705,7,FALSE),"")</f>
        <v>Lithuania</v>
      </c>
      <c r="D747" s="3">
        <f ca="1">IF(A746&lt;Settings!$B$3,VLOOKUP($A747,'List Calculations'!A$2:H$2705,8,FALSE),"")</f>
        <v>-0.239743599186795</v>
      </c>
    </row>
    <row r="748" spans="1:4" x14ac:dyDescent="0.25">
      <c r="A748">
        <f ca="1">IF(A747&lt;Settings!$B$3,A747+1,"")</f>
        <v>747</v>
      </c>
      <c r="B748" t="str">
        <f ca="1">IF(A747&lt;Settings!$B$3,VLOOKUP($A748,'List Calculations'!A$2:H$2705,6,FALSE),"")</f>
        <v>Russia</v>
      </c>
      <c r="C748" t="str">
        <f ca="1">IF(A747&lt;Settings!$B$3,VLOOKUP($A748,'List Calculations'!A$2:H$2705,7,FALSE),"")</f>
        <v>Poland</v>
      </c>
      <c r="D748" s="3">
        <f ca="1">IF(A747&lt;Settings!$B$3,VLOOKUP($A748,'List Calculations'!A$2:H$2705,8,FALSE),"")</f>
        <v>-0.23952460861157901</v>
      </c>
    </row>
    <row r="749" spans="1:4" x14ac:dyDescent="0.25">
      <c r="A749">
        <f ca="1">IF(A748&lt;Settings!$B$3,A748+1,"")</f>
        <v>748</v>
      </c>
      <c r="B749" t="str">
        <f ca="1">IF(A748&lt;Settings!$B$3,VLOOKUP($A749,'List Calculations'!A$2:H$2705,6,FALSE),"")</f>
        <v>Moldova</v>
      </c>
      <c r="C749" t="str">
        <f ca="1">IF(A748&lt;Settings!$B$3,VLOOKUP($A749,'List Calculations'!A$2:H$2705,7,FALSE),"")</f>
        <v>Sweden</v>
      </c>
      <c r="D749" s="3">
        <f ca="1">IF(A748&lt;Settings!$B$3,VLOOKUP($A749,'List Calculations'!A$2:H$2705,8,FALSE),"")</f>
        <v>-0.23891411747236499</v>
      </c>
    </row>
    <row r="750" spans="1:4" x14ac:dyDescent="0.25">
      <c r="A750">
        <f ca="1">IF(A749&lt;Settings!$B$3,A749+1,"")</f>
        <v>749</v>
      </c>
      <c r="B750" t="str">
        <f ca="1">IF(A749&lt;Settings!$B$3,VLOOKUP($A750,'List Calculations'!A$2:H$2705,6,FALSE),"")</f>
        <v>Spain</v>
      </c>
      <c r="C750" t="str">
        <f ca="1">IF(A749&lt;Settings!$B$3,VLOOKUP($A750,'List Calculations'!A$2:H$2705,7,FALSE),"")</f>
        <v>Monaco</v>
      </c>
      <c r="D750" s="3">
        <f ca="1">IF(A749&lt;Settings!$B$3,VLOOKUP($A750,'List Calculations'!A$2:H$2705,8,FALSE),"")</f>
        <v>-0.23456421361360799</v>
      </c>
    </row>
    <row r="751" spans="1:4" x14ac:dyDescent="0.25">
      <c r="A751">
        <f ca="1">IF(A750&lt;Settings!$B$3,A750+1,"")</f>
        <v>750</v>
      </c>
      <c r="B751" t="str">
        <f ca="1">IF(A750&lt;Settings!$B$3,VLOOKUP($A751,'List Calculations'!A$2:H$2705,6,FALSE),"")</f>
        <v>Norway</v>
      </c>
      <c r="C751" t="str">
        <f ca="1">IF(A750&lt;Settings!$B$3,VLOOKUP($A751,'List Calculations'!A$2:H$2705,7,FALSE),"")</f>
        <v>Belgium</v>
      </c>
      <c r="D751" s="3">
        <f ca="1">IF(A750&lt;Settings!$B$3,VLOOKUP($A751,'List Calculations'!A$2:H$2705,8,FALSE),"")</f>
        <v>-0.232315272936234</v>
      </c>
    </row>
    <row r="752" spans="1:4" x14ac:dyDescent="0.25">
      <c r="A752">
        <f ca="1">IF(A751&lt;Settings!$B$3,A751+1,"")</f>
        <v>751</v>
      </c>
      <c r="B752" t="str">
        <f ca="1">IF(A751&lt;Settings!$B$3,VLOOKUP($A752,'List Calculations'!A$2:H$2705,6,FALSE),"")</f>
        <v>Hungary</v>
      </c>
      <c r="C752" t="str">
        <f ca="1">IF(A751&lt;Settings!$B$3,VLOOKUP($A752,'List Calculations'!A$2:H$2705,7,FALSE),"")</f>
        <v>Ukraine</v>
      </c>
      <c r="D752" s="3">
        <f ca="1">IF(A751&lt;Settings!$B$3,VLOOKUP($A752,'List Calculations'!A$2:H$2705,8,FALSE),"")</f>
        <v>-0.23000155243415801</v>
      </c>
    </row>
    <row r="753" spans="1:4" x14ac:dyDescent="0.25">
      <c r="A753">
        <f ca="1">IF(A752&lt;Settings!$B$3,A752+1,"")</f>
        <v>752</v>
      </c>
      <c r="B753" t="str">
        <f ca="1">IF(A752&lt;Settings!$B$3,VLOOKUP($A753,'List Calculations'!A$2:H$2705,6,FALSE),"")</f>
        <v>Belgium</v>
      </c>
      <c r="C753" t="str">
        <f ca="1">IF(A752&lt;Settings!$B$3,VLOOKUP($A753,'List Calculations'!A$2:H$2705,7,FALSE),"")</f>
        <v>Monaco</v>
      </c>
      <c r="D753" s="3">
        <f ca="1">IF(A752&lt;Settings!$B$3,VLOOKUP($A753,'List Calculations'!A$2:H$2705,8,FALSE),"")</f>
        <v>-0.229600529145807</v>
      </c>
    </row>
    <row r="754" spans="1:4" x14ac:dyDescent="0.25">
      <c r="A754">
        <f ca="1">IF(A753&lt;Settings!$B$3,A753+1,"")</f>
        <v>753</v>
      </c>
      <c r="B754" t="str">
        <f ca="1">IF(A753&lt;Settings!$B$3,VLOOKUP($A754,'List Calculations'!A$2:H$2705,6,FALSE),"")</f>
        <v>Switzerland</v>
      </c>
      <c r="C754" t="str">
        <f ca="1">IF(A753&lt;Settings!$B$3,VLOOKUP($A754,'List Calculations'!A$2:H$2705,7,FALSE),"")</f>
        <v>Monaco</v>
      </c>
      <c r="D754" s="3">
        <f ca="1">IF(A753&lt;Settings!$B$3,VLOOKUP($A754,'List Calculations'!A$2:H$2705,8,FALSE),"")</f>
        <v>-0.229600529145807</v>
      </c>
    </row>
    <row r="755" spans="1:4" x14ac:dyDescent="0.25">
      <c r="A755">
        <f ca="1">IF(A754&lt;Settings!$B$3,A754+1,"")</f>
        <v>754</v>
      </c>
      <c r="B755" t="str">
        <f ca="1">IF(A754&lt;Settings!$B$3,VLOOKUP($A755,'List Calculations'!A$2:H$2705,6,FALSE),"")</f>
        <v>Poland</v>
      </c>
      <c r="C755" t="str">
        <f ca="1">IF(A754&lt;Settings!$B$3,VLOOKUP($A755,'List Calculations'!A$2:H$2705,7,FALSE),"")</f>
        <v>Portugal</v>
      </c>
      <c r="D755" s="3">
        <f ca="1">IF(A754&lt;Settings!$B$3,VLOOKUP($A755,'List Calculations'!A$2:H$2705,8,FALSE),"")</f>
        <v>-0.22951076529887601</v>
      </c>
    </row>
    <row r="756" spans="1:4" x14ac:dyDescent="0.25">
      <c r="A756">
        <f ca="1">IF(A755&lt;Settings!$B$3,A755+1,"")</f>
        <v>755</v>
      </c>
      <c r="B756" t="str">
        <f ca="1">IF(A755&lt;Settings!$B$3,VLOOKUP($A756,'List Calculations'!A$2:H$2705,6,FALSE),"")</f>
        <v>Austria</v>
      </c>
      <c r="C756" t="str">
        <f ca="1">IF(A755&lt;Settings!$B$3,VLOOKUP($A756,'List Calculations'!A$2:H$2705,7,FALSE),"")</f>
        <v>Malta</v>
      </c>
      <c r="D756" s="3">
        <f ca="1">IF(A755&lt;Settings!$B$3,VLOOKUP($A756,'List Calculations'!A$2:H$2705,8,FALSE),"")</f>
        <v>-0.227326980853919</v>
      </c>
    </row>
    <row r="757" spans="1:4" x14ac:dyDescent="0.25">
      <c r="A757">
        <f ca="1">IF(A756&lt;Settings!$B$3,A756+1,"")</f>
        <v>756</v>
      </c>
      <c r="B757" t="str">
        <f ca="1">IF(A756&lt;Settings!$B$3,VLOOKUP($A757,'List Calculations'!A$2:H$2705,6,FALSE),"")</f>
        <v>Ukraine</v>
      </c>
      <c r="C757" t="str">
        <f ca="1">IF(A756&lt;Settings!$B$3,VLOOKUP($A757,'List Calculations'!A$2:H$2705,7,FALSE),"")</f>
        <v>United Kingdom</v>
      </c>
      <c r="D757" s="3">
        <f ca="1">IF(A756&lt;Settings!$B$3,VLOOKUP($A757,'List Calculations'!A$2:H$2705,8,FALSE),"")</f>
        <v>-0.22584027728443601</v>
      </c>
    </row>
    <row r="758" spans="1:4" x14ac:dyDescent="0.25">
      <c r="A758">
        <f ca="1">IF(A757&lt;Settings!$B$3,A757+1,"")</f>
        <v>757</v>
      </c>
      <c r="B758" t="str">
        <f ca="1">IF(A757&lt;Settings!$B$3,VLOOKUP($A758,'List Calculations'!A$2:H$2705,6,FALSE),"")</f>
        <v>Sweden</v>
      </c>
      <c r="C758" t="str">
        <f ca="1">IF(A757&lt;Settings!$B$3,VLOOKUP($A758,'List Calculations'!A$2:H$2705,7,FALSE),"")</f>
        <v>Turkey</v>
      </c>
      <c r="D758" s="3">
        <f ca="1">IF(A757&lt;Settings!$B$3,VLOOKUP($A758,'List Calculations'!A$2:H$2705,8,FALSE),"")</f>
        <v>-0.22348081351416901</v>
      </c>
    </row>
    <row r="759" spans="1:4" x14ac:dyDescent="0.25">
      <c r="A759">
        <f ca="1">IF(A758&lt;Settings!$B$3,A758+1,"")</f>
        <v>758</v>
      </c>
      <c r="B759" t="str">
        <f ca="1">IF(A758&lt;Settings!$B$3,VLOOKUP($A759,'List Calculations'!A$2:H$2705,6,FALSE),"")</f>
        <v>Romania</v>
      </c>
      <c r="C759" t="str">
        <f ca="1">IF(A758&lt;Settings!$B$3,VLOOKUP($A759,'List Calculations'!A$2:H$2705,7,FALSE),"")</f>
        <v>Croatia</v>
      </c>
      <c r="D759" s="3">
        <f ca="1">IF(A758&lt;Settings!$B$3,VLOOKUP($A759,'List Calculations'!A$2:H$2705,8,FALSE),"")</f>
        <v>-0.22285807508746899</v>
      </c>
    </row>
    <row r="760" spans="1:4" x14ac:dyDescent="0.25">
      <c r="A760">
        <f ca="1">IF(A759&lt;Settings!$B$3,A759+1,"")</f>
        <v>759</v>
      </c>
      <c r="B760" t="str">
        <f ca="1">IF(A759&lt;Settings!$B$3,VLOOKUP($A760,'List Calculations'!A$2:H$2705,6,FALSE),"")</f>
        <v>Portugal</v>
      </c>
      <c r="C760" t="str">
        <f ca="1">IF(A759&lt;Settings!$B$3,VLOOKUP($A760,'List Calculations'!A$2:H$2705,7,FALSE),"")</f>
        <v>Netherlands</v>
      </c>
      <c r="D760" s="3">
        <f ca="1">IF(A759&lt;Settings!$B$3,VLOOKUP($A760,'List Calculations'!A$2:H$2705,8,FALSE),"")</f>
        <v>-0.22197909477310199</v>
      </c>
    </row>
    <row r="761" spans="1:4" x14ac:dyDescent="0.25">
      <c r="A761">
        <f ca="1">IF(A760&lt;Settings!$B$3,A760+1,"")</f>
        <v>760</v>
      </c>
      <c r="B761" t="str">
        <f ca="1">IF(A760&lt;Settings!$B$3,VLOOKUP($A761,'List Calculations'!A$2:H$2705,6,FALSE),"")</f>
        <v>Monaco</v>
      </c>
      <c r="C761" t="str">
        <f ca="1">IF(A760&lt;Settings!$B$3,VLOOKUP($A761,'List Calculations'!A$2:H$2705,7,FALSE),"")</f>
        <v>Portugal</v>
      </c>
      <c r="D761" s="3">
        <f ca="1">IF(A760&lt;Settings!$B$3,VLOOKUP($A761,'List Calculations'!A$2:H$2705,8,FALSE),"")</f>
        <v>-0.21960558339557301</v>
      </c>
    </row>
    <row r="762" spans="1:4" x14ac:dyDescent="0.25">
      <c r="A762">
        <f ca="1">IF(A761&lt;Settings!$B$3,A761+1,"")</f>
        <v>761</v>
      </c>
      <c r="B762" t="str">
        <f ca="1">IF(A761&lt;Settings!$B$3,VLOOKUP($A762,'List Calculations'!A$2:H$2705,6,FALSE),"")</f>
        <v>Finland</v>
      </c>
      <c r="C762" t="str">
        <f ca="1">IF(A761&lt;Settings!$B$3,VLOOKUP($A762,'List Calculations'!A$2:H$2705,7,FALSE),"")</f>
        <v>Lithuania</v>
      </c>
      <c r="D762" s="3">
        <f ca="1">IF(A761&lt;Settings!$B$3,VLOOKUP($A762,'List Calculations'!A$2:H$2705,8,FALSE),"")</f>
        <v>-0.21943385281321801</v>
      </c>
    </row>
    <row r="763" spans="1:4" x14ac:dyDescent="0.25">
      <c r="A763">
        <f ca="1">IF(A762&lt;Settings!$B$3,A762+1,"")</f>
        <v>762</v>
      </c>
      <c r="B763" t="str">
        <f ca="1">IF(A762&lt;Settings!$B$3,VLOOKUP($A763,'List Calculations'!A$2:H$2705,6,FALSE),"")</f>
        <v>Austria</v>
      </c>
      <c r="C763" t="str">
        <f ca="1">IF(A762&lt;Settings!$B$3,VLOOKUP($A763,'List Calculations'!A$2:H$2705,7,FALSE),"")</f>
        <v>Slovenia</v>
      </c>
      <c r="D763" s="3">
        <f ca="1">IF(A762&lt;Settings!$B$3,VLOOKUP($A763,'List Calculations'!A$2:H$2705,8,FALSE),"")</f>
        <v>-0.21451658080771799</v>
      </c>
    </row>
    <row r="764" spans="1:4" x14ac:dyDescent="0.25">
      <c r="A764">
        <f ca="1">IF(A763&lt;Settings!$B$3,A763+1,"")</f>
        <v>763</v>
      </c>
      <c r="B764" t="str">
        <f ca="1">IF(A763&lt;Settings!$B$3,VLOOKUP($A764,'List Calculations'!A$2:H$2705,6,FALSE),"")</f>
        <v>Austria</v>
      </c>
      <c r="C764" t="str">
        <f ca="1">IF(A763&lt;Settings!$B$3,VLOOKUP($A764,'List Calculations'!A$2:H$2705,7,FALSE),"")</f>
        <v>Iceland</v>
      </c>
      <c r="D764" s="3">
        <f ca="1">IF(A763&lt;Settings!$B$3,VLOOKUP($A764,'List Calculations'!A$2:H$2705,8,FALSE),"")</f>
        <v>-0.21370406961066299</v>
      </c>
    </row>
    <row r="765" spans="1:4" x14ac:dyDescent="0.25">
      <c r="A765">
        <f ca="1">IF(A764&lt;Settings!$B$3,A764+1,"")</f>
        <v>764</v>
      </c>
      <c r="B765" t="str">
        <f ca="1">IF(A764&lt;Settings!$B$3,VLOOKUP($A765,'List Calculations'!A$2:H$2705,6,FALSE),"")</f>
        <v>Poland</v>
      </c>
      <c r="C765" t="str">
        <f ca="1">IF(A764&lt;Settings!$B$3,VLOOKUP($A765,'List Calculations'!A$2:H$2705,7,FALSE),"")</f>
        <v>Netherlands</v>
      </c>
      <c r="D765" s="3">
        <f ca="1">IF(A764&lt;Settings!$B$3,VLOOKUP($A765,'List Calculations'!A$2:H$2705,8,FALSE),"")</f>
        <v>-0.213128830170911</v>
      </c>
    </row>
    <row r="766" spans="1:4" x14ac:dyDescent="0.25">
      <c r="A766">
        <f ca="1">IF(A765&lt;Settings!$B$3,A765+1,"")</f>
        <v>765</v>
      </c>
      <c r="B766" t="str">
        <f ca="1">IF(A765&lt;Settings!$B$3,VLOOKUP($A766,'List Calculations'!A$2:H$2705,6,FALSE),"")</f>
        <v>Latvia</v>
      </c>
      <c r="C766" t="str">
        <f ca="1">IF(A765&lt;Settings!$B$3,VLOOKUP($A766,'List Calculations'!A$2:H$2705,7,FALSE),"")</f>
        <v>Slovenia</v>
      </c>
      <c r="D766" s="3">
        <f ca="1">IF(A765&lt;Settings!$B$3,VLOOKUP($A766,'List Calculations'!A$2:H$2705,8,FALSE),"")</f>
        <v>-0.21162435342342401</v>
      </c>
    </row>
    <row r="767" spans="1:4" x14ac:dyDescent="0.25">
      <c r="A767">
        <f ca="1">IF(A766&lt;Settings!$B$3,A766+1,"")</f>
        <v>766</v>
      </c>
      <c r="B767" t="str">
        <f ca="1">IF(A766&lt;Settings!$B$3,VLOOKUP($A767,'List Calculations'!A$2:H$2705,6,FALSE),"")</f>
        <v>Ireland</v>
      </c>
      <c r="C767" t="str">
        <f ca="1">IF(A766&lt;Settings!$B$3,VLOOKUP($A767,'List Calculations'!A$2:H$2705,7,FALSE),"")</f>
        <v>Cyprus</v>
      </c>
      <c r="D767" s="3">
        <f ca="1">IF(A766&lt;Settings!$B$3,VLOOKUP($A767,'List Calculations'!A$2:H$2705,8,FALSE),"")</f>
        <v>-0.21137888312064801</v>
      </c>
    </row>
    <row r="768" spans="1:4" x14ac:dyDescent="0.25">
      <c r="A768">
        <f ca="1">IF(A767&lt;Settings!$B$3,A767+1,"")</f>
        <v>767</v>
      </c>
      <c r="B768" t="str">
        <f ca="1">IF(A767&lt;Settings!$B$3,VLOOKUP($A768,'List Calculations'!A$2:H$2705,6,FALSE),"")</f>
        <v>Bulgaria</v>
      </c>
      <c r="C768" t="str">
        <f ca="1">IF(A767&lt;Settings!$B$3,VLOOKUP($A768,'List Calculations'!A$2:H$2705,7,FALSE),"")</f>
        <v>Croatia</v>
      </c>
      <c r="D768" s="3">
        <f ca="1">IF(A767&lt;Settings!$B$3,VLOOKUP($A768,'List Calculations'!A$2:H$2705,8,FALSE),"")</f>
        <v>-0.20930417953043101</v>
      </c>
    </row>
    <row r="769" spans="1:4" x14ac:dyDescent="0.25">
      <c r="A769">
        <f ca="1">IF(A768&lt;Settings!$B$3,A768+1,"")</f>
        <v>768</v>
      </c>
      <c r="B769" t="str">
        <f ca="1">IF(A768&lt;Settings!$B$3,VLOOKUP($A769,'List Calculations'!A$2:H$2705,6,FALSE),"")</f>
        <v>Netherlands</v>
      </c>
      <c r="C769" t="str">
        <f ca="1">IF(A768&lt;Settings!$B$3,VLOOKUP($A769,'List Calculations'!A$2:H$2705,7,FALSE),"")</f>
        <v>Poland</v>
      </c>
      <c r="D769" s="3">
        <f ca="1">IF(A768&lt;Settings!$B$3,VLOOKUP($A769,'List Calculations'!A$2:H$2705,8,FALSE),"")</f>
        <v>-0.207355801958925</v>
      </c>
    </row>
    <row r="770" spans="1:4" x14ac:dyDescent="0.25">
      <c r="A770">
        <f ca="1">IF(A769&lt;Settings!$B$3,A769+1,"")</f>
        <v>769</v>
      </c>
      <c r="B770" t="str">
        <f ca="1">IF(A769&lt;Settings!$B$3,VLOOKUP($A770,'List Calculations'!A$2:H$2705,6,FALSE),"")</f>
        <v>Malta</v>
      </c>
      <c r="C770" t="str">
        <f ca="1">IF(A769&lt;Settings!$B$3,VLOOKUP($A770,'List Calculations'!A$2:H$2705,7,FALSE),"")</f>
        <v>Ukraine</v>
      </c>
      <c r="D770" s="3">
        <f ca="1">IF(A769&lt;Settings!$B$3,VLOOKUP($A770,'List Calculations'!A$2:H$2705,8,FALSE),"")</f>
        <v>-0.20732838581041399</v>
      </c>
    </row>
    <row r="771" spans="1:4" x14ac:dyDescent="0.25">
      <c r="A771">
        <f ca="1">IF(A770&lt;Settings!$B$3,A770+1,"")</f>
        <v>770</v>
      </c>
      <c r="B771" t="str">
        <f ca="1">IF(A770&lt;Settings!$B$3,VLOOKUP($A771,'List Calculations'!A$2:H$2705,6,FALSE),"")</f>
        <v>Luxembourg</v>
      </c>
      <c r="C771" t="str">
        <f ca="1">IF(A770&lt;Settings!$B$3,VLOOKUP($A771,'List Calculations'!A$2:H$2705,7,FALSE),"")</f>
        <v>Germany</v>
      </c>
      <c r="D771" s="3">
        <f ca="1">IF(A770&lt;Settings!$B$3,VLOOKUP($A771,'List Calculations'!A$2:H$2705,8,FALSE),"")</f>
        <v>-0.20506796241445299</v>
      </c>
    </row>
    <row r="772" spans="1:4" x14ac:dyDescent="0.25">
      <c r="A772">
        <f ca="1">IF(A771&lt;Settings!$B$3,A771+1,"")</f>
        <v>771</v>
      </c>
      <c r="B772" t="str">
        <f ca="1">IF(A771&lt;Settings!$B$3,VLOOKUP($A772,'List Calculations'!A$2:H$2705,6,FALSE),"")</f>
        <v>Sweden</v>
      </c>
      <c r="C772" t="str">
        <f ca="1">IF(A771&lt;Settings!$B$3,VLOOKUP($A772,'List Calculations'!A$2:H$2705,7,FALSE),"")</f>
        <v>Belgium</v>
      </c>
      <c r="D772" s="3">
        <f ca="1">IF(A771&lt;Settings!$B$3,VLOOKUP($A772,'List Calculations'!A$2:H$2705,8,FALSE),"")</f>
        <v>-0.20358586713089799</v>
      </c>
    </row>
    <row r="773" spans="1:4" x14ac:dyDescent="0.25">
      <c r="A773">
        <f ca="1">IF(A772&lt;Settings!$B$3,A772+1,"")</f>
        <v>772</v>
      </c>
      <c r="B773" t="str">
        <f ca="1">IF(A772&lt;Settings!$B$3,VLOOKUP($A773,'List Calculations'!A$2:H$2705,6,FALSE),"")</f>
        <v>Estonia</v>
      </c>
      <c r="C773" t="str">
        <f ca="1">IF(A772&lt;Settings!$B$3,VLOOKUP($A773,'List Calculations'!A$2:H$2705,7,FALSE),"")</f>
        <v>Germany</v>
      </c>
      <c r="D773" s="3">
        <f ca="1">IF(A772&lt;Settings!$B$3,VLOOKUP($A773,'List Calculations'!A$2:H$2705,8,FALSE),"")</f>
        <v>-0.20154370312536099</v>
      </c>
    </row>
    <row r="774" spans="1:4" x14ac:dyDescent="0.25">
      <c r="A774">
        <f ca="1">IF(A773&lt;Settings!$B$3,A773+1,"")</f>
        <v>773</v>
      </c>
      <c r="B774" t="str">
        <f ca="1">IF(A773&lt;Settings!$B$3,VLOOKUP($A774,'List Calculations'!A$2:H$2705,6,FALSE),"")</f>
        <v>Finland</v>
      </c>
      <c r="C774" t="str">
        <f ca="1">IF(A773&lt;Settings!$B$3,VLOOKUP($A774,'List Calculations'!A$2:H$2705,7,FALSE),"")</f>
        <v>France</v>
      </c>
      <c r="D774" s="3">
        <f ca="1">IF(A773&lt;Settings!$B$3,VLOOKUP($A774,'List Calculations'!A$2:H$2705,8,FALSE),"")</f>
        <v>-0.199940853539427</v>
      </c>
    </row>
    <row r="775" spans="1:4" x14ac:dyDescent="0.25">
      <c r="A775">
        <f ca="1">IF(A774&lt;Settings!$B$3,A774+1,"")</f>
        <v>774</v>
      </c>
      <c r="B775" t="str">
        <f ca="1">IF(A774&lt;Settings!$B$3,VLOOKUP($A775,'List Calculations'!A$2:H$2705,6,FALSE),"")</f>
        <v>Finland</v>
      </c>
      <c r="C775" t="str">
        <f ca="1">IF(A774&lt;Settings!$B$3,VLOOKUP($A775,'List Calculations'!A$2:H$2705,7,FALSE),"")</f>
        <v>Austria</v>
      </c>
      <c r="D775" s="3">
        <f ca="1">IF(A774&lt;Settings!$B$3,VLOOKUP($A775,'List Calculations'!A$2:H$2705,8,FALSE),"")</f>
        <v>-0.19912699793125799</v>
      </c>
    </row>
    <row r="776" spans="1:4" x14ac:dyDescent="0.25">
      <c r="A776">
        <f ca="1">IF(A775&lt;Settings!$B$3,A775+1,"")</f>
        <v>775</v>
      </c>
      <c r="B776" t="str">
        <f ca="1">IF(A775&lt;Settings!$B$3,VLOOKUP($A776,'List Calculations'!A$2:H$2705,6,FALSE),"")</f>
        <v>Luxembourg</v>
      </c>
      <c r="C776" t="str">
        <f ca="1">IF(A775&lt;Settings!$B$3,VLOOKUP($A776,'List Calculations'!A$2:H$2705,7,FALSE),"")</f>
        <v>Italy</v>
      </c>
      <c r="D776" s="3">
        <f ca="1">IF(A775&lt;Settings!$B$3,VLOOKUP($A776,'List Calculations'!A$2:H$2705,8,FALSE),"")</f>
        <v>-0.19883906513163399</v>
      </c>
    </row>
    <row r="777" spans="1:4" x14ac:dyDescent="0.25">
      <c r="A777">
        <f ca="1">IF(A776&lt;Settings!$B$3,A776+1,"")</f>
        <v>776</v>
      </c>
      <c r="B777" t="str">
        <f ca="1">IF(A776&lt;Settings!$B$3,VLOOKUP($A777,'List Calculations'!A$2:H$2705,6,FALSE),"")</f>
        <v>Greece</v>
      </c>
      <c r="C777" t="str">
        <f ca="1">IF(A776&lt;Settings!$B$3,VLOOKUP($A777,'List Calculations'!A$2:H$2705,7,FALSE),"")</f>
        <v>Malta</v>
      </c>
      <c r="D777" s="3">
        <f ca="1">IF(A776&lt;Settings!$B$3,VLOOKUP($A777,'List Calculations'!A$2:H$2705,8,FALSE),"")</f>
        <v>-0.19879543128413199</v>
      </c>
    </row>
    <row r="778" spans="1:4" x14ac:dyDescent="0.25">
      <c r="A778">
        <f ca="1">IF(A777&lt;Settings!$B$3,A777+1,"")</f>
        <v>777</v>
      </c>
      <c r="B778" t="str">
        <f ca="1">IF(A777&lt;Settings!$B$3,VLOOKUP($A778,'List Calculations'!A$2:H$2705,6,FALSE),"")</f>
        <v>Russia</v>
      </c>
      <c r="C778" t="str">
        <f ca="1">IF(A777&lt;Settings!$B$3,VLOOKUP($A778,'List Calculations'!A$2:H$2705,7,FALSE),"")</f>
        <v>Romania</v>
      </c>
      <c r="D778" s="3">
        <f ca="1">IF(A777&lt;Settings!$B$3,VLOOKUP($A778,'List Calculations'!A$2:H$2705,8,FALSE),"")</f>
        <v>-0.19261698601226199</v>
      </c>
    </row>
    <row r="779" spans="1:4" x14ac:dyDescent="0.25">
      <c r="A779">
        <f ca="1">IF(A778&lt;Settings!$B$3,A778+1,"")</f>
        <v>778</v>
      </c>
      <c r="B779" t="str">
        <f ca="1">IF(A778&lt;Settings!$B$3,VLOOKUP($A779,'List Calculations'!A$2:H$2705,6,FALSE),"")</f>
        <v>Luxembourg</v>
      </c>
      <c r="C779" t="str">
        <f ca="1">IF(A778&lt;Settings!$B$3,VLOOKUP($A779,'List Calculations'!A$2:H$2705,7,FALSE),"")</f>
        <v>Norway</v>
      </c>
      <c r="D779" s="3">
        <f ca="1">IF(A778&lt;Settings!$B$3,VLOOKUP($A779,'List Calculations'!A$2:H$2705,8,FALSE),"")</f>
        <v>-0.189193578934642</v>
      </c>
    </row>
    <row r="780" spans="1:4" x14ac:dyDescent="0.25">
      <c r="A780">
        <f ca="1">IF(A779&lt;Settings!$B$3,A779+1,"")</f>
        <v>779</v>
      </c>
      <c r="B780" t="str">
        <f ca="1">IF(A779&lt;Settings!$B$3,VLOOKUP($A780,'List Calculations'!A$2:H$2705,6,FALSE),"")</f>
        <v>Norway</v>
      </c>
      <c r="C780" t="str">
        <f ca="1">IF(A779&lt;Settings!$B$3,VLOOKUP($A780,'List Calculations'!A$2:H$2705,7,FALSE),"")</f>
        <v>Hungary</v>
      </c>
      <c r="D780" s="3">
        <f ca="1">IF(A779&lt;Settings!$B$3,VLOOKUP($A780,'List Calculations'!A$2:H$2705,8,FALSE),"")</f>
        <v>-0.187530143937401</v>
      </c>
    </row>
    <row r="781" spans="1:4" x14ac:dyDescent="0.25">
      <c r="A781">
        <f ca="1">IF(A780&lt;Settings!$B$3,A780+1,"")</f>
        <v>780</v>
      </c>
      <c r="B781" t="str">
        <f ca="1">IF(A780&lt;Settings!$B$3,VLOOKUP($A781,'List Calculations'!A$2:H$2705,6,FALSE),"")</f>
        <v>Finland</v>
      </c>
      <c r="C781" t="str">
        <f ca="1">IF(A780&lt;Settings!$B$3,VLOOKUP($A781,'List Calculations'!A$2:H$2705,7,FALSE),"")</f>
        <v>Latvia</v>
      </c>
      <c r="D781" s="3">
        <f ca="1">IF(A780&lt;Settings!$B$3,VLOOKUP($A781,'List Calculations'!A$2:H$2705,8,FALSE),"")</f>
        <v>-0.186574319656518</v>
      </c>
    </row>
    <row r="782" spans="1:4" x14ac:dyDescent="0.25">
      <c r="A782">
        <f ca="1">IF(A781&lt;Settings!$B$3,A781+1,"")</f>
        <v>781</v>
      </c>
      <c r="B782" t="str">
        <f ca="1">IF(A781&lt;Settings!$B$3,VLOOKUP($A782,'List Calculations'!A$2:H$2705,6,FALSE),"")</f>
        <v>Israel</v>
      </c>
      <c r="C782" t="str">
        <f ca="1">IF(A781&lt;Settings!$B$3,VLOOKUP($A782,'List Calculations'!A$2:H$2705,7,FALSE),"")</f>
        <v>Austria</v>
      </c>
      <c r="D782" s="3">
        <f ca="1">IF(A781&lt;Settings!$B$3,VLOOKUP($A782,'List Calculations'!A$2:H$2705,8,FALSE),"")</f>
        <v>-0.18454014517686501</v>
      </c>
    </row>
    <row r="783" spans="1:4" x14ac:dyDescent="0.25">
      <c r="A783">
        <f ca="1">IF(A782&lt;Settings!$B$3,A782+1,"")</f>
        <v>782</v>
      </c>
      <c r="B783" t="str">
        <f ca="1">IF(A782&lt;Settings!$B$3,VLOOKUP($A783,'List Calculations'!A$2:H$2705,6,FALSE),"")</f>
        <v>Netherlands</v>
      </c>
      <c r="C783" t="str">
        <f ca="1">IF(A782&lt;Settings!$B$3,VLOOKUP($A783,'List Calculations'!A$2:H$2705,7,FALSE),"")</f>
        <v>Iceland</v>
      </c>
      <c r="D783" s="3">
        <f ca="1">IF(A782&lt;Settings!$B$3,VLOOKUP($A783,'List Calculations'!A$2:H$2705,8,FALSE),"")</f>
        <v>-0.18359701611304599</v>
      </c>
    </row>
    <row r="784" spans="1:4" x14ac:dyDescent="0.25">
      <c r="A784">
        <f ca="1">IF(A783&lt;Settings!$B$3,A783+1,"")</f>
        <v>783</v>
      </c>
      <c r="B784" t="str">
        <f ca="1">IF(A783&lt;Settings!$B$3,VLOOKUP($A784,'List Calculations'!A$2:H$2705,6,FALSE),"")</f>
        <v>Slovenia</v>
      </c>
      <c r="C784" t="str">
        <f ca="1">IF(A783&lt;Settings!$B$3,VLOOKUP($A784,'List Calculations'!A$2:H$2705,7,FALSE),"")</f>
        <v>United Kingdom</v>
      </c>
      <c r="D784" s="3">
        <f ca="1">IF(A783&lt;Settings!$B$3,VLOOKUP($A784,'List Calculations'!A$2:H$2705,8,FALSE),"")</f>
        <v>-0.18304861315833501</v>
      </c>
    </row>
    <row r="785" spans="1:4" x14ac:dyDescent="0.25">
      <c r="A785">
        <f ca="1">IF(A784&lt;Settings!$B$3,A784+1,"")</f>
        <v>784</v>
      </c>
      <c r="B785" t="str">
        <f ca="1">IF(A784&lt;Settings!$B$3,VLOOKUP($A785,'List Calculations'!A$2:H$2705,6,FALSE),"")</f>
        <v>Ukraine</v>
      </c>
      <c r="C785" t="str">
        <f ca="1">IF(A784&lt;Settings!$B$3,VLOOKUP($A785,'List Calculations'!A$2:H$2705,7,FALSE),"")</f>
        <v>France</v>
      </c>
      <c r="D785" s="3">
        <f ca="1">IF(A784&lt;Settings!$B$3,VLOOKUP($A785,'List Calculations'!A$2:H$2705,8,FALSE),"")</f>
        <v>-0.18082092614971801</v>
      </c>
    </row>
    <row r="786" spans="1:4" x14ac:dyDescent="0.25">
      <c r="A786">
        <f ca="1">IF(A785&lt;Settings!$B$3,A785+1,"")</f>
        <v>785</v>
      </c>
      <c r="B786" t="str">
        <f ca="1">IF(A785&lt;Settings!$B$3,VLOOKUP($A786,'List Calculations'!A$2:H$2705,6,FALSE),"")</f>
        <v>Monaco</v>
      </c>
      <c r="C786" t="str">
        <f ca="1">IF(A785&lt;Settings!$B$3,VLOOKUP($A786,'List Calculations'!A$2:H$2705,7,FALSE),"")</f>
        <v>Norway</v>
      </c>
      <c r="D786" s="3">
        <f ca="1">IF(A785&lt;Settings!$B$3,VLOOKUP($A786,'List Calculations'!A$2:H$2705,8,FALSE),"")</f>
        <v>-0.180629273582564</v>
      </c>
    </row>
    <row r="787" spans="1:4" x14ac:dyDescent="0.25">
      <c r="A787">
        <f ca="1">IF(A786&lt;Settings!$B$3,A786+1,"")</f>
        <v>786</v>
      </c>
      <c r="B787" t="str">
        <f ca="1">IF(A786&lt;Settings!$B$3,VLOOKUP($A787,'List Calculations'!A$2:H$2705,6,FALSE),"")</f>
        <v>Belgium</v>
      </c>
      <c r="C787" t="str">
        <f ca="1">IF(A786&lt;Settings!$B$3,VLOOKUP($A787,'List Calculations'!A$2:H$2705,7,FALSE),"")</f>
        <v>Cyprus</v>
      </c>
      <c r="D787" s="3">
        <f ca="1">IF(A786&lt;Settings!$B$3,VLOOKUP($A787,'List Calculations'!A$2:H$2705,8,FALSE),"")</f>
        <v>-0.17918323502771599</v>
      </c>
    </row>
    <row r="788" spans="1:4" x14ac:dyDescent="0.25">
      <c r="A788">
        <f ca="1">IF(A787&lt;Settings!$B$3,A787+1,"")</f>
        <v>787</v>
      </c>
      <c r="B788" t="str">
        <f ca="1">IF(A787&lt;Settings!$B$3,VLOOKUP($A788,'List Calculations'!A$2:H$2705,6,FALSE),"")</f>
        <v>Norway</v>
      </c>
      <c r="C788" t="str">
        <f ca="1">IF(A787&lt;Settings!$B$3,VLOOKUP($A788,'List Calculations'!A$2:H$2705,7,FALSE),"")</f>
        <v>Portugal</v>
      </c>
      <c r="D788" s="3">
        <f ca="1">IF(A787&lt;Settings!$B$3,VLOOKUP($A788,'List Calculations'!A$2:H$2705,8,FALSE),"")</f>
        <v>-0.17669843847654301</v>
      </c>
    </row>
    <row r="789" spans="1:4" x14ac:dyDescent="0.25">
      <c r="A789">
        <f ca="1">IF(A788&lt;Settings!$B$3,A788+1,"")</f>
        <v>788</v>
      </c>
      <c r="B789" t="str">
        <f ca="1">IF(A788&lt;Settings!$B$3,VLOOKUP($A789,'List Calculations'!A$2:H$2705,6,FALSE),"")</f>
        <v>Finland</v>
      </c>
      <c r="C789" t="str">
        <f ca="1">IF(A788&lt;Settings!$B$3,VLOOKUP($A789,'List Calculations'!A$2:H$2705,7,FALSE),"")</f>
        <v>Yugoslavia</v>
      </c>
      <c r="D789" s="3">
        <f ca="1">IF(A788&lt;Settings!$B$3,VLOOKUP($A789,'List Calculations'!A$2:H$2705,8,FALSE),"")</f>
        <v>-0.17651637578108101</v>
      </c>
    </row>
    <row r="790" spans="1:4" x14ac:dyDescent="0.25">
      <c r="A790">
        <f ca="1">IF(A789&lt;Settings!$B$3,A789+1,"")</f>
        <v>789</v>
      </c>
      <c r="B790" t="str">
        <f ca="1">IF(A789&lt;Settings!$B$3,VLOOKUP($A790,'List Calculations'!A$2:H$2705,6,FALSE),"")</f>
        <v>Germany</v>
      </c>
      <c r="C790" t="str">
        <f ca="1">IF(A789&lt;Settings!$B$3,VLOOKUP($A790,'List Calculations'!A$2:H$2705,7,FALSE),"")</f>
        <v>Spain</v>
      </c>
      <c r="D790" s="3">
        <f ca="1">IF(A789&lt;Settings!$B$3,VLOOKUP($A790,'List Calculations'!A$2:H$2705,8,FALSE),"")</f>
        <v>-0.176093796575469</v>
      </c>
    </row>
    <row r="791" spans="1:4" x14ac:dyDescent="0.25">
      <c r="A791">
        <f ca="1">IF(A790&lt;Settings!$B$3,A790+1,"")</f>
        <v>790</v>
      </c>
      <c r="B791" t="str">
        <f ca="1">IF(A790&lt;Settings!$B$3,VLOOKUP($A791,'List Calculations'!A$2:H$2705,6,FALSE),"")</f>
        <v>Finland</v>
      </c>
      <c r="C791" t="str">
        <f ca="1">IF(A790&lt;Settings!$B$3,VLOOKUP($A791,'List Calculations'!A$2:H$2705,7,FALSE),"")</f>
        <v>Russia</v>
      </c>
      <c r="D791" s="3">
        <f ca="1">IF(A790&lt;Settings!$B$3,VLOOKUP($A791,'List Calculations'!A$2:H$2705,8,FALSE),"")</f>
        <v>-0.17398604305137</v>
      </c>
    </row>
    <row r="792" spans="1:4" x14ac:dyDescent="0.25">
      <c r="A792">
        <f ca="1">IF(A791&lt;Settings!$B$3,A791+1,"")</f>
        <v>791</v>
      </c>
      <c r="B792" t="str">
        <f ca="1">IF(A791&lt;Settings!$B$3,VLOOKUP($A792,'List Calculations'!A$2:H$2705,6,FALSE),"")</f>
        <v>Israel</v>
      </c>
      <c r="C792" t="str">
        <f ca="1">IF(A791&lt;Settings!$B$3,VLOOKUP($A792,'List Calculations'!A$2:H$2705,7,FALSE),"")</f>
        <v>Hungary</v>
      </c>
      <c r="D792" s="3">
        <f ca="1">IF(A791&lt;Settings!$B$3,VLOOKUP($A792,'List Calculations'!A$2:H$2705,8,FALSE),"")</f>
        <v>-0.17398411303681999</v>
      </c>
    </row>
    <row r="793" spans="1:4" x14ac:dyDescent="0.25">
      <c r="A793">
        <f ca="1">IF(A792&lt;Settings!$B$3,A792+1,"")</f>
        <v>792</v>
      </c>
      <c r="B793" t="str">
        <f ca="1">IF(A792&lt;Settings!$B$3,VLOOKUP($A793,'List Calculations'!A$2:H$2705,6,FALSE),"")</f>
        <v>Belgium</v>
      </c>
      <c r="C793" t="str">
        <f ca="1">IF(A792&lt;Settings!$B$3,VLOOKUP($A793,'List Calculations'!A$2:H$2705,7,FALSE),"")</f>
        <v>Denmark</v>
      </c>
      <c r="D793" s="3">
        <f ca="1">IF(A792&lt;Settings!$B$3,VLOOKUP($A793,'List Calculations'!A$2:H$2705,8,FALSE),"")</f>
        <v>-0.17357190972168299</v>
      </c>
    </row>
    <row r="794" spans="1:4" x14ac:dyDescent="0.25">
      <c r="A794">
        <f ca="1">IF(A793&lt;Settings!$B$3,A793+1,"")</f>
        <v>793</v>
      </c>
      <c r="B794" t="str">
        <f ca="1">IF(A793&lt;Settings!$B$3,VLOOKUP($A794,'List Calculations'!A$2:H$2705,6,FALSE),"")</f>
        <v>Hungary</v>
      </c>
      <c r="C794" t="str">
        <f ca="1">IF(A793&lt;Settings!$B$3,VLOOKUP($A794,'List Calculations'!A$2:H$2705,7,FALSE),"")</f>
        <v>Norway</v>
      </c>
      <c r="D794" s="3">
        <f ca="1">IF(A793&lt;Settings!$B$3,VLOOKUP($A794,'List Calculations'!A$2:H$2705,8,FALSE),"")</f>
        <v>-0.17299137277027901</v>
      </c>
    </row>
    <row r="795" spans="1:4" x14ac:dyDescent="0.25">
      <c r="A795">
        <f ca="1">IF(A794&lt;Settings!$B$3,A794+1,"")</f>
        <v>794</v>
      </c>
      <c r="B795" t="str">
        <f ca="1">IF(A794&lt;Settings!$B$3,VLOOKUP($A795,'List Calculations'!A$2:H$2705,6,FALSE),"")</f>
        <v>Hungary</v>
      </c>
      <c r="C795" t="str">
        <f ca="1">IF(A794&lt;Settings!$B$3,VLOOKUP($A795,'List Calculations'!A$2:H$2705,7,FALSE),"")</f>
        <v>Cyprus</v>
      </c>
      <c r="D795" s="3">
        <f ca="1">IF(A794&lt;Settings!$B$3,VLOOKUP($A795,'List Calculations'!A$2:H$2705,8,FALSE),"")</f>
        <v>-0.172259770358765</v>
      </c>
    </row>
    <row r="796" spans="1:4" x14ac:dyDescent="0.25">
      <c r="A796">
        <f ca="1">IF(A795&lt;Settings!$B$3,A795+1,"")</f>
        <v>795</v>
      </c>
      <c r="B796" t="str">
        <f ca="1">IF(A795&lt;Settings!$B$3,VLOOKUP($A796,'List Calculations'!A$2:H$2705,6,FALSE),"")</f>
        <v>Yugoslavia</v>
      </c>
      <c r="C796" t="str">
        <f ca="1">IF(A795&lt;Settings!$B$3,VLOOKUP($A796,'List Calculations'!A$2:H$2705,7,FALSE),"")</f>
        <v>Portugal</v>
      </c>
      <c r="D796" s="3">
        <f ca="1">IF(A795&lt;Settings!$B$3,VLOOKUP($A796,'List Calculations'!A$2:H$2705,8,FALSE),"")</f>
        <v>-0.16977953340687199</v>
      </c>
    </row>
    <row r="797" spans="1:4" x14ac:dyDescent="0.25">
      <c r="A797">
        <f ca="1">IF(A796&lt;Settings!$B$3,A796+1,"")</f>
        <v>796</v>
      </c>
      <c r="B797" t="str">
        <f ca="1">IF(A796&lt;Settings!$B$3,VLOOKUP($A797,'List Calculations'!A$2:H$2705,6,FALSE),"")</f>
        <v>Croatia</v>
      </c>
      <c r="C797" t="str">
        <f ca="1">IF(A796&lt;Settings!$B$3,VLOOKUP($A797,'List Calculations'!A$2:H$2705,7,FALSE),"")</f>
        <v>Russia</v>
      </c>
      <c r="D797" s="3">
        <f ca="1">IF(A796&lt;Settings!$B$3,VLOOKUP($A797,'List Calculations'!A$2:H$2705,8,FALSE),"")</f>
        <v>-0.16844294180788899</v>
      </c>
    </row>
    <row r="798" spans="1:4" x14ac:dyDescent="0.25">
      <c r="A798">
        <f ca="1">IF(A797&lt;Settings!$B$3,A797+1,"")</f>
        <v>797</v>
      </c>
      <c r="B798" t="str">
        <f ca="1">IF(A797&lt;Settings!$B$3,VLOOKUP($A798,'List Calculations'!A$2:H$2705,6,FALSE),"")</f>
        <v>Portugal</v>
      </c>
      <c r="C798" t="str">
        <f ca="1">IF(A797&lt;Settings!$B$3,VLOOKUP($A798,'List Calculations'!A$2:H$2705,7,FALSE),"")</f>
        <v>Switzerland</v>
      </c>
      <c r="D798" s="3">
        <f ca="1">IF(A797&lt;Settings!$B$3,VLOOKUP($A798,'List Calculations'!A$2:H$2705,8,FALSE),"")</f>
        <v>-0.163450255335744</v>
      </c>
    </row>
    <row r="799" spans="1:4" x14ac:dyDescent="0.25">
      <c r="A799">
        <f ca="1">IF(A798&lt;Settings!$B$3,A798+1,"")</f>
        <v>798</v>
      </c>
      <c r="B799" t="str">
        <f ca="1">IF(A798&lt;Settings!$B$3,VLOOKUP($A799,'List Calculations'!A$2:H$2705,6,FALSE),"")</f>
        <v>Sweden</v>
      </c>
      <c r="C799" t="str">
        <f ca="1">IF(A798&lt;Settings!$B$3,VLOOKUP($A799,'List Calculations'!A$2:H$2705,7,FALSE),"")</f>
        <v>France</v>
      </c>
      <c r="D799" s="3">
        <f ca="1">IF(A798&lt;Settings!$B$3,VLOOKUP($A799,'List Calculations'!A$2:H$2705,8,FALSE),"")</f>
        <v>-0.162596809663724</v>
      </c>
    </row>
    <row r="800" spans="1:4" x14ac:dyDescent="0.25">
      <c r="A800">
        <f ca="1">IF(A799&lt;Settings!$B$3,A799+1,"")</f>
        <v>799</v>
      </c>
      <c r="B800" t="str">
        <f ca="1">IF(A799&lt;Settings!$B$3,VLOOKUP($A800,'List Calculations'!A$2:H$2705,6,FALSE),"")</f>
        <v>Spain</v>
      </c>
      <c r="C800" t="str">
        <f ca="1">IF(A799&lt;Settings!$B$3,VLOOKUP($A800,'List Calculations'!A$2:H$2705,7,FALSE),"")</f>
        <v>Israel</v>
      </c>
      <c r="D800" s="3">
        <f ca="1">IF(A799&lt;Settings!$B$3,VLOOKUP($A800,'List Calculations'!A$2:H$2705,8,FALSE),"")</f>
        <v>-0.16172670401075501</v>
      </c>
    </row>
    <row r="801" spans="1:4" x14ac:dyDescent="0.25">
      <c r="A801">
        <f ca="1">IF(A800&lt;Settings!$B$3,A800+1,"")</f>
        <v>800</v>
      </c>
      <c r="B801" t="str">
        <f ca="1">IF(A800&lt;Settings!$B$3,VLOOKUP($A801,'List Calculations'!A$2:H$2705,6,FALSE),"")</f>
        <v>Switzerland</v>
      </c>
      <c r="C801" t="str">
        <f ca="1">IF(A800&lt;Settings!$B$3,VLOOKUP($A801,'List Calculations'!A$2:H$2705,7,FALSE),"")</f>
        <v>Norway</v>
      </c>
      <c r="D801" s="3">
        <f ca="1">IF(A800&lt;Settings!$B$3,VLOOKUP($A801,'List Calculations'!A$2:H$2705,8,FALSE),"")</f>
        <v>-0.161718450482085</v>
      </c>
    </row>
    <row r="802" spans="1:4" x14ac:dyDescent="0.25">
      <c r="A802">
        <f ca="1">IF(A801&lt;Settings!$B$3,A801+1,"")</f>
        <v>801</v>
      </c>
      <c r="B802" t="str">
        <f ca="1">IF(A801&lt;Settings!$B$3,VLOOKUP($A802,'List Calculations'!A$2:H$2705,6,FALSE),"")</f>
        <v>Turkey</v>
      </c>
      <c r="C802" t="str">
        <f ca="1">IF(A801&lt;Settings!$B$3,VLOOKUP($A802,'List Calculations'!A$2:H$2705,7,FALSE),"")</f>
        <v>Portugal</v>
      </c>
      <c r="D802" s="3">
        <f ca="1">IF(A801&lt;Settings!$B$3,VLOOKUP($A802,'List Calculations'!A$2:H$2705,8,FALSE),"")</f>
        <v>-0.16158868323732201</v>
      </c>
    </row>
    <row r="803" spans="1:4" x14ac:dyDescent="0.25">
      <c r="A803">
        <f ca="1">IF(A802&lt;Settings!$B$3,A802+1,"")</f>
        <v>802</v>
      </c>
      <c r="B803" t="str">
        <f ca="1">IF(A802&lt;Settings!$B$3,VLOOKUP($A803,'List Calculations'!A$2:H$2705,6,FALSE),"")</f>
        <v>Croatia</v>
      </c>
      <c r="C803" t="str">
        <f ca="1">IF(A802&lt;Settings!$B$3,VLOOKUP($A803,'List Calculations'!A$2:H$2705,7,FALSE),"")</f>
        <v>Spain</v>
      </c>
      <c r="D803" s="3">
        <f ca="1">IF(A802&lt;Settings!$B$3,VLOOKUP($A803,'List Calculations'!A$2:H$2705,8,FALSE),"")</f>
        <v>-0.16104940588397099</v>
      </c>
    </row>
    <row r="804" spans="1:4" x14ac:dyDescent="0.25">
      <c r="A804">
        <f ca="1">IF(A803&lt;Settings!$B$3,A803+1,"")</f>
        <v>803</v>
      </c>
      <c r="B804" t="str">
        <f ca="1">IF(A803&lt;Settings!$B$3,VLOOKUP($A804,'List Calculations'!A$2:H$2705,6,FALSE),"")</f>
        <v>Iceland</v>
      </c>
      <c r="C804" t="str">
        <f ca="1">IF(A803&lt;Settings!$B$3,VLOOKUP($A804,'List Calculations'!A$2:H$2705,7,FALSE),"")</f>
        <v>Lithuania</v>
      </c>
      <c r="D804" s="3">
        <f ca="1">IF(A803&lt;Settings!$B$3,VLOOKUP($A804,'List Calculations'!A$2:H$2705,8,FALSE),"")</f>
        <v>-0.15582327253540301</v>
      </c>
    </row>
    <row r="805" spans="1:4" x14ac:dyDescent="0.25">
      <c r="A805">
        <f ca="1">IF(A804&lt;Settings!$B$3,A804+1,"")</f>
        <v>804</v>
      </c>
      <c r="B805" t="str">
        <f ca="1">IF(A804&lt;Settings!$B$3,VLOOKUP($A805,'List Calculations'!A$2:H$2705,6,FALSE),"")</f>
        <v>Slovenia</v>
      </c>
      <c r="C805" t="str">
        <f ca="1">IF(A804&lt;Settings!$B$3,VLOOKUP($A805,'List Calculations'!A$2:H$2705,7,FALSE),"")</f>
        <v>Netherlands</v>
      </c>
      <c r="D805" s="3">
        <f ca="1">IF(A804&lt;Settings!$B$3,VLOOKUP($A805,'List Calculations'!A$2:H$2705,8,FALSE),"")</f>
        <v>-0.15532271280995599</v>
      </c>
    </row>
    <row r="806" spans="1:4" x14ac:dyDescent="0.25">
      <c r="A806">
        <f ca="1">IF(A805&lt;Settings!$B$3,A805+1,"")</f>
        <v>805</v>
      </c>
      <c r="B806" t="str">
        <f ca="1">IF(A805&lt;Settings!$B$3,VLOOKUP($A806,'List Calculations'!A$2:H$2705,6,FALSE),"")</f>
        <v>Lithuania</v>
      </c>
      <c r="C806" t="str">
        <f ca="1">IF(A805&lt;Settings!$B$3,VLOOKUP($A806,'List Calculations'!A$2:H$2705,7,FALSE),"")</f>
        <v>Slovenia</v>
      </c>
      <c r="D806" s="3">
        <f ca="1">IF(A805&lt;Settings!$B$3,VLOOKUP($A806,'List Calculations'!A$2:H$2705,8,FALSE),"")</f>
        <v>-0.154596389127658</v>
      </c>
    </row>
    <row r="807" spans="1:4" x14ac:dyDescent="0.25">
      <c r="A807">
        <f ca="1">IF(A806&lt;Settings!$B$3,A806+1,"")</f>
        <v>806</v>
      </c>
      <c r="B807" t="str">
        <f ca="1">IF(A806&lt;Settings!$B$3,VLOOKUP($A807,'List Calculations'!A$2:H$2705,6,FALSE),"")</f>
        <v>Romania</v>
      </c>
      <c r="C807" t="str">
        <f ca="1">IF(A806&lt;Settings!$B$3,VLOOKUP($A807,'List Calculations'!A$2:H$2705,7,FALSE),"")</f>
        <v>Ireland</v>
      </c>
      <c r="D807" s="3">
        <f ca="1">IF(A806&lt;Settings!$B$3,VLOOKUP($A807,'List Calculations'!A$2:H$2705,8,FALSE),"")</f>
        <v>-0.149285431866855</v>
      </c>
    </row>
    <row r="808" spans="1:4" x14ac:dyDescent="0.25">
      <c r="A808">
        <f ca="1">IF(A807&lt;Settings!$B$3,A807+1,"")</f>
        <v>807</v>
      </c>
      <c r="B808" t="str">
        <f ca="1">IF(A807&lt;Settings!$B$3,VLOOKUP($A808,'List Calculations'!A$2:H$2705,6,FALSE),"")</f>
        <v>Germany</v>
      </c>
      <c r="C808" t="str">
        <f ca="1">IF(A807&lt;Settings!$B$3,VLOOKUP($A808,'List Calculations'!A$2:H$2705,7,FALSE),"")</f>
        <v>Estonia</v>
      </c>
      <c r="D808" s="3">
        <f ca="1">IF(A807&lt;Settings!$B$3,VLOOKUP($A808,'List Calculations'!A$2:H$2705,8,FALSE),"")</f>
        <v>-0.14819684628650601</v>
      </c>
    </row>
    <row r="809" spans="1:4" x14ac:dyDescent="0.25">
      <c r="A809">
        <f ca="1">IF(A808&lt;Settings!$B$3,A808+1,"")</f>
        <v>808</v>
      </c>
      <c r="B809" t="str">
        <f ca="1">IF(A808&lt;Settings!$B$3,VLOOKUP($A809,'List Calculations'!A$2:H$2705,6,FALSE),"")</f>
        <v>Spain</v>
      </c>
      <c r="C809" t="str">
        <f ca="1">IF(A808&lt;Settings!$B$3,VLOOKUP($A809,'List Calculations'!A$2:H$2705,7,FALSE),"")</f>
        <v>Yugoslavia</v>
      </c>
      <c r="D809" s="3">
        <f ca="1">IF(A808&lt;Settings!$B$3,VLOOKUP($A809,'List Calculations'!A$2:H$2705,8,FALSE),"")</f>
        <v>-0.14640970866461001</v>
      </c>
    </row>
    <row r="810" spans="1:4" x14ac:dyDescent="0.25">
      <c r="A810">
        <f ca="1">IF(A809&lt;Settings!$B$3,A809+1,"")</f>
        <v>809</v>
      </c>
      <c r="B810" t="str">
        <f ca="1">IF(A809&lt;Settings!$B$3,VLOOKUP($A810,'List Calculations'!A$2:H$2705,6,FALSE),"")</f>
        <v>United Kingdom</v>
      </c>
      <c r="C810" t="str">
        <f ca="1">IF(A809&lt;Settings!$B$3,VLOOKUP($A810,'List Calculations'!A$2:H$2705,7,FALSE),"")</f>
        <v>Norway</v>
      </c>
      <c r="D810" s="3">
        <f ca="1">IF(A809&lt;Settings!$B$3,VLOOKUP($A810,'List Calculations'!A$2:H$2705,8,FALSE),"")</f>
        <v>-0.142476222190246</v>
      </c>
    </row>
    <row r="811" spans="1:4" x14ac:dyDescent="0.25">
      <c r="A811">
        <f ca="1">IF(A810&lt;Settings!$B$3,A810+1,"")</f>
        <v>810</v>
      </c>
      <c r="B811" t="str">
        <f ca="1">IF(A810&lt;Settings!$B$3,VLOOKUP($A811,'List Calculations'!A$2:H$2705,6,FALSE),"")</f>
        <v>Finland</v>
      </c>
      <c r="C811" t="str">
        <f ca="1">IF(A810&lt;Settings!$B$3,VLOOKUP($A811,'List Calculations'!A$2:H$2705,7,FALSE),"")</f>
        <v>Netherlands</v>
      </c>
      <c r="D811" s="3">
        <f ca="1">IF(A810&lt;Settings!$B$3,VLOOKUP($A811,'List Calculations'!A$2:H$2705,8,FALSE),"")</f>
        <v>-0.14125953080769499</v>
      </c>
    </row>
    <row r="812" spans="1:4" x14ac:dyDescent="0.25">
      <c r="A812">
        <f ca="1">IF(A811&lt;Settings!$B$3,A811+1,"")</f>
        <v>811</v>
      </c>
      <c r="B812" t="str">
        <f ca="1">IF(A811&lt;Settings!$B$3,VLOOKUP($A812,'List Calculations'!A$2:H$2705,6,FALSE),"")</f>
        <v>France</v>
      </c>
      <c r="C812" t="str">
        <f ca="1">IF(A811&lt;Settings!$B$3,VLOOKUP($A812,'List Calculations'!A$2:H$2705,7,FALSE),"")</f>
        <v>Estonia</v>
      </c>
      <c r="D812" s="3">
        <f ca="1">IF(A811&lt;Settings!$B$3,VLOOKUP($A812,'List Calculations'!A$2:H$2705,8,FALSE),"")</f>
        <v>-0.13981805221581101</v>
      </c>
    </row>
    <row r="813" spans="1:4" x14ac:dyDescent="0.25">
      <c r="A813">
        <f ca="1">IF(A812&lt;Settings!$B$3,A812+1,"")</f>
        <v>812</v>
      </c>
      <c r="B813" t="str">
        <f ca="1">IF(A812&lt;Settings!$B$3,VLOOKUP($A813,'List Calculations'!A$2:H$2705,6,FALSE),"")</f>
        <v>Malta</v>
      </c>
      <c r="C813" t="str">
        <f ca="1">IF(A812&lt;Settings!$B$3,VLOOKUP($A813,'List Calculations'!A$2:H$2705,7,FALSE),"")</f>
        <v>Spain</v>
      </c>
      <c r="D813" s="3">
        <f ca="1">IF(A812&lt;Settings!$B$3,VLOOKUP($A813,'List Calculations'!A$2:H$2705,8,FALSE),"")</f>
        <v>-0.13802963918202699</v>
      </c>
    </row>
    <row r="814" spans="1:4" x14ac:dyDescent="0.25">
      <c r="A814">
        <f ca="1">IF(A813&lt;Settings!$B$3,A813+1,"")</f>
        <v>813</v>
      </c>
      <c r="B814" t="str">
        <f ca="1">IF(A813&lt;Settings!$B$3,VLOOKUP($A814,'List Calculations'!A$2:H$2705,6,FALSE),"")</f>
        <v>Israel</v>
      </c>
      <c r="C814" t="str">
        <f ca="1">IF(A813&lt;Settings!$B$3,VLOOKUP($A814,'List Calculations'!A$2:H$2705,7,FALSE),"")</f>
        <v>Bulgaria</v>
      </c>
      <c r="D814" s="3">
        <f ca="1">IF(A813&lt;Settings!$B$3,VLOOKUP($A814,'List Calculations'!A$2:H$2705,8,FALSE),"")</f>
        <v>-0.131959972075504</v>
      </c>
    </row>
    <row r="815" spans="1:4" x14ac:dyDescent="0.25">
      <c r="A815">
        <f ca="1">IF(A814&lt;Settings!$B$3,A814+1,"")</f>
        <v>814</v>
      </c>
      <c r="B815" t="str">
        <f ca="1">IF(A814&lt;Settings!$B$3,VLOOKUP($A815,'List Calculations'!A$2:H$2705,6,FALSE),"")</f>
        <v>Spain</v>
      </c>
      <c r="C815" t="str">
        <f ca="1">IF(A814&lt;Settings!$B$3,VLOOKUP($A815,'List Calculations'!A$2:H$2705,7,FALSE),"")</f>
        <v>Finland</v>
      </c>
      <c r="D815" s="3">
        <f ca="1">IF(A814&lt;Settings!$B$3,VLOOKUP($A815,'List Calculations'!A$2:H$2705,8,FALSE),"")</f>
        <v>-0.13155861914060099</v>
      </c>
    </row>
    <row r="816" spans="1:4" x14ac:dyDescent="0.25">
      <c r="A816">
        <f ca="1">IF(A815&lt;Settings!$B$3,A815+1,"")</f>
        <v>815</v>
      </c>
      <c r="B816" t="str">
        <f ca="1">IF(A815&lt;Settings!$B$3,VLOOKUP($A816,'List Calculations'!A$2:H$2705,6,FALSE),"")</f>
        <v>Hungary</v>
      </c>
      <c r="C816" t="str">
        <f ca="1">IF(A815&lt;Settings!$B$3,VLOOKUP($A816,'List Calculations'!A$2:H$2705,7,FALSE),"")</f>
        <v>Greece</v>
      </c>
      <c r="D816" s="3">
        <f ca="1">IF(A815&lt;Settings!$B$3,VLOOKUP($A816,'List Calculations'!A$2:H$2705,8,FALSE),"")</f>
        <v>-0.12976049079867999</v>
      </c>
    </row>
    <row r="817" spans="1:4" x14ac:dyDescent="0.25">
      <c r="A817">
        <f ca="1">IF(A816&lt;Settings!$B$3,A816+1,"")</f>
        <v>816</v>
      </c>
      <c r="B817" t="str">
        <f ca="1">IF(A816&lt;Settings!$B$3,VLOOKUP($A817,'List Calculations'!A$2:H$2705,6,FALSE),"")</f>
        <v>Finland</v>
      </c>
      <c r="C817" t="str">
        <f ca="1">IF(A816&lt;Settings!$B$3,VLOOKUP($A817,'List Calculations'!A$2:H$2705,7,FALSE),"")</f>
        <v>Monaco</v>
      </c>
      <c r="D817" s="3">
        <f ca="1">IF(A816&lt;Settings!$B$3,VLOOKUP($A817,'List Calculations'!A$2:H$2705,8,FALSE),"")</f>
        <v>-0.12885082118828201</v>
      </c>
    </row>
    <row r="818" spans="1:4" x14ac:dyDescent="0.25">
      <c r="A818">
        <f ca="1">IF(A817&lt;Settings!$B$3,A817+1,"")</f>
        <v>817</v>
      </c>
      <c r="B818" t="str">
        <f ca="1">IF(A817&lt;Settings!$B$3,VLOOKUP($A818,'List Calculations'!A$2:H$2705,6,FALSE),"")</f>
        <v>Sweden</v>
      </c>
      <c r="C818" t="str">
        <f ca="1">IF(A817&lt;Settings!$B$3,VLOOKUP($A818,'List Calculations'!A$2:H$2705,7,FALSE),"")</f>
        <v>United Kingdom</v>
      </c>
      <c r="D818" s="3">
        <f ca="1">IF(A817&lt;Settings!$B$3,VLOOKUP($A818,'List Calculations'!A$2:H$2705,8,FALSE),"")</f>
        <v>-0.12557668985884399</v>
      </c>
    </row>
    <row r="819" spans="1:4" x14ac:dyDescent="0.25">
      <c r="A819">
        <f ca="1">IF(A818&lt;Settings!$B$3,A818+1,"")</f>
        <v>818</v>
      </c>
      <c r="B819" t="str">
        <f ca="1">IF(A818&lt;Settings!$B$3,VLOOKUP($A819,'List Calculations'!A$2:H$2705,6,FALSE),"")</f>
        <v>Hungary</v>
      </c>
      <c r="C819" t="str">
        <f ca="1">IF(A818&lt;Settings!$B$3,VLOOKUP($A819,'List Calculations'!A$2:H$2705,7,FALSE),"")</f>
        <v>Russia</v>
      </c>
      <c r="D819" s="3">
        <f ca="1">IF(A818&lt;Settings!$B$3,VLOOKUP($A819,'List Calculations'!A$2:H$2705,8,FALSE),"")</f>
        <v>-0.12472700192800699</v>
      </c>
    </row>
    <row r="820" spans="1:4" x14ac:dyDescent="0.25">
      <c r="A820">
        <f ca="1">IF(A819&lt;Settings!$B$3,A819+1,"")</f>
        <v>819</v>
      </c>
      <c r="B820" t="str">
        <f ca="1">IF(A819&lt;Settings!$B$3,VLOOKUP($A820,'List Calculations'!A$2:H$2705,6,FALSE),"")</f>
        <v>Ireland</v>
      </c>
      <c r="C820" t="str">
        <f ca="1">IF(A819&lt;Settings!$B$3,VLOOKUP($A820,'List Calculations'!A$2:H$2705,7,FALSE),"")</f>
        <v>Monaco</v>
      </c>
      <c r="D820" s="3">
        <f ca="1">IF(A819&lt;Settings!$B$3,VLOOKUP($A820,'List Calculations'!A$2:H$2705,8,FALSE),"")</f>
        <v>-0.12372663145366899</v>
      </c>
    </row>
    <row r="821" spans="1:4" x14ac:dyDescent="0.25">
      <c r="A821">
        <f ca="1">IF(A820&lt;Settings!$B$3,A820+1,"")</f>
        <v>820</v>
      </c>
      <c r="B821" t="str">
        <f ca="1">IF(A820&lt;Settings!$B$3,VLOOKUP($A821,'List Calculations'!A$2:H$2705,6,FALSE),"")</f>
        <v>Austria</v>
      </c>
      <c r="C821" t="str">
        <f ca="1">IF(A820&lt;Settings!$B$3,VLOOKUP($A821,'List Calculations'!A$2:H$2705,7,FALSE),"")</f>
        <v>Estonia</v>
      </c>
      <c r="D821" s="3">
        <f ca="1">IF(A820&lt;Settings!$B$3,VLOOKUP($A821,'List Calculations'!A$2:H$2705,8,FALSE),"")</f>
        <v>-0.123145871725666</v>
      </c>
    </row>
    <row r="822" spans="1:4" x14ac:dyDescent="0.25">
      <c r="A822">
        <f ca="1">IF(A821&lt;Settings!$B$3,A821+1,"")</f>
        <v>821</v>
      </c>
      <c r="B822" t="str">
        <f ca="1">IF(A821&lt;Settings!$B$3,VLOOKUP($A822,'List Calculations'!A$2:H$2705,6,FALSE),"")</f>
        <v>Belgium</v>
      </c>
      <c r="C822" t="str">
        <f ca="1">IF(A821&lt;Settings!$B$3,VLOOKUP($A822,'List Calculations'!A$2:H$2705,7,FALSE),"")</f>
        <v>Luxembourg</v>
      </c>
      <c r="D822" s="3">
        <f ca="1">IF(A821&lt;Settings!$B$3,VLOOKUP($A822,'List Calculations'!A$2:H$2705,8,FALSE),"")</f>
        <v>-0.11785329739728501</v>
      </c>
    </row>
    <row r="823" spans="1:4" x14ac:dyDescent="0.25">
      <c r="A823">
        <f ca="1">IF(A822&lt;Settings!$B$3,A822+1,"")</f>
        <v>822</v>
      </c>
      <c r="B823" t="str">
        <f ca="1">IF(A822&lt;Settings!$B$3,VLOOKUP($A823,'List Calculations'!A$2:H$2705,6,FALSE),"")</f>
        <v>Russia</v>
      </c>
      <c r="C823" t="str">
        <f ca="1">IF(A822&lt;Settings!$B$3,VLOOKUP($A823,'List Calculations'!A$2:H$2705,7,FALSE),"")</f>
        <v>Germany</v>
      </c>
      <c r="D823" s="3">
        <f ca="1">IF(A822&lt;Settings!$B$3,VLOOKUP($A823,'List Calculations'!A$2:H$2705,8,FALSE),"")</f>
        <v>-0.114581918961646</v>
      </c>
    </row>
    <row r="824" spans="1:4" x14ac:dyDescent="0.25">
      <c r="A824">
        <f ca="1">IF(A823&lt;Settings!$B$3,A823+1,"")</f>
        <v>823</v>
      </c>
      <c r="B824" t="str">
        <f ca="1">IF(A823&lt;Settings!$B$3,VLOOKUP($A824,'List Calculations'!A$2:H$2705,6,FALSE),"")</f>
        <v>Italy</v>
      </c>
      <c r="C824" t="str">
        <f ca="1">IF(A823&lt;Settings!$B$3,VLOOKUP($A824,'List Calculations'!A$2:H$2705,7,FALSE),"")</f>
        <v>Greece</v>
      </c>
      <c r="D824" s="3">
        <f ca="1">IF(A823&lt;Settings!$B$3,VLOOKUP($A824,'List Calculations'!A$2:H$2705,8,FALSE),"")</f>
        <v>-0.112393629886531</v>
      </c>
    </row>
    <row r="825" spans="1:4" x14ac:dyDescent="0.25">
      <c r="A825">
        <f ca="1">IF(A824&lt;Settings!$B$3,A824+1,"")</f>
        <v>824</v>
      </c>
      <c r="B825" t="str">
        <f ca="1">IF(A824&lt;Settings!$B$3,VLOOKUP($A825,'List Calculations'!A$2:H$2705,6,FALSE),"")</f>
        <v>Finland</v>
      </c>
      <c r="C825" t="str">
        <f ca="1">IF(A824&lt;Settings!$B$3,VLOOKUP($A825,'List Calculations'!A$2:H$2705,7,FALSE),"")</f>
        <v>Spain</v>
      </c>
      <c r="D825" s="3">
        <f ca="1">IF(A824&lt;Settings!$B$3,VLOOKUP($A825,'List Calculations'!A$2:H$2705,8,FALSE),"")</f>
        <v>-0.11163044896028899</v>
      </c>
    </row>
    <row r="826" spans="1:4" x14ac:dyDescent="0.25">
      <c r="A826">
        <f ca="1">IF(A825&lt;Settings!$B$3,A825+1,"")</f>
        <v>825</v>
      </c>
      <c r="B826" t="str">
        <f ca="1">IF(A825&lt;Settings!$B$3,VLOOKUP($A826,'List Calculations'!A$2:H$2705,6,FALSE),"")</f>
        <v>Armenia</v>
      </c>
      <c r="C826" t="str">
        <f ca="1">IF(A825&lt;Settings!$B$3,VLOOKUP($A826,'List Calculations'!A$2:H$2705,7,FALSE),"")</f>
        <v>Norway</v>
      </c>
      <c r="D826" s="3">
        <f ca="1">IF(A825&lt;Settings!$B$3,VLOOKUP($A826,'List Calculations'!A$2:H$2705,8,FALSE),"")</f>
        <v>-0.110215095976441</v>
      </c>
    </row>
    <row r="827" spans="1:4" x14ac:dyDescent="0.25">
      <c r="A827">
        <f ca="1">IF(A826&lt;Settings!$B$3,A826+1,"")</f>
        <v>826</v>
      </c>
      <c r="B827" t="str">
        <f ca="1">IF(A826&lt;Settings!$B$3,VLOOKUP($A827,'List Calculations'!A$2:H$2705,6,FALSE),"")</f>
        <v>Germany</v>
      </c>
      <c r="C827" t="str">
        <f ca="1">IF(A826&lt;Settings!$B$3,VLOOKUP($A827,'List Calculations'!A$2:H$2705,7,FALSE),"")</f>
        <v>Ireland</v>
      </c>
      <c r="D827" s="3">
        <f ca="1">IF(A826&lt;Settings!$B$3,VLOOKUP($A827,'List Calculations'!A$2:H$2705,8,FALSE),"")</f>
        <v>-0.109177225272562</v>
      </c>
    </row>
    <row r="828" spans="1:4" x14ac:dyDescent="0.25">
      <c r="A828">
        <f ca="1">IF(A827&lt;Settings!$B$3,A827+1,"")</f>
        <v>827</v>
      </c>
      <c r="B828" t="str">
        <f ca="1">IF(A827&lt;Settings!$B$3,VLOOKUP($A828,'List Calculations'!A$2:H$2705,6,FALSE),"")</f>
        <v>Hungary</v>
      </c>
      <c r="C828" t="str">
        <f ca="1">IF(A827&lt;Settings!$B$3,VLOOKUP($A828,'List Calculations'!A$2:H$2705,7,FALSE),"")</f>
        <v>Romania</v>
      </c>
      <c r="D828" s="3">
        <f ca="1">IF(A827&lt;Settings!$B$3,VLOOKUP($A828,'List Calculations'!A$2:H$2705,8,FALSE),"")</f>
        <v>-0.10757672071853799</v>
      </c>
    </row>
    <row r="829" spans="1:4" x14ac:dyDescent="0.25">
      <c r="A829">
        <f ca="1">IF(A828&lt;Settings!$B$3,A828+1,"")</f>
        <v>828</v>
      </c>
      <c r="B829" t="str">
        <f ca="1">IF(A828&lt;Settings!$B$3,VLOOKUP($A829,'List Calculations'!A$2:H$2705,6,FALSE),"")</f>
        <v>Germany</v>
      </c>
      <c r="C829" t="str">
        <f ca="1">IF(A828&lt;Settings!$B$3,VLOOKUP($A829,'List Calculations'!A$2:H$2705,7,FALSE),"")</f>
        <v>France</v>
      </c>
      <c r="D829" s="3">
        <f ca="1">IF(A828&lt;Settings!$B$3,VLOOKUP($A829,'List Calculations'!A$2:H$2705,8,FALSE),"")</f>
        <v>-9.9013633886117697E-2</v>
      </c>
    </row>
    <row r="830" spans="1:4" x14ac:dyDescent="0.25">
      <c r="A830">
        <f ca="1">IF(A829&lt;Settings!$B$3,A829+1,"")</f>
        <v>829</v>
      </c>
      <c r="B830" t="str">
        <f ca="1">IF(A829&lt;Settings!$B$3,VLOOKUP($A830,'List Calculations'!A$2:H$2705,6,FALSE),"")</f>
        <v>FYR Macedonia</v>
      </c>
      <c r="C830" t="str">
        <f ca="1">IF(A829&lt;Settings!$B$3,VLOOKUP($A830,'List Calculations'!A$2:H$2705,7,FALSE),"")</f>
        <v>United Kingdom</v>
      </c>
      <c r="D830" s="3">
        <f ca="1">IF(A829&lt;Settings!$B$3,VLOOKUP($A830,'List Calculations'!A$2:H$2705,8,FALSE),"")</f>
        <v>-9.8839966149418396E-2</v>
      </c>
    </row>
    <row r="831" spans="1:4" x14ac:dyDescent="0.25">
      <c r="A831">
        <f ca="1">IF(A830&lt;Settings!$B$3,A830+1,"")</f>
        <v>830</v>
      </c>
      <c r="B831" t="str">
        <f ca="1">IF(A830&lt;Settings!$B$3,VLOOKUP($A831,'List Calculations'!A$2:H$2705,6,FALSE),"")</f>
        <v>Hungary</v>
      </c>
      <c r="C831" t="str">
        <f ca="1">IF(A830&lt;Settings!$B$3,VLOOKUP($A831,'List Calculations'!A$2:H$2705,7,FALSE),"")</f>
        <v>United Kingdom</v>
      </c>
      <c r="D831" s="3">
        <f ca="1">IF(A830&lt;Settings!$B$3,VLOOKUP($A831,'List Calculations'!A$2:H$2705,8,FALSE),"")</f>
        <v>-9.2843671301630307E-2</v>
      </c>
    </row>
    <row r="832" spans="1:4" x14ac:dyDescent="0.25">
      <c r="A832">
        <f ca="1">IF(A831&lt;Settings!$B$3,A831+1,"")</f>
        <v>831</v>
      </c>
      <c r="B832" t="str">
        <f ca="1">IF(A831&lt;Settings!$B$3,VLOOKUP($A832,'List Calculations'!A$2:H$2705,6,FALSE),"")</f>
        <v>Ireland</v>
      </c>
      <c r="C832" t="str">
        <f ca="1">IF(A831&lt;Settings!$B$3,VLOOKUP($A832,'List Calculations'!A$2:H$2705,7,FALSE),"")</f>
        <v>Italy</v>
      </c>
      <c r="D832" s="3">
        <f ca="1">IF(A831&lt;Settings!$B$3,VLOOKUP($A832,'List Calculations'!A$2:H$2705,8,FALSE),"")</f>
        <v>-8.8908745309296405E-2</v>
      </c>
    </row>
    <row r="833" spans="1:4" x14ac:dyDescent="0.25">
      <c r="A833">
        <f ca="1">IF(A832&lt;Settings!$B$3,A832+1,"")</f>
        <v>832</v>
      </c>
      <c r="B833" t="str">
        <f ca="1">IF(A832&lt;Settings!$B$3,VLOOKUP($A833,'List Calculations'!A$2:H$2705,6,FALSE),"")</f>
        <v>Estonia</v>
      </c>
      <c r="C833" t="str">
        <f ca="1">IF(A832&lt;Settings!$B$3,VLOOKUP($A833,'List Calculations'!A$2:H$2705,7,FALSE),"")</f>
        <v>Austria</v>
      </c>
      <c r="D833" s="3">
        <f ca="1">IF(A832&lt;Settings!$B$3,VLOOKUP($A833,'List Calculations'!A$2:H$2705,8,FALSE),"")</f>
        <v>-8.5044403418983505E-2</v>
      </c>
    </row>
    <row r="834" spans="1:4" x14ac:dyDescent="0.25">
      <c r="A834">
        <f ca="1">IF(A833&lt;Settings!$B$3,A833+1,"")</f>
        <v>833</v>
      </c>
      <c r="B834" t="str">
        <f ca="1">IF(A833&lt;Settings!$B$3,VLOOKUP($A834,'List Calculations'!A$2:H$2705,6,FALSE),"")</f>
        <v>Albania</v>
      </c>
      <c r="C834" t="str">
        <f ca="1">IF(A833&lt;Settings!$B$3,VLOOKUP($A834,'List Calculations'!A$2:H$2705,7,FALSE),"")</f>
        <v>Cyprus</v>
      </c>
      <c r="D834" s="3">
        <f ca="1">IF(A833&lt;Settings!$B$3,VLOOKUP($A834,'List Calculations'!A$2:H$2705,8,FALSE),"")</f>
        <v>-8.0152217940571105E-2</v>
      </c>
    </row>
    <row r="835" spans="1:4" x14ac:dyDescent="0.25">
      <c r="A835">
        <f ca="1">IF(A834&lt;Settings!$B$3,A834+1,"")</f>
        <v>834</v>
      </c>
      <c r="B835" t="str">
        <f ca="1">IF(A834&lt;Settings!$B$3,VLOOKUP($A835,'List Calculations'!A$2:H$2705,6,FALSE),"")</f>
        <v>France</v>
      </c>
      <c r="C835" t="str">
        <f ca="1">IF(A834&lt;Settings!$B$3,VLOOKUP($A835,'List Calculations'!A$2:H$2705,7,FALSE),"")</f>
        <v>Switzerland</v>
      </c>
      <c r="D835" s="3">
        <f ca="1">IF(A834&lt;Settings!$B$3,VLOOKUP($A835,'List Calculations'!A$2:H$2705,8,FALSE),"")</f>
        <v>-8.0097410838240901E-2</v>
      </c>
    </row>
    <row r="836" spans="1:4" x14ac:dyDescent="0.25">
      <c r="A836">
        <f ca="1">IF(A835&lt;Settings!$B$3,A835+1,"")</f>
        <v>835</v>
      </c>
      <c r="B836" t="str">
        <f ca="1">IF(A835&lt;Settings!$B$3,VLOOKUP($A836,'List Calculations'!A$2:H$2705,6,FALSE),"")</f>
        <v>Israel</v>
      </c>
      <c r="C836" t="str">
        <f ca="1">IF(A835&lt;Settings!$B$3,VLOOKUP($A836,'List Calculations'!A$2:H$2705,7,FALSE),"")</f>
        <v>Slovenia</v>
      </c>
      <c r="D836" s="3">
        <f ca="1">IF(A835&lt;Settings!$B$3,VLOOKUP($A836,'List Calculations'!A$2:H$2705,8,FALSE),"")</f>
        <v>-7.4507254842796994E-2</v>
      </c>
    </row>
    <row r="837" spans="1:4" x14ac:dyDescent="0.25">
      <c r="A837">
        <f ca="1">IF(A836&lt;Settings!$B$3,A836+1,"")</f>
        <v>836</v>
      </c>
      <c r="B837" t="str">
        <f ca="1">IF(A836&lt;Settings!$B$3,VLOOKUP($A837,'List Calculations'!A$2:H$2705,6,FALSE),"")</f>
        <v>Malta</v>
      </c>
      <c r="C837" t="str">
        <f ca="1">IF(A836&lt;Settings!$B$3,VLOOKUP($A837,'List Calculations'!A$2:H$2705,7,FALSE),"")</f>
        <v>Netherlands</v>
      </c>
      <c r="D837" s="3">
        <f ca="1">IF(A836&lt;Settings!$B$3,VLOOKUP($A837,'List Calculations'!A$2:H$2705,8,FALSE),"")</f>
        <v>-7.3308726335862995E-2</v>
      </c>
    </row>
    <row r="838" spans="1:4" x14ac:dyDescent="0.25">
      <c r="A838">
        <f ca="1">IF(A837&lt;Settings!$B$3,A837+1,"")</f>
        <v>837</v>
      </c>
      <c r="B838" t="str">
        <f ca="1">IF(A837&lt;Settings!$B$3,VLOOKUP($A838,'List Calculations'!A$2:H$2705,6,FALSE),"")</f>
        <v>Germany</v>
      </c>
      <c r="C838" t="str">
        <f ca="1">IF(A837&lt;Settings!$B$3,VLOOKUP($A838,'List Calculations'!A$2:H$2705,7,FALSE),"")</f>
        <v>Sweden</v>
      </c>
      <c r="D838" s="3">
        <f ca="1">IF(A837&lt;Settings!$B$3,VLOOKUP($A838,'List Calculations'!A$2:H$2705,8,FALSE),"")</f>
        <v>-7.0292181271625703E-2</v>
      </c>
    </row>
    <row r="839" spans="1:4" x14ac:dyDescent="0.25">
      <c r="A839">
        <f ca="1">IF(A838&lt;Settings!$B$3,A838+1,"")</f>
        <v>838</v>
      </c>
      <c r="B839" t="str">
        <f ca="1">IF(A838&lt;Settings!$B$3,VLOOKUP($A839,'List Calculations'!A$2:H$2705,6,FALSE),"")</f>
        <v>Monaco</v>
      </c>
      <c r="C839" t="str">
        <f ca="1">IF(A838&lt;Settings!$B$3,VLOOKUP($A839,'List Calculations'!A$2:H$2705,7,FALSE),"")</f>
        <v>Yugoslavia</v>
      </c>
      <c r="D839" s="3">
        <f ca="1">IF(A838&lt;Settings!$B$3,VLOOKUP($A839,'List Calculations'!A$2:H$2705,8,FALSE),"")</f>
        <v>-6.9612485145573305E-2</v>
      </c>
    </row>
    <row r="840" spans="1:4" x14ac:dyDescent="0.25">
      <c r="A840">
        <f ca="1">IF(A839&lt;Settings!$B$3,A839+1,"")</f>
        <v>839</v>
      </c>
      <c r="B840" t="str">
        <f ca="1">IF(A839&lt;Settings!$B$3,VLOOKUP($A840,'List Calculations'!A$2:H$2705,6,FALSE),"")</f>
        <v>Germany</v>
      </c>
      <c r="C840" t="str">
        <f ca="1">IF(A839&lt;Settings!$B$3,VLOOKUP($A840,'List Calculations'!A$2:H$2705,7,FALSE),"")</f>
        <v>United Kingdom</v>
      </c>
      <c r="D840" s="3">
        <f ca="1">IF(A839&lt;Settings!$B$3,VLOOKUP($A840,'List Calculations'!A$2:H$2705,8,FALSE),"")</f>
        <v>-6.9454893170388901E-2</v>
      </c>
    </row>
    <row r="841" spans="1:4" x14ac:dyDescent="0.25">
      <c r="A841">
        <f ca="1">IF(A840&lt;Settings!$B$3,A840+1,"")</f>
        <v>840</v>
      </c>
      <c r="B841" t="str">
        <f ca="1">IF(A840&lt;Settings!$B$3,VLOOKUP($A841,'List Calculations'!A$2:H$2705,6,FALSE),"")</f>
        <v>Bulgaria</v>
      </c>
      <c r="C841" t="str">
        <f ca="1">IF(A840&lt;Settings!$B$3,VLOOKUP($A841,'List Calculations'!A$2:H$2705,7,FALSE),"")</f>
        <v>Hungary</v>
      </c>
      <c r="D841" s="3">
        <f ca="1">IF(A840&lt;Settings!$B$3,VLOOKUP($A841,'List Calculations'!A$2:H$2705,8,FALSE),"")</f>
        <v>-6.4136355776278894E-2</v>
      </c>
    </row>
    <row r="842" spans="1:4" x14ac:dyDescent="0.25">
      <c r="A842">
        <f ca="1">IF(A841&lt;Settings!$B$3,A841+1,"")</f>
        <v>841</v>
      </c>
      <c r="B842" t="str">
        <f ca="1">IF(A841&lt;Settings!$B$3,VLOOKUP($A842,'List Calculations'!A$2:H$2705,6,FALSE),"")</f>
        <v>Slovenia</v>
      </c>
      <c r="C842" t="str">
        <f ca="1">IF(A841&lt;Settings!$B$3,VLOOKUP($A842,'List Calculations'!A$2:H$2705,7,FALSE),"")</f>
        <v>Albania</v>
      </c>
      <c r="D842" s="3">
        <f ca="1">IF(A841&lt;Settings!$B$3,VLOOKUP($A842,'List Calculations'!A$2:H$2705,8,FALSE),"")</f>
        <v>-6.2733604997088493E-2</v>
      </c>
    </row>
    <row r="843" spans="1:4" x14ac:dyDescent="0.25">
      <c r="A843">
        <f ca="1">IF(A842&lt;Settings!$B$3,A842+1,"")</f>
        <v>842</v>
      </c>
      <c r="B843" t="str">
        <f ca="1">IF(A842&lt;Settings!$B$3,VLOOKUP($A843,'List Calculations'!A$2:H$2705,6,FALSE),"")</f>
        <v>Israel</v>
      </c>
      <c r="C843" t="str">
        <f ca="1">IF(A842&lt;Settings!$B$3,VLOOKUP($A843,'List Calculations'!A$2:H$2705,7,FALSE),"")</f>
        <v>Latvia</v>
      </c>
      <c r="D843" s="3">
        <f ca="1">IF(A842&lt;Settings!$B$3,VLOOKUP($A843,'List Calculations'!A$2:H$2705,8,FALSE),"")</f>
        <v>-5.9692730059375698E-2</v>
      </c>
    </row>
    <row r="844" spans="1:4" x14ac:dyDescent="0.25">
      <c r="A844">
        <f ca="1">IF(A843&lt;Settings!$B$3,A843+1,"")</f>
        <v>843</v>
      </c>
      <c r="B844" t="str">
        <f ca="1">IF(A843&lt;Settings!$B$3,VLOOKUP($A844,'List Calculations'!A$2:H$2705,6,FALSE),"")</f>
        <v>Belgium</v>
      </c>
      <c r="C844" t="str">
        <f ca="1">IF(A843&lt;Settings!$B$3,VLOOKUP($A844,'List Calculations'!A$2:H$2705,7,FALSE),"")</f>
        <v>Switzerland</v>
      </c>
      <c r="D844" s="3">
        <f ca="1">IF(A843&lt;Settings!$B$3,VLOOKUP($A844,'List Calculations'!A$2:H$2705,8,FALSE),"")</f>
        <v>-5.5492137284825098E-2</v>
      </c>
    </row>
    <row r="845" spans="1:4" x14ac:dyDescent="0.25">
      <c r="A845">
        <f ca="1">IF(A844&lt;Settings!$B$3,A844+1,"")</f>
        <v>844</v>
      </c>
      <c r="B845" t="str">
        <f ca="1">IF(A844&lt;Settings!$B$3,VLOOKUP($A845,'List Calculations'!A$2:H$2705,6,FALSE),"")</f>
        <v>Luxembourg</v>
      </c>
      <c r="C845" t="str">
        <f ca="1">IF(A844&lt;Settings!$B$3,VLOOKUP($A845,'List Calculations'!A$2:H$2705,7,FALSE),"")</f>
        <v>Monaco</v>
      </c>
      <c r="D845" s="3">
        <f ca="1">IF(A844&lt;Settings!$B$3,VLOOKUP($A845,'List Calculations'!A$2:H$2705,8,FALSE),"")</f>
        <v>-5.4326644932295103E-2</v>
      </c>
    </row>
    <row r="846" spans="1:4" x14ac:dyDescent="0.25">
      <c r="A846">
        <f ca="1">IF(A845&lt;Settings!$B$3,A845+1,"")</f>
        <v>845</v>
      </c>
      <c r="B846" t="str">
        <f ca="1">IF(A845&lt;Settings!$B$3,VLOOKUP($A846,'List Calculations'!A$2:H$2705,6,FALSE),"")</f>
        <v>FYR Macedonia</v>
      </c>
      <c r="C846" t="str">
        <f ca="1">IF(A845&lt;Settings!$B$3,VLOOKUP($A846,'List Calculations'!A$2:H$2705,7,FALSE),"")</f>
        <v>Belarus</v>
      </c>
      <c r="D846" s="3">
        <f ca="1">IF(A845&lt;Settings!$B$3,VLOOKUP($A846,'List Calculations'!A$2:H$2705,8,FALSE),"")</f>
        <v>-5.3899259114750402E-2</v>
      </c>
    </row>
    <row r="847" spans="1:4" x14ac:dyDescent="0.25">
      <c r="A847">
        <f ca="1">IF(A846&lt;Settings!$B$3,A846+1,"")</f>
        <v>846</v>
      </c>
      <c r="B847" t="str">
        <f ca="1">IF(A846&lt;Settings!$B$3,VLOOKUP($A847,'List Calculations'!A$2:H$2705,6,FALSE),"")</f>
        <v>Norway</v>
      </c>
      <c r="C847" t="str">
        <f ca="1">IF(A846&lt;Settings!$B$3,VLOOKUP($A847,'List Calculations'!A$2:H$2705,7,FALSE),"")</f>
        <v>Switzerland</v>
      </c>
      <c r="D847" s="3">
        <f ca="1">IF(A846&lt;Settings!$B$3,VLOOKUP($A847,'List Calculations'!A$2:H$2705,8,FALSE),"")</f>
        <v>-5.1486452071715198E-2</v>
      </c>
    </row>
    <row r="848" spans="1:4" x14ac:dyDescent="0.25">
      <c r="A848">
        <f ca="1">IF(A847&lt;Settings!$B$3,A847+1,"")</f>
        <v>847</v>
      </c>
      <c r="B848" t="str">
        <f ca="1">IF(A847&lt;Settings!$B$3,VLOOKUP($A848,'List Calculations'!A$2:H$2705,6,FALSE),"")</f>
        <v>Switzerland</v>
      </c>
      <c r="C848" t="str">
        <f ca="1">IF(A847&lt;Settings!$B$3,VLOOKUP($A848,'List Calculations'!A$2:H$2705,7,FALSE),"")</f>
        <v>Sweden</v>
      </c>
      <c r="D848" s="3">
        <f ca="1">IF(A847&lt;Settings!$B$3,VLOOKUP($A848,'List Calculations'!A$2:H$2705,8,FALSE),"")</f>
        <v>-5.08157827580447E-2</v>
      </c>
    </row>
    <row r="849" spans="1:4" x14ac:dyDescent="0.25">
      <c r="A849">
        <f ca="1">IF(A848&lt;Settings!$B$3,A848+1,"")</f>
        <v>848</v>
      </c>
      <c r="B849" t="str">
        <f ca="1">IF(A848&lt;Settings!$B$3,VLOOKUP($A849,'List Calculations'!A$2:H$2705,6,FALSE),"")</f>
        <v>Belgium</v>
      </c>
      <c r="C849" t="str">
        <f ca="1">IF(A848&lt;Settings!$B$3,VLOOKUP($A849,'List Calculations'!A$2:H$2705,7,FALSE),"")</f>
        <v>Latvia</v>
      </c>
      <c r="D849" s="3">
        <f ca="1">IF(A848&lt;Settings!$B$3,VLOOKUP($A849,'List Calculations'!A$2:H$2705,8,FALSE),"")</f>
        <v>-4.8958563566874599E-2</v>
      </c>
    </row>
    <row r="850" spans="1:4" x14ac:dyDescent="0.25">
      <c r="A850">
        <f ca="1">IF(A849&lt;Settings!$B$3,A849+1,"")</f>
        <v>849</v>
      </c>
      <c r="B850" t="str">
        <f ca="1">IF(A849&lt;Settings!$B$3,VLOOKUP($A850,'List Calculations'!A$2:H$2705,6,FALSE),"")</f>
        <v>Slovenia</v>
      </c>
      <c r="C850" t="str">
        <f ca="1">IF(A849&lt;Settings!$B$3,VLOOKUP($A850,'List Calculations'!A$2:H$2705,7,FALSE),"")</f>
        <v>Russia</v>
      </c>
      <c r="D850" s="3">
        <f ca="1">IF(A849&lt;Settings!$B$3,VLOOKUP($A850,'List Calculations'!A$2:H$2705,8,FALSE),"")</f>
        <v>-4.5681141599975598E-2</v>
      </c>
    </row>
    <row r="851" spans="1:4" x14ac:dyDescent="0.25">
      <c r="A851">
        <f ca="1">IF(A850&lt;Settings!$B$3,A850+1,"")</f>
        <v>850</v>
      </c>
      <c r="B851" t="str">
        <f ca="1">IF(A850&lt;Settings!$B$3,VLOOKUP($A851,'List Calculations'!A$2:H$2705,6,FALSE),"")</f>
        <v>Israel</v>
      </c>
      <c r="C851" t="str">
        <f ca="1">IF(A850&lt;Settings!$B$3,VLOOKUP($A851,'List Calculations'!A$2:H$2705,7,FALSE),"")</f>
        <v>Greece</v>
      </c>
      <c r="D851" s="3">
        <f ca="1">IF(A850&lt;Settings!$B$3,VLOOKUP($A851,'List Calculations'!A$2:H$2705,8,FALSE),"")</f>
        <v>-4.5247816473681902E-2</v>
      </c>
    </row>
    <row r="852" spans="1:4" x14ac:dyDescent="0.25">
      <c r="A852">
        <f ca="1">IF(A851&lt;Settings!$B$3,A851+1,"")</f>
        <v>851</v>
      </c>
      <c r="B852" t="str">
        <f ca="1">IF(A851&lt;Settings!$B$3,VLOOKUP($A852,'List Calculations'!A$2:H$2705,6,FALSE),"")</f>
        <v>Switzerland</v>
      </c>
      <c r="C852" t="str">
        <f ca="1">IF(A851&lt;Settings!$B$3,VLOOKUP($A852,'List Calculations'!A$2:H$2705,7,FALSE),"")</f>
        <v>Finland</v>
      </c>
      <c r="D852" s="3">
        <f ca="1">IF(A851&lt;Settings!$B$3,VLOOKUP($A852,'List Calculations'!A$2:H$2705,8,FALSE),"")</f>
        <v>-4.2911754653146797E-2</v>
      </c>
    </row>
    <row r="853" spans="1:4" x14ac:dyDescent="0.25">
      <c r="A853">
        <f ca="1">IF(A852&lt;Settings!$B$3,A852+1,"")</f>
        <v>852</v>
      </c>
      <c r="B853" t="str">
        <f ca="1">IF(A852&lt;Settings!$B$3,VLOOKUP($A853,'List Calculations'!A$2:H$2705,6,FALSE),"")</f>
        <v>Belgium</v>
      </c>
      <c r="C853" t="str">
        <f ca="1">IF(A852&lt;Settings!$B$3,VLOOKUP($A853,'List Calculations'!A$2:H$2705,7,FALSE),"")</f>
        <v>Sweden</v>
      </c>
      <c r="D853" s="3">
        <f ca="1">IF(A852&lt;Settings!$B$3,VLOOKUP($A853,'List Calculations'!A$2:H$2705,8,FALSE),"")</f>
        <v>-4.2160494035781398E-2</v>
      </c>
    </row>
    <row r="854" spans="1:4" x14ac:dyDescent="0.25">
      <c r="A854">
        <f ca="1">IF(A853&lt;Settings!$B$3,A853+1,"")</f>
        <v>853</v>
      </c>
      <c r="B854" t="str">
        <f ca="1">IF(A853&lt;Settings!$B$3,VLOOKUP($A854,'List Calculations'!A$2:H$2705,6,FALSE),"")</f>
        <v>Turkey</v>
      </c>
      <c r="C854" t="str">
        <f ca="1">IF(A853&lt;Settings!$B$3,VLOOKUP($A854,'List Calculations'!A$2:H$2705,7,FALSE),"")</f>
        <v>Croatia</v>
      </c>
      <c r="D854" s="3">
        <f ca="1">IF(A853&lt;Settings!$B$3,VLOOKUP($A854,'List Calculations'!A$2:H$2705,8,FALSE),"")</f>
        <v>-4.0059229939712997E-2</v>
      </c>
    </row>
    <row r="855" spans="1:4" x14ac:dyDescent="0.25">
      <c r="A855">
        <f ca="1">IF(A854&lt;Settings!$B$3,A854+1,"")</f>
        <v>854</v>
      </c>
      <c r="B855" t="str">
        <f ca="1">IF(A854&lt;Settings!$B$3,VLOOKUP($A855,'List Calculations'!A$2:H$2705,6,FALSE),"")</f>
        <v>Malta</v>
      </c>
      <c r="C855" t="str">
        <f ca="1">IF(A854&lt;Settings!$B$3,VLOOKUP($A855,'List Calculations'!A$2:H$2705,7,FALSE),"")</f>
        <v>Denmark</v>
      </c>
      <c r="D855" s="3">
        <f ca="1">IF(A854&lt;Settings!$B$3,VLOOKUP($A855,'List Calculations'!A$2:H$2705,8,FALSE),"")</f>
        <v>-3.2054379228152602E-2</v>
      </c>
    </row>
    <row r="856" spans="1:4" x14ac:dyDescent="0.25">
      <c r="A856">
        <f ca="1">IF(A855&lt;Settings!$B$3,A855+1,"")</f>
        <v>855</v>
      </c>
      <c r="B856" t="str">
        <f ca="1">IF(A855&lt;Settings!$B$3,VLOOKUP($A856,'List Calculations'!A$2:H$2705,6,FALSE),"")</f>
        <v>United Kingdom</v>
      </c>
      <c r="C856" t="str">
        <f ca="1">IF(A855&lt;Settings!$B$3,VLOOKUP($A856,'List Calculations'!A$2:H$2705,7,FALSE),"")</f>
        <v>Moldova</v>
      </c>
      <c r="D856" s="3">
        <f ca="1">IF(A855&lt;Settings!$B$3,VLOOKUP($A856,'List Calculations'!A$2:H$2705,8,FALSE),"")</f>
        <v>-3.1193782981048E-2</v>
      </c>
    </row>
    <row r="857" spans="1:4" x14ac:dyDescent="0.25">
      <c r="A857">
        <f ca="1">IF(A856&lt;Settings!$B$3,A856+1,"")</f>
        <v>856</v>
      </c>
      <c r="B857" t="str">
        <f ca="1">IF(A856&lt;Settings!$B$3,VLOOKUP($A857,'List Calculations'!A$2:H$2705,6,FALSE),"")</f>
        <v>Romania</v>
      </c>
      <c r="C857" t="str">
        <f ca="1">IF(A856&lt;Settings!$B$3,VLOOKUP($A857,'List Calculations'!A$2:H$2705,7,FALSE),"")</f>
        <v>Armenia</v>
      </c>
      <c r="D857" s="3">
        <f ca="1">IF(A856&lt;Settings!$B$3,VLOOKUP($A857,'List Calculations'!A$2:H$2705,8,FALSE),"")</f>
        <v>-3.0395589667846602E-2</v>
      </c>
    </row>
    <row r="858" spans="1:4" x14ac:dyDescent="0.25">
      <c r="A858">
        <f ca="1">IF(A857&lt;Settings!$B$3,A857+1,"")</f>
        <v>857</v>
      </c>
      <c r="B858" t="str">
        <f ca="1">IF(A857&lt;Settings!$B$3,VLOOKUP($A858,'List Calculations'!A$2:H$2705,6,FALSE),"")</f>
        <v>Iceland</v>
      </c>
      <c r="C858" t="str">
        <f ca="1">IF(A857&lt;Settings!$B$3,VLOOKUP($A858,'List Calculations'!A$2:H$2705,7,FALSE),"")</f>
        <v>Germany</v>
      </c>
      <c r="D858" s="3">
        <f ca="1">IF(A857&lt;Settings!$B$3,VLOOKUP($A858,'List Calculations'!A$2:H$2705,8,FALSE),"")</f>
        <v>-2.9783371538428499E-2</v>
      </c>
    </row>
    <row r="859" spans="1:4" x14ac:dyDescent="0.25">
      <c r="A859">
        <f ca="1">IF(A858&lt;Settings!$B$3,A858+1,"")</f>
        <v>858</v>
      </c>
      <c r="B859" t="str">
        <f ca="1">IF(A858&lt;Settings!$B$3,VLOOKUP($A859,'List Calculations'!A$2:H$2705,6,FALSE),"")</f>
        <v>United Kingdom</v>
      </c>
      <c r="C859" t="str">
        <f ca="1">IF(A858&lt;Settings!$B$3,VLOOKUP($A859,'List Calculations'!A$2:H$2705,7,FALSE),"")</f>
        <v>Netherlands</v>
      </c>
      <c r="D859" s="3">
        <f ca="1">IF(A858&lt;Settings!$B$3,VLOOKUP($A859,'List Calculations'!A$2:H$2705,8,FALSE),"")</f>
        <v>-1.6635376746809701E-2</v>
      </c>
    </row>
    <row r="860" spans="1:4" x14ac:dyDescent="0.25">
      <c r="A860">
        <f ca="1">IF(A859&lt;Settings!$B$3,A859+1,"")</f>
        <v>859</v>
      </c>
      <c r="B860" t="str">
        <f ca="1">IF(A859&lt;Settings!$B$3,VLOOKUP($A860,'List Calculations'!A$2:H$2705,6,FALSE),"")</f>
        <v>Monaco</v>
      </c>
      <c r="C860" t="str">
        <f ca="1">IF(A859&lt;Settings!$B$3,VLOOKUP($A860,'List Calculations'!A$2:H$2705,7,FALSE),"")</f>
        <v>Ireland</v>
      </c>
      <c r="D860" s="3">
        <f ca="1">IF(A859&lt;Settings!$B$3,VLOOKUP($A860,'List Calculations'!A$2:H$2705,8,FALSE),"")</f>
        <v>-1.49785706796461E-2</v>
      </c>
    </row>
    <row r="861" spans="1:4" x14ac:dyDescent="0.25">
      <c r="A861">
        <f ca="1">IF(A860&lt;Settings!$B$3,A860+1,"")</f>
        <v>860</v>
      </c>
      <c r="B861" t="str">
        <f ca="1">IF(A860&lt;Settings!$B$3,VLOOKUP($A861,'List Calculations'!A$2:H$2705,6,FALSE),"")</f>
        <v>Sweden</v>
      </c>
      <c r="C861" t="str">
        <f ca="1">IF(A860&lt;Settings!$B$3,VLOOKUP($A861,'List Calculations'!A$2:H$2705,7,FALSE),"")</f>
        <v>Luxembourg</v>
      </c>
      <c r="D861" s="3">
        <f ca="1">IF(A860&lt;Settings!$B$3,VLOOKUP($A861,'List Calculations'!A$2:H$2705,8,FALSE),"")</f>
        <v>-1.3140515127502301E-2</v>
      </c>
    </row>
    <row r="862" spans="1:4" x14ac:dyDescent="0.25">
      <c r="A862">
        <f ca="1">IF(A861&lt;Settings!$B$3,A861+1,"")</f>
        <v>861</v>
      </c>
      <c r="B862" t="str">
        <f ca="1">IF(A861&lt;Settings!$B$3,VLOOKUP($A862,'List Calculations'!A$2:H$2705,6,FALSE),"")</f>
        <v>Ireland</v>
      </c>
      <c r="C862" t="str">
        <f ca="1">IF(A861&lt;Settings!$B$3,VLOOKUP($A862,'List Calculations'!A$2:H$2705,7,FALSE),"")</f>
        <v>Iceland</v>
      </c>
      <c r="D862" s="3">
        <f ca="1">IF(A861&lt;Settings!$B$3,VLOOKUP($A862,'List Calculations'!A$2:H$2705,8,FALSE),"")</f>
        <v>-1.04999701577124E-2</v>
      </c>
    </row>
    <row r="863" spans="1:4" x14ac:dyDescent="0.25">
      <c r="A863">
        <f ca="1">IF(A862&lt;Settings!$B$3,A862+1,"")</f>
        <v>862</v>
      </c>
      <c r="B863" t="str">
        <f ca="1">IF(A862&lt;Settings!$B$3,VLOOKUP($A863,'List Calculations'!A$2:H$2705,6,FALSE),"")</f>
        <v>Spain</v>
      </c>
      <c r="C863" t="str">
        <f ca="1">IF(A862&lt;Settings!$B$3,VLOOKUP($A863,'List Calculations'!A$2:H$2705,7,FALSE),"")</f>
        <v>Netherlands</v>
      </c>
      <c r="D863" s="3">
        <f ca="1">IF(A862&lt;Settings!$B$3,VLOOKUP($A863,'List Calculations'!A$2:H$2705,8,FALSE),"")</f>
        <v>-8.2791187448026295E-3</v>
      </c>
    </row>
    <row r="864" spans="1:4" x14ac:dyDescent="0.25">
      <c r="A864">
        <f ca="1">IF(A863&lt;Settings!$B$3,A863+1,"")</f>
        <v>863</v>
      </c>
      <c r="B864" t="str">
        <f ca="1">IF(A863&lt;Settings!$B$3,VLOOKUP($A864,'List Calculations'!A$2:H$2705,6,FALSE),"")</f>
        <v>Belgium</v>
      </c>
      <c r="C864" t="str">
        <f ca="1">IF(A863&lt;Settings!$B$3,VLOOKUP($A864,'List Calculations'!A$2:H$2705,7,FALSE),"")</f>
        <v>Israel</v>
      </c>
      <c r="D864" s="3">
        <f ca="1">IF(A863&lt;Settings!$B$3,VLOOKUP($A864,'List Calculations'!A$2:H$2705,8,FALSE),"")</f>
        <v>-6.9973806591038003E-3</v>
      </c>
    </row>
    <row r="865" spans="1:4" x14ac:dyDescent="0.25">
      <c r="A865">
        <f ca="1">IF(A864&lt;Settings!$B$3,A864+1,"")</f>
        <v>864</v>
      </c>
      <c r="B865" t="str">
        <f ca="1">IF(A864&lt;Settings!$B$3,VLOOKUP($A865,'List Calculations'!A$2:H$2705,6,FALSE),"")</f>
        <v>Germany</v>
      </c>
      <c r="C865" t="str">
        <f ca="1">IF(A864&lt;Settings!$B$3,VLOOKUP($A865,'List Calculations'!A$2:H$2705,7,FALSE),"")</f>
        <v>Luxembourg</v>
      </c>
      <c r="D865" s="3">
        <f ca="1">IF(A864&lt;Settings!$B$3,VLOOKUP($A865,'List Calculations'!A$2:H$2705,8,FALSE),"")</f>
        <v>-6.7421862861749299E-3</v>
      </c>
    </row>
    <row r="866" spans="1:4" x14ac:dyDescent="0.25">
      <c r="A866">
        <f ca="1">IF(A865&lt;Settings!$B$3,A865+1,"")</f>
        <v>865</v>
      </c>
      <c r="B866" t="str">
        <f ca="1">IF(A865&lt;Settings!$B$3,VLOOKUP($A866,'List Calculations'!A$2:H$2705,6,FALSE),"")</f>
        <v>Russia</v>
      </c>
      <c r="C866" t="str">
        <f ca="1">IF(A865&lt;Settings!$B$3,VLOOKUP($A866,'List Calculations'!A$2:H$2705,7,FALSE),"")</f>
        <v>Estonia</v>
      </c>
      <c r="D866" s="3">
        <f ca="1">IF(A865&lt;Settings!$B$3,VLOOKUP($A866,'List Calculations'!A$2:H$2705,8,FALSE),"")</f>
        <v>-3.9256045360206698E-3</v>
      </c>
    </row>
    <row r="867" spans="1:4" x14ac:dyDescent="0.25">
      <c r="A867">
        <f ca="1">IF(A866&lt;Settings!$B$3,A866+1,"")</f>
        <v>866</v>
      </c>
      <c r="B867" t="str">
        <f ca="1">IF(A866&lt;Settings!$B$3,VLOOKUP($A867,'List Calculations'!A$2:H$2705,6,FALSE),"")</f>
        <v>Greece</v>
      </c>
      <c r="C867" t="str">
        <f ca="1">IF(A866&lt;Settings!$B$3,VLOOKUP($A867,'List Calculations'!A$2:H$2705,7,FALSE),"")</f>
        <v>Italy</v>
      </c>
      <c r="D867" s="3">
        <f ca="1">IF(A866&lt;Settings!$B$3,VLOOKUP($A867,'List Calculations'!A$2:H$2705,8,FALSE),"")</f>
        <v>-2.8986062114309701E-3</v>
      </c>
    </row>
    <row r="868" spans="1:4" x14ac:dyDescent="0.25">
      <c r="A868">
        <f ca="1">IF(A867&lt;Settings!$B$3,A867+1,"")</f>
        <v>867</v>
      </c>
      <c r="B868" t="str">
        <f ca="1">IF(A867&lt;Settings!$B$3,VLOOKUP($A868,'List Calculations'!A$2:H$2705,6,FALSE),"")</f>
        <v>Lithuania</v>
      </c>
      <c r="C868" t="str">
        <f ca="1">IF(A867&lt;Settings!$B$3,VLOOKUP($A868,'List Calculations'!A$2:H$2705,7,FALSE),"")</f>
        <v>Sweden</v>
      </c>
      <c r="D868" s="3">
        <f ca="1">IF(A867&lt;Settings!$B$3,VLOOKUP($A868,'List Calculations'!A$2:H$2705,8,FALSE),"")</f>
        <v>2.3966852964053798E-3</v>
      </c>
    </row>
    <row r="869" spans="1:4" x14ac:dyDescent="0.25">
      <c r="A869">
        <f ca="1">IF(A868&lt;Settings!$B$3,A868+1,"")</f>
        <v>868</v>
      </c>
      <c r="B869" t="str">
        <f ca="1">IF(A868&lt;Settings!$B$3,VLOOKUP($A869,'List Calculations'!A$2:H$2705,6,FALSE),"")</f>
        <v>Israel</v>
      </c>
      <c r="C869" t="str">
        <f ca="1">IF(A868&lt;Settings!$B$3,VLOOKUP($A869,'List Calculations'!A$2:H$2705,7,FALSE),"")</f>
        <v>Finland</v>
      </c>
      <c r="D869" s="3">
        <f ca="1">IF(A868&lt;Settings!$B$3,VLOOKUP($A869,'List Calculations'!A$2:H$2705,8,FALSE),"")</f>
        <v>5.1979310249787398E-3</v>
      </c>
    </row>
    <row r="870" spans="1:4" x14ac:dyDescent="0.25">
      <c r="A870">
        <f ca="1">IF(A869&lt;Settings!$B$3,A869+1,"")</f>
        <v>869</v>
      </c>
      <c r="B870" t="str">
        <f ca="1">IF(A869&lt;Settings!$B$3,VLOOKUP($A870,'List Calculations'!A$2:H$2705,6,FALSE),"")</f>
        <v>Hungary</v>
      </c>
      <c r="C870" t="str">
        <f ca="1">IF(A869&lt;Settings!$B$3,VLOOKUP($A870,'List Calculations'!A$2:H$2705,7,FALSE),"")</f>
        <v>Malta</v>
      </c>
      <c r="D870" s="3">
        <f ca="1">IF(A869&lt;Settings!$B$3,VLOOKUP($A870,'List Calculations'!A$2:H$2705,8,FALSE),"")</f>
        <v>8.5091877027779605E-3</v>
      </c>
    </row>
    <row r="871" spans="1:4" x14ac:dyDescent="0.25">
      <c r="A871">
        <f ca="1">IF(A870&lt;Settings!$B$3,A870+1,"")</f>
        <v>870</v>
      </c>
      <c r="B871" t="str">
        <f ca="1">IF(A870&lt;Settings!$B$3,VLOOKUP($A871,'List Calculations'!A$2:H$2705,6,FALSE),"")</f>
        <v>Poland</v>
      </c>
      <c r="C871" t="str">
        <f ca="1">IF(A870&lt;Settings!$B$3,VLOOKUP($A871,'List Calculations'!A$2:H$2705,7,FALSE),"")</f>
        <v>France</v>
      </c>
      <c r="D871" s="3">
        <f ca="1">IF(A870&lt;Settings!$B$3,VLOOKUP($A871,'List Calculations'!A$2:H$2705,8,FALSE),"")</f>
        <v>8.9594196166723206E-3</v>
      </c>
    </row>
    <row r="872" spans="1:4" x14ac:dyDescent="0.25">
      <c r="A872">
        <f ca="1">IF(A871&lt;Settings!$B$3,A871+1,"")</f>
        <v>871</v>
      </c>
      <c r="B872" t="str">
        <f ca="1">IF(A871&lt;Settings!$B$3,VLOOKUP($A872,'List Calculations'!A$2:H$2705,6,FALSE),"")</f>
        <v>Portugal</v>
      </c>
      <c r="C872" t="str">
        <f ca="1">IF(A871&lt;Settings!$B$3,VLOOKUP($A872,'List Calculations'!A$2:H$2705,7,FALSE),"")</f>
        <v>France</v>
      </c>
      <c r="D872" s="3">
        <f ca="1">IF(A871&lt;Settings!$B$3,VLOOKUP($A872,'List Calculations'!A$2:H$2705,8,FALSE),"")</f>
        <v>9.6204296233728705E-3</v>
      </c>
    </row>
    <row r="873" spans="1:4" x14ac:dyDescent="0.25">
      <c r="A873">
        <f ca="1">IF(A872&lt;Settings!$B$3,A872+1,"")</f>
        <v>872</v>
      </c>
      <c r="B873" t="str">
        <f ca="1">IF(A872&lt;Settings!$B$3,VLOOKUP($A873,'List Calculations'!A$2:H$2705,6,FALSE),"")</f>
        <v>Estonia</v>
      </c>
      <c r="C873" t="str">
        <f ca="1">IF(A872&lt;Settings!$B$3,VLOOKUP($A873,'List Calculations'!A$2:H$2705,7,FALSE),"")</f>
        <v>Malta</v>
      </c>
      <c r="D873" s="3">
        <f ca="1">IF(A872&lt;Settings!$B$3,VLOOKUP($A873,'List Calculations'!A$2:H$2705,8,FALSE),"")</f>
        <v>1.02795817103497E-2</v>
      </c>
    </row>
    <row r="874" spans="1:4" x14ac:dyDescent="0.25">
      <c r="A874">
        <f ca="1">IF(A873&lt;Settings!$B$3,A873+1,"")</f>
        <v>873</v>
      </c>
      <c r="B874" t="str">
        <f ca="1">IF(A873&lt;Settings!$B$3,VLOOKUP($A874,'List Calculations'!A$2:H$2705,6,FALSE),"")</f>
        <v>Malta</v>
      </c>
      <c r="C874" t="str">
        <f ca="1">IF(A873&lt;Settings!$B$3,VLOOKUP($A874,'List Calculations'!A$2:H$2705,7,FALSE),"")</f>
        <v>Iceland</v>
      </c>
      <c r="D874" s="3">
        <f ca="1">IF(A873&lt;Settings!$B$3,VLOOKUP($A874,'List Calculations'!A$2:H$2705,8,FALSE),"")</f>
        <v>1.05331387764802E-2</v>
      </c>
    </row>
    <row r="875" spans="1:4" x14ac:dyDescent="0.25">
      <c r="A875">
        <f ca="1">IF(A874&lt;Settings!$B$3,A874+1,"")</f>
        <v>874</v>
      </c>
      <c r="B875" t="str">
        <f ca="1">IF(A874&lt;Settings!$B$3,VLOOKUP($A875,'List Calculations'!A$2:H$2705,6,FALSE),"")</f>
        <v>Netherlands</v>
      </c>
      <c r="C875" t="str">
        <f ca="1">IF(A874&lt;Settings!$B$3,VLOOKUP($A875,'List Calculations'!A$2:H$2705,7,FALSE),"")</f>
        <v>Hungary</v>
      </c>
      <c r="D875" s="3">
        <f ca="1">IF(A874&lt;Settings!$B$3,VLOOKUP($A875,'List Calculations'!A$2:H$2705,8,FALSE),"")</f>
        <v>1.1167357391678401E-2</v>
      </c>
    </row>
    <row r="876" spans="1:4" x14ac:dyDescent="0.25">
      <c r="A876">
        <f ca="1">IF(A875&lt;Settings!$B$3,A875+1,"")</f>
        <v>875</v>
      </c>
      <c r="B876" t="str">
        <f ca="1">IF(A875&lt;Settings!$B$3,VLOOKUP($A876,'List Calculations'!A$2:H$2705,6,FALSE),"")</f>
        <v>Germany</v>
      </c>
      <c r="C876" t="str">
        <f ca="1">IF(A875&lt;Settings!$B$3,VLOOKUP($A876,'List Calculations'!A$2:H$2705,7,FALSE),"")</f>
        <v>Latvia</v>
      </c>
      <c r="D876" s="3">
        <f ca="1">IF(A875&lt;Settings!$B$3,VLOOKUP($A876,'List Calculations'!A$2:H$2705,8,FALSE),"")</f>
        <v>1.3230256356472301E-2</v>
      </c>
    </row>
    <row r="877" spans="1:4" x14ac:dyDescent="0.25">
      <c r="A877">
        <f ca="1">IF(A876&lt;Settings!$B$3,A876+1,"")</f>
        <v>876</v>
      </c>
      <c r="B877" t="str">
        <f ca="1">IF(A876&lt;Settings!$B$3,VLOOKUP($A877,'List Calculations'!A$2:H$2705,6,FALSE),"")</f>
        <v>Luxembourg</v>
      </c>
      <c r="C877" t="str">
        <f ca="1">IF(A876&lt;Settings!$B$3,VLOOKUP($A877,'List Calculations'!A$2:H$2705,7,FALSE),"")</f>
        <v>Ireland</v>
      </c>
      <c r="D877" s="3">
        <f ca="1">IF(A876&lt;Settings!$B$3,VLOOKUP($A877,'List Calculations'!A$2:H$2705,8,FALSE),"")</f>
        <v>1.37490821687527E-2</v>
      </c>
    </row>
    <row r="878" spans="1:4" x14ac:dyDescent="0.25">
      <c r="A878">
        <f ca="1">IF(A877&lt;Settings!$B$3,A877+1,"")</f>
        <v>877</v>
      </c>
      <c r="B878" t="str">
        <f ca="1">IF(A877&lt;Settings!$B$3,VLOOKUP($A878,'List Calculations'!A$2:H$2705,6,FALSE),"")</f>
        <v>Netherlands</v>
      </c>
      <c r="C878" t="str">
        <f ca="1">IF(A877&lt;Settings!$B$3,VLOOKUP($A878,'List Calculations'!A$2:H$2705,7,FALSE),"")</f>
        <v>Ireland</v>
      </c>
      <c r="D878" s="3">
        <f ca="1">IF(A877&lt;Settings!$B$3,VLOOKUP($A878,'List Calculations'!A$2:H$2705,8,FALSE),"")</f>
        <v>1.5672881466165401E-2</v>
      </c>
    </row>
    <row r="879" spans="1:4" x14ac:dyDescent="0.25">
      <c r="A879">
        <f ca="1">IF(A878&lt;Settings!$B$3,A878+1,"")</f>
        <v>878</v>
      </c>
      <c r="B879" t="str">
        <f ca="1">IF(A878&lt;Settings!$B$3,VLOOKUP($A879,'List Calculations'!A$2:H$2705,6,FALSE),"")</f>
        <v>Netherlands</v>
      </c>
      <c r="C879" t="str">
        <f ca="1">IF(A878&lt;Settings!$B$3,VLOOKUP($A879,'List Calculations'!A$2:H$2705,7,FALSE),"")</f>
        <v>Monaco</v>
      </c>
      <c r="D879" s="3">
        <f ca="1">IF(A878&lt;Settings!$B$3,VLOOKUP($A879,'List Calculations'!A$2:H$2705,8,FALSE),"")</f>
        <v>2.0399470854192098E-2</v>
      </c>
    </row>
    <row r="880" spans="1:4" x14ac:dyDescent="0.25">
      <c r="A880">
        <f ca="1">IF(A879&lt;Settings!$B$3,A879+1,"")</f>
        <v>879</v>
      </c>
      <c r="B880" t="str">
        <f ca="1">IF(A879&lt;Settings!$B$3,VLOOKUP($A880,'List Calculations'!A$2:H$2705,6,FALSE),"")</f>
        <v>Slovenia</v>
      </c>
      <c r="C880" t="str">
        <f ca="1">IF(A879&lt;Settings!$B$3,VLOOKUP($A880,'List Calculations'!A$2:H$2705,7,FALSE),"")</f>
        <v>Germany</v>
      </c>
      <c r="D880" s="3">
        <f ca="1">IF(A879&lt;Settings!$B$3,VLOOKUP($A880,'List Calculations'!A$2:H$2705,8,FALSE),"")</f>
        <v>2.28273364630695E-2</v>
      </c>
    </row>
    <row r="881" spans="1:4" x14ac:dyDescent="0.25">
      <c r="A881">
        <f ca="1">IF(A880&lt;Settings!$B$3,A880+1,"")</f>
        <v>880</v>
      </c>
      <c r="B881" t="str">
        <f ca="1">IF(A880&lt;Settings!$B$3,VLOOKUP($A881,'List Calculations'!A$2:H$2705,6,FALSE),"")</f>
        <v>Greece</v>
      </c>
      <c r="C881" t="str">
        <f ca="1">IF(A880&lt;Settings!$B$3,VLOOKUP($A881,'List Calculations'!A$2:H$2705,7,FALSE),"")</f>
        <v>Finland</v>
      </c>
      <c r="D881" s="3">
        <f ca="1">IF(A880&lt;Settings!$B$3,VLOOKUP($A881,'List Calculations'!A$2:H$2705,8,FALSE),"")</f>
        <v>2.8305795636079999E-2</v>
      </c>
    </row>
    <row r="882" spans="1:4" x14ac:dyDescent="0.25">
      <c r="A882">
        <f ca="1">IF(A881&lt;Settings!$B$3,A881+1,"")</f>
        <v>881</v>
      </c>
      <c r="B882" t="str">
        <f ca="1">IF(A881&lt;Settings!$B$3,VLOOKUP($A882,'List Calculations'!A$2:H$2705,6,FALSE),"")</f>
        <v>Monaco</v>
      </c>
      <c r="C882" t="str">
        <f ca="1">IF(A881&lt;Settings!$B$3,VLOOKUP($A882,'List Calculations'!A$2:H$2705,7,FALSE),"")</f>
        <v>Luxembourg</v>
      </c>
      <c r="D882" s="3">
        <f ca="1">IF(A881&lt;Settings!$B$3,VLOOKUP($A882,'List Calculations'!A$2:H$2705,8,FALSE),"")</f>
        <v>3.2155357757137903E-2</v>
      </c>
    </row>
    <row r="883" spans="1:4" x14ac:dyDescent="0.25">
      <c r="A883">
        <f ca="1">IF(A882&lt;Settings!$B$3,A882+1,"")</f>
        <v>882</v>
      </c>
      <c r="B883" t="str">
        <f ca="1">IF(A882&lt;Settings!$B$3,VLOOKUP($A883,'List Calculations'!A$2:H$2705,6,FALSE),"")</f>
        <v>Israel</v>
      </c>
      <c r="C883" t="str">
        <f ca="1">IF(A882&lt;Settings!$B$3,VLOOKUP($A883,'List Calculations'!A$2:H$2705,7,FALSE),"")</f>
        <v>Iceland</v>
      </c>
      <c r="D883" s="3">
        <f ca="1">IF(A882&lt;Settings!$B$3,VLOOKUP($A883,'List Calculations'!A$2:H$2705,8,FALSE),"")</f>
        <v>3.53518485878088E-2</v>
      </c>
    </row>
    <row r="884" spans="1:4" x14ac:dyDescent="0.25">
      <c r="A884">
        <f ca="1">IF(A883&lt;Settings!$B$3,A883+1,"")</f>
        <v>883</v>
      </c>
      <c r="B884" t="str">
        <f ca="1">IF(A883&lt;Settings!$B$3,VLOOKUP($A884,'List Calculations'!A$2:H$2705,6,FALSE),"")</f>
        <v>Yugoslavia</v>
      </c>
      <c r="C884" t="str">
        <f ca="1">IF(A883&lt;Settings!$B$3,VLOOKUP($A884,'List Calculations'!A$2:H$2705,7,FALSE),"")</f>
        <v>Finland</v>
      </c>
      <c r="D884" s="3">
        <f ca="1">IF(A883&lt;Settings!$B$3,VLOOKUP($A884,'List Calculations'!A$2:H$2705,8,FALSE),"")</f>
        <v>3.6406569436755201E-2</v>
      </c>
    </row>
    <row r="885" spans="1:4" x14ac:dyDescent="0.25">
      <c r="A885">
        <f ca="1">IF(A884&lt;Settings!$B$3,A884+1,"")</f>
        <v>884</v>
      </c>
      <c r="B885" t="str">
        <f ca="1">IF(A884&lt;Settings!$B$3,VLOOKUP($A885,'List Calculations'!A$2:H$2705,6,FALSE),"")</f>
        <v>Portugal</v>
      </c>
      <c r="C885" t="str">
        <f ca="1">IF(A884&lt;Settings!$B$3,VLOOKUP($A885,'List Calculations'!A$2:H$2705,7,FALSE),"")</f>
        <v>Austria</v>
      </c>
      <c r="D885" s="3">
        <f ca="1">IF(A884&lt;Settings!$B$3,VLOOKUP($A885,'List Calculations'!A$2:H$2705,8,FALSE),"")</f>
        <v>3.65079300732098E-2</v>
      </c>
    </row>
    <row r="886" spans="1:4" x14ac:dyDescent="0.25">
      <c r="A886">
        <f ca="1">IF(A885&lt;Settings!$B$3,A885+1,"")</f>
        <v>885</v>
      </c>
      <c r="B886" t="str">
        <f ca="1">IF(A885&lt;Settings!$B$3,VLOOKUP($A886,'List Calculations'!A$2:H$2705,6,FALSE),"")</f>
        <v>Lithuania</v>
      </c>
      <c r="C886" t="str">
        <f ca="1">IF(A885&lt;Settings!$B$3,VLOOKUP($A886,'List Calculations'!A$2:H$2705,7,FALSE),"")</f>
        <v>Finland</v>
      </c>
      <c r="D886" s="3">
        <f ca="1">IF(A885&lt;Settings!$B$3,VLOOKUP($A886,'List Calculations'!A$2:H$2705,8,FALSE),"")</f>
        <v>3.9265206271538698E-2</v>
      </c>
    </row>
    <row r="887" spans="1:4" x14ac:dyDescent="0.25">
      <c r="A887">
        <f ca="1">IF(A886&lt;Settings!$B$3,A886+1,"")</f>
        <v>886</v>
      </c>
      <c r="B887" t="str">
        <f ca="1">IF(A886&lt;Settings!$B$3,VLOOKUP($A887,'List Calculations'!A$2:H$2705,6,FALSE),"")</f>
        <v>Denmark</v>
      </c>
      <c r="C887" t="str">
        <f ca="1">IF(A886&lt;Settings!$B$3,VLOOKUP($A887,'List Calculations'!A$2:H$2705,7,FALSE),"")</f>
        <v>Cyprus</v>
      </c>
      <c r="D887" s="3">
        <f ca="1">IF(A886&lt;Settings!$B$3,VLOOKUP($A887,'List Calculations'!A$2:H$2705,8,FALSE),"")</f>
        <v>3.9368271892774698E-2</v>
      </c>
    </row>
    <row r="888" spans="1:4" x14ac:dyDescent="0.25">
      <c r="A888">
        <f ca="1">IF(A887&lt;Settings!$B$3,A887+1,"")</f>
        <v>887</v>
      </c>
      <c r="B888" t="str">
        <f ca="1">IF(A887&lt;Settings!$B$3,VLOOKUP($A888,'List Calculations'!A$2:H$2705,6,FALSE),"")</f>
        <v>Iceland</v>
      </c>
      <c r="C888" t="str">
        <f ca="1">IF(A887&lt;Settings!$B$3,VLOOKUP($A888,'List Calculations'!A$2:H$2705,7,FALSE),"")</f>
        <v>Belgium</v>
      </c>
      <c r="D888" s="3">
        <f ca="1">IF(A887&lt;Settings!$B$3,VLOOKUP($A888,'List Calculations'!A$2:H$2705,8,FALSE),"")</f>
        <v>3.9433662495280401E-2</v>
      </c>
    </row>
    <row r="889" spans="1:4" x14ac:dyDescent="0.25">
      <c r="A889">
        <f ca="1">IF(A888&lt;Settings!$B$3,A888+1,"")</f>
        <v>888</v>
      </c>
      <c r="B889" t="str">
        <f ca="1">IF(A888&lt;Settings!$B$3,VLOOKUP($A889,'List Calculations'!A$2:H$2705,6,FALSE),"")</f>
        <v>Poland</v>
      </c>
      <c r="C889" t="str">
        <f ca="1">IF(A888&lt;Settings!$B$3,VLOOKUP($A889,'List Calculations'!A$2:H$2705,7,FALSE),"")</f>
        <v>Slovenia</v>
      </c>
      <c r="D889" s="3">
        <f ca="1">IF(A888&lt;Settings!$B$3,VLOOKUP($A889,'List Calculations'!A$2:H$2705,8,FALSE),"")</f>
        <v>4.5985213649696703E-2</v>
      </c>
    </row>
    <row r="890" spans="1:4" x14ac:dyDescent="0.25">
      <c r="A890">
        <f ca="1">IF(A889&lt;Settings!$B$3,A889+1,"")</f>
        <v>889</v>
      </c>
      <c r="B890" t="str">
        <f ca="1">IF(A889&lt;Settings!$B$3,VLOOKUP($A890,'List Calculations'!A$2:H$2705,6,FALSE),"")</f>
        <v>Norway</v>
      </c>
      <c r="C890" t="str">
        <f ca="1">IF(A889&lt;Settings!$B$3,VLOOKUP($A890,'List Calculations'!A$2:H$2705,7,FALSE),"")</f>
        <v>Israel</v>
      </c>
      <c r="D890" s="3">
        <f ca="1">IF(A889&lt;Settings!$B$3,VLOOKUP($A890,'List Calculations'!A$2:H$2705,8,FALSE),"")</f>
        <v>5.1014858024387502E-2</v>
      </c>
    </row>
    <row r="891" spans="1:4" x14ac:dyDescent="0.25">
      <c r="A891">
        <f ca="1">IF(A890&lt;Settings!$B$3,A890+1,"")</f>
        <v>890</v>
      </c>
      <c r="B891" t="str">
        <f ca="1">IF(A890&lt;Settings!$B$3,VLOOKUP($A891,'List Calculations'!A$2:H$2705,6,FALSE),"")</f>
        <v>Italy</v>
      </c>
      <c r="C891" t="str">
        <f ca="1">IF(A890&lt;Settings!$B$3,VLOOKUP($A891,'List Calculations'!A$2:H$2705,7,FALSE),"")</f>
        <v>Iceland</v>
      </c>
      <c r="D891" s="3">
        <f ca="1">IF(A890&lt;Settings!$B$3,VLOOKUP($A891,'List Calculations'!A$2:H$2705,8,FALSE),"")</f>
        <v>5.1895699217127701E-2</v>
      </c>
    </row>
    <row r="892" spans="1:4" x14ac:dyDescent="0.25">
      <c r="A892">
        <f ca="1">IF(A891&lt;Settings!$B$3,A891+1,"")</f>
        <v>891</v>
      </c>
      <c r="B892" t="str">
        <f ca="1">IF(A891&lt;Settings!$B$3,VLOOKUP($A892,'List Calculations'!A$2:H$2705,6,FALSE),"")</f>
        <v>Germany</v>
      </c>
      <c r="C892" t="str">
        <f ca="1">IF(A891&lt;Settings!$B$3,VLOOKUP($A892,'List Calculations'!A$2:H$2705,7,FALSE),"")</f>
        <v>Albania</v>
      </c>
      <c r="D892" s="3">
        <f ca="1">IF(A891&lt;Settings!$B$3,VLOOKUP($A892,'List Calculations'!A$2:H$2705,8,FALSE),"")</f>
        <v>5.3429841057661902E-2</v>
      </c>
    </row>
    <row r="893" spans="1:4" x14ac:dyDescent="0.25">
      <c r="A893">
        <f ca="1">IF(A892&lt;Settings!$B$3,A892+1,"")</f>
        <v>892</v>
      </c>
      <c r="B893" t="str">
        <f ca="1">IF(A892&lt;Settings!$B$3,VLOOKUP($A893,'List Calculations'!A$2:H$2705,6,FALSE),"")</f>
        <v>Germany</v>
      </c>
      <c r="C893" t="str">
        <f ca="1">IF(A892&lt;Settings!$B$3,VLOOKUP($A893,'List Calculations'!A$2:H$2705,7,FALSE),"")</f>
        <v>Finland</v>
      </c>
      <c r="D893" s="3">
        <f ca="1">IF(A892&lt;Settings!$B$3,VLOOKUP($A893,'List Calculations'!A$2:H$2705,8,FALSE),"")</f>
        <v>5.52955965864389E-2</v>
      </c>
    </row>
    <row r="894" spans="1:4" x14ac:dyDescent="0.25">
      <c r="A894">
        <f ca="1">IF(A893&lt;Settings!$B$3,A893+1,"")</f>
        <v>893</v>
      </c>
      <c r="B894" t="str">
        <f ca="1">IF(A893&lt;Settings!$B$3,VLOOKUP($A894,'List Calculations'!A$2:H$2705,6,FALSE),"")</f>
        <v>Slovenia</v>
      </c>
      <c r="C894" t="str">
        <f ca="1">IF(A893&lt;Settings!$B$3,VLOOKUP($A894,'List Calculations'!A$2:H$2705,7,FALSE),"")</f>
        <v>Belgium</v>
      </c>
      <c r="D894" s="3">
        <f ca="1">IF(A893&lt;Settings!$B$3,VLOOKUP($A894,'List Calculations'!A$2:H$2705,8,FALSE),"")</f>
        <v>5.8321837524599997E-2</v>
      </c>
    </row>
    <row r="895" spans="1:4" x14ac:dyDescent="0.25">
      <c r="A895">
        <f ca="1">IF(A894&lt;Settings!$B$3,A894+1,"")</f>
        <v>894</v>
      </c>
      <c r="B895" t="str">
        <f ca="1">IF(A894&lt;Settings!$B$3,VLOOKUP($A895,'List Calculations'!A$2:H$2705,6,FALSE),"")</f>
        <v>Sweden</v>
      </c>
      <c r="C895" t="str">
        <f ca="1">IF(A894&lt;Settings!$B$3,VLOOKUP($A895,'List Calculations'!A$2:H$2705,7,FALSE),"")</f>
        <v>Netherlands</v>
      </c>
      <c r="D895" s="3">
        <f ca="1">IF(A894&lt;Settings!$B$3,VLOOKUP($A895,'List Calculations'!A$2:H$2705,8,FALSE),"")</f>
        <v>6.0655024175169298E-2</v>
      </c>
    </row>
    <row r="896" spans="1:4" x14ac:dyDescent="0.25">
      <c r="A896">
        <f ca="1">IF(A895&lt;Settings!$B$3,A895+1,"")</f>
        <v>895</v>
      </c>
      <c r="B896" t="str">
        <f ca="1">IF(A895&lt;Settings!$B$3,VLOOKUP($A896,'List Calculations'!A$2:H$2705,6,FALSE),"")</f>
        <v>Switzerland</v>
      </c>
      <c r="C896" t="str">
        <f ca="1">IF(A895&lt;Settings!$B$3,VLOOKUP($A896,'List Calculations'!A$2:H$2705,7,FALSE),"")</f>
        <v>Hungary</v>
      </c>
      <c r="D896" s="3">
        <f ca="1">IF(A895&lt;Settings!$B$3,VLOOKUP($A896,'List Calculations'!A$2:H$2705,8,FALSE),"")</f>
        <v>6.1083815202873003E-2</v>
      </c>
    </row>
    <row r="897" spans="1:4" x14ac:dyDescent="0.25">
      <c r="A897">
        <f ca="1">IF(A896&lt;Settings!$B$3,A896+1,"")</f>
        <v>896</v>
      </c>
      <c r="B897" t="str">
        <f ca="1">IF(A896&lt;Settings!$B$3,VLOOKUP($A897,'List Calculations'!A$2:H$2705,6,FALSE),"")</f>
        <v>Yugoslavia</v>
      </c>
      <c r="C897" t="str">
        <f ca="1">IF(A896&lt;Settings!$B$3,VLOOKUP($A897,'List Calculations'!A$2:H$2705,7,FALSE),"")</f>
        <v>Sweden</v>
      </c>
      <c r="D897" s="3">
        <f ca="1">IF(A896&lt;Settings!$B$3,VLOOKUP($A897,'List Calculations'!A$2:H$2705,8,FALSE),"")</f>
        <v>6.3427275482228901E-2</v>
      </c>
    </row>
    <row r="898" spans="1:4" x14ac:dyDescent="0.25">
      <c r="A898">
        <f ca="1">IF(A897&lt;Settings!$B$3,A897+1,"")</f>
        <v>897</v>
      </c>
      <c r="B898" t="str">
        <f ca="1">IF(A897&lt;Settings!$B$3,VLOOKUP($A898,'List Calculations'!A$2:H$2705,6,FALSE),"")</f>
        <v>France</v>
      </c>
      <c r="C898" t="str">
        <f ca="1">IF(A897&lt;Settings!$B$3,VLOOKUP($A898,'List Calculations'!A$2:H$2705,7,FALSE),"")</f>
        <v>United Kingdom</v>
      </c>
      <c r="D898" s="3">
        <f ca="1">IF(A897&lt;Settings!$B$3,VLOOKUP($A898,'List Calculations'!A$2:H$2705,8,FALSE),"")</f>
        <v>6.4616371348985596E-2</v>
      </c>
    </row>
    <row r="899" spans="1:4" x14ac:dyDescent="0.25">
      <c r="A899">
        <f ca="1">IF(A898&lt;Settings!$B$3,A898+1,"")</f>
        <v>898</v>
      </c>
      <c r="B899" t="str">
        <f ca="1">IF(A898&lt;Settings!$B$3,VLOOKUP($A899,'List Calculations'!A$2:H$2705,6,FALSE),"")</f>
        <v>Belgium</v>
      </c>
      <c r="C899" t="str">
        <f ca="1">IF(A898&lt;Settings!$B$3,VLOOKUP($A899,'List Calculations'!A$2:H$2705,7,FALSE),"")</f>
        <v>United Kingdom</v>
      </c>
      <c r="D899" s="3">
        <f ca="1">IF(A898&lt;Settings!$B$3,VLOOKUP($A899,'List Calculations'!A$2:H$2705,8,FALSE),"")</f>
        <v>6.5933717701888703E-2</v>
      </c>
    </row>
    <row r="900" spans="1:4" x14ac:dyDescent="0.25">
      <c r="A900">
        <f ca="1">IF(A899&lt;Settings!$B$3,A899+1,"")</f>
        <v>899</v>
      </c>
      <c r="B900" t="str">
        <f ca="1">IF(A899&lt;Settings!$B$3,VLOOKUP($A900,'List Calculations'!A$2:H$2705,6,FALSE),"")</f>
        <v>Cyprus</v>
      </c>
      <c r="C900" t="str">
        <f ca="1">IF(A899&lt;Settings!$B$3,VLOOKUP($A900,'List Calculations'!A$2:H$2705,7,FALSE),"")</f>
        <v>Lithuania</v>
      </c>
      <c r="D900" s="3">
        <f ca="1">IF(A899&lt;Settings!$B$3,VLOOKUP($A900,'List Calculations'!A$2:H$2705,8,FALSE),"")</f>
        <v>6.7505527531105794E-2</v>
      </c>
    </row>
    <row r="901" spans="1:4" x14ac:dyDescent="0.25">
      <c r="A901">
        <f ca="1">IF(A900&lt;Settings!$B$3,A900+1,"")</f>
        <v>900</v>
      </c>
      <c r="B901" t="str">
        <f ca="1">IF(A900&lt;Settings!$B$3,VLOOKUP($A901,'List Calculations'!A$2:H$2705,6,FALSE),"")</f>
        <v>Estonia</v>
      </c>
      <c r="C901" t="str">
        <f ca="1">IF(A900&lt;Settings!$B$3,VLOOKUP($A901,'List Calculations'!A$2:H$2705,7,FALSE),"")</f>
        <v>Cyprus</v>
      </c>
      <c r="D901" s="3">
        <f ca="1">IF(A900&lt;Settings!$B$3,VLOOKUP($A901,'List Calculations'!A$2:H$2705,8,FALSE),"")</f>
        <v>6.9144007885519901E-2</v>
      </c>
    </row>
    <row r="902" spans="1:4" x14ac:dyDescent="0.25">
      <c r="A902">
        <f ca="1">IF(A901&lt;Settings!$B$3,A901+1,"")</f>
        <v>901</v>
      </c>
      <c r="B902" t="str">
        <f ca="1">IF(A901&lt;Settings!$B$3,VLOOKUP($A902,'List Calculations'!A$2:H$2705,6,FALSE),"")</f>
        <v>Yugoslavia</v>
      </c>
      <c r="C902" t="str">
        <f ca="1">IF(A901&lt;Settings!$B$3,VLOOKUP($A902,'List Calculations'!A$2:H$2705,7,FALSE),"")</f>
        <v>Monaco</v>
      </c>
      <c r="D902" s="3">
        <f ca="1">IF(A901&lt;Settings!$B$3,VLOOKUP($A902,'List Calculations'!A$2:H$2705,8,FALSE),"")</f>
        <v>6.9298221182412301E-2</v>
      </c>
    </row>
    <row r="903" spans="1:4" x14ac:dyDescent="0.25">
      <c r="A903">
        <f ca="1">IF(A902&lt;Settings!$B$3,A902+1,"")</f>
        <v>902</v>
      </c>
      <c r="B903" t="str">
        <f ca="1">IF(A902&lt;Settings!$B$3,VLOOKUP($A903,'List Calculations'!A$2:H$2705,6,FALSE),"")</f>
        <v>Turkey</v>
      </c>
      <c r="C903" t="str">
        <f ca="1">IF(A902&lt;Settings!$B$3,VLOOKUP($A903,'List Calculations'!A$2:H$2705,7,FALSE),"")</f>
        <v>Belgium</v>
      </c>
      <c r="D903" s="3">
        <f ca="1">IF(A902&lt;Settings!$B$3,VLOOKUP($A903,'List Calculations'!A$2:H$2705,8,FALSE),"")</f>
        <v>6.9450037996273903E-2</v>
      </c>
    </row>
    <row r="904" spans="1:4" x14ac:dyDescent="0.25">
      <c r="A904">
        <f ca="1">IF(A903&lt;Settings!$B$3,A903+1,"")</f>
        <v>903</v>
      </c>
      <c r="B904" t="str">
        <f ca="1">IF(A903&lt;Settings!$B$3,VLOOKUP($A904,'List Calculations'!A$2:H$2705,6,FALSE),"")</f>
        <v>Germany</v>
      </c>
      <c r="C904" t="str">
        <f ca="1">IF(A903&lt;Settings!$B$3,VLOOKUP($A904,'List Calculations'!A$2:H$2705,7,FALSE),"")</f>
        <v>Iceland</v>
      </c>
      <c r="D904" s="3">
        <f ca="1">IF(A903&lt;Settings!$B$3,VLOOKUP($A904,'List Calculations'!A$2:H$2705,8,FALSE),"")</f>
        <v>7.0642856644818605E-2</v>
      </c>
    </row>
    <row r="905" spans="1:4" x14ac:dyDescent="0.25">
      <c r="A905">
        <f ca="1">IF(A904&lt;Settings!$B$3,A904+1,"")</f>
        <v>904</v>
      </c>
      <c r="B905" t="str">
        <f ca="1">IF(A904&lt;Settings!$B$3,VLOOKUP($A905,'List Calculations'!A$2:H$2705,6,FALSE),"")</f>
        <v>Netherlands</v>
      </c>
      <c r="C905" t="str">
        <f ca="1">IF(A904&lt;Settings!$B$3,VLOOKUP($A905,'List Calculations'!A$2:H$2705,7,FALSE),"")</f>
        <v>Cyprus</v>
      </c>
      <c r="D905" s="3">
        <f ca="1">IF(A904&lt;Settings!$B$3,VLOOKUP($A905,'List Calculations'!A$2:H$2705,8,FALSE),"")</f>
        <v>7.0781171460937806E-2</v>
      </c>
    </row>
    <row r="906" spans="1:4" x14ac:dyDescent="0.25">
      <c r="A906">
        <f ca="1">IF(A905&lt;Settings!$B$3,A905+1,"")</f>
        <v>905</v>
      </c>
      <c r="B906" t="str">
        <f ca="1">IF(A905&lt;Settings!$B$3,VLOOKUP($A906,'List Calculations'!A$2:H$2705,6,FALSE),"")</f>
        <v>San Marino</v>
      </c>
      <c r="C906" t="str">
        <f ca="1">IF(A905&lt;Settings!$B$3,VLOOKUP($A906,'List Calculations'!A$2:H$2705,7,FALSE),"")</f>
        <v>Hungary</v>
      </c>
      <c r="D906" s="3">
        <f ca="1">IF(A905&lt;Settings!$B$3,VLOOKUP($A906,'List Calculations'!A$2:H$2705,8,FALSE),"")</f>
        <v>7.2960422594191304E-2</v>
      </c>
    </row>
    <row r="907" spans="1:4" x14ac:dyDescent="0.25">
      <c r="A907">
        <f ca="1">IF(A906&lt;Settings!$B$3,A906+1,"")</f>
        <v>906</v>
      </c>
      <c r="B907" t="str">
        <f ca="1">IF(A906&lt;Settings!$B$3,VLOOKUP($A907,'List Calculations'!A$2:H$2705,6,FALSE),"")</f>
        <v>Monaco</v>
      </c>
      <c r="C907" t="str">
        <f ca="1">IF(A906&lt;Settings!$B$3,VLOOKUP($A907,'List Calculations'!A$2:H$2705,7,FALSE),"")</f>
        <v>Netherlands</v>
      </c>
      <c r="D907" s="3">
        <f ca="1">IF(A906&lt;Settings!$B$3,VLOOKUP($A907,'List Calculations'!A$2:H$2705,8,FALSE),"")</f>
        <v>7.3394920552815296E-2</v>
      </c>
    </row>
    <row r="908" spans="1:4" x14ac:dyDescent="0.25">
      <c r="A908">
        <f ca="1">IF(A907&lt;Settings!$B$3,A907+1,"")</f>
        <v>907</v>
      </c>
      <c r="B908" t="str">
        <f ca="1">IF(A907&lt;Settings!$B$3,VLOOKUP($A908,'List Calculations'!A$2:H$2705,6,FALSE),"")</f>
        <v>Russia</v>
      </c>
      <c r="C908" t="str">
        <f ca="1">IF(A907&lt;Settings!$B$3,VLOOKUP($A908,'List Calculations'!A$2:H$2705,7,FALSE),"")</f>
        <v>United Kingdom</v>
      </c>
      <c r="D908" s="3">
        <f ca="1">IF(A907&lt;Settings!$B$3,VLOOKUP($A908,'List Calculations'!A$2:H$2705,8,FALSE),"")</f>
        <v>7.7868006444445595E-2</v>
      </c>
    </row>
    <row r="909" spans="1:4" x14ac:dyDescent="0.25">
      <c r="A909">
        <f ca="1">IF(A908&lt;Settings!$B$3,A908+1,"")</f>
        <v>908</v>
      </c>
      <c r="B909" t="str">
        <f ca="1">IF(A908&lt;Settings!$B$3,VLOOKUP($A909,'List Calculations'!A$2:H$2705,6,FALSE),"")</f>
        <v>Poland</v>
      </c>
      <c r="C909" t="str">
        <f ca="1">IF(A908&lt;Settings!$B$3,VLOOKUP($A909,'List Calculations'!A$2:H$2705,7,FALSE),"")</f>
        <v>Israel</v>
      </c>
      <c r="D909" s="3">
        <f ca="1">IF(A908&lt;Settings!$B$3,VLOOKUP($A909,'List Calculations'!A$2:H$2705,8,FALSE),"")</f>
        <v>7.8629165938807102E-2</v>
      </c>
    </row>
    <row r="910" spans="1:4" x14ac:dyDescent="0.25">
      <c r="A910">
        <f ca="1">IF(A909&lt;Settings!$B$3,A909+1,"")</f>
        <v>909</v>
      </c>
      <c r="B910" t="str">
        <f ca="1">IF(A909&lt;Settings!$B$3,VLOOKUP($A910,'List Calculations'!A$2:H$2705,6,FALSE),"")</f>
        <v>Luxembourg</v>
      </c>
      <c r="C910" t="str">
        <f ca="1">IF(A909&lt;Settings!$B$3,VLOOKUP($A910,'List Calculations'!A$2:H$2705,7,FALSE),"")</f>
        <v>Belgium</v>
      </c>
      <c r="D910" s="3">
        <f ca="1">IF(A909&lt;Settings!$B$3,VLOOKUP($A910,'List Calculations'!A$2:H$2705,8,FALSE),"")</f>
        <v>7.9088488576362595E-2</v>
      </c>
    </row>
    <row r="911" spans="1:4" x14ac:dyDescent="0.25">
      <c r="A911">
        <f ca="1">IF(A910&lt;Settings!$B$3,A910+1,"")</f>
        <v>910</v>
      </c>
      <c r="B911" t="str">
        <f ca="1">IF(A910&lt;Settings!$B$3,VLOOKUP($A911,'List Calculations'!A$2:H$2705,6,FALSE),"")</f>
        <v>Ukraine</v>
      </c>
      <c r="C911" t="str">
        <f ca="1">IF(A910&lt;Settings!$B$3,VLOOKUP($A911,'List Calculations'!A$2:H$2705,7,FALSE),"")</f>
        <v>Latvia</v>
      </c>
      <c r="D911" s="3">
        <f ca="1">IF(A910&lt;Settings!$B$3,VLOOKUP($A911,'List Calculations'!A$2:H$2705,8,FALSE),"")</f>
        <v>7.9888675906855403E-2</v>
      </c>
    </row>
    <row r="912" spans="1:4" x14ac:dyDescent="0.25">
      <c r="A912">
        <f ca="1">IF(A911&lt;Settings!$B$3,A911+1,"")</f>
        <v>911</v>
      </c>
      <c r="B912" t="str">
        <f ca="1">IF(A911&lt;Settings!$B$3,VLOOKUP($A912,'List Calculations'!A$2:H$2705,6,FALSE),"")</f>
        <v>Netherlands</v>
      </c>
      <c r="C912" t="str">
        <f ca="1">IF(A911&lt;Settings!$B$3,VLOOKUP($A912,'List Calculations'!A$2:H$2705,7,FALSE),"")</f>
        <v>Greece</v>
      </c>
      <c r="D912" s="3">
        <f ca="1">IF(A911&lt;Settings!$B$3,VLOOKUP($A912,'List Calculations'!A$2:H$2705,8,FALSE),"")</f>
        <v>8.4445065080415702E-2</v>
      </c>
    </row>
    <row r="913" spans="1:4" x14ac:dyDescent="0.25">
      <c r="A913">
        <f ca="1">IF(A912&lt;Settings!$B$3,A912+1,"")</f>
        <v>912</v>
      </c>
      <c r="B913" t="str">
        <f ca="1">IF(A912&lt;Settings!$B$3,VLOOKUP($A913,'List Calculations'!A$2:H$2705,6,FALSE),"")</f>
        <v>Poland</v>
      </c>
      <c r="C913" t="str">
        <f ca="1">IF(A912&lt;Settings!$B$3,VLOOKUP($A913,'List Calculations'!A$2:H$2705,7,FALSE),"")</f>
        <v>Sweden</v>
      </c>
      <c r="D913" s="3">
        <f ca="1">IF(A912&lt;Settings!$B$3,VLOOKUP($A913,'List Calculations'!A$2:H$2705,8,FALSE),"")</f>
        <v>8.5934840780505201E-2</v>
      </c>
    </row>
    <row r="914" spans="1:4" x14ac:dyDescent="0.25">
      <c r="A914">
        <f ca="1">IF(A913&lt;Settings!$B$3,A913+1,"")</f>
        <v>913</v>
      </c>
      <c r="B914" t="str">
        <f ca="1">IF(A913&lt;Settings!$B$3,VLOOKUP($A914,'List Calculations'!A$2:H$2705,6,FALSE),"")</f>
        <v>Austria</v>
      </c>
      <c r="C914" t="str">
        <f ca="1">IF(A913&lt;Settings!$B$3,VLOOKUP($A914,'List Calculations'!A$2:H$2705,7,FALSE),"")</f>
        <v>France</v>
      </c>
      <c r="D914" s="3">
        <f ca="1">IF(A913&lt;Settings!$B$3,VLOOKUP($A914,'List Calculations'!A$2:H$2705,8,FALSE),"")</f>
        <v>9.5445897823008594E-2</v>
      </c>
    </row>
    <row r="915" spans="1:4" x14ac:dyDescent="0.25">
      <c r="A915">
        <f ca="1">IF(A914&lt;Settings!$B$3,A914+1,"")</f>
        <v>914</v>
      </c>
      <c r="B915" t="str">
        <f ca="1">IF(A914&lt;Settings!$B$3,VLOOKUP($A915,'List Calculations'!A$2:H$2705,6,FALSE),"")</f>
        <v>Lithuania</v>
      </c>
      <c r="C915" t="str">
        <f ca="1">IF(A914&lt;Settings!$B$3,VLOOKUP($A915,'List Calculations'!A$2:H$2705,7,FALSE),"")</f>
        <v>Belgium</v>
      </c>
      <c r="D915" s="3">
        <f ca="1">IF(A914&lt;Settings!$B$3,VLOOKUP($A915,'List Calculations'!A$2:H$2705,8,FALSE),"")</f>
        <v>9.9107317399651507E-2</v>
      </c>
    </row>
    <row r="916" spans="1:4" x14ac:dyDescent="0.25">
      <c r="A916">
        <f ca="1">IF(A915&lt;Settings!$B$3,A915+1,"")</f>
        <v>915</v>
      </c>
      <c r="B916" t="str">
        <f ca="1">IF(A915&lt;Settings!$B$3,VLOOKUP($A916,'List Calculations'!A$2:H$2705,6,FALSE),"")</f>
        <v>Sweden</v>
      </c>
      <c r="C916" t="str">
        <f ca="1">IF(A915&lt;Settings!$B$3,VLOOKUP($A916,'List Calculations'!A$2:H$2705,7,FALSE),"")</f>
        <v>Germany</v>
      </c>
      <c r="D916" s="3">
        <f ca="1">IF(A915&lt;Settings!$B$3,VLOOKUP($A916,'List Calculations'!A$2:H$2705,8,FALSE),"")</f>
        <v>0.100461115904212</v>
      </c>
    </row>
    <row r="917" spans="1:4" x14ac:dyDescent="0.25">
      <c r="A917">
        <f ca="1">IF(A916&lt;Settings!$B$3,A916+1,"")</f>
        <v>916</v>
      </c>
      <c r="B917" t="str">
        <f ca="1">IF(A916&lt;Settings!$B$3,VLOOKUP($A917,'List Calculations'!A$2:H$2705,6,FALSE),"")</f>
        <v>Luxembourg</v>
      </c>
      <c r="C917" t="str">
        <f ca="1">IF(A916&lt;Settings!$B$3,VLOOKUP($A917,'List Calculations'!A$2:H$2705,7,FALSE),"")</f>
        <v>Switzerland</v>
      </c>
      <c r="D917" s="3">
        <f ca="1">IF(A916&lt;Settings!$B$3,VLOOKUP($A917,'List Calculations'!A$2:H$2705,8,FALSE),"")</f>
        <v>0.10070032354604</v>
      </c>
    </row>
    <row r="918" spans="1:4" x14ac:dyDescent="0.25">
      <c r="A918">
        <f ca="1">IF(A917&lt;Settings!$B$3,A917+1,"")</f>
        <v>917</v>
      </c>
      <c r="B918" t="str">
        <f ca="1">IF(A917&lt;Settings!$B$3,VLOOKUP($A918,'List Calculations'!A$2:H$2705,6,FALSE),"")</f>
        <v>Germany</v>
      </c>
      <c r="C918" t="str">
        <f ca="1">IF(A917&lt;Settings!$B$3,VLOOKUP($A918,'List Calculations'!A$2:H$2705,7,FALSE),"")</f>
        <v>Switzerland</v>
      </c>
      <c r="D918" s="3">
        <f ca="1">IF(A917&lt;Settings!$B$3,VLOOKUP($A918,'List Calculations'!A$2:H$2705,8,FALSE),"")</f>
        <v>0.101368341166115</v>
      </c>
    </row>
    <row r="919" spans="1:4" x14ac:dyDescent="0.25">
      <c r="A919">
        <f ca="1">IF(A918&lt;Settings!$B$3,A918+1,"")</f>
        <v>918</v>
      </c>
      <c r="B919" t="str">
        <f ca="1">IF(A918&lt;Settings!$B$3,VLOOKUP($A919,'List Calculations'!A$2:H$2705,6,FALSE),"")</f>
        <v>Yugoslavia</v>
      </c>
      <c r="C919" t="str">
        <f ca="1">IF(A918&lt;Settings!$B$3,VLOOKUP($A919,'List Calculations'!A$2:H$2705,7,FALSE),"")</f>
        <v>Luxembourg</v>
      </c>
      <c r="D919" s="3">
        <f ca="1">IF(A918&lt;Settings!$B$3,VLOOKUP($A919,'List Calculations'!A$2:H$2705,8,FALSE),"")</f>
        <v>0.101932012393828</v>
      </c>
    </row>
    <row r="920" spans="1:4" x14ac:dyDescent="0.25">
      <c r="A920">
        <f ca="1">IF(A919&lt;Settings!$B$3,A919+1,"")</f>
        <v>919</v>
      </c>
      <c r="B920" t="str">
        <f ca="1">IF(A919&lt;Settings!$B$3,VLOOKUP($A920,'List Calculations'!A$2:H$2705,6,FALSE),"")</f>
        <v>Turkey</v>
      </c>
      <c r="C920" t="str">
        <f ca="1">IF(A919&lt;Settings!$B$3,VLOOKUP($A920,'List Calculations'!A$2:H$2705,7,FALSE),"")</f>
        <v>United Kingdom</v>
      </c>
      <c r="D920" s="3">
        <f ca="1">IF(A919&lt;Settings!$B$3,VLOOKUP($A920,'List Calculations'!A$2:H$2705,8,FALSE),"")</f>
        <v>0.103613057074179</v>
      </c>
    </row>
    <row r="921" spans="1:4" x14ac:dyDescent="0.25">
      <c r="A921">
        <f ca="1">IF(A920&lt;Settings!$B$3,A920+1,"")</f>
        <v>920</v>
      </c>
      <c r="B921" t="str">
        <f ca="1">IF(A920&lt;Settings!$B$3,VLOOKUP($A921,'List Calculations'!A$2:H$2705,6,FALSE),"")</f>
        <v>Bosnia &amp; Herzegovina</v>
      </c>
      <c r="C921" t="str">
        <f ca="1">IF(A920&lt;Settings!$B$3,VLOOKUP($A921,'List Calculations'!A$2:H$2705,7,FALSE),"")</f>
        <v>Ireland</v>
      </c>
      <c r="D921" s="3">
        <f ca="1">IF(A920&lt;Settings!$B$3,VLOOKUP($A921,'List Calculations'!A$2:H$2705,8,FALSE),"")</f>
        <v>0.103681531544931</v>
      </c>
    </row>
    <row r="922" spans="1:4" x14ac:dyDescent="0.25">
      <c r="A922">
        <f ca="1">IF(A921&lt;Settings!$B$3,A921+1,"")</f>
        <v>921</v>
      </c>
      <c r="B922" t="str">
        <f ca="1">IF(A921&lt;Settings!$B$3,VLOOKUP($A922,'List Calculations'!A$2:H$2705,6,FALSE),"")</f>
        <v>Germany</v>
      </c>
      <c r="C922" t="str">
        <f ca="1">IF(A921&lt;Settings!$B$3,VLOOKUP($A922,'List Calculations'!A$2:H$2705,7,FALSE),"")</f>
        <v>Belgium</v>
      </c>
      <c r="D922" s="3">
        <f ca="1">IF(A921&lt;Settings!$B$3,VLOOKUP($A922,'List Calculations'!A$2:H$2705,8,FALSE),"")</f>
        <v>0.104235368526476</v>
      </c>
    </row>
    <row r="923" spans="1:4" x14ac:dyDescent="0.25">
      <c r="A923">
        <f ca="1">IF(A922&lt;Settings!$B$3,A922+1,"")</f>
        <v>922</v>
      </c>
      <c r="B923" t="str">
        <f ca="1">IF(A922&lt;Settings!$B$3,VLOOKUP($A923,'List Calculations'!A$2:H$2705,6,FALSE),"")</f>
        <v>Romania</v>
      </c>
      <c r="C923" t="str">
        <f ca="1">IF(A922&lt;Settings!$B$3,VLOOKUP($A923,'List Calculations'!A$2:H$2705,7,FALSE),"")</f>
        <v>Russia</v>
      </c>
      <c r="D923" s="3">
        <f ca="1">IF(A922&lt;Settings!$B$3,VLOOKUP($A923,'List Calculations'!A$2:H$2705,8,FALSE),"")</f>
        <v>0.109029871629134</v>
      </c>
    </row>
    <row r="924" spans="1:4" x14ac:dyDescent="0.25">
      <c r="A924">
        <f ca="1">IF(A923&lt;Settings!$B$3,A923+1,"")</f>
        <v>923</v>
      </c>
      <c r="B924" t="str">
        <f ca="1">IF(A923&lt;Settings!$B$3,VLOOKUP($A924,'List Calculations'!A$2:H$2705,6,FALSE),"")</f>
        <v>Monaco</v>
      </c>
      <c r="C924" t="str">
        <f ca="1">IF(A923&lt;Settings!$B$3,VLOOKUP($A924,'List Calculations'!A$2:H$2705,7,FALSE),"")</f>
        <v>Switzerland</v>
      </c>
      <c r="D924" s="3">
        <f ca="1">IF(A923&lt;Settings!$B$3,VLOOKUP($A924,'List Calculations'!A$2:H$2705,8,FALSE),"")</f>
        <v>0.111629737252028</v>
      </c>
    </row>
    <row r="925" spans="1:4" x14ac:dyDescent="0.25">
      <c r="A925">
        <f ca="1">IF(A924&lt;Settings!$B$3,A924+1,"")</f>
        <v>924</v>
      </c>
      <c r="B925" t="str">
        <f ca="1">IF(A924&lt;Settings!$B$3,VLOOKUP($A925,'List Calculations'!A$2:H$2705,6,FALSE),"")</f>
        <v>Denmark</v>
      </c>
      <c r="C925" t="str">
        <f ca="1">IF(A924&lt;Settings!$B$3,VLOOKUP($A925,'List Calculations'!A$2:H$2705,7,FALSE),"")</f>
        <v>Latvia</v>
      </c>
      <c r="D925" s="3">
        <f ca="1">IF(A924&lt;Settings!$B$3,VLOOKUP($A925,'List Calculations'!A$2:H$2705,8,FALSE),"")</f>
        <v>0.112910414140934</v>
      </c>
    </row>
    <row r="926" spans="1:4" x14ac:dyDescent="0.25">
      <c r="A926">
        <f ca="1">IF(A925&lt;Settings!$B$3,A925+1,"")</f>
        <v>925</v>
      </c>
      <c r="B926" t="str">
        <f ca="1">IF(A925&lt;Settings!$B$3,VLOOKUP($A926,'List Calculations'!A$2:H$2705,6,FALSE),"")</f>
        <v>Moldova</v>
      </c>
      <c r="C926" t="str">
        <f ca="1">IF(A925&lt;Settings!$B$3,VLOOKUP($A926,'List Calculations'!A$2:H$2705,7,FALSE),"")</f>
        <v>Estonia</v>
      </c>
      <c r="D926" s="3">
        <f ca="1">IF(A925&lt;Settings!$B$3,VLOOKUP($A926,'List Calculations'!A$2:H$2705,8,FALSE),"")</f>
        <v>0.119164005602536</v>
      </c>
    </row>
    <row r="927" spans="1:4" x14ac:dyDescent="0.25">
      <c r="A927">
        <f ca="1">IF(A926&lt;Settings!$B$3,A926+1,"")</f>
        <v>926</v>
      </c>
      <c r="B927" t="str">
        <f ca="1">IF(A926&lt;Settings!$B$3,VLOOKUP($A927,'List Calculations'!A$2:H$2705,6,FALSE),"")</f>
        <v>Finland</v>
      </c>
      <c r="C927" t="str">
        <f ca="1">IF(A926&lt;Settings!$B$3,VLOOKUP($A927,'List Calculations'!A$2:H$2705,7,FALSE),"")</f>
        <v>Luxembourg</v>
      </c>
      <c r="D927" s="3">
        <f ca="1">IF(A926&lt;Settings!$B$3,VLOOKUP($A927,'List Calculations'!A$2:H$2705,8,FALSE),"")</f>
        <v>0.120019207094719</v>
      </c>
    </row>
    <row r="928" spans="1:4" x14ac:dyDescent="0.25">
      <c r="A928">
        <f ca="1">IF(A927&lt;Settings!$B$3,A927+1,"")</f>
        <v>927</v>
      </c>
      <c r="B928" t="str">
        <f ca="1">IF(A927&lt;Settings!$B$3,VLOOKUP($A928,'List Calculations'!A$2:H$2705,6,FALSE),"")</f>
        <v>Ukraine</v>
      </c>
      <c r="C928" t="str">
        <f ca="1">IF(A927&lt;Settings!$B$3,VLOOKUP($A928,'List Calculations'!A$2:H$2705,7,FALSE),"")</f>
        <v>Estonia</v>
      </c>
      <c r="D928" s="3">
        <f ca="1">IF(A927&lt;Settings!$B$3,VLOOKUP($A928,'List Calculations'!A$2:H$2705,8,FALSE),"")</f>
        <v>0.12059355352968899</v>
      </c>
    </row>
    <row r="929" spans="1:4" x14ac:dyDescent="0.25">
      <c r="A929">
        <f ca="1">IF(A928&lt;Settings!$B$3,A928+1,"")</f>
        <v>928</v>
      </c>
      <c r="B929" t="str">
        <f ca="1">IF(A928&lt;Settings!$B$3,VLOOKUP($A929,'List Calculations'!A$2:H$2705,6,FALSE),"")</f>
        <v>Netherlands</v>
      </c>
      <c r="C929" t="str">
        <f ca="1">IF(A928&lt;Settings!$B$3,VLOOKUP($A929,'List Calculations'!A$2:H$2705,7,FALSE),"")</f>
        <v>Luxembourg</v>
      </c>
      <c r="D929" s="3">
        <f ca="1">IF(A928&lt;Settings!$B$3,VLOOKUP($A929,'List Calculations'!A$2:H$2705,8,FALSE),"")</f>
        <v>0.12334674206487101</v>
      </c>
    </row>
    <row r="930" spans="1:4" x14ac:dyDescent="0.25">
      <c r="A930">
        <f ca="1">IF(A929&lt;Settings!$B$3,A929+1,"")</f>
        <v>929</v>
      </c>
      <c r="B930" t="str">
        <f ca="1">IF(A929&lt;Settings!$B$3,VLOOKUP($A930,'List Calculations'!A$2:H$2705,6,FALSE),"")</f>
        <v>Germany</v>
      </c>
      <c r="C930" t="str">
        <f ca="1">IF(A929&lt;Settings!$B$3,VLOOKUP($A930,'List Calculations'!A$2:H$2705,7,FALSE),"")</f>
        <v>Norway</v>
      </c>
      <c r="D930" s="3">
        <f ca="1">IF(A929&lt;Settings!$B$3,VLOOKUP($A930,'List Calculations'!A$2:H$2705,8,FALSE),"")</f>
        <v>0.12395400324417</v>
      </c>
    </row>
    <row r="931" spans="1:4" x14ac:dyDescent="0.25">
      <c r="A931">
        <f ca="1">IF(A930&lt;Settings!$B$3,A930+1,"")</f>
        <v>930</v>
      </c>
      <c r="B931" t="str">
        <f ca="1">IF(A930&lt;Settings!$B$3,VLOOKUP($A931,'List Calculations'!A$2:H$2705,6,FALSE),"")</f>
        <v>Switzerland</v>
      </c>
      <c r="C931" t="str">
        <f ca="1">IF(A930&lt;Settings!$B$3,VLOOKUP($A931,'List Calculations'!A$2:H$2705,7,FALSE),"")</f>
        <v>Iceland</v>
      </c>
      <c r="D931" s="3">
        <f ca="1">IF(A930&lt;Settings!$B$3,VLOOKUP($A931,'List Calculations'!A$2:H$2705,8,FALSE),"")</f>
        <v>0.127691720670256</v>
      </c>
    </row>
    <row r="932" spans="1:4" x14ac:dyDescent="0.25">
      <c r="A932">
        <f ca="1">IF(A931&lt;Settings!$B$3,A931+1,"")</f>
        <v>931</v>
      </c>
      <c r="B932" t="str">
        <f ca="1">IF(A931&lt;Settings!$B$3,VLOOKUP($A932,'List Calculations'!A$2:H$2705,6,FALSE),"")</f>
        <v>Norway</v>
      </c>
      <c r="C932" t="str">
        <f ca="1">IF(A931&lt;Settings!$B$3,VLOOKUP($A932,'List Calculations'!A$2:H$2705,7,FALSE),"")</f>
        <v>Netherlands</v>
      </c>
      <c r="D932" s="3">
        <f ca="1">IF(A931&lt;Settings!$B$3,VLOOKUP($A932,'List Calculations'!A$2:H$2705,8,FALSE),"")</f>
        <v>0.12860331850231199</v>
      </c>
    </row>
    <row r="933" spans="1:4" x14ac:dyDescent="0.25">
      <c r="A933">
        <f ca="1">IF(A932&lt;Settings!$B$3,A932+1,"")</f>
        <v>932</v>
      </c>
      <c r="B933" t="str">
        <f ca="1">IF(A932&lt;Settings!$B$3,VLOOKUP($A933,'List Calculations'!A$2:H$2705,6,FALSE),"")</f>
        <v>Denmark</v>
      </c>
      <c r="C933" t="str">
        <f ca="1">IF(A932&lt;Settings!$B$3,VLOOKUP($A933,'List Calculations'!A$2:H$2705,7,FALSE),"")</f>
        <v>Lithuania</v>
      </c>
      <c r="D933" s="3">
        <f ca="1">IF(A932&lt;Settings!$B$3,VLOOKUP($A933,'List Calculations'!A$2:H$2705,8,FALSE),"")</f>
        <v>0.12920018122447999</v>
      </c>
    </row>
    <row r="934" spans="1:4" x14ac:dyDescent="0.25">
      <c r="A934">
        <f ca="1">IF(A933&lt;Settings!$B$3,A933+1,"")</f>
        <v>933</v>
      </c>
      <c r="B934" t="str">
        <f ca="1">IF(A933&lt;Settings!$B$3,VLOOKUP($A934,'List Calculations'!A$2:H$2705,6,FALSE),"")</f>
        <v>Netherlands</v>
      </c>
      <c r="C934" t="str">
        <f ca="1">IF(A933&lt;Settings!$B$3,VLOOKUP($A934,'List Calculations'!A$2:H$2705,7,FALSE),"")</f>
        <v>Austria</v>
      </c>
      <c r="D934" s="3">
        <f ca="1">IF(A933&lt;Settings!$B$3,VLOOKUP($A934,'List Calculations'!A$2:H$2705,8,FALSE),"")</f>
        <v>0.12981731071496899</v>
      </c>
    </row>
    <row r="935" spans="1:4" x14ac:dyDescent="0.25">
      <c r="A935">
        <f ca="1">IF(A934&lt;Settings!$B$3,A934+1,"")</f>
        <v>934</v>
      </c>
      <c r="B935" t="str">
        <f ca="1">IF(A934&lt;Settings!$B$3,VLOOKUP($A935,'List Calculations'!A$2:H$2705,6,FALSE),"")</f>
        <v>Yugoslavia</v>
      </c>
      <c r="C935" t="str">
        <f ca="1">IF(A934&lt;Settings!$B$3,VLOOKUP($A935,'List Calculations'!A$2:H$2705,7,FALSE),"")</f>
        <v>Austria</v>
      </c>
      <c r="D935" s="3">
        <f ca="1">IF(A934&lt;Settings!$B$3,VLOOKUP($A935,'List Calculations'!A$2:H$2705,8,FALSE),"")</f>
        <v>0.13264067842593</v>
      </c>
    </row>
    <row r="936" spans="1:4" x14ac:dyDescent="0.25">
      <c r="A936">
        <f ca="1">IF(A935&lt;Settings!$B$3,A935+1,"")</f>
        <v>935</v>
      </c>
      <c r="B936" t="str">
        <f ca="1">IF(A935&lt;Settings!$B$3,VLOOKUP($A936,'List Calculations'!A$2:H$2705,6,FALSE),"")</f>
        <v>Turkey</v>
      </c>
      <c r="C936" t="str">
        <f ca="1">IF(A935&lt;Settings!$B$3,VLOOKUP($A936,'List Calculations'!A$2:H$2705,7,FALSE),"")</f>
        <v>Ireland</v>
      </c>
      <c r="D936" s="3">
        <f ca="1">IF(A935&lt;Settings!$B$3,VLOOKUP($A936,'List Calculations'!A$2:H$2705,8,FALSE),"")</f>
        <v>0.134618753058943</v>
      </c>
    </row>
    <row r="937" spans="1:4" x14ac:dyDescent="0.25">
      <c r="A937">
        <f ca="1">IF(A936&lt;Settings!$B$3,A936+1,"")</f>
        <v>936</v>
      </c>
      <c r="B937" t="str">
        <f ca="1">IF(A936&lt;Settings!$B$3,VLOOKUP($A937,'List Calculations'!A$2:H$2705,6,FALSE),"")</f>
        <v>Germany</v>
      </c>
      <c r="C937" t="str">
        <f ca="1">IF(A936&lt;Settings!$B$3,VLOOKUP($A937,'List Calculations'!A$2:H$2705,7,FALSE),"")</f>
        <v>Austria</v>
      </c>
      <c r="D937" s="3">
        <f ca="1">IF(A936&lt;Settings!$B$3,VLOOKUP($A937,'List Calculations'!A$2:H$2705,8,FALSE),"")</f>
        <v>0.137590276786282</v>
      </c>
    </row>
    <row r="938" spans="1:4" x14ac:dyDescent="0.25">
      <c r="A938">
        <f ca="1">IF(A937&lt;Settings!$B$3,A937+1,"")</f>
        <v>937</v>
      </c>
      <c r="B938" t="str">
        <f ca="1">IF(A937&lt;Settings!$B$3,VLOOKUP($A938,'List Calculations'!A$2:H$2705,6,FALSE),"")</f>
        <v>FYR Macedonia</v>
      </c>
      <c r="C938" t="str">
        <f ca="1">IF(A937&lt;Settings!$B$3,VLOOKUP($A938,'List Calculations'!A$2:H$2705,7,FALSE),"")</f>
        <v>Romania</v>
      </c>
      <c r="D938" s="3">
        <f ca="1">IF(A937&lt;Settings!$B$3,VLOOKUP($A938,'List Calculations'!A$2:H$2705,8,FALSE),"")</f>
        <v>0.14028757826629701</v>
      </c>
    </row>
    <row r="939" spans="1:4" x14ac:dyDescent="0.25">
      <c r="A939">
        <f ca="1">IF(A938&lt;Settings!$B$3,A938+1,"")</f>
        <v>938</v>
      </c>
      <c r="B939" t="str">
        <f ca="1">IF(A938&lt;Settings!$B$3,VLOOKUP($A939,'List Calculations'!A$2:H$2705,6,FALSE),"")</f>
        <v>Germany</v>
      </c>
      <c r="C939" t="str">
        <f ca="1">IF(A938&lt;Settings!$B$3,VLOOKUP($A939,'List Calculations'!A$2:H$2705,7,FALSE),"")</f>
        <v>Denmark</v>
      </c>
      <c r="D939" s="3">
        <f ca="1">IF(A938&lt;Settings!$B$3,VLOOKUP($A939,'List Calculations'!A$2:H$2705,8,FALSE),"")</f>
        <v>0.14034142562295501</v>
      </c>
    </row>
    <row r="940" spans="1:4" x14ac:dyDescent="0.25">
      <c r="A940">
        <f ca="1">IF(A939&lt;Settings!$B$3,A939+1,"")</f>
        <v>939</v>
      </c>
      <c r="B940" t="str">
        <f ca="1">IF(A939&lt;Settings!$B$3,VLOOKUP($A940,'List Calculations'!A$2:H$2705,6,FALSE),"")</f>
        <v>Belgium</v>
      </c>
      <c r="C940" t="str">
        <f ca="1">IF(A939&lt;Settings!$B$3,VLOOKUP($A940,'List Calculations'!A$2:H$2705,7,FALSE),"")</f>
        <v>France</v>
      </c>
      <c r="D940" s="3">
        <f ca="1">IF(A939&lt;Settings!$B$3,VLOOKUP($A940,'List Calculations'!A$2:H$2705,8,FALSE),"")</f>
        <v>0.153289234377399</v>
      </c>
    </row>
    <row r="941" spans="1:4" x14ac:dyDescent="0.25">
      <c r="A941">
        <f ca="1">IF(A940&lt;Settings!$B$3,A940+1,"")</f>
        <v>940</v>
      </c>
      <c r="B941" t="str">
        <f ca="1">IF(A940&lt;Settings!$B$3,VLOOKUP($A941,'List Calculations'!A$2:H$2705,6,FALSE),"")</f>
        <v>Denmark</v>
      </c>
      <c r="C941" t="str">
        <f ca="1">IF(A940&lt;Settings!$B$3,VLOOKUP($A941,'List Calculations'!A$2:H$2705,7,FALSE),"")</f>
        <v>Switzerland</v>
      </c>
      <c r="D941" s="3">
        <f ca="1">IF(A940&lt;Settings!$B$3,VLOOKUP($A941,'List Calculations'!A$2:H$2705,8,FALSE),"")</f>
        <v>0.155196335614148</v>
      </c>
    </row>
    <row r="942" spans="1:4" x14ac:dyDescent="0.25">
      <c r="A942">
        <f ca="1">IF(A941&lt;Settings!$B$3,A941+1,"")</f>
        <v>941</v>
      </c>
      <c r="B942" t="str">
        <f ca="1">IF(A941&lt;Settings!$B$3,VLOOKUP($A942,'List Calculations'!A$2:H$2705,6,FALSE),"")</f>
        <v>Slovenia</v>
      </c>
      <c r="C942" t="str">
        <f ca="1">IF(A941&lt;Settings!$B$3,VLOOKUP($A942,'List Calculations'!A$2:H$2705,7,FALSE),"")</f>
        <v>Sweden</v>
      </c>
      <c r="D942" s="3">
        <f ca="1">IF(A941&lt;Settings!$B$3,VLOOKUP($A942,'List Calculations'!A$2:H$2705,8,FALSE),"")</f>
        <v>0.15646459292509701</v>
      </c>
    </row>
    <row r="943" spans="1:4" x14ac:dyDescent="0.25">
      <c r="A943">
        <f ca="1">IF(A942&lt;Settings!$B$3,A942+1,"")</f>
        <v>942</v>
      </c>
      <c r="B943" t="str">
        <f ca="1">IF(A942&lt;Settings!$B$3,VLOOKUP($A943,'List Calculations'!A$2:H$2705,6,FALSE),"")</f>
        <v>Iceland</v>
      </c>
      <c r="C943" t="str">
        <f ca="1">IF(A942&lt;Settings!$B$3,VLOOKUP($A943,'List Calculations'!A$2:H$2705,7,FALSE),"")</f>
        <v>Poland</v>
      </c>
      <c r="D943" s="3">
        <f ca="1">IF(A942&lt;Settings!$B$3,VLOOKUP($A943,'List Calculations'!A$2:H$2705,8,FALSE),"")</f>
        <v>0.15936014598267101</v>
      </c>
    </row>
    <row r="944" spans="1:4" x14ac:dyDescent="0.25">
      <c r="A944">
        <f ca="1">IF(A943&lt;Settings!$B$3,A943+1,"")</f>
        <v>943</v>
      </c>
      <c r="B944" t="str">
        <f ca="1">IF(A943&lt;Settings!$B$3,VLOOKUP($A944,'List Calculations'!A$2:H$2705,6,FALSE),"")</f>
        <v>Luxembourg</v>
      </c>
      <c r="C944" t="str">
        <f ca="1">IF(A943&lt;Settings!$B$3,VLOOKUP($A944,'List Calculations'!A$2:H$2705,7,FALSE),"")</f>
        <v>Turkey</v>
      </c>
      <c r="D944" s="3">
        <f ca="1">IF(A943&lt;Settings!$B$3,VLOOKUP($A944,'List Calculations'!A$2:H$2705,8,FALSE),"")</f>
        <v>0.161398817900365</v>
      </c>
    </row>
    <row r="945" spans="1:4" x14ac:dyDescent="0.25">
      <c r="A945">
        <f ca="1">IF(A944&lt;Settings!$B$3,A944+1,"")</f>
        <v>944</v>
      </c>
      <c r="B945" t="str">
        <f ca="1">IF(A944&lt;Settings!$B$3,VLOOKUP($A945,'List Calculations'!A$2:H$2705,6,FALSE),"")</f>
        <v>Netherlands</v>
      </c>
      <c r="C945" t="str">
        <f ca="1">IF(A944&lt;Settings!$B$3,VLOOKUP($A945,'List Calculations'!A$2:H$2705,7,FALSE),"")</f>
        <v>Germany</v>
      </c>
      <c r="D945" s="3">
        <f ca="1">IF(A944&lt;Settings!$B$3,VLOOKUP($A945,'List Calculations'!A$2:H$2705,8,FALSE),"")</f>
        <v>0.16243254239551799</v>
      </c>
    </row>
    <row r="946" spans="1:4" x14ac:dyDescent="0.25">
      <c r="A946">
        <f ca="1">IF(A945&lt;Settings!$B$3,A945+1,"")</f>
        <v>945</v>
      </c>
      <c r="B946" t="str">
        <f ca="1">IF(A945&lt;Settings!$B$3,VLOOKUP($A946,'List Calculations'!A$2:H$2705,6,FALSE),"")</f>
        <v>Russia</v>
      </c>
      <c r="C946" t="str">
        <f ca="1">IF(A945&lt;Settings!$B$3,VLOOKUP($A946,'List Calculations'!A$2:H$2705,7,FALSE),"")</f>
        <v>Norway</v>
      </c>
      <c r="D946" s="3">
        <f ca="1">IF(A945&lt;Settings!$B$3,VLOOKUP($A946,'List Calculations'!A$2:H$2705,8,FALSE),"")</f>
        <v>0.162611920353053</v>
      </c>
    </row>
    <row r="947" spans="1:4" x14ac:dyDescent="0.25">
      <c r="A947">
        <f ca="1">IF(A946&lt;Settings!$B$3,A946+1,"")</f>
        <v>946</v>
      </c>
      <c r="B947" t="str">
        <f ca="1">IF(A946&lt;Settings!$B$3,VLOOKUP($A947,'List Calculations'!A$2:H$2705,6,FALSE),"")</f>
        <v>Norway</v>
      </c>
      <c r="C947" t="str">
        <f ca="1">IF(A946&lt;Settings!$B$3,VLOOKUP($A947,'List Calculations'!A$2:H$2705,7,FALSE),"")</f>
        <v>France</v>
      </c>
      <c r="D947" s="3">
        <f ca="1">IF(A946&lt;Settings!$B$3,VLOOKUP($A947,'List Calculations'!A$2:H$2705,8,FALSE),"")</f>
        <v>0.16270797060504</v>
      </c>
    </row>
    <row r="948" spans="1:4" x14ac:dyDescent="0.25">
      <c r="A948">
        <f ca="1">IF(A947&lt;Settings!$B$3,A947+1,"")</f>
        <v>947</v>
      </c>
      <c r="B948" t="str">
        <f ca="1">IF(A947&lt;Settings!$B$3,VLOOKUP($A948,'List Calculations'!A$2:H$2705,6,FALSE),"")</f>
        <v>Belgium</v>
      </c>
      <c r="C948" t="str">
        <f ca="1">IF(A947&lt;Settings!$B$3,VLOOKUP($A948,'List Calculations'!A$2:H$2705,7,FALSE),"")</f>
        <v>Romania</v>
      </c>
      <c r="D948" s="3">
        <f ca="1">IF(A947&lt;Settings!$B$3,VLOOKUP($A948,'List Calculations'!A$2:H$2705,8,FALSE),"")</f>
        <v>0.16482238075705699</v>
      </c>
    </row>
    <row r="949" spans="1:4" x14ac:dyDescent="0.25">
      <c r="A949">
        <f ca="1">IF(A948&lt;Settings!$B$3,A948+1,"")</f>
        <v>948</v>
      </c>
      <c r="B949" t="str">
        <f ca="1">IF(A948&lt;Settings!$B$3,VLOOKUP($A949,'List Calculations'!A$2:H$2705,6,FALSE),"")</f>
        <v>Malta</v>
      </c>
      <c r="C949" t="str">
        <f ca="1">IF(A948&lt;Settings!$B$3,VLOOKUP($A949,'List Calculations'!A$2:H$2705,7,FALSE),"")</f>
        <v>Turkey</v>
      </c>
      <c r="D949" s="3">
        <f ca="1">IF(A948&lt;Settings!$B$3,VLOOKUP($A949,'List Calculations'!A$2:H$2705,8,FALSE),"")</f>
        <v>0.16504163114067999</v>
      </c>
    </row>
    <row r="950" spans="1:4" x14ac:dyDescent="0.25">
      <c r="A950">
        <f ca="1">IF(A949&lt;Settings!$B$3,A949+1,"")</f>
        <v>949</v>
      </c>
      <c r="B950" t="str">
        <f ca="1">IF(A949&lt;Settings!$B$3,VLOOKUP($A950,'List Calculations'!A$2:H$2705,6,FALSE),"")</f>
        <v>Serbia</v>
      </c>
      <c r="C950" t="str">
        <f ca="1">IF(A949&lt;Settings!$B$3,VLOOKUP($A950,'List Calculations'!A$2:H$2705,7,FALSE),"")</f>
        <v>Moldova</v>
      </c>
      <c r="D950" s="3">
        <f ca="1">IF(A949&lt;Settings!$B$3,VLOOKUP($A950,'List Calculations'!A$2:H$2705,8,FALSE),"")</f>
        <v>0.16719539013722701</v>
      </c>
    </row>
    <row r="951" spans="1:4" x14ac:dyDescent="0.25">
      <c r="A951">
        <f ca="1">IF(A950&lt;Settings!$B$3,A950+1,"")</f>
        <v>950</v>
      </c>
      <c r="B951" t="str">
        <f ca="1">IF(A950&lt;Settings!$B$3,VLOOKUP($A951,'List Calculations'!A$2:H$2705,6,FALSE),"")</f>
        <v>United Kingdom</v>
      </c>
      <c r="C951" t="str">
        <f ca="1">IF(A950&lt;Settings!$B$3,VLOOKUP($A951,'List Calculations'!A$2:H$2705,7,FALSE),"")</f>
        <v>Finland</v>
      </c>
      <c r="D951" s="3">
        <f ca="1">IF(A950&lt;Settings!$B$3,VLOOKUP($A951,'List Calculations'!A$2:H$2705,8,FALSE),"")</f>
        <v>0.16781084191902099</v>
      </c>
    </row>
    <row r="952" spans="1:4" x14ac:dyDescent="0.25">
      <c r="A952">
        <f ca="1">IF(A951&lt;Settings!$B$3,A951+1,"")</f>
        <v>951</v>
      </c>
      <c r="B952" t="str">
        <f ca="1">IF(A951&lt;Settings!$B$3,VLOOKUP($A952,'List Calculations'!A$2:H$2705,6,FALSE),"")</f>
        <v>Monaco</v>
      </c>
      <c r="C952" t="str">
        <f ca="1">IF(A951&lt;Settings!$B$3,VLOOKUP($A952,'List Calculations'!A$2:H$2705,7,FALSE),"")</f>
        <v>Austria</v>
      </c>
      <c r="D952" s="3">
        <f ca="1">IF(A951&lt;Settings!$B$3,VLOOKUP($A952,'List Calculations'!A$2:H$2705,8,FALSE),"")</f>
        <v>0.168874664875696</v>
      </c>
    </row>
    <row r="953" spans="1:4" x14ac:dyDescent="0.25">
      <c r="A953">
        <f ca="1">IF(A952&lt;Settings!$B$3,A952+1,"")</f>
        <v>952</v>
      </c>
      <c r="B953" t="str">
        <f ca="1">IF(A952&lt;Settings!$B$3,VLOOKUP($A953,'List Calculations'!A$2:H$2705,6,FALSE),"")</f>
        <v>Spain</v>
      </c>
      <c r="C953" t="str">
        <f ca="1">IF(A952&lt;Settings!$B$3,VLOOKUP($A953,'List Calculations'!A$2:H$2705,7,FALSE),"")</f>
        <v>Belgium</v>
      </c>
      <c r="D953" s="3">
        <f ca="1">IF(A952&lt;Settings!$B$3,VLOOKUP($A953,'List Calculations'!A$2:H$2705,8,FALSE),"")</f>
        <v>0.17154313597368001</v>
      </c>
    </row>
    <row r="954" spans="1:4" x14ac:dyDescent="0.25">
      <c r="A954">
        <f ca="1">IF(A953&lt;Settings!$B$3,A953+1,"")</f>
        <v>953</v>
      </c>
      <c r="B954" t="str">
        <f ca="1">IF(A953&lt;Settings!$B$3,VLOOKUP($A954,'List Calculations'!A$2:H$2705,6,FALSE),"")</f>
        <v>Russia</v>
      </c>
      <c r="C954" t="str">
        <f ca="1">IF(A953&lt;Settings!$B$3,VLOOKUP($A954,'List Calculations'!A$2:H$2705,7,FALSE),"")</f>
        <v>Greece</v>
      </c>
      <c r="D954" s="3">
        <f ca="1">IF(A953&lt;Settings!$B$3,VLOOKUP($A954,'List Calculations'!A$2:H$2705,8,FALSE),"")</f>
        <v>0.17619564426669401</v>
      </c>
    </row>
    <row r="955" spans="1:4" x14ac:dyDescent="0.25">
      <c r="A955">
        <f ca="1">IF(A954&lt;Settings!$B$3,A954+1,"")</f>
        <v>954</v>
      </c>
      <c r="B955" t="str">
        <f ca="1">IF(A954&lt;Settings!$B$3,VLOOKUP($A955,'List Calculations'!A$2:H$2705,6,FALSE),"")</f>
        <v>Luxembourg</v>
      </c>
      <c r="C955" t="str">
        <f ca="1">IF(A954&lt;Settings!$B$3,VLOOKUP($A955,'List Calculations'!A$2:H$2705,7,FALSE),"")</f>
        <v>France</v>
      </c>
      <c r="D955" s="3">
        <f ca="1">IF(A954&lt;Settings!$B$3,VLOOKUP($A955,'List Calculations'!A$2:H$2705,8,FALSE),"")</f>
        <v>0.17641126743407701</v>
      </c>
    </row>
    <row r="956" spans="1:4" x14ac:dyDescent="0.25">
      <c r="A956">
        <f ca="1">IF(A955&lt;Settings!$B$3,A955+1,"")</f>
        <v>955</v>
      </c>
      <c r="B956" t="str">
        <f ca="1">IF(A955&lt;Settings!$B$3,VLOOKUP($A956,'List Calculations'!A$2:H$2705,6,FALSE),"")</f>
        <v>Spain</v>
      </c>
      <c r="C956" t="str">
        <f ca="1">IF(A955&lt;Settings!$B$3,VLOOKUP($A956,'List Calculations'!A$2:H$2705,7,FALSE),"")</f>
        <v>Malta</v>
      </c>
      <c r="D956" s="3">
        <f ca="1">IF(A955&lt;Settings!$B$3,VLOOKUP($A956,'List Calculations'!A$2:H$2705,8,FALSE),"")</f>
        <v>0.17867724676483801</v>
      </c>
    </row>
    <row r="957" spans="1:4" x14ac:dyDescent="0.25">
      <c r="A957">
        <f ca="1">IF(A956&lt;Settings!$B$3,A956+1,"")</f>
        <v>956</v>
      </c>
      <c r="B957" t="str">
        <f ca="1">IF(A956&lt;Settings!$B$3,VLOOKUP($A957,'List Calculations'!A$2:H$2705,6,FALSE),"")</f>
        <v>Ukraine</v>
      </c>
      <c r="C957" t="str">
        <f ca="1">IF(A956&lt;Settings!$B$3,VLOOKUP($A957,'List Calculations'!A$2:H$2705,7,FALSE),"")</f>
        <v>Norway</v>
      </c>
      <c r="D957" s="3">
        <f ca="1">IF(A956&lt;Settings!$B$3,VLOOKUP($A957,'List Calculations'!A$2:H$2705,8,FALSE),"")</f>
        <v>0.17961180192996301</v>
      </c>
    </row>
    <row r="958" spans="1:4" x14ac:dyDescent="0.25">
      <c r="A958">
        <f ca="1">IF(A957&lt;Settings!$B$3,A957+1,"")</f>
        <v>957</v>
      </c>
      <c r="B958" t="str">
        <f ca="1">IF(A957&lt;Settings!$B$3,VLOOKUP($A958,'List Calculations'!A$2:H$2705,6,FALSE),"")</f>
        <v>Netherlands</v>
      </c>
      <c r="C958" t="str">
        <f ca="1">IF(A957&lt;Settings!$B$3,VLOOKUP($A958,'List Calculations'!A$2:H$2705,7,FALSE),"")</f>
        <v>Sweden</v>
      </c>
      <c r="D958" s="3">
        <f ca="1">IF(A957&lt;Settings!$B$3,VLOOKUP($A958,'List Calculations'!A$2:H$2705,8,FALSE),"")</f>
        <v>0.17967720435378501</v>
      </c>
    </row>
    <row r="959" spans="1:4" x14ac:dyDescent="0.25">
      <c r="A959">
        <f ca="1">IF(A958&lt;Settings!$B$3,A958+1,"")</f>
        <v>958</v>
      </c>
      <c r="B959" t="str">
        <f ca="1">IF(A958&lt;Settings!$B$3,VLOOKUP($A959,'List Calculations'!A$2:H$2705,6,FALSE),"")</f>
        <v>Bulgaria</v>
      </c>
      <c r="C959" t="str">
        <f ca="1">IF(A958&lt;Settings!$B$3,VLOOKUP($A959,'List Calculations'!A$2:H$2705,7,FALSE),"")</f>
        <v>Israel</v>
      </c>
      <c r="D959" s="3">
        <f ca="1">IF(A958&lt;Settings!$B$3,VLOOKUP($A959,'List Calculations'!A$2:H$2705,8,FALSE),"")</f>
        <v>0.18222144572593801</v>
      </c>
    </row>
    <row r="960" spans="1:4" x14ac:dyDescent="0.25">
      <c r="A960">
        <f ca="1">IF(A959&lt;Settings!$B$3,A959+1,"")</f>
        <v>959</v>
      </c>
      <c r="B960" t="str">
        <f ca="1">IF(A959&lt;Settings!$B$3,VLOOKUP($A960,'List Calculations'!A$2:H$2705,6,FALSE),"")</f>
        <v>Cyprus</v>
      </c>
      <c r="C960" t="str">
        <f ca="1">IF(A959&lt;Settings!$B$3,VLOOKUP($A960,'List Calculations'!A$2:H$2705,7,FALSE),"")</f>
        <v>Switzerland</v>
      </c>
      <c r="D960" s="3">
        <f ca="1">IF(A959&lt;Settings!$B$3,VLOOKUP($A960,'List Calculations'!A$2:H$2705,8,FALSE),"")</f>
        <v>0.18341332071408201</v>
      </c>
    </row>
    <row r="961" spans="1:4" x14ac:dyDescent="0.25">
      <c r="A961">
        <f ca="1">IF(A960&lt;Settings!$B$3,A960+1,"")</f>
        <v>960</v>
      </c>
      <c r="B961" t="str">
        <f ca="1">IF(A960&lt;Settings!$B$3,VLOOKUP($A961,'List Calculations'!A$2:H$2705,6,FALSE),"")</f>
        <v>Spain</v>
      </c>
      <c r="C961" t="str">
        <f ca="1">IF(A960&lt;Settings!$B$3,VLOOKUP($A961,'List Calculations'!A$2:H$2705,7,FALSE),"")</f>
        <v>Austria</v>
      </c>
      <c r="D961" s="3">
        <f ca="1">IF(A960&lt;Settings!$B$3,VLOOKUP($A961,'List Calculations'!A$2:H$2705,8,FALSE),"")</f>
        <v>0.18757072055762899</v>
      </c>
    </row>
    <row r="962" spans="1:4" x14ac:dyDescent="0.25">
      <c r="A962">
        <f ca="1">IF(A961&lt;Settings!$B$3,A961+1,"")</f>
        <v>961</v>
      </c>
      <c r="B962" t="str">
        <f ca="1">IF(A961&lt;Settings!$B$3,VLOOKUP($A962,'List Calculations'!A$2:H$2705,6,FALSE),"")</f>
        <v>Austria</v>
      </c>
      <c r="C962" t="str">
        <f ca="1">IF(A961&lt;Settings!$B$3,VLOOKUP($A962,'List Calculations'!A$2:H$2705,7,FALSE),"")</f>
        <v>Luxembourg</v>
      </c>
      <c r="D962" s="3">
        <f ca="1">IF(A961&lt;Settings!$B$3,VLOOKUP($A962,'List Calculations'!A$2:H$2705,8,FALSE),"")</f>
        <v>0.18800369764616201</v>
      </c>
    </row>
    <row r="963" spans="1:4" x14ac:dyDescent="0.25">
      <c r="A963">
        <f ca="1">IF(A962&lt;Settings!$B$3,A962+1,"")</f>
        <v>962</v>
      </c>
      <c r="B963" t="str">
        <f ca="1">IF(A962&lt;Settings!$B$3,VLOOKUP($A963,'List Calculations'!A$2:H$2705,6,FALSE),"")</f>
        <v>Sweden</v>
      </c>
      <c r="C963" t="str">
        <f ca="1">IF(A962&lt;Settings!$B$3,VLOOKUP($A963,'List Calculations'!A$2:H$2705,7,FALSE),"")</f>
        <v>Austria</v>
      </c>
      <c r="D963" s="3">
        <f ca="1">IF(A962&lt;Settings!$B$3,VLOOKUP($A963,'List Calculations'!A$2:H$2705,8,FALSE),"")</f>
        <v>0.19365068227825499</v>
      </c>
    </row>
    <row r="964" spans="1:4" x14ac:dyDescent="0.25">
      <c r="A964">
        <f ca="1">IF(A963&lt;Settings!$B$3,A963+1,"")</f>
        <v>963</v>
      </c>
      <c r="B964" t="str">
        <f ca="1">IF(A963&lt;Settings!$B$3,VLOOKUP($A964,'List Calculations'!A$2:H$2705,6,FALSE),"")</f>
        <v>Albania</v>
      </c>
      <c r="C964" t="str">
        <f ca="1">IF(A963&lt;Settings!$B$3,VLOOKUP($A964,'List Calculations'!A$2:H$2705,7,FALSE),"")</f>
        <v>Croatia</v>
      </c>
      <c r="D964" s="3">
        <f ca="1">IF(A963&lt;Settings!$B$3,VLOOKUP($A964,'List Calculations'!A$2:H$2705,8,FALSE),"")</f>
        <v>0.195923197340927</v>
      </c>
    </row>
    <row r="965" spans="1:4" x14ac:dyDescent="0.25">
      <c r="A965">
        <f ca="1">IF(A964&lt;Settings!$B$3,A964+1,"")</f>
        <v>964</v>
      </c>
      <c r="B965" t="str">
        <f ca="1">IF(A964&lt;Settings!$B$3,VLOOKUP($A965,'List Calculations'!A$2:H$2705,6,FALSE),"")</f>
        <v>United Kingdom</v>
      </c>
      <c r="C965" t="str">
        <f ca="1">IF(A964&lt;Settings!$B$3,VLOOKUP($A965,'List Calculations'!A$2:H$2705,7,FALSE),"")</f>
        <v>Luxembourg</v>
      </c>
      <c r="D965" s="3">
        <f ca="1">IF(A964&lt;Settings!$B$3,VLOOKUP($A965,'List Calculations'!A$2:H$2705,8,FALSE),"")</f>
        <v>0.19623978299453701</v>
      </c>
    </row>
    <row r="966" spans="1:4" x14ac:dyDescent="0.25">
      <c r="A966">
        <f ca="1">IF(A965&lt;Settings!$B$3,A965+1,"")</f>
        <v>965</v>
      </c>
      <c r="B966" t="str">
        <f ca="1">IF(A965&lt;Settings!$B$3,VLOOKUP($A966,'List Calculations'!A$2:H$2705,6,FALSE),"")</f>
        <v>Luxembourg</v>
      </c>
      <c r="C966" t="str">
        <f ca="1">IF(A965&lt;Settings!$B$3,VLOOKUP($A966,'List Calculations'!A$2:H$2705,7,FALSE),"")</f>
        <v>Netherlands</v>
      </c>
      <c r="D966" s="3">
        <f ca="1">IF(A965&lt;Settings!$B$3,VLOOKUP($A966,'List Calculations'!A$2:H$2705,8,FALSE),"")</f>
        <v>0.19975384585769701</v>
      </c>
    </row>
    <row r="967" spans="1:4" x14ac:dyDescent="0.25">
      <c r="A967">
        <f ca="1">IF(A966&lt;Settings!$B$3,A966+1,"")</f>
        <v>966</v>
      </c>
      <c r="B967" t="str">
        <f ca="1">IF(A966&lt;Settings!$B$3,VLOOKUP($A967,'List Calculations'!A$2:H$2705,6,FALSE),"")</f>
        <v>Austria</v>
      </c>
      <c r="C967" t="str">
        <f ca="1">IF(A966&lt;Settings!$B$3,VLOOKUP($A967,'List Calculations'!A$2:H$2705,7,FALSE),"")</f>
        <v>Sweden</v>
      </c>
      <c r="D967" s="3">
        <f ca="1">IF(A966&lt;Settings!$B$3,VLOOKUP($A967,'List Calculations'!A$2:H$2705,8,FALSE),"")</f>
        <v>0.20057824220935999</v>
      </c>
    </row>
    <row r="968" spans="1:4" x14ac:dyDescent="0.25">
      <c r="A968">
        <f ca="1">IF(A967&lt;Settings!$B$3,A967+1,"")</f>
        <v>967</v>
      </c>
      <c r="B968" t="str">
        <f ca="1">IF(A967&lt;Settings!$B$3,VLOOKUP($A968,'List Calculations'!A$2:H$2705,6,FALSE),"")</f>
        <v>Malta</v>
      </c>
      <c r="C968" t="str">
        <f ca="1">IF(A967&lt;Settings!$B$3,VLOOKUP($A968,'List Calculations'!A$2:H$2705,7,FALSE),"")</f>
        <v>Sweden</v>
      </c>
      <c r="D968" s="3">
        <f ca="1">IF(A967&lt;Settings!$B$3,VLOOKUP($A968,'List Calculations'!A$2:H$2705,8,FALSE),"")</f>
        <v>0.20174522183886201</v>
      </c>
    </row>
    <row r="969" spans="1:4" x14ac:dyDescent="0.25">
      <c r="A969">
        <f ca="1">IF(A968&lt;Settings!$B$3,A968+1,"")</f>
        <v>968</v>
      </c>
      <c r="B969" t="str">
        <f ca="1">IF(A968&lt;Settings!$B$3,VLOOKUP($A969,'List Calculations'!A$2:H$2705,6,FALSE),"")</f>
        <v>Portugal</v>
      </c>
      <c r="C969" t="str">
        <f ca="1">IF(A968&lt;Settings!$B$3,VLOOKUP($A969,'List Calculations'!A$2:H$2705,7,FALSE),"")</f>
        <v>United Kingdom</v>
      </c>
      <c r="D969" s="3">
        <f ca="1">IF(A968&lt;Settings!$B$3,VLOOKUP($A969,'List Calculations'!A$2:H$2705,8,FALSE),"")</f>
        <v>0.20401464801312799</v>
      </c>
    </row>
    <row r="970" spans="1:4" x14ac:dyDescent="0.25">
      <c r="A970">
        <f ca="1">IF(A969&lt;Settings!$B$3,A969+1,"")</f>
        <v>969</v>
      </c>
      <c r="B970" t="str">
        <f ca="1">IF(A969&lt;Settings!$B$3,VLOOKUP($A970,'List Calculations'!A$2:H$2705,6,FALSE),"")</f>
        <v>Albania</v>
      </c>
      <c r="C970" t="str">
        <f ca="1">IF(A969&lt;Settings!$B$3,VLOOKUP($A970,'List Calculations'!A$2:H$2705,7,FALSE),"")</f>
        <v>Israel</v>
      </c>
      <c r="D970" s="3">
        <f ca="1">IF(A969&lt;Settings!$B$3,VLOOKUP($A970,'List Calculations'!A$2:H$2705,8,FALSE),"")</f>
        <v>0.204730633837891</v>
      </c>
    </row>
    <row r="971" spans="1:4" x14ac:dyDescent="0.25">
      <c r="A971">
        <f ca="1">IF(A970&lt;Settings!$B$3,A970+1,"")</f>
        <v>970</v>
      </c>
      <c r="B971" t="str">
        <f ca="1">IF(A970&lt;Settings!$B$3,VLOOKUP($A971,'List Calculations'!A$2:H$2705,6,FALSE),"")</f>
        <v>Denmark</v>
      </c>
      <c r="C971" t="str">
        <f ca="1">IF(A970&lt;Settings!$B$3,VLOOKUP($A971,'List Calculations'!A$2:H$2705,7,FALSE),"")</f>
        <v>Monaco</v>
      </c>
      <c r="D971" s="3">
        <f ca="1">IF(A970&lt;Settings!$B$3,VLOOKUP($A971,'List Calculations'!A$2:H$2705,8,FALSE),"")</f>
        <v>0.20636742660736401</v>
      </c>
    </row>
    <row r="972" spans="1:4" x14ac:dyDescent="0.25">
      <c r="A972">
        <f ca="1">IF(A971&lt;Settings!$B$3,A971+1,"")</f>
        <v>971</v>
      </c>
      <c r="B972" t="str">
        <f ca="1">IF(A971&lt;Settings!$B$3,VLOOKUP($A972,'List Calculations'!A$2:H$2705,6,FALSE),"")</f>
        <v>Germany</v>
      </c>
      <c r="C972" t="str">
        <f ca="1">IF(A971&lt;Settings!$B$3,VLOOKUP($A972,'List Calculations'!A$2:H$2705,7,FALSE),"")</f>
        <v>Hungary</v>
      </c>
      <c r="D972" s="3">
        <f ca="1">IF(A971&lt;Settings!$B$3,VLOOKUP($A972,'List Calculations'!A$2:H$2705,8,FALSE),"")</f>
        <v>0.20702159628797701</v>
      </c>
    </row>
    <row r="973" spans="1:4" x14ac:dyDescent="0.25">
      <c r="A973">
        <f ca="1">IF(A972&lt;Settings!$B$3,A972+1,"")</f>
        <v>972</v>
      </c>
      <c r="B973" t="str">
        <f ca="1">IF(A972&lt;Settings!$B$3,VLOOKUP($A973,'List Calculations'!A$2:H$2705,6,FALSE),"")</f>
        <v>Latvia</v>
      </c>
      <c r="C973" t="str">
        <f ca="1">IF(A972&lt;Settings!$B$3,VLOOKUP($A973,'List Calculations'!A$2:H$2705,7,FALSE),"")</f>
        <v>Portugal</v>
      </c>
      <c r="D973" s="3">
        <f ca="1">IF(A972&lt;Settings!$B$3,VLOOKUP($A973,'List Calculations'!A$2:H$2705,8,FALSE),"")</f>
        <v>0.21113701330540499</v>
      </c>
    </row>
    <row r="974" spans="1:4" x14ac:dyDescent="0.25">
      <c r="A974">
        <f ca="1">IF(A973&lt;Settings!$B$3,A973+1,"")</f>
        <v>973</v>
      </c>
      <c r="B974" t="str">
        <f ca="1">IF(A973&lt;Settings!$B$3,VLOOKUP($A974,'List Calculations'!A$2:H$2705,6,FALSE),"")</f>
        <v>Italy</v>
      </c>
      <c r="C974" t="str">
        <f ca="1">IF(A973&lt;Settings!$B$3,VLOOKUP($A974,'List Calculations'!A$2:H$2705,7,FALSE),"")</f>
        <v>Turkey</v>
      </c>
      <c r="D974" s="3">
        <f ca="1">IF(A973&lt;Settings!$B$3,VLOOKUP($A974,'List Calculations'!A$2:H$2705,8,FALSE),"")</f>
        <v>0.212022860180754</v>
      </c>
    </row>
    <row r="975" spans="1:4" x14ac:dyDescent="0.25">
      <c r="A975">
        <f ca="1">IF(A974&lt;Settings!$B$3,A974+1,"")</f>
        <v>974</v>
      </c>
      <c r="B975" t="str">
        <f ca="1">IF(A974&lt;Settings!$B$3,VLOOKUP($A975,'List Calculations'!A$2:H$2705,6,FALSE),"")</f>
        <v>Austria</v>
      </c>
      <c r="C975" t="str">
        <f ca="1">IF(A974&lt;Settings!$B$3,VLOOKUP($A975,'List Calculations'!A$2:H$2705,7,FALSE),"")</f>
        <v>Germany</v>
      </c>
      <c r="D975" s="3">
        <f ca="1">IF(A974&lt;Settings!$B$3,VLOOKUP($A975,'List Calculations'!A$2:H$2705,8,FALSE),"")</f>
        <v>0.21227507550920699</v>
      </c>
    </row>
    <row r="976" spans="1:4" x14ac:dyDescent="0.25">
      <c r="A976">
        <f ca="1">IF(A975&lt;Settings!$B$3,A975+1,"")</f>
        <v>975</v>
      </c>
      <c r="B976" t="str">
        <f ca="1">IF(A975&lt;Settings!$B$3,VLOOKUP($A976,'List Calculations'!A$2:H$2705,6,FALSE),"")</f>
        <v>Belgium</v>
      </c>
      <c r="C976" t="str">
        <f ca="1">IF(A975&lt;Settings!$B$3,VLOOKUP($A976,'List Calculations'!A$2:H$2705,7,FALSE),"")</f>
        <v>Portugal</v>
      </c>
      <c r="D976" s="3">
        <f ca="1">IF(A975&lt;Settings!$B$3,VLOOKUP($A976,'List Calculations'!A$2:H$2705,8,FALSE),"")</f>
        <v>0.21269252301479699</v>
      </c>
    </row>
    <row r="977" spans="1:4" x14ac:dyDescent="0.25">
      <c r="A977">
        <f ca="1">IF(A976&lt;Settings!$B$3,A976+1,"")</f>
        <v>976</v>
      </c>
      <c r="B977" t="str">
        <f ca="1">IF(A976&lt;Settings!$B$3,VLOOKUP($A977,'List Calculations'!A$2:H$2705,6,FALSE),"")</f>
        <v>France</v>
      </c>
      <c r="C977" t="str">
        <f ca="1">IF(A976&lt;Settings!$B$3,VLOOKUP($A977,'List Calculations'!A$2:H$2705,7,FALSE),"")</f>
        <v>Austria</v>
      </c>
      <c r="D977" s="3">
        <f ca="1">IF(A976&lt;Settings!$B$3,VLOOKUP($A977,'List Calculations'!A$2:H$2705,8,FALSE),"")</f>
        <v>0.21316596160566401</v>
      </c>
    </row>
    <row r="978" spans="1:4" x14ac:dyDescent="0.25">
      <c r="A978">
        <f ca="1">IF(A977&lt;Settings!$B$3,A977+1,"")</f>
        <v>977</v>
      </c>
      <c r="B978" t="str">
        <f ca="1">IF(A977&lt;Settings!$B$3,VLOOKUP($A978,'List Calculations'!A$2:H$2705,6,FALSE),"")</f>
        <v>Ireland</v>
      </c>
      <c r="C978" t="str">
        <f ca="1">IF(A977&lt;Settings!$B$3,VLOOKUP($A978,'List Calculations'!A$2:H$2705,7,FALSE),"")</f>
        <v>Switzerland</v>
      </c>
      <c r="D978" s="3">
        <f ca="1">IF(A977&lt;Settings!$B$3,VLOOKUP($A978,'List Calculations'!A$2:H$2705,8,FALSE),"")</f>
        <v>0.21468285296692299</v>
      </c>
    </row>
    <row r="979" spans="1:4" x14ac:dyDescent="0.25">
      <c r="A979">
        <f ca="1">IF(A978&lt;Settings!$B$3,A978+1,"")</f>
        <v>978</v>
      </c>
      <c r="B979" t="str">
        <f ca="1">IF(A978&lt;Settings!$B$3,VLOOKUP($A979,'List Calculations'!A$2:H$2705,6,FALSE),"")</f>
        <v>Latvia</v>
      </c>
      <c r="C979" t="str">
        <f ca="1">IF(A978&lt;Settings!$B$3,VLOOKUP($A979,'List Calculations'!A$2:H$2705,7,FALSE),"")</f>
        <v>United Kingdom</v>
      </c>
      <c r="D979" s="3">
        <f ca="1">IF(A978&lt;Settings!$B$3,VLOOKUP($A979,'List Calculations'!A$2:H$2705,8,FALSE),"")</f>
        <v>0.220203331633293</v>
      </c>
    </row>
    <row r="980" spans="1:4" x14ac:dyDescent="0.25">
      <c r="A980">
        <f ca="1">IF(A979&lt;Settings!$B$3,A979+1,"")</f>
        <v>979</v>
      </c>
      <c r="B980" t="str">
        <f ca="1">IF(A979&lt;Settings!$B$3,VLOOKUP($A980,'List Calculations'!A$2:H$2705,6,FALSE),"")</f>
        <v>Estonia</v>
      </c>
      <c r="C980" t="str">
        <f ca="1">IF(A979&lt;Settings!$B$3,VLOOKUP($A980,'List Calculations'!A$2:H$2705,7,FALSE),"")</f>
        <v>United Kingdom</v>
      </c>
      <c r="D980" s="3">
        <f ca="1">IF(A979&lt;Settings!$B$3,VLOOKUP($A980,'List Calculations'!A$2:H$2705,8,FALSE),"")</f>
        <v>0.222392601914843</v>
      </c>
    </row>
    <row r="981" spans="1:4" x14ac:dyDescent="0.25">
      <c r="A981">
        <f ca="1">IF(A980&lt;Settings!$B$3,A980+1,"")</f>
        <v>980</v>
      </c>
      <c r="B981" t="str">
        <f ca="1">IF(A980&lt;Settings!$B$3,VLOOKUP($A981,'List Calculations'!A$2:H$2705,6,FALSE),"")</f>
        <v>Bosnia &amp; Herzegovina</v>
      </c>
      <c r="C981" t="str">
        <f ca="1">IF(A980&lt;Settings!$B$3,VLOOKUP($A981,'List Calculations'!A$2:H$2705,7,FALSE),"")</f>
        <v>Malta</v>
      </c>
      <c r="D981" s="3">
        <f ca="1">IF(A980&lt;Settings!$B$3,VLOOKUP($A981,'List Calculations'!A$2:H$2705,8,FALSE),"")</f>
        <v>0.22632335473685</v>
      </c>
    </row>
    <row r="982" spans="1:4" x14ac:dyDescent="0.25">
      <c r="A982">
        <f ca="1">IF(A981&lt;Settings!$B$3,A981+1,"")</f>
        <v>981</v>
      </c>
      <c r="B982" t="str">
        <f ca="1">IF(A981&lt;Settings!$B$3,VLOOKUP($A982,'List Calculations'!A$2:H$2705,6,FALSE),"")</f>
        <v>Cyprus</v>
      </c>
      <c r="C982" t="str">
        <f ca="1">IF(A981&lt;Settings!$B$3,VLOOKUP($A982,'List Calculations'!A$2:H$2705,7,FALSE),"")</f>
        <v>Luxembourg</v>
      </c>
      <c r="D982" s="3">
        <f ca="1">IF(A981&lt;Settings!$B$3,VLOOKUP($A982,'List Calculations'!A$2:H$2705,8,FALSE),"")</f>
        <v>0.227107104138837</v>
      </c>
    </row>
    <row r="983" spans="1:4" x14ac:dyDescent="0.25">
      <c r="A983">
        <f ca="1">IF(A982&lt;Settings!$B$3,A982+1,"")</f>
        <v>982</v>
      </c>
      <c r="B983" t="str">
        <f ca="1">IF(A982&lt;Settings!$B$3,VLOOKUP($A983,'List Calculations'!A$2:H$2705,6,FALSE),"")</f>
        <v>Ireland</v>
      </c>
      <c r="C983" t="str">
        <f ca="1">IF(A982&lt;Settings!$B$3,VLOOKUP($A983,'List Calculations'!A$2:H$2705,7,FALSE),"")</f>
        <v>France</v>
      </c>
      <c r="D983" s="3">
        <f ca="1">IF(A982&lt;Settings!$B$3,VLOOKUP($A983,'List Calculations'!A$2:H$2705,8,FALSE),"")</f>
        <v>0.23463966994484201</v>
      </c>
    </row>
    <row r="984" spans="1:4" x14ac:dyDescent="0.25">
      <c r="A984">
        <f ca="1">IF(A983&lt;Settings!$B$3,A983+1,"")</f>
        <v>983</v>
      </c>
      <c r="B984" t="str">
        <f ca="1">IF(A983&lt;Settings!$B$3,VLOOKUP($A984,'List Calculations'!A$2:H$2705,6,FALSE),"")</f>
        <v>Iceland</v>
      </c>
      <c r="C984" t="str">
        <f ca="1">IF(A983&lt;Settings!$B$3,VLOOKUP($A984,'List Calculations'!A$2:H$2705,7,FALSE),"")</f>
        <v>Austria</v>
      </c>
      <c r="D984" s="3">
        <f ca="1">IF(A983&lt;Settings!$B$3,VLOOKUP($A984,'List Calculations'!A$2:H$2705,8,FALSE),"")</f>
        <v>0.23928153896644</v>
      </c>
    </row>
    <row r="985" spans="1:4" x14ac:dyDescent="0.25">
      <c r="A985">
        <f ca="1">IF(A984&lt;Settings!$B$3,A984+1,"")</f>
        <v>984</v>
      </c>
      <c r="B985" t="str">
        <f ca="1">IF(A984&lt;Settings!$B$3,VLOOKUP($A985,'List Calculations'!A$2:H$2705,6,FALSE),"")</f>
        <v>Hungary</v>
      </c>
      <c r="C985" t="str">
        <f ca="1">IF(A984&lt;Settings!$B$3,VLOOKUP($A985,'List Calculations'!A$2:H$2705,7,FALSE),"")</f>
        <v>Germany</v>
      </c>
      <c r="D985" s="3">
        <f ca="1">IF(A984&lt;Settings!$B$3,VLOOKUP($A985,'List Calculations'!A$2:H$2705,8,FALSE),"")</f>
        <v>0.242683714969612</v>
      </c>
    </row>
    <row r="986" spans="1:4" x14ac:dyDescent="0.25">
      <c r="A986">
        <f ca="1">IF(A985&lt;Settings!$B$3,A985+1,"")</f>
        <v>985</v>
      </c>
      <c r="B986" t="str">
        <f ca="1">IF(A985&lt;Settings!$B$3,VLOOKUP($A986,'List Calculations'!A$2:H$2705,6,FALSE),"")</f>
        <v>Montenegro</v>
      </c>
      <c r="C986" t="str">
        <f ca="1">IF(A985&lt;Settings!$B$3,VLOOKUP($A986,'List Calculations'!A$2:H$2705,7,FALSE),"")</f>
        <v>Armenia</v>
      </c>
      <c r="D986" s="3">
        <f ca="1">IF(A985&lt;Settings!$B$3,VLOOKUP($A986,'List Calculations'!A$2:H$2705,8,FALSE),"")</f>
        <v>0.243951977028522</v>
      </c>
    </row>
    <row r="987" spans="1:4" x14ac:dyDescent="0.25">
      <c r="A987">
        <f ca="1">IF(A986&lt;Settings!$B$3,A986+1,"")</f>
        <v>986</v>
      </c>
      <c r="B987" t="str">
        <f ca="1">IF(A986&lt;Settings!$B$3,VLOOKUP($A987,'List Calculations'!A$2:H$2705,6,FALSE),"")</f>
        <v>France</v>
      </c>
      <c r="C987" t="str">
        <f ca="1">IF(A986&lt;Settings!$B$3,VLOOKUP($A987,'List Calculations'!A$2:H$2705,7,FALSE),"")</f>
        <v>Germany</v>
      </c>
      <c r="D987" s="3">
        <f ca="1">IF(A986&lt;Settings!$B$3,VLOOKUP($A987,'List Calculations'!A$2:H$2705,8,FALSE),"")</f>
        <v>0.254346829426081</v>
      </c>
    </row>
    <row r="988" spans="1:4" x14ac:dyDescent="0.25">
      <c r="A988">
        <f ca="1">IF(A987&lt;Settings!$B$3,A987+1,"")</f>
        <v>987</v>
      </c>
      <c r="B988" t="str">
        <f ca="1">IF(A987&lt;Settings!$B$3,VLOOKUP($A988,'List Calculations'!A$2:H$2705,6,FALSE),"")</f>
        <v>United Kingdom</v>
      </c>
      <c r="C988" t="str">
        <f ca="1">IF(A987&lt;Settings!$B$3,VLOOKUP($A988,'List Calculations'!A$2:H$2705,7,FALSE),"")</f>
        <v>Belgium</v>
      </c>
      <c r="D988" s="3">
        <f ca="1">IF(A987&lt;Settings!$B$3,VLOOKUP($A988,'List Calculations'!A$2:H$2705,8,FALSE),"")</f>
        <v>0.25829048273564598</v>
      </c>
    </row>
    <row r="989" spans="1:4" x14ac:dyDescent="0.25">
      <c r="A989">
        <f ca="1">IF(A988&lt;Settings!$B$3,A988+1,"")</f>
        <v>988</v>
      </c>
      <c r="B989" t="str">
        <f ca="1">IF(A988&lt;Settings!$B$3,VLOOKUP($A989,'List Calculations'!A$2:H$2705,6,FALSE),"")</f>
        <v>Italy</v>
      </c>
      <c r="C989" t="str">
        <f ca="1">IF(A988&lt;Settings!$B$3,VLOOKUP($A989,'List Calculations'!A$2:H$2705,7,FALSE),"")</f>
        <v>Germany</v>
      </c>
      <c r="D989" s="3">
        <f ca="1">IF(A988&lt;Settings!$B$3,VLOOKUP($A989,'List Calculations'!A$2:H$2705,8,FALSE),"")</f>
        <v>0.25965214889980398</v>
      </c>
    </row>
    <row r="990" spans="1:4" x14ac:dyDescent="0.25">
      <c r="A990">
        <f ca="1">IF(A989&lt;Settings!$B$3,A989+1,"")</f>
        <v>989</v>
      </c>
      <c r="B990" t="str">
        <f ca="1">IF(A989&lt;Settings!$B$3,VLOOKUP($A990,'List Calculations'!A$2:H$2705,6,FALSE),"")</f>
        <v>Estonia</v>
      </c>
      <c r="C990" t="str">
        <f ca="1">IF(A989&lt;Settings!$B$3,VLOOKUP($A990,'List Calculations'!A$2:H$2705,7,FALSE),"")</f>
        <v>France</v>
      </c>
      <c r="D990" s="3">
        <f ca="1">IF(A989&lt;Settings!$B$3,VLOOKUP($A990,'List Calculations'!A$2:H$2705,8,FALSE),"")</f>
        <v>0.26183481251997198</v>
      </c>
    </row>
    <row r="991" spans="1:4" x14ac:dyDescent="0.25">
      <c r="A991">
        <f ca="1">IF(A990&lt;Settings!$B$3,A990+1,"")</f>
        <v>990</v>
      </c>
      <c r="B991" t="str">
        <f ca="1">IF(A990&lt;Settings!$B$3,VLOOKUP($A991,'List Calculations'!A$2:H$2705,6,FALSE),"")</f>
        <v>Israel</v>
      </c>
      <c r="C991" t="str">
        <f ca="1">IF(A990&lt;Settings!$B$3,VLOOKUP($A991,'List Calculations'!A$2:H$2705,7,FALSE),"")</f>
        <v>Sweden</v>
      </c>
      <c r="D991" s="3">
        <f ca="1">IF(A990&lt;Settings!$B$3,VLOOKUP($A991,'List Calculations'!A$2:H$2705,8,FALSE),"")</f>
        <v>0.26542677852659502</v>
      </c>
    </row>
    <row r="992" spans="1:4" x14ac:dyDescent="0.25">
      <c r="A992">
        <f ca="1">IF(A991&lt;Settings!$B$3,A991+1,"")</f>
        <v>991</v>
      </c>
      <c r="B992" t="str">
        <f ca="1">IF(A991&lt;Settings!$B$3,VLOOKUP($A992,'List Calculations'!A$2:H$2705,6,FALSE),"")</f>
        <v>Latvia</v>
      </c>
      <c r="C992" t="str">
        <f ca="1">IF(A991&lt;Settings!$B$3,VLOOKUP($A992,'List Calculations'!A$2:H$2705,7,FALSE),"")</f>
        <v>Malta</v>
      </c>
      <c r="D992" s="3">
        <f ca="1">IF(A991&lt;Settings!$B$3,VLOOKUP($A992,'List Calculations'!A$2:H$2705,8,FALSE),"")</f>
        <v>0.26545605936028599</v>
      </c>
    </row>
    <row r="993" spans="1:4" x14ac:dyDescent="0.25">
      <c r="A993">
        <f ca="1">IF(A992&lt;Settings!$B$3,A992+1,"")</f>
        <v>992</v>
      </c>
      <c r="B993" t="str">
        <f ca="1">IF(A992&lt;Settings!$B$3,VLOOKUP($A993,'List Calculations'!A$2:H$2705,6,FALSE),"")</f>
        <v>San Marino</v>
      </c>
      <c r="C993" t="str">
        <f ca="1">IF(A992&lt;Settings!$B$3,VLOOKUP($A993,'List Calculations'!A$2:H$2705,7,FALSE),"")</f>
        <v>Azerbaijan</v>
      </c>
      <c r="D993" s="3">
        <f ca="1">IF(A992&lt;Settings!$B$3,VLOOKUP($A993,'List Calculations'!A$2:H$2705,8,FALSE),"")</f>
        <v>0.26558297605602899</v>
      </c>
    </row>
    <row r="994" spans="1:4" x14ac:dyDescent="0.25">
      <c r="A994">
        <f ca="1">IF(A993&lt;Settings!$B$3,A993+1,"")</f>
        <v>993</v>
      </c>
      <c r="B994" t="str">
        <f ca="1">IF(A993&lt;Settings!$B$3,VLOOKUP($A994,'List Calculations'!A$2:H$2705,6,FALSE),"")</f>
        <v>Israel</v>
      </c>
      <c r="C994" t="str">
        <f ca="1">IF(A993&lt;Settings!$B$3,VLOOKUP($A994,'List Calculations'!A$2:H$2705,7,FALSE),"")</f>
        <v>United Kingdom</v>
      </c>
      <c r="D994" s="3">
        <f ca="1">IF(A993&lt;Settings!$B$3,VLOOKUP($A994,'List Calculations'!A$2:H$2705,8,FALSE),"")</f>
        <v>0.26781936976915999</v>
      </c>
    </row>
    <row r="995" spans="1:4" x14ac:dyDescent="0.25">
      <c r="A995">
        <f ca="1">IF(A994&lt;Settings!$B$3,A994+1,"")</f>
        <v>994</v>
      </c>
      <c r="B995" t="str">
        <f ca="1">IF(A994&lt;Settings!$B$3,VLOOKUP($A995,'List Calculations'!A$2:H$2705,6,FALSE),"")</f>
        <v>Yugoslavia</v>
      </c>
      <c r="C995" t="str">
        <f ca="1">IF(A994&lt;Settings!$B$3,VLOOKUP($A995,'List Calculations'!A$2:H$2705,7,FALSE),"")</f>
        <v>Switzerland</v>
      </c>
      <c r="D995" s="3">
        <f ca="1">IF(A994&lt;Settings!$B$3,VLOOKUP($A995,'List Calculations'!A$2:H$2705,8,FALSE),"")</f>
        <v>0.27059511854833401</v>
      </c>
    </row>
    <row r="996" spans="1:4" x14ac:dyDescent="0.25">
      <c r="A996">
        <f ca="1">IF(A995&lt;Settings!$B$3,A995+1,"")</f>
        <v>995</v>
      </c>
      <c r="B996" t="str">
        <f ca="1">IF(A995&lt;Settings!$B$3,VLOOKUP($A996,'List Calculations'!A$2:H$2705,6,FALSE),"")</f>
        <v>United Kingdom</v>
      </c>
      <c r="C996" t="str">
        <f ca="1">IF(A995&lt;Settings!$B$3,VLOOKUP($A996,'List Calculations'!A$2:H$2705,7,FALSE),"")</f>
        <v>Israel</v>
      </c>
      <c r="D996" s="3">
        <f ca="1">IF(A995&lt;Settings!$B$3,VLOOKUP($A996,'List Calculations'!A$2:H$2705,8,FALSE),"")</f>
        <v>0.271402720899454</v>
      </c>
    </row>
    <row r="997" spans="1:4" x14ac:dyDescent="0.25">
      <c r="A997">
        <f ca="1">IF(A996&lt;Settings!$B$3,A996+1,"")</f>
        <v>996</v>
      </c>
      <c r="B997" t="str">
        <f ca="1">IF(A996&lt;Settings!$B$3,VLOOKUP($A997,'List Calculations'!A$2:H$2705,6,FALSE),"")</f>
        <v>Israel</v>
      </c>
      <c r="C997" t="str">
        <f ca="1">IF(A996&lt;Settings!$B$3,VLOOKUP($A997,'List Calculations'!A$2:H$2705,7,FALSE),"")</f>
        <v>Moldova</v>
      </c>
      <c r="D997" s="3">
        <f ca="1">IF(A996&lt;Settings!$B$3,VLOOKUP($A997,'List Calculations'!A$2:H$2705,8,FALSE),"")</f>
        <v>0.271731859485632</v>
      </c>
    </row>
    <row r="998" spans="1:4" x14ac:dyDescent="0.25">
      <c r="A998">
        <f ca="1">IF(A997&lt;Settings!$B$3,A997+1,"")</f>
        <v>997</v>
      </c>
      <c r="B998" t="str">
        <f ca="1">IF(A997&lt;Settings!$B$3,VLOOKUP($A998,'List Calculations'!A$2:H$2705,6,FALSE),"")</f>
        <v>Cyprus</v>
      </c>
      <c r="C998" t="str">
        <f ca="1">IF(A997&lt;Settings!$B$3,VLOOKUP($A998,'List Calculations'!A$2:H$2705,7,FALSE),"")</f>
        <v>France</v>
      </c>
      <c r="D998" s="3">
        <f ca="1">IF(A997&lt;Settings!$B$3,VLOOKUP($A998,'List Calculations'!A$2:H$2705,8,FALSE),"")</f>
        <v>0.27360647313179698</v>
      </c>
    </row>
    <row r="999" spans="1:4" x14ac:dyDescent="0.25">
      <c r="A999">
        <f ca="1">IF(A998&lt;Settings!$B$3,A998+1,"")</f>
        <v>998</v>
      </c>
      <c r="B999" t="str">
        <f ca="1">IF(A998&lt;Settings!$B$3,VLOOKUP($A999,'List Calculations'!A$2:H$2705,6,FALSE),"")</f>
        <v>Denmark</v>
      </c>
      <c r="C999" t="str">
        <f ca="1">IF(A998&lt;Settings!$B$3,VLOOKUP($A999,'List Calculations'!A$2:H$2705,7,FALSE),"")</f>
        <v>Estonia</v>
      </c>
      <c r="D999" s="3">
        <f ca="1">IF(A998&lt;Settings!$B$3,VLOOKUP($A999,'List Calculations'!A$2:H$2705,8,FALSE),"")</f>
        <v>0.27650532581040199</v>
      </c>
    </row>
    <row r="1000" spans="1:4" x14ac:dyDescent="0.25">
      <c r="A1000">
        <f ca="1">IF(A999&lt;Settings!$B$3,A999+1,"")</f>
        <v>999</v>
      </c>
      <c r="B1000" t="str">
        <f ca="1">IF(A999&lt;Settings!$B$3,VLOOKUP($A1000,'List Calculations'!A$2:H$2705,6,FALSE),"")</f>
        <v>Luxembourg</v>
      </c>
      <c r="C1000" t="str">
        <f ca="1">IF(A999&lt;Settings!$B$3,VLOOKUP($A1000,'List Calculations'!A$2:H$2705,7,FALSE),"")</f>
        <v>Spain</v>
      </c>
      <c r="D1000" s="3">
        <f ca="1">IF(A999&lt;Settings!$B$3,VLOOKUP($A1000,'List Calculations'!A$2:H$2705,8,FALSE),"")</f>
        <v>0.27665136785950101</v>
      </c>
    </row>
    <row r="1001" spans="1:4" x14ac:dyDescent="0.25">
      <c r="A1001">
        <f ca="1">IF(A1000&lt;Settings!$B$3,A1000+1,"")</f>
        <v>1000</v>
      </c>
      <c r="B1001" t="str">
        <f ca="1">IF(A1000&lt;Settings!$B$3,VLOOKUP($A1001,'List Calculations'!A$2:H$2705,6,FALSE),"")</f>
        <v>Ireland</v>
      </c>
      <c r="C1001" t="str">
        <f ca="1">IF(A1000&lt;Settings!$B$3,VLOOKUP($A1001,'List Calculations'!A$2:H$2705,7,FALSE),"")</f>
        <v>Yugoslavia</v>
      </c>
      <c r="D1001" s="3">
        <f ca="1">IF(A1000&lt;Settings!$B$3,VLOOKUP($A1001,'List Calculations'!A$2:H$2705,8,FALSE),"")</f>
        <v>0.276934177324692</v>
      </c>
    </row>
    <row r="1002" spans="1:4" x14ac:dyDescent="0.25">
      <c r="A1002">
        <f ca="1">IF(A1001&lt;Settings!$B$3,A1001+1,"")</f>
        <v>1001</v>
      </c>
      <c r="B1002" t="str">
        <f ca="1">IF(A1001&lt;Settings!$B$3,VLOOKUP($A1002,'List Calculations'!A$2:H$2705,6,FALSE),"")</f>
        <v>Albania</v>
      </c>
      <c r="C1002" t="str">
        <f ca="1">IF(A1001&lt;Settings!$B$3,VLOOKUP($A1002,'List Calculations'!A$2:H$2705,7,FALSE),"")</f>
        <v>Hungary</v>
      </c>
      <c r="D1002" s="3">
        <f ca="1">IF(A1001&lt;Settings!$B$3,VLOOKUP($A1002,'List Calculations'!A$2:H$2705,8,FALSE),"")</f>
        <v>0.28032833050955802</v>
      </c>
    </row>
    <row r="1003" spans="1:4" x14ac:dyDescent="0.25">
      <c r="A1003">
        <f ca="1">IF(A1002&lt;Settings!$B$3,A1002+1,"")</f>
        <v>1002</v>
      </c>
      <c r="B1003" t="str">
        <f ca="1">IF(A1002&lt;Settings!$B$3,VLOOKUP($A1003,'List Calculations'!A$2:H$2705,6,FALSE),"")</f>
        <v>Finland</v>
      </c>
      <c r="C1003" t="str">
        <f ca="1">IF(A1002&lt;Settings!$B$3,VLOOKUP($A1003,'List Calculations'!A$2:H$2705,7,FALSE),"")</f>
        <v>Denmark</v>
      </c>
      <c r="D1003" s="3">
        <f ca="1">IF(A1002&lt;Settings!$B$3,VLOOKUP($A1003,'List Calculations'!A$2:H$2705,8,FALSE),"")</f>
        <v>0.28418448200014501</v>
      </c>
    </row>
    <row r="1004" spans="1:4" x14ac:dyDescent="0.25">
      <c r="A1004">
        <f ca="1">IF(A1003&lt;Settings!$B$3,A1003+1,"")</f>
        <v>1003</v>
      </c>
      <c r="B1004" t="str">
        <f ca="1">IF(A1003&lt;Settings!$B$3,VLOOKUP($A1004,'List Calculations'!A$2:H$2705,6,FALSE),"")</f>
        <v>Finland</v>
      </c>
      <c r="C1004" t="str">
        <f ca="1">IF(A1003&lt;Settings!$B$3,VLOOKUP($A1004,'List Calculations'!A$2:H$2705,7,FALSE),"")</f>
        <v>Belgium</v>
      </c>
      <c r="D1004" s="3">
        <f ca="1">IF(A1003&lt;Settings!$B$3,VLOOKUP($A1004,'List Calculations'!A$2:H$2705,8,FALSE),"")</f>
        <v>0.28817567776066499</v>
      </c>
    </row>
    <row r="1005" spans="1:4" x14ac:dyDescent="0.25">
      <c r="A1005">
        <f ca="1">IF(A1004&lt;Settings!$B$3,A1004+1,"")</f>
        <v>1004</v>
      </c>
      <c r="B1005" t="str">
        <f ca="1">IF(A1004&lt;Settings!$B$3,VLOOKUP($A1005,'List Calculations'!A$2:H$2705,6,FALSE),"")</f>
        <v>Croatia</v>
      </c>
      <c r="C1005" t="str">
        <f ca="1">IF(A1004&lt;Settings!$B$3,VLOOKUP($A1005,'List Calculations'!A$2:H$2705,7,FALSE),"")</f>
        <v>United Kingdom</v>
      </c>
      <c r="D1005" s="3">
        <f ca="1">IF(A1004&lt;Settings!$B$3,VLOOKUP($A1005,'List Calculations'!A$2:H$2705,8,FALSE),"")</f>
        <v>0.29337459117847398</v>
      </c>
    </row>
    <row r="1006" spans="1:4" x14ac:dyDescent="0.25">
      <c r="A1006">
        <f ca="1">IF(A1005&lt;Settings!$B$3,A1005+1,"")</f>
        <v>1005</v>
      </c>
      <c r="B1006" t="str">
        <f ca="1">IF(A1005&lt;Settings!$B$3,VLOOKUP($A1006,'List Calculations'!A$2:H$2705,6,FALSE),"")</f>
        <v>Ireland</v>
      </c>
      <c r="C1006" t="str">
        <f ca="1">IF(A1005&lt;Settings!$B$3,VLOOKUP($A1006,'List Calculations'!A$2:H$2705,7,FALSE),"")</f>
        <v>Sweden</v>
      </c>
      <c r="D1006" s="3">
        <f ca="1">IF(A1005&lt;Settings!$B$3,VLOOKUP($A1006,'List Calculations'!A$2:H$2705,8,FALSE),"")</f>
        <v>0.29567969418651302</v>
      </c>
    </row>
    <row r="1007" spans="1:4" x14ac:dyDescent="0.25">
      <c r="A1007">
        <f ca="1">IF(A1006&lt;Settings!$B$3,A1006+1,"")</f>
        <v>1006</v>
      </c>
      <c r="B1007" t="str">
        <f ca="1">IF(A1006&lt;Settings!$B$3,VLOOKUP($A1007,'List Calculations'!A$2:H$2705,6,FALSE),"")</f>
        <v>United Kingdom</v>
      </c>
      <c r="C1007" t="str">
        <f ca="1">IF(A1006&lt;Settings!$B$3,VLOOKUP($A1007,'List Calculations'!A$2:H$2705,7,FALSE),"")</f>
        <v>Sweden</v>
      </c>
      <c r="D1007" s="3">
        <f ca="1">IF(A1006&lt;Settings!$B$3,VLOOKUP($A1007,'List Calculations'!A$2:H$2705,8,FALSE),"")</f>
        <v>0.29618072668449003</v>
      </c>
    </row>
    <row r="1008" spans="1:4" x14ac:dyDescent="0.25">
      <c r="A1008">
        <f ca="1">IF(A1007&lt;Settings!$B$3,A1007+1,"")</f>
        <v>1007</v>
      </c>
      <c r="B1008" t="str">
        <f ca="1">IF(A1007&lt;Settings!$B$3,VLOOKUP($A1008,'List Calculations'!A$2:H$2705,6,FALSE),"")</f>
        <v>Romania</v>
      </c>
      <c r="C1008" t="str">
        <f ca="1">IF(A1007&lt;Settings!$B$3,VLOOKUP($A1008,'List Calculations'!A$2:H$2705,7,FALSE),"")</f>
        <v>Slovenia</v>
      </c>
      <c r="D1008" s="3">
        <f ca="1">IF(A1007&lt;Settings!$B$3,VLOOKUP($A1008,'List Calculations'!A$2:H$2705,8,FALSE),"")</f>
        <v>0.29801837828822297</v>
      </c>
    </row>
    <row r="1009" spans="1:4" x14ac:dyDescent="0.25">
      <c r="A1009">
        <f ca="1">IF(A1008&lt;Settings!$B$3,A1008+1,"")</f>
        <v>1008</v>
      </c>
      <c r="B1009" t="str">
        <f ca="1">IF(A1008&lt;Settings!$B$3,VLOOKUP($A1009,'List Calculations'!A$2:H$2705,6,FALSE),"")</f>
        <v>Spain</v>
      </c>
      <c r="C1009" t="str">
        <f ca="1">IF(A1008&lt;Settings!$B$3,VLOOKUP($A1009,'List Calculations'!A$2:H$2705,7,FALSE),"")</f>
        <v>Hungary</v>
      </c>
      <c r="D1009" s="3">
        <f ca="1">IF(A1008&lt;Settings!$B$3,VLOOKUP($A1009,'List Calculations'!A$2:H$2705,8,FALSE),"")</f>
        <v>0.302528335594761</v>
      </c>
    </row>
    <row r="1010" spans="1:4" x14ac:dyDescent="0.25">
      <c r="A1010">
        <f ca="1">IF(A1009&lt;Settings!$B$3,A1009+1,"")</f>
        <v>1009</v>
      </c>
      <c r="B1010" t="str">
        <f ca="1">IF(A1009&lt;Settings!$B$3,VLOOKUP($A1010,'List Calculations'!A$2:H$2705,6,FALSE),"")</f>
        <v>Montenegro</v>
      </c>
      <c r="C1010" t="str">
        <f ca="1">IF(A1009&lt;Settings!$B$3,VLOOKUP($A1010,'List Calculations'!A$2:H$2705,7,FALSE),"")</f>
        <v>Russia</v>
      </c>
      <c r="D1010" s="3">
        <f ca="1">IF(A1009&lt;Settings!$B$3,VLOOKUP($A1010,'List Calculations'!A$2:H$2705,8,FALSE),"")</f>
        <v>0.304780320153826</v>
      </c>
    </row>
    <row r="1011" spans="1:4" x14ac:dyDescent="0.25">
      <c r="A1011">
        <f ca="1">IF(A1010&lt;Settings!$B$3,A1010+1,"")</f>
        <v>1010</v>
      </c>
      <c r="B1011" t="str">
        <f ca="1">IF(A1010&lt;Settings!$B$3,VLOOKUP($A1011,'List Calculations'!A$2:H$2705,6,FALSE),"")</f>
        <v>Finland</v>
      </c>
      <c r="C1011" t="str">
        <f ca="1">IF(A1010&lt;Settings!$B$3,VLOOKUP($A1011,'List Calculations'!A$2:H$2705,7,FALSE),"")</f>
        <v>Cyprus</v>
      </c>
      <c r="D1011" s="3">
        <f ca="1">IF(A1010&lt;Settings!$B$3,VLOOKUP($A1011,'List Calculations'!A$2:H$2705,8,FALSE),"")</f>
        <v>0.31389290996398</v>
      </c>
    </row>
    <row r="1012" spans="1:4" x14ac:dyDescent="0.25">
      <c r="A1012">
        <f ca="1">IF(A1011&lt;Settings!$B$3,A1011+1,"")</f>
        <v>1011</v>
      </c>
      <c r="B1012" t="str">
        <f ca="1">IF(A1011&lt;Settings!$B$3,VLOOKUP($A1012,'List Calculations'!A$2:H$2705,6,FALSE),"")</f>
        <v>Spain</v>
      </c>
      <c r="C1012" t="str">
        <f ca="1">IF(A1011&lt;Settings!$B$3,VLOOKUP($A1012,'List Calculations'!A$2:H$2705,7,FALSE),"")</f>
        <v>Ukraine</v>
      </c>
      <c r="D1012" s="3">
        <f ca="1">IF(A1011&lt;Settings!$B$3,VLOOKUP($A1012,'List Calculations'!A$2:H$2705,8,FALSE),"")</f>
        <v>0.31953023643161799</v>
      </c>
    </row>
    <row r="1013" spans="1:4" x14ac:dyDescent="0.25">
      <c r="A1013">
        <f ca="1">IF(A1012&lt;Settings!$B$3,A1012+1,"")</f>
        <v>1012</v>
      </c>
      <c r="B1013" t="str">
        <f ca="1">IF(A1012&lt;Settings!$B$3,VLOOKUP($A1013,'List Calculations'!A$2:H$2705,6,FALSE),"")</f>
        <v>Monaco</v>
      </c>
      <c r="C1013" t="str">
        <f ca="1">IF(A1012&lt;Settings!$B$3,VLOOKUP($A1013,'List Calculations'!A$2:H$2705,7,FALSE),"")</f>
        <v>Belgium</v>
      </c>
      <c r="D1013" s="3">
        <f ca="1">IF(A1012&lt;Settings!$B$3,VLOOKUP($A1013,'List Calculations'!A$2:H$2705,8,FALSE),"")</f>
        <v>0.32355340846052899</v>
      </c>
    </row>
    <row r="1014" spans="1:4" x14ac:dyDescent="0.25">
      <c r="A1014">
        <f ca="1">IF(A1013&lt;Settings!$B$3,A1013+1,"")</f>
        <v>1013</v>
      </c>
      <c r="B1014" t="str">
        <f ca="1">IF(A1013&lt;Settings!$B$3,VLOOKUP($A1014,'List Calculations'!A$2:H$2705,6,FALSE),"")</f>
        <v>Romania</v>
      </c>
      <c r="C1014" t="str">
        <f ca="1">IF(A1013&lt;Settings!$B$3,VLOOKUP($A1014,'List Calculations'!A$2:H$2705,7,FALSE),"")</f>
        <v>FYR Macedonia</v>
      </c>
      <c r="D1014" s="3">
        <f ca="1">IF(A1013&lt;Settings!$B$3,VLOOKUP($A1014,'List Calculations'!A$2:H$2705,8,FALSE),"")</f>
        <v>0.32395043501216902</v>
      </c>
    </row>
    <row r="1015" spans="1:4" x14ac:dyDescent="0.25">
      <c r="A1015">
        <f ca="1">IF(A1014&lt;Settings!$B$3,A1014+1,"")</f>
        <v>1014</v>
      </c>
      <c r="B1015" t="str">
        <f ca="1">IF(A1014&lt;Settings!$B$3,VLOOKUP($A1015,'List Calculations'!A$2:H$2705,6,FALSE),"")</f>
        <v>Russia</v>
      </c>
      <c r="C1015" t="str">
        <f ca="1">IF(A1014&lt;Settings!$B$3,VLOOKUP($A1015,'List Calculations'!A$2:H$2705,7,FALSE),"")</f>
        <v>Cyprus</v>
      </c>
      <c r="D1015" s="3">
        <f ca="1">IF(A1014&lt;Settings!$B$3,VLOOKUP($A1015,'List Calculations'!A$2:H$2705,8,FALSE),"")</f>
        <v>0.33164996826760101</v>
      </c>
    </row>
    <row r="1016" spans="1:4" x14ac:dyDescent="0.25">
      <c r="A1016">
        <f ca="1">IF(A1015&lt;Settings!$B$3,A1015+1,"")</f>
        <v>1015</v>
      </c>
      <c r="B1016" t="str">
        <f ca="1">IF(A1015&lt;Settings!$B$3,VLOOKUP($A1016,'List Calculations'!A$2:H$2705,6,FALSE),"")</f>
        <v>Switzerland</v>
      </c>
      <c r="C1016" t="str">
        <f ca="1">IF(A1015&lt;Settings!$B$3,VLOOKUP($A1016,'List Calculations'!A$2:H$2705,7,FALSE),"")</f>
        <v>Netherlands</v>
      </c>
      <c r="D1016" s="3">
        <f ca="1">IF(A1015&lt;Settings!$B$3,VLOOKUP($A1016,'List Calculations'!A$2:H$2705,8,FALSE),"")</f>
        <v>0.33462945378919201</v>
      </c>
    </row>
    <row r="1017" spans="1:4" x14ac:dyDescent="0.25">
      <c r="A1017">
        <f ca="1">IF(A1016&lt;Settings!$B$3,A1016+1,"")</f>
        <v>1016</v>
      </c>
      <c r="B1017" t="str">
        <f ca="1">IF(A1016&lt;Settings!$B$3,VLOOKUP($A1017,'List Calculations'!A$2:H$2705,6,FALSE),"")</f>
        <v>Belgium</v>
      </c>
      <c r="C1017" t="str">
        <f ca="1">IF(A1016&lt;Settings!$B$3,VLOOKUP($A1017,'List Calculations'!A$2:H$2705,7,FALSE),"")</f>
        <v>Yugoslavia</v>
      </c>
      <c r="D1017" s="3">
        <f ca="1">IF(A1016&lt;Settings!$B$3,VLOOKUP($A1017,'List Calculations'!A$2:H$2705,8,FALSE),"")</f>
        <v>0.33507177281687001</v>
      </c>
    </row>
    <row r="1018" spans="1:4" x14ac:dyDescent="0.25">
      <c r="A1018">
        <f ca="1">IF(A1017&lt;Settings!$B$3,A1017+1,"")</f>
        <v>1017</v>
      </c>
      <c r="B1018" t="str">
        <f ca="1">IF(A1017&lt;Settings!$B$3,VLOOKUP($A1018,'List Calculations'!A$2:H$2705,6,FALSE),"")</f>
        <v>FYR Macedonia</v>
      </c>
      <c r="C1018" t="str">
        <f ca="1">IF(A1017&lt;Settings!$B$3,VLOOKUP($A1018,'List Calculations'!A$2:H$2705,7,FALSE),"")</f>
        <v>Malta</v>
      </c>
      <c r="D1018" s="3">
        <f ca="1">IF(A1017&lt;Settings!$B$3,VLOOKUP($A1018,'List Calculations'!A$2:H$2705,8,FALSE),"")</f>
        <v>0.33840461328915999</v>
      </c>
    </row>
    <row r="1019" spans="1:4" x14ac:dyDescent="0.25">
      <c r="A1019">
        <f ca="1">IF(A1018&lt;Settings!$B$3,A1018+1,"")</f>
        <v>1018</v>
      </c>
      <c r="B1019" t="str">
        <f ca="1">IF(A1018&lt;Settings!$B$3,VLOOKUP($A1019,'List Calculations'!A$2:H$2705,6,FALSE),"")</f>
        <v>France</v>
      </c>
      <c r="C1019" t="str">
        <f ca="1">IF(A1018&lt;Settings!$B$3,VLOOKUP($A1019,'List Calculations'!A$2:H$2705,7,FALSE),"")</f>
        <v>Netherlands</v>
      </c>
      <c r="D1019" s="3">
        <f ca="1">IF(A1018&lt;Settings!$B$3,VLOOKUP($A1019,'List Calculations'!A$2:H$2705,8,FALSE),"")</f>
        <v>0.33921947848781703</v>
      </c>
    </row>
    <row r="1020" spans="1:4" x14ac:dyDescent="0.25">
      <c r="A1020">
        <f ca="1">IF(A1019&lt;Settings!$B$3,A1019+1,"")</f>
        <v>1019</v>
      </c>
      <c r="B1020" t="str">
        <f ca="1">IF(A1019&lt;Settings!$B$3,VLOOKUP($A1020,'List Calculations'!A$2:H$2705,6,FALSE),"")</f>
        <v>France</v>
      </c>
      <c r="C1020" t="str">
        <f ca="1">IF(A1019&lt;Settings!$B$3,VLOOKUP($A1020,'List Calculations'!A$2:H$2705,7,FALSE),"")</f>
        <v>Bosnia &amp; Herzegovina</v>
      </c>
      <c r="D1020" s="3">
        <f ca="1">IF(A1019&lt;Settings!$B$3,VLOOKUP($A1020,'List Calculations'!A$2:H$2705,8,FALSE),"")</f>
        <v>0.34003501835487199</v>
      </c>
    </row>
    <row r="1021" spans="1:4" x14ac:dyDescent="0.25">
      <c r="A1021">
        <f ca="1">IF(A1020&lt;Settings!$B$3,A1020+1,"")</f>
        <v>1020</v>
      </c>
      <c r="B1021" t="str">
        <f ca="1">IF(A1020&lt;Settings!$B$3,VLOOKUP($A1021,'List Calculations'!A$2:H$2705,6,FALSE),"")</f>
        <v>Netherlands</v>
      </c>
      <c r="C1021" t="str">
        <f ca="1">IF(A1020&lt;Settings!$B$3,VLOOKUP($A1021,'List Calculations'!A$2:H$2705,7,FALSE),"")</f>
        <v>France</v>
      </c>
      <c r="D1021" s="3">
        <f ca="1">IF(A1020&lt;Settings!$B$3,VLOOKUP($A1021,'List Calculations'!A$2:H$2705,8,FALSE),"")</f>
        <v>0.34033782112954297</v>
      </c>
    </row>
    <row r="1022" spans="1:4" x14ac:dyDescent="0.25">
      <c r="A1022">
        <f ca="1">IF(A1021&lt;Settings!$B$3,A1021+1,"")</f>
        <v>1021</v>
      </c>
      <c r="B1022" t="str">
        <f ca="1">IF(A1021&lt;Settings!$B$3,VLOOKUP($A1022,'List Calculations'!A$2:H$2705,6,FALSE),"")</f>
        <v>Latvia</v>
      </c>
      <c r="C1022" t="str">
        <f ca="1">IF(A1021&lt;Settings!$B$3,VLOOKUP($A1022,'List Calculations'!A$2:H$2705,7,FALSE),"")</f>
        <v>Belgium</v>
      </c>
      <c r="D1022" s="3">
        <f ca="1">IF(A1021&lt;Settings!$B$3,VLOOKUP($A1022,'List Calculations'!A$2:H$2705,8,FALSE),"")</f>
        <v>0.34262103608036698</v>
      </c>
    </row>
    <row r="1023" spans="1:4" x14ac:dyDescent="0.25">
      <c r="A1023">
        <f ca="1">IF(A1022&lt;Settings!$B$3,A1022+1,"")</f>
        <v>1022</v>
      </c>
      <c r="B1023" t="str">
        <f ca="1">IF(A1022&lt;Settings!$B$3,VLOOKUP($A1023,'List Calculations'!A$2:H$2705,6,FALSE),"")</f>
        <v>Belarus</v>
      </c>
      <c r="C1023" t="str">
        <f ca="1">IF(A1022&lt;Settings!$B$3,VLOOKUP($A1023,'List Calculations'!A$2:H$2705,7,FALSE),"")</f>
        <v>Estonia</v>
      </c>
      <c r="D1023" s="3">
        <f ca="1">IF(A1022&lt;Settings!$B$3,VLOOKUP($A1023,'List Calculations'!A$2:H$2705,8,FALSE),"")</f>
        <v>0.34422195144756101</v>
      </c>
    </row>
    <row r="1024" spans="1:4" x14ac:dyDescent="0.25">
      <c r="A1024">
        <f ca="1">IF(A1023&lt;Settings!$B$3,A1023+1,"")</f>
        <v>1023</v>
      </c>
      <c r="B1024" t="str">
        <f ca="1">IF(A1023&lt;Settings!$B$3,VLOOKUP($A1024,'List Calculations'!A$2:H$2705,6,FALSE),"")</f>
        <v>Hungary</v>
      </c>
      <c r="C1024" t="str">
        <f ca="1">IF(A1023&lt;Settings!$B$3,VLOOKUP($A1024,'List Calculations'!A$2:H$2705,7,FALSE),"")</f>
        <v>Estonia</v>
      </c>
      <c r="D1024" s="3">
        <f ca="1">IF(A1023&lt;Settings!$B$3,VLOOKUP($A1024,'List Calculations'!A$2:H$2705,8,FALSE),"")</f>
        <v>0.35317763147522202</v>
      </c>
    </row>
    <row r="1025" spans="1:4" x14ac:dyDescent="0.25">
      <c r="A1025">
        <f ca="1">IF(A1024&lt;Settings!$B$3,A1024+1,"")</f>
        <v>1024</v>
      </c>
      <c r="B1025" t="str">
        <f ca="1">IF(A1024&lt;Settings!$B$3,VLOOKUP($A1025,'List Calculations'!A$2:H$2705,6,FALSE),"")</f>
        <v>Croatia</v>
      </c>
      <c r="C1025" t="str">
        <f ca="1">IF(A1024&lt;Settings!$B$3,VLOOKUP($A1025,'List Calculations'!A$2:H$2705,7,FALSE),"")</f>
        <v>Cyprus</v>
      </c>
      <c r="D1025" s="3">
        <f ca="1">IF(A1024&lt;Settings!$B$3,VLOOKUP($A1025,'List Calculations'!A$2:H$2705,8,FALSE),"")</f>
        <v>0.35325744028126299</v>
      </c>
    </row>
    <row r="1026" spans="1:4" x14ac:dyDescent="0.25">
      <c r="A1026">
        <f ca="1">IF(A1025&lt;Settings!$B$3,A1025+1,"")</f>
        <v>1025</v>
      </c>
      <c r="B1026" t="str">
        <f ca="1">IF(A1025&lt;Settings!$B$3,VLOOKUP($A1026,'List Calculations'!A$2:H$2705,6,FALSE),"")</f>
        <v>Italy</v>
      </c>
      <c r="C1026" t="str">
        <f ca="1">IF(A1025&lt;Settings!$B$3,VLOOKUP($A1026,'List Calculations'!A$2:H$2705,7,FALSE),"")</f>
        <v>Luxembourg</v>
      </c>
      <c r="D1026" s="3">
        <f ca="1">IF(A1025&lt;Settings!$B$3,VLOOKUP($A1026,'List Calculations'!A$2:H$2705,8,FALSE),"")</f>
        <v>0.35337291095453199</v>
      </c>
    </row>
    <row r="1027" spans="1:4" x14ac:dyDescent="0.25">
      <c r="A1027">
        <f ca="1">IF(A1026&lt;Settings!$B$3,A1026+1,"")</f>
        <v>1026</v>
      </c>
      <c r="B1027" t="str">
        <f ca="1">IF(A1026&lt;Settings!$B$3,VLOOKUP($A1027,'List Calculations'!A$2:H$2705,6,FALSE),"")</f>
        <v>Norway</v>
      </c>
      <c r="C1027" t="str">
        <f ca="1">IF(A1026&lt;Settings!$B$3,VLOOKUP($A1027,'List Calculations'!A$2:H$2705,7,FALSE),"")</f>
        <v>Ireland</v>
      </c>
      <c r="D1027" s="3">
        <f ca="1">IF(A1026&lt;Settings!$B$3,VLOOKUP($A1027,'List Calculations'!A$2:H$2705,8,FALSE),"")</f>
        <v>0.35912668803596998</v>
      </c>
    </row>
    <row r="1028" spans="1:4" x14ac:dyDescent="0.25">
      <c r="A1028">
        <f ca="1">IF(A1027&lt;Settings!$B$3,A1027+1,"")</f>
        <v>1027</v>
      </c>
      <c r="B1028" t="str">
        <f ca="1">IF(A1027&lt;Settings!$B$3,VLOOKUP($A1028,'List Calculations'!A$2:H$2705,6,FALSE),"")</f>
        <v>Switzerland</v>
      </c>
      <c r="C1028" t="str">
        <f ca="1">IF(A1027&lt;Settings!$B$3,VLOOKUP($A1028,'List Calculations'!A$2:H$2705,7,FALSE),"")</f>
        <v>Austria</v>
      </c>
      <c r="D1028" s="3">
        <f ca="1">IF(A1027&lt;Settings!$B$3,VLOOKUP($A1028,'List Calculations'!A$2:H$2705,8,FALSE),"")</f>
        <v>0.36120699483687302</v>
      </c>
    </row>
    <row r="1029" spans="1:4" x14ac:dyDescent="0.25">
      <c r="A1029">
        <f ca="1">IF(A1028&lt;Settings!$B$3,A1028+1,"")</f>
        <v>1028</v>
      </c>
      <c r="B1029" t="str">
        <f ca="1">IF(A1028&lt;Settings!$B$3,VLOOKUP($A1029,'List Calculations'!A$2:H$2705,6,FALSE),"")</f>
        <v>Lithuania</v>
      </c>
      <c r="C1029" t="str">
        <f ca="1">IF(A1028&lt;Settings!$B$3,VLOOKUP($A1029,'List Calculations'!A$2:H$2705,7,FALSE),"")</f>
        <v>Iceland</v>
      </c>
      <c r="D1029" s="3">
        <f ca="1">IF(A1028&lt;Settings!$B$3,VLOOKUP($A1029,'List Calculations'!A$2:H$2705,8,FALSE),"")</f>
        <v>0.36531482920182301</v>
      </c>
    </row>
    <row r="1030" spans="1:4" x14ac:dyDescent="0.25">
      <c r="A1030">
        <f ca="1">IF(A1029&lt;Settings!$B$3,A1029+1,"")</f>
        <v>1029</v>
      </c>
      <c r="B1030" t="str">
        <f ca="1">IF(A1029&lt;Settings!$B$3,VLOOKUP($A1030,'List Calculations'!A$2:H$2705,6,FALSE),"")</f>
        <v>Belgium</v>
      </c>
      <c r="C1030" t="str">
        <f ca="1">IF(A1029&lt;Settings!$B$3,VLOOKUP($A1030,'List Calculations'!A$2:H$2705,7,FALSE),"")</f>
        <v>Hungary</v>
      </c>
      <c r="D1030" s="3">
        <f ca="1">IF(A1029&lt;Settings!$B$3,VLOOKUP($A1030,'List Calculations'!A$2:H$2705,8,FALSE),"")</f>
        <v>0.36597318619065899</v>
      </c>
    </row>
    <row r="1031" spans="1:4" x14ac:dyDescent="0.25">
      <c r="A1031">
        <f ca="1">IF(A1030&lt;Settings!$B$3,A1030+1,"")</f>
        <v>1030</v>
      </c>
      <c r="B1031" t="str">
        <f ca="1">IF(A1030&lt;Settings!$B$3,VLOOKUP($A1031,'List Calculations'!A$2:H$2705,6,FALSE),"")</f>
        <v>Norway</v>
      </c>
      <c r="C1031" t="str">
        <f ca="1">IF(A1030&lt;Settings!$B$3,VLOOKUP($A1031,'List Calculations'!A$2:H$2705,7,FALSE),"")</f>
        <v>Estonia</v>
      </c>
      <c r="D1031" s="3">
        <f ca="1">IF(A1030&lt;Settings!$B$3,VLOOKUP($A1031,'List Calculations'!A$2:H$2705,8,FALSE),"")</f>
        <v>0.36691161409369299</v>
      </c>
    </row>
    <row r="1032" spans="1:4" x14ac:dyDescent="0.25">
      <c r="A1032">
        <f ca="1">IF(A1031&lt;Settings!$B$3,A1031+1,"")</f>
        <v>1031</v>
      </c>
      <c r="B1032" t="str">
        <f ca="1">IF(A1031&lt;Settings!$B$3,VLOOKUP($A1032,'List Calculations'!A$2:H$2705,6,FALSE),"")</f>
        <v>Albania</v>
      </c>
      <c r="C1032" t="str">
        <f ca="1">IF(A1031&lt;Settings!$B$3,VLOOKUP($A1032,'List Calculations'!A$2:H$2705,7,FALSE),"")</f>
        <v>France</v>
      </c>
      <c r="D1032" s="3">
        <f ca="1">IF(A1031&lt;Settings!$B$3,VLOOKUP($A1032,'List Calculations'!A$2:H$2705,8,FALSE),"")</f>
        <v>0.37216099185568402</v>
      </c>
    </row>
    <row r="1033" spans="1:4" x14ac:dyDescent="0.25">
      <c r="A1033">
        <f ca="1">IF(A1032&lt;Settings!$B$3,A1032+1,"")</f>
        <v>1032</v>
      </c>
      <c r="B1033" t="str">
        <f ca="1">IF(A1032&lt;Settings!$B$3,VLOOKUP($A1033,'List Calculations'!A$2:H$2705,6,FALSE),"")</f>
        <v>Israel</v>
      </c>
      <c r="C1033" t="str">
        <f ca="1">IF(A1032&lt;Settings!$B$3,VLOOKUP($A1033,'List Calculations'!A$2:H$2705,7,FALSE),"")</f>
        <v>Cyprus</v>
      </c>
      <c r="D1033" s="3">
        <f ca="1">IF(A1032&lt;Settings!$B$3,VLOOKUP($A1033,'List Calculations'!A$2:H$2705,8,FALSE),"")</f>
        <v>0.37535972093079101</v>
      </c>
    </row>
    <row r="1034" spans="1:4" x14ac:dyDescent="0.25">
      <c r="A1034">
        <f ca="1">IF(A1033&lt;Settings!$B$3,A1033+1,"")</f>
        <v>1033</v>
      </c>
      <c r="B1034" t="str">
        <f ca="1">IF(A1033&lt;Settings!$B$3,VLOOKUP($A1034,'List Calculations'!A$2:H$2705,6,FALSE),"")</f>
        <v>Ireland</v>
      </c>
      <c r="C1034" t="str">
        <f ca="1">IF(A1033&lt;Settings!$B$3,VLOOKUP($A1034,'List Calculations'!A$2:H$2705,7,FALSE),"")</f>
        <v>Germany</v>
      </c>
      <c r="D1034" s="3">
        <f ca="1">IF(A1033&lt;Settings!$B$3,VLOOKUP($A1034,'List Calculations'!A$2:H$2705,8,FALSE),"")</f>
        <v>0.37797192535249402</v>
      </c>
    </row>
    <row r="1035" spans="1:4" x14ac:dyDescent="0.25">
      <c r="A1035">
        <f ca="1">IF(A1034&lt;Settings!$B$3,A1034+1,"")</f>
        <v>1034</v>
      </c>
      <c r="B1035" t="str">
        <f ca="1">IF(A1034&lt;Settings!$B$3,VLOOKUP($A1035,'List Calculations'!A$2:H$2705,6,FALSE),"")</f>
        <v>Monaco</v>
      </c>
      <c r="C1035" t="str">
        <f ca="1">IF(A1034&lt;Settings!$B$3,VLOOKUP($A1035,'List Calculations'!A$2:H$2705,7,FALSE),"")</f>
        <v>United Kingdom</v>
      </c>
      <c r="D1035" s="3">
        <f ca="1">IF(A1034&lt;Settings!$B$3,VLOOKUP($A1035,'List Calculations'!A$2:H$2705,8,FALSE),"")</f>
        <v>0.37876623608047699</v>
      </c>
    </row>
    <row r="1036" spans="1:4" x14ac:dyDescent="0.25">
      <c r="A1036">
        <f ca="1">IF(A1035&lt;Settings!$B$3,A1035+1,"")</f>
        <v>1035</v>
      </c>
      <c r="B1036" t="str">
        <f ca="1">IF(A1035&lt;Settings!$B$3,VLOOKUP($A1036,'List Calculations'!A$2:H$2705,6,FALSE),"")</f>
        <v>Germany</v>
      </c>
      <c r="C1036" t="str">
        <f ca="1">IF(A1035&lt;Settings!$B$3,VLOOKUP($A1036,'List Calculations'!A$2:H$2705,7,FALSE),"")</f>
        <v>Netherlands</v>
      </c>
      <c r="D1036" s="3">
        <f ca="1">IF(A1035&lt;Settings!$B$3,VLOOKUP($A1036,'List Calculations'!A$2:H$2705,8,FALSE),"")</f>
        <v>0.37894247383516799</v>
      </c>
    </row>
    <row r="1037" spans="1:4" x14ac:dyDescent="0.25">
      <c r="A1037">
        <f ca="1">IF(A1036&lt;Settings!$B$3,A1036+1,"")</f>
        <v>1036</v>
      </c>
      <c r="B1037" t="str">
        <f ca="1">IF(A1036&lt;Settings!$B$3,VLOOKUP($A1037,'List Calculations'!A$2:H$2705,6,FALSE),"")</f>
        <v>Ukraine</v>
      </c>
      <c r="C1037" t="str">
        <f ca="1">IF(A1036&lt;Settings!$B$3,VLOOKUP($A1037,'List Calculations'!A$2:H$2705,7,FALSE),"")</f>
        <v>Israel</v>
      </c>
      <c r="D1037" s="3">
        <f ca="1">IF(A1036&lt;Settings!$B$3,VLOOKUP($A1037,'List Calculations'!A$2:H$2705,8,FALSE),"")</f>
        <v>0.38849921279444</v>
      </c>
    </row>
    <row r="1038" spans="1:4" x14ac:dyDescent="0.25">
      <c r="A1038">
        <f ca="1">IF(A1037&lt;Settings!$B$3,A1037+1,"")</f>
        <v>1037</v>
      </c>
      <c r="B1038" t="str">
        <f ca="1">IF(A1037&lt;Settings!$B$3,VLOOKUP($A1038,'List Calculations'!A$2:H$2705,6,FALSE),"")</f>
        <v>Italy</v>
      </c>
      <c r="C1038" t="str">
        <f ca="1">IF(A1037&lt;Settings!$B$3,VLOOKUP($A1038,'List Calculations'!A$2:H$2705,7,FALSE),"")</f>
        <v>Switzerland</v>
      </c>
      <c r="D1038" s="3">
        <f ca="1">IF(A1037&lt;Settings!$B$3,VLOOKUP($A1038,'List Calculations'!A$2:H$2705,8,FALSE),"")</f>
        <v>0.38899666680685901</v>
      </c>
    </row>
    <row r="1039" spans="1:4" x14ac:dyDescent="0.25">
      <c r="A1039">
        <f ca="1">IF(A1038&lt;Settings!$B$3,A1038+1,"")</f>
        <v>1038</v>
      </c>
      <c r="B1039" t="str">
        <f ca="1">IF(A1038&lt;Settings!$B$3,VLOOKUP($A1039,'List Calculations'!A$2:H$2705,6,FALSE),"")</f>
        <v>Belgium</v>
      </c>
      <c r="C1039" t="str">
        <f ca="1">IF(A1038&lt;Settings!$B$3,VLOOKUP($A1039,'List Calculations'!A$2:H$2705,7,FALSE),"")</f>
        <v>Norway</v>
      </c>
      <c r="D1039" s="3">
        <f ca="1">IF(A1038&lt;Settings!$B$3,VLOOKUP($A1039,'List Calculations'!A$2:H$2705,8,FALSE),"")</f>
        <v>0.393043738155119</v>
      </c>
    </row>
    <row r="1040" spans="1:4" x14ac:dyDescent="0.25">
      <c r="A1040">
        <f ca="1">IF(A1039&lt;Settings!$B$3,A1039+1,"")</f>
        <v>1039</v>
      </c>
      <c r="B1040" t="str">
        <f ca="1">IF(A1039&lt;Settings!$B$3,VLOOKUP($A1040,'List Calculations'!A$2:H$2705,6,FALSE),"")</f>
        <v>Romania</v>
      </c>
      <c r="C1040" t="str">
        <f ca="1">IF(A1039&lt;Settings!$B$3,VLOOKUP($A1040,'List Calculations'!A$2:H$2705,7,FALSE),"")</f>
        <v>Azerbaijan</v>
      </c>
      <c r="D1040" s="3">
        <f ca="1">IF(A1039&lt;Settings!$B$3,VLOOKUP($A1040,'List Calculations'!A$2:H$2705,8,FALSE),"")</f>
        <v>0.395011067580538</v>
      </c>
    </row>
    <row r="1041" spans="1:4" x14ac:dyDescent="0.25">
      <c r="A1041">
        <f ca="1">IF(A1040&lt;Settings!$B$3,A1040+1,"")</f>
        <v>1040</v>
      </c>
      <c r="B1041" t="str">
        <f ca="1">IF(A1040&lt;Settings!$B$3,VLOOKUP($A1041,'List Calculations'!A$2:H$2705,6,FALSE),"")</f>
        <v>United Kingdom</v>
      </c>
      <c r="C1041" t="str">
        <f ca="1">IF(A1040&lt;Settings!$B$3,VLOOKUP($A1041,'List Calculations'!A$2:H$2705,7,FALSE),"")</f>
        <v>Monaco</v>
      </c>
      <c r="D1041" s="3">
        <f ca="1">IF(A1040&lt;Settings!$B$3,VLOOKUP($A1041,'List Calculations'!A$2:H$2705,8,FALSE),"")</f>
        <v>0.39539947085419203</v>
      </c>
    </row>
    <row r="1042" spans="1:4" x14ac:dyDescent="0.25">
      <c r="A1042">
        <f ca="1">IF(A1041&lt;Settings!$B$3,A1041+1,"")</f>
        <v>1041</v>
      </c>
      <c r="B1042" t="str">
        <f ca="1">IF(A1041&lt;Settings!$B$3,VLOOKUP($A1042,'List Calculations'!A$2:H$2705,6,FALSE),"")</f>
        <v>Netherlands</v>
      </c>
      <c r="C1042" t="str">
        <f ca="1">IF(A1041&lt;Settings!$B$3,VLOOKUP($A1042,'List Calculations'!A$2:H$2705,7,FALSE),"")</f>
        <v>Portugal</v>
      </c>
      <c r="D1042" s="3">
        <f ca="1">IF(A1041&lt;Settings!$B$3,VLOOKUP($A1042,'List Calculations'!A$2:H$2705,8,FALSE),"")</f>
        <v>0.395896607435684</v>
      </c>
    </row>
    <row r="1043" spans="1:4" x14ac:dyDescent="0.25">
      <c r="A1043">
        <f ca="1">IF(A1042&lt;Settings!$B$3,A1042+1,"")</f>
        <v>1042</v>
      </c>
      <c r="B1043" t="str">
        <f ca="1">IF(A1042&lt;Settings!$B$3,VLOOKUP($A1043,'List Calculations'!A$2:H$2705,6,FALSE),"")</f>
        <v>Germany</v>
      </c>
      <c r="C1043" t="str">
        <f ca="1">IF(A1042&lt;Settings!$B$3,VLOOKUP($A1043,'List Calculations'!A$2:H$2705,7,FALSE),"")</f>
        <v>Armenia</v>
      </c>
      <c r="D1043" s="3">
        <f ca="1">IF(A1042&lt;Settings!$B$3,VLOOKUP($A1043,'List Calculations'!A$2:H$2705,8,FALSE),"")</f>
        <v>0.39708555242354698</v>
      </c>
    </row>
    <row r="1044" spans="1:4" x14ac:dyDescent="0.25">
      <c r="A1044">
        <f ca="1">IF(A1043&lt;Settings!$B$3,A1043+1,"")</f>
        <v>1043</v>
      </c>
      <c r="B1044" t="str">
        <f ca="1">IF(A1043&lt;Settings!$B$3,VLOOKUP($A1044,'List Calculations'!A$2:H$2705,6,FALSE),"")</f>
        <v>Sweden</v>
      </c>
      <c r="C1044" t="str">
        <f ca="1">IF(A1043&lt;Settings!$B$3,VLOOKUP($A1044,'List Calculations'!A$2:H$2705,7,FALSE),"")</f>
        <v>Monaco</v>
      </c>
      <c r="D1044" s="3">
        <f ca="1">IF(A1043&lt;Settings!$B$3,VLOOKUP($A1044,'List Calculations'!A$2:H$2705,8,FALSE),"")</f>
        <v>0.40070099954000798</v>
      </c>
    </row>
    <row r="1045" spans="1:4" x14ac:dyDescent="0.25">
      <c r="A1045">
        <f ca="1">IF(A1044&lt;Settings!$B$3,A1044+1,"")</f>
        <v>1044</v>
      </c>
      <c r="B1045" t="str">
        <f ca="1">IF(A1044&lt;Settings!$B$3,VLOOKUP($A1045,'List Calculations'!A$2:H$2705,6,FALSE),"")</f>
        <v>Belarus</v>
      </c>
      <c r="C1045" t="str">
        <f ca="1">IF(A1044&lt;Settings!$B$3,VLOOKUP($A1045,'List Calculations'!A$2:H$2705,7,FALSE),"")</f>
        <v>Malta</v>
      </c>
      <c r="D1045" s="3">
        <f ca="1">IF(A1044&lt;Settings!$B$3,VLOOKUP($A1045,'List Calculations'!A$2:H$2705,8,FALSE),"")</f>
        <v>0.40643722796410697</v>
      </c>
    </row>
    <row r="1046" spans="1:4" x14ac:dyDescent="0.25">
      <c r="A1046">
        <f ca="1">IF(A1045&lt;Settings!$B$3,A1045+1,"")</f>
        <v>1045</v>
      </c>
      <c r="B1046" t="str">
        <f ca="1">IF(A1045&lt;Settings!$B$3,VLOOKUP($A1046,'List Calculations'!A$2:H$2705,6,FALSE),"")</f>
        <v>Netherlands</v>
      </c>
      <c r="C1046" t="str">
        <f ca="1">IF(A1045&lt;Settings!$B$3,VLOOKUP($A1046,'List Calculations'!A$2:H$2705,7,FALSE),"")</f>
        <v>Switzerland</v>
      </c>
      <c r="D1046" s="3">
        <f ca="1">IF(A1045&lt;Settings!$B$3,VLOOKUP($A1046,'List Calculations'!A$2:H$2705,8,FALSE),"")</f>
        <v>0.40657499972335098</v>
      </c>
    </row>
    <row r="1047" spans="1:4" x14ac:dyDescent="0.25">
      <c r="A1047">
        <f ca="1">IF(A1046&lt;Settings!$B$3,A1046+1,"")</f>
        <v>1046</v>
      </c>
      <c r="B1047" t="str">
        <f ca="1">IF(A1046&lt;Settings!$B$3,VLOOKUP($A1047,'List Calculations'!A$2:H$2705,6,FALSE),"")</f>
        <v>Latvia</v>
      </c>
      <c r="C1047" t="str">
        <f ca="1">IF(A1046&lt;Settings!$B$3,VLOOKUP($A1047,'List Calculations'!A$2:H$2705,7,FALSE),"")</f>
        <v>Finland</v>
      </c>
      <c r="D1047" s="3">
        <f ca="1">IF(A1046&lt;Settings!$B$3,VLOOKUP($A1047,'List Calculations'!A$2:H$2705,8,FALSE),"")</f>
        <v>0.40740844489483202</v>
      </c>
    </row>
    <row r="1048" spans="1:4" x14ac:dyDescent="0.25">
      <c r="A1048">
        <f ca="1">IF(A1047&lt;Settings!$B$3,A1047+1,"")</f>
        <v>1047</v>
      </c>
      <c r="B1048" t="str">
        <f ca="1">IF(A1047&lt;Settings!$B$3,VLOOKUP($A1048,'List Calculations'!A$2:H$2705,6,FALSE),"")</f>
        <v>Belgium</v>
      </c>
      <c r="C1048" t="str">
        <f ca="1">IF(A1047&lt;Settings!$B$3,VLOOKUP($A1048,'List Calculations'!A$2:H$2705,7,FALSE),"")</f>
        <v>Greece</v>
      </c>
      <c r="D1048" s="3">
        <f ca="1">IF(A1047&lt;Settings!$B$3,VLOOKUP($A1048,'List Calculations'!A$2:H$2705,8,FALSE),"")</f>
        <v>0.40918937967883201</v>
      </c>
    </row>
    <row r="1049" spans="1:4" x14ac:dyDescent="0.25">
      <c r="A1049">
        <f ca="1">IF(A1048&lt;Settings!$B$3,A1048+1,"")</f>
        <v>1048</v>
      </c>
      <c r="B1049" t="str">
        <f ca="1">IF(A1048&lt;Settings!$B$3,VLOOKUP($A1049,'List Calculations'!A$2:H$2705,6,FALSE),"")</f>
        <v>Romania</v>
      </c>
      <c r="C1049" t="str">
        <f ca="1">IF(A1048&lt;Settings!$B$3,VLOOKUP($A1049,'List Calculations'!A$2:H$2705,7,FALSE),"")</f>
        <v>Denmark</v>
      </c>
      <c r="D1049" s="3">
        <f ca="1">IF(A1048&lt;Settings!$B$3,VLOOKUP($A1049,'List Calculations'!A$2:H$2705,8,FALSE),"")</f>
        <v>0.41043741604250999</v>
      </c>
    </row>
    <row r="1050" spans="1:4" x14ac:dyDescent="0.25">
      <c r="A1050">
        <f ca="1">IF(A1049&lt;Settings!$B$3,A1049+1,"")</f>
        <v>1049</v>
      </c>
      <c r="B1050" t="str">
        <f ca="1">IF(A1049&lt;Settings!$B$3,VLOOKUP($A1050,'List Calculations'!A$2:H$2705,6,FALSE),"")</f>
        <v>Switzerland</v>
      </c>
      <c r="C1050" t="str">
        <f ca="1">IF(A1049&lt;Settings!$B$3,VLOOKUP($A1050,'List Calculations'!A$2:H$2705,7,FALSE),"")</f>
        <v>Ireland</v>
      </c>
      <c r="D1050" s="3">
        <f ca="1">IF(A1049&lt;Settings!$B$3,VLOOKUP($A1050,'List Calculations'!A$2:H$2705,8,FALSE),"")</f>
        <v>0.41183202569806199</v>
      </c>
    </row>
    <row r="1051" spans="1:4" x14ac:dyDescent="0.25">
      <c r="A1051">
        <f ca="1">IF(A1050&lt;Settings!$B$3,A1050+1,"")</f>
        <v>1050</v>
      </c>
      <c r="B1051" t="str">
        <f ca="1">IF(A1050&lt;Settings!$B$3,VLOOKUP($A1051,'List Calculations'!A$2:H$2705,6,FALSE),"")</f>
        <v>Portugal</v>
      </c>
      <c r="C1051" t="str">
        <f ca="1">IF(A1050&lt;Settings!$B$3,VLOOKUP($A1051,'List Calculations'!A$2:H$2705,7,FALSE),"")</f>
        <v>Iceland</v>
      </c>
      <c r="D1051" s="3">
        <f ca="1">IF(A1050&lt;Settings!$B$3,VLOOKUP($A1051,'List Calculations'!A$2:H$2705,8,FALSE),"")</f>
        <v>0.41389820597328197</v>
      </c>
    </row>
    <row r="1052" spans="1:4" x14ac:dyDescent="0.25">
      <c r="A1052">
        <f ca="1">IF(A1051&lt;Settings!$B$3,A1051+1,"")</f>
        <v>1051</v>
      </c>
      <c r="B1052" t="str">
        <f ca="1">IF(A1051&lt;Settings!$B$3,VLOOKUP($A1052,'List Calculations'!A$2:H$2705,6,FALSE),"")</f>
        <v>France</v>
      </c>
      <c r="C1052" t="str">
        <f ca="1">IF(A1051&lt;Settings!$B$3,VLOOKUP($A1052,'List Calculations'!A$2:H$2705,7,FALSE),"")</f>
        <v>Luxembourg</v>
      </c>
      <c r="D1052" s="3">
        <f ca="1">IF(A1051&lt;Settings!$B$3,VLOOKUP($A1052,'List Calculations'!A$2:H$2705,8,FALSE),"")</f>
        <v>0.41825048787692098</v>
      </c>
    </row>
    <row r="1053" spans="1:4" x14ac:dyDescent="0.25">
      <c r="A1053">
        <f ca="1">IF(A1052&lt;Settings!$B$3,A1052+1,"")</f>
        <v>1052</v>
      </c>
      <c r="B1053" t="str">
        <f ca="1">IF(A1052&lt;Settings!$B$3,VLOOKUP($A1053,'List Calculations'!A$2:H$2705,6,FALSE),"")</f>
        <v>Denmark</v>
      </c>
      <c r="C1053" t="str">
        <f ca="1">IF(A1052&lt;Settings!$B$3,VLOOKUP($A1053,'List Calculations'!A$2:H$2705,7,FALSE),"")</f>
        <v>Turkey</v>
      </c>
      <c r="D1053" s="3">
        <f ca="1">IF(A1052&lt;Settings!$B$3,VLOOKUP($A1053,'List Calculations'!A$2:H$2705,8,FALSE),"")</f>
        <v>0.41867037200415602</v>
      </c>
    </row>
    <row r="1054" spans="1:4" x14ac:dyDescent="0.25">
      <c r="A1054">
        <f ca="1">IF(A1053&lt;Settings!$B$3,A1053+1,"")</f>
        <v>1053</v>
      </c>
      <c r="B1054" t="str">
        <f ca="1">IF(A1053&lt;Settings!$B$3,VLOOKUP($A1054,'List Calculations'!A$2:H$2705,6,FALSE),"")</f>
        <v>Romania</v>
      </c>
      <c r="C1054" t="str">
        <f ca="1">IF(A1053&lt;Settings!$B$3,VLOOKUP($A1054,'List Calculations'!A$2:H$2705,7,FALSE),"")</f>
        <v>Cyprus</v>
      </c>
      <c r="D1054" s="3">
        <f ca="1">IF(A1053&lt;Settings!$B$3,VLOOKUP($A1054,'List Calculations'!A$2:H$2705,8,FALSE),"")</f>
        <v>0.42480582983912402</v>
      </c>
    </row>
    <row r="1055" spans="1:4" x14ac:dyDescent="0.25">
      <c r="A1055">
        <f ca="1">IF(A1054&lt;Settings!$B$3,A1054+1,"")</f>
        <v>1054</v>
      </c>
      <c r="B1055" t="str">
        <f ca="1">IF(A1054&lt;Settings!$B$3,VLOOKUP($A1055,'List Calculations'!A$2:H$2705,6,FALSE),"")</f>
        <v>Sweden</v>
      </c>
      <c r="C1055" t="str">
        <f ca="1">IF(A1054&lt;Settings!$B$3,VLOOKUP($A1055,'List Calculations'!A$2:H$2705,7,FALSE),"")</f>
        <v>Hungary</v>
      </c>
      <c r="D1055" s="3">
        <f ca="1">IF(A1054&lt;Settings!$B$3,VLOOKUP($A1055,'List Calculations'!A$2:H$2705,8,FALSE),"")</f>
        <v>0.43467938069394102</v>
      </c>
    </row>
    <row r="1056" spans="1:4" x14ac:dyDescent="0.25">
      <c r="A1056">
        <f ca="1">IF(A1055&lt;Settings!$B$3,A1055+1,"")</f>
        <v>1055</v>
      </c>
      <c r="B1056" t="str">
        <f ca="1">IF(A1055&lt;Settings!$B$3,VLOOKUP($A1056,'List Calculations'!A$2:H$2705,6,FALSE),"")</f>
        <v>Yugoslavia</v>
      </c>
      <c r="C1056" t="str">
        <f ca="1">IF(A1055&lt;Settings!$B$3,VLOOKUP($A1056,'List Calculations'!A$2:H$2705,7,FALSE),"")</f>
        <v>Netherlands</v>
      </c>
      <c r="D1056" s="3">
        <f ca="1">IF(A1055&lt;Settings!$B$3,VLOOKUP($A1056,'List Calculations'!A$2:H$2705,8,FALSE),"")</f>
        <v>0.43666839481467901</v>
      </c>
    </row>
    <row r="1057" spans="1:4" x14ac:dyDescent="0.25">
      <c r="A1057">
        <f ca="1">IF(A1056&lt;Settings!$B$3,A1056+1,"")</f>
        <v>1056</v>
      </c>
      <c r="B1057" t="str">
        <f ca="1">IF(A1056&lt;Settings!$B$3,VLOOKUP($A1057,'List Calculations'!A$2:H$2705,6,FALSE),"")</f>
        <v>Germany</v>
      </c>
      <c r="C1057" t="str">
        <f ca="1">IF(A1056&lt;Settings!$B$3,VLOOKUP($A1057,'List Calculations'!A$2:H$2705,7,FALSE),"")</f>
        <v>Monaco</v>
      </c>
      <c r="D1057" s="3">
        <f ca="1">IF(A1056&lt;Settings!$B$3,VLOOKUP($A1057,'List Calculations'!A$2:H$2705,8,FALSE),"")</f>
        <v>0.43706613752085799</v>
      </c>
    </row>
    <row r="1058" spans="1:4" x14ac:dyDescent="0.25">
      <c r="A1058">
        <f ca="1">IF(A1057&lt;Settings!$B$3,A1057+1,"")</f>
        <v>1057</v>
      </c>
      <c r="B1058" t="str">
        <f ca="1">IF(A1057&lt;Settings!$B$3,VLOOKUP($A1058,'List Calculations'!A$2:H$2705,6,FALSE),"")</f>
        <v>Germany</v>
      </c>
      <c r="C1058" t="str">
        <f ca="1">IF(A1057&lt;Settings!$B$3,VLOOKUP($A1058,'List Calculations'!A$2:H$2705,7,FALSE),"")</f>
        <v>Greece</v>
      </c>
      <c r="D1058" s="3">
        <f ca="1">IF(A1057&lt;Settings!$B$3,VLOOKUP($A1058,'List Calculations'!A$2:H$2705,8,FALSE),"")</f>
        <v>0.43794104814634299</v>
      </c>
    </row>
    <row r="1059" spans="1:4" x14ac:dyDescent="0.25">
      <c r="A1059">
        <f ca="1">IF(A1058&lt;Settings!$B$3,A1058+1,"")</f>
        <v>1058</v>
      </c>
      <c r="B1059" t="str">
        <f ca="1">IF(A1058&lt;Settings!$B$3,VLOOKUP($A1059,'List Calculations'!A$2:H$2705,6,FALSE),"")</f>
        <v>Hungary</v>
      </c>
      <c r="C1059" t="str">
        <f ca="1">IF(A1058&lt;Settings!$B$3,VLOOKUP($A1059,'List Calculations'!A$2:H$2705,7,FALSE),"")</f>
        <v>Sweden</v>
      </c>
      <c r="D1059" s="3">
        <f ca="1">IF(A1058&lt;Settings!$B$3,VLOOKUP($A1059,'List Calculations'!A$2:H$2705,8,FALSE),"")</f>
        <v>0.43891108409155599</v>
      </c>
    </row>
    <row r="1060" spans="1:4" x14ac:dyDescent="0.25">
      <c r="A1060">
        <f ca="1">IF(A1059&lt;Settings!$B$3,A1059+1,"")</f>
        <v>1059</v>
      </c>
      <c r="B1060" t="str">
        <f ca="1">IF(A1059&lt;Settings!$B$3,VLOOKUP($A1060,'List Calculations'!A$2:H$2705,6,FALSE),"")</f>
        <v>Switzerland</v>
      </c>
      <c r="C1060" t="str">
        <f ca="1">IF(A1059&lt;Settings!$B$3,VLOOKUP($A1060,'List Calculations'!A$2:H$2705,7,FALSE),"")</f>
        <v>United Kingdom</v>
      </c>
      <c r="D1060" s="3">
        <f ca="1">IF(A1059&lt;Settings!$B$3,VLOOKUP($A1060,'List Calculations'!A$2:H$2705,8,FALSE),"")</f>
        <v>0.43908348013116899</v>
      </c>
    </row>
    <row r="1061" spans="1:4" x14ac:dyDescent="0.25">
      <c r="A1061">
        <f ca="1">IF(A1060&lt;Settings!$B$3,A1060+1,"")</f>
        <v>1060</v>
      </c>
      <c r="B1061" t="str">
        <f ca="1">IF(A1060&lt;Settings!$B$3,VLOOKUP($A1061,'List Calculations'!A$2:H$2705,6,FALSE),"")</f>
        <v>Italy</v>
      </c>
      <c r="C1061" t="str">
        <f ca="1">IF(A1060&lt;Settings!$B$3,VLOOKUP($A1061,'List Calculations'!A$2:H$2705,7,FALSE),"")</f>
        <v>France</v>
      </c>
      <c r="D1061" s="3">
        <f ca="1">IF(A1060&lt;Settings!$B$3,VLOOKUP($A1061,'List Calculations'!A$2:H$2705,8,FALSE),"")</f>
        <v>0.44229300049616699</v>
      </c>
    </row>
    <row r="1062" spans="1:4" x14ac:dyDescent="0.25">
      <c r="A1062">
        <f ca="1">IF(A1061&lt;Settings!$B$3,A1061+1,"")</f>
        <v>1061</v>
      </c>
      <c r="B1062" t="str">
        <f ca="1">IF(A1061&lt;Settings!$B$3,VLOOKUP($A1062,'List Calculations'!A$2:H$2705,6,FALSE),"")</f>
        <v>Ireland</v>
      </c>
      <c r="C1062" t="str">
        <f ca="1">IF(A1061&lt;Settings!$B$3,VLOOKUP($A1062,'List Calculations'!A$2:H$2705,7,FALSE),"")</f>
        <v>Finland</v>
      </c>
      <c r="D1062" s="3">
        <f ca="1">IF(A1061&lt;Settings!$B$3,VLOOKUP($A1062,'List Calculations'!A$2:H$2705,8,FALSE),"")</f>
        <v>0.45019738477881099</v>
      </c>
    </row>
    <row r="1063" spans="1:4" x14ac:dyDescent="0.25">
      <c r="A1063">
        <f ca="1">IF(A1062&lt;Settings!$B$3,A1062+1,"")</f>
        <v>1062</v>
      </c>
      <c r="B1063" t="str">
        <f ca="1">IF(A1062&lt;Settings!$B$3,VLOOKUP($A1063,'List Calculations'!A$2:H$2705,6,FALSE),"")</f>
        <v>Hungary</v>
      </c>
      <c r="C1063" t="str">
        <f ca="1">IF(A1062&lt;Settings!$B$3,VLOOKUP($A1063,'List Calculations'!A$2:H$2705,7,FALSE),"")</f>
        <v>Switzerland</v>
      </c>
      <c r="D1063" s="3">
        <f ca="1">IF(A1062&lt;Settings!$B$3,VLOOKUP($A1063,'List Calculations'!A$2:H$2705,8,FALSE),"")</f>
        <v>0.46338033430459602</v>
      </c>
    </row>
    <row r="1064" spans="1:4" x14ac:dyDescent="0.25">
      <c r="A1064">
        <f ca="1">IF(A1063&lt;Settings!$B$3,A1063+1,"")</f>
        <v>1063</v>
      </c>
      <c r="B1064" t="str">
        <f ca="1">IF(A1063&lt;Settings!$B$3,VLOOKUP($A1064,'List Calculations'!A$2:H$2705,6,FALSE),"")</f>
        <v>Turkey</v>
      </c>
      <c r="C1064" t="str">
        <f ca="1">IF(A1063&lt;Settings!$B$3,VLOOKUP($A1064,'List Calculations'!A$2:H$2705,7,FALSE),"")</f>
        <v>Ukraine</v>
      </c>
      <c r="D1064" s="3">
        <f ca="1">IF(A1063&lt;Settings!$B$3,VLOOKUP($A1064,'List Calculations'!A$2:H$2705,8,FALSE),"")</f>
        <v>0.46438406589240899</v>
      </c>
    </row>
    <row r="1065" spans="1:4" x14ac:dyDescent="0.25">
      <c r="A1065">
        <f ca="1">IF(A1064&lt;Settings!$B$3,A1064+1,"")</f>
        <v>1064</v>
      </c>
      <c r="B1065" t="str">
        <f ca="1">IF(A1064&lt;Settings!$B$3,VLOOKUP($A1065,'List Calculations'!A$2:H$2705,6,FALSE),"")</f>
        <v>Austria</v>
      </c>
      <c r="C1065" t="str">
        <f ca="1">IF(A1064&lt;Settings!$B$3,VLOOKUP($A1065,'List Calculations'!A$2:H$2705,7,FALSE),"")</f>
        <v>Switzerland</v>
      </c>
      <c r="D1065" s="3">
        <f ca="1">IF(A1064&lt;Settings!$B$3,VLOOKUP($A1065,'List Calculations'!A$2:H$2705,8,FALSE),"")</f>
        <v>0.47054265967464798</v>
      </c>
    </row>
    <row r="1066" spans="1:4" x14ac:dyDescent="0.25">
      <c r="A1066">
        <f ca="1">IF(A1065&lt;Settings!$B$3,A1065+1,"")</f>
        <v>1065</v>
      </c>
      <c r="B1066" t="str">
        <f ca="1">IF(A1065&lt;Settings!$B$3,VLOOKUP($A1066,'List Calculations'!A$2:H$2705,6,FALSE),"")</f>
        <v>Greece</v>
      </c>
      <c r="C1066" t="str">
        <f ca="1">IF(A1065&lt;Settings!$B$3,VLOOKUP($A1066,'List Calculations'!A$2:H$2705,7,FALSE),"")</f>
        <v>Moldova</v>
      </c>
      <c r="D1066" s="3">
        <f ca="1">IF(A1065&lt;Settings!$B$3,VLOOKUP($A1066,'List Calculations'!A$2:H$2705,8,FALSE),"")</f>
        <v>0.47080815470436399</v>
      </c>
    </row>
    <row r="1067" spans="1:4" x14ac:dyDescent="0.25">
      <c r="A1067">
        <f ca="1">IF(A1066&lt;Settings!$B$3,A1066+1,"")</f>
        <v>1066</v>
      </c>
      <c r="B1067" t="str">
        <f ca="1">IF(A1066&lt;Settings!$B$3,VLOOKUP($A1067,'List Calculations'!A$2:H$2705,6,FALSE),"")</f>
        <v>Denmark</v>
      </c>
      <c r="C1067" t="str">
        <f ca="1">IF(A1066&lt;Settings!$B$3,VLOOKUP($A1067,'List Calculations'!A$2:H$2705,7,FALSE),"")</f>
        <v>Belgium</v>
      </c>
      <c r="D1067" s="3">
        <f ca="1">IF(A1066&lt;Settings!$B$3,VLOOKUP($A1067,'List Calculations'!A$2:H$2705,8,FALSE),"")</f>
        <v>0.47253180254195398</v>
      </c>
    </row>
    <row r="1068" spans="1:4" x14ac:dyDescent="0.25">
      <c r="A1068">
        <f ca="1">IF(A1067&lt;Settings!$B$3,A1067+1,"")</f>
        <v>1067</v>
      </c>
      <c r="B1068" t="str">
        <f ca="1">IF(A1067&lt;Settings!$B$3,VLOOKUP($A1068,'List Calculations'!A$2:H$2705,6,FALSE),"")</f>
        <v>Italy</v>
      </c>
      <c r="C1068" t="str">
        <f ca="1">IF(A1067&lt;Settings!$B$3,VLOOKUP($A1068,'List Calculations'!A$2:H$2705,7,FALSE),"")</f>
        <v>Austria</v>
      </c>
      <c r="D1068" s="3">
        <f ca="1">IF(A1067&lt;Settings!$B$3,VLOOKUP($A1068,'List Calculations'!A$2:H$2705,8,FALSE),"")</f>
        <v>0.47568803260489401</v>
      </c>
    </row>
    <row r="1069" spans="1:4" x14ac:dyDescent="0.25">
      <c r="A1069">
        <f ca="1">IF(A1068&lt;Settings!$B$3,A1068+1,"")</f>
        <v>1068</v>
      </c>
      <c r="B1069" t="str">
        <f ca="1">IF(A1068&lt;Settings!$B$3,VLOOKUP($A1069,'List Calculations'!A$2:H$2705,6,FALSE),"")</f>
        <v>Ukraine</v>
      </c>
      <c r="C1069" t="str">
        <f ca="1">IF(A1068&lt;Settings!$B$3,VLOOKUP($A1069,'List Calculations'!A$2:H$2705,7,FALSE),"")</f>
        <v>Lithuania</v>
      </c>
      <c r="D1069" s="3">
        <f ca="1">IF(A1068&lt;Settings!$B$3,VLOOKUP($A1069,'List Calculations'!A$2:H$2705,8,FALSE),"")</f>
        <v>0.481360222981425</v>
      </c>
    </row>
    <row r="1070" spans="1:4" x14ac:dyDescent="0.25">
      <c r="A1070">
        <f ca="1">IF(A1069&lt;Settings!$B$3,A1069+1,"")</f>
        <v>1069</v>
      </c>
      <c r="B1070" t="str">
        <f ca="1">IF(A1069&lt;Settings!$B$3,VLOOKUP($A1070,'List Calculations'!A$2:H$2705,6,FALSE),"")</f>
        <v>Israel</v>
      </c>
      <c r="C1070" t="str">
        <f ca="1">IF(A1069&lt;Settings!$B$3,VLOOKUP($A1070,'List Calculations'!A$2:H$2705,7,FALSE),"")</f>
        <v>Georgia</v>
      </c>
      <c r="D1070" s="3">
        <f ca="1">IF(A1069&lt;Settings!$B$3,VLOOKUP($A1070,'List Calculations'!A$2:H$2705,8,FALSE),"")</f>
        <v>0.484521915587383</v>
      </c>
    </row>
    <row r="1071" spans="1:4" x14ac:dyDescent="0.25">
      <c r="A1071">
        <f ca="1">IF(A1070&lt;Settings!$B$3,A1070+1,"")</f>
        <v>1070</v>
      </c>
      <c r="B1071" t="str">
        <f ca="1">IF(A1070&lt;Settings!$B$3,VLOOKUP($A1071,'List Calculations'!A$2:H$2705,6,FALSE),"")</f>
        <v>Germany</v>
      </c>
      <c r="C1071" t="str">
        <f ca="1">IF(A1070&lt;Settings!$B$3,VLOOKUP($A1071,'List Calculations'!A$2:H$2705,7,FALSE),"")</f>
        <v>Israel</v>
      </c>
      <c r="D1071" s="3">
        <f ca="1">IF(A1070&lt;Settings!$B$3,VLOOKUP($A1071,'List Calculations'!A$2:H$2705,8,FALSE),"")</f>
        <v>0.48788475404559301</v>
      </c>
    </row>
    <row r="1072" spans="1:4" x14ac:dyDescent="0.25">
      <c r="A1072">
        <f ca="1">IF(A1071&lt;Settings!$B$3,A1071+1,"")</f>
        <v>1071</v>
      </c>
      <c r="B1072" t="str">
        <f ca="1">IF(A1071&lt;Settings!$B$3,VLOOKUP($A1072,'List Calculations'!A$2:H$2705,6,FALSE),"")</f>
        <v>Ukraine</v>
      </c>
      <c r="C1072" t="str">
        <f ca="1">IF(A1071&lt;Settings!$B$3,VLOOKUP($A1072,'List Calculations'!A$2:H$2705,7,FALSE),"")</f>
        <v>Hungary</v>
      </c>
      <c r="D1072" s="3">
        <f ca="1">IF(A1071&lt;Settings!$B$3,VLOOKUP($A1072,'List Calculations'!A$2:H$2705,8,FALSE),"")</f>
        <v>0.49097769478212999</v>
      </c>
    </row>
    <row r="1073" spans="1:4" x14ac:dyDescent="0.25">
      <c r="A1073">
        <f ca="1">IF(A1072&lt;Settings!$B$3,A1072+1,"")</f>
        <v>1072</v>
      </c>
      <c r="B1073" t="str">
        <f ca="1">IF(A1072&lt;Settings!$B$3,VLOOKUP($A1073,'List Calculations'!A$2:H$2705,6,FALSE),"")</f>
        <v>Luxembourg</v>
      </c>
      <c r="C1073" t="str">
        <f ca="1">IF(A1072&lt;Settings!$B$3,VLOOKUP($A1073,'List Calculations'!A$2:H$2705,7,FALSE),"")</f>
        <v>Israel</v>
      </c>
      <c r="D1073" s="3">
        <f ca="1">IF(A1072&lt;Settings!$B$3,VLOOKUP($A1073,'List Calculations'!A$2:H$2705,8,FALSE),"")</f>
        <v>0.49301624452349502</v>
      </c>
    </row>
    <row r="1074" spans="1:4" x14ac:dyDescent="0.25">
      <c r="A1074">
        <f ca="1">IF(A1073&lt;Settings!$B$3,A1073+1,"")</f>
        <v>1073</v>
      </c>
      <c r="B1074" t="str">
        <f ca="1">IF(A1073&lt;Settings!$B$3,VLOOKUP($A1074,'List Calculations'!A$2:H$2705,6,FALSE),"")</f>
        <v>Iceland</v>
      </c>
      <c r="C1074" t="str">
        <f ca="1">IF(A1073&lt;Settings!$B$3,VLOOKUP($A1074,'List Calculations'!A$2:H$2705,7,FALSE),"")</f>
        <v>Latvia</v>
      </c>
      <c r="D1074" s="3">
        <f ca="1">IF(A1073&lt;Settings!$B$3,VLOOKUP($A1074,'List Calculations'!A$2:H$2705,8,FALSE),"")</f>
        <v>0.49520872327558102</v>
      </c>
    </row>
    <row r="1075" spans="1:4" x14ac:dyDescent="0.25">
      <c r="A1075">
        <f ca="1">IF(A1074&lt;Settings!$B$3,A1074+1,"")</f>
        <v>1074</v>
      </c>
      <c r="B1075" t="str">
        <f ca="1">IF(A1074&lt;Settings!$B$3,VLOOKUP($A1075,'List Calculations'!A$2:H$2705,6,FALSE),"")</f>
        <v>United Kingdom</v>
      </c>
      <c r="C1075" t="str">
        <f ca="1">IF(A1074&lt;Settings!$B$3,VLOOKUP($A1075,'List Calculations'!A$2:H$2705,7,FALSE),"")</f>
        <v>Germany</v>
      </c>
      <c r="D1075" s="3">
        <f ca="1">IF(A1074&lt;Settings!$B$3,VLOOKUP($A1075,'List Calculations'!A$2:H$2705,8,FALSE),"")</f>
        <v>0.496984536311527</v>
      </c>
    </row>
    <row r="1076" spans="1:4" x14ac:dyDescent="0.25">
      <c r="A1076">
        <f ca="1">IF(A1075&lt;Settings!$B$3,A1075+1,"")</f>
        <v>1075</v>
      </c>
      <c r="B1076" t="str">
        <f ca="1">IF(A1075&lt;Settings!$B$3,VLOOKUP($A1076,'List Calculations'!A$2:H$2705,6,FALSE),"")</f>
        <v>Denmark</v>
      </c>
      <c r="C1076" t="str">
        <f ca="1">IF(A1075&lt;Settings!$B$3,VLOOKUP($A1076,'List Calculations'!A$2:H$2705,7,FALSE),"")</f>
        <v>Austria</v>
      </c>
      <c r="D1076" s="3">
        <f ca="1">IF(A1075&lt;Settings!$B$3,VLOOKUP($A1076,'List Calculations'!A$2:H$2705,8,FALSE),"")</f>
        <v>0.49713204289283502</v>
      </c>
    </row>
    <row r="1077" spans="1:4" x14ac:dyDescent="0.25">
      <c r="A1077">
        <f ca="1">IF(A1076&lt;Settings!$B$3,A1076+1,"")</f>
        <v>1076</v>
      </c>
      <c r="B1077" t="str">
        <f ca="1">IF(A1076&lt;Settings!$B$3,VLOOKUP($A1077,'List Calculations'!A$2:H$2705,6,FALSE),"")</f>
        <v>Lithuania</v>
      </c>
      <c r="C1077" t="str">
        <f ca="1">IF(A1076&lt;Settings!$B$3,VLOOKUP($A1077,'List Calculations'!A$2:H$2705,7,FALSE),"")</f>
        <v>France</v>
      </c>
      <c r="D1077" s="3">
        <f ca="1">IF(A1076&lt;Settings!$B$3,VLOOKUP($A1077,'List Calculations'!A$2:H$2705,8,FALSE),"")</f>
        <v>0.49927165033602799</v>
      </c>
    </row>
    <row r="1078" spans="1:4" x14ac:dyDescent="0.25">
      <c r="A1078">
        <f ca="1">IF(A1077&lt;Settings!$B$3,A1077+1,"")</f>
        <v>1077</v>
      </c>
      <c r="B1078" t="str">
        <f ca="1">IF(A1077&lt;Settings!$B$3,VLOOKUP($A1078,'List Calculations'!A$2:H$2705,6,FALSE),"")</f>
        <v>Monaco</v>
      </c>
      <c r="C1078" t="str">
        <f ca="1">IF(A1077&lt;Settings!$B$3,VLOOKUP($A1078,'List Calculations'!A$2:H$2705,7,FALSE),"")</f>
        <v>Spain</v>
      </c>
      <c r="D1078" s="3">
        <f ca="1">IF(A1077&lt;Settings!$B$3,VLOOKUP($A1078,'List Calculations'!A$2:H$2705,8,FALSE),"")</f>
        <v>0.50303332140335999</v>
      </c>
    </row>
    <row r="1079" spans="1:4" x14ac:dyDescent="0.25">
      <c r="A1079">
        <f ca="1">IF(A1078&lt;Settings!$B$3,A1078+1,"")</f>
        <v>1078</v>
      </c>
      <c r="B1079" t="str">
        <f ca="1">IF(A1078&lt;Settings!$B$3,VLOOKUP($A1079,'List Calculations'!A$2:H$2705,6,FALSE),"")</f>
        <v>Finland</v>
      </c>
      <c r="C1079" t="str">
        <f ca="1">IF(A1078&lt;Settings!$B$3,VLOOKUP($A1079,'List Calculations'!A$2:H$2705,7,FALSE),"")</f>
        <v>Switzerland</v>
      </c>
      <c r="D1079" s="3">
        <f ca="1">IF(A1078&lt;Settings!$B$3,VLOOKUP($A1079,'List Calculations'!A$2:H$2705,8,FALSE),"")</f>
        <v>0.50513874679686799</v>
      </c>
    </row>
    <row r="1080" spans="1:4" x14ac:dyDescent="0.25">
      <c r="A1080">
        <f ca="1">IF(A1079&lt;Settings!$B$3,A1079+1,"")</f>
        <v>1079</v>
      </c>
      <c r="B1080" t="str">
        <f ca="1">IF(A1079&lt;Settings!$B$3,VLOOKUP($A1080,'List Calculations'!A$2:H$2705,6,FALSE),"")</f>
        <v>Austria</v>
      </c>
      <c r="C1080" t="str">
        <f ca="1">IF(A1079&lt;Settings!$B$3,VLOOKUP($A1080,'List Calculations'!A$2:H$2705,7,FALSE),"")</f>
        <v>Hungary</v>
      </c>
      <c r="D1080" s="3">
        <f ca="1">IF(A1079&lt;Settings!$B$3,VLOOKUP($A1080,'List Calculations'!A$2:H$2705,8,FALSE),"")</f>
        <v>0.50950301385090802</v>
      </c>
    </row>
    <row r="1081" spans="1:4" x14ac:dyDescent="0.25">
      <c r="A1081">
        <f ca="1">IF(A1080&lt;Settings!$B$3,A1080+1,"")</f>
        <v>1080</v>
      </c>
      <c r="B1081" t="str">
        <f ca="1">IF(A1080&lt;Settings!$B$3,VLOOKUP($A1081,'List Calculations'!A$2:H$2705,6,FALSE),"")</f>
        <v>Belgium</v>
      </c>
      <c r="C1081" t="str">
        <f ca="1">IF(A1080&lt;Settings!$B$3,VLOOKUP($A1081,'List Calculations'!A$2:H$2705,7,FALSE),"")</f>
        <v>Austria</v>
      </c>
      <c r="D1081" s="3">
        <f ca="1">IF(A1080&lt;Settings!$B$3,VLOOKUP($A1081,'List Calculations'!A$2:H$2705,8,FALSE),"")</f>
        <v>0.50955896048315397</v>
      </c>
    </row>
    <row r="1082" spans="1:4" x14ac:dyDescent="0.25">
      <c r="A1082">
        <f ca="1">IF(A1081&lt;Settings!$B$3,A1081+1,"")</f>
        <v>1081</v>
      </c>
      <c r="B1082" t="str">
        <f ca="1">IF(A1081&lt;Settings!$B$3,VLOOKUP($A1082,'List Calculations'!A$2:H$2705,6,FALSE),"")</f>
        <v>FYR Macedonia</v>
      </c>
      <c r="C1082" t="str">
        <f ca="1">IF(A1081&lt;Settings!$B$3,VLOOKUP($A1082,'List Calculations'!A$2:H$2705,7,FALSE),"")</f>
        <v>Moldova</v>
      </c>
      <c r="D1082" s="3">
        <f ca="1">IF(A1081&lt;Settings!$B$3,VLOOKUP($A1082,'List Calculations'!A$2:H$2705,8,FALSE),"")</f>
        <v>0.50957647101445402</v>
      </c>
    </row>
    <row r="1083" spans="1:4" x14ac:dyDescent="0.25">
      <c r="A1083">
        <f ca="1">IF(A1082&lt;Settings!$B$3,A1082+1,"")</f>
        <v>1082</v>
      </c>
      <c r="B1083" t="str">
        <f ca="1">IF(A1082&lt;Settings!$B$3,VLOOKUP($A1083,'List Calculations'!A$2:H$2705,6,FALSE),"")</f>
        <v>Iceland</v>
      </c>
      <c r="C1083" t="str">
        <f ca="1">IF(A1082&lt;Settings!$B$3,VLOOKUP($A1083,'List Calculations'!A$2:H$2705,7,FALSE),"")</f>
        <v>Switzerland</v>
      </c>
      <c r="D1083" s="3">
        <f ca="1">IF(A1082&lt;Settings!$B$3,VLOOKUP($A1083,'List Calculations'!A$2:H$2705,8,FALSE),"")</f>
        <v>0.51057970716286005</v>
      </c>
    </row>
    <row r="1084" spans="1:4" x14ac:dyDescent="0.25">
      <c r="A1084">
        <f ca="1">IF(A1083&lt;Settings!$B$3,A1083+1,"")</f>
        <v>1083</v>
      </c>
      <c r="B1084" t="str">
        <f ca="1">IF(A1083&lt;Settings!$B$3,VLOOKUP($A1084,'List Calculations'!A$2:H$2705,6,FALSE),"")</f>
        <v>Netherlands</v>
      </c>
      <c r="C1084" t="str">
        <f ca="1">IF(A1083&lt;Settings!$B$3,VLOOKUP($A1084,'List Calculations'!A$2:H$2705,7,FALSE),"")</f>
        <v>Norway</v>
      </c>
      <c r="D1084" s="3">
        <f ca="1">IF(A1083&lt;Settings!$B$3,VLOOKUP($A1084,'List Calculations'!A$2:H$2705,8,FALSE),"")</f>
        <v>0.51125208731537297</v>
      </c>
    </row>
    <row r="1085" spans="1:4" x14ac:dyDescent="0.25">
      <c r="A1085">
        <f ca="1">IF(A1084&lt;Settings!$B$3,A1084+1,"")</f>
        <v>1084</v>
      </c>
      <c r="B1085" t="str">
        <f ca="1">IF(A1084&lt;Settings!$B$3,VLOOKUP($A1085,'List Calculations'!A$2:H$2705,6,FALSE),"")</f>
        <v>Denmark</v>
      </c>
      <c r="C1085" t="str">
        <f ca="1">IF(A1084&lt;Settings!$B$3,VLOOKUP($A1085,'List Calculations'!A$2:H$2705,7,FALSE),"")</f>
        <v>United Kingdom</v>
      </c>
      <c r="D1085" s="3">
        <f ca="1">IF(A1084&lt;Settings!$B$3,VLOOKUP($A1085,'List Calculations'!A$2:H$2705,8,FALSE),"")</f>
        <v>0.51465389150141805</v>
      </c>
    </row>
    <row r="1086" spans="1:4" x14ac:dyDescent="0.25">
      <c r="A1086">
        <f ca="1">IF(A1085&lt;Settings!$B$3,A1085+1,"")</f>
        <v>1085</v>
      </c>
      <c r="B1086" t="str">
        <f ca="1">IF(A1085&lt;Settings!$B$3,VLOOKUP($A1086,'List Calculations'!A$2:H$2705,6,FALSE),"")</f>
        <v>Austria</v>
      </c>
      <c r="C1086" t="str">
        <f ca="1">IF(A1085&lt;Settings!$B$3,VLOOKUP($A1086,'List Calculations'!A$2:H$2705,7,FALSE),"")</f>
        <v>Turkey</v>
      </c>
      <c r="D1086" s="3">
        <f ca="1">IF(A1085&lt;Settings!$B$3,VLOOKUP($A1086,'List Calculations'!A$2:H$2705,8,FALSE),"")</f>
        <v>0.52327130081476103</v>
      </c>
    </row>
    <row r="1087" spans="1:4" x14ac:dyDescent="0.25">
      <c r="A1087">
        <f ca="1">IF(A1086&lt;Settings!$B$3,A1086+1,"")</f>
        <v>1086</v>
      </c>
      <c r="B1087" t="str">
        <f ca="1">IF(A1086&lt;Settings!$B$3,VLOOKUP($A1087,'List Calculations'!A$2:H$2705,6,FALSE),"")</f>
        <v>United Kingdom</v>
      </c>
      <c r="C1087" t="str">
        <f ca="1">IF(A1086&lt;Settings!$B$3,VLOOKUP($A1087,'List Calculations'!A$2:H$2705,7,FALSE),"")</f>
        <v>Estonia</v>
      </c>
      <c r="D1087" s="3">
        <f ca="1">IF(A1086&lt;Settings!$B$3,VLOOKUP($A1087,'List Calculations'!A$2:H$2705,8,FALSE),"")</f>
        <v>0.526222345632685</v>
      </c>
    </row>
    <row r="1088" spans="1:4" x14ac:dyDescent="0.25">
      <c r="A1088">
        <f ca="1">IF(A1087&lt;Settings!$B$3,A1087+1,"")</f>
        <v>1087</v>
      </c>
      <c r="B1088" t="str">
        <f ca="1">IF(A1087&lt;Settings!$B$3,VLOOKUP($A1088,'List Calculations'!A$2:H$2705,6,FALSE),"")</f>
        <v>Latvia</v>
      </c>
      <c r="C1088" t="str">
        <f ca="1">IF(A1087&lt;Settings!$B$3,VLOOKUP($A1088,'List Calculations'!A$2:H$2705,7,FALSE),"")</f>
        <v>Sweden</v>
      </c>
      <c r="D1088" s="3">
        <f ca="1">IF(A1087&lt;Settings!$B$3,VLOOKUP($A1088,'List Calculations'!A$2:H$2705,8,FALSE),"")</f>
        <v>0.52859188769258902</v>
      </c>
    </row>
    <row r="1089" spans="1:4" x14ac:dyDescent="0.25">
      <c r="A1089">
        <f ca="1">IF(A1088&lt;Settings!$B$3,A1088+1,"")</f>
        <v>1088</v>
      </c>
      <c r="B1089" t="str">
        <f ca="1">IF(A1088&lt;Settings!$B$3,VLOOKUP($A1089,'List Calculations'!A$2:H$2705,6,FALSE),"")</f>
        <v>Poland</v>
      </c>
      <c r="C1089" t="str">
        <f ca="1">IF(A1088&lt;Settings!$B$3,VLOOKUP($A1089,'List Calculations'!A$2:H$2705,7,FALSE),"")</f>
        <v>Azerbaijan</v>
      </c>
      <c r="D1089" s="3">
        <f ca="1">IF(A1088&lt;Settings!$B$3,VLOOKUP($A1089,'List Calculations'!A$2:H$2705,8,FALSE),"")</f>
        <v>0.53158461215620501</v>
      </c>
    </row>
    <row r="1090" spans="1:4" x14ac:dyDescent="0.25">
      <c r="A1090">
        <f ca="1">IF(A1089&lt;Settings!$B$3,A1089+1,"")</f>
        <v>1089</v>
      </c>
      <c r="B1090" t="str">
        <f ca="1">IF(A1089&lt;Settings!$B$3,VLOOKUP($A1090,'List Calculations'!A$2:H$2705,6,FALSE),"")</f>
        <v>Bulgaria</v>
      </c>
      <c r="C1090" t="str">
        <f ca="1">IF(A1089&lt;Settings!$B$3,VLOOKUP($A1090,'List Calculations'!A$2:H$2705,7,FALSE),"")</f>
        <v>Belarus</v>
      </c>
      <c r="D1090" s="3">
        <f ca="1">IF(A1089&lt;Settings!$B$3,VLOOKUP($A1090,'List Calculations'!A$2:H$2705,8,FALSE),"")</f>
        <v>0.53309366065727903</v>
      </c>
    </row>
    <row r="1091" spans="1:4" x14ac:dyDescent="0.25">
      <c r="A1091">
        <f ca="1">IF(A1090&lt;Settings!$B$3,A1090+1,"")</f>
        <v>1090</v>
      </c>
      <c r="B1091" t="str">
        <f ca="1">IF(A1090&lt;Settings!$B$3,VLOOKUP($A1091,'List Calculations'!A$2:H$2705,6,FALSE),"")</f>
        <v>Germany</v>
      </c>
      <c r="C1091" t="str">
        <f ca="1">IF(A1090&lt;Settings!$B$3,VLOOKUP($A1091,'List Calculations'!A$2:H$2705,7,FALSE),"")</f>
        <v>Portugal</v>
      </c>
      <c r="D1091" s="3">
        <f ca="1">IF(A1090&lt;Settings!$B$3,VLOOKUP($A1091,'List Calculations'!A$2:H$2705,8,FALSE),"")</f>
        <v>0.53687210090353499</v>
      </c>
    </row>
    <row r="1092" spans="1:4" x14ac:dyDescent="0.25">
      <c r="A1092">
        <f ca="1">IF(A1091&lt;Settings!$B$3,A1091+1,"")</f>
        <v>1091</v>
      </c>
      <c r="B1092" t="str">
        <f ca="1">IF(A1091&lt;Settings!$B$3,VLOOKUP($A1092,'List Calculations'!A$2:H$2705,6,FALSE),"")</f>
        <v>Belgium</v>
      </c>
      <c r="C1092" t="str">
        <f ca="1">IF(A1091&lt;Settings!$B$3,VLOOKUP($A1092,'List Calculations'!A$2:H$2705,7,FALSE),"")</f>
        <v>Germany</v>
      </c>
      <c r="D1092" s="3">
        <f ca="1">IF(A1091&lt;Settings!$B$3,VLOOKUP($A1092,'List Calculations'!A$2:H$2705,8,FALSE),"")</f>
        <v>0.53731573289272405</v>
      </c>
    </row>
    <row r="1093" spans="1:4" x14ac:dyDescent="0.25">
      <c r="A1093">
        <f ca="1">IF(A1092&lt;Settings!$B$3,A1092+1,"")</f>
        <v>1092</v>
      </c>
      <c r="B1093" t="str">
        <f ca="1">IF(A1092&lt;Settings!$B$3,VLOOKUP($A1093,'List Calculations'!A$2:H$2705,6,FALSE),"")</f>
        <v>Belgium</v>
      </c>
      <c r="C1093" t="str">
        <f ca="1">IF(A1092&lt;Settings!$B$3,VLOOKUP($A1093,'List Calculations'!A$2:H$2705,7,FALSE),"")</f>
        <v>Spain</v>
      </c>
      <c r="D1093" s="3">
        <f ca="1">IF(A1092&lt;Settings!$B$3,VLOOKUP($A1093,'List Calculations'!A$2:H$2705,8,FALSE),"")</f>
        <v>0.53821238433753704</v>
      </c>
    </row>
    <row r="1094" spans="1:4" x14ac:dyDescent="0.25">
      <c r="A1094">
        <f ca="1">IF(A1093&lt;Settings!$B$3,A1093+1,"")</f>
        <v>1093</v>
      </c>
      <c r="B1094" t="str">
        <f ca="1">IF(A1093&lt;Settings!$B$3,VLOOKUP($A1094,'List Calculations'!A$2:H$2705,6,FALSE),"")</f>
        <v>Monaco</v>
      </c>
      <c r="C1094" t="str">
        <f ca="1">IF(A1093&lt;Settings!$B$3,VLOOKUP($A1094,'List Calculations'!A$2:H$2705,7,FALSE),"")</f>
        <v>Italy</v>
      </c>
      <c r="D1094" s="3">
        <f ca="1">IF(A1093&lt;Settings!$B$3,VLOOKUP($A1094,'List Calculations'!A$2:H$2705,8,FALSE),"")</f>
        <v>0.54281903883297</v>
      </c>
    </row>
    <row r="1095" spans="1:4" x14ac:dyDescent="0.25">
      <c r="A1095">
        <f ca="1">IF(A1094&lt;Settings!$B$3,A1094+1,"")</f>
        <v>1094</v>
      </c>
      <c r="B1095" t="str">
        <f ca="1">IF(A1094&lt;Settings!$B$3,VLOOKUP($A1095,'List Calculations'!A$2:H$2705,6,FALSE),"")</f>
        <v>Spain</v>
      </c>
      <c r="C1095" t="str">
        <f ca="1">IF(A1094&lt;Settings!$B$3,VLOOKUP($A1095,'List Calculations'!A$2:H$2705,7,FALSE),"")</f>
        <v>Greece</v>
      </c>
      <c r="D1095" s="3">
        <f ca="1">IF(A1094&lt;Settings!$B$3,VLOOKUP($A1095,'List Calculations'!A$2:H$2705,8,FALSE),"")</f>
        <v>0.54284581263641196</v>
      </c>
    </row>
    <row r="1096" spans="1:4" x14ac:dyDescent="0.25">
      <c r="A1096">
        <f ca="1">IF(A1095&lt;Settings!$B$3,A1095+1,"")</f>
        <v>1095</v>
      </c>
      <c r="B1096" t="str">
        <f ca="1">IF(A1095&lt;Settings!$B$3,VLOOKUP($A1096,'List Calculations'!A$2:H$2705,6,FALSE),"")</f>
        <v>Denmark</v>
      </c>
      <c r="C1096" t="str">
        <f ca="1">IF(A1095&lt;Settings!$B$3,VLOOKUP($A1096,'List Calculations'!A$2:H$2705,7,FALSE),"")</f>
        <v>Finland</v>
      </c>
      <c r="D1096" s="3">
        <f ca="1">IF(A1095&lt;Settings!$B$3,VLOOKUP($A1096,'List Calculations'!A$2:H$2705,8,FALSE),"")</f>
        <v>0.54655778429520496</v>
      </c>
    </row>
    <row r="1097" spans="1:4" x14ac:dyDescent="0.25">
      <c r="A1097">
        <f ca="1">IF(A1096&lt;Settings!$B$3,A1096+1,"")</f>
        <v>1096</v>
      </c>
      <c r="B1097" t="str">
        <f ca="1">IF(A1096&lt;Settings!$B$3,VLOOKUP($A1097,'List Calculations'!A$2:H$2705,6,FALSE),"")</f>
        <v>Cyprus</v>
      </c>
      <c r="C1097" t="str">
        <f ca="1">IF(A1096&lt;Settings!$B$3,VLOOKUP($A1097,'List Calculations'!A$2:H$2705,7,FALSE),"")</f>
        <v>Ukraine</v>
      </c>
      <c r="D1097" s="3">
        <f ca="1">IF(A1096&lt;Settings!$B$3,VLOOKUP($A1097,'List Calculations'!A$2:H$2705,8,FALSE),"")</f>
        <v>0.54872191308808704</v>
      </c>
    </row>
    <row r="1098" spans="1:4" x14ac:dyDescent="0.25">
      <c r="A1098">
        <f ca="1">IF(A1097&lt;Settings!$B$3,A1097+1,"")</f>
        <v>1097</v>
      </c>
      <c r="B1098" t="str">
        <f ca="1">IF(A1097&lt;Settings!$B$3,VLOOKUP($A1098,'List Calculations'!A$2:H$2705,6,FALSE),"")</f>
        <v>Belgium</v>
      </c>
      <c r="C1098" t="str">
        <f ca="1">IF(A1097&lt;Settings!$B$3,VLOOKUP($A1098,'List Calculations'!A$2:H$2705,7,FALSE),"")</f>
        <v>Ireland</v>
      </c>
      <c r="D1098" s="3">
        <f ca="1">IF(A1097&lt;Settings!$B$3,VLOOKUP($A1098,'List Calculations'!A$2:H$2705,8,FALSE),"")</f>
        <v>0.55342594441119297</v>
      </c>
    </row>
    <row r="1099" spans="1:4" x14ac:dyDescent="0.25">
      <c r="A1099">
        <f ca="1">IF(A1098&lt;Settings!$B$3,A1098+1,"")</f>
        <v>1098</v>
      </c>
      <c r="B1099" t="str">
        <f ca="1">IF(A1098&lt;Settings!$B$3,VLOOKUP($A1099,'List Calculations'!A$2:H$2705,6,FALSE),"")</f>
        <v>United Kingdom</v>
      </c>
      <c r="C1099" t="str">
        <f ca="1">IF(A1098&lt;Settings!$B$3,VLOOKUP($A1099,'List Calculations'!A$2:H$2705,7,FALSE),"")</f>
        <v>Yugoslavia</v>
      </c>
      <c r="D1099" s="3">
        <f ca="1">IF(A1098&lt;Settings!$B$3,VLOOKUP($A1099,'List Calculations'!A$2:H$2705,8,FALSE),"")</f>
        <v>0.55729399503909305</v>
      </c>
    </row>
    <row r="1100" spans="1:4" x14ac:dyDescent="0.25">
      <c r="A1100">
        <f ca="1">IF(A1099&lt;Settings!$B$3,A1099+1,"")</f>
        <v>1099</v>
      </c>
      <c r="B1100" t="str">
        <f ca="1">IF(A1099&lt;Settings!$B$3,VLOOKUP($A1100,'List Calculations'!A$2:H$2705,6,FALSE),"")</f>
        <v>Germany</v>
      </c>
      <c r="C1100" t="str">
        <f ca="1">IF(A1099&lt;Settings!$B$3,VLOOKUP($A1100,'List Calculations'!A$2:H$2705,7,FALSE),"")</f>
        <v>Bosnia &amp; Herzegovina</v>
      </c>
      <c r="D1100" s="3">
        <f ca="1">IF(A1099&lt;Settings!$B$3,VLOOKUP($A1100,'List Calculations'!A$2:H$2705,8,FALSE),"")</f>
        <v>0.55794923444190903</v>
      </c>
    </row>
    <row r="1101" spans="1:4" x14ac:dyDescent="0.25">
      <c r="A1101">
        <f ca="1">IF(A1100&lt;Settings!$B$3,A1100+1,"")</f>
        <v>1100</v>
      </c>
      <c r="B1101" t="str">
        <f ca="1">IF(A1100&lt;Settings!$B$3,VLOOKUP($A1101,'List Calculations'!A$2:H$2705,6,FALSE),"")</f>
        <v>Belarus</v>
      </c>
      <c r="C1101" t="str">
        <f ca="1">IF(A1100&lt;Settings!$B$3,VLOOKUP($A1101,'List Calculations'!A$2:H$2705,7,FALSE),"")</f>
        <v>Latvia</v>
      </c>
      <c r="D1101" s="3">
        <f ca="1">IF(A1100&lt;Settings!$B$3,VLOOKUP($A1101,'List Calculations'!A$2:H$2705,8,FALSE),"")</f>
        <v>0.56196556028672495</v>
      </c>
    </row>
    <row r="1102" spans="1:4" x14ac:dyDescent="0.25">
      <c r="A1102">
        <f ca="1">IF(A1101&lt;Settings!$B$3,A1101+1,"")</f>
        <v>1101</v>
      </c>
      <c r="B1102" t="str">
        <f ca="1">IF(A1101&lt;Settings!$B$3,VLOOKUP($A1102,'List Calculations'!A$2:H$2705,6,FALSE),"")</f>
        <v>Italy</v>
      </c>
      <c r="C1102" t="str">
        <f ca="1">IF(A1101&lt;Settings!$B$3,VLOOKUP($A1102,'List Calculations'!A$2:H$2705,7,FALSE),"")</f>
        <v>Monaco</v>
      </c>
      <c r="D1102" s="3">
        <f ca="1">IF(A1101&lt;Settings!$B$3,VLOOKUP($A1102,'List Calculations'!A$2:H$2705,8,FALSE),"")</f>
        <v>0.56254605244543299</v>
      </c>
    </row>
    <row r="1103" spans="1:4" x14ac:dyDescent="0.25">
      <c r="A1103">
        <f ca="1">IF(A1102&lt;Settings!$B$3,A1102+1,"")</f>
        <v>1102</v>
      </c>
      <c r="B1103" t="str">
        <f ca="1">IF(A1102&lt;Settings!$B$3,VLOOKUP($A1103,'List Calculations'!A$2:H$2705,6,FALSE),"")</f>
        <v>Greece</v>
      </c>
      <c r="C1103" t="str">
        <f ca="1">IF(A1102&lt;Settings!$B$3,VLOOKUP($A1103,'List Calculations'!A$2:H$2705,7,FALSE),"")</f>
        <v>Austria</v>
      </c>
      <c r="D1103" s="3">
        <f ca="1">IF(A1102&lt;Settings!$B$3,VLOOKUP($A1103,'List Calculations'!A$2:H$2705,8,FALSE),"")</f>
        <v>0.56893470135220703</v>
      </c>
    </row>
    <row r="1104" spans="1:4" x14ac:dyDescent="0.25">
      <c r="A1104">
        <f ca="1">IF(A1103&lt;Settings!$B$3,A1103+1,"")</f>
        <v>1103</v>
      </c>
      <c r="B1104" t="str">
        <f ca="1">IF(A1103&lt;Settings!$B$3,VLOOKUP($A1104,'List Calculations'!A$2:H$2705,6,FALSE),"")</f>
        <v>Norway</v>
      </c>
      <c r="C1104" t="str">
        <f ca="1">IF(A1103&lt;Settings!$B$3,VLOOKUP($A1104,'List Calculations'!A$2:H$2705,7,FALSE),"")</f>
        <v>Romania</v>
      </c>
      <c r="D1104" s="3">
        <f ca="1">IF(A1103&lt;Settings!$B$3,VLOOKUP($A1104,'List Calculations'!A$2:H$2705,8,FALSE),"")</f>
        <v>0.57234720638372405</v>
      </c>
    </row>
    <row r="1105" spans="1:4" x14ac:dyDescent="0.25">
      <c r="A1105">
        <f ca="1">IF(A1104&lt;Settings!$B$3,A1104+1,"")</f>
        <v>1104</v>
      </c>
      <c r="B1105" t="str">
        <f ca="1">IF(A1104&lt;Settings!$B$3,VLOOKUP($A1105,'List Calculations'!A$2:H$2705,6,FALSE),"")</f>
        <v>France</v>
      </c>
      <c r="C1105" t="str">
        <f ca="1">IF(A1104&lt;Settings!$B$3,VLOOKUP($A1105,'List Calculations'!A$2:H$2705,7,FALSE),"")</f>
        <v>Romania</v>
      </c>
      <c r="D1105" s="3">
        <f ca="1">IF(A1104&lt;Settings!$B$3,VLOOKUP($A1105,'List Calculations'!A$2:H$2705,8,FALSE),"")</f>
        <v>0.58110765917048202</v>
      </c>
    </row>
    <row r="1106" spans="1:4" x14ac:dyDescent="0.25">
      <c r="A1106">
        <f ca="1">IF(A1105&lt;Settings!$B$3,A1105+1,"")</f>
        <v>1105</v>
      </c>
      <c r="B1106" t="str">
        <f ca="1">IF(A1105&lt;Settings!$B$3,VLOOKUP($A1106,'List Calculations'!A$2:H$2705,6,FALSE),"")</f>
        <v>Greece</v>
      </c>
      <c r="C1106" t="str">
        <f ca="1">IF(A1105&lt;Settings!$B$3,VLOOKUP($A1106,'List Calculations'!A$2:H$2705,7,FALSE),"")</f>
        <v>France</v>
      </c>
      <c r="D1106" s="3">
        <f ca="1">IF(A1105&lt;Settings!$B$3,VLOOKUP($A1106,'List Calculations'!A$2:H$2705,8,FALSE),"")</f>
        <v>0.58187936109078298</v>
      </c>
    </row>
    <row r="1107" spans="1:4" x14ac:dyDescent="0.25">
      <c r="A1107">
        <f ca="1">IF(A1106&lt;Settings!$B$3,A1106+1,"")</f>
        <v>1106</v>
      </c>
      <c r="B1107" t="str">
        <f ca="1">IF(A1106&lt;Settings!$B$3,VLOOKUP($A1107,'List Calculations'!A$2:H$2705,6,FALSE),"")</f>
        <v>Estonia</v>
      </c>
      <c r="C1107" t="str">
        <f ca="1">IF(A1106&lt;Settings!$B$3,VLOOKUP($A1107,'List Calculations'!A$2:H$2705,7,FALSE),"")</f>
        <v>Belgium</v>
      </c>
      <c r="D1107" s="3">
        <f ca="1">IF(A1106&lt;Settings!$B$3,VLOOKUP($A1107,'List Calculations'!A$2:H$2705,8,FALSE),"")</f>
        <v>0.58560955519123803</v>
      </c>
    </row>
    <row r="1108" spans="1:4" x14ac:dyDescent="0.25">
      <c r="A1108">
        <f ca="1">IF(A1107&lt;Settings!$B$3,A1107+1,"")</f>
        <v>1107</v>
      </c>
      <c r="B1108" t="str">
        <f ca="1">IF(A1107&lt;Settings!$B$3,VLOOKUP($A1108,'List Calculations'!A$2:H$2705,6,FALSE),"")</f>
        <v>Austria</v>
      </c>
      <c r="C1108" t="str">
        <f ca="1">IF(A1107&lt;Settings!$B$3,VLOOKUP($A1108,'List Calculations'!A$2:H$2705,7,FALSE),"")</f>
        <v>United Kingdom</v>
      </c>
      <c r="D1108" s="3">
        <f ca="1">IF(A1107&lt;Settings!$B$3,VLOOKUP($A1108,'List Calculations'!A$2:H$2705,8,FALSE),"")</f>
        <v>0.58960525009291298</v>
      </c>
    </row>
    <row r="1109" spans="1:4" x14ac:dyDescent="0.25">
      <c r="A1109">
        <f ca="1">IF(A1108&lt;Settings!$B$3,A1108+1,"")</f>
        <v>1108</v>
      </c>
      <c r="B1109" t="str">
        <f ca="1">IF(A1108&lt;Settings!$B$3,VLOOKUP($A1109,'List Calculations'!A$2:H$2705,6,FALSE),"")</f>
        <v>Italy</v>
      </c>
      <c r="C1109" t="str">
        <f ca="1">IF(A1108&lt;Settings!$B$3,VLOOKUP($A1109,'List Calculations'!A$2:H$2705,7,FALSE),"")</f>
        <v>Cyprus</v>
      </c>
      <c r="D1109" s="3">
        <f ca="1">IF(A1108&lt;Settings!$B$3,VLOOKUP($A1109,'List Calculations'!A$2:H$2705,8,FALSE),"")</f>
        <v>0.59194282515848595</v>
      </c>
    </row>
    <row r="1110" spans="1:4" x14ac:dyDescent="0.25">
      <c r="A1110">
        <f ca="1">IF(A1109&lt;Settings!$B$3,A1109+1,"")</f>
        <v>1109</v>
      </c>
      <c r="B1110" t="str">
        <f ca="1">IF(A1109&lt;Settings!$B$3,VLOOKUP($A1110,'List Calculations'!A$2:H$2705,6,FALSE),"")</f>
        <v>Malta</v>
      </c>
      <c r="C1110" t="str">
        <f ca="1">IF(A1109&lt;Settings!$B$3,VLOOKUP($A1110,'List Calculations'!A$2:H$2705,7,FALSE),"")</f>
        <v>Croatia</v>
      </c>
      <c r="D1110" s="3">
        <f ca="1">IF(A1109&lt;Settings!$B$3,VLOOKUP($A1110,'List Calculations'!A$2:H$2705,8,FALSE),"")</f>
        <v>0.59351219795676102</v>
      </c>
    </row>
    <row r="1111" spans="1:4" x14ac:dyDescent="0.25">
      <c r="A1111">
        <f ca="1">IF(A1110&lt;Settings!$B$3,A1110+1,"")</f>
        <v>1110</v>
      </c>
      <c r="B1111" t="str">
        <f ca="1">IF(A1110&lt;Settings!$B$3,VLOOKUP($A1111,'List Calculations'!A$2:H$2705,6,FALSE),"")</f>
        <v>Switzerland</v>
      </c>
      <c r="C1111" t="str">
        <f ca="1">IF(A1110&lt;Settings!$B$3,VLOOKUP($A1111,'List Calculations'!A$2:H$2705,7,FALSE),"")</f>
        <v>France</v>
      </c>
      <c r="D1111" s="3">
        <f ca="1">IF(A1110&lt;Settings!$B$3,VLOOKUP($A1111,'List Calculations'!A$2:H$2705,8,FALSE),"")</f>
        <v>0.59355343647511705</v>
      </c>
    </row>
    <row r="1112" spans="1:4" x14ac:dyDescent="0.25">
      <c r="A1112">
        <f ca="1">IF(A1111&lt;Settings!$B$3,A1111+1,"")</f>
        <v>1111</v>
      </c>
      <c r="B1112" t="str">
        <f ca="1">IF(A1111&lt;Settings!$B$3,VLOOKUP($A1112,'List Calculations'!A$2:H$2705,6,FALSE),"")</f>
        <v>Israel</v>
      </c>
      <c r="C1112" t="str">
        <f ca="1">IF(A1111&lt;Settings!$B$3,VLOOKUP($A1112,'List Calculations'!A$2:H$2705,7,FALSE),"")</f>
        <v>Denmark</v>
      </c>
      <c r="D1112" s="3">
        <f ca="1">IF(A1111&lt;Settings!$B$3,VLOOKUP($A1112,'List Calculations'!A$2:H$2705,8,FALSE),"")</f>
        <v>0.60415618010508798</v>
      </c>
    </row>
    <row r="1113" spans="1:4" x14ac:dyDescent="0.25">
      <c r="A1113">
        <f ca="1">IF(A1112&lt;Settings!$B$3,A1112+1,"")</f>
        <v>1112</v>
      </c>
      <c r="B1113" t="str">
        <f ca="1">IF(A1112&lt;Settings!$B$3,VLOOKUP($A1113,'List Calculations'!A$2:H$2705,6,FALSE),"")</f>
        <v>Switzerland</v>
      </c>
      <c r="C1113" t="str">
        <f ca="1">IF(A1112&lt;Settings!$B$3,VLOOKUP($A1113,'List Calculations'!A$2:H$2705,7,FALSE),"")</f>
        <v>Germany</v>
      </c>
      <c r="D1113" s="3">
        <f ca="1">IF(A1112&lt;Settings!$B$3,VLOOKUP($A1113,'List Calculations'!A$2:H$2705,8,FALSE),"")</f>
        <v>0.606704944565153</v>
      </c>
    </row>
    <row r="1114" spans="1:4" x14ac:dyDescent="0.25">
      <c r="A1114">
        <f ca="1">IF(A1113&lt;Settings!$B$3,A1113+1,"")</f>
        <v>1113</v>
      </c>
      <c r="B1114" t="str">
        <f ca="1">IF(A1113&lt;Settings!$B$3,VLOOKUP($A1114,'List Calculations'!A$2:H$2705,6,FALSE),"")</f>
        <v>Russia</v>
      </c>
      <c r="C1114" t="str">
        <f ca="1">IF(A1113&lt;Settings!$B$3,VLOOKUP($A1114,'List Calculations'!A$2:H$2705,7,FALSE),"")</f>
        <v>Belgium</v>
      </c>
      <c r="D1114" s="3">
        <f ca="1">IF(A1113&lt;Settings!$B$3,VLOOKUP($A1114,'List Calculations'!A$2:H$2705,8,FALSE),"")</f>
        <v>0.61817313695339204</v>
      </c>
    </row>
    <row r="1115" spans="1:4" x14ac:dyDescent="0.25">
      <c r="A1115">
        <f ca="1">IF(A1114&lt;Settings!$B$3,A1114+1,"")</f>
        <v>1114</v>
      </c>
      <c r="B1115" t="str">
        <f ca="1">IF(A1114&lt;Settings!$B$3,VLOOKUP($A1115,'List Calculations'!A$2:H$2705,6,FALSE),"")</f>
        <v>Poland</v>
      </c>
      <c r="C1115" t="str">
        <f ca="1">IF(A1114&lt;Settings!$B$3,VLOOKUP($A1115,'List Calculations'!A$2:H$2705,7,FALSE),"")</f>
        <v>Denmark</v>
      </c>
      <c r="D1115" s="3">
        <f ca="1">IF(A1114&lt;Settings!$B$3,VLOOKUP($A1115,'List Calculations'!A$2:H$2705,8,FALSE),"")</f>
        <v>0.62383328390428805</v>
      </c>
    </row>
    <row r="1116" spans="1:4" x14ac:dyDescent="0.25">
      <c r="A1116">
        <f ca="1">IF(A1115&lt;Settings!$B$3,A1115+1,"")</f>
        <v>1115</v>
      </c>
      <c r="B1116" t="str">
        <f ca="1">IF(A1115&lt;Settings!$B$3,VLOOKUP($A1116,'List Calculations'!A$2:H$2705,6,FALSE),"")</f>
        <v>United Kingdom</v>
      </c>
      <c r="C1116" t="str">
        <f ca="1">IF(A1115&lt;Settings!$B$3,VLOOKUP($A1116,'List Calculations'!A$2:H$2705,7,FALSE),"")</f>
        <v>Greece</v>
      </c>
      <c r="D1116" s="3">
        <f ca="1">IF(A1115&lt;Settings!$B$3,VLOOKUP($A1116,'List Calculations'!A$2:H$2705,8,FALSE),"")</f>
        <v>0.62796803678372703</v>
      </c>
    </row>
    <row r="1117" spans="1:4" x14ac:dyDescent="0.25">
      <c r="A1117">
        <f ca="1">IF(A1116&lt;Settings!$B$3,A1116+1,"")</f>
        <v>1116</v>
      </c>
      <c r="B1117" t="str">
        <f ca="1">IF(A1116&lt;Settings!$B$3,VLOOKUP($A1117,'List Calculations'!A$2:H$2705,6,FALSE),"")</f>
        <v>Russia</v>
      </c>
      <c r="C1117" t="str">
        <f ca="1">IF(A1116&lt;Settings!$B$3,VLOOKUP($A1117,'List Calculations'!A$2:H$2705,7,FALSE),"")</f>
        <v>Lithuania</v>
      </c>
      <c r="D1117" s="3">
        <f ca="1">IF(A1116&lt;Settings!$B$3,VLOOKUP($A1117,'List Calculations'!A$2:H$2705,8,FALSE),"")</f>
        <v>0.633418876241581</v>
      </c>
    </row>
    <row r="1118" spans="1:4" x14ac:dyDescent="0.25">
      <c r="A1118">
        <f ca="1">IF(A1117&lt;Settings!$B$3,A1117+1,"")</f>
        <v>1117</v>
      </c>
      <c r="B1118" t="str">
        <f ca="1">IF(A1117&lt;Settings!$B$3,VLOOKUP($A1118,'List Calculations'!A$2:H$2705,6,FALSE),"")</f>
        <v>Belarus</v>
      </c>
      <c r="C1118" t="str">
        <f ca="1">IF(A1117&lt;Settings!$B$3,VLOOKUP($A1118,'List Calculations'!A$2:H$2705,7,FALSE),"")</f>
        <v>Israel</v>
      </c>
      <c r="D1118" s="3">
        <f ca="1">IF(A1117&lt;Settings!$B$3,VLOOKUP($A1118,'List Calculations'!A$2:H$2705,8,FALSE),"")</f>
        <v>0.64049582089888102</v>
      </c>
    </row>
    <row r="1119" spans="1:4" x14ac:dyDescent="0.25">
      <c r="A1119">
        <f ca="1">IF(A1118&lt;Settings!$B$3,A1118+1,"")</f>
        <v>1118</v>
      </c>
      <c r="B1119" t="str">
        <f ca="1">IF(A1118&lt;Settings!$B$3,VLOOKUP($A1119,'List Calculations'!A$2:H$2705,6,FALSE),"")</f>
        <v>Denmark</v>
      </c>
      <c r="C1119" t="str">
        <f ca="1">IF(A1118&lt;Settings!$B$3,VLOOKUP($A1119,'List Calculations'!A$2:H$2705,7,FALSE),"")</f>
        <v>Malta</v>
      </c>
      <c r="D1119" s="3">
        <f ca="1">IF(A1118&lt;Settings!$B$3,VLOOKUP($A1119,'List Calculations'!A$2:H$2705,8,FALSE),"")</f>
        <v>0.642829724641516</v>
      </c>
    </row>
    <row r="1120" spans="1:4" x14ac:dyDescent="0.25">
      <c r="A1120">
        <f ca="1">IF(A1119&lt;Settings!$B$3,A1119+1,"")</f>
        <v>1119</v>
      </c>
      <c r="B1120" t="str">
        <f ca="1">IF(A1119&lt;Settings!$B$3,VLOOKUP($A1120,'List Calculations'!A$2:H$2705,6,FALSE),"")</f>
        <v>Latvia</v>
      </c>
      <c r="C1120" t="str">
        <f ca="1">IF(A1119&lt;Settings!$B$3,VLOOKUP($A1120,'List Calculations'!A$2:H$2705,7,FALSE),"")</f>
        <v>Germany</v>
      </c>
      <c r="D1120" s="3">
        <f ca="1">IF(A1119&lt;Settings!$B$3,VLOOKUP($A1120,'List Calculations'!A$2:H$2705,8,FALSE),"")</f>
        <v>0.64497364301982896</v>
      </c>
    </row>
    <row r="1121" spans="1:4" x14ac:dyDescent="0.25">
      <c r="A1121">
        <f ca="1">IF(A1120&lt;Settings!$B$3,A1120+1,"")</f>
        <v>1120</v>
      </c>
      <c r="B1121" t="str">
        <f ca="1">IF(A1120&lt;Settings!$B$3,VLOOKUP($A1121,'List Calculations'!A$2:H$2705,6,FALSE),"")</f>
        <v>Moldova</v>
      </c>
      <c r="C1121" t="str">
        <f ca="1">IF(A1120&lt;Settings!$B$3,VLOOKUP($A1121,'List Calculations'!A$2:H$2705,7,FALSE),"")</f>
        <v>Armenia</v>
      </c>
      <c r="D1121" s="3">
        <f ca="1">IF(A1120&lt;Settings!$B$3,VLOOKUP($A1121,'List Calculations'!A$2:H$2705,8,FALSE),"")</f>
        <v>0.652272395654937</v>
      </c>
    </row>
    <row r="1122" spans="1:4" x14ac:dyDescent="0.25">
      <c r="A1122">
        <f ca="1">IF(A1121&lt;Settings!$B$3,A1121+1,"")</f>
        <v>1121</v>
      </c>
      <c r="B1122" t="str">
        <f ca="1">IF(A1121&lt;Settings!$B$3,VLOOKUP($A1122,'List Calculations'!A$2:H$2705,6,FALSE),"")</f>
        <v>Poland</v>
      </c>
      <c r="C1122" t="str">
        <f ca="1">IF(A1121&lt;Settings!$B$3,VLOOKUP($A1122,'List Calculations'!A$2:H$2705,7,FALSE),"")</f>
        <v>Norway</v>
      </c>
      <c r="D1122" s="3">
        <f ca="1">IF(A1121&lt;Settings!$B$3,VLOOKUP($A1122,'List Calculations'!A$2:H$2705,8,FALSE),"")</f>
        <v>0.65236351173490803</v>
      </c>
    </row>
    <row r="1123" spans="1:4" x14ac:dyDescent="0.25">
      <c r="A1123">
        <f ca="1">IF(A1122&lt;Settings!$B$3,A1122+1,"")</f>
        <v>1122</v>
      </c>
      <c r="B1123" t="str">
        <f ca="1">IF(A1122&lt;Settings!$B$3,VLOOKUP($A1123,'List Calculations'!A$2:H$2705,6,FALSE),"")</f>
        <v>Serbia</v>
      </c>
      <c r="C1123" t="str">
        <f ca="1">IF(A1122&lt;Settings!$B$3,VLOOKUP($A1123,'List Calculations'!A$2:H$2705,7,FALSE),"")</f>
        <v>Ukraine</v>
      </c>
      <c r="D1123" s="3">
        <f ca="1">IF(A1122&lt;Settings!$B$3,VLOOKUP($A1123,'List Calculations'!A$2:H$2705,8,FALSE),"")</f>
        <v>0.654200502820528</v>
      </c>
    </row>
    <row r="1124" spans="1:4" x14ac:dyDescent="0.25">
      <c r="A1124">
        <f ca="1">IF(A1123&lt;Settings!$B$3,A1123+1,"")</f>
        <v>1123</v>
      </c>
      <c r="B1124" t="str">
        <f ca="1">IF(A1123&lt;Settings!$B$3,VLOOKUP($A1124,'List Calculations'!A$2:H$2705,6,FALSE),"")</f>
        <v>Yugoslavia</v>
      </c>
      <c r="C1124" t="str">
        <f ca="1">IF(A1123&lt;Settings!$B$3,VLOOKUP($A1124,'List Calculations'!A$2:H$2705,7,FALSE),"")</f>
        <v>France</v>
      </c>
      <c r="D1124" s="3">
        <f ca="1">IF(A1123&lt;Settings!$B$3,VLOOKUP($A1124,'List Calculations'!A$2:H$2705,8,FALSE),"")</f>
        <v>0.65433452838870798</v>
      </c>
    </row>
    <row r="1125" spans="1:4" x14ac:dyDescent="0.25">
      <c r="A1125">
        <f ca="1">IF(A1124&lt;Settings!$B$3,A1124+1,"")</f>
        <v>1124</v>
      </c>
      <c r="B1125" t="str">
        <f ca="1">IF(A1124&lt;Settings!$B$3,VLOOKUP($A1125,'List Calculations'!A$2:H$2705,6,FALSE),"")</f>
        <v>Bulgaria</v>
      </c>
      <c r="C1125" t="str">
        <f ca="1">IF(A1124&lt;Settings!$B$3,VLOOKUP($A1125,'List Calculations'!A$2:H$2705,7,FALSE),"")</f>
        <v>Ukraine</v>
      </c>
      <c r="D1125" s="3">
        <f ca="1">IF(A1124&lt;Settings!$B$3,VLOOKUP($A1125,'List Calculations'!A$2:H$2705,8,FALSE),"")</f>
        <v>0.65951410876843097</v>
      </c>
    </row>
    <row r="1126" spans="1:4" x14ac:dyDescent="0.25">
      <c r="A1126">
        <f ca="1">IF(A1125&lt;Settings!$B$3,A1125+1,"")</f>
        <v>1125</v>
      </c>
      <c r="B1126" t="str">
        <f ca="1">IF(A1125&lt;Settings!$B$3,VLOOKUP($A1126,'List Calculations'!A$2:H$2705,6,FALSE),"")</f>
        <v>Bosnia &amp; Herzegovina</v>
      </c>
      <c r="C1126" t="str">
        <f ca="1">IF(A1125&lt;Settings!$B$3,VLOOKUP($A1126,'List Calculations'!A$2:H$2705,7,FALSE),"")</f>
        <v>France</v>
      </c>
      <c r="D1126" s="3">
        <f ca="1">IF(A1125&lt;Settings!$B$3,VLOOKUP($A1126,'List Calculations'!A$2:H$2705,8,FALSE),"")</f>
        <v>0.66512827970880795</v>
      </c>
    </row>
    <row r="1127" spans="1:4" x14ac:dyDescent="0.25">
      <c r="A1127">
        <f ca="1">IF(A1126&lt;Settings!$B$3,A1126+1,"")</f>
        <v>1126</v>
      </c>
      <c r="B1127" t="str">
        <f ca="1">IF(A1126&lt;Settings!$B$3,VLOOKUP($A1127,'List Calculations'!A$2:H$2705,6,FALSE),"")</f>
        <v>Austria</v>
      </c>
      <c r="C1127" t="str">
        <f ca="1">IF(A1126&lt;Settings!$B$3,VLOOKUP($A1127,'List Calculations'!A$2:H$2705,7,FALSE),"")</f>
        <v>Netherlands</v>
      </c>
      <c r="D1127" s="3">
        <f ca="1">IF(A1126&lt;Settings!$B$3,VLOOKUP($A1127,'List Calculations'!A$2:H$2705,8,FALSE),"")</f>
        <v>0.67188084138664605</v>
      </c>
    </row>
    <row r="1128" spans="1:4" x14ac:dyDescent="0.25">
      <c r="A1128">
        <f ca="1">IF(A1127&lt;Settings!$B$3,A1127+1,"")</f>
        <v>1127</v>
      </c>
      <c r="B1128" t="str">
        <f ca="1">IF(A1127&lt;Settings!$B$3,VLOOKUP($A1128,'List Calculations'!A$2:H$2705,6,FALSE),"")</f>
        <v>Turkey</v>
      </c>
      <c r="C1128" t="str">
        <f ca="1">IF(A1127&lt;Settings!$B$3,VLOOKUP($A1128,'List Calculations'!A$2:H$2705,7,FALSE),"")</f>
        <v>Romania</v>
      </c>
      <c r="D1128" s="3">
        <f ca="1">IF(A1127&lt;Settings!$B$3,VLOOKUP($A1128,'List Calculations'!A$2:H$2705,8,FALSE),"")</f>
        <v>0.67836441947792203</v>
      </c>
    </row>
    <row r="1129" spans="1:4" x14ac:dyDescent="0.25">
      <c r="A1129">
        <f ca="1">IF(A1128&lt;Settings!$B$3,A1128+1,"")</f>
        <v>1128</v>
      </c>
      <c r="B1129" t="str">
        <f ca="1">IF(A1128&lt;Settings!$B$3,VLOOKUP($A1129,'List Calculations'!A$2:H$2705,6,FALSE),"")</f>
        <v>United Kingdom</v>
      </c>
      <c r="C1129" t="str">
        <f ca="1">IF(A1128&lt;Settings!$B$3,VLOOKUP($A1129,'List Calculations'!A$2:H$2705,7,FALSE),"")</f>
        <v>Denmark</v>
      </c>
      <c r="D1129" s="3">
        <f ca="1">IF(A1128&lt;Settings!$B$3,VLOOKUP($A1129,'List Calculations'!A$2:H$2705,8,FALSE),"")</f>
        <v>0.68226214565620302</v>
      </c>
    </row>
    <row r="1130" spans="1:4" x14ac:dyDescent="0.25">
      <c r="A1130">
        <f ca="1">IF(A1129&lt;Settings!$B$3,A1129+1,"")</f>
        <v>1129</v>
      </c>
      <c r="B1130" t="str">
        <f ca="1">IF(A1129&lt;Settings!$B$3,VLOOKUP($A1130,'List Calculations'!A$2:H$2705,6,FALSE),"")</f>
        <v>Iceland</v>
      </c>
      <c r="C1130" t="str">
        <f ca="1">IF(A1129&lt;Settings!$B$3,VLOOKUP($A1130,'List Calculations'!A$2:H$2705,7,FALSE),"")</f>
        <v>Cyprus</v>
      </c>
      <c r="D1130" s="3">
        <f ca="1">IF(A1129&lt;Settings!$B$3,VLOOKUP($A1130,'List Calculations'!A$2:H$2705,8,FALSE),"")</f>
        <v>0.68643658805776597</v>
      </c>
    </row>
    <row r="1131" spans="1:4" x14ac:dyDescent="0.25">
      <c r="A1131">
        <f ca="1">IF(A1130&lt;Settings!$B$3,A1130+1,"")</f>
        <v>1130</v>
      </c>
      <c r="B1131" t="str">
        <f ca="1">IF(A1130&lt;Settings!$B$3,VLOOKUP($A1131,'List Calculations'!A$2:H$2705,6,FALSE),"")</f>
        <v>United Kingdom</v>
      </c>
      <c r="C1131" t="str">
        <f ca="1">IF(A1130&lt;Settings!$B$3,VLOOKUP($A1131,'List Calculations'!A$2:H$2705,7,FALSE),"")</f>
        <v>Switzerland</v>
      </c>
      <c r="D1131" s="3">
        <f ca="1">IF(A1130&lt;Settings!$B$3,VLOOKUP($A1131,'List Calculations'!A$2:H$2705,8,FALSE),"")</f>
        <v>0.68720051622516998</v>
      </c>
    </row>
    <row r="1132" spans="1:4" x14ac:dyDescent="0.25">
      <c r="A1132">
        <f ca="1">IF(A1131&lt;Settings!$B$3,A1131+1,"")</f>
        <v>1131</v>
      </c>
      <c r="B1132" t="str">
        <f ca="1">IF(A1131&lt;Settings!$B$3,VLOOKUP($A1132,'List Calculations'!A$2:H$2705,6,FALSE),"")</f>
        <v>Israel</v>
      </c>
      <c r="C1132" t="str">
        <f ca="1">IF(A1131&lt;Settings!$B$3,VLOOKUP($A1132,'List Calculations'!A$2:H$2705,7,FALSE),"")</f>
        <v>Azerbaijan</v>
      </c>
      <c r="D1132" s="3">
        <f ca="1">IF(A1131&lt;Settings!$B$3,VLOOKUP($A1132,'List Calculations'!A$2:H$2705,8,FALSE),"")</f>
        <v>0.69267755372449402</v>
      </c>
    </row>
    <row r="1133" spans="1:4" x14ac:dyDescent="0.25">
      <c r="A1133">
        <f ca="1">IF(A1132&lt;Settings!$B$3,A1132+1,"")</f>
        <v>1132</v>
      </c>
      <c r="B1133" t="str">
        <f ca="1">IF(A1132&lt;Settings!$B$3,VLOOKUP($A1133,'List Calculations'!A$2:H$2705,6,FALSE),"")</f>
        <v>Yugoslavia</v>
      </c>
      <c r="C1133" t="str">
        <f ca="1">IF(A1132&lt;Settings!$B$3,VLOOKUP($A1133,'List Calculations'!A$2:H$2705,7,FALSE),"")</f>
        <v>Israel</v>
      </c>
      <c r="D1133" s="3">
        <f ca="1">IF(A1132&lt;Settings!$B$3,VLOOKUP($A1133,'List Calculations'!A$2:H$2705,8,FALSE),"")</f>
        <v>0.69932837568839301</v>
      </c>
    </row>
    <row r="1134" spans="1:4" x14ac:dyDescent="0.25">
      <c r="A1134">
        <f ca="1">IF(A1133&lt;Settings!$B$3,A1133+1,"")</f>
        <v>1133</v>
      </c>
      <c r="B1134" t="str">
        <f ca="1">IF(A1133&lt;Settings!$B$3,VLOOKUP($A1134,'List Calculations'!A$2:H$2705,6,FALSE),"")</f>
        <v>Ireland</v>
      </c>
      <c r="C1134" t="str">
        <f ca="1">IF(A1133&lt;Settings!$B$3,VLOOKUP($A1134,'List Calculations'!A$2:H$2705,7,FALSE),"")</f>
        <v>Norway</v>
      </c>
      <c r="D1134" s="3">
        <f ca="1">IF(A1133&lt;Settings!$B$3,VLOOKUP($A1134,'List Calculations'!A$2:H$2705,8,FALSE),"")</f>
        <v>0.69966609745779096</v>
      </c>
    </row>
    <row r="1135" spans="1:4" x14ac:dyDescent="0.25">
      <c r="A1135">
        <f ca="1">IF(A1134&lt;Settings!$B$3,A1134+1,"")</f>
        <v>1134</v>
      </c>
      <c r="B1135" t="str">
        <f ca="1">IF(A1134&lt;Settings!$B$3,VLOOKUP($A1135,'List Calculations'!A$2:H$2705,6,FALSE),"")</f>
        <v>Romania</v>
      </c>
      <c r="C1135" t="str">
        <f ca="1">IF(A1134&lt;Settings!$B$3,VLOOKUP($A1135,'List Calculations'!A$2:H$2705,7,FALSE),"")</f>
        <v>Switzerland</v>
      </c>
      <c r="D1135" s="3">
        <f ca="1">IF(A1134&lt;Settings!$B$3,VLOOKUP($A1135,'List Calculations'!A$2:H$2705,8,FALSE),"")</f>
        <v>0.70361632666646001</v>
      </c>
    </row>
    <row r="1136" spans="1:4" x14ac:dyDescent="0.25">
      <c r="A1136">
        <f ca="1">IF(A1135&lt;Settings!$B$3,A1135+1,"")</f>
        <v>1135</v>
      </c>
      <c r="B1136" t="str">
        <f ca="1">IF(A1135&lt;Settings!$B$3,VLOOKUP($A1136,'List Calculations'!A$2:H$2705,6,FALSE),"")</f>
        <v>Norway</v>
      </c>
      <c r="C1136" t="str">
        <f ca="1">IF(A1135&lt;Settings!$B$3,VLOOKUP($A1136,'List Calculations'!A$2:H$2705,7,FALSE),"")</f>
        <v>Latvia</v>
      </c>
      <c r="D1136" s="3">
        <f ca="1">IF(A1135&lt;Settings!$B$3,VLOOKUP($A1136,'List Calculations'!A$2:H$2705,8,FALSE),"")</f>
        <v>0.70393107529900401</v>
      </c>
    </row>
    <row r="1137" spans="1:4" x14ac:dyDescent="0.25">
      <c r="A1137">
        <f ca="1">IF(A1136&lt;Settings!$B$3,A1136+1,"")</f>
        <v>1136</v>
      </c>
      <c r="B1137" t="str">
        <f ca="1">IF(A1136&lt;Settings!$B$3,VLOOKUP($A1137,'List Calculations'!A$2:H$2705,6,FALSE),"")</f>
        <v>Germany</v>
      </c>
      <c r="C1137" t="str">
        <f ca="1">IF(A1136&lt;Settings!$B$3,VLOOKUP($A1137,'List Calculations'!A$2:H$2705,7,FALSE),"")</f>
        <v>Serbia</v>
      </c>
      <c r="D1137" s="3">
        <f ca="1">IF(A1136&lt;Settings!$B$3,VLOOKUP($A1137,'List Calculations'!A$2:H$2705,8,FALSE),"")</f>
        <v>0.70434429110616503</v>
      </c>
    </row>
    <row r="1138" spans="1:4" x14ac:dyDescent="0.25">
      <c r="A1138">
        <f ca="1">IF(A1137&lt;Settings!$B$3,A1137+1,"")</f>
        <v>1137</v>
      </c>
      <c r="B1138" t="str">
        <f ca="1">IF(A1137&lt;Settings!$B$3,VLOOKUP($A1138,'List Calculations'!A$2:H$2705,6,FALSE),"")</f>
        <v>Switzerland</v>
      </c>
      <c r="C1138" t="str">
        <f ca="1">IF(A1137&lt;Settings!$B$3,VLOOKUP($A1138,'List Calculations'!A$2:H$2705,7,FALSE),"")</f>
        <v>Israel</v>
      </c>
      <c r="D1138" s="3">
        <f ca="1">IF(A1137&lt;Settings!$B$3,VLOOKUP($A1138,'List Calculations'!A$2:H$2705,8,FALSE),"")</f>
        <v>0.70524083892178302</v>
      </c>
    </row>
    <row r="1139" spans="1:4" x14ac:dyDescent="0.25">
      <c r="A1139">
        <f ca="1">IF(A1138&lt;Settings!$B$3,A1138+1,"")</f>
        <v>1138</v>
      </c>
      <c r="B1139" t="str">
        <f ca="1">IF(A1138&lt;Settings!$B$3,VLOOKUP($A1139,'List Calculations'!A$2:H$2705,6,FALSE),"")</f>
        <v>Lithuania</v>
      </c>
      <c r="C1139" t="str">
        <f ca="1">IF(A1138&lt;Settings!$B$3,VLOOKUP($A1139,'List Calculations'!A$2:H$2705,7,FALSE),"")</f>
        <v>Switzerland</v>
      </c>
      <c r="D1139" s="3">
        <f ca="1">IF(A1138&lt;Settings!$B$3,VLOOKUP($A1139,'List Calculations'!A$2:H$2705,8,FALSE),"")</f>
        <v>0.70676385711815404</v>
      </c>
    </row>
    <row r="1140" spans="1:4" x14ac:dyDescent="0.25">
      <c r="A1140">
        <f ca="1">IF(A1139&lt;Settings!$B$3,A1139+1,"")</f>
        <v>1139</v>
      </c>
      <c r="B1140" t="str">
        <f ca="1">IF(A1139&lt;Settings!$B$3,VLOOKUP($A1140,'List Calculations'!A$2:H$2705,6,FALSE),"")</f>
        <v>France</v>
      </c>
      <c r="C1140" t="str">
        <f ca="1">IF(A1139&lt;Settings!$B$3,VLOOKUP($A1140,'List Calculations'!A$2:H$2705,7,FALSE),"")</f>
        <v>Monaco</v>
      </c>
      <c r="D1140" s="3">
        <f ca="1">IF(A1139&lt;Settings!$B$3,VLOOKUP($A1140,'List Calculations'!A$2:H$2705,8,FALSE),"")</f>
        <v>0.71259487729548199</v>
      </c>
    </row>
    <row r="1141" spans="1:4" x14ac:dyDescent="0.25">
      <c r="A1141">
        <f ca="1">IF(A1140&lt;Settings!$B$3,A1140+1,"")</f>
        <v>1140</v>
      </c>
      <c r="B1141" t="str">
        <f ca="1">IF(A1140&lt;Settings!$B$3,VLOOKUP($A1141,'List Calculations'!A$2:H$2705,6,FALSE),"")</f>
        <v>Turkey</v>
      </c>
      <c r="C1141" t="str">
        <f ca="1">IF(A1140&lt;Settings!$B$3,VLOOKUP($A1141,'List Calculations'!A$2:H$2705,7,FALSE),"")</f>
        <v>Italy</v>
      </c>
      <c r="D1141" s="3">
        <f ca="1">IF(A1140&lt;Settings!$B$3,VLOOKUP($A1141,'List Calculations'!A$2:H$2705,8,FALSE),"")</f>
        <v>0.71684725313375797</v>
      </c>
    </row>
    <row r="1142" spans="1:4" x14ac:dyDescent="0.25">
      <c r="A1142">
        <f ca="1">IF(A1141&lt;Settings!$B$3,A1141+1,"")</f>
        <v>1141</v>
      </c>
      <c r="B1142" t="str">
        <f ca="1">IF(A1141&lt;Settings!$B$3,VLOOKUP($A1142,'List Calculations'!A$2:H$2705,6,FALSE),"")</f>
        <v>Israel</v>
      </c>
      <c r="C1142" t="str">
        <f ca="1">IF(A1141&lt;Settings!$B$3,VLOOKUP($A1142,'List Calculations'!A$2:H$2705,7,FALSE),"")</f>
        <v>Spain</v>
      </c>
      <c r="D1142" s="3">
        <f ca="1">IF(A1141&lt;Settings!$B$3,VLOOKUP($A1142,'List Calculations'!A$2:H$2705,8,FALSE),"")</f>
        <v>0.71985186749839003</v>
      </c>
    </row>
    <row r="1143" spans="1:4" x14ac:dyDescent="0.25">
      <c r="A1143">
        <f ca="1">IF(A1142&lt;Settings!$B$3,A1142+1,"")</f>
        <v>1142</v>
      </c>
      <c r="B1143" t="str">
        <f ca="1">IF(A1142&lt;Settings!$B$3,VLOOKUP($A1143,'List Calculations'!A$2:H$2705,6,FALSE),"")</f>
        <v>Ireland</v>
      </c>
      <c r="C1143" t="str">
        <f ca="1">IF(A1142&lt;Settings!$B$3,VLOOKUP($A1143,'List Calculations'!A$2:H$2705,7,FALSE),"")</f>
        <v>Austria</v>
      </c>
      <c r="D1143" s="3">
        <f ca="1">IF(A1142&lt;Settings!$B$3,VLOOKUP($A1143,'List Calculations'!A$2:H$2705,8,FALSE),"")</f>
        <v>0.72220958139745695</v>
      </c>
    </row>
    <row r="1144" spans="1:4" x14ac:dyDescent="0.25">
      <c r="A1144">
        <f ca="1">IF(A1143&lt;Settings!$B$3,A1143+1,"")</f>
        <v>1143</v>
      </c>
      <c r="B1144" t="str">
        <f ca="1">IF(A1143&lt;Settings!$B$3,VLOOKUP($A1144,'List Calculations'!A$2:H$2705,6,FALSE),"")</f>
        <v>Poland</v>
      </c>
      <c r="C1144" t="str">
        <f ca="1">IF(A1143&lt;Settings!$B$3,VLOOKUP($A1144,'List Calculations'!A$2:H$2705,7,FALSE),"")</f>
        <v>Lithuania</v>
      </c>
      <c r="D1144" s="3">
        <f ca="1">IF(A1143&lt;Settings!$B$3,VLOOKUP($A1144,'List Calculations'!A$2:H$2705,8,FALSE),"")</f>
        <v>0.72547443496612996</v>
      </c>
    </row>
    <row r="1145" spans="1:4" x14ac:dyDescent="0.25">
      <c r="A1145">
        <f ca="1">IF(A1144&lt;Settings!$B$3,A1144+1,"")</f>
        <v>1144</v>
      </c>
      <c r="B1145" t="str">
        <f ca="1">IF(A1144&lt;Settings!$B$3,VLOOKUP($A1145,'List Calculations'!A$2:H$2705,6,FALSE),"")</f>
        <v>Greece</v>
      </c>
      <c r="C1145" t="str">
        <f ca="1">IF(A1144&lt;Settings!$B$3,VLOOKUP($A1145,'List Calculations'!A$2:H$2705,7,FALSE),"")</f>
        <v>Azerbaijan</v>
      </c>
      <c r="D1145" s="3">
        <f ca="1">IF(A1144&lt;Settings!$B$3,VLOOKUP($A1145,'List Calculations'!A$2:H$2705,8,FALSE),"")</f>
        <v>0.72787663881012699</v>
      </c>
    </row>
    <row r="1146" spans="1:4" x14ac:dyDescent="0.25">
      <c r="A1146">
        <f ca="1">IF(A1145&lt;Settings!$B$3,A1145+1,"")</f>
        <v>1145</v>
      </c>
      <c r="B1146" t="str">
        <f ca="1">IF(A1145&lt;Settings!$B$3,VLOOKUP($A1146,'List Calculations'!A$2:H$2705,6,FALSE),"")</f>
        <v>Ireland</v>
      </c>
      <c r="C1146" t="str">
        <f ca="1">IF(A1145&lt;Settings!$B$3,VLOOKUP($A1146,'List Calculations'!A$2:H$2705,7,FALSE),"")</f>
        <v>Belgium</v>
      </c>
      <c r="D1146" s="3">
        <f ca="1">IF(A1145&lt;Settings!$B$3,VLOOKUP($A1146,'List Calculations'!A$2:H$2705,8,FALSE),"")</f>
        <v>0.73625191460727202</v>
      </c>
    </row>
    <row r="1147" spans="1:4" x14ac:dyDescent="0.25">
      <c r="A1147">
        <f ca="1">IF(A1146&lt;Settings!$B$3,A1146+1,"")</f>
        <v>1146</v>
      </c>
      <c r="B1147" t="str">
        <f ca="1">IF(A1146&lt;Settings!$B$3,VLOOKUP($A1147,'List Calculations'!A$2:H$2705,6,FALSE),"")</f>
        <v>Portugal</v>
      </c>
      <c r="C1147" t="str">
        <f ca="1">IF(A1146&lt;Settings!$B$3,VLOOKUP($A1147,'List Calculations'!A$2:H$2705,7,FALSE),"")</f>
        <v>Luxembourg</v>
      </c>
      <c r="D1147" s="3">
        <f ca="1">IF(A1146&lt;Settings!$B$3,VLOOKUP($A1147,'List Calculations'!A$2:H$2705,8,FALSE),"")</f>
        <v>0.74163038943785198</v>
      </c>
    </row>
    <row r="1148" spans="1:4" x14ac:dyDescent="0.25">
      <c r="A1148">
        <f ca="1">IF(A1147&lt;Settings!$B$3,A1147+1,"")</f>
        <v>1147</v>
      </c>
      <c r="B1148" t="str">
        <f ca="1">IF(A1147&lt;Settings!$B$3,VLOOKUP($A1148,'List Calculations'!A$2:H$2705,6,FALSE),"")</f>
        <v>Iceland</v>
      </c>
      <c r="C1148" t="str">
        <f ca="1">IF(A1147&lt;Settings!$B$3,VLOOKUP($A1148,'List Calculations'!A$2:H$2705,7,FALSE),"")</f>
        <v>France</v>
      </c>
      <c r="D1148" s="3">
        <f ca="1">IF(A1147&lt;Settings!$B$3,VLOOKUP($A1148,'List Calculations'!A$2:H$2705,8,FALSE),"")</f>
        <v>0.74827043212091204</v>
      </c>
    </row>
    <row r="1149" spans="1:4" x14ac:dyDescent="0.25">
      <c r="A1149">
        <f ca="1">IF(A1148&lt;Settings!$B$3,A1148+1,"")</f>
        <v>1148</v>
      </c>
      <c r="B1149" t="str">
        <f ca="1">IF(A1148&lt;Settings!$B$3,VLOOKUP($A1149,'List Calculations'!A$2:H$2705,6,FALSE),"")</f>
        <v>Ireland</v>
      </c>
      <c r="C1149" t="str">
        <f ca="1">IF(A1148&lt;Settings!$B$3,VLOOKUP($A1149,'List Calculations'!A$2:H$2705,7,FALSE),"")</f>
        <v>Netherlands</v>
      </c>
      <c r="D1149" s="3">
        <f ca="1">IF(A1148&lt;Settings!$B$3,VLOOKUP($A1149,'List Calculations'!A$2:H$2705,8,FALSE),"")</f>
        <v>0.74867978725246997</v>
      </c>
    </row>
    <row r="1150" spans="1:4" x14ac:dyDescent="0.25">
      <c r="A1150">
        <f ca="1">IF(A1149&lt;Settings!$B$3,A1149+1,"")</f>
        <v>1149</v>
      </c>
      <c r="B1150" t="str">
        <f ca="1">IF(A1149&lt;Settings!$B$3,VLOOKUP($A1150,'List Calculations'!A$2:H$2705,6,FALSE),"")</f>
        <v>Austria</v>
      </c>
      <c r="C1150" t="str">
        <f ca="1">IF(A1149&lt;Settings!$B$3,VLOOKUP($A1150,'List Calculations'!A$2:H$2705,7,FALSE),"")</f>
        <v>Ireland</v>
      </c>
      <c r="D1150" s="3">
        <f ca="1">IF(A1149&lt;Settings!$B$3,VLOOKUP($A1150,'List Calculations'!A$2:H$2705,8,FALSE),"")</f>
        <v>0.75027353403459995</v>
      </c>
    </row>
    <row r="1151" spans="1:4" x14ac:dyDescent="0.25">
      <c r="A1151">
        <f ca="1">IF(A1150&lt;Settings!$B$3,A1150+1,"")</f>
        <v>1150</v>
      </c>
      <c r="B1151" t="str">
        <f ca="1">IF(A1150&lt;Settings!$B$3,VLOOKUP($A1151,'List Calculations'!A$2:H$2705,6,FALSE),"")</f>
        <v>Portugal</v>
      </c>
      <c r="C1151" t="str">
        <f ca="1">IF(A1150&lt;Settings!$B$3,VLOOKUP($A1151,'List Calculations'!A$2:H$2705,7,FALSE),"")</f>
        <v>Belgium</v>
      </c>
      <c r="D1151" s="3">
        <f ca="1">IF(A1150&lt;Settings!$B$3,VLOOKUP($A1151,'List Calculations'!A$2:H$2705,8,FALSE),"")</f>
        <v>0.75253962955729004</v>
      </c>
    </row>
    <row r="1152" spans="1:4" x14ac:dyDescent="0.25">
      <c r="A1152">
        <f ca="1">IF(A1151&lt;Settings!$B$3,A1151+1,"")</f>
        <v>1151</v>
      </c>
      <c r="B1152" t="str">
        <f ca="1">IF(A1151&lt;Settings!$B$3,VLOOKUP($A1152,'List Calculations'!A$2:H$2705,6,FALSE),"")</f>
        <v>Israel</v>
      </c>
      <c r="C1152" t="str">
        <f ca="1">IF(A1151&lt;Settings!$B$3,VLOOKUP($A1152,'List Calculations'!A$2:H$2705,7,FALSE),"")</f>
        <v>Netherlands</v>
      </c>
      <c r="D1152" s="3">
        <f ca="1">IF(A1151&lt;Settings!$B$3,VLOOKUP($A1152,'List Calculations'!A$2:H$2705,8,FALSE),"")</f>
        <v>0.76364837662241303</v>
      </c>
    </row>
    <row r="1153" spans="1:4" x14ac:dyDescent="0.25">
      <c r="A1153">
        <f ca="1">IF(A1152&lt;Settings!$B$3,A1152+1,"")</f>
        <v>1152</v>
      </c>
      <c r="B1153" t="str">
        <f ca="1">IF(A1152&lt;Settings!$B$3,VLOOKUP($A1153,'List Calculations'!A$2:H$2705,6,FALSE),"")</f>
        <v>United Kingdom</v>
      </c>
      <c r="C1153" t="str">
        <f ca="1">IF(A1152&lt;Settings!$B$3,VLOOKUP($A1153,'List Calculations'!A$2:H$2705,7,FALSE),"")</f>
        <v>Austria</v>
      </c>
      <c r="D1153" s="3">
        <f ca="1">IF(A1152&lt;Settings!$B$3,VLOOKUP($A1153,'List Calculations'!A$2:H$2705,8,FALSE),"")</f>
        <v>0.76455860900595596</v>
      </c>
    </row>
    <row r="1154" spans="1:4" x14ac:dyDescent="0.25">
      <c r="A1154">
        <f ca="1">IF(A1153&lt;Settings!$B$3,A1153+1,"")</f>
        <v>1153</v>
      </c>
      <c r="B1154" t="str">
        <f ca="1">IF(A1153&lt;Settings!$B$3,VLOOKUP($A1154,'List Calculations'!A$2:H$2705,6,FALSE),"")</f>
        <v>Latvia</v>
      </c>
      <c r="C1154" t="str">
        <f ca="1">IF(A1153&lt;Settings!$B$3,VLOOKUP($A1154,'List Calculations'!A$2:H$2705,7,FALSE),"")</f>
        <v>Iceland</v>
      </c>
      <c r="D1154" s="3">
        <f ca="1">IF(A1153&lt;Settings!$B$3,VLOOKUP($A1154,'List Calculations'!A$2:H$2705,8,FALSE),"")</f>
        <v>0.76514387129408401</v>
      </c>
    </row>
    <row r="1155" spans="1:4" x14ac:dyDescent="0.25">
      <c r="A1155">
        <f ca="1">IF(A1154&lt;Settings!$B$3,A1154+1,"")</f>
        <v>1154</v>
      </c>
      <c r="B1155" t="str">
        <f ca="1">IF(A1154&lt;Settings!$B$3,VLOOKUP($A1155,'List Calculations'!A$2:H$2705,6,FALSE),"")</f>
        <v>Belgium</v>
      </c>
      <c r="C1155" t="str">
        <f ca="1">IF(A1154&lt;Settings!$B$3,VLOOKUP($A1155,'List Calculations'!A$2:H$2705,7,FALSE),"")</f>
        <v>Albania</v>
      </c>
      <c r="D1155" s="3">
        <f ca="1">IF(A1154&lt;Settings!$B$3,VLOOKUP($A1155,'List Calculations'!A$2:H$2705,8,FALSE),"")</f>
        <v>0.78004862348330495</v>
      </c>
    </row>
    <row r="1156" spans="1:4" x14ac:dyDescent="0.25">
      <c r="A1156">
        <f ca="1">IF(A1155&lt;Settings!$B$3,A1155+1,"")</f>
        <v>1155</v>
      </c>
      <c r="B1156" t="str">
        <f ca="1">IF(A1155&lt;Settings!$B$3,VLOOKUP($A1156,'List Calculations'!A$2:H$2705,6,FALSE),"")</f>
        <v>Israel</v>
      </c>
      <c r="C1156" t="str">
        <f ca="1">IF(A1155&lt;Settings!$B$3,VLOOKUP($A1156,'List Calculations'!A$2:H$2705,7,FALSE),"")</f>
        <v>France</v>
      </c>
      <c r="D1156" s="3">
        <f ca="1">IF(A1155&lt;Settings!$B$3,VLOOKUP($A1156,'List Calculations'!A$2:H$2705,8,FALSE),"")</f>
        <v>0.78137251830982002</v>
      </c>
    </row>
    <row r="1157" spans="1:4" x14ac:dyDescent="0.25">
      <c r="A1157">
        <f ca="1">IF(A1156&lt;Settings!$B$3,A1156+1,"")</f>
        <v>1156</v>
      </c>
      <c r="B1157" t="str">
        <f ca="1">IF(A1156&lt;Settings!$B$3,VLOOKUP($A1157,'List Calculations'!A$2:H$2705,6,FALSE),"")</f>
        <v>Monaco</v>
      </c>
      <c r="C1157" t="str">
        <f ca="1">IF(A1156&lt;Settings!$B$3,VLOOKUP($A1157,'List Calculations'!A$2:H$2705,7,FALSE),"")</f>
        <v>Germany</v>
      </c>
      <c r="D1157" s="3">
        <f ca="1">IF(A1156&lt;Settings!$B$3,VLOOKUP($A1157,'List Calculations'!A$2:H$2705,8,FALSE),"")</f>
        <v>0.78765846168129405</v>
      </c>
    </row>
    <row r="1158" spans="1:4" x14ac:dyDescent="0.25">
      <c r="A1158">
        <f ca="1">IF(A1157&lt;Settings!$B$3,A1157+1,"")</f>
        <v>1157</v>
      </c>
      <c r="B1158" t="str">
        <f ca="1">IF(A1157&lt;Settings!$B$3,VLOOKUP($A1158,'List Calculations'!A$2:H$2705,6,FALSE),"")</f>
        <v>Serbia</v>
      </c>
      <c r="C1158" t="str">
        <f ca="1">IF(A1157&lt;Settings!$B$3,VLOOKUP($A1158,'List Calculations'!A$2:H$2705,7,FALSE),"")</f>
        <v>Russia</v>
      </c>
      <c r="D1158" s="3">
        <f ca="1">IF(A1157&lt;Settings!$B$3,VLOOKUP($A1158,'List Calculations'!A$2:H$2705,8,FALSE),"")</f>
        <v>0.79642047824135298</v>
      </c>
    </row>
    <row r="1159" spans="1:4" x14ac:dyDescent="0.25">
      <c r="A1159">
        <f ca="1">IF(A1158&lt;Settings!$B$3,A1158+1,"")</f>
        <v>1158</v>
      </c>
      <c r="B1159" t="str">
        <f ca="1">IF(A1158&lt;Settings!$B$3,VLOOKUP($A1159,'List Calculations'!A$2:H$2705,6,FALSE),"")</f>
        <v>Malta</v>
      </c>
      <c r="C1159" t="str">
        <f ca="1">IF(A1158&lt;Settings!$B$3,VLOOKUP($A1159,'List Calculations'!A$2:H$2705,7,FALSE),"")</f>
        <v>Ireland</v>
      </c>
      <c r="D1159" s="3">
        <f ca="1">IF(A1158&lt;Settings!$B$3,VLOOKUP($A1159,'List Calculations'!A$2:H$2705,8,FALSE),"")</f>
        <v>0.79645332319885698</v>
      </c>
    </row>
    <row r="1160" spans="1:4" x14ac:dyDescent="0.25">
      <c r="A1160">
        <f ca="1">IF(A1159&lt;Settings!$B$3,A1159+1,"")</f>
        <v>1159</v>
      </c>
      <c r="B1160" t="str">
        <f ca="1">IF(A1159&lt;Settings!$B$3,VLOOKUP($A1160,'List Calculations'!A$2:H$2705,6,FALSE),"")</f>
        <v>France</v>
      </c>
      <c r="C1160" t="str">
        <f ca="1">IF(A1159&lt;Settings!$B$3,VLOOKUP($A1160,'List Calculations'!A$2:H$2705,7,FALSE),"")</f>
        <v>Italy</v>
      </c>
      <c r="D1160" s="3">
        <f ca="1">IF(A1159&lt;Settings!$B$3,VLOOKUP($A1160,'List Calculations'!A$2:H$2705,8,FALSE),"")</f>
        <v>0.79904620599338705</v>
      </c>
    </row>
    <row r="1161" spans="1:4" x14ac:dyDescent="0.25">
      <c r="A1161">
        <f ca="1">IF(A1160&lt;Settings!$B$3,A1160+1,"")</f>
        <v>1160</v>
      </c>
      <c r="B1161" t="str">
        <f ca="1">IF(A1160&lt;Settings!$B$3,VLOOKUP($A1161,'List Calculations'!A$2:H$2705,6,FALSE),"")</f>
        <v>Spain</v>
      </c>
      <c r="C1161" t="str">
        <f ca="1">IF(A1160&lt;Settings!$B$3,VLOOKUP($A1161,'List Calculations'!A$2:H$2705,7,FALSE),"")</f>
        <v>Iceland</v>
      </c>
      <c r="D1161" s="3">
        <f ca="1">IF(A1160&lt;Settings!$B$3,VLOOKUP($A1161,'List Calculations'!A$2:H$2705,8,FALSE),"")</f>
        <v>0.79998431977856199</v>
      </c>
    </row>
    <row r="1162" spans="1:4" x14ac:dyDescent="0.25">
      <c r="A1162">
        <f ca="1">IF(A1161&lt;Settings!$B$3,A1161+1,"")</f>
        <v>1161</v>
      </c>
      <c r="B1162" t="str">
        <f ca="1">IF(A1161&lt;Settings!$B$3,VLOOKUP($A1162,'List Calculations'!A$2:H$2705,6,FALSE),"")</f>
        <v>Portugal</v>
      </c>
      <c r="C1162" t="str">
        <f ca="1">IF(A1161&lt;Settings!$B$3,VLOOKUP($A1162,'List Calculations'!A$2:H$2705,7,FALSE),"")</f>
        <v>Israel</v>
      </c>
      <c r="D1162" s="3">
        <f ca="1">IF(A1161&lt;Settings!$B$3,VLOOKUP($A1162,'List Calculations'!A$2:H$2705,8,FALSE),"")</f>
        <v>0.80024744679696302</v>
      </c>
    </row>
    <row r="1163" spans="1:4" x14ac:dyDescent="0.25">
      <c r="A1163">
        <f ca="1">IF(A1162&lt;Settings!$B$3,A1162+1,"")</f>
        <v>1162</v>
      </c>
      <c r="B1163" t="str">
        <f ca="1">IF(A1162&lt;Settings!$B$3,VLOOKUP($A1163,'List Calculations'!A$2:H$2705,6,FALSE),"")</f>
        <v>Netherlands</v>
      </c>
      <c r="C1163" t="str">
        <f ca="1">IF(A1162&lt;Settings!$B$3,VLOOKUP($A1163,'List Calculations'!A$2:H$2705,7,FALSE),"")</f>
        <v>Bosnia &amp; Herzegovina</v>
      </c>
      <c r="D1163" s="3">
        <f ca="1">IF(A1162&lt;Settings!$B$3,VLOOKUP($A1163,'List Calculations'!A$2:H$2705,8,FALSE),"")</f>
        <v>0.80028590465979399</v>
      </c>
    </row>
    <row r="1164" spans="1:4" x14ac:dyDescent="0.25">
      <c r="A1164">
        <f ca="1">IF(A1163&lt;Settings!$B$3,A1163+1,"")</f>
        <v>1163</v>
      </c>
      <c r="B1164" t="str">
        <f ca="1">IF(A1163&lt;Settings!$B$3,VLOOKUP($A1164,'List Calculations'!A$2:H$2705,6,FALSE),"")</f>
        <v>Turkey</v>
      </c>
      <c r="C1164" t="str">
        <f ca="1">IF(A1163&lt;Settings!$B$3,VLOOKUP($A1164,'List Calculations'!A$2:H$2705,7,FALSE),"")</f>
        <v>Netherlands</v>
      </c>
      <c r="D1164" s="3">
        <f ca="1">IF(A1163&lt;Settings!$B$3,VLOOKUP($A1164,'List Calculations'!A$2:H$2705,8,FALSE),"")</f>
        <v>0.800288955145673</v>
      </c>
    </row>
    <row r="1165" spans="1:4" x14ac:dyDescent="0.25">
      <c r="A1165">
        <f ca="1">IF(A1164&lt;Settings!$B$3,A1164+1,"")</f>
        <v>1164</v>
      </c>
      <c r="B1165" t="str">
        <f ca="1">IF(A1164&lt;Settings!$B$3,VLOOKUP($A1165,'List Calculations'!A$2:H$2705,6,FALSE),"")</f>
        <v>Malta</v>
      </c>
      <c r="C1165" t="str">
        <f ca="1">IF(A1164&lt;Settings!$B$3,VLOOKUP($A1165,'List Calculations'!A$2:H$2705,7,FALSE),"")</f>
        <v>Switzerland</v>
      </c>
      <c r="D1165" s="3">
        <f ca="1">IF(A1164&lt;Settings!$B$3,VLOOKUP($A1165,'List Calculations'!A$2:H$2705,8,FALSE),"")</f>
        <v>0.80121774563236903</v>
      </c>
    </row>
    <row r="1166" spans="1:4" x14ac:dyDescent="0.25">
      <c r="A1166">
        <f ca="1">IF(A1165&lt;Settings!$B$3,A1165+1,"")</f>
        <v>1165</v>
      </c>
      <c r="B1166" t="str">
        <f ca="1">IF(A1165&lt;Settings!$B$3,VLOOKUP($A1166,'List Calculations'!A$2:H$2705,6,FALSE),"")</f>
        <v>Albania</v>
      </c>
      <c r="C1166" t="str">
        <f ca="1">IF(A1165&lt;Settings!$B$3,VLOOKUP($A1166,'List Calculations'!A$2:H$2705,7,FALSE),"")</f>
        <v>United Kingdom</v>
      </c>
      <c r="D1166" s="3">
        <f ca="1">IF(A1165&lt;Settings!$B$3,VLOOKUP($A1166,'List Calculations'!A$2:H$2705,8,FALSE),"")</f>
        <v>0.80570467878543695</v>
      </c>
    </row>
    <row r="1167" spans="1:4" x14ac:dyDescent="0.25">
      <c r="A1167">
        <f ca="1">IF(A1166&lt;Settings!$B$3,A1166+1,"")</f>
        <v>1166</v>
      </c>
      <c r="B1167" t="str">
        <f ca="1">IF(A1166&lt;Settings!$B$3,VLOOKUP($A1167,'List Calculations'!A$2:H$2705,6,FALSE),"")</f>
        <v>Belarus</v>
      </c>
      <c r="C1167" t="str">
        <f ca="1">IF(A1166&lt;Settings!$B$3,VLOOKUP($A1167,'List Calculations'!A$2:H$2705,7,FALSE),"")</f>
        <v>Norway</v>
      </c>
      <c r="D1167" s="3">
        <f ca="1">IF(A1166&lt;Settings!$B$3,VLOOKUP($A1167,'List Calculations'!A$2:H$2705,8,FALSE),"")</f>
        <v>0.80748737321110697</v>
      </c>
    </row>
    <row r="1168" spans="1:4" x14ac:dyDescent="0.25">
      <c r="A1168">
        <f ca="1">IF(A1167&lt;Settings!$B$3,A1167+1,"")</f>
        <v>1167</v>
      </c>
      <c r="B1168" t="str">
        <f ca="1">IF(A1167&lt;Settings!$B$3,VLOOKUP($A1168,'List Calculations'!A$2:H$2705,6,FALSE),"")</f>
        <v>Romania</v>
      </c>
      <c r="C1168" t="str">
        <f ca="1">IF(A1167&lt;Settings!$B$3,VLOOKUP($A1168,'List Calculations'!A$2:H$2705,7,FALSE),"")</f>
        <v>Israel</v>
      </c>
      <c r="D1168" s="3">
        <f ca="1">IF(A1167&lt;Settings!$B$3,VLOOKUP($A1168,'List Calculations'!A$2:H$2705,8,FALSE),"")</f>
        <v>0.80942214193387196</v>
      </c>
    </row>
    <row r="1169" spans="1:4" x14ac:dyDescent="0.25">
      <c r="A1169">
        <f ca="1">IF(A1168&lt;Settings!$B$3,A1168+1,"")</f>
        <v>1168</v>
      </c>
      <c r="B1169" t="str">
        <f ca="1">IF(A1168&lt;Settings!$B$3,VLOOKUP($A1169,'List Calculations'!A$2:H$2705,6,FALSE),"")</f>
        <v>Malta</v>
      </c>
      <c r="C1169" t="str">
        <f ca="1">IF(A1168&lt;Settings!$B$3,VLOOKUP($A1169,'List Calculations'!A$2:H$2705,7,FALSE),"")</f>
        <v>Greece</v>
      </c>
      <c r="D1169" s="3">
        <f ca="1">IF(A1168&lt;Settings!$B$3,VLOOKUP($A1169,'List Calculations'!A$2:H$2705,8,FALSE),"")</f>
        <v>0.81272464765965602</v>
      </c>
    </row>
    <row r="1170" spans="1:4" x14ac:dyDescent="0.25">
      <c r="A1170">
        <f ca="1">IF(A1169&lt;Settings!$B$3,A1169+1,"")</f>
        <v>1169</v>
      </c>
      <c r="B1170" t="str">
        <f ca="1">IF(A1169&lt;Settings!$B$3,VLOOKUP($A1170,'List Calculations'!A$2:H$2705,6,FALSE),"")</f>
        <v>Albania</v>
      </c>
      <c r="C1170" t="str">
        <f ca="1">IF(A1169&lt;Settings!$B$3,VLOOKUP($A1170,'List Calculations'!A$2:H$2705,7,FALSE),"")</f>
        <v>Malta</v>
      </c>
      <c r="D1170" s="3">
        <f ca="1">IF(A1169&lt;Settings!$B$3,VLOOKUP($A1170,'List Calculations'!A$2:H$2705,8,FALSE),"")</f>
        <v>0.81413603486821395</v>
      </c>
    </row>
    <row r="1171" spans="1:4" x14ac:dyDescent="0.25">
      <c r="A1171">
        <f ca="1">IF(A1170&lt;Settings!$B$3,A1170+1,"")</f>
        <v>1170</v>
      </c>
      <c r="B1171" t="str">
        <f ca="1">IF(A1170&lt;Settings!$B$3,VLOOKUP($A1171,'List Calculations'!A$2:H$2705,6,FALSE),"")</f>
        <v>Norway</v>
      </c>
      <c r="C1171" t="str">
        <f ca="1">IF(A1170&lt;Settings!$B$3,VLOOKUP($A1171,'List Calculations'!A$2:H$2705,7,FALSE),"")</f>
        <v>Serbia</v>
      </c>
      <c r="D1171" s="3">
        <f ca="1">IF(A1170&lt;Settings!$B$3,VLOOKUP($A1171,'List Calculations'!A$2:H$2705,8,FALSE),"")</f>
        <v>0.81938568246334498</v>
      </c>
    </row>
    <row r="1172" spans="1:4" x14ac:dyDescent="0.25">
      <c r="A1172">
        <f ca="1">IF(A1171&lt;Settings!$B$3,A1171+1,"")</f>
        <v>1171</v>
      </c>
      <c r="B1172" t="str">
        <f ca="1">IF(A1171&lt;Settings!$B$3,VLOOKUP($A1172,'List Calculations'!A$2:H$2705,6,FALSE),"")</f>
        <v>Greece</v>
      </c>
      <c r="C1172" t="str">
        <f ca="1">IF(A1171&lt;Settings!$B$3,VLOOKUP($A1172,'List Calculations'!A$2:H$2705,7,FALSE),"")</f>
        <v>Russia</v>
      </c>
      <c r="D1172" s="3">
        <f ca="1">IF(A1171&lt;Settings!$B$3,VLOOKUP($A1172,'List Calculations'!A$2:H$2705,8,FALSE),"")</f>
        <v>0.82107330730983097</v>
      </c>
    </row>
    <row r="1173" spans="1:4" x14ac:dyDescent="0.25">
      <c r="A1173">
        <f ca="1">IF(A1172&lt;Settings!$B$3,A1172+1,"")</f>
        <v>1172</v>
      </c>
      <c r="B1173" t="str">
        <f ca="1">IF(A1172&lt;Settings!$B$3,VLOOKUP($A1173,'List Calculations'!A$2:H$2705,6,FALSE),"")</f>
        <v>Poland</v>
      </c>
      <c r="C1173" t="str">
        <f ca="1">IF(A1172&lt;Settings!$B$3,VLOOKUP($A1173,'List Calculations'!A$2:H$2705,7,FALSE),"")</f>
        <v>Germany</v>
      </c>
      <c r="D1173" s="3">
        <f ca="1">IF(A1172&lt;Settings!$B$3,VLOOKUP($A1173,'List Calculations'!A$2:H$2705,8,FALSE),"")</f>
        <v>0.82247691571825099</v>
      </c>
    </row>
    <row r="1174" spans="1:4" x14ac:dyDescent="0.25">
      <c r="A1174">
        <f ca="1">IF(A1173&lt;Settings!$B$3,A1173+1,"")</f>
        <v>1173</v>
      </c>
      <c r="B1174" t="str">
        <f ca="1">IF(A1173&lt;Settings!$B$3,VLOOKUP($A1174,'List Calculations'!A$2:H$2705,6,FALSE),"")</f>
        <v>Estonia</v>
      </c>
      <c r="C1174" t="str">
        <f ca="1">IF(A1173&lt;Settings!$B$3,VLOOKUP($A1174,'List Calculations'!A$2:H$2705,7,FALSE),"")</f>
        <v>Ukraine</v>
      </c>
      <c r="D1174" s="3">
        <f ca="1">IF(A1173&lt;Settings!$B$3,VLOOKUP($A1174,'List Calculations'!A$2:H$2705,8,FALSE),"")</f>
        <v>0.83362782350037001</v>
      </c>
    </row>
    <row r="1175" spans="1:4" x14ac:dyDescent="0.25">
      <c r="A1175">
        <f ca="1">IF(A1174&lt;Settings!$B$3,A1174+1,"")</f>
        <v>1174</v>
      </c>
      <c r="B1175" t="str">
        <f ca="1">IF(A1174&lt;Settings!$B$3,VLOOKUP($A1175,'List Calculations'!A$2:H$2705,6,FALSE),"")</f>
        <v>Luxembourg</v>
      </c>
      <c r="C1175" t="str">
        <f ca="1">IF(A1174&lt;Settings!$B$3,VLOOKUP($A1175,'List Calculations'!A$2:H$2705,7,FALSE),"")</f>
        <v>Portugal</v>
      </c>
      <c r="D1175" s="3">
        <f ca="1">IF(A1174&lt;Settings!$B$3,VLOOKUP($A1175,'List Calculations'!A$2:H$2705,8,FALSE),"")</f>
        <v>0.83700307956873499</v>
      </c>
    </row>
    <row r="1176" spans="1:4" x14ac:dyDescent="0.25">
      <c r="A1176">
        <f ca="1">IF(A1175&lt;Settings!$B$3,A1175+1,"")</f>
        <v>1175</v>
      </c>
      <c r="B1176" t="str">
        <f ca="1">IF(A1175&lt;Settings!$B$3,VLOOKUP($A1176,'List Calculations'!A$2:H$2705,6,FALSE),"")</f>
        <v>Estonia</v>
      </c>
      <c r="C1176" t="str">
        <f ca="1">IF(A1175&lt;Settings!$B$3,VLOOKUP($A1176,'List Calculations'!A$2:H$2705,7,FALSE),"")</f>
        <v>Switzerland</v>
      </c>
      <c r="D1176" s="3">
        <f ca="1">IF(A1175&lt;Settings!$B$3,VLOOKUP($A1176,'List Calculations'!A$2:H$2705,8,FALSE),"")</f>
        <v>0.85562905416396495</v>
      </c>
    </row>
    <row r="1177" spans="1:4" x14ac:dyDescent="0.25">
      <c r="A1177">
        <f ca="1">IF(A1176&lt;Settings!$B$3,A1176+1,"")</f>
        <v>1176</v>
      </c>
      <c r="B1177" t="str">
        <f ca="1">IF(A1176&lt;Settings!$B$3,VLOOKUP($A1177,'List Calculations'!A$2:H$2705,6,FALSE),"")</f>
        <v>Hungary</v>
      </c>
      <c r="C1177" t="str">
        <f ca="1">IF(A1176&lt;Settings!$B$3,VLOOKUP($A1177,'List Calculations'!A$2:H$2705,7,FALSE),"")</f>
        <v>Denmark</v>
      </c>
      <c r="D1177" s="3">
        <f ca="1">IF(A1176&lt;Settings!$B$3,VLOOKUP($A1177,'List Calculations'!A$2:H$2705,8,FALSE),"")</f>
        <v>0.86133274508795998</v>
      </c>
    </row>
    <row r="1178" spans="1:4" x14ac:dyDescent="0.25">
      <c r="A1178">
        <f ca="1">IF(A1177&lt;Settings!$B$3,A1177+1,"")</f>
        <v>1177</v>
      </c>
      <c r="B1178" t="str">
        <f ca="1">IF(A1177&lt;Settings!$B$3,VLOOKUP($A1178,'List Calculations'!A$2:H$2705,6,FALSE),"")</f>
        <v>Iceland</v>
      </c>
      <c r="C1178" t="str">
        <f ca="1">IF(A1177&lt;Settings!$B$3,VLOOKUP($A1178,'List Calculations'!A$2:H$2705,7,FALSE),"")</f>
        <v>Netherlands</v>
      </c>
      <c r="D1178" s="3">
        <f ca="1">IF(A1177&lt;Settings!$B$3,VLOOKUP($A1178,'List Calculations'!A$2:H$2705,8,FALSE),"")</f>
        <v>0.86490838507010204</v>
      </c>
    </row>
    <row r="1179" spans="1:4" x14ac:dyDescent="0.25">
      <c r="A1179">
        <f ca="1">IF(A1178&lt;Settings!$B$3,A1178+1,"")</f>
        <v>1178</v>
      </c>
      <c r="B1179" t="str">
        <f ca="1">IF(A1178&lt;Settings!$B$3,VLOOKUP($A1179,'List Calculations'!A$2:H$2705,6,FALSE),"")</f>
        <v>Monaco</v>
      </c>
      <c r="C1179" t="str">
        <f ca="1">IF(A1178&lt;Settings!$B$3,VLOOKUP($A1179,'List Calculations'!A$2:H$2705,7,FALSE),"")</f>
        <v>Denmark</v>
      </c>
      <c r="D1179" s="3">
        <f ca="1">IF(A1178&lt;Settings!$B$3,VLOOKUP($A1179,'List Calculations'!A$2:H$2705,8,FALSE),"")</f>
        <v>0.86615050477279498</v>
      </c>
    </row>
    <row r="1180" spans="1:4" x14ac:dyDescent="0.25">
      <c r="A1180">
        <f ca="1">IF(A1179&lt;Settings!$B$3,A1179+1,"")</f>
        <v>1179</v>
      </c>
      <c r="B1180" t="str">
        <f ca="1">IF(A1179&lt;Settings!$B$3,VLOOKUP($A1180,'List Calculations'!A$2:H$2705,6,FALSE),"")</f>
        <v>Belgium</v>
      </c>
      <c r="C1180" t="str">
        <f ca="1">IF(A1179&lt;Settings!$B$3,VLOOKUP($A1180,'List Calculations'!A$2:H$2705,7,FALSE),"")</f>
        <v>Poland</v>
      </c>
      <c r="D1180" s="3">
        <f ca="1">IF(A1179&lt;Settings!$B$3,VLOOKUP($A1180,'List Calculations'!A$2:H$2705,8,FALSE),"")</f>
        <v>0.87221180392446895</v>
      </c>
    </row>
    <row r="1181" spans="1:4" x14ac:dyDescent="0.25">
      <c r="A1181">
        <f ca="1">IF(A1180&lt;Settings!$B$3,A1180+1,"")</f>
        <v>1180</v>
      </c>
      <c r="B1181" t="str">
        <f ca="1">IF(A1180&lt;Settings!$B$3,VLOOKUP($A1181,'List Calculations'!A$2:H$2705,6,FALSE),"")</f>
        <v>Italy</v>
      </c>
      <c r="C1181" t="str">
        <f ca="1">IF(A1180&lt;Settings!$B$3,VLOOKUP($A1181,'List Calculations'!A$2:H$2705,7,FALSE),"")</f>
        <v>Spain</v>
      </c>
      <c r="D1181" s="3">
        <f ca="1">IF(A1180&lt;Settings!$B$3,VLOOKUP($A1181,'List Calculations'!A$2:H$2705,8,FALSE),"")</f>
        <v>0.87290047819976402</v>
      </c>
    </row>
    <row r="1182" spans="1:4" x14ac:dyDescent="0.25">
      <c r="A1182">
        <f ca="1">IF(A1181&lt;Settings!$B$3,A1181+1,"")</f>
        <v>1181</v>
      </c>
      <c r="B1182" t="str">
        <f ca="1">IF(A1181&lt;Settings!$B$3,VLOOKUP($A1182,'List Calculations'!A$2:H$2705,6,FALSE),"")</f>
        <v>Slovenia</v>
      </c>
      <c r="C1182" t="str">
        <f ca="1">IF(A1181&lt;Settings!$B$3,VLOOKUP($A1182,'List Calculations'!A$2:H$2705,7,FALSE),"")</f>
        <v>Austria</v>
      </c>
      <c r="D1182" s="3">
        <f ca="1">IF(A1181&lt;Settings!$B$3,VLOOKUP($A1182,'List Calculations'!A$2:H$2705,8,FALSE),"")</f>
        <v>0.87720464737792803</v>
      </c>
    </row>
    <row r="1183" spans="1:4" x14ac:dyDescent="0.25">
      <c r="A1183">
        <f ca="1">IF(A1182&lt;Settings!$B$3,A1182+1,"")</f>
        <v>1182</v>
      </c>
      <c r="B1183" t="str">
        <f ca="1">IF(A1182&lt;Settings!$B$3,VLOOKUP($A1183,'List Calculations'!A$2:H$2705,6,FALSE),"")</f>
        <v>Slovenia</v>
      </c>
      <c r="C1183" t="str">
        <f ca="1">IF(A1182&lt;Settings!$B$3,VLOOKUP($A1183,'List Calculations'!A$2:H$2705,7,FALSE),"")</f>
        <v>Latvia</v>
      </c>
      <c r="D1183" s="3">
        <f ca="1">IF(A1182&lt;Settings!$B$3,VLOOKUP($A1183,'List Calculations'!A$2:H$2705,8,FALSE),"")</f>
        <v>0.89047584203001395</v>
      </c>
    </row>
    <row r="1184" spans="1:4" x14ac:dyDescent="0.25">
      <c r="A1184">
        <f ca="1">IF(A1183&lt;Settings!$B$3,A1183+1,"")</f>
        <v>1183</v>
      </c>
      <c r="B1184" t="str">
        <f ca="1">IF(A1183&lt;Settings!$B$3,VLOOKUP($A1184,'List Calculations'!A$2:H$2705,6,FALSE),"")</f>
        <v>Malta</v>
      </c>
      <c r="C1184" t="str">
        <f ca="1">IF(A1183&lt;Settings!$B$3,VLOOKUP($A1184,'List Calculations'!A$2:H$2705,7,FALSE),"")</f>
        <v>Israel</v>
      </c>
      <c r="D1184" s="3">
        <f ca="1">IF(A1183&lt;Settings!$B$3,VLOOKUP($A1184,'List Calculations'!A$2:H$2705,8,FALSE),"")</f>
        <v>0.89168356385393399</v>
      </c>
    </row>
    <row r="1185" spans="1:4" x14ac:dyDescent="0.25">
      <c r="A1185">
        <f ca="1">IF(A1184&lt;Settings!$B$3,A1184+1,"")</f>
        <v>1184</v>
      </c>
      <c r="B1185" t="str">
        <f ca="1">IF(A1184&lt;Settings!$B$3,VLOOKUP($A1185,'List Calculations'!A$2:H$2705,6,FALSE),"")</f>
        <v>Romania</v>
      </c>
      <c r="C1185" t="str">
        <f ca="1">IF(A1184&lt;Settings!$B$3,VLOOKUP($A1185,'List Calculations'!A$2:H$2705,7,FALSE),"")</f>
        <v>Spain</v>
      </c>
      <c r="D1185" s="3">
        <f ca="1">IF(A1184&lt;Settings!$B$3,VLOOKUP($A1185,'List Calculations'!A$2:H$2705,8,FALSE),"")</f>
        <v>0.89671785866026998</v>
      </c>
    </row>
    <row r="1186" spans="1:4" x14ac:dyDescent="0.25">
      <c r="A1186">
        <f ca="1">IF(A1185&lt;Settings!$B$3,A1185+1,"")</f>
        <v>1185</v>
      </c>
      <c r="B1186" t="str">
        <f ca="1">IF(A1185&lt;Settings!$B$3,VLOOKUP($A1186,'List Calculations'!A$2:H$2705,6,FALSE),"")</f>
        <v>Slovenia</v>
      </c>
      <c r="C1186" t="str">
        <f ca="1">IF(A1185&lt;Settings!$B$3,VLOOKUP($A1186,'List Calculations'!A$2:H$2705,7,FALSE),"")</f>
        <v>Denmark</v>
      </c>
      <c r="D1186" s="3">
        <f ca="1">IF(A1185&lt;Settings!$B$3,VLOOKUP($A1186,'List Calculations'!A$2:H$2705,8,FALSE),"")</f>
        <v>0.90086358576428305</v>
      </c>
    </row>
    <row r="1187" spans="1:4" x14ac:dyDescent="0.25">
      <c r="A1187">
        <f ca="1">IF(A1186&lt;Settings!$B$3,A1186+1,"")</f>
        <v>1186</v>
      </c>
      <c r="B1187" t="str">
        <f ca="1">IF(A1186&lt;Settings!$B$3,VLOOKUP($A1187,'List Calculations'!A$2:H$2705,6,FALSE),"")</f>
        <v>Russia</v>
      </c>
      <c r="C1187" t="str">
        <f ca="1">IF(A1186&lt;Settings!$B$3,VLOOKUP($A1187,'List Calculations'!A$2:H$2705,7,FALSE),"")</f>
        <v>Israel</v>
      </c>
      <c r="D1187" s="3">
        <f ca="1">IF(A1186&lt;Settings!$B$3,VLOOKUP($A1187,'List Calculations'!A$2:H$2705,8,FALSE),"")</f>
        <v>0.91286265309176495</v>
      </c>
    </row>
    <row r="1188" spans="1:4" x14ac:dyDescent="0.25">
      <c r="A1188">
        <f ca="1">IF(A1187&lt;Settings!$B$3,A1187+1,"")</f>
        <v>1187</v>
      </c>
      <c r="B1188" t="str">
        <f ca="1">IF(A1187&lt;Settings!$B$3,VLOOKUP($A1188,'List Calculations'!A$2:H$2705,6,FALSE),"")</f>
        <v>Turkey</v>
      </c>
      <c r="C1188" t="str">
        <f ca="1">IF(A1187&lt;Settings!$B$3,VLOOKUP($A1188,'List Calculations'!A$2:H$2705,7,FALSE),"")</f>
        <v>Austria</v>
      </c>
      <c r="D1188" s="3">
        <f ca="1">IF(A1187&lt;Settings!$B$3,VLOOKUP($A1188,'List Calculations'!A$2:H$2705,8,FALSE),"")</f>
        <v>0.92687068052235499</v>
      </c>
    </row>
    <row r="1189" spans="1:4" x14ac:dyDescent="0.25">
      <c r="A1189">
        <f ca="1">IF(A1188&lt;Settings!$B$3,A1188+1,"")</f>
        <v>1188</v>
      </c>
      <c r="B1189" t="str">
        <f ca="1">IF(A1188&lt;Settings!$B$3,VLOOKUP($A1189,'List Calculations'!A$2:H$2705,6,FALSE),"")</f>
        <v>Austria</v>
      </c>
      <c r="C1189" t="str">
        <f ca="1">IF(A1188&lt;Settings!$B$3,VLOOKUP($A1189,'List Calculations'!A$2:H$2705,7,FALSE),"")</f>
        <v>Romania</v>
      </c>
      <c r="D1189" s="3">
        <f ca="1">IF(A1188&lt;Settings!$B$3,VLOOKUP($A1189,'List Calculations'!A$2:H$2705,8,FALSE),"")</f>
        <v>0.92706269220505999</v>
      </c>
    </row>
    <row r="1190" spans="1:4" x14ac:dyDescent="0.25">
      <c r="A1190">
        <f ca="1">IF(A1189&lt;Settings!$B$3,A1189+1,"")</f>
        <v>1189</v>
      </c>
      <c r="B1190" t="str">
        <f ca="1">IF(A1189&lt;Settings!$B$3,VLOOKUP($A1190,'List Calculations'!A$2:H$2705,6,FALSE),"")</f>
        <v>France</v>
      </c>
      <c r="C1190" t="str">
        <f ca="1">IF(A1189&lt;Settings!$B$3,VLOOKUP($A1190,'List Calculations'!A$2:H$2705,7,FALSE),"")</f>
        <v>Belgium</v>
      </c>
      <c r="D1190" s="3">
        <f ca="1">IF(A1189&lt;Settings!$B$3,VLOOKUP($A1190,'List Calculations'!A$2:H$2705,8,FALSE),"")</f>
        <v>0.92945591589681398</v>
      </c>
    </row>
    <row r="1191" spans="1:4" x14ac:dyDescent="0.25">
      <c r="A1191">
        <f ca="1">IF(A1190&lt;Settings!$B$3,A1190+1,"")</f>
        <v>1190</v>
      </c>
      <c r="B1191" t="str">
        <f ca="1">IF(A1190&lt;Settings!$B$3,VLOOKUP($A1191,'List Calculations'!A$2:H$2705,6,FALSE),"")</f>
        <v>United Kingdom</v>
      </c>
      <c r="C1191" t="str">
        <f ca="1">IF(A1190&lt;Settings!$B$3,VLOOKUP($A1191,'List Calculations'!A$2:H$2705,7,FALSE),"")</f>
        <v>Iceland</v>
      </c>
      <c r="D1191" s="3">
        <f ca="1">IF(A1190&lt;Settings!$B$3,VLOOKUP($A1191,'List Calculations'!A$2:H$2705,8,FALSE),"")</f>
        <v>0.93740634492754005</v>
      </c>
    </row>
    <row r="1192" spans="1:4" x14ac:dyDescent="0.25">
      <c r="A1192">
        <f ca="1">IF(A1191&lt;Settings!$B$3,A1191+1,"")</f>
        <v>1191</v>
      </c>
      <c r="B1192" t="str">
        <f ca="1">IF(A1191&lt;Settings!$B$3,VLOOKUP($A1192,'List Calculations'!A$2:H$2705,6,FALSE),"")</f>
        <v>Denmark</v>
      </c>
      <c r="C1192" t="str">
        <f ca="1">IF(A1191&lt;Settings!$B$3,VLOOKUP($A1192,'List Calculations'!A$2:H$2705,7,FALSE),"")</f>
        <v>Yugoslavia</v>
      </c>
      <c r="D1192" s="3">
        <f ca="1">IF(A1191&lt;Settings!$B$3,VLOOKUP($A1192,'List Calculations'!A$2:H$2705,8,FALSE),"")</f>
        <v>0.94394189048168198</v>
      </c>
    </row>
    <row r="1193" spans="1:4" x14ac:dyDescent="0.25">
      <c r="A1193">
        <f ca="1">IF(A1192&lt;Settings!$B$3,A1192+1,"")</f>
        <v>1192</v>
      </c>
      <c r="B1193" t="str">
        <f ca="1">IF(A1192&lt;Settings!$B$3,VLOOKUP($A1193,'List Calculations'!A$2:H$2705,6,FALSE),"")</f>
        <v>Russia</v>
      </c>
      <c r="C1193" t="str">
        <f ca="1">IF(A1192&lt;Settings!$B$3,VLOOKUP($A1193,'List Calculations'!A$2:H$2705,7,FALSE),"")</f>
        <v>France</v>
      </c>
      <c r="D1193" s="3">
        <f ca="1">IF(A1192&lt;Settings!$B$3,VLOOKUP($A1193,'List Calculations'!A$2:H$2705,8,FALSE),"")</f>
        <v>0.94708439011033096</v>
      </c>
    </row>
    <row r="1194" spans="1:4" x14ac:dyDescent="0.25">
      <c r="A1194">
        <f ca="1">IF(A1193&lt;Settings!$B$3,A1193+1,"")</f>
        <v>1193</v>
      </c>
      <c r="B1194" t="str">
        <f ca="1">IF(A1193&lt;Settings!$B$3,VLOOKUP($A1194,'List Calculations'!A$2:H$2705,6,FALSE),"")</f>
        <v>Portugal</v>
      </c>
      <c r="C1194" t="str">
        <f ca="1">IF(A1193&lt;Settings!$B$3,VLOOKUP($A1194,'List Calculations'!A$2:H$2705,7,FALSE),"")</f>
        <v>Latvia</v>
      </c>
      <c r="D1194" s="3">
        <f ca="1">IF(A1193&lt;Settings!$B$3,VLOOKUP($A1194,'List Calculations'!A$2:H$2705,8,FALSE),"")</f>
        <v>0.95093962155221601</v>
      </c>
    </row>
    <row r="1195" spans="1:4" x14ac:dyDescent="0.25">
      <c r="A1195">
        <f ca="1">IF(A1194&lt;Settings!$B$3,A1194+1,"")</f>
        <v>1194</v>
      </c>
      <c r="B1195" t="str">
        <f ca="1">IF(A1194&lt;Settings!$B$3,VLOOKUP($A1195,'List Calculations'!A$2:H$2705,6,FALSE),"")</f>
        <v>Luxembourg</v>
      </c>
      <c r="C1195" t="str">
        <f ca="1">IF(A1194&lt;Settings!$B$3,VLOOKUP($A1195,'List Calculations'!A$2:H$2705,7,FALSE),"")</f>
        <v>United Kingdom</v>
      </c>
      <c r="D1195" s="3">
        <f ca="1">IF(A1194&lt;Settings!$B$3,VLOOKUP($A1195,'List Calculations'!A$2:H$2705,8,FALSE),"")</f>
        <v>0.96343770043902699</v>
      </c>
    </row>
    <row r="1196" spans="1:4" x14ac:dyDescent="0.25">
      <c r="A1196">
        <f ca="1">IF(A1195&lt;Settings!$B$3,A1195+1,"")</f>
        <v>1195</v>
      </c>
      <c r="B1196" t="str">
        <f ca="1">IF(A1195&lt;Settings!$B$3,VLOOKUP($A1196,'List Calculations'!A$2:H$2705,6,FALSE),"")</f>
        <v>Estonia</v>
      </c>
      <c r="C1196" t="str">
        <f ca="1">IF(A1195&lt;Settings!$B$3,VLOOKUP($A1196,'List Calculations'!A$2:H$2705,7,FALSE),"")</f>
        <v>Netherlands</v>
      </c>
      <c r="D1196" s="3">
        <f ca="1">IF(A1195&lt;Settings!$B$3,VLOOKUP($A1196,'List Calculations'!A$2:H$2705,8,FALSE),"")</f>
        <v>0.96412359071748499</v>
      </c>
    </row>
    <row r="1197" spans="1:4" x14ac:dyDescent="0.25">
      <c r="A1197">
        <f ca="1">IF(A1196&lt;Settings!$B$3,A1196+1,"")</f>
        <v>1196</v>
      </c>
      <c r="B1197" t="str">
        <f ca="1">IF(A1196&lt;Settings!$B$3,VLOOKUP($A1197,'List Calculations'!A$2:H$2705,6,FALSE),"")</f>
        <v>Turkey</v>
      </c>
      <c r="C1197" t="str">
        <f ca="1">IF(A1196&lt;Settings!$B$3,VLOOKUP($A1197,'List Calculations'!A$2:H$2705,7,FALSE),"")</f>
        <v>Malta</v>
      </c>
      <c r="D1197" s="3">
        <f ca="1">IF(A1196&lt;Settings!$B$3,VLOOKUP($A1197,'List Calculations'!A$2:H$2705,8,FALSE),"")</f>
        <v>0.96616585836260405</v>
      </c>
    </row>
    <row r="1198" spans="1:4" x14ac:dyDescent="0.25">
      <c r="A1198">
        <f ca="1">IF(A1197&lt;Settings!$B$3,A1197+1,"")</f>
        <v>1197</v>
      </c>
      <c r="B1198" t="str">
        <f ca="1">IF(A1197&lt;Settings!$B$3,VLOOKUP($A1198,'List Calculations'!A$2:H$2705,6,FALSE),"")</f>
        <v>France</v>
      </c>
      <c r="C1198" t="str">
        <f ca="1">IF(A1197&lt;Settings!$B$3,VLOOKUP($A1198,'List Calculations'!A$2:H$2705,7,FALSE),"")</f>
        <v>Spain</v>
      </c>
      <c r="D1198" s="3">
        <f ca="1">IF(A1197&lt;Settings!$B$3,VLOOKUP($A1198,'List Calculations'!A$2:H$2705,8,FALSE),"")</f>
        <v>0.96714698972284496</v>
      </c>
    </row>
    <row r="1199" spans="1:4" x14ac:dyDescent="0.25">
      <c r="A1199">
        <f ca="1">IF(A1198&lt;Settings!$B$3,A1198+1,"")</f>
        <v>1198</v>
      </c>
      <c r="B1199" t="str">
        <f ca="1">IF(A1198&lt;Settings!$B$3,VLOOKUP($A1199,'List Calculations'!A$2:H$2705,6,FALSE),"")</f>
        <v>Iceland</v>
      </c>
      <c r="C1199" t="str">
        <f ca="1">IF(A1198&lt;Settings!$B$3,VLOOKUP($A1199,'List Calculations'!A$2:H$2705,7,FALSE),"")</f>
        <v>Portugal</v>
      </c>
      <c r="D1199" s="3">
        <f ca="1">IF(A1198&lt;Settings!$B$3,VLOOKUP($A1199,'List Calculations'!A$2:H$2705,8,FALSE),"")</f>
        <v>0.96762497357759003</v>
      </c>
    </row>
    <row r="1200" spans="1:4" x14ac:dyDescent="0.25">
      <c r="A1200">
        <f ca="1">IF(A1199&lt;Settings!$B$3,A1199+1,"")</f>
        <v>1199</v>
      </c>
      <c r="B1200" t="str">
        <f ca="1">IF(A1199&lt;Settings!$B$3,VLOOKUP($A1200,'List Calculations'!A$2:H$2705,6,FALSE),"")</f>
        <v>Netherlands</v>
      </c>
      <c r="C1200" t="str">
        <f ca="1">IF(A1199&lt;Settings!$B$3,VLOOKUP($A1200,'List Calculations'!A$2:H$2705,7,FALSE),"")</f>
        <v>Denmark</v>
      </c>
      <c r="D1200" s="3">
        <f ca="1">IF(A1199&lt;Settings!$B$3,VLOOKUP($A1200,'List Calculations'!A$2:H$2705,8,FALSE),"")</f>
        <v>0.96807303258661104</v>
      </c>
    </row>
    <row r="1201" spans="1:4" x14ac:dyDescent="0.25">
      <c r="A1201">
        <f ca="1">IF(A1200&lt;Settings!$B$3,A1200+1,"")</f>
        <v>1200</v>
      </c>
      <c r="B1201" t="str">
        <f ca="1">IF(A1200&lt;Settings!$B$3,VLOOKUP($A1201,'List Calculations'!A$2:H$2705,6,FALSE),"")</f>
        <v>Hungary</v>
      </c>
      <c r="C1201" t="str">
        <f ca="1">IF(A1200&lt;Settings!$B$3,VLOOKUP($A1201,'List Calculations'!A$2:H$2705,7,FALSE),"")</f>
        <v>Finland</v>
      </c>
      <c r="D1201" s="3">
        <f ca="1">IF(A1200&lt;Settings!$B$3,VLOOKUP($A1201,'List Calculations'!A$2:H$2705,8,FALSE),"")</f>
        <v>0.969781255431584</v>
      </c>
    </row>
    <row r="1202" spans="1:4" x14ac:dyDescent="0.25">
      <c r="A1202">
        <f ca="1">IF(A1201&lt;Settings!$B$3,A1201+1,"")</f>
        <v>1201</v>
      </c>
      <c r="B1202" t="str">
        <f ca="1">IF(A1201&lt;Settings!$B$3,VLOOKUP($A1202,'List Calculations'!A$2:H$2705,6,FALSE),"")</f>
        <v>Hungary</v>
      </c>
      <c r="C1202" t="str">
        <f ca="1">IF(A1201&lt;Settings!$B$3,VLOOKUP($A1202,'List Calculations'!A$2:H$2705,7,FALSE),"")</f>
        <v>Poland</v>
      </c>
      <c r="D1202" s="3">
        <f ca="1">IF(A1201&lt;Settings!$B$3,VLOOKUP($A1202,'List Calculations'!A$2:H$2705,8,FALSE),"")</f>
        <v>0.97930123292767601</v>
      </c>
    </row>
    <row r="1203" spans="1:4" x14ac:dyDescent="0.25">
      <c r="A1203">
        <f ca="1">IF(A1202&lt;Settings!$B$3,A1202+1,"")</f>
        <v>1202</v>
      </c>
      <c r="B1203" t="str">
        <f ca="1">IF(A1202&lt;Settings!$B$3,VLOOKUP($A1203,'List Calculations'!A$2:H$2705,6,FALSE),"")</f>
        <v>Poland</v>
      </c>
      <c r="C1203" t="str">
        <f ca="1">IF(A1202&lt;Settings!$B$3,VLOOKUP($A1203,'List Calculations'!A$2:H$2705,7,FALSE),"")</f>
        <v>Finland</v>
      </c>
      <c r="D1203" s="3">
        <f ca="1">IF(A1202&lt;Settings!$B$3,VLOOKUP($A1203,'List Calculations'!A$2:H$2705,8,FALSE),"")</f>
        <v>0.98081068738880794</v>
      </c>
    </row>
    <row r="1204" spans="1:4" x14ac:dyDescent="0.25">
      <c r="A1204">
        <f ca="1">IF(A1203&lt;Settings!$B$3,A1203+1,"")</f>
        <v>1203</v>
      </c>
      <c r="B1204" t="str">
        <f ca="1">IF(A1203&lt;Settings!$B$3,VLOOKUP($A1204,'List Calculations'!A$2:H$2705,6,FALSE),"")</f>
        <v>Portugal</v>
      </c>
      <c r="C1204" t="str">
        <f ca="1">IF(A1203&lt;Settings!$B$3,VLOOKUP($A1204,'List Calculations'!A$2:H$2705,7,FALSE),"")</f>
        <v>Germany</v>
      </c>
      <c r="D1204" s="3">
        <f ca="1">IF(A1203&lt;Settings!$B$3,VLOOKUP($A1204,'List Calculations'!A$2:H$2705,8,FALSE),"")</f>
        <v>0.99163012391797201</v>
      </c>
    </row>
    <row r="1205" spans="1:4" x14ac:dyDescent="0.25">
      <c r="A1205">
        <f ca="1">IF(A1204&lt;Settings!$B$3,A1204+1,"")</f>
        <v>1204</v>
      </c>
      <c r="B1205" t="str">
        <f ca="1">IF(A1204&lt;Settings!$B$3,VLOOKUP($A1205,'List Calculations'!A$2:H$2705,6,FALSE),"")</f>
        <v>Ireland</v>
      </c>
      <c r="C1205" t="str">
        <f ca="1">IF(A1204&lt;Settings!$B$3,VLOOKUP($A1205,'List Calculations'!A$2:H$2705,7,FALSE),"")</f>
        <v>Luxembourg</v>
      </c>
      <c r="D1205" s="3">
        <f ca="1">IF(A1204&lt;Settings!$B$3,VLOOKUP($A1205,'List Calculations'!A$2:H$2705,8,FALSE),"")</f>
        <v>0.99693924419847602</v>
      </c>
    </row>
    <row r="1206" spans="1:4" x14ac:dyDescent="0.25">
      <c r="A1206">
        <f ca="1">IF(A1205&lt;Settings!$B$3,A1205+1,"")</f>
        <v>1205</v>
      </c>
      <c r="B1206" t="str">
        <f ca="1">IF(A1205&lt;Settings!$B$3,VLOOKUP($A1206,'List Calculations'!A$2:H$2705,6,FALSE),"")</f>
        <v>Slovenia</v>
      </c>
      <c r="C1206" t="str">
        <f ca="1">IF(A1205&lt;Settings!$B$3,VLOOKUP($A1206,'List Calculations'!A$2:H$2705,7,FALSE),"")</f>
        <v>Switzerland</v>
      </c>
      <c r="D1206" s="3">
        <f ca="1">IF(A1205&lt;Settings!$B$3,VLOOKUP($A1206,'List Calculations'!A$2:H$2705,8,FALSE),"")</f>
        <v>0.99742399150614502</v>
      </c>
    </row>
    <row r="1207" spans="1:4" x14ac:dyDescent="0.25">
      <c r="A1207">
        <f ca="1">IF(A1206&lt;Settings!$B$3,A1206+1,"")</f>
        <v>1206</v>
      </c>
      <c r="B1207" t="str">
        <f ca="1">IF(A1206&lt;Settings!$B$3,VLOOKUP($A1207,'List Calculations'!A$2:H$2705,6,FALSE),"")</f>
        <v>Latvia</v>
      </c>
      <c r="C1207" t="str">
        <f ca="1">IF(A1206&lt;Settings!$B$3,VLOOKUP($A1207,'List Calculations'!A$2:H$2705,7,FALSE),"")</f>
        <v>Switzerland</v>
      </c>
      <c r="D1207" s="3">
        <f ca="1">IF(A1206&lt;Settings!$B$3,VLOOKUP($A1207,'List Calculations'!A$2:H$2705,8,FALSE),"")</f>
        <v>1.00897395487728</v>
      </c>
    </row>
    <row r="1208" spans="1:4" x14ac:dyDescent="0.25">
      <c r="A1208">
        <f ca="1">IF(A1207&lt;Settings!$B$3,A1207+1,"")</f>
        <v>1207</v>
      </c>
      <c r="B1208" t="str">
        <f ca="1">IF(A1207&lt;Settings!$B$3,VLOOKUP($A1208,'List Calculations'!A$2:H$2705,6,FALSE),"")</f>
        <v>Lithuania</v>
      </c>
      <c r="C1208" t="str">
        <f ca="1">IF(A1207&lt;Settings!$B$3,VLOOKUP($A1208,'List Calculations'!A$2:H$2705,7,FALSE),"")</f>
        <v>Azerbaijan</v>
      </c>
      <c r="D1208" s="3">
        <f ca="1">IF(A1207&lt;Settings!$B$3,VLOOKUP($A1208,'List Calculations'!A$2:H$2705,8,FALSE),"")</f>
        <v>1.01013190388561</v>
      </c>
    </row>
    <row r="1209" spans="1:4" x14ac:dyDescent="0.25">
      <c r="A1209">
        <f ca="1">IF(A1208&lt;Settings!$B$3,A1208+1,"")</f>
        <v>1208</v>
      </c>
      <c r="B1209" t="str">
        <f ca="1">IF(A1208&lt;Settings!$B$3,VLOOKUP($A1209,'List Calculations'!A$2:H$2705,6,FALSE),"")</f>
        <v>Denmark</v>
      </c>
      <c r="C1209" t="str">
        <f ca="1">IF(A1208&lt;Settings!$B$3,VLOOKUP($A1209,'List Calculations'!A$2:H$2705,7,FALSE),"")</f>
        <v>Netherlands</v>
      </c>
      <c r="D1209" s="3">
        <f ca="1">IF(A1208&lt;Settings!$B$3,VLOOKUP($A1209,'List Calculations'!A$2:H$2705,8,FALSE),"")</f>
        <v>1.01060184117411</v>
      </c>
    </row>
    <row r="1210" spans="1:4" x14ac:dyDescent="0.25">
      <c r="A1210">
        <f ca="1">IF(A1209&lt;Settings!$B$3,A1209+1,"")</f>
        <v>1209</v>
      </c>
      <c r="B1210" t="str">
        <f ca="1">IF(A1209&lt;Settings!$B$3,VLOOKUP($A1210,'List Calculations'!A$2:H$2705,6,FALSE),"")</f>
        <v>Norway</v>
      </c>
      <c r="C1210" t="str">
        <f ca="1">IF(A1209&lt;Settings!$B$3,VLOOKUP($A1210,'List Calculations'!A$2:H$2705,7,FALSE),"")</f>
        <v>Poland</v>
      </c>
      <c r="D1210" s="3">
        <f ca="1">IF(A1209&lt;Settings!$B$3,VLOOKUP($A1210,'List Calculations'!A$2:H$2705,8,FALSE),"")</f>
        <v>1.0214163921421699</v>
      </c>
    </row>
    <row r="1211" spans="1:4" x14ac:dyDescent="0.25">
      <c r="A1211">
        <f ca="1">IF(A1210&lt;Settings!$B$3,A1210+1,"")</f>
        <v>1210</v>
      </c>
      <c r="B1211" t="str">
        <f ca="1">IF(A1210&lt;Settings!$B$3,VLOOKUP($A1211,'List Calculations'!A$2:H$2705,6,FALSE),"")</f>
        <v>United Kingdom</v>
      </c>
      <c r="C1211" t="str">
        <f ca="1">IF(A1210&lt;Settings!$B$3,VLOOKUP($A1211,'List Calculations'!A$2:H$2705,7,FALSE),"")</f>
        <v>Turkey</v>
      </c>
      <c r="D1211" s="3">
        <f ca="1">IF(A1210&lt;Settings!$B$3,VLOOKUP($A1211,'List Calculations'!A$2:H$2705,8,FALSE),"")</f>
        <v>1.0233562068236799</v>
      </c>
    </row>
    <row r="1212" spans="1:4" x14ac:dyDescent="0.25">
      <c r="A1212">
        <f ca="1">IF(A1211&lt;Settings!$B$3,A1211+1,"")</f>
        <v>1211</v>
      </c>
      <c r="B1212" t="str">
        <f ca="1">IF(A1211&lt;Settings!$B$3,VLOOKUP($A1212,'List Calculations'!A$2:H$2705,6,FALSE),"")</f>
        <v>Latvia</v>
      </c>
      <c r="C1212" t="str">
        <f ca="1">IF(A1211&lt;Settings!$B$3,VLOOKUP($A1212,'List Calculations'!A$2:H$2705,7,FALSE),"")</f>
        <v>Denmark</v>
      </c>
      <c r="D1212" s="3">
        <f ca="1">IF(A1211&lt;Settings!$B$3,VLOOKUP($A1212,'List Calculations'!A$2:H$2705,8,FALSE),"")</f>
        <v>1.0256216288516</v>
      </c>
    </row>
    <row r="1213" spans="1:4" x14ac:dyDescent="0.25">
      <c r="A1213">
        <f ca="1">IF(A1212&lt;Settings!$B$3,A1212+1,"")</f>
        <v>1212</v>
      </c>
      <c r="B1213" t="str">
        <f ca="1">IF(A1212&lt;Settings!$B$3,VLOOKUP($A1213,'List Calculations'!A$2:H$2705,6,FALSE),"")</f>
        <v>Ukraine</v>
      </c>
      <c r="C1213" t="str">
        <f ca="1">IF(A1212&lt;Settings!$B$3,VLOOKUP($A1213,'List Calculations'!A$2:H$2705,7,FALSE),"")</f>
        <v>Croatia</v>
      </c>
      <c r="D1213" s="3">
        <f ca="1">IF(A1212&lt;Settings!$B$3,VLOOKUP($A1213,'List Calculations'!A$2:H$2705,8,FALSE),"")</f>
        <v>1.02743794610176</v>
      </c>
    </row>
    <row r="1214" spans="1:4" x14ac:dyDescent="0.25">
      <c r="A1214">
        <f ca="1">IF(A1213&lt;Settings!$B$3,A1213+1,"")</f>
        <v>1213</v>
      </c>
      <c r="B1214" t="str">
        <f ca="1">IF(A1213&lt;Settings!$B$3,VLOOKUP($A1214,'List Calculations'!A$2:H$2705,6,FALSE),"")</f>
        <v>Poland</v>
      </c>
      <c r="C1214" t="str">
        <f ca="1">IF(A1213&lt;Settings!$B$3,VLOOKUP($A1214,'List Calculations'!A$2:H$2705,7,FALSE),"")</f>
        <v>Switzerland</v>
      </c>
      <c r="D1214" s="3">
        <f ca="1">IF(A1213&lt;Settings!$B$3,VLOOKUP($A1214,'List Calculations'!A$2:H$2705,8,FALSE),"")</f>
        <v>1.0382826983672699</v>
      </c>
    </row>
    <row r="1215" spans="1:4" x14ac:dyDescent="0.25">
      <c r="A1215">
        <f ca="1">IF(A1214&lt;Settings!$B$3,A1214+1,"")</f>
        <v>1214</v>
      </c>
      <c r="B1215" t="str">
        <f ca="1">IF(A1214&lt;Settings!$B$3,VLOOKUP($A1215,'List Calculations'!A$2:H$2705,6,FALSE),"")</f>
        <v>Malta</v>
      </c>
      <c r="C1215" t="str">
        <f ca="1">IF(A1214&lt;Settings!$B$3,VLOOKUP($A1215,'List Calculations'!A$2:H$2705,7,FALSE),"")</f>
        <v>Belarus</v>
      </c>
      <c r="D1215" s="3">
        <f ca="1">IF(A1214&lt;Settings!$B$3,VLOOKUP($A1215,'List Calculations'!A$2:H$2705,8,FALSE),"")</f>
        <v>1.0428208890622901</v>
      </c>
    </row>
    <row r="1216" spans="1:4" x14ac:dyDescent="0.25">
      <c r="A1216">
        <f ca="1">IF(A1215&lt;Settings!$B$3,A1215+1,"")</f>
        <v>1215</v>
      </c>
      <c r="B1216" t="str">
        <f ca="1">IF(A1215&lt;Settings!$B$3,VLOOKUP($A1216,'List Calculations'!A$2:H$2705,6,FALSE),"")</f>
        <v>Yugoslavia</v>
      </c>
      <c r="C1216" t="str">
        <f ca="1">IF(A1215&lt;Settings!$B$3,VLOOKUP($A1216,'List Calculations'!A$2:H$2705,7,FALSE),"")</f>
        <v>Italy</v>
      </c>
      <c r="D1216" s="3">
        <f ca="1">IF(A1215&lt;Settings!$B$3,VLOOKUP($A1216,'List Calculations'!A$2:H$2705,8,FALSE),"")</f>
        <v>1.05622985670876</v>
      </c>
    </row>
    <row r="1217" spans="1:4" x14ac:dyDescent="0.25">
      <c r="A1217">
        <f ca="1">IF(A1216&lt;Settings!$B$3,A1216+1,"")</f>
        <v>1216</v>
      </c>
      <c r="B1217" t="str">
        <f ca="1">IF(A1216&lt;Settings!$B$3,VLOOKUP($A1217,'List Calculations'!A$2:H$2705,6,FALSE),"")</f>
        <v>Germany</v>
      </c>
      <c r="C1217" t="str">
        <f ca="1">IF(A1216&lt;Settings!$B$3,VLOOKUP($A1217,'List Calculations'!A$2:H$2705,7,FALSE),"")</f>
        <v>Croatia</v>
      </c>
      <c r="D1217" s="3">
        <f ca="1">IF(A1216&lt;Settings!$B$3,VLOOKUP($A1217,'List Calculations'!A$2:H$2705,8,FALSE),"")</f>
        <v>1.05822548366531</v>
      </c>
    </row>
    <row r="1218" spans="1:4" x14ac:dyDescent="0.25">
      <c r="A1218">
        <f ca="1">IF(A1217&lt;Settings!$B$3,A1217+1,"")</f>
        <v>1217</v>
      </c>
      <c r="B1218" t="str">
        <f ca="1">IF(A1217&lt;Settings!$B$3,VLOOKUP($A1218,'List Calculations'!A$2:H$2705,6,FALSE),"")</f>
        <v>Finland</v>
      </c>
      <c r="C1218" t="str">
        <f ca="1">IF(A1217&lt;Settings!$B$3,VLOOKUP($A1218,'List Calculations'!A$2:H$2705,7,FALSE),"")</f>
        <v>Norway</v>
      </c>
      <c r="D1218" s="3">
        <f ca="1">IF(A1217&lt;Settings!$B$3,VLOOKUP($A1218,'List Calculations'!A$2:H$2705,8,FALSE),"")</f>
        <v>1.0655379663162801</v>
      </c>
    </row>
    <row r="1219" spans="1:4" x14ac:dyDescent="0.25">
      <c r="A1219">
        <f ca="1">IF(A1218&lt;Settings!$B$3,A1218+1,"")</f>
        <v>1218</v>
      </c>
      <c r="B1219" t="str">
        <f ca="1">IF(A1218&lt;Settings!$B$3,VLOOKUP($A1219,'List Calculations'!A$2:H$2705,6,FALSE),"")</f>
        <v>France</v>
      </c>
      <c r="C1219" t="str">
        <f ca="1">IF(A1218&lt;Settings!$B$3,VLOOKUP($A1219,'List Calculations'!A$2:H$2705,7,FALSE),"")</f>
        <v>Poland</v>
      </c>
      <c r="D1219" s="3">
        <f ca="1">IF(A1218&lt;Settings!$B$3,VLOOKUP($A1219,'List Calculations'!A$2:H$2705,8,FALSE),"")</f>
        <v>1.0721046268019401</v>
      </c>
    </row>
    <row r="1220" spans="1:4" x14ac:dyDescent="0.25">
      <c r="A1220">
        <f ca="1">IF(A1219&lt;Settings!$B$3,A1219+1,"")</f>
        <v>1219</v>
      </c>
      <c r="B1220" t="str">
        <f ca="1">IF(A1219&lt;Settings!$B$3,VLOOKUP($A1220,'List Calculations'!A$2:H$2705,6,FALSE),"")</f>
        <v>Switzerland</v>
      </c>
      <c r="C1220" t="str">
        <f ca="1">IF(A1219&lt;Settings!$B$3,VLOOKUP($A1220,'List Calculations'!A$2:H$2705,7,FALSE),"")</f>
        <v>Italy</v>
      </c>
      <c r="D1220" s="3">
        <f ca="1">IF(A1219&lt;Settings!$B$3,VLOOKUP($A1220,'List Calculations'!A$2:H$2705,8,FALSE),"")</f>
        <v>1.08656891537449</v>
      </c>
    </row>
    <row r="1221" spans="1:4" x14ac:dyDescent="0.25">
      <c r="A1221">
        <f ca="1">IF(A1220&lt;Settings!$B$3,A1220+1,"")</f>
        <v>1220</v>
      </c>
      <c r="B1221" t="str">
        <f ca="1">IF(A1220&lt;Settings!$B$3,VLOOKUP($A1221,'List Calculations'!A$2:H$2705,6,FALSE),"")</f>
        <v>Iceland</v>
      </c>
      <c r="C1221" t="str">
        <f ca="1">IF(A1220&lt;Settings!$B$3,VLOOKUP($A1221,'List Calculations'!A$2:H$2705,7,FALSE),"")</f>
        <v>Hungary</v>
      </c>
      <c r="D1221" s="3">
        <f ca="1">IF(A1220&lt;Settings!$B$3,VLOOKUP($A1221,'List Calculations'!A$2:H$2705,8,FALSE),"")</f>
        <v>1.0917669981800999</v>
      </c>
    </row>
    <row r="1222" spans="1:4" x14ac:dyDescent="0.25">
      <c r="A1222">
        <f ca="1">IF(A1221&lt;Settings!$B$3,A1221+1,"")</f>
        <v>1221</v>
      </c>
      <c r="B1222" t="str">
        <f ca="1">IF(A1221&lt;Settings!$B$3,VLOOKUP($A1222,'List Calculations'!A$2:H$2705,6,FALSE),"")</f>
        <v>Iceland</v>
      </c>
      <c r="C1222" t="str">
        <f ca="1">IF(A1221&lt;Settings!$B$3,VLOOKUP($A1222,'List Calculations'!A$2:H$2705,7,FALSE),"")</f>
        <v>Estonia</v>
      </c>
      <c r="D1222" s="3">
        <f ca="1">IF(A1221&lt;Settings!$B$3,VLOOKUP($A1222,'List Calculations'!A$2:H$2705,8,FALSE),"")</f>
        <v>1.0994820027464201</v>
      </c>
    </row>
    <row r="1223" spans="1:4" x14ac:dyDescent="0.25">
      <c r="A1223">
        <f ca="1">IF(A1222&lt;Settings!$B$3,A1222+1,"")</f>
        <v>1222</v>
      </c>
      <c r="B1223" t="str">
        <f ca="1">IF(A1222&lt;Settings!$B$3,VLOOKUP($A1223,'List Calculations'!A$2:H$2705,6,FALSE),"")</f>
        <v>Turkey</v>
      </c>
      <c r="C1223" t="str">
        <f ca="1">IF(A1222&lt;Settings!$B$3,VLOOKUP($A1223,'List Calculations'!A$2:H$2705,7,FALSE),"")</f>
        <v>Spain</v>
      </c>
      <c r="D1223" s="3">
        <f ca="1">IF(A1222&lt;Settings!$B$3,VLOOKUP($A1223,'List Calculations'!A$2:H$2705,8,FALSE),"")</f>
        <v>1.10601276370714</v>
      </c>
    </row>
    <row r="1224" spans="1:4" x14ac:dyDescent="0.25">
      <c r="A1224">
        <f ca="1">IF(A1223&lt;Settings!$B$3,A1223+1,"")</f>
        <v>1223</v>
      </c>
      <c r="B1224" t="str">
        <f ca="1">IF(A1223&lt;Settings!$B$3,VLOOKUP($A1224,'List Calculations'!A$2:H$2705,6,FALSE),"")</f>
        <v>Poland</v>
      </c>
      <c r="C1224" t="str">
        <f ca="1">IF(A1223&lt;Settings!$B$3,VLOOKUP($A1224,'List Calculations'!A$2:H$2705,7,FALSE),"")</f>
        <v>Armenia</v>
      </c>
      <c r="D1224" s="3">
        <f ca="1">IF(A1223&lt;Settings!$B$3,VLOOKUP($A1224,'List Calculations'!A$2:H$2705,8,FALSE),"")</f>
        <v>1.10795202787067</v>
      </c>
    </row>
    <row r="1225" spans="1:4" x14ac:dyDescent="0.25">
      <c r="A1225">
        <f ca="1">IF(A1224&lt;Settings!$B$3,A1224+1,"")</f>
        <v>1224</v>
      </c>
      <c r="B1225" t="str">
        <f ca="1">IF(A1224&lt;Settings!$B$3,VLOOKUP($A1225,'List Calculations'!A$2:H$2705,6,FALSE),"")</f>
        <v>Ireland</v>
      </c>
      <c r="C1225" t="str">
        <f ca="1">IF(A1224&lt;Settings!$B$3,VLOOKUP($A1225,'List Calculations'!A$2:H$2705,7,FALSE),"")</f>
        <v>Romania</v>
      </c>
      <c r="D1225" s="3">
        <f ca="1">IF(A1224&lt;Settings!$B$3,VLOOKUP($A1225,'List Calculations'!A$2:H$2705,8,FALSE),"")</f>
        <v>1.1114310544732999</v>
      </c>
    </row>
    <row r="1226" spans="1:4" x14ac:dyDescent="0.25">
      <c r="A1226">
        <f ca="1">IF(A1225&lt;Settings!$B$3,A1225+1,"")</f>
        <v>1225</v>
      </c>
      <c r="B1226" t="str">
        <f ca="1">IF(A1225&lt;Settings!$B$3,VLOOKUP($A1226,'List Calculations'!A$2:H$2705,6,FALSE),"")</f>
        <v>Cyprus</v>
      </c>
      <c r="C1226" t="str">
        <f ca="1">IF(A1225&lt;Settings!$B$3,VLOOKUP($A1226,'List Calculations'!A$2:H$2705,7,FALSE),"")</f>
        <v>Italy</v>
      </c>
      <c r="D1226" s="3">
        <f ca="1">IF(A1225&lt;Settings!$B$3,VLOOKUP($A1226,'List Calculations'!A$2:H$2705,8,FALSE),"")</f>
        <v>1.1164274013178801</v>
      </c>
    </row>
    <row r="1227" spans="1:4" x14ac:dyDescent="0.25">
      <c r="A1227">
        <f ca="1">IF(A1226&lt;Settings!$B$3,A1226+1,"")</f>
        <v>1226</v>
      </c>
      <c r="B1227" t="str">
        <f ca="1">IF(A1226&lt;Settings!$B$3,VLOOKUP($A1227,'List Calculations'!A$2:H$2705,6,FALSE),"")</f>
        <v>Greece</v>
      </c>
      <c r="C1227" t="str">
        <f ca="1">IF(A1226&lt;Settings!$B$3,VLOOKUP($A1227,'List Calculations'!A$2:H$2705,7,FALSE),"")</f>
        <v>Belarus</v>
      </c>
      <c r="D1227" s="3">
        <f ca="1">IF(A1226&lt;Settings!$B$3,VLOOKUP($A1227,'List Calculations'!A$2:H$2705,8,FALSE),"")</f>
        <v>1.1207792625883699</v>
      </c>
    </row>
    <row r="1228" spans="1:4" x14ac:dyDescent="0.25">
      <c r="A1228">
        <f ca="1">IF(A1227&lt;Settings!$B$3,A1227+1,"")</f>
        <v>1227</v>
      </c>
      <c r="B1228" t="str">
        <f ca="1">IF(A1227&lt;Settings!$B$3,VLOOKUP($A1228,'List Calculations'!A$2:H$2705,6,FALSE),"")</f>
        <v>Italy</v>
      </c>
      <c r="C1228" t="str">
        <f ca="1">IF(A1227&lt;Settings!$B$3,VLOOKUP($A1228,'List Calculations'!A$2:H$2705,7,FALSE),"")</f>
        <v>Malta</v>
      </c>
      <c r="D1228" s="3">
        <f ca="1">IF(A1227&lt;Settings!$B$3,VLOOKUP($A1228,'List Calculations'!A$2:H$2705,8,FALSE),"")</f>
        <v>1.1251294371263401</v>
      </c>
    </row>
    <row r="1229" spans="1:4" x14ac:dyDescent="0.25">
      <c r="A1229">
        <f ca="1">IF(A1228&lt;Settings!$B$3,A1228+1,"")</f>
        <v>1228</v>
      </c>
      <c r="B1229" t="str">
        <f ca="1">IF(A1228&lt;Settings!$B$3,VLOOKUP($A1229,'List Calculations'!A$2:H$2705,6,FALSE),"")</f>
        <v>Russia</v>
      </c>
      <c r="C1229" t="str">
        <f ca="1">IF(A1228&lt;Settings!$B$3,VLOOKUP($A1229,'List Calculations'!A$2:H$2705,7,FALSE),"")</f>
        <v>Slovenia</v>
      </c>
      <c r="D1229" s="3">
        <f ca="1">IF(A1228&lt;Settings!$B$3,VLOOKUP($A1229,'List Calculations'!A$2:H$2705,8,FALSE),"")</f>
        <v>1.1373038546885601</v>
      </c>
    </row>
    <row r="1230" spans="1:4" x14ac:dyDescent="0.25">
      <c r="A1230">
        <f ca="1">IF(A1229&lt;Settings!$B$3,A1229+1,"")</f>
        <v>1229</v>
      </c>
      <c r="B1230" t="str">
        <f ca="1">IF(A1229&lt;Settings!$B$3,VLOOKUP($A1230,'List Calculations'!A$2:H$2705,6,FALSE),"")</f>
        <v>Finland</v>
      </c>
      <c r="C1230" t="str">
        <f ca="1">IF(A1229&lt;Settings!$B$3,VLOOKUP($A1230,'List Calculations'!A$2:H$2705,7,FALSE),"")</f>
        <v>Italy</v>
      </c>
      <c r="D1230" s="3">
        <f ca="1">IF(A1229&lt;Settings!$B$3,VLOOKUP($A1230,'List Calculations'!A$2:H$2705,8,FALSE),"")</f>
        <v>1.1494257996989701</v>
      </c>
    </row>
    <row r="1231" spans="1:4" x14ac:dyDescent="0.25">
      <c r="A1231">
        <f ca="1">IF(A1230&lt;Settings!$B$3,A1230+1,"")</f>
        <v>1230</v>
      </c>
      <c r="B1231" t="str">
        <f ca="1">IF(A1230&lt;Settings!$B$3,VLOOKUP($A1231,'List Calculations'!A$2:H$2705,6,FALSE),"")</f>
        <v>Albania</v>
      </c>
      <c r="C1231" t="str">
        <f ca="1">IF(A1230&lt;Settings!$B$3,VLOOKUP($A1231,'List Calculations'!A$2:H$2705,7,FALSE),"")</f>
        <v>Germany</v>
      </c>
      <c r="D1231" s="3">
        <f ca="1">IF(A1230&lt;Settings!$B$3,VLOOKUP($A1231,'List Calculations'!A$2:H$2705,8,FALSE),"")</f>
        <v>1.15366118535369</v>
      </c>
    </row>
    <row r="1232" spans="1:4" x14ac:dyDescent="0.25">
      <c r="A1232">
        <f ca="1">IF(A1231&lt;Settings!$B$3,A1231+1,"")</f>
        <v>1231</v>
      </c>
      <c r="B1232" t="str">
        <f ca="1">IF(A1231&lt;Settings!$B$3,VLOOKUP($A1232,'List Calculations'!A$2:H$2705,6,FALSE),"")</f>
        <v>Switzerland</v>
      </c>
      <c r="C1232" t="str">
        <f ca="1">IF(A1231&lt;Settings!$B$3,VLOOKUP($A1232,'List Calculations'!A$2:H$2705,7,FALSE),"")</f>
        <v>Spain</v>
      </c>
      <c r="D1232" s="3">
        <f ca="1">IF(A1231&lt;Settings!$B$3,VLOOKUP($A1232,'List Calculations'!A$2:H$2705,8,FALSE),"")</f>
        <v>1.1538716632296599</v>
      </c>
    </row>
    <row r="1233" spans="1:4" x14ac:dyDescent="0.25">
      <c r="A1233">
        <f ca="1">IF(A1232&lt;Settings!$B$3,A1232+1,"")</f>
        <v>1232</v>
      </c>
      <c r="B1233" t="str">
        <f ca="1">IF(A1232&lt;Settings!$B$3,VLOOKUP($A1233,'List Calculations'!A$2:H$2705,6,FALSE),"")</f>
        <v>Ireland</v>
      </c>
      <c r="C1233" t="str">
        <f ca="1">IF(A1232&lt;Settings!$B$3,VLOOKUP($A1233,'List Calculations'!A$2:H$2705,7,FALSE),"")</f>
        <v>Malta</v>
      </c>
      <c r="D1233" s="3">
        <f ca="1">IF(A1232&lt;Settings!$B$3,VLOOKUP($A1233,'List Calculations'!A$2:H$2705,8,FALSE),"")</f>
        <v>1.1607440162406699</v>
      </c>
    </row>
    <row r="1234" spans="1:4" x14ac:dyDescent="0.25">
      <c r="A1234">
        <f ca="1">IF(A1233&lt;Settings!$B$3,A1233+1,"")</f>
        <v>1233</v>
      </c>
      <c r="B1234" t="str">
        <f ca="1">IF(A1233&lt;Settings!$B$3,VLOOKUP($A1234,'List Calculations'!A$2:H$2705,6,FALSE),"")</f>
        <v>Bosnia &amp; Herzegovina</v>
      </c>
      <c r="C1234" t="str">
        <f ca="1">IF(A1233&lt;Settings!$B$3,VLOOKUP($A1234,'List Calculations'!A$2:H$2705,7,FALSE),"")</f>
        <v>Austria</v>
      </c>
      <c r="D1234" s="3">
        <f ca="1">IF(A1233&lt;Settings!$B$3,VLOOKUP($A1234,'List Calculations'!A$2:H$2705,8,FALSE),"")</f>
        <v>1.1655598682292301</v>
      </c>
    </row>
    <row r="1235" spans="1:4" x14ac:dyDescent="0.25">
      <c r="A1235">
        <f ca="1">IF(A1234&lt;Settings!$B$3,A1234+1,"")</f>
        <v>1234</v>
      </c>
      <c r="B1235" t="str">
        <f ca="1">IF(A1234&lt;Settings!$B$3,VLOOKUP($A1235,'List Calculations'!A$2:H$2705,6,FALSE),"")</f>
        <v>Estonia</v>
      </c>
      <c r="C1235" t="str">
        <f ca="1">IF(A1234&lt;Settings!$B$3,VLOOKUP($A1235,'List Calculations'!A$2:H$2705,7,FALSE),"")</f>
        <v>Ireland</v>
      </c>
      <c r="D1235" s="3">
        <f ca="1">IF(A1234&lt;Settings!$B$3,VLOOKUP($A1235,'List Calculations'!A$2:H$2705,8,FALSE),"")</f>
        <v>1.1732531054403801</v>
      </c>
    </row>
    <row r="1236" spans="1:4" x14ac:dyDescent="0.25">
      <c r="A1236">
        <f ca="1">IF(A1235&lt;Settings!$B$3,A1235+1,"")</f>
        <v>1235</v>
      </c>
      <c r="B1236" t="str">
        <f ca="1">IF(A1235&lt;Settings!$B$3,VLOOKUP($A1236,'List Calculations'!A$2:H$2705,6,FALSE),"")</f>
        <v>Poland</v>
      </c>
      <c r="C1236" t="str">
        <f ca="1">IF(A1235&lt;Settings!$B$3,VLOOKUP($A1236,'List Calculations'!A$2:H$2705,7,FALSE),"")</f>
        <v>Estonia</v>
      </c>
      <c r="D1236" s="3">
        <f ca="1">IF(A1235&lt;Settings!$B$3,VLOOKUP($A1236,'List Calculations'!A$2:H$2705,8,FALSE),"")</f>
        <v>1.21216756971149</v>
      </c>
    </row>
    <row r="1237" spans="1:4" x14ac:dyDescent="0.25">
      <c r="A1237">
        <f ca="1">IF(A1236&lt;Settings!$B$3,A1236+1,"")</f>
        <v>1236</v>
      </c>
      <c r="B1237" t="str">
        <f ca="1">IF(A1236&lt;Settings!$B$3,VLOOKUP($A1237,'List Calculations'!A$2:H$2705,6,FALSE),"")</f>
        <v>Finland</v>
      </c>
      <c r="C1237" t="str">
        <f ca="1">IF(A1236&lt;Settings!$B$3,VLOOKUP($A1237,'List Calculations'!A$2:H$2705,7,FALSE),"")</f>
        <v>Israel</v>
      </c>
      <c r="D1237" s="3">
        <f ca="1">IF(A1236&lt;Settings!$B$3,VLOOKUP($A1237,'List Calculations'!A$2:H$2705,8,FALSE),"")</f>
        <v>1.2128892707113099</v>
      </c>
    </row>
    <row r="1238" spans="1:4" x14ac:dyDescent="0.25">
      <c r="A1238">
        <f ca="1">IF(A1237&lt;Settings!$B$3,A1237+1,"")</f>
        <v>1237</v>
      </c>
      <c r="B1238" t="str">
        <f ca="1">IF(A1237&lt;Settings!$B$3,VLOOKUP($A1238,'List Calculations'!A$2:H$2705,6,FALSE),"")</f>
        <v>Malta</v>
      </c>
      <c r="C1238" t="str">
        <f ca="1">IF(A1237&lt;Settings!$B$3,VLOOKUP($A1238,'List Calculations'!A$2:H$2705,7,FALSE),"")</f>
        <v>Cyprus</v>
      </c>
      <c r="D1238" s="3">
        <f ca="1">IF(A1237&lt;Settings!$B$3,VLOOKUP($A1238,'List Calculations'!A$2:H$2705,8,FALSE),"")</f>
        <v>1.21823251572832</v>
      </c>
    </row>
    <row r="1239" spans="1:4" x14ac:dyDescent="0.25">
      <c r="A1239">
        <f ca="1">IF(A1238&lt;Settings!$B$3,A1238+1,"")</f>
        <v>1238</v>
      </c>
      <c r="B1239" t="str">
        <f ca="1">IF(A1238&lt;Settings!$B$3,VLOOKUP($A1239,'List Calculations'!A$2:H$2705,6,FALSE),"")</f>
        <v>Netherlands</v>
      </c>
      <c r="C1239" t="str">
        <f ca="1">IF(A1238&lt;Settings!$B$3,VLOOKUP($A1239,'List Calculations'!A$2:H$2705,7,FALSE),"")</f>
        <v>Israel</v>
      </c>
      <c r="D1239" s="3">
        <f ca="1">IF(A1238&lt;Settings!$B$3,VLOOKUP($A1239,'List Calculations'!A$2:H$2705,8,FALSE),"")</f>
        <v>1.2244836717007399</v>
      </c>
    </row>
    <row r="1240" spans="1:4" x14ac:dyDescent="0.25">
      <c r="A1240">
        <f ca="1">IF(A1239&lt;Settings!$B$3,A1239+1,"")</f>
        <v>1239</v>
      </c>
      <c r="B1240" t="str">
        <f ca="1">IF(A1239&lt;Settings!$B$3,VLOOKUP($A1240,'List Calculations'!A$2:H$2705,6,FALSE),"")</f>
        <v>Denmark</v>
      </c>
      <c r="C1240" t="str">
        <f ca="1">IF(A1239&lt;Settings!$B$3,VLOOKUP($A1240,'List Calculations'!A$2:H$2705,7,FALSE),"")</f>
        <v>Germany</v>
      </c>
      <c r="D1240" s="3">
        <f ca="1">IF(A1239&lt;Settings!$B$3,VLOOKUP($A1240,'List Calculations'!A$2:H$2705,8,FALSE),"")</f>
        <v>1.2461460116679599</v>
      </c>
    </row>
    <row r="1241" spans="1:4" x14ac:dyDescent="0.25">
      <c r="A1241">
        <f ca="1">IF(A1240&lt;Settings!$B$3,A1240+1,"")</f>
        <v>1240</v>
      </c>
      <c r="B1241" t="str">
        <f ca="1">IF(A1240&lt;Settings!$B$3,VLOOKUP($A1241,'List Calculations'!A$2:H$2705,6,FALSE),"")</f>
        <v>Malta</v>
      </c>
      <c r="C1241" t="str">
        <f ca="1">IF(A1240&lt;Settings!$B$3,VLOOKUP($A1241,'List Calculations'!A$2:H$2705,7,FALSE),"")</f>
        <v>Latvia</v>
      </c>
      <c r="D1241" s="3">
        <f ca="1">IF(A1240&lt;Settings!$B$3,VLOOKUP($A1241,'List Calculations'!A$2:H$2705,8,FALSE),"")</f>
        <v>1.2548879218057201</v>
      </c>
    </row>
    <row r="1242" spans="1:4" x14ac:dyDescent="0.25">
      <c r="A1242">
        <f ca="1">IF(A1241&lt;Settings!$B$3,A1241+1,"")</f>
        <v>1241</v>
      </c>
      <c r="B1242" t="str">
        <f ca="1">IF(A1241&lt;Settings!$B$3,VLOOKUP($A1242,'List Calculations'!A$2:H$2705,6,FALSE),"")</f>
        <v>Ireland</v>
      </c>
      <c r="C1242" t="str">
        <f ca="1">IF(A1241&lt;Settings!$B$3,VLOOKUP($A1242,'List Calculations'!A$2:H$2705,7,FALSE),"")</f>
        <v>United Kingdom</v>
      </c>
      <c r="D1242" s="3">
        <f ca="1">IF(A1241&lt;Settings!$B$3,VLOOKUP($A1242,'List Calculations'!A$2:H$2705,8,FALSE),"")</f>
        <v>1.25495705221524</v>
      </c>
    </row>
    <row r="1243" spans="1:4" x14ac:dyDescent="0.25">
      <c r="A1243">
        <f ca="1">IF(A1242&lt;Settings!$B$3,A1242+1,"")</f>
        <v>1242</v>
      </c>
      <c r="B1243" t="str">
        <f ca="1">IF(A1242&lt;Settings!$B$3,VLOOKUP($A1243,'List Calculations'!A$2:H$2705,6,FALSE),"")</f>
        <v>Azerbaijan</v>
      </c>
      <c r="C1243" t="str">
        <f ca="1">IF(A1242&lt;Settings!$B$3,VLOOKUP($A1243,'List Calculations'!A$2:H$2705,7,FALSE),"")</f>
        <v>Greece</v>
      </c>
      <c r="D1243" s="3">
        <f ca="1">IF(A1242&lt;Settings!$B$3,VLOOKUP($A1243,'List Calculations'!A$2:H$2705,8,FALSE),"")</f>
        <v>1.2701852356666199</v>
      </c>
    </row>
    <row r="1244" spans="1:4" x14ac:dyDescent="0.25">
      <c r="A1244">
        <f ca="1">IF(A1243&lt;Settings!$B$3,A1243+1,"")</f>
        <v>1243</v>
      </c>
      <c r="B1244" t="str">
        <f ca="1">IF(A1243&lt;Settings!$B$3,VLOOKUP($A1244,'List Calculations'!A$2:H$2705,6,FALSE),"")</f>
        <v>Ireland</v>
      </c>
      <c r="C1244" t="str">
        <f ca="1">IF(A1243&lt;Settings!$B$3,VLOOKUP($A1244,'List Calculations'!A$2:H$2705,7,FALSE),"")</f>
        <v>Denmark</v>
      </c>
      <c r="D1244" s="3">
        <f ca="1">IF(A1243&lt;Settings!$B$3,VLOOKUP($A1244,'List Calculations'!A$2:H$2705,8,FALSE),"")</f>
        <v>1.2796923763684001</v>
      </c>
    </row>
    <row r="1245" spans="1:4" x14ac:dyDescent="0.25">
      <c r="A1245">
        <f ca="1">IF(A1244&lt;Settings!$B$3,A1244+1,"")</f>
        <v>1244</v>
      </c>
      <c r="B1245" t="str">
        <f ca="1">IF(A1244&lt;Settings!$B$3,VLOOKUP($A1245,'List Calculations'!A$2:H$2705,6,FALSE),"")</f>
        <v>Croatia</v>
      </c>
      <c r="C1245" t="str">
        <f ca="1">IF(A1244&lt;Settings!$B$3,VLOOKUP($A1245,'List Calculations'!A$2:H$2705,7,FALSE),"")</f>
        <v>Malta</v>
      </c>
      <c r="D1245" s="3">
        <f ca="1">IF(A1244&lt;Settings!$B$3,VLOOKUP($A1245,'List Calculations'!A$2:H$2705,8,FALSE),"")</f>
        <v>1.2799117920098499</v>
      </c>
    </row>
    <row r="1246" spans="1:4" x14ac:dyDescent="0.25">
      <c r="A1246">
        <f ca="1">IF(A1245&lt;Settings!$B$3,A1245+1,"")</f>
        <v>1245</v>
      </c>
      <c r="B1246" t="str">
        <f ca="1">IF(A1245&lt;Settings!$B$3,VLOOKUP($A1246,'List Calculations'!A$2:H$2705,6,FALSE),"")</f>
        <v>Azerbaijan</v>
      </c>
      <c r="C1246" t="str">
        <f ca="1">IF(A1245&lt;Settings!$B$3,VLOOKUP($A1246,'List Calculations'!A$2:H$2705,7,FALSE),"")</f>
        <v>Hungary</v>
      </c>
      <c r="D1246" s="3">
        <f ca="1">IF(A1245&lt;Settings!$B$3,VLOOKUP($A1246,'List Calculations'!A$2:H$2705,8,FALSE),"")</f>
        <v>1.2874292870630499</v>
      </c>
    </row>
    <row r="1247" spans="1:4" x14ac:dyDescent="0.25">
      <c r="A1247">
        <f ca="1">IF(A1246&lt;Settings!$B$3,A1246+1,"")</f>
        <v>1246</v>
      </c>
      <c r="B1247" t="str">
        <f ca="1">IF(A1246&lt;Settings!$B$3,VLOOKUP($A1247,'List Calculations'!A$2:H$2705,6,FALSE),"")</f>
        <v>Poland</v>
      </c>
      <c r="C1247" t="str">
        <f ca="1">IF(A1246&lt;Settings!$B$3,VLOOKUP($A1247,'List Calculations'!A$2:H$2705,7,FALSE),"")</f>
        <v>Hungary</v>
      </c>
      <c r="D1247" s="3">
        <f ca="1">IF(A1246&lt;Settings!$B$3,VLOOKUP($A1247,'List Calculations'!A$2:H$2705,8,FALSE),"")</f>
        <v>1.29184225074393</v>
      </c>
    </row>
    <row r="1248" spans="1:4" x14ac:dyDescent="0.25">
      <c r="A1248">
        <f ca="1">IF(A1247&lt;Settings!$B$3,A1247+1,"")</f>
        <v>1247</v>
      </c>
      <c r="B1248" t="str">
        <f ca="1">IF(A1247&lt;Settings!$B$3,VLOOKUP($A1248,'List Calculations'!A$2:H$2705,6,FALSE),"")</f>
        <v>Poland</v>
      </c>
      <c r="C1248" t="str">
        <f ca="1">IF(A1247&lt;Settings!$B$3,VLOOKUP($A1248,'List Calculations'!A$2:H$2705,7,FALSE),"")</f>
        <v>Latvia</v>
      </c>
      <c r="D1248" s="3">
        <f ca="1">IF(A1247&lt;Settings!$B$3,VLOOKUP($A1248,'List Calculations'!A$2:H$2705,8,FALSE),"")</f>
        <v>1.3082635595701999</v>
      </c>
    </row>
    <row r="1249" spans="1:4" x14ac:dyDescent="0.25">
      <c r="A1249">
        <f ca="1">IF(A1248&lt;Settings!$B$3,A1248+1,"")</f>
        <v>1248</v>
      </c>
      <c r="B1249" t="str">
        <f ca="1">IF(A1248&lt;Settings!$B$3,VLOOKUP($A1249,'List Calculations'!A$2:H$2705,6,FALSE),"")</f>
        <v>Cyprus</v>
      </c>
      <c r="C1249" t="str">
        <f ca="1">IF(A1248&lt;Settings!$B$3,VLOOKUP($A1249,'List Calculations'!A$2:H$2705,7,FALSE),"")</f>
        <v>Spain</v>
      </c>
      <c r="D1249" s="3">
        <f ca="1">IF(A1248&lt;Settings!$B$3,VLOOKUP($A1249,'List Calculations'!A$2:H$2705,8,FALSE),"")</f>
        <v>1.31174394207564</v>
      </c>
    </row>
    <row r="1250" spans="1:4" x14ac:dyDescent="0.25">
      <c r="A1250">
        <f ca="1">IF(A1249&lt;Settings!$B$3,A1249+1,"")</f>
        <v>1249</v>
      </c>
      <c r="B1250" t="str">
        <f ca="1">IF(A1249&lt;Settings!$B$3,VLOOKUP($A1250,'List Calculations'!A$2:H$2705,6,FALSE),"")</f>
        <v>Netherlands</v>
      </c>
      <c r="C1250" t="str">
        <f ca="1">IF(A1249&lt;Settings!$B$3,VLOOKUP($A1250,'List Calculations'!A$2:H$2705,7,FALSE),"")</f>
        <v>Serbia</v>
      </c>
      <c r="D1250" s="3">
        <f ca="1">IF(A1249&lt;Settings!$B$3,VLOOKUP($A1250,'List Calculations'!A$2:H$2705,8,FALSE),"")</f>
        <v>1.31333206226967</v>
      </c>
    </row>
    <row r="1251" spans="1:4" x14ac:dyDescent="0.25">
      <c r="A1251">
        <f ca="1">IF(A1250&lt;Settings!$B$3,A1250+1,"")</f>
        <v>1250</v>
      </c>
      <c r="B1251" t="str">
        <f ca="1">IF(A1250&lt;Settings!$B$3,VLOOKUP($A1251,'List Calculations'!A$2:H$2705,6,FALSE),"")</f>
        <v>Latvia</v>
      </c>
      <c r="C1251" t="str">
        <f ca="1">IF(A1250&lt;Settings!$B$3,VLOOKUP($A1251,'List Calculations'!A$2:H$2705,7,FALSE),"")</f>
        <v>Ireland</v>
      </c>
      <c r="D1251" s="3">
        <f ca="1">IF(A1250&lt;Settings!$B$3,VLOOKUP($A1251,'List Calculations'!A$2:H$2705,8,FALSE),"")</f>
        <v>1.3157874412650901</v>
      </c>
    </row>
    <row r="1252" spans="1:4" x14ac:dyDescent="0.25">
      <c r="A1252">
        <f ca="1">IF(A1251&lt;Settings!$B$3,A1251+1,"")</f>
        <v>1251</v>
      </c>
      <c r="B1252" t="str">
        <f ca="1">IF(A1251&lt;Settings!$B$3,VLOOKUP($A1252,'List Calculations'!A$2:H$2705,6,FALSE),"")</f>
        <v>Lithuania</v>
      </c>
      <c r="C1252" t="str">
        <f ca="1">IF(A1251&lt;Settings!$B$3,VLOOKUP($A1252,'List Calculations'!A$2:H$2705,7,FALSE),"")</f>
        <v>Ireland</v>
      </c>
      <c r="D1252" s="3">
        <f ca="1">IF(A1251&lt;Settings!$B$3,VLOOKUP($A1252,'List Calculations'!A$2:H$2705,8,FALSE),"")</f>
        <v>1.35085274488229</v>
      </c>
    </row>
    <row r="1253" spans="1:4" x14ac:dyDescent="0.25">
      <c r="A1253">
        <f ca="1">IF(A1252&lt;Settings!$B$3,A1252+1,"")</f>
        <v>1252</v>
      </c>
      <c r="B1253" t="str">
        <f ca="1">IF(A1252&lt;Settings!$B$3,VLOOKUP($A1253,'List Calculations'!A$2:H$2705,6,FALSE),"")</f>
        <v>Estonia</v>
      </c>
      <c r="C1253" t="str">
        <f ca="1">IF(A1252&lt;Settings!$B$3,VLOOKUP($A1253,'List Calculations'!A$2:H$2705,7,FALSE),"")</f>
        <v>Lithuania</v>
      </c>
      <c r="D1253" s="3">
        <f ca="1">IF(A1252&lt;Settings!$B$3,VLOOKUP($A1253,'List Calculations'!A$2:H$2705,8,FALSE),"")</f>
        <v>1.35573559025988</v>
      </c>
    </row>
    <row r="1254" spans="1:4" x14ac:dyDescent="0.25">
      <c r="A1254">
        <f ca="1">IF(A1253&lt;Settings!$B$3,A1253+1,"")</f>
        <v>1253</v>
      </c>
      <c r="B1254" t="str">
        <f ca="1">IF(A1253&lt;Settings!$B$3,VLOOKUP($A1254,'List Calculations'!A$2:H$2705,6,FALSE),"")</f>
        <v>Denmark</v>
      </c>
      <c r="C1254" t="str">
        <f ca="1">IF(A1253&lt;Settings!$B$3,VLOOKUP($A1254,'List Calculations'!A$2:H$2705,7,FALSE),"")</f>
        <v>Bosnia &amp; Herzegovina</v>
      </c>
      <c r="D1254" s="3">
        <f ca="1">IF(A1253&lt;Settings!$B$3,VLOOKUP($A1254,'List Calculations'!A$2:H$2705,8,FALSE),"")</f>
        <v>1.36005848602029</v>
      </c>
    </row>
    <row r="1255" spans="1:4" x14ac:dyDescent="0.25">
      <c r="A1255">
        <f ca="1">IF(A1254&lt;Settings!$B$3,A1254+1,"")</f>
        <v>1254</v>
      </c>
      <c r="B1255" t="str">
        <f ca="1">IF(A1254&lt;Settings!$B$3,VLOOKUP($A1255,'List Calculations'!A$2:H$2705,6,FALSE),"")</f>
        <v>Cyprus</v>
      </c>
      <c r="C1255" t="str">
        <f ca="1">IF(A1254&lt;Settings!$B$3,VLOOKUP($A1255,'List Calculations'!A$2:H$2705,7,FALSE),"")</f>
        <v>Russia</v>
      </c>
      <c r="D1255" s="3">
        <f ca="1">IF(A1254&lt;Settings!$B$3,VLOOKUP($A1255,'List Calculations'!A$2:H$2705,8,FALSE),"")</f>
        <v>1.3710181021986001</v>
      </c>
    </row>
    <row r="1256" spans="1:4" x14ac:dyDescent="0.25">
      <c r="A1256">
        <f ca="1">IF(A1255&lt;Settings!$B$3,A1255+1,"")</f>
        <v>1255</v>
      </c>
      <c r="B1256" t="str">
        <f ca="1">IF(A1255&lt;Settings!$B$3,VLOOKUP($A1256,'List Calculations'!A$2:H$2705,6,FALSE),"")</f>
        <v>United Kingdom</v>
      </c>
      <c r="C1256" t="str">
        <f ca="1">IF(A1255&lt;Settings!$B$3,VLOOKUP($A1256,'List Calculations'!A$2:H$2705,7,FALSE),"")</f>
        <v>Poland</v>
      </c>
      <c r="D1256" s="3">
        <f ca="1">IF(A1255&lt;Settings!$B$3,VLOOKUP($A1256,'List Calculations'!A$2:H$2705,8,FALSE),"")</f>
        <v>1.3900585554015601</v>
      </c>
    </row>
    <row r="1257" spans="1:4" x14ac:dyDescent="0.25">
      <c r="A1257">
        <f ca="1">IF(A1256&lt;Settings!$B$3,A1256+1,"")</f>
        <v>1256</v>
      </c>
      <c r="B1257" t="str">
        <f ca="1">IF(A1256&lt;Settings!$B$3,VLOOKUP($A1257,'List Calculations'!A$2:H$2705,6,FALSE),"")</f>
        <v>Denmark</v>
      </c>
      <c r="C1257" t="str">
        <f ca="1">IF(A1256&lt;Settings!$B$3,VLOOKUP($A1257,'List Calculations'!A$2:H$2705,7,FALSE),"")</f>
        <v>Ireland</v>
      </c>
      <c r="D1257" s="3">
        <f ca="1">IF(A1256&lt;Settings!$B$3,VLOOKUP($A1257,'List Calculations'!A$2:H$2705,8,FALSE),"")</f>
        <v>1.3905565520554699</v>
      </c>
    </row>
    <row r="1258" spans="1:4" x14ac:dyDescent="0.25">
      <c r="A1258">
        <f ca="1">IF(A1257&lt;Settings!$B$3,A1257+1,"")</f>
        <v>1257</v>
      </c>
      <c r="B1258" t="str">
        <f ca="1">IF(A1257&lt;Settings!$B$3,VLOOKUP($A1258,'List Calculations'!A$2:H$2705,6,FALSE),"")</f>
        <v>Serbia</v>
      </c>
      <c r="C1258" t="str">
        <f ca="1">IF(A1257&lt;Settings!$B$3,VLOOKUP($A1258,'List Calculations'!A$2:H$2705,7,FALSE),"")</f>
        <v>Greece</v>
      </c>
      <c r="D1258" s="3">
        <f ca="1">IF(A1257&lt;Settings!$B$3,VLOOKUP($A1258,'List Calculations'!A$2:H$2705,8,FALSE),"")</f>
        <v>1.39490245049146</v>
      </c>
    </row>
    <row r="1259" spans="1:4" x14ac:dyDescent="0.25">
      <c r="A1259">
        <f ca="1">IF(A1258&lt;Settings!$B$3,A1258+1,"")</f>
        <v>1258</v>
      </c>
      <c r="B1259" t="str">
        <f ca="1">IF(A1258&lt;Settings!$B$3,VLOOKUP($A1259,'List Calculations'!A$2:H$2705,6,FALSE),"")</f>
        <v>Estonia</v>
      </c>
      <c r="C1259" t="str">
        <f ca="1">IF(A1258&lt;Settings!$B$3,VLOOKUP($A1259,'List Calculations'!A$2:H$2705,7,FALSE),"")</f>
        <v>Hungary</v>
      </c>
      <c r="D1259" s="3">
        <f ca="1">IF(A1258&lt;Settings!$B$3,VLOOKUP($A1259,'List Calculations'!A$2:H$2705,8,FALSE),"")</f>
        <v>1.4247006790485699</v>
      </c>
    </row>
    <row r="1260" spans="1:4" x14ac:dyDescent="0.25">
      <c r="A1260">
        <f ca="1">IF(A1259&lt;Settings!$B$3,A1259+1,"")</f>
        <v>1259</v>
      </c>
      <c r="B1260" t="str">
        <f ca="1">IF(A1259&lt;Settings!$B$3,VLOOKUP($A1260,'List Calculations'!A$2:H$2705,6,FALSE),"")</f>
        <v>Malta</v>
      </c>
      <c r="C1260" t="str">
        <f ca="1">IF(A1259&lt;Settings!$B$3,VLOOKUP($A1260,'List Calculations'!A$2:H$2705,7,FALSE),"")</f>
        <v>Romania</v>
      </c>
      <c r="D1260" s="3">
        <f ca="1">IF(A1259&lt;Settings!$B$3,VLOOKUP($A1260,'List Calculations'!A$2:H$2705,8,FALSE),"")</f>
        <v>1.45461495682638</v>
      </c>
    </row>
    <row r="1261" spans="1:4" x14ac:dyDescent="0.25">
      <c r="A1261">
        <f ca="1">IF(A1260&lt;Settings!$B$3,A1260+1,"")</f>
        <v>1260</v>
      </c>
      <c r="B1261" t="str">
        <f ca="1">IF(A1260&lt;Settings!$B$3,VLOOKUP($A1261,'List Calculations'!A$2:H$2705,6,FALSE),"")</f>
        <v>Spain</v>
      </c>
      <c r="C1261" t="str">
        <f ca="1">IF(A1260&lt;Settings!$B$3,VLOOKUP($A1261,'List Calculations'!A$2:H$2705,7,FALSE),"")</f>
        <v>Moldova</v>
      </c>
      <c r="D1261" s="3">
        <f ca="1">IF(A1260&lt;Settings!$B$3,VLOOKUP($A1261,'List Calculations'!A$2:H$2705,8,FALSE),"")</f>
        <v>1.5025758407090699</v>
      </c>
    </row>
    <row r="1262" spans="1:4" x14ac:dyDescent="0.25">
      <c r="A1262">
        <f ca="1">IF(A1261&lt;Settings!$B$3,A1261+1,"")</f>
        <v>1261</v>
      </c>
      <c r="B1262" t="str">
        <f ca="1">IF(A1261&lt;Settings!$B$3,VLOOKUP($A1262,'List Calculations'!A$2:H$2705,6,FALSE),"")</f>
        <v>Greece</v>
      </c>
      <c r="C1262" t="str">
        <f ca="1">IF(A1261&lt;Settings!$B$3,VLOOKUP($A1262,'List Calculations'!A$2:H$2705,7,FALSE),"")</f>
        <v>Spain</v>
      </c>
      <c r="D1262" s="3">
        <f ca="1">IF(A1261&lt;Settings!$B$3,VLOOKUP($A1262,'List Calculations'!A$2:H$2705,8,FALSE),"")</f>
        <v>1.51432283037953</v>
      </c>
    </row>
    <row r="1263" spans="1:4" x14ac:dyDescent="0.25">
      <c r="A1263">
        <f ca="1">IF(A1262&lt;Settings!$B$3,A1262+1,"")</f>
        <v>1262</v>
      </c>
      <c r="B1263" t="str">
        <f ca="1">IF(A1262&lt;Settings!$B$3,VLOOKUP($A1263,'List Calculations'!A$2:H$2705,6,FALSE),"")</f>
        <v>Estonia</v>
      </c>
      <c r="C1263" t="str">
        <f ca="1">IF(A1262&lt;Settings!$B$3,VLOOKUP($A1263,'List Calculations'!A$2:H$2705,7,FALSE),"")</f>
        <v>Iceland</v>
      </c>
      <c r="D1263" s="3">
        <f ca="1">IF(A1262&lt;Settings!$B$3,VLOOKUP($A1263,'List Calculations'!A$2:H$2705,8,FALSE),"")</f>
        <v>1.5329617113487599</v>
      </c>
    </row>
    <row r="1264" spans="1:4" x14ac:dyDescent="0.25">
      <c r="A1264">
        <f ca="1">IF(A1263&lt;Settings!$B$3,A1263+1,"")</f>
        <v>1263</v>
      </c>
      <c r="B1264" t="str">
        <f ca="1">IF(A1263&lt;Settings!$B$3,VLOOKUP($A1264,'List Calculations'!A$2:H$2705,6,FALSE),"")</f>
        <v>Cyprus</v>
      </c>
      <c r="C1264" t="str">
        <f ca="1">IF(A1263&lt;Settings!$B$3,VLOOKUP($A1264,'List Calculations'!A$2:H$2705,7,FALSE),"")</f>
        <v>Romania</v>
      </c>
      <c r="D1264" s="3">
        <f ca="1">IF(A1263&lt;Settings!$B$3,VLOOKUP($A1264,'List Calculations'!A$2:H$2705,8,FALSE),"")</f>
        <v>1.53435520778195</v>
      </c>
    </row>
    <row r="1265" spans="1:4" x14ac:dyDescent="0.25">
      <c r="A1265">
        <f ca="1">IF(A1264&lt;Settings!$B$3,A1264+1,"")</f>
        <v>1264</v>
      </c>
      <c r="B1265" t="str">
        <f ca="1">IF(A1264&lt;Settings!$B$3,VLOOKUP($A1265,'List Calculations'!A$2:H$2705,6,FALSE),"")</f>
        <v>Sweden</v>
      </c>
      <c r="C1265" t="str">
        <f ca="1">IF(A1264&lt;Settings!$B$3,VLOOKUP($A1265,'List Calculations'!A$2:H$2705,7,FALSE),"")</f>
        <v>Ireland</v>
      </c>
      <c r="D1265" s="3">
        <f ca="1">IF(A1264&lt;Settings!$B$3,VLOOKUP($A1265,'List Calculations'!A$2:H$2705,8,FALSE),"")</f>
        <v>1.5468999948586399</v>
      </c>
    </row>
    <row r="1266" spans="1:4" x14ac:dyDescent="0.25">
      <c r="A1266">
        <f ca="1">IF(A1265&lt;Settings!$B$3,A1265+1,"")</f>
        <v>1265</v>
      </c>
      <c r="B1266" t="str">
        <f ca="1">IF(A1265&lt;Settings!$B$3,VLOOKUP($A1266,'List Calculations'!A$2:H$2705,6,FALSE),"")</f>
        <v>Spain</v>
      </c>
      <c r="C1266" t="str">
        <f ca="1">IF(A1265&lt;Settings!$B$3,VLOOKUP($A1266,'List Calculations'!A$2:H$2705,7,FALSE),"")</f>
        <v>Germany</v>
      </c>
      <c r="D1266" s="3">
        <f ca="1">IF(A1265&lt;Settings!$B$3,VLOOKUP($A1266,'List Calculations'!A$2:H$2705,8,FALSE),"")</f>
        <v>1.55819622096552</v>
      </c>
    </row>
    <row r="1267" spans="1:4" x14ac:dyDescent="0.25">
      <c r="A1267">
        <f ca="1">IF(A1266&lt;Settings!$B$3,A1266+1,"")</f>
        <v>1266</v>
      </c>
      <c r="B1267" t="str">
        <f ca="1">IF(A1266&lt;Settings!$B$3,VLOOKUP($A1267,'List Calculations'!A$2:H$2705,6,FALSE),"")</f>
        <v>Latvia</v>
      </c>
      <c r="C1267" t="str">
        <f ca="1">IF(A1266&lt;Settings!$B$3,VLOOKUP($A1267,'List Calculations'!A$2:H$2705,7,FALSE),"")</f>
        <v>Norway</v>
      </c>
      <c r="D1267" s="3">
        <f ca="1">IF(A1266&lt;Settings!$B$3,VLOOKUP($A1267,'List Calculations'!A$2:H$2705,8,FALSE),"")</f>
        <v>1.56026811629837</v>
      </c>
    </row>
    <row r="1268" spans="1:4" x14ac:dyDescent="0.25">
      <c r="A1268">
        <f ca="1">IF(A1267&lt;Settings!$B$3,A1267+1,"")</f>
        <v>1267</v>
      </c>
      <c r="B1268" t="str">
        <f ca="1">IF(A1267&lt;Settings!$B$3,VLOOKUP($A1268,'List Calculations'!A$2:H$2705,6,FALSE),"")</f>
        <v>United Kingdom</v>
      </c>
      <c r="C1268" t="str">
        <f ca="1">IF(A1267&lt;Settings!$B$3,VLOOKUP($A1268,'List Calculations'!A$2:H$2705,7,FALSE),"")</f>
        <v>Latvia</v>
      </c>
      <c r="D1268" s="3">
        <f ca="1">IF(A1267&lt;Settings!$B$3,VLOOKUP($A1268,'List Calculations'!A$2:H$2705,8,FALSE),"")</f>
        <v>1.5649990933595299</v>
      </c>
    </row>
    <row r="1269" spans="1:4" x14ac:dyDescent="0.25">
      <c r="A1269">
        <f ca="1">IF(A1268&lt;Settings!$B$3,A1268+1,"")</f>
        <v>1268</v>
      </c>
      <c r="B1269" t="str">
        <f ca="1">IF(A1268&lt;Settings!$B$3,VLOOKUP($A1269,'List Calculations'!A$2:H$2705,6,FALSE),"")</f>
        <v>Belarus</v>
      </c>
      <c r="C1269" t="str">
        <f ca="1">IF(A1268&lt;Settings!$B$3,VLOOKUP($A1269,'List Calculations'!A$2:H$2705,7,FALSE),"")</f>
        <v>Poland</v>
      </c>
      <c r="D1269" s="3">
        <f ca="1">IF(A1268&lt;Settings!$B$3,VLOOKUP($A1269,'List Calculations'!A$2:H$2705,8,FALSE),"")</f>
        <v>1.57395570350999</v>
      </c>
    </row>
    <row r="1270" spans="1:4" x14ac:dyDescent="0.25">
      <c r="A1270">
        <f ca="1">IF(A1269&lt;Settings!$B$3,A1269+1,"")</f>
        <v>1269</v>
      </c>
      <c r="B1270" t="str">
        <f ca="1">IF(A1269&lt;Settings!$B$3,VLOOKUP($A1270,'List Calculations'!A$2:H$2705,6,FALSE),"")</f>
        <v>Monaco</v>
      </c>
      <c r="C1270" t="str">
        <f ca="1">IF(A1269&lt;Settings!$B$3,VLOOKUP($A1270,'List Calculations'!A$2:H$2705,7,FALSE),"")</f>
        <v>France</v>
      </c>
      <c r="D1270" s="3">
        <f ca="1">IF(A1269&lt;Settings!$B$3,VLOOKUP($A1270,'List Calculations'!A$2:H$2705,8,FALSE),"")</f>
        <v>1.5991416091547299</v>
      </c>
    </row>
    <row r="1271" spans="1:4" x14ac:dyDescent="0.25">
      <c r="A1271">
        <f ca="1">IF(A1270&lt;Settings!$B$3,A1270+1,"")</f>
        <v>1270</v>
      </c>
      <c r="B1271" t="str">
        <f ca="1">IF(A1270&lt;Settings!$B$3,VLOOKUP($A1271,'List Calculations'!A$2:H$2705,6,FALSE),"")</f>
        <v>Armenia</v>
      </c>
      <c r="C1271" t="str">
        <f ca="1">IF(A1270&lt;Settings!$B$3,VLOOKUP($A1271,'List Calculations'!A$2:H$2705,7,FALSE),"")</f>
        <v>Moldova</v>
      </c>
      <c r="D1271" s="3">
        <f ca="1">IF(A1270&lt;Settings!$B$3,VLOOKUP($A1271,'List Calculations'!A$2:H$2705,8,FALSE),"")</f>
        <v>1.62062848101226</v>
      </c>
    </row>
    <row r="1272" spans="1:4" x14ac:dyDescent="0.25">
      <c r="A1272">
        <f ca="1">IF(A1271&lt;Settings!$B$3,A1271+1,"")</f>
        <v>1271</v>
      </c>
      <c r="B1272" t="str">
        <f ca="1">IF(A1271&lt;Settings!$B$3,VLOOKUP($A1272,'List Calculations'!A$2:H$2705,6,FALSE),"")</f>
        <v>Norway</v>
      </c>
      <c r="C1272" t="str">
        <f ca="1">IF(A1271&lt;Settings!$B$3,VLOOKUP($A1272,'List Calculations'!A$2:H$2705,7,FALSE),"")</f>
        <v>Finland</v>
      </c>
      <c r="D1272" s="3">
        <f ca="1">IF(A1271&lt;Settings!$B$3,VLOOKUP($A1272,'List Calculations'!A$2:H$2705,8,FALSE),"")</f>
        <v>1.6495361182700099</v>
      </c>
    </row>
    <row r="1273" spans="1:4" x14ac:dyDescent="0.25">
      <c r="A1273">
        <f ca="1">IF(A1272&lt;Settings!$B$3,A1272+1,"")</f>
        <v>1272</v>
      </c>
      <c r="B1273" t="str">
        <f ca="1">IF(A1272&lt;Settings!$B$3,VLOOKUP($A1273,'List Calculations'!A$2:H$2705,6,FALSE),"")</f>
        <v>Portugal</v>
      </c>
      <c r="C1273" t="str">
        <f ca="1">IF(A1272&lt;Settings!$B$3,VLOOKUP($A1273,'List Calculations'!A$2:H$2705,7,FALSE),"")</f>
        <v>Spain</v>
      </c>
      <c r="D1273" s="3">
        <f ca="1">IF(A1272&lt;Settings!$B$3,VLOOKUP($A1273,'List Calculations'!A$2:H$2705,8,FALSE),"")</f>
        <v>1.65547856971706</v>
      </c>
    </row>
    <row r="1274" spans="1:4" x14ac:dyDescent="0.25">
      <c r="A1274">
        <f ca="1">IF(A1273&lt;Settings!$B$3,A1273+1,"")</f>
        <v>1273</v>
      </c>
      <c r="B1274" t="str">
        <f ca="1">IF(A1273&lt;Settings!$B$3,VLOOKUP($A1274,'List Calculations'!A$2:H$2705,6,FALSE),"")</f>
        <v>Estonia</v>
      </c>
      <c r="C1274" t="str">
        <f ca="1">IF(A1273&lt;Settings!$B$3,VLOOKUP($A1274,'List Calculations'!A$2:H$2705,7,FALSE),"")</f>
        <v>Denmark</v>
      </c>
      <c r="D1274" s="3">
        <f ca="1">IF(A1273&lt;Settings!$B$3,VLOOKUP($A1274,'List Calculations'!A$2:H$2705,8,FALSE),"")</f>
        <v>1.6777316635755</v>
      </c>
    </row>
    <row r="1275" spans="1:4" x14ac:dyDescent="0.25">
      <c r="A1275">
        <f ca="1">IF(A1274&lt;Settings!$B$3,A1274+1,"")</f>
        <v>1274</v>
      </c>
      <c r="B1275" t="str">
        <f ca="1">IF(A1274&lt;Settings!$B$3,VLOOKUP($A1275,'List Calculations'!A$2:H$2705,6,FALSE),"")</f>
        <v>Switzerland</v>
      </c>
      <c r="C1275" t="str">
        <f ca="1">IF(A1274&lt;Settings!$B$3,VLOOKUP($A1275,'List Calculations'!A$2:H$2705,7,FALSE),"")</f>
        <v>Croatia</v>
      </c>
      <c r="D1275" s="3">
        <f ca="1">IF(A1274&lt;Settings!$B$3,VLOOKUP($A1275,'List Calculations'!A$2:H$2705,8,FALSE),"")</f>
        <v>1.6820225158711699</v>
      </c>
    </row>
    <row r="1276" spans="1:4" x14ac:dyDescent="0.25">
      <c r="A1276">
        <f ca="1">IF(A1275&lt;Settings!$B$3,A1275+1,"")</f>
        <v>1275</v>
      </c>
      <c r="B1276" t="str">
        <f ca="1">IF(A1275&lt;Settings!$B$3,VLOOKUP($A1276,'List Calculations'!A$2:H$2705,6,FALSE),"")</f>
        <v>Ireland</v>
      </c>
      <c r="C1276" t="str">
        <f ca="1">IF(A1275&lt;Settings!$B$3,VLOOKUP($A1276,'List Calculations'!A$2:H$2705,7,FALSE),"")</f>
        <v>Estonia</v>
      </c>
      <c r="D1276" s="3">
        <f ca="1">IF(A1275&lt;Settings!$B$3,VLOOKUP($A1276,'List Calculations'!A$2:H$2705,8,FALSE),"")</f>
        <v>1.6848385752792201</v>
      </c>
    </row>
    <row r="1277" spans="1:4" x14ac:dyDescent="0.25">
      <c r="A1277">
        <f ca="1">IF(A1276&lt;Settings!$B$3,A1276+1,"")</f>
        <v>1276</v>
      </c>
      <c r="B1277" t="str">
        <f ca="1">IF(A1276&lt;Settings!$B$3,VLOOKUP($A1277,'List Calculations'!A$2:H$2705,6,FALSE),"")</f>
        <v>United Kingdom</v>
      </c>
      <c r="C1277" t="str">
        <f ca="1">IF(A1276&lt;Settings!$B$3,VLOOKUP($A1277,'List Calculations'!A$2:H$2705,7,FALSE),"")</f>
        <v>Cyprus</v>
      </c>
      <c r="D1277" s="3">
        <f ca="1">IF(A1276&lt;Settings!$B$3,VLOOKUP($A1277,'List Calculations'!A$2:H$2705,8,FALSE),"")</f>
        <v>1.69510265942233</v>
      </c>
    </row>
    <row r="1278" spans="1:4" x14ac:dyDescent="0.25">
      <c r="A1278">
        <f ca="1">IF(A1277&lt;Settings!$B$3,A1277+1,"")</f>
        <v>1277</v>
      </c>
      <c r="B1278" t="str">
        <f ca="1">IF(A1277&lt;Settings!$B$3,VLOOKUP($A1278,'List Calculations'!A$2:H$2705,6,FALSE),"")</f>
        <v>Azerbaijan</v>
      </c>
      <c r="C1278" t="str">
        <f ca="1">IF(A1277&lt;Settings!$B$3,VLOOKUP($A1278,'List Calculations'!A$2:H$2705,7,FALSE),"")</f>
        <v>Romania</v>
      </c>
      <c r="D1278" s="3">
        <f ca="1">IF(A1277&lt;Settings!$B$3,VLOOKUP($A1278,'List Calculations'!A$2:H$2705,8,FALSE),"")</f>
        <v>1.6952838219909301</v>
      </c>
    </row>
    <row r="1279" spans="1:4" x14ac:dyDescent="0.25">
      <c r="A1279">
        <f ca="1">IF(A1278&lt;Settings!$B$3,A1278+1,"")</f>
        <v>1278</v>
      </c>
      <c r="B1279" t="str">
        <f ca="1">IF(A1278&lt;Settings!$B$3,VLOOKUP($A1279,'List Calculations'!A$2:H$2705,6,FALSE),"")</f>
        <v>Montenegro</v>
      </c>
      <c r="C1279" t="str">
        <f ca="1">IF(A1278&lt;Settings!$B$3,VLOOKUP($A1279,'List Calculations'!A$2:H$2705,7,FALSE),"")</f>
        <v>Greece</v>
      </c>
      <c r="D1279" s="3">
        <f ca="1">IF(A1278&lt;Settings!$B$3,VLOOKUP($A1279,'List Calculations'!A$2:H$2705,8,FALSE),"")</f>
        <v>1.7044306367477</v>
      </c>
    </row>
    <row r="1280" spans="1:4" x14ac:dyDescent="0.25">
      <c r="A1280">
        <f ca="1">IF(A1279&lt;Settings!$B$3,A1279+1,"")</f>
        <v>1279</v>
      </c>
      <c r="B1280" t="str">
        <f ca="1">IF(A1279&lt;Settings!$B$3,VLOOKUP($A1280,'List Calculations'!A$2:H$2705,6,FALSE),"")</f>
        <v>Belgium</v>
      </c>
      <c r="C1280" t="str">
        <f ca="1">IF(A1279&lt;Settings!$B$3,VLOOKUP($A1280,'List Calculations'!A$2:H$2705,7,FALSE),"")</f>
        <v>Netherlands</v>
      </c>
      <c r="D1280" s="3">
        <f ca="1">IF(A1279&lt;Settings!$B$3,VLOOKUP($A1280,'List Calculations'!A$2:H$2705,8,FALSE),"")</f>
        <v>1.70534120776314</v>
      </c>
    </row>
    <row r="1281" spans="1:4" x14ac:dyDescent="0.25">
      <c r="A1281">
        <f ca="1">IF(A1280&lt;Settings!$B$3,A1280+1,"")</f>
        <v>1280</v>
      </c>
      <c r="B1281" t="str">
        <f ca="1">IF(A1280&lt;Settings!$B$3,VLOOKUP($A1281,'List Calculations'!A$2:H$2705,6,FALSE),"")</f>
        <v>Lithuania</v>
      </c>
      <c r="C1281" t="str">
        <f ca="1">IF(A1280&lt;Settings!$B$3,VLOOKUP($A1281,'List Calculations'!A$2:H$2705,7,FALSE),"")</f>
        <v>Poland</v>
      </c>
      <c r="D1281" s="3">
        <f ca="1">IF(A1280&lt;Settings!$B$3,VLOOKUP($A1281,'List Calculations'!A$2:H$2705,8,FALSE),"")</f>
        <v>1.70592388715725</v>
      </c>
    </row>
    <row r="1282" spans="1:4" x14ac:dyDescent="0.25">
      <c r="A1282">
        <f ca="1">IF(A1281&lt;Settings!$B$3,A1281+1,"")</f>
        <v>1281</v>
      </c>
      <c r="B1282" t="str">
        <f ca="1">IF(A1281&lt;Settings!$B$3,VLOOKUP($A1282,'List Calculations'!A$2:H$2705,6,FALSE),"")</f>
        <v>Greece</v>
      </c>
      <c r="C1282" t="str">
        <f ca="1">IF(A1281&lt;Settings!$B$3,VLOOKUP($A1282,'List Calculations'!A$2:H$2705,7,FALSE),"")</f>
        <v>Romania</v>
      </c>
      <c r="D1282" s="3">
        <f ca="1">IF(A1281&lt;Settings!$B$3,VLOOKUP($A1282,'List Calculations'!A$2:H$2705,8,FALSE),"")</f>
        <v>1.7124002518218999</v>
      </c>
    </row>
    <row r="1283" spans="1:4" x14ac:dyDescent="0.25">
      <c r="A1283">
        <f ca="1">IF(A1282&lt;Settings!$B$3,A1282+1,"")</f>
        <v>1282</v>
      </c>
      <c r="B1283" t="str">
        <f ca="1">IF(A1282&lt;Settings!$B$3,VLOOKUP($A1283,'List Calculations'!A$2:H$2705,6,FALSE),"")</f>
        <v>Israel</v>
      </c>
      <c r="C1283" t="str">
        <f ca="1">IF(A1282&lt;Settings!$B$3,VLOOKUP($A1283,'List Calculations'!A$2:H$2705,7,FALSE),"")</f>
        <v>Belarus</v>
      </c>
      <c r="D1283" s="3">
        <f ca="1">IF(A1282&lt;Settings!$B$3,VLOOKUP($A1283,'List Calculations'!A$2:H$2705,8,FALSE),"")</f>
        <v>1.74606709902533</v>
      </c>
    </row>
    <row r="1284" spans="1:4" x14ac:dyDescent="0.25">
      <c r="A1284">
        <f ca="1">IF(A1283&lt;Settings!$B$3,A1283+1,"")</f>
        <v>1283</v>
      </c>
      <c r="B1284" t="str">
        <f ca="1">IF(A1283&lt;Settings!$B$3,VLOOKUP($A1284,'List Calculations'!A$2:H$2705,6,FALSE),"")</f>
        <v>Lithuania</v>
      </c>
      <c r="C1284" t="str">
        <f ca="1">IF(A1283&lt;Settings!$B$3,VLOOKUP($A1284,'List Calculations'!A$2:H$2705,7,FALSE),"")</f>
        <v>Norway</v>
      </c>
      <c r="D1284" s="3">
        <f ca="1">IF(A1283&lt;Settings!$B$3,VLOOKUP($A1284,'List Calculations'!A$2:H$2705,8,FALSE),"")</f>
        <v>1.75483957982396</v>
      </c>
    </row>
    <row r="1285" spans="1:4" x14ac:dyDescent="0.25">
      <c r="A1285">
        <f ca="1">IF(A1284&lt;Settings!$B$3,A1284+1,"")</f>
        <v>1284</v>
      </c>
      <c r="B1285" t="str">
        <f ca="1">IF(A1284&lt;Settings!$B$3,VLOOKUP($A1285,'List Calculations'!A$2:H$2705,6,FALSE),"")</f>
        <v>Poland</v>
      </c>
      <c r="C1285" t="str">
        <f ca="1">IF(A1284&lt;Settings!$B$3,VLOOKUP($A1285,'List Calculations'!A$2:H$2705,7,FALSE),"")</f>
        <v>Belgium</v>
      </c>
      <c r="D1285" s="3">
        <f ca="1">IF(A1284&lt;Settings!$B$3,VLOOKUP($A1285,'List Calculations'!A$2:H$2705,8,FALSE),"")</f>
        <v>1.75907610017517</v>
      </c>
    </row>
    <row r="1286" spans="1:4" x14ac:dyDescent="0.25">
      <c r="A1286">
        <f ca="1">IF(A1285&lt;Settings!$B$3,A1285+1,"")</f>
        <v>1285</v>
      </c>
      <c r="B1286" t="str">
        <f ca="1">IF(A1285&lt;Settings!$B$3,VLOOKUP($A1286,'List Calculations'!A$2:H$2705,6,FALSE),"")</f>
        <v>Switzerland</v>
      </c>
      <c r="C1286" t="str">
        <f ca="1">IF(A1285&lt;Settings!$B$3,VLOOKUP($A1286,'List Calculations'!A$2:H$2705,7,FALSE),"")</f>
        <v>Portugal</v>
      </c>
      <c r="D1286" s="3">
        <f ca="1">IF(A1285&lt;Settings!$B$3,VLOOKUP($A1286,'List Calculations'!A$2:H$2705,8,FALSE),"")</f>
        <v>1.7915890698541701</v>
      </c>
    </row>
    <row r="1287" spans="1:4" x14ac:dyDescent="0.25">
      <c r="A1287">
        <f ca="1">IF(A1286&lt;Settings!$B$3,A1286+1,"")</f>
        <v>1286</v>
      </c>
      <c r="B1287" t="str">
        <f ca="1">IF(A1286&lt;Settings!$B$3,VLOOKUP($A1287,'List Calculations'!A$2:H$2705,6,FALSE),"")</f>
        <v>San Marino</v>
      </c>
      <c r="C1287" t="str">
        <f ca="1">IF(A1286&lt;Settings!$B$3,VLOOKUP($A1287,'List Calculations'!A$2:H$2705,7,FALSE),"")</f>
        <v>Greece</v>
      </c>
      <c r="D1287" s="3">
        <f ca="1">IF(A1286&lt;Settings!$B$3,VLOOKUP($A1287,'List Calculations'!A$2:H$2705,8,FALSE),"")</f>
        <v>1.81042369161752</v>
      </c>
    </row>
    <row r="1288" spans="1:4" x14ac:dyDescent="0.25">
      <c r="A1288">
        <f ca="1">IF(A1287&lt;Settings!$B$3,A1287+1,"")</f>
        <v>1287</v>
      </c>
      <c r="B1288" t="str">
        <f ca="1">IF(A1287&lt;Settings!$B$3,VLOOKUP($A1288,'List Calculations'!A$2:H$2705,6,FALSE),"")</f>
        <v>Austria</v>
      </c>
      <c r="C1288" t="str">
        <f ca="1">IF(A1287&lt;Settings!$B$3,VLOOKUP($A1288,'List Calculations'!A$2:H$2705,7,FALSE),"")</f>
        <v>Poland</v>
      </c>
      <c r="D1288" s="3">
        <f ca="1">IF(A1287&lt;Settings!$B$3,VLOOKUP($A1288,'List Calculations'!A$2:H$2705,8,FALSE),"")</f>
        <v>1.8105842936233101</v>
      </c>
    </row>
    <row r="1289" spans="1:4" x14ac:dyDescent="0.25">
      <c r="A1289">
        <f ca="1">IF(A1288&lt;Settings!$B$3,A1288+1,"")</f>
        <v>1288</v>
      </c>
      <c r="B1289" t="str">
        <f ca="1">IF(A1288&lt;Settings!$B$3,VLOOKUP($A1289,'List Calculations'!A$2:H$2705,6,FALSE),"")</f>
        <v>Belgium</v>
      </c>
      <c r="C1289" t="str">
        <f ca="1">IF(A1288&lt;Settings!$B$3,VLOOKUP($A1289,'List Calculations'!A$2:H$2705,7,FALSE),"")</f>
        <v>Turkey</v>
      </c>
      <c r="D1289" s="3">
        <f ca="1">IF(A1288&lt;Settings!$B$3,VLOOKUP($A1289,'List Calculations'!A$2:H$2705,8,FALSE),"")</f>
        <v>1.8174331148948499</v>
      </c>
    </row>
    <row r="1290" spans="1:4" x14ac:dyDescent="0.25">
      <c r="A1290">
        <f ca="1">IF(A1289&lt;Settings!$B$3,A1289+1,"")</f>
        <v>1289</v>
      </c>
      <c r="B1290" t="str">
        <f ca="1">IF(A1289&lt;Settings!$B$3,VLOOKUP($A1290,'List Calculations'!A$2:H$2705,6,FALSE),"")</f>
        <v>Malta</v>
      </c>
      <c r="C1290" t="str">
        <f ca="1">IF(A1289&lt;Settings!$B$3,VLOOKUP($A1290,'List Calculations'!A$2:H$2705,7,FALSE),"")</f>
        <v>United Kingdom</v>
      </c>
      <c r="D1290" s="3">
        <f ca="1">IF(A1289&lt;Settings!$B$3,VLOOKUP($A1290,'List Calculations'!A$2:H$2705,8,FALSE),"")</f>
        <v>1.85849921653366</v>
      </c>
    </row>
    <row r="1291" spans="1:4" x14ac:dyDescent="0.25">
      <c r="A1291">
        <f ca="1">IF(A1290&lt;Settings!$B$3,A1290+1,"")</f>
        <v>1290</v>
      </c>
      <c r="B1291" t="str">
        <f ca="1">IF(A1290&lt;Settings!$B$3,VLOOKUP($A1291,'List Calculations'!A$2:H$2705,6,FALSE),"")</f>
        <v>Cyprus</v>
      </c>
      <c r="C1291" t="str">
        <f ca="1">IF(A1290&lt;Settings!$B$3,VLOOKUP($A1291,'List Calculations'!A$2:H$2705,7,FALSE),"")</f>
        <v>Azerbaijan</v>
      </c>
      <c r="D1291" s="3">
        <f ca="1">IF(A1290&lt;Settings!$B$3,VLOOKUP($A1291,'List Calculations'!A$2:H$2705,8,FALSE),"")</f>
        <v>1.8599976396536</v>
      </c>
    </row>
    <row r="1292" spans="1:4" x14ac:dyDescent="0.25">
      <c r="A1292">
        <f ca="1">IF(A1291&lt;Settings!$B$3,A1291+1,"")</f>
        <v>1291</v>
      </c>
      <c r="B1292" t="str">
        <f ca="1">IF(A1291&lt;Settings!$B$3,VLOOKUP($A1292,'List Calculations'!A$2:H$2705,6,FALSE),"")</f>
        <v>Ireland</v>
      </c>
      <c r="C1292" t="str">
        <f ca="1">IF(A1291&lt;Settings!$B$3,VLOOKUP($A1292,'List Calculations'!A$2:H$2705,7,FALSE),"")</f>
        <v>Poland</v>
      </c>
      <c r="D1292" s="3">
        <f ca="1">IF(A1291&lt;Settings!$B$3,VLOOKUP($A1292,'List Calculations'!A$2:H$2705,8,FALSE),"")</f>
        <v>1.8667331965498899</v>
      </c>
    </row>
    <row r="1293" spans="1:4" x14ac:dyDescent="0.25">
      <c r="A1293">
        <f ca="1">IF(A1292&lt;Settings!$B$3,A1292+1,"")</f>
        <v>1292</v>
      </c>
      <c r="B1293" t="str">
        <f ca="1">IF(A1292&lt;Settings!$B$3,VLOOKUP($A1293,'List Calculations'!A$2:H$2705,6,FALSE),"")</f>
        <v>Switzerland</v>
      </c>
      <c r="C1293" t="str">
        <f ca="1">IF(A1292&lt;Settings!$B$3,VLOOKUP($A1293,'List Calculations'!A$2:H$2705,7,FALSE),"")</f>
        <v>Turkey</v>
      </c>
      <c r="D1293" s="3">
        <f ca="1">IF(A1292&lt;Settings!$B$3,VLOOKUP($A1293,'List Calculations'!A$2:H$2705,8,FALSE),"")</f>
        <v>1.89677072987641</v>
      </c>
    </row>
    <row r="1294" spans="1:4" x14ac:dyDescent="0.25">
      <c r="A1294">
        <f ca="1">IF(A1293&lt;Settings!$B$3,A1293+1,"")</f>
        <v>1293</v>
      </c>
      <c r="B1294" t="str">
        <f ca="1">IF(A1293&lt;Settings!$B$3,VLOOKUP($A1294,'List Calculations'!A$2:H$2705,6,FALSE),"")</f>
        <v>Lithuania</v>
      </c>
      <c r="C1294" t="str">
        <f ca="1">IF(A1293&lt;Settings!$B$3,VLOOKUP($A1294,'List Calculations'!A$2:H$2705,7,FALSE),"")</f>
        <v>Ukraine</v>
      </c>
      <c r="D1294" s="3">
        <f ca="1">IF(A1293&lt;Settings!$B$3,VLOOKUP($A1294,'List Calculations'!A$2:H$2705,8,FALSE),"")</f>
        <v>1.91680998525396</v>
      </c>
    </row>
    <row r="1295" spans="1:4" x14ac:dyDescent="0.25">
      <c r="A1295">
        <f ca="1">IF(A1294&lt;Settings!$B$3,A1294+1,"")</f>
        <v>1294</v>
      </c>
      <c r="B1295" t="str">
        <f ca="1">IF(A1294&lt;Settings!$B$3,VLOOKUP($A1295,'List Calculations'!A$2:H$2705,6,FALSE),"")</f>
        <v>Sweden</v>
      </c>
      <c r="C1295" t="str">
        <f ca="1">IF(A1294&lt;Settings!$B$3,VLOOKUP($A1295,'List Calculations'!A$2:H$2705,7,FALSE),"")</f>
        <v>Norway</v>
      </c>
      <c r="D1295" s="3">
        <f ca="1">IF(A1294&lt;Settings!$B$3,VLOOKUP($A1295,'List Calculations'!A$2:H$2705,8,FALSE),"")</f>
        <v>1.93429158981271</v>
      </c>
    </row>
    <row r="1296" spans="1:4" x14ac:dyDescent="0.25">
      <c r="A1296">
        <f ca="1">IF(A1295&lt;Settings!$B$3,A1295+1,"")</f>
        <v>1295</v>
      </c>
      <c r="B1296" t="str">
        <f ca="1">IF(A1295&lt;Settings!$B$3,VLOOKUP($A1296,'List Calculations'!A$2:H$2705,6,FALSE),"")</f>
        <v>Norway</v>
      </c>
      <c r="C1296" t="str">
        <f ca="1">IF(A1295&lt;Settings!$B$3,VLOOKUP($A1296,'List Calculations'!A$2:H$2705,7,FALSE),"")</f>
        <v>Bosnia &amp; Herzegovina</v>
      </c>
      <c r="D1296" s="3">
        <f ca="1">IF(A1295&lt;Settings!$B$3,VLOOKUP($A1296,'List Calculations'!A$2:H$2705,8,FALSE),"")</f>
        <v>1.9505201228314</v>
      </c>
    </row>
    <row r="1297" spans="1:4" x14ac:dyDescent="0.25">
      <c r="A1297">
        <f ca="1">IF(A1296&lt;Settings!$B$3,A1296+1,"")</f>
        <v>1296</v>
      </c>
      <c r="B1297" t="str">
        <f ca="1">IF(A1296&lt;Settings!$B$3,VLOOKUP($A1297,'List Calculations'!A$2:H$2705,6,FALSE),"")</f>
        <v>Switzerland</v>
      </c>
      <c r="C1297" t="str">
        <f ca="1">IF(A1296&lt;Settings!$B$3,VLOOKUP($A1297,'List Calculations'!A$2:H$2705,7,FALSE),"")</f>
        <v>FYR Macedonia</v>
      </c>
      <c r="D1297" s="3">
        <f ca="1">IF(A1296&lt;Settings!$B$3,VLOOKUP($A1297,'List Calculations'!A$2:H$2705,8,FALSE),"")</f>
        <v>1.9506273740862601</v>
      </c>
    </row>
    <row r="1298" spans="1:4" x14ac:dyDescent="0.25">
      <c r="A1298">
        <f ca="1">IF(A1297&lt;Settings!$B$3,A1297+1,"")</f>
        <v>1297</v>
      </c>
      <c r="B1298" t="str">
        <f ca="1">IF(A1297&lt;Settings!$B$3,VLOOKUP($A1298,'List Calculations'!A$2:H$2705,6,FALSE),"")</f>
        <v>United Kingdom</v>
      </c>
      <c r="C1298" t="str">
        <f ca="1">IF(A1297&lt;Settings!$B$3,VLOOKUP($A1298,'List Calculations'!A$2:H$2705,7,FALSE),"")</f>
        <v>Malta</v>
      </c>
      <c r="D1298" s="3">
        <f ca="1">IF(A1297&lt;Settings!$B$3,VLOOKUP($A1298,'List Calculations'!A$2:H$2705,8,FALSE),"")</f>
        <v>1.9718659266527301</v>
      </c>
    </row>
    <row r="1299" spans="1:4" x14ac:dyDescent="0.25">
      <c r="A1299">
        <f ca="1">IF(A1298&lt;Settings!$B$3,A1298+1,"")</f>
        <v>1298</v>
      </c>
      <c r="B1299" t="str">
        <f ca="1">IF(A1298&lt;Settings!$B$3,VLOOKUP($A1299,'List Calculations'!A$2:H$2705,6,FALSE),"")</f>
        <v>Netherlands</v>
      </c>
      <c r="C1299" t="str">
        <f ca="1">IF(A1298&lt;Settings!$B$3,VLOOKUP($A1299,'List Calculations'!A$2:H$2705,7,FALSE),"")</f>
        <v>Belgium</v>
      </c>
      <c r="D1299" s="3">
        <f ca="1">IF(A1298&lt;Settings!$B$3,VLOOKUP($A1299,'List Calculations'!A$2:H$2705,8,FALSE),"")</f>
        <v>1.9806179541629301</v>
      </c>
    </row>
    <row r="1300" spans="1:4" x14ac:dyDescent="0.25">
      <c r="A1300">
        <f ca="1">IF(A1299&lt;Settings!$B$3,A1299+1,"")</f>
        <v>1299</v>
      </c>
      <c r="B1300" t="str">
        <f ca="1">IF(A1299&lt;Settings!$B$3,VLOOKUP($A1300,'List Calculations'!A$2:H$2705,6,FALSE),"")</f>
        <v>Latvia</v>
      </c>
      <c r="C1300" t="str">
        <f ca="1">IF(A1299&lt;Settings!$B$3,VLOOKUP($A1300,'List Calculations'!A$2:H$2705,7,FALSE),"")</f>
        <v>Belarus</v>
      </c>
      <c r="D1300" s="3">
        <f ca="1">IF(A1299&lt;Settings!$B$3,VLOOKUP($A1300,'List Calculations'!A$2:H$2705,8,FALSE),"")</f>
        <v>1.99734019843322</v>
      </c>
    </row>
    <row r="1301" spans="1:4" x14ac:dyDescent="0.25">
      <c r="A1301">
        <f ca="1">IF(A1300&lt;Settings!$B$3,A1300+1,"")</f>
        <v>1300</v>
      </c>
      <c r="B1301" t="str">
        <f ca="1">IF(A1300&lt;Settings!$B$3,VLOOKUP($A1301,'List Calculations'!A$2:H$2705,6,FALSE),"")</f>
        <v>Israel</v>
      </c>
      <c r="C1301" t="str">
        <f ca="1">IF(A1300&lt;Settings!$B$3,VLOOKUP($A1301,'List Calculations'!A$2:H$2705,7,FALSE),"")</f>
        <v>Yugoslavia</v>
      </c>
      <c r="D1301" s="3">
        <f ca="1">IF(A1300&lt;Settings!$B$3,VLOOKUP($A1301,'List Calculations'!A$2:H$2705,8,FALSE),"")</f>
        <v>2.0255160397492298</v>
      </c>
    </row>
    <row r="1302" spans="1:4" x14ac:dyDescent="0.25">
      <c r="A1302">
        <f ca="1">IF(A1301&lt;Settings!$B$3,A1301+1,"")</f>
        <v>1301</v>
      </c>
      <c r="B1302" t="str">
        <f ca="1">IF(A1301&lt;Settings!$B$3,VLOOKUP($A1302,'List Calculations'!A$2:H$2705,6,FALSE),"")</f>
        <v>Switzerland</v>
      </c>
      <c r="C1302" t="str">
        <f ca="1">IF(A1301&lt;Settings!$B$3,VLOOKUP($A1302,'List Calculations'!A$2:H$2705,7,FALSE),"")</f>
        <v>Bosnia &amp; Herzegovina</v>
      </c>
      <c r="D1302" s="3">
        <f ca="1">IF(A1301&lt;Settings!$B$3,VLOOKUP($A1302,'List Calculations'!A$2:H$2705,8,FALSE),"")</f>
        <v>2.0435475790086799</v>
      </c>
    </row>
    <row r="1303" spans="1:4" x14ac:dyDescent="0.25">
      <c r="A1303">
        <f ca="1">IF(A1302&lt;Settings!$B$3,A1302+1,"")</f>
        <v>1302</v>
      </c>
      <c r="B1303" t="str">
        <f ca="1">IF(A1302&lt;Settings!$B$3,VLOOKUP($A1303,'List Calculations'!A$2:H$2705,6,FALSE),"")</f>
        <v>Estonia</v>
      </c>
      <c r="C1303" t="str">
        <f ca="1">IF(A1302&lt;Settings!$B$3,VLOOKUP($A1303,'List Calculations'!A$2:H$2705,7,FALSE),"")</f>
        <v>Norway</v>
      </c>
      <c r="D1303" s="3">
        <f ca="1">IF(A1302&lt;Settings!$B$3,VLOOKUP($A1303,'List Calculations'!A$2:H$2705,8,FALSE),"")</f>
        <v>2.0680318439067999</v>
      </c>
    </row>
    <row r="1304" spans="1:4" x14ac:dyDescent="0.25">
      <c r="A1304">
        <f ca="1">IF(A1303&lt;Settings!$B$3,A1303+1,"")</f>
        <v>1303</v>
      </c>
      <c r="B1304" t="str">
        <f ca="1">IF(A1303&lt;Settings!$B$3,VLOOKUP($A1304,'List Calculations'!A$2:H$2705,6,FALSE),"")</f>
        <v>France</v>
      </c>
      <c r="C1304" t="str">
        <f ca="1">IF(A1303&lt;Settings!$B$3,VLOOKUP($A1304,'List Calculations'!A$2:H$2705,7,FALSE),"")</f>
        <v>Serbia</v>
      </c>
      <c r="D1304" s="3">
        <f ca="1">IF(A1303&lt;Settings!$B$3,VLOOKUP($A1304,'List Calculations'!A$2:H$2705,8,FALSE),"")</f>
        <v>2.1247157250465198</v>
      </c>
    </row>
    <row r="1305" spans="1:4" x14ac:dyDescent="0.25">
      <c r="A1305">
        <f ca="1">IF(A1304&lt;Settings!$B$3,A1304+1,"")</f>
        <v>1304</v>
      </c>
      <c r="B1305" t="str">
        <f ca="1">IF(A1304&lt;Settings!$B$3,VLOOKUP($A1305,'List Calculations'!A$2:H$2705,6,FALSE),"")</f>
        <v>Sweden</v>
      </c>
      <c r="C1305" t="str">
        <f ca="1">IF(A1304&lt;Settings!$B$3,VLOOKUP($A1305,'List Calculations'!A$2:H$2705,7,FALSE),"")</f>
        <v>Finland</v>
      </c>
      <c r="D1305" s="3">
        <f ca="1">IF(A1304&lt;Settings!$B$3,VLOOKUP($A1305,'List Calculations'!A$2:H$2705,8,FALSE),"")</f>
        <v>2.1260931371860101</v>
      </c>
    </row>
    <row r="1306" spans="1:4" x14ac:dyDescent="0.25">
      <c r="A1306">
        <f ca="1">IF(A1305&lt;Settings!$B$3,A1305+1,"")</f>
        <v>1305</v>
      </c>
      <c r="B1306" t="str">
        <f ca="1">IF(A1305&lt;Settings!$B$3,VLOOKUP($A1306,'List Calculations'!A$2:H$2705,6,FALSE),"")</f>
        <v>Sweden</v>
      </c>
      <c r="C1306" t="str">
        <f ca="1">IF(A1305&lt;Settings!$B$3,VLOOKUP($A1306,'List Calculations'!A$2:H$2705,7,FALSE),"")</f>
        <v>Estonia</v>
      </c>
      <c r="D1306" s="3">
        <f ca="1">IF(A1305&lt;Settings!$B$3,VLOOKUP($A1306,'List Calculations'!A$2:H$2705,8,FALSE),"")</f>
        <v>2.2439341898096101</v>
      </c>
    </row>
    <row r="1307" spans="1:4" x14ac:dyDescent="0.25">
      <c r="A1307">
        <f ca="1">IF(A1306&lt;Settings!$B$3,A1306+1,"")</f>
        <v>1306</v>
      </c>
      <c r="B1307" t="str">
        <f ca="1">IF(A1306&lt;Settings!$B$3,VLOOKUP($A1307,'List Calculations'!A$2:H$2705,6,FALSE),"")</f>
        <v>Belarus</v>
      </c>
      <c r="C1307" t="str">
        <f ca="1">IF(A1306&lt;Settings!$B$3,VLOOKUP($A1307,'List Calculations'!A$2:H$2705,7,FALSE),"")</f>
        <v>Armenia</v>
      </c>
      <c r="D1307" s="3">
        <f ca="1">IF(A1306&lt;Settings!$B$3,VLOOKUP($A1307,'List Calculations'!A$2:H$2705,8,FALSE),"")</f>
        <v>2.2530691914088901</v>
      </c>
    </row>
    <row r="1308" spans="1:4" x14ac:dyDescent="0.25">
      <c r="A1308">
        <f ca="1">IF(A1307&lt;Settings!$B$3,A1307+1,"")</f>
        <v>1307</v>
      </c>
      <c r="B1308" t="str">
        <f ca="1">IF(A1307&lt;Settings!$B$3,VLOOKUP($A1308,'List Calculations'!A$2:H$2705,6,FALSE),"")</f>
        <v>Finland</v>
      </c>
      <c r="C1308" t="str">
        <f ca="1">IF(A1307&lt;Settings!$B$3,VLOOKUP($A1308,'List Calculations'!A$2:H$2705,7,FALSE),"")</f>
        <v>Sweden</v>
      </c>
      <c r="D1308" s="3">
        <f ca="1">IF(A1307&lt;Settings!$B$3,VLOOKUP($A1308,'List Calculations'!A$2:H$2705,8,FALSE),"")</f>
        <v>2.2606355177185198</v>
      </c>
    </row>
    <row r="1309" spans="1:4" x14ac:dyDescent="0.25">
      <c r="A1309">
        <f ca="1">IF(A1308&lt;Settings!$B$3,A1308+1,"")</f>
        <v>1308</v>
      </c>
      <c r="B1309" t="str">
        <f ca="1">IF(A1308&lt;Settings!$B$3,VLOOKUP($A1309,'List Calculations'!A$2:H$2705,6,FALSE),"")</f>
        <v>Finland</v>
      </c>
      <c r="C1309" t="str">
        <f ca="1">IF(A1308&lt;Settings!$B$3,VLOOKUP($A1309,'List Calculations'!A$2:H$2705,7,FALSE),"")</f>
        <v>Iceland</v>
      </c>
      <c r="D1309" s="3">
        <f ca="1">IF(A1308&lt;Settings!$B$3,VLOOKUP($A1309,'List Calculations'!A$2:H$2705,8,FALSE),"")</f>
        <v>2.2621475588391702</v>
      </c>
    </row>
    <row r="1310" spans="1:4" x14ac:dyDescent="0.25">
      <c r="A1310">
        <f ca="1">IF(A1309&lt;Settings!$B$3,A1309+1,"")</f>
        <v>1309</v>
      </c>
      <c r="B1310" t="str">
        <f ca="1">IF(A1309&lt;Settings!$B$3,VLOOKUP($A1310,'List Calculations'!A$2:H$2705,6,FALSE),"")</f>
        <v>Spain</v>
      </c>
      <c r="C1310" t="str">
        <f ca="1">IF(A1309&lt;Settings!$B$3,VLOOKUP($A1310,'List Calculations'!A$2:H$2705,7,FALSE),"")</f>
        <v>Italy</v>
      </c>
      <c r="D1310" s="3">
        <f ca="1">IF(A1309&lt;Settings!$B$3,VLOOKUP($A1310,'List Calculations'!A$2:H$2705,8,FALSE),"")</f>
        <v>2.2940732456478301</v>
      </c>
    </row>
    <row r="1311" spans="1:4" x14ac:dyDescent="0.25">
      <c r="A1311">
        <f ca="1">IF(A1310&lt;Settings!$B$3,A1310+1,"")</f>
        <v>1310</v>
      </c>
      <c r="B1311" t="str">
        <f ca="1">IF(A1310&lt;Settings!$B$3,VLOOKUP($A1311,'List Calculations'!A$2:H$2705,6,FALSE),"")</f>
        <v>Israel</v>
      </c>
      <c r="C1311" t="str">
        <f ca="1">IF(A1310&lt;Settings!$B$3,VLOOKUP($A1311,'List Calculations'!A$2:H$2705,7,FALSE),"")</f>
        <v>Ukraine</v>
      </c>
      <c r="D1311" s="3">
        <f ca="1">IF(A1310&lt;Settings!$B$3,VLOOKUP($A1311,'List Calculations'!A$2:H$2705,8,FALSE),"")</f>
        <v>2.32743492939932</v>
      </c>
    </row>
    <row r="1312" spans="1:4" x14ac:dyDescent="0.25">
      <c r="A1312">
        <f ca="1">IF(A1311&lt;Settings!$B$3,A1311+1,"")</f>
        <v>1311</v>
      </c>
      <c r="B1312" t="str">
        <f ca="1">IF(A1311&lt;Settings!$B$3,VLOOKUP($A1312,'List Calculations'!A$2:H$2705,6,FALSE),"")</f>
        <v>Finland</v>
      </c>
      <c r="C1312" t="str">
        <f ca="1">IF(A1311&lt;Settings!$B$3,VLOOKUP($A1312,'List Calculations'!A$2:H$2705,7,FALSE),"")</f>
        <v>Hungary</v>
      </c>
      <c r="D1312" s="3">
        <f ca="1">IF(A1311&lt;Settings!$B$3,VLOOKUP($A1312,'List Calculations'!A$2:H$2705,8,FALSE),"")</f>
        <v>2.33606025290814</v>
      </c>
    </row>
    <row r="1313" spans="1:4" x14ac:dyDescent="0.25">
      <c r="A1313">
        <f ca="1">IF(A1312&lt;Settings!$B$3,A1312+1,"")</f>
        <v>1312</v>
      </c>
      <c r="B1313" t="str">
        <f ca="1">IF(A1312&lt;Settings!$B$3,VLOOKUP($A1313,'List Calculations'!A$2:H$2705,6,FALSE),"")</f>
        <v>Montenegro</v>
      </c>
      <c r="C1313" t="str">
        <f ca="1">IF(A1312&lt;Settings!$B$3,VLOOKUP($A1313,'List Calculations'!A$2:H$2705,7,FALSE),"")</f>
        <v>Azerbaijan</v>
      </c>
      <c r="D1313" s="3">
        <f ca="1">IF(A1312&lt;Settings!$B$3,VLOOKUP($A1313,'List Calculations'!A$2:H$2705,8,FALSE),"")</f>
        <v>2.34248758234332</v>
      </c>
    </row>
    <row r="1314" spans="1:4" x14ac:dyDescent="0.25">
      <c r="A1314">
        <f ca="1">IF(A1313&lt;Settings!$B$3,A1313+1,"")</f>
        <v>1313</v>
      </c>
      <c r="B1314" t="str">
        <f ca="1">IF(A1313&lt;Settings!$B$3,VLOOKUP($A1314,'List Calculations'!A$2:H$2705,6,FALSE),"")</f>
        <v>Portugal</v>
      </c>
      <c r="C1314" t="str">
        <f ca="1">IF(A1313&lt;Settings!$B$3,VLOOKUP($A1314,'List Calculations'!A$2:H$2705,7,FALSE),"")</f>
        <v>Romania</v>
      </c>
      <c r="D1314" s="3">
        <f ca="1">IF(A1313&lt;Settings!$B$3,VLOOKUP($A1314,'List Calculations'!A$2:H$2705,8,FALSE),"")</f>
        <v>2.3616584395962099</v>
      </c>
    </row>
    <row r="1315" spans="1:4" x14ac:dyDescent="0.25">
      <c r="A1315">
        <f ca="1">IF(A1314&lt;Settings!$B$3,A1314+1,"")</f>
        <v>1314</v>
      </c>
      <c r="B1315" t="str">
        <f ca="1">IF(A1314&lt;Settings!$B$3,VLOOKUP($A1315,'List Calculations'!A$2:H$2705,6,FALSE),"")</f>
        <v>Austria</v>
      </c>
      <c r="C1315" t="str">
        <f ca="1">IF(A1314&lt;Settings!$B$3,VLOOKUP($A1315,'List Calculations'!A$2:H$2705,7,FALSE),"")</f>
        <v>Croatia</v>
      </c>
      <c r="D1315" s="3">
        <f ca="1">IF(A1314&lt;Settings!$B$3,VLOOKUP($A1315,'List Calculations'!A$2:H$2705,8,FALSE),"")</f>
        <v>2.3635349985318101</v>
      </c>
    </row>
    <row r="1316" spans="1:4" x14ac:dyDescent="0.25">
      <c r="A1316">
        <f ca="1">IF(A1315&lt;Settings!$B$3,A1315+1,"")</f>
        <v>1315</v>
      </c>
      <c r="B1316" t="str">
        <f ca="1">IF(A1315&lt;Settings!$B$3,VLOOKUP($A1316,'List Calculations'!A$2:H$2705,6,FALSE),"")</f>
        <v>Hungary</v>
      </c>
      <c r="C1316" t="str">
        <f ca="1">IF(A1315&lt;Settings!$B$3,VLOOKUP($A1316,'List Calculations'!A$2:H$2705,7,FALSE),"")</f>
        <v>Netherlands</v>
      </c>
      <c r="D1316" s="3">
        <f ca="1">IF(A1315&lt;Settings!$B$3,VLOOKUP($A1316,'List Calculations'!A$2:H$2705,8,FALSE),"")</f>
        <v>2.3734745419677998</v>
      </c>
    </row>
    <row r="1317" spans="1:4" x14ac:dyDescent="0.25">
      <c r="A1317">
        <f ca="1">IF(A1316&lt;Settings!$B$3,A1316+1,"")</f>
        <v>1316</v>
      </c>
      <c r="B1317" t="str">
        <f ca="1">IF(A1316&lt;Settings!$B$3,VLOOKUP($A1317,'List Calculations'!A$2:H$2705,6,FALSE),"")</f>
        <v>Latvia</v>
      </c>
      <c r="C1317" t="str">
        <f ca="1">IF(A1316&lt;Settings!$B$3,VLOOKUP($A1317,'List Calculations'!A$2:H$2705,7,FALSE),"")</f>
        <v>Ukraine</v>
      </c>
      <c r="D1317" s="3">
        <f ca="1">IF(A1316&lt;Settings!$B$3,VLOOKUP($A1317,'List Calculations'!A$2:H$2705,8,FALSE),"")</f>
        <v>2.3935433416595102</v>
      </c>
    </row>
    <row r="1318" spans="1:4" x14ac:dyDescent="0.25">
      <c r="A1318">
        <f ca="1">IF(A1317&lt;Settings!$B$3,A1317+1,"")</f>
        <v>1317</v>
      </c>
      <c r="B1318" t="str">
        <f ca="1">IF(A1317&lt;Settings!$B$3,VLOOKUP($A1318,'List Calculations'!A$2:H$2705,6,FALSE),"")</f>
        <v>Denmark</v>
      </c>
      <c r="C1318" t="str">
        <f ca="1">IF(A1317&lt;Settings!$B$3,VLOOKUP($A1318,'List Calculations'!A$2:H$2705,7,FALSE),"")</f>
        <v>Norway</v>
      </c>
      <c r="D1318" s="3">
        <f ca="1">IF(A1317&lt;Settings!$B$3,VLOOKUP($A1318,'List Calculations'!A$2:H$2705,8,FALSE),"")</f>
        <v>2.4019843449354301</v>
      </c>
    </row>
    <row r="1319" spans="1:4" x14ac:dyDescent="0.25">
      <c r="A1319">
        <f ca="1">IF(A1318&lt;Settings!$B$3,A1318+1,"")</f>
        <v>1318</v>
      </c>
      <c r="B1319" t="str">
        <f ca="1">IF(A1318&lt;Settings!$B$3,VLOOKUP($A1319,'List Calculations'!A$2:H$2705,6,FALSE),"")</f>
        <v>United Kingdom</v>
      </c>
      <c r="C1319" t="str">
        <f ca="1">IF(A1318&lt;Settings!$B$3,VLOOKUP($A1319,'List Calculations'!A$2:H$2705,7,FALSE),"")</f>
        <v>Ireland</v>
      </c>
      <c r="D1319" s="3">
        <f ca="1">IF(A1318&lt;Settings!$B$3,VLOOKUP($A1319,'List Calculations'!A$2:H$2705,8,FALSE),"")</f>
        <v>2.4098497838047499</v>
      </c>
    </row>
    <row r="1320" spans="1:4" x14ac:dyDescent="0.25">
      <c r="A1320">
        <f ca="1">IF(A1319&lt;Settings!$B$3,A1319+1,"")</f>
        <v>1319</v>
      </c>
      <c r="B1320" t="str">
        <f ca="1">IF(A1319&lt;Settings!$B$3,VLOOKUP($A1320,'List Calculations'!A$2:H$2705,6,FALSE),"")</f>
        <v>Yugoslavia</v>
      </c>
      <c r="C1320" t="str">
        <f ca="1">IF(A1319&lt;Settings!$B$3,VLOOKUP($A1320,'List Calculations'!A$2:H$2705,7,FALSE),"")</f>
        <v>Turkey</v>
      </c>
      <c r="D1320" s="3">
        <f ca="1">IF(A1319&lt;Settings!$B$3,VLOOKUP($A1320,'List Calculations'!A$2:H$2705,8,FALSE),"")</f>
        <v>2.44850739072875</v>
      </c>
    </row>
    <row r="1321" spans="1:4" x14ac:dyDescent="0.25">
      <c r="A1321">
        <f ca="1">IF(A1320&lt;Settings!$B$3,A1320+1,"")</f>
        <v>1320</v>
      </c>
      <c r="B1321" t="str">
        <f ca="1">IF(A1320&lt;Settings!$B$3,VLOOKUP($A1321,'List Calculations'!A$2:H$2705,6,FALSE),"")</f>
        <v>France</v>
      </c>
      <c r="C1321" t="str">
        <f ca="1">IF(A1320&lt;Settings!$B$3,VLOOKUP($A1321,'List Calculations'!A$2:H$2705,7,FALSE),"")</f>
        <v>Israel</v>
      </c>
      <c r="D1321" s="3">
        <f ca="1">IF(A1320&lt;Settings!$B$3,VLOOKUP($A1321,'List Calculations'!A$2:H$2705,8,FALSE),"")</f>
        <v>2.5032419448904699</v>
      </c>
    </row>
    <row r="1322" spans="1:4" x14ac:dyDescent="0.25">
      <c r="A1322">
        <f ca="1">IF(A1321&lt;Settings!$B$3,A1321+1,"")</f>
        <v>1321</v>
      </c>
      <c r="B1322" t="str">
        <f ca="1">IF(A1321&lt;Settings!$B$3,VLOOKUP($A1322,'List Calculations'!A$2:H$2705,6,FALSE),"")</f>
        <v>Norway</v>
      </c>
      <c r="C1322" t="str">
        <f ca="1">IF(A1321&lt;Settings!$B$3,VLOOKUP($A1322,'List Calculations'!A$2:H$2705,7,FALSE),"")</f>
        <v>Lithuania</v>
      </c>
      <c r="D1322" s="3">
        <f ca="1">IF(A1321&lt;Settings!$B$3,VLOOKUP($A1322,'List Calculations'!A$2:H$2705,8,FALSE),"")</f>
        <v>2.5065365398549502</v>
      </c>
    </row>
    <row r="1323" spans="1:4" x14ac:dyDescent="0.25">
      <c r="A1323">
        <f ca="1">IF(A1322&lt;Settings!$B$3,A1322+1,"")</f>
        <v>1322</v>
      </c>
      <c r="B1323" t="str">
        <f ca="1">IF(A1322&lt;Settings!$B$3,VLOOKUP($A1323,'List Calculations'!A$2:H$2705,6,FALSE),"")</f>
        <v>Portugal</v>
      </c>
      <c r="C1323" t="str">
        <f ca="1">IF(A1322&lt;Settings!$B$3,VLOOKUP($A1323,'List Calculations'!A$2:H$2705,7,FALSE),"")</f>
        <v>Italy</v>
      </c>
      <c r="D1323" s="3">
        <f ca="1">IF(A1322&lt;Settings!$B$3,VLOOKUP($A1323,'List Calculations'!A$2:H$2705,8,FALSE),"")</f>
        <v>2.5212777512725699</v>
      </c>
    </row>
    <row r="1324" spans="1:4" x14ac:dyDescent="0.25">
      <c r="A1324">
        <f ca="1">IF(A1323&lt;Settings!$B$3,A1323+1,"")</f>
        <v>1323</v>
      </c>
      <c r="B1324" t="str">
        <f ca="1">IF(A1323&lt;Settings!$B$3,VLOOKUP($A1324,'List Calculations'!A$2:H$2705,6,FALSE),"")</f>
        <v>Sweden</v>
      </c>
      <c r="C1324" t="str">
        <f ca="1">IF(A1323&lt;Settings!$B$3,VLOOKUP($A1324,'List Calculations'!A$2:H$2705,7,FALSE),"")</f>
        <v>Bosnia &amp; Herzegovina</v>
      </c>
      <c r="D1324" s="3">
        <f ca="1">IF(A1323&lt;Settings!$B$3,VLOOKUP($A1324,'List Calculations'!A$2:H$2705,8,FALSE),"")</f>
        <v>2.5241824473493502</v>
      </c>
    </row>
    <row r="1325" spans="1:4" x14ac:dyDescent="0.25">
      <c r="A1325">
        <f ca="1">IF(A1324&lt;Settings!$B$3,A1324+1,"")</f>
        <v>1324</v>
      </c>
      <c r="B1325" t="str">
        <f ca="1">IF(A1324&lt;Settings!$B$3,VLOOKUP($A1325,'List Calculations'!A$2:H$2705,6,FALSE),"")</f>
        <v>Lithuania</v>
      </c>
      <c r="C1325" t="str">
        <f ca="1">IF(A1324&lt;Settings!$B$3,VLOOKUP($A1325,'List Calculations'!A$2:H$2705,7,FALSE),"")</f>
        <v>Belarus</v>
      </c>
      <c r="D1325" s="3">
        <f ca="1">IF(A1324&lt;Settings!$B$3,VLOOKUP($A1325,'List Calculations'!A$2:H$2705,8,FALSE),"")</f>
        <v>2.5650267714152402</v>
      </c>
    </row>
    <row r="1326" spans="1:4" x14ac:dyDescent="0.25">
      <c r="A1326">
        <f ca="1">IF(A1325&lt;Settings!$B$3,A1325+1,"")</f>
        <v>1325</v>
      </c>
      <c r="B1326" t="str">
        <f ca="1">IF(A1325&lt;Settings!$B$3,VLOOKUP($A1326,'List Calculations'!A$2:H$2705,6,FALSE),"")</f>
        <v>Hungary</v>
      </c>
      <c r="C1326" t="str">
        <f ca="1">IF(A1325&lt;Settings!$B$3,VLOOKUP($A1326,'List Calculations'!A$2:H$2705,7,FALSE),"")</f>
        <v>Iceland</v>
      </c>
      <c r="D1326" s="3">
        <f ca="1">IF(A1325&lt;Settings!$B$3,VLOOKUP($A1326,'List Calculations'!A$2:H$2705,8,FALSE),"")</f>
        <v>2.5932074109988799</v>
      </c>
    </row>
    <row r="1327" spans="1:4" x14ac:dyDescent="0.25">
      <c r="A1327">
        <f ca="1">IF(A1326&lt;Settings!$B$3,A1326+1,"")</f>
        <v>1326</v>
      </c>
      <c r="B1327" t="str">
        <f ca="1">IF(A1326&lt;Settings!$B$3,VLOOKUP($A1327,'List Calculations'!A$2:H$2705,6,FALSE),"")</f>
        <v>Portugal</v>
      </c>
      <c r="C1327" t="str">
        <f ca="1">IF(A1326&lt;Settings!$B$3,VLOOKUP($A1327,'List Calculations'!A$2:H$2705,7,FALSE),"")</f>
        <v>Ukraine</v>
      </c>
      <c r="D1327" s="3">
        <f ca="1">IF(A1326&lt;Settings!$B$3,VLOOKUP($A1327,'List Calculations'!A$2:H$2705,8,FALSE),"")</f>
        <v>2.6099119230075098</v>
      </c>
    </row>
    <row r="1328" spans="1:4" x14ac:dyDescent="0.25">
      <c r="A1328">
        <f ca="1">IF(A1327&lt;Settings!$B$3,A1327+1,"")</f>
        <v>1327</v>
      </c>
      <c r="B1328" t="str">
        <f ca="1">IF(A1327&lt;Settings!$B$3,VLOOKUP($A1328,'List Calculations'!A$2:H$2705,6,FALSE),"")</f>
        <v>Belarus</v>
      </c>
      <c r="C1328" t="str">
        <f ca="1">IF(A1327&lt;Settings!$B$3,VLOOKUP($A1328,'List Calculations'!A$2:H$2705,7,FALSE),"")</f>
        <v>Lithuania</v>
      </c>
      <c r="D1328" s="3">
        <f ca="1">IF(A1327&lt;Settings!$B$3,VLOOKUP($A1328,'List Calculations'!A$2:H$2705,8,FALSE),"")</f>
        <v>2.62101267442474</v>
      </c>
    </row>
    <row r="1329" spans="1:4" x14ac:dyDescent="0.25">
      <c r="A1329">
        <f ca="1">IF(A1328&lt;Settings!$B$3,A1328+1,"")</f>
        <v>1328</v>
      </c>
      <c r="B1329" t="str">
        <f ca="1">IF(A1328&lt;Settings!$B$3,VLOOKUP($A1329,'List Calculations'!A$2:H$2705,6,FALSE),"")</f>
        <v>Russia</v>
      </c>
      <c r="C1329" t="str">
        <f ca="1">IF(A1328&lt;Settings!$B$3,VLOOKUP($A1329,'List Calculations'!A$2:H$2705,7,FALSE),"")</f>
        <v>Ukraine</v>
      </c>
      <c r="D1329" s="3">
        <f ca="1">IF(A1328&lt;Settings!$B$3,VLOOKUP($A1329,'List Calculations'!A$2:H$2705,8,FALSE),"")</f>
        <v>2.6267197789152701</v>
      </c>
    </row>
    <row r="1330" spans="1:4" x14ac:dyDescent="0.25">
      <c r="A1330">
        <f ca="1">IF(A1329&lt;Settings!$B$3,A1329+1,"")</f>
        <v>1329</v>
      </c>
      <c r="B1330" t="str">
        <f ca="1">IF(A1329&lt;Settings!$B$3,VLOOKUP($A1330,'List Calculations'!A$2:H$2705,6,FALSE),"")</f>
        <v>Hungary</v>
      </c>
      <c r="C1330" t="str">
        <f ca="1">IF(A1329&lt;Settings!$B$3,VLOOKUP($A1330,'List Calculations'!A$2:H$2705,7,FALSE),"")</f>
        <v>Azerbaijan</v>
      </c>
      <c r="D1330" s="3">
        <f ca="1">IF(A1329&lt;Settings!$B$3,VLOOKUP($A1330,'List Calculations'!A$2:H$2705,8,FALSE),"")</f>
        <v>2.6439714045981701</v>
      </c>
    </row>
    <row r="1331" spans="1:4" x14ac:dyDescent="0.25">
      <c r="A1331">
        <f ca="1">IF(A1330&lt;Settings!$B$3,A1330+1,"")</f>
        <v>1330</v>
      </c>
      <c r="B1331" t="str">
        <f ca="1">IF(A1330&lt;Settings!$B$3,VLOOKUP($A1331,'List Calculations'!A$2:H$2705,6,FALSE),"")</f>
        <v>Azerbaijan</v>
      </c>
      <c r="C1331" t="str">
        <f ca="1">IF(A1330&lt;Settings!$B$3,VLOOKUP($A1331,'List Calculations'!A$2:H$2705,7,FALSE),"")</f>
        <v>Moldova</v>
      </c>
      <c r="D1331" s="3">
        <f ca="1">IF(A1330&lt;Settings!$B$3,VLOOKUP($A1331,'List Calculations'!A$2:H$2705,8,FALSE),"")</f>
        <v>2.65257495274532</v>
      </c>
    </row>
    <row r="1332" spans="1:4" x14ac:dyDescent="0.25">
      <c r="A1332">
        <f ca="1">IF(A1331&lt;Settings!$B$3,A1331+1,"")</f>
        <v>1331</v>
      </c>
      <c r="B1332" t="str">
        <f ca="1">IF(A1331&lt;Settings!$B$3,VLOOKUP($A1332,'List Calculations'!A$2:H$2705,6,FALSE),"")</f>
        <v>Netherlands</v>
      </c>
      <c r="C1332" t="str">
        <f ca="1">IF(A1331&lt;Settings!$B$3,VLOOKUP($A1332,'List Calculations'!A$2:H$2705,7,FALSE),"")</f>
        <v>Turkey</v>
      </c>
      <c r="D1332" s="3">
        <f ca="1">IF(A1331&lt;Settings!$B$3,VLOOKUP($A1332,'List Calculations'!A$2:H$2705,8,FALSE),"")</f>
        <v>2.6574288489246798</v>
      </c>
    </row>
    <row r="1333" spans="1:4" x14ac:dyDescent="0.25">
      <c r="A1333">
        <f ca="1">IF(A1332&lt;Settings!$B$3,A1332+1,"")</f>
        <v>1332</v>
      </c>
      <c r="B1333" t="str">
        <f ca="1">IF(A1332&lt;Settings!$B$3,VLOOKUP($A1333,'List Calculations'!A$2:H$2705,6,FALSE),"")</f>
        <v>Albania</v>
      </c>
      <c r="C1333" t="str">
        <f ca="1">IF(A1332&lt;Settings!$B$3,VLOOKUP($A1333,'List Calculations'!A$2:H$2705,7,FALSE),"")</f>
        <v>Spain</v>
      </c>
      <c r="D1333" s="3">
        <f ca="1">IF(A1332&lt;Settings!$B$3,VLOOKUP($A1333,'List Calculations'!A$2:H$2705,8,FALSE),"")</f>
        <v>2.6944370083926201</v>
      </c>
    </row>
    <row r="1334" spans="1:4" x14ac:dyDescent="0.25">
      <c r="A1334">
        <f ca="1">IF(A1333&lt;Settings!$B$3,A1333+1,"")</f>
        <v>1333</v>
      </c>
      <c r="B1334" t="str">
        <f ca="1">IF(A1333&lt;Settings!$B$3,VLOOKUP($A1334,'List Calculations'!A$2:H$2705,6,FALSE),"")</f>
        <v>Romania</v>
      </c>
      <c r="C1334" t="str">
        <f ca="1">IF(A1333&lt;Settings!$B$3,VLOOKUP($A1334,'List Calculations'!A$2:H$2705,7,FALSE),"")</f>
        <v>Turkey</v>
      </c>
      <c r="D1334" s="3">
        <f ca="1">IF(A1333&lt;Settings!$B$3,VLOOKUP($A1334,'List Calculations'!A$2:H$2705,8,FALSE),"")</f>
        <v>2.6971743290289698</v>
      </c>
    </row>
    <row r="1335" spans="1:4" x14ac:dyDescent="0.25">
      <c r="A1335">
        <f ca="1">IF(A1334&lt;Settings!$B$3,A1334+1,"")</f>
        <v>1334</v>
      </c>
      <c r="B1335" t="str">
        <f ca="1">IF(A1334&lt;Settings!$B$3,VLOOKUP($A1335,'List Calculations'!A$2:H$2705,6,FALSE),"")</f>
        <v>Greece</v>
      </c>
      <c r="C1335" t="str">
        <f ca="1">IF(A1334&lt;Settings!$B$3,VLOOKUP($A1335,'List Calculations'!A$2:H$2705,7,FALSE),"")</f>
        <v>Georgia</v>
      </c>
      <c r="D1335" s="3">
        <f ca="1">IF(A1334&lt;Settings!$B$3,VLOOKUP($A1335,'List Calculations'!A$2:H$2705,8,FALSE),"")</f>
        <v>2.7410881559987899</v>
      </c>
    </row>
    <row r="1336" spans="1:4" x14ac:dyDescent="0.25">
      <c r="A1336">
        <f ca="1">IF(A1335&lt;Settings!$B$3,A1335+1,"")</f>
        <v>1335</v>
      </c>
      <c r="B1336" t="str">
        <f ca="1">IF(A1335&lt;Settings!$B$3,VLOOKUP($A1336,'List Calculations'!A$2:H$2705,6,FALSE),"")</f>
        <v>Sweden</v>
      </c>
      <c r="C1336" t="str">
        <f ca="1">IF(A1335&lt;Settings!$B$3,VLOOKUP($A1336,'List Calculations'!A$2:H$2705,7,FALSE),"")</f>
        <v>Denmark</v>
      </c>
      <c r="D1336" s="3">
        <f ca="1">IF(A1335&lt;Settings!$B$3,VLOOKUP($A1336,'List Calculations'!A$2:H$2705,8,FALSE),"")</f>
        <v>2.7603686526391802</v>
      </c>
    </row>
    <row r="1337" spans="1:4" x14ac:dyDescent="0.25">
      <c r="A1337">
        <f ca="1">IF(A1336&lt;Settings!$B$3,A1336+1,"")</f>
        <v>1336</v>
      </c>
      <c r="B1337" t="str">
        <f ca="1">IF(A1336&lt;Settings!$B$3,VLOOKUP($A1337,'List Calculations'!A$2:H$2705,6,FALSE),"")</f>
        <v>Lithuania</v>
      </c>
      <c r="C1337" t="str">
        <f ca="1">IF(A1336&lt;Settings!$B$3,VLOOKUP($A1337,'List Calculations'!A$2:H$2705,7,FALSE),"")</f>
        <v>Russia</v>
      </c>
      <c r="D1337" s="3">
        <f ca="1">IF(A1336&lt;Settings!$B$3,VLOOKUP($A1337,'List Calculations'!A$2:H$2705,8,FALSE),"")</f>
        <v>2.7646855302972799</v>
      </c>
    </row>
    <row r="1338" spans="1:4" x14ac:dyDescent="0.25">
      <c r="A1338">
        <f ca="1">IF(A1337&lt;Settings!$B$3,A1337+1,"")</f>
        <v>1337</v>
      </c>
      <c r="B1338" t="str">
        <f ca="1">IF(A1337&lt;Settings!$B$3,VLOOKUP($A1338,'List Calculations'!A$2:H$2705,6,FALSE),"")</f>
        <v>Israel</v>
      </c>
      <c r="C1338" t="str">
        <f ca="1">IF(A1337&lt;Settings!$B$3,VLOOKUP($A1338,'List Calculations'!A$2:H$2705,7,FALSE),"")</f>
        <v>Russia</v>
      </c>
      <c r="D1338" s="3">
        <f ca="1">IF(A1337&lt;Settings!$B$3,VLOOKUP($A1338,'List Calculations'!A$2:H$2705,8,FALSE),"")</f>
        <v>2.7736217265251102</v>
      </c>
    </row>
    <row r="1339" spans="1:4" x14ac:dyDescent="0.25">
      <c r="A1339">
        <f ca="1">IF(A1338&lt;Settings!$B$3,A1338+1,"")</f>
        <v>1338</v>
      </c>
      <c r="B1339" t="str">
        <f ca="1">IF(A1338&lt;Settings!$B$3,VLOOKUP($A1339,'List Calculations'!A$2:H$2705,6,FALSE),"")</f>
        <v>Armenia</v>
      </c>
      <c r="C1339" t="str">
        <f ca="1">IF(A1338&lt;Settings!$B$3,VLOOKUP($A1339,'List Calculations'!A$2:H$2705,7,FALSE),"")</f>
        <v>Ukraine</v>
      </c>
      <c r="D1339" s="3">
        <f ca="1">IF(A1338&lt;Settings!$B$3,VLOOKUP($A1339,'List Calculations'!A$2:H$2705,8,FALSE),"")</f>
        <v>2.8036684998495001</v>
      </c>
    </row>
    <row r="1340" spans="1:4" x14ac:dyDescent="0.25">
      <c r="A1340">
        <f ca="1">IF(A1339&lt;Settings!$B$3,A1339+1,"")</f>
        <v>1339</v>
      </c>
      <c r="B1340" t="str">
        <f ca="1">IF(A1339&lt;Settings!$B$3,VLOOKUP($A1340,'List Calculations'!A$2:H$2705,6,FALSE),"")</f>
        <v>Spain</v>
      </c>
      <c r="C1340" t="str">
        <f ca="1">IF(A1339&lt;Settings!$B$3,VLOOKUP($A1340,'List Calculations'!A$2:H$2705,7,FALSE),"")</f>
        <v>Portugal</v>
      </c>
      <c r="D1340" s="3">
        <f ca="1">IF(A1339&lt;Settings!$B$3,VLOOKUP($A1340,'List Calculations'!A$2:H$2705,8,FALSE),"")</f>
        <v>2.8062901653091399</v>
      </c>
    </row>
    <row r="1341" spans="1:4" x14ac:dyDescent="0.25">
      <c r="A1341">
        <f ca="1">IF(A1340&lt;Settings!$B$3,A1340+1,"")</f>
        <v>1340</v>
      </c>
      <c r="B1341" t="str">
        <f ca="1">IF(A1340&lt;Settings!$B$3,VLOOKUP($A1341,'List Calculations'!A$2:H$2705,6,FALSE),"")</f>
        <v>FYR Macedonia</v>
      </c>
      <c r="C1341" t="str">
        <f ca="1">IF(A1340&lt;Settings!$B$3,VLOOKUP($A1341,'List Calculations'!A$2:H$2705,7,FALSE),"")</f>
        <v>Slovenia</v>
      </c>
      <c r="D1341" s="3">
        <f ca="1">IF(A1340&lt;Settings!$B$3,VLOOKUP($A1341,'List Calculations'!A$2:H$2705,8,FALSE),"")</f>
        <v>2.81051915396616</v>
      </c>
    </row>
    <row r="1342" spans="1:4" x14ac:dyDescent="0.25">
      <c r="A1342">
        <f ca="1">IF(A1341&lt;Settings!$B$3,A1341+1,"")</f>
        <v>1341</v>
      </c>
      <c r="B1342" t="str">
        <f ca="1">IF(A1341&lt;Settings!$B$3,VLOOKUP($A1342,'List Calculations'!A$2:H$2705,6,FALSE),"")</f>
        <v>Iceland</v>
      </c>
      <c r="C1342" t="str">
        <f ca="1">IF(A1341&lt;Settings!$B$3,VLOOKUP($A1342,'List Calculations'!A$2:H$2705,7,FALSE),"")</f>
        <v>Norway</v>
      </c>
      <c r="D1342" s="3">
        <f ca="1">IF(A1341&lt;Settings!$B$3,VLOOKUP($A1342,'List Calculations'!A$2:H$2705,8,FALSE),"")</f>
        <v>2.82322557444536</v>
      </c>
    </row>
    <row r="1343" spans="1:4" x14ac:dyDescent="0.25">
      <c r="A1343">
        <f ca="1">IF(A1342&lt;Settings!$B$3,A1342+1,"")</f>
        <v>1342</v>
      </c>
      <c r="B1343" t="str">
        <f ca="1">IF(A1342&lt;Settings!$B$3,VLOOKUP($A1343,'List Calculations'!A$2:H$2705,6,FALSE),"")</f>
        <v>Spain</v>
      </c>
      <c r="C1343" t="str">
        <f ca="1">IF(A1342&lt;Settings!$B$3,VLOOKUP($A1343,'List Calculations'!A$2:H$2705,7,FALSE),"")</f>
        <v>Armenia</v>
      </c>
      <c r="D1343" s="3">
        <f ca="1">IF(A1342&lt;Settings!$B$3,VLOOKUP($A1343,'List Calculations'!A$2:H$2705,8,FALSE),"")</f>
        <v>2.8394089226980799</v>
      </c>
    </row>
    <row r="1344" spans="1:4" x14ac:dyDescent="0.25">
      <c r="A1344">
        <f ca="1">IF(A1343&lt;Settings!$B$3,A1343+1,"")</f>
        <v>1343</v>
      </c>
      <c r="B1344" t="str">
        <f ca="1">IF(A1343&lt;Settings!$B$3,VLOOKUP($A1344,'List Calculations'!A$2:H$2705,6,FALSE),"")</f>
        <v>Iceland</v>
      </c>
      <c r="C1344" t="str">
        <f ca="1">IF(A1343&lt;Settings!$B$3,VLOOKUP($A1344,'List Calculations'!A$2:H$2705,7,FALSE),"")</f>
        <v>Sweden</v>
      </c>
      <c r="D1344" s="3">
        <f ca="1">IF(A1343&lt;Settings!$B$3,VLOOKUP($A1344,'List Calculations'!A$2:H$2705,8,FALSE),"")</f>
        <v>2.8447121333362402</v>
      </c>
    </row>
    <row r="1345" spans="1:4" x14ac:dyDescent="0.25">
      <c r="A1345">
        <f ca="1">IF(A1344&lt;Settings!$B$3,A1344+1,"")</f>
        <v>1344</v>
      </c>
      <c r="B1345" t="str">
        <f ca="1">IF(A1344&lt;Settings!$B$3,VLOOKUP($A1345,'List Calculations'!A$2:H$2705,6,FALSE),"")</f>
        <v>Turkey</v>
      </c>
      <c r="C1345" t="str">
        <f ca="1">IF(A1344&lt;Settings!$B$3,VLOOKUP($A1345,'List Calculations'!A$2:H$2705,7,FALSE),"")</f>
        <v>FYR Macedonia</v>
      </c>
      <c r="D1345" s="3">
        <f ca="1">IF(A1344&lt;Settings!$B$3,VLOOKUP($A1345,'List Calculations'!A$2:H$2705,8,FALSE),"")</f>
        <v>2.8539692231725202</v>
      </c>
    </row>
    <row r="1346" spans="1:4" x14ac:dyDescent="0.25">
      <c r="A1346">
        <f ca="1">IF(A1345&lt;Settings!$B$3,A1345+1,"")</f>
        <v>1345</v>
      </c>
      <c r="B1346" t="str">
        <f ca="1">IF(A1345&lt;Settings!$B$3,VLOOKUP($A1346,'List Calculations'!A$2:H$2705,6,FALSE),"")</f>
        <v>Croatia</v>
      </c>
      <c r="C1346" t="str">
        <f ca="1">IF(A1345&lt;Settings!$B$3,VLOOKUP($A1346,'List Calculations'!A$2:H$2705,7,FALSE),"")</f>
        <v>Hungary</v>
      </c>
      <c r="D1346" s="3">
        <f ca="1">IF(A1345&lt;Settings!$B$3,VLOOKUP($A1346,'List Calculations'!A$2:H$2705,8,FALSE),"")</f>
        <v>2.8707645555046</v>
      </c>
    </row>
    <row r="1347" spans="1:4" x14ac:dyDescent="0.25">
      <c r="A1347">
        <f ca="1">IF(A1346&lt;Settings!$B$3,A1346+1,"")</f>
        <v>1346</v>
      </c>
      <c r="B1347" t="str">
        <f ca="1">IF(A1346&lt;Settings!$B$3,VLOOKUP($A1347,'List Calculations'!A$2:H$2705,6,FALSE),"")</f>
        <v>Belgium</v>
      </c>
      <c r="C1347" t="str">
        <f ca="1">IF(A1346&lt;Settings!$B$3,VLOOKUP($A1347,'List Calculations'!A$2:H$2705,7,FALSE),"")</f>
        <v>Armenia</v>
      </c>
      <c r="D1347" s="3">
        <f ca="1">IF(A1346&lt;Settings!$B$3,VLOOKUP($A1347,'List Calculations'!A$2:H$2705,8,FALSE),"")</f>
        <v>2.87610482913083</v>
      </c>
    </row>
    <row r="1348" spans="1:4" x14ac:dyDescent="0.25">
      <c r="A1348">
        <f ca="1">IF(A1347&lt;Settings!$B$3,A1347+1,"")</f>
        <v>1347</v>
      </c>
      <c r="B1348" t="str">
        <f ca="1">IF(A1347&lt;Settings!$B$3,VLOOKUP($A1348,'List Calculations'!A$2:H$2705,6,FALSE),"")</f>
        <v>Albania</v>
      </c>
      <c r="C1348" t="str">
        <f ca="1">IF(A1347&lt;Settings!$B$3,VLOOKUP($A1348,'List Calculations'!A$2:H$2705,7,FALSE),"")</f>
        <v>Bosnia &amp; Herzegovina</v>
      </c>
      <c r="D1348" s="3">
        <f ca="1">IF(A1347&lt;Settings!$B$3,VLOOKUP($A1348,'List Calculations'!A$2:H$2705,8,FALSE),"")</f>
        <v>2.87841886187883</v>
      </c>
    </row>
    <row r="1349" spans="1:4" x14ac:dyDescent="0.25">
      <c r="A1349">
        <f ca="1">IF(A1348&lt;Settings!$B$3,A1348+1,"")</f>
        <v>1348</v>
      </c>
      <c r="B1349" t="str">
        <f ca="1">IF(A1348&lt;Settings!$B$3,VLOOKUP($A1349,'List Calculations'!A$2:H$2705,6,FALSE),"")</f>
        <v>Estonia</v>
      </c>
      <c r="C1349" t="str">
        <f ca="1">IF(A1348&lt;Settings!$B$3,VLOOKUP($A1349,'List Calculations'!A$2:H$2705,7,FALSE),"")</f>
        <v>Sweden</v>
      </c>
      <c r="D1349" s="3">
        <f ca="1">IF(A1348&lt;Settings!$B$3,VLOOKUP($A1349,'List Calculations'!A$2:H$2705,8,FALSE),"")</f>
        <v>2.9682836996475199</v>
      </c>
    </row>
    <row r="1350" spans="1:4" x14ac:dyDescent="0.25">
      <c r="A1350">
        <f ca="1">IF(A1349&lt;Settings!$B$3,A1349+1,"")</f>
        <v>1349</v>
      </c>
      <c r="B1350" t="str">
        <f ca="1">IF(A1349&lt;Settings!$B$3,VLOOKUP($A1350,'List Calculations'!A$2:H$2705,6,FALSE),"")</f>
        <v>Belarus</v>
      </c>
      <c r="C1350" t="str">
        <f ca="1">IF(A1349&lt;Settings!$B$3,VLOOKUP($A1350,'List Calculations'!A$2:H$2705,7,FALSE),"")</f>
        <v>Georgia</v>
      </c>
      <c r="D1350" s="3">
        <f ca="1">IF(A1349&lt;Settings!$B$3,VLOOKUP($A1350,'List Calculations'!A$2:H$2705,8,FALSE),"")</f>
        <v>2.9729354968244599</v>
      </c>
    </row>
    <row r="1351" spans="1:4" x14ac:dyDescent="0.25">
      <c r="A1351">
        <f ca="1">IF(A1350&lt;Settings!$B$3,A1350+1,"")</f>
        <v>1350</v>
      </c>
      <c r="B1351" t="str">
        <f ca="1">IF(A1350&lt;Settings!$B$3,VLOOKUP($A1351,'List Calculations'!A$2:H$2705,6,FALSE),"")</f>
        <v>France</v>
      </c>
      <c r="C1351" t="str">
        <f ca="1">IF(A1350&lt;Settings!$B$3,VLOOKUP($A1351,'List Calculations'!A$2:H$2705,7,FALSE),"")</f>
        <v>Turkey</v>
      </c>
      <c r="D1351" s="3">
        <f ca="1">IF(A1350&lt;Settings!$B$3,VLOOKUP($A1351,'List Calculations'!A$2:H$2705,8,FALSE),"")</f>
        <v>2.9741362776579301</v>
      </c>
    </row>
    <row r="1352" spans="1:4" x14ac:dyDescent="0.25">
      <c r="A1352">
        <f ca="1">IF(A1351&lt;Settings!$B$3,A1351+1,"")</f>
        <v>1351</v>
      </c>
      <c r="B1352" t="str">
        <f ca="1">IF(A1351&lt;Settings!$B$3,VLOOKUP($A1352,'List Calculations'!A$2:H$2705,6,FALSE),"")</f>
        <v>Malta</v>
      </c>
      <c r="C1352" t="str">
        <f ca="1">IF(A1351&lt;Settings!$B$3,VLOOKUP($A1352,'List Calculations'!A$2:H$2705,7,FALSE),"")</f>
        <v>Azerbaijan</v>
      </c>
      <c r="D1352" s="3">
        <f ca="1">IF(A1351&lt;Settings!$B$3,VLOOKUP($A1352,'List Calculations'!A$2:H$2705,8,FALSE),"")</f>
        <v>2.9853246125480202</v>
      </c>
    </row>
    <row r="1353" spans="1:4" x14ac:dyDescent="0.25">
      <c r="A1353">
        <f ca="1">IF(A1352&lt;Settings!$B$3,A1352+1,"")</f>
        <v>1352</v>
      </c>
      <c r="B1353" t="str">
        <f ca="1">IF(A1352&lt;Settings!$B$3,VLOOKUP($A1353,'List Calculations'!A$2:H$2705,6,FALSE),"")</f>
        <v>Norway</v>
      </c>
      <c r="C1353" t="str">
        <f ca="1">IF(A1352&lt;Settings!$B$3,VLOOKUP($A1353,'List Calculations'!A$2:H$2705,7,FALSE),"")</f>
        <v>Sweden</v>
      </c>
      <c r="D1353" s="3">
        <f ca="1">IF(A1352&lt;Settings!$B$3,VLOOKUP($A1353,'List Calculations'!A$2:H$2705,8,FALSE),"")</f>
        <v>2.9884453368061199</v>
      </c>
    </row>
    <row r="1354" spans="1:4" x14ac:dyDescent="0.25">
      <c r="A1354">
        <f ca="1">IF(A1353&lt;Settings!$B$3,A1353+1,"")</f>
        <v>1353</v>
      </c>
      <c r="B1354" t="str">
        <f ca="1">IF(A1353&lt;Settings!$B$3,VLOOKUP($A1354,'List Calculations'!A$2:H$2705,6,FALSE),"")</f>
        <v>Israel</v>
      </c>
      <c r="C1354" t="str">
        <f ca="1">IF(A1353&lt;Settings!$B$3,VLOOKUP($A1354,'List Calculations'!A$2:H$2705,7,FALSE),"")</f>
        <v>Armenia</v>
      </c>
      <c r="D1354" s="3">
        <f ca="1">IF(A1353&lt;Settings!$B$3,VLOOKUP($A1354,'List Calculations'!A$2:H$2705,8,FALSE),"")</f>
        <v>3.0914465155953099</v>
      </c>
    </row>
    <row r="1355" spans="1:4" x14ac:dyDescent="0.25">
      <c r="A1355">
        <f ca="1">IF(A1354&lt;Settings!$B$3,A1354+1,"")</f>
        <v>1354</v>
      </c>
      <c r="B1355" t="str">
        <f ca="1">IF(A1354&lt;Settings!$B$3,VLOOKUP($A1355,'List Calculations'!A$2:H$2705,6,FALSE),"")</f>
        <v>Iceland</v>
      </c>
      <c r="C1355" t="str">
        <f ca="1">IF(A1354&lt;Settings!$B$3,VLOOKUP($A1355,'List Calculations'!A$2:H$2705,7,FALSE),"")</f>
        <v>Finland</v>
      </c>
      <c r="D1355" s="3">
        <f ca="1">IF(A1354&lt;Settings!$B$3,VLOOKUP($A1355,'List Calculations'!A$2:H$2705,8,FALSE),"")</f>
        <v>3.0993766376079401</v>
      </c>
    </row>
    <row r="1356" spans="1:4" x14ac:dyDescent="0.25">
      <c r="A1356">
        <f ca="1">IF(A1355&lt;Settings!$B$3,A1355+1,"")</f>
        <v>1355</v>
      </c>
      <c r="B1356" t="str">
        <f ca="1">IF(A1355&lt;Settings!$B$3,VLOOKUP($A1356,'List Calculations'!A$2:H$2705,6,FALSE),"")</f>
        <v>Norway</v>
      </c>
      <c r="C1356" t="str">
        <f ca="1">IF(A1355&lt;Settings!$B$3,VLOOKUP($A1356,'List Calculations'!A$2:H$2705,7,FALSE),"")</f>
        <v>Iceland</v>
      </c>
      <c r="D1356" s="3">
        <f ca="1">IF(A1355&lt;Settings!$B$3,VLOOKUP($A1356,'List Calculations'!A$2:H$2705,8,FALSE),"")</f>
        <v>3.1162346657295399</v>
      </c>
    </row>
    <row r="1357" spans="1:4" x14ac:dyDescent="0.25">
      <c r="A1357">
        <f ca="1">IF(A1356&lt;Settings!$B$3,A1356+1,"")</f>
        <v>1356</v>
      </c>
      <c r="B1357" t="str">
        <f ca="1">IF(A1356&lt;Settings!$B$3,VLOOKUP($A1357,'List Calculations'!A$2:H$2705,6,FALSE),"")</f>
        <v>Norway</v>
      </c>
      <c r="C1357" t="str">
        <f ca="1">IF(A1356&lt;Settings!$B$3,VLOOKUP($A1357,'List Calculations'!A$2:H$2705,7,FALSE),"")</f>
        <v>Denmark</v>
      </c>
      <c r="D1357" s="3">
        <f ca="1">IF(A1356&lt;Settings!$B$3,VLOOKUP($A1357,'List Calculations'!A$2:H$2705,8,FALSE),"")</f>
        <v>3.1348433004112799</v>
      </c>
    </row>
    <row r="1358" spans="1:4" x14ac:dyDescent="0.25">
      <c r="A1358">
        <f ca="1">IF(A1357&lt;Settings!$B$3,A1357+1,"")</f>
        <v>1357</v>
      </c>
      <c r="B1358" t="str">
        <f ca="1">IF(A1357&lt;Settings!$B$3,VLOOKUP($A1358,'List Calculations'!A$2:H$2705,6,FALSE),"")</f>
        <v>France</v>
      </c>
      <c r="C1358" t="str">
        <f ca="1">IF(A1357&lt;Settings!$B$3,VLOOKUP($A1358,'List Calculations'!A$2:H$2705,7,FALSE),"")</f>
        <v>Portugal</v>
      </c>
      <c r="D1358" s="3">
        <f ca="1">IF(A1357&lt;Settings!$B$3,VLOOKUP($A1358,'List Calculations'!A$2:H$2705,8,FALSE),"")</f>
        <v>3.1651881249585001</v>
      </c>
    </row>
    <row r="1359" spans="1:4" x14ac:dyDescent="0.25">
      <c r="A1359">
        <f ca="1">IF(A1358&lt;Settings!$B$3,A1358+1,"")</f>
        <v>1358</v>
      </c>
      <c r="B1359" t="str">
        <f ca="1">IF(A1358&lt;Settings!$B$3,VLOOKUP($A1359,'List Calculations'!A$2:H$2705,6,FALSE),"")</f>
        <v>Bulgaria</v>
      </c>
      <c r="C1359" t="str">
        <f ca="1">IF(A1358&lt;Settings!$B$3,VLOOKUP($A1359,'List Calculations'!A$2:H$2705,7,FALSE),"")</f>
        <v>Turkey</v>
      </c>
      <c r="D1359" s="3">
        <f ca="1">IF(A1358&lt;Settings!$B$3,VLOOKUP($A1359,'List Calculations'!A$2:H$2705,8,FALSE),"")</f>
        <v>3.17125787780473</v>
      </c>
    </row>
    <row r="1360" spans="1:4" x14ac:dyDescent="0.25">
      <c r="A1360">
        <f ca="1">IF(A1359&lt;Settings!$B$3,A1359+1,"")</f>
        <v>1359</v>
      </c>
      <c r="B1360" t="str">
        <f ca="1">IF(A1359&lt;Settings!$B$3,VLOOKUP($A1360,'List Calculations'!A$2:H$2705,6,FALSE),"")</f>
        <v>Bosnia &amp; Herzegovina</v>
      </c>
      <c r="C1360" t="str">
        <f ca="1">IF(A1359&lt;Settings!$B$3,VLOOKUP($A1360,'List Calculations'!A$2:H$2705,7,FALSE),"")</f>
        <v>Turkey</v>
      </c>
      <c r="D1360" s="3">
        <f ca="1">IF(A1359&lt;Settings!$B$3,VLOOKUP($A1360,'List Calculations'!A$2:H$2705,8,FALSE),"")</f>
        <v>3.1747629590510198</v>
      </c>
    </row>
    <row r="1361" spans="1:4" x14ac:dyDescent="0.25">
      <c r="A1361">
        <f ca="1">IF(A1360&lt;Settings!$B$3,A1360+1,"")</f>
        <v>1360</v>
      </c>
      <c r="B1361" t="str">
        <f ca="1">IF(A1360&lt;Settings!$B$3,VLOOKUP($A1361,'List Calculations'!A$2:H$2705,6,FALSE),"")</f>
        <v>Sweden</v>
      </c>
      <c r="C1361" t="str">
        <f ca="1">IF(A1360&lt;Settings!$B$3,VLOOKUP($A1361,'List Calculations'!A$2:H$2705,7,FALSE),"")</f>
        <v>Iceland</v>
      </c>
      <c r="D1361" s="3">
        <f ca="1">IF(A1360&lt;Settings!$B$3,VLOOKUP($A1361,'List Calculations'!A$2:H$2705,8,FALSE),"")</f>
        <v>3.35338442059179</v>
      </c>
    </row>
    <row r="1362" spans="1:4" x14ac:dyDescent="0.25">
      <c r="A1362">
        <f ca="1">IF(A1361&lt;Settings!$B$3,A1361+1,"")</f>
        <v>1361</v>
      </c>
      <c r="B1362" t="str">
        <f ca="1">IF(A1361&lt;Settings!$B$3,VLOOKUP($A1362,'List Calculations'!A$2:H$2705,6,FALSE),"")</f>
        <v>Germany</v>
      </c>
      <c r="C1362" t="str">
        <f ca="1">IF(A1361&lt;Settings!$B$3,VLOOKUP($A1362,'List Calculations'!A$2:H$2705,7,FALSE),"")</f>
        <v>Turkey</v>
      </c>
      <c r="D1362" s="3">
        <f ca="1">IF(A1361&lt;Settings!$B$3,VLOOKUP($A1362,'List Calculations'!A$2:H$2705,8,FALSE),"")</f>
        <v>3.3743981101952998</v>
      </c>
    </row>
    <row r="1363" spans="1:4" x14ac:dyDescent="0.25">
      <c r="A1363">
        <f ca="1">IF(A1362&lt;Settings!$B$3,A1362+1,"")</f>
        <v>1362</v>
      </c>
      <c r="B1363" t="str">
        <f ca="1">IF(A1362&lt;Settings!$B$3,VLOOKUP($A1363,'List Calculations'!A$2:H$2705,6,FALSE),"")</f>
        <v>Estonia</v>
      </c>
      <c r="C1363" t="str">
        <f ca="1">IF(A1362&lt;Settings!$B$3,VLOOKUP($A1363,'List Calculations'!A$2:H$2705,7,FALSE),"")</f>
        <v>Russia</v>
      </c>
      <c r="D1363" s="3">
        <f ca="1">IF(A1362&lt;Settings!$B$3,VLOOKUP($A1363,'List Calculations'!A$2:H$2705,8,FALSE),"")</f>
        <v>3.3820342968034298</v>
      </c>
    </row>
    <row r="1364" spans="1:4" x14ac:dyDescent="0.25">
      <c r="A1364">
        <f ca="1">IF(A1363&lt;Settings!$B$3,A1363+1,"")</f>
        <v>1363</v>
      </c>
      <c r="B1364" t="str">
        <f ca="1">IF(A1363&lt;Settings!$B$3,VLOOKUP($A1364,'List Calculations'!A$2:H$2705,6,FALSE),"")</f>
        <v>Israel</v>
      </c>
      <c r="C1364" t="str">
        <f ca="1">IF(A1363&lt;Settings!$B$3,VLOOKUP($A1364,'List Calculations'!A$2:H$2705,7,FALSE),"")</f>
        <v>Romania</v>
      </c>
      <c r="D1364" s="3">
        <f ca="1">IF(A1363&lt;Settings!$B$3,VLOOKUP($A1364,'List Calculations'!A$2:H$2705,8,FALSE),"")</f>
        <v>3.4336917414172299</v>
      </c>
    </row>
    <row r="1365" spans="1:4" x14ac:dyDescent="0.25">
      <c r="A1365">
        <f ca="1">IF(A1364&lt;Settings!$B$3,A1364+1,"")</f>
        <v>1364</v>
      </c>
      <c r="B1365" t="str">
        <f ca="1">IF(A1364&lt;Settings!$B$3,VLOOKUP($A1365,'List Calculations'!A$2:H$2705,6,FALSE),"")</f>
        <v>Belarus</v>
      </c>
      <c r="C1365" t="str">
        <f ca="1">IF(A1364&lt;Settings!$B$3,VLOOKUP($A1365,'List Calculations'!A$2:H$2705,7,FALSE),"")</f>
        <v>Moldova</v>
      </c>
      <c r="D1365" s="3">
        <f ca="1">IF(A1364&lt;Settings!$B$3,VLOOKUP($A1365,'List Calculations'!A$2:H$2705,8,FALSE),"")</f>
        <v>3.4363890200056399</v>
      </c>
    </row>
    <row r="1366" spans="1:4" x14ac:dyDescent="0.25">
      <c r="A1366">
        <f ca="1">IF(A1365&lt;Settings!$B$3,A1365+1,"")</f>
        <v>1365</v>
      </c>
      <c r="B1366" t="str">
        <f ca="1">IF(A1365&lt;Settings!$B$3,VLOOKUP($A1366,'List Calculations'!A$2:H$2705,6,FALSE),"")</f>
        <v>Lithuania</v>
      </c>
      <c r="C1366" t="str">
        <f ca="1">IF(A1365&lt;Settings!$B$3,VLOOKUP($A1366,'List Calculations'!A$2:H$2705,7,FALSE),"")</f>
        <v>Estonia</v>
      </c>
      <c r="D1366" s="3">
        <f ca="1">IF(A1365&lt;Settings!$B$3,VLOOKUP($A1366,'List Calculations'!A$2:H$2705,8,FALSE),"")</f>
        <v>3.4593247024161502</v>
      </c>
    </row>
    <row r="1367" spans="1:4" x14ac:dyDescent="0.25">
      <c r="A1367">
        <f ca="1">IF(A1366&lt;Settings!$B$3,A1366+1,"")</f>
        <v>1366</v>
      </c>
      <c r="B1367" t="str">
        <f ca="1">IF(A1366&lt;Settings!$B$3,VLOOKUP($A1367,'List Calculations'!A$2:H$2705,6,FALSE),"")</f>
        <v>Russia</v>
      </c>
      <c r="C1367" t="str">
        <f ca="1">IF(A1366&lt;Settings!$B$3,VLOOKUP($A1367,'List Calculations'!A$2:H$2705,7,FALSE),"")</f>
        <v>Moldova</v>
      </c>
      <c r="D1367" s="3">
        <f ca="1">IF(A1366&lt;Settings!$B$3,VLOOKUP($A1367,'List Calculations'!A$2:H$2705,8,FALSE),"")</f>
        <v>3.4780722798666202</v>
      </c>
    </row>
    <row r="1368" spans="1:4" x14ac:dyDescent="0.25">
      <c r="A1368">
        <f ca="1">IF(A1367&lt;Settings!$B$3,A1367+1,"")</f>
        <v>1367</v>
      </c>
      <c r="B1368" t="str">
        <f ca="1">IF(A1367&lt;Settings!$B$3,VLOOKUP($A1368,'List Calculations'!A$2:H$2705,6,FALSE),"")</f>
        <v>Azerbaijan</v>
      </c>
      <c r="C1368" t="str">
        <f ca="1">IF(A1367&lt;Settings!$B$3,VLOOKUP($A1368,'List Calculations'!A$2:H$2705,7,FALSE),"")</f>
        <v>Russia</v>
      </c>
      <c r="D1368" s="3">
        <f ca="1">IF(A1367&lt;Settings!$B$3,VLOOKUP($A1368,'List Calculations'!A$2:H$2705,8,FALSE),"")</f>
        <v>3.48775819344886</v>
      </c>
    </row>
    <row r="1369" spans="1:4" x14ac:dyDescent="0.25">
      <c r="A1369">
        <f ca="1">IF(A1368&lt;Settings!$B$3,A1368+1,"")</f>
        <v>1368</v>
      </c>
      <c r="B1369" t="str">
        <f ca="1">IF(A1368&lt;Settings!$B$3,VLOOKUP($A1369,'List Calculations'!A$2:H$2705,6,FALSE),"")</f>
        <v>Romania</v>
      </c>
      <c r="C1369" t="str">
        <f ca="1">IF(A1368&lt;Settings!$B$3,VLOOKUP($A1369,'List Calculations'!A$2:H$2705,7,FALSE),"")</f>
        <v>Greece</v>
      </c>
      <c r="D1369" s="3">
        <f ca="1">IF(A1368&lt;Settings!$B$3,VLOOKUP($A1369,'List Calculations'!A$2:H$2705,8,FALSE),"")</f>
        <v>3.52580988913755</v>
      </c>
    </row>
    <row r="1370" spans="1:4" x14ac:dyDescent="0.25">
      <c r="A1370">
        <f ca="1">IF(A1369&lt;Settings!$B$3,A1369+1,"")</f>
        <v>1369</v>
      </c>
      <c r="B1370" t="str">
        <f ca="1">IF(A1369&lt;Settings!$B$3,VLOOKUP($A1370,'List Calculations'!A$2:H$2705,6,FALSE),"")</f>
        <v>Romania</v>
      </c>
      <c r="C1370" t="str">
        <f ca="1">IF(A1369&lt;Settings!$B$3,VLOOKUP($A1370,'List Calculations'!A$2:H$2705,7,FALSE),"")</f>
        <v>Hungary</v>
      </c>
      <c r="D1370" s="3">
        <f ca="1">IF(A1369&lt;Settings!$B$3,VLOOKUP($A1370,'List Calculations'!A$2:H$2705,8,FALSE),"")</f>
        <v>3.5405677845216599</v>
      </c>
    </row>
    <row r="1371" spans="1:4" x14ac:dyDescent="0.25">
      <c r="A1371">
        <f ca="1">IF(A1370&lt;Settings!$B$3,A1370+1,"")</f>
        <v>1370</v>
      </c>
      <c r="B1371" t="str">
        <f ca="1">IF(A1370&lt;Settings!$B$3,VLOOKUP($A1371,'List Calculations'!A$2:H$2705,6,FALSE),"")</f>
        <v>Germany</v>
      </c>
      <c r="C1371" t="str">
        <f ca="1">IF(A1370&lt;Settings!$B$3,VLOOKUP($A1371,'List Calculations'!A$2:H$2705,7,FALSE),"")</f>
        <v>Poland</v>
      </c>
      <c r="D1371" s="3">
        <f ca="1">IF(A1370&lt;Settings!$B$3,VLOOKUP($A1371,'List Calculations'!A$2:H$2705,8,FALSE),"")</f>
        <v>3.5916471263924299</v>
      </c>
    </row>
    <row r="1372" spans="1:4" x14ac:dyDescent="0.25">
      <c r="A1372">
        <f ca="1">IF(A1371&lt;Settings!$B$3,A1371+1,"")</f>
        <v>1371</v>
      </c>
      <c r="B1372" t="str">
        <f ca="1">IF(A1371&lt;Settings!$B$3,VLOOKUP($A1372,'List Calculations'!A$2:H$2705,6,FALSE),"")</f>
        <v>Moldova</v>
      </c>
      <c r="C1372" t="str">
        <f ca="1">IF(A1371&lt;Settings!$B$3,VLOOKUP($A1372,'List Calculations'!A$2:H$2705,7,FALSE),"")</f>
        <v>Russia</v>
      </c>
      <c r="D1372" s="3">
        <f ca="1">IF(A1371&lt;Settings!$B$3,VLOOKUP($A1372,'List Calculations'!A$2:H$2705,8,FALSE),"")</f>
        <v>3.5955548531134198</v>
      </c>
    </row>
    <row r="1373" spans="1:4" x14ac:dyDescent="0.25">
      <c r="A1373">
        <f ca="1">IF(A1372&lt;Settings!$B$3,A1372+1,"")</f>
        <v>1372</v>
      </c>
      <c r="B1373" t="str">
        <f ca="1">IF(A1372&lt;Settings!$B$3,VLOOKUP($A1373,'List Calculations'!A$2:H$2705,6,FALSE),"")</f>
        <v>FYR Macedonia</v>
      </c>
      <c r="C1373" t="str">
        <f ca="1">IF(A1372&lt;Settings!$B$3,VLOOKUP($A1373,'List Calculations'!A$2:H$2705,7,FALSE),"")</f>
        <v>Bosnia &amp; Herzegovina</v>
      </c>
      <c r="D1373" s="3">
        <f ca="1">IF(A1372&lt;Settings!$B$3,VLOOKUP($A1373,'List Calculations'!A$2:H$2705,8,FALSE),"")</f>
        <v>3.6554262609345698</v>
      </c>
    </row>
    <row r="1374" spans="1:4" x14ac:dyDescent="0.25">
      <c r="A1374">
        <f ca="1">IF(A1373&lt;Settings!$B$3,A1373+1,"")</f>
        <v>1373</v>
      </c>
      <c r="B1374" t="str">
        <f ca="1">IF(A1373&lt;Settings!$B$3,VLOOKUP($A1374,'List Calculations'!A$2:H$2705,6,FALSE),"")</f>
        <v>Turkey</v>
      </c>
      <c r="C1374" t="str">
        <f ca="1">IF(A1373&lt;Settings!$B$3,VLOOKUP($A1374,'List Calculations'!A$2:H$2705,7,FALSE),"")</f>
        <v>Yugoslavia</v>
      </c>
      <c r="D1374" s="3">
        <f ca="1">IF(A1373&lt;Settings!$B$3,VLOOKUP($A1374,'List Calculations'!A$2:H$2705,8,FALSE),"")</f>
        <v>3.66154295051353</v>
      </c>
    </row>
    <row r="1375" spans="1:4" x14ac:dyDescent="0.25">
      <c r="A1375">
        <f ca="1">IF(A1374&lt;Settings!$B$3,A1374+1,"")</f>
        <v>1374</v>
      </c>
      <c r="B1375" t="str">
        <f ca="1">IF(A1374&lt;Settings!$B$3,VLOOKUP($A1375,'List Calculations'!A$2:H$2705,6,FALSE),"")</f>
        <v>United Kingdom</v>
      </c>
      <c r="C1375" t="str">
        <f ca="1">IF(A1374&lt;Settings!$B$3,VLOOKUP($A1375,'List Calculations'!A$2:H$2705,7,FALSE),"")</f>
        <v>Lithuania</v>
      </c>
      <c r="D1375" s="3">
        <f ca="1">IF(A1374&lt;Settings!$B$3,VLOOKUP($A1375,'List Calculations'!A$2:H$2705,8,FALSE),"")</f>
        <v>3.70487108400898</v>
      </c>
    </row>
    <row r="1376" spans="1:4" x14ac:dyDescent="0.25">
      <c r="A1376">
        <f ca="1">IF(A1375&lt;Settings!$B$3,A1375+1,"")</f>
        <v>1375</v>
      </c>
      <c r="B1376" t="str">
        <f ca="1">IF(A1375&lt;Settings!$B$3,VLOOKUP($A1376,'List Calculations'!A$2:H$2705,6,FALSE),"")</f>
        <v>Denmark</v>
      </c>
      <c r="C1376" t="str">
        <f ca="1">IF(A1375&lt;Settings!$B$3,VLOOKUP($A1376,'List Calculations'!A$2:H$2705,7,FALSE),"")</f>
        <v>Iceland</v>
      </c>
      <c r="D1376" s="3">
        <f ca="1">IF(A1375&lt;Settings!$B$3,VLOOKUP($A1376,'List Calculations'!A$2:H$2705,8,FALSE),"")</f>
        <v>3.7175695560726298</v>
      </c>
    </row>
    <row r="1377" spans="1:4" x14ac:dyDescent="0.25">
      <c r="A1377">
        <f ca="1">IF(A1376&lt;Settings!$B$3,A1376+1,"")</f>
        <v>1376</v>
      </c>
      <c r="B1377" t="str">
        <f ca="1">IF(A1376&lt;Settings!$B$3,VLOOKUP($A1377,'List Calculations'!A$2:H$2705,6,FALSE),"")</f>
        <v>Ukraine</v>
      </c>
      <c r="C1377" t="str">
        <f ca="1">IF(A1376&lt;Settings!$B$3,VLOOKUP($A1377,'List Calculations'!A$2:H$2705,7,FALSE),"")</f>
        <v>Moldova</v>
      </c>
      <c r="D1377" s="3">
        <f ca="1">IF(A1376&lt;Settings!$B$3,VLOOKUP($A1377,'List Calculations'!A$2:H$2705,8,FALSE),"")</f>
        <v>3.73598801749938</v>
      </c>
    </row>
    <row r="1378" spans="1:4" x14ac:dyDescent="0.25">
      <c r="A1378">
        <f ca="1">IF(A1377&lt;Settings!$B$3,A1377+1,"")</f>
        <v>1377</v>
      </c>
      <c r="B1378" t="str">
        <f ca="1">IF(A1377&lt;Settings!$B$3,VLOOKUP($A1378,'List Calculations'!A$2:H$2705,6,FALSE),"")</f>
        <v>Croatia</v>
      </c>
      <c r="C1378" t="str">
        <f ca="1">IF(A1377&lt;Settings!$B$3,VLOOKUP($A1378,'List Calculations'!A$2:H$2705,7,FALSE),"")</f>
        <v>Albania</v>
      </c>
      <c r="D1378" s="3">
        <f ca="1">IF(A1377&lt;Settings!$B$3,VLOOKUP($A1378,'List Calculations'!A$2:H$2705,8,FALSE),"")</f>
        <v>3.76095756737829</v>
      </c>
    </row>
    <row r="1379" spans="1:4" x14ac:dyDescent="0.25">
      <c r="A1379">
        <f ca="1">IF(A1378&lt;Settings!$B$3,A1378+1,"")</f>
        <v>1378</v>
      </c>
      <c r="B1379" t="str">
        <f ca="1">IF(A1378&lt;Settings!$B$3,VLOOKUP($A1379,'List Calculations'!A$2:H$2705,6,FALSE),"")</f>
        <v>Netherlands</v>
      </c>
      <c r="C1379" t="str">
        <f ca="1">IF(A1378&lt;Settings!$B$3,VLOOKUP($A1379,'List Calculations'!A$2:H$2705,7,FALSE),"")</f>
        <v>Armenia</v>
      </c>
      <c r="D1379" s="3">
        <f ca="1">IF(A1378&lt;Settings!$B$3,VLOOKUP($A1379,'List Calculations'!A$2:H$2705,8,FALSE),"")</f>
        <v>3.8431689738676802</v>
      </c>
    </row>
    <row r="1380" spans="1:4" x14ac:dyDescent="0.25">
      <c r="A1380">
        <f ca="1">IF(A1379&lt;Settings!$B$3,A1379+1,"")</f>
        <v>1379</v>
      </c>
      <c r="B1380" t="str">
        <f ca="1">IF(A1379&lt;Settings!$B$3,VLOOKUP($A1380,'List Calculations'!A$2:H$2705,6,FALSE),"")</f>
        <v>Ukraine</v>
      </c>
      <c r="C1380" t="str">
        <f ca="1">IF(A1379&lt;Settings!$B$3,VLOOKUP($A1380,'List Calculations'!A$2:H$2705,7,FALSE),"")</f>
        <v>Russia</v>
      </c>
      <c r="D1380" s="3">
        <f ca="1">IF(A1379&lt;Settings!$B$3,VLOOKUP($A1380,'List Calculations'!A$2:H$2705,8,FALSE),"")</f>
        <v>3.8966312872966</v>
      </c>
    </row>
    <row r="1381" spans="1:4" x14ac:dyDescent="0.25">
      <c r="A1381">
        <f ca="1">IF(A1380&lt;Settings!$B$3,A1380+1,"")</f>
        <v>1380</v>
      </c>
      <c r="B1381" t="str">
        <f ca="1">IF(A1380&lt;Settings!$B$3,VLOOKUP($A1381,'List Calculations'!A$2:H$2705,6,FALSE),"")</f>
        <v>Moldova</v>
      </c>
      <c r="C1381" t="str">
        <f ca="1">IF(A1380&lt;Settings!$B$3,VLOOKUP($A1381,'List Calculations'!A$2:H$2705,7,FALSE),"")</f>
        <v>Belarus</v>
      </c>
      <c r="D1381" s="3">
        <f ca="1">IF(A1380&lt;Settings!$B$3,VLOOKUP($A1381,'List Calculations'!A$2:H$2705,8,FALSE),"")</f>
        <v>4.0969697387788502</v>
      </c>
    </row>
    <row r="1382" spans="1:4" x14ac:dyDescent="0.25">
      <c r="A1382">
        <f ca="1">IF(A1381&lt;Settings!$B$3,A1381+1,"")</f>
        <v>1381</v>
      </c>
      <c r="B1382" t="str">
        <f ca="1">IF(A1381&lt;Settings!$B$3,VLOOKUP($A1382,'List Calculations'!A$2:H$2705,6,FALSE),"")</f>
        <v>Slovenia</v>
      </c>
      <c r="C1382" t="str">
        <f ca="1">IF(A1381&lt;Settings!$B$3,VLOOKUP($A1382,'List Calculations'!A$2:H$2705,7,FALSE),"")</f>
        <v>Bosnia &amp; Herzegovina</v>
      </c>
      <c r="D1382" s="3">
        <f ca="1">IF(A1381&lt;Settings!$B$3,VLOOKUP($A1382,'List Calculations'!A$2:H$2705,8,FALSE),"")</f>
        <v>4.1072792571570904</v>
      </c>
    </row>
    <row r="1383" spans="1:4" x14ac:dyDescent="0.25">
      <c r="A1383">
        <f ca="1">IF(A1382&lt;Settings!$B$3,A1382+1,"")</f>
        <v>1382</v>
      </c>
      <c r="B1383" t="str">
        <f ca="1">IF(A1382&lt;Settings!$B$3,VLOOKUP($A1383,'List Calculations'!A$2:H$2705,6,FALSE),"")</f>
        <v>FYR Macedonia</v>
      </c>
      <c r="C1383" t="str">
        <f ca="1">IF(A1382&lt;Settings!$B$3,VLOOKUP($A1383,'List Calculations'!A$2:H$2705,7,FALSE),"")</f>
        <v>Turkey</v>
      </c>
      <c r="D1383" s="3">
        <f ca="1">IF(A1382&lt;Settings!$B$3,VLOOKUP($A1383,'List Calculations'!A$2:H$2705,8,FALSE),"")</f>
        <v>4.1464203607750001</v>
      </c>
    </row>
    <row r="1384" spans="1:4" x14ac:dyDescent="0.25">
      <c r="A1384">
        <f ca="1">IF(A1383&lt;Settings!$B$3,A1383+1,"")</f>
        <v>1383</v>
      </c>
      <c r="B1384" t="str">
        <f ca="1">IF(A1383&lt;Settings!$B$3,VLOOKUP($A1384,'List Calculations'!A$2:H$2705,6,FALSE),"")</f>
        <v>Denmark</v>
      </c>
      <c r="C1384" t="str">
        <f ca="1">IF(A1383&lt;Settings!$B$3,VLOOKUP($A1384,'List Calculations'!A$2:H$2705,7,FALSE),"")</f>
        <v>Sweden</v>
      </c>
      <c r="D1384" s="3">
        <f ca="1">IF(A1383&lt;Settings!$B$3,VLOOKUP($A1384,'List Calculations'!A$2:H$2705,8,FALSE),"")</f>
        <v>4.2128377614770303</v>
      </c>
    </row>
    <row r="1385" spans="1:4" x14ac:dyDescent="0.25">
      <c r="A1385">
        <f ca="1">IF(A1384&lt;Settings!$B$3,A1384+1,"")</f>
        <v>1384</v>
      </c>
      <c r="B1385" t="str">
        <f ca="1">IF(A1384&lt;Settings!$B$3,VLOOKUP($A1385,'List Calculations'!A$2:H$2705,6,FALSE),"")</f>
        <v>Cyprus</v>
      </c>
      <c r="C1385" t="str">
        <f ca="1">IF(A1384&lt;Settings!$B$3,VLOOKUP($A1385,'List Calculations'!A$2:H$2705,7,FALSE),"")</f>
        <v>Armenia</v>
      </c>
      <c r="D1385" s="3">
        <f ca="1">IF(A1384&lt;Settings!$B$3,VLOOKUP($A1385,'List Calculations'!A$2:H$2705,8,FALSE),"")</f>
        <v>4.2357841830754399</v>
      </c>
    </row>
    <row r="1386" spans="1:4" x14ac:dyDescent="0.25">
      <c r="A1386">
        <f ca="1">IF(A1385&lt;Settings!$B$3,A1385+1,"")</f>
        <v>1385</v>
      </c>
      <c r="B1386" t="str">
        <f ca="1">IF(A1385&lt;Settings!$B$3,VLOOKUP($A1386,'List Calculations'!A$2:H$2705,6,FALSE),"")</f>
        <v>Moldova</v>
      </c>
      <c r="C1386" t="str">
        <f ca="1">IF(A1385&lt;Settings!$B$3,VLOOKUP($A1386,'List Calculations'!A$2:H$2705,7,FALSE),"")</f>
        <v>Ukraine</v>
      </c>
      <c r="D1386" s="3">
        <f ca="1">IF(A1385&lt;Settings!$B$3,VLOOKUP($A1386,'List Calculations'!A$2:H$2705,8,FALSE),"")</f>
        <v>4.2885990760886896</v>
      </c>
    </row>
    <row r="1387" spans="1:4" x14ac:dyDescent="0.25">
      <c r="A1387">
        <f ca="1">IF(A1386&lt;Settings!$B$3,A1386+1,"")</f>
        <v>1386</v>
      </c>
      <c r="B1387" t="str">
        <f ca="1">IF(A1386&lt;Settings!$B$3,VLOOKUP($A1387,'List Calculations'!A$2:H$2705,6,FALSE),"")</f>
        <v>Austria</v>
      </c>
      <c r="C1387" t="str">
        <f ca="1">IF(A1386&lt;Settings!$B$3,VLOOKUP($A1387,'List Calculations'!A$2:H$2705,7,FALSE),"")</f>
        <v>Bosnia &amp; Herzegovina</v>
      </c>
      <c r="D1387" s="3">
        <f ca="1">IF(A1386&lt;Settings!$B$3,VLOOKUP($A1387,'List Calculations'!A$2:H$2705,8,FALSE),"")</f>
        <v>4.33194448958902</v>
      </c>
    </row>
    <row r="1388" spans="1:4" x14ac:dyDescent="0.25">
      <c r="A1388">
        <f ca="1">IF(A1387&lt;Settings!$B$3,A1387+1,"")</f>
        <v>1387</v>
      </c>
      <c r="B1388" t="str">
        <f ca="1">IF(A1387&lt;Settings!$B$3,VLOOKUP($A1388,'List Calculations'!A$2:H$2705,6,FALSE),"")</f>
        <v>Moldova</v>
      </c>
      <c r="C1388" t="str">
        <f ca="1">IF(A1387&lt;Settings!$B$3,VLOOKUP($A1388,'List Calculations'!A$2:H$2705,7,FALSE),"")</f>
        <v>Azerbaijan</v>
      </c>
      <c r="D1388" s="3">
        <f ca="1">IF(A1387&lt;Settings!$B$3,VLOOKUP($A1388,'List Calculations'!A$2:H$2705,8,FALSE),"")</f>
        <v>4.3805916345450404</v>
      </c>
    </row>
    <row r="1389" spans="1:4" x14ac:dyDescent="0.25">
      <c r="A1389">
        <f ca="1">IF(A1388&lt;Settings!$B$3,A1388+1,"")</f>
        <v>1388</v>
      </c>
      <c r="B1389" t="str">
        <f ca="1">IF(A1388&lt;Settings!$B$3,VLOOKUP($A1389,'List Calculations'!A$2:H$2705,6,FALSE),"")</f>
        <v>Latvia</v>
      </c>
      <c r="C1389" t="str">
        <f ca="1">IF(A1388&lt;Settings!$B$3,VLOOKUP($A1389,'List Calculations'!A$2:H$2705,7,FALSE),"")</f>
        <v>Russia</v>
      </c>
      <c r="D1389" s="3">
        <f ca="1">IF(A1388&lt;Settings!$B$3,VLOOKUP($A1389,'List Calculations'!A$2:H$2705,8,FALSE),"")</f>
        <v>4.3822586209321699</v>
      </c>
    </row>
    <row r="1390" spans="1:4" x14ac:dyDescent="0.25">
      <c r="A1390">
        <f ca="1">IF(A1389&lt;Settings!$B$3,A1389+1,"")</f>
        <v>1389</v>
      </c>
      <c r="B1390" t="str">
        <f ca="1">IF(A1389&lt;Settings!$B$3,VLOOKUP($A1390,'List Calculations'!A$2:H$2705,6,FALSE),"")</f>
        <v>Georgia</v>
      </c>
      <c r="C1390" t="str">
        <f ca="1">IF(A1389&lt;Settings!$B$3,VLOOKUP($A1390,'List Calculations'!A$2:H$2705,7,FALSE),"")</f>
        <v>Lithuania</v>
      </c>
      <c r="D1390" s="3">
        <f ca="1">IF(A1389&lt;Settings!$B$3,VLOOKUP($A1390,'List Calculations'!A$2:H$2705,8,FALSE),"")</f>
        <v>4.3893178013335801</v>
      </c>
    </row>
    <row r="1391" spans="1:4" x14ac:dyDescent="0.25">
      <c r="A1391">
        <f ca="1">IF(A1390&lt;Settings!$B$3,A1390+1,"")</f>
        <v>1390</v>
      </c>
      <c r="B1391" t="str">
        <f ca="1">IF(A1390&lt;Settings!$B$3,VLOOKUP($A1391,'List Calculations'!A$2:H$2705,6,FALSE),"")</f>
        <v>Spain</v>
      </c>
      <c r="C1391" t="str">
        <f ca="1">IF(A1390&lt;Settings!$B$3,VLOOKUP($A1391,'List Calculations'!A$2:H$2705,7,FALSE),"")</f>
        <v>Romania</v>
      </c>
      <c r="D1391" s="3">
        <f ca="1">IF(A1390&lt;Settings!$B$3,VLOOKUP($A1391,'List Calculations'!A$2:H$2705,8,FALSE),"")</f>
        <v>4.4196169759406603</v>
      </c>
    </row>
    <row r="1392" spans="1:4" x14ac:dyDescent="0.25">
      <c r="A1392">
        <f ca="1">IF(A1391&lt;Settings!$B$3,A1391+1,"")</f>
        <v>1391</v>
      </c>
      <c r="B1392" t="str">
        <f ca="1">IF(A1391&lt;Settings!$B$3,VLOOKUP($A1392,'List Calculations'!A$2:H$2705,6,FALSE),"")</f>
        <v>Bosnia &amp; Herzegovina</v>
      </c>
      <c r="C1392" t="str">
        <f ca="1">IF(A1391&lt;Settings!$B$3,VLOOKUP($A1392,'List Calculations'!A$2:H$2705,7,FALSE),"")</f>
        <v>Slovenia</v>
      </c>
      <c r="D1392" s="3">
        <f ca="1">IF(A1391&lt;Settings!$B$3,VLOOKUP($A1392,'List Calculations'!A$2:H$2705,8,FALSE),"")</f>
        <v>4.4571864774300396</v>
      </c>
    </row>
    <row r="1393" spans="1:4" x14ac:dyDescent="0.25">
      <c r="A1393">
        <f ca="1">IF(A1392&lt;Settings!$B$3,A1392+1,"")</f>
        <v>1392</v>
      </c>
      <c r="B1393" t="str">
        <f ca="1">IF(A1392&lt;Settings!$B$3,VLOOKUP($A1393,'List Calculations'!A$2:H$2705,6,FALSE),"")</f>
        <v>Armenia</v>
      </c>
      <c r="C1393" t="str">
        <f ca="1">IF(A1392&lt;Settings!$B$3,VLOOKUP($A1393,'List Calculations'!A$2:H$2705,7,FALSE),"")</f>
        <v>Greece</v>
      </c>
      <c r="D1393" s="3">
        <f ca="1">IF(A1392&lt;Settings!$B$3,VLOOKUP($A1393,'List Calculations'!A$2:H$2705,8,FALSE),"")</f>
        <v>4.5313180899710099</v>
      </c>
    </row>
    <row r="1394" spans="1:4" x14ac:dyDescent="0.25">
      <c r="A1394">
        <f ca="1">IF(A1393&lt;Settings!$B$3,A1393+1,"")</f>
        <v>1393</v>
      </c>
      <c r="B1394" t="str">
        <f ca="1">IF(A1393&lt;Settings!$B$3,VLOOKUP($A1394,'List Calculations'!A$2:H$2705,6,FALSE),"")</f>
        <v>Malta</v>
      </c>
      <c r="C1394" t="str">
        <f ca="1">IF(A1393&lt;Settings!$B$3,VLOOKUP($A1394,'List Calculations'!A$2:H$2705,7,FALSE),"")</f>
        <v>Italy</v>
      </c>
      <c r="D1394" s="3">
        <f ca="1">IF(A1393&lt;Settings!$B$3,VLOOKUP($A1394,'List Calculations'!A$2:H$2705,8,FALSE),"")</f>
        <v>4.5561027885915104</v>
      </c>
    </row>
    <row r="1395" spans="1:4" x14ac:dyDescent="0.25">
      <c r="A1395">
        <f ca="1">IF(A1394&lt;Settings!$B$3,A1394+1,"")</f>
        <v>1394</v>
      </c>
      <c r="B1395" t="str">
        <f ca="1">IF(A1394&lt;Settings!$B$3,VLOOKUP($A1395,'List Calculations'!A$2:H$2705,6,FALSE),"")</f>
        <v>FYR Macedonia</v>
      </c>
      <c r="C1395" t="str">
        <f ca="1">IF(A1394&lt;Settings!$B$3,VLOOKUP($A1395,'List Calculations'!A$2:H$2705,7,FALSE),"")</f>
        <v>Bulgaria</v>
      </c>
      <c r="D1395" s="3">
        <f ca="1">IF(A1394&lt;Settings!$B$3,VLOOKUP($A1395,'List Calculations'!A$2:H$2705,8,FALSE),"")</f>
        <v>4.5811822479986697</v>
      </c>
    </row>
    <row r="1396" spans="1:4" x14ac:dyDescent="0.25">
      <c r="A1396">
        <f ca="1">IF(A1395&lt;Settings!$B$3,A1395+1,"")</f>
        <v>1395</v>
      </c>
      <c r="B1396" t="str">
        <f ca="1">IF(A1395&lt;Settings!$B$3,VLOOKUP($A1396,'List Calculations'!A$2:H$2705,6,FALSE),"")</f>
        <v>Greece</v>
      </c>
      <c r="C1396" t="str">
        <f ca="1">IF(A1395&lt;Settings!$B$3,VLOOKUP($A1396,'List Calculations'!A$2:H$2705,7,FALSE),"")</f>
        <v>Armenia</v>
      </c>
      <c r="D1396" s="3">
        <f ca="1">IF(A1395&lt;Settings!$B$3,VLOOKUP($A1396,'List Calculations'!A$2:H$2705,8,FALSE),"")</f>
        <v>4.5955874828008101</v>
      </c>
    </row>
    <row r="1397" spans="1:4" x14ac:dyDescent="0.25">
      <c r="A1397">
        <f ca="1">IF(A1396&lt;Settings!$B$3,A1396+1,"")</f>
        <v>1396</v>
      </c>
      <c r="B1397" t="str">
        <f ca="1">IF(A1396&lt;Settings!$B$3,VLOOKUP($A1397,'List Calculations'!A$2:H$2705,6,FALSE),"")</f>
        <v>Estonia</v>
      </c>
      <c r="C1397" t="str">
        <f ca="1">IF(A1396&lt;Settings!$B$3,VLOOKUP($A1397,'List Calculations'!A$2:H$2705,7,FALSE),"")</f>
        <v>Finland</v>
      </c>
      <c r="D1397" s="3">
        <f ca="1">IF(A1396&lt;Settings!$B$3,VLOOKUP($A1397,'List Calculations'!A$2:H$2705,8,FALSE),"")</f>
        <v>4.6138078804196603</v>
      </c>
    </row>
    <row r="1398" spans="1:4" x14ac:dyDescent="0.25">
      <c r="A1398">
        <f ca="1">IF(A1397&lt;Settings!$B$3,A1397+1,"")</f>
        <v>1397</v>
      </c>
      <c r="B1398" t="str">
        <f ca="1">IF(A1397&lt;Settings!$B$3,VLOOKUP($A1398,'List Calculations'!A$2:H$2705,6,FALSE),"")</f>
        <v>Croatia</v>
      </c>
      <c r="C1398" t="str">
        <f ca="1">IF(A1397&lt;Settings!$B$3,VLOOKUP($A1398,'List Calculations'!A$2:H$2705,7,FALSE),"")</f>
        <v>Slovenia</v>
      </c>
      <c r="D1398" s="3">
        <f ca="1">IF(A1397&lt;Settings!$B$3,VLOOKUP($A1398,'List Calculations'!A$2:H$2705,8,FALSE),"")</f>
        <v>4.6369437905827597</v>
      </c>
    </row>
    <row r="1399" spans="1:4" x14ac:dyDescent="0.25">
      <c r="A1399">
        <f ca="1">IF(A1398&lt;Settings!$B$3,A1398+1,"")</f>
        <v>1398</v>
      </c>
      <c r="B1399" t="str">
        <f ca="1">IF(A1398&lt;Settings!$B$3,VLOOKUP($A1399,'List Calculations'!A$2:H$2705,6,FALSE),"")</f>
        <v>Georgia</v>
      </c>
      <c r="C1399" t="str">
        <f ca="1">IF(A1398&lt;Settings!$B$3,VLOOKUP($A1399,'List Calculations'!A$2:H$2705,7,FALSE),"")</f>
        <v>Ukraine</v>
      </c>
      <c r="D1399" s="3">
        <f ca="1">IF(A1398&lt;Settings!$B$3,VLOOKUP($A1399,'List Calculations'!A$2:H$2705,8,FALSE),"")</f>
        <v>4.6421775664073399</v>
      </c>
    </row>
    <row r="1400" spans="1:4" x14ac:dyDescent="0.25">
      <c r="A1400">
        <f ca="1">IF(A1399&lt;Settings!$B$3,A1399+1,"")</f>
        <v>1399</v>
      </c>
      <c r="B1400" t="str">
        <f ca="1">IF(A1399&lt;Settings!$B$3,VLOOKUP($A1400,'List Calculations'!A$2:H$2705,6,FALSE),"")</f>
        <v>Bulgaria</v>
      </c>
      <c r="C1400" t="str">
        <f ca="1">IF(A1399&lt;Settings!$B$3,VLOOKUP($A1400,'List Calculations'!A$2:H$2705,7,FALSE),"")</f>
        <v>Armenia</v>
      </c>
      <c r="D1400" s="3">
        <f ca="1">IF(A1399&lt;Settings!$B$3,VLOOKUP($A1400,'List Calculations'!A$2:H$2705,8,FALSE),"")</f>
        <v>4.6804100980960897</v>
      </c>
    </row>
    <row r="1401" spans="1:4" x14ac:dyDescent="0.25">
      <c r="A1401">
        <f ca="1">IF(A1400&lt;Settings!$B$3,A1400+1,"")</f>
        <v>1400</v>
      </c>
      <c r="B1401" t="str">
        <f ca="1">IF(A1400&lt;Settings!$B$3,VLOOKUP($A1401,'List Calculations'!A$2:H$2705,6,FALSE),"")</f>
        <v>Ireland</v>
      </c>
      <c r="C1401" t="str">
        <f ca="1">IF(A1400&lt;Settings!$B$3,VLOOKUP($A1401,'List Calculations'!A$2:H$2705,7,FALSE),"")</f>
        <v>Latvia</v>
      </c>
      <c r="D1401" s="3">
        <f ca="1">IF(A1400&lt;Settings!$B$3,VLOOKUP($A1401,'List Calculations'!A$2:H$2705,8,FALSE),"")</f>
        <v>4.6932687164261502</v>
      </c>
    </row>
    <row r="1402" spans="1:4" x14ac:dyDescent="0.25">
      <c r="A1402">
        <f ca="1">IF(A1401&lt;Settings!$B$3,A1401+1,"")</f>
        <v>1401</v>
      </c>
      <c r="B1402" t="str">
        <f ca="1">IF(A1401&lt;Settings!$B$3,VLOOKUP($A1402,'List Calculations'!A$2:H$2705,6,FALSE),"")</f>
        <v>Poland</v>
      </c>
      <c r="C1402" t="str">
        <f ca="1">IF(A1401&lt;Settings!$B$3,VLOOKUP($A1402,'List Calculations'!A$2:H$2705,7,FALSE),"")</f>
        <v>Ukraine</v>
      </c>
      <c r="D1402" s="3">
        <f ca="1">IF(A1401&lt;Settings!$B$3,VLOOKUP($A1402,'List Calculations'!A$2:H$2705,8,FALSE),"")</f>
        <v>4.7842403523340602</v>
      </c>
    </row>
    <row r="1403" spans="1:4" x14ac:dyDescent="0.25">
      <c r="A1403">
        <f ca="1">IF(A1402&lt;Settings!$B$3,A1402+1,"")</f>
        <v>1402</v>
      </c>
      <c r="B1403" t="str">
        <f ca="1">IF(A1402&lt;Settings!$B$3,VLOOKUP($A1403,'List Calculations'!A$2:H$2705,6,FALSE),"")</f>
        <v>Belarus</v>
      </c>
      <c r="C1403" t="str">
        <f ca="1">IF(A1402&lt;Settings!$B$3,VLOOKUP($A1403,'List Calculations'!A$2:H$2705,7,FALSE),"")</f>
        <v>Ukraine</v>
      </c>
      <c r="D1403" s="3">
        <f ca="1">IF(A1402&lt;Settings!$B$3,VLOOKUP($A1403,'List Calculations'!A$2:H$2705,8,FALSE),"")</f>
        <v>4.8741584210245898</v>
      </c>
    </row>
    <row r="1404" spans="1:4" x14ac:dyDescent="0.25">
      <c r="A1404">
        <f ca="1">IF(A1403&lt;Settings!$B$3,A1403+1,"")</f>
        <v>1403</v>
      </c>
      <c r="B1404" t="str">
        <f ca="1">IF(A1403&lt;Settings!$B$3,VLOOKUP($A1404,'List Calculations'!A$2:H$2705,6,FALSE),"")</f>
        <v>Ireland</v>
      </c>
      <c r="C1404" t="str">
        <f ca="1">IF(A1403&lt;Settings!$B$3,VLOOKUP($A1404,'List Calculations'!A$2:H$2705,7,FALSE),"")</f>
        <v>Lithuania</v>
      </c>
      <c r="D1404" s="3">
        <f ca="1">IF(A1403&lt;Settings!$B$3,VLOOKUP($A1404,'List Calculations'!A$2:H$2705,8,FALSE),"")</f>
        <v>4.9033799741983897</v>
      </c>
    </row>
    <row r="1405" spans="1:4" x14ac:dyDescent="0.25">
      <c r="A1405">
        <f ca="1">IF(A1404&lt;Settings!$B$3,A1404+1,"")</f>
        <v>1404</v>
      </c>
      <c r="B1405" t="str">
        <f ca="1">IF(A1404&lt;Settings!$B$3,VLOOKUP($A1405,'List Calculations'!A$2:H$2705,6,FALSE),"")</f>
        <v>Bulgaria</v>
      </c>
      <c r="C1405" t="str">
        <f ca="1">IF(A1404&lt;Settings!$B$3,VLOOKUP($A1405,'List Calculations'!A$2:H$2705,7,FALSE),"")</f>
        <v>FYR Macedonia</v>
      </c>
      <c r="D1405" s="3">
        <f ca="1">IF(A1404&lt;Settings!$B$3,VLOOKUP($A1405,'List Calculations'!A$2:H$2705,8,FALSE),"")</f>
        <v>4.93124233071664</v>
      </c>
    </row>
    <row r="1406" spans="1:4" x14ac:dyDescent="0.25">
      <c r="A1406">
        <f ca="1">IF(A1405&lt;Settings!$B$3,A1405+1,"")</f>
        <v>1405</v>
      </c>
      <c r="B1406" t="str">
        <f ca="1">IF(A1405&lt;Settings!$B$3,VLOOKUP($A1406,'List Calculations'!A$2:H$2705,6,FALSE),"")</f>
        <v>Slovenia</v>
      </c>
      <c r="C1406" t="str">
        <f ca="1">IF(A1405&lt;Settings!$B$3,VLOOKUP($A1406,'List Calculations'!A$2:H$2705,7,FALSE),"")</f>
        <v>FYR Macedonia</v>
      </c>
      <c r="D1406" s="3">
        <f ca="1">IF(A1405&lt;Settings!$B$3,VLOOKUP($A1406,'List Calculations'!A$2:H$2705,8,FALSE),"")</f>
        <v>4.9780671224390103</v>
      </c>
    </row>
    <row r="1407" spans="1:4" x14ac:dyDescent="0.25">
      <c r="A1407">
        <f ca="1">IF(A1406&lt;Settings!$B$3,A1406+1,"")</f>
        <v>1406</v>
      </c>
      <c r="B1407" t="str">
        <f ca="1">IF(A1406&lt;Settings!$B$3,VLOOKUP($A1407,'List Calculations'!A$2:H$2705,6,FALSE),"")</f>
        <v>FYR Macedonia</v>
      </c>
      <c r="C1407" t="str">
        <f ca="1">IF(A1406&lt;Settings!$B$3,VLOOKUP($A1407,'List Calculations'!A$2:H$2705,7,FALSE),"")</f>
        <v>Croatia</v>
      </c>
      <c r="D1407" s="3">
        <f ca="1">IF(A1406&lt;Settings!$B$3,VLOOKUP($A1407,'List Calculations'!A$2:H$2705,8,FALSE),"")</f>
        <v>4.9958365551913202</v>
      </c>
    </row>
    <row r="1408" spans="1:4" x14ac:dyDescent="0.25">
      <c r="A1408">
        <f ca="1">IF(A1407&lt;Settings!$B$3,A1407+1,"")</f>
        <v>1407</v>
      </c>
      <c r="B1408" t="str">
        <f ca="1">IF(A1407&lt;Settings!$B$3,VLOOKUP($A1408,'List Calculations'!A$2:H$2705,6,FALSE),"")</f>
        <v>Iceland</v>
      </c>
      <c r="C1408" t="str">
        <f ca="1">IF(A1407&lt;Settings!$B$3,VLOOKUP($A1408,'List Calculations'!A$2:H$2705,7,FALSE),"")</f>
        <v>Denmark</v>
      </c>
      <c r="D1408" s="3">
        <f ca="1">IF(A1407&lt;Settings!$B$3,VLOOKUP($A1408,'List Calculations'!A$2:H$2705,8,FALSE),"")</f>
        <v>5.0213106021410496</v>
      </c>
    </row>
    <row r="1409" spans="1:4" x14ac:dyDescent="0.25">
      <c r="A1409">
        <f ca="1">IF(A1408&lt;Settings!$B$3,A1408+1,"")</f>
        <v>1408</v>
      </c>
      <c r="B1409" t="str">
        <f ca="1">IF(A1408&lt;Settings!$B$3,VLOOKUP($A1409,'List Calculations'!A$2:H$2705,6,FALSE),"")</f>
        <v>Armenia</v>
      </c>
      <c r="C1409" t="str">
        <f ca="1">IF(A1408&lt;Settings!$B$3,VLOOKUP($A1409,'List Calculations'!A$2:H$2705,7,FALSE),"")</f>
        <v>Russia</v>
      </c>
      <c r="D1409" s="3">
        <f ca="1">IF(A1408&lt;Settings!$B$3,VLOOKUP($A1409,'List Calculations'!A$2:H$2705,8,FALSE),"")</f>
        <v>5.1593995284513898</v>
      </c>
    </row>
    <row r="1410" spans="1:4" x14ac:dyDescent="0.25">
      <c r="A1410">
        <f ca="1">IF(A1409&lt;Settings!$B$3,A1409+1,"")</f>
        <v>1409</v>
      </c>
      <c r="B1410" t="str">
        <f ca="1">IF(A1409&lt;Settings!$B$3,VLOOKUP($A1410,'List Calculations'!A$2:H$2705,6,FALSE),"")</f>
        <v>France</v>
      </c>
      <c r="C1410" t="str">
        <f ca="1">IF(A1409&lt;Settings!$B$3,VLOOKUP($A1410,'List Calculations'!A$2:H$2705,7,FALSE),"")</f>
        <v>Armenia</v>
      </c>
      <c r="D1410" s="3">
        <f ca="1">IF(A1409&lt;Settings!$B$3,VLOOKUP($A1410,'List Calculations'!A$2:H$2705,8,FALSE),"")</f>
        <v>5.1863246832366299</v>
      </c>
    </row>
    <row r="1411" spans="1:4" x14ac:dyDescent="0.25">
      <c r="A1411">
        <f ca="1">IF(A1410&lt;Settings!$B$3,A1410+1,"")</f>
        <v>1410</v>
      </c>
      <c r="B1411" t="str">
        <f ca="1">IF(A1410&lt;Settings!$B$3,VLOOKUP($A1411,'List Calculations'!A$2:H$2705,6,FALSE),"")</f>
        <v>Ukraine</v>
      </c>
      <c r="C1411" t="str">
        <f ca="1">IF(A1410&lt;Settings!$B$3,VLOOKUP($A1411,'List Calculations'!A$2:H$2705,7,FALSE),"")</f>
        <v>Azerbaijan</v>
      </c>
      <c r="D1411" s="3">
        <f ca="1">IF(A1410&lt;Settings!$B$3,VLOOKUP($A1411,'List Calculations'!A$2:H$2705,8,FALSE),"")</f>
        <v>5.3552468994301403</v>
      </c>
    </row>
    <row r="1412" spans="1:4" x14ac:dyDescent="0.25">
      <c r="A1412">
        <f ca="1">IF(A1411&lt;Settings!$B$3,A1411+1,"")</f>
        <v>1411</v>
      </c>
      <c r="B1412" t="str">
        <f ca="1">IF(A1411&lt;Settings!$B$3,VLOOKUP($A1412,'List Calculations'!A$2:H$2705,6,FALSE),"")</f>
        <v>Switzerland</v>
      </c>
      <c r="C1412" t="str">
        <f ca="1">IF(A1411&lt;Settings!$B$3,VLOOKUP($A1412,'List Calculations'!A$2:H$2705,7,FALSE),"")</f>
        <v>Albania</v>
      </c>
      <c r="D1412" s="3">
        <f ca="1">IF(A1411&lt;Settings!$B$3,VLOOKUP($A1412,'List Calculations'!A$2:H$2705,8,FALSE),"")</f>
        <v>5.4378761479784004</v>
      </c>
    </row>
    <row r="1413" spans="1:4" x14ac:dyDescent="0.25">
      <c r="A1413">
        <f ca="1">IF(A1412&lt;Settings!$B$3,A1412+1,"")</f>
        <v>1412</v>
      </c>
      <c r="B1413" t="str">
        <f ca="1">IF(A1412&lt;Settings!$B$3,VLOOKUP($A1413,'List Calculations'!A$2:H$2705,6,FALSE),"")</f>
        <v>Portugal</v>
      </c>
      <c r="C1413" t="str">
        <f ca="1">IF(A1412&lt;Settings!$B$3,VLOOKUP($A1413,'List Calculations'!A$2:H$2705,7,FALSE),"")</f>
        <v>Moldova</v>
      </c>
      <c r="D1413" s="3">
        <f ca="1">IF(A1412&lt;Settings!$B$3,VLOOKUP($A1413,'List Calculations'!A$2:H$2705,8,FALSE),"")</f>
        <v>5.4652689511161903</v>
      </c>
    </row>
    <row r="1414" spans="1:4" x14ac:dyDescent="0.25">
      <c r="A1414">
        <f ca="1">IF(A1413&lt;Settings!$B$3,A1413+1,"")</f>
        <v>1413</v>
      </c>
      <c r="B1414" t="str">
        <f ca="1">IF(A1413&lt;Settings!$B$3,VLOOKUP($A1414,'List Calculations'!A$2:H$2705,6,FALSE),"")</f>
        <v>Estonia</v>
      </c>
      <c r="C1414" t="str">
        <f ca="1">IF(A1413&lt;Settings!$B$3,VLOOKUP($A1414,'List Calculations'!A$2:H$2705,7,FALSE),"")</f>
        <v>Latvia</v>
      </c>
      <c r="D1414" s="3">
        <f ca="1">IF(A1413&lt;Settings!$B$3,VLOOKUP($A1414,'List Calculations'!A$2:H$2705,8,FALSE),"")</f>
        <v>5.4670043746387096</v>
      </c>
    </row>
    <row r="1415" spans="1:4" x14ac:dyDescent="0.25">
      <c r="A1415">
        <f ca="1">IF(A1414&lt;Settings!$B$3,A1414+1,"")</f>
        <v>1414</v>
      </c>
      <c r="B1415" t="str">
        <f ca="1">IF(A1414&lt;Settings!$B$3,VLOOKUP($A1415,'List Calculations'!A$2:H$2705,6,FALSE),"")</f>
        <v>Slovenia</v>
      </c>
      <c r="C1415" t="str">
        <f ca="1">IF(A1414&lt;Settings!$B$3,VLOOKUP($A1415,'List Calculations'!A$2:H$2705,7,FALSE),"")</f>
        <v>Croatia</v>
      </c>
      <c r="D1415" s="3">
        <f ca="1">IF(A1414&lt;Settings!$B$3,VLOOKUP($A1415,'List Calculations'!A$2:H$2705,8,FALSE),"")</f>
        <v>5.53578689457244</v>
      </c>
    </row>
    <row r="1416" spans="1:4" x14ac:dyDescent="0.25">
      <c r="A1416">
        <f ca="1">IF(A1415&lt;Settings!$B$3,A1415+1,"")</f>
        <v>1415</v>
      </c>
      <c r="B1416" t="str">
        <f ca="1">IF(A1415&lt;Settings!$B$3,VLOOKUP($A1416,'List Calculations'!A$2:H$2705,6,FALSE),"")</f>
        <v>Turkey</v>
      </c>
      <c r="C1416" t="str">
        <f ca="1">IF(A1415&lt;Settings!$B$3,VLOOKUP($A1416,'List Calculations'!A$2:H$2705,7,FALSE),"")</f>
        <v>Bosnia &amp; Herzegovina</v>
      </c>
      <c r="D1416" s="3">
        <f ca="1">IF(A1415&lt;Settings!$B$3,VLOOKUP($A1416,'List Calculations'!A$2:H$2705,8,FALSE),"")</f>
        <v>5.5510320228338701</v>
      </c>
    </row>
    <row r="1417" spans="1:4" x14ac:dyDescent="0.25">
      <c r="A1417">
        <f ca="1">IF(A1416&lt;Settings!$B$3,A1416+1,"")</f>
        <v>1416</v>
      </c>
      <c r="B1417" t="str">
        <f ca="1">IF(A1416&lt;Settings!$B$3,VLOOKUP($A1417,'List Calculations'!A$2:H$2705,6,FALSE),"")</f>
        <v>Albania</v>
      </c>
      <c r="C1417" t="str">
        <f ca="1">IF(A1416&lt;Settings!$B$3,VLOOKUP($A1417,'List Calculations'!A$2:H$2705,7,FALSE),"")</f>
        <v>Greece</v>
      </c>
      <c r="D1417" s="3">
        <f ca="1">IF(A1416&lt;Settings!$B$3,VLOOKUP($A1417,'List Calculations'!A$2:H$2705,8,FALSE),"")</f>
        <v>5.62217713168336</v>
      </c>
    </row>
    <row r="1418" spans="1:4" x14ac:dyDescent="0.25">
      <c r="A1418">
        <f ca="1">IF(A1417&lt;Settings!$B$3,A1417+1,"")</f>
        <v>1417</v>
      </c>
      <c r="B1418" t="str">
        <f ca="1">IF(A1417&lt;Settings!$B$3,VLOOKUP($A1418,'List Calculations'!A$2:H$2705,6,FALSE),"")</f>
        <v>Serbia</v>
      </c>
      <c r="C1418" t="str">
        <f ca="1">IF(A1417&lt;Settings!$B$3,VLOOKUP($A1418,'List Calculations'!A$2:H$2705,7,FALSE),"")</f>
        <v>Hungary</v>
      </c>
      <c r="D1418" s="3">
        <f ca="1">IF(A1417&lt;Settings!$B$3,VLOOKUP($A1418,'List Calculations'!A$2:H$2705,8,FALSE),"")</f>
        <v>5.63540552571361</v>
      </c>
    </row>
    <row r="1419" spans="1:4" x14ac:dyDescent="0.25">
      <c r="A1419">
        <f ca="1">IF(A1418&lt;Settings!$B$3,A1418+1,"")</f>
        <v>1418</v>
      </c>
      <c r="B1419" t="str">
        <f ca="1">IF(A1418&lt;Settings!$B$3,VLOOKUP($A1419,'List Calculations'!A$2:H$2705,6,FALSE),"")</f>
        <v>Croatia</v>
      </c>
      <c r="C1419" t="str">
        <f ca="1">IF(A1418&lt;Settings!$B$3,VLOOKUP($A1419,'List Calculations'!A$2:H$2705,7,FALSE),"")</f>
        <v>FYR Macedonia</v>
      </c>
      <c r="D1419" s="3">
        <f ca="1">IF(A1418&lt;Settings!$B$3,VLOOKUP($A1419,'List Calculations'!A$2:H$2705,8,FALSE),"")</f>
        <v>5.66710647807448</v>
      </c>
    </row>
    <row r="1420" spans="1:4" x14ac:dyDescent="0.25">
      <c r="A1420">
        <f ca="1">IF(A1419&lt;Settings!$B$3,A1419+1,"")</f>
        <v>1419</v>
      </c>
      <c r="B1420" t="str">
        <f ca="1">IF(A1419&lt;Settings!$B$3,VLOOKUP($A1420,'List Calculations'!A$2:H$2705,6,FALSE),"")</f>
        <v>Albania</v>
      </c>
      <c r="C1420" t="str">
        <f ca="1">IF(A1419&lt;Settings!$B$3,VLOOKUP($A1420,'List Calculations'!A$2:H$2705,7,FALSE),"")</f>
        <v>Turkey</v>
      </c>
      <c r="D1420" s="3">
        <f ca="1">IF(A1419&lt;Settings!$B$3,VLOOKUP($A1420,'List Calculations'!A$2:H$2705,8,FALSE),"")</f>
        <v>5.82609258121132</v>
      </c>
    </row>
    <row r="1421" spans="1:4" x14ac:dyDescent="0.25">
      <c r="A1421">
        <f ca="1">IF(A1420&lt;Settings!$B$3,A1420+1,"")</f>
        <v>1420</v>
      </c>
      <c r="B1421" t="str">
        <f ca="1">IF(A1420&lt;Settings!$B$3,VLOOKUP($A1421,'List Calculations'!A$2:H$2705,6,FALSE),"")</f>
        <v>Azerbaijan</v>
      </c>
      <c r="C1421" t="str">
        <f ca="1">IF(A1420&lt;Settings!$B$3,VLOOKUP($A1421,'List Calculations'!A$2:H$2705,7,FALSE),"")</f>
        <v>Ukraine</v>
      </c>
      <c r="D1421" s="3">
        <f ca="1">IF(A1420&lt;Settings!$B$3,VLOOKUP($A1421,'List Calculations'!A$2:H$2705,8,FALSE),"")</f>
        <v>5.8874477513999297</v>
      </c>
    </row>
    <row r="1422" spans="1:4" x14ac:dyDescent="0.25">
      <c r="A1422">
        <f ca="1">IF(A1421&lt;Settings!$B$3,A1421+1,"")</f>
        <v>1421</v>
      </c>
      <c r="B1422" t="str">
        <f ca="1">IF(A1421&lt;Settings!$B$3,VLOOKUP($A1422,'List Calculations'!A$2:H$2705,6,FALSE),"")</f>
        <v>Russia</v>
      </c>
      <c r="C1422" t="str">
        <f ca="1">IF(A1421&lt;Settings!$B$3,VLOOKUP($A1422,'List Calculations'!A$2:H$2705,7,FALSE),"")</f>
        <v>Azerbaijan</v>
      </c>
      <c r="D1422" s="3">
        <f ca="1">IF(A1421&lt;Settings!$B$3,VLOOKUP($A1422,'List Calculations'!A$2:H$2705,8,FALSE),"")</f>
        <v>5.8931150971629203</v>
      </c>
    </row>
    <row r="1423" spans="1:4" x14ac:dyDescent="0.25">
      <c r="A1423">
        <f ca="1">IF(A1422&lt;Settings!$B$3,A1422+1,"")</f>
        <v>1422</v>
      </c>
      <c r="B1423" t="str">
        <f ca="1">IF(A1422&lt;Settings!$B$3,VLOOKUP($A1423,'List Calculations'!A$2:H$2705,6,FALSE),"")</f>
        <v>Latvia</v>
      </c>
      <c r="C1423" t="str">
        <f ca="1">IF(A1422&lt;Settings!$B$3,VLOOKUP($A1423,'List Calculations'!A$2:H$2705,7,FALSE),"")</f>
        <v>Lithuania</v>
      </c>
      <c r="D1423" s="3">
        <f ca="1">IF(A1422&lt;Settings!$B$3,VLOOKUP($A1423,'List Calculations'!A$2:H$2705,8,FALSE),"")</f>
        <v>6.0623052173322103</v>
      </c>
    </row>
    <row r="1424" spans="1:4" x14ac:dyDescent="0.25">
      <c r="A1424">
        <f ca="1">IF(A1423&lt;Settings!$B$3,A1423+1,"")</f>
        <v>1423</v>
      </c>
      <c r="B1424" t="str">
        <f ca="1">IF(A1423&lt;Settings!$B$3,VLOOKUP($A1424,'List Calculations'!A$2:H$2705,6,FALSE),"")</f>
        <v>Bosnia &amp; Herzegovina</v>
      </c>
      <c r="C1424" t="str">
        <f ca="1">IF(A1423&lt;Settings!$B$3,VLOOKUP($A1424,'List Calculations'!A$2:H$2705,7,FALSE),"")</f>
        <v>FYR Macedonia</v>
      </c>
      <c r="D1424" s="3">
        <f ca="1">IF(A1423&lt;Settings!$B$3,VLOOKUP($A1424,'List Calculations'!A$2:H$2705,8,FALSE),"")</f>
        <v>6.0765852590779197</v>
      </c>
    </row>
    <row r="1425" spans="1:4" x14ac:dyDescent="0.25">
      <c r="A1425">
        <f ca="1">IF(A1424&lt;Settings!$B$3,A1424+1,"")</f>
        <v>1424</v>
      </c>
      <c r="B1425" t="str">
        <f ca="1">IF(A1424&lt;Settings!$B$3,VLOOKUP($A1425,'List Calculations'!A$2:H$2705,6,FALSE),"")</f>
        <v>Croatia</v>
      </c>
      <c r="C1425" t="str">
        <f ca="1">IF(A1424&lt;Settings!$B$3,VLOOKUP($A1425,'List Calculations'!A$2:H$2705,7,FALSE),"")</f>
        <v>Bosnia &amp; Herzegovina</v>
      </c>
      <c r="D1425" s="3">
        <f ca="1">IF(A1424&lt;Settings!$B$3,VLOOKUP($A1425,'List Calculations'!A$2:H$2705,8,FALSE),"")</f>
        <v>6.1511645385423801</v>
      </c>
    </row>
    <row r="1426" spans="1:4" x14ac:dyDescent="0.25">
      <c r="A1426">
        <f ca="1">IF(A1425&lt;Settings!$B$3,A1425+1,"")</f>
        <v>1425</v>
      </c>
      <c r="B1426" t="str">
        <f ca="1">IF(A1425&lt;Settings!$B$3,VLOOKUP($A1426,'List Calculations'!A$2:H$2705,6,FALSE),"")</f>
        <v>Bosnia &amp; Herzegovina</v>
      </c>
      <c r="C1426" t="str">
        <f ca="1">IF(A1425&lt;Settings!$B$3,VLOOKUP($A1426,'List Calculations'!A$2:H$2705,7,FALSE),"")</f>
        <v>Croatia</v>
      </c>
      <c r="D1426" s="3">
        <f ca="1">IF(A1425&lt;Settings!$B$3,VLOOKUP($A1426,'List Calculations'!A$2:H$2705,8,FALSE),"")</f>
        <v>6.3425088999903201</v>
      </c>
    </row>
    <row r="1427" spans="1:4" x14ac:dyDescent="0.25">
      <c r="A1427">
        <f ca="1">IF(A1426&lt;Settings!$B$3,A1426+1,"")</f>
        <v>1426</v>
      </c>
      <c r="B1427" t="str">
        <f ca="1">IF(A1426&lt;Settings!$B$3,VLOOKUP($A1427,'List Calculations'!A$2:H$2705,6,FALSE),"")</f>
        <v>Belarus</v>
      </c>
      <c r="C1427" t="str">
        <f ca="1">IF(A1426&lt;Settings!$B$3,VLOOKUP($A1427,'List Calculations'!A$2:H$2705,7,FALSE),"")</f>
        <v>Russia</v>
      </c>
      <c r="D1427" s="3">
        <f ca="1">IF(A1426&lt;Settings!$B$3,VLOOKUP($A1427,'List Calculations'!A$2:H$2705,8,FALSE),"")</f>
        <v>6.4343712557636801</v>
      </c>
    </row>
    <row r="1428" spans="1:4" x14ac:dyDescent="0.25">
      <c r="A1428">
        <f ca="1">IF(A1427&lt;Settings!$B$3,A1427+1,"")</f>
        <v>1427</v>
      </c>
      <c r="B1428" t="str">
        <f ca="1">IF(A1427&lt;Settings!$B$3,VLOOKUP($A1428,'List Calculations'!A$2:H$2705,6,FALSE),"")</f>
        <v>Finland</v>
      </c>
      <c r="C1428" t="str">
        <f ca="1">IF(A1427&lt;Settings!$B$3,VLOOKUP($A1428,'List Calculations'!A$2:H$2705,7,FALSE),"")</f>
        <v>Estonia</v>
      </c>
      <c r="D1428" s="3">
        <f ca="1">IF(A1427&lt;Settings!$B$3,VLOOKUP($A1428,'List Calculations'!A$2:H$2705,8,FALSE),"")</f>
        <v>6.4836295035423497</v>
      </c>
    </row>
    <row r="1429" spans="1:4" x14ac:dyDescent="0.25">
      <c r="A1429">
        <f ca="1">IF(A1428&lt;Settings!$B$3,A1428+1,"")</f>
        <v>1428</v>
      </c>
      <c r="B1429" t="str">
        <f ca="1">IF(A1428&lt;Settings!$B$3,VLOOKUP($A1429,'List Calculations'!A$2:H$2705,6,FALSE),"")</f>
        <v>Latvia</v>
      </c>
      <c r="C1429" t="str">
        <f ca="1">IF(A1428&lt;Settings!$B$3,VLOOKUP($A1429,'List Calculations'!A$2:H$2705,7,FALSE),"")</f>
        <v>Estonia</v>
      </c>
      <c r="D1429" s="3">
        <f ca="1">IF(A1428&lt;Settings!$B$3,VLOOKUP($A1429,'List Calculations'!A$2:H$2705,8,FALSE),"")</f>
        <v>6.5120815854203702</v>
      </c>
    </row>
    <row r="1430" spans="1:4" x14ac:dyDescent="0.25">
      <c r="A1430">
        <f ca="1">IF(A1429&lt;Settings!$B$3,A1429+1,"")</f>
        <v>1429</v>
      </c>
      <c r="B1430" t="str">
        <f ca="1">IF(A1429&lt;Settings!$B$3,VLOOKUP($A1430,'List Calculations'!A$2:H$2705,6,FALSE),"")</f>
        <v>Slovenia</v>
      </c>
      <c r="C1430" t="str">
        <f ca="1">IF(A1429&lt;Settings!$B$3,VLOOKUP($A1430,'List Calculations'!A$2:H$2705,7,FALSE),"")</f>
        <v>Serbia</v>
      </c>
      <c r="D1430" s="3">
        <f ca="1">IF(A1429&lt;Settings!$B$3,VLOOKUP($A1430,'List Calculations'!A$2:H$2705,8,FALSE),"")</f>
        <v>6.6004079797395097</v>
      </c>
    </row>
    <row r="1431" spans="1:4" x14ac:dyDescent="0.25">
      <c r="A1431">
        <f ca="1">IF(A1430&lt;Settings!$B$3,A1430+1,"")</f>
        <v>1430</v>
      </c>
      <c r="B1431" t="str">
        <f ca="1">IF(A1430&lt;Settings!$B$3,VLOOKUP($A1431,'List Calculations'!A$2:H$2705,6,FALSE),"")</f>
        <v>Croatia</v>
      </c>
      <c r="C1431" t="str">
        <f ca="1">IF(A1430&lt;Settings!$B$3,VLOOKUP($A1431,'List Calculations'!A$2:H$2705,7,FALSE),"")</f>
        <v>Serbia</v>
      </c>
      <c r="D1431" s="3">
        <f ca="1">IF(A1430&lt;Settings!$B$3,VLOOKUP($A1431,'List Calculations'!A$2:H$2705,8,FALSE),"")</f>
        <v>6.63775513550772</v>
      </c>
    </row>
    <row r="1432" spans="1:4" x14ac:dyDescent="0.25">
      <c r="A1432">
        <f ca="1">IF(A1431&lt;Settings!$B$3,A1431+1,"")</f>
        <v>1431</v>
      </c>
      <c r="B1432" t="str">
        <f ca="1">IF(A1431&lt;Settings!$B$3,VLOOKUP($A1432,'List Calculations'!A$2:H$2705,6,FALSE),"")</f>
        <v>Greece</v>
      </c>
      <c r="C1432" t="str">
        <f ca="1">IF(A1431&lt;Settings!$B$3,VLOOKUP($A1432,'List Calculations'!A$2:H$2705,7,FALSE),"")</f>
        <v>Albania</v>
      </c>
      <c r="D1432" s="3">
        <f ca="1">IF(A1431&lt;Settings!$B$3,VLOOKUP($A1432,'List Calculations'!A$2:H$2705,8,FALSE),"")</f>
        <v>6.69978948532862</v>
      </c>
    </row>
    <row r="1433" spans="1:4" x14ac:dyDescent="0.25">
      <c r="A1433">
        <f ca="1">IF(A1432&lt;Settings!$B$3,A1432+1,"")</f>
        <v>1432</v>
      </c>
      <c r="B1433" t="str">
        <f ca="1">IF(A1432&lt;Settings!$B$3,VLOOKUP($A1433,'List Calculations'!A$2:H$2705,6,FALSE),"")</f>
        <v>Russia</v>
      </c>
      <c r="C1433" t="str">
        <f ca="1">IF(A1432&lt;Settings!$B$3,VLOOKUP($A1433,'List Calculations'!A$2:H$2705,7,FALSE),"")</f>
        <v>Armenia</v>
      </c>
      <c r="D1433" s="3">
        <f ca="1">IF(A1432&lt;Settings!$B$3,VLOOKUP($A1433,'List Calculations'!A$2:H$2705,8,FALSE),"")</f>
        <v>6.86870285087796</v>
      </c>
    </row>
    <row r="1434" spans="1:4" x14ac:dyDescent="0.25">
      <c r="A1434">
        <f ca="1">IF(A1433&lt;Settings!$B$3,A1433+1,"")</f>
        <v>1433</v>
      </c>
      <c r="B1434" t="str">
        <f ca="1">IF(A1433&lt;Settings!$B$3,VLOOKUP($A1434,'List Calculations'!A$2:H$2705,6,FALSE),"")</f>
        <v>Georgia</v>
      </c>
      <c r="C1434" t="str">
        <f ca="1">IF(A1433&lt;Settings!$B$3,VLOOKUP($A1434,'List Calculations'!A$2:H$2705,7,FALSE),"")</f>
        <v>Azerbaijan</v>
      </c>
      <c r="D1434" s="3">
        <f ca="1">IF(A1433&lt;Settings!$B$3,VLOOKUP($A1434,'List Calculations'!A$2:H$2705,8,FALSE),"")</f>
        <v>6.97455203512816</v>
      </c>
    </row>
    <row r="1435" spans="1:4" x14ac:dyDescent="0.25">
      <c r="A1435">
        <f ca="1">IF(A1434&lt;Settings!$B$3,A1434+1,"")</f>
        <v>1434</v>
      </c>
      <c r="B1435" t="str">
        <f ca="1">IF(A1434&lt;Settings!$B$3,VLOOKUP($A1435,'List Calculations'!A$2:H$2705,6,FALSE),"")</f>
        <v>Georgia</v>
      </c>
      <c r="C1435" t="str">
        <f ca="1">IF(A1434&lt;Settings!$B$3,VLOOKUP($A1435,'List Calculations'!A$2:H$2705,7,FALSE),"")</f>
        <v>Armenia</v>
      </c>
      <c r="D1435" s="3">
        <f ca="1">IF(A1434&lt;Settings!$B$3,VLOOKUP($A1435,'List Calculations'!A$2:H$2705,8,FALSE),"")</f>
        <v>7.3295315462381199</v>
      </c>
    </row>
    <row r="1436" spans="1:4" x14ac:dyDescent="0.25">
      <c r="A1436">
        <f ca="1">IF(A1435&lt;Settings!$B$3,A1435+1,"")</f>
        <v>1435</v>
      </c>
      <c r="B1436" t="str">
        <f ca="1">IF(A1435&lt;Settings!$B$3,VLOOKUP($A1436,'List Calculations'!A$2:H$2705,6,FALSE),"")</f>
        <v>Lithuania</v>
      </c>
      <c r="C1436" t="str">
        <f ca="1">IF(A1435&lt;Settings!$B$3,VLOOKUP($A1436,'List Calculations'!A$2:H$2705,7,FALSE),"")</f>
        <v>Georgia</v>
      </c>
      <c r="D1436" s="3">
        <f ca="1">IF(A1435&lt;Settings!$B$3,VLOOKUP($A1436,'List Calculations'!A$2:H$2705,8,FALSE),"")</f>
        <v>7.4147182996828596</v>
      </c>
    </row>
    <row r="1437" spans="1:4" x14ac:dyDescent="0.25">
      <c r="A1437">
        <f ca="1">IF(A1436&lt;Settings!$B$3,A1436+1,"")</f>
        <v>1436</v>
      </c>
      <c r="B1437" t="str">
        <f ca="1">IF(A1436&lt;Settings!$B$3,VLOOKUP($A1437,'List Calculations'!A$2:H$2705,6,FALSE),"")</f>
        <v>FYR Macedonia</v>
      </c>
      <c r="C1437" t="str">
        <f ca="1">IF(A1436&lt;Settings!$B$3,VLOOKUP($A1437,'List Calculations'!A$2:H$2705,7,FALSE),"")</f>
        <v>Serbia</v>
      </c>
      <c r="D1437" s="3">
        <f ca="1">IF(A1436&lt;Settings!$B$3,VLOOKUP($A1437,'List Calculations'!A$2:H$2705,8,FALSE),"")</f>
        <v>7.5347793456364496</v>
      </c>
    </row>
    <row r="1438" spans="1:4" x14ac:dyDescent="0.25">
      <c r="A1438">
        <f ca="1">IF(A1437&lt;Settings!$B$3,A1437+1,"")</f>
        <v>1437</v>
      </c>
      <c r="B1438" t="str">
        <f ca="1">IF(A1437&lt;Settings!$B$3,VLOOKUP($A1438,'List Calculations'!A$2:H$2705,6,FALSE),"")</f>
        <v>Albania</v>
      </c>
      <c r="C1438" t="str">
        <f ca="1">IF(A1437&lt;Settings!$B$3,VLOOKUP($A1438,'List Calculations'!A$2:H$2705,7,FALSE),"")</f>
        <v>FYR Macedonia</v>
      </c>
      <c r="D1438" s="3">
        <f ca="1">IF(A1437&lt;Settings!$B$3,VLOOKUP($A1438,'List Calculations'!A$2:H$2705,8,FALSE),"")</f>
        <v>7.5873460221932296</v>
      </c>
    </row>
    <row r="1439" spans="1:4" x14ac:dyDescent="0.25">
      <c r="A1439">
        <f ca="1">IF(A1438&lt;Settings!$B$3,A1438+1,"")</f>
        <v>1438</v>
      </c>
      <c r="B1439" t="str">
        <f ca="1">IF(A1438&lt;Settings!$B$3,VLOOKUP($A1439,'List Calculations'!A$2:H$2705,6,FALSE),"")</f>
        <v>Armenia</v>
      </c>
      <c r="C1439" t="str">
        <f ca="1">IF(A1438&lt;Settings!$B$3,VLOOKUP($A1439,'List Calculations'!A$2:H$2705,7,FALSE),"")</f>
        <v>Georgia</v>
      </c>
      <c r="D1439" s="3">
        <f ca="1">IF(A1438&lt;Settings!$B$3,VLOOKUP($A1439,'List Calculations'!A$2:H$2705,8,FALSE),"")</f>
        <v>7.5957890106996402</v>
      </c>
    </row>
    <row r="1440" spans="1:4" x14ac:dyDescent="0.25">
      <c r="A1440">
        <f ca="1">IF(A1439&lt;Settings!$B$3,A1439+1,"")</f>
        <v>1439</v>
      </c>
      <c r="B1440" t="str">
        <f ca="1">IF(A1439&lt;Settings!$B$3,VLOOKUP($A1440,'List Calculations'!A$2:H$2705,6,FALSE),"")</f>
        <v>Lithuania</v>
      </c>
      <c r="C1440" t="str">
        <f ca="1">IF(A1439&lt;Settings!$B$3,VLOOKUP($A1440,'List Calculations'!A$2:H$2705,7,FALSE),"")</f>
        <v>Latvia</v>
      </c>
      <c r="D1440" s="3">
        <f ca="1">IF(A1439&lt;Settings!$B$3,VLOOKUP($A1440,'List Calculations'!A$2:H$2705,8,FALSE),"")</f>
        <v>7.9727509510754002</v>
      </c>
    </row>
    <row r="1441" spans="1:4" x14ac:dyDescent="0.25">
      <c r="A1441">
        <f ca="1">IF(A1440&lt;Settings!$B$3,A1440+1,"")</f>
        <v>1440</v>
      </c>
      <c r="B1441" t="str">
        <f ca="1">IF(A1440&lt;Settings!$B$3,VLOOKUP($A1441,'List Calculations'!A$2:H$2705,6,FALSE),"")</f>
        <v>Ukraine</v>
      </c>
      <c r="C1441" t="str">
        <f ca="1">IF(A1440&lt;Settings!$B$3,VLOOKUP($A1441,'List Calculations'!A$2:H$2705,7,FALSE),"")</f>
        <v>Belarus</v>
      </c>
      <c r="D1441" s="3">
        <f ca="1">IF(A1440&lt;Settings!$B$3,VLOOKUP($A1441,'List Calculations'!A$2:H$2705,8,FALSE),"")</f>
        <v>7.99181248570095</v>
      </c>
    </row>
    <row r="1442" spans="1:4" x14ac:dyDescent="0.25">
      <c r="A1442">
        <f ca="1">IF(A1441&lt;Settings!$B$3,A1441+1,"")</f>
        <v>1441</v>
      </c>
      <c r="B1442" t="str">
        <f ca="1">IF(A1441&lt;Settings!$B$3,VLOOKUP($A1442,'List Calculations'!A$2:H$2705,6,FALSE),"")</f>
        <v>Moldova</v>
      </c>
      <c r="C1442" t="str">
        <f ca="1">IF(A1441&lt;Settings!$B$3,VLOOKUP($A1442,'List Calculations'!A$2:H$2705,7,FALSE),"")</f>
        <v>Romania</v>
      </c>
      <c r="D1442" s="3">
        <f ca="1">IF(A1441&lt;Settings!$B$3,VLOOKUP($A1442,'List Calculations'!A$2:H$2705,8,FALSE),"")</f>
        <v>8.7750252532147002</v>
      </c>
    </row>
    <row r="1443" spans="1:4" x14ac:dyDescent="0.25">
      <c r="A1443">
        <f ca="1">IF(A1442&lt;Settings!$B$3,A1442+1,"")</f>
        <v>1442</v>
      </c>
      <c r="B1443" t="str">
        <f ca="1">IF(A1442&lt;Settings!$B$3,VLOOKUP($A1443,'List Calculations'!A$2:H$2705,6,FALSE),"")</f>
        <v>FYR Macedonia</v>
      </c>
      <c r="C1443" t="str">
        <f ca="1">IF(A1442&lt;Settings!$B$3,VLOOKUP($A1443,'List Calculations'!A$2:H$2705,7,FALSE),"")</f>
        <v>Albania</v>
      </c>
      <c r="D1443" s="3">
        <f ca="1">IF(A1442&lt;Settings!$B$3,VLOOKUP($A1443,'List Calculations'!A$2:H$2705,8,FALSE),"")</f>
        <v>8.81440636240335</v>
      </c>
    </row>
    <row r="1444" spans="1:4" x14ac:dyDescent="0.25">
      <c r="A1444">
        <f ca="1">IF(A1443&lt;Settings!$B$3,A1443+1,"")</f>
        <v>1443</v>
      </c>
      <c r="B1444" t="str">
        <f ca="1">IF(A1443&lt;Settings!$B$3,VLOOKUP($A1444,'List Calculations'!A$2:H$2705,6,FALSE),"")</f>
        <v>Romania</v>
      </c>
      <c r="C1444" t="str">
        <f ca="1">IF(A1443&lt;Settings!$B$3,VLOOKUP($A1444,'List Calculations'!A$2:H$2705,7,FALSE),"")</f>
        <v>Moldova</v>
      </c>
      <c r="D1444" s="3">
        <f ca="1">IF(A1443&lt;Settings!$B$3,VLOOKUP($A1444,'List Calculations'!A$2:H$2705,8,FALSE),"")</f>
        <v>8.8713941799643603</v>
      </c>
    </row>
    <row r="1445" spans="1:4" x14ac:dyDescent="0.25">
      <c r="A1445">
        <f ca="1">IF(A1444&lt;Settings!$B$3,A1444+1,"")</f>
        <v>1444</v>
      </c>
      <c r="B1445" t="str">
        <f ca="1">IF(A1444&lt;Settings!$B$3,VLOOKUP($A1445,'List Calculations'!A$2:H$2705,6,FALSE),"")</f>
        <v>Cyprus</v>
      </c>
      <c r="C1445" t="str">
        <f ca="1">IF(A1444&lt;Settings!$B$3,VLOOKUP($A1445,'List Calculations'!A$2:H$2705,7,FALSE),"")</f>
        <v>Greece</v>
      </c>
      <c r="D1445" s="3">
        <f ca="1">IF(A1444&lt;Settings!$B$3,VLOOKUP($A1445,'List Calculations'!A$2:H$2705,8,FALSE),"")</f>
        <v>9.0012383900681296</v>
      </c>
    </row>
    <row r="1446" spans="1:4" x14ac:dyDescent="0.25">
      <c r="A1446">
        <f ca="1">IF(A1445&lt;Settings!$B$3,A1445+1,"")</f>
        <v>1445</v>
      </c>
      <c r="B1446" t="str">
        <f ca="1">IF(A1445&lt;Settings!$B$3,VLOOKUP($A1446,'List Calculations'!A$2:H$2705,6,FALSE),"")</f>
        <v>Greece</v>
      </c>
      <c r="C1446" t="str">
        <f ca="1">IF(A1445&lt;Settings!$B$3,VLOOKUP($A1446,'List Calculations'!A$2:H$2705,7,FALSE),"")</f>
        <v>Cyprus</v>
      </c>
      <c r="D1446" s="3">
        <f ca="1">IF(A1445&lt;Settings!$B$3,VLOOKUP($A1446,'List Calculations'!A$2:H$2705,8,FALSE),"")</f>
        <v>9.1513588852822902</v>
      </c>
    </row>
    <row r="1447" spans="1:4" x14ac:dyDescent="0.25">
      <c r="A1447" t="str">
        <f ca="1">IF(A1446&lt;Settings!$B$3,A1446+1,"")</f>
        <v/>
      </c>
      <c r="B1447" t="str">
        <f ca="1">IF(A1446&lt;Settings!$B$3,VLOOKUP($A1447,'List Calculations'!A$2:H$2705,6,FALSE),"")</f>
        <v/>
      </c>
      <c r="C1447" t="str">
        <f ca="1">IF(A1446&lt;Settings!$B$3,VLOOKUP($A1447,'List Calculations'!A$2:H$2705,7,FALSE),"")</f>
        <v/>
      </c>
      <c r="D1447" s="3" t="str">
        <f ca="1">IF(A1446&lt;Settings!$B$3,VLOOKUP($A1447,'List Calculations'!A$2:H$2705,8,FALSE),"")</f>
        <v/>
      </c>
    </row>
    <row r="1448" spans="1:4" x14ac:dyDescent="0.25">
      <c r="A1448" t="str">
        <f ca="1">IF(A1447&lt;Settings!$B$3,A1447+1,"")</f>
        <v/>
      </c>
      <c r="B1448" t="str">
        <f ca="1">IF(A1447&lt;Settings!$B$3,VLOOKUP($A1448,'List Calculations'!A$2:H$2705,6,FALSE),"")</f>
        <v/>
      </c>
      <c r="C1448" t="str">
        <f ca="1">IF(A1447&lt;Settings!$B$3,VLOOKUP($A1448,'List Calculations'!A$2:H$2705,7,FALSE),"")</f>
        <v/>
      </c>
      <c r="D1448" s="3" t="str">
        <f ca="1">IF(A1447&lt;Settings!$B$3,VLOOKUP($A1448,'List Calculations'!A$2:H$2705,8,FALSE),"")</f>
        <v/>
      </c>
    </row>
    <row r="1449" spans="1:4" x14ac:dyDescent="0.25">
      <c r="A1449" t="str">
        <f ca="1">IF(A1448&lt;Settings!$B$3,A1448+1,"")</f>
        <v/>
      </c>
      <c r="B1449" t="str">
        <f ca="1">IF(A1448&lt;Settings!$B$3,VLOOKUP($A1449,'List Calculations'!A$2:H$2705,6,FALSE),"")</f>
        <v/>
      </c>
      <c r="C1449" t="str">
        <f ca="1">IF(A1448&lt;Settings!$B$3,VLOOKUP($A1449,'List Calculations'!A$2:H$2705,7,FALSE),"")</f>
        <v/>
      </c>
      <c r="D1449" s="3" t="str">
        <f ca="1">IF(A1448&lt;Settings!$B$3,VLOOKUP($A1449,'List Calculations'!A$2:H$2705,8,FALSE),"")</f>
        <v/>
      </c>
    </row>
    <row r="1450" spans="1:4" x14ac:dyDescent="0.25">
      <c r="A1450" t="str">
        <f ca="1">IF(A1449&lt;Settings!$B$3,A1449+1,"")</f>
        <v/>
      </c>
      <c r="B1450" t="str">
        <f ca="1">IF(A1449&lt;Settings!$B$3,VLOOKUP($A1450,'List Calculations'!A$2:H$2705,6,FALSE),"")</f>
        <v/>
      </c>
      <c r="C1450" t="str">
        <f ca="1">IF(A1449&lt;Settings!$B$3,VLOOKUP($A1450,'List Calculations'!A$2:H$2705,7,FALSE),"")</f>
        <v/>
      </c>
      <c r="D1450" s="3" t="str">
        <f ca="1">IF(A1449&lt;Settings!$B$3,VLOOKUP($A1450,'List Calculations'!A$2:H$2705,8,FALSE),"")</f>
        <v/>
      </c>
    </row>
    <row r="1451" spans="1:4" x14ac:dyDescent="0.25">
      <c r="A1451" t="str">
        <f ca="1">IF(A1450&lt;Settings!$B$3,A1450+1,"")</f>
        <v/>
      </c>
      <c r="B1451" t="str">
        <f ca="1">IF(A1450&lt;Settings!$B$3,VLOOKUP($A1451,'List Calculations'!A$2:H$2705,6,FALSE),"")</f>
        <v/>
      </c>
      <c r="C1451" t="str">
        <f ca="1">IF(A1450&lt;Settings!$B$3,VLOOKUP($A1451,'List Calculations'!A$2:H$2705,7,FALSE),"")</f>
        <v/>
      </c>
      <c r="D1451" s="3" t="str">
        <f ca="1">IF(A1450&lt;Settings!$B$3,VLOOKUP($A1451,'List Calculations'!A$2:H$2705,8,FALSE),"")</f>
        <v/>
      </c>
    </row>
    <row r="1452" spans="1:4" x14ac:dyDescent="0.25">
      <c r="A1452" t="str">
        <f ca="1">IF(A1451&lt;Settings!$B$3,A1451+1,"")</f>
        <v/>
      </c>
      <c r="B1452" t="str">
        <f ca="1">IF(A1451&lt;Settings!$B$3,VLOOKUP($A1452,'List Calculations'!A$2:H$2705,6,FALSE),"")</f>
        <v/>
      </c>
      <c r="C1452" t="str">
        <f ca="1">IF(A1451&lt;Settings!$B$3,VLOOKUP($A1452,'List Calculations'!A$2:H$2705,7,FALSE),"")</f>
        <v/>
      </c>
      <c r="D1452" s="3" t="str">
        <f ca="1">IF(A1451&lt;Settings!$B$3,VLOOKUP($A1452,'List Calculations'!A$2:H$2705,8,FALSE),"")</f>
        <v/>
      </c>
    </row>
    <row r="1453" spans="1:4" x14ac:dyDescent="0.25">
      <c r="A1453" t="str">
        <f ca="1">IF(A1452&lt;Settings!$B$3,A1452+1,"")</f>
        <v/>
      </c>
      <c r="B1453" t="str">
        <f ca="1">IF(A1452&lt;Settings!$B$3,VLOOKUP($A1453,'List Calculations'!A$2:H$2705,6,FALSE),"")</f>
        <v/>
      </c>
      <c r="C1453" t="str">
        <f ca="1">IF(A1452&lt;Settings!$B$3,VLOOKUP($A1453,'List Calculations'!A$2:H$2705,7,FALSE),"")</f>
        <v/>
      </c>
      <c r="D1453" s="3" t="str">
        <f ca="1">IF(A1452&lt;Settings!$B$3,VLOOKUP($A1453,'List Calculations'!A$2:H$2705,8,FALSE),"")</f>
        <v/>
      </c>
    </row>
    <row r="1454" spans="1:4" x14ac:dyDescent="0.25">
      <c r="A1454" t="str">
        <f ca="1">IF(A1453&lt;Settings!$B$3,A1453+1,"")</f>
        <v/>
      </c>
      <c r="B1454" t="str">
        <f ca="1">IF(A1453&lt;Settings!$B$3,VLOOKUP($A1454,'List Calculations'!A$2:H$2705,6,FALSE),"")</f>
        <v/>
      </c>
      <c r="C1454" t="str">
        <f ca="1">IF(A1453&lt;Settings!$B$3,VLOOKUP($A1454,'List Calculations'!A$2:H$2705,7,FALSE),"")</f>
        <v/>
      </c>
      <c r="D1454" s="3" t="str">
        <f ca="1">IF(A1453&lt;Settings!$B$3,VLOOKUP($A1454,'List Calculations'!A$2:H$2705,8,FALSE),"")</f>
        <v/>
      </c>
    </row>
    <row r="1455" spans="1:4" x14ac:dyDescent="0.25">
      <c r="A1455" t="str">
        <f ca="1">IF(A1454&lt;Settings!$B$3,A1454+1,"")</f>
        <v/>
      </c>
      <c r="B1455" t="str">
        <f ca="1">IF(A1454&lt;Settings!$B$3,VLOOKUP($A1455,'List Calculations'!A$2:H$2705,6,FALSE),"")</f>
        <v/>
      </c>
      <c r="C1455" t="str">
        <f ca="1">IF(A1454&lt;Settings!$B$3,VLOOKUP($A1455,'List Calculations'!A$2:H$2705,7,FALSE),"")</f>
        <v/>
      </c>
      <c r="D1455" s="3" t="str">
        <f ca="1">IF(A1454&lt;Settings!$B$3,VLOOKUP($A1455,'List Calculations'!A$2:H$2705,8,FALSE),"")</f>
        <v/>
      </c>
    </row>
    <row r="1456" spans="1:4" x14ac:dyDescent="0.25">
      <c r="A1456" t="str">
        <f ca="1">IF(A1455&lt;Settings!$B$3,A1455+1,"")</f>
        <v/>
      </c>
      <c r="B1456" t="str">
        <f ca="1">IF(A1455&lt;Settings!$B$3,VLOOKUP($A1456,'List Calculations'!A$2:H$2705,6,FALSE),"")</f>
        <v/>
      </c>
      <c r="C1456" t="str">
        <f ca="1">IF(A1455&lt;Settings!$B$3,VLOOKUP($A1456,'List Calculations'!A$2:H$2705,7,FALSE),"")</f>
        <v/>
      </c>
      <c r="D1456" s="3" t="str">
        <f ca="1">IF(A1455&lt;Settings!$B$3,VLOOKUP($A1456,'List Calculations'!A$2:H$2705,8,FALSE),"")</f>
        <v/>
      </c>
    </row>
    <row r="1457" spans="1:4" x14ac:dyDescent="0.25">
      <c r="A1457" t="str">
        <f ca="1">IF(A1456&lt;Settings!$B$3,A1456+1,"")</f>
        <v/>
      </c>
      <c r="B1457" t="str">
        <f ca="1">IF(A1456&lt;Settings!$B$3,VLOOKUP($A1457,'List Calculations'!A$2:H$2705,6,FALSE),"")</f>
        <v/>
      </c>
      <c r="C1457" t="str">
        <f ca="1">IF(A1456&lt;Settings!$B$3,VLOOKUP($A1457,'List Calculations'!A$2:H$2705,7,FALSE),"")</f>
        <v/>
      </c>
      <c r="D1457" s="3" t="str">
        <f ca="1">IF(A1456&lt;Settings!$B$3,VLOOKUP($A1457,'List Calculations'!A$2:H$2705,8,FALSE),"")</f>
        <v/>
      </c>
    </row>
    <row r="1458" spans="1:4" x14ac:dyDescent="0.25">
      <c r="A1458" t="str">
        <f ca="1">IF(A1457&lt;Settings!$B$3,A1457+1,"")</f>
        <v/>
      </c>
      <c r="B1458" t="str">
        <f ca="1">IF(A1457&lt;Settings!$B$3,VLOOKUP($A1458,'List Calculations'!A$2:H$2705,6,FALSE),"")</f>
        <v/>
      </c>
      <c r="C1458" t="str">
        <f ca="1">IF(A1457&lt;Settings!$B$3,VLOOKUP($A1458,'List Calculations'!A$2:H$2705,7,FALSE),"")</f>
        <v/>
      </c>
      <c r="D1458" s="3" t="str">
        <f ca="1">IF(A1457&lt;Settings!$B$3,VLOOKUP($A1458,'List Calculations'!A$2:H$2705,8,FALSE),"")</f>
        <v/>
      </c>
    </row>
    <row r="1459" spans="1:4" x14ac:dyDescent="0.25">
      <c r="A1459" t="str">
        <f ca="1">IF(A1458&lt;Settings!$B$3,A1458+1,"")</f>
        <v/>
      </c>
      <c r="B1459" t="str">
        <f ca="1">IF(A1458&lt;Settings!$B$3,VLOOKUP($A1459,'List Calculations'!A$2:H$2705,6,FALSE),"")</f>
        <v/>
      </c>
      <c r="C1459" t="str">
        <f ca="1">IF(A1458&lt;Settings!$B$3,VLOOKUP($A1459,'List Calculations'!A$2:H$2705,7,FALSE),"")</f>
        <v/>
      </c>
      <c r="D1459" s="3" t="str">
        <f ca="1">IF(A1458&lt;Settings!$B$3,VLOOKUP($A1459,'List Calculations'!A$2:H$2705,8,FALSE),"")</f>
        <v/>
      </c>
    </row>
    <row r="1460" spans="1:4" x14ac:dyDescent="0.25">
      <c r="A1460" t="str">
        <f ca="1">IF(A1459&lt;Settings!$B$3,A1459+1,"")</f>
        <v/>
      </c>
      <c r="B1460" t="str">
        <f ca="1">IF(A1459&lt;Settings!$B$3,VLOOKUP($A1460,'List Calculations'!A$2:H$2705,6,FALSE),"")</f>
        <v/>
      </c>
      <c r="C1460" t="str">
        <f ca="1">IF(A1459&lt;Settings!$B$3,VLOOKUP($A1460,'List Calculations'!A$2:H$2705,7,FALSE),"")</f>
        <v/>
      </c>
      <c r="D1460" s="3" t="str">
        <f ca="1">IF(A1459&lt;Settings!$B$3,VLOOKUP($A1460,'List Calculations'!A$2:H$2705,8,FALSE),"")</f>
        <v/>
      </c>
    </row>
    <row r="1461" spans="1:4" x14ac:dyDescent="0.25">
      <c r="A1461" t="str">
        <f ca="1">IF(A1460&lt;Settings!$B$3,A1460+1,"")</f>
        <v/>
      </c>
      <c r="B1461" t="str">
        <f ca="1">IF(A1460&lt;Settings!$B$3,VLOOKUP($A1461,'List Calculations'!A$2:H$2705,6,FALSE),"")</f>
        <v/>
      </c>
      <c r="C1461" t="str">
        <f ca="1">IF(A1460&lt;Settings!$B$3,VLOOKUP($A1461,'List Calculations'!A$2:H$2705,7,FALSE),"")</f>
        <v/>
      </c>
      <c r="D1461" s="3" t="str">
        <f ca="1">IF(A1460&lt;Settings!$B$3,VLOOKUP($A1461,'List Calculations'!A$2:H$2705,8,FALSE),"")</f>
        <v/>
      </c>
    </row>
    <row r="1462" spans="1:4" x14ac:dyDescent="0.25">
      <c r="A1462" t="str">
        <f ca="1">IF(A1461&lt;Settings!$B$3,A1461+1,"")</f>
        <v/>
      </c>
      <c r="B1462" t="str">
        <f ca="1">IF(A1461&lt;Settings!$B$3,VLOOKUP($A1462,'List Calculations'!A$2:H$2705,6,FALSE),"")</f>
        <v/>
      </c>
      <c r="C1462" t="str">
        <f ca="1">IF(A1461&lt;Settings!$B$3,VLOOKUP($A1462,'List Calculations'!A$2:H$2705,7,FALSE),"")</f>
        <v/>
      </c>
      <c r="D1462" s="3" t="str">
        <f ca="1">IF(A1461&lt;Settings!$B$3,VLOOKUP($A1462,'List Calculations'!A$2:H$2705,8,FALSE),"")</f>
        <v/>
      </c>
    </row>
    <row r="1463" spans="1:4" x14ac:dyDescent="0.25">
      <c r="A1463" t="str">
        <f ca="1">IF(A1462&lt;Settings!$B$3,A1462+1,"")</f>
        <v/>
      </c>
      <c r="B1463" t="str">
        <f ca="1">IF(A1462&lt;Settings!$B$3,VLOOKUP($A1463,'List Calculations'!A$2:H$2705,6,FALSE),"")</f>
        <v/>
      </c>
      <c r="C1463" t="str">
        <f ca="1">IF(A1462&lt;Settings!$B$3,VLOOKUP($A1463,'List Calculations'!A$2:H$2705,7,FALSE),"")</f>
        <v/>
      </c>
      <c r="D1463" s="3" t="str">
        <f ca="1">IF(A1462&lt;Settings!$B$3,VLOOKUP($A1463,'List Calculations'!A$2:H$2705,8,FALSE),"")</f>
        <v/>
      </c>
    </row>
    <row r="1464" spans="1:4" x14ac:dyDescent="0.25">
      <c r="A1464" t="str">
        <f ca="1">IF(A1463&lt;Settings!$B$3,A1463+1,"")</f>
        <v/>
      </c>
      <c r="B1464" t="str">
        <f ca="1">IF(A1463&lt;Settings!$B$3,VLOOKUP($A1464,'List Calculations'!A$2:H$2705,6,FALSE),"")</f>
        <v/>
      </c>
      <c r="C1464" t="str">
        <f ca="1">IF(A1463&lt;Settings!$B$3,VLOOKUP($A1464,'List Calculations'!A$2:H$2705,7,FALSE),"")</f>
        <v/>
      </c>
      <c r="D1464" s="3" t="str">
        <f ca="1">IF(A1463&lt;Settings!$B$3,VLOOKUP($A1464,'List Calculations'!A$2:H$2705,8,FALSE),"")</f>
        <v/>
      </c>
    </row>
    <row r="1465" spans="1:4" x14ac:dyDescent="0.25">
      <c r="A1465" t="str">
        <f ca="1">IF(A1464&lt;Settings!$B$3,A1464+1,"")</f>
        <v/>
      </c>
      <c r="B1465" t="str">
        <f ca="1">IF(A1464&lt;Settings!$B$3,VLOOKUP($A1465,'List Calculations'!A$2:H$2705,6,FALSE),"")</f>
        <v/>
      </c>
      <c r="C1465" t="str">
        <f ca="1">IF(A1464&lt;Settings!$B$3,VLOOKUP($A1465,'List Calculations'!A$2:H$2705,7,FALSE),"")</f>
        <v/>
      </c>
      <c r="D1465" s="3" t="str">
        <f ca="1">IF(A1464&lt;Settings!$B$3,VLOOKUP($A1465,'List Calculations'!A$2:H$2705,8,FALSE),"")</f>
        <v/>
      </c>
    </row>
    <row r="1466" spans="1:4" x14ac:dyDescent="0.25">
      <c r="A1466" t="str">
        <f ca="1">IF(A1465&lt;Settings!$B$3,A1465+1,"")</f>
        <v/>
      </c>
      <c r="B1466" t="str">
        <f ca="1">IF(A1465&lt;Settings!$B$3,VLOOKUP($A1466,'List Calculations'!A$2:H$2705,6,FALSE),"")</f>
        <v/>
      </c>
      <c r="C1466" t="str">
        <f ca="1">IF(A1465&lt;Settings!$B$3,VLOOKUP($A1466,'List Calculations'!A$2:H$2705,7,FALSE),"")</f>
        <v/>
      </c>
      <c r="D1466" s="3" t="str">
        <f ca="1">IF(A1465&lt;Settings!$B$3,VLOOKUP($A1466,'List Calculations'!A$2:H$2705,8,FALSE),"")</f>
        <v/>
      </c>
    </row>
    <row r="1467" spans="1:4" x14ac:dyDescent="0.25">
      <c r="A1467" t="str">
        <f ca="1">IF(A1466&lt;Settings!$B$3,A1466+1,"")</f>
        <v/>
      </c>
      <c r="B1467" t="str">
        <f ca="1">IF(A1466&lt;Settings!$B$3,VLOOKUP($A1467,'List Calculations'!A$2:H$2705,6,FALSE),"")</f>
        <v/>
      </c>
      <c r="C1467" t="str">
        <f ca="1">IF(A1466&lt;Settings!$B$3,VLOOKUP($A1467,'List Calculations'!A$2:H$2705,7,FALSE),"")</f>
        <v/>
      </c>
      <c r="D1467" s="3" t="str">
        <f ca="1">IF(A1466&lt;Settings!$B$3,VLOOKUP($A1467,'List Calculations'!A$2:H$2705,8,FALSE),"")</f>
        <v/>
      </c>
    </row>
    <row r="1468" spans="1:4" x14ac:dyDescent="0.25">
      <c r="A1468" t="str">
        <f ca="1">IF(A1467&lt;Settings!$B$3,A1467+1,"")</f>
        <v/>
      </c>
      <c r="B1468" t="str">
        <f ca="1">IF(A1467&lt;Settings!$B$3,VLOOKUP($A1468,'List Calculations'!A$2:H$2705,6,FALSE),"")</f>
        <v/>
      </c>
      <c r="C1468" t="str">
        <f ca="1">IF(A1467&lt;Settings!$B$3,VLOOKUP($A1468,'List Calculations'!A$2:H$2705,7,FALSE),"")</f>
        <v/>
      </c>
      <c r="D1468" s="3" t="str">
        <f ca="1">IF(A1467&lt;Settings!$B$3,VLOOKUP($A1468,'List Calculations'!A$2:H$2705,8,FALSE),"")</f>
        <v/>
      </c>
    </row>
    <row r="1469" spans="1:4" x14ac:dyDescent="0.25">
      <c r="A1469" t="str">
        <f ca="1">IF(A1468&lt;Settings!$B$3,A1468+1,"")</f>
        <v/>
      </c>
      <c r="B1469" t="str">
        <f ca="1">IF(A1468&lt;Settings!$B$3,VLOOKUP($A1469,'List Calculations'!A$2:H$2705,6,FALSE),"")</f>
        <v/>
      </c>
      <c r="C1469" t="str">
        <f ca="1">IF(A1468&lt;Settings!$B$3,VLOOKUP($A1469,'List Calculations'!A$2:H$2705,7,FALSE),"")</f>
        <v/>
      </c>
      <c r="D1469" s="3" t="str">
        <f ca="1">IF(A1468&lt;Settings!$B$3,VLOOKUP($A1469,'List Calculations'!A$2:H$2705,8,FALSE),"")</f>
        <v/>
      </c>
    </row>
    <row r="1470" spans="1:4" x14ac:dyDescent="0.25">
      <c r="A1470" t="str">
        <f ca="1">IF(A1469&lt;Settings!$B$3,A1469+1,"")</f>
        <v/>
      </c>
      <c r="B1470" t="str">
        <f ca="1">IF(A1469&lt;Settings!$B$3,VLOOKUP($A1470,'List Calculations'!A$2:H$2705,6,FALSE),"")</f>
        <v/>
      </c>
      <c r="C1470" t="str">
        <f ca="1">IF(A1469&lt;Settings!$B$3,VLOOKUP($A1470,'List Calculations'!A$2:H$2705,7,FALSE),"")</f>
        <v/>
      </c>
      <c r="D1470" s="3" t="str">
        <f ca="1">IF(A1469&lt;Settings!$B$3,VLOOKUP($A1470,'List Calculations'!A$2:H$2705,8,FALSE),"")</f>
        <v/>
      </c>
    </row>
    <row r="1471" spans="1:4" x14ac:dyDescent="0.25">
      <c r="A1471" t="str">
        <f ca="1">IF(A1470&lt;Settings!$B$3,A1470+1,"")</f>
        <v/>
      </c>
      <c r="B1471" t="str">
        <f ca="1">IF(A1470&lt;Settings!$B$3,VLOOKUP($A1471,'List Calculations'!A$2:H$2705,6,FALSE),"")</f>
        <v/>
      </c>
      <c r="C1471" t="str">
        <f ca="1">IF(A1470&lt;Settings!$B$3,VLOOKUP($A1471,'List Calculations'!A$2:H$2705,7,FALSE),"")</f>
        <v/>
      </c>
      <c r="D1471" s="3" t="str">
        <f ca="1">IF(A1470&lt;Settings!$B$3,VLOOKUP($A1471,'List Calculations'!A$2:H$2705,8,FALSE),"")</f>
        <v/>
      </c>
    </row>
    <row r="1472" spans="1:4" x14ac:dyDescent="0.25">
      <c r="A1472" t="str">
        <f ca="1">IF(A1471&lt;Settings!$B$3,A1471+1,"")</f>
        <v/>
      </c>
      <c r="B1472" t="str">
        <f ca="1">IF(A1471&lt;Settings!$B$3,VLOOKUP($A1472,'List Calculations'!A$2:H$2705,6,FALSE),"")</f>
        <v/>
      </c>
      <c r="C1472" t="str">
        <f ca="1">IF(A1471&lt;Settings!$B$3,VLOOKUP($A1472,'List Calculations'!A$2:H$2705,7,FALSE),"")</f>
        <v/>
      </c>
      <c r="D1472" s="3" t="str">
        <f ca="1">IF(A1471&lt;Settings!$B$3,VLOOKUP($A1472,'List Calculations'!A$2:H$2705,8,FALSE),"")</f>
        <v/>
      </c>
    </row>
    <row r="1473" spans="1:4" x14ac:dyDescent="0.25">
      <c r="A1473" t="str">
        <f ca="1">IF(A1472&lt;Settings!$B$3,A1472+1,"")</f>
        <v/>
      </c>
      <c r="B1473" t="str">
        <f ca="1">IF(A1472&lt;Settings!$B$3,VLOOKUP($A1473,'List Calculations'!A$2:H$2705,6,FALSE),"")</f>
        <v/>
      </c>
      <c r="C1473" t="str">
        <f ca="1">IF(A1472&lt;Settings!$B$3,VLOOKUP($A1473,'List Calculations'!A$2:H$2705,7,FALSE),"")</f>
        <v/>
      </c>
      <c r="D1473" s="3" t="str">
        <f ca="1">IF(A1472&lt;Settings!$B$3,VLOOKUP($A1473,'List Calculations'!A$2:H$2705,8,FALSE),"")</f>
        <v/>
      </c>
    </row>
    <row r="1474" spans="1:4" x14ac:dyDescent="0.25">
      <c r="A1474" t="str">
        <f ca="1">IF(A1473&lt;Settings!$B$3,A1473+1,"")</f>
        <v/>
      </c>
      <c r="B1474" t="str">
        <f ca="1">IF(A1473&lt;Settings!$B$3,VLOOKUP($A1474,'List Calculations'!A$2:H$2705,6,FALSE),"")</f>
        <v/>
      </c>
      <c r="C1474" t="str">
        <f ca="1">IF(A1473&lt;Settings!$B$3,VLOOKUP($A1474,'List Calculations'!A$2:H$2705,7,FALSE),"")</f>
        <v/>
      </c>
      <c r="D1474" s="3" t="str">
        <f ca="1">IF(A1473&lt;Settings!$B$3,VLOOKUP($A1474,'List Calculations'!A$2:H$2705,8,FALSE),"")</f>
        <v/>
      </c>
    </row>
    <row r="1475" spans="1:4" x14ac:dyDescent="0.25">
      <c r="A1475" t="str">
        <f ca="1">IF(A1474&lt;Settings!$B$3,A1474+1,"")</f>
        <v/>
      </c>
      <c r="B1475" t="str">
        <f ca="1">IF(A1474&lt;Settings!$B$3,VLOOKUP($A1475,'List Calculations'!A$2:H$2705,6,FALSE),"")</f>
        <v/>
      </c>
      <c r="C1475" t="str">
        <f ca="1">IF(A1474&lt;Settings!$B$3,VLOOKUP($A1475,'List Calculations'!A$2:H$2705,7,FALSE),"")</f>
        <v/>
      </c>
      <c r="D1475" s="3" t="str">
        <f ca="1">IF(A1474&lt;Settings!$B$3,VLOOKUP($A1475,'List Calculations'!A$2:H$2705,8,FALSE),"")</f>
        <v/>
      </c>
    </row>
    <row r="1476" spans="1:4" x14ac:dyDescent="0.25">
      <c r="A1476" t="str">
        <f ca="1">IF(A1475&lt;Settings!$B$3,A1475+1,"")</f>
        <v/>
      </c>
      <c r="B1476" t="str">
        <f ca="1">IF(A1475&lt;Settings!$B$3,VLOOKUP($A1476,'List Calculations'!A$2:H$2705,6,FALSE),"")</f>
        <v/>
      </c>
      <c r="C1476" t="str">
        <f ca="1">IF(A1475&lt;Settings!$B$3,VLOOKUP($A1476,'List Calculations'!A$2:H$2705,7,FALSE),"")</f>
        <v/>
      </c>
      <c r="D1476" s="3" t="str">
        <f ca="1">IF(A1475&lt;Settings!$B$3,VLOOKUP($A1476,'List Calculations'!A$2:H$2705,8,FALSE),"")</f>
        <v/>
      </c>
    </row>
    <row r="1477" spans="1:4" x14ac:dyDescent="0.25">
      <c r="A1477" t="str">
        <f ca="1">IF(A1476&lt;Settings!$B$3,A1476+1,"")</f>
        <v/>
      </c>
      <c r="B1477" t="str">
        <f ca="1">IF(A1476&lt;Settings!$B$3,VLOOKUP($A1477,'List Calculations'!A$2:H$2705,6,FALSE),"")</f>
        <v/>
      </c>
      <c r="C1477" t="str">
        <f ca="1">IF(A1476&lt;Settings!$B$3,VLOOKUP($A1477,'List Calculations'!A$2:H$2705,7,FALSE),"")</f>
        <v/>
      </c>
      <c r="D1477" s="3" t="str">
        <f ca="1">IF(A1476&lt;Settings!$B$3,VLOOKUP($A1477,'List Calculations'!A$2:H$2705,8,FALSE),"")</f>
        <v/>
      </c>
    </row>
    <row r="1478" spans="1:4" x14ac:dyDescent="0.25">
      <c r="A1478" t="str">
        <f ca="1">IF(A1477&lt;Settings!$B$3,A1477+1,"")</f>
        <v/>
      </c>
      <c r="B1478" t="str">
        <f ca="1">IF(A1477&lt;Settings!$B$3,VLOOKUP($A1478,'List Calculations'!A$2:H$2705,6,FALSE),"")</f>
        <v/>
      </c>
      <c r="C1478" t="str">
        <f ca="1">IF(A1477&lt;Settings!$B$3,VLOOKUP($A1478,'List Calculations'!A$2:H$2705,7,FALSE),"")</f>
        <v/>
      </c>
      <c r="D1478" s="3" t="str">
        <f ca="1">IF(A1477&lt;Settings!$B$3,VLOOKUP($A1478,'List Calculations'!A$2:H$2705,8,FALSE),"")</f>
        <v/>
      </c>
    </row>
    <row r="1479" spans="1:4" x14ac:dyDescent="0.25">
      <c r="A1479" t="str">
        <f ca="1">IF(A1478&lt;Settings!$B$3,A1478+1,"")</f>
        <v/>
      </c>
      <c r="B1479" t="str">
        <f ca="1">IF(A1478&lt;Settings!$B$3,VLOOKUP($A1479,'List Calculations'!A$2:H$2705,6,FALSE),"")</f>
        <v/>
      </c>
      <c r="C1479" t="str">
        <f ca="1">IF(A1478&lt;Settings!$B$3,VLOOKUP($A1479,'List Calculations'!A$2:H$2705,7,FALSE),"")</f>
        <v/>
      </c>
      <c r="D1479" s="3" t="str">
        <f ca="1">IF(A1478&lt;Settings!$B$3,VLOOKUP($A1479,'List Calculations'!A$2:H$2705,8,FALSE),"")</f>
        <v/>
      </c>
    </row>
    <row r="1480" spans="1:4" x14ac:dyDescent="0.25">
      <c r="A1480" t="str">
        <f ca="1">IF(A1479&lt;Settings!$B$3,A1479+1,"")</f>
        <v/>
      </c>
      <c r="B1480" t="str">
        <f ca="1">IF(A1479&lt;Settings!$B$3,VLOOKUP($A1480,'List Calculations'!A$2:H$2705,6,FALSE),"")</f>
        <v/>
      </c>
      <c r="C1480" t="str">
        <f ca="1">IF(A1479&lt;Settings!$B$3,VLOOKUP($A1480,'List Calculations'!A$2:H$2705,7,FALSE),"")</f>
        <v/>
      </c>
      <c r="D1480" s="3" t="str">
        <f ca="1">IF(A1479&lt;Settings!$B$3,VLOOKUP($A1480,'List Calculations'!A$2:H$2705,8,FALSE),"")</f>
        <v/>
      </c>
    </row>
    <row r="1481" spans="1:4" x14ac:dyDescent="0.25">
      <c r="A1481" t="str">
        <f ca="1">IF(A1480&lt;Settings!$B$3,A1480+1,"")</f>
        <v/>
      </c>
      <c r="B1481" t="str">
        <f ca="1">IF(A1480&lt;Settings!$B$3,VLOOKUP($A1481,'List Calculations'!A$2:H$2705,6,FALSE),"")</f>
        <v/>
      </c>
      <c r="C1481" t="str">
        <f ca="1">IF(A1480&lt;Settings!$B$3,VLOOKUP($A1481,'List Calculations'!A$2:H$2705,7,FALSE),"")</f>
        <v/>
      </c>
      <c r="D1481" s="3" t="str">
        <f ca="1">IF(A1480&lt;Settings!$B$3,VLOOKUP($A1481,'List Calculations'!A$2:H$2705,8,FALSE),"")</f>
        <v/>
      </c>
    </row>
    <row r="1482" spans="1:4" x14ac:dyDescent="0.25">
      <c r="A1482" t="str">
        <f ca="1">IF(A1481&lt;Settings!$B$3,A1481+1,"")</f>
        <v/>
      </c>
      <c r="B1482" t="str">
        <f ca="1">IF(A1481&lt;Settings!$B$3,VLOOKUP($A1482,'List Calculations'!A$2:H$2705,6,FALSE),"")</f>
        <v/>
      </c>
      <c r="C1482" t="str">
        <f ca="1">IF(A1481&lt;Settings!$B$3,VLOOKUP($A1482,'List Calculations'!A$2:H$2705,7,FALSE),"")</f>
        <v/>
      </c>
      <c r="D1482" s="3" t="str">
        <f ca="1">IF(A1481&lt;Settings!$B$3,VLOOKUP($A1482,'List Calculations'!A$2:H$2705,8,FALSE),"")</f>
        <v/>
      </c>
    </row>
    <row r="1483" spans="1:4" x14ac:dyDescent="0.25">
      <c r="A1483" t="str">
        <f ca="1">IF(A1482&lt;Settings!$B$3,A1482+1,"")</f>
        <v/>
      </c>
      <c r="B1483" t="str">
        <f ca="1">IF(A1482&lt;Settings!$B$3,VLOOKUP($A1483,'List Calculations'!A$2:H$2705,6,FALSE),"")</f>
        <v/>
      </c>
      <c r="C1483" t="str">
        <f ca="1">IF(A1482&lt;Settings!$B$3,VLOOKUP($A1483,'List Calculations'!A$2:H$2705,7,FALSE),"")</f>
        <v/>
      </c>
      <c r="D1483" s="3" t="str">
        <f ca="1">IF(A1482&lt;Settings!$B$3,VLOOKUP($A1483,'List Calculations'!A$2:H$2705,8,FALSE),"")</f>
        <v/>
      </c>
    </row>
    <row r="1484" spans="1:4" x14ac:dyDescent="0.25">
      <c r="A1484" t="str">
        <f ca="1">IF(A1483&lt;Settings!$B$3,A1483+1,"")</f>
        <v/>
      </c>
      <c r="B1484" t="str">
        <f ca="1">IF(A1483&lt;Settings!$B$3,VLOOKUP($A1484,'List Calculations'!A$2:H$2705,6,FALSE),"")</f>
        <v/>
      </c>
      <c r="C1484" t="str">
        <f ca="1">IF(A1483&lt;Settings!$B$3,VLOOKUP($A1484,'List Calculations'!A$2:H$2705,7,FALSE),"")</f>
        <v/>
      </c>
      <c r="D1484" s="3" t="str">
        <f ca="1">IF(A1483&lt;Settings!$B$3,VLOOKUP($A1484,'List Calculations'!A$2:H$2705,8,FALSE),"")</f>
        <v/>
      </c>
    </row>
    <row r="1485" spans="1:4" x14ac:dyDescent="0.25">
      <c r="A1485" t="str">
        <f ca="1">IF(A1484&lt;Settings!$B$3,A1484+1,"")</f>
        <v/>
      </c>
      <c r="B1485" t="str">
        <f ca="1">IF(A1484&lt;Settings!$B$3,VLOOKUP($A1485,'List Calculations'!A$2:H$2705,6,FALSE),"")</f>
        <v/>
      </c>
      <c r="C1485" t="str">
        <f ca="1">IF(A1484&lt;Settings!$B$3,VLOOKUP($A1485,'List Calculations'!A$2:H$2705,7,FALSE),"")</f>
        <v/>
      </c>
      <c r="D1485" s="3" t="str">
        <f ca="1">IF(A1484&lt;Settings!$B$3,VLOOKUP($A1485,'List Calculations'!A$2:H$2705,8,FALSE),"")</f>
        <v/>
      </c>
    </row>
    <row r="1486" spans="1:4" x14ac:dyDescent="0.25">
      <c r="A1486" t="str">
        <f ca="1">IF(A1485&lt;Settings!$B$3,A1485+1,"")</f>
        <v/>
      </c>
      <c r="B1486" t="str">
        <f ca="1">IF(A1485&lt;Settings!$B$3,VLOOKUP($A1486,'List Calculations'!A$2:H$2705,6,FALSE),"")</f>
        <v/>
      </c>
      <c r="C1486" t="str">
        <f ca="1">IF(A1485&lt;Settings!$B$3,VLOOKUP($A1486,'List Calculations'!A$2:H$2705,7,FALSE),"")</f>
        <v/>
      </c>
      <c r="D1486" s="3" t="str">
        <f ca="1">IF(A1485&lt;Settings!$B$3,VLOOKUP($A1486,'List Calculations'!A$2:H$2705,8,FALSE),"")</f>
        <v/>
      </c>
    </row>
    <row r="1487" spans="1:4" x14ac:dyDescent="0.25">
      <c r="A1487" t="str">
        <f ca="1">IF(A1486&lt;Settings!$B$3,A1486+1,"")</f>
        <v/>
      </c>
      <c r="B1487" t="str">
        <f ca="1">IF(A1486&lt;Settings!$B$3,VLOOKUP($A1487,'List Calculations'!A$2:H$2705,6,FALSE),"")</f>
        <v/>
      </c>
      <c r="C1487" t="str">
        <f ca="1">IF(A1486&lt;Settings!$B$3,VLOOKUP($A1487,'List Calculations'!A$2:H$2705,7,FALSE),"")</f>
        <v/>
      </c>
      <c r="D1487" s="3" t="str">
        <f ca="1">IF(A1486&lt;Settings!$B$3,VLOOKUP($A1487,'List Calculations'!A$2:H$2705,8,FALSE),"")</f>
        <v/>
      </c>
    </row>
    <row r="1488" spans="1:4" x14ac:dyDescent="0.25">
      <c r="A1488" t="str">
        <f ca="1">IF(A1487&lt;Settings!$B$3,A1487+1,"")</f>
        <v/>
      </c>
      <c r="B1488" t="str">
        <f ca="1">IF(A1487&lt;Settings!$B$3,VLOOKUP($A1488,'List Calculations'!A$2:H$2705,6,FALSE),"")</f>
        <v/>
      </c>
      <c r="C1488" t="str">
        <f ca="1">IF(A1487&lt;Settings!$B$3,VLOOKUP($A1488,'List Calculations'!A$2:H$2705,7,FALSE),"")</f>
        <v/>
      </c>
      <c r="D1488" s="3" t="str">
        <f ca="1">IF(A1487&lt;Settings!$B$3,VLOOKUP($A1488,'List Calculations'!A$2:H$2705,8,FALSE),"")</f>
        <v/>
      </c>
    </row>
    <row r="1489" spans="1:4" x14ac:dyDescent="0.25">
      <c r="A1489" t="str">
        <f ca="1">IF(A1488&lt;Settings!$B$3,A1488+1,"")</f>
        <v/>
      </c>
      <c r="B1489" t="str">
        <f ca="1">IF(A1488&lt;Settings!$B$3,VLOOKUP($A1489,'List Calculations'!A$2:H$2705,6,FALSE),"")</f>
        <v/>
      </c>
      <c r="C1489" t="str">
        <f ca="1">IF(A1488&lt;Settings!$B$3,VLOOKUP($A1489,'List Calculations'!A$2:H$2705,7,FALSE),"")</f>
        <v/>
      </c>
      <c r="D1489" s="3" t="str">
        <f ca="1">IF(A1488&lt;Settings!$B$3,VLOOKUP($A1489,'List Calculations'!A$2:H$2705,8,FALSE),"")</f>
        <v/>
      </c>
    </row>
    <row r="1490" spans="1:4" x14ac:dyDescent="0.25">
      <c r="A1490" t="str">
        <f ca="1">IF(A1489&lt;Settings!$B$3,A1489+1,"")</f>
        <v/>
      </c>
      <c r="B1490" t="str">
        <f ca="1">IF(A1489&lt;Settings!$B$3,VLOOKUP($A1490,'List Calculations'!A$2:H$2705,6,FALSE),"")</f>
        <v/>
      </c>
      <c r="C1490" t="str">
        <f ca="1">IF(A1489&lt;Settings!$B$3,VLOOKUP($A1490,'List Calculations'!A$2:H$2705,7,FALSE),"")</f>
        <v/>
      </c>
      <c r="D1490" s="3" t="str">
        <f ca="1">IF(A1489&lt;Settings!$B$3,VLOOKUP($A1490,'List Calculations'!A$2:H$2705,8,FALSE),"")</f>
        <v/>
      </c>
    </row>
    <row r="1491" spans="1:4" x14ac:dyDescent="0.25">
      <c r="A1491" t="str">
        <f ca="1">IF(A1490&lt;Settings!$B$3,A1490+1,"")</f>
        <v/>
      </c>
      <c r="B1491" t="str">
        <f ca="1">IF(A1490&lt;Settings!$B$3,VLOOKUP($A1491,'List Calculations'!A$2:H$2705,6,FALSE),"")</f>
        <v/>
      </c>
      <c r="C1491" t="str">
        <f ca="1">IF(A1490&lt;Settings!$B$3,VLOOKUP($A1491,'List Calculations'!A$2:H$2705,7,FALSE),"")</f>
        <v/>
      </c>
      <c r="D1491" s="3" t="str">
        <f ca="1">IF(A1490&lt;Settings!$B$3,VLOOKUP($A1491,'List Calculations'!A$2:H$2705,8,FALSE),"")</f>
        <v/>
      </c>
    </row>
    <row r="1492" spans="1:4" x14ac:dyDescent="0.25">
      <c r="A1492" t="str">
        <f ca="1">IF(A1491&lt;Settings!$B$3,A1491+1,"")</f>
        <v/>
      </c>
      <c r="B1492" t="str">
        <f ca="1">IF(A1491&lt;Settings!$B$3,VLOOKUP($A1492,'List Calculations'!A$2:H$2705,6,FALSE),"")</f>
        <v/>
      </c>
      <c r="C1492" t="str">
        <f ca="1">IF(A1491&lt;Settings!$B$3,VLOOKUP($A1492,'List Calculations'!A$2:H$2705,7,FALSE),"")</f>
        <v/>
      </c>
      <c r="D1492" s="3" t="str">
        <f ca="1">IF(A1491&lt;Settings!$B$3,VLOOKUP($A1492,'List Calculations'!A$2:H$2705,8,FALSE),"")</f>
        <v/>
      </c>
    </row>
    <row r="1493" spans="1:4" x14ac:dyDescent="0.25">
      <c r="A1493" t="str">
        <f ca="1">IF(A1492&lt;Settings!$B$3,A1492+1,"")</f>
        <v/>
      </c>
      <c r="B1493" t="str">
        <f ca="1">IF(A1492&lt;Settings!$B$3,VLOOKUP($A1493,'List Calculations'!A$2:H$2705,6,FALSE),"")</f>
        <v/>
      </c>
      <c r="C1493" t="str">
        <f ca="1">IF(A1492&lt;Settings!$B$3,VLOOKUP($A1493,'List Calculations'!A$2:H$2705,7,FALSE),"")</f>
        <v/>
      </c>
      <c r="D1493" s="3" t="str">
        <f ca="1">IF(A1492&lt;Settings!$B$3,VLOOKUP($A1493,'List Calculations'!A$2:H$2705,8,FALSE),"")</f>
        <v/>
      </c>
    </row>
    <row r="1494" spans="1:4" x14ac:dyDescent="0.25">
      <c r="A1494" t="str">
        <f ca="1">IF(A1493&lt;Settings!$B$3,A1493+1,"")</f>
        <v/>
      </c>
      <c r="B1494" t="str">
        <f ca="1">IF(A1493&lt;Settings!$B$3,VLOOKUP($A1494,'List Calculations'!A$2:H$2705,6,FALSE),"")</f>
        <v/>
      </c>
      <c r="C1494" t="str">
        <f ca="1">IF(A1493&lt;Settings!$B$3,VLOOKUP($A1494,'List Calculations'!A$2:H$2705,7,FALSE),"")</f>
        <v/>
      </c>
      <c r="D1494" s="3" t="str">
        <f ca="1">IF(A1493&lt;Settings!$B$3,VLOOKUP($A1494,'List Calculations'!A$2:H$2705,8,FALSE),"")</f>
        <v/>
      </c>
    </row>
    <row r="1495" spans="1:4" x14ac:dyDescent="0.25">
      <c r="A1495" t="str">
        <f ca="1">IF(A1494&lt;Settings!$B$3,A1494+1,"")</f>
        <v/>
      </c>
      <c r="B1495" t="str">
        <f ca="1">IF(A1494&lt;Settings!$B$3,VLOOKUP($A1495,'List Calculations'!A$2:H$2705,6,FALSE),"")</f>
        <v/>
      </c>
      <c r="C1495" t="str">
        <f ca="1">IF(A1494&lt;Settings!$B$3,VLOOKUP($A1495,'List Calculations'!A$2:H$2705,7,FALSE),"")</f>
        <v/>
      </c>
      <c r="D1495" s="3" t="str">
        <f ca="1">IF(A1494&lt;Settings!$B$3,VLOOKUP($A1495,'List Calculations'!A$2:H$2705,8,FALSE),"")</f>
        <v/>
      </c>
    </row>
    <row r="1496" spans="1:4" x14ac:dyDescent="0.25">
      <c r="A1496" t="str">
        <f ca="1">IF(A1495&lt;Settings!$B$3,A1495+1,"")</f>
        <v/>
      </c>
      <c r="B1496" t="str">
        <f ca="1">IF(A1495&lt;Settings!$B$3,VLOOKUP($A1496,'List Calculations'!A$2:H$2705,6,FALSE),"")</f>
        <v/>
      </c>
      <c r="C1496" t="str">
        <f ca="1">IF(A1495&lt;Settings!$B$3,VLOOKUP($A1496,'List Calculations'!A$2:H$2705,7,FALSE),"")</f>
        <v/>
      </c>
      <c r="D1496" s="3" t="str">
        <f ca="1">IF(A1495&lt;Settings!$B$3,VLOOKUP($A1496,'List Calculations'!A$2:H$2705,8,FALSE),"")</f>
        <v/>
      </c>
    </row>
    <row r="1497" spans="1:4" x14ac:dyDescent="0.25">
      <c r="A1497" t="str">
        <f ca="1">IF(A1496&lt;Settings!$B$3,A1496+1,"")</f>
        <v/>
      </c>
      <c r="B1497" t="str">
        <f ca="1">IF(A1496&lt;Settings!$B$3,VLOOKUP($A1497,'List Calculations'!A$2:H$2705,6,FALSE),"")</f>
        <v/>
      </c>
      <c r="C1497" t="str">
        <f ca="1">IF(A1496&lt;Settings!$B$3,VLOOKUP($A1497,'List Calculations'!A$2:H$2705,7,FALSE),"")</f>
        <v/>
      </c>
      <c r="D1497" s="3" t="str">
        <f ca="1">IF(A1496&lt;Settings!$B$3,VLOOKUP($A1497,'List Calculations'!A$2:H$2705,8,FALSE),"")</f>
        <v/>
      </c>
    </row>
    <row r="1498" spans="1:4" x14ac:dyDescent="0.25">
      <c r="A1498" t="str">
        <f ca="1">IF(A1497&lt;Settings!$B$3,A1497+1,"")</f>
        <v/>
      </c>
      <c r="B1498" t="str">
        <f ca="1">IF(A1497&lt;Settings!$B$3,VLOOKUP($A1498,'List Calculations'!A$2:H$2705,6,FALSE),"")</f>
        <v/>
      </c>
      <c r="C1498" t="str">
        <f ca="1">IF(A1497&lt;Settings!$B$3,VLOOKUP($A1498,'List Calculations'!A$2:H$2705,7,FALSE),"")</f>
        <v/>
      </c>
      <c r="D1498" s="3" t="str">
        <f ca="1">IF(A1497&lt;Settings!$B$3,VLOOKUP($A1498,'List Calculations'!A$2:H$2705,8,FALSE),"")</f>
        <v/>
      </c>
    </row>
    <row r="1499" spans="1:4" x14ac:dyDescent="0.25">
      <c r="A1499" t="str">
        <f ca="1">IF(A1498&lt;Settings!$B$3,A1498+1,"")</f>
        <v/>
      </c>
      <c r="B1499" t="str">
        <f ca="1">IF(A1498&lt;Settings!$B$3,VLOOKUP($A1499,'List Calculations'!A$2:H$2705,6,FALSE),"")</f>
        <v/>
      </c>
      <c r="C1499" t="str">
        <f ca="1">IF(A1498&lt;Settings!$B$3,VLOOKUP($A1499,'List Calculations'!A$2:H$2705,7,FALSE),"")</f>
        <v/>
      </c>
      <c r="D1499" s="3" t="str">
        <f ca="1">IF(A1498&lt;Settings!$B$3,VLOOKUP($A1499,'List Calculations'!A$2:H$2705,8,FALSE),"")</f>
        <v/>
      </c>
    </row>
    <row r="1500" spans="1:4" x14ac:dyDescent="0.25">
      <c r="A1500" t="str">
        <f ca="1">IF(A1499&lt;Settings!$B$3,A1499+1,"")</f>
        <v/>
      </c>
      <c r="B1500" t="str">
        <f ca="1">IF(A1499&lt;Settings!$B$3,VLOOKUP($A1500,'List Calculations'!A$2:H$2705,6,FALSE),"")</f>
        <v/>
      </c>
      <c r="C1500" t="str">
        <f ca="1">IF(A1499&lt;Settings!$B$3,VLOOKUP($A1500,'List Calculations'!A$2:H$2705,7,FALSE),"")</f>
        <v/>
      </c>
      <c r="D1500" s="3" t="str">
        <f ca="1">IF(A1499&lt;Settings!$B$3,VLOOKUP($A1500,'List Calculations'!A$2:H$2705,8,FALSE),"")</f>
        <v/>
      </c>
    </row>
    <row r="1501" spans="1:4" x14ac:dyDescent="0.25">
      <c r="A1501" t="str">
        <f ca="1">IF(A1500&lt;Settings!$B$3,A1500+1,"")</f>
        <v/>
      </c>
      <c r="B1501" t="str">
        <f ca="1">IF(A1500&lt;Settings!$B$3,VLOOKUP($A1501,'List Calculations'!A$2:H$2705,6,FALSE),"")</f>
        <v/>
      </c>
      <c r="C1501" t="str">
        <f ca="1">IF(A1500&lt;Settings!$B$3,VLOOKUP($A1501,'List Calculations'!A$2:H$2705,7,FALSE),"")</f>
        <v/>
      </c>
      <c r="D1501" s="3" t="str">
        <f ca="1">IF(A1500&lt;Settings!$B$3,VLOOKUP($A1501,'List Calculations'!A$2:H$2705,8,FALSE),"")</f>
        <v/>
      </c>
    </row>
    <row r="1502" spans="1:4" x14ac:dyDescent="0.25">
      <c r="A1502" t="str">
        <f ca="1">IF(A1501&lt;Settings!$B$3,A1501+1,"")</f>
        <v/>
      </c>
      <c r="B1502" t="str">
        <f ca="1">IF(A1501&lt;Settings!$B$3,VLOOKUP($A1502,'List Calculations'!A$2:H$2705,6,FALSE),"")</f>
        <v/>
      </c>
      <c r="C1502" t="str">
        <f ca="1">IF(A1501&lt;Settings!$B$3,VLOOKUP($A1502,'List Calculations'!A$2:H$2705,7,FALSE),"")</f>
        <v/>
      </c>
      <c r="D1502" s="3" t="str">
        <f ca="1">IF(A1501&lt;Settings!$B$3,VLOOKUP($A1502,'List Calculations'!A$2:H$2705,8,FALSE),"")</f>
        <v/>
      </c>
    </row>
    <row r="1503" spans="1:4" x14ac:dyDescent="0.25">
      <c r="A1503" t="str">
        <f ca="1">IF(A1502&lt;Settings!$B$3,A1502+1,"")</f>
        <v/>
      </c>
      <c r="B1503" t="str">
        <f ca="1">IF(A1502&lt;Settings!$B$3,VLOOKUP($A1503,'List Calculations'!A$2:H$2705,6,FALSE),"")</f>
        <v/>
      </c>
      <c r="C1503" t="str">
        <f ca="1">IF(A1502&lt;Settings!$B$3,VLOOKUP($A1503,'List Calculations'!A$2:H$2705,7,FALSE),"")</f>
        <v/>
      </c>
      <c r="D1503" s="3" t="str">
        <f ca="1">IF(A1502&lt;Settings!$B$3,VLOOKUP($A1503,'List Calculations'!A$2:H$2705,8,FALSE),"")</f>
        <v/>
      </c>
    </row>
    <row r="1504" spans="1:4" x14ac:dyDescent="0.25">
      <c r="A1504" t="str">
        <f ca="1">IF(A1503&lt;Settings!$B$3,A1503+1,"")</f>
        <v/>
      </c>
      <c r="B1504" t="str">
        <f ca="1">IF(A1503&lt;Settings!$B$3,VLOOKUP($A1504,'List Calculations'!A$2:H$2705,6,FALSE),"")</f>
        <v/>
      </c>
      <c r="C1504" t="str">
        <f ca="1">IF(A1503&lt;Settings!$B$3,VLOOKUP($A1504,'List Calculations'!A$2:H$2705,7,FALSE),"")</f>
        <v/>
      </c>
      <c r="D1504" s="3" t="str">
        <f ca="1">IF(A1503&lt;Settings!$B$3,VLOOKUP($A1504,'List Calculations'!A$2:H$2705,8,FALSE),"")</f>
        <v/>
      </c>
    </row>
    <row r="1505" spans="1:4" x14ac:dyDescent="0.25">
      <c r="A1505" t="str">
        <f ca="1">IF(A1504&lt;Settings!$B$3,A1504+1,"")</f>
        <v/>
      </c>
      <c r="B1505" t="str">
        <f ca="1">IF(A1504&lt;Settings!$B$3,VLOOKUP($A1505,'List Calculations'!A$2:H$2705,6,FALSE),"")</f>
        <v/>
      </c>
      <c r="C1505" t="str">
        <f ca="1">IF(A1504&lt;Settings!$B$3,VLOOKUP($A1505,'List Calculations'!A$2:H$2705,7,FALSE),"")</f>
        <v/>
      </c>
      <c r="D1505" s="3" t="str">
        <f ca="1">IF(A1504&lt;Settings!$B$3,VLOOKUP($A1505,'List Calculations'!A$2:H$2705,8,FALSE),"")</f>
        <v/>
      </c>
    </row>
    <row r="1506" spans="1:4" x14ac:dyDescent="0.25">
      <c r="A1506" t="str">
        <f ca="1">IF(A1505&lt;Settings!$B$3,A1505+1,"")</f>
        <v/>
      </c>
      <c r="B1506" t="str">
        <f ca="1">IF(A1505&lt;Settings!$B$3,VLOOKUP($A1506,'List Calculations'!A$2:H$2705,6,FALSE),"")</f>
        <v/>
      </c>
      <c r="C1506" t="str">
        <f ca="1">IF(A1505&lt;Settings!$B$3,VLOOKUP($A1506,'List Calculations'!A$2:H$2705,7,FALSE),"")</f>
        <v/>
      </c>
      <c r="D1506" s="3" t="str">
        <f ca="1">IF(A1505&lt;Settings!$B$3,VLOOKUP($A1506,'List Calculations'!A$2:H$2705,8,FALSE),"")</f>
        <v/>
      </c>
    </row>
    <row r="1507" spans="1:4" x14ac:dyDescent="0.25">
      <c r="A1507" t="str">
        <f ca="1">IF(A1506&lt;Settings!$B$3,A1506+1,"")</f>
        <v/>
      </c>
      <c r="B1507" t="str">
        <f ca="1">IF(A1506&lt;Settings!$B$3,VLOOKUP($A1507,'List Calculations'!A$2:H$2705,6,FALSE),"")</f>
        <v/>
      </c>
      <c r="C1507" t="str">
        <f ca="1">IF(A1506&lt;Settings!$B$3,VLOOKUP($A1507,'List Calculations'!A$2:H$2705,7,FALSE),"")</f>
        <v/>
      </c>
      <c r="D1507" s="3" t="str">
        <f ca="1">IF(A1506&lt;Settings!$B$3,VLOOKUP($A1507,'List Calculations'!A$2:H$2705,8,FALSE),"")</f>
        <v/>
      </c>
    </row>
    <row r="1508" spans="1:4" x14ac:dyDescent="0.25">
      <c r="A1508" t="str">
        <f ca="1">IF(A1507&lt;Settings!$B$3,A1507+1,"")</f>
        <v/>
      </c>
      <c r="B1508" t="str">
        <f ca="1">IF(A1507&lt;Settings!$B$3,VLOOKUP($A1508,'List Calculations'!A$2:H$2705,6,FALSE),"")</f>
        <v/>
      </c>
      <c r="C1508" t="str">
        <f ca="1">IF(A1507&lt;Settings!$B$3,VLOOKUP($A1508,'List Calculations'!A$2:H$2705,7,FALSE),"")</f>
        <v/>
      </c>
      <c r="D1508" s="3" t="str">
        <f ca="1">IF(A1507&lt;Settings!$B$3,VLOOKUP($A1508,'List Calculations'!A$2:H$2705,8,FALSE),"")</f>
        <v/>
      </c>
    </row>
    <row r="1509" spans="1:4" x14ac:dyDescent="0.25">
      <c r="A1509" t="str">
        <f ca="1">IF(A1508&lt;Settings!$B$3,A1508+1,"")</f>
        <v/>
      </c>
      <c r="B1509" t="str">
        <f ca="1">IF(A1508&lt;Settings!$B$3,VLOOKUP($A1509,'List Calculations'!A$2:H$2705,6,FALSE),"")</f>
        <v/>
      </c>
      <c r="C1509" t="str">
        <f ca="1">IF(A1508&lt;Settings!$B$3,VLOOKUP($A1509,'List Calculations'!A$2:H$2705,7,FALSE),"")</f>
        <v/>
      </c>
      <c r="D1509" s="3" t="str">
        <f ca="1">IF(A1508&lt;Settings!$B$3,VLOOKUP($A1509,'List Calculations'!A$2:H$2705,8,FALSE),"")</f>
        <v/>
      </c>
    </row>
    <row r="1510" spans="1:4" x14ac:dyDescent="0.25">
      <c r="A1510" t="str">
        <f ca="1">IF(A1509&lt;Settings!$B$3,A1509+1,"")</f>
        <v/>
      </c>
      <c r="B1510" t="str">
        <f ca="1">IF(A1509&lt;Settings!$B$3,VLOOKUP($A1510,'List Calculations'!A$2:H$2705,6,FALSE),"")</f>
        <v/>
      </c>
      <c r="C1510" t="str">
        <f ca="1">IF(A1509&lt;Settings!$B$3,VLOOKUP($A1510,'List Calculations'!A$2:H$2705,7,FALSE),"")</f>
        <v/>
      </c>
      <c r="D1510" s="3" t="str">
        <f ca="1">IF(A1509&lt;Settings!$B$3,VLOOKUP($A1510,'List Calculations'!A$2:H$2705,8,FALSE),"")</f>
        <v/>
      </c>
    </row>
    <row r="1511" spans="1:4" x14ac:dyDescent="0.25">
      <c r="A1511" t="str">
        <f ca="1">IF(A1510&lt;Settings!$B$3,A1510+1,"")</f>
        <v/>
      </c>
      <c r="B1511" t="str">
        <f ca="1">IF(A1510&lt;Settings!$B$3,VLOOKUP($A1511,'List Calculations'!A$2:H$2705,6,FALSE),"")</f>
        <v/>
      </c>
      <c r="C1511" t="str">
        <f ca="1">IF(A1510&lt;Settings!$B$3,VLOOKUP($A1511,'List Calculations'!A$2:H$2705,7,FALSE),"")</f>
        <v/>
      </c>
      <c r="D1511" s="3" t="str">
        <f ca="1">IF(A1510&lt;Settings!$B$3,VLOOKUP($A1511,'List Calculations'!A$2:H$2705,8,FALSE),"")</f>
        <v/>
      </c>
    </row>
    <row r="1512" spans="1:4" x14ac:dyDescent="0.25">
      <c r="A1512" t="str">
        <f ca="1">IF(A1511&lt;Settings!$B$3,A1511+1,"")</f>
        <v/>
      </c>
      <c r="B1512" t="str">
        <f ca="1">IF(A1511&lt;Settings!$B$3,VLOOKUP($A1512,'List Calculations'!A$2:H$2705,6,FALSE),"")</f>
        <v/>
      </c>
      <c r="C1512" t="str">
        <f ca="1">IF(A1511&lt;Settings!$B$3,VLOOKUP($A1512,'List Calculations'!A$2:H$2705,7,FALSE),"")</f>
        <v/>
      </c>
      <c r="D1512" s="3" t="str">
        <f ca="1">IF(A1511&lt;Settings!$B$3,VLOOKUP($A1512,'List Calculations'!A$2:H$2705,8,FALSE),"")</f>
        <v/>
      </c>
    </row>
    <row r="1513" spans="1:4" x14ac:dyDescent="0.25">
      <c r="A1513" t="str">
        <f ca="1">IF(A1512&lt;Settings!$B$3,A1512+1,"")</f>
        <v/>
      </c>
      <c r="B1513" t="str">
        <f ca="1">IF(A1512&lt;Settings!$B$3,VLOOKUP($A1513,'List Calculations'!A$2:H$2705,6,FALSE),"")</f>
        <v/>
      </c>
      <c r="C1513" t="str">
        <f ca="1">IF(A1512&lt;Settings!$B$3,VLOOKUP($A1513,'List Calculations'!A$2:H$2705,7,FALSE),"")</f>
        <v/>
      </c>
      <c r="D1513" s="3" t="str">
        <f ca="1">IF(A1512&lt;Settings!$B$3,VLOOKUP($A1513,'List Calculations'!A$2:H$2705,8,FALSE),"")</f>
        <v/>
      </c>
    </row>
    <row r="1514" spans="1:4" x14ac:dyDescent="0.25">
      <c r="A1514" t="str">
        <f ca="1">IF(A1513&lt;Settings!$B$3,A1513+1,"")</f>
        <v/>
      </c>
      <c r="B1514" t="str">
        <f ca="1">IF(A1513&lt;Settings!$B$3,VLOOKUP($A1514,'List Calculations'!A$2:H$2705,6,FALSE),"")</f>
        <v/>
      </c>
      <c r="C1514" t="str">
        <f ca="1">IF(A1513&lt;Settings!$B$3,VLOOKUP($A1514,'List Calculations'!A$2:H$2705,7,FALSE),"")</f>
        <v/>
      </c>
      <c r="D1514" s="3" t="str">
        <f ca="1">IF(A1513&lt;Settings!$B$3,VLOOKUP($A1514,'List Calculations'!A$2:H$2705,8,FALSE),"")</f>
        <v/>
      </c>
    </row>
    <row r="1515" spans="1:4" x14ac:dyDescent="0.25">
      <c r="A1515" t="str">
        <f ca="1">IF(A1514&lt;Settings!$B$3,A1514+1,"")</f>
        <v/>
      </c>
      <c r="B1515" t="str">
        <f ca="1">IF(A1514&lt;Settings!$B$3,VLOOKUP($A1515,'List Calculations'!A$2:H$2705,6,FALSE),"")</f>
        <v/>
      </c>
      <c r="C1515" t="str">
        <f ca="1">IF(A1514&lt;Settings!$B$3,VLOOKUP($A1515,'List Calculations'!A$2:H$2705,7,FALSE),"")</f>
        <v/>
      </c>
      <c r="D1515" s="3" t="str">
        <f ca="1">IF(A1514&lt;Settings!$B$3,VLOOKUP($A1515,'List Calculations'!A$2:H$2705,8,FALSE),"")</f>
        <v/>
      </c>
    </row>
    <row r="1516" spans="1:4" x14ac:dyDescent="0.25">
      <c r="A1516" t="str">
        <f ca="1">IF(A1515&lt;Settings!$B$3,A1515+1,"")</f>
        <v/>
      </c>
      <c r="B1516" t="str">
        <f ca="1">IF(A1515&lt;Settings!$B$3,VLOOKUP($A1516,'List Calculations'!A$2:H$2705,6,FALSE),"")</f>
        <v/>
      </c>
      <c r="C1516" t="str">
        <f ca="1">IF(A1515&lt;Settings!$B$3,VLOOKUP($A1516,'List Calculations'!A$2:H$2705,7,FALSE),"")</f>
        <v/>
      </c>
      <c r="D1516" s="3" t="str">
        <f ca="1">IF(A1515&lt;Settings!$B$3,VLOOKUP($A1516,'List Calculations'!A$2:H$2705,8,FALSE),"")</f>
        <v/>
      </c>
    </row>
    <row r="1517" spans="1:4" x14ac:dyDescent="0.25">
      <c r="A1517" t="str">
        <f ca="1">IF(A1516&lt;Settings!$B$3,A1516+1,"")</f>
        <v/>
      </c>
      <c r="B1517" t="str">
        <f ca="1">IF(A1516&lt;Settings!$B$3,VLOOKUP($A1517,'List Calculations'!A$2:H$2705,6,FALSE),"")</f>
        <v/>
      </c>
      <c r="C1517" t="str">
        <f ca="1">IF(A1516&lt;Settings!$B$3,VLOOKUP($A1517,'List Calculations'!A$2:H$2705,7,FALSE),"")</f>
        <v/>
      </c>
      <c r="D1517" s="3" t="str">
        <f ca="1">IF(A1516&lt;Settings!$B$3,VLOOKUP($A1517,'List Calculations'!A$2:H$2705,8,FALSE),"")</f>
        <v/>
      </c>
    </row>
    <row r="1518" spans="1:4" x14ac:dyDescent="0.25">
      <c r="A1518" t="str">
        <f ca="1">IF(A1517&lt;Settings!$B$3,A1517+1,"")</f>
        <v/>
      </c>
      <c r="B1518" t="str">
        <f ca="1">IF(A1517&lt;Settings!$B$3,VLOOKUP($A1518,'List Calculations'!A$2:H$2705,6,FALSE),"")</f>
        <v/>
      </c>
      <c r="C1518" t="str">
        <f ca="1">IF(A1517&lt;Settings!$B$3,VLOOKUP($A1518,'List Calculations'!A$2:H$2705,7,FALSE),"")</f>
        <v/>
      </c>
      <c r="D1518" s="3" t="str">
        <f ca="1">IF(A1517&lt;Settings!$B$3,VLOOKUP($A1518,'List Calculations'!A$2:H$2705,8,FALSE),"")</f>
        <v/>
      </c>
    </row>
    <row r="1519" spans="1:4" x14ac:dyDescent="0.25">
      <c r="A1519" t="str">
        <f ca="1">IF(A1518&lt;Settings!$B$3,A1518+1,"")</f>
        <v/>
      </c>
      <c r="B1519" t="str">
        <f ca="1">IF(A1518&lt;Settings!$B$3,VLOOKUP($A1519,'List Calculations'!A$2:H$2705,6,FALSE),"")</f>
        <v/>
      </c>
      <c r="C1519" t="str">
        <f ca="1">IF(A1518&lt;Settings!$B$3,VLOOKUP($A1519,'List Calculations'!A$2:H$2705,7,FALSE),"")</f>
        <v/>
      </c>
      <c r="D1519" s="3" t="str">
        <f ca="1">IF(A1518&lt;Settings!$B$3,VLOOKUP($A1519,'List Calculations'!A$2:H$2705,8,FALSE),"")</f>
        <v/>
      </c>
    </row>
    <row r="1520" spans="1:4" x14ac:dyDescent="0.25">
      <c r="A1520" t="str">
        <f ca="1">IF(A1519&lt;Settings!$B$3,A1519+1,"")</f>
        <v/>
      </c>
      <c r="B1520" t="str">
        <f ca="1">IF(A1519&lt;Settings!$B$3,VLOOKUP($A1520,'List Calculations'!A$2:H$2705,6,FALSE),"")</f>
        <v/>
      </c>
      <c r="C1520" t="str">
        <f ca="1">IF(A1519&lt;Settings!$B$3,VLOOKUP($A1520,'List Calculations'!A$2:H$2705,7,FALSE),"")</f>
        <v/>
      </c>
      <c r="D1520" s="3" t="str">
        <f ca="1">IF(A1519&lt;Settings!$B$3,VLOOKUP($A1520,'List Calculations'!A$2:H$2705,8,FALSE),"")</f>
        <v/>
      </c>
    </row>
    <row r="1521" spans="1:4" x14ac:dyDescent="0.25">
      <c r="A1521" t="str">
        <f ca="1">IF(A1520&lt;Settings!$B$3,A1520+1,"")</f>
        <v/>
      </c>
      <c r="B1521" t="str">
        <f ca="1">IF(A1520&lt;Settings!$B$3,VLOOKUP($A1521,'List Calculations'!A$2:H$2705,6,FALSE),"")</f>
        <v/>
      </c>
      <c r="C1521" t="str">
        <f ca="1">IF(A1520&lt;Settings!$B$3,VLOOKUP($A1521,'List Calculations'!A$2:H$2705,7,FALSE),"")</f>
        <v/>
      </c>
      <c r="D1521" s="3" t="str">
        <f ca="1">IF(A1520&lt;Settings!$B$3,VLOOKUP($A1521,'List Calculations'!A$2:H$2705,8,FALSE),"")</f>
        <v/>
      </c>
    </row>
    <row r="1522" spans="1:4" x14ac:dyDescent="0.25">
      <c r="A1522" t="str">
        <f ca="1">IF(A1521&lt;Settings!$B$3,A1521+1,"")</f>
        <v/>
      </c>
      <c r="B1522" t="str">
        <f ca="1">IF(A1521&lt;Settings!$B$3,VLOOKUP($A1522,'List Calculations'!A$2:H$2705,6,FALSE),"")</f>
        <v/>
      </c>
      <c r="C1522" t="str">
        <f ca="1">IF(A1521&lt;Settings!$B$3,VLOOKUP($A1522,'List Calculations'!A$2:H$2705,7,FALSE),"")</f>
        <v/>
      </c>
      <c r="D1522" s="3" t="str">
        <f ca="1">IF(A1521&lt;Settings!$B$3,VLOOKUP($A1522,'List Calculations'!A$2:H$2705,8,FALSE),"")</f>
        <v/>
      </c>
    </row>
    <row r="1523" spans="1:4" x14ac:dyDescent="0.25">
      <c r="A1523" t="str">
        <f ca="1">IF(A1522&lt;Settings!$B$3,A1522+1,"")</f>
        <v/>
      </c>
      <c r="B1523" t="str">
        <f ca="1">IF(A1522&lt;Settings!$B$3,VLOOKUP($A1523,'List Calculations'!A$2:H$2705,6,FALSE),"")</f>
        <v/>
      </c>
      <c r="C1523" t="str">
        <f ca="1">IF(A1522&lt;Settings!$B$3,VLOOKUP($A1523,'List Calculations'!A$2:H$2705,7,FALSE),"")</f>
        <v/>
      </c>
      <c r="D1523" s="3" t="str">
        <f ca="1">IF(A1522&lt;Settings!$B$3,VLOOKUP($A1523,'List Calculations'!A$2:H$2705,8,FALSE),"")</f>
        <v/>
      </c>
    </row>
    <row r="1524" spans="1:4" x14ac:dyDescent="0.25">
      <c r="A1524" t="str">
        <f ca="1">IF(A1523&lt;Settings!$B$3,A1523+1,"")</f>
        <v/>
      </c>
      <c r="B1524" t="str">
        <f ca="1">IF(A1523&lt;Settings!$B$3,VLOOKUP($A1524,'List Calculations'!A$2:H$2705,6,FALSE),"")</f>
        <v/>
      </c>
      <c r="C1524" t="str">
        <f ca="1">IF(A1523&lt;Settings!$B$3,VLOOKUP($A1524,'List Calculations'!A$2:H$2705,7,FALSE),"")</f>
        <v/>
      </c>
      <c r="D1524" s="3" t="str">
        <f ca="1">IF(A1523&lt;Settings!$B$3,VLOOKUP($A1524,'List Calculations'!A$2:H$2705,8,FALSE),"")</f>
        <v/>
      </c>
    </row>
    <row r="1525" spans="1:4" x14ac:dyDescent="0.25">
      <c r="A1525" t="str">
        <f ca="1">IF(A1524&lt;Settings!$B$3,A1524+1,"")</f>
        <v/>
      </c>
      <c r="B1525" t="str">
        <f ca="1">IF(A1524&lt;Settings!$B$3,VLOOKUP($A1525,'List Calculations'!A$2:H$2705,6,FALSE),"")</f>
        <v/>
      </c>
      <c r="C1525" t="str">
        <f ca="1">IF(A1524&lt;Settings!$B$3,VLOOKUP($A1525,'List Calculations'!A$2:H$2705,7,FALSE),"")</f>
        <v/>
      </c>
      <c r="D1525" s="3" t="str">
        <f ca="1">IF(A1524&lt;Settings!$B$3,VLOOKUP($A1525,'List Calculations'!A$2:H$2705,8,FALSE),"")</f>
        <v/>
      </c>
    </row>
    <row r="1526" spans="1:4" x14ac:dyDescent="0.25">
      <c r="A1526" t="str">
        <f ca="1">IF(A1525&lt;Settings!$B$3,A1525+1,"")</f>
        <v/>
      </c>
      <c r="B1526" t="str">
        <f ca="1">IF(A1525&lt;Settings!$B$3,VLOOKUP($A1526,'List Calculations'!A$2:H$2705,6,FALSE),"")</f>
        <v/>
      </c>
      <c r="C1526" t="str">
        <f ca="1">IF(A1525&lt;Settings!$B$3,VLOOKUP($A1526,'List Calculations'!A$2:H$2705,7,FALSE),"")</f>
        <v/>
      </c>
      <c r="D1526" s="3" t="str">
        <f ca="1">IF(A1525&lt;Settings!$B$3,VLOOKUP($A1526,'List Calculations'!A$2:H$2705,8,FALSE),"")</f>
        <v/>
      </c>
    </row>
    <row r="1527" spans="1:4" x14ac:dyDescent="0.25">
      <c r="A1527" t="str">
        <f ca="1">IF(A1526&lt;Settings!$B$3,A1526+1,"")</f>
        <v/>
      </c>
      <c r="B1527" t="str">
        <f ca="1">IF(A1526&lt;Settings!$B$3,VLOOKUP($A1527,'List Calculations'!A$2:H$2705,6,FALSE),"")</f>
        <v/>
      </c>
      <c r="C1527" t="str">
        <f ca="1">IF(A1526&lt;Settings!$B$3,VLOOKUP($A1527,'List Calculations'!A$2:H$2705,7,FALSE),"")</f>
        <v/>
      </c>
      <c r="D1527" s="3" t="str">
        <f ca="1">IF(A1526&lt;Settings!$B$3,VLOOKUP($A1527,'List Calculations'!A$2:H$2705,8,FALSE),"")</f>
        <v/>
      </c>
    </row>
    <row r="1528" spans="1:4" x14ac:dyDescent="0.25">
      <c r="A1528" t="str">
        <f ca="1">IF(A1527&lt;Settings!$B$3,A1527+1,"")</f>
        <v/>
      </c>
      <c r="B1528" t="str">
        <f ca="1">IF(A1527&lt;Settings!$B$3,VLOOKUP($A1528,'List Calculations'!A$2:H$2705,6,FALSE),"")</f>
        <v/>
      </c>
      <c r="C1528" t="str">
        <f ca="1">IF(A1527&lt;Settings!$B$3,VLOOKUP($A1528,'List Calculations'!A$2:H$2705,7,FALSE),"")</f>
        <v/>
      </c>
      <c r="D1528" s="3" t="str">
        <f ca="1">IF(A1527&lt;Settings!$B$3,VLOOKUP($A1528,'List Calculations'!A$2:H$2705,8,FALSE),"")</f>
        <v/>
      </c>
    </row>
    <row r="1529" spans="1:4" x14ac:dyDescent="0.25">
      <c r="A1529" t="str">
        <f ca="1">IF(A1528&lt;Settings!$B$3,A1528+1,"")</f>
        <v/>
      </c>
      <c r="B1529" t="str">
        <f ca="1">IF(A1528&lt;Settings!$B$3,VLOOKUP($A1529,'List Calculations'!A$2:H$2705,6,FALSE),"")</f>
        <v/>
      </c>
      <c r="C1529" t="str">
        <f ca="1">IF(A1528&lt;Settings!$B$3,VLOOKUP($A1529,'List Calculations'!A$2:H$2705,7,FALSE),"")</f>
        <v/>
      </c>
      <c r="D1529" s="3" t="str">
        <f ca="1">IF(A1528&lt;Settings!$B$3,VLOOKUP($A1529,'List Calculations'!A$2:H$2705,8,FALSE),"")</f>
        <v/>
      </c>
    </row>
    <row r="1530" spans="1:4" x14ac:dyDescent="0.25">
      <c r="A1530" t="str">
        <f ca="1">IF(A1529&lt;Settings!$B$3,A1529+1,"")</f>
        <v/>
      </c>
      <c r="B1530" t="str">
        <f ca="1">IF(A1529&lt;Settings!$B$3,VLOOKUP($A1530,'List Calculations'!A$2:H$2705,6,FALSE),"")</f>
        <v/>
      </c>
      <c r="C1530" t="str">
        <f ca="1">IF(A1529&lt;Settings!$B$3,VLOOKUP($A1530,'List Calculations'!A$2:H$2705,7,FALSE),"")</f>
        <v/>
      </c>
      <c r="D1530" s="3" t="str">
        <f ca="1">IF(A1529&lt;Settings!$B$3,VLOOKUP($A1530,'List Calculations'!A$2:H$2705,8,FALSE),"")</f>
        <v/>
      </c>
    </row>
    <row r="1531" spans="1:4" x14ac:dyDescent="0.25">
      <c r="A1531" t="str">
        <f ca="1">IF(A1530&lt;Settings!$B$3,A1530+1,"")</f>
        <v/>
      </c>
      <c r="B1531" t="str">
        <f ca="1">IF(A1530&lt;Settings!$B$3,VLOOKUP($A1531,'List Calculations'!A$2:H$2705,6,FALSE),"")</f>
        <v/>
      </c>
      <c r="C1531" t="str">
        <f ca="1">IF(A1530&lt;Settings!$B$3,VLOOKUP($A1531,'List Calculations'!A$2:H$2705,7,FALSE),"")</f>
        <v/>
      </c>
      <c r="D1531" s="3" t="str">
        <f ca="1">IF(A1530&lt;Settings!$B$3,VLOOKUP($A1531,'List Calculations'!A$2:H$2705,8,FALSE),"")</f>
        <v/>
      </c>
    </row>
    <row r="1532" spans="1:4" x14ac:dyDescent="0.25">
      <c r="A1532" t="str">
        <f ca="1">IF(A1531&lt;Settings!$B$3,A1531+1,"")</f>
        <v/>
      </c>
      <c r="B1532" t="str">
        <f ca="1">IF(A1531&lt;Settings!$B$3,VLOOKUP($A1532,'List Calculations'!A$2:H$2705,6,FALSE),"")</f>
        <v/>
      </c>
      <c r="C1532" t="str">
        <f ca="1">IF(A1531&lt;Settings!$B$3,VLOOKUP($A1532,'List Calculations'!A$2:H$2705,7,FALSE),"")</f>
        <v/>
      </c>
      <c r="D1532" s="3" t="str">
        <f ca="1">IF(A1531&lt;Settings!$B$3,VLOOKUP($A1532,'List Calculations'!A$2:H$2705,8,FALSE),"")</f>
        <v/>
      </c>
    </row>
    <row r="1533" spans="1:4" x14ac:dyDescent="0.25">
      <c r="A1533" t="str">
        <f ca="1">IF(A1532&lt;Settings!$B$3,A1532+1,"")</f>
        <v/>
      </c>
      <c r="B1533" t="str">
        <f ca="1">IF(A1532&lt;Settings!$B$3,VLOOKUP($A1533,'List Calculations'!A$2:H$2705,6,FALSE),"")</f>
        <v/>
      </c>
      <c r="C1533" t="str">
        <f ca="1">IF(A1532&lt;Settings!$B$3,VLOOKUP($A1533,'List Calculations'!A$2:H$2705,7,FALSE),"")</f>
        <v/>
      </c>
      <c r="D1533" s="3" t="str">
        <f ca="1">IF(A1532&lt;Settings!$B$3,VLOOKUP($A1533,'List Calculations'!A$2:H$2705,8,FALSE),"")</f>
        <v/>
      </c>
    </row>
    <row r="1534" spans="1:4" x14ac:dyDescent="0.25">
      <c r="A1534" t="str">
        <f ca="1">IF(A1533&lt;Settings!$B$3,A1533+1,"")</f>
        <v/>
      </c>
      <c r="B1534" t="str">
        <f ca="1">IF(A1533&lt;Settings!$B$3,VLOOKUP($A1534,'List Calculations'!A$2:H$2705,6,FALSE),"")</f>
        <v/>
      </c>
      <c r="C1534" t="str">
        <f ca="1">IF(A1533&lt;Settings!$B$3,VLOOKUP($A1534,'List Calculations'!A$2:H$2705,7,FALSE),"")</f>
        <v/>
      </c>
      <c r="D1534" s="3" t="str">
        <f ca="1">IF(A1533&lt;Settings!$B$3,VLOOKUP($A1534,'List Calculations'!A$2:H$2705,8,FALSE),"")</f>
        <v/>
      </c>
    </row>
    <row r="1535" spans="1:4" x14ac:dyDescent="0.25">
      <c r="A1535" t="str">
        <f ca="1">IF(A1534&lt;Settings!$B$3,A1534+1,"")</f>
        <v/>
      </c>
      <c r="B1535" t="str">
        <f ca="1">IF(A1534&lt;Settings!$B$3,VLOOKUP($A1535,'List Calculations'!A$2:H$2705,6,FALSE),"")</f>
        <v/>
      </c>
      <c r="C1535" t="str">
        <f ca="1">IF(A1534&lt;Settings!$B$3,VLOOKUP($A1535,'List Calculations'!A$2:H$2705,7,FALSE),"")</f>
        <v/>
      </c>
      <c r="D1535" s="3" t="str">
        <f ca="1">IF(A1534&lt;Settings!$B$3,VLOOKUP($A1535,'List Calculations'!A$2:H$2705,8,FALSE),"")</f>
        <v/>
      </c>
    </row>
    <row r="1536" spans="1:4" x14ac:dyDescent="0.25">
      <c r="A1536" t="str">
        <f ca="1">IF(A1535&lt;Settings!$B$3,A1535+1,"")</f>
        <v/>
      </c>
      <c r="B1536" t="str">
        <f ca="1">IF(A1535&lt;Settings!$B$3,VLOOKUP($A1536,'List Calculations'!A$2:H$2705,6,FALSE),"")</f>
        <v/>
      </c>
      <c r="C1536" t="str">
        <f ca="1">IF(A1535&lt;Settings!$B$3,VLOOKUP($A1536,'List Calculations'!A$2:H$2705,7,FALSE),"")</f>
        <v/>
      </c>
      <c r="D1536" s="3" t="str">
        <f ca="1">IF(A1535&lt;Settings!$B$3,VLOOKUP($A1536,'List Calculations'!A$2:H$2705,8,FALSE),"")</f>
        <v/>
      </c>
    </row>
    <row r="1537" spans="1:4" x14ac:dyDescent="0.25">
      <c r="A1537" t="str">
        <f ca="1">IF(A1536&lt;Settings!$B$3,A1536+1,"")</f>
        <v/>
      </c>
      <c r="B1537" t="str">
        <f ca="1">IF(A1536&lt;Settings!$B$3,VLOOKUP($A1537,'List Calculations'!A$2:H$2705,6,FALSE),"")</f>
        <v/>
      </c>
      <c r="C1537" t="str">
        <f ca="1">IF(A1536&lt;Settings!$B$3,VLOOKUP($A1537,'List Calculations'!A$2:H$2705,7,FALSE),"")</f>
        <v/>
      </c>
      <c r="D1537" s="3" t="str">
        <f ca="1">IF(A1536&lt;Settings!$B$3,VLOOKUP($A1537,'List Calculations'!A$2:H$2705,8,FALSE),"")</f>
        <v/>
      </c>
    </row>
    <row r="1538" spans="1:4" x14ac:dyDescent="0.25">
      <c r="A1538" t="str">
        <f ca="1">IF(A1537&lt;Settings!$B$3,A1537+1,"")</f>
        <v/>
      </c>
      <c r="B1538" t="str">
        <f ca="1">IF(A1537&lt;Settings!$B$3,VLOOKUP($A1538,'List Calculations'!A$2:H$2705,6,FALSE),"")</f>
        <v/>
      </c>
      <c r="C1538" t="str">
        <f ca="1">IF(A1537&lt;Settings!$B$3,VLOOKUP($A1538,'List Calculations'!A$2:H$2705,7,FALSE),"")</f>
        <v/>
      </c>
      <c r="D1538" s="3" t="str">
        <f ca="1">IF(A1537&lt;Settings!$B$3,VLOOKUP($A1538,'List Calculations'!A$2:H$2705,8,FALSE),"")</f>
        <v/>
      </c>
    </row>
    <row r="1539" spans="1:4" x14ac:dyDescent="0.25">
      <c r="A1539" t="str">
        <f ca="1">IF(A1538&lt;Settings!$B$3,A1538+1,"")</f>
        <v/>
      </c>
      <c r="B1539" t="str">
        <f ca="1">IF(A1538&lt;Settings!$B$3,VLOOKUP($A1539,'List Calculations'!A$2:H$2705,6,FALSE),"")</f>
        <v/>
      </c>
      <c r="C1539" t="str">
        <f ca="1">IF(A1538&lt;Settings!$B$3,VLOOKUP($A1539,'List Calculations'!A$2:H$2705,7,FALSE),"")</f>
        <v/>
      </c>
      <c r="D1539" s="3" t="str">
        <f ca="1">IF(A1538&lt;Settings!$B$3,VLOOKUP($A1539,'List Calculations'!A$2:H$2705,8,FALSE),"")</f>
        <v/>
      </c>
    </row>
    <row r="1540" spans="1:4" x14ac:dyDescent="0.25">
      <c r="A1540" t="str">
        <f ca="1">IF(A1539&lt;Settings!$B$3,A1539+1,"")</f>
        <v/>
      </c>
      <c r="B1540" t="str">
        <f ca="1">IF(A1539&lt;Settings!$B$3,VLOOKUP($A1540,'List Calculations'!A$2:H$2705,6,FALSE),"")</f>
        <v/>
      </c>
      <c r="C1540" t="str">
        <f ca="1">IF(A1539&lt;Settings!$B$3,VLOOKUP($A1540,'List Calculations'!A$2:H$2705,7,FALSE),"")</f>
        <v/>
      </c>
      <c r="D1540" s="3" t="str">
        <f ca="1">IF(A1539&lt;Settings!$B$3,VLOOKUP($A1540,'List Calculations'!A$2:H$2705,8,FALSE),"")</f>
        <v/>
      </c>
    </row>
    <row r="1541" spans="1:4" x14ac:dyDescent="0.25">
      <c r="A1541" t="str">
        <f ca="1">IF(A1540&lt;Settings!$B$3,A1540+1,"")</f>
        <v/>
      </c>
      <c r="B1541" t="str">
        <f ca="1">IF(A1540&lt;Settings!$B$3,VLOOKUP($A1541,'List Calculations'!A$2:H$2705,6,FALSE),"")</f>
        <v/>
      </c>
      <c r="C1541" t="str">
        <f ca="1">IF(A1540&lt;Settings!$B$3,VLOOKUP($A1541,'List Calculations'!A$2:H$2705,7,FALSE),"")</f>
        <v/>
      </c>
      <c r="D1541" s="3" t="str">
        <f ca="1">IF(A1540&lt;Settings!$B$3,VLOOKUP($A1541,'List Calculations'!A$2:H$2705,8,FALSE),"")</f>
        <v/>
      </c>
    </row>
    <row r="1542" spans="1:4" x14ac:dyDescent="0.25">
      <c r="A1542" t="str">
        <f ca="1">IF(A1541&lt;Settings!$B$3,A1541+1,"")</f>
        <v/>
      </c>
      <c r="B1542" t="str">
        <f ca="1">IF(A1541&lt;Settings!$B$3,VLOOKUP($A1542,'List Calculations'!A$2:H$2705,6,FALSE),"")</f>
        <v/>
      </c>
      <c r="C1542" t="str">
        <f ca="1">IF(A1541&lt;Settings!$B$3,VLOOKUP($A1542,'List Calculations'!A$2:H$2705,7,FALSE),"")</f>
        <v/>
      </c>
      <c r="D1542" s="3" t="str">
        <f ca="1">IF(A1541&lt;Settings!$B$3,VLOOKUP($A1542,'List Calculations'!A$2:H$2705,8,FALSE),"")</f>
        <v/>
      </c>
    </row>
    <row r="1543" spans="1:4" x14ac:dyDescent="0.25">
      <c r="A1543" t="str">
        <f ca="1">IF(A1542&lt;Settings!$B$3,A1542+1,"")</f>
        <v/>
      </c>
      <c r="B1543" t="str">
        <f ca="1">IF(A1542&lt;Settings!$B$3,VLOOKUP($A1543,'List Calculations'!A$2:H$2705,6,FALSE),"")</f>
        <v/>
      </c>
      <c r="C1543" t="str">
        <f ca="1">IF(A1542&lt;Settings!$B$3,VLOOKUP($A1543,'List Calculations'!A$2:H$2705,7,FALSE),"")</f>
        <v/>
      </c>
      <c r="D1543" s="3" t="str">
        <f ca="1">IF(A1542&lt;Settings!$B$3,VLOOKUP($A1543,'List Calculations'!A$2:H$2705,8,FALSE),"")</f>
        <v/>
      </c>
    </row>
    <row r="1544" spans="1:4" x14ac:dyDescent="0.25">
      <c r="A1544" t="str">
        <f ca="1">IF(A1543&lt;Settings!$B$3,A1543+1,"")</f>
        <v/>
      </c>
      <c r="B1544" t="str">
        <f ca="1">IF(A1543&lt;Settings!$B$3,VLOOKUP($A1544,'List Calculations'!A$2:H$2705,6,FALSE),"")</f>
        <v/>
      </c>
      <c r="C1544" t="str">
        <f ca="1">IF(A1543&lt;Settings!$B$3,VLOOKUP($A1544,'List Calculations'!A$2:H$2705,7,FALSE),"")</f>
        <v/>
      </c>
      <c r="D1544" s="3" t="str">
        <f ca="1">IF(A1543&lt;Settings!$B$3,VLOOKUP($A1544,'List Calculations'!A$2:H$2705,8,FALSE),"")</f>
        <v/>
      </c>
    </row>
    <row r="1545" spans="1:4" x14ac:dyDescent="0.25">
      <c r="A1545" t="str">
        <f ca="1">IF(A1544&lt;Settings!$B$3,A1544+1,"")</f>
        <v/>
      </c>
      <c r="B1545" t="str">
        <f ca="1">IF(A1544&lt;Settings!$B$3,VLOOKUP($A1545,'List Calculations'!A$2:H$2705,6,FALSE),"")</f>
        <v/>
      </c>
      <c r="C1545" t="str">
        <f ca="1">IF(A1544&lt;Settings!$B$3,VLOOKUP($A1545,'List Calculations'!A$2:H$2705,7,FALSE),"")</f>
        <v/>
      </c>
      <c r="D1545" s="3" t="str">
        <f ca="1">IF(A1544&lt;Settings!$B$3,VLOOKUP($A1545,'List Calculations'!A$2:H$2705,8,FALSE),"")</f>
        <v/>
      </c>
    </row>
    <row r="1546" spans="1:4" x14ac:dyDescent="0.25">
      <c r="A1546" t="str">
        <f ca="1">IF(A1545&lt;Settings!$B$3,A1545+1,"")</f>
        <v/>
      </c>
      <c r="B1546" t="str">
        <f ca="1">IF(A1545&lt;Settings!$B$3,VLOOKUP($A1546,'List Calculations'!A$2:H$2705,6,FALSE),"")</f>
        <v/>
      </c>
      <c r="C1546" t="str">
        <f ca="1">IF(A1545&lt;Settings!$B$3,VLOOKUP($A1546,'List Calculations'!A$2:H$2705,7,FALSE),"")</f>
        <v/>
      </c>
      <c r="D1546" s="3" t="str">
        <f ca="1">IF(A1545&lt;Settings!$B$3,VLOOKUP($A1546,'List Calculations'!A$2:H$2705,8,FALSE),"")</f>
        <v/>
      </c>
    </row>
    <row r="1547" spans="1:4" x14ac:dyDescent="0.25">
      <c r="A1547" t="str">
        <f ca="1">IF(A1546&lt;Settings!$B$3,A1546+1,"")</f>
        <v/>
      </c>
      <c r="B1547" t="str">
        <f ca="1">IF(A1546&lt;Settings!$B$3,VLOOKUP($A1547,'List Calculations'!A$2:H$2705,6,FALSE),"")</f>
        <v/>
      </c>
      <c r="C1547" t="str">
        <f ca="1">IF(A1546&lt;Settings!$B$3,VLOOKUP($A1547,'List Calculations'!A$2:H$2705,7,FALSE),"")</f>
        <v/>
      </c>
      <c r="D1547" s="3" t="str">
        <f ca="1">IF(A1546&lt;Settings!$B$3,VLOOKUP($A1547,'List Calculations'!A$2:H$2705,8,FALSE),"")</f>
        <v/>
      </c>
    </row>
    <row r="1548" spans="1:4" x14ac:dyDescent="0.25">
      <c r="A1548" t="str">
        <f ca="1">IF(A1547&lt;Settings!$B$3,A1547+1,"")</f>
        <v/>
      </c>
      <c r="B1548" t="str">
        <f ca="1">IF(A1547&lt;Settings!$B$3,VLOOKUP($A1548,'List Calculations'!A$2:H$2705,6,FALSE),"")</f>
        <v/>
      </c>
      <c r="C1548" t="str">
        <f ca="1">IF(A1547&lt;Settings!$B$3,VLOOKUP($A1548,'List Calculations'!A$2:H$2705,7,FALSE),"")</f>
        <v/>
      </c>
      <c r="D1548" s="3" t="str">
        <f ca="1">IF(A1547&lt;Settings!$B$3,VLOOKUP($A1548,'List Calculations'!A$2:H$2705,8,FALSE),"")</f>
        <v/>
      </c>
    </row>
    <row r="1549" spans="1:4" x14ac:dyDescent="0.25">
      <c r="A1549" t="str">
        <f ca="1">IF(A1548&lt;Settings!$B$3,A1548+1,"")</f>
        <v/>
      </c>
      <c r="B1549" t="str">
        <f ca="1">IF(A1548&lt;Settings!$B$3,VLOOKUP($A1549,'List Calculations'!A$2:H$2705,6,FALSE),"")</f>
        <v/>
      </c>
      <c r="C1549" t="str">
        <f ca="1">IF(A1548&lt;Settings!$B$3,VLOOKUP($A1549,'List Calculations'!A$2:H$2705,7,FALSE),"")</f>
        <v/>
      </c>
      <c r="D1549" s="3" t="str">
        <f ca="1">IF(A1548&lt;Settings!$B$3,VLOOKUP($A1549,'List Calculations'!A$2:H$2705,8,FALSE),"")</f>
        <v/>
      </c>
    </row>
    <row r="1550" spans="1:4" x14ac:dyDescent="0.25">
      <c r="A1550" t="str">
        <f ca="1">IF(A1549&lt;Settings!$B$3,A1549+1,"")</f>
        <v/>
      </c>
      <c r="B1550" t="str">
        <f ca="1">IF(A1549&lt;Settings!$B$3,VLOOKUP($A1550,'List Calculations'!A$2:H$2705,6,FALSE),"")</f>
        <v/>
      </c>
      <c r="C1550" t="str">
        <f ca="1">IF(A1549&lt;Settings!$B$3,VLOOKUP($A1550,'List Calculations'!A$2:H$2705,7,FALSE),"")</f>
        <v/>
      </c>
      <c r="D1550" s="3" t="str">
        <f ca="1">IF(A1549&lt;Settings!$B$3,VLOOKUP($A1550,'List Calculations'!A$2:H$2705,8,FALSE),"")</f>
        <v/>
      </c>
    </row>
    <row r="1551" spans="1:4" x14ac:dyDescent="0.25">
      <c r="A1551" t="str">
        <f ca="1">IF(A1550&lt;Settings!$B$3,A1550+1,"")</f>
        <v/>
      </c>
      <c r="B1551" t="str">
        <f ca="1">IF(A1550&lt;Settings!$B$3,VLOOKUP($A1551,'List Calculations'!A$2:H$2705,6,FALSE),"")</f>
        <v/>
      </c>
      <c r="C1551" t="str">
        <f ca="1">IF(A1550&lt;Settings!$B$3,VLOOKUP($A1551,'List Calculations'!A$2:H$2705,7,FALSE),"")</f>
        <v/>
      </c>
      <c r="D1551" s="3" t="str">
        <f ca="1">IF(A1550&lt;Settings!$B$3,VLOOKUP($A1551,'List Calculations'!A$2:H$2705,8,FALSE),"")</f>
        <v/>
      </c>
    </row>
    <row r="1552" spans="1:4" x14ac:dyDescent="0.25">
      <c r="A1552" t="str">
        <f ca="1">IF(A1551&lt;Settings!$B$3,A1551+1,"")</f>
        <v/>
      </c>
      <c r="B1552" t="str">
        <f ca="1">IF(A1551&lt;Settings!$B$3,VLOOKUP($A1552,'List Calculations'!A$2:H$2705,6,FALSE),"")</f>
        <v/>
      </c>
      <c r="C1552" t="str">
        <f ca="1">IF(A1551&lt;Settings!$B$3,VLOOKUP($A1552,'List Calculations'!A$2:H$2705,7,FALSE),"")</f>
        <v/>
      </c>
      <c r="D1552" s="3" t="str">
        <f ca="1">IF(A1551&lt;Settings!$B$3,VLOOKUP($A1552,'List Calculations'!A$2:H$2705,8,FALSE),"")</f>
        <v/>
      </c>
    </row>
    <row r="1553" spans="1:4" x14ac:dyDescent="0.25">
      <c r="A1553" t="str">
        <f ca="1">IF(A1552&lt;Settings!$B$3,A1552+1,"")</f>
        <v/>
      </c>
      <c r="B1553" t="str">
        <f ca="1">IF(A1552&lt;Settings!$B$3,VLOOKUP($A1553,'List Calculations'!A$2:H$2705,6,FALSE),"")</f>
        <v/>
      </c>
      <c r="C1553" t="str">
        <f ca="1">IF(A1552&lt;Settings!$B$3,VLOOKUP($A1553,'List Calculations'!A$2:H$2705,7,FALSE),"")</f>
        <v/>
      </c>
      <c r="D1553" s="3" t="str">
        <f ca="1">IF(A1552&lt;Settings!$B$3,VLOOKUP($A1553,'List Calculations'!A$2:H$2705,8,FALSE),"")</f>
        <v/>
      </c>
    </row>
    <row r="1554" spans="1:4" x14ac:dyDescent="0.25">
      <c r="A1554" t="str">
        <f ca="1">IF(A1553&lt;Settings!$B$3,A1553+1,"")</f>
        <v/>
      </c>
      <c r="B1554" t="str">
        <f ca="1">IF(A1553&lt;Settings!$B$3,VLOOKUP($A1554,'List Calculations'!A$2:H$2705,6,FALSE),"")</f>
        <v/>
      </c>
      <c r="C1554" t="str">
        <f ca="1">IF(A1553&lt;Settings!$B$3,VLOOKUP($A1554,'List Calculations'!A$2:H$2705,7,FALSE),"")</f>
        <v/>
      </c>
      <c r="D1554" s="3" t="str">
        <f ca="1">IF(A1553&lt;Settings!$B$3,VLOOKUP($A1554,'List Calculations'!A$2:H$2705,8,FALSE),"")</f>
        <v/>
      </c>
    </row>
    <row r="1555" spans="1:4" x14ac:dyDescent="0.25">
      <c r="A1555" t="str">
        <f ca="1">IF(A1554&lt;Settings!$B$3,A1554+1,"")</f>
        <v/>
      </c>
      <c r="B1555" t="str">
        <f ca="1">IF(A1554&lt;Settings!$B$3,VLOOKUP($A1555,'List Calculations'!A$2:H$2705,6,FALSE),"")</f>
        <v/>
      </c>
      <c r="C1555" t="str">
        <f ca="1">IF(A1554&lt;Settings!$B$3,VLOOKUP($A1555,'List Calculations'!A$2:H$2705,7,FALSE),"")</f>
        <v/>
      </c>
      <c r="D1555" s="3" t="str">
        <f ca="1">IF(A1554&lt;Settings!$B$3,VLOOKUP($A1555,'List Calculations'!A$2:H$2705,8,FALSE),"")</f>
        <v/>
      </c>
    </row>
    <row r="1556" spans="1:4" x14ac:dyDescent="0.25">
      <c r="A1556" t="str">
        <f ca="1">IF(A1555&lt;Settings!$B$3,A1555+1,"")</f>
        <v/>
      </c>
      <c r="B1556" t="str">
        <f ca="1">IF(A1555&lt;Settings!$B$3,VLOOKUP($A1556,'List Calculations'!A$2:H$2705,6,FALSE),"")</f>
        <v/>
      </c>
      <c r="C1556" t="str">
        <f ca="1">IF(A1555&lt;Settings!$B$3,VLOOKUP($A1556,'List Calculations'!A$2:H$2705,7,FALSE),"")</f>
        <v/>
      </c>
      <c r="D1556" s="3" t="str">
        <f ca="1">IF(A1555&lt;Settings!$B$3,VLOOKUP($A1556,'List Calculations'!A$2:H$2705,8,FALSE),"")</f>
        <v/>
      </c>
    </row>
    <row r="1557" spans="1:4" x14ac:dyDescent="0.25">
      <c r="A1557" t="str">
        <f ca="1">IF(A1556&lt;Settings!$B$3,A1556+1,"")</f>
        <v/>
      </c>
      <c r="B1557" t="str">
        <f ca="1">IF(A1556&lt;Settings!$B$3,VLOOKUP($A1557,'List Calculations'!A$2:H$2705,6,FALSE),"")</f>
        <v/>
      </c>
      <c r="C1557" t="str">
        <f ca="1">IF(A1556&lt;Settings!$B$3,VLOOKUP($A1557,'List Calculations'!A$2:H$2705,7,FALSE),"")</f>
        <v/>
      </c>
      <c r="D1557" s="3" t="str">
        <f ca="1">IF(A1556&lt;Settings!$B$3,VLOOKUP($A1557,'List Calculations'!A$2:H$2705,8,FALSE),"")</f>
        <v/>
      </c>
    </row>
    <row r="1558" spans="1:4" x14ac:dyDescent="0.25">
      <c r="A1558" t="str">
        <f ca="1">IF(A1557&lt;Settings!$B$3,A1557+1,"")</f>
        <v/>
      </c>
      <c r="B1558" t="str">
        <f ca="1">IF(A1557&lt;Settings!$B$3,VLOOKUP($A1558,'List Calculations'!A$2:H$2705,6,FALSE),"")</f>
        <v/>
      </c>
      <c r="C1558" t="str">
        <f ca="1">IF(A1557&lt;Settings!$B$3,VLOOKUP($A1558,'List Calculations'!A$2:H$2705,7,FALSE),"")</f>
        <v/>
      </c>
      <c r="D1558" s="3" t="str">
        <f ca="1">IF(A1557&lt;Settings!$B$3,VLOOKUP($A1558,'List Calculations'!A$2:H$2705,8,FALSE),"")</f>
        <v/>
      </c>
    </row>
    <row r="1559" spans="1:4" x14ac:dyDescent="0.25">
      <c r="A1559" t="str">
        <f ca="1">IF(A1558&lt;Settings!$B$3,A1558+1,"")</f>
        <v/>
      </c>
      <c r="B1559" t="str">
        <f ca="1">IF(A1558&lt;Settings!$B$3,VLOOKUP($A1559,'List Calculations'!A$2:H$2705,6,FALSE),"")</f>
        <v/>
      </c>
      <c r="C1559" t="str">
        <f ca="1">IF(A1558&lt;Settings!$B$3,VLOOKUP($A1559,'List Calculations'!A$2:H$2705,7,FALSE),"")</f>
        <v/>
      </c>
      <c r="D1559" s="3" t="str">
        <f ca="1">IF(A1558&lt;Settings!$B$3,VLOOKUP($A1559,'List Calculations'!A$2:H$2705,8,FALSE),"")</f>
        <v/>
      </c>
    </row>
    <row r="1560" spans="1:4" x14ac:dyDescent="0.25">
      <c r="A1560" t="str">
        <f ca="1">IF(A1559&lt;Settings!$B$3,A1559+1,"")</f>
        <v/>
      </c>
      <c r="B1560" t="str">
        <f ca="1">IF(A1559&lt;Settings!$B$3,VLOOKUP($A1560,'List Calculations'!A$2:H$2705,6,FALSE),"")</f>
        <v/>
      </c>
      <c r="C1560" t="str">
        <f ca="1">IF(A1559&lt;Settings!$B$3,VLOOKUP($A1560,'List Calculations'!A$2:H$2705,7,FALSE),"")</f>
        <v/>
      </c>
      <c r="D1560" s="3" t="str">
        <f ca="1">IF(A1559&lt;Settings!$B$3,VLOOKUP($A1560,'List Calculations'!A$2:H$2705,8,FALSE),"")</f>
        <v/>
      </c>
    </row>
    <row r="1561" spans="1:4" x14ac:dyDescent="0.25">
      <c r="A1561" t="str">
        <f ca="1">IF(A1560&lt;Settings!$B$3,A1560+1,"")</f>
        <v/>
      </c>
      <c r="B1561" t="str">
        <f ca="1">IF(A1560&lt;Settings!$B$3,VLOOKUP($A1561,'List Calculations'!A$2:H$2705,6,FALSE),"")</f>
        <v/>
      </c>
      <c r="C1561" t="str">
        <f ca="1">IF(A1560&lt;Settings!$B$3,VLOOKUP($A1561,'List Calculations'!A$2:H$2705,7,FALSE),"")</f>
        <v/>
      </c>
      <c r="D1561" s="3" t="str">
        <f ca="1">IF(A1560&lt;Settings!$B$3,VLOOKUP($A1561,'List Calculations'!A$2:H$2705,8,FALSE),"")</f>
        <v/>
      </c>
    </row>
    <row r="1562" spans="1:4" x14ac:dyDescent="0.25">
      <c r="A1562" t="str">
        <f ca="1">IF(A1561&lt;Settings!$B$3,A1561+1,"")</f>
        <v/>
      </c>
      <c r="B1562" t="str">
        <f ca="1">IF(A1561&lt;Settings!$B$3,VLOOKUP($A1562,'List Calculations'!A$2:H$2705,6,FALSE),"")</f>
        <v/>
      </c>
      <c r="C1562" t="str">
        <f ca="1">IF(A1561&lt;Settings!$B$3,VLOOKUP($A1562,'List Calculations'!A$2:H$2705,7,FALSE),"")</f>
        <v/>
      </c>
      <c r="D1562" s="3" t="str">
        <f ca="1">IF(A1561&lt;Settings!$B$3,VLOOKUP($A1562,'List Calculations'!A$2:H$2705,8,FALSE),"")</f>
        <v/>
      </c>
    </row>
    <row r="1563" spans="1:4" x14ac:dyDescent="0.25">
      <c r="A1563" t="str">
        <f ca="1">IF(A1562&lt;Settings!$B$3,A1562+1,"")</f>
        <v/>
      </c>
      <c r="B1563" t="str">
        <f ca="1">IF(A1562&lt;Settings!$B$3,VLOOKUP($A1563,'List Calculations'!A$2:H$2705,6,FALSE),"")</f>
        <v/>
      </c>
      <c r="C1563" t="str">
        <f ca="1">IF(A1562&lt;Settings!$B$3,VLOOKUP($A1563,'List Calculations'!A$2:H$2705,7,FALSE),"")</f>
        <v/>
      </c>
      <c r="D1563" s="3" t="str">
        <f ca="1">IF(A1562&lt;Settings!$B$3,VLOOKUP($A1563,'List Calculations'!A$2:H$2705,8,FALSE),"")</f>
        <v/>
      </c>
    </row>
    <row r="1564" spans="1:4" x14ac:dyDescent="0.25">
      <c r="A1564" t="str">
        <f ca="1">IF(A1563&lt;Settings!$B$3,A1563+1,"")</f>
        <v/>
      </c>
      <c r="B1564" t="str">
        <f ca="1">IF(A1563&lt;Settings!$B$3,VLOOKUP($A1564,'List Calculations'!A$2:H$2705,6,FALSE),"")</f>
        <v/>
      </c>
      <c r="C1564" t="str">
        <f ca="1">IF(A1563&lt;Settings!$B$3,VLOOKUP($A1564,'List Calculations'!A$2:H$2705,7,FALSE),"")</f>
        <v/>
      </c>
      <c r="D1564" s="3" t="str">
        <f ca="1">IF(A1563&lt;Settings!$B$3,VLOOKUP($A1564,'List Calculations'!A$2:H$2705,8,FALSE),"")</f>
        <v/>
      </c>
    </row>
    <row r="1565" spans="1:4" x14ac:dyDescent="0.25">
      <c r="A1565" t="str">
        <f ca="1">IF(A1564&lt;Settings!$B$3,A1564+1,"")</f>
        <v/>
      </c>
      <c r="B1565" t="str">
        <f ca="1">IF(A1564&lt;Settings!$B$3,VLOOKUP($A1565,'List Calculations'!A$2:H$2705,6,FALSE),"")</f>
        <v/>
      </c>
      <c r="C1565" t="str">
        <f ca="1">IF(A1564&lt;Settings!$B$3,VLOOKUP($A1565,'List Calculations'!A$2:H$2705,7,FALSE),"")</f>
        <v/>
      </c>
      <c r="D1565" s="3" t="str">
        <f ca="1">IF(A1564&lt;Settings!$B$3,VLOOKUP($A1565,'List Calculations'!A$2:H$2705,8,FALSE),"")</f>
        <v/>
      </c>
    </row>
    <row r="1566" spans="1:4" x14ac:dyDescent="0.25">
      <c r="A1566" t="str">
        <f ca="1">IF(A1565&lt;Settings!$B$3,A1565+1,"")</f>
        <v/>
      </c>
      <c r="B1566" t="str">
        <f ca="1">IF(A1565&lt;Settings!$B$3,VLOOKUP($A1566,'List Calculations'!A$2:H$2705,6,FALSE),"")</f>
        <v/>
      </c>
      <c r="C1566" t="str">
        <f ca="1">IF(A1565&lt;Settings!$B$3,VLOOKUP($A1566,'List Calculations'!A$2:H$2705,7,FALSE),"")</f>
        <v/>
      </c>
      <c r="D1566" s="3" t="str">
        <f ca="1">IF(A1565&lt;Settings!$B$3,VLOOKUP($A1566,'List Calculations'!A$2:H$2705,8,FALSE),"")</f>
        <v/>
      </c>
    </row>
    <row r="1567" spans="1:4" x14ac:dyDescent="0.25">
      <c r="A1567" t="str">
        <f ca="1">IF(A1566&lt;Settings!$B$3,A1566+1,"")</f>
        <v/>
      </c>
      <c r="B1567" t="str">
        <f ca="1">IF(A1566&lt;Settings!$B$3,VLOOKUP($A1567,'List Calculations'!A$2:H$2705,6,FALSE),"")</f>
        <v/>
      </c>
      <c r="C1567" t="str">
        <f ca="1">IF(A1566&lt;Settings!$B$3,VLOOKUP($A1567,'List Calculations'!A$2:H$2705,7,FALSE),"")</f>
        <v/>
      </c>
      <c r="D1567" s="3" t="str">
        <f ca="1">IF(A1566&lt;Settings!$B$3,VLOOKUP($A1567,'List Calculations'!A$2:H$2705,8,FALSE),"")</f>
        <v/>
      </c>
    </row>
    <row r="1568" spans="1:4" x14ac:dyDescent="0.25">
      <c r="A1568" t="str">
        <f ca="1">IF(A1567&lt;Settings!$B$3,A1567+1,"")</f>
        <v/>
      </c>
      <c r="B1568" t="str">
        <f ca="1">IF(A1567&lt;Settings!$B$3,VLOOKUP($A1568,'List Calculations'!A$2:H$2705,6,FALSE),"")</f>
        <v/>
      </c>
      <c r="C1568" t="str">
        <f ca="1">IF(A1567&lt;Settings!$B$3,VLOOKUP($A1568,'List Calculations'!A$2:H$2705,7,FALSE),"")</f>
        <v/>
      </c>
      <c r="D1568" s="3" t="str">
        <f ca="1">IF(A1567&lt;Settings!$B$3,VLOOKUP($A1568,'List Calculations'!A$2:H$2705,8,FALSE),"")</f>
        <v/>
      </c>
    </row>
    <row r="1569" spans="1:4" x14ac:dyDescent="0.25">
      <c r="A1569" t="str">
        <f ca="1">IF(A1568&lt;Settings!$B$3,A1568+1,"")</f>
        <v/>
      </c>
      <c r="B1569" t="str">
        <f ca="1">IF(A1568&lt;Settings!$B$3,VLOOKUP($A1569,'List Calculations'!A$2:H$2705,6,FALSE),"")</f>
        <v/>
      </c>
      <c r="C1569" t="str">
        <f ca="1">IF(A1568&lt;Settings!$B$3,VLOOKUP($A1569,'List Calculations'!A$2:H$2705,7,FALSE),"")</f>
        <v/>
      </c>
      <c r="D1569" s="3" t="str">
        <f ca="1">IF(A1568&lt;Settings!$B$3,VLOOKUP($A1569,'List Calculations'!A$2:H$2705,8,FALSE),"")</f>
        <v/>
      </c>
    </row>
    <row r="1570" spans="1:4" x14ac:dyDescent="0.25">
      <c r="A1570" t="str">
        <f ca="1">IF(A1569&lt;Settings!$B$3,A1569+1,"")</f>
        <v/>
      </c>
      <c r="B1570" t="str">
        <f ca="1">IF(A1569&lt;Settings!$B$3,VLOOKUP($A1570,'List Calculations'!A$2:H$2705,6,FALSE),"")</f>
        <v/>
      </c>
      <c r="C1570" t="str">
        <f ca="1">IF(A1569&lt;Settings!$B$3,VLOOKUP($A1570,'List Calculations'!A$2:H$2705,7,FALSE),"")</f>
        <v/>
      </c>
      <c r="D1570" s="3" t="str">
        <f ca="1">IF(A1569&lt;Settings!$B$3,VLOOKUP($A1570,'List Calculations'!A$2:H$2705,8,FALSE),"")</f>
        <v/>
      </c>
    </row>
    <row r="1571" spans="1:4" x14ac:dyDescent="0.25">
      <c r="A1571" t="str">
        <f ca="1">IF(A1570&lt;Settings!$B$3,A1570+1,"")</f>
        <v/>
      </c>
      <c r="B1571" t="str">
        <f ca="1">IF(A1570&lt;Settings!$B$3,VLOOKUP($A1571,'List Calculations'!A$2:H$2705,6,FALSE),"")</f>
        <v/>
      </c>
      <c r="C1571" t="str">
        <f ca="1">IF(A1570&lt;Settings!$B$3,VLOOKUP($A1571,'List Calculations'!A$2:H$2705,7,FALSE),"")</f>
        <v/>
      </c>
      <c r="D1571" s="3" t="str">
        <f ca="1">IF(A1570&lt;Settings!$B$3,VLOOKUP($A1571,'List Calculations'!A$2:H$2705,8,FALSE),"")</f>
        <v/>
      </c>
    </row>
    <row r="1572" spans="1:4" x14ac:dyDescent="0.25">
      <c r="A1572" t="str">
        <f ca="1">IF(A1571&lt;Settings!$B$3,A1571+1,"")</f>
        <v/>
      </c>
      <c r="B1572" t="str">
        <f ca="1">IF(A1571&lt;Settings!$B$3,VLOOKUP($A1572,'List Calculations'!A$2:H$2705,6,FALSE),"")</f>
        <v/>
      </c>
      <c r="C1572" t="str">
        <f ca="1">IF(A1571&lt;Settings!$B$3,VLOOKUP($A1572,'List Calculations'!A$2:H$2705,7,FALSE),"")</f>
        <v/>
      </c>
      <c r="D1572" s="3" t="str">
        <f ca="1">IF(A1571&lt;Settings!$B$3,VLOOKUP($A1572,'List Calculations'!A$2:H$2705,8,FALSE),"")</f>
        <v/>
      </c>
    </row>
    <row r="1573" spans="1:4" x14ac:dyDescent="0.25">
      <c r="A1573" t="str">
        <f ca="1">IF(A1572&lt;Settings!$B$3,A1572+1,"")</f>
        <v/>
      </c>
      <c r="B1573" t="str">
        <f ca="1">IF(A1572&lt;Settings!$B$3,VLOOKUP($A1573,'List Calculations'!A$2:H$2705,6,FALSE),"")</f>
        <v/>
      </c>
      <c r="C1573" t="str">
        <f ca="1">IF(A1572&lt;Settings!$B$3,VLOOKUP($A1573,'List Calculations'!A$2:H$2705,7,FALSE),"")</f>
        <v/>
      </c>
      <c r="D1573" s="3" t="str">
        <f ca="1">IF(A1572&lt;Settings!$B$3,VLOOKUP($A1573,'List Calculations'!A$2:H$2705,8,FALSE),"")</f>
        <v/>
      </c>
    </row>
    <row r="1574" spans="1:4" x14ac:dyDescent="0.25">
      <c r="A1574" t="str">
        <f ca="1">IF(A1573&lt;Settings!$B$3,A1573+1,"")</f>
        <v/>
      </c>
      <c r="B1574" t="str">
        <f ca="1">IF(A1573&lt;Settings!$B$3,VLOOKUP($A1574,'List Calculations'!A$2:H$2705,6,FALSE),"")</f>
        <v/>
      </c>
      <c r="C1574" t="str">
        <f ca="1">IF(A1573&lt;Settings!$B$3,VLOOKUP($A1574,'List Calculations'!A$2:H$2705,7,FALSE),"")</f>
        <v/>
      </c>
      <c r="D1574" s="3" t="str">
        <f ca="1">IF(A1573&lt;Settings!$B$3,VLOOKUP($A1574,'List Calculations'!A$2:H$2705,8,FALSE),"")</f>
        <v/>
      </c>
    </row>
    <row r="1575" spans="1:4" x14ac:dyDescent="0.25">
      <c r="A1575" t="str">
        <f ca="1">IF(A1574&lt;Settings!$B$3,A1574+1,"")</f>
        <v/>
      </c>
      <c r="B1575" t="str">
        <f ca="1">IF(A1574&lt;Settings!$B$3,VLOOKUP($A1575,'List Calculations'!A$2:H$2705,6,FALSE),"")</f>
        <v/>
      </c>
      <c r="C1575" t="str">
        <f ca="1">IF(A1574&lt;Settings!$B$3,VLOOKUP($A1575,'List Calculations'!A$2:H$2705,7,FALSE),"")</f>
        <v/>
      </c>
      <c r="D1575" s="3" t="str">
        <f ca="1">IF(A1574&lt;Settings!$B$3,VLOOKUP($A1575,'List Calculations'!A$2:H$2705,8,FALSE),"")</f>
        <v/>
      </c>
    </row>
    <row r="1576" spans="1:4" x14ac:dyDescent="0.25">
      <c r="A1576" t="str">
        <f ca="1">IF(A1575&lt;Settings!$B$3,A1575+1,"")</f>
        <v/>
      </c>
      <c r="B1576" t="str">
        <f ca="1">IF(A1575&lt;Settings!$B$3,VLOOKUP($A1576,'List Calculations'!A$2:H$2705,6,FALSE),"")</f>
        <v/>
      </c>
      <c r="C1576" t="str">
        <f ca="1">IF(A1575&lt;Settings!$B$3,VLOOKUP($A1576,'List Calculations'!A$2:H$2705,7,FALSE),"")</f>
        <v/>
      </c>
      <c r="D1576" s="3" t="str">
        <f ca="1">IF(A1575&lt;Settings!$B$3,VLOOKUP($A1576,'List Calculations'!A$2:H$2705,8,FALSE),"")</f>
        <v/>
      </c>
    </row>
    <row r="1577" spans="1:4" x14ac:dyDescent="0.25">
      <c r="A1577" t="str">
        <f ca="1">IF(A1576&lt;Settings!$B$3,A1576+1,"")</f>
        <v/>
      </c>
      <c r="B1577" t="str">
        <f ca="1">IF(A1576&lt;Settings!$B$3,VLOOKUP($A1577,'List Calculations'!A$2:H$2705,6,FALSE),"")</f>
        <v/>
      </c>
      <c r="C1577" t="str">
        <f ca="1">IF(A1576&lt;Settings!$B$3,VLOOKUP($A1577,'List Calculations'!A$2:H$2705,7,FALSE),"")</f>
        <v/>
      </c>
      <c r="D1577" s="3" t="str">
        <f ca="1">IF(A1576&lt;Settings!$B$3,VLOOKUP($A1577,'List Calculations'!A$2:H$2705,8,FALSE),"")</f>
        <v/>
      </c>
    </row>
    <row r="1578" spans="1:4" x14ac:dyDescent="0.25">
      <c r="A1578" t="str">
        <f ca="1">IF(A1577&lt;Settings!$B$3,A1577+1,"")</f>
        <v/>
      </c>
      <c r="B1578" t="str">
        <f ca="1">IF(A1577&lt;Settings!$B$3,VLOOKUP($A1578,'List Calculations'!A$2:H$2705,6,FALSE),"")</f>
        <v/>
      </c>
      <c r="C1578" t="str">
        <f ca="1">IF(A1577&lt;Settings!$B$3,VLOOKUP($A1578,'List Calculations'!A$2:H$2705,7,FALSE),"")</f>
        <v/>
      </c>
      <c r="D1578" s="3" t="str">
        <f ca="1">IF(A1577&lt;Settings!$B$3,VLOOKUP($A1578,'List Calculations'!A$2:H$2705,8,FALSE),"")</f>
        <v/>
      </c>
    </row>
    <row r="1579" spans="1:4" x14ac:dyDescent="0.25">
      <c r="A1579" t="str">
        <f ca="1">IF(A1578&lt;Settings!$B$3,A1578+1,"")</f>
        <v/>
      </c>
      <c r="B1579" t="str">
        <f ca="1">IF(A1578&lt;Settings!$B$3,VLOOKUP($A1579,'List Calculations'!A$2:H$2705,6,FALSE),"")</f>
        <v/>
      </c>
      <c r="C1579" t="str">
        <f ca="1">IF(A1578&lt;Settings!$B$3,VLOOKUP($A1579,'List Calculations'!A$2:H$2705,7,FALSE),"")</f>
        <v/>
      </c>
      <c r="D1579" s="3" t="str">
        <f ca="1">IF(A1578&lt;Settings!$B$3,VLOOKUP($A1579,'List Calculations'!A$2:H$2705,8,FALSE),"")</f>
        <v/>
      </c>
    </row>
    <row r="1580" spans="1:4" x14ac:dyDescent="0.25">
      <c r="A1580" t="str">
        <f ca="1">IF(A1579&lt;Settings!$B$3,A1579+1,"")</f>
        <v/>
      </c>
      <c r="B1580" t="str">
        <f ca="1">IF(A1579&lt;Settings!$B$3,VLOOKUP($A1580,'List Calculations'!A$2:H$2705,6,FALSE),"")</f>
        <v/>
      </c>
      <c r="C1580" t="str">
        <f ca="1">IF(A1579&lt;Settings!$B$3,VLOOKUP($A1580,'List Calculations'!A$2:H$2705,7,FALSE),"")</f>
        <v/>
      </c>
      <c r="D1580" s="3" t="str">
        <f ca="1">IF(A1579&lt;Settings!$B$3,VLOOKUP($A1580,'List Calculations'!A$2:H$2705,8,FALSE),"")</f>
        <v/>
      </c>
    </row>
    <row r="1581" spans="1:4" x14ac:dyDescent="0.25">
      <c r="A1581" t="str">
        <f ca="1">IF(A1580&lt;Settings!$B$3,A1580+1,"")</f>
        <v/>
      </c>
      <c r="B1581" t="str">
        <f ca="1">IF(A1580&lt;Settings!$B$3,VLOOKUP($A1581,'List Calculations'!A$2:H$2705,6,FALSE),"")</f>
        <v/>
      </c>
      <c r="C1581" t="str">
        <f ca="1">IF(A1580&lt;Settings!$B$3,VLOOKUP($A1581,'List Calculations'!A$2:H$2705,7,FALSE),"")</f>
        <v/>
      </c>
      <c r="D1581" s="3" t="str">
        <f ca="1">IF(A1580&lt;Settings!$B$3,VLOOKUP($A1581,'List Calculations'!A$2:H$2705,8,FALSE),"")</f>
        <v/>
      </c>
    </row>
    <row r="1582" spans="1:4" x14ac:dyDescent="0.25">
      <c r="A1582" t="str">
        <f ca="1">IF(A1581&lt;Settings!$B$3,A1581+1,"")</f>
        <v/>
      </c>
      <c r="B1582" t="str">
        <f ca="1">IF(A1581&lt;Settings!$B$3,VLOOKUP($A1582,'List Calculations'!A$2:H$2705,6,FALSE),"")</f>
        <v/>
      </c>
      <c r="C1582" t="str">
        <f ca="1">IF(A1581&lt;Settings!$B$3,VLOOKUP($A1582,'List Calculations'!A$2:H$2705,7,FALSE),"")</f>
        <v/>
      </c>
      <c r="D1582" s="3" t="str">
        <f ca="1">IF(A1581&lt;Settings!$B$3,VLOOKUP($A1582,'List Calculations'!A$2:H$2705,8,FALSE),"")</f>
        <v/>
      </c>
    </row>
    <row r="1583" spans="1:4" x14ac:dyDescent="0.25">
      <c r="A1583" t="str">
        <f ca="1">IF(A1582&lt;Settings!$B$3,A1582+1,"")</f>
        <v/>
      </c>
      <c r="B1583" t="str">
        <f ca="1">IF(A1582&lt;Settings!$B$3,VLOOKUP($A1583,'List Calculations'!A$2:H$2705,6,FALSE),"")</f>
        <v/>
      </c>
      <c r="C1583" t="str">
        <f ca="1">IF(A1582&lt;Settings!$B$3,VLOOKUP($A1583,'List Calculations'!A$2:H$2705,7,FALSE),"")</f>
        <v/>
      </c>
      <c r="D1583" s="3" t="str">
        <f ca="1">IF(A1582&lt;Settings!$B$3,VLOOKUP($A1583,'List Calculations'!A$2:H$2705,8,FALSE),"")</f>
        <v/>
      </c>
    </row>
    <row r="1584" spans="1:4" x14ac:dyDescent="0.25">
      <c r="A1584" t="str">
        <f ca="1">IF(A1583&lt;Settings!$B$3,A1583+1,"")</f>
        <v/>
      </c>
      <c r="B1584" t="str">
        <f ca="1">IF(A1583&lt;Settings!$B$3,VLOOKUP($A1584,'List Calculations'!A$2:H$2705,6,FALSE),"")</f>
        <v/>
      </c>
      <c r="C1584" t="str">
        <f ca="1">IF(A1583&lt;Settings!$B$3,VLOOKUP($A1584,'List Calculations'!A$2:H$2705,7,FALSE),"")</f>
        <v/>
      </c>
      <c r="D1584" s="3" t="str">
        <f ca="1">IF(A1583&lt;Settings!$B$3,VLOOKUP($A1584,'List Calculations'!A$2:H$2705,8,FALSE),"")</f>
        <v/>
      </c>
    </row>
    <row r="1585" spans="1:4" x14ac:dyDescent="0.25">
      <c r="A1585" t="str">
        <f ca="1">IF(A1584&lt;Settings!$B$3,A1584+1,"")</f>
        <v/>
      </c>
      <c r="B1585" t="str">
        <f ca="1">IF(A1584&lt;Settings!$B$3,VLOOKUP($A1585,'List Calculations'!A$2:H$2705,6,FALSE),"")</f>
        <v/>
      </c>
      <c r="C1585" t="str">
        <f ca="1">IF(A1584&lt;Settings!$B$3,VLOOKUP($A1585,'List Calculations'!A$2:H$2705,7,FALSE),"")</f>
        <v/>
      </c>
      <c r="D1585" s="3" t="str">
        <f ca="1">IF(A1584&lt;Settings!$B$3,VLOOKUP($A1585,'List Calculations'!A$2:H$2705,8,FALSE),"")</f>
        <v/>
      </c>
    </row>
    <row r="1586" spans="1:4" x14ac:dyDescent="0.25">
      <c r="A1586" t="str">
        <f ca="1">IF(A1585&lt;Settings!$B$3,A1585+1,"")</f>
        <v/>
      </c>
      <c r="B1586" t="str">
        <f ca="1">IF(A1585&lt;Settings!$B$3,VLOOKUP($A1586,'List Calculations'!A$2:H$2705,6,FALSE),"")</f>
        <v/>
      </c>
      <c r="C1586" t="str">
        <f ca="1">IF(A1585&lt;Settings!$B$3,VLOOKUP($A1586,'List Calculations'!A$2:H$2705,7,FALSE),"")</f>
        <v/>
      </c>
      <c r="D1586" s="3" t="str">
        <f ca="1">IF(A1585&lt;Settings!$B$3,VLOOKUP($A1586,'List Calculations'!A$2:H$2705,8,FALSE),"")</f>
        <v/>
      </c>
    </row>
    <row r="1587" spans="1:4" x14ac:dyDescent="0.25">
      <c r="A1587" t="str">
        <f ca="1">IF(A1586&lt;Settings!$B$3,A1586+1,"")</f>
        <v/>
      </c>
      <c r="B1587" t="str">
        <f ca="1">IF(A1586&lt;Settings!$B$3,VLOOKUP($A1587,'List Calculations'!A$2:H$2705,6,FALSE),"")</f>
        <v/>
      </c>
      <c r="C1587" t="str">
        <f ca="1">IF(A1586&lt;Settings!$B$3,VLOOKUP($A1587,'List Calculations'!A$2:H$2705,7,FALSE),"")</f>
        <v/>
      </c>
      <c r="D1587" s="3" t="str">
        <f ca="1">IF(A1586&lt;Settings!$B$3,VLOOKUP($A1587,'List Calculations'!A$2:H$2705,8,FALSE),"")</f>
        <v/>
      </c>
    </row>
    <row r="1588" spans="1:4" x14ac:dyDescent="0.25">
      <c r="A1588" t="str">
        <f ca="1">IF(A1587&lt;Settings!$B$3,A1587+1,"")</f>
        <v/>
      </c>
      <c r="B1588" t="str">
        <f ca="1">IF(A1587&lt;Settings!$B$3,VLOOKUP($A1588,'List Calculations'!A$2:H$2705,6,FALSE),"")</f>
        <v/>
      </c>
      <c r="C1588" t="str">
        <f ca="1">IF(A1587&lt;Settings!$B$3,VLOOKUP($A1588,'List Calculations'!A$2:H$2705,7,FALSE),"")</f>
        <v/>
      </c>
      <c r="D1588" s="3" t="str">
        <f ca="1">IF(A1587&lt;Settings!$B$3,VLOOKUP($A1588,'List Calculations'!A$2:H$2705,8,FALSE),"")</f>
        <v/>
      </c>
    </row>
    <row r="1589" spans="1:4" x14ac:dyDescent="0.25">
      <c r="A1589" t="str">
        <f ca="1">IF(A1588&lt;Settings!$B$3,A1588+1,"")</f>
        <v/>
      </c>
      <c r="B1589" t="str">
        <f ca="1">IF(A1588&lt;Settings!$B$3,VLOOKUP($A1589,'List Calculations'!A$2:H$2705,6,FALSE),"")</f>
        <v/>
      </c>
      <c r="C1589" t="str">
        <f ca="1">IF(A1588&lt;Settings!$B$3,VLOOKUP($A1589,'List Calculations'!A$2:H$2705,7,FALSE),"")</f>
        <v/>
      </c>
      <c r="D1589" s="3" t="str">
        <f ca="1">IF(A1588&lt;Settings!$B$3,VLOOKUP($A1589,'List Calculations'!A$2:H$2705,8,FALSE),"")</f>
        <v/>
      </c>
    </row>
    <row r="1590" spans="1:4" x14ac:dyDescent="0.25">
      <c r="A1590" t="str">
        <f ca="1">IF(A1589&lt;Settings!$B$3,A1589+1,"")</f>
        <v/>
      </c>
      <c r="B1590" t="str">
        <f ca="1">IF(A1589&lt;Settings!$B$3,VLOOKUP($A1590,'List Calculations'!A$2:H$2705,6,FALSE),"")</f>
        <v/>
      </c>
      <c r="C1590" t="str">
        <f ca="1">IF(A1589&lt;Settings!$B$3,VLOOKUP($A1590,'List Calculations'!A$2:H$2705,7,FALSE),"")</f>
        <v/>
      </c>
      <c r="D1590" s="3" t="str">
        <f ca="1">IF(A1589&lt;Settings!$B$3,VLOOKUP($A1590,'List Calculations'!A$2:H$2705,8,FALSE),"")</f>
        <v/>
      </c>
    </row>
    <row r="1591" spans="1:4" x14ac:dyDescent="0.25">
      <c r="A1591" t="str">
        <f ca="1">IF(A1590&lt;Settings!$B$3,A1590+1,"")</f>
        <v/>
      </c>
      <c r="B1591" t="str">
        <f ca="1">IF(A1590&lt;Settings!$B$3,VLOOKUP($A1591,'List Calculations'!A$2:H$2705,6,FALSE),"")</f>
        <v/>
      </c>
      <c r="C1591" t="str">
        <f ca="1">IF(A1590&lt;Settings!$B$3,VLOOKUP($A1591,'List Calculations'!A$2:H$2705,7,FALSE),"")</f>
        <v/>
      </c>
      <c r="D1591" s="3" t="str">
        <f ca="1">IF(A1590&lt;Settings!$B$3,VLOOKUP($A1591,'List Calculations'!A$2:H$2705,8,FALSE),"")</f>
        <v/>
      </c>
    </row>
    <row r="1592" spans="1:4" x14ac:dyDescent="0.25">
      <c r="A1592" t="str">
        <f ca="1">IF(A1591&lt;Settings!$B$3,A1591+1,"")</f>
        <v/>
      </c>
      <c r="B1592" t="str">
        <f ca="1">IF(A1591&lt;Settings!$B$3,VLOOKUP($A1592,'List Calculations'!A$2:H$2705,6,FALSE),"")</f>
        <v/>
      </c>
      <c r="C1592" t="str">
        <f ca="1">IF(A1591&lt;Settings!$B$3,VLOOKUP($A1592,'List Calculations'!A$2:H$2705,7,FALSE),"")</f>
        <v/>
      </c>
      <c r="D1592" s="3" t="str">
        <f ca="1">IF(A1591&lt;Settings!$B$3,VLOOKUP($A1592,'List Calculations'!A$2:H$2705,8,FALSE),"")</f>
        <v/>
      </c>
    </row>
    <row r="1593" spans="1:4" x14ac:dyDescent="0.25">
      <c r="A1593" t="str">
        <f ca="1">IF(A1592&lt;Settings!$B$3,A1592+1,"")</f>
        <v/>
      </c>
      <c r="B1593" t="str">
        <f ca="1">IF(A1592&lt;Settings!$B$3,VLOOKUP($A1593,'List Calculations'!A$2:H$2705,6,FALSE),"")</f>
        <v/>
      </c>
      <c r="C1593" t="str">
        <f ca="1">IF(A1592&lt;Settings!$B$3,VLOOKUP($A1593,'List Calculations'!A$2:H$2705,7,FALSE),"")</f>
        <v/>
      </c>
      <c r="D1593" s="3" t="str">
        <f ca="1">IF(A1592&lt;Settings!$B$3,VLOOKUP($A1593,'List Calculations'!A$2:H$2705,8,FALSE),"")</f>
        <v/>
      </c>
    </row>
    <row r="1594" spans="1:4" x14ac:dyDescent="0.25">
      <c r="A1594" t="str">
        <f ca="1">IF(A1593&lt;Settings!$B$3,A1593+1,"")</f>
        <v/>
      </c>
      <c r="B1594" t="str">
        <f ca="1">IF(A1593&lt;Settings!$B$3,VLOOKUP($A1594,'List Calculations'!A$2:H$2705,6,FALSE),"")</f>
        <v/>
      </c>
      <c r="C1594" t="str">
        <f ca="1">IF(A1593&lt;Settings!$B$3,VLOOKUP($A1594,'List Calculations'!A$2:H$2705,7,FALSE),"")</f>
        <v/>
      </c>
      <c r="D1594" s="3" t="str">
        <f ca="1">IF(A1593&lt;Settings!$B$3,VLOOKUP($A1594,'List Calculations'!A$2:H$2705,8,FALSE),"")</f>
        <v/>
      </c>
    </row>
    <row r="1595" spans="1:4" x14ac:dyDescent="0.25">
      <c r="A1595" t="str">
        <f ca="1">IF(A1594&lt;Settings!$B$3,A1594+1,"")</f>
        <v/>
      </c>
      <c r="B1595" t="str">
        <f ca="1">IF(A1594&lt;Settings!$B$3,VLOOKUP($A1595,'List Calculations'!A$2:H$2705,6,FALSE),"")</f>
        <v/>
      </c>
      <c r="C1595" t="str">
        <f ca="1">IF(A1594&lt;Settings!$B$3,VLOOKUP($A1595,'List Calculations'!A$2:H$2705,7,FALSE),"")</f>
        <v/>
      </c>
      <c r="D1595" s="3" t="str">
        <f ca="1">IF(A1594&lt;Settings!$B$3,VLOOKUP($A1595,'List Calculations'!A$2:H$2705,8,FALSE),"")</f>
        <v/>
      </c>
    </row>
    <row r="1596" spans="1:4" x14ac:dyDescent="0.25">
      <c r="A1596" t="str">
        <f ca="1">IF(A1595&lt;Settings!$B$3,A1595+1,"")</f>
        <v/>
      </c>
      <c r="B1596" t="str">
        <f ca="1">IF(A1595&lt;Settings!$B$3,VLOOKUP($A1596,'List Calculations'!A$2:H$2705,6,FALSE),"")</f>
        <v/>
      </c>
      <c r="C1596" t="str">
        <f ca="1">IF(A1595&lt;Settings!$B$3,VLOOKUP($A1596,'List Calculations'!A$2:H$2705,7,FALSE),"")</f>
        <v/>
      </c>
      <c r="D1596" s="3" t="str">
        <f ca="1">IF(A1595&lt;Settings!$B$3,VLOOKUP($A1596,'List Calculations'!A$2:H$2705,8,FALSE),"")</f>
        <v/>
      </c>
    </row>
    <row r="1597" spans="1:4" x14ac:dyDescent="0.25">
      <c r="A1597" t="str">
        <f ca="1">IF(A1596&lt;Settings!$B$3,A1596+1,"")</f>
        <v/>
      </c>
      <c r="B1597" t="str">
        <f ca="1">IF(A1596&lt;Settings!$B$3,VLOOKUP($A1597,'List Calculations'!A$2:H$2705,6,FALSE),"")</f>
        <v/>
      </c>
      <c r="C1597" t="str">
        <f ca="1">IF(A1596&lt;Settings!$B$3,VLOOKUP($A1597,'List Calculations'!A$2:H$2705,7,FALSE),"")</f>
        <v/>
      </c>
      <c r="D1597" s="3" t="str">
        <f ca="1">IF(A1596&lt;Settings!$B$3,VLOOKUP($A1597,'List Calculations'!A$2:H$2705,8,FALSE),"")</f>
        <v/>
      </c>
    </row>
    <row r="1598" spans="1:4" x14ac:dyDescent="0.25">
      <c r="A1598" t="str">
        <f ca="1">IF(A1597&lt;Settings!$B$3,A1597+1,"")</f>
        <v/>
      </c>
      <c r="B1598" t="str">
        <f ca="1">IF(A1597&lt;Settings!$B$3,VLOOKUP($A1598,'List Calculations'!A$2:H$2705,6,FALSE),"")</f>
        <v/>
      </c>
      <c r="C1598" t="str">
        <f ca="1">IF(A1597&lt;Settings!$B$3,VLOOKUP($A1598,'List Calculations'!A$2:H$2705,7,FALSE),"")</f>
        <v/>
      </c>
      <c r="D1598" s="3" t="str">
        <f ca="1">IF(A1597&lt;Settings!$B$3,VLOOKUP($A1598,'List Calculations'!A$2:H$2705,8,FALSE),"")</f>
        <v/>
      </c>
    </row>
    <row r="1599" spans="1:4" x14ac:dyDescent="0.25">
      <c r="A1599" t="str">
        <f ca="1">IF(A1598&lt;Settings!$B$3,A1598+1,"")</f>
        <v/>
      </c>
      <c r="B1599" t="str">
        <f ca="1">IF(A1598&lt;Settings!$B$3,VLOOKUP($A1599,'List Calculations'!A$2:H$2705,6,FALSE),"")</f>
        <v/>
      </c>
      <c r="C1599" t="str">
        <f ca="1">IF(A1598&lt;Settings!$B$3,VLOOKUP($A1599,'List Calculations'!A$2:H$2705,7,FALSE),"")</f>
        <v/>
      </c>
      <c r="D1599" s="3" t="str">
        <f ca="1">IF(A1598&lt;Settings!$B$3,VLOOKUP($A1599,'List Calculations'!A$2:H$2705,8,FALSE),"")</f>
        <v/>
      </c>
    </row>
    <row r="1600" spans="1:4" x14ac:dyDescent="0.25">
      <c r="A1600" t="str">
        <f ca="1">IF(A1599&lt;Settings!$B$3,A1599+1,"")</f>
        <v/>
      </c>
      <c r="B1600" t="str">
        <f ca="1">IF(A1599&lt;Settings!$B$3,VLOOKUP($A1600,'List Calculations'!A$2:H$2705,6,FALSE),"")</f>
        <v/>
      </c>
      <c r="C1600" t="str">
        <f ca="1">IF(A1599&lt;Settings!$B$3,VLOOKUP($A1600,'List Calculations'!A$2:H$2705,7,FALSE),"")</f>
        <v/>
      </c>
      <c r="D1600" s="3" t="str">
        <f ca="1">IF(A1599&lt;Settings!$B$3,VLOOKUP($A1600,'List Calculations'!A$2:H$2705,8,FALSE),"")</f>
        <v/>
      </c>
    </row>
    <row r="1601" spans="1:4" x14ac:dyDescent="0.25">
      <c r="A1601" t="str">
        <f ca="1">IF(A1600&lt;Settings!$B$3,A1600+1,"")</f>
        <v/>
      </c>
      <c r="B1601" t="str">
        <f ca="1">IF(A1600&lt;Settings!$B$3,VLOOKUP($A1601,'List Calculations'!A$2:H$2705,6,FALSE),"")</f>
        <v/>
      </c>
      <c r="C1601" t="str">
        <f ca="1">IF(A1600&lt;Settings!$B$3,VLOOKUP($A1601,'List Calculations'!A$2:H$2705,7,FALSE),"")</f>
        <v/>
      </c>
      <c r="D1601" s="3" t="str">
        <f ca="1">IF(A1600&lt;Settings!$B$3,VLOOKUP($A1601,'List Calculations'!A$2:H$2705,8,FALSE),"")</f>
        <v/>
      </c>
    </row>
    <row r="1602" spans="1:4" x14ac:dyDescent="0.25">
      <c r="A1602" t="str">
        <f ca="1">IF(A1601&lt;Settings!$B$3,A1601+1,"")</f>
        <v/>
      </c>
      <c r="B1602" t="str">
        <f ca="1">IF(A1601&lt;Settings!$B$3,VLOOKUP($A1602,'List Calculations'!A$2:H$2705,6,FALSE),"")</f>
        <v/>
      </c>
      <c r="C1602" t="str">
        <f ca="1">IF(A1601&lt;Settings!$B$3,VLOOKUP($A1602,'List Calculations'!A$2:H$2705,7,FALSE),"")</f>
        <v/>
      </c>
      <c r="D1602" s="3" t="str">
        <f ca="1">IF(A1601&lt;Settings!$B$3,VLOOKUP($A1602,'List Calculations'!A$2:H$2705,8,FALSE),"")</f>
        <v/>
      </c>
    </row>
    <row r="1603" spans="1:4" x14ac:dyDescent="0.25">
      <c r="A1603" t="str">
        <f ca="1">IF(A1602&lt;Settings!$B$3,A1602+1,"")</f>
        <v/>
      </c>
      <c r="B1603" t="str">
        <f ca="1">IF(A1602&lt;Settings!$B$3,VLOOKUP($A1603,'List Calculations'!A$2:H$2705,6,FALSE),"")</f>
        <v/>
      </c>
      <c r="C1603" t="str">
        <f ca="1">IF(A1602&lt;Settings!$B$3,VLOOKUP($A1603,'List Calculations'!A$2:H$2705,7,FALSE),"")</f>
        <v/>
      </c>
      <c r="D1603" s="3" t="str">
        <f ca="1">IF(A1602&lt;Settings!$B$3,VLOOKUP($A1603,'List Calculations'!A$2:H$2705,8,FALSE),"")</f>
        <v/>
      </c>
    </row>
    <row r="1604" spans="1:4" x14ac:dyDescent="0.25">
      <c r="A1604" t="str">
        <f ca="1">IF(A1603&lt;Settings!$B$3,A1603+1,"")</f>
        <v/>
      </c>
      <c r="B1604" t="str">
        <f ca="1">IF(A1603&lt;Settings!$B$3,VLOOKUP($A1604,'List Calculations'!A$2:H$2705,6,FALSE),"")</f>
        <v/>
      </c>
      <c r="C1604" t="str">
        <f ca="1">IF(A1603&lt;Settings!$B$3,VLOOKUP($A1604,'List Calculations'!A$2:H$2705,7,FALSE),"")</f>
        <v/>
      </c>
      <c r="D1604" s="3" t="str">
        <f ca="1">IF(A1603&lt;Settings!$B$3,VLOOKUP($A1604,'List Calculations'!A$2:H$2705,8,FALSE),"")</f>
        <v/>
      </c>
    </row>
    <row r="1605" spans="1:4" x14ac:dyDescent="0.25">
      <c r="A1605" t="str">
        <f ca="1">IF(A1604&lt;Settings!$B$3,A1604+1,"")</f>
        <v/>
      </c>
      <c r="B1605" t="str">
        <f ca="1">IF(A1604&lt;Settings!$B$3,VLOOKUP($A1605,'List Calculations'!A$2:H$2705,6,FALSE),"")</f>
        <v/>
      </c>
      <c r="C1605" t="str">
        <f ca="1">IF(A1604&lt;Settings!$B$3,VLOOKUP($A1605,'List Calculations'!A$2:H$2705,7,FALSE),"")</f>
        <v/>
      </c>
      <c r="D1605" s="3" t="str">
        <f ca="1">IF(A1604&lt;Settings!$B$3,VLOOKUP($A1605,'List Calculations'!A$2:H$2705,8,FALSE),"")</f>
        <v/>
      </c>
    </row>
    <row r="1606" spans="1:4" x14ac:dyDescent="0.25">
      <c r="A1606" t="str">
        <f ca="1">IF(A1605&lt;Settings!$B$3,A1605+1,"")</f>
        <v/>
      </c>
      <c r="B1606" t="str">
        <f ca="1">IF(A1605&lt;Settings!$B$3,VLOOKUP($A1606,'List Calculations'!A$2:H$2705,6,FALSE),"")</f>
        <v/>
      </c>
      <c r="C1606" t="str">
        <f ca="1">IF(A1605&lt;Settings!$B$3,VLOOKUP($A1606,'List Calculations'!A$2:H$2705,7,FALSE),"")</f>
        <v/>
      </c>
      <c r="D1606" s="3" t="str">
        <f ca="1">IF(A1605&lt;Settings!$B$3,VLOOKUP($A1606,'List Calculations'!A$2:H$2705,8,FALSE),"")</f>
        <v/>
      </c>
    </row>
    <row r="1607" spans="1:4" x14ac:dyDescent="0.25">
      <c r="A1607" t="str">
        <f ca="1">IF(A1606&lt;Settings!$B$3,A1606+1,"")</f>
        <v/>
      </c>
      <c r="B1607" t="str">
        <f ca="1">IF(A1606&lt;Settings!$B$3,VLOOKUP($A1607,'List Calculations'!A$2:H$2705,6,FALSE),"")</f>
        <v/>
      </c>
      <c r="C1607" t="str">
        <f ca="1">IF(A1606&lt;Settings!$B$3,VLOOKUP($A1607,'List Calculations'!A$2:H$2705,7,FALSE),"")</f>
        <v/>
      </c>
      <c r="D1607" s="3" t="str">
        <f ca="1">IF(A1606&lt;Settings!$B$3,VLOOKUP($A1607,'List Calculations'!A$2:H$2705,8,FALSE),"")</f>
        <v/>
      </c>
    </row>
    <row r="1608" spans="1:4" x14ac:dyDescent="0.25">
      <c r="A1608" t="str">
        <f ca="1">IF(A1607&lt;Settings!$B$3,A1607+1,"")</f>
        <v/>
      </c>
      <c r="B1608" t="str">
        <f ca="1">IF(A1607&lt;Settings!$B$3,VLOOKUP($A1608,'List Calculations'!A$2:H$2705,6,FALSE),"")</f>
        <v/>
      </c>
      <c r="C1608" t="str">
        <f ca="1">IF(A1607&lt;Settings!$B$3,VLOOKUP($A1608,'List Calculations'!A$2:H$2705,7,FALSE),"")</f>
        <v/>
      </c>
      <c r="D1608" s="3" t="str">
        <f ca="1">IF(A1607&lt;Settings!$B$3,VLOOKUP($A1608,'List Calculations'!A$2:H$2705,8,FALSE),"")</f>
        <v/>
      </c>
    </row>
    <row r="1609" spans="1:4" x14ac:dyDescent="0.25">
      <c r="A1609" t="str">
        <f ca="1">IF(A1608&lt;Settings!$B$3,A1608+1,"")</f>
        <v/>
      </c>
      <c r="B1609" t="str">
        <f ca="1">IF(A1608&lt;Settings!$B$3,VLOOKUP($A1609,'List Calculations'!A$2:H$2705,6,FALSE),"")</f>
        <v/>
      </c>
      <c r="C1609" t="str">
        <f ca="1">IF(A1608&lt;Settings!$B$3,VLOOKUP($A1609,'List Calculations'!A$2:H$2705,7,FALSE),"")</f>
        <v/>
      </c>
      <c r="D1609" s="3" t="str">
        <f ca="1">IF(A1608&lt;Settings!$B$3,VLOOKUP($A1609,'List Calculations'!A$2:H$2705,8,FALSE),"")</f>
        <v/>
      </c>
    </row>
    <row r="1610" spans="1:4" x14ac:dyDescent="0.25">
      <c r="A1610" t="str">
        <f ca="1">IF(A1609&lt;Settings!$B$3,A1609+1,"")</f>
        <v/>
      </c>
      <c r="B1610" t="str">
        <f ca="1">IF(A1609&lt;Settings!$B$3,VLOOKUP($A1610,'List Calculations'!A$2:H$2705,6,FALSE),"")</f>
        <v/>
      </c>
      <c r="C1610" t="str">
        <f ca="1">IF(A1609&lt;Settings!$B$3,VLOOKUP($A1610,'List Calculations'!A$2:H$2705,7,FALSE),"")</f>
        <v/>
      </c>
      <c r="D1610" s="3" t="str">
        <f ca="1">IF(A1609&lt;Settings!$B$3,VLOOKUP($A1610,'List Calculations'!A$2:H$2705,8,FALSE),"")</f>
        <v/>
      </c>
    </row>
    <row r="1611" spans="1:4" x14ac:dyDescent="0.25">
      <c r="A1611" t="str">
        <f ca="1">IF(A1610&lt;Settings!$B$3,A1610+1,"")</f>
        <v/>
      </c>
      <c r="B1611" t="str">
        <f ca="1">IF(A1610&lt;Settings!$B$3,VLOOKUP($A1611,'List Calculations'!A$2:H$2705,6,FALSE),"")</f>
        <v/>
      </c>
      <c r="C1611" t="str">
        <f ca="1">IF(A1610&lt;Settings!$B$3,VLOOKUP($A1611,'List Calculations'!A$2:H$2705,7,FALSE),"")</f>
        <v/>
      </c>
      <c r="D1611" s="3" t="str">
        <f ca="1">IF(A1610&lt;Settings!$B$3,VLOOKUP($A1611,'List Calculations'!A$2:H$2705,8,FALSE),"")</f>
        <v/>
      </c>
    </row>
    <row r="1612" spans="1:4" x14ac:dyDescent="0.25">
      <c r="A1612" t="str">
        <f ca="1">IF(A1611&lt;Settings!$B$3,A1611+1,"")</f>
        <v/>
      </c>
      <c r="B1612" t="str">
        <f ca="1">IF(A1611&lt;Settings!$B$3,VLOOKUP($A1612,'List Calculations'!A$2:H$2705,6,FALSE),"")</f>
        <v/>
      </c>
      <c r="C1612" t="str">
        <f ca="1">IF(A1611&lt;Settings!$B$3,VLOOKUP($A1612,'List Calculations'!A$2:H$2705,7,FALSE),"")</f>
        <v/>
      </c>
      <c r="D1612" s="3" t="str">
        <f ca="1">IF(A1611&lt;Settings!$B$3,VLOOKUP($A1612,'List Calculations'!A$2:H$2705,8,FALSE),"")</f>
        <v/>
      </c>
    </row>
    <row r="1613" spans="1:4" x14ac:dyDescent="0.25">
      <c r="A1613" t="str">
        <f ca="1">IF(A1612&lt;Settings!$B$3,A1612+1,"")</f>
        <v/>
      </c>
      <c r="B1613" t="str">
        <f ca="1">IF(A1612&lt;Settings!$B$3,VLOOKUP($A1613,'List Calculations'!A$2:H$2705,6,FALSE),"")</f>
        <v/>
      </c>
      <c r="C1613" t="str">
        <f ca="1">IF(A1612&lt;Settings!$B$3,VLOOKUP($A1613,'List Calculations'!A$2:H$2705,7,FALSE),"")</f>
        <v/>
      </c>
      <c r="D1613" s="3" t="str">
        <f ca="1">IF(A1612&lt;Settings!$B$3,VLOOKUP($A1613,'List Calculations'!A$2:H$2705,8,FALSE),"")</f>
        <v/>
      </c>
    </row>
    <row r="1614" spans="1:4" x14ac:dyDescent="0.25">
      <c r="A1614" t="str">
        <f ca="1">IF(A1613&lt;Settings!$B$3,A1613+1,"")</f>
        <v/>
      </c>
      <c r="B1614" t="str">
        <f ca="1">IF(A1613&lt;Settings!$B$3,VLOOKUP($A1614,'List Calculations'!A$2:H$2705,6,FALSE),"")</f>
        <v/>
      </c>
      <c r="C1614" t="str">
        <f ca="1">IF(A1613&lt;Settings!$B$3,VLOOKUP($A1614,'List Calculations'!A$2:H$2705,7,FALSE),"")</f>
        <v/>
      </c>
      <c r="D1614" s="3" t="str">
        <f ca="1">IF(A1613&lt;Settings!$B$3,VLOOKUP($A1614,'List Calculations'!A$2:H$2705,8,FALSE),"")</f>
        <v/>
      </c>
    </row>
    <row r="1615" spans="1:4" x14ac:dyDescent="0.25">
      <c r="A1615" t="str">
        <f ca="1">IF(A1614&lt;Settings!$B$3,A1614+1,"")</f>
        <v/>
      </c>
      <c r="B1615" t="str">
        <f ca="1">IF(A1614&lt;Settings!$B$3,VLOOKUP($A1615,'List Calculations'!A$2:H$2705,6,FALSE),"")</f>
        <v/>
      </c>
      <c r="C1615" t="str">
        <f ca="1">IF(A1614&lt;Settings!$B$3,VLOOKUP($A1615,'List Calculations'!A$2:H$2705,7,FALSE),"")</f>
        <v/>
      </c>
      <c r="D1615" s="3" t="str">
        <f ca="1">IF(A1614&lt;Settings!$B$3,VLOOKUP($A1615,'List Calculations'!A$2:H$2705,8,FALSE),"")</f>
        <v/>
      </c>
    </row>
    <row r="1616" spans="1:4" x14ac:dyDescent="0.25">
      <c r="A1616" t="str">
        <f ca="1">IF(A1615&lt;Settings!$B$3,A1615+1,"")</f>
        <v/>
      </c>
      <c r="B1616" t="str">
        <f ca="1">IF(A1615&lt;Settings!$B$3,VLOOKUP($A1616,'List Calculations'!A$2:H$2705,6,FALSE),"")</f>
        <v/>
      </c>
      <c r="C1616" t="str">
        <f ca="1">IF(A1615&lt;Settings!$B$3,VLOOKUP($A1616,'List Calculations'!A$2:H$2705,7,FALSE),"")</f>
        <v/>
      </c>
      <c r="D1616" s="3" t="str">
        <f ca="1">IF(A1615&lt;Settings!$B$3,VLOOKUP($A1616,'List Calculations'!A$2:H$2705,8,FALSE),"")</f>
        <v/>
      </c>
    </row>
    <row r="1617" spans="1:4" x14ac:dyDescent="0.25">
      <c r="A1617" t="str">
        <f ca="1">IF(A1616&lt;Settings!$B$3,A1616+1,"")</f>
        <v/>
      </c>
      <c r="B1617" t="str">
        <f ca="1">IF(A1616&lt;Settings!$B$3,VLOOKUP($A1617,'List Calculations'!A$2:H$2705,6,FALSE),"")</f>
        <v/>
      </c>
      <c r="C1617" t="str">
        <f ca="1">IF(A1616&lt;Settings!$B$3,VLOOKUP($A1617,'List Calculations'!A$2:H$2705,7,FALSE),"")</f>
        <v/>
      </c>
      <c r="D1617" s="3" t="str">
        <f ca="1">IF(A1616&lt;Settings!$B$3,VLOOKUP($A1617,'List Calculations'!A$2:H$2705,8,FALSE),"")</f>
        <v/>
      </c>
    </row>
    <row r="1618" spans="1:4" x14ac:dyDescent="0.25">
      <c r="A1618" t="str">
        <f ca="1">IF(A1617&lt;Settings!$B$3,A1617+1,"")</f>
        <v/>
      </c>
      <c r="B1618" t="str">
        <f ca="1">IF(A1617&lt;Settings!$B$3,VLOOKUP($A1618,'List Calculations'!A$2:H$2705,6,FALSE),"")</f>
        <v/>
      </c>
      <c r="C1618" t="str">
        <f ca="1">IF(A1617&lt;Settings!$B$3,VLOOKUP($A1618,'List Calculations'!A$2:H$2705,7,FALSE),"")</f>
        <v/>
      </c>
      <c r="D1618" s="3" t="str">
        <f ca="1">IF(A1617&lt;Settings!$B$3,VLOOKUP($A1618,'List Calculations'!A$2:H$2705,8,FALSE),"")</f>
        <v/>
      </c>
    </row>
    <row r="1619" spans="1:4" x14ac:dyDescent="0.25">
      <c r="A1619" t="str">
        <f ca="1">IF(A1618&lt;Settings!$B$3,A1618+1,"")</f>
        <v/>
      </c>
      <c r="B1619" t="str">
        <f ca="1">IF(A1618&lt;Settings!$B$3,VLOOKUP($A1619,'List Calculations'!A$2:H$2705,6,FALSE),"")</f>
        <v/>
      </c>
      <c r="C1619" t="str">
        <f ca="1">IF(A1618&lt;Settings!$B$3,VLOOKUP($A1619,'List Calculations'!A$2:H$2705,7,FALSE),"")</f>
        <v/>
      </c>
      <c r="D1619" s="3" t="str">
        <f ca="1">IF(A1618&lt;Settings!$B$3,VLOOKUP($A1619,'List Calculations'!A$2:H$2705,8,FALSE),"")</f>
        <v/>
      </c>
    </row>
    <row r="1620" spans="1:4" x14ac:dyDescent="0.25">
      <c r="A1620" t="str">
        <f ca="1">IF(A1619&lt;Settings!$B$3,A1619+1,"")</f>
        <v/>
      </c>
      <c r="B1620" t="str">
        <f ca="1">IF(A1619&lt;Settings!$B$3,VLOOKUP($A1620,'List Calculations'!A$2:H$2705,6,FALSE),"")</f>
        <v/>
      </c>
      <c r="C1620" t="str">
        <f ca="1">IF(A1619&lt;Settings!$B$3,VLOOKUP($A1620,'List Calculations'!A$2:H$2705,7,FALSE),"")</f>
        <v/>
      </c>
      <c r="D1620" s="3" t="str">
        <f ca="1">IF(A1619&lt;Settings!$B$3,VLOOKUP($A1620,'List Calculations'!A$2:H$2705,8,FALSE),"")</f>
        <v/>
      </c>
    </row>
    <row r="1621" spans="1:4" x14ac:dyDescent="0.25">
      <c r="A1621" t="str">
        <f ca="1">IF(A1620&lt;Settings!$B$3,A1620+1,"")</f>
        <v/>
      </c>
      <c r="B1621" t="str">
        <f ca="1">IF(A1620&lt;Settings!$B$3,VLOOKUP($A1621,'List Calculations'!A$2:H$2705,6,FALSE),"")</f>
        <v/>
      </c>
      <c r="C1621" t="str">
        <f ca="1">IF(A1620&lt;Settings!$B$3,VLOOKUP($A1621,'List Calculations'!A$2:H$2705,7,FALSE),"")</f>
        <v/>
      </c>
      <c r="D1621" s="3" t="str">
        <f ca="1">IF(A1620&lt;Settings!$B$3,VLOOKUP($A1621,'List Calculations'!A$2:H$2705,8,FALSE),"")</f>
        <v/>
      </c>
    </row>
    <row r="1622" spans="1:4" x14ac:dyDescent="0.25">
      <c r="A1622" t="str">
        <f ca="1">IF(A1621&lt;Settings!$B$3,A1621+1,"")</f>
        <v/>
      </c>
      <c r="B1622" t="str">
        <f ca="1">IF(A1621&lt;Settings!$B$3,VLOOKUP($A1622,'List Calculations'!A$2:H$2705,6,FALSE),"")</f>
        <v/>
      </c>
      <c r="C1622" t="str">
        <f ca="1">IF(A1621&lt;Settings!$B$3,VLOOKUP($A1622,'List Calculations'!A$2:H$2705,7,FALSE),"")</f>
        <v/>
      </c>
      <c r="D1622" s="3" t="str">
        <f ca="1">IF(A1621&lt;Settings!$B$3,VLOOKUP($A1622,'List Calculations'!A$2:H$2705,8,FALSE),"")</f>
        <v/>
      </c>
    </row>
    <row r="1623" spans="1:4" x14ac:dyDescent="0.25">
      <c r="A1623" t="str">
        <f ca="1">IF(A1622&lt;Settings!$B$3,A1622+1,"")</f>
        <v/>
      </c>
      <c r="B1623" t="str">
        <f ca="1">IF(A1622&lt;Settings!$B$3,VLOOKUP($A1623,'List Calculations'!A$2:H$2705,6,FALSE),"")</f>
        <v/>
      </c>
      <c r="C1623" t="str">
        <f ca="1">IF(A1622&lt;Settings!$B$3,VLOOKUP($A1623,'List Calculations'!A$2:H$2705,7,FALSE),"")</f>
        <v/>
      </c>
      <c r="D1623" s="3" t="str">
        <f ca="1">IF(A1622&lt;Settings!$B$3,VLOOKUP($A1623,'List Calculations'!A$2:H$2705,8,FALSE),"")</f>
        <v/>
      </c>
    </row>
    <row r="1624" spans="1:4" x14ac:dyDescent="0.25">
      <c r="A1624" t="str">
        <f ca="1">IF(A1623&lt;Settings!$B$3,A1623+1,"")</f>
        <v/>
      </c>
      <c r="B1624" t="str">
        <f ca="1">IF(A1623&lt;Settings!$B$3,VLOOKUP($A1624,'List Calculations'!A$2:H$2705,6,FALSE),"")</f>
        <v/>
      </c>
      <c r="C1624" t="str">
        <f ca="1">IF(A1623&lt;Settings!$B$3,VLOOKUP($A1624,'List Calculations'!A$2:H$2705,7,FALSE),"")</f>
        <v/>
      </c>
      <c r="D1624" s="3" t="str">
        <f ca="1">IF(A1623&lt;Settings!$B$3,VLOOKUP($A1624,'List Calculations'!A$2:H$2705,8,FALSE),"")</f>
        <v/>
      </c>
    </row>
    <row r="1625" spans="1:4" x14ac:dyDescent="0.25">
      <c r="A1625" t="str">
        <f ca="1">IF(A1624&lt;Settings!$B$3,A1624+1,"")</f>
        <v/>
      </c>
      <c r="B1625" t="str">
        <f ca="1">IF(A1624&lt;Settings!$B$3,VLOOKUP($A1625,'List Calculations'!A$2:H$2705,6,FALSE),"")</f>
        <v/>
      </c>
      <c r="C1625" t="str">
        <f ca="1">IF(A1624&lt;Settings!$B$3,VLOOKUP($A1625,'List Calculations'!A$2:H$2705,7,FALSE),"")</f>
        <v/>
      </c>
      <c r="D1625" s="3" t="str">
        <f ca="1">IF(A1624&lt;Settings!$B$3,VLOOKUP($A1625,'List Calculations'!A$2:H$2705,8,FALSE),"")</f>
        <v/>
      </c>
    </row>
    <row r="1626" spans="1:4" x14ac:dyDescent="0.25">
      <c r="A1626" t="str">
        <f ca="1">IF(A1625&lt;Settings!$B$3,A1625+1,"")</f>
        <v/>
      </c>
      <c r="B1626" t="str">
        <f ca="1">IF(A1625&lt;Settings!$B$3,VLOOKUP($A1626,'List Calculations'!A$2:H$2705,6,FALSE),"")</f>
        <v/>
      </c>
      <c r="C1626" t="str">
        <f ca="1">IF(A1625&lt;Settings!$B$3,VLOOKUP($A1626,'List Calculations'!A$2:H$2705,7,FALSE),"")</f>
        <v/>
      </c>
      <c r="D1626" s="3" t="str">
        <f ca="1">IF(A1625&lt;Settings!$B$3,VLOOKUP($A1626,'List Calculations'!A$2:H$2705,8,FALSE),"")</f>
        <v/>
      </c>
    </row>
    <row r="1627" spans="1:4" x14ac:dyDescent="0.25">
      <c r="A1627" t="str">
        <f ca="1">IF(A1626&lt;Settings!$B$3,A1626+1,"")</f>
        <v/>
      </c>
      <c r="B1627" t="str">
        <f ca="1">IF(A1626&lt;Settings!$B$3,VLOOKUP($A1627,'List Calculations'!A$2:H$2705,6,FALSE),"")</f>
        <v/>
      </c>
      <c r="C1627" t="str">
        <f ca="1">IF(A1626&lt;Settings!$B$3,VLOOKUP($A1627,'List Calculations'!A$2:H$2705,7,FALSE),"")</f>
        <v/>
      </c>
      <c r="D1627" s="3" t="str">
        <f ca="1">IF(A1626&lt;Settings!$B$3,VLOOKUP($A1627,'List Calculations'!A$2:H$2705,8,FALSE),"")</f>
        <v/>
      </c>
    </row>
    <row r="1628" spans="1:4" x14ac:dyDescent="0.25">
      <c r="A1628" t="str">
        <f ca="1">IF(A1627&lt;Settings!$B$3,A1627+1,"")</f>
        <v/>
      </c>
      <c r="B1628" t="str">
        <f ca="1">IF(A1627&lt;Settings!$B$3,VLOOKUP($A1628,'List Calculations'!A$2:H$2705,6,FALSE),"")</f>
        <v/>
      </c>
      <c r="C1628" t="str">
        <f ca="1">IF(A1627&lt;Settings!$B$3,VLOOKUP($A1628,'List Calculations'!A$2:H$2705,7,FALSE),"")</f>
        <v/>
      </c>
      <c r="D1628" s="3" t="str">
        <f ca="1">IF(A1627&lt;Settings!$B$3,VLOOKUP($A1628,'List Calculations'!A$2:H$2705,8,FALSE),"")</f>
        <v/>
      </c>
    </row>
    <row r="1629" spans="1:4" x14ac:dyDescent="0.25">
      <c r="A1629" t="str">
        <f ca="1">IF(A1628&lt;Settings!$B$3,A1628+1,"")</f>
        <v/>
      </c>
      <c r="B1629" t="str">
        <f ca="1">IF(A1628&lt;Settings!$B$3,VLOOKUP($A1629,'List Calculations'!A$2:H$2705,6,FALSE),"")</f>
        <v/>
      </c>
      <c r="C1629" t="str">
        <f ca="1">IF(A1628&lt;Settings!$B$3,VLOOKUP($A1629,'List Calculations'!A$2:H$2705,7,FALSE),"")</f>
        <v/>
      </c>
      <c r="D1629" s="3" t="str">
        <f ca="1">IF(A1628&lt;Settings!$B$3,VLOOKUP($A1629,'List Calculations'!A$2:H$2705,8,FALSE),"")</f>
        <v/>
      </c>
    </row>
    <row r="1630" spans="1:4" x14ac:dyDescent="0.25">
      <c r="A1630" t="str">
        <f ca="1">IF(A1629&lt;Settings!$B$3,A1629+1,"")</f>
        <v/>
      </c>
      <c r="B1630" t="str">
        <f ca="1">IF(A1629&lt;Settings!$B$3,VLOOKUP($A1630,'List Calculations'!A$2:H$2705,6,FALSE),"")</f>
        <v/>
      </c>
      <c r="C1630" t="str">
        <f ca="1">IF(A1629&lt;Settings!$B$3,VLOOKUP($A1630,'List Calculations'!A$2:H$2705,7,FALSE),"")</f>
        <v/>
      </c>
      <c r="D1630" s="3" t="str">
        <f ca="1">IF(A1629&lt;Settings!$B$3,VLOOKUP($A1630,'List Calculations'!A$2:H$2705,8,FALSE),"")</f>
        <v/>
      </c>
    </row>
    <row r="1631" spans="1:4" x14ac:dyDescent="0.25">
      <c r="A1631" t="str">
        <f ca="1">IF(A1630&lt;Settings!$B$3,A1630+1,"")</f>
        <v/>
      </c>
      <c r="B1631" t="str">
        <f ca="1">IF(A1630&lt;Settings!$B$3,VLOOKUP($A1631,'List Calculations'!A$2:H$2705,6,FALSE),"")</f>
        <v/>
      </c>
      <c r="C1631" t="str">
        <f ca="1">IF(A1630&lt;Settings!$B$3,VLOOKUP($A1631,'List Calculations'!A$2:H$2705,7,FALSE),"")</f>
        <v/>
      </c>
      <c r="D1631" s="3" t="str">
        <f ca="1">IF(A1630&lt;Settings!$B$3,VLOOKUP($A1631,'List Calculations'!A$2:H$2705,8,FALSE),"")</f>
        <v/>
      </c>
    </row>
    <row r="1632" spans="1:4" x14ac:dyDescent="0.25">
      <c r="A1632" t="str">
        <f ca="1">IF(A1631&lt;Settings!$B$3,A1631+1,"")</f>
        <v/>
      </c>
      <c r="B1632" t="str">
        <f ca="1">IF(A1631&lt;Settings!$B$3,VLOOKUP($A1632,'List Calculations'!A$2:H$2705,6,FALSE),"")</f>
        <v/>
      </c>
      <c r="C1632" t="str">
        <f ca="1">IF(A1631&lt;Settings!$B$3,VLOOKUP($A1632,'List Calculations'!A$2:H$2705,7,FALSE),"")</f>
        <v/>
      </c>
      <c r="D1632" s="3" t="str">
        <f ca="1">IF(A1631&lt;Settings!$B$3,VLOOKUP($A1632,'List Calculations'!A$2:H$2705,8,FALSE),"")</f>
        <v/>
      </c>
    </row>
    <row r="1633" spans="1:4" x14ac:dyDescent="0.25">
      <c r="A1633" t="str">
        <f ca="1">IF(A1632&lt;Settings!$B$3,A1632+1,"")</f>
        <v/>
      </c>
      <c r="B1633" t="str">
        <f ca="1">IF(A1632&lt;Settings!$B$3,VLOOKUP($A1633,'List Calculations'!A$2:H$2705,6,FALSE),"")</f>
        <v/>
      </c>
      <c r="C1633" t="str">
        <f ca="1">IF(A1632&lt;Settings!$B$3,VLOOKUP($A1633,'List Calculations'!A$2:H$2705,7,FALSE),"")</f>
        <v/>
      </c>
      <c r="D1633" s="3" t="str">
        <f ca="1">IF(A1632&lt;Settings!$B$3,VLOOKUP($A1633,'List Calculations'!A$2:H$2705,8,FALSE),"")</f>
        <v/>
      </c>
    </row>
    <row r="1634" spans="1:4" x14ac:dyDescent="0.25">
      <c r="A1634" t="str">
        <f ca="1">IF(A1633&lt;Settings!$B$3,A1633+1,"")</f>
        <v/>
      </c>
      <c r="B1634" t="str">
        <f ca="1">IF(A1633&lt;Settings!$B$3,VLOOKUP($A1634,'List Calculations'!A$2:H$2705,6,FALSE),"")</f>
        <v/>
      </c>
      <c r="C1634" t="str">
        <f ca="1">IF(A1633&lt;Settings!$B$3,VLOOKUP($A1634,'List Calculations'!A$2:H$2705,7,FALSE),"")</f>
        <v/>
      </c>
      <c r="D1634" s="3" t="str">
        <f ca="1">IF(A1633&lt;Settings!$B$3,VLOOKUP($A1634,'List Calculations'!A$2:H$2705,8,FALSE),"")</f>
        <v/>
      </c>
    </row>
    <row r="1635" spans="1:4" x14ac:dyDescent="0.25">
      <c r="A1635" t="str">
        <f ca="1">IF(A1634&lt;Settings!$B$3,A1634+1,"")</f>
        <v/>
      </c>
      <c r="B1635" t="str">
        <f ca="1">IF(A1634&lt;Settings!$B$3,VLOOKUP($A1635,'List Calculations'!A$2:H$2705,6,FALSE),"")</f>
        <v/>
      </c>
      <c r="C1635" t="str">
        <f ca="1">IF(A1634&lt;Settings!$B$3,VLOOKUP($A1635,'List Calculations'!A$2:H$2705,7,FALSE),"")</f>
        <v/>
      </c>
      <c r="D1635" s="3" t="str">
        <f ca="1">IF(A1634&lt;Settings!$B$3,VLOOKUP($A1635,'List Calculations'!A$2:H$2705,8,FALSE),"")</f>
        <v/>
      </c>
    </row>
    <row r="1636" spans="1:4" x14ac:dyDescent="0.25">
      <c r="A1636" t="str">
        <f ca="1">IF(A1635&lt;Settings!$B$3,A1635+1,"")</f>
        <v/>
      </c>
      <c r="B1636" t="str">
        <f ca="1">IF(A1635&lt;Settings!$B$3,VLOOKUP($A1636,'List Calculations'!A$2:H$2705,6,FALSE),"")</f>
        <v/>
      </c>
      <c r="C1636" t="str">
        <f ca="1">IF(A1635&lt;Settings!$B$3,VLOOKUP($A1636,'List Calculations'!A$2:H$2705,7,FALSE),"")</f>
        <v/>
      </c>
      <c r="D1636" s="3" t="str">
        <f ca="1">IF(A1635&lt;Settings!$B$3,VLOOKUP($A1636,'List Calculations'!A$2:H$2705,8,FALSE),"")</f>
        <v/>
      </c>
    </row>
    <row r="1637" spans="1:4" x14ac:dyDescent="0.25">
      <c r="A1637" t="str">
        <f ca="1">IF(A1636&lt;Settings!$B$3,A1636+1,"")</f>
        <v/>
      </c>
      <c r="B1637" t="str">
        <f ca="1">IF(A1636&lt;Settings!$B$3,VLOOKUP($A1637,'List Calculations'!A$2:H$2705,6,FALSE),"")</f>
        <v/>
      </c>
      <c r="C1637" t="str">
        <f ca="1">IF(A1636&lt;Settings!$B$3,VLOOKUP($A1637,'List Calculations'!A$2:H$2705,7,FALSE),"")</f>
        <v/>
      </c>
      <c r="D1637" s="3" t="str">
        <f ca="1">IF(A1636&lt;Settings!$B$3,VLOOKUP($A1637,'List Calculations'!A$2:H$2705,8,FALSE),"")</f>
        <v/>
      </c>
    </row>
    <row r="1638" spans="1:4" x14ac:dyDescent="0.25">
      <c r="A1638" t="str">
        <f ca="1">IF(A1637&lt;Settings!$B$3,A1637+1,"")</f>
        <v/>
      </c>
      <c r="B1638" t="str">
        <f ca="1">IF(A1637&lt;Settings!$B$3,VLOOKUP($A1638,'List Calculations'!A$2:H$2705,6,FALSE),"")</f>
        <v/>
      </c>
      <c r="C1638" t="str">
        <f ca="1">IF(A1637&lt;Settings!$B$3,VLOOKUP($A1638,'List Calculations'!A$2:H$2705,7,FALSE),"")</f>
        <v/>
      </c>
      <c r="D1638" s="3" t="str">
        <f ca="1">IF(A1637&lt;Settings!$B$3,VLOOKUP($A1638,'List Calculations'!A$2:H$2705,8,FALSE),"")</f>
        <v/>
      </c>
    </row>
    <row r="1639" spans="1:4" x14ac:dyDescent="0.25">
      <c r="A1639" t="str">
        <f ca="1">IF(A1638&lt;Settings!$B$3,A1638+1,"")</f>
        <v/>
      </c>
      <c r="B1639" t="str">
        <f ca="1">IF(A1638&lt;Settings!$B$3,VLOOKUP($A1639,'List Calculations'!A$2:H$2705,6,FALSE),"")</f>
        <v/>
      </c>
      <c r="C1639" t="str">
        <f ca="1">IF(A1638&lt;Settings!$B$3,VLOOKUP($A1639,'List Calculations'!A$2:H$2705,7,FALSE),"")</f>
        <v/>
      </c>
      <c r="D1639" s="3" t="str">
        <f ca="1">IF(A1638&lt;Settings!$B$3,VLOOKUP($A1639,'List Calculations'!A$2:H$2705,8,FALSE),"")</f>
        <v/>
      </c>
    </row>
    <row r="1640" spans="1:4" x14ac:dyDescent="0.25">
      <c r="A1640" t="str">
        <f ca="1">IF(A1639&lt;Settings!$B$3,A1639+1,"")</f>
        <v/>
      </c>
      <c r="B1640" t="str">
        <f ca="1">IF(A1639&lt;Settings!$B$3,VLOOKUP($A1640,'List Calculations'!A$2:H$2705,6,FALSE),"")</f>
        <v/>
      </c>
      <c r="C1640" t="str">
        <f ca="1">IF(A1639&lt;Settings!$B$3,VLOOKUP($A1640,'List Calculations'!A$2:H$2705,7,FALSE),"")</f>
        <v/>
      </c>
      <c r="D1640" s="3" t="str">
        <f ca="1">IF(A1639&lt;Settings!$B$3,VLOOKUP($A1640,'List Calculations'!A$2:H$2705,8,FALSE),"")</f>
        <v/>
      </c>
    </row>
    <row r="1641" spans="1:4" x14ac:dyDescent="0.25">
      <c r="A1641" t="str">
        <f ca="1">IF(A1640&lt;Settings!$B$3,A1640+1,"")</f>
        <v/>
      </c>
      <c r="B1641" t="str">
        <f ca="1">IF(A1640&lt;Settings!$B$3,VLOOKUP($A1641,'List Calculations'!A$2:H$2705,6,FALSE),"")</f>
        <v/>
      </c>
      <c r="C1641" t="str">
        <f ca="1">IF(A1640&lt;Settings!$B$3,VLOOKUP($A1641,'List Calculations'!A$2:H$2705,7,FALSE),"")</f>
        <v/>
      </c>
      <c r="D1641" s="3" t="str">
        <f ca="1">IF(A1640&lt;Settings!$B$3,VLOOKUP($A1641,'List Calculations'!A$2:H$2705,8,FALSE),"")</f>
        <v/>
      </c>
    </row>
    <row r="1642" spans="1:4" x14ac:dyDescent="0.25">
      <c r="A1642" t="str">
        <f ca="1">IF(A1641&lt;Settings!$B$3,A1641+1,"")</f>
        <v/>
      </c>
      <c r="B1642" t="str">
        <f ca="1">IF(A1641&lt;Settings!$B$3,VLOOKUP($A1642,'List Calculations'!A$2:H$2705,6,FALSE),"")</f>
        <v/>
      </c>
      <c r="C1642" t="str">
        <f ca="1">IF(A1641&lt;Settings!$B$3,VLOOKUP($A1642,'List Calculations'!A$2:H$2705,7,FALSE),"")</f>
        <v/>
      </c>
      <c r="D1642" s="3" t="str">
        <f ca="1">IF(A1641&lt;Settings!$B$3,VLOOKUP($A1642,'List Calculations'!A$2:H$2705,8,FALSE),"")</f>
        <v/>
      </c>
    </row>
    <row r="1643" spans="1:4" x14ac:dyDescent="0.25">
      <c r="A1643" t="str">
        <f ca="1">IF(A1642&lt;Settings!$B$3,A1642+1,"")</f>
        <v/>
      </c>
      <c r="B1643" t="str">
        <f ca="1">IF(A1642&lt;Settings!$B$3,VLOOKUP($A1643,'List Calculations'!A$2:H$2705,6,FALSE),"")</f>
        <v/>
      </c>
      <c r="C1643" t="str">
        <f ca="1">IF(A1642&lt;Settings!$B$3,VLOOKUP($A1643,'List Calculations'!A$2:H$2705,7,FALSE),"")</f>
        <v/>
      </c>
      <c r="D1643" s="3" t="str">
        <f ca="1">IF(A1642&lt;Settings!$B$3,VLOOKUP($A1643,'List Calculations'!A$2:H$2705,8,FALSE),"")</f>
        <v/>
      </c>
    </row>
    <row r="1644" spans="1:4" x14ac:dyDescent="0.25">
      <c r="A1644" t="str">
        <f ca="1">IF(A1643&lt;Settings!$B$3,A1643+1,"")</f>
        <v/>
      </c>
      <c r="B1644" t="str">
        <f ca="1">IF(A1643&lt;Settings!$B$3,VLOOKUP($A1644,'List Calculations'!A$2:H$2705,6,FALSE),"")</f>
        <v/>
      </c>
      <c r="C1644" t="str">
        <f ca="1">IF(A1643&lt;Settings!$B$3,VLOOKUP($A1644,'List Calculations'!A$2:H$2705,7,FALSE),"")</f>
        <v/>
      </c>
      <c r="D1644" s="3" t="str">
        <f ca="1">IF(A1643&lt;Settings!$B$3,VLOOKUP($A1644,'List Calculations'!A$2:H$2705,8,FALSE),"")</f>
        <v/>
      </c>
    </row>
    <row r="1645" spans="1:4" x14ac:dyDescent="0.25">
      <c r="A1645" t="str">
        <f ca="1">IF(A1644&lt;Settings!$B$3,A1644+1,"")</f>
        <v/>
      </c>
      <c r="B1645" t="str">
        <f ca="1">IF(A1644&lt;Settings!$B$3,VLOOKUP($A1645,'List Calculations'!A$2:H$2705,6,FALSE),"")</f>
        <v/>
      </c>
      <c r="C1645" t="str">
        <f ca="1">IF(A1644&lt;Settings!$B$3,VLOOKUP($A1645,'List Calculations'!A$2:H$2705,7,FALSE),"")</f>
        <v/>
      </c>
      <c r="D1645" s="3" t="str">
        <f ca="1">IF(A1644&lt;Settings!$B$3,VLOOKUP($A1645,'List Calculations'!A$2:H$2705,8,FALSE),"")</f>
        <v/>
      </c>
    </row>
    <row r="1646" spans="1:4" x14ac:dyDescent="0.25">
      <c r="A1646" t="str">
        <f ca="1">IF(A1645&lt;Settings!$B$3,A1645+1,"")</f>
        <v/>
      </c>
      <c r="B1646" t="str">
        <f ca="1">IF(A1645&lt;Settings!$B$3,VLOOKUP($A1646,'List Calculations'!A$2:H$2705,6,FALSE),"")</f>
        <v/>
      </c>
      <c r="C1646" t="str">
        <f ca="1">IF(A1645&lt;Settings!$B$3,VLOOKUP($A1646,'List Calculations'!A$2:H$2705,7,FALSE),"")</f>
        <v/>
      </c>
      <c r="D1646" s="3" t="str">
        <f ca="1">IF(A1645&lt;Settings!$B$3,VLOOKUP($A1646,'List Calculations'!A$2:H$2705,8,FALSE),"")</f>
        <v/>
      </c>
    </row>
    <row r="1647" spans="1:4" x14ac:dyDescent="0.25">
      <c r="A1647" t="str">
        <f ca="1">IF(A1646&lt;Settings!$B$3,A1646+1,"")</f>
        <v/>
      </c>
      <c r="B1647" t="str">
        <f ca="1">IF(A1646&lt;Settings!$B$3,VLOOKUP($A1647,'List Calculations'!A$2:H$2705,6,FALSE),"")</f>
        <v/>
      </c>
      <c r="C1647" t="str">
        <f ca="1">IF(A1646&lt;Settings!$B$3,VLOOKUP($A1647,'List Calculations'!A$2:H$2705,7,FALSE),"")</f>
        <v/>
      </c>
      <c r="D1647" s="3" t="str">
        <f ca="1">IF(A1646&lt;Settings!$B$3,VLOOKUP($A1647,'List Calculations'!A$2:H$2705,8,FALSE),"")</f>
        <v/>
      </c>
    </row>
    <row r="1648" spans="1:4" x14ac:dyDescent="0.25">
      <c r="A1648" t="str">
        <f ca="1">IF(A1647&lt;Settings!$B$3,A1647+1,"")</f>
        <v/>
      </c>
      <c r="B1648" t="str">
        <f ca="1">IF(A1647&lt;Settings!$B$3,VLOOKUP($A1648,'List Calculations'!A$2:H$2705,6,FALSE),"")</f>
        <v/>
      </c>
      <c r="C1648" t="str">
        <f ca="1">IF(A1647&lt;Settings!$B$3,VLOOKUP($A1648,'List Calculations'!A$2:H$2705,7,FALSE),"")</f>
        <v/>
      </c>
      <c r="D1648" s="3" t="str">
        <f ca="1">IF(A1647&lt;Settings!$B$3,VLOOKUP($A1648,'List Calculations'!A$2:H$2705,8,FALSE),"")</f>
        <v/>
      </c>
    </row>
    <row r="1649" spans="1:4" x14ac:dyDescent="0.25">
      <c r="A1649" t="str">
        <f ca="1">IF(A1648&lt;Settings!$B$3,A1648+1,"")</f>
        <v/>
      </c>
      <c r="B1649" t="str">
        <f ca="1">IF(A1648&lt;Settings!$B$3,VLOOKUP($A1649,'List Calculations'!A$2:H$2705,6,FALSE),"")</f>
        <v/>
      </c>
      <c r="C1649" t="str">
        <f ca="1">IF(A1648&lt;Settings!$B$3,VLOOKUP($A1649,'List Calculations'!A$2:H$2705,7,FALSE),"")</f>
        <v/>
      </c>
      <c r="D1649" s="3" t="str">
        <f ca="1">IF(A1648&lt;Settings!$B$3,VLOOKUP($A1649,'List Calculations'!A$2:H$2705,8,FALSE),"")</f>
        <v/>
      </c>
    </row>
    <row r="1650" spans="1:4" x14ac:dyDescent="0.25">
      <c r="A1650" t="str">
        <f ca="1">IF(A1649&lt;Settings!$B$3,A1649+1,"")</f>
        <v/>
      </c>
      <c r="B1650" t="str">
        <f ca="1">IF(A1649&lt;Settings!$B$3,VLOOKUP($A1650,'List Calculations'!A$2:H$2705,6,FALSE),"")</f>
        <v/>
      </c>
      <c r="C1650" t="str">
        <f ca="1">IF(A1649&lt;Settings!$B$3,VLOOKUP($A1650,'List Calculations'!A$2:H$2705,7,FALSE),"")</f>
        <v/>
      </c>
      <c r="D1650" s="3" t="str">
        <f ca="1">IF(A1649&lt;Settings!$B$3,VLOOKUP($A1650,'List Calculations'!A$2:H$2705,8,FALSE),"")</f>
        <v/>
      </c>
    </row>
    <row r="1651" spans="1:4" x14ac:dyDescent="0.25">
      <c r="A1651" t="str">
        <f ca="1">IF(A1650&lt;Settings!$B$3,A1650+1,"")</f>
        <v/>
      </c>
      <c r="B1651" t="str">
        <f ca="1">IF(A1650&lt;Settings!$B$3,VLOOKUP($A1651,'List Calculations'!A$2:H$2705,6,FALSE),"")</f>
        <v/>
      </c>
      <c r="C1651" t="str">
        <f ca="1">IF(A1650&lt;Settings!$B$3,VLOOKUP($A1651,'List Calculations'!A$2:H$2705,7,FALSE),"")</f>
        <v/>
      </c>
      <c r="D1651" s="3" t="str">
        <f ca="1">IF(A1650&lt;Settings!$B$3,VLOOKUP($A1651,'List Calculations'!A$2:H$2705,8,FALSE),"")</f>
        <v/>
      </c>
    </row>
    <row r="1652" spans="1:4" x14ac:dyDescent="0.25">
      <c r="A1652" t="str">
        <f ca="1">IF(A1651&lt;Settings!$B$3,A1651+1,"")</f>
        <v/>
      </c>
      <c r="B1652" t="str">
        <f ca="1">IF(A1651&lt;Settings!$B$3,VLOOKUP($A1652,'List Calculations'!A$2:H$2705,6,FALSE),"")</f>
        <v/>
      </c>
      <c r="C1652" t="str">
        <f ca="1">IF(A1651&lt;Settings!$B$3,VLOOKUP($A1652,'List Calculations'!A$2:H$2705,7,FALSE),"")</f>
        <v/>
      </c>
      <c r="D1652" s="3" t="str">
        <f ca="1">IF(A1651&lt;Settings!$B$3,VLOOKUP($A1652,'List Calculations'!A$2:H$2705,8,FALSE),"")</f>
        <v/>
      </c>
    </row>
    <row r="1653" spans="1:4" x14ac:dyDescent="0.25">
      <c r="A1653" t="str">
        <f ca="1">IF(A1652&lt;Settings!$B$3,A1652+1,"")</f>
        <v/>
      </c>
      <c r="B1653" t="str">
        <f ca="1">IF(A1652&lt;Settings!$B$3,VLOOKUP($A1653,'List Calculations'!A$2:H$2705,6,FALSE),"")</f>
        <v/>
      </c>
      <c r="C1653" t="str">
        <f ca="1">IF(A1652&lt;Settings!$B$3,VLOOKUP($A1653,'List Calculations'!A$2:H$2705,7,FALSE),"")</f>
        <v/>
      </c>
      <c r="D1653" s="3" t="str">
        <f ca="1">IF(A1652&lt;Settings!$B$3,VLOOKUP($A1653,'List Calculations'!A$2:H$2705,8,FALSE),"")</f>
        <v/>
      </c>
    </row>
    <row r="1654" spans="1:4" x14ac:dyDescent="0.25">
      <c r="A1654" t="str">
        <f ca="1">IF(A1653&lt;Settings!$B$3,A1653+1,"")</f>
        <v/>
      </c>
      <c r="B1654" t="str">
        <f ca="1">IF(A1653&lt;Settings!$B$3,VLOOKUP($A1654,'List Calculations'!A$2:H$2705,6,FALSE),"")</f>
        <v/>
      </c>
      <c r="C1654" t="str">
        <f ca="1">IF(A1653&lt;Settings!$B$3,VLOOKUP($A1654,'List Calculations'!A$2:H$2705,7,FALSE),"")</f>
        <v/>
      </c>
      <c r="D1654" s="3" t="str">
        <f ca="1">IF(A1653&lt;Settings!$B$3,VLOOKUP($A1654,'List Calculations'!A$2:H$2705,8,FALSE),"")</f>
        <v/>
      </c>
    </row>
    <row r="1655" spans="1:4" x14ac:dyDescent="0.25">
      <c r="A1655" t="str">
        <f ca="1">IF(A1654&lt;Settings!$B$3,A1654+1,"")</f>
        <v/>
      </c>
      <c r="B1655" t="str">
        <f ca="1">IF(A1654&lt;Settings!$B$3,VLOOKUP($A1655,'List Calculations'!A$2:H$2705,6,FALSE),"")</f>
        <v/>
      </c>
      <c r="C1655" t="str">
        <f ca="1">IF(A1654&lt;Settings!$B$3,VLOOKUP($A1655,'List Calculations'!A$2:H$2705,7,FALSE),"")</f>
        <v/>
      </c>
      <c r="D1655" s="3" t="str">
        <f ca="1">IF(A1654&lt;Settings!$B$3,VLOOKUP($A1655,'List Calculations'!A$2:H$2705,8,FALSE),"")</f>
        <v/>
      </c>
    </row>
    <row r="1656" spans="1:4" x14ac:dyDescent="0.25">
      <c r="A1656" t="str">
        <f ca="1">IF(A1655&lt;Settings!$B$3,A1655+1,"")</f>
        <v/>
      </c>
      <c r="B1656" t="str">
        <f ca="1">IF(A1655&lt;Settings!$B$3,VLOOKUP($A1656,'List Calculations'!A$2:H$2705,6,FALSE),"")</f>
        <v/>
      </c>
      <c r="C1656" t="str">
        <f ca="1">IF(A1655&lt;Settings!$B$3,VLOOKUP($A1656,'List Calculations'!A$2:H$2705,7,FALSE),"")</f>
        <v/>
      </c>
      <c r="D1656" s="3" t="str">
        <f ca="1">IF(A1655&lt;Settings!$B$3,VLOOKUP($A1656,'List Calculations'!A$2:H$2705,8,FALSE),"")</f>
        <v/>
      </c>
    </row>
    <row r="1657" spans="1:4" x14ac:dyDescent="0.25">
      <c r="A1657" t="str">
        <f ca="1">IF(A1656&lt;Settings!$B$3,A1656+1,"")</f>
        <v/>
      </c>
      <c r="B1657" t="str">
        <f ca="1">IF(A1656&lt;Settings!$B$3,VLOOKUP($A1657,'List Calculations'!A$2:H$2705,6,FALSE),"")</f>
        <v/>
      </c>
      <c r="C1657" t="str">
        <f ca="1">IF(A1656&lt;Settings!$B$3,VLOOKUP($A1657,'List Calculations'!A$2:H$2705,7,FALSE),"")</f>
        <v/>
      </c>
      <c r="D1657" s="3" t="str">
        <f ca="1">IF(A1656&lt;Settings!$B$3,VLOOKUP($A1657,'List Calculations'!A$2:H$2705,8,FALSE),"")</f>
        <v/>
      </c>
    </row>
    <row r="1658" spans="1:4" x14ac:dyDescent="0.25">
      <c r="A1658" t="str">
        <f ca="1">IF(A1657&lt;Settings!$B$3,A1657+1,"")</f>
        <v/>
      </c>
      <c r="B1658" t="str">
        <f ca="1">IF(A1657&lt;Settings!$B$3,VLOOKUP($A1658,'List Calculations'!A$2:H$2705,6,FALSE),"")</f>
        <v/>
      </c>
      <c r="C1658" t="str">
        <f ca="1">IF(A1657&lt;Settings!$B$3,VLOOKUP($A1658,'List Calculations'!A$2:H$2705,7,FALSE),"")</f>
        <v/>
      </c>
      <c r="D1658" s="3" t="str">
        <f ca="1">IF(A1657&lt;Settings!$B$3,VLOOKUP($A1658,'List Calculations'!A$2:H$2705,8,FALSE),"")</f>
        <v/>
      </c>
    </row>
    <row r="1659" spans="1:4" x14ac:dyDescent="0.25">
      <c r="A1659" t="str">
        <f ca="1">IF(A1658&lt;Settings!$B$3,A1658+1,"")</f>
        <v/>
      </c>
      <c r="B1659" t="str">
        <f ca="1">IF(A1658&lt;Settings!$B$3,VLOOKUP($A1659,'List Calculations'!A$2:H$2705,6,FALSE),"")</f>
        <v/>
      </c>
      <c r="C1659" t="str">
        <f ca="1">IF(A1658&lt;Settings!$B$3,VLOOKUP($A1659,'List Calculations'!A$2:H$2705,7,FALSE),"")</f>
        <v/>
      </c>
      <c r="D1659" s="3" t="str">
        <f ca="1">IF(A1658&lt;Settings!$B$3,VLOOKUP($A1659,'List Calculations'!A$2:H$2705,8,FALSE),"")</f>
        <v/>
      </c>
    </row>
    <row r="1660" spans="1:4" x14ac:dyDescent="0.25">
      <c r="A1660" t="str">
        <f ca="1">IF(A1659&lt;Settings!$B$3,A1659+1,"")</f>
        <v/>
      </c>
      <c r="B1660" t="str">
        <f ca="1">IF(A1659&lt;Settings!$B$3,VLOOKUP($A1660,'List Calculations'!A$2:H$2705,6,FALSE),"")</f>
        <v/>
      </c>
      <c r="C1660" t="str">
        <f ca="1">IF(A1659&lt;Settings!$B$3,VLOOKUP($A1660,'List Calculations'!A$2:H$2705,7,FALSE),"")</f>
        <v/>
      </c>
      <c r="D1660" s="3" t="str">
        <f ca="1">IF(A1659&lt;Settings!$B$3,VLOOKUP($A1660,'List Calculations'!A$2:H$2705,8,FALSE),"")</f>
        <v/>
      </c>
    </row>
    <row r="1661" spans="1:4" x14ac:dyDescent="0.25">
      <c r="A1661" t="str">
        <f ca="1">IF(A1660&lt;Settings!$B$3,A1660+1,"")</f>
        <v/>
      </c>
      <c r="B1661" t="str">
        <f ca="1">IF(A1660&lt;Settings!$B$3,VLOOKUP($A1661,'List Calculations'!A$2:H$2705,6,FALSE),"")</f>
        <v/>
      </c>
      <c r="C1661" t="str">
        <f ca="1">IF(A1660&lt;Settings!$B$3,VLOOKUP($A1661,'List Calculations'!A$2:H$2705,7,FALSE),"")</f>
        <v/>
      </c>
      <c r="D1661" s="3" t="str">
        <f ca="1">IF(A1660&lt;Settings!$B$3,VLOOKUP($A1661,'List Calculations'!A$2:H$2705,8,FALSE),"")</f>
        <v/>
      </c>
    </row>
    <row r="1662" spans="1:4" x14ac:dyDescent="0.25">
      <c r="A1662" t="str">
        <f ca="1">IF(A1661&lt;Settings!$B$3,A1661+1,"")</f>
        <v/>
      </c>
      <c r="B1662" t="str">
        <f ca="1">IF(A1661&lt;Settings!$B$3,VLOOKUP($A1662,'List Calculations'!A$2:H$2705,6,FALSE),"")</f>
        <v/>
      </c>
      <c r="C1662" t="str">
        <f ca="1">IF(A1661&lt;Settings!$B$3,VLOOKUP($A1662,'List Calculations'!A$2:H$2705,7,FALSE),"")</f>
        <v/>
      </c>
      <c r="D1662" s="3" t="str">
        <f ca="1">IF(A1661&lt;Settings!$B$3,VLOOKUP($A1662,'List Calculations'!A$2:H$2705,8,FALSE),"")</f>
        <v/>
      </c>
    </row>
    <row r="1663" spans="1:4" x14ac:dyDescent="0.25">
      <c r="A1663" t="str">
        <f ca="1">IF(A1662&lt;Settings!$B$3,A1662+1,"")</f>
        <v/>
      </c>
      <c r="B1663" t="str">
        <f ca="1">IF(A1662&lt;Settings!$B$3,VLOOKUP($A1663,'List Calculations'!A$2:H$2705,6,FALSE),"")</f>
        <v/>
      </c>
      <c r="C1663" t="str">
        <f ca="1">IF(A1662&lt;Settings!$B$3,VLOOKUP($A1663,'List Calculations'!A$2:H$2705,7,FALSE),"")</f>
        <v/>
      </c>
      <c r="D1663" s="3" t="str">
        <f ca="1">IF(A1662&lt;Settings!$B$3,VLOOKUP($A1663,'List Calculations'!A$2:H$2705,8,FALSE),"")</f>
        <v/>
      </c>
    </row>
    <row r="1664" spans="1:4" x14ac:dyDescent="0.25">
      <c r="A1664" t="str">
        <f ca="1">IF(A1663&lt;Settings!$B$3,A1663+1,"")</f>
        <v/>
      </c>
      <c r="B1664" t="str">
        <f ca="1">IF(A1663&lt;Settings!$B$3,VLOOKUP($A1664,'List Calculations'!A$2:H$2705,6,FALSE),"")</f>
        <v/>
      </c>
      <c r="C1664" t="str">
        <f ca="1">IF(A1663&lt;Settings!$B$3,VLOOKUP($A1664,'List Calculations'!A$2:H$2705,7,FALSE),"")</f>
        <v/>
      </c>
      <c r="D1664" s="3" t="str">
        <f ca="1">IF(A1663&lt;Settings!$B$3,VLOOKUP($A1664,'List Calculations'!A$2:H$2705,8,FALSE),"")</f>
        <v/>
      </c>
    </row>
    <row r="1665" spans="1:4" x14ac:dyDescent="0.25">
      <c r="A1665" t="str">
        <f ca="1">IF(A1664&lt;Settings!$B$3,A1664+1,"")</f>
        <v/>
      </c>
      <c r="B1665" t="str">
        <f ca="1">IF(A1664&lt;Settings!$B$3,VLOOKUP($A1665,'List Calculations'!A$2:H$2705,6,FALSE),"")</f>
        <v/>
      </c>
      <c r="C1665" t="str">
        <f ca="1">IF(A1664&lt;Settings!$B$3,VLOOKUP($A1665,'List Calculations'!A$2:H$2705,7,FALSE),"")</f>
        <v/>
      </c>
      <c r="D1665" s="3" t="str">
        <f ca="1">IF(A1664&lt;Settings!$B$3,VLOOKUP($A1665,'List Calculations'!A$2:H$2705,8,FALSE),"")</f>
        <v/>
      </c>
    </row>
    <row r="1666" spans="1:4" x14ac:dyDescent="0.25">
      <c r="A1666" t="str">
        <f ca="1">IF(A1665&lt;Settings!$B$3,A1665+1,"")</f>
        <v/>
      </c>
      <c r="B1666" t="str">
        <f ca="1">IF(A1665&lt;Settings!$B$3,VLOOKUP($A1666,'List Calculations'!A$2:H$2705,6,FALSE),"")</f>
        <v/>
      </c>
      <c r="C1666" t="str">
        <f ca="1">IF(A1665&lt;Settings!$B$3,VLOOKUP($A1666,'List Calculations'!A$2:H$2705,7,FALSE),"")</f>
        <v/>
      </c>
      <c r="D1666" s="3" t="str">
        <f ca="1">IF(A1665&lt;Settings!$B$3,VLOOKUP($A1666,'List Calculations'!A$2:H$2705,8,FALSE),"")</f>
        <v/>
      </c>
    </row>
    <row r="1667" spans="1:4" x14ac:dyDescent="0.25">
      <c r="A1667" t="str">
        <f ca="1">IF(A1666&lt;Settings!$B$3,A1666+1,"")</f>
        <v/>
      </c>
      <c r="B1667" t="str">
        <f ca="1">IF(A1666&lt;Settings!$B$3,VLOOKUP($A1667,'List Calculations'!A$2:H$2705,6,FALSE),"")</f>
        <v/>
      </c>
      <c r="C1667" t="str">
        <f ca="1">IF(A1666&lt;Settings!$B$3,VLOOKUP($A1667,'List Calculations'!A$2:H$2705,7,FALSE),"")</f>
        <v/>
      </c>
      <c r="D1667" s="3" t="str">
        <f ca="1">IF(A1666&lt;Settings!$B$3,VLOOKUP($A1667,'List Calculations'!A$2:H$2705,8,FALSE),"")</f>
        <v/>
      </c>
    </row>
    <row r="1668" spans="1:4" x14ac:dyDescent="0.25">
      <c r="A1668" t="str">
        <f ca="1">IF(A1667&lt;Settings!$B$3,A1667+1,"")</f>
        <v/>
      </c>
      <c r="B1668" t="str">
        <f ca="1">IF(A1667&lt;Settings!$B$3,VLOOKUP($A1668,'List Calculations'!A$2:H$2705,6,FALSE),"")</f>
        <v/>
      </c>
      <c r="C1668" t="str">
        <f ca="1">IF(A1667&lt;Settings!$B$3,VLOOKUP($A1668,'List Calculations'!A$2:H$2705,7,FALSE),"")</f>
        <v/>
      </c>
      <c r="D1668" s="3" t="str">
        <f ca="1">IF(A1667&lt;Settings!$B$3,VLOOKUP($A1668,'List Calculations'!A$2:H$2705,8,FALSE),"")</f>
        <v/>
      </c>
    </row>
    <row r="1669" spans="1:4" x14ac:dyDescent="0.25">
      <c r="A1669" t="str">
        <f ca="1">IF(A1668&lt;Settings!$B$3,A1668+1,"")</f>
        <v/>
      </c>
      <c r="B1669" t="str">
        <f ca="1">IF(A1668&lt;Settings!$B$3,VLOOKUP($A1669,'List Calculations'!A$2:H$2705,6,FALSE),"")</f>
        <v/>
      </c>
      <c r="C1669" t="str">
        <f ca="1">IF(A1668&lt;Settings!$B$3,VLOOKUP($A1669,'List Calculations'!A$2:H$2705,7,FALSE),"")</f>
        <v/>
      </c>
      <c r="D1669" s="3" t="str">
        <f ca="1">IF(A1668&lt;Settings!$B$3,VLOOKUP($A1669,'List Calculations'!A$2:H$2705,8,FALSE),"")</f>
        <v/>
      </c>
    </row>
    <row r="1670" spans="1:4" x14ac:dyDescent="0.25">
      <c r="A1670" t="str">
        <f ca="1">IF(A1669&lt;Settings!$B$3,A1669+1,"")</f>
        <v/>
      </c>
      <c r="B1670" t="str">
        <f ca="1">IF(A1669&lt;Settings!$B$3,VLOOKUP($A1670,'List Calculations'!A$2:H$2705,6,FALSE),"")</f>
        <v/>
      </c>
      <c r="C1670" t="str">
        <f ca="1">IF(A1669&lt;Settings!$B$3,VLOOKUP($A1670,'List Calculations'!A$2:H$2705,7,FALSE),"")</f>
        <v/>
      </c>
      <c r="D1670" s="3" t="str">
        <f ca="1">IF(A1669&lt;Settings!$B$3,VLOOKUP($A1670,'List Calculations'!A$2:H$2705,8,FALSE),"")</f>
        <v/>
      </c>
    </row>
    <row r="1671" spans="1:4" x14ac:dyDescent="0.25">
      <c r="A1671" t="str">
        <f ca="1">IF(A1670&lt;Settings!$B$3,A1670+1,"")</f>
        <v/>
      </c>
      <c r="B1671" t="str">
        <f ca="1">IF(A1670&lt;Settings!$B$3,VLOOKUP($A1671,'List Calculations'!A$2:H$2705,6,FALSE),"")</f>
        <v/>
      </c>
      <c r="C1671" t="str">
        <f ca="1">IF(A1670&lt;Settings!$B$3,VLOOKUP($A1671,'List Calculations'!A$2:H$2705,7,FALSE),"")</f>
        <v/>
      </c>
      <c r="D1671" s="3" t="str">
        <f ca="1">IF(A1670&lt;Settings!$B$3,VLOOKUP($A1671,'List Calculations'!A$2:H$2705,8,FALSE),"")</f>
        <v/>
      </c>
    </row>
    <row r="1672" spans="1:4" x14ac:dyDescent="0.25">
      <c r="A1672" t="str">
        <f ca="1">IF(A1671&lt;Settings!$B$3,A1671+1,"")</f>
        <v/>
      </c>
      <c r="B1672" t="str">
        <f ca="1">IF(A1671&lt;Settings!$B$3,VLOOKUP($A1672,'List Calculations'!A$2:H$2705,6,FALSE),"")</f>
        <v/>
      </c>
      <c r="C1672" t="str">
        <f ca="1">IF(A1671&lt;Settings!$B$3,VLOOKUP($A1672,'List Calculations'!A$2:H$2705,7,FALSE),"")</f>
        <v/>
      </c>
      <c r="D1672" s="3" t="str">
        <f ca="1">IF(A1671&lt;Settings!$B$3,VLOOKUP($A1672,'List Calculations'!A$2:H$2705,8,FALSE),"")</f>
        <v/>
      </c>
    </row>
    <row r="1673" spans="1:4" x14ac:dyDescent="0.25">
      <c r="A1673" t="str">
        <f ca="1">IF(A1672&lt;Settings!$B$3,A1672+1,"")</f>
        <v/>
      </c>
      <c r="B1673" t="str">
        <f ca="1">IF(A1672&lt;Settings!$B$3,VLOOKUP($A1673,'List Calculations'!A$2:H$2705,6,FALSE),"")</f>
        <v/>
      </c>
      <c r="C1673" t="str">
        <f ca="1">IF(A1672&lt;Settings!$B$3,VLOOKUP($A1673,'List Calculations'!A$2:H$2705,7,FALSE),"")</f>
        <v/>
      </c>
      <c r="D1673" s="3" t="str">
        <f ca="1">IF(A1672&lt;Settings!$B$3,VLOOKUP($A1673,'List Calculations'!A$2:H$2705,8,FALSE),"")</f>
        <v/>
      </c>
    </row>
    <row r="1674" spans="1:4" x14ac:dyDescent="0.25">
      <c r="A1674" t="str">
        <f ca="1">IF(A1673&lt;Settings!$B$3,A1673+1,"")</f>
        <v/>
      </c>
      <c r="B1674" t="str">
        <f ca="1">IF(A1673&lt;Settings!$B$3,VLOOKUP($A1674,'List Calculations'!A$2:H$2705,6,FALSE),"")</f>
        <v/>
      </c>
      <c r="C1674" t="str">
        <f ca="1">IF(A1673&lt;Settings!$B$3,VLOOKUP($A1674,'List Calculations'!A$2:H$2705,7,FALSE),"")</f>
        <v/>
      </c>
      <c r="D1674" s="3" t="str">
        <f ca="1">IF(A1673&lt;Settings!$B$3,VLOOKUP($A1674,'List Calculations'!A$2:H$2705,8,FALSE),"")</f>
        <v/>
      </c>
    </row>
    <row r="1675" spans="1:4" x14ac:dyDescent="0.25">
      <c r="A1675" t="str">
        <f ca="1">IF(A1674&lt;Settings!$B$3,A1674+1,"")</f>
        <v/>
      </c>
      <c r="B1675" t="str">
        <f ca="1">IF(A1674&lt;Settings!$B$3,VLOOKUP($A1675,'List Calculations'!A$2:H$2705,6,FALSE),"")</f>
        <v/>
      </c>
      <c r="C1675" t="str">
        <f ca="1">IF(A1674&lt;Settings!$B$3,VLOOKUP($A1675,'List Calculations'!A$2:H$2705,7,FALSE),"")</f>
        <v/>
      </c>
      <c r="D1675" s="3" t="str">
        <f ca="1">IF(A1674&lt;Settings!$B$3,VLOOKUP($A1675,'List Calculations'!A$2:H$2705,8,FALSE),"")</f>
        <v/>
      </c>
    </row>
    <row r="1676" spans="1:4" x14ac:dyDescent="0.25">
      <c r="A1676" t="str">
        <f ca="1">IF(A1675&lt;Settings!$B$3,A1675+1,"")</f>
        <v/>
      </c>
      <c r="B1676" t="str">
        <f ca="1">IF(A1675&lt;Settings!$B$3,VLOOKUP($A1676,'List Calculations'!A$2:H$2705,6,FALSE),"")</f>
        <v/>
      </c>
      <c r="C1676" t="str">
        <f ca="1">IF(A1675&lt;Settings!$B$3,VLOOKUP($A1676,'List Calculations'!A$2:H$2705,7,FALSE),"")</f>
        <v/>
      </c>
      <c r="D1676" s="3" t="str">
        <f ca="1">IF(A1675&lt;Settings!$B$3,VLOOKUP($A1676,'List Calculations'!A$2:H$2705,8,FALSE),"")</f>
        <v/>
      </c>
    </row>
    <row r="1677" spans="1:4" x14ac:dyDescent="0.25">
      <c r="A1677" t="str">
        <f ca="1">IF(A1676&lt;Settings!$B$3,A1676+1,"")</f>
        <v/>
      </c>
      <c r="B1677" t="str">
        <f ca="1">IF(A1676&lt;Settings!$B$3,VLOOKUP($A1677,'List Calculations'!A$2:H$2705,6,FALSE),"")</f>
        <v/>
      </c>
      <c r="C1677" t="str">
        <f ca="1">IF(A1676&lt;Settings!$B$3,VLOOKUP($A1677,'List Calculations'!A$2:H$2705,7,FALSE),"")</f>
        <v/>
      </c>
      <c r="D1677" s="3" t="str">
        <f ca="1">IF(A1676&lt;Settings!$B$3,VLOOKUP($A1677,'List Calculations'!A$2:H$2705,8,FALSE),"")</f>
        <v/>
      </c>
    </row>
    <row r="1678" spans="1:4" x14ac:dyDescent="0.25">
      <c r="A1678" t="str">
        <f ca="1">IF(A1677&lt;Settings!$B$3,A1677+1,"")</f>
        <v/>
      </c>
      <c r="B1678" t="str">
        <f ca="1">IF(A1677&lt;Settings!$B$3,VLOOKUP($A1678,'List Calculations'!A$2:H$2705,6,FALSE),"")</f>
        <v/>
      </c>
      <c r="C1678" t="str">
        <f ca="1">IF(A1677&lt;Settings!$B$3,VLOOKUP($A1678,'List Calculations'!A$2:H$2705,7,FALSE),"")</f>
        <v/>
      </c>
      <c r="D1678" s="3" t="str">
        <f ca="1">IF(A1677&lt;Settings!$B$3,VLOOKUP($A1678,'List Calculations'!A$2:H$2705,8,FALSE),"")</f>
        <v/>
      </c>
    </row>
    <row r="1679" spans="1:4" x14ac:dyDescent="0.25">
      <c r="A1679" t="str">
        <f ca="1">IF(A1678&lt;Settings!$B$3,A1678+1,"")</f>
        <v/>
      </c>
      <c r="B1679" t="str">
        <f ca="1">IF(A1678&lt;Settings!$B$3,VLOOKUP($A1679,'List Calculations'!A$2:H$2705,6,FALSE),"")</f>
        <v/>
      </c>
      <c r="C1679" t="str">
        <f ca="1">IF(A1678&lt;Settings!$B$3,VLOOKUP($A1679,'List Calculations'!A$2:H$2705,7,FALSE),"")</f>
        <v/>
      </c>
      <c r="D1679" s="3" t="str">
        <f ca="1">IF(A1678&lt;Settings!$B$3,VLOOKUP($A1679,'List Calculations'!A$2:H$2705,8,FALSE),"")</f>
        <v/>
      </c>
    </row>
    <row r="1680" spans="1:4" x14ac:dyDescent="0.25">
      <c r="A1680" t="str">
        <f ca="1">IF(A1679&lt;Settings!$B$3,A1679+1,"")</f>
        <v/>
      </c>
      <c r="B1680" t="str">
        <f ca="1">IF(A1679&lt;Settings!$B$3,VLOOKUP($A1680,'List Calculations'!A$2:H$2705,6,FALSE),"")</f>
        <v/>
      </c>
      <c r="C1680" t="str">
        <f ca="1">IF(A1679&lt;Settings!$B$3,VLOOKUP($A1680,'List Calculations'!A$2:H$2705,7,FALSE),"")</f>
        <v/>
      </c>
      <c r="D1680" s="3" t="str">
        <f ca="1">IF(A1679&lt;Settings!$B$3,VLOOKUP($A1680,'List Calculations'!A$2:H$2705,8,FALSE),"")</f>
        <v/>
      </c>
    </row>
    <row r="1681" spans="1:4" x14ac:dyDescent="0.25">
      <c r="A1681" t="str">
        <f ca="1">IF(A1680&lt;Settings!$B$3,A1680+1,"")</f>
        <v/>
      </c>
      <c r="B1681" t="str">
        <f ca="1">IF(A1680&lt;Settings!$B$3,VLOOKUP($A1681,'List Calculations'!A$2:H$2705,6,FALSE),"")</f>
        <v/>
      </c>
      <c r="C1681" t="str">
        <f ca="1">IF(A1680&lt;Settings!$B$3,VLOOKUP($A1681,'List Calculations'!A$2:H$2705,7,FALSE),"")</f>
        <v/>
      </c>
      <c r="D1681" s="3" t="str">
        <f ca="1">IF(A1680&lt;Settings!$B$3,VLOOKUP($A1681,'List Calculations'!A$2:H$2705,8,FALSE),"")</f>
        <v/>
      </c>
    </row>
    <row r="1682" spans="1:4" x14ac:dyDescent="0.25">
      <c r="A1682" t="str">
        <f ca="1">IF(A1681&lt;Settings!$B$3,A1681+1,"")</f>
        <v/>
      </c>
      <c r="B1682" t="str">
        <f ca="1">IF(A1681&lt;Settings!$B$3,VLOOKUP($A1682,'List Calculations'!A$2:H$2705,6,FALSE),"")</f>
        <v/>
      </c>
      <c r="C1682" t="str">
        <f ca="1">IF(A1681&lt;Settings!$B$3,VLOOKUP($A1682,'List Calculations'!A$2:H$2705,7,FALSE),"")</f>
        <v/>
      </c>
      <c r="D1682" s="3" t="str">
        <f ca="1">IF(A1681&lt;Settings!$B$3,VLOOKUP($A1682,'List Calculations'!A$2:H$2705,8,FALSE),"")</f>
        <v/>
      </c>
    </row>
    <row r="1683" spans="1:4" x14ac:dyDescent="0.25">
      <c r="A1683" t="str">
        <f ca="1">IF(A1682&lt;Settings!$B$3,A1682+1,"")</f>
        <v/>
      </c>
      <c r="B1683" t="str">
        <f ca="1">IF(A1682&lt;Settings!$B$3,VLOOKUP($A1683,'List Calculations'!A$2:H$2705,6,FALSE),"")</f>
        <v/>
      </c>
      <c r="C1683" t="str">
        <f ca="1">IF(A1682&lt;Settings!$B$3,VLOOKUP($A1683,'List Calculations'!A$2:H$2705,7,FALSE),"")</f>
        <v/>
      </c>
      <c r="D1683" s="3" t="str">
        <f ca="1">IF(A1682&lt;Settings!$B$3,VLOOKUP($A1683,'List Calculations'!A$2:H$2705,8,FALSE),"")</f>
        <v/>
      </c>
    </row>
    <row r="1684" spans="1:4" x14ac:dyDescent="0.25">
      <c r="A1684" t="str">
        <f ca="1">IF(A1683&lt;Settings!$B$3,A1683+1,"")</f>
        <v/>
      </c>
      <c r="B1684" t="str">
        <f ca="1">IF(A1683&lt;Settings!$B$3,VLOOKUP($A1684,'List Calculations'!A$2:H$2705,6,FALSE),"")</f>
        <v/>
      </c>
      <c r="C1684" t="str">
        <f ca="1">IF(A1683&lt;Settings!$B$3,VLOOKUP($A1684,'List Calculations'!A$2:H$2705,7,FALSE),"")</f>
        <v/>
      </c>
      <c r="D1684" s="3" t="str">
        <f ca="1">IF(A1683&lt;Settings!$B$3,VLOOKUP($A1684,'List Calculations'!A$2:H$2705,8,FALSE),"")</f>
        <v/>
      </c>
    </row>
    <row r="1685" spans="1:4" x14ac:dyDescent="0.25">
      <c r="A1685" t="str">
        <f ca="1">IF(A1684&lt;Settings!$B$3,A1684+1,"")</f>
        <v/>
      </c>
      <c r="B1685" t="str">
        <f ca="1">IF(A1684&lt;Settings!$B$3,VLOOKUP($A1685,'List Calculations'!A$2:H$2705,6,FALSE),"")</f>
        <v/>
      </c>
      <c r="C1685" t="str">
        <f ca="1">IF(A1684&lt;Settings!$B$3,VLOOKUP($A1685,'List Calculations'!A$2:H$2705,7,FALSE),"")</f>
        <v/>
      </c>
      <c r="D1685" s="3" t="str">
        <f ca="1">IF(A1684&lt;Settings!$B$3,VLOOKUP($A1685,'List Calculations'!A$2:H$2705,8,FALSE),"")</f>
        <v/>
      </c>
    </row>
    <row r="1686" spans="1:4" x14ac:dyDescent="0.25">
      <c r="A1686" t="str">
        <f ca="1">IF(A1685&lt;Settings!$B$3,A1685+1,"")</f>
        <v/>
      </c>
      <c r="B1686" t="str">
        <f ca="1">IF(A1685&lt;Settings!$B$3,VLOOKUP($A1686,'List Calculations'!A$2:H$2705,6,FALSE),"")</f>
        <v/>
      </c>
      <c r="C1686" t="str">
        <f ca="1">IF(A1685&lt;Settings!$B$3,VLOOKUP($A1686,'List Calculations'!A$2:H$2705,7,FALSE),"")</f>
        <v/>
      </c>
      <c r="D1686" s="3" t="str">
        <f ca="1">IF(A1685&lt;Settings!$B$3,VLOOKUP($A1686,'List Calculations'!A$2:H$2705,8,FALSE),"")</f>
        <v/>
      </c>
    </row>
    <row r="1687" spans="1:4" x14ac:dyDescent="0.25">
      <c r="A1687" t="str">
        <f ca="1">IF(A1686&lt;Settings!$B$3,A1686+1,"")</f>
        <v/>
      </c>
      <c r="B1687" t="str">
        <f ca="1">IF(A1686&lt;Settings!$B$3,VLOOKUP($A1687,'List Calculations'!A$2:H$2705,6,FALSE),"")</f>
        <v/>
      </c>
      <c r="C1687" t="str">
        <f ca="1">IF(A1686&lt;Settings!$B$3,VLOOKUP($A1687,'List Calculations'!A$2:H$2705,7,FALSE),"")</f>
        <v/>
      </c>
      <c r="D1687" s="3" t="str">
        <f ca="1">IF(A1686&lt;Settings!$B$3,VLOOKUP($A1687,'List Calculations'!A$2:H$2705,8,FALSE),"")</f>
        <v/>
      </c>
    </row>
    <row r="1688" spans="1:4" x14ac:dyDescent="0.25">
      <c r="A1688" t="str">
        <f ca="1">IF(A1687&lt;Settings!$B$3,A1687+1,"")</f>
        <v/>
      </c>
      <c r="B1688" t="str">
        <f ca="1">IF(A1687&lt;Settings!$B$3,VLOOKUP($A1688,'List Calculations'!A$2:H$2705,6,FALSE),"")</f>
        <v/>
      </c>
      <c r="C1688" t="str">
        <f ca="1">IF(A1687&lt;Settings!$B$3,VLOOKUP($A1688,'List Calculations'!A$2:H$2705,7,FALSE),"")</f>
        <v/>
      </c>
      <c r="D1688" s="3" t="str">
        <f ca="1">IF(A1687&lt;Settings!$B$3,VLOOKUP($A1688,'List Calculations'!A$2:H$2705,8,FALSE),"")</f>
        <v/>
      </c>
    </row>
    <row r="1689" spans="1:4" x14ac:dyDescent="0.25">
      <c r="A1689" t="str">
        <f ca="1">IF(A1688&lt;Settings!$B$3,A1688+1,"")</f>
        <v/>
      </c>
      <c r="B1689" t="str">
        <f ca="1">IF(A1688&lt;Settings!$B$3,VLOOKUP($A1689,'List Calculations'!A$2:H$2705,6,FALSE),"")</f>
        <v/>
      </c>
      <c r="C1689" t="str">
        <f ca="1">IF(A1688&lt;Settings!$B$3,VLOOKUP($A1689,'List Calculations'!A$2:H$2705,7,FALSE),"")</f>
        <v/>
      </c>
      <c r="D1689" s="3" t="str">
        <f ca="1">IF(A1688&lt;Settings!$B$3,VLOOKUP($A1689,'List Calculations'!A$2:H$2705,8,FALSE),"")</f>
        <v/>
      </c>
    </row>
    <row r="1690" spans="1:4" x14ac:dyDescent="0.25">
      <c r="A1690" t="str">
        <f ca="1">IF(A1689&lt;Settings!$B$3,A1689+1,"")</f>
        <v/>
      </c>
      <c r="B1690" t="str">
        <f ca="1">IF(A1689&lt;Settings!$B$3,VLOOKUP($A1690,'List Calculations'!A$2:H$2705,6,FALSE),"")</f>
        <v/>
      </c>
      <c r="C1690" t="str">
        <f ca="1">IF(A1689&lt;Settings!$B$3,VLOOKUP($A1690,'List Calculations'!A$2:H$2705,7,FALSE),"")</f>
        <v/>
      </c>
      <c r="D1690" s="3" t="str">
        <f ca="1">IF(A1689&lt;Settings!$B$3,VLOOKUP($A1690,'List Calculations'!A$2:H$2705,8,FALSE),"")</f>
        <v/>
      </c>
    </row>
    <row r="1691" spans="1:4" x14ac:dyDescent="0.25">
      <c r="A1691" t="str">
        <f ca="1">IF(A1690&lt;Settings!$B$3,A1690+1,"")</f>
        <v/>
      </c>
      <c r="B1691" t="str">
        <f ca="1">IF(A1690&lt;Settings!$B$3,VLOOKUP($A1691,'List Calculations'!A$2:H$2705,6,FALSE),"")</f>
        <v/>
      </c>
      <c r="C1691" t="str">
        <f ca="1">IF(A1690&lt;Settings!$B$3,VLOOKUP($A1691,'List Calculations'!A$2:H$2705,7,FALSE),"")</f>
        <v/>
      </c>
      <c r="D1691" s="3" t="str">
        <f ca="1">IF(A1690&lt;Settings!$B$3,VLOOKUP($A1691,'List Calculations'!A$2:H$2705,8,FALSE),"")</f>
        <v/>
      </c>
    </row>
    <row r="1692" spans="1:4" x14ac:dyDescent="0.25">
      <c r="A1692" t="str">
        <f ca="1">IF(A1691&lt;Settings!$B$3,A1691+1,"")</f>
        <v/>
      </c>
      <c r="B1692" t="str">
        <f ca="1">IF(A1691&lt;Settings!$B$3,VLOOKUP($A1692,'List Calculations'!A$2:H$2705,6,FALSE),"")</f>
        <v/>
      </c>
      <c r="C1692" t="str">
        <f ca="1">IF(A1691&lt;Settings!$B$3,VLOOKUP($A1692,'List Calculations'!A$2:H$2705,7,FALSE),"")</f>
        <v/>
      </c>
      <c r="D1692" s="3" t="str">
        <f ca="1">IF(A1691&lt;Settings!$B$3,VLOOKUP($A1692,'List Calculations'!A$2:H$2705,8,FALSE),"")</f>
        <v/>
      </c>
    </row>
    <row r="1693" spans="1:4" x14ac:dyDescent="0.25">
      <c r="A1693" t="str">
        <f ca="1">IF(A1692&lt;Settings!$B$3,A1692+1,"")</f>
        <v/>
      </c>
      <c r="B1693" t="str">
        <f ca="1">IF(A1692&lt;Settings!$B$3,VLOOKUP($A1693,'List Calculations'!A$2:H$2705,6,FALSE),"")</f>
        <v/>
      </c>
      <c r="C1693" t="str">
        <f ca="1">IF(A1692&lt;Settings!$B$3,VLOOKUP($A1693,'List Calculations'!A$2:H$2705,7,FALSE),"")</f>
        <v/>
      </c>
      <c r="D1693" s="3" t="str">
        <f ca="1">IF(A1692&lt;Settings!$B$3,VLOOKUP($A1693,'List Calculations'!A$2:H$2705,8,FALSE),"")</f>
        <v/>
      </c>
    </row>
    <row r="1694" spans="1:4" x14ac:dyDescent="0.25">
      <c r="A1694" t="str">
        <f ca="1">IF(A1693&lt;Settings!$B$3,A1693+1,"")</f>
        <v/>
      </c>
      <c r="B1694" t="str">
        <f ca="1">IF(A1693&lt;Settings!$B$3,VLOOKUP($A1694,'List Calculations'!A$2:H$2705,6,FALSE),"")</f>
        <v/>
      </c>
      <c r="C1694" t="str">
        <f ca="1">IF(A1693&lt;Settings!$B$3,VLOOKUP($A1694,'List Calculations'!A$2:H$2705,7,FALSE),"")</f>
        <v/>
      </c>
      <c r="D1694" s="3" t="str">
        <f ca="1">IF(A1693&lt;Settings!$B$3,VLOOKUP($A1694,'List Calculations'!A$2:H$2705,8,FALSE),"")</f>
        <v/>
      </c>
    </row>
    <row r="1695" spans="1:4" x14ac:dyDescent="0.25">
      <c r="A1695" t="str">
        <f ca="1">IF(A1694&lt;Settings!$B$3,A1694+1,"")</f>
        <v/>
      </c>
      <c r="B1695" t="str">
        <f ca="1">IF(A1694&lt;Settings!$B$3,VLOOKUP($A1695,'List Calculations'!A$2:H$2705,6,FALSE),"")</f>
        <v/>
      </c>
      <c r="C1695" t="str">
        <f ca="1">IF(A1694&lt;Settings!$B$3,VLOOKUP($A1695,'List Calculations'!A$2:H$2705,7,FALSE),"")</f>
        <v/>
      </c>
      <c r="D1695" s="3" t="str">
        <f ca="1">IF(A1694&lt;Settings!$B$3,VLOOKUP($A1695,'List Calculations'!A$2:H$2705,8,FALSE),"")</f>
        <v/>
      </c>
    </row>
    <row r="1696" spans="1:4" x14ac:dyDescent="0.25">
      <c r="A1696" t="str">
        <f ca="1">IF(A1695&lt;Settings!$B$3,A1695+1,"")</f>
        <v/>
      </c>
      <c r="B1696" t="str">
        <f ca="1">IF(A1695&lt;Settings!$B$3,VLOOKUP($A1696,'List Calculations'!A$2:H$2705,6,FALSE),"")</f>
        <v/>
      </c>
      <c r="C1696" t="str">
        <f ca="1">IF(A1695&lt;Settings!$B$3,VLOOKUP($A1696,'List Calculations'!A$2:H$2705,7,FALSE),"")</f>
        <v/>
      </c>
      <c r="D1696" s="3" t="str">
        <f ca="1">IF(A1695&lt;Settings!$B$3,VLOOKUP($A1696,'List Calculations'!A$2:H$2705,8,FALSE),"")</f>
        <v/>
      </c>
    </row>
    <row r="1697" spans="1:4" x14ac:dyDescent="0.25">
      <c r="A1697" t="str">
        <f ca="1">IF(A1696&lt;Settings!$B$3,A1696+1,"")</f>
        <v/>
      </c>
      <c r="B1697" t="str">
        <f ca="1">IF(A1696&lt;Settings!$B$3,VLOOKUP($A1697,'List Calculations'!A$2:H$2705,6,FALSE),"")</f>
        <v/>
      </c>
      <c r="C1697" t="str">
        <f ca="1">IF(A1696&lt;Settings!$B$3,VLOOKUP($A1697,'List Calculations'!A$2:H$2705,7,FALSE),"")</f>
        <v/>
      </c>
      <c r="D1697" s="3" t="str">
        <f ca="1">IF(A1696&lt;Settings!$B$3,VLOOKUP($A1697,'List Calculations'!A$2:H$2705,8,FALSE),"")</f>
        <v/>
      </c>
    </row>
    <row r="1698" spans="1:4" x14ac:dyDescent="0.25">
      <c r="A1698" t="str">
        <f ca="1">IF(A1697&lt;Settings!$B$3,A1697+1,"")</f>
        <v/>
      </c>
      <c r="B1698" t="str">
        <f ca="1">IF(A1697&lt;Settings!$B$3,VLOOKUP($A1698,'List Calculations'!A$2:H$2705,6,FALSE),"")</f>
        <v/>
      </c>
      <c r="C1698" t="str">
        <f ca="1">IF(A1697&lt;Settings!$B$3,VLOOKUP($A1698,'List Calculations'!A$2:H$2705,7,FALSE),"")</f>
        <v/>
      </c>
      <c r="D1698" s="3" t="str">
        <f ca="1">IF(A1697&lt;Settings!$B$3,VLOOKUP($A1698,'List Calculations'!A$2:H$2705,8,FALSE),"")</f>
        <v/>
      </c>
    </row>
    <row r="1699" spans="1:4" x14ac:dyDescent="0.25">
      <c r="A1699" t="str">
        <f ca="1">IF(A1698&lt;Settings!$B$3,A1698+1,"")</f>
        <v/>
      </c>
      <c r="B1699" t="str">
        <f ca="1">IF(A1698&lt;Settings!$B$3,VLOOKUP($A1699,'List Calculations'!A$2:H$2705,6,FALSE),"")</f>
        <v/>
      </c>
      <c r="C1699" t="str">
        <f ca="1">IF(A1698&lt;Settings!$B$3,VLOOKUP($A1699,'List Calculations'!A$2:H$2705,7,FALSE),"")</f>
        <v/>
      </c>
      <c r="D1699" s="3" t="str">
        <f ca="1">IF(A1698&lt;Settings!$B$3,VLOOKUP($A1699,'List Calculations'!A$2:H$2705,8,FALSE),"")</f>
        <v/>
      </c>
    </row>
    <row r="1700" spans="1:4" x14ac:dyDescent="0.25">
      <c r="A1700" t="str">
        <f ca="1">IF(A1699&lt;Settings!$B$3,A1699+1,"")</f>
        <v/>
      </c>
      <c r="B1700" t="str">
        <f ca="1">IF(A1699&lt;Settings!$B$3,VLOOKUP($A1700,'List Calculations'!A$2:H$2705,6,FALSE),"")</f>
        <v/>
      </c>
      <c r="C1700" t="str">
        <f ca="1">IF(A1699&lt;Settings!$B$3,VLOOKUP($A1700,'List Calculations'!A$2:H$2705,7,FALSE),"")</f>
        <v/>
      </c>
      <c r="D1700" s="3" t="str">
        <f ca="1">IF(A1699&lt;Settings!$B$3,VLOOKUP($A1700,'List Calculations'!A$2:H$2705,8,FALSE),"")</f>
        <v/>
      </c>
    </row>
    <row r="1701" spans="1:4" x14ac:dyDescent="0.25">
      <c r="A1701" t="str">
        <f ca="1">IF(A1700&lt;Settings!$B$3,A1700+1,"")</f>
        <v/>
      </c>
      <c r="B1701" t="str">
        <f ca="1">IF(A1700&lt;Settings!$B$3,VLOOKUP($A1701,'List Calculations'!A$2:H$2705,6,FALSE),"")</f>
        <v/>
      </c>
      <c r="C1701" t="str">
        <f ca="1">IF(A1700&lt;Settings!$B$3,VLOOKUP($A1701,'List Calculations'!A$2:H$2705,7,FALSE),"")</f>
        <v/>
      </c>
      <c r="D1701" s="3" t="str">
        <f ca="1">IF(A1700&lt;Settings!$B$3,VLOOKUP($A1701,'List Calculations'!A$2:H$2705,8,FALSE),"")</f>
        <v/>
      </c>
    </row>
    <row r="1702" spans="1:4" x14ac:dyDescent="0.25">
      <c r="A1702" t="str">
        <f ca="1">IF(A1701&lt;Settings!$B$3,A1701+1,"")</f>
        <v/>
      </c>
      <c r="B1702" t="str">
        <f ca="1">IF(A1701&lt;Settings!$B$3,VLOOKUP($A1702,'List Calculations'!A$2:H$2705,6,FALSE),"")</f>
        <v/>
      </c>
      <c r="C1702" t="str">
        <f ca="1">IF(A1701&lt;Settings!$B$3,VLOOKUP($A1702,'List Calculations'!A$2:H$2705,7,FALSE),"")</f>
        <v/>
      </c>
      <c r="D1702" s="3" t="str">
        <f ca="1">IF(A1701&lt;Settings!$B$3,VLOOKUP($A1702,'List Calculations'!A$2:H$2705,8,FALSE),"")</f>
        <v/>
      </c>
    </row>
    <row r="1703" spans="1:4" x14ac:dyDescent="0.25">
      <c r="A1703" t="str">
        <f ca="1">IF(A1702&lt;Settings!$B$3,A1702+1,"")</f>
        <v/>
      </c>
      <c r="B1703" t="str">
        <f ca="1">IF(A1702&lt;Settings!$B$3,VLOOKUP($A1703,'List Calculations'!A$2:H$2705,6,FALSE),"")</f>
        <v/>
      </c>
      <c r="C1703" t="str">
        <f ca="1">IF(A1702&lt;Settings!$B$3,VLOOKUP($A1703,'List Calculations'!A$2:H$2705,7,FALSE),"")</f>
        <v/>
      </c>
      <c r="D1703" s="3" t="str">
        <f ca="1">IF(A1702&lt;Settings!$B$3,VLOOKUP($A1703,'List Calculations'!A$2:H$2705,8,FALSE),"")</f>
        <v/>
      </c>
    </row>
    <row r="1704" spans="1:4" x14ac:dyDescent="0.25">
      <c r="A1704" t="str">
        <f ca="1">IF(A1703&lt;Settings!$B$3,A1703+1,"")</f>
        <v/>
      </c>
      <c r="B1704" t="str">
        <f ca="1">IF(A1703&lt;Settings!$B$3,VLOOKUP($A1704,'List Calculations'!A$2:H$2705,6,FALSE),"")</f>
        <v/>
      </c>
      <c r="C1704" t="str">
        <f ca="1">IF(A1703&lt;Settings!$B$3,VLOOKUP($A1704,'List Calculations'!A$2:H$2705,7,FALSE),"")</f>
        <v/>
      </c>
      <c r="D1704" s="3" t="str">
        <f ca="1">IF(A1703&lt;Settings!$B$3,VLOOKUP($A1704,'List Calculations'!A$2:H$2705,8,FALSE),"")</f>
        <v/>
      </c>
    </row>
    <row r="1705" spans="1:4" x14ac:dyDescent="0.25">
      <c r="A1705" t="str">
        <f ca="1">IF(A1704&lt;Settings!$B$3,A1704+1,"")</f>
        <v/>
      </c>
      <c r="B1705" t="str">
        <f ca="1">IF(A1704&lt;Settings!$B$3,VLOOKUP($A1705,'List Calculations'!A$2:H$2705,6,FALSE),"")</f>
        <v/>
      </c>
      <c r="C1705" t="str">
        <f ca="1">IF(A1704&lt;Settings!$B$3,VLOOKUP($A1705,'List Calculations'!A$2:H$2705,7,FALSE),"")</f>
        <v/>
      </c>
      <c r="D1705" s="3" t="str">
        <f ca="1">IF(A1704&lt;Settings!$B$3,VLOOKUP($A1705,'List Calculations'!A$2:H$2705,8,FALSE),"")</f>
        <v/>
      </c>
    </row>
    <row r="1706" spans="1:4" x14ac:dyDescent="0.25">
      <c r="A1706" t="str">
        <f ca="1">IF(A1705&lt;Settings!$B$3,A1705+1,"")</f>
        <v/>
      </c>
      <c r="B1706" t="str">
        <f ca="1">IF(A1705&lt;Settings!$B$3,VLOOKUP($A1706,'List Calculations'!A$2:H$2705,6,FALSE),"")</f>
        <v/>
      </c>
      <c r="C1706" t="str">
        <f ca="1">IF(A1705&lt;Settings!$B$3,VLOOKUP($A1706,'List Calculations'!A$2:H$2705,7,FALSE),"")</f>
        <v/>
      </c>
      <c r="D1706" s="3" t="str">
        <f ca="1">IF(A1705&lt;Settings!$B$3,VLOOKUP($A1706,'List Calculations'!A$2:H$2705,8,FALSE),"")</f>
        <v/>
      </c>
    </row>
    <row r="1707" spans="1:4" x14ac:dyDescent="0.25">
      <c r="A1707" t="str">
        <f ca="1">IF(A1706&lt;Settings!$B$3,A1706+1,"")</f>
        <v/>
      </c>
      <c r="B1707" t="str">
        <f ca="1">IF(A1706&lt;Settings!$B$3,VLOOKUP($A1707,'List Calculations'!A$2:H$2705,6,FALSE),"")</f>
        <v/>
      </c>
      <c r="C1707" t="str">
        <f ca="1">IF(A1706&lt;Settings!$B$3,VLOOKUP($A1707,'List Calculations'!A$2:H$2705,7,FALSE),"")</f>
        <v/>
      </c>
      <c r="D1707" s="3" t="str">
        <f ca="1">IF(A1706&lt;Settings!$B$3,VLOOKUP($A1707,'List Calculations'!A$2:H$2705,8,FALSE),"")</f>
        <v/>
      </c>
    </row>
    <row r="1708" spans="1:4" x14ac:dyDescent="0.25">
      <c r="A1708" t="str">
        <f ca="1">IF(A1707&lt;Settings!$B$3,A1707+1,"")</f>
        <v/>
      </c>
      <c r="B1708" t="str">
        <f ca="1">IF(A1707&lt;Settings!$B$3,VLOOKUP($A1708,'List Calculations'!A$2:H$2705,6,FALSE),"")</f>
        <v/>
      </c>
      <c r="C1708" t="str">
        <f ca="1">IF(A1707&lt;Settings!$B$3,VLOOKUP($A1708,'List Calculations'!A$2:H$2705,7,FALSE),"")</f>
        <v/>
      </c>
      <c r="D1708" s="3" t="str">
        <f ca="1">IF(A1707&lt;Settings!$B$3,VLOOKUP($A1708,'List Calculations'!A$2:H$2705,8,FALSE),"")</f>
        <v/>
      </c>
    </row>
    <row r="1709" spans="1:4" x14ac:dyDescent="0.25">
      <c r="A1709" t="str">
        <f ca="1">IF(A1708&lt;Settings!$B$3,A1708+1,"")</f>
        <v/>
      </c>
      <c r="B1709" t="str">
        <f ca="1">IF(A1708&lt;Settings!$B$3,VLOOKUP($A1709,'List Calculations'!A$2:H$2705,6,FALSE),"")</f>
        <v/>
      </c>
      <c r="C1709" t="str">
        <f ca="1">IF(A1708&lt;Settings!$B$3,VLOOKUP($A1709,'List Calculations'!A$2:H$2705,7,FALSE),"")</f>
        <v/>
      </c>
      <c r="D1709" s="3" t="str">
        <f ca="1">IF(A1708&lt;Settings!$B$3,VLOOKUP($A1709,'List Calculations'!A$2:H$2705,8,FALSE),"")</f>
        <v/>
      </c>
    </row>
    <row r="1710" spans="1:4" x14ac:dyDescent="0.25">
      <c r="A1710" t="str">
        <f ca="1">IF(A1709&lt;Settings!$B$3,A1709+1,"")</f>
        <v/>
      </c>
      <c r="B1710" t="str">
        <f ca="1">IF(A1709&lt;Settings!$B$3,VLOOKUP($A1710,'List Calculations'!A$2:H$2705,6,FALSE),"")</f>
        <v/>
      </c>
      <c r="C1710" t="str">
        <f ca="1">IF(A1709&lt;Settings!$B$3,VLOOKUP($A1710,'List Calculations'!A$2:H$2705,7,FALSE),"")</f>
        <v/>
      </c>
      <c r="D1710" s="3" t="str">
        <f ca="1">IF(A1709&lt;Settings!$B$3,VLOOKUP($A1710,'List Calculations'!A$2:H$2705,8,FALSE),"")</f>
        <v/>
      </c>
    </row>
    <row r="1711" spans="1:4" x14ac:dyDescent="0.25">
      <c r="A1711" t="str">
        <f ca="1">IF(A1710&lt;Settings!$B$3,A1710+1,"")</f>
        <v/>
      </c>
      <c r="B1711" t="str">
        <f ca="1">IF(A1710&lt;Settings!$B$3,VLOOKUP($A1711,'List Calculations'!A$2:H$2705,6,FALSE),"")</f>
        <v/>
      </c>
      <c r="C1711" t="str">
        <f ca="1">IF(A1710&lt;Settings!$B$3,VLOOKUP($A1711,'List Calculations'!A$2:H$2705,7,FALSE),"")</f>
        <v/>
      </c>
      <c r="D1711" s="3" t="str">
        <f ca="1">IF(A1710&lt;Settings!$B$3,VLOOKUP($A1711,'List Calculations'!A$2:H$2705,8,FALSE),"")</f>
        <v/>
      </c>
    </row>
    <row r="1712" spans="1:4" x14ac:dyDescent="0.25">
      <c r="A1712" t="str">
        <f ca="1">IF(A1711&lt;Settings!$B$3,A1711+1,"")</f>
        <v/>
      </c>
      <c r="B1712" t="str">
        <f ca="1">IF(A1711&lt;Settings!$B$3,VLOOKUP($A1712,'List Calculations'!A$2:H$2705,6,FALSE),"")</f>
        <v/>
      </c>
      <c r="C1712" t="str">
        <f ca="1">IF(A1711&lt;Settings!$B$3,VLOOKUP($A1712,'List Calculations'!A$2:H$2705,7,FALSE),"")</f>
        <v/>
      </c>
      <c r="D1712" s="3" t="str">
        <f ca="1">IF(A1711&lt;Settings!$B$3,VLOOKUP($A1712,'List Calculations'!A$2:H$2705,8,FALSE),"")</f>
        <v/>
      </c>
    </row>
    <row r="1713" spans="1:4" x14ac:dyDescent="0.25">
      <c r="A1713" t="str">
        <f ca="1">IF(A1712&lt;Settings!$B$3,A1712+1,"")</f>
        <v/>
      </c>
      <c r="B1713" t="str">
        <f ca="1">IF(A1712&lt;Settings!$B$3,VLOOKUP($A1713,'List Calculations'!A$2:H$2705,6,FALSE),"")</f>
        <v/>
      </c>
      <c r="C1713" t="str">
        <f ca="1">IF(A1712&lt;Settings!$B$3,VLOOKUP($A1713,'List Calculations'!A$2:H$2705,7,FALSE),"")</f>
        <v/>
      </c>
      <c r="D1713" s="3" t="str">
        <f ca="1">IF(A1712&lt;Settings!$B$3,VLOOKUP($A1713,'List Calculations'!A$2:H$2705,8,FALSE),"")</f>
        <v/>
      </c>
    </row>
    <row r="1714" spans="1:4" x14ac:dyDescent="0.25">
      <c r="A1714" t="str">
        <f ca="1">IF(A1713&lt;Settings!$B$3,A1713+1,"")</f>
        <v/>
      </c>
      <c r="B1714" t="str">
        <f ca="1">IF(A1713&lt;Settings!$B$3,VLOOKUP($A1714,'List Calculations'!A$2:H$2705,6,FALSE),"")</f>
        <v/>
      </c>
      <c r="C1714" t="str">
        <f ca="1">IF(A1713&lt;Settings!$B$3,VLOOKUP($A1714,'List Calculations'!A$2:H$2705,7,FALSE),"")</f>
        <v/>
      </c>
      <c r="D1714" s="3" t="str">
        <f ca="1">IF(A1713&lt;Settings!$B$3,VLOOKUP($A1714,'List Calculations'!A$2:H$2705,8,FALSE),"")</f>
        <v/>
      </c>
    </row>
    <row r="1715" spans="1:4" x14ac:dyDescent="0.25">
      <c r="A1715" t="str">
        <f ca="1">IF(A1714&lt;Settings!$B$3,A1714+1,"")</f>
        <v/>
      </c>
      <c r="B1715" t="str">
        <f ca="1">IF(A1714&lt;Settings!$B$3,VLOOKUP($A1715,'List Calculations'!A$2:H$2705,6,FALSE),"")</f>
        <v/>
      </c>
      <c r="C1715" t="str">
        <f ca="1">IF(A1714&lt;Settings!$B$3,VLOOKUP($A1715,'List Calculations'!A$2:H$2705,7,FALSE),"")</f>
        <v/>
      </c>
      <c r="D1715" s="3" t="str">
        <f ca="1">IF(A1714&lt;Settings!$B$3,VLOOKUP($A1715,'List Calculations'!A$2:H$2705,8,FALSE),"")</f>
        <v/>
      </c>
    </row>
    <row r="1716" spans="1:4" x14ac:dyDescent="0.25">
      <c r="A1716" t="str">
        <f ca="1">IF(A1715&lt;Settings!$B$3,A1715+1,"")</f>
        <v/>
      </c>
      <c r="B1716" t="str">
        <f ca="1">IF(A1715&lt;Settings!$B$3,VLOOKUP($A1716,'List Calculations'!A$2:H$2705,6,FALSE),"")</f>
        <v/>
      </c>
      <c r="C1716" t="str">
        <f ca="1">IF(A1715&lt;Settings!$B$3,VLOOKUP($A1716,'List Calculations'!A$2:H$2705,7,FALSE),"")</f>
        <v/>
      </c>
      <c r="D1716" s="3" t="str">
        <f ca="1">IF(A1715&lt;Settings!$B$3,VLOOKUP($A1716,'List Calculations'!A$2:H$2705,8,FALSE),"")</f>
        <v/>
      </c>
    </row>
    <row r="1717" spans="1:4" x14ac:dyDescent="0.25">
      <c r="A1717" t="str">
        <f ca="1">IF(A1716&lt;Settings!$B$3,A1716+1,"")</f>
        <v/>
      </c>
      <c r="B1717" t="str">
        <f ca="1">IF(A1716&lt;Settings!$B$3,VLOOKUP($A1717,'List Calculations'!A$2:H$2705,6,FALSE),"")</f>
        <v/>
      </c>
      <c r="C1717" t="str">
        <f ca="1">IF(A1716&lt;Settings!$B$3,VLOOKUP($A1717,'List Calculations'!A$2:H$2705,7,FALSE),"")</f>
        <v/>
      </c>
      <c r="D1717" s="3" t="str">
        <f ca="1">IF(A1716&lt;Settings!$B$3,VLOOKUP($A1717,'List Calculations'!A$2:H$2705,8,FALSE),"")</f>
        <v/>
      </c>
    </row>
    <row r="1718" spans="1:4" x14ac:dyDescent="0.25">
      <c r="A1718" t="str">
        <f ca="1">IF(A1717&lt;Settings!$B$3,A1717+1,"")</f>
        <v/>
      </c>
      <c r="B1718" t="str">
        <f ca="1">IF(A1717&lt;Settings!$B$3,VLOOKUP($A1718,'List Calculations'!A$2:H$2705,6,FALSE),"")</f>
        <v/>
      </c>
      <c r="C1718" t="str">
        <f ca="1">IF(A1717&lt;Settings!$B$3,VLOOKUP($A1718,'List Calculations'!A$2:H$2705,7,FALSE),"")</f>
        <v/>
      </c>
      <c r="D1718" s="3" t="str">
        <f ca="1">IF(A1717&lt;Settings!$B$3,VLOOKUP($A1718,'List Calculations'!A$2:H$2705,8,FALSE),"")</f>
        <v/>
      </c>
    </row>
    <row r="1719" spans="1:4" x14ac:dyDescent="0.25">
      <c r="A1719" t="str">
        <f ca="1">IF(A1718&lt;Settings!$B$3,A1718+1,"")</f>
        <v/>
      </c>
      <c r="B1719" t="str">
        <f ca="1">IF(A1718&lt;Settings!$B$3,VLOOKUP($A1719,'List Calculations'!A$2:H$2705,6,FALSE),"")</f>
        <v/>
      </c>
      <c r="C1719" t="str">
        <f ca="1">IF(A1718&lt;Settings!$B$3,VLOOKUP($A1719,'List Calculations'!A$2:H$2705,7,FALSE),"")</f>
        <v/>
      </c>
      <c r="D1719" s="3" t="str">
        <f ca="1">IF(A1718&lt;Settings!$B$3,VLOOKUP($A1719,'List Calculations'!A$2:H$2705,8,FALSE),"")</f>
        <v/>
      </c>
    </row>
    <row r="1720" spans="1:4" x14ac:dyDescent="0.25">
      <c r="A1720" t="str">
        <f ca="1">IF(A1719&lt;Settings!$B$3,A1719+1,"")</f>
        <v/>
      </c>
      <c r="B1720" t="str">
        <f ca="1">IF(A1719&lt;Settings!$B$3,VLOOKUP($A1720,'List Calculations'!A$2:H$2705,6,FALSE),"")</f>
        <v/>
      </c>
      <c r="C1720" t="str">
        <f ca="1">IF(A1719&lt;Settings!$B$3,VLOOKUP($A1720,'List Calculations'!A$2:H$2705,7,FALSE),"")</f>
        <v/>
      </c>
      <c r="D1720" s="3" t="str">
        <f ca="1">IF(A1719&lt;Settings!$B$3,VLOOKUP($A1720,'List Calculations'!A$2:H$2705,8,FALSE),"")</f>
        <v/>
      </c>
    </row>
    <row r="1721" spans="1:4" x14ac:dyDescent="0.25">
      <c r="A1721" t="str">
        <f ca="1">IF(A1720&lt;Settings!$B$3,A1720+1,"")</f>
        <v/>
      </c>
      <c r="B1721" t="str">
        <f ca="1">IF(A1720&lt;Settings!$B$3,VLOOKUP($A1721,'List Calculations'!A$2:H$2705,6,FALSE),"")</f>
        <v/>
      </c>
      <c r="C1721" t="str">
        <f ca="1">IF(A1720&lt;Settings!$B$3,VLOOKUP($A1721,'List Calculations'!A$2:H$2705,7,FALSE),"")</f>
        <v/>
      </c>
      <c r="D1721" s="3" t="str">
        <f ca="1">IF(A1720&lt;Settings!$B$3,VLOOKUP($A1721,'List Calculations'!A$2:H$2705,8,FALSE),"")</f>
        <v/>
      </c>
    </row>
    <row r="1722" spans="1:4" x14ac:dyDescent="0.25">
      <c r="A1722" t="str">
        <f ca="1">IF(A1721&lt;Settings!$B$3,A1721+1,"")</f>
        <v/>
      </c>
      <c r="B1722" t="str">
        <f ca="1">IF(A1721&lt;Settings!$B$3,VLOOKUP($A1722,'List Calculations'!A$2:H$2705,6,FALSE),"")</f>
        <v/>
      </c>
      <c r="C1722" t="str">
        <f ca="1">IF(A1721&lt;Settings!$B$3,VLOOKUP($A1722,'List Calculations'!A$2:H$2705,7,FALSE),"")</f>
        <v/>
      </c>
      <c r="D1722" s="3" t="str">
        <f ca="1">IF(A1721&lt;Settings!$B$3,VLOOKUP($A1722,'List Calculations'!A$2:H$2705,8,FALSE),"")</f>
        <v/>
      </c>
    </row>
    <row r="1723" spans="1:4" x14ac:dyDescent="0.25">
      <c r="A1723" t="str">
        <f ca="1">IF(A1722&lt;Settings!$B$3,A1722+1,"")</f>
        <v/>
      </c>
      <c r="B1723" t="str">
        <f ca="1">IF(A1722&lt;Settings!$B$3,VLOOKUP($A1723,'List Calculations'!A$2:H$2705,6,FALSE),"")</f>
        <v/>
      </c>
      <c r="C1723" t="str">
        <f ca="1">IF(A1722&lt;Settings!$B$3,VLOOKUP($A1723,'List Calculations'!A$2:H$2705,7,FALSE),"")</f>
        <v/>
      </c>
      <c r="D1723" s="3" t="str">
        <f ca="1">IF(A1722&lt;Settings!$B$3,VLOOKUP($A1723,'List Calculations'!A$2:H$2705,8,FALSE),"")</f>
        <v/>
      </c>
    </row>
    <row r="1724" spans="1:4" x14ac:dyDescent="0.25">
      <c r="A1724" t="str">
        <f ca="1">IF(A1723&lt;Settings!$B$3,A1723+1,"")</f>
        <v/>
      </c>
      <c r="B1724" t="str">
        <f ca="1">IF(A1723&lt;Settings!$B$3,VLOOKUP($A1724,'List Calculations'!A$2:H$2705,6,FALSE),"")</f>
        <v/>
      </c>
      <c r="C1724" t="str">
        <f ca="1">IF(A1723&lt;Settings!$B$3,VLOOKUP($A1724,'List Calculations'!A$2:H$2705,7,FALSE),"")</f>
        <v/>
      </c>
      <c r="D1724" s="3" t="str">
        <f ca="1">IF(A1723&lt;Settings!$B$3,VLOOKUP($A1724,'List Calculations'!A$2:H$2705,8,FALSE),"")</f>
        <v/>
      </c>
    </row>
    <row r="1725" spans="1:4" x14ac:dyDescent="0.25">
      <c r="A1725" t="str">
        <f ca="1">IF(A1724&lt;Settings!$B$3,A1724+1,"")</f>
        <v/>
      </c>
      <c r="B1725" t="str">
        <f ca="1">IF(A1724&lt;Settings!$B$3,VLOOKUP($A1725,'List Calculations'!A$2:H$2705,6,FALSE),"")</f>
        <v/>
      </c>
      <c r="C1725" t="str">
        <f ca="1">IF(A1724&lt;Settings!$B$3,VLOOKUP($A1725,'List Calculations'!A$2:H$2705,7,FALSE),"")</f>
        <v/>
      </c>
      <c r="D1725" s="3" t="str">
        <f ca="1">IF(A1724&lt;Settings!$B$3,VLOOKUP($A1725,'List Calculations'!A$2:H$2705,8,FALSE),"")</f>
        <v/>
      </c>
    </row>
    <row r="1726" spans="1:4" x14ac:dyDescent="0.25">
      <c r="A1726" t="str">
        <f ca="1">IF(A1725&lt;Settings!$B$3,A1725+1,"")</f>
        <v/>
      </c>
      <c r="B1726" t="str">
        <f ca="1">IF(A1725&lt;Settings!$B$3,VLOOKUP($A1726,'List Calculations'!A$2:H$2705,6,FALSE),"")</f>
        <v/>
      </c>
      <c r="C1726" t="str">
        <f ca="1">IF(A1725&lt;Settings!$B$3,VLOOKUP($A1726,'List Calculations'!A$2:H$2705,7,FALSE),"")</f>
        <v/>
      </c>
      <c r="D1726" s="3" t="str">
        <f ca="1">IF(A1725&lt;Settings!$B$3,VLOOKUP($A1726,'List Calculations'!A$2:H$2705,8,FALSE),"")</f>
        <v/>
      </c>
    </row>
    <row r="1727" spans="1:4" x14ac:dyDescent="0.25">
      <c r="A1727" t="str">
        <f ca="1">IF(A1726&lt;Settings!$B$3,A1726+1,"")</f>
        <v/>
      </c>
      <c r="B1727" t="str">
        <f ca="1">IF(A1726&lt;Settings!$B$3,VLOOKUP($A1727,'List Calculations'!A$2:H$2705,6,FALSE),"")</f>
        <v/>
      </c>
      <c r="C1727" t="str">
        <f ca="1">IF(A1726&lt;Settings!$B$3,VLOOKUP($A1727,'List Calculations'!A$2:H$2705,7,FALSE),"")</f>
        <v/>
      </c>
      <c r="D1727" s="3" t="str">
        <f ca="1">IF(A1726&lt;Settings!$B$3,VLOOKUP($A1727,'List Calculations'!A$2:H$2705,8,FALSE),"")</f>
        <v/>
      </c>
    </row>
    <row r="1728" spans="1:4" x14ac:dyDescent="0.25">
      <c r="A1728" t="str">
        <f ca="1">IF(A1727&lt;Settings!$B$3,A1727+1,"")</f>
        <v/>
      </c>
      <c r="B1728" t="str">
        <f ca="1">IF(A1727&lt;Settings!$B$3,VLOOKUP($A1728,'List Calculations'!A$2:H$2705,6,FALSE),"")</f>
        <v/>
      </c>
      <c r="C1728" t="str">
        <f ca="1">IF(A1727&lt;Settings!$B$3,VLOOKUP($A1728,'List Calculations'!A$2:H$2705,7,FALSE),"")</f>
        <v/>
      </c>
      <c r="D1728" s="3" t="str">
        <f ca="1">IF(A1727&lt;Settings!$B$3,VLOOKUP($A1728,'List Calculations'!A$2:H$2705,8,FALSE),"")</f>
        <v/>
      </c>
    </row>
    <row r="1729" spans="1:4" x14ac:dyDescent="0.25">
      <c r="A1729" t="str">
        <f ca="1">IF(A1728&lt;Settings!$B$3,A1728+1,"")</f>
        <v/>
      </c>
      <c r="B1729" t="str">
        <f ca="1">IF(A1728&lt;Settings!$B$3,VLOOKUP($A1729,'List Calculations'!A$2:H$2705,6,FALSE),"")</f>
        <v/>
      </c>
      <c r="C1729" t="str">
        <f ca="1">IF(A1728&lt;Settings!$B$3,VLOOKUP($A1729,'List Calculations'!A$2:H$2705,7,FALSE),"")</f>
        <v/>
      </c>
      <c r="D1729" s="3" t="str">
        <f ca="1">IF(A1728&lt;Settings!$B$3,VLOOKUP($A1729,'List Calculations'!A$2:H$2705,8,FALSE),"")</f>
        <v/>
      </c>
    </row>
    <row r="1730" spans="1:4" x14ac:dyDescent="0.25">
      <c r="A1730" t="str">
        <f ca="1">IF(A1729&lt;Settings!$B$3,A1729+1,"")</f>
        <v/>
      </c>
      <c r="B1730" t="str">
        <f ca="1">IF(A1729&lt;Settings!$B$3,VLOOKUP($A1730,'List Calculations'!A$2:H$2705,6,FALSE),"")</f>
        <v/>
      </c>
      <c r="C1730" t="str">
        <f ca="1">IF(A1729&lt;Settings!$B$3,VLOOKUP($A1730,'List Calculations'!A$2:H$2705,7,FALSE),"")</f>
        <v/>
      </c>
      <c r="D1730" s="3" t="str">
        <f ca="1">IF(A1729&lt;Settings!$B$3,VLOOKUP($A1730,'List Calculations'!A$2:H$2705,8,FALSE),"")</f>
        <v/>
      </c>
    </row>
    <row r="1731" spans="1:4" x14ac:dyDescent="0.25">
      <c r="A1731" t="str">
        <f ca="1">IF(A1730&lt;Settings!$B$3,A1730+1,"")</f>
        <v/>
      </c>
      <c r="B1731" t="str">
        <f ca="1">IF(A1730&lt;Settings!$B$3,VLOOKUP($A1731,'List Calculations'!A$2:H$2705,6,FALSE),"")</f>
        <v/>
      </c>
      <c r="C1731" t="str">
        <f ca="1">IF(A1730&lt;Settings!$B$3,VLOOKUP($A1731,'List Calculations'!A$2:H$2705,7,FALSE),"")</f>
        <v/>
      </c>
      <c r="D1731" s="3" t="str">
        <f ca="1">IF(A1730&lt;Settings!$B$3,VLOOKUP($A1731,'List Calculations'!A$2:H$2705,8,FALSE),"")</f>
        <v/>
      </c>
    </row>
    <row r="1732" spans="1:4" x14ac:dyDescent="0.25">
      <c r="A1732" t="str">
        <f ca="1">IF(A1731&lt;Settings!$B$3,A1731+1,"")</f>
        <v/>
      </c>
      <c r="B1732" t="str">
        <f ca="1">IF(A1731&lt;Settings!$B$3,VLOOKUP($A1732,'List Calculations'!A$2:H$2705,6,FALSE),"")</f>
        <v/>
      </c>
      <c r="C1732" t="str">
        <f ca="1">IF(A1731&lt;Settings!$B$3,VLOOKUP($A1732,'List Calculations'!A$2:H$2705,7,FALSE),"")</f>
        <v/>
      </c>
      <c r="D1732" s="3" t="str">
        <f ca="1">IF(A1731&lt;Settings!$B$3,VLOOKUP($A1732,'List Calculations'!A$2:H$2705,8,FALSE),"")</f>
        <v/>
      </c>
    </row>
    <row r="1733" spans="1:4" x14ac:dyDescent="0.25">
      <c r="A1733" t="str">
        <f ca="1">IF(A1732&lt;Settings!$B$3,A1732+1,"")</f>
        <v/>
      </c>
      <c r="B1733" t="str">
        <f ca="1">IF(A1732&lt;Settings!$B$3,VLOOKUP($A1733,'List Calculations'!A$2:H$2705,6,FALSE),"")</f>
        <v/>
      </c>
      <c r="C1733" t="str">
        <f ca="1">IF(A1732&lt;Settings!$B$3,VLOOKUP($A1733,'List Calculations'!A$2:H$2705,7,FALSE),"")</f>
        <v/>
      </c>
      <c r="D1733" s="3" t="str">
        <f ca="1">IF(A1732&lt;Settings!$B$3,VLOOKUP($A1733,'List Calculations'!A$2:H$2705,8,FALSE),"")</f>
        <v/>
      </c>
    </row>
    <row r="1734" spans="1:4" x14ac:dyDescent="0.25">
      <c r="A1734" t="str">
        <f ca="1">IF(A1733&lt;Settings!$B$3,A1733+1,"")</f>
        <v/>
      </c>
      <c r="B1734" t="str">
        <f ca="1">IF(A1733&lt;Settings!$B$3,VLOOKUP($A1734,'List Calculations'!A$2:H$2705,6,FALSE),"")</f>
        <v/>
      </c>
      <c r="C1734" t="str">
        <f ca="1">IF(A1733&lt;Settings!$B$3,VLOOKUP($A1734,'List Calculations'!A$2:H$2705,7,FALSE),"")</f>
        <v/>
      </c>
      <c r="D1734" s="3" t="str">
        <f ca="1">IF(A1733&lt;Settings!$B$3,VLOOKUP($A1734,'List Calculations'!A$2:H$2705,8,FALSE),"")</f>
        <v/>
      </c>
    </row>
    <row r="1735" spans="1:4" x14ac:dyDescent="0.25">
      <c r="A1735" t="str">
        <f ca="1">IF(A1734&lt;Settings!$B$3,A1734+1,"")</f>
        <v/>
      </c>
      <c r="B1735" t="str">
        <f ca="1">IF(A1734&lt;Settings!$B$3,VLOOKUP($A1735,'List Calculations'!A$2:H$2705,6,FALSE),"")</f>
        <v/>
      </c>
      <c r="C1735" t="str">
        <f ca="1">IF(A1734&lt;Settings!$B$3,VLOOKUP($A1735,'List Calculations'!A$2:H$2705,7,FALSE),"")</f>
        <v/>
      </c>
      <c r="D1735" s="3" t="str">
        <f ca="1">IF(A1734&lt;Settings!$B$3,VLOOKUP($A1735,'List Calculations'!A$2:H$2705,8,FALSE),"")</f>
        <v/>
      </c>
    </row>
    <row r="1736" spans="1:4" x14ac:dyDescent="0.25">
      <c r="A1736" t="str">
        <f ca="1">IF(A1735&lt;Settings!$B$3,A1735+1,"")</f>
        <v/>
      </c>
      <c r="B1736" t="str">
        <f ca="1">IF(A1735&lt;Settings!$B$3,VLOOKUP($A1736,'List Calculations'!A$2:H$2705,6,FALSE),"")</f>
        <v/>
      </c>
      <c r="C1736" t="str">
        <f ca="1">IF(A1735&lt;Settings!$B$3,VLOOKUP($A1736,'List Calculations'!A$2:H$2705,7,FALSE),"")</f>
        <v/>
      </c>
      <c r="D1736" s="3" t="str">
        <f ca="1">IF(A1735&lt;Settings!$B$3,VLOOKUP($A1736,'List Calculations'!A$2:H$2705,8,FALSE),"")</f>
        <v/>
      </c>
    </row>
    <row r="1737" spans="1:4" x14ac:dyDescent="0.25">
      <c r="A1737" t="str">
        <f ca="1">IF(A1736&lt;Settings!$B$3,A1736+1,"")</f>
        <v/>
      </c>
      <c r="B1737" t="str">
        <f ca="1">IF(A1736&lt;Settings!$B$3,VLOOKUP($A1737,'List Calculations'!A$2:H$2705,6,FALSE),"")</f>
        <v/>
      </c>
      <c r="C1737" t="str">
        <f ca="1">IF(A1736&lt;Settings!$B$3,VLOOKUP($A1737,'List Calculations'!A$2:H$2705,7,FALSE),"")</f>
        <v/>
      </c>
      <c r="D1737" s="3" t="str">
        <f ca="1">IF(A1736&lt;Settings!$B$3,VLOOKUP($A1737,'List Calculations'!A$2:H$2705,8,FALSE),"")</f>
        <v/>
      </c>
    </row>
    <row r="1738" spans="1:4" x14ac:dyDescent="0.25">
      <c r="A1738" t="str">
        <f ca="1">IF(A1737&lt;Settings!$B$3,A1737+1,"")</f>
        <v/>
      </c>
      <c r="B1738" t="str">
        <f ca="1">IF(A1737&lt;Settings!$B$3,VLOOKUP($A1738,'List Calculations'!A$2:H$2705,6,FALSE),"")</f>
        <v/>
      </c>
      <c r="C1738" t="str">
        <f ca="1">IF(A1737&lt;Settings!$B$3,VLOOKUP($A1738,'List Calculations'!A$2:H$2705,7,FALSE),"")</f>
        <v/>
      </c>
      <c r="D1738" s="3" t="str">
        <f ca="1">IF(A1737&lt;Settings!$B$3,VLOOKUP($A1738,'List Calculations'!A$2:H$2705,8,FALSE),"")</f>
        <v/>
      </c>
    </row>
    <row r="1739" spans="1:4" x14ac:dyDescent="0.25">
      <c r="A1739" t="str">
        <f ca="1">IF(A1738&lt;Settings!$B$3,A1738+1,"")</f>
        <v/>
      </c>
      <c r="B1739" t="str">
        <f ca="1">IF(A1738&lt;Settings!$B$3,VLOOKUP($A1739,'List Calculations'!A$2:H$2705,6,FALSE),"")</f>
        <v/>
      </c>
      <c r="C1739" t="str">
        <f ca="1">IF(A1738&lt;Settings!$B$3,VLOOKUP($A1739,'List Calculations'!A$2:H$2705,7,FALSE),"")</f>
        <v/>
      </c>
      <c r="D1739" s="3" t="str">
        <f ca="1">IF(A1738&lt;Settings!$B$3,VLOOKUP($A1739,'List Calculations'!A$2:H$2705,8,FALSE),"")</f>
        <v/>
      </c>
    </row>
    <row r="1740" spans="1:4" x14ac:dyDescent="0.25">
      <c r="A1740" t="str">
        <f ca="1">IF(A1739&lt;Settings!$B$3,A1739+1,"")</f>
        <v/>
      </c>
      <c r="B1740" t="str">
        <f ca="1">IF(A1739&lt;Settings!$B$3,VLOOKUP($A1740,'List Calculations'!A$2:H$2705,6,FALSE),"")</f>
        <v/>
      </c>
      <c r="C1740" t="str">
        <f ca="1">IF(A1739&lt;Settings!$B$3,VLOOKUP($A1740,'List Calculations'!A$2:H$2705,7,FALSE),"")</f>
        <v/>
      </c>
      <c r="D1740" s="3" t="str">
        <f ca="1">IF(A1739&lt;Settings!$B$3,VLOOKUP($A1740,'List Calculations'!A$2:H$2705,8,FALSE),"")</f>
        <v/>
      </c>
    </row>
    <row r="1741" spans="1:4" x14ac:dyDescent="0.25">
      <c r="A1741" t="str">
        <f ca="1">IF(A1740&lt;Settings!$B$3,A1740+1,"")</f>
        <v/>
      </c>
      <c r="B1741" t="str">
        <f ca="1">IF(A1740&lt;Settings!$B$3,VLOOKUP($A1741,'List Calculations'!A$2:H$2705,6,FALSE),"")</f>
        <v/>
      </c>
      <c r="C1741" t="str">
        <f ca="1">IF(A1740&lt;Settings!$B$3,VLOOKUP($A1741,'List Calculations'!A$2:H$2705,7,FALSE),"")</f>
        <v/>
      </c>
      <c r="D1741" s="3" t="str">
        <f ca="1">IF(A1740&lt;Settings!$B$3,VLOOKUP($A1741,'List Calculations'!A$2:H$2705,8,FALSE),"")</f>
        <v/>
      </c>
    </row>
    <row r="1742" spans="1:4" x14ac:dyDescent="0.25">
      <c r="A1742" t="str">
        <f ca="1">IF(A1741&lt;Settings!$B$3,A1741+1,"")</f>
        <v/>
      </c>
      <c r="B1742" t="str">
        <f ca="1">IF(A1741&lt;Settings!$B$3,VLOOKUP($A1742,'List Calculations'!A$2:H$2705,6,FALSE),"")</f>
        <v/>
      </c>
      <c r="C1742" t="str">
        <f ca="1">IF(A1741&lt;Settings!$B$3,VLOOKUP($A1742,'List Calculations'!A$2:H$2705,7,FALSE),"")</f>
        <v/>
      </c>
      <c r="D1742" s="3" t="str">
        <f ca="1">IF(A1741&lt;Settings!$B$3,VLOOKUP($A1742,'List Calculations'!A$2:H$2705,8,FALSE),"")</f>
        <v/>
      </c>
    </row>
    <row r="1743" spans="1:4" x14ac:dyDescent="0.25">
      <c r="A1743" t="str">
        <f ca="1">IF(A1742&lt;Settings!$B$3,A1742+1,"")</f>
        <v/>
      </c>
      <c r="B1743" t="str">
        <f ca="1">IF(A1742&lt;Settings!$B$3,VLOOKUP($A1743,'List Calculations'!A$2:H$2705,6,FALSE),"")</f>
        <v/>
      </c>
      <c r="C1743" t="str">
        <f ca="1">IF(A1742&lt;Settings!$B$3,VLOOKUP($A1743,'List Calculations'!A$2:H$2705,7,FALSE),"")</f>
        <v/>
      </c>
      <c r="D1743" s="3" t="str">
        <f ca="1">IF(A1742&lt;Settings!$B$3,VLOOKUP($A1743,'List Calculations'!A$2:H$2705,8,FALSE),"")</f>
        <v/>
      </c>
    </row>
    <row r="1744" spans="1:4" x14ac:dyDescent="0.25">
      <c r="A1744" t="str">
        <f ca="1">IF(A1743&lt;Settings!$B$3,A1743+1,"")</f>
        <v/>
      </c>
      <c r="B1744" t="str">
        <f ca="1">IF(A1743&lt;Settings!$B$3,VLOOKUP($A1744,'List Calculations'!A$2:H$2705,6,FALSE),"")</f>
        <v/>
      </c>
      <c r="C1744" t="str">
        <f ca="1">IF(A1743&lt;Settings!$B$3,VLOOKUP($A1744,'List Calculations'!A$2:H$2705,7,FALSE),"")</f>
        <v/>
      </c>
      <c r="D1744" s="3" t="str">
        <f ca="1">IF(A1743&lt;Settings!$B$3,VLOOKUP($A1744,'List Calculations'!A$2:H$2705,8,FALSE),"")</f>
        <v/>
      </c>
    </row>
    <row r="1745" spans="1:4" x14ac:dyDescent="0.25">
      <c r="A1745" t="str">
        <f ca="1">IF(A1744&lt;Settings!$B$3,A1744+1,"")</f>
        <v/>
      </c>
      <c r="B1745" t="str">
        <f ca="1">IF(A1744&lt;Settings!$B$3,VLOOKUP($A1745,'List Calculations'!A$2:H$2705,6,FALSE),"")</f>
        <v/>
      </c>
      <c r="C1745" t="str">
        <f ca="1">IF(A1744&lt;Settings!$B$3,VLOOKUP($A1745,'List Calculations'!A$2:H$2705,7,FALSE),"")</f>
        <v/>
      </c>
      <c r="D1745" s="3" t="str">
        <f ca="1">IF(A1744&lt;Settings!$B$3,VLOOKUP($A1745,'List Calculations'!A$2:H$2705,8,FALSE),"")</f>
        <v/>
      </c>
    </row>
    <row r="1746" spans="1:4" x14ac:dyDescent="0.25">
      <c r="A1746" t="str">
        <f ca="1">IF(A1745&lt;Settings!$B$3,A1745+1,"")</f>
        <v/>
      </c>
      <c r="B1746" t="str">
        <f ca="1">IF(A1745&lt;Settings!$B$3,VLOOKUP($A1746,'List Calculations'!A$2:H$2705,6,FALSE),"")</f>
        <v/>
      </c>
      <c r="C1746" t="str">
        <f ca="1">IF(A1745&lt;Settings!$B$3,VLOOKUP($A1746,'List Calculations'!A$2:H$2705,7,FALSE),"")</f>
        <v/>
      </c>
      <c r="D1746" s="3" t="str">
        <f ca="1">IF(A1745&lt;Settings!$B$3,VLOOKUP($A1746,'List Calculations'!A$2:H$2705,8,FALSE),"")</f>
        <v/>
      </c>
    </row>
    <row r="1747" spans="1:4" x14ac:dyDescent="0.25">
      <c r="A1747" t="str">
        <f ca="1">IF(A1746&lt;Settings!$B$3,A1746+1,"")</f>
        <v/>
      </c>
      <c r="B1747" t="str">
        <f ca="1">IF(A1746&lt;Settings!$B$3,VLOOKUP($A1747,'List Calculations'!A$2:H$2705,6,FALSE),"")</f>
        <v/>
      </c>
      <c r="C1747" t="str">
        <f ca="1">IF(A1746&lt;Settings!$B$3,VLOOKUP($A1747,'List Calculations'!A$2:H$2705,7,FALSE),"")</f>
        <v/>
      </c>
      <c r="D1747" s="3" t="str">
        <f ca="1">IF(A1746&lt;Settings!$B$3,VLOOKUP($A1747,'List Calculations'!A$2:H$2705,8,FALSE),"")</f>
        <v/>
      </c>
    </row>
    <row r="1748" spans="1:4" x14ac:dyDescent="0.25">
      <c r="A1748" t="str">
        <f ca="1">IF(A1747&lt;Settings!$B$3,A1747+1,"")</f>
        <v/>
      </c>
      <c r="B1748" t="str">
        <f ca="1">IF(A1747&lt;Settings!$B$3,VLOOKUP($A1748,'List Calculations'!A$2:H$2705,6,FALSE),"")</f>
        <v/>
      </c>
      <c r="C1748" t="str">
        <f ca="1">IF(A1747&lt;Settings!$B$3,VLOOKUP($A1748,'List Calculations'!A$2:H$2705,7,FALSE),"")</f>
        <v/>
      </c>
      <c r="D1748" s="3" t="str">
        <f ca="1">IF(A1747&lt;Settings!$B$3,VLOOKUP($A1748,'List Calculations'!A$2:H$2705,8,FALSE),"")</f>
        <v/>
      </c>
    </row>
    <row r="1749" spans="1:4" x14ac:dyDescent="0.25">
      <c r="A1749" t="str">
        <f ca="1">IF(A1748&lt;Settings!$B$3,A1748+1,"")</f>
        <v/>
      </c>
      <c r="B1749" t="str">
        <f ca="1">IF(A1748&lt;Settings!$B$3,VLOOKUP($A1749,'List Calculations'!A$2:H$2705,6,FALSE),"")</f>
        <v/>
      </c>
      <c r="C1749" t="str">
        <f ca="1">IF(A1748&lt;Settings!$B$3,VLOOKUP($A1749,'List Calculations'!A$2:H$2705,7,FALSE),"")</f>
        <v/>
      </c>
      <c r="D1749" s="3" t="str">
        <f ca="1">IF(A1748&lt;Settings!$B$3,VLOOKUP($A1749,'List Calculations'!A$2:H$2705,8,FALSE),"")</f>
        <v/>
      </c>
    </row>
    <row r="1750" spans="1:4" x14ac:dyDescent="0.25">
      <c r="A1750" t="str">
        <f ca="1">IF(A1749&lt;Settings!$B$3,A1749+1,"")</f>
        <v/>
      </c>
      <c r="B1750" t="str">
        <f ca="1">IF(A1749&lt;Settings!$B$3,VLOOKUP($A1750,'List Calculations'!A$2:H$2705,6,FALSE),"")</f>
        <v/>
      </c>
      <c r="C1750" t="str">
        <f ca="1">IF(A1749&lt;Settings!$B$3,VLOOKUP($A1750,'List Calculations'!A$2:H$2705,7,FALSE),"")</f>
        <v/>
      </c>
      <c r="D1750" s="3" t="str">
        <f ca="1">IF(A1749&lt;Settings!$B$3,VLOOKUP($A1750,'List Calculations'!A$2:H$2705,8,FALSE),"")</f>
        <v/>
      </c>
    </row>
    <row r="1751" spans="1:4" x14ac:dyDescent="0.25">
      <c r="A1751" t="str">
        <f ca="1">IF(A1750&lt;Settings!$B$3,A1750+1,"")</f>
        <v/>
      </c>
      <c r="B1751" t="str">
        <f ca="1">IF(A1750&lt;Settings!$B$3,VLOOKUP($A1751,'List Calculations'!A$2:H$2705,6,FALSE),"")</f>
        <v/>
      </c>
      <c r="C1751" t="str">
        <f ca="1">IF(A1750&lt;Settings!$B$3,VLOOKUP($A1751,'List Calculations'!A$2:H$2705,7,FALSE),"")</f>
        <v/>
      </c>
      <c r="D1751" s="3" t="str">
        <f ca="1">IF(A1750&lt;Settings!$B$3,VLOOKUP($A1751,'List Calculations'!A$2:H$2705,8,FALSE),"")</f>
        <v/>
      </c>
    </row>
    <row r="1752" spans="1:4" x14ac:dyDescent="0.25">
      <c r="A1752" t="str">
        <f ca="1">IF(A1751&lt;Settings!$B$3,A1751+1,"")</f>
        <v/>
      </c>
      <c r="B1752" t="str">
        <f ca="1">IF(A1751&lt;Settings!$B$3,VLOOKUP($A1752,'List Calculations'!A$2:H$2705,6,FALSE),"")</f>
        <v/>
      </c>
      <c r="C1752" t="str">
        <f ca="1">IF(A1751&lt;Settings!$B$3,VLOOKUP($A1752,'List Calculations'!A$2:H$2705,7,FALSE),"")</f>
        <v/>
      </c>
      <c r="D1752" s="3" t="str">
        <f ca="1">IF(A1751&lt;Settings!$B$3,VLOOKUP($A1752,'List Calculations'!A$2:H$2705,8,FALSE),"")</f>
        <v/>
      </c>
    </row>
    <row r="1753" spans="1:4" x14ac:dyDescent="0.25">
      <c r="A1753" t="str">
        <f ca="1">IF(A1752&lt;Settings!$B$3,A1752+1,"")</f>
        <v/>
      </c>
      <c r="B1753" t="str">
        <f ca="1">IF(A1752&lt;Settings!$B$3,VLOOKUP($A1753,'List Calculations'!A$2:H$2705,6,FALSE),"")</f>
        <v/>
      </c>
      <c r="C1753" t="str">
        <f ca="1">IF(A1752&lt;Settings!$B$3,VLOOKUP($A1753,'List Calculations'!A$2:H$2705,7,FALSE),"")</f>
        <v/>
      </c>
      <c r="D1753" s="3" t="str">
        <f ca="1">IF(A1752&lt;Settings!$B$3,VLOOKUP($A1753,'List Calculations'!A$2:H$2705,8,FALSE),"")</f>
        <v/>
      </c>
    </row>
    <row r="1754" spans="1:4" x14ac:dyDescent="0.25">
      <c r="A1754" t="str">
        <f ca="1">IF(A1753&lt;Settings!$B$3,A1753+1,"")</f>
        <v/>
      </c>
      <c r="B1754" t="str">
        <f ca="1">IF(A1753&lt;Settings!$B$3,VLOOKUP($A1754,'List Calculations'!A$2:H$2705,6,FALSE),"")</f>
        <v/>
      </c>
      <c r="C1754" t="str">
        <f ca="1">IF(A1753&lt;Settings!$B$3,VLOOKUP($A1754,'List Calculations'!A$2:H$2705,7,FALSE),"")</f>
        <v/>
      </c>
      <c r="D1754" s="3" t="str">
        <f ca="1">IF(A1753&lt;Settings!$B$3,VLOOKUP($A1754,'List Calculations'!A$2:H$2705,8,FALSE),"")</f>
        <v/>
      </c>
    </row>
    <row r="1755" spans="1:4" x14ac:dyDescent="0.25">
      <c r="A1755" t="str">
        <f ca="1">IF(A1754&lt;Settings!$B$3,A1754+1,"")</f>
        <v/>
      </c>
      <c r="B1755" t="str">
        <f ca="1">IF(A1754&lt;Settings!$B$3,VLOOKUP($A1755,'List Calculations'!A$2:H$2705,6,FALSE),"")</f>
        <v/>
      </c>
      <c r="C1755" t="str">
        <f ca="1">IF(A1754&lt;Settings!$B$3,VLOOKUP($A1755,'List Calculations'!A$2:H$2705,7,FALSE),"")</f>
        <v/>
      </c>
      <c r="D1755" s="3" t="str">
        <f ca="1">IF(A1754&lt;Settings!$B$3,VLOOKUP($A1755,'List Calculations'!A$2:H$2705,8,FALSE),"")</f>
        <v/>
      </c>
    </row>
    <row r="1756" spans="1:4" x14ac:dyDescent="0.25">
      <c r="A1756" t="str">
        <f ca="1">IF(A1755&lt;Settings!$B$3,A1755+1,"")</f>
        <v/>
      </c>
      <c r="B1756" t="str">
        <f ca="1">IF(A1755&lt;Settings!$B$3,VLOOKUP($A1756,'List Calculations'!A$2:H$2705,6,FALSE),"")</f>
        <v/>
      </c>
      <c r="C1756" t="str">
        <f ca="1">IF(A1755&lt;Settings!$B$3,VLOOKUP($A1756,'List Calculations'!A$2:H$2705,7,FALSE),"")</f>
        <v/>
      </c>
      <c r="D1756" s="3" t="str">
        <f ca="1">IF(A1755&lt;Settings!$B$3,VLOOKUP($A1756,'List Calculations'!A$2:H$2705,8,FALSE),"")</f>
        <v/>
      </c>
    </row>
    <row r="1757" spans="1:4" x14ac:dyDescent="0.25">
      <c r="A1757" t="str">
        <f ca="1">IF(A1756&lt;Settings!$B$3,A1756+1,"")</f>
        <v/>
      </c>
      <c r="B1757" t="str">
        <f ca="1">IF(A1756&lt;Settings!$B$3,VLOOKUP($A1757,'List Calculations'!A$2:H$2705,6,FALSE),"")</f>
        <v/>
      </c>
      <c r="C1757" t="str">
        <f ca="1">IF(A1756&lt;Settings!$B$3,VLOOKUP($A1757,'List Calculations'!A$2:H$2705,7,FALSE),"")</f>
        <v/>
      </c>
      <c r="D1757" s="3" t="str">
        <f ca="1">IF(A1756&lt;Settings!$B$3,VLOOKUP($A1757,'List Calculations'!A$2:H$2705,8,FALSE),"")</f>
        <v/>
      </c>
    </row>
    <row r="1758" spans="1:4" x14ac:dyDescent="0.25">
      <c r="A1758" t="str">
        <f ca="1">IF(A1757&lt;Settings!$B$3,A1757+1,"")</f>
        <v/>
      </c>
      <c r="B1758" t="str">
        <f ca="1">IF(A1757&lt;Settings!$B$3,VLOOKUP($A1758,'List Calculations'!A$2:H$2705,6,FALSE),"")</f>
        <v/>
      </c>
      <c r="C1758" t="str">
        <f ca="1">IF(A1757&lt;Settings!$B$3,VLOOKUP($A1758,'List Calculations'!A$2:H$2705,7,FALSE),"")</f>
        <v/>
      </c>
      <c r="D1758" s="3" t="str">
        <f ca="1">IF(A1757&lt;Settings!$B$3,VLOOKUP($A1758,'List Calculations'!A$2:H$2705,8,FALSE),"")</f>
        <v/>
      </c>
    </row>
    <row r="1759" spans="1:4" x14ac:dyDescent="0.25">
      <c r="A1759" t="str">
        <f ca="1">IF(A1758&lt;Settings!$B$3,A1758+1,"")</f>
        <v/>
      </c>
      <c r="B1759" t="str">
        <f ca="1">IF(A1758&lt;Settings!$B$3,VLOOKUP($A1759,'List Calculations'!A$2:H$2705,6,FALSE),"")</f>
        <v/>
      </c>
      <c r="C1759" t="str">
        <f ca="1">IF(A1758&lt;Settings!$B$3,VLOOKUP($A1759,'List Calculations'!A$2:H$2705,7,FALSE),"")</f>
        <v/>
      </c>
      <c r="D1759" s="3" t="str">
        <f ca="1">IF(A1758&lt;Settings!$B$3,VLOOKUP($A1759,'List Calculations'!A$2:H$2705,8,FALSE),"")</f>
        <v/>
      </c>
    </row>
    <row r="1760" spans="1:4" x14ac:dyDescent="0.25">
      <c r="A1760" t="str">
        <f ca="1">IF(A1759&lt;Settings!$B$3,A1759+1,"")</f>
        <v/>
      </c>
      <c r="B1760" t="str">
        <f ca="1">IF(A1759&lt;Settings!$B$3,VLOOKUP($A1760,'List Calculations'!A$2:H$2705,6,FALSE),"")</f>
        <v/>
      </c>
      <c r="C1760" t="str">
        <f ca="1">IF(A1759&lt;Settings!$B$3,VLOOKUP($A1760,'List Calculations'!A$2:H$2705,7,FALSE),"")</f>
        <v/>
      </c>
      <c r="D1760" s="3" t="str">
        <f ca="1">IF(A1759&lt;Settings!$B$3,VLOOKUP($A1760,'List Calculations'!A$2:H$2705,8,FALSE),"")</f>
        <v/>
      </c>
    </row>
    <row r="1761" spans="1:4" x14ac:dyDescent="0.25">
      <c r="A1761" t="str">
        <f ca="1">IF(A1760&lt;Settings!$B$3,A1760+1,"")</f>
        <v/>
      </c>
      <c r="B1761" t="str">
        <f ca="1">IF(A1760&lt;Settings!$B$3,VLOOKUP($A1761,'List Calculations'!A$2:H$2705,6,FALSE),"")</f>
        <v/>
      </c>
      <c r="C1761" t="str">
        <f ca="1">IF(A1760&lt;Settings!$B$3,VLOOKUP($A1761,'List Calculations'!A$2:H$2705,7,FALSE),"")</f>
        <v/>
      </c>
      <c r="D1761" s="3" t="str">
        <f ca="1">IF(A1760&lt;Settings!$B$3,VLOOKUP($A1761,'List Calculations'!A$2:H$2705,8,FALSE),"")</f>
        <v/>
      </c>
    </row>
    <row r="1762" spans="1:4" x14ac:dyDescent="0.25">
      <c r="A1762" t="str">
        <f ca="1">IF(A1761&lt;Settings!$B$3,A1761+1,"")</f>
        <v/>
      </c>
      <c r="B1762" t="str">
        <f ca="1">IF(A1761&lt;Settings!$B$3,VLOOKUP($A1762,'List Calculations'!A$2:H$2705,6,FALSE),"")</f>
        <v/>
      </c>
      <c r="C1762" t="str">
        <f ca="1">IF(A1761&lt;Settings!$B$3,VLOOKUP($A1762,'List Calculations'!A$2:H$2705,7,FALSE),"")</f>
        <v/>
      </c>
      <c r="D1762" s="3" t="str">
        <f ca="1">IF(A1761&lt;Settings!$B$3,VLOOKUP($A1762,'List Calculations'!A$2:H$2705,8,FALSE),"")</f>
        <v/>
      </c>
    </row>
    <row r="1763" spans="1:4" x14ac:dyDescent="0.25">
      <c r="A1763" t="str">
        <f ca="1">IF(A1762&lt;Settings!$B$3,A1762+1,"")</f>
        <v/>
      </c>
      <c r="B1763" t="str">
        <f ca="1">IF(A1762&lt;Settings!$B$3,VLOOKUP($A1763,'List Calculations'!A$2:H$2705,6,FALSE),"")</f>
        <v/>
      </c>
      <c r="C1763" t="str">
        <f ca="1">IF(A1762&lt;Settings!$B$3,VLOOKUP($A1763,'List Calculations'!A$2:H$2705,7,FALSE),"")</f>
        <v/>
      </c>
      <c r="D1763" s="3" t="str">
        <f ca="1">IF(A1762&lt;Settings!$B$3,VLOOKUP($A1763,'List Calculations'!A$2:H$2705,8,FALSE),"")</f>
        <v/>
      </c>
    </row>
    <row r="1764" spans="1:4" x14ac:dyDescent="0.25">
      <c r="A1764" t="str">
        <f ca="1">IF(A1763&lt;Settings!$B$3,A1763+1,"")</f>
        <v/>
      </c>
      <c r="B1764" t="str">
        <f ca="1">IF(A1763&lt;Settings!$B$3,VLOOKUP($A1764,'List Calculations'!A$2:H$2705,6,FALSE),"")</f>
        <v/>
      </c>
      <c r="C1764" t="str">
        <f ca="1">IF(A1763&lt;Settings!$B$3,VLOOKUP($A1764,'List Calculations'!A$2:H$2705,7,FALSE),"")</f>
        <v/>
      </c>
      <c r="D1764" s="3" t="str">
        <f ca="1">IF(A1763&lt;Settings!$B$3,VLOOKUP($A1764,'List Calculations'!A$2:H$2705,8,FALSE),"")</f>
        <v/>
      </c>
    </row>
    <row r="1765" spans="1:4" x14ac:dyDescent="0.25">
      <c r="A1765" t="str">
        <f ca="1">IF(A1764&lt;Settings!$B$3,A1764+1,"")</f>
        <v/>
      </c>
      <c r="B1765" t="str">
        <f ca="1">IF(A1764&lt;Settings!$B$3,VLOOKUP($A1765,'List Calculations'!A$2:H$2705,6,FALSE),"")</f>
        <v/>
      </c>
      <c r="C1765" t="str">
        <f ca="1">IF(A1764&lt;Settings!$B$3,VLOOKUP($A1765,'List Calculations'!A$2:H$2705,7,FALSE),"")</f>
        <v/>
      </c>
      <c r="D1765" s="3" t="str">
        <f ca="1">IF(A1764&lt;Settings!$B$3,VLOOKUP($A1765,'List Calculations'!A$2:H$2705,8,FALSE),"")</f>
        <v/>
      </c>
    </row>
    <row r="1766" spans="1:4" x14ac:dyDescent="0.25">
      <c r="A1766" t="str">
        <f ca="1">IF(A1765&lt;Settings!$B$3,A1765+1,"")</f>
        <v/>
      </c>
      <c r="B1766" t="str">
        <f ca="1">IF(A1765&lt;Settings!$B$3,VLOOKUP($A1766,'List Calculations'!A$2:H$2705,6,FALSE),"")</f>
        <v/>
      </c>
      <c r="C1766" t="str">
        <f ca="1">IF(A1765&lt;Settings!$B$3,VLOOKUP($A1766,'List Calculations'!A$2:H$2705,7,FALSE),"")</f>
        <v/>
      </c>
      <c r="D1766" s="3" t="str">
        <f ca="1">IF(A1765&lt;Settings!$B$3,VLOOKUP($A1766,'List Calculations'!A$2:H$2705,8,FALSE),"")</f>
        <v/>
      </c>
    </row>
    <row r="1767" spans="1:4" x14ac:dyDescent="0.25">
      <c r="A1767" t="str">
        <f ca="1">IF(A1766&lt;Settings!$B$3,A1766+1,"")</f>
        <v/>
      </c>
      <c r="B1767" t="str">
        <f ca="1">IF(A1766&lt;Settings!$B$3,VLOOKUP($A1767,'List Calculations'!A$2:H$2705,6,FALSE),"")</f>
        <v/>
      </c>
      <c r="C1767" t="str">
        <f ca="1">IF(A1766&lt;Settings!$B$3,VLOOKUP($A1767,'List Calculations'!A$2:H$2705,7,FALSE),"")</f>
        <v/>
      </c>
      <c r="D1767" s="3" t="str">
        <f ca="1">IF(A1766&lt;Settings!$B$3,VLOOKUP($A1767,'List Calculations'!A$2:H$2705,8,FALSE),"")</f>
        <v/>
      </c>
    </row>
    <row r="1768" spans="1:4" x14ac:dyDescent="0.25">
      <c r="A1768" t="str">
        <f ca="1">IF(A1767&lt;Settings!$B$3,A1767+1,"")</f>
        <v/>
      </c>
      <c r="B1768" t="str">
        <f ca="1">IF(A1767&lt;Settings!$B$3,VLOOKUP($A1768,'List Calculations'!A$2:H$2705,6,FALSE),"")</f>
        <v/>
      </c>
      <c r="C1768" t="str">
        <f ca="1">IF(A1767&lt;Settings!$B$3,VLOOKUP($A1768,'List Calculations'!A$2:H$2705,7,FALSE),"")</f>
        <v/>
      </c>
      <c r="D1768" s="3" t="str">
        <f ca="1">IF(A1767&lt;Settings!$B$3,VLOOKUP($A1768,'List Calculations'!A$2:H$2705,8,FALSE),"")</f>
        <v/>
      </c>
    </row>
    <row r="1769" spans="1:4" x14ac:dyDescent="0.25">
      <c r="A1769" t="str">
        <f ca="1">IF(A1768&lt;Settings!$B$3,A1768+1,"")</f>
        <v/>
      </c>
      <c r="B1769" t="str">
        <f ca="1">IF(A1768&lt;Settings!$B$3,VLOOKUP($A1769,'List Calculations'!A$2:H$2705,6,FALSE),"")</f>
        <v/>
      </c>
      <c r="C1769" t="str">
        <f ca="1">IF(A1768&lt;Settings!$B$3,VLOOKUP($A1769,'List Calculations'!A$2:H$2705,7,FALSE),"")</f>
        <v/>
      </c>
      <c r="D1769" s="3" t="str">
        <f ca="1">IF(A1768&lt;Settings!$B$3,VLOOKUP($A1769,'List Calculations'!A$2:H$2705,8,FALSE),"")</f>
        <v/>
      </c>
    </row>
    <row r="1770" spans="1:4" x14ac:dyDescent="0.25">
      <c r="A1770" t="str">
        <f ca="1">IF(A1769&lt;Settings!$B$3,A1769+1,"")</f>
        <v/>
      </c>
      <c r="B1770" t="str">
        <f ca="1">IF(A1769&lt;Settings!$B$3,VLOOKUP($A1770,'List Calculations'!A$2:H$2705,6,FALSE),"")</f>
        <v/>
      </c>
      <c r="C1770" t="str">
        <f ca="1">IF(A1769&lt;Settings!$B$3,VLOOKUP($A1770,'List Calculations'!A$2:H$2705,7,FALSE),"")</f>
        <v/>
      </c>
      <c r="D1770" s="3" t="str">
        <f ca="1">IF(A1769&lt;Settings!$B$3,VLOOKUP($A1770,'List Calculations'!A$2:H$2705,8,FALSE),"")</f>
        <v/>
      </c>
    </row>
    <row r="1771" spans="1:4" x14ac:dyDescent="0.25">
      <c r="A1771" t="str">
        <f ca="1">IF(A1770&lt;Settings!$B$3,A1770+1,"")</f>
        <v/>
      </c>
      <c r="B1771" t="str">
        <f ca="1">IF(A1770&lt;Settings!$B$3,VLOOKUP($A1771,'List Calculations'!A$2:H$2705,6,FALSE),"")</f>
        <v/>
      </c>
      <c r="C1771" t="str">
        <f ca="1">IF(A1770&lt;Settings!$B$3,VLOOKUP($A1771,'List Calculations'!A$2:H$2705,7,FALSE),"")</f>
        <v/>
      </c>
      <c r="D1771" s="3" t="str">
        <f ca="1">IF(A1770&lt;Settings!$B$3,VLOOKUP($A1771,'List Calculations'!A$2:H$2705,8,FALSE),"")</f>
        <v/>
      </c>
    </row>
    <row r="1772" spans="1:4" x14ac:dyDescent="0.25">
      <c r="A1772" t="str">
        <f ca="1">IF(A1771&lt;Settings!$B$3,A1771+1,"")</f>
        <v/>
      </c>
      <c r="B1772" t="str">
        <f ca="1">IF(A1771&lt;Settings!$B$3,VLOOKUP($A1772,'List Calculations'!A$2:H$2705,6,FALSE),"")</f>
        <v/>
      </c>
      <c r="C1772" t="str">
        <f ca="1">IF(A1771&lt;Settings!$B$3,VLOOKUP($A1772,'List Calculations'!A$2:H$2705,7,FALSE),"")</f>
        <v/>
      </c>
      <c r="D1772" s="3" t="str">
        <f ca="1">IF(A1771&lt;Settings!$B$3,VLOOKUP($A1772,'List Calculations'!A$2:H$2705,8,FALSE),"")</f>
        <v/>
      </c>
    </row>
    <row r="1773" spans="1:4" x14ac:dyDescent="0.25">
      <c r="A1773" t="str">
        <f ca="1">IF(A1772&lt;Settings!$B$3,A1772+1,"")</f>
        <v/>
      </c>
      <c r="B1773" t="str">
        <f ca="1">IF(A1772&lt;Settings!$B$3,VLOOKUP($A1773,'List Calculations'!A$2:H$2705,6,FALSE),"")</f>
        <v/>
      </c>
      <c r="C1773" t="str">
        <f ca="1">IF(A1772&lt;Settings!$B$3,VLOOKUP($A1773,'List Calculations'!A$2:H$2705,7,FALSE),"")</f>
        <v/>
      </c>
      <c r="D1773" s="3" t="str">
        <f ca="1">IF(A1772&lt;Settings!$B$3,VLOOKUP($A1773,'List Calculations'!A$2:H$2705,8,FALSE),"")</f>
        <v/>
      </c>
    </row>
    <row r="1774" spans="1:4" x14ac:dyDescent="0.25">
      <c r="A1774" t="str">
        <f ca="1">IF(A1773&lt;Settings!$B$3,A1773+1,"")</f>
        <v/>
      </c>
      <c r="B1774" t="str">
        <f ca="1">IF(A1773&lt;Settings!$B$3,VLOOKUP($A1774,'List Calculations'!A$2:H$2705,6,FALSE),"")</f>
        <v/>
      </c>
      <c r="C1774" t="str">
        <f ca="1">IF(A1773&lt;Settings!$B$3,VLOOKUP($A1774,'List Calculations'!A$2:H$2705,7,FALSE),"")</f>
        <v/>
      </c>
      <c r="D1774" s="3" t="str">
        <f ca="1">IF(A1773&lt;Settings!$B$3,VLOOKUP($A1774,'List Calculations'!A$2:H$2705,8,FALSE),"")</f>
        <v/>
      </c>
    </row>
    <row r="1775" spans="1:4" x14ac:dyDescent="0.25">
      <c r="A1775" t="str">
        <f ca="1">IF(A1774&lt;Settings!$B$3,A1774+1,"")</f>
        <v/>
      </c>
      <c r="B1775" t="str">
        <f ca="1">IF(A1774&lt;Settings!$B$3,VLOOKUP($A1775,'List Calculations'!A$2:H$2705,6,FALSE),"")</f>
        <v/>
      </c>
      <c r="C1775" t="str">
        <f ca="1">IF(A1774&lt;Settings!$B$3,VLOOKUP($A1775,'List Calculations'!A$2:H$2705,7,FALSE),"")</f>
        <v/>
      </c>
      <c r="D1775" s="3" t="str">
        <f ca="1">IF(A1774&lt;Settings!$B$3,VLOOKUP($A1775,'List Calculations'!A$2:H$2705,8,FALSE),"")</f>
        <v/>
      </c>
    </row>
    <row r="1776" spans="1:4" x14ac:dyDescent="0.25">
      <c r="A1776" t="str">
        <f ca="1">IF(A1775&lt;Settings!$B$3,A1775+1,"")</f>
        <v/>
      </c>
      <c r="B1776" t="str">
        <f ca="1">IF(A1775&lt;Settings!$B$3,VLOOKUP($A1776,'List Calculations'!A$2:H$2705,6,FALSE),"")</f>
        <v/>
      </c>
      <c r="C1776" t="str">
        <f ca="1">IF(A1775&lt;Settings!$B$3,VLOOKUP($A1776,'List Calculations'!A$2:H$2705,7,FALSE),"")</f>
        <v/>
      </c>
      <c r="D1776" s="3" t="str">
        <f ca="1">IF(A1775&lt;Settings!$B$3,VLOOKUP($A1776,'List Calculations'!A$2:H$2705,8,FALSE),"")</f>
        <v/>
      </c>
    </row>
    <row r="1777" spans="1:4" x14ac:dyDescent="0.25">
      <c r="A1777" t="str">
        <f ca="1">IF(A1776&lt;Settings!$B$3,A1776+1,"")</f>
        <v/>
      </c>
      <c r="B1777" t="str">
        <f ca="1">IF(A1776&lt;Settings!$B$3,VLOOKUP($A1777,'List Calculations'!A$2:H$2705,6,FALSE),"")</f>
        <v/>
      </c>
      <c r="C1777" t="str">
        <f ca="1">IF(A1776&lt;Settings!$B$3,VLOOKUP($A1777,'List Calculations'!A$2:H$2705,7,FALSE),"")</f>
        <v/>
      </c>
      <c r="D1777" s="3" t="str">
        <f ca="1">IF(A1776&lt;Settings!$B$3,VLOOKUP($A1777,'List Calculations'!A$2:H$2705,8,FALSE),"")</f>
        <v/>
      </c>
    </row>
    <row r="1778" spans="1:4" x14ac:dyDescent="0.25">
      <c r="A1778" t="str">
        <f ca="1">IF(A1777&lt;Settings!$B$3,A1777+1,"")</f>
        <v/>
      </c>
      <c r="B1778" t="str">
        <f ca="1">IF(A1777&lt;Settings!$B$3,VLOOKUP($A1778,'List Calculations'!A$2:H$2705,6,FALSE),"")</f>
        <v/>
      </c>
      <c r="C1778" t="str">
        <f ca="1">IF(A1777&lt;Settings!$B$3,VLOOKUP($A1778,'List Calculations'!A$2:H$2705,7,FALSE),"")</f>
        <v/>
      </c>
      <c r="D1778" s="3" t="str">
        <f ca="1">IF(A1777&lt;Settings!$B$3,VLOOKUP($A1778,'List Calculations'!A$2:H$2705,8,FALSE),"")</f>
        <v/>
      </c>
    </row>
    <row r="1779" spans="1:4" x14ac:dyDescent="0.25">
      <c r="A1779" t="str">
        <f ca="1">IF(A1778&lt;Settings!$B$3,A1778+1,"")</f>
        <v/>
      </c>
      <c r="B1779" t="str">
        <f ca="1">IF(A1778&lt;Settings!$B$3,VLOOKUP($A1779,'List Calculations'!A$2:H$2705,6,FALSE),"")</f>
        <v/>
      </c>
      <c r="C1779" t="str">
        <f ca="1">IF(A1778&lt;Settings!$B$3,VLOOKUP($A1779,'List Calculations'!A$2:H$2705,7,FALSE),"")</f>
        <v/>
      </c>
      <c r="D1779" s="3" t="str">
        <f ca="1">IF(A1778&lt;Settings!$B$3,VLOOKUP($A1779,'List Calculations'!A$2:H$2705,8,FALSE),"")</f>
        <v/>
      </c>
    </row>
    <row r="1780" spans="1:4" x14ac:dyDescent="0.25">
      <c r="A1780" t="str">
        <f ca="1">IF(A1779&lt;Settings!$B$3,A1779+1,"")</f>
        <v/>
      </c>
      <c r="B1780" t="str">
        <f ca="1">IF(A1779&lt;Settings!$B$3,VLOOKUP($A1780,'List Calculations'!A$2:H$2705,6,FALSE),"")</f>
        <v/>
      </c>
      <c r="C1780" t="str">
        <f ca="1">IF(A1779&lt;Settings!$B$3,VLOOKUP($A1780,'List Calculations'!A$2:H$2705,7,FALSE),"")</f>
        <v/>
      </c>
      <c r="D1780" s="3" t="str">
        <f ca="1">IF(A1779&lt;Settings!$B$3,VLOOKUP($A1780,'List Calculations'!A$2:H$2705,8,FALSE),"")</f>
        <v/>
      </c>
    </row>
    <row r="1781" spans="1:4" x14ac:dyDescent="0.25">
      <c r="A1781" t="str">
        <f ca="1">IF(A1780&lt;Settings!$B$3,A1780+1,"")</f>
        <v/>
      </c>
      <c r="B1781" t="str">
        <f ca="1">IF(A1780&lt;Settings!$B$3,VLOOKUP($A1781,'List Calculations'!A$2:H$2705,6,FALSE),"")</f>
        <v/>
      </c>
      <c r="C1781" t="str">
        <f ca="1">IF(A1780&lt;Settings!$B$3,VLOOKUP($A1781,'List Calculations'!A$2:H$2705,7,FALSE),"")</f>
        <v/>
      </c>
      <c r="D1781" s="3" t="str">
        <f ca="1">IF(A1780&lt;Settings!$B$3,VLOOKUP($A1781,'List Calculations'!A$2:H$2705,8,FALSE),"")</f>
        <v/>
      </c>
    </row>
    <row r="1782" spans="1:4" x14ac:dyDescent="0.25">
      <c r="A1782" t="str">
        <f ca="1">IF(A1781&lt;Settings!$B$3,A1781+1,"")</f>
        <v/>
      </c>
      <c r="B1782" t="str">
        <f ca="1">IF(A1781&lt;Settings!$B$3,VLOOKUP($A1782,'List Calculations'!A$2:H$2705,6,FALSE),"")</f>
        <v/>
      </c>
      <c r="C1782" t="str">
        <f ca="1">IF(A1781&lt;Settings!$B$3,VLOOKUP($A1782,'List Calculations'!A$2:H$2705,7,FALSE),"")</f>
        <v/>
      </c>
      <c r="D1782" s="3" t="str">
        <f ca="1">IF(A1781&lt;Settings!$B$3,VLOOKUP($A1782,'List Calculations'!A$2:H$2705,8,FALSE),"")</f>
        <v/>
      </c>
    </row>
    <row r="1783" spans="1:4" x14ac:dyDescent="0.25">
      <c r="A1783" t="str">
        <f ca="1">IF(A1782&lt;Settings!$B$3,A1782+1,"")</f>
        <v/>
      </c>
      <c r="B1783" t="str">
        <f ca="1">IF(A1782&lt;Settings!$B$3,VLOOKUP($A1783,'List Calculations'!A$2:H$2705,6,FALSE),"")</f>
        <v/>
      </c>
      <c r="C1783" t="str">
        <f ca="1">IF(A1782&lt;Settings!$B$3,VLOOKUP($A1783,'List Calculations'!A$2:H$2705,7,FALSE),"")</f>
        <v/>
      </c>
      <c r="D1783" s="3" t="str">
        <f ca="1">IF(A1782&lt;Settings!$B$3,VLOOKUP($A1783,'List Calculations'!A$2:H$2705,8,FALSE),"")</f>
        <v/>
      </c>
    </row>
    <row r="1784" spans="1:4" x14ac:dyDescent="0.25">
      <c r="A1784" t="str">
        <f ca="1">IF(A1783&lt;Settings!$B$3,A1783+1,"")</f>
        <v/>
      </c>
      <c r="B1784" t="str">
        <f ca="1">IF(A1783&lt;Settings!$B$3,VLOOKUP($A1784,'List Calculations'!A$2:H$2705,6,FALSE),"")</f>
        <v/>
      </c>
      <c r="C1784" t="str">
        <f ca="1">IF(A1783&lt;Settings!$B$3,VLOOKUP($A1784,'List Calculations'!A$2:H$2705,7,FALSE),"")</f>
        <v/>
      </c>
      <c r="D1784" s="3" t="str">
        <f ca="1">IF(A1783&lt;Settings!$B$3,VLOOKUP($A1784,'List Calculations'!A$2:H$2705,8,FALSE),"")</f>
        <v/>
      </c>
    </row>
    <row r="1785" spans="1:4" x14ac:dyDescent="0.25">
      <c r="A1785" t="str">
        <f ca="1">IF(A1784&lt;Settings!$B$3,A1784+1,"")</f>
        <v/>
      </c>
      <c r="B1785" t="str">
        <f ca="1">IF(A1784&lt;Settings!$B$3,VLOOKUP($A1785,'List Calculations'!A$2:H$2705,6,FALSE),"")</f>
        <v/>
      </c>
      <c r="C1785" t="str">
        <f ca="1">IF(A1784&lt;Settings!$B$3,VLOOKUP($A1785,'List Calculations'!A$2:H$2705,7,FALSE),"")</f>
        <v/>
      </c>
      <c r="D1785" s="3" t="str">
        <f ca="1">IF(A1784&lt;Settings!$B$3,VLOOKUP($A1785,'List Calculations'!A$2:H$2705,8,FALSE),"")</f>
        <v/>
      </c>
    </row>
    <row r="1786" spans="1:4" x14ac:dyDescent="0.25">
      <c r="A1786" t="str">
        <f ca="1">IF(A1785&lt;Settings!$B$3,A1785+1,"")</f>
        <v/>
      </c>
      <c r="B1786" t="str">
        <f ca="1">IF(A1785&lt;Settings!$B$3,VLOOKUP($A1786,'List Calculations'!A$2:H$2705,6,FALSE),"")</f>
        <v/>
      </c>
      <c r="C1786" t="str">
        <f ca="1">IF(A1785&lt;Settings!$B$3,VLOOKUP($A1786,'List Calculations'!A$2:H$2705,7,FALSE),"")</f>
        <v/>
      </c>
      <c r="D1786" s="3" t="str">
        <f ca="1">IF(A1785&lt;Settings!$B$3,VLOOKUP($A1786,'List Calculations'!A$2:H$2705,8,FALSE),"")</f>
        <v/>
      </c>
    </row>
    <row r="1787" spans="1:4" x14ac:dyDescent="0.25">
      <c r="A1787" t="str">
        <f ca="1">IF(A1786&lt;Settings!$B$3,A1786+1,"")</f>
        <v/>
      </c>
      <c r="B1787" t="str">
        <f ca="1">IF(A1786&lt;Settings!$B$3,VLOOKUP($A1787,'List Calculations'!A$2:H$2705,6,FALSE),"")</f>
        <v/>
      </c>
      <c r="C1787" t="str">
        <f ca="1">IF(A1786&lt;Settings!$B$3,VLOOKUP($A1787,'List Calculations'!A$2:H$2705,7,FALSE),"")</f>
        <v/>
      </c>
      <c r="D1787" s="3" t="str">
        <f ca="1">IF(A1786&lt;Settings!$B$3,VLOOKUP($A1787,'List Calculations'!A$2:H$2705,8,FALSE),"")</f>
        <v/>
      </c>
    </row>
    <row r="1788" spans="1:4" x14ac:dyDescent="0.25">
      <c r="A1788" t="str">
        <f ca="1">IF(A1787&lt;Settings!$B$3,A1787+1,"")</f>
        <v/>
      </c>
      <c r="B1788" t="str">
        <f ca="1">IF(A1787&lt;Settings!$B$3,VLOOKUP($A1788,'List Calculations'!A$2:H$2705,6,FALSE),"")</f>
        <v/>
      </c>
      <c r="C1788" t="str">
        <f ca="1">IF(A1787&lt;Settings!$B$3,VLOOKUP($A1788,'List Calculations'!A$2:H$2705,7,FALSE),"")</f>
        <v/>
      </c>
      <c r="D1788" s="3" t="str">
        <f ca="1">IF(A1787&lt;Settings!$B$3,VLOOKUP($A1788,'List Calculations'!A$2:H$2705,8,FALSE),"")</f>
        <v/>
      </c>
    </row>
    <row r="1789" spans="1:4" x14ac:dyDescent="0.25">
      <c r="A1789" t="str">
        <f ca="1">IF(A1788&lt;Settings!$B$3,A1788+1,"")</f>
        <v/>
      </c>
      <c r="B1789" t="str">
        <f ca="1">IF(A1788&lt;Settings!$B$3,VLOOKUP($A1789,'List Calculations'!A$2:H$2705,6,FALSE),"")</f>
        <v/>
      </c>
      <c r="C1789" t="str">
        <f ca="1">IF(A1788&lt;Settings!$B$3,VLOOKUP($A1789,'List Calculations'!A$2:H$2705,7,FALSE),"")</f>
        <v/>
      </c>
      <c r="D1789" s="3" t="str">
        <f ca="1">IF(A1788&lt;Settings!$B$3,VLOOKUP($A1789,'List Calculations'!A$2:H$2705,8,FALSE),"")</f>
        <v/>
      </c>
    </row>
    <row r="1790" spans="1:4" x14ac:dyDescent="0.25">
      <c r="A1790" t="str">
        <f ca="1">IF(A1789&lt;Settings!$B$3,A1789+1,"")</f>
        <v/>
      </c>
      <c r="B1790" t="str">
        <f ca="1">IF(A1789&lt;Settings!$B$3,VLOOKUP($A1790,'List Calculations'!A$2:H$2705,6,FALSE),"")</f>
        <v/>
      </c>
      <c r="C1790" t="str">
        <f ca="1">IF(A1789&lt;Settings!$B$3,VLOOKUP($A1790,'List Calculations'!A$2:H$2705,7,FALSE),"")</f>
        <v/>
      </c>
      <c r="D1790" s="3" t="str">
        <f ca="1">IF(A1789&lt;Settings!$B$3,VLOOKUP($A1790,'List Calculations'!A$2:H$2705,8,FALSE),"")</f>
        <v/>
      </c>
    </row>
    <row r="1791" spans="1:4" x14ac:dyDescent="0.25">
      <c r="A1791" t="str">
        <f ca="1">IF(A1790&lt;Settings!$B$3,A1790+1,"")</f>
        <v/>
      </c>
      <c r="B1791" t="str">
        <f ca="1">IF(A1790&lt;Settings!$B$3,VLOOKUP($A1791,'List Calculations'!A$2:H$2705,6,FALSE),"")</f>
        <v/>
      </c>
      <c r="C1791" t="str">
        <f ca="1">IF(A1790&lt;Settings!$B$3,VLOOKUP($A1791,'List Calculations'!A$2:H$2705,7,FALSE),"")</f>
        <v/>
      </c>
      <c r="D1791" s="3" t="str">
        <f ca="1">IF(A1790&lt;Settings!$B$3,VLOOKUP($A1791,'List Calculations'!A$2:H$2705,8,FALSE),"")</f>
        <v/>
      </c>
    </row>
    <row r="1792" spans="1:4" x14ac:dyDescent="0.25">
      <c r="A1792" t="str">
        <f ca="1">IF(A1791&lt;Settings!$B$3,A1791+1,"")</f>
        <v/>
      </c>
      <c r="B1792" t="str">
        <f ca="1">IF(A1791&lt;Settings!$B$3,VLOOKUP($A1792,'List Calculations'!A$2:H$2705,6,FALSE),"")</f>
        <v/>
      </c>
      <c r="C1792" t="str">
        <f ca="1">IF(A1791&lt;Settings!$B$3,VLOOKUP($A1792,'List Calculations'!A$2:H$2705,7,FALSE),"")</f>
        <v/>
      </c>
      <c r="D1792" s="3" t="str">
        <f ca="1">IF(A1791&lt;Settings!$B$3,VLOOKUP($A1792,'List Calculations'!A$2:H$2705,8,FALSE),"")</f>
        <v/>
      </c>
    </row>
    <row r="1793" spans="1:4" x14ac:dyDescent="0.25">
      <c r="A1793" t="str">
        <f ca="1">IF(A1792&lt;Settings!$B$3,A1792+1,"")</f>
        <v/>
      </c>
      <c r="B1793" t="str">
        <f ca="1">IF(A1792&lt;Settings!$B$3,VLOOKUP($A1793,'List Calculations'!A$2:H$2705,6,FALSE),"")</f>
        <v/>
      </c>
      <c r="C1793" t="str">
        <f ca="1">IF(A1792&lt;Settings!$B$3,VLOOKUP($A1793,'List Calculations'!A$2:H$2705,7,FALSE),"")</f>
        <v/>
      </c>
      <c r="D1793" s="3" t="str">
        <f ca="1">IF(A1792&lt;Settings!$B$3,VLOOKUP($A1793,'List Calculations'!A$2:H$2705,8,FALSE),"")</f>
        <v/>
      </c>
    </row>
    <row r="1794" spans="1:4" x14ac:dyDescent="0.25">
      <c r="A1794" t="str">
        <f ca="1">IF(A1793&lt;Settings!$B$3,A1793+1,"")</f>
        <v/>
      </c>
      <c r="B1794" t="str">
        <f ca="1">IF(A1793&lt;Settings!$B$3,VLOOKUP($A1794,'List Calculations'!A$2:H$2705,6,FALSE),"")</f>
        <v/>
      </c>
      <c r="C1794" t="str">
        <f ca="1">IF(A1793&lt;Settings!$B$3,VLOOKUP($A1794,'List Calculations'!A$2:H$2705,7,FALSE),"")</f>
        <v/>
      </c>
      <c r="D1794" s="3" t="str">
        <f ca="1">IF(A1793&lt;Settings!$B$3,VLOOKUP($A1794,'List Calculations'!A$2:H$2705,8,FALSE),"")</f>
        <v/>
      </c>
    </row>
    <row r="1795" spans="1:4" x14ac:dyDescent="0.25">
      <c r="A1795" t="str">
        <f ca="1">IF(A1794&lt;Settings!$B$3,A1794+1,"")</f>
        <v/>
      </c>
      <c r="B1795" t="str">
        <f ca="1">IF(A1794&lt;Settings!$B$3,VLOOKUP($A1795,'List Calculations'!A$2:H$2705,6,FALSE),"")</f>
        <v/>
      </c>
      <c r="C1795" t="str">
        <f ca="1">IF(A1794&lt;Settings!$B$3,VLOOKUP($A1795,'List Calculations'!A$2:H$2705,7,FALSE),"")</f>
        <v/>
      </c>
      <c r="D1795" s="3" t="str">
        <f ca="1">IF(A1794&lt;Settings!$B$3,VLOOKUP($A1795,'List Calculations'!A$2:H$2705,8,FALSE),"")</f>
        <v/>
      </c>
    </row>
    <row r="1796" spans="1:4" x14ac:dyDescent="0.25">
      <c r="A1796" t="str">
        <f ca="1">IF(A1795&lt;Settings!$B$3,A1795+1,"")</f>
        <v/>
      </c>
      <c r="B1796" t="str">
        <f ca="1">IF(A1795&lt;Settings!$B$3,VLOOKUP($A1796,'List Calculations'!A$2:H$2705,6,FALSE),"")</f>
        <v/>
      </c>
      <c r="C1796" t="str">
        <f ca="1">IF(A1795&lt;Settings!$B$3,VLOOKUP($A1796,'List Calculations'!A$2:H$2705,7,FALSE),"")</f>
        <v/>
      </c>
      <c r="D1796" s="3" t="str">
        <f ca="1">IF(A1795&lt;Settings!$B$3,VLOOKUP($A1796,'List Calculations'!A$2:H$2705,8,FALSE),"")</f>
        <v/>
      </c>
    </row>
    <row r="1797" spans="1:4" x14ac:dyDescent="0.25">
      <c r="A1797" t="str">
        <f ca="1">IF(A1796&lt;Settings!$B$3,A1796+1,"")</f>
        <v/>
      </c>
      <c r="B1797" t="str">
        <f ca="1">IF(A1796&lt;Settings!$B$3,VLOOKUP($A1797,'List Calculations'!A$2:H$2705,6,FALSE),"")</f>
        <v/>
      </c>
      <c r="C1797" t="str">
        <f ca="1">IF(A1796&lt;Settings!$B$3,VLOOKUP($A1797,'List Calculations'!A$2:H$2705,7,FALSE),"")</f>
        <v/>
      </c>
      <c r="D1797" s="3" t="str">
        <f ca="1">IF(A1796&lt;Settings!$B$3,VLOOKUP($A1797,'List Calculations'!A$2:H$2705,8,FALSE),"")</f>
        <v/>
      </c>
    </row>
    <row r="1798" spans="1:4" x14ac:dyDescent="0.25">
      <c r="A1798" t="str">
        <f ca="1">IF(A1797&lt;Settings!$B$3,A1797+1,"")</f>
        <v/>
      </c>
      <c r="B1798" t="str">
        <f ca="1">IF(A1797&lt;Settings!$B$3,VLOOKUP($A1798,'List Calculations'!A$2:H$2705,6,FALSE),"")</f>
        <v/>
      </c>
      <c r="C1798" t="str">
        <f ca="1">IF(A1797&lt;Settings!$B$3,VLOOKUP($A1798,'List Calculations'!A$2:H$2705,7,FALSE),"")</f>
        <v/>
      </c>
      <c r="D1798" s="3" t="str">
        <f ca="1">IF(A1797&lt;Settings!$B$3,VLOOKUP($A1798,'List Calculations'!A$2:H$2705,8,FALSE),"")</f>
        <v/>
      </c>
    </row>
    <row r="1799" spans="1:4" x14ac:dyDescent="0.25">
      <c r="A1799" t="str">
        <f ca="1">IF(A1798&lt;Settings!$B$3,A1798+1,"")</f>
        <v/>
      </c>
      <c r="B1799" t="str">
        <f ca="1">IF(A1798&lt;Settings!$B$3,VLOOKUP($A1799,'List Calculations'!A$2:H$2705,6,FALSE),"")</f>
        <v/>
      </c>
      <c r="C1799" t="str">
        <f ca="1">IF(A1798&lt;Settings!$B$3,VLOOKUP($A1799,'List Calculations'!A$2:H$2705,7,FALSE),"")</f>
        <v/>
      </c>
      <c r="D1799" s="3" t="str">
        <f ca="1">IF(A1798&lt;Settings!$B$3,VLOOKUP($A1799,'List Calculations'!A$2:H$2705,8,FALSE),"")</f>
        <v/>
      </c>
    </row>
    <row r="1800" spans="1:4" x14ac:dyDescent="0.25">
      <c r="A1800" t="str">
        <f ca="1">IF(A1799&lt;Settings!$B$3,A1799+1,"")</f>
        <v/>
      </c>
      <c r="B1800" t="str">
        <f ca="1">IF(A1799&lt;Settings!$B$3,VLOOKUP($A1800,'List Calculations'!A$2:H$2705,6,FALSE),"")</f>
        <v/>
      </c>
      <c r="C1800" t="str">
        <f ca="1">IF(A1799&lt;Settings!$B$3,VLOOKUP($A1800,'List Calculations'!A$2:H$2705,7,FALSE),"")</f>
        <v/>
      </c>
      <c r="D1800" s="3" t="str">
        <f ca="1">IF(A1799&lt;Settings!$B$3,VLOOKUP($A1800,'List Calculations'!A$2:H$2705,8,FALSE),"")</f>
        <v/>
      </c>
    </row>
    <row r="1801" spans="1:4" x14ac:dyDescent="0.25">
      <c r="A1801" t="str">
        <f ca="1">IF(A1800&lt;Settings!$B$3,A1800+1,"")</f>
        <v/>
      </c>
      <c r="B1801" t="str">
        <f ca="1">IF(A1800&lt;Settings!$B$3,VLOOKUP($A1801,'List Calculations'!A$2:H$2705,6,FALSE),"")</f>
        <v/>
      </c>
      <c r="C1801" t="str">
        <f ca="1">IF(A1800&lt;Settings!$B$3,VLOOKUP($A1801,'List Calculations'!A$2:H$2705,7,FALSE),"")</f>
        <v/>
      </c>
      <c r="D1801" s="3" t="str">
        <f ca="1">IF(A1800&lt;Settings!$B$3,VLOOKUP($A1801,'List Calculations'!A$2:H$2705,8,FALSE),"")</f>
        <v/>
      </c>
    </row>
    <row r="1802" spans="1:4" x14ac:dyDescent="0.25">
      <c r="A1802" t="str">
        <f ca="1">IF(A1801&lt;Settings!$B$3,A1801+1,"")</f>
        <v/>
      </c>
      <c r="B1802" t="str">
        <f ca="1">IF(A1801&lt;Settings!$B$3,VLOOKUP($A1802,'List Calculations'!A$2:H$2705,6,FALSE),"")</f>
        <v/>
      </c>
      <c r="C1802" t="str">
        <f ca="1">IF(A1801&lt;Settings!$B$3,VLOOKUP($A1802,'List Calculations'!A$2:H$2705,7,FALSE),"")</f>
        <v/>
      </c>
      <c r="D1802" s="3" t="str">
        <f ca="1">IF(A1801&lt;Settings!$B$3,VLOOKUP($A1802,'List Calculations'!A$2:H$2705,8,FALSE),"")</f>
        <v/>
      </c>
    </row>
    <row r="1803" spans="1:4" x14ac:dyDescent="0.25">
      <c r="A1803" t="str">
        <f ca="1">IF(A1802&lt;Settings!$B$3,A1802+1,"")</f>
        <v/>
      </c>
      <c r="B1803" t="str">
        <f ca="1">IF(A1802&lt;Settings!$B$3,VLOOKUP($A1803,'List Calculations'!A$2:H$2705,6,FALSE),"")</f>
        <v/>
      </c>
      <c r="C1803" t="str">
        <f ca="1">IF(A1802&lt;Settings!$B$3,VLOOKUP($A1803,'List Calculations'!A$2:H$2705,7,FALSE),"")</f>
        <v/>
      </c>
      <c r="D1803" s="3" t="str">
        <f ca="1">IF(A1802&lt;Settings!$B$3,VLOOKUP($A1803,'List Calculations'!A$2:H$2705,8,FALSE),"")</f>
        <v/>
      </c>
    </row>
    <row r="1804" spans="1:4" x14ac:dyDescent="0.25">
      <c r="A1804" t="str">
        <f ca="1">IF(A1803&lt;Settings!$B$3,A1803+1,"")</f>
        <v/>
      </c>
      <c r="B1804" t="str">
        <f ca="1">IF(A1803&lt;Settings!$B$3,VLOOKUP($A1804,'List Calculations'!A$2:H$2705,6,FALSE),"")</f>
        <v/>
      </c>
      <c r="C1804" t="str">
        <f ca="1">IF(A1803&lt;Settings!$B$3,VLOOKUP($A1804,'List Calculations'!A$2:H$2705,7,FALSE),"")</f>
        <v/>
      </c>
      <c r="D1804" s="3" t="str">
        <f ca="1">IF(A1803&lt;Settings!$B$3,VLOOKUP($A1804,'List Calculations'!A$2:H$2705,8,FALSE),"")</f>
        <v/>
      </c>
    </row>
    <row r="1805" spans="1:4" x14ac:dyDescent="0.25">
      <c r="A1805" t="str">
        <f ca="1">IF(A1804&lt;Settings!$B$3,A1804+1,"")</f>
        <v/>
      </c>
      <c r="B1805" t="str">
        <f ca="1">IF(A1804&lt;Settings!$B$3,VLOOKUP($A1805,'List Calculations'!A$2:H$2705,6,FALSE),"")</f>
        <v/>
      </c>
      <c r="C1805" t="str">
        <f ca="1">IF(A1804&lt;Settings!$B$3,VLOOKUP($A1805,'List Calculations'!A$2:H$2705,7,FALSE),"")</f>
        <v/>
      </c>
      <c r="D1805" s="3" t="str">
        <f ca="1">IF(A1804&lt;Settings!$B$3,VLOOKUP($A1805,'List Calculations'!A$2:H$2705,8,FALSE),"")</f>
        <v/>
      </c>
    </row>
    <row r="1806" spans="1:4" x14ac:dyDescent="0.25">
      <c r="A1806" t="str">
        <f ca="1">IF(A1805&lt;Settings!$B$3,A1805+1,"")</f>
        <v/>
      </c>
      <c r="B1806" t="str">
        <f ca="1">IF(A1805&lt;Settings!$B$3,VLOOKUP($A1806,'List Calculations'!A$2:H$2705,6,FALSE),"")</f>
        <v/>
      </c>
      <c r="C1806" t="str">
        <f ca="1">IF(A1805&lt;Settings!$B$3,VLOOKUP($A1806,'List Calculations'!A$2:H$2705,7,FALSE),"")</f>
        <v/>
      </c>
      <c r="D1806" s="3" t="str">
        <f ca="1">IF(A1805&lt;Settings!$B$3,VLOOKUP($A1806,'List Calculations'!A$2:H$2705,8,FALSE),"")</f>
        <v/>
      </c>
    </row>
    <row r="1807" spans="1:4" x14ac:dyDescent="0.25">
      <c r="A1807" t="str">
        <f ca="1">IF(A1806&lt;Settings!$B$3,A1806+1,"")</f>
        <v/>
      </c>
      <c r="B1807" t="str">
        <f ca="1">IF(A1806&lt;Settings!$B$3,VLOOKUP($A1807,'List Calculations'!A$2:H$2705,6,FALSE),"")</f>
        <v/>
      </c>
      <c r="C1807" t="str">
        <f ca="1">IF(A1806&lt;Settings!$B$3,VLOOKUP($A1807,'List Calculations'!A$2:H$2705,7,FALSE),"")</f>
        <v/>
      </c>
      <c r="D1807" s="3" t="str">
        <f ca="1">IF(A1806&lt;Settings!$B$3,VLOOKUP($A1807,'List Calculations'!A$2:H$2705,8,FALSE),"")</f>
        <v/>
      </c>
    </row>
    <row r="1808" spans="1:4" x14ac:dyDescent="0.25">
      <c r="A1808" t="str">
        <f ca="1">IF(A1807&lt;Settings!$B$3,A1807+1,"")</f>
        <v/>
      </c>
      <c r="B1808" t="str">
        <f ca="1">IF(A1807&lt;Settings!$B$3,VLOOKUP($A1808,'List Calculations'!A$2:H$2705,6,FALSE),"")</f>
        <v/>
      </c>
      <c r="C1808" t="str">
        <f ca="1">IF(A1807&lt;Settings!$B$3,VLOOKUP($A1808,'List Calculations'!A$2:H$2705,7,FALSE),"")</f>
        <v/>
      </c>
      <c r="D1808" s="3" t="str">
        <f ca="1">IF(A1807&lt;Settings!$B$3,VLOOKUP($A1808,'List Calculations'!A$2:H$2705,8,FALSE),"")</f>
        <v/>
      </c>
    </row>
    <row r="1809" spans="1:4" x14ac:dyDescent="0.25">
      <c r="A1809" t="str">
        <f ca="1">IF(A1808&lt;Settings!$B$3,A1808+1,"")</f>
        <v/>
      </c>
      <c r="B1809" t="str">
        <f ca="1">IF(A1808&lt;Settings!$B$3,VLOOKUP($A1809,'List Calculations'!A$2:H$2705,6,FALSE),"")</f>
        <v/>
      </c>
      <c r="C1809" t="str">
        <f ca="1">IF(A1808&lt;Settings!$B$3,VLOOKUP($A1809,'List Calculations'!A$2:H$2705,7,FALSE),"")</f>
        <v/>
      </c>
      <c r="D1809" s="3" t="str">
        <f ca="1">IF(A1808&lt;Settings!$B$3,VLOOKUP($A1809,'List Calculations'!A$2:H$2705,8,FALSE),"")</f>
        <v/>
      </c>
    </row>
    <row r="1810" spans="1:4" x14ac:dyDescent="0.25">
      <c r="A1810" t="str">
        <f ca="1">IF(A1809&lt;Settings!$B$3,A1809+1,"")</f>
        <v/>
      </c>
      <c r="B1810" t="str">
        <f ca="1">IF(A1809&lt;Settings!$B$3,VLOOKUP($A1810,'List Calculations'!A$2:H$2705,6,FALSE),"")</f>
        <v/>
      </c>
      <c r="C1810" t="str">
        <f ca="1">IF(A1809&lt;Settings!$B$3,VLOOKUP($A1810,'List Calculations'!A$2:H$2705,7,FALSE),"")</f>
        <v/>
      </c>
      <c r="D1810" s="3" t="str">
        <f ca="1">IF(A1809&lt;Settings!$B$3,VLOOKUP($A1810,'List Calculations'!A$2:H$2705,8,FALSE),"")</f>
        <v/>
      </c>
    </row>
    <row r="1811" spans="1:4" x14ac:dyDescent="0.25">
      <c r="A1811" t="str">
        <f ca="1">IF(A1810&lt;Settings!$B$3,A1810+1,"")</f>
        <v/>
      </c>
      <c r="B1811" t="str">
        <f ca="1">IF(A1810&lt;Settings!$B$3,VLOOKUP($A1811,'List Calculations'!A$2:H$2705,6,FALSE),"")</f>
        <v/>
      </c>
      <c r="C1811" t="str">
        <f ca="1">IF(A1810&lt;Settings!$B$3,VLOOKUP($A1811,'List Calculations'!A$2:H$2705,7,FALSE),"")</f>
        <v/>
      </c>
      <c r="D1811" s="3" t="str">
        <f ca="1">IF(A1810&lt;Settings!$B$3,VLOOKUP($A1811,'List Calculations'!A$2:H$2705,8,FALSE),"")</f>
        <v/>
      </c>
    </row>
    <row r="1812" spans="1:4" x14ac:dyDescent="0.25">
      <c r="A1812" t="str">
        <f ca="1">IF(A1811&lt;Settings!$B$3,A1811+1,"")</f>
        <v/>
      </c>
      <c r="B1812" t="str">
        <f ca="1">IF(A1811&lt;Settings!$B$3,VLOOKUP($A1812,'List Calculations'!A$2:H$2705,6,FALSE),"")</f>
        <v/>
      </c>
      <c r="C1812" t="str">
        <f ca="1">IF(A1811&lt;Settings!$B$3,VLOOKUP($A1812,'List Calculations'!A$2:H$2705,7,FALSE),"")</f>
        <v/>
      </c>
      <c r="D1812" s="3" t="str">
        <f ca="1">IF(A1811&lt;Settings!$B$3,VLOOKUP($A1812,'List Calculations'!A$2:H$2705,8,FALSE),"")</f>
        <v/>
      </c>
    </row>
    <row r="1813" spans="1:4" x14ac:dyDescent="0.25">
      <c r="A1813" t="str">
        <f ca="1">IF(A1812&lt;Settings!$B$3,A1812+1,"")</f>
        <v/>
      </c>
      <c r="B1813" t="str">
        <f ca="1">IF(A1812&lt;Settings!$B$3,VLOOKUP($A1813,'List Calculations'!A$2:H$2705,6,FALSE),"")</f>
        <v/>
      </c>
      <c r="C1813" t="str">
        <f ca="1">IF(A1812&lt;Settings!$B$3,VLOOKUP($A1813,'List Calculations'!A$2:H$2705,7,FALSE),"")</f>
        <v/>
      </c>
      <c r="D1813" s="3" t="str">
        <f ca="1">IF(A1812&lt;Settings!$B$3,VLOOKUP($A1813,'List Calculations'!A$2:H$2705,8,FALSE),"")</f>
        <v/>
      </c>
    </row>
    <row r="1814" spans="1:4" x14ac:dyDescent="0.25">
      <c r="A1814" t="str">
        <f ca="1">IF(A1813&lt;Settings!$B$3,A1813+1,"")</f>
        <v/>
      </c>
      <c r="B1814" t="str">
        <f ca="1">IF(A1813&lt;Settings!$B$3,VLOOKUP($A1814,'List Calculations'!A$2:H$2705,6,FALSE),"")</f>
        <v/>
      </c>
      <c r="C1814" t="str">
        <f ca="1">IF(A1813&lt;Settings!$B$3,VLOOKUP($A1814,'List Calculations'!A$2:H$2705,7,FALSE),"")</f>
        <v/>
      </c>
      <c r="D1814" s="3" t="str">
        <f ca="1">IF(A1813&lt;Settings!$B$3,VLOOKUP($A1814,'List Calculations'!A$2:H$2705,8,FALSE),"")</f>
        <v/>
      </c>
    </row>
    <row r="1815" spans="1:4" x14ac:dyDescent="0.25">
      <c r="A1815" t="str">
        <f ca="1">IF(A1814&lt;Settings!$B$3,A1814+1,"")</f>
        <v/>
      </c>
      <c r="B1815" t="str">
        <f ca="1">IF(A1814&lt;Settings!$B$3,VLOOKUP($A1815,'List Calculations'!A$2:H$2705,6,FALSE),"")</f>
        <v/>
      </c>
      <c r="C1815" t="str">
        <f ca="1">IF(A1814&lt;Settings!$B$3,VLOOKUP($A1815,'List Calculations'!A$2:H$2705,7,FALSE),"")</f>
        <v/>
      </c>
      <c r="D1815" s="3" t="str">
        <f ca="1">IF(A1814&lt;Settings!$B$3,VLOOKUP($A1815,'List Calculations'!A$2:H$2705,8,FALSE),"")</f>
        <v/>
      </c>
    </row>
    <row r="1816" spans="1:4" x14ac:dyDescent="0.25">
      <c r="A1816" t="str">
        <f ca="1">IF(A1815&lt;Settings!$B$3,A1815+1,"")</f>
        <v/>
      </c>
      <c r="B1816" t="str">
        <f ca="1">IF(A1815&lt;Settings!$B$3,VLOOKUP($A1816,'List Calculations'!A$2:H$2705,6,FALSE),"")</f>
        <v/>
      </c>
      <c r="C1816" t="str">
        <f ca="1">IF(A1815&lt;Settings!$B$3,VLOOKUP($A1816,'List Calculations'!A$2:H$2705,7,FALSE),"")</f>
        <v/>
      </c>
      <c r="D1816" s="3" t="str">
        <f ca="1">IF(A1815&lt;Settings!$B$3,VLOOKUP($A1816,'List Calculations'!A$2:H$2705,8,FALSE),"")</f>
        <v/>
      </c>
    </row>
    <row r="1817" spans="1:4" x14ac:dyDescent="0.25">
      <c r="A1817" t="str">
        <f ca="1">IF(A1816&lt;Settings!$B$3,A1816+1,"")</f>
        <v/>
      </c>
      <c r="B1817" t="str">
        <f ca="1">IF(A1816&lt;Settings!$B$3,VLOOKUP($A1817,'List Calculations'!A$2:H$2705,6,FALSE),"")</f>
        <v/>
      </c>
      <c r="C1817" t="str">
        <f ca="1">IF(A1816&lt;Settings!$B$3,VLOOKUP($A1817,'List Calculations'!A$2:H$2705,7,FALSE),"")</f>
        <v/>
      </c>
      <c r="D1817" s="3" t="str">
        <f ca="1">IF(A1816&lt;Settings!$B$3,VLOOKUP($A1817,'List Calculations'!A$2:H$2705,8,FALSE),"")</f>
        <v/>
      </c>
    </row>
    <row r="1818" spans="1:4" x14ac:dyDescent="0.25">
      <c r="A1818" t="str">
        <f ca="1">IF(A1817&lt;Settings!$B$3,A1817+1,"")</f>
        <v/>
      </c>
      <c r="B1818" t="str">
        <f ca="1">IF(A1817&lt;Settings!$B$3,VLOOKUP($A1818,'List Calculations'!A$2:H$2705,6,FALSE),"")</f>
        <v/>
      </c>
      <c r="C1818" t="str">
        <f ca="1">IF(A1817&lt;Settings!$B$3,VLOOKUP($A1818,'List Calculations'!A$2:H$2705,7,FALSE),"")</f>
        <v/>
      </c>
      <c r="D1818" s="3" t="str">
        <f ca="1">IF(A1817&lt;Settings!$B$3,VLOOKUP($A1818,'List Calculations'!A$2:H$2705,8,FALSE),"")</f>
        <v/>
      </c>
    </row>
    <row r="1819" spans="1:4" x14ac:dyDescent="0.25">
      <c r="A1819" t="str">
        <f ca="1">IF(A1818&lt;Settings!$B$3,A1818+1,"")</f>
        <v/>
      </c>
      <c r="B1819" t="str">
        <f ca="1">IF(A1818&lt;Settings!$B$3,VLOOKUP($A1819,'List Calculations'!A$2:H$2705,6,FALSE),"")</f>
        <v/>
      </c>
      <c r="C1819" t="str">
        <f ca="1">IF(A1818&lt;Settings!$B$3,VLOOKUP($A1819,'List Calculations'!A$2:H$2705,7,FALSE),"")</f>
        <v/>
      </c>
      <c r="D1819" s="3" t="str">
        <f ca="1">IF(A1818&lt;Settings!$B$3,VLOOKUP($A1819,'List Calculations'!A$2:H$2705,8,FALSE),"")</f>
        <v/>
      </c>
    </row>
    <row r="1820" spans="1:4" x14ac:dyDescent="0.25">
      <c r="A1820" t="str">
        <f ca="1">IF(A1819&lt;Settings!$B$3,A1819+1,"")</f>
        <v/>
      </c>
      <c r="B1820" t="str">
        <f ca="1">IF(A1819&lt;Settings!$B$3,VLOOKUP($A1820,'List Calculations'!A$2:H$2705,6,FALSE),"")</f>
        <v/>
      </c>
      <c r="C1820" t="str">
        <f ca="1">IF(A1819&lt;Settings!$B$3,VLOOKUP($A1820,'List Calculations'!A$2:H$2705,7,FALSE),"")</f>
        <v/>
      </c>
      <c r="D1820" s="3" t="str">
        <f ca="1">IF(A1819&lt;Settings!$B$3,VLOOKUP($A1820,'List Calculations'!A$2:H$2705,8,FALSE),"")</f>
        <v/>
      </c>
    </row>
    <row r="1821" spans="1:4" x14ac:dyDescent="0.25">
      <c r="A1821" t="str">
        <f ca="1">IF(A1820&lt;Settings!$B$3,A1820+1,"")</f>
        <v/>
      </c>
      <c r="B1821" t="str">
        <f ca="1">IF(A1820&lt;Settings!$B$3,VLOOKUP($A1821,'List Calculations'!A$2:H$2705,6,FALSE),"")</f>
        <v/>
      </c>
      <c r="C1821" t="str">
        <f ca="1">IF(A1820&lt;Settings!$B$3,VLOOKUP($A1821,'List Calculations'!A$2:H$2705,7,FALSE),"")</f>
        <v/>
      </c>
      <c r="D1821" s="3" t="str">
        <f ca="1">IF(A1820&lt;Settings!$B$3,VLOOKUP($A1821,'List Calculations'!A$2:H$2705,8,FALSE),"")</f>
        <v/>
      </c>
    </row>
    <row r="1822" spans="1:4" x14ac:dyDescent="0.25">
      <c r="A1822" t="str">
        <f ca="1">IF(A1821&lt;Settings!$B$3,A1821+1,"")</f>
        <v/>
      </c>
      <c r="B1822" t="str">
        <f ca="1">IF(A1821&lt;Settings!$B$3,VLOOKUP($A1822,'List Calculations'!A$2:H$2705,6,FALSE),"")</f>
        <v/>
      </c>
      <c r="C1822" t="str">
        <f ca="1">IF(A1821&lt;Settings!$B$3,VLOOKUP($A1822,'List Calculations'!A$2:H$2705,7,FALSE),"")</f>
        <v/>
      </c>
      <c r="D1822" s="3" t="str">
        <f ca="1">IF(A1821&lt;Settings!$B$3,VLOOKUP($A1822,'List Calculations'!A$2:H$2705,8,FALSE),"")</f>
        <v/>
      </c>
    </row>
    <row r="1823" spans="1:4" x14ac:dyDescent="0.25">
      <c r="A1823" t="str">
        <f ca="1">IF(A1822&lt;Settings!$B$3,A1822+1,"")</f>
        <v/>
      </c>
      <c r="B1823" t="str">
        <f ca="1">IF(A1822&lt;Settings!$B$3,VLOOKUP($A1823,'List Calculations'!A$2:H$2705,6,FALSE),"")</f>
        <v/>
      </c>
      <c r="C1823" t="str">
        <f ca="1">IF(A1822&lt;Settings!$B$3,VLOOKUP($A1823,'List Calculations'!A$2:H$2705,7,FALSE),"")</f>
        <v/>
      </c>
      <c r="D1823" s="3" t="str">
        <f ca="1">IF(A1822&lt;Settings!$B$3,VLOOKUP($A1823,'List Calculations'!A$2:H$2705,8,FALSE),"")</f>
        <v/>
      </c>
    </row>
    <row r="1824" spans="1:4" x14ac:dyDescent="0.25">
      <c r="A1824" t="str">
        <f ca="1">IF(A1823&lt;Settings!$B$3,A1823+1,"")</f>
        <v/>
      </c>
      <c r="B1824" t="str">
        <f ca="1">IF(A1823&lt;Settings!$B$3,VLOOKUP($A1824,'List Calculations'!A$2:H$2705,6,FALSE),"")</f>
        <v/>
      </c>
      <c r="C1824" t="str">
        <f ca="1">IF(A1823&lt;Settings!$B$3,VLOOKUP($A1824,'List Calculations'!A$2:H$2705,7,FALSE),"")</f>
        <v/>
      </c>
      <c r="D1824" s="3" t="str">
        <f ca="1">IF(A1823&lt;Settings!$B$3,VLOOKUP($A1824,'List Calculations'!A$2:H$2705,8,FALSE),"")</f>
        <v/>
      </c>
    </row>
    <row r="1825" spans="1:4" x14ac:dyDescent="0.25">
      <c r="A1825" t="str">
        <f ca="1">IF(A1824&lt;Settings!$B$3,A1824+1,"")</f>
        <v/>
      </c>
      <c r="B1825" t="str">
        <f ca="1">IF(A1824&lt;Settings!$B$3,VLOOKUP($A1825,'List Calculations'!A$2:H$2705,6,FALSE),"")</f>
        <v/>
      </c>
      <c r="C1825" t="str">
        <f ca="1">IF(A1824&lt;Settings!$B$3,VLOOKUP($A1825,'List Calculations'!A$2:H$2705,7,FALSE),"")</f>
        <v/>
      </c>
      <c r="D1825" s="3" t="str">
        <f ca="1">IF(A1824&lt;Settings!$B$3,VLOOKUP($A1825,'List Calculations'!A$2:H$2705,8,FALSE),"")</f>
        <v/>
      </c>
    </row>
    <row r="1826" spans="1:4" x14ac:dyDescent="0.25">
      <c r="A1826" t="str">
        <f ca="1">IF(A1825&lt;Settings!$B$3,A1825+1,"")</f>
        <v/>
      </c>
      <c r="B1826" t="str">
        <f ca="1">IF(A1825&lt;Settings!$B$3,VLOOKUP($A1826,'List Calculations'!A$2:H$2705,6,FALSE),"")</f>
        <v/>
      </c>
      <c r="C1826" t="str">
        <f ca="1">IF(A1825&lt;Settings!$B$3,VLOOKUP($A1826,'List Calculations'!A$2:H$2705,7,FALSE),"")</f>
        <v/>
      </c>
      <c r="D1826" s="3" t="str">
        <f ca="1">IF(A1825&lt;Settings!$B$3,VLOOKUP($A1826,'List Calculations'!A$2:H$2705,8,FALSE),"")</f>
        <v/>
      </c>
    </row>
    <row r="1827" spans="1:4" x14ac:dyDescent="0.25">
      <c r="A1827" t="str">
        <f ca="1">IF(A1826&lt;Settings!$B$3,A1826+1,"")</f>
        <v/>
      </c>
      <c r="B1827" t="str">
        <f ca="1">IF(A1826&lt;Settings!$B$3,VLOOKUP($A1827,'List Calculations'!A$2:H$2705,6,FALSE),"")</f>
        <v/>
      </c>
      <c r="C1827" t="str">
        <f ca="1">IF(A1826&lt;Settings!$B$3,VLOOKUP($A1827,'List Calculations'!A$2:H$2705,7,FALSE),"")</f>
        <v/>
      </c>
      <c r="D1827" s="3" t="str">
        <f ca="1">IF(A1826&lt;Settings!$B$3,VLOOKUP($A1827,'List Calculations'!A$2:H$2705,8,FALSE),"")</f>
        <v/>
      </c>
    </row>
    <row r="1828" spans="1:4" x14ac:dyDescent="0.25">
      <c r="A1828" t="str">
        <f ca="1">IF(A1827&lt;Settings!$B$3,A1827+1,"")</f>
        <v/>
      </c>
      <c r="B1828" t="str">
        <f ca="1">IF(A1827&lt;Settings!$B$3,VLOOKUP($A1828,'List Calculations'!A$2:H$2705,6,FALSE),"")</f>
        <v/>
      </c>
      <c r="C1828" t="str">
        <f ca="1">IF(A1827&lt;Settings!$B$3,VLOOKUP($A1828,'List Calculations'!A$2:H$2705,7,FALSE),"")</f>
        <v/>
      </c>
      <c r="D1828" s="3" t="str">
        <f ca="1">IF(A1827&lt;Settings!$B$3,VLOOKUP($A1828,'List Calculations'!A$2:H$2705,8,FALSE),"")</f>
        <v/>
      </c>
    </row>
    <row r="1829" spans="1:4" x14ac:dyDescent="0.25">
      <c r="A1829" t="str">
        <f ca="1">IF(A1828&lt;Settings!$B$3,A1828+1,"")</f>
        <v/>
      </c>
      <c r="B1829" t="str">
        <f ca="1">IF(A1828&lt;Settings!$B$3,VLOOKUP($A1829,'List Calculations'!A$2:H$2705,6,FALSE),"")</f>
        <v/>
      </c>
      <c r="C1829" t="str">
        <f ca="1">IF(A1828&lt;Settings!$B$3,VLOOKUP($A1829,'List Calculations'!A$2:H$2705,7,FALSE),"")</f>
        <v/>
      </c>
      <c r="D1829" s="3" t="str">
        <f ca="1">IF(A1828&lt;Settings!$B$3,VLOOKUP($A1829,'List Calculations'!A$2:H$2705,8,FALSE),"")</f>
        <v/>
      </c>
    </row>
    <row r="1830" spans="1:4" x14ac:dyDescent="0.25">
      <c r="A1830" t="str">
        <f ca="1">IF(A1829&lt;Settings!$B$3,A1829+1,"")</f>
        <v/>
      </c>
      <c r="B1830" t="str">
        <f ca="1">IF(A1829&lt;Settings!$B$3,VLOOKUP($A1830,'List Calculations'!A$2:H$2705,6,FALSE),"")</f>
        <v/>
      </c>
      <c r="C1830" t="str">
        <f ca="1">IF(A1829&lt;Settings!$B$3,VLOOKUP($A1830,'List Calculations'!A$2:H$2705,7,FALSE),"")</f>
        <v/>
      </c>
      <c r="D1830" s="3" t="str">
        <f ca="1">IF(A1829&lt;Settings!$B$3,VLOOKUP($A1830,'List Calculations'!A$2:H$2705,8,FALSE),"")</f>
        <v/>
      </c>
    </row>
    <row r="1831" spans="1:4" x14ac:dyDescent="0.25">
      <c r="A1831" t="str">
        <f ca="1">IF(A1830&lt;Settings!$B$3,A1830+1,"")</f>
        <v/>
      </c>
      <c r="B1831" t="str">
        <f ca="1">IF(A1830&lt;Settings!$B$3,VLOOKUP($A1831,'List Calculations'!A$2:H$2705,6,FALSE),"")</f>
        <v/>
      </c>
      <c r="C1831" t="str">
        <f ca="1">IF(A1830&lt;Settings!$B$3,VLOOKUP($A1831,'List Calculations'!A$2:H$2705,7,FALSE),"")</f>
        <v/>
      </c>
      <c r="D1831" s="3" t="str">
        <f ca="1">IF(A1830&lt;Settings!$B$3,VLOOKUP($A1831,'List Calculations'!A$2:H$2705,8,FALSE),"")</f>
        <v/>
      </c>
    </row>
    <row r="1832" spans="1:4" x14ac:dyDescent="0.25">
      <c r="A1832" t="str">
        <f ca="1">IF(A1831&lt;Settings!$B$3,A1831+1,"")</f>
        <v/>
      </c>
      <c r="B1832" t="str">
        <f ca="1">IF(A1831&lt;Settings!$B$3,VLOOKUP($A1832,'List Calculations'!A$2:H$2705,6,FALSE),"")</f>
        <v/>
      </c>
      <c r="C1832" t="str">
        <f ca="1">IF(A1831&lt;Settings!$B$3,VLOOKUP($A1832,'List Calculations'!A$2:H$2705,7,FALSE),"")</f>
        <v/>
      </c>
      <c r="D1832" s="3" t="str">
        <f ca="1">IF(A1831&lt;Settings!$B$3,VLOOKUP($A1832,'List Calculations'!A$2:H$2705,8,FALSE),"")</f>
        <v/>
      </c>
    </row>
    <row r="1833" spans="1:4" x14ac:dyDescent="0.25">
      <c r="A1833" t="str">
        <f ca="1">IF(A1832&lt;Settings!$B$3,A1832+1,"")</f>
        <v/>
      </c>
      <c r="B1833" t="str">
        <f ca="1">IF(A1832&lt;Settings!$B$3,VLOOKUP($A1833,'List Calculations'!A$2:H$2705,6,FALSE),"")</f>
        <v/>
      </c>
      <c r="C1833" t="str">
        <f ca="1">IF(A1832&lt;Settings!$B$3,VLOOKUP($A1833,'List Calculations'!A$2:H$2705,7,FALSE),"")</f>
        <v/>
      </c>
      <c r="D1833" s="3" t="str">
        <f ca="1">IF(A1832&lt;Settings!$B$3,VLOOKUP($A1833,'List Calculations'!A$2:H$2705,8,FALSE),"")</f>
        <v/>
      </c>
    </row>
    <row r="1834" spans="1:4" x14ac:dyDescent="0.25">
      <c r="A1834" t="str">
        <f ca="1">IF(A1833&lt;Settings!$B$3,A1833+1,"")</f>
        <v/>
      </c>
      <c r="B1834" t="str">
        <f ca="1">IF(A1833&lt;Settings!$B$3,VLOOKUP($A1834,'List Calculations'!A$2:H$2705,6,FALSE),"")</f>
        <v/>
      </c>
      <c r="C1834" t="str">
        <f ca="1">IF(A1833&lt;Settings!$B$3,VLOOKUP($A1834,'List Calculations'!A$2:H$2705,7,FALSE),"")</f>
        <v/>
      </c>
      <c r="D1834" s="3" t="str">
        <f ca="1">IF(A1833&lt;Settings!$B$3,VLOOKUP($A1834,'List Calculations'!A$2:H$2705,8,FALSE),"")</f>
        <v/>
      </c>
    </row>
    <row r="1835" spans="1:4" x14ac:dyDescent="0.25">
      <c r="A1835" t="str">
        <f ca="1">IF(A1834&lt;Settings!$B$3,A1834+1,"")</f>
        <v/>
      </c>
      <c r="B1835" t="str">
        <f ca="1">IF(A1834&lt;Settings!$B$3,VLOOKUP($A1835,'List Calculations'!A$2:H$2705,6,FALSE),"")</f>
        <v/>
      </c>
      <c r="C1835" t="str">
        <f ca="1">IF(A1834&lt;Settings!$B$3,VLOOKUP($A1835,'List Calculations'!A$2:H$2705,7,FALSE),"")</f>
        <v/>
      </c>
      <c r="D1835" s="3" t="str">
        <f ca="1">IF(A1834&lt;Settings!$B$3,VLOOKUP($A1835,'List Calculations'!A$2:H$2705,8,FALSE),"")</f>
        <v/>
      </c>
    </row>
    <row r="1836" spans="1:4" x14ac:dyDescent="0.25">
      <c r="A1836" t="str">
        <f ca="1">IF(A1835&lt;Settings!$B$3,A1835+1,"")</f>
        <v/>
      </c>
      <c r="B1836" t="str">
        <f ca="1">IF(A1835&lt;Settings!$B$3,VLOOKUP($A1836,'List Calculations'!A$2:H$2705,6,FALSE),"")</f>
        <v/>
      </c>
      <c r="C1836" t="str">
        <f ca="1">IF(A1835&lt;Settings!$B$3,VLOOKUP($A1836,'List Calculations'!A$2:H$2705,7,FALSE),"")</f>
        <v/>
      </c>
      <c r="D1836" s="3" t="str">
        <f ca="1">IF(A1835&lt;Settings!$B$3,VLOOKUP($A1836,'List Calculations'!A$2:H$2705,8,FALSE),"")</f>
        <v/>
      </c>
    </row>
    <row r="1837" spans="1:4" x14ac:dyDescent="0.25">
      <c r="A1837" t="str">
        <f ca="1">IF(A1836&lt;Settings!$B$3,A1836+1,"")</f>
        <v/>
      </c>
      <c r="B1837" t="str">
        <f ca="1">IF(A1836&lt;Settings!$B$3,VLOOKUP($A1837,'List Calculations'!A$2:H$2705,6,FALSE),"")</f>
        <v/>
      </c>
      <c r="C1837" t="str">
        <f ca="1">IF(A1836&lt;Settings!$B$3,VLOOKUP($A1837,'List Calculations'!A$2:H$2705,7,FALSE),"")</f>
        <v/>
      </c>
      <c r="D1837" s="3" t="str">
        <f ca="1">IF(A1836&lt;Settings!$B$3,VLOOKUP($A1837,'List Calculations'!A$2:H$2705,8,FALSE),"")</f>
        <v/>
      </c>
    </row>
    <row r="1838" spans="1:4" x14ac:dyDescent="0.25">
      <c r="A1838" t="str">
        <f ca="1">IF(A1837&lt;Settings!$B$3,A1837+1,"")</f>
        <v/>
      </c>
      <c r="B1838" t="str">
        <f ca="1">IF(A1837&lt;Settings!$B$3,VLOOKUP($A1838,'List Calculations'!A$2:H$2705,6,FALSE),"")</f>
        <v/>
      </c>
      <c r="C1838" t="str">
        <f ca="1">IF(A1837&lt;Settings!$B$3,VLOOKUP($A1838,'List Calculations'!A$2:H$2705,7,FALSE),"")</f>
        <v/>
      </c>
      <c r="D1838" s="3" t="str">
        <f ca="1">IF(A1837&lt;Settings!$B$3,VLOOKUP($A1838,'List Calculations'!A$2:H$2705,8,FALSE),"")</f>
        <v/>
      </c>
    </row>
    <row r="1839" spans="1:4" x14ac:dyDescent="0.25">
      <c r="A1839" t="str">
        <f ca="1">IF(A1838&lt;Settings!$B$3,A1838+1,"")</f>
        <v/>
      </c>
      <c r="B1839" t="str">
        <f ca="1">IF(A1838&lt;Settings!$B$3,VLOOKUP($A1839,'List Calculations'!A$2:H$2705,6,FALSE),"")</f>
        <v/>
      </c>
      <c r="C1839" t="str">
        <f ca="1">IF(A1838&lt;Settings!$B$3,VLOOKUP($A1839,'List Calculations'!A$2:H$2705,7,FALSE),"")</f>
        <v/>
      </c>
      <c r="D1839" s="3" t="str">
        <f ca="1">IF(A1838&lt;Settings!$B$3,VLOOKUP($A1839,'List Calculations'!A$2:H$2705,8,FALSE),"")</f>
        <v/>
      </c>
    </row>
    <row r="1840" spans="1:4" x14ac:dyDescent="0.25">
      <c r="A1840" t="str">
        <f ca="1">IF(A1839&lt;Settings!$B$3,A1839+1,"")</f>
        <v/>
      </c>
      <c r="B1840" t="str">
        <f ca="1">IF(A1839&lt;Settings!$B$3,VLOOKUP($A1840,'List Calculations'!A$2:H$2705,6,FALSE),"")</f>
        <v/>
      </c>
      <c r="C1840" t="str">
        <f ca="1">IF(A1839&lt;Settings!$B$3,VLOOKUP($A1840,'List Calculations'!A$2:H$2705,7,FALSE),"")</f>
        <v/>
      </c>
      <c r="D1840" s="3" t="str">
        <f ca="1">IF(A1839&lt;Settings!$B$3,VLOOKUP($A1840,'List Calculations'!A$2:H$2705,8,FALSE),"")</f>
        <v/>
      </c>
    </row>
    <row r="1841" spans="1:4" x14ac:dyDescent="0.25">
      <c r="A1841" t="str">
        <f ca="1">IF(A1840&lt;Settings!$B$3,A1840+1,"")</f>
        <v/>
      </c>
      <c r="B1841" t="str">
        <f ca="1">IF(A1840&lt;Settings!$B$3,VLOOKUP($A1841,'List Calculations'!A$2:H$2705,6,FALSE),"")</f>
        <v/>
      </c>
      <c r="C1841" t="str">
        <f ca="1">IF(A1840&lt;Settings!$B$3,VLOOKUP($A1841,'List Calculations'!A$2:H$2705,7,FALSE),"")</f>
        <v/>
      </c>
      <c r="D1841" s="3" t="str">
        <f ca="1">IF(A1840&lt;Settings!$B$3,VLOOKUP($A1841,'List Calculations'!A$2:H$2705,8,FALSE),"")</f>
        <v/>
      </c>
    </row>
    <row r="1842" spans="1:4" x14ac:dyDescent="0.25">
      <c r="A1842" t="str">
        <f ca="1">IF(A1841&lt;Settings!$B$3,A1841+1,"")</f>
        <v/>
      </c>
      <c r="B1842" t="str">
        <f ca="1">IF(A1841&lt;Settings!$B$3,VLOOKUP($A1842,'List Calculations'!A$2:H$2705,6,FALSE),"")</f>
        <v/>
      </c>
      <c r="C1842" t="str">
        <f ca="1">IF(A1841&lt;Settings!$B$3,VLOOKUP($A1842,'List Calculations'!A$2:H$2705,7,FALSE),"")</f>
        <v/>
      </c>
      <c r="D1842" s="3" t="str">
        <f ca="1">IF(A1841&lt;Settings!$B$3,VLOOKUP($A1842,'List Calculations'!A$2:H$2705,8,FALSE),"")</f>
        <v/>
      </c>
    </row>
    <row r="1843" spans="1:4" x14ac:dyDescent="0.25">
      <c r="A1843" t="str">
        <f ca="1">IF(A1842&lt;Settings!$B$3,A1842+1,"")</f>
        <v/>
      </c>
      <c r="B1843" t="str">
        <f ca="1">IF(A1842&lt;Settings!$B$3,VLOOKUP($A1843,'List Calculations'!A$2:H$2705,6,FALSE),"")</f>
        <v/>
      </c>
      <c r="C1843" t="str">
        <f ca="1">IF(A1842&lt;Settings!$B$3,VLOOKUP($A1843,'List Calculations'!A$2:H$2705,7,FALSE),"")</f>
        <v/>
      </c>
      <c r="D1843" s="3" t="str">
        <f ca="1">IF(A1842&lt;Settings!$B$3,VLOOKUP($A1843,'List Calculations'!A$2:H$2705,8,FALSE),"")</f>
        <v/>
      </c>
    </row>
    <row r="1844" spans="1:4" x14ac:dyDescent="0.25">
      <c r="A1844" t="str">
        <f ca="1">IF(A1843&lt;Settings!$B$3,A1843+1,"")</f>
        <v/>
      </c>
      <c r="B1844" t="str">
        <f ca="1">IF(A1843&lt;Settings!$B$3,VLOOKUP($A1844,'List Calculations'!A$2:H$2705,6,FALSE),"")</f>
        <v/>
      </c>
      <c r="C1844" t="str">
        <f ca="1">IF(A1843&lt;Settings!$B$3,VLOOKUP($A1844,'List Calculations'!A$2:H$2705,7,FALSE),"")</f>
        <v/>
      </c>
      <c r="D1844" s="3" t="str">
        <f ca="1">IF(A1843&lt;Settings!$B$3,VLOOKUP($A1844,'List Calculations'!A$2:H$2705,8,FALSE),"")</f>
        <v/>
      </c>
    </row>
    <row r="1845" spans="1:4" x14ac:dyDescent="0.25">
      <c r="A1845" t="str">
        <f ca="1">IF(A1844&lt;Settings!$B$3,A1844+1,"")</f>
        <v/>
      </c>
      <c r="B1845" t="str">
        <f ca="1">IF(A1844&lt;Settings!$B$3,VLOOKUP($A1845,'List Calculations'!A$2:H$2705,6,FALSE),"")</f>
        <v/>
      </c>
      <c r="C1845" t="str">
        <f ca="1">IF(A1844&lt;Settings!$B$3,VLOOKUP($A1845,'List Calculations'!A$2:H$2705,7,FALSE),"")</f>
        <v/>
      </c>
      <c r="D1845" s="3" t="str">
        <f ca="1">IF(A1844&lt;Settings!$B$3,VLOOKUP($A1845,'List Calculations'!A$2:H$2705,8,FALSE),"")</f>
        <v/>
      </c>
    </row>
    <row r="1846" spans="1:4" x14ac:dyDescent="0.25">
      <c r="A1846" t="str">
        <f ca="1">IF(A1845&lt;Settings!$B$3,A1845+1,"")</f>
        <v/>
      </c>
      <c r="B1846" t="str">
        <f ca="1">IF(A1845&lt;Settings!$B$3,VLOOKUP($A1846,'List Calculations'!A$2:H$2705,6,FALSE),"")</f>
        <v/>
      </c>
      <c r="C1846" t="str">
        <f ca="1">IF(A1845&lt;Settings!$B$3,VLOOKUP($A1846,'List Calculations'!A$2:H$2705,7,FALSE),"")</f>
        <v/>
      </c>
      <c r="D1846" s="3" t="str">
        <f ca="1">IF(A1845&lt;Settings!$B$3,VLOOKUP($A1846,'List Calculations'!A$2:H$2705,8,FALSE),"")</f>
        <v/>
      </c>
    </row>
    <row r="1847" spans="1:4" x14ac:dyDescent="0.25">
      <c r="A1847" t="str">
        <f ca="1">IF(A1846&lt;Settings!$B$3,A1846+1,"")</f>
        <v/>
      </c>
      <c r="B1847" t="str">
        <f ca="1">IF(A1846&lt;Settings!$B$3,VLOOKUP($A1847,'List Calculations'!A$2:H$2705,6,FALSE),"")</f>
        <v/>
      </c>
      <c r="C1847" t="str">
        <f ca="1">IF(A1846&lt;Settings!$B$3,VLOOKUP($A1847,'List Calculations'!A$2:H$2705,7,FALSE),"")</f>
        <v/>
      </c>
      <c r="D1847" s="3" t="str">
        <f ca="1">IF(A1846&lt;Settings!$B$3,VLOOKUP($A1847,'List Calculations'!A$2:H$2705,8,FALSE),"")</f>
        <v/>
      </c>
    </row>
    <row r="1848" spans="1:4" x14ac:dyDescent="0.25">
      <c r="A1848" t="str">
        <f ca="1">IF(A1847&lt;Settings!$B$3,A1847+1,"")</f>
        <v/>
      </c>
      <c r="B1848" t="str">
        <f ca="1">IF(A1847&lt;Settings!$B$3,VLOOKUP($A1848,'List Calculations'!A$2:H$2705,6,FALSE),"")</f>
        <v/>
      </c>
      <c r="C1848" t="str">
        <f ca="1">IF(A1847&lt;Settings!$B$3,VLOOKUP($A1848,'List Calculations'!A$2:H$2705,7,FALSE),"")</f>
        <v/>
      </c>
      <c r="D1848" s="3" t="str">
        <f ca="1">IF(A1847&lt;Settings!$B$3,VLOOKUP($A1848,'List Calculations'!A$2:H$2705,8,FALSE),"")</f>
        <v/>
      </c>
    </row>
    <row r="1849" spans="1:4" x14ac:dyDescent="0.25">
      <c r="A1849" t="str">
        <f ca="1">IF(A1848&lt;Settings!$B$3,A1848+1,"")</f>
        <v/>
      </c>
      <c r="B1849" t="str">
        <f ca="1">IF(A1848&lt;Settings!$B$3,VLOOKUP($A1849,'List Calculations'!A$2:H$2705,6,FALSE),"")</f>
        <v/>
      </c>
      <c r="C1849" t="str">
        <f ca="1">IF(A1848&lt;Settings!$B$3,VLOOKUP($A1849,'List Calculations'!A$2:H$2705,7,FALSE),"")</f>
        <v/>
      </c>
      <c r="D1849" s="3" t="str">
        <f ca="1">IF(A1848&lt;Settings!$B$3,VLOOKUP($A1849,'List Calculations'!A$2:H$2705,8,FALSE),"")</f>
        <v/>
      </c>
    </row>
    <row r="1850" spans="1:4" x14ac:dyDescent="0.25">
      <c r="A1850" t="str">
        <f ca="1">IF(A1849&lt;Settings!$B$3,A1849+1,"")</f>
        <v/>
      </c>
      <c r="B1850" t="str">
        <f ca="1">IF(A1849&lt;Settings!$B$3,VLOOKUP($A1850,'List Calculations'!A$2:H$2705,6,FALSE),"")</f>
        <v/>
      </c>
      <c r="C1850" t="str">
        <f ca="1">IF(A1849&lt;Settings!$B$3,VLOOKUP($A1850,'List Calculations'!A$2:H$2705,7,FALSE),"")</f>
        <v/>
      </c>
      <c r="D1850" s="3" t="str">
        <f ca="1">IF(A1849&lt;Settings!$B$3,VLOOKUP($A1850,'List Calculations'!A$2:H$2705,8,FALSE),"")</f>
        <v/>
      </c>
    </row>
    <row r="1851" spans="1:4" x14ac:dyDescent="0.25">
      <c r="A1851" t="str">
        <f ca="1">IF(A1850&lt;Settings!$B$3,A1850+1,"")</f>
        <v/>
      </c>
      <c r="B1851" t="str">
        <f ca="1">IF(A1850&lt;Settings!$B$3,VLOOKUP($A1851,'List Calculations'!A$2:H$2705,6,FALSE),"")</f>
        <v/>
      </c>
      <c r="C1851" t="str">
        <f ca="1">IF(A1850&lt;Settings!$B$3,VLOOKUP($A1851,'List Calculations'!A$2:H$2705,7,FALSE),"")</f>
        <v/>
      </c>
      <c r="D1851" s="3" t="str">
        <f ca="1">IF(A1850&lt;Settings!$B$3,VLOOKUP($A1851,'List Calculations'!A$2:H$2705,8,FALSE),"")</f>
        <v/>
      </c>
    </row>
    <row r="1852" spans="1:4" x14ac:dyDescent="0.25">
      <c r="A1852" t="str">
        <f ca="1">IF(A1851&lt;Settings!$B$3,A1851+1,"")</f>
        <v/>
      </c>
      <c r="B1852" t="str">
        <f ca="1">IF(A1851&lt;Settings!$B$3,VLOOKUP($A1852,'List Calculations'!A$2:H$2705,6,FALSE),"")</f>
        <v/>
      </c>
      <c r="C1852" t="str">
        <f ca="1">IF(A1851&lt;Settings!$B$3,VLOOKUP($A1852,'List Calculations'!A$2:H$2705,7,FALSE),"")</f>
        <v/>
      </c>
      <c r="D1852" s="3" t="str">
        <f ca="1">IF(A1851&lt;Settings!$B$3,VLOOKUP($A1852,'List Calculations'!A$2:H$2705,8,FALSE),"")</f>
        <v/>
      </c>
    </row>
    <row r="1853" spans="1:4" x14ac:dyDescent="0.25">
      <c r="A1853" t="str">
        <f ca="1">IF(A1852&lt;Settings!$B$3,A1852+1,"")</f>
        <v/>
      </c>
      <c r="B1853" t="str">
        <f ca="1">IF(A1852&lt;Settings!$B$3,VLOOKUP($A1853,'List Calculations'!A$2:H$2705,6,FALSE),"")</f>
        <v/>
      </c>
      <c r="C1853" t="str">
        <f ca="1">IF(A1852&lt;Settings!$B$3,VLOOKUP($A1853,'List Calculations'!A$2:H$2705,7,FALSE),"")</f>
        <v/>
      </c>
      <c r="D1853" s="3" t="str">
        <f ca="1">IF(A1852&lt;Settings!$B$3,VLOOKUP($A1853,'List Calculations'!A$2:H$2705,8,FALSE),"")</f>
        <v/>
      </c>
    </row>
    <row r="1854" spans="1:4" x14ac:dyDescent="0.25">
      <c r="A1854" t="str">
        <f ca="1">IF(A1853&lt;Settings!$B$3,A1853+1,"")</f>
        <v/>
      </c>
      <c r="B1854" t="str">
        <f ca="1">IF(A1853&lt;Settings!$B$3,VLOOKUP($A1854,'List Calculations'!A$2:H$2705,6,FALSE),"")</f>
        <v/>
      </c>
      <c r="C1854" t="str">
        <f ca="1">IF(A1853&lt;Settings!$B$3,VLOOKUP($A1854,'List Calculations'!A$2:H$2705,7,FALSE),"")</f>
        <v/>
      </c>
      <c r="D1854" s="3" t="str">
        <f ca="1">IF(A1853&lt;Settings!$B$3,VLOOKUP($A1854,'List Calculations'!A$2:H$2705,8,FALSE),"")</f>
        <v/>
      </c>
    </row>
    <row r="1855" spans="1:4" x14ac:dyDescent="0.25">
      <c r="A1855" t="str">
        <f ca="1">IF(A1854&lt;Settings!$B$3,A1854+1,"")</f>
        <v/>
      </c>
      <c r="B1855" t="str">
        <f ca="1">IF(A1854&lt;Settings!$B$3,VLOOKUP($A1855,'List Calculations'!A$2:H$2705,6,FALSE),"")</f>
        <v/>
      </c>
      <c r="C1855" t="str">
        <f ca="1">IF(A1854&lt;Settings!$B$3,VLOOKUP($A1855,'List Calculations'!A$2:H$2705,7,FALSE),"")</f>
        <v/>
      </c>
      <c r="D1855" s="3" t="str">
        <f ca="1">IF(A1854&lt;Settings!$B$3,VLOOKUP($A1855,'List Calculations'!A$2:H$2705,8,FALSE),"")</f>
        <v/>
      </c>
    </row>
    <row r="1856" spans="1:4" x14ac:dyDescent="0.25">
      <c r="A1856" t="str">
        <f ca="1">IF(A1855&lt;Settings!$B$3,A1855+1,"")</f>
        <v/>
      </c>
      <c r="B1856" t="str">
        <f ca="1">IF(A1855&lt;Settings!$B$3,VLOOKUP($A1856,'List Calculations'!A$2:H$2705,6,FALSE),"")</f>
        <v/>
      </c>
      <c r="C1856" t="str">
        <f ca="1">IF(A1855&lt;Settings!$B$3,VLOOKUP($A1856,'List Calculations'!A$2:H$2705,7,FALSE),"")</f>
        <v/>
      </c>
      <c r="D1856" s="3" t="str">
        <f ca="1">IF(A1855&lt;Settings!$B$3,VLOOKUP($A1856,'List Calculations'!A$2:H$2705,8,FALSE),"")</f>
        <v/>
      </c>
    </row>
    <row r="1857" spans="1:4" x14ac:dyDescent="0.25">
      <c r="A1857" t="str">
        <f ca="1">IF(A1856&lt;Settings!$B$3,A1856+1,"")</f>
        <v/>
      </c>
      <c r="B1857" t="str">
        <f ca="1">IF(A1856&lt;Settings!$B$3,VLOOKUP($A1857,'List Calculations'!A$2:H$2705,6,FALSE),"")</f>
        <v/>
      </c>
      <c r="C1857" t="str">
        <f ca="1">IF(A1856&lt;Settings!$B$3,VLOOKUP($A1857,'List Calculations'!A$2:H$2705,7,FALSE),"")</f>
        <v/>
      </c>
      <c r="D1857" s="3" t="str">
        <f ca="1">IF(A1856&lt;Settings!$B$3,VLOOKUP($A1857,'List Calculations'!A$2:H$2705,8,FALSE),"")</f>
        <v/>
      </c>
    </row>
    <row r="1858" spans="1:4" x14ac:dyDescent="0.25">
      <c r="A1858" t="str">
        <f ca="1">IF(A1857&lt;Settings!$B$3,A1857+1,"")</f>
        <v/>
      </c>
      <c r="B1858" t="str">
        <f ca="1">IF(A1857&lt;Settings!$B$3,VLOOKUP($A1858,'List Calculations'!A$2:H$2705,6,FALSE),"")</f>
        <v/>
      </c>
      <c r="C1858" t="str">
        <f ca="1">IF(A1857&lt;Settings!$B$3,VLOOKUP($A1858,'List Calculations'!A$2:H$2705,7,FALSE),"")</f>
        <v/>
      </c>
      <c r="D1858" s="3" t="str">
        <f ca="1">IF(A1857&lt;Settings!$B$3,VLOOKUP($A1858,'List Calculations'!A$2:H$2705,8,FALSE),"")</f>
        <v/>
      </c>
    </row>
    <row r="1859" spans="1:4" x14ac:dyDescent="0.25">
      <c r="A1859" t="str">
        <f ca="1">IF(A1858&lt;Settings!$B$3,A1858+1,"")</f>
        <v/>
      </c>
      <c r="B1859" t="str">
        <f ca="1">IF(A1858&lt;Settings!$B$3,VLOOKUP($A1859,'List Calculations'!A$2:H$2705,6,FALSE),"")</f>
        <v/>
      </c>
      <c r="C1859" t="str">
        <f ca="1">IF(A1858&lt;Settings!$B$3,VLOOKUP($A1859,'List Calculations'!A$2:H$2705,7,FALSE),"")</f>
        <v/>
      </c>
      <c r="D1859" s="3" t="str">
        <f ca="1">IF(A1858&lt;Settings!$B$3,VLOOKUP($A1859,'List Calculations'!A$2:H$2705,8,FALSE),"")</f>
        <v/>
      </c>
    </row>
    <row r="1860" spans="1:4" x14ac:dyDescent="0.25">
      <c r="A1860" t="str">
        <f ca="1">IF(A1859&lt;Settings!$B$3,A1859+1,"")</f>
        <v/>
      </c>
      <c r="B1860" t="str">
        <f ca="1">IF(A1859&lt;Settings!$B$3,VLOOKUP($A1860,'List Calculations'!A$2:H$2705,6,FALSE),"")</f>
        <v/>
      </c>
      <c r="C1860" t="str">
        <f ca="1">IF(A1859&lt;Settings!$B$3,VLOOKUP($A1860,'List Calculations'!A$2:H$2705,7,FALSE),"")</f>
        <v/>
      </c>
      <c r="D1860" s="3" t="str">
        <f ca="1">IF(A1859&lt;Settings!$B$3,VLOOKUP($A1860,'List Calculations'!A$2:H$2705,8,FALSE),"")</f>
        <v/>
      </c>
    </row>
    <row r="1861" spans="1:4" x14ac:dyDescent="0.25">
      <c r="A1861" t="str">
        <f ca="1">IF(A1860&lt;Settings!$B$3,A1860+1,"")</f>
        <v/>
      </c>
      <c r="B1861" t="str">
        <f ca="1">IF(A1860&lt;Settings!$B$3,VLOOKUP($A1861,'List Calculations'!A$2:H$2705,6,FALSE),"")</f>
        <v/>
      </c>
      <c r="C1861" t="str">
        <f ca="1">IF(A1860&lt;Settings!$B$3,VLOOKUP($A1861,'List Calculations'!A$2:H$2705,7,FALSE),"")</f>
        <v/>
      </c>
      <c r="D1861" s="3" t="str">
        <f ca="1">IF(A1860&lt;Settings!$B$3,VLOOKUP($A1861,'List Calculations'!A$2:H$2705,8,FALSE),"")</f>
        <v/>
      </c>
    </row>
    <row r="1862" spans="1:4" x14ac:dyDescent="0.25">
      <c r="A1862" t="str">
        <f ca="1">IF(A1861&lt;Settings!$B$3,A1861+1,"")</f>
        <v/>
      </c>
      <c r="B1862" t="str">
        <f ca="1">IF(A1861&lt;Settings!$B$3,VLOOKUP($A1862,'List Calculations'!A$2:H$2705,6,FALSE),"")</f>
        <v/>
      </c>
      <c r="C1862" t="str">
        <f ca="1">IF(A1861&lt;Settings!$B$3,VLOOKUP($A1862,'List Calculations'!A$2:H$2705,7,FALSE),"")</f>
        <v/>
      </c>
      <c r="D1862" s="3" t="str">
        <f ca="1">IF(A1861&lt;Settings!$B$3,VLOOKUP($A1862,'List Calculations'!A$2:H$2705,8,FALSE),"")</f>
        <v/>
      </c>
    </row>
    <row r="1863" spans="1:4" x14ac:dyDescent="0.25">
      <c r="A1863" t="str">
        <f ca="1">IF(A1862&lt;Settings!$B$3,A1862+1,"")</f>
        <v/>
      </c>
      <c r="B1863" t="str">
        <f ca="1">IF(A1862&lt;Settings!$B$3,VLOOKUP($A1863,'List Calculations'!A$2:H$2705,6,FALSE),"")</f>
        <v/>
      </c>
      <c r="C1863" t="str">
        <f ca="1">IF(A1862&lt;Settings!$B$3,VLOOKUP($A1863,'List Calculations'!A$2:H$2705,7,FALSE),"")</f>
        <v/>
      </c>
      <c r="D1863" s="3" t="str">
        <f ca="1">IF(A1862&lt;Settings!$B$3,VLOOKUP($A1863,'List Calculations'!A$2:H$2705,8,FALSE),"")</f>
        <v/>
      </c>
    </row>
    <row r="1864" spans="1:4" x14ac:dyDescent="0.25">
      <c r="A1864" t="str">
        <f ca="1">IF(A1863&lt;Settings!$B$3,A1863+1,"")</f>
        <v/>
      </c>
      <c r="B1864" t="str">
        <f ca="1">IF(A1863&lt;Settings!$B$3,VLOOKUP($A1864,'List Calculations'!A$2:H$2705,6,FALSE),"")</f>
        <v/>
      </c>
      <c r="C1864" t="str">
        <f ca="1">IF(A1863&lt;Settings!$B$3,VLOOKUP($A1864,'List Calculations'!A$2:H$2705,7,FALSE),"")</f>
        <v/>
      </c>
      <c r="D1864" s="3" t="str">
        <f ca="1">IF(A1863&lt;Settings!$B$3,VLOOKUP($A1864,'List Calculations'!A$2:H$2705,8,FALSE),"")</f>
        <v/>
      </c>
    </row>
    <row r="1865" spans="1:4" x14ac:dyDescent="0.25">
      <c r="A1865" t="str">
        <f ca="1">IF(A1864&lt;Settings!$B$3,A1864+1,"")</f>
        <v/>
      </c>
      <c r="B1865" t="str">
        <f ca="1">IF(A1864&lt;Settings!$B$3,VLOOKUP($A1865,'List Calculations'!A$2:H$2705,6,FALSE),"")</f>
        <v/>
      </c>
      <c r="C1865" t="str">
        <f ca="1">IF(A1864&lt;Settings!$B$3,VLOOKUP($A1865,'List Calculations'!A$2:H$2705,7,FALSE),"")</f>
        <v/>
      </c>
      <c r="D1865" s="3" t="str">
        <f ca="1">IF(A1864&lt;Settings!$B$3,VLOOKUP($A1865,'List Calculations'!A$2:H$2705,8,FALSE),"")</f>
        <v/>
      </c>
    </row>
    <row r="1866" spans="1:4" x14ac:dyDescent="0.25">
      <c r="A1866" t="str">
        <f ca="1">IF(A1865&lt;Settings!$B$3,A1865+1,"")</f>
        <v/>
      </c>
      <c r="B1866" t="str">
        <f ca="1">IF(A1865&lt;Settings!$B$3,VLOOKUP($A1866,'List Calculations'!A$2:H$2705,6,FALSE),"")</f>
        <v/>
      </c>
      <c r="C1866" t="str">
        <f ca="1">IF(A1865&lt;Settings!$B$3,VLOOKUP($A1866,'List Calculations'!A$2:H$2705,7,FALSE),"")</f>
        <v/>
      </c>
      <c r="D1866" s="3" t="str">
        <f ca="1">IF(A1865&lt;Settings!$B$3,VLOOKUP($A1866,'List Calculations'!A$2:H$2705,8,FALSE),"")</f>
        <v/>
      </c>
    </row>
    <row r="1867" spans="1:4" x14ac:dyDescent="0.25">
      <c r="A1867" t="str">
        <f ca="1">IF(A1866&lt;Settings!$B$3,A1866+1,"")</f>
        <v/>
      </c>
      <c r="B1867" t="str">
        <f ca="1">IF(A1866&lt;Settings!$B$3,VLOOKUP($A1867,'List Calculations'!A$2:H$2705,6,FALSE),"")</f>
        <v/>
      </c>
      <c r="C1867" t="str">
        <f ca="1">IF(A1866&lt;Settings!$B$3,VLOOKUP($A1867,'List Calculations'!A$2:H$2705,7,FALSE),"")</f>
        <v/>
      </c>
      <c r="D1867" s="3" t="str">
        <f ca="1">IF(A1866&lt;Settings!$B$3,VLOOKUP($A1867,'List Calculations'!A$2:H$2705,8,FALSE),"")</f>
        <v/>
      </c>
    </row>
    <row r="1868" spans="1:4" x14ac:dyDescent="0.25">
      <c r="A1868" t="str">
        <f ca="1">IF(A1867&lt;Settings!$B$3,A1867+1,"")</f>
        <v/>
      </c>
      <c r="B1868" t="str">
        <f ca="1">IF(A1867&lt;Settings!$B$3,VLOOKUP($A1868,'List Calculations'!A$2:H$2705,6,FALSE),"")</f>
        <v/>
      </c>
      <c r="C1868" t="str">
        <f ca="1">IF(A1867&lt;Settings!$B$3,VLOOKUP($A1868,'List Calculations'!A$2:H$2705,7,FALSE),"")</f>
        <v/>
      </c>
      <c r="D1868" s="3" t="str">
        <f ca="1">IF(A1867&lt;Settings!$B$3,VLOOKUP($A1868,'List Calculations'!A$2:H$2705,8,FALSE),"")</f>
        <v/>
      </c>
    </row>
    <row r="1869" spans="1:4" x14ac:dyDescent="0.25">
      <c r="A1869" t="str">
        <f ca="1">IF(A1868&lt;Settings!$B$3,A1868+1,"")</f>
        <v/>
      </c>
      <c r="B1869" t="str">
        <f ca="1">IF(A1868&lt;Settings!$B$3,VLOOKUP($A1869,'List Calculations'!A$2:H$2705,6,FALSE),"")</f>
        <v/>
      </c>
      <c r="C1869" t="str">
        <f ca="1">IF(A1868&lt;Settings!$B$3,VLOOKUP($A1869,'List Calculations'!A$2:H$2705,7,FALSE),"")</f>
        <v/>
      </c>
      <c r="D1869" s="3" t="str">
        <f ca="1">IF(A1868&lt;Settings!$B$3,VLOOKUP($A1869,'List Calculations'!A$2:H$2705,8,FALSE),"")</f>
        <v/>
      </c>
    </row>
    <row r="1870" spans="1:4" x14ac:dyDescent="0.25">
      <c r="A1870" t="str">
        <f ca="1">IF(A1869&lt;Settings!$B$3,A1869+1,"")</f>
        <v/>
      </c>
      <c r="B1870" t="str">
        <f ca="1">IF(A1869&lt;Settings!$B$3,VLOOKUP($A1870,'List Calculations'!A$2:H$2705,6,FALSE),"")</f>
        <v/>
      </c>
      <c r="C1870" t="str">
        <f ca="1">IF(A1869&lt;Settings!$B$3,VLOOKUP($A1870,'List Calculations'!A$2:H$2705,7,FALSE),"")</f>
        <v/>
      </c>
      <c r="D1870" s="3" t="str">
        <f ca="1">IF(A1869&lt;Settings!$B$3,VLOOKUP($A1870,'List Calculations'!A$2:H$2705,8,FALSE),"")</f>
        <v/>
      </c>
    </row>
    <row r="1871" spans="1:4" x14ac:dyDescent="0.25">
      <c r="A1871" t="str">
        <f ca="1">IF(A1870&lt;Settings!$B$3,A1870+1,"")</f>
        <v/>
      </c>
      <c r="B1871" t="str">
        <f ca="1">IF(A1870&lt;Settings!$B$3,VLOOKUP($A1871,'List Calculations'!A$2:H$2705,6,FALSE),"")</f>
        <v/>
      </c>
      <c r="C1871" t="str">
        <f ca="1">IF(A1870&lt;Settings!$B$3,VLOOKUP($A1871,'List Calculations'!A$2:H$2705,7,FALSE),"")</f>
        <v/>
      </c>
      <c r="D1871" s="3" t="str">
        <f ca="1">IF(A1870&lt;Settings!$B$3,VLOOKUP($A1871,'List Calculations'!A$2:H$2705,8,FALSE),"")</f>
        <v/>
      </c>
    </row>
    <row r="1872" spans="1:4" x14ac:dyDescent="0.25">
      <c r="A1872" t="str">
        <f ca="1">IF(A1871&lt;Settings!$B$3,A1871+1,"")</f>
        <v/>
      </c>
      <c r="B1872" t="str">
        <f ca="1">IF(A1871&lt;Settings!$B$3,VLOOKUP($A1872,'List Calculations'!A$2:H$2705,6,FALSE),"")</f>
        <v/>
      </c>
      <c r="C1872" t="str">
        <f ca="1">IF(A1871&lt;Settings!$B$3,VLOOKUP($A1872,'List Calculations'!A$2:H$2705,7,FALSE),"")</f>
        <v/>
      </c>
      <c r="D1872" s="3" t="str">
        <f ca="1">IF(A1871&lt;Settings!$B$3,VLOOKUP($A1872,'List Calculations'!A$2:H$2705,8,FALSE),"")</f>
        <v/>
      </c>
    </row>
    <row r="1873" spans="1:4" x14ac:dyDescent="0.25">
      <c r="A1873" t="str">
        <f ca="1">IF(A1872&lt;Settings!$B$3,A1872+1,"")</f>
        <v/>
      </c>
      <c r="B1873" t="str">
        <f ca="1">IF(A1872&lt;Settings!$B$3,VLOOKUP($A1873,'List Calculations'!A$2:H$2705,6,FALSE),"")</f>
        <v/>
      </c>
      <c r="C1873" t="str">
        <f ca="1">IF(A1872&lt;Settings!$B$3,VLOOKUP($A1873,'List Calculations'!A$2:H$2705,7,FALSE),"")</f>
        <v/>
      </c>
      <c r="D1873" s="3" t="str">
        <f ca="1">IF(A1872&lt;Settings!$B$3,VLOOKUP($A1873,'List Calculations'!A$2:H$2705,8,FALSE),"")</f>
        <v/>
      </c>
    </row>
    <row r="1874" spans="1:4" x14ac:dyDescent="0.25">
      <c r="A1874" t="str">
        <f ca="1">IF(A1873&lt;Settings!$B$3,A1873+1,"")</f>
        <v/>
      </c>
      <c r="B1874" t="str">
        <f ca="1">IF(A1873&lt;Settings!$B$3,VLOOKUP($A1874,'List Calculations'!A$2:H$2705,6,FALSE),"")</f>
        <v/>
      </c>
      <c r="C1874" t="str">
        <f ca="1">IF(A1873&lt;Settings!$B$3,VLOOKUP($A1874,'List Calculations'!A$2:H$2705,7,FALSE),"")</f>
        <v/>
      </c>
      <c r="D1874" s="3" t="str">
        <f ca="1">IF(A1873&lt;Settings!$B$3,VLOOKUP($A1874,'List Calculations'!A$2:H$2705,8,FALSE),"")</f>
        <v/>
      </c>
    </row>
    <row r="1875" spans="1:4" x14ac:dyDescent="0.25">
      <c r="A1875" t="str">
        <f ca="1">IF(A1874&lt;Settings!$B$3,A1874+1,"")</f>
        <v/>
      </c>
      <c r="B1875" t="str">
        <f ca="1">IF(A1874&lt;Settings!$B$3,VLOOKUP($A1875,'List Calculations'!A$2:H$2705,6,FALSE),"")</f>
        <v/>
      </c>
      <c r="C1875" t="str">
        <f ca="1">IF(A1874&lt;Settings!$B$3,VLOOKUP($A1875,'List Calculations'!A$2:H$2705,7,FALSE),"")</f>
        <v/>
      </c>
      <c r="D1875" s="3" t="str">
        <f ca="1">IF(A1874&lt;Settings!$B$3,VLOOKUP($A1875,'List Calculations'!A$2:H$2705,8,FALSE),"")</f>
        <v/>
      </c>
    </row>
    <row r="1876" spans="1:4" x14ac:dyDescent="0.25">
      <c r="A1876" t="str">
        <f ca="1">IF(A1875&lt;Settings!$B$3,A1875+1,"")</f>
        <v/>
      </c>
      <c r="B1876" t="str">
        <f ca="1">IF(A1875&lt;Settings!$B$3,VLOOKUP($A1876,'List Calculations'!A$2:H$2705,6,FALSE),"")</f>
        <v/>
      </c>
      <c r="C1876" t="str">
        <f ca="1">IF(A1875&lt;Settings!$B$3,VLOOKUP($A1876,'List Calculations'!A$2:H$2705,7,FALSE),"")</f>
        <v/>
      </c>
      <c r="D1876" s="3" t="str">
        <f ca="1">IF(A1875&lt;Settings!$B$3,VLOOKUP($A1876,'List Calculations'!A$2:H$2705,8,FALSE),"")</f>
        <v/>
      </c>
    </row>
    <row r="1877" spans="1:4" x14ac:dyDescent="0.25">
      <c r="A1877" t="str">
        <f ca="1">IF(A1876&lt;Settings!$B$3,A1876+1,"")</f>
        <v/>
      </c>
      <c r="B1877" t="str">
        <f ca="1">IF(A1876&lt;Settings!$B$3,VLOOKUP($A1877,'List Calculations'!A$2:H$2705,6,FALSE),"")</f>
        <v/>
      </c>
      <c r="C1877" t="str">
        <f ca="1">IF(A1876&lt;Settings!$B$3,VLOOKUP($A1877,'List Calculations'!A$2:H$2705,7,FALSE),"")</f>
        <v/>
      </c>
      <c r="D1877" s="3" t="str">
        <f ca="1">IF(A1876&lt;Settings!$B$3,VLOOKUP($A1877,'List Calculations'!A$2:H$2705,8,FALSE),"")</f>
        <v/>
      </c>
    </row>
    <row r="1878" spans="1:4" x14ac:dyDescent="0.25">
      <c r="A1878" t="str">
        <f ca="1">IF(A1877&lt;Settings!$B$3,A1877+1,"")</f>
        <v/>
      </c>
      <c r="B1878" t="str">
        <f ca="1">IF(A1877&lt;Settings!$B$3,VLOOKUP($A1878,'List Calculations'!A$2:H$2705,6,FALSE),"")</f>
        <v/>
      </c>
      <c r="C1878" t="str">
        <f ca="1">IF(A1877&lt;Settings!$B$3,VLOOKUP($A1878,'List Calculations'!A$2:H$2705,7,FALSE),"")</f>
        <v/>
      </c>
      <c r="D1878" s="3" t="str">
        <f ca="1">IF(A1877&lt;Settings!$B$3,VLOOKUP($A1878,'List Calculations'!A$2:H$2705,8,FALSE),"")</f>
        <v/>
      </c>
    </row>
    <row r="1879" spans="1:4" x14ac:dyDescent="0.25">
      <c r="A1879" t="str">
        <f ca="1">IF(A1878&lt;Settings!$B$3,A1878+1,"")</f>
        <v/>
      </c>
      <c r="B1879" t="str">
        <f ca="1">IF(A1878&lt;Settings!$B$3,VLOOKUP($A1879,'List Calculations'!A$2:H$2705,6,FALSE),"")</f>
        <v/>
      </c>
      <c r="C1879" t="str">
        <f ca="1">IF(A1878&lt;Settings!$B$3,VLOOKUP($A1879,'List Calculations'!A$2:H$2705,7,FALSE),"")</f>
        <v/>
      </c>
      <c r="D1879" s="3" t="str">
        <f ca="1">IF(A1878&lt;Settings!$B$3,VLOOKUP($A1879,'List Calculations'!A$2:H$2705,8,FALSE),"")</f>
        <v/>
      </c>
    </row>
    <row r="1880" spans="1:4" x14ac:dyDescent="0.25">
      <c r="A1880" t="str">
        <f ca="1">IF(A1879&lt;Settings!$B$3,A1879+1,"")</f>
        <v/>
      </c>
      <c r="B1880" t="str">
        <f ca="1">IF(A1879&lt;Settings!$B$3,VLOOKUP($A1880,'List Calculations'!A$2:H$2705,6,FALSE),"")</f>
        <v/>
      </c>
      <c r="C1880" t="str">
        <f ca="1">IF(A1879&lt;Settings!$B$3,VLOOKUP($A1880,'List Calculations'!A$2:H$2705,7,FALSE),"")</f>
        <v/>
      </c>
      <c r="D1880" s="3" t="str">
        <f ca="1">IF(A1879&lt;Settings!$B$3,VLOOKUP($A1880,'List Calculations'!A$2:H$2705,8,FALSE),"")</f>
        <v/>
      </c>
    </row>
    <row r="1881" spans="1:4" x14ac:dyDescent="0.25">
      <c r="A1881" t="str">
        <f ca="1">IF(A1880&lt;Settings!$B$3,A1880+1,"")</f>
        <v/>
      </c>
      <c r="B1881" t="str">
        <f ca="1">IF(A1880&lt;Settings!$B$3,VLOOKUP($A1881,'List Calculations'!A$2:H$2705,6,FALSE),"")</f>
        <v/>
      </c>
      <c r="C1881" t="str">
        <f ca="1">IF(A1880&lt;Settings!$B$3,VLOOKUP($A1881,'List Calculations'!A$2:H$2705,7,FALSE),"")</f>
        <v/>
      </c>
      <c r="D1881" s="3" t="str">
        <f ca="1">IF(A1880&lt;Settings!$B$3,VLOOKUP($A1881,'List Calculations'!A$2:H$2705,8,FALSE),"")</f>
        <v/>
      </c>
    </row>
    <row r="1882" spans="1:4" x14ac:dyDescent="0.25">
      <c r="A1882" t="str">
        <f ca="1">IF(A1881&lt;Settings!$B$3,A1881+1,"")</f>
        <v/>
      </c>
      <c r="B1882" t="str">
        <f ca="1">IF(A1881&lt;Settings!$B$3,VLOOKUP($A1882,'List Calculations'!A$2:H$2705,6,FALSE),"")</f>
        <v/>
      </c>
      <c r="C1882" t="str">
        <f ca="1">IF(A1881&lt;Settings!$B$3,VLOOKUP($A1882,'List Calculations'!A$2:H$2705,7,FALSE),"")</f>
        <v/>
      </c>
      <c r="D1882" s="3" t="str">
        <f ca="1">IF(A1881&lt;Settings!$B$3,VLOOKUP($A1882,'List Calculations'!A$2:H$2705,8,FALSE),"")</f>
        <v/>
      </c>
    </row>
    <row r="1883" spans="1:4" x14ac:dyDescent="0.25">
      <c r="A1883" t="str">
        <f ca="1">IF(A1882&lt;Settings!$B$3,A1882+1,"")</f>
        <v/>
      </c>
      <c r="B1883" t="str">
        <f ca="1">IF(A1882&lt;Settings!$B$3,VLOOKUP($A1883,'List Calculations'!A$2:H$2705,6,FALSE),"")</f>
        <v/>
      </c>
      <c r="C1883" t="str">
        <f ca="1">IF(A1882&lt;Settings!$B$3,VLOOKUP($A1883,'List Calculations'!A$2:H$2705,7,FALSE),"")</f>
        <v/>
      </c>
      <c r="D1883" s="3" t="str">
        <f ca="1">IF(A1882&lt;Settings!$B$3,VLOOKUP($A1883,'List Calculations'!A$2:H$2705,8,FALSE),"")</f>
        <v/>
      </c>
    </row>
    <row r="1884" spans="1:4" x14ac:dyDescent="0.25">
      <c r="A1884" t="str">
        <f ca="1">IF(A1883&lt;Settings!$B$3,A1883+1,"")</f>
        <v/>
      </c>
      <c r="B1884" t="str">
        <f ca="1">IF(A1883&lt;Settings!$B$3,VLOOKUP($A1884,'List Calculations'!A$2:H$2705,6,FALSE),"")</f>
        <v/>
      </c>
      <c r="C1884" t="str">
        <f ca="1">IF(A1883&lt;Settings!$B$3,VLOOKUP($A1884,'List Calculations'!A$2:H$2705,7,FALSE),"")</f>
        <v/>
      </c>
      <c r="D1884" s="3" t="str">
        <f ca="1">IF(A1883&lt;Settings!$B$3,VLOOKUP($A1884,'List Calculations'!A$2:H$2705,8,FALSE),"")</f>
        <v/>
      </c>
    </row>
    <row r="1885" spans="1:4" x14ac:dyDescent="0.25">
      <c r="A1885" t="str">
        <f ca="1">IF(A1884&lt;Settings!$B$3,A1884+1,"")</f>
        <v/>
      </c>
      <c r="B1885" t="str">
        <f ca="1">IF(A1884&lt;Settings!$B$3,VLOOKUP($A1885,'List Calculations'!A$2:H$2705,6,FALSE),"")</f>
        <v/>
      </c>
      <c r="C1885" t="str">
        <f ca="1">IF(A1884&lt;Settings!$B$3,VLOOKUP($A1885,'List Calculations'!A$2:H$2705,7,FALSE),"")</f>
        <v/>
      </c>
      <c r="D1885" s="3" t="str">
        <f ca="1">IF(A1884&lt;Settings!$B$3,VLOOKUP($A1885,'List Calculations'!A$2:H$2705,8,FALSE),"")</f>
        <v/>
      </c>
    </row>
    <row r="1886" spans="1:4" x14ac:dyDescent="0.25">
      <c r="A1886" t="str">
        <f ca="1">IF(A1885&lt;Settings!$B$3,A1885+1,"")</f>
        <v/>
      </c>
      <c r="B1886" t="str">
        <f ca="1">IF(A1885&lt;Settings!$B$3,VLOOKUP($A1886,'List Calculations'!A$2:H$2705,6,FALSE),"")</f>
        <v/>
      </c>
      <c r="C1886" t="str">
        <f ca="1">IF(A1885&lt;Settings!$B$3,VLOOKUP($A1886,'List Calculations'!A$2:H$2705,7,FALSE),"")</f>
        <v/>
      </c>
      <c r="D1886" s="3" t="str">
        <f ca="1">IF(A1885&lt;Settings!$B$3,VLOOKUP($A1886,'List Calculations'!A$2:H$2705,8,FALSE),"")</f>
        <v/>
      </c>
    </row>
    <row r="1887" spans="1:4" x14ac:dyDescent="0.25">
      <c r="A1887" t="str">
        <f ca="1">IF(A1886&lt;Settings!$B$3,A1886+1,"")</f>
        <v/>
      </c>
      <c r="B1887" t="str">
        <f ca="1">IF(A1886&lt;Settings!$B$3,VLOOKUP($A1887,'List Calculations'!A$2:H$2705,6,FALSE),"")</f>
        <v/>
      </c>
      <c r="C1887" t="str">
        <f ca="1">IF(A1886&lt;Settings!$B$3,VLOOKUP($A1887,'List Calculations'!A$2:H$2705,7,FALSE),"")</f>
        <v/>
      </c>
      <c r="D1887" s="3" t="str">
        <f ca="1">IF(A1886&lt;Settings!$B$3,VLOOKUP($A1887,'List Calculations'!A$2:H$2705,8,FALSE),"")</f>
        <v/>
      </c>
    </row>
    <row r="1888" spans="1:4" x14ac:dyDescent="0.25">
      <c r="A1888" t="str">
        <f ca="1">IF(A1887&lt;Settings!$B$3,A1887+1,"")</f>
        <v/>
      </c>
      <c r="B1888" t="str">
        <f ca="1">IF(A1887&lt;Settings!$B$3,VLOOKUP($A1888,'List Calculations'!A$2:H$2705,6,FALSE),"")</f>
        <v/>
      </c>
      <c r="C1888" t="str">
        <f ca="1">IF(A1887&lt;Settings!$B$3,VLOOKUP($A1888,'List Calculations'!A$2:H$2705,7,FALSE),"")</f>
        <v/>
      </c>
      <c r="D1888" s="3" t="str">
        <f ca="1">IF(A1887&lt;Settings!$B$3,VLOOKUP($A1888,'List Calculations'!A$2:H$2705,8,FALSE),"")</f>
        <v/>
      </c>
    </row>
    <row r="1889" spans="1:4" x14ac:dyDescent="0.25">
      <c r="A1889" t="str">
        <f ca="1">IF(A1888&lt;Settings!$B$3,A1888+1,"")</f>
        <v/>
      </c>
      <c r="B1889" t="str">
        <f ca="1">IF(A1888&lt;Settings!$B$3,VLOOKUP($A1889,'List Calculations'!A$2:H$2705,6,FALSE),"")</f>
        <v/>
      </c>
      <c r="C1889" t="str">
        <f ca="1">IF(A1888&lt;Settings!$B$3,VLOOKUP($A1889,'List Calculations'!A$2:H$2705,7,FALSE),"")</f>
        <v/>
      </c>
      <c r="D1889" s="3" t="str">
        <f ca="1">IF(A1888&lt;Settings!$B$3,VLOOKUP($A1889,'List Calculations'!A$2:H$2705,8,FALSE),"")</f>
        <v/>
      </c>
    </row>
    <row r="1890" spans="1:4" x14ac:dyDescent="0.25">
      <c r="A1890" t="str">
        <f ca="1">IF(A1889&lt;Settings!$B$3,A1889+1,"")</f>
        <v/>
      </c>
      <c r="B1890" t="str">
        <f ca="1">IF(A1889&lt;Settings!$B$3,VLOOKUP($A1890,'List Calculations'!A$2:H$2705,6,FALSE),"")</f>
        <v/>
      </c>
      <c r="C1890" t="str">
        <f ca="1">IF(A1889&lt;Settings!$B$3,VLOOKUP($A1890,'List Calculations'!A$2:H$2705,7,FALSE),"")</f>
        <v/>
      </c>
      <c r="D1890" s="3" t="str">
        <f ca="1">IF(A1889&lt;Settings!$B$3,VLOOKUP($A1890,'List Calculations'!A$2:H$2705,8,FALSE),"")</f>
        <v/>
      </c>
    </row>
    <row r="1891" spans="1:4" x14ac:dyDescent="0.25">
      <c r="A1891" t="str">
        <f ca="1">IF(A1890&lt;Settings!$B$3,A1890+1,"")</f>
        <v/>
      </c>
      <c r="B1891" t="str">
        <f ca="1">IF(A1890&lt;Settings!$B$3,VLOOKUP($A1891,'List Calculations'!A$2:H$2705,6,FALSE),"")</f>
        <v/>
      </c>
      <c r="C1891" t="str">
        <f ca="1">IF(A1890&lt;Settings!$B$3,VLOOKUP($A1891,'List Calculations'!A$2:H$2705,7,FALSE),"")</f>
        <v/>
      </c>
      <c r="D1891" s="3" t="str">
        <f ca="1">IF(A1890&lt;Settings!$B$3,VLOOKUP($A1891,'List Calculations'!A$2:H$2705,8,FALSE),"")</f>
        <v/>
      </c>
    </row>
    <row r="1892" spans="1:4" x14ac:dyDescent="0.25">
      <c r="A1892" t="str">
        <f ca="1">IF(A1891&lt;Settings!$B$3,A1891+1,"")</f>
        <v/>
      </c>
      <c r="B1892" t="str">
        <f ca="1">IF(A1891&lt;Settings!$B$3,VLOOKUP($A1892,'List Calculations'!A$2:H$2705,6,FALSE),"")</f>
        <v/>
      </c>
      <c r="C1892" t="str">
        <f ca="1">IF(A1891&lt;Settings!$B$3,VLOOKUP($A1892,'List Calculations'!A$2:H$2705,7,FALSE),"")</f>
        <v/>
      </c>
      <c r="D1892" s="3" t="str">
        <f ca="1">IF(A1891&lt;Settings!$B$3,VLOOKUP($A1892,'List Calculations'!A$2:H$2705,8,FALSE),"")</f>
        <v/>
      </c>
    </row>
    <row r="1893" spans="1:4" x14ac:dyDescent="0.25">
      <c r="A1893" t="str">
        <f ca="1">IF(A1892&lt;Settings!$B$3,A1892+1,"")</f>
        <v/>
      </c>
      <c r="B1893" t="str">
        <f ca="1">IF(A1892&lt;Settings!$B$3,VLOOKUP($A1893,'List Calculations'!A$2:H$2705,6,FALSE),"")</f>
        <v/>
      </c>
      <c r="C1893" t="str">
        <f ca="1">IF(A1892&lt;Settings!$B$3,VLOOKUP($A1893,'List Calculations'!A$2:H$2705,7,FALSE),"")</f>
        <v/>
      </c>
      <c r="D1893" s="3" t="str">
        <f ca="1">IF(A1892&lt;Settings!$B$3,VLOOKUP($A1893,'List Calculations'!A$2:H$2705,8,FALSE),"")</f>
        <v/>
      </c>
    </row>
    <row r="1894" spans="1:4" x14ac:dyDescent="0.25">
      <c r="A1894" t="str">
        <f ca="1">IF(A1893&lt;Settings!$B$3,A1893+1,"")</f>
        <v/>
      </c>
      <c r="B1894" t="str">
        <f ca="1">IF(A1893&lt;Settings!$B$3,VLOOKUP($A1894,'List Calculations'!A$2:H$2705,6,FALSE),"")</f>
        <v/>
      </c>
      <c r="C1894" t="str">
        <f ca="1">IF(A1893&lt;Settings!$B$3,VLOOKUP($A1894,'List Calculations'!A$2:H$2705,7,FALSE),"")</f>
        <v/>
      </c>
      <c r="D1894" s="3" t="str">
        <f ca="1">IF(A1893&lt;Settings!$B$3,VLOOKUP($A1894,'List Calculations'!A$2:H$2705,8,FALSE),"")</f>
        <v/>
      </c>
    </row>
    <row r="1895" spans="1:4" x14ac:dyDescent="0.25">
      <c r="A1895" t="str">
        <f ca="1">IF(A1894&lt;Settings!$B$3,A1894+1,"")</f>
        <v/>
      </c>
      <c r="B1895" t="str">
        <f ca="1">IF(A1894&lt;Settings!$B$3,VLOOKUP($A1895,'List Calculations'!A$2:H$2705,6,FALSE),"")</f>
        <v/>
      </c>
      <c r="C1895" t="str">
        <f ca="1">IF(A1894&lt;Settings!$B$3,VLOOKUP($A1895,'List Calculations'!A$2:H$2705,7,FALSE),"")</f>
        <v/>
      </c>
      <c r="D1895" s="3" t="str">
        <f ca="1">IF(A1894&lt;Settings!$B$3,VLOOKUP($A1895,'List Calculations'!A$2:H$2705,8,FALSE),"")</f>
        <v/>
      </c>
    </row>
    <row r="1896" spans="1:4" x14ac:dyDescent="0.25">
      <c r="A1896" t="str">
        <f ca="1">IF(A1895&lt;Settings!$B$3,A1895+1,"")</f>
        <v/>
      </c>
      <c r="B1896" t="str">
        <f ca="1">IF(A1895&lt;Settings!$B$3,VLOOKUP($A1896,'List Calculations'!A$2:H$2705,6,FALSE),"")</f>
        <v/>
      </c>
      <c r="C1896" t="str">
        <f ca="1">IF(A1895&lt;Settings!$B$3,VLOOKUP($A1896,'List Calculations'!A$2:H$2705,7,FALSE),"")</f>
        <v/>
      </c>
      <c r="D1896" s="3" t="str">
        <f ca="1">IF(A1895&lt;Settings!$B$3,VLOOKUP($A1896,'List Calculations'!A$2:H$2705,8,FALSE),"")</f>
        <v/>
      </c>
    </row>
    <row r="1897" spans="1:4" x14ac:dyDescent="0.25">
      <c r="A1897" t="str">
        <f ca="1">IF(A1896&lt;Settings!$B$3,A1896+1,"")</f>
        <v/>
      </c>
      <c r="B1897" t="str">
        <f ca="1">IF(A1896&lt;Settings!$B$3,VLOOKUP($A1897,'List Calculations'!A$2:H$2705,6,FALSE),"")</f>
        <v/>
      </c>
      <c r="C1897" t="str">
        <f ca="1">IF(A1896&lt;Settings!$B$3,VLOOKUP($A1897,'List Calculations'!A$2:H$2705,7,FALSE),"")</f>
        <v/>
      </c>
      <c r="D1897" s="3" t="str">
        <f ca="1">IF(A1896&lt;Settings!$B$3,VLOOKUP($A1897,'List Calculations'!A$2:H$2705,8,FALSE),"")</f>
        <v/>
      </c>
    </row>
    <row r="1898" spans="1:4" x14ac:dyDescent="0.25">
      <c r="A1898" t="str">
        <f ca="1">IF(A1897&lt;Settings!$B$3,A1897+1,"")</f>
        <v/>
      </c>
      <c r="B1898" t="str">
        <f ca="1">IF(A1897&lt;Settings!$B$3,VLOOKUP($A1898,'List Calculations'!A$2:H$2705,6,FALSE),"")</f>
        <v/>
      </c>
      <c r="C1898" t="str">
        <f ca="1">IF(A1897&lt;Settings!$B$3,VLOOKUP($A1898,'List Calculations'!A$2:H$2705,7,FALSE),"")</f>
        <v/>
      </c>
      <c r="D1898" s="3" t="str">
        <f ca="1">IF(A1897&lt;Settings!$B$3,VLOOKUP($A1898,'List Calculations'!A$2:H$2705,8,FALSE),"")</f>
        <v/>
      </c>
    </row>
    <row r="1899" spans="1:4" x14ac:dyDescent="0.25">
      <c r="A1899" t="str">
        <f ca="1">IF(A1898&lt;Settings!$B$3,A1898+1,"")</f>
        <v/>
      </c>
      <c r="B1899" t="str">
        <f ca="1">IF(A1898&lt;Settings!$B$3,VLOOKUP($A1899,'List Calculations'!A$2:H$2705,6,FALSE),"")</f>
        <v/>
      </c>
      <c r="C1899" t="str">
        <f ca="1">IF(A1898&lt;Settings!$B$3,VLOOKUP($A1899,'List Calculations'!A$2:H$2705,7,FALSE),"")</f>
        <v/>
      </c>
      <c r="D1899" s="3" t="str">
        <f ca="1">IF(A1898&lt;Settings!$B$3,VLOOKUP($A1899,'List Calculations'!A$2:H$2705,8,FALSE),"")</f>
        <v/>
      </c>
    </row>
    <row r="1900" spans="1:4" x14ac:dyDescent="0.25">
      <c r="A1900" t="str">
        <f ca="1">IF(A1899&lt;Settings!$B$3,A1899+1,"")</f>
        <v/>
      </c>
      <c r="B1900" t="str">
        <f ca="1">IF(A1899&lt;Settings!$B$3,VLOOKUP($A1900,'List Calculations'!A$2:H$2705,6,FALSE),"")</f>
        <v/>
      </c>
      <c r="C1900" t="str">
        <f ca="1">IF(A1899&lt;Settings!$B$3,VLOOKUP($A1900,'List Calculations'!A$2:H$2705,7,FALSE),"")</f>
        <v/>
      </c>
      <c r="D1900" s="3" t="str">
        <f ca="1">IF(A1899&lt;Settings!$B$3,VLOOKUP($A1900,'List Calculations'!A$2:H$2705,8,FALSE),"")</f>
        <v/>
      </c>
    </row>
    <row r="1901" spans="1:4" x14ac:dyDescent="0.25">
      <c r="A1901" t="str">
        <f ca="1">IF(A1900&lt;Settings!$B$3,A1900+1,"")</f>
        <v/>
      </c>
      <c r="B1901" t="str">
        <f ca="1">IF(A1900&lt;Settings!$B$3,VLOOKUP($A1901,'List Calculations'!A$2:H$2705,6,FALSE),"")</f>
        <v/>
      </c>
      <c r="C1901" t="str">
        <f ca="1">IF(A1900&lt;Settings!$B$3,VLOOKUP($A1901,'List Calculations'!A$2:H$2705,7,FALSE),"")</f>
        <v/>
      </c>
      <c r="D1901" s="3" t="str">
        <f ca="1">IF(A1900&lt;Settings!$B$3,VLOOKUP($A1901,'List Calculations'!A$2:H$2705,8,FALSE),"")</f>
        <v/>
      </c>
    </row>
    <row r="1902" spans="1:4" x14ac:dyDescent="0.25">
      <c r="A1902" t="str">
        <f ca="1">IF(A1901&lt;Settings!$B$3,A1901+1,"")</f>
        <v/>
      </c>
      <c r="B1902" t="str">
        <f ca="1">IF(A1901&lt;Settings!$B$3,VLOOKUP($A1902,'List Calculations'!A$2:H$2705,6,FALSE),"")</f>
        <v/>
      </c>
      <c r="C1902" t="str">
        <f ca="1">IF(A1901&lt;Settings!$B$3,VLOOKUP($A1902,'List Calculations'!A$2:H$2705,7,FALSE),"")</f>
        <v/>
      </c>
      <c r="D1902" s="3" t="str">
        <f ca="1">IF(A1901&lt;Settings!$B$3,VLOOKUP($A1902,'List Calculations'!A$2:H$2705,8,FALSE),"")</f>
        <v/>
      </c>
    </row>
    <row r="1903" spans="1:4" x14ac:dyDescent="0.25">
      <c r="A1903" t="str">
        <f ca="1">IF(A1902&lt;Settings!$B$3,A1902+1,"")</f>
        <v/>
      </c>
      <c r="B1903" t="str">
        <f ca="1">IF(A1902&lt;Settings!$B$3,VLOOKUP($A1903,'List Calculations'!A$2:H$2705,6,FALSE),"")</f>
        <v/>
      </c>
      <c r="C1903" t="str">
        <f ca="1">IF(A1902&lt;Settings!$B$3,VLOOKUP($A1903,'List Calculations'!A$2:H$2705,7,FALSE),"")</f>
        <v/>
      </c>
      <c r="D1903" s="3" t="str">
        <f ca="1">IF(A1902&lt;Settings!$B$3,VLOOKUP($A1903,'List Calculations'!A$2:H$2705,8,FALSE),"")</f>
        <v/>
      </c>
    </row>
    <row r="1904" spans="1:4" x14ac:dyDescent="0.25">
      <c r="A1904" t="str">
        <f ca="1">IF(A1903&lt;Settings!$B$3,A1903+1,"")</f>
        <v/>
      </c>
      <c r="B1904" t="str">
        <f ca="1">IF(A1903&lt;Settings!$B$3,VLOOKUP($A1904,'List Calculations'!A$2:H$2705,6,FALSE),"")</f>
        <v/>
      </c>
      <c r="C1904" t="str">
        <f ca="1">IF(A1903&lt;Settings!$B$3,VLOOKUP($A1904,'List Calculations'!A$2:H$2705,7,FALSE),"")</f>
        <v/>
      </c>
      <c r="D1904" s="3" t="str">
        <f ca="1">IF(A1903&lt;Settings!$B$3,VLOOKUP($A1904,'List Calculations'!A$2:H$2705,8,FALSE),"")</f>
        <v/>
      </c>
    </row>
    <row r="1905" spans="1:4" x14ac:dyDescent="0.25">
      <c r="A1905" t="str">
        <f ca="1">IF(A1904&lt;Settings!$B$3,A1904+1,"")</f>
        <v/>
      </c>
      <c r="B1905" t="str">
        <f ca="1">IF(A1904&lt;Settings!$B$3,VLOOKUP($A1905,'List Calculations'!A$2:H$2705,6,FALSE),"")</f>
        <v/>
      </c>
      <c r="C1905" t="str">
        <f ca="1">IF(A1904&lt;Settings!$B$3,VLOOKUP($A1905,'List Calculations'!A$2:H$2705,7,FALSE),"")</f>
        <v/>
      </c>
      <c r="D1905" s="3" t="str">
        <f ca="1">IF(A1904&lt;Settings!$B$3,VLOOKUP($A1905,'List Calculations'!A$2:H$2705,8,FALSE),"")</f>
        <v/>
      </c>
    </row>
    <row r="1906" spans="1:4" x14ac:dyDescent="0.25">
      <c r="A1906" t="str">
        <f ca="1">IF(A1905&lt;Settings!$B$3,A1905+1,"")</f>
        <v/>
      </c>
      <c r="B1906" t="str">
        <f ca="1">IF(A1905&lt;Settings!$B$3,VLOOKUP($A1906,'List Calculations'!A$2:H$2705,6,FALSE),"")</f>
        <v/>
      </c>
      <c r="C1906" t="str">
        <f ca="1">IF(A1905&lt;Settings!$B$3,VLOOKUP($A1906,'List Calculations'!A$2:H$2705,7,FALSE),"")</f>
        <v/>
      </c>
      <c r="D1906" s="3" t="str">
        <f ca="1">IF(A1905&lt;Settings!$B$3,VLOOKUP($A1906,'List Calculations'!A$2:H$2705,8,FALSE),"")</f>
        <v/>
      </c>
    </row>
    <row r="1907" spans="1:4" x14ac:dyDescent="0.25">
      <c r="A1907" t="str">
        <f ca="1">IF(A1906&lt;Settings!$B$3,A1906+1,"")</f>
        <v/>
      </c>
      <c r="B1907" t="str">
        <f ca="1">IF(A1906&lt;Settings!$B$3,VLOOKUP($A1907,'List Calculations'!A$2:H$2705,6,FALSE),"")</f>
        <v/>
      </c>
      <c r="C1907" t="str">
        <f ca="1">IF(A1906&lt;Settings!$B$3,VLOOKUP($A1907,'List Calculations'!A$2:H$2705,7,FALSE),"")</f>
        <v/>
      </c>
      <c r="D1907" s="3" t="str">
        <f ca="1">IF(A1906&lt;Settings!$B$3,VLOOKUP($A1907,'List Calculations'!A$2:H$2705,8,FALSE),"")</f>
        <v/>
      </c>
    </row>
    <row r="1908" spans="1:4" x14ac:dyDescent="0.25">
      <c r="A1908" t="str">
        <f ca="1">IF(A1907&lt;Settings!$B$3,A1907+1,"")</f>
        <v/>
      </c>
      <c r="B1908" t="str">
        <f ca="1">IF(A1907&lt;Settings!$B$3,VLOOKUP($A1908,'List Calculations'!A$2:H$2705,6,FALSE),"")</f>
        <v/>
      </c>
      <c r="C1908" t="str">
        <f ca="1">IF(A1907&lt;Settings!$B$3,VLOOKUP($A1908,'List Calculations'!A$2:H$2705,7,FALSE),"")</f>
        <v/>
      </c>
      <c r="D1908" s="3" t="str">
        <f ca="1">IF(A1907&lt;Settings!$B$3,VLOOKUP($A1908,'List Calculations'!A$2:H$2705,8,FALSE),"")</f>
        <v/>
      </c>
    </row>
    <row r="1909" spans="1:4" x14ac:dyDescent="0.25">
      <c r="A1909" t="str">
        <f ca="1">IF(A1908&lt;Settings!$B$3,A1908+1,"")</f>
        <v/>
      </c>
      <c r="B1909" t="str">
        <f ca="1">IF(A1908&lt;Settings!$B$3,VLOOKUP($A1909,'List Calculations'!A$2:H$2705,6,FALSE),"")</f>
        <v/>
      </c>
      <c r="C1909" t="str">
        <f ca="1">IF(A1908&lt;Settings!$B$3,VLOOKUP($A1909,'List Calculations'!A$2:H$2705,7,FALSE),"")</f>
        <v/>
      </c>
      <c r="D1909" s="3" t="str">
        <f ca="1">IF(A1908&lt;Settings!$B$3,VLOOKUP($A1909,'List Calculations'!A$2:H$2705,8,FALSE),"")</f>
        <v/>
      </c>
    </row>
    <row r="1910" spans="1:4" x14ac:dyDescent="0.25">
      <c r="A1910" t="str">
        <f ca="1">IF(A1909&lt;Settings!$B$3,A1909+1,"")</f>
        <v/>
      </c>
      <c r="B1910" t="str">
        <f ca="1">IF(A1909&lt;Settings!$B$3,VLOOKUP($A1910,'List Calculations'!A$2:H$2705,6,FALSE),"")</f>
        <v/>
      </c>
      <c r="C1910" t="str">
        <f ca="1">IF(A1909&lt;Settings!$B$3,VLOOKUP($A1910,'List Calculations'!A$2:H$2705,7,FALSE),"")</f>
        <v/>
      </c>
      <c r="D1910" s="3" t="str">
        <f ca="1">IF(A1909&lt;Settings!$B$3,VLOOKUP($A1910,'List Calculations'!A$2:H$2705,8,FALSE),"")</f>
        <v/>
      </c>
    </row>
    <row r="1911" spans="1:4" x14ac:dyDescent="0.25">
      <c r="A1911" t="str">
        <f ca="1">IF(A1910&lt;Settings!$B$3,A1910+1,"")</f>
        <v/>
      </c>
      <c r="B1911" t="str">
        <f ca="1">IF(A1910&lt;Settings!$B$3,VLOOKUP($A1911,'List Calculations'!A$2:H$2705,6,FALSE),"")</f>
        <v/>
      </c>
      <c r="C1911" t="str">
        <f ca="1">IF(A1910&lt;Settings!$B$3,VLOOKUP($A1911,'List Calculations'!A$2:H$2705,7,FALSE),"")</f>
        <v/>
      </c>
      <c r="D1911" s="3" t="str">
        <f ca="1">IF(A1910&lt;Settings!$B$3,VLOOKUP($A1911,'List Calculations'!A$2:H$2705,8,FALSE),"")</f>
        <v/>
      </c>
    </row>
    <row r="1912" spans="1:4" x14ac:dyDescent="0.25">
      <c r="A1912" t="str">
        <f ca="1">IF(A1911&lt;Settings!$B$3,A1911+1,"")</f>
        <v/>
      </c>
      <c r="B1912" t="str">
        <f ca="1">IF(A1911&lt;Settings!$B$3,VLOOKUP($A1912,'List Calculations'!A$2:H$2705,6,FALSE),"")</f>
        <v/>
      </c>
      <c r="C1912" t="str">
        <f ca="1">IF(A1911&lt;Settings!$B$3,VLOOKUP($A1912,'List Calculations'!A$2:H$2705,7,FALSE),"")</f>
        <v/>
      </c>
      <c r="D1912" s="3" t="str">
        <f ca="1">IF(A1911&lt;Settings!$B$3,VLOOKUP($A1912,'List Calculations'!A$2:H$2705,8,FALSE),"")</f>
        <v/>
      </c>
    </row>
    <row r="1913" spans="1:4" x14ac:dyDescent="0.25">
      <c r="A1913" t="str">
        <f ca="1">IF(A1912&lt;Settings!$B$3,A1912+1,"")</f>
        <v/>
      </c>
      <c r="B1913" t="str">
        <f ca="1">IF(A1912&lt;Settings!$B$3,VLOOKUP($A1913,'List Calculations'!A$2:H$2705,6,FALSE),"")</f>
        <v/>
      </c>
      <c r="C1913" t="str">
        <f ca="1">IF(A1912&lt;Settings!$B$3,VLOOKUP($A1913,'List Calculations'!A$2:H$2705,7,FALSE),"")</f>
        <v/>
      </c>
      <c r="D1913" s="3" t="str">
        <f ca="1">IF(A1912&lt;Settings!$B$3,VLOOKUP($A1913,'List Calculations'!A$2:H$2705,8,FALSE),"")</f>
        <v/>
      </c>
    </row>
    <row r="1914" spans="1:4" x14ac:dyDescent="0.25">
      <c r="A1914" t="str">
        <f ca="1">IF(A1913&lt;Settings!$B$3,A1913+1,"")</f>
        <v/>
      </c>
      <c r="B1914" t="str">
        <f ca="1">IF(A1913&lt;Settings!$B$3,VLOOKUP($A1914,'List Calculations'!A$2:H$2705,6,FALSE),"")</f>
        <v/>
      </c>
      <c r="C1914" t="str">
        <f ca="1">IF(A1913&lt;Settings!$B$3,VLOOKUP($A1914,'List Calculations'!A$2:H$2705,7,FALSE),"")</f>
        <v/>
      </c>
      <c r="D1914" s="3" t="str">
        <f ca="1">IF(A1913&lt;Settings!$B$3,VLOOKUP($A1914,'List Calculations'!A$2:H$2705,8,FALSE),"")</f>
        <v/>
      </c>
    </row>
    <row r="1915" spans="1:4" x14ac:dyDescent="0.25">
      <c r="A1915" t="str">
        <f ca="1">IF(A1914&lt;Settings!$B$3,A1914+1,"")</f>
        <v/>
      </c>
      <c r="B1915" t="str">
        <f ca="1">IF(A1914&lt;Settings!$B$3,VLOOKUP($A1915,'List Calculations'!A$2:H$2705,6,FALSE),"")</f>
        <v/>
      </c>
      <c r="C1915" t="str">
        <f ca="1">IF(A1914&lt;Settings!$B$3,VLOOKUP($A1915,'List Calculations'!A$2:H$2705,7,FALSE),"")</f>
        <v/>
      </c>
      <c r="D1915" s="3" t="str">
        <f ca="1">IF(A1914&lt;Settings!$B$3,VLOOKUP($A1915,'List Calculations'!A$2:H$2705,8,FALSE),"")</f>
        <v/>
      </c>
    </row>
    <row r="1916" spans="1:4" x14ac:dyDescent="0.25">
      <c r="A1916" t="str">
        <f ca="1">IF(A1915&lt;Settings!$B$3,A1915+1,"")</f>
        <v/>
      </c>
      <c r="B1916" t="str">
        <f ca="1">IF(A1915&lt;Settings!$B$3,VLOOKUP($A1916,'List Calculations'!A$2:H$2705,6,FALSE),"")</f>
        <v/>
      </c>
      <c r="C1916" t="str">
        <f ca="1">IF(A1915&lt;Settings!$B$3,VLOOKUP($A1916,'List Calculations'!A$2:H$2705,7,FALSE),"")</f>
        <v/>
      </c>
      <c r="D1916" s="3" t="str">
        <f ca="1">IF(A1915&lt;Settings!$B$3,VLOOKUP($A1916,'List Calculations'!A$2:H$2705,8,FALSE),"")</f>
        <v/>
      </c>
    </row>
    <row r="1917" spans="1:4" x14ac:dyDescent="0.25">
      <c r="A1917" t="str">
        <f ca="1">IF(A1916&lt;Settings!$B$3,A1916+1,"")</f>
        <v/>
      </c>
      <c r="B1917" t="str">
        <f ca="1">IF(A1916&lt;Settings!$B$3,VLOOKUP($A1917,'List Calculations'!A$2:H$2705,6,FALSE),"")</f>
        <v/>
      </c>
      <c r="C1917" t="str">
        <f ca="1">IF(A1916&lt;Settings!$B$3,VLOOKUP($A1917,'List Calculations'!A$2:H$2705,7,FALSE),"")</f>
        <v/>
      </c>
      <c r="D1917" s="3" t="str">
        <f ca="1">IF(A1916&lt;Settings!$B$3,VLOOKUP($A1917,'List Calculations'!A$2:H$2705,8,FALSE),"")</f>
        <v/>
      </c>
    </row>
    <row r="1918" spans="1:4" x14ac:dyDescent="0.25">
      <c r="A1918" t="str">
        <f ca="1">IF(A1917&lt;Settings!$B$3,A1917+1,"")</f>
        <v/>
      </c>
      <c r="B1918" t="str">
        <f ca="1">IF(A1917&lt;Settings!$B$3,VLOOKUP($A1918,'List Calculations'!A$2:H$2705,6,FALSE),"")</f>
        <v/>
      </c>
      <c r="C1918" t="str">
        <f ca="1">IF(A1917&lt;Settings!$B$3,VLOOKUP($A1918,'List Calculations'!A$2:H$2705,7,FALSE),"")</f>
        <v/>
      </c>
      <c r="D1918" s="3" t="str">
        <f ca="1">IF(A1917&lt;Settings!$B$3,VLOOKUP($A1918,'List Calculations'!A$2:H$2705,8,FALSE),"")</f>
        <v/>
      </c>
    </row>
    <row r="1919" spans="1:4" x14ac:dyDescent="0.25">
      <c r="A1919" t="str">
        <f ca="1">IF(A1918&lt;Settings!$B$3,A1918+1,"")</f>
        <v/>
      </c>
      <c r="B1919" t="str">
        <f ca="1">IF(A1918&lt;Settings!$B$3,VLOOKUP($A1919,'List Calculations'!A$2:H$2705,6,FALSE),"")</f>
        <v/>
      </c>
      <c r="C1919" t="str">
        <f ca="1">IF(A1918&lt;Settings!$B$3,VLOOKUP($A1919,'List Calculations'!A$2:H$2705,7,FALSE),"")</f>
        <v/>
      </c>
      <c r="D1919" s="3" t="str">
        <f ca="1">IF(A1918&lt;Settings!$B$3,VLOOKUP($A1919,'List Calculations'!A$2:H$2705,8,FALSE),"")</f>
        <v/>
      </c>
    </row>
    <row r="1920" spans="1:4" x14ac:dyDescent="0.25">
      <c r="A1920" t="str">
        <f ca="1">IF(A1919&lt;Settings!$B$3,A1919+1,"")</f>
        <v/>
      </c>
      <c r="B1920" t="str">
        <f ca="1">IF(A1919&lt;Settings!$B$3,VLOOKUP($A1920,'List Calculations'!A$2:H$2705,6,FALSE),"")</f>
        <v/>
      </c>
      <c r="C1920" t="str">
        <f ca="1">IF(A1919&lt;Settings!$B$3,VLOOKUP($A1920,'List Calculations'!A$2:H$2705,7,FALSE),"")</f>
        <v/>
      </c>
      <c r="D1920" s="3" t="str">
        <f ca="1">IF(A1919&lt;Settings!$B$3,VLOOKUP($A1920,'List Calculations'!A$2:H$2705,8,FALSE),"")</f>
        <v/>
      </c>
    </row>
    <row r="1921" spans="1:4" x14ac:dyDescent="0.25">
      <c r="A1921" t="str">
        <f ca="1">IF(A1920&lt;Settings!$B$3,A1920+1,"")</f>
        <v/>
      </c>
      <c r="B1921" t="str">
        <f ca="1">IF(A1920&lt;Settings!$B$3,VLOOKUP($A1921,'List Calculations'!A$2:H$2705,6,FALSE),"")</f>
        <v/>
      </c>
      <c r="C1921" t="str">
        <f ca="1">IF(A1920&lt;Settings!$B$3,VLOOKUP($A1921,'List Calculations'!A$2:H$2705,7,FALSE),"")</f>
        <v/>
      </c>
      <c r="D1921" s="3" t="str">
        <f ca="1">IF(A1920&lt;Settings!$B$3,VLOOKUP($A1921,'List Calculations'!A$2:H$2705,8,FALSE),"")</f>
        <v/>
      </c>
    </row>
    <row r="1922" spans="1:4" x14ac:dyDescent="0.25">
      <c r="A1922" t="str">
        <f ca="1">IF(A1921&lt;Settings!$B$3,A1921+1,"")</f>
        <v/>
      </c>
      <c r="B1922" t="str">
        <f ca="1">IF(A1921&lt;Settings!$B$3,VLOOKUP($A1922,'List Calculations'!A$2:H$2705,6,FALSE),"")</f>
        <v/>
      </c>
      <c r="C1922" t="str">
        <f ca="1">IF(A1921&lt;Settings!$B$3,VLOOKUP($A1922,'List Calculations'!A$2:H$2705,7,FALSE),"")</f>
        <v/>
      </c>
      <c r="D1922" s="3" t="str">
        <f ca="1">IF(A1921&lt;Settings!$B$3,VLOOKUP($A1922,'List Calculations'!A$2:H$2705,8,FALSE),"")</f>
        <v/>
      </c>
    </row>
    <row r="1923" spans="1:4" x14ac:dyDescent="0.25">
      <c r="A1923" t="str">
        <f ca="1">IF(A1922&lt;Settings!$B$3,A1922+1,"")</f>
        <v/>
      </c>
      <c r="B1923" t="str">
        <f ca="1">IF(A1922&lt;Settings!$B$3,VLOOKUP($A1923,'List Calculations'!A$2:H$2705,6,FALSE),"")</f>
        <v/>
      </c>
      <c r="C1923" t="str">
        <f ca="1">IF(A1922&lt;Settings!$B$3,VLOOKUP($A1923,'List Calculations'!A$2:H$2705,7,FALSE),"")</f>
        <v/>
      </c>
      <c r="D1923" s="3" t="str">
        <f ca="1">IF(A1922&lt;Settings!$B$3,VLOOKUP($A1923,'List Calculations'!A$2:H$2705,8,FALSE),"")</f>
        <v/>
      </c>
    </row>
    <row r="1924" spans="1:4" x14ac:dyDescent="0.25">
      <c r="A1924" t="str">
        <f ca="1">IF(A1923&lt;Settings!$B$3,A1923+1,"")</f>
        <v/>
      </c>
      <c r="B1924" t="str">
        <f ca="1">IF(A1923&lt;Settings!$B$3,VLOOKUP($A1924,'List Calculations'!A$2:H$2705,6,FALSE),"")</f>
        <v/>
      </c>
      <c r="C1924" t="str">
        <f ca="1">IF(A1923&lt;Settings!$B$3,VLOOKUP($A1924,'List Calculations'!A$2:H$2705,7,FALSE),"")</f>
        <v/>
      </c>
      <c r="D1924" s="3" t="str">
        <f ca="1">IF(A1923&lt;Settings!$B$3,VLOOKUP($A1924,'List Calculations'!A$2:H$2705,8,FALSE),"")</f>
        <v/>
      </c>
    </row>
    <row r="1925" spans="1:4" x14ac:dyDescent="0.25">
      <c r="A1925" t="str">
        <f ca="1">IF(A1924&lt;Settings!$B$3,A1924+1,"")</f>
        <v/>
      </c>
      <c r="B1925" t="str">
        <f ca="1">IF(A1924&lt;Settings!$B$3,VLOOKUP($A1925,'List Calculations'!A$2:H$2705,6,FALSE),"")</f>
        <v/>
      </c>
      <c r="C1925" t="str">
        <f ca="1">IF(A1924&lt;Settings!$B$3,VLOOKUP($A1925,'List Calculations'!A$2:H$2705,7,FALSE),"")</f>
        <v/>
      </c>
      <c r="D1925" s="3" t="str">
        <f ca="1">IF(A1924&lt;Settings!$B$3,VLOOKUP($A1925,'List Calculations'!A$2:H$2705,8,FALSE),"")</f>
        <v/>
      </c>
    </row>
    <row r="1926" spans="1:4" x14ac:dyDescent="0.25">
      <c r="A1926" t="str">
        <f ca="1">IF(A1925&lt;Settings!$B$3,A1925+1,"")</f>
        <v/>
      </c>
      <c r="B1926" t="str">
        <f ca="1">IF(A1925&lt;Settings!$B$3,VLOOKUP($A1926,'List Calculations'!A$2:H$2705,6,FALSE),"")</f>
        <v/>
      </c>
      <c r="C1926" t="str">
        <f ca="1">IF(A1925&lt;Settings!$B$3,VLOOKUP($A1926,'List Calculations'!A$2:H$2705,7,FALSE),"")</f>
        <v/>
      </c>
      <c r="D1926" s="3" t="str">
        <f ca="1">IF(A1925&lt;Settings!$B$3,VLOOKUP($A1926,'List Calculations'!A$2:H$2705,8,FALSE),"")</f>
        <v/>
      </c>
    </row>
    <row r="1927" spans="1:4" x14ac:dyDescent="0.25">
      <c r="A1927" t="str">
        <f ca="1">IF(A1926&lt;Settings!$B$3,A1926+1,"")</f>
        <v/>
      </c>
      <c r="B1927" t="str">
        <f ca="1">IF(A1926&lt;Settings!$B$3,VLOOKUP($A1927,'List Calculations'!A$2:H$2705,6,FALSE),"")</f>
        <v/>
      </c>
      <c r="C1927" t="str">
        <f ca="1">IF(A1926&lt;Settings!$B$3,VLOOKUP($A1927,'List Calculations'!A$2:H$2705,7,FALSE),"")</f>
        <v/>
      </c>
      <c r="D1927" s="3" t="str">
        <f ca="1">IF(A1926&lt;Settings!$B$3,VLOOKUP($A1927,'List Calculations'!A$2:H$2705,8,FALSE),"")</f>
        <v/>
      </c>
    </row>
    <row r="1928" spans="1:4" x14ac:dyDescent="0.25">
      <c r="A1928" t="str">
        <f ca="1">IF(A1927&lt;Settings!$B$3,A1927+1,"")</f>
        <v/>
      </c>
      <c r="B1928" t="str">
        <f ca="1">IF(A1927&lt;Settings!$B$3,VLOOKUP($A1928,'List Calculations'!A$2:H$2705,6,FALSE),"")</f>
        <v/>
      </c>
      <c r="C1928" t="str">
        <f ca="1">IF(A1927&lt;Settings!$B$3,VLOOKUP($A1928,'List Calculations'!A$2:H$2705,7,FALSE),"")</f>
        <v/>
      </c>
      <c r="D1928" s="3" t="str">
        <f ca="1">IF(A1927&lt;Settings!$B$3,VLOOKUP($A1928,'List Calculations'!A$2:H$2705,8,FALSE),"")</f>
        <v/>
      </c>
    </row>
    <row r="1929" spans="1:4" x14ac:dyDescent="0.25">
      <c r="A1929" t="str">
        <f ca="1">IF(A1928&lt;Settings!$B$3,A1928+1,"")</f>
        <v/>
      </c>
      <c r="B1929" t="str">
        <f ca="1">IF(A1928&lt;Settings!$B$3,VLOOKUP($A1929,'List Calculations'!A$2:H$2705,6,FALSE),"")</f>
        <v/>
      </c>
      <c r="C1929" t="str">
        <f ca="1">IF(A1928&lt;Settings!$B$3,VLOOKUP($A1929,'List Calculations'!A$2:H$2705,7,FALSE),"")</f>
        <v/>
      </c>
      <c r="D1929" s="3" t="str">
        <f ca="1">IF(A1928&lt;Settings!$B$3,VLOOKUP($A1929,'List Calculations'!A$2:H$2705,8,FALSE),"")</f>
        <v/>
      </c>
    </row>
    <row r="1930" spans="1:4" x14ac:dyDescent="0.25">
      <c r="A1930" t="str">
        <f ca="1">IF(A1929&lt;Settings!$B$3,A1929+1,"")</f>
        <v/>
      </c>
      <c r="B1930" t="str">
        <f ca="1">IF(A1929&lt;Settings!$B$3,VLOOKUP($A1930,'List Calculations'!A$2:H$2705,6,FALSE),"")</f>
        <v/>
      </c>
      <c r="C1930" t="str">
        <f ca="1">IF(A1929&lt;Settings!$B$3,VLOOKUP($A1930,'List Calculations'!A$2:H$2705,7,FALSE),"")</f>
        <v/>
      </c>
      <c r="D1930" s="3" t="str">
        <f ca="1">IF(A1929&lt;Settings!$B$3,VLOOKUP($A1930,'List Calculations'!A$2:H$2705,8,FALSE),"")</f>
        <v/>
      </c>
    </row>
    <row r="1931" spans="1:4" x14ac:dyDescent="0.25">
      <c r="A1931" t="str">
        <f ca="1">IF(A1930&lt;Settings!$B$3,A1930+1,"")</f>
        <v/>
      </c>
      <c r="B1931" t="str">
        <f ca="1">IF(A1930&lt;Settings!$B$3,VLOOKUP($A1931,'List Calculations'!A$2:H$2705,6,FALSE),"")</f>
        <v/>
      </c>
      <c r="C1931" t="str">
        <f ca="1">IF(A1930&lt;Settings!$B$3,VLOOKUP($A1931,'List Calculations'!A$2:H$2705,7,FALSE),"")</f>
        <v/>
      </c>
      <c r="D1931" s="3" t="str">
        <f ca="1">IF(A1930&lt;Settings!$B$3,VLOOKUP($A1931,'List Calculations'!A$2:H$2705,8,FALSE),"")</f>
        <v/>
      </c>
    </row>
    <row r="1932" spans="1:4" x14ac:dyDescent="0.25">
      <c r="A1932" t="str">
        <f ca="1">IF(A1931&lt;Settings!$B$3,A1931+1,"")</f>
        <v/>
      </c>
      <c r="B1932" t="str">
        <f ca="1">IF(A1931&lt;Settings!$B$3,VLOOKUP($A1932,'List Calculations'!A$2:H$2705,6,FALSE),"")</f>
        <v/>
      </c>
      <c r="C1932" t="str">
        <f ca="1">IF(A1931&lt;Settings!$B$3,VLOOKUP($A1932,'List Calculations'!A$2:H$2705,7,FALSE),"")</f>
        <v/>
      </c>
      <c r="D1932" s="3" t="str">
        <f ca="1">IF(A1931&lt;Settings!$B$3,VLOOKUP($A1932,'List Calculations'!A$2:H$2705,8,FALSE),"")</f>
        <v/>
      </c>
    </row>
    <row r="1933" spans="1:4" x14ac:dyDescent="0.25">
      <c r="A1933" t="str">
        <f ca="1">IF(A1932&lt;Settings!$B$3,A1932+1,"")</f>
        <v/>
      </c>
      <c r="B1933" t="str">
        <f ca="1">IF(A1932&lt;Settings!$B$3,VLOOKUP($A1933,'List Calculations'!A$2:H$2705,6,FALSE),"")</f>
        <v/>
      </c>
      <c r="C1933" t="str">
        <f ca="1">IF(A1932&lt;Settings!$B$3,VLOOKUP($A1933,'List Calculations'!A$2:H$2705,7,FALSE),"")</f>
        <v/>
      </c>
      <c r="D1933" s="3" t="str">
        <f ca="1">IF(A1932&lt;Settings!$B$3,VLOOKUP($A1933,'List Calculations'!A$2:H$2705,8,FALSE),"")</f>
        <v/>
      </c>
    </row>
    <row r="1934" spans="1:4" x14ac:dyDescent="0.25">
      <c r="A1934" t="str">
        <f ca="1">IF(A1933&lt;Settings!$B$3,A1933+1,"")</f>
        <v/>
      </c>
      <c r="B1934" t="str">
        <f ca="1">IF(A1933&lt;Settings!$B$3,VLOOKUP($A1934,'List Calculations'!A$2:H$2705,6,FALSE),"")</f>
        <v/>
      </c>
      <c r="C1934" t="str">
        <f ca="1">IF(A1933&lt;Settings!$B$3,VLOOKUP($A1934,'List Calculations'!A$2:H$2705,7,FALSE),"")</f>
        <v/>
      </c>
      <c r="D1934" s="3" t="str">
        <f ca="1">IF(A1933&lt;Settings!$B$3,VLOOKUP($A1934,'List Calculations'!A$2:H$2705,8,FALSE),"")</f>
        <v/>
      </c>
    </row>
    <row r="1935" spans="1:4" x14ac:dyDescent="0.25">
      <c r="A1935" t="str">
        <f ca="1">IF(A1934&lt;Settings!$B$3,A1934+1,"")</f>
        <v/>
      </c>
      <c r="B1935" t="str">
        <f ca="1">IF(A1934&lt;Settings!$B$3,VLOOKUP($A1935,'List Calculations'!A$2:H$2705,6,FALSE),"")</f>
        <v/>
      </c>
      <c r="C1935" t="str">
        <f ca="1">IF(A1934&lt;Settings!$B$3,VLOOKUP($A1935,'List Calculations'!A$2:H$2705,7,FALSE),"")</f>
        <v/>
      </c>
      <c r="D1935" s="3" t="str">
        <f ca="1">IF(A1934&lt;Settings!$B$3,VLOOKUP($A1935,'List Calculations'!A$2:H$2705,8,FALSE),"")</f>
        <v/>
      </c>
    </row>
    <row r="1936" spans="1:4" x14ac:dyDescent="0.25">
      <c r="A1936" t="str">
        <f ca="1">IF(A1935&lt;Settings!$B$3,A1935+1,"")</f>
        <v/>
      </c>
      <c r="B1936" t="str">
        <f ca="1">IF(A1935&lt;Settings!$B$3,VLOOKUP($A1936,'List Calculations'!A$2:H$2705,6,FALSE),"")</f>
        <v/>
      </c>
      <c r="C1936" t="str">
        <f ca="1">IF(A1935&lt;Settings!$B$3,VLOOKUP($A1936,'List Calculations'!A$2:H$2705,7,FALSE),"")</f>
        <v/>
      </c>
      <c r="D1936" s="3" t="str">
        <f ca="1">IF(A1935&lt;Settings!$B$3,VLOOKUP($A1936,'List Calculations'!A$2:H$2705,8,FALSE),"")</f>
        <v/>
      </c>
    </row>
    <row r="1937" spans="1:4" x14ac:dyDescent="0.25">
      <c r="A1937" t="str">
        <f ca="1">IF(A1936&lt;Settings!$B$3,A1936+1,"")</f>
        <v/>
      </c>
      <c r="B1937" t="str">
        <f ca="1">IF(A1936&lt;Settings!$B$3,VLOOKUP($A1937,'List Calculations'!A$2:H$2705,6,FALSE),"")</f>
        <v/>
      </c>
      <c r="C1937" t="str">
        <f ca="1">IF(A1936&lt;Settings!$B$3,VLOOKUP($A1937,'List Calculations'!A$2:H$2705,7,FALSE),"")</f>
        <v/>
      </c>
      <c r="D1937" s="3" t="str">
        <f ca="1">IF(A1936&lt;Settings!$B$3,VLOOKUP($A1937,'List Calculations'!A$2:H$2705,8,FALSE),"")</f>
        <v/>
      </c>
    </row>
    <row r="1938" spans="1:4" x14ac:dyDescent="0.25">
      <c r="A1938" t="str">
        <f ca="1">IF(A1937&lt;Settings!$B$3,A1937+1,"")</f>
        <v/>
      </c>
      <c r="B1938" t="str">
        <f ca="1">IF(A1937&lt;Settings!$B$3,VLOOKUP($A1938,'List Calculations'!A$2:H$2705,6,FALSE),"")</f>
        <v/>
      </c>
      <c r="C1938" t="str">
        <f ca="1">IF(A1937&lt;Settings!$B$3,VLOOKUP($A1938,'List Calculations'!A$2:H$2705,7,FALSE),"")</f>
        <v/>
      </c>
      <c r="D1938" s="3" t="str">
        <f ca="1">IF(A1937&lt;Settings!$B$3,VLOOKUP($A1938,'List Calculations'!A$2:H$2705,8,FALSE),"")</f>
        <v/>
      </c>
    </row>
    <row r="1939" spans="1:4" x14ac:dyDescent="0.25">
      <c r="A1939" t="str">
        <f ca="1">IF(A1938&lt;Settings!$B$3,A1938+1,"")</f>
        <v/>
      </c>
      <c r="B1939" t="str">
        <f ca="1">IF(A1938&lt;Settings!$B$3,VLOOKUP($A1939,'List Calculations'!A$2:H$2705,6,FALSE),"")</f>
        <v/>
      </c>
      <c r="C1939" t="str">
        <f ca="1">IF(A1938&lt;Settings!$B$3,VLOOKUP($A1939,'List Calculations'!A$2:H$2705,7,FALSE),"")</f>
        <v/>
      </c>
      <c r="D1939" s="3" t="str">
        <f ca="1">IF(A1938&lt;Settings!$B$3,VLOOKUP($A1939,'List Calculations'!A$2:H$2705,8,FALSE),"")</f>
        <v/>
      </c>
    </row>
    <row r="1940" spans="1:4" x14ac:dyDescent="0.25">
      <c r="A1940" t="str">
        <f ca="1">IF(A1939&lt;Settings!$B$3,A1939+1,"")</f>
        <v/>
      </c>
      <c r="B1940" t="str">
        <f ca="1">IF(A1939&lt;Settings!$B$3,VLOOKUP($A1940,'List Calculations'!A$2:H$2705,6,FALSE),"")</f>
        <v/>
      </c>
      <c r="C1940" t="str">
        <f ca="1">IF(A1939&lt;Settings!$B$3,VLOOKUP($A1940,'List Calculations'!A$2:H$2705,7,FALSE),"")</f>
        <v/>
      </c>
      <c r="D1940" s="3" t="str">
        <f ca="1">IF(A1939&lt;Settings!$B$3,VLOOKUP($A1940,'List Calculations'!A$2:H$2705,8,FALSE),"")</f>
        <v/>
      </c>
    </row>
    <row r="1941" spans="1:4" x14ac:dyDescent="0.25">
      <c r="A1941" t="str">
        <f ca="1">IF(A1940&lt;Settings!$B$3,A1940+1,"")</f>
        <v/>
      </c>
      <c r="B1941" t="str">
        <f ca="1">IF(A1940&lt;Settings!$B$3,VLOOKUP($A1941,'List Calculations'!A$2:H$2705,6,FALSE),"")</f>
        <v/>
      </c>
      <c r="C1941" t="str">
        <f ca="1">IF(A1940&lt;Settings!$B$3,VLOOKUP($A1941,'List Calculations'!A$2:H$2705,7,FALSE),"")</f>
        <v/>
      </c>
      <c r="D1941" s="3" t="str">
        <f ca="1">IF(A1940&lt;Settings!$B$3,VLOOKUP($A1941,'List Calculations'!A$2:H$2705,8,FALSE),"")</f>
        <v/>
      </c>
    </row>
    <row r="1942" spans="1:4" x14ac:dyDescent="0.25">
      <c r="A1942" t="str">
        <f ca="1">IF(A1941&lt;Settings!$B$3,A1941+1,"")</f>
        <v/>
      </c>
      <c r="B1942" t="str">
        <f ca="1">IF(A1941&lt;Settings!$B$3,VLOOKUP($A1942,'List Calculations'!A$2:H$2705,6,FALSE),"")</f>
        <v/>
      </c>
      <c r="C1942" t="str">
        <f ca="1">IF(A1941&lt;Settings!$B$3,VLOOKUP($A1942,'List Calculations'!A$2:H$2705,7,FALSE),"")</f>
        <v/>
      </c>
      <c r="D1942" s="3" t="str">
        <f ca="1">IF(A1941&lt;Settings!$B$3,VLOOKUP($A1942,'List Calculations'!A$2:H$2705,8,FALSE),"")</f>
        <v/>
      </c>
    </row>
    <row r="1943" spans="1:4" x14ac:dyDescent="0.25">
      <c r="A1943" t="str">
        <f ca="1">IF(A1942&lt;Settings!$B$3,A1942+1,"")</f>
        <v/>
      </c>
      <c r="B1943" t="str">
        <f ca="1">IF(A1942&lt;Settings!$B$3,VLOOKUP($A1943,'List Calculations'!A$2:H$2705,6,FALSE),"")</f>
        <v/>
      </c>
      <c r="C1943" t="str">
        <f ca="1">IF(A1942&lt;Settings!$B$3,VLOOKUP($A1943,'List Calculations'!A$2:H$2705,7,FALSE),"")</f>
        <v/>
      </c>
      <c r="D1943" s="3" t="str">
        <f ca="1">IF(A1942&lt;Settings!$B$3,VLOOKUP($A1943,'List Calculations'!A$2:H$2705,8,FALSE),"")</f>
        <v/>
      </c>
    </row>
    <row r="1944" spans="1:4" x14ac:dyDescent="0.25">
      <c r="A1944" t="str">
        <f ca="1">IF(A1943&lt;Settings!$B$3,A1943+1,"")</f>
        <v/>
      </c>
      <c r="B1944" t="str">
        <f ca="1">IF(A1943&lt;Settings!$B$3,VLOOKUP($A1944,'List Calculations'!A$2:H$2705,6,FALSE),"")</f>
        <v/>
      </c>
      <c r="C1944" t="str">
        <f ca="1">IF(A1943&lt;Settings!$B$3,VLOOKUP($A1944,'List Calculations'!A$2:H$2705,7,FALSE),"")</f>
        <v/>
      </c>
      <c r="D1944" s="3" t="str">
        <f ca="1">IF(A1943&lt;Settings!$B$3,VLOOKUP($A1944,'List Calculations'!A$2:H$2705,8,FALSE),"")</f>
        <v/>
      </c>
    </row>
    <row r="1945" spans="1:4" x14ac:dyDescent="0.25">
      <c r="A1945" t="str">
        <f ca="1">IF(A1944&lt;Settings!$B$3,A1944+1,"")</f>
        <v/>
      </c>
      <c r="B1945" t="str">
        <f ca="1">IF(A1944&lt;Settings!$B$3,VLOOKUP($A1945,'List Calculations'!A$2:H$2705,6,FALSE),"")</f>
        <v/>
      </c>
      <c r="C1945" t="str">
        <f ca="1">IF(A1944&lt;Settings!$B$3,VLOOKUP($A1945,'List Calculations'!A$2:H$2705,7,FALSE),"")</f>
        <v/>
      </c>
      <c r="D1945" s="3" t="str">
        <f ca="1">IF(A1944&lt;Settings!$B$3,VLOOKUP($A1945,'List Calculations'!A$2:H$2705,8,FALSE),"")</f>
        <v/>
      </c>
    </row>
    <row r="1946" spans="1:4" x14ac:dyDescent="0.25">
      <c r="A1946" t="str">
        <f ca="1">IF(A1945&lt;Settings!$B$3,A1945+1,"")</f>
        <v/>
      </c>
      <c r="B1946" t="str">
        <f ca="1">IF(A1945&lt;Settings!$B$3,VLOOKUP($A1946,'List Calculations'!A$2:H$2705,6,FALSE),"")</f>
        <v/>
      </c>
      <c r="C1946" t="str">
        <f ca="1">IF(A1945&lt;Settings!$B$3,VLOOKUP($A1946,'List Calculations'!A$2:H$2705,7,FALSE),"")</f>
        <v/>
      </c>
      <c r="D1946" s="3" t="str">
        <f ca="1">IF(A1945&lt;Settings!$B$3,VLOOKUP($A1946,'List Calculations'!A$2:H$2705,8,FALSE),"")</f>
        <v/>
      </c>
    </row>
    <row r="1947" spans="1:4" x14ac:dyDescent="0.25">
      <c r="A1947" t="str">
        <f ca="1">IF(A1946&lt;Settings!$B$3,A1946+1,"")</f>
        <v/>
      </c>
      <c r="B1947" t="str">
        <f ca="1">IF(A1946&lt;Settings!$B$3,VLOOKUP($A1947,'List Calculations'!A$2:H$2705,6,FALSE),"")</f>
        <v/>
      </c>
      <c r="C1947" t="str">
        <f ca="1">IF(A1946&lt;Settings!$B$3,VLOOKUP($A1947,'List Calculations'!A$2:H$2705,7,FALSE),"")</f>
        <v/>
      </c>
      <c r="D1947" s="3" t="str">
        <f ca="1">IF(A1946&lt;Settings!$B$3,VLOOKUP($A1947,'List Calculations'!A$2:H$2705,8,FALSE),"")</f>
        <v/>
      </c>
    </row>
    <row r="1948" spans="1:4" x14ac:dyDescent="0.25">
      <c r="A1948" t="str">
        <f ca="1">IF(A1947&lt;Settings!$B$3,A1947+1,"")</f>
        <v/>
      </c>
      <c r="B1948" t="str">
        <f ca="1">IF(A1947&lt;Settings!$B$3,VLOOKUP($A1948,'List Calculations'!A$2:H$2705,6,FALSE),"")</f>
        <v/>
      </c>
      <c r="C1948" t="str">
        <f ca="1">IF(A1947&lt;Settings!$B$3,VLOOKUP($A1948,'List Calculations'!A$2:H$2705,7,FALSE),"")</f>
        <v/>
      </c>
      <c r="D1948" s="3" t="str">
        <f ca="1">IF(A1947&lt;Settings!$B$3,VLOOKUP($A1948,'List Calculations'!A$2:H$2705,8,FALSE),"")</f>
        <v/>
      </c>
    </row>
    <row r="1949" spans="1:4" x14ac:dyDescent="0.25">
      <c r="A1949" t="str">
        <f ca="1">IF(A1948&lt;Settings!$B$3,A1948+1,"")</f>
        <v/>
      </c>
      <c r="B1949" t="str">
        <f ca="1">IF(A1948&lt;Settings!$B$3,VLOOKUP($A1949,'List Calculations'!A$2:H$2705,6,FALSE),"")</f>
        <v/>
      </c>
      <c r="C1949" t="str">
        <f ca="1">IF(A1948&lt;Settings!$B$3,VLOOKUP($A1949,'List Calculations'!A$2:H$2705,7,FALSE),"")</f>
        <v/>
      </c>
      <c r="D1949" s="3" t="str">
        <f ca="1">IF(A1948&lt;Settings!$B$3,VLOOKUP($A1949,'List Calculations'!A$2:H$2705,8,FALSE),"")</f>
        <v/>
      </c>
    </row>
    <row r="1950" spans="1:4" x14ac:dyDescent="0.25">
      <c r="A1950" t="str">
        <f ca="1">IF(A1949&lt;Settings!$B$3,A1949+1,"")</f>
        <v/>
      </c>
      <c r="B1950" t="str">
        <f ca="1">IF(A1949&lt;Settings!$B$3,VLOOKUP($A1950,'List Calculations'!A$2:H$2705,6,FALSE),"")</f>
        <v/>
      </c>
      <c r="C1950" t="str">
        <f ca="1">IF(A1949&lt;Settings!$B$3,VLOOKUP($A1950,'List Calculations'!A$2:H$2705,7,FALSE),"")</f>
        <v/>
      </c>
      <c r="D1950" s="3" t="str">
        <f ca="1">IF(A1949&lt;Settings!$B$3,VLOOKUP($A1950,'List Calculations'!A$2:H$2705,8,FALSE),"")</f>
        <v/>
      </c>
    </row>
    <row r="1951" spans="1:4" x14ac:dyDescent="0.25">
      <c r="A1951" t="str">
        <f ca="1">IF(A1950&lt;Settings!$B$3,A1950+1,"")</f>
        <v/>
      </c>
      <c r="B1951" t="str">
        <f ca="1">IF(A1950&lt;Settings!$B$3,VLOOKUP($A1951,'List Calculations'!A$2:H$2705,6,FALSE),"")</f>
        <v/>
      </c>
      <c r="C1951" t="str">
        <f ca="1">IF(A1950&lt;Settings!$B$3,VLOOKUP($A1951,'List Calculations'!A$2:H$2705,7,FALSE),"")</f>
        <v/>
      </c>
      <c r="D1951" s="3" t="str">
        <f ca="1">IF(A1950&lt;Settings!$B$3,VLOOKUP($A1951,'List Calculations'!A$2:H$2705,8,FALSE),"")</f>
        <v/>
      </c>
    </row>
    <row r="1952" spans="1:4" x14ac:dyDescent="0.25">
      <c r="A1952" t="str">
        <f ca="1">IF(A1951&lt;Settings!$B$3,A1951+1,"")</f>
        <v/>
      </c>
      <c r="B1952" t="str">
        <f ca="1">IF(A1951&lt;Settings!$B$3,VLOOKUP($A1952,'List Calculations'!A$2:H$2705,6,FALSE),"")</f>
        <v/>
      </c>
      <c r="C1952" t="str">
        <f ca="1">IF(A1951&lt;Settings!$B$3,VLOOKUP($A1952,'List Calculations'!A$2:H$2705,7,FALSE),"")</f>
        <v/>
      </c>
      <c r="D1952" s="3" t="str">
        <f ca="1">IF(A1951&lt;Settings!$B$3,VLOOKUP($A1952,'List Calculations'!A$2:H$2705,8,FALSE),"")</f>
        <v/>
      </c>
    </row>
    <row r="1953" spans="1:4" x14ac:dyDescent="0.25">
      <c r="A1953" t="str">
        <f ca="1">IF(A1952&lt;Settings!$B$3,A1952+1,"")</f>
        <v/>
      </c>
      <c r="B1953" t="str">
        <f ca="1">IF(A1952&lt;Settings!$B$3,VLOOKUP($A1953,'List Calculations'!A$2:H$2705,6,FALSE),"")</f>
        <v/>
      </c>
      <c r="C1953" t="str">
        <f ca="1">IF(A1952&lt;Settings!$B$3,VLOOKUP($A1953,'List Calculations'!A$2:H$2705,7,FALSE),"")</f>
        <v/>
      </c>
      <c r="D1953" s="3" t="str">
        <f ca="1">IF(A1952&lt;Settings!$B$3,VLOOKUP($A1953,'List Calculations'!A$2:H$2705,8,FALSE),"")</f>
        <v/>
      </c>
    </row>
    <row r="1954" spans="1:4" x14ac:dyDescent="0.25">
      <c r="A1954" t="str">
        <f ca="1">IF(A1953&lt;Settings!$B$3,A1953+1,"")</f>
        <v/>
      </c>
      <c r="B1954" t="str">
        <f ca="1">IF(A1953&lt;Settings!$B$3,VLOOKUP($A1954,'List Calculations'!A$2:H$2705,6,FALSE),"")</f>
        <v/>
      </c>
      <c r="C1954" t="str">
        <f ca="1">IF(A1953&lt;Settings!$B$3,VLOOKUP($A1954,'List Calculations'!A$2:H$2705,7,FALSE),"")</f>
        <v/>
      </c>
      <c r="D1954" s="3" t="str">
        <f ca="1">IF(A1953&lt;Settings!$B$3,VLOOKUP($A1954,'List Calculations'!A$2:H$2705,8,FALSE),"")</f>
        <v/>
      </c>
    </row>
    <row r="1955" spans="1:4" x14ac:dyDescent="0.25">
      <c r="A1955" t="str">
        <f ca="1">IF(A1954&lt;Settings!$B$3,A1954+1,"")</f>
        <v/>
      </c>
      <c r="B1955" t="str">
        <f ca="1">IF(A1954&lt;Settings!$B$3,VLOOKUP($A1955,'List Calculations'!A$2:H$2705,6,FALSE),"")</f>
        <v/>
      </c>
      <c r="C1955" t="str">
        <f ca="1">IF(A1954&lt;Settings!$B$3,VLOOKUP($A1955,'List Calculations'!A$2:H$2705,7,FALSE),"")</f>
        <v/>
      </c>
      <c r="D1955" s="3" t="str">
        <f ca="1">IF(A1954&lt;Settings!$B$3,VLOOKUP($A1955,'List Calculations'!A$2:H$2705,8,FALSE),"")</f>
        <v/>
      </c>
    </row>
    <row r="1956" spans="1:4" x14ac:dyDescent="0.25">
      <c r="A1956" t="str">
        <f ca="1">IF(A1955&lt;Settings!$B$3,A1955+1,"")</f>
        <v/>
      </c>
      <c r="B1956" t="str">
        <f ca="1">IF(A1955&lt;Settings!$B$3,VLOOKUP($A1956,'List Calculations'!A$2:H$2705,6,FALSE),"")</f>
        <v/>
      </c>
      <c r="C1956" t="str">
        <f ca="1">IF(A1955&lt;Settings!$B$3,VLOOKUP($A1956,'List Calculations'!A$2:H$2705,7,FALSE),"")</f>
        <v/>
      </c>
      <c r="D1956" s="3" t="str">
        <f ca="1">IF(A1955&lt;Settings!$B$3,VLOOKUP($A1956,'List Calculations'!A$2:H$2705,8,FALSE),"")</f>
        <v/>
      </c>
    </row>
    <row r="1957" spans="1:4" x14ac:dyDescent="0.25">
      <c r="A1957" t="str">
        <f ca="1">IF(A1956&lt;Settings!$B$3,A1956+1,"")</f>
        <v/>
      </c>
      <c r="B1957" t="str">
        <f ca="1">IF(A1956&lt;Settings!$B$3,VLOOKUP($A1957,'List Calculations'!A$2:H$2705,6,FALSE),"")</f>
        <v/>
      </c>
      <c r="C1957" t="str">
        <f ca="1">IF(A1956&lt;Settings!$B$3,VLOOKUP($A1957,'List Calculations'!A$2:H$2705,7,FALSE),"")</f>
        <v/>
      </c>
      <c r="D1957" s="3" t="str">
        <f ca="1">IF(A1956&lt;Settings!$B$3,VLOOKUP($A1957,'List Calculations'!A$2:H$2705,8,FALSE),"")</f>
        <v/>
      </c>
    </row>
    <row r="1958" spans="1:4" x14ac:dyDescent="0.25">
      <c r="A1958" t="str">
        <f ca="1">IF(A1957&lt;Settings!$B$3,A1957+1,"")</f>
        <v/>
      </c>
      <c r="B1958" t="str">
        <f ca="1">IF(A1957&lt;Settings!$B$3,VLOOKUP($A1958,'List Calculations'!A$2:H$2705,6,FALSE),"")</f>
        <v/>
      </c>
      <c r="C1958" t="str">
        <f ca="1">IF(A1957&lt;Settings!$B$3,VLOOKUP($A1958,'List Calculations'!A$2:H$2705,7,FALSE),"")</f>
        <v/>
      </c>
      <c r="D1958" s="3" t="str">
        <f ca="1">IF(A1957&lt;Settings!$B$3,VLOOKUP($A1958,'List Calculations'!A$2:H$2705,8,FALSE),"")</f>
        <v/>
      </c>
    </row>
    <row r="1959" spans="1:4" x14ac:dyDescent="0.25">
      <c r="A1959" t="str">
        <f ca="1">IF(A1958&lt;Settings!$B$3,A1958+1,"")</f>
        <v/>
      </c>
      <c r="B1959" t="str">
        <f ca="1">IF(A1958&lt;Settings!$B$3,VLOOKUP($A1959,'List Calculations'!A$2:H$2705,6,FALSE),"")</f>
        <v/>
      </c>
      <c r="C1959" t="str">
        <f ca="1">IF(A1958&lt;Settings!$B$3,VLOOKUP($A1959,'List Calculations'!A$2:H$2705,7,FALSE),"")</f>
        <v/>
      </c>
      <c r="D1959" s="3" t="str">
        <f ca="1">IF(A1958&lt;Settings!$B$3,VLOOKUP($A1959,'List Calculations'!A$2:H$2705,8,FALSE),"")</f>
        <v/>
      </c>
    </row>
    <row r="1960" spans="1:4" x14ac:dyDescent="0.25">
      <c r="A1960" t="str">
        <f ca="1">IF(A1959&lt;Settings!$B$3,A1959+1,"")</f>
        <v/>
      </c>
      <c r="B1960" t="str">
        <f ca="1">IF(A1959&lt;Settings!$B$3,VLOOKUP($A1960,'List Calculations'!A$2:H$2705,6,FALSE),"")</f>
        <v/>
      </c>
      <c r="C1960" t="str">
        <f ca="1">IF(A1959&lt;Settings!$B$3,VLOOKUP($A1960,'List Calculations'!A$2:H$2705,7,FALSE),"")</f>
        <v/>
      </c>
      <c r="D1960" s="3" t="str">
        <f ca="1">IF(A1959&lt;Settings!$B$3,VLOOKUP($A1960,'List Calculations'!A$2:H$2705,8,FALSE),"")</f>
        <v/>
      </c>
    </row>
    <row r="1961" spans="1:4" x14ac:dyDescent="0.25">
      <c r="A1961" t="str">
        <f ca="1">IF(A1960&lt;Settings!$B$3,A1960+1,"")</f>
        <v/>
      </c>
      <c r="B1961" t="str">
        <f ca="1">IF(A1960&lt;Settings!$B$3,VLOOKUP($A1961,'List Calculations'!A$2:H$2705,6,FALSE),"")</f>
        <v/>
      </c>
      <c r="C1961" t="str">
        <f ca="1">IF(A1960&lt;Settings!$B$3,VLOOKUP($A1961,'List Calculations'!A$2:H$2705,7,FALSE),"")</f>
        <v/>
      </c>
      <c r="D1961" s="3" t="str">
        <f ca="1">IF(A1960&lt;Settings!$B$3,VLOOKUP($A1961,'List Calculations'!A$2:H$2705,8,FALSE),"")</f>
        <v/>
      </c>
    </row>
    <row r="1962" spans="1:4" x14ac:dyDescent="0.25">
      <c r="A1962" t="str">
        <f ca="1">IF(A1961&lt;Settings!$B$3,A1961+1,"")</f>
        <v/>
      </c>
      <c r="B1962" t="str">
        <f ca="1">IF(A1961&lt;Settings!$B$3,VLOOKUP($A1962,'List Calculations'!A$2:H$2705,6,FALSE),"")</f>
        <v/>
      </c>
      <c r="C1962" t="str">
        <f ca="1">IF(A1961&lt;Settings!$B$3,VLOOKUP($A1962,'List Calculations'!A$2:H$2705,7,FALSE),"")</f>
        <v/>
      </c>
      <c r="D1962" s="3" t="str">
        <f ca="1">IF(A1961&lt;Settings!$B$3,VLOOKUP($A1962,'List Calculations'!A$2:H$2705,8,FALSE),"")</f>
        <v/>
      </c>
    </row>
    <row r="1963" spans="1:4" x14ac:dyDescent="0.25">
      <c r="A1963" t="str">
        <f ca="1">IF(A1962&lt;Settings!$B$3,A1962+1,"")</f>
        <v/>
      </c>
      <c r="B1963" t="str">
        <f ca="1">IF(A1962&lt;Settings!$B$3,VLOOKUP($A1963,'List Calculations'!A$2:H$2705,6,FALSE),"")</f>
        <v/>
      </c>
      <c r="C1963" t="str">
        <f ca="1">IF(A1962&lt;Settings!$B$3,VLOOKUP($A1963,'List Calculations'!A$2:H$2705,7,FALSE),"")</f>
        <v/>
      </c>
      <c r="D1963" s="3" t="str">
        <f ca="1">IF(A1962&lt;Settings!$B$3,VLOOKUP($A1963,'List Calculations'!A$2:H$2705,8,FALSE),"")</f>
        <v/>
      </c>
    </row>
    <row r="1964" spans="1:4" x14ac:dyDescent="0.25">
      <c r="A1964" t="str">
        <f ca="1">IF(A1963&lt;Settings!$B$3,A1963+1,"")</f>
        <v/>
      </c>
      <c r="B1964" t="str">
        <f ca="1">IF(A1963&lt;Settings!$B$3,VLOOKUP($A1964,'List Calculations'!A$2:H$2705,6,FALSE),"")</f>
        <v/>
      </c>
      <c r="C1964" t="str">
        <f ca="1">IF(A1963&lt;Settings!$B$3,VLOOKUP($A1964,'List Calculations'!A$2:H$2705,7,FALSE),"")</f>
        <v/>
      </c>
      <c r="D1964" s="3" t="str">
        <f ca="1">IF(A1963&lt;Settings!$B$3,VLOOKUP($A1964,'List Calculations'!A$2:H$2705,8,FALSE),"")</f>
        <v/>
      </c>
    </row>
    <row r="1965" spans="1:4" x14ac:dyDescent="0.25">
      <c r="A1965" t="str">
        <f ca="1">IF(A1964&lt;Settings!$B$3,A1964+1,"")</f>
        <v/>
      </c>
      <c r="B1965" t="str">
        <f ca="1">IF(A1964&lt;Settings!$B$3,VLOOKUP($A1965,'List Calculations'!A$2:H$2705,6,FALSE),"")</f>
        <v/>
      </c>
      <c r="C1965" t="str">
        <f ca="1">IF(A1964&lt;Settings!$B$3,VLOOKUP($A1965,'List Calculations'!A$2:H$2705,7,FALSE),"")</f>
        <v/>
      </c>
      <c r="D1965" s="3" t="str">
        <f ca="1">IF(A1964&lt;Settings!$B$3,VLOOKUP($A1965,'List Calculations'!A$2:H$2705,8,FALSE),"")</f>
        <v/>
      </c>
    </row>
    <row r="1966" spans="1:4" x14ac:dyDescent="0.25">
      <c r="A1966" t="str">
        <f ca="1">IF(A1965&lt;Settings!$B$3,A1965+1,"")</f>
        <v/>
      </c>
      <c r="B1966" t="str">
        <f ca="1">IF(A1965&lt;Settings!$B$3,VLOOKUP($A1966,'List Calculations'!A$2:H$2705,6,FALSE),"")</f>
        <v/>
      </c>
      <c r="C1966" t="str">
        <f ca="1">IF(A1965&lt;Settings!$B$3,VLOOKUP($A1966,'List Calculations'!A$2:H$2705,7,FALSE),"")</f>
        <v/>
      </c>
      <c r="D1966" s="3" t="str">
        <f ca="1">IF(A1965&lt;Settings!$B$3,VLOOKUP($A1966,'List Calculations'!A$2:H$2705,8,FALSE),"")</f>
        <v/>
      </c>
    </row>
    <row r="1967" spans="1:4" x14ac:dyDescent="0.25">
      <c r="A1967" t="str">
        <f ca="1">IF(A1966&lt;Settings!$B$3,A1966+1,"")</f>
        <v/>
      </c>
      <c r="B1967" t="str">
        <f ca="1">IF(A1966&lt;Settings!$B$3,VLOOKUP($A1967,'List Calculations'!A$2:H$2705,6,FALSE),"")</f>
        <v/>
      </c>
      <c r="C1967" t="str">
        <f ca="1">IF(A1966&lt;Settings!$B$3,VLOOKUP($A1967,'List Calculations'!A$2:H$2705,7,FALSE),"")</f>
        <v/>
      </c>
      <c r="D1967" s="3" t="str">
        <f ca="1">IF(A1966&lt;Settings!$B$3,VLOOKUP($A1967,'List Calculations'!A$2:H$2705,8,FALSE),"")</f>
        <v/>
      </c>
    </row>
    <row r="1968" spans="1:4" x14ac:dyDescent="0.25">
      <c r="A1968" t="str">
        <f ca="1">IF(A1967&lt;Settings!$B$3,A1967+1,"")</f>
        <v/>
      </c>
      <c r="B1968" t="str">
        <f ca="1">IF(A1967&lt;Settings!$B$3,VLOOKUP($A1968,'List Calculations'!A$2:H$2705,6,FALSE),"")</f>
        <v/>
      </c>
      <c r="C1968" t="str">
        <f ca="1">IF(A1967&lt;Settings!$B$3,VLOOKUP($A1968,'List Calculations'!A$2:H$2705,7,FALSE),"")</f>
        <v/>
      </c>
      <c r="D1968" s="3" t="str">
        <f ca="1">IF(A1967&lt;Settings!$B$3,VLOOKUP($A1968,'List Calculations'!A$2:H$2705,8,FALSE),"")</f>
        <v/>
      </c>
    </row>
    <row r="1969" spans="1:4" x14ac:dyDescent="0.25">
      <c r="A1969" t="str">
        <f ca="1">IF(A1968&lt;Settings!$B$3,A1968+1,"")</f>
        <v/>
      </c>
      <c r="B1969" t="str">
        <f ca="1">IF(A1968&lt;Settings!$B$3,VLOOKUP($A1969,'List Calculations'!A$2:H$2705,6,FALSE),"")</f>
        <v/>
      </c>
      <c r="C1969" t="str">
        <f ca="1">IF(A1968&lt;Settings!$B$3,VLOOKUP($A1969,'List Calculations'!A$2:H$2705,7,FALSE),"")</f>
        <v/>
      </c>
      <c r="D1969" s="3" t="str">
        <f ca="1">IF(A1968&lt;Settings!$B$3,VLOOKUP($A1969,'List Calculations'!A$2:H$2705,8,FALSE),"")</f>
        <v/>
      </c>
    </row>
    <row r="1970" spans="1:4" x14ac:dyDescent="0.25">
      <c r="A1970" t="str">
        <f ca="1">IF(A1969&lt;Settings!$B$3,A1969+1,"")</f>
        <v/>
      </c>
      <c r="B1970" t="str">
        <f ca="1">IF(A1969&lt;Settings!$B$3,VLOOKUP($A1970,'List Calculations'!A$2:H$2705,6,FALSE),"")</f>
        <v/>
      </c>
      <c r="C1970" t="str">
        <f ca="1">IF(A1969&lt;Settings!$B$3,VLOOKUP($A1970,'List Calculations'!A$2:H$2705,7,FALSE),"")</f>
        <v/>
      </c>
      <c r="D1970" s="3" t="str">
        <f ca="1">IF(A1969&lt;Settings!$B$3,VLOOKUP($A1970,'List Calculations'!A$2:H$2705,8,FALSE),"")</f>
        <v/>
      </c>
    </row>
    <row r="1971" spans="1:4" x14ac:dyDescent="0.25">
      <c r="A1971" t="str">
        <f ca="1">IF(A1970&lt;Settings!$B$3,A1970+1,"")</f>
        <v/>
      </c>
      <c r="B1971" t="str">
        <f ca="1">IF(A1970&lt;Settings!$B$3,VLOOKUP($A1971,'List Calculations'!A$2:H$2705,6,FALSE),"")</f>
        <v/>
      </c>
      <c r="C1971" t="str">
        <f ca="1">IF(A1970&lt;Settings!$B$3,VLOOKUP($A1971,'List Calculations'!A$2:H$2705,7,FALSE),"")</f>
        <v/>
      </c>
      <c r="D1971" s="3" t="str">
        <f ca="1">IF(A1970&lt;Settings!$B$3,VLOOKUP($A1971,'List Calculations'!A$2:H$2705,8,FALSE),"")</f>
        <v/>
      </c>
    </row>
    <row r="1972" spans="1:4" x14ac:dyDescent="0.25">
      <c r="A1972" t="str">
        <f ca="1">IF(A1971&lt;Settings!$B$3,A1971+1,"")</f>
        <v/>
      </c>
      <c r="B1972" t="str">
        <f ca="1">IF(A1971&lt;Settings!$B$3,VLOOKUP($A1972,'List Calculations'!A$2:H$2705,6,FALSE),"")</f>
        <v/>
      </c>
      <c r="C1972" t="str">
        <f ca="1">IF(A1971&lt;Settings!$B$3,VLOOKUP($A1972,'List Calculations'!A$2:H$2705,7,FALSE),"")</f>
        <v/>
      </c>
      <c r="D1972" s="3" t="str">
        <f ca="1">IF(A1971&lt;Settings!$B$3,VLOOKUP($A1972,'List Calculations'!A$2:H$2705,8,FALSE),"")</f>
        <v/>
      </c>
    </row>
    <row r="1973" spans="1:4" x14ac:dyDescent="0.25">
      <c r="A1973" t="str">
        <f ca="1">IF(A1972&lt;Settings!$B$3,A1972+1,"")</f>
        <v/>
      </c>
      <c r="B1973" t="str">
        <f ca="1">IF(A1972&lt;Settings!$B$3,VLOOKUP($A1973,'List Calculations'!A$2:H$2705,6,FALSE),"")</f>
        <v/>
      </c>
      <c r="C1973" t="str">
        <f ca="1">IF(A1972&lt;Settings!$B$3,VLOOKUP($A1973,'List Calculations'!A$2:H$2705,7,FALSE),"")</f>
        <v/>
      </c>
      <c r="D1973" s="3" t="str">
        <f ca="1">IF(A1972&lt;Settings!$B$3,VLOOKUP($A1973,'List Calculations'!A$2:H$2705,8,FALSE),"")</f>
        <v/>
      </c>
    </row>
    <row r="1974" spans="1:4" x14ac:dyDescent="0.25">
      <c r="A1974" t="str">
        <f ca="1">IF(A1973&lt;Settings!$B$3,A1973+1,"")</f>
        <v/>
      </c>
      <c r="B1974" t="str">
        <f ca="1">IF(A1973&lt;Settings!$B$3,VLOOKUP($A1974,'List Calculations'!A$2:H$2705,6,FALSE),"")</f>
        <v/>
      </c>
      <c r="C1974" t="str">
        <f ca="1">IF(A1973&lt;Settings!$B$3,VLOOKUP($A1974,'List Calculations'!A$2:H$2705,7,FALSE),"")</f>
        <v/>
      </c>
      <c r="D1974" s="3" t="str">
        <f ca="1">IF(A1973&lt;Settings!$B$3,VLOOKUP($A1974,'List Calculations'!A$2:H$2705,8,FALSE),"")</f>
        <v/>
      </c>
    </row>
    <row r="1975" spans="1:4" x14ac:dyDescent="0.25">
      <c r="A1975" t="str">
        <f ca="1">IF(A1974&lt;Settings!$B$3,A1974+1,"")</f>
        <v/>
      </c>
      <c r="B1975" t="str">
        <f ca="1">IF(A1974&lt;Settings!$B$3,VLOOKUP($A1975,'List Calculations'!A$2:H$2705,6,FALSE),"")</f>
        <v/>
      </c>
      <c r="C1975" t="str">
        <f ca="1">IF(A1974&lt;Settings!$B$3,VLOOKUP($A1975,'List Calculations'!A$2:H$2705,7,FALSE),"")</f>
        <v/>
      </c>
      <c r="D1975" s="3" t="str">
        <f ca="1">IF(A1974&lt;Settings!$B$3,VLOOKUP($A1975,'List Calculations'!A$2:H$2705,8,FALSE),"")</f>
        <v/>
      </c>
    </row>
    <row r="1976" spans="1:4" x14ac:dyDescent="0.25">
      <c r="A1976" t="str">
        <f ca="1">IF(A1975&lt;Settings!$B$3,A1975+1,"")</f>
        <v/>
      </c>
      <c r="B1976" t="str">
        <f ca="1">IF(A1975&lt;Settings!$B$3,VLOOKUP($A1976,'List Calculations'!A$2:H$2705,6,FALSE),"")</f>
        <v/>
      </c>
      <c r="C1976" t="str">
        <f ca="1">IF(A1975&lt;Settings!$B$3,VLOOKUP($A1976,'List Calculations'!A$2:H$2705,7,FALSE),"")</f>
        <v/>
      </c>
      <c r="D1976" s="3" t="str">
        <f ca="1">IF(A1975&lt;Settings!$B$3,VLOOKUP($A1976,'List Calculations'!A$2:H$2705,8,FALSE),"")</f>
        <v/>
      </c>
    </row>
    <row r="1977" spans="1:4" x14ac:dyDescent="0.25">
      <c r="A1977" t="str">
        <f ca="1">IF(A1976&lt;Settings!$B$3,A1976+1,"")</f>
        <v/>
      </c>
      <c r="B1977" t="str">
        <f ca="1">IF(A1976&lt;Settings!$B$3,VLOOKUP($A1977,'List Calculations'!A$2:H$2705,6,FALSE),"")</f>
        <v/>
      </c>
      <c r="C1977" t="str">
        <f ca="1">IF(A1976&lt;Settings!$B$3,VLOOKUP($A1977,'List Calculations'!A$2:H$2705,7,FALSE),"")</f>
        <v/>
      </c>
      <c r="D1977" s="3" t="str">
        <f ca="1">IF(A1976&lt;Settings!$B$3,VLOOKUP($A1977,'List Calculations'!A$2:H$2705,8,FALSE),"")</f>
        <v/>
      </c>
    </row>
    <row r="1978" spans="1:4" x14ac:dyDescent="0.25">
      <c r="A1978" t="str">
        <f ca="1">IF(A1977&lt;Settings!$B$3,A1977+1,"")</f>
        <v/>
      </c>
      <c r="B1978" t="str">
        <f ca="1">IF(A1977&lt;Settings!$B$3,VLOOKUP($A1978,'List Calculations'!A$2:H$2705,6,FALSE),"")</f>
        <v/>
      </c>
      <c r="C1978" t="str">
        <f ca="1">IF(A1977&lt;Settings!$B$3,VLOOKUP($A1978,'List Calculations'!A$2:H$2705,7,FALSE),"")</f>
        <v/>
      </c>
      <c r="D1978" s="3" t="str">
        <f ca="1">IF(A1977&lt;Settings!$B$3,VLOOKUP($A1978,'List Calculations'!A$2:H$2705,8,FALSE),"")</f>
        <v/>
      </c>
    </row>
    <row r="1979" spans="1:4" x14ac:dyDescent="0.25">
      <c r="A1979" t="str">
        <f ca="1">IF(A1978&lt;Settings!$B$3,A1978+1,"")</f>
        <v/>
      </c>
      <c r="B1979" t="str">
        <f ca="1">IF(A1978&lt;Settings!$B$3,VLOOKUP($A1979,'List Calculations'!A$2:H$2705,6,FALSE),"")</f>
        <v/>
      </c>
      <c r="C1979" t="str">
        <f ca="1">IF(A1978&lt;Settings!$B$3,VLOOKUP($A1979,'List Calculations'!A$2:H$2705,7,FALSE),"")</f>
        <v/>
      </c>
      <c r="D1979" s="3" t="str">
        <f ca="1">IF(A1978&lt;Settings!$B$3,VLOOKUP($A1979,'List Calculations'!A$2:H$2705,8,FALSE),"")</f>
        <v/>
      </c>
    </row>
    <row r="1980" spans="1:4" x14ac:dyDescent="0.25">
      <c r="A1980" t="str">
        <f ca="1">IF(A1979&lt;Settings!$B$3,A1979+1,"")</f>
        <v/>
      </c>
      <c r="B1980" t="str">
        <f ca="1">IF(A1979&lt;Settings!$B$3,VLOOKUP($A1980,'List Calculations'!A$2:H$2705,6,FALSE),"")</f>
        <v/>
      </c>
      <c r="C1980" t="str">
        <f ca="1">IF(A1979&lt;Settings!$B$3,VLOOKUP($A1980,'List Calculations'!A$2:H$2705,7,FALSE),"")</f>
        <v/>
      </c>
      <c r="D1980" s="3" t="str">
        <f ca="1">IF(A1979&lt;Settings!$B$3,VLOOKUP($A1980,'List Calculations'!A$2:H$2705,8,FALSE),"")</f>
        <v/>
      </c>
    </row>
    <row r="1981" spans="1:4" x14ac:dyDescent="0.25">
      <c r="A1981" t="str">
        <f ca="1">IF(A1980&lt;Settings!$B$3,A1980+1,"")</f>
        <v/>
      </c>
      <c r="B1981" t="str">
        <f ca="1">IF(A1980&lt;Settings!$B$3,VLOOKUP($A1981,'List Calculations'!A$2:H$2705,6,FALSE),"")</f>
        <v/>
      </c>
      <c r="C1981" t="str">
        <f ca="1">IF(A1980&lt;Settings!$B$3,VLOOKUP($A1981,'List Calculations'!A$2:H$2705,7,FALSE),"")</f>
        <v/>
      </c>
      <c r="D1981" s="3" t="str">
        <f ca="1">IF(A1980&lt;Settings!$B$3,VLOOKUP($A1981,'List Calculations'!A$2:H$2705,8,FALSE),"")</f>
        <v/>
      </c>
    </row>
    <row r="1982" spans="1:4" x14ac:dyDescent="0.25">
      <c r="A1982" t="str">
        <f ca="1">IF(A1981&lt;Settings!$B$3,A1981+1,"")</f>
        <v/>
      </c>
      <c r="B1982" t="str">
        <f ca="1">IF(A1981&lt;Settings!$B$3,VLOOKUP($A1982,'List Calculations'!A$2:H$2705,6,FALSE),"")</f>
        <v/>
      </c>
      <c r="C1982" t="str">
        <f ca="1">IF(A1981&lt;Settings!$B$3,VLOOKUP($A1982,'List Calculations'!A$2:H$2705,7,FALSE),"")</f>
        <v/>
      </c>
      <c r="D1982" s="3" t="str">
        <f ca="1">IF(A1981&lt;Settings!$B$3,VLOOKUP($A1982,'List Calculations'!A$2:H$2705,8,FALSE),"")</f>
        <v/>
      </c>
    </row>
    <row r="1983" spans="1:4" x14ac:dyDescent="0.25">
      <c r="A1983" t="str">
        <f ca="1">IF(A1982&lt;Settings!$B$3,A1982+1,"")</f>
        <v/>
      </c>
      <c r="B1983" t="str">
        <f ca="1">IF(A1982&lt;Settings!$B$3,VLOOKUP($A1983,'List Calculations'!A$2:H$2705,6,FALSE),"")</f>
        <v/>
      </c>
      <c r="C1983" t="str">
        <f ca="1">IF(A1982&lt;Settings!$B$3,VLOOKUP($A1983,'List Calculations'!A$2:H$2705,7,FALSE),"")</f>
        <v/>
      </c>
      <c r="D1983" s="3" t="str">
        <f ca="1">IF(A1982&lt;Settings!$B$3,VLOOKUP($A1983,'List Calculations'!A$2:H$2705,8,FALSE),"")</f>
        <v/>
      </c>
    </row>
    <row r="1984" spans="1:4" x14ac:dyDescent="0.25">
      <c r="A1984" t="str">
        <f ca="1">IF(A1983&lt;Settings!$B$3,A1983+1,"")</f>
        <v/>
      </c>
      <c r="B1984" t="str">
        <f ca="1">IF(A1983&lt;Settings!$B$3,VLOOKUP($A1984,'List Calculations'!A$2:H$2705,6,FALSE),"")</f>
        <v/>
      </c>
      <c r="C1984" t="str">
        <f ca="1">IF(A1983&lt;Settings!$B$3,VLOOKUP($A1984,'List Calculations'!A$2:H$2705,7,FALSE),"")</f>
        <v/>
      </c>
      <c r="D1984" s="3" t="str">
        <f ca="1">IF(A1983&lt;Settings!$B$3,VLOOKUP($A1984,'List Calculations'!A$2:H$2705,8,FALSE),"")</f>
        <v/>
      </c>
    </row>
    <row r="1985" spans="1:4" x14ac:dyDescent="0.25">
      <c r="A1985" t="str">
        <f ca="1">IF(A1984&lt;Settings!$B$3,A1984+1,"")</f>
        <v/>
      </c>
      <c r="B1985" t="str">
        <f ca="1">IF(A1984&lt;Settings!$B$3,VLOOKUP($A1985,'List Calculations'!A$2:H$2705,6,FALSE),"")</f>
        <v/>
      </c>
      <c r="C1985" t="str">
        <f ca="1">IF(A1984&lt;Settings!$B$3,VLOOKUP($A1985,'List Calculations'!A$2:H$2705,7,FALSE),"")</f>
        <v/>
      </c>
      <c r="D1985" s="3" t="str">
        <f ca="1">IF(A1984&lt;Settings!$B$3,VLOOKUP($A1985,'List Calculations'!A$2:H$2705,8,FALSE),"")</f>
        <v/>
      </c>
    </row>
    <row r="1986" spans="1:4" x14ac:dyDescent="0.25">
      <c r="A1986" t="str">
        <f ca="1">IF(A1985&lt;Settings!$B$3,A1985+1,"")</f>
        <v/>
      </c>
      <c r="B1986" t="str">
        <f ca="1">IF(A1985&lt;Settings!$B$3,VLOOKUP($A1986,'List Calculations'!A$2:H$2705,6,FALSE),"")</f>
        <v/>
      </c>
      <c r="C1986" t="str">
        <f ca="1">IF(A1985&lt;Settings!$B$3,VLOOKUP($A1986,'List Calculations'!A$2:H$2705,7,FALSE),"")</f>
        <v/>
      </c>
      <c r="D1986" s="3" t="str">
        <f ca="1">IF(A1985&lt;Settings!$B$3,VLOOKUP($A1986,'List Calculations'!A$2:H$2705,8,FALSE),"")</f>
        <v/>
      </c>
    </row>
    <row r="1987" spans="1:4" x14ac:dyDescent="0.25">
      <c r="A1987" t="str">
        <f ca="1">IF(A1986&lt;Settings!$B$3,A1986+1,"")</f>
        <v/>
      </c>
      <c r="B1987" t="str">
        <f ca="1">IF(A1986&lt;Settings!$B$3,VLOOKUP($A1987,'List Calculations'!A$2:H$2705,6,FALSE),"")</f>
        <v/>
      </c>
      <c r="C1987" t="str">
        <f ca="1">IF(A1986&lt;Settings!$B$3,VLOOKUP($A1987,'List Calculations'!A$2:H$2705,7,FALSE),"")</f>
        <v/>
      </c>
      <c r="D1987" s="3" t="str">
        <f ca="1">IF(A1986&lt;Settings!$B$3,VLOOKUP($A1987,'List Calculations'!A$2:H$2705,8,FALSE),"")</f>
        <v/>
      </c>
    </row>
    <row r="1988" spans="1:4" x14ac:dyDescent="0.25">
      <c r="A1988" t="str">
        <f ca="1">IF(A1987&lt;Settings!$B$3,A1987+1,"")</f>
        <v/>
      </c>
      <c r="B1988" t="str">
        <f ca="1">IF(A1987&lt;Settings!$B$3,VLOOKUP($A1988,'List Calculations'!A$2:H$2705,6,FALSE),"")</f>
        <v/>
      </c>
      <c r="C1988" t="str">
        <f ca="1">IF(A1987&lt;Settings!$B$3,VLOOKUP($A1988,'List Calculations'!A$2:H$2705,7,FALSE),"")</f>
        <v/>
      </c>
      <c r="D1988" s="3" t="str">
        <f ca="1">IF(A1987&lt;Settings!$B$3,VLOOKUP($A1988,'List Calculations'!A$2:H$2705,8,FALSE),"")</f>
        <v/>
      </c>
    </row>
    <row r="1989" spans="1:4" x14ac:dyDescent="0.25">
      <c r="A1989" t="str">
        <f ca="1">IF(A1988&lt;Settings!$B$3,A1988+1,"")</f>
        <v/>
      </c>
      <c r="B1989" t="str">
        <f ca="1">IF(A1988&lt;Settings!$B$3,VLOOKUP($A1989,'List Calculations'!A$2:H$2705,6,FALSE),"")</f>
        <v/>
      </c>
      <c r="C1989" t="str">
        <f ca="1">IF(A1988&lt;Settings!$B$3,VLOOKUP($A1989,'List Calculations'!A$2:H$2705,7,FALSE),"")</f>
        <v/>
      </c>
      <c r="D1989" s="3" t="str">
        <f ca="1">IF(A1988&lt;Settings!$B$3,VLOOKUP($A1989,'List Calculations'!A$2:H$2705,8,FALSE),"")</f>
        <v/>
      </c>
    </row>
    <row r="1990" spans="1:4" x14ac:dyDescent="0.25">
      <c r="A1990" t="str">
        <f ca="1">IF(A1989&lt;Settings!$B$3,A1989+1,"")</f>
        <v/>
      </c>
      <c r="B1990" t="str">
        <f ca="1">IF(A1989&lt;Settings!$B$3,VLOOKUP($A1990,'List Calculations'!A$2:H$2705,6,FALSE),"")</f>
        <v/>
      </c>
      <c r="C1990" t="str">
        <f ca="1">IF(A1989&lt;Settings!$B$3,VLOOKUP($A1990,'List Calculations'!A$2:H$2705,7,FALSE),"")</f>
        <v/>
      </c>
      <c r="D1990" s="3" t="str">
        <f ca="1">IF(A1989&lt;Settings!$B$3,VLOOKUP($A1990,'List Calculations'!A$2:H$2705,8,FALSE),"")</f>
        <v/>
      </c>
    </row>
    <row r="1991" spans="1:4" x14ac:dyDescent="0.25">
      <c r="A1991" t="str">
        <f ca="1">IF(A1990&lt;Settings!$B$3,A1990+1,"")</f>
        <v/>
      </c>
      <c r="B1991" t="str">
        <f ca="1">IF(A1990&lt;Settings!$B$3,VLOOKUP($A1991,'List Calculations'!A$2:H$2705,6,FALSE),"")</f>
        <v/>
      </c>
      <c r="C1991" t="str">
        <f ca="1">IF(A1990&lt;Settings!$B$3,VLOOKUP($A1991,'List Calculations'!A$2:H$2705,7,FALSE),"")</f>
        <v/>
      </c>
      <c r="D1991" s="3" t="str">
        <f ca="1">IF(A1990&lt;Settings!$B$3,VLOOKUP($A1991,'List Calculations'!A$2:H$2705,8,FALSE),"")</f>
        <v/>
      </c>
    </row>
    <row r="1992" spans="1:4" x14ac:dyDescent="0.25">
      <c r="A1992" t="str">
        <f ca="1">IF(A1991&lt;Settings!$B$3,A1991+1,"")</f>
        <v/>
      </c>
      <c r="B1992" t="str">
        <f ca="1">IF(A1991&lt;Settings!$B$3,VLOOKUP($A1992,'List Calculations'!A$2:H$2705,6,FALSE),"")</f>
        <v/>
      </c>
      <c r="C1992" t="str">
        <f ca="1">IF(A1991&lt;Settings!$B$3,VLOOKUP($A1992,'List Calculations'!A$2:H$2705,7,FALSE),"")</f>
        <v/>
      </c>
      <c r="D1992" s="3" t="str">
        <f ca="1">IF(A1991&lt;Settings!$B$3,VLOOKUP($A1992,'List Calculations'!A$2:H$2705,8,FALSE),"")</f>
        <v/>
      </c>
    </row>
    <row r="1993" spans="1:4" x14ac:dyDescent="0.25">
      <c r="A1993" t="str">
        <f ca="1">IF(A1992&lt;Settings!$B$3,A1992+1,"")</f>
        <v/>
      </c>
      <c r="B1993" t="str">
        <f ca="1">IF(A1992&lt;Settings!$B$3,VLOOKUP($A1993,'List Calculations'!A$2:H$2705,6,FALSE),"")</f>
        <v/>
      </c>
      <c r="C1993" t="str">
        <f ca="1">IF(A1992&lt;Settings!$B$3,VLOOKUP($A1993,'List Calculations'!A$2:H$2705,7,FALSE),"")</f>
        <v/>
      </c>
      <c r="D1993" s="3" t="str">
        <f ca="1">IF(A1992&lt;Settings!$B$3,VLOOKUP($A1993,'List Calculations'!A$2:H$2705,8,FALSE),"")</f>
        <v/>
      </c>
    </row>
    <row r="1994" spans="1:4" x14ac:dyDescent="0.25">
      <c r="A1994" t="str">
        <f ca="1">IF(A1993&lt;Settings!$B$3,A1993+1,"")</f>
        <v/>
      </c>
      <c r="B1994" t="str">
        <f ca="1">IF(A1993&lt;Settings!$B$3,VLOOKUP($A1994,'List Calculations'!A$2:H$2705,6,FALSE),"")</f>
        <v/>
      </c>
      <c r="C1994" t="str">
        <f ca="1">IF(A1993&lt;Settings!$B$3,VLOOKUP($A1994,'List Calculations'!A$2:H$2705,7,FALSE),"")</f>
        <v/>
      </c>
      <c r="D1994" s="3" t="str">
        <f ca="1">IF(A1993&lt;Settings!$B$3,VLOOKUP($A1994,'List Calculations'!A$2:H$2705,8,FALSE),"")</f>
        <v/>
      </c>
    </row>
    <row r="1995" spans="1:4" x14ac:dyDescent="0.25">
      <c r="A1995" t="str">
        <f ca="1">IF(A1994&lt;Settings!$B$3,A1994+1,"")</f>
        <v/>
      </c>
      <c r="B1995" t="str">
        <f ca="1">IF(A1994&lt;Settings!$B$3,VLOOKUP($A1995,'List Calculations'!A$2:H$2705,6,FALSE),"")</f>
        <v/>
      </c>
      <c r="C1995" t="str">
        <f ca="1">IF(A1994&lt;Settings!$B$3,VLOOKUP($A1995,'List Calculations'!A$2:H$2705,7,FALSE),"")</f>
        <v/>
      </c>
      <c r="D1995" s="3" t="str">
        <f ca="1">IF(A1994&lt;Settings!$B$3,VLOOKUP($A1995,'List Calculations'!A$2:H$2705,8,FALSE),"")</f>
        <v/>
      </c>
    </row>
    <row r="1996" spans="1:4" x14ac:dyDescent="0.25">
      <c r="A1996" t="str">
        <f ca="1">IF(A1995&lt;Settings!$B$3,A1995+1,"")</f>
        <v/>
      </c>
      <c r="B1996" t="str">
        <f ca="1">IF(A1995&lt;Settings!$B$3,VLOOKUP($A1996,'List Calculations'!A$2:H$2705,6,FALSE),"")</f>
        <v/>
      </c>
      <c r="C1996" t="str">
        <f ca="1">IF(A1995&lt;Settings!$B$3,VLOOKUP($A1996,'List Calculations'!A$2:H$2705,7,FALSE),"")</f>
        <v/>
      </c>
      <c r="D1996" s="3" t="str">
        <f ca="1">IF(A1995&lt;Settings!$B$3,VLOOKUP($A1996,'List Calculations'!A$2:H$2705,8,FALSE),"")</f>
        <v/>
      </c>
    </row>
    <row r="1997" spans="1:4" x14ac:dyDescent="0.25">
      <c r="A1997" t="str">
        <f ca="1">IF(A1996&lt;Settings!$B$3,A1996+1,"")</f>
        <v/>
      </c>
      <c r="B1997" t="str">
        <f ca="1">IF(A1996&lt;Settings!$B$3,VLOOKUP($A1997,'List Calculations'!A$2:H$2705,6,FALSE),"")</f>
        <v/>
      </c>
      <c r="C1997" t="str">
        <f ca="1">IF(A1996&lt;Settings!$B$3,VLOOKUP($A1997,'List Calculations'!A$2:H$2705,7,FALSE),"")</f>
        <v/>
      </c>
      <c r="D1997" s="3" t="str">
        <f ca="1">IF(A1996&lt;Settings!$B$3,VLOOKUP($A1997,'List Calculations'!A$2:H$2705,8,FALSE),"")</f>
        <v/>
      </c>
    </row>
    <row r="1998" spans="1:4" x14ac:dyDescent="0.25">
      <c r="A1998" t="str">
        <f ca="1">IF(A1997&lt;Settings!$B$3,A1997+1,"")</f>
        <v/>
      </c>
      <c r="B1998" t="str">
        <f ca="1">IF(A1997&lt;Settings!$B$3,VLOOKUP($A1998,'List Calculations'!A$2:H$2705,6,FALSE),"")</f>
        <v/>
      </c>
      <c r="C1998" t="str">
        <f ca="1">IF(A1997&lt;Settings!$B$3,VLOOKUP($A1998,'List Calculations'!A$2:H$2705,7,FALSE),"")</f>
        <v/>
      </c>
      <c r="D1998" s="3" t="str">
        <f ca="1">IF(A1997&lt;Settings!$B$3,VLOOKUP($A1998,'List Calculations'!A$2:H$2705,8,FALSE),"")</f>
        <v/>
      </c>
    </row>
    <row r="1999" spans="1:4" x14ac:dyDescent="0.25">
      <c r="A1999" t="str">
        <f ca="1">IF(A1998&lt;Settings!$B$3,A1998+1,"")</f>
        <v/>
      </c>
      <c r="B1999" t="str">
        <f ca="1">IF(A1998&lt;Settings!$B$3,VLOOKUP($A1999,'List Calculations'!A$2:H$2705,6,FALSE),"")</f>
        <v/>
      </c>
      <c r="C1999" t="str">
        <f ca="1">IF(A1998&lt;Settings!$B$3,VLOOKUP($A1999,'List Calculations'!A$2:H$2705,7,FALSE),"")</f>
        <v/>
      </c>
      <c r="D1999" s="3" t="str">
        <f ca="1">IF(A1998&lt;Settings!$B$3,VLOOKUP($A1999,'List Calculations'!A$2:H$2705,8,FALSE),"")</f>
        <v/>
      </c>
    </row>
    <row r="2000" spans="1:4" x14ac:dyDescent="0.25">
      <c r="A2000" t="str">
        <f ca="1">IF(A1999&lt;Settings!$B$3,A1999+1,"")</f>
        <v/>
      </c>
      <c r="B2000" t="str">
        <f ca="1">IF(A1999&lt;Settings!$B$3,VLOOKUP($A2000,'List Calculations'!A$2:H$2705,6,FALSE),"")</f>
        <v/>
      </c>
      <c r="C2000" t="str">
        <f ca="1">IF(A1999&lt;Settings!$B$3,VLOOKUP($A2000,'List Calculations'!A$2:H$2705,7,FALSE),"")</f>
        <v/>
      </c>
      <c r="D2000" s="3" t="str">
        <f ca="1">IF(A1999&lt;Settings!$B$3,VLOOKUP($A2000,'List Calculations'!A$2:H$2705,8,FALSE),"")</f>
        <v/>
      </c>
    </row>
    <row r="2001" spans="1:4" x14ac:dyDescent="0.25">
      <c r="A2001" t="str">
        <f ca="1">IF(A2000&lt;Settings!$B$3,A2000+1,"")</f>
        <v/>
      </c>
      <c r="B2001" t="str">
        <f ca="1">IF(A2000&lt;Settings!$B$3,VLOOKUP($A2001,'List Calculations'!A$2:H$2705,6,FALSE),"")</f>
        <v/>
      </c>
      <c r="C2001" t="str">
        <f ca="1">IF(A2000&lt;Settings!$B$3,VLOOKUP($A2001,'List Calculations'!A$2:H$2705,7,FALSE),"")</f>
        <v/>
      </c>
      <c r="D2001" s="3" t="str">
        <f ca="1">IF(A2000&lt;Settings!$B$3,VLOOKUP($A2001,'List Calculations'!A$2:H$2705,8,FALSE),"")</f>
        <v/>
      </c>
    </row>
    <row r="2002" spans="1:4" x14ac:dyDescent="0.25">
      <c r="A2002" t="str">
        <f ca="1">IF(A2001&lt;Settings!$B$3,A2001+1,"")</f>
        <v/>
      </c>
      <c r="B2002" t="str">
        <f ca="1">IF(A2001&lt;Settings!$B$3,VLOOKUP($A2002,'List Calculations'!A$2:H$2705,6,FALSE),"")</f>
        <v/>
      </c>
      <c r="C2002" t="str">
        <f ca="1">IF(A2001&lt;Settings!$B$3,VLOOKUP($A2002,'List Calculations'!A$2:H$2705,7,FALSE),"")</f>
        <v/>
      </c>
      <c r="D2002" s="3" t="str">
        <f ca="1">IF(A2001&lt;Settings!$B$3,VLOOKUP($A2002,'List Calculations'!A$2:H$2705,8,FALSE),"")</f>
        <v/>
      </c>
    </row>
    <row r="2003" spans="1:4" x14ac:dyDescent="0.25">
      <c r="A2003" t="str">
        <f ca="1">IF(A2002&lt;Settings!$B$3,A2002+1,"")</f>
        <v/>
      </c>
      <c r="B2003" t="str">
        <f ca="1">IF(A2002&lt;Settings!$B$3,VLOOKUP($A2003,'List Calculations'!A$2:H$2705,6,FALSE),"")</f>
        <v/>
      </c>
      <c r="C2003" t="str">
        <f ca="1">IF(A2002&lt;Settings!$B$3,VLOOKUP($A2003,'List Calculations'!A$2:H$2705,7,FALSE),"")</f>
        <v/>
      </c>
      <c r="D2003" s="3" t="str">
        <f ca="1">IF(A2002&lt;Settings!$B$3,VLOOKUP($A2003,'List Calculations'!A$2:H$2705,8,FALSE),"")</f>
        <v/>
      </c>
    </row>
    <row r="2004" spans="1:4" x14ac:dyDescent="0.25">
      <c r="A2004" t="str">
        <f ca="1">IF(A2003&lt;Settings!$B$3,A2003+1,"")</f>
        <v/>
      </c>
      <c r="B2004" t="str">
        <f ca="1">IF(A2003&lt;Settings!$B$3,VLOOKUP($A2004,'List Calculations'!A$2:H$2705,6,FALSE),"")</f>
        <v/>
      </c>
      <c r="C2004" t="str">
        <f ca="1">IF(A2003&lt;Settings!$B$3,VLOOKUP($A2004,'List Calculations'!A$2:H$2705,7,FALSE),"")</f>
        <v/>
      </c>
      <c r="D2004" s="3" t="str">
        <f ca="1">IF(A2003&lt;Settings!$B$3,VLOOKUP($A2004,'List Calculations'!A$2:H$2705,8,FALSE),"")</f>
        <v/>
      </c>
    </row>
    <row r="2005" spans="1:4" x14ac:dyDescent="0.25">
      <c r="A2005" t="str">
        <f ca="1">IF(A2004&lt;Settings!$B$3,A2004+1,"")</f>
        <v/>
      </c>
      <c r="B2005" t="str">
        <f ca="1">IF(A2004&lt;Settings!$B$3,VLOOKUP($A2005,'List Calculations'!A$2:H$2705,6,FALSE),"")</f>
        <v/>
      </c>
      <c r="C2005" t="str">
        <f ca="1">IF(A2004&lt;Settings!$B$3,VLOOKUP($A2005,'List Calculations'!A$2:H$2705,7,FALSE),"")</f>
        <v/>
      </c>
      <c r="D2005" s="3" t="str">
        <f ca="1">IF(A2004&lt;Settings!$B$3,VLOOKUP($A2005,'List Calculations'!A$2:H$2705,8,FALSE),"")</f>
        <v/>
      </c>
    </row>
    <row r="2006" spans="1:4" x14ac:dyDescent="0.25">
      <c r="A2006" t="str">
        <f ca="1">IF(A2005&lt;Settings!$B$3,A2005+1,"")</f>
        <v/>
      </c>
      <c r="B2006" t="str">
        <f ca="1">IF(A2005&lt;Settings!$B$3,VLOOKUP($A2006,'List Calculations'!A$2:H$2705,6,FALSE),"")</f>
        <v/>
      </c>
      <c r="C2006" t="str">
        <f ca="1">IF(A2005&lt;Settings!$B$3,VLOOKUP($A2006,'List Calculations'!A$2:H$2705,7,FALSE),"")</f>
        <v/>
      </c>
      <c r="D2006" s="3" t="str">
        <f ca="1">IF(A2005&lt;Settings!$B$3,VLOOKUP($A2006,'List Calculations'!A$2:H$2705,8,FALSE),"")</f>
        <v/>
      </c>
    </row>
    <row r="2007" spans="1:4" x14ac:dyDescent="0.25">
      <c r="A2007" t="str">
        <f ca="1">IF(A2006&lt;Settings!$B$3,A2006+1,"")</f>
        <v/>
      </c>
      <c r="B2007" t="str">
        <f ca="1">IF(A2006&lt;Settings!$B$3,VLOOKUP($A2007,'List Calculations'!A$2:H$2705,6,FALSE),"")</f>
        <v/>
      </c>
      <c r="C2007" t="str">
        <f ca="1">IF(A2006&lt;Settings!$B$3,VLOOKUP($A2007,'List Calculations'!A$2:H$2705,7,FALSE),"")</f>
        <v/>
      </c>
      <c r="D2007" s="3" t="str">
        <f ca="1">IF(A2006&lt;Settings!$B$3,VLOOKUP($A2007,'List Calculations'!A$2:H$2705,8,FALSE),"")</f>
        <v/>
      </c>
    </row>
    <row r="2008" spans="1:4" x14ac:dyDescent="0.25">
      <c r="A2008" t="str">
        <f ca="1">IF(A2007&lt;Settings!$B$3,A2007+1,"")</f>
        <v/>
      </c>
      <c r="B2008" t="str">
        <f ca="1">IF(A2007&lt;Settings!$B$3,VLOOKUP($A2008,'List Calculations'!A$2:H$2705,6,FALSE),"")</f>
        <v/>
      </c>
      <c r="C2008" t="str">
        <f ca="1">IF(A2007&lt;Settings!$B$3,VLOOKUP($A2008,'List Calculations'!A$2:H$2705,7,FALSE),"")</f>
        <v/>
      </c>
      <c r="D2008" s="3" t="str">
        <f ca="1">IF(A2007&lt;Settings!$B$3,VLOOKUP($A2008,'List Calculations'!A$2:H$2705,8,FALSE),"")</f>
        <v/>
      </c>
    </row>
    <row r="2009" spans="1:4" x14ac:dyDescent="0.25">
      <c r="A2009" t="str">
        <f ca="1">IF(A2008&lt;Settings!$B$3,A2008+1,"")</f>
        <v/>
      </c>
      <c r="B2009" t="str">
        <f ca="1">IF(A2008&lt;Settings!$B$3,VLOOKUP($A2009,'List Calculations'!A$2:H$2705,6,FALSE),"")</f>
        <v/>
      </c>
      <c r="C2009" t="str">
        <f ca="1">IF(A2008&lt;Settings!$B$3,VLOOKUP($A2009,'List Calculations'!A$2:H$2705,7,FALSE),"")</f>
        <v/>
      </c>
      <c r="D2009" s="3" t="str">
        <f ca="1">IF(A2008&lt;Settings!$B$3,VLOOKUP($A2009,'List Calculations'!A$2:H$2705,8,FALSE),"")</f>
        <v/>
      </c>
    </row>
    <row r="2010" spans="1:4" x14ac:dyDescent="0.25">
      <c r="A2010" t="str">
        <f ca="1">IF(A2009&lt;Settings!$B$3,A2009+1,"")</f>
        <v/>
      </c>
      <c r="B2010" t="str">
        <f ca="1">IF(A2009&lt;Settings!$B$3,VLOOKUP($A2010,'List Calculations'!A$2:H$2705,6,FALSE),"")</f>
        <v/>
      </c>
      <c r="C2010" t="str">
        <f ca="1">IF(A2009&lt;Settings!$B$3,VLOOKUP($A2010,'List Calculations'!A$2:H$2705,7,FALSE),"")</f>
        <v/>
      </c>
      <c r="D2010" s="3" t="str">
        <f ca="1">IF(A2009&lt;Settings!$B$3,VLOOKUP($A2010,'List Calculations'!A$2:H$2705,8,FALSE),"")</f>
        <v/>
      </c>
    </row>
    <row r="2011" spans="1:4" x14ac:dyDescent="0.25">
      <c r="A2011" t="str">
        <f ca="1">IF(A2010&lt;Settings!$B$3,A2010+1,"")</f>
        <v/>
      </c>
      <c r="B2011" t="str">
        <f ca="1">IF(A2010&lt;Settings!$B$3,VLOOKUP($A2011,'List Calculations'!A$2:H$2705,6,FALSE),"")</f>
        <v/>
      </c>
      <c r="C2011" t="str">
        <f ca="1">IF(A2010&lt;Settings!$B$3,VLOOKUP($A2011,'List Calculations'!A$2:H$2705,7,FALSE),"")</f>
        <v/>
      </c>
      <c r="D2011" s="3" t="str">
        <f ca="1">IF(A2010&lt;Settings!$B$3,VLOOKUP($A2011,'List Calculations'!A$2:H$2705,8,FALSE),"")</f>
        <v/>
      </c>
    </row>
    <row r="2012" spans="1:4" x14ac:dyDescent="0.25">
      <c r="A2012" t="str">
        <f ca="1">IF(A2011&lt;Settings!$B$3,A2011+1,"")</f>
        <v/>
      </c>
      <c r="B2012" t="str">
        <f ca="1">IF(A2011&lt;Settings!$B$3,VLOOKUP($A2012,'List Calculations'!A$2:H$2705,6,FALSE),"")</f>
        <v/>
      </c>
      <c r="C2012" t="str">
        <f ca="1">IF(A2011&lt;Settings!$B$3,VLOOKUP($A2012,'List Calculations'!A$2:H$2705,7,FALSE),"")</f>
        <v/>
      </c>
      <c r="D2012" s="3" t="str">
        <f ca="1">IF(A2011&lt;Settings!$B$3,VLOOKUP($A2012,'List Calculations'!A$2:H$2705,8,FALSE),"")</f>
        <v/>
      </c>
    </row>
    <row r="2013" spans="1:4" x14ac:dyDescent="0.25">
      <c r="A2013" t="str">
        <f ca="1">IF(A2012&lt;Settings!$B$3,A2012+1,"")</f>
        <v/>
      </c>
      <c r="B2013" t="str">
        <f ca="1">IF(A2012&lt;Settings!$B$3,VLOOKUP($A2013,'List Calculations'!A$2:H$2705,6,FALSE),"")</f>
        <v/>
      </c>
      <c r="C2013" t="str">
        <f ca="1">IF(A2012&lt;Settings!$B$3,VLOOKUP($A2013,'List Calculations'!A$2:H$2705,7,FALSE),"")</f>
        <v/>
      </c>
      <c r="D2013" s="3" t="str">
        <f ca="1">IF(A2012&lt;Settings!$B$3,VLOOKUP($A2013,'List Calculations'!A$2:H$2705,8,FALSE),"")</f>
        <v/>
      </c>
    </row>
    <row r="2014" spans="1:4" x14ac:dyDescent="0.25">
      <c r="A2014" t="str">
        <f ca="1">IF(A2013&lt;Settings!$B$3,A2013+1,"")</f>
        <v/>
      </c>
      <c r="B2014" t="str">
        <f ca="1">IF(A2013&lt;Settings!$B$3,VLOOKUP($A2014,'List Calculations'!A$2:H$2705,6,FALSE),"")</f>
        <v/>
      </c>
      <c r="C2014" t="str">
        <f ca="1">IF(A2013&lt;Settings!$B$3,VLOOKUP($A2014,'List Calculations'!A$2:H$2705,7,FALSE),"")</f>
        <v/>
      </c>
      <c r="D2014" s="3" t="str">
        <f ca="1">IF(A2013&lt;Settings!$B$3,VLOOKUP($A2014,'List Calculations'!A$2:H$2705,8,FALSE),"")</f>
        <v/>
      </c>
    </row>
    <row r="2015" spans="1:4" x14ac:dyDescent="0.25">
      <c r="A2015" t="str">
        <f ca="1">IF(A2014&lt;Settings!$B$3,A2014+1,"")</f>
        <v/>
      </c>
      <c r="B2015" t="str">
        <f ca="1">IF(A2014&lt;Settings!$B$3,VLOOKUP($A2015,'List Calculations'!A$2:H$2705,6,FALSE),"")</f>
        <v/>
      </c>
      <c r="C2015" t="str">
        <f ca="1">IF(A2014&lt;Settings!$B$3,VLOOKUP($A2015,'List Calculations'!A$2:H$2705,7,FALSE),"")</f>
        <v/>
      </c>
      <c r="D2015" s="3" t="str">
        <f ca="1">IF(A2014&lt;Settings!$B$3,VLOOKUP($A2015,'List Calculations'!A$2:H$2705,8,FALSE),"")</f>
        <v/>
      </c>
    </row>
    <row r="2016" spans="1:4" x14ac:dyDescent="0.25">
      <c r="A2016" t="str">
        <f ca="1">IF(A2015&lt;Settings!$B$3,A2015+1,"")</f>
        <v/>
      </c>
      <c r="B2016" t="str">
        <f ca="1">IF(A2015&lt;Settings!$B$3,VLOOKUP($A2016,'List Calculations'!A$2:H$2705,6,FALSE),"")</f>
        <v/>
      </c>
      <c r="C2016" t="str">
        <f ca="1">IF(A2015&lt;Settings!$B$3,VLOOKUP($A2016,'List Calculations'!A$2:H$2705,7,FALSE),"")</f>
        <v/>
      </c>
      <c r="D2016" s="3" t="str">
        <f ca="1">IF(A2015&lt;Settings!$B$3,VLOOKUP($A2016,'List Calculations'!A$2:H$2705,8,FALSE),"")</f>
        <v/>
      </c>
    </row>
    <row r="2017" spans="1:4" x14ac:dyDescent="0.25">
      <c r="A2017" t="str">
        <f ca="1">IF(A2016&lt;Settings!$B$3,A2016+1,"")</f>
        <v/>
      </c>
      <c r="B2017" t="str">
        <f ca="1">IF(A2016&lt;Settings!$B$3,VLOOKUP($A2017,'List Calculations'!A$2:H$2705,6,FALSE),"")</f>
        <v/>
      </c>
      <c r="C2017" t="str">
        <f ca="1">IF(A2016&lt;Settings!$B$3,VLOOKUP($A2017,'List Calculations'!A$2:H$2705,7,FALSE),"")</f>
        <v/>
      </c>
      <c r="D2017" s="3" t="str">
        <f ca="1">IF(A2016&lt;Settings!$B$3,VLOOKUP($A2017,'List Calculations'!A$2:H$2705,8,FALSE),"")</f>
        <v/>
      </c>
    </row>
    <row r="2018" spans="1:4" x14ac:dyDescent="0.25">
      <c r="A2018" t="str">
        <f ca="1">IF(A2017&lt;Settings!$B$3,A2017+1,"")</f>
        <v/>
      </c>
      <c r="B2018" t="str">
        <f ca="1">IF(A2017&lt;Settings!$B$3,VLOOKUP($A2018,'List Calculations'!A$2:H$2705,6,FALSE),"")</f>
        <v/>
      </c>
      <c r="C2018" t="str">
        <f ca="1">IF(A2017&lt;Settings!$B$3,VLOOKUP($A2018,'List Calculations'!A$2:H$2705,7,FALSE),"")</f>
        <v/>
      </c>
      <c r="D2018" s="3" t="str">
        <f ca="1">IF(A2017&lt;Settings!$B$3,VLOOKUP($A2018,'List Calculations'!A$2:H$2705,8,FALSE),"")</f>
        <v/>
      </c>
    </row>
    <row r="2019" spans="1:4" x14ac:dyDescent="0.25">
      <c r="A2019" t="str">
        <f ca="1">IF(A2018&lt;Settings!$B$3,A2018+1,"")</f>
        <v/>
      </c>
      <c r="B2019" t="str">
        <f ca="1">IF(A2018&lt;Settings!$B$3,VLOOKUP($A2019,'List Calculations'!A$2:H$2705,6,FALSE),"")</f>
        <v/>
      </c>
      <c r="C2019" t="str">
        <f ca="1">IF(A2018&lt;Settings!$B$3,VLOOKUP($A2019,'List Calculations'!A$2:H$2705,7,FALSE),"")</f>
        <v/>
      </c>
      <c r="D2019" s="3" t="str">
        <f ca="1">IF(A2018&lt;Settings!$B$3,VLOOKUP($A2019,'List Calculations'!A$2:H$2705,8,FALSE),"")</f>
        <v/>
      </c>
    </row>
    <row r="2020" spans="1:4" x14ac:dyDescent="0.25">
      <c r="A2020" t="str">
        <f ca="1">IF(A2019&lt;Settings!$B$3,A2019+1,"")</f>
        <v/>
      </c>
      <c r="B2020" t="str">
        <f ca="1">IF(A2019&lt;Settings!$B$3,VLOOKUP($A2020,'List Calculations'!A$2:H$2705,6,FALSE),"")</f>
        <v/>
      </c>
      <c r="C2020" t="str">
        <f ca="1">IF(A2019&lt;Settings!$B$3,VLOOKUP($A2020,'List Calculations'!A$2:H$2705,7,FALSE),"")</f>
        <v/>
      </c>
      <c r="D2020" s="3" t="str">
        <f ca="1">IF(A2019&lt;Settings!$B$3,VLOOKUP($A2020,'List Calculations'!A$2:H$2705,8,FALSE),"")</f>
        <v/>
      </c>
    </row>
    <row r="2021" spans="1:4" x14ac:dyDescent="0.25">
      <c r="A2021" t="str">
        <f ca="1">IF(A2020&lt;Settings!$B$3,A2020+1,"")</f>
        <v/>
      </c>
      <c r="B2021" t="str">
        <f ca="1">IF(A2020&lt;Settings!$B$3,VLOOKUP($A2021,'List Calculations'!A$2:H$2705,6,FALSE),"")</f>
        <v/>
      </c>
      <c r="C2021" t="str">
        <f ca="1">IF(A2020&lt;Settings!$B$3,VLOOKUP($A2021,'List Calculations'!A$2:H$2705,7,FALSE),"")</f>
        <v/>
      </c>
      <c r="D2021" s="3" t="str">
        <f ca="1">IF(A2020&lt;Settings!$B$3,VLOOKUP($A2021,'List Calculations'!A$2:H$2705,8,FALSE),"")</f>
        <v/>
      </c>
    </row>
    <row r="2022" spans="1:4" x14ac:dyDescent="0.25">
      <c r="A2022" t="str">
        <f ca="1">IF(A2021&lt;Settings!$B$3,A2021+1,"")</f>
        <v/>
      </c>
      <c r="B2022" t="str">
        <f ca="1">IF(A2021&lt;Settings!$B$3,VLOOKUP($A2022,'List Calculations'!A$2:H$2705,6,FALSE),"")</f>
        <v/>
      </c>
      <c r="C2022" t="str">
        <f ca="1">IF(A2021&lt;Settings!$B$3,VLOOKUP($A2022,'List Calculations'!A$2:H$2705,7,FALSE),"")</f>
        <v/>
      </c>
      <c r="D2022" s="3" t="str">
        <f ca="1">IF(A2021&lt;Settings!$B$3,VLOOKUP($A2022,'List Calculations'!A$2:H$2705,8,FALSE),"")</f>
        <v/>
      </c>
    </row>
    <row r="2023" spans="1:4" x14ac:dyDescent="0.25">
      <c r="A2023" t="str">
        <f ca="1">IF(A2022&lt;Settings!$B$3,A2022+1,"")</f>
        <v/>
      </c>
      <c r="B2023" t="str">
        <f ca="1">IF(A2022&lt;Settings!$B$3,VLOOKUP($A2023,'List Calculations'!A$2:H$2705,6,FALSE),"")</f>
        <v/>
      </c>
      <c r="C2023" t="str">
        <f ca="1">IF(A2022&lt;Settings!$B$3,VLOOKUP($A2023,'List Calculations'!A$2:H$2705,7,FALSE),"")</f>
        <v/>
      </c>
      <c r="D2023" s="3" t="str">
        <f ca="1">IF(A2022&lt;Settings!$B$3,VLOOKUP($A2023,'List Calculations'!A$2:H$2705,8,FALSE),"")</f>
        <v/>
      </c>
    </row>
    <row r="2024" spans="1:4" x14ac:dyDescent="0.25">
      <c r="A2024" t="str">
        <f ca="1">IF(A2023&lt;Settings!$B$3,A2023+1,"")</f>
        <v/>
      </c>
      <c r="B2024" t="str">
        <f ca="1">IF(A2023&lt;Settings!$B$3,VLOOKUP($A2024,'List Calculations'!A$2:H$2705,6,FALSE),"")</f>
        <v/>
      </c>
      <c r="C2024" t="str">
        <f ca="1">IF(A2023&lt;Settings!$B$3,VLOOKUP($A2024,'List Calculations'!A$2:H$2705,7,FALSE),"")</f>
        <v/>
      </c>
      <c r="D2024" s="3" t="str">
        <f ca="1">IF(A2023&lt;Settings!$B$3,VLOOKUP($A2024,'List Calculations'!A$2:H$2705,8,FALSE),"")</f>
        <v/>
      </c>
    </row>
    <row r="2025" spans="1:4" x14ac:dyDescent="0.25">
      <c r="A2025" t="str">
        <f ca="1">IF(A2024&lt;Settings!$B$3,A2024+1,"")</f>
        <v/>
      </c>
      <c r="B2025" t="str">
        <f ca="1">IF(A2024&lt;Settings!$B$3,VLOOKUP($A2025,'List Calculations'!A$2:H$2705,6,FALSE),"")</f>
        <v/>
      </c>
      <c r="C2025" t="str">
        <f ca="1">IF(A2024&lt;Settings!$B$3,VLOOKUP($A2025,'List Calculations'!A$2:H$2705,7,FALSE),"")</f>
        <v/>
      </c>
      <c r="D2025" s="3" t="str">
        <f ca="1">IF(A2024&lt;Settings!$B$3,VLOOKUP($A2025,'List Calculations'!A$2:H$2705,8,FALSE),"")</f>
        <v/>
      </c>
    </row>
    <row r="2026" spans="1:4" x14ac:dyDescent="0.25">
      <c r="A2026" t="str">
        <f ca="1">IF(A2025&lt;Settings!$B$3,A2025+1,"")</f>
        <v/>
      </c>
      <c r="B2026" t="str">
        <f ca="1">IF(A2025&lt;Settings!$B$3,VLOOKUP($A2026,'List Calculations'!A$2:H$2705,6,FALSE),"")</f>
        <v/>
      </c>
      <c r="C2026" t="str">
        <f ca="1">IF(A2025&lt;Settings!$B$3,VLOOKUP($A2026,'List Calculations'!A$2:H$2705,7,FALSE),"")</f>
        <v/>
      </c>
      <c r="D2026" s="3" t="str">
        <f ca="1">IF(A2025&lt;Settings!$B$3,VLOOKUP($A2026,'List Calculations'!A$2:H$2705,8,FALSE),"")</f>
        <v/>
      </c>
    </row>
    <row r="2027" spans="1:4" x14ac:dyDescent="0.25">
      <c r="A2027" t="str">
        <f ca="1">IF(A2026&lt;Settings!$B$3,A2026+1,"")</f>
        <v/>
      </c>
      <c r="B2027" t="str">
        <f ca="1">IF(A2026&lt;Settings!$B$3,VLOOKUP($A2027,'List Calculations'!A$2:H$2705,6,FALSE),"")</f>
        <v/>
      </c>
      <c r="C2027" t="str">
        <f ca="1">IF(A2026&lt;Settings!$B$3,VLOOKUP($A2027,'List Calculations'!A$2:H$2705,7,FALSE),"")</f>
        <v/>
      </c>
      <c r="D2027" s="3" t="str">
        <f ca="1">IF(A2026&lt;Settings!$B$3,VLOOKUP($A2027,'List Calculations'!A$2:H$2705,8,FALSE),"")</f>
        <v/>
      </c>
    </row>
    <row r="2028" spans="1:4" x14ac:dyDescent="0.25">
      <c r="A2028" t="str">
        <f ca="1">IF(A2027&lt;Settings!$B$3,A2027+1,"")</f>
        <v/>
      </c>
      <c r="B2028" t="str">
        <f ca="1">IF(A2027&lt;Settings!$B$3,VLOOKUP($A2028,'List Calculations'!A$2:H$2705,6,FALSE),"")</f>
        <v/>
      </c>
      <c r="C2028" t="str">
        <f ca="1">IF(A2027&lt;Settings!$B$3,VLOOKUP($A2028,'List Calculations'!A$2:H$2705,7,FALSE),"")</f>
        <v/>
      </c>
      <c r="D2028" s="3" t="str">
        <f ca="1">IF(A2027&lt;Settings!$B$3,VLOOKUP($A2028,'List Calculations'!A$2:H$2705,8,FALSE),"")</f>
        <v/>
      </c>
    </row>
    <row r="2029" spans="1:4" x14ac:dyDescent="0.25">
      <c r="A2029" t="str">
        <f ca="1">IF(A2028&lt;Settings!$B$3,A2028+1,"")</f>
        <v/>
      </c>
      <c r="B2029" t="str">
        <f ca="1">IF(A2028&lt;Settings!$B$3,VLOOKUP($A2029,'List Calculations'!A$2:H$2705,6,FALSE),"")</f>
        <v/>
      </c>
      <c r="C2029" t="str">
        <f ca="1">IF(A2028&lt;Settings!$B$3,VLOOKUP($A2029,'List Calculations'!A$2:H$2705,7,FALSE),"")</f>
        <v/>
      </c>
      <c r="D2029" s="3" t="str">
        <f ca="1">IF(A2028&lt;Settings!$B$3,VLOOKUP($A2029,'List Calculations'!A$2:H$2705,8,FALSE),"")</f>
        <v/>
      </c>
    </row>
    <row r="2030" spans="1:4" x14ac:dyDescent="0.25">
      <c r="A2030" t="str">
        <f ca="1">IF(A2029&lt;Settings!$B$3,A2029+1,"")</f>
        <v/>
      </c>
      <c r="B2030" t="str">
        <f ca="1">IF(A2029&lt;Settings!$B$3,VLOOKUP($A2030,'List Calculations'!A$2:H$2705,6,FALSE),"")</f>
        <v/>
      </c>
      <c r="C2030" t="str">
        <f ca="1">IF(A2029&lt;Settings!$B$3,VLOOKUP($A2030,'List Calculations'!A$2:H$2705,7,FALSE),"")</f>
        <v/>
      </c>
      <c r="D2030" s="3" t="str">
        <f ca="1">IF(A2029&lt;Settings!$B$3,VLOOKUP($A2030,'List Calculations'!A$2:H$2705,8,FALSE),"")</f>
        <v/>
      </c>
    </row>
    <row r="2031" spans="1:4" x14ac:dyDescent="0.25">
      <c r="A2031" t="str">
        <f ca="1">IF(A2030&lt;Settings!$B$3,A2030+1,"")</f>
        <v/>
      </c>
      <c r="B2031" t="str">
        <f ca="1">IF(A2030&lt;Settings!$B$3,VLOOKUP($A2031,'List Calculations'!A$2:H$2705,6,FALSE),"")</f>
        <v/>
      </c>
      <c r="C2031" t="str">
        <f ca="1">IF(A2030&lt;Settings!$B$3,VLOOKUP($A2031,'List Calculations'!A$2:H$2705,7,FALSE),"")</f>
        <v/>
      </c>
      <c r="D2031" s="3" t="str">
        <f ca="1">IF(A2030&lt;Settings!$B$3,VLOOKUP($A2031,'List Calculations'!A$2:H$2705,8,FALSE),"")</f>
        <v/>
      </c>
    </row>
    <row r="2032" spans="1:4" x14ac:dyDescent="0.25">
      <c r="A2032" t="str">
        <f ca="1">IF(A2031&lt;Settings!$B$3,A2031+1,"")</f>
        <v/>
      </c>
      <c r="B2032" t="str">
        <f ca="1">IF(A2031&lt;Settings!$B$3,VLOOKUP($A2032,'List Calculations'!A$2:H$2705,6,FALSE),"")</f>
        <v/>
      </c>
      <c r="C2032" t="str">
        <f ca="1">IF(A2031&lt;Settings!$B$3,VLOOKUP($A2032,'List Calculations'!A$2:H$2705,7,FALSE),"")</f>
        <v/>
      </c>
      <c r="D2032" s="3" t="str">
        <f ca="1">IF(A2031&lt;Settings!$B$3,VLOOKUP($A2032,'List Calculations'!A$2:H$2705,8,FALSE),"")</f>
        <v/>
      </c>
    </row>
    <row r="2033" spans="1:4" x14ac:dyDescent="0.25">
      <c r="A2033" t="str">
        <f ca="1">IF(A2032&lt;Settings!$B$3,A2032+1,"")</f>
        <v/>
      </c>
      <c r="B2033" t="str">
        <f ca="1">IF(A2032&lt;Settings!$B$3,VLOOKUP($A2033,'List Calculations'!A$2:H$2705,6,FALSE),"")</f>
        <v/>
      </c>
      <c r="C2033" t="str">
        <f ca="1">IF(A2032&lt;Settings!$B$3,VLOOKUP($A2033,'List Calculations'!A$2:H$2705,7,FALSE),"")</f>
        <v/>
      </c>
      <c r="D2033" s="3" t="str">
        <f ca="1">IF(A2032&lt;Settings!$B$3,VLOOKUP($A2033,'List Calculations'!A$2:H$2705,8,FALSE),"")</f>
        <v/>
      </c>
    </row>
    <row r="2034" spans="1:4" x14ac:dyDescent="0.25">
      <c r="A2034" t="str">
        <f ca="1">IF(A2033&lt;Settings!$B$3,A2033+1,"")</f>
        <v/>
      </c>
      <c r="B2034" t="str">
        <f ca="1">IF(A2033&lt;Settings!$B$3,VLOOKUP($A2034,'List Calculations'!A$2:H$2705,6,FALSE),"")</f>
        <v/>
      </c>
      <c r="C2034" t="str">
        <f ca="1">IF(A2033&lt;Settings!$B$3,VLOOKUP($A2034,'List Calculations'!A$2:H$2705,7,FALSE),"")</f>
        <v/>
      </c>
      <c r="D2034" s="3" t="str">
        <f ca="1">IF(A2033&lt;Settings!$B$3,VLOOKUP($A2034,'List Calculations'!A$2:H$2705,8,FALSE),"")</f>
        <v/>
      </c>
    </row>
    <row r="2035" spans="1:4" x14ac:dyDescent="0.25">
      <c r="A2035" t="str">
        <f ca="1">IF(A2034&lt;Settings!$B$3,A2034+1,"")</f>
        <v/>
      </c>
      <c r="B2035" t="str">
        <f ca="1">IF(A2034&lt;Settings!$B$3,VLOOKUP($A2035,'List Calculations'!A$2:H$2705,6,FALSE),"")</f>
        <v/>
      </c>
      <c r="C2035" t="str">
        <f ca="1">IF(A2034&lt;Settings!$B$3,VLOOKUP($A2035,'List Calculations'!A$2:H$2705,7,FALSE),"")</f>
        <v/>
      </c>
      <c r="D2035" s="3" t="str">
        <f ca="1">IF(A2034&lt;Settings!$B$3,VLOOKUP($A2035,'List Calculations'!A$2:H$2705,8,FALSE),"")</f>
        <v/>
      </c>
    </row>
    <row r="2036" spans="1:4" x14ac:dyDescent="0.25">
      <c r="A2036" t="str">
        <f ca="1">IF(A2035&lt;Settings!$B$3,A2035+1,"")</f>
        <v/>
      </c>
      <c r="B2036" t="str">
        <f ca="1">IF(A2035&lt;Settings!$B$3,VLOOKUP($A2036,'List Calculations'!A$2:H$2705,6,FALSE),"")</f>
        <v/>
      </c>
      <c r="C2036" t="str">
        <f ca="1">IF(A2035&lt;Settings!$B$3,VLOOKUP($A2036,'List Calculations'!A$2:H$2705,7,FALSE),"")</f>
        <v/>
      </c>
      <c r="D2036" s="3" t="str">
        <f ca="1">IF(A2035&lt;Settings!$B$3,VLOOKUP($A2036,'List Calculations'!A$2:H$2705,8,FALSE),"")</f>
        <v/>
      </c>
    </row>
    <row r="2037" spans="1:4" x14ac:dyDescent="0.25">
      <c r="A2037" t="str">
        <f ca="1">IF(A2036&lt;Settings!$B$3,A2036+1,"")</f>
        <v/>
      </c>
      <c r="B2037" t="str">
        <f ca="1">IF(A2036&lt;Settings!$B$3,VLOOKUP($A2037,'List Calculations'!A$2:H$2705,6,FALSE),"")</f>
        <v/>
      </c>
      <c r="C2037" t="str">
        <f ca="1">IF(A2036&lt;Settings!$B$3,VLOOKUP($A2037,'List Calculations'!A$2:H$2705,7,FALSE),"")</f>
        <v/>
      </c>
      <c r="D2037" s="3" t="str">
        <f ca="1">IF(A2036&lt;Settings!$B$3,VLOOKUP($A2037,'List Calculations'!A$2:H$2705,8,FALSE),"")</f>
        <v/>
      </c>
    </row>
    <row r="2038" spans="1:4" x14ac:dyDescent="0.25">
      <c r="A2038" t="str">
        <f ca="1">IF(A2037&lt;Settings!$B$3,A2037+1,"")</f>
        <v/>
      </c>
      <c r="B2038" t="str">
        <f ca="1">IF(A2037&lt;Settings!$B$3,VLOOKUP($A2038,'List Calculations'!A$2:H$2705,6,FALSE),"")</f>
        <v/>
      </c>
      <c r="C2038" t="str">
        <f ca="1">IF(A2037&lt;Settings!$B$3,VLOOKUP($A2038,'List Calculations'!A$2:H$2705,7,FALSE),"")</f>
        <v/>
      </c>
      <c r="D2038" s="3" t="str">
        <f ca="1">IF(A2037&lt;Settings!$B$3,VLOOKUP($A2038,'List Calculations'!A$2:H$2705,8,FALSE),"")</f>
        <v/>
      </c>
    </row>
    <row r="2039" spans="1:4" x14ac:dyDescent="0.25">
      <c r="A2039" t="str">
        <f ca="1">IF(A2038&lt;Settings!$B$3,A2038+1,"")</f>
        <v/>
      </c>
      <c r="B2039" t="str">
        <f ca="1">IF(A2038&lt;Settings!$B$3,VLOOKUP($A2039,'List Calculations'!A$2:H$2705,6,FALSE),"")</f>
        <v/>
      </c>
      <c r="C2039" t="str">
        <f ca="1">IF(A2038&lt;Settings!$B$3,VLOOKUP($A2039,'List Calculations'!A$2:H$2705,7,FALSE),"")</f>
        <v/>
      </c>
      <c r="D2039" s="3" t="str">
        <f ca="1">IF(A2038&lt;Settings!$B$3,VLOOKUP($A2039,'List Calculations'!A$2:H$2705,8,FALSE),"")</f>
        <v/>
      </c>
    </row>
    <row r="2040" spans="1:4" x14ac:dyDescent="0.25">
      <c r="A2040" t="str">
        <f ca="1">IF(A2039&lt;Settings!$B$3,A2039+1,"")</f>
        <v/>
      </c>
      <c r="B2040" t="str">
        <f ca="1">IF(A2039&lt;Settings!$B$3,VLOOKUP($A2040,'List Calculations'!A$2:H$2705,6,FALSE),"")</f>
        <v/>
      </c>
      <c r="C2040" t="str">
        <f ca="1">IF(A2039&lt;Settings!$B$3,VLOOKUP($A2040,'List Calculations'!A$2:H$2705,7,FALSE),"")</f>
        <v/>
      </c>
      <c r="D2040" s="3" t="str">
        <f ca="1">IF(A2039&lt;Settings!$B$3,VLOOKUP($A2040,'List Calculations'!A$2:H$2705,8,FALSE),"")</f>
        <v/>
      </c>
    </row>
    <row r="2041" spans="1:4" x14ac:dyDescent="0.25">
      <c r="A2041" t="str">
        <f ca="1">IF(A2040&lt;Settings!$B$3,A2040+1,"")</f>
        <v/>
      </c>
      <c r="B2041" t="str">
        <f ca="1">IF(A2040&lt;Settings!$B$3,VLOOKUP($A2041,'List Calculations'!A$2:H$2705,6,FALSE),"")</f>
        <v/>
      </c>
      <c r="C2041" t="str">
        <f ca="1">IF(A2040&lt;Settings!$B$3,VLOOKUP($A2041,'List Calculations'!A$2:H$2705,7,FALSE),"")</f>
        <v/>
      </c>
      <c r="D2041" s="3" t="str">
        <f ca="1">IF(A2040&lt;Settings!$B$3,VLOOKUP($A2041,'List Calculations'!A$2:H$2705,8,FALSE),"")</f>
        <v/>
      </c>
    </row>
    <row r="2042" spans="1:4" x14ac:dyDescent="0.25">
      <c r="A2042" t="str">
        <f ca="1">IF(A2041&lt;Settings!$B$3,A2041+1,"")</f>
        <v/>
      </c>
      <c r="B2042" t="str">
        <f ca="1">IF(A2041&lt;Settings!$B$3,VLOOKUP($A2042,'List Calculations'!A$2:H$2705,6,FALSE),"")</f>
        <v/>
      </c>
      <c r="C2042" t="str">
        <f ca="1">IF(A2041&lt;Settings!$B$3,VLOOKUP($A2042,'List Calculations'!A$2:H$2705,7,FALSE),"")</f>
        <v/>
      </c>
      <c r="D2042" s="3" t="str">
        <f ca="1">IF(A2041&lt;Settings!$B$3,VLOOKUP($A2042,'List Calculations'!A$2:H$2705,8,FALSE),"")</f>
        <v/>
      </c>
    </row>
    <row r="2043" spans="1:4" x14ac:dyDescent="0.25">
      <c r="A2043" t="str">
        <f ca="1">IF(A2042&lt;Settings!$B$3,A2042+1,"")</f>
        <v/>
      </c>
      <c r="B2043" t="str">
        <f ca="1">IF(A2042&lt;Settings!$B$3,VLOOKUP($A2043,'List Calculations'!A$2:H$2705,6,FALSE),"")</f>
        <v/>
      </c>
      <c r="C2043" t="str">
        <f ca="1">IF(A2042&lt;Settings!$B$3,VLOOKUP($A2043,'List Calculations'!A$2:H$2705,7,FALSE),"")</f>
        <v/>
      </c>
      <c r="D2043" s="3" t="str">
        <f ca="1">IF(A2042&lt;Settings!$B$3,VLOOKUP($A2043,'List Calculations'!A$2:H$2705,8,FALSE),"")</f>
        <v/>
      </c>
    </row>
    <row r="2044" spans="1:4" x14ac:dyDescent="0.25">
      <c r="A2044" t="str">
        <f ca="1">IF(A2043&lt;Settings!$B$3,A2043+1,"")</f>
        <v/>
      </c>
      <c r="B2044" t="str">
        <f ca="1">IF(A2043&lt;Settings!$B$3,VLOOKUP($A2044,'List Calculations'!A$2:H$2705,6,FALSE),"")</f>
        <v/>
      </c>
      <c r="C2044" t="str">
        <f ca="1">IF(A2043&lt;Settings!$B$3,VLOOKUP($A2044,'List Calculations'!A$2:H$2705,7,FALSE),"")</f>
        <v/>
      </c>
      <c r="D2044" s="3" t="str">
        <f ca="1">IF(A2043&lt;Settings!$B$3,VLOOKUP($A2044,'List Calculations'!A$2:H$2705,8,FALSE),"")</f>
        <v/>
      </c>
    </row>
    <row r="2045" spans="1:4" x14ac:dyDescent="0.25">
      <c r="A2045" t="str">
        <f ca="1">IF(A2044&lt;Settings!$B$3,A2044+1,"")</f>
        <v/>
      </c>
      <c r="B2045" t="str">
        <f ca="1">IF(A2044&lt;Settings!$B$3,VLOOKUP($A2045,'List Calculations'!A$2:H$2705,6,FALSE),"")</f>
        <v/>
      </c>
      <c r="C2045" t="str">
        <f ca="1">IF(A2044&lt;Settings!$B$3,VLOOKUP($A2045,'List Calculations'!A$2:H$2705,7,FALSE),"")</f>
        <v/>
      </c>
      <c r="D2045" s="3" t="str">
        <f ca="1">IF(A2044&lt;Settings!$B$3,VLOOKUP($A2045,'List Calculations'!A$2:H$2705,8,FALSE),"")</f>
        <v/>
      </c>
    </row>
    <row r="2046" spans="1:4" x14ac:dyDescent="0.25">
      <c r="A2046" t="str">
        <f ca="1">IF(A2045&lt;Settings!$B$3,A2045+1,"")</f>
        <v/>
      </c>
      <c r="B2046" t="str">
        <f ca="1">IF(A2045&lt;Settings!$B$3,VLOOKUP($A2046,'List Calculations'!A$2:H$2705,6,FALSE),"")</f>
        <v/>
      </c>
      <c r="C2046" t="str">
        <f ca="1">IF(A2045&lt;Settings!$B$3,VLOOKUP($A2046,'List Calculations'!A$2:H$2705,7,FALSE),"")</f>
        <v/>
      </c>
      <c r="D2046" s="3" t="str">
        <f ca="1">IF(A2045&lt;Settings!$B$3,VLOOKUP($A2046,'List Calculations'!A$2:H$2705,8,FALSE),"")</f>
        <v/>
      </c>
    </row>
    <row r="2047" spans="1:4" x14ac:dyDescent="0.25">
      <c r="A2047" t="str">
        <f ca="1">IF(A2046&lt;Settings!$B$3,A2046+1,"")</f>
        <v/>
      </c>
      <c r="B2047" t="str">
        <f ca="1">IF(A2046&lt;Settings!$B$3,VLOOKUP($A2047,'List Calculations'!A$2:H$2705,6,FALSE),"")</f>
        <v/>
      </c>
      <c r="C2047" t="str">
        <f ca="1">IF(A2046&lt;Settings!$B$3,VLOOKUP($A2047,'List Calculations'!A$2:H$2705,7,FALSE),"")</f>
        <v/>
      </c>
      <c r="D2047" s="3" t="str">
        <f ca="1">IF(A2046&lt;Settings!$B$3,VLOOKUP($A2047,'List Calculations'!A$2:H$2705,8,FALSE),"")</f>
        <v/>
      </c>
    </row>
    <row r="2048" spans="1:4" x14ac:dyDescent="0.25">
      <c r="A2048" t="str">
        <f ca="1">IF(A2047&lt;Settings!$B$3,A2047+1,"")</f>
        <v/>
      </c>
      <c r="B2048" t="str">
        <f ca="1">IF(A2047&lt;Settings!$B$3,VLOOKUP($A2048,'List Calculations'!A$2:H$2705,6,FALSE),"")</f>
        <v/>
      </c>
      <c r="C2048" t="str">
        <f ca="1">IF(A2047&lt;Settings!$B$3,VLOOKUP($A2048,'List Calculations'!A$2:H$2705,7,FALSE),"")</f>
        <v/>
      </c>
      <c r="D2048" s="3" t="str">
        <f ca="1">IF(A2047&lt;Settings!$B$3,VLOOKUP($A2048,'List Calculations'!A$2:H$2705,8,FALSE),"")</f>
        <v/>
      </c>
    </row>
    <row r="2049" spans="1:4" x14ac:dyDescent="0.25">
      <c r="A2049" t="str">
        <f ca="1">IF(A2048&lt;Settings!$B$3,A2048+1,"")</f>
        <v/>
      </c>
      <c r="B2049" t="str">
        <f ca="1">IF(A2048&lt;Settings!$B$3,VLOOKUP($A2049,'List Calculations'!A$2:H$2705,6,FALSE),"")</f>
        <v/>
      </c>
      <c r="C2049" t="str">
        <f ca="1">IF(A2048&lt;Settings!$B$3,VLOOKUP($A2049,'List Calculations'!A$2:H$2705,7,FALSE),"")</f>
        <v/>
      </c>
      <c r="D2049" s="3" t="str">
        <f ca="1">IF(A2048&lt;Settings!$B$3,VLOOKUP($A2049,'List Calculations'!A$2:H$2705,8,FALSE),"")</f>
        <v/>
      </c>
    </row>
    <row r="2050" spans="1:4" x14ac:dyDescent="0.25">
      <c r="A2050" t="str">
        <f ca="1">IF(A2049&lt;Settings!$B$3,A2049+1,"")</f>
        <v/>
      </c>
      <c r="B2050" t="str">
        <f ca="1">IF(A2049&lt;Settings!$B$3,VLOOKUP($A2050,'List Calculations'!A$2:H$2705,6,FALSE),"")</f>
        <v/>
      </c>
      <c r="C2050" t="str">
        <f ca="1">IF(A2049&lt;Settings!$B$3,VLOOKUP($A2050,'List Calculations'!A$2:H$2705,7,FALSE),"")</f>
        <v/>
      </c>
      <c r="D2050" s="3" t="str">
        <f ca="1">IF(A2049&lt;Settings!$B$3,VLOOKUP($A2050,'List Calculations'!A$2:H$2705,8,FALSE),"")</f>
        <v/>
      </c>
    </row>
    <row r="2051" spans="1:4" x14ac:dyDescent="0.25">
      <c r="A2051" t="str">
        <f ca="1">IF(A2050&lt;Settings!$B$3,A2050+1,"")</f>
        <v/>
      </c>
      <c r="B2051" t="str">
        <f ca="1">IF(A2050&lt;Settings!$B$3,VLOOKUP($A2051,'List Calculations'!A$2:H$2705,6,FALSE),"")</f>
        <v/>
      </c>
      <c r="C2051" t="str">
        <f ca="1">IF(A2050&lt;Settings!$B$3,VLOOKUP($A2051,'List Calculations'!A$2:H$2705,7,FALSE),"")</f>
        <v/>
      </c>
      <c r="D2051" s="3" t="str">
        <f ca="1">IF(A2050&lt;Settings!$B$3,VLOOKUP($A2051,'List Calculations'!A$2:H$2705,8,FALSE),"")</f>
        <v/>
      </c>
    </row>
    <row r="2052" spans="1:4" x14ac:dyDescent="0.25">
      <c r="A2052" t="str">
        <f ca="1">IF(A2051&lt;Settings!$B$3,A2051+1,"")</f>
        <v/>
      </c>
      <c r="B2052" t="str">
        <f ca="1">IF(A2051&lt;Settings!$B$3,VLOOKUP($A2052,'List Calculations'!A$2:H$2705,6,FALSE),"")</f>
        <v/>
      </c>
      <c r="C2052" t="str">
        <f ca="1">IF(A2051&lt;Settings!$B$3,VLOOKUP($A2052,'List Calculations'!A$2:H$2705,7,FALSE),"")</f>
        <v/>
      </c>
      <c r="D2052" s="3" t="str">
        <f ca="1">IF(A2051&lt;Settings!$B$3,VLOOKUP($A2052,'List Calculations'!A$2:H$2705,8,FALSE),"")</f>
        <v/>
      </c>
    </row>
    <row r="2053" spans="1:4" x14ac:dyDescent="0.25">
      <c r="A2053" t="str">
        <f ca="1">IF(A2052&lt;Settings!$B$3,A2052+1,"")</f>
        <v/>
      </c>
      <c r="B2053" t="str">
        <f ca="1">IF(A2052&lt;Settings!$B$3,VLOOKUP($A2053,'List Calculations'!A$2:H$2705,6,FALSE),"")</f>
        <v/>
      </c>
      <c r="C2053" t="str">
        <f ca="1">IF(A2052&lt;Settings!$B$3,VLOOKUP($A2053,'List Calculations'!A$2:H$2705,7,FALSE),"")</f>
        <v/>
      </c>
      <c r="D2053" s="3" t="str">
        <f ca="1">IF(A2052&lt;Settings!$B$3,VLOOKUP($A2053,'List Calculations'!A$2:H$2705,8,FALSE),"")</f>
        <v/>
      </c>
    </row>
    <row r="2054" spans="1:4" x14ac:dyDescent="0.25">
      <c r="A2054" t="str">
        <f ca="1">IF(A2053&lt;Settings!$B$3,A2053+1,"")</f>
        <v/>
      </c>
      <c r="B2054" t="str">
        <f ca="1">IF(A2053&lt;Settings!$B$3,VLOOKUP($A2054,'List Calculations'!A$2:H$2705,6,FALSE),"")</f>
        <v/>
      </c>
      <c r="C2054" t="str">
        <f ca="1">IF(A2053&lt;Settings!$B$3,VLOOKUP($A2054,'List Calculations'!A$2:H$2705,7,FALSE),"")</f>
        <v/>
      </c>
      <c r="D2054" s="3" t="str">
        <f ca="1">IF(A2053&lt;Settings!$B$3,VLOOKUP($A2054,'List Calculations'!A$2:H$2705,8,FALSE),"")</f>
        <v/>
      </c>
    </row>
    <row r="2055" spans="1:4" x14ac:dyDescent="0.25">
      <c r="A2055" t="str">
        <f ca="1">IF(A2054&lt;Settings!$B$3,A2054+1,"")</f>
        <v/>
      </c>
      <c r="B2055" t="str">
        <f ca="1">IF(A2054&lt;Settings!$B$3,VLOOKUP($A2055,'List Calculations'!A$2:H$2705,6,FALSE),"")</f>
        <v/>
      </c>
      <c r="C2055" t="str">
        <f ca="1">IF(A2054&lt;Settings!$B$3,VLOOKUP($A2055,'List Calculations'!A$2:H$2705,7,FALSE),"")</f>
        <v/>
      </c>
      <c r="D2055" s="3" t="str">
        <f ca="1">IF(A2054&lt;Settings!$B$3,VLOOKUP($A2055,'List Calculations'!A$2:H$2705,8,FALSE),"")</f>
        <v/>
      </c>
    </row>
    <row r="2056" spans="1:4" x14ac:dyDescent="0.25">
      <c r="A2056" t="str">
        <f ca="1">IF(A2055&lt;Settings!$B$3,A2055+1,"")</f>
        <v/>
      </c>
      <c r="B2056" t="str">
        <f ca="1">IF(A2055&lt;Settings!$B$3,VLOOKUP($A2056,'List Calculations'!A$2:H$2705,6,FALSE),"")</f>
        <v/>
      </c>
      <c r="C2056" t="str">
        <f ca="1">IF(A2055&lt;Settings!$B$3,VLOOKUP($A2056,'List Calculations'!A$2:H$2705,7,FALSE),"")</f>
        <v/>
      </c>
      <c r="D2056" s="3" t="str">
        <f ca="1">IF(A2055&lt;Settings!$B$3,VLOOKUP($A2056,'List Calculations'!A$2:H$2705,8,FALSE),"")</f>
        <v/>
      </c>
    </row>
    <row r="2057" spans="1:4" x14ac:dyDescent="0.25">
      <c r="A2057" t="str">
        <f ca="1">IF(A2056&lt;Settings!$B$3,A2056+1,"")</f>
        <v/>
      </c>
      <c r="B2057" t="str">
        <f ca="1">IF(A2056&lt;Settings!$B$3,VLOOKUP($A2057,'List Calculations'!A$2:H$2705,6,FALSE),"")</f>
        <v/>
      </c>
      <c r="C2057" t="str">
        <f ca="1">IF(A2056&lt;Settings!$B$3,VLOOKUP($A2057,'List Calculations'!A$2:H$2705,7,FALSE),"")</f>
        <v/>
      </c>
      <c r="D2057" s="3" t="str">
        <f ca="1">IF(A2056&lt;Settings!$B$3,VLOOKUP($A2057,'List Calculations'!A$2:H$2705,8,FALSE),"")</f>
        <v/>
      </c>
    </row>
    <row r="2058" spans="1:4" x14ac:dyDescent="0.25">
      <c r="A2058" t="str">
        <f ca="1">IF(A2057&lt;Settings!$B$3,A2057+1,"")</f>
        <v/>
      </c>
      <c r="B2058" t="str">
        <f ca="1">IF(A2057&lt;Settings!$B$3,VLOOKUP($A2058,'List Calculations'!A$2:H$2705,6,FALSE),"")</f>
        <v/>
      </c>
      <c r="C2058" t="str">
        <f ca="1">IF(A2057&lt;Settings!$B$3,VLOOKUP($A2058,'List Calculations'!A$2:H$2705,7,FALSE),"")</f>
        <v/>
      </c>
      <c r="D2058" s="3" t="str">
        <f ca="1">IF(A2057&lt;Settings!$B$3,VLOOKUP($A2058,'List Calculations'!A$2:H$2705,8,FALSE),"")</f>
        <v/>
      </c>
    </row>
    <row r="2059" spans="1:4" x14ac:dyDescent="0.25">
      <c r="A2059" t="str">
        <f ca="1">IF(A2058&lt;Settings!$B$3,A2058+1,"")</f>
        <v/>
      </c>
      <c r="B2059" t="str">
        <f ca="1">IF(A2058&lt;Settings!$B$3,VLOOKUP($A2059,'List Calculations'!A$2:H$2705,6,FALSE),"")</f>
        <v/>
      </c>
      <c r="C2059" t="str">
        <f ca="1">IF(A2058&lt;Settings!$B$3,VLOOKUP($A2059,'List Calculations'!A$2:H$2705,7,FALSE),"")</f>
        <v/>
      </c>
      <c r="D2059" s="3" t="str">
        <f ca="1">IF(A2058&lt;Settings!$B$3,VLOOKUP($A2059,'List Calculations'!A$2:H$2705,8,FALSE),"")</f>
        <v/>
      </c>
    </row>
    <row r="2060" spans="1:4" x14ac:dyDescent="0.25">
      <c r="A2060" t="str">
        <f ca="1">IF(A2059&lt;Settings!$B$3,A2059+1,"")</f>
        <v/>
      </c>
      <c r="B2060" t="str">
        <f ca="1">IF(A2059&lt;Settings!$B$3,VLOOKUP($A2060,'List Calculations'!A$2:H$2705,6,FALSE),"")</f>
        <v/>
      </c>
      <c r="C2060" t="str">
        <f ca="1">IF(A2059&lt;Settings!$B$3,VLOOKUP($A2060,'List Calculations'!A$2:H$2705,7,FALSE),"")</f>
        <v/>
      </c>
      <c r="D2060" s="3" t="str">
        <f ca="1">IF(A2059&lt;Settings!$B$3,VLOOKUP($A2060,'List Calculations'!A$2:H$2705,8,FALSE),"")</f>
        <v/>
      </c>
    </row>
    <row r="2061" spans="1:4" x14ac:dyDescent="0.25">
      <c r="A2061" t="str">
        <f ca="1">IF(A2060&lt;Settings!$B$3,A2060+1,"")</f>
        <v/>
      </c>
      <c r="B2061" t="str">
        <f ca="1">IF(A2060&lt;Settings!$B$3,VLOOKUP($A2061,'List Calculations'!A$2:H$2705,6,FALSE),"")</f>
        <v/>
      </c>
      <c r="C2061" t="str">
        <f ca="1">IF(A2060&lt;Settings!$B$3,VLOOKUP($A2061,'List Calculations'!A$2:H$2705,7,FALSE),"")</f>
        <v/>
      </c>
      <c r="D2061" s="3" t="str">
        <f ca="1">IF(A2060&lt;Settings!$B$3,VLOOKUP($A2061,'List Calculations'!A$2:H$2705,8,FALSE),"")</f>
        <v/>
      </c>
    </row>
    <row r="2062" spans="1:4" x14ac:dyDescent="0.25">
      <c r="A2062" t="str">
        <f ca="1">IF(A2061&lt;Settings!$B$3,A2061+1,"")</f>
        <v/>
      </c>
      <c r="B2062" t="str">
        <f ca="1">IF(A2061&lt;Settings!$B$3,VLOOKUP($A2062,'List Calculations'!A$2:H$2705,6,FALSE),"")</f>
        <v/>
      </c>
      <c r="C2062" t="str">
        <f ca="1">IF(A2061&lt;Settings!$B$3,VLOOKUP($A2062,'List Calculations'!A$2:H$2705,7,FALSE),"")</f>
        <v/>
      </c>
      <c r="D2062" s="3" t="str">
        <f ca="1">IF(A2061&lt;Settings!$B$3,VLOOKUP($A2062,'List Calculations'!A$2:H$2705,8,FALSE),"")</f>
        <v/>
      </c>
    </row>
    <row r="2063" spans="1:4" x14ac:dyDescent="0.25">
      <c r="A2063" t="str">
        <f ca="1">IF(A2062&lt;Settings!$B$3,A2062+1,"")</f>
        <v/>
      </c>
      <c r="B2063" t="str">
        <f ca="1">IF(A2062&lt;Settings!$B$3,VLOOKUP($A2063,'List Calculations'!A$2:H$2705,6,FALSE),"")</f>
        <v/>
      </c>
      <c r="C2063" t="str">
        <f ca="1">IF(A2062&lt;Settings!$B$3,VLOOKUP($A2063,'List Calculations'!A$2:H$2705,7,FALSE),"")</f>
        <v/>
      </c>
      <c r="D2063" s="3" t="str">
        <f ca="1">IF(A2062&lt;Settings!$B$3,VLOOKUP($A2063,'List Calculations'!A$2:H$2705,8,FALSE),"")</f>
        <v/>
      </c>
    </row>
    <row r="2064" spans="1:4" x14ac:dyDescent="0.25">
      <c r="A2064" t="str">
        <f ca="1">IF(A2063&lt;Settings!$B$3,A2063+1,"")</f>
        <v/>
      </c>
      <c r="B2064" t="str">
        <f ca="1">IF(A2063&lt;Settings!$B$3,VLOOKUP($A2064,'List Calculations'!A$2:H$2705,6,FALSE),"")</f>
        <v/>
      </c>
      <c r="C2064" t="str">
        <f ca="1">IF(A2063&lt;Settings!$B$3,VLOOKUP($A2064,'List Calculations'!A$2:H$2705,7,FALSE),"")</f>
        <v/>
      </c>
      <c r="D2064" s="3" t="str">
        <f ca="1">IF(A2063&lt;Settings!$B$3,VLOOKUP($A2064,'List Calculations'!A$2:H$2705,8,FALSE),"")</f>
        <v/>
      </c>
    </row>
    <row r="2065" spans="1:4" x14ac:dyDescent="0.25">
      <c r="A2065" t="str">
        <f ca="1">IF(A2064&lt;Settings!$B$3,A2064+1,"")</f>
        <v/>
      </c>
      <c r="B2065" t="str">
        <f ca="1">IF(A2064&lt;Settings!$B$3,VLOOKUP($A2065,'List Calculations'!A$2:H$2705,6,FALSE),"")</f>
        <v/>
      </c>
      <c r="C2065" t="str">
        <f ca="1">IF(A2064&lt;Settings!$B$3,VLOOKUP($A2065,'List Calculations'!A$2:H$2705,7,FALSE),"")</f>
        <v/>
      </c>
      <c r="D2065" s="3" t="str">
        <f ca="1">IF(A2064&lt;Settings!$B$3,VLOOKUP($A2065,'List Calculations'!A$2:H$2705,8,FALSE),"")</f>
        <v/>
      </c>
    </row>
    <row r="2066" spans="1:4" x14ac:dyDescent="0.25">
      <c r="A2066" t="str">
        <f ca="1">IF(A2065&lt;Settings!$B$3,A2065+1,"")</f>
        <v/>
      </c>
      <c r="B2066" t="str">
        <f ca="1">IF(A2065&lt;Settings!$B$3,VLOOKUP($A2066,'List Calculations'!A$2:H$2705,6,FALSE),"")</f>
        <v/>
      </c>
      <c r="C2066" t="str">
        <f ca="1">IF(A2065&lt;Settings!$B$3,VLOOKUP($A2066,'List Calculations'!A$2:H$2705,7,FALSE),"")</f>
        <v/>
      </c>
      <c r="D2066" s="3" t="str">
        <f ca="1">IF(A2065&lt;Settings!$B$3,VLOOKUP($A2066,'List Calculations'!A$2:H$2705,8,FALSE),"")</f>
        <v/>
      </c>
    </row>
    <row r="2067" spans="1:4" x14ac:dyDescent="0.25">
      <c r="A2067" t="str">
        <f ca="1">IF(A2066&lt;Settings!$B$3,A2066+1,"")</f>
        <v/>
      </c>
      <c r="B2067" t="str">
        <f ca="1">IF(A2066&lt;Settings!$B$3,VLOOKUP($A2067,'List Calculations'!A$2:H$2705,6,FALSE),"")</f>
        <v/>
      </c>
      <c r="C2067" t="str">
        <f ca="1">IF(A2066&lt;Settings!$B$3,VLOOKUP($A2067,'List Calculations'!A$2:H$2705,7,FALSE),"")</f>
        <v/>
      </c>
      <c r="D2067" s="3" t="str">
        <f ca="1">IF(A2066&lt;Settings!$B$3,VLOOKUP($A2067,'List Calculations'!A$2:H$2705,8,FALSE),"")</f>
        <v/>
      </c>
    </row>
    <row r="2068" spans="1:4" x14ac:dyDescent="0.25">
      <c r="A2068" t="str">
        <f ca="1">IF(A2067&lt;Settings!$B$3,A2067+1,"")</f>
        <v/>
      </c>
      <c r="B2068" t="str">
        <f ca="1">IF(A2067&lt;Settings!$B$3,VLOOKUP($A2068,'List Calculations'!A$2:H$2705,6,FALSE),"")</f>
        <v/>
      </c>
      <c r="C2068" t="str">
        <f ca="1">IF(A2067&lt;Settings!$B$3,VLOOKUP($A2068,'List Calculations'!A$2:H$2705,7,FALSE),"")</f>
        <v/>
      </c>
      <c r="D2068" s="3" t="str">
        <f ca="1">IF(A2067&lt;Settings!$B$3,VLOOKUP($A2068,'List Calculations'!A$2:H$2705,8,FALSE),"")</f>
        <v/>
      </c>
    </row>
    <row r="2069" spans="1:4" x14ac:dyDescent="0.25">
      <c r="A2069" t="str">
        <f ca="1">IF(A2068&lt;Settings!$B$3,A2068+1,"")</f>
        <v/>
      </c>
      <c r="B2069" t="str">
        <f ca="1">IF(A2068&lt;Settings!$B$3,VLOOKUP($A2069,'List Calculations'!A$2:H$2705,6,FALSE),"")</f>
        <v/>
      </c>
      <c r="C2069" t="str">
        <f ca="1">IF(A2068&lt;Settings!$B$3,VLOOKUP($A2069,'List Calculations'!A$2:H$2705,7,FALSE),"")</f>
        <v/>
      </c>
      <c r="D2069" s="3" t="str">
        <f ca="1">IF(A2068&lt;Settings!$B$3,VLOOKUP($A2069,'List Calculations'!A$2:H$2705,8,FALSE),"")</f>
        <v/>
      </c>
    </row>
    <row r="2070" spans="1:4" x14ac:dyDescent="0.25">
      <c r="A2070" t="str">
        <f ca="1">IF(A2069&lt;Settings!$B$3,A2069+1,"")</f>
        <v/>
      </c>
      <c r="B2070" t="str">
        <f ca="1">IF(A2069&lt;Settings!$B$3,VLOOKUP($A2070,'List Calculations'!A$2:H$2705,6,FALSE),"")</f>
        <v/>
      </c>
      <c r="C2070" t="str">
        <f ca="1">IF(A2069&lt;Settings!$B$3,VLOOKUP($A2070,'List Calculations'!A$2:H$2705,7,FALSE),"")</f>
        <v/>
      </c>
      <c r="D2070" s="3" t="str">
        <f ca="1">IF(A2069&lt;Settings!$B$3,VLOOKUP($A2070,'List Calculations'!A$2:H$2705,8,FALSE),"")</f>
        <v/>
      </c>
    </row>
    <row r="2071" spans="1:4" x14ac:dyDescent="0.25">
      <c r="A2071" t="str">
        <f ca="1">IF(A2070&lt;Settings!$B$3,A2070+1,"")</f>
        <v/>
      </c>
      <c r="B2071" t="str">
        <f ca="1">IF(A2070&lt;Settings!$B$3,VLOOKUP($A2071,'List Calculations'!A$2:H$2705,6,FALSE),"")</f>
        <v/>
      </c>
      <c r="C2071" t="str">
        <f ca="1">IF(A2070&lt;Settings!$B$3,VLOOKUP($A2071,'List Calculations'!A$2:H$2705,7,FALSE),"")</f>
        <v/>
      </c>
      <c r="D2071" s="3" t="str">
        <f ca="1">IF(A2070&lt;Settings!$B$3,VLOOKUP($A2071,'List Calculations'!A$2:H$2705,8,FALSE),"")</f>
        <v/>
      </c>
    </row>
    <row r="2072" spans="1:4" x14ac:dyDescent="0.25">
      <c r="A2072" t="str">
        <f ca="1">IF(A2071&lt;Settings!$B$3,A2071+1,"")</f>
        <v/>
      </c>
      <c r="B2072" t="str">
        <f ca="1">IF(A2071&lt;Settings!$B$3,VLOOKUP($A2072,'List Calculations'!A$2:H$2705,6,FALSE),"")</f>
        <v/>
      </c>
      <c r="C2072" t="str">
        <f ca="1">IF(A2071&lt;Settings!$B$3,VLOOKUP($A2072,'List Calculations'!A$2:H$2705,7,FALSE),"")</f>
        <v/>
      </c>
      <c r="D2072" s="3" t="str">
        <f ca="1">IF(A2071&lt;Settings!$B$3,VLOOKUP($A2072,'List Calculations'!A$2:H$2705,8,FALSE),"")</f>
        <v/>
      </c>
    </row>
    <row r="2073" spans="1:4" x14ac:dyDescent="0.25">
      <c r="A2073" t="str">
        <f ca="1">IF(A2072&lt;Settings!$B$3,A2072+1,"")</f>
        <v/>
      </c>
      <c r="B2073" t="str">
        <f ca="1">IF(A2072&lt;Settings!$B$3,VLOOKUP($A2073,'List Calculations'!A$2:H$2705,6,FALSE),"")</f>
        <v/>
      </c>
      <c r="C2073" t="str">
        <f ca="1">IF(A2072&lt;Settings!$B$3,VLOOKUP($A2073,'List Calculations'!A$2:H$2705,7,FALSE),"")</f>
        <v/>
      </c>
      <c r="D2073" s="3" t="str">
        <f ca="1">IF(A2072&lt;Settings!$B$3,VLOOKUP($A2073,'List Calculations'!A$2:H$2705,8,FALSE),"")</f>
        <v/>
      </c>
    </row>
    <row r="2074" spans="1:4" x14ac:dyDescent="0.25">
      <c r="A2074" t="str">
        <f ca="1">IF(A2073&lt;Settings!$B$3,A2073+1,"")</f>
        <v/>
      </c>
      <c r="B2074" t="str">
        <f ca="1">IF(A2073&lt;Settings!$B$3,VLOOKUP($A2074,'List Calculations'!A$2:H$2705,6,FALSE),"")</f>
        <v/>
      </c>
      <c r="C2074" t="str">
        <f ca="1">IF(A2073&lt;Settings!$B$3,VLOOKUP($A2074,'List Calculations'!A$2:H$2705,7,FALSE),"")</f>
        <v/>
      </c>
      <c r="D2074" s="3" t="str">
        <f ca="1">IF(A2073&lt;Settings!$B$3,VLOOKUP($A2074,'List Calculations'!A$2:H$2705,8,FALSE),"")</f>
        <v/>
      </c>
    </row>
    <row r="2075" spans="1:4" x14ac:dyDescent="0.25">
      <c r="A2075" t="str">
        <f ca="1">IF(A2074&lt;Settings!$B$3,A2074+1,"")</f>
        <v/>
      </c>
      <c r="B2075" t="str">
        <f ca="1">IF(A2074&lt;Settings!$B$3,VLOOKUP($A2075,'List Calculations'!A$2:H$2705,6,FALSE),"")</f>
        <v/>
      </c>
      <c r="C2075" t="str">
        <f ca="1">IF(A2074&lt;Settings!$B$3,VLOOKUP($A2075,'List Calculations'!A$2:H$2705,7,FALSE),"")</f>
        <v/>
      </c>
      <c r="D2075" s="3" t="str">
        <f ca="1">IF(A2074&lt;Settings!$B$3,VLOOKUP($A2075,'List Calculations'!A$2:H$2705,8,FALSE),"")</f>
        <v/>
      </c>
    </row>
    <row r="2076" spans="1:4" x14ac:dyDescent="0.25">
      <c r="A2076" t="str">
        <f ca="1">IF(A2075&lt;Settings!$B$3,A2075+1,"")</f>
        <v/>
      </c>
      <c r="B2076" t="str">
        <f ca="1">IF(A2075&lt;Settings!$B$3,VLOOKUP($A2076,'List Calculations'!A$2:H$2705,6,FALSE),"")</f>
        <v/>
      </c>
      <c r="C2076" t="str">
        <f ca="1">IF(A2075&lt;Settings!$B$3,VLOOKUP($A2076,'List Calculations'!A$2:H$2705,7,FALSE),"")</f>
        <v/>
      </c>
      <c r="D2076" s="3" t="str">
        <f ca="1">IF(A2075&lt;Settings!$B$3,VLOOKUP($A2076,'List Calculations'!A$2:H$2705,8,FALSE),"")</f>
        <v/>
      </c>
    </row>
    <row r="2077" spans="1:4" x14ac:dyDescent="0.25">
      <c r="A2077" t="str">
        <f ca="1">IF(A2076&lt;Settings!$B$3,A2076+1,"")</f>
        <v/>
      </c>
      <c r="B2077" t="str">
        <f ca="1">IF(A2076&lt;Settings!$B$3,VLOOKUP($A2077,'List Calculations'!A$2:H$2705,6,FALSE),"")</f>
        <v/>
      </c>
      <c r="C2077" t="str">
        <f ca="1">IF(A2076&lt;Settings!$B$3,VLOOKUP($A2077,'List Calculations'!A$2:H$2705,7,FALSE),"")</f>
        <v/>
      </c>
      <c r="D2077" s="3" t="str">
        <f ca="1">IF(A2076&lt;Settings!$B$3,VLOOKUP($A2077,'List Calculations'!A$2:H$2705,8,FALSE),"")</f>
        <v/>
      </c>
    </row>
    <row r="2078" spans="1:4" x14ac:dyDescent="0.25">
      <c r="A2078" t="str">
        <f ca="1">IF(A2077&lt;Settings!$B$3,A2077+1,"")</f>
        <v/>
      </c>
      <c r="B2078" t="str">
        <f ca="1">IF(A2077&lt;Settings!$B$3,VLOOKUP($A2078,'List Calculations'!A$2:H$2705,6,FALSE),"")</f>
        <v/>
      </c>
      <c r="C2078" t="str">
        <f ca="1">IF(A2077&lt;Settings!$B$3,VLOOKUP($A2078,'List Calculations'!A$2:H$2705,7,FALSE),"")</f>
        <v/>
      </c>
      <c r="D2078" s="3" t="str">
        <f ca="1">IF(A2077&lt;Settings!$B$3,VLOOKUP($A2078,'List Calculations'!A$2:H$2705,8,FALSE),"")</f>
        <v/>
      </c>
    </row>
    <row r="2079" spans="1:4" x14ac:dyDescent="0.25">
      <c r="A2079" t="str">
        <f ca="1">IF(A2078&lt;Settings!$B$3,A2078+1,"")</f>
        <v/>
      </c>
      <c r="B2079" t="str">
        <f ca="1">IF(A2078&lt;Settings!$B$3,VLOOKUP($A2079,'List Calculations'!A$2:H$2705,6,FALSE),"")</f>
        <v/>
      </c>
      <c r="C2079" t="str">
        <f ca="1">IF(A2078&lt;Settings!$B$3,VLOOKUP($A2079,'List Calculations'!A$2:H$2705,7,FALSE),"")</f>
        <v/>
      </c>
      <c r="D2079" s="3" t="str">
        <f ca="1">IF(A2078&lt;Settings!$B$3,VLOOKUP($A2079,'List Calculations'!A$2:H$2705,8,FALSE),"")</f>
        <v/>
      </c>
    </row>
    <row r="2080" spans="1:4" x14ac:dyDescent="0.25">
      <c r="A2080" t="str">
        <f ca="1">IF(A2079&lt;Settings!$B$3,A2079+1,"")</f>
        <v/>
      </c>
      <c r="B2080" t="str">
        <f ca="1">IF(A2079&lt;Settings!$B$3,VLOOKUP($A2080,'List Calculations'!A$2:H$2705,6,FALSE),"")</f>
        <v/>
      </c>
      <c r="C2080" t="str">
        <f ca="1">IF(A2079&lt;Settings!$B$3,VLOOKUP($A2080,'List Calculations'!A$2:H$2705,7,FALSE),"")</f>
        <v/>
      </c>
      <c r="D2080" s="3" t="str">
        <f ca="1">IF(A2079&lt;Settings!$B$3,VLOOKUP($A2080,'List Calculations'!A$2:H$2705,8,FALSE),"")</f>
        <v/>
      </c>
    </row>
    <row r="2081" spans="1:4" x14ac:dyDescent="0.25">
      <c r="A2081" t="str">
        <f ca="1">IF(A2080&lt;Settings!$B$3,A2080+1,"")</f>
        <v/>
      </c>
      <c r="B2081" t="str">
        <f ca="1">IF(A2080&lt;Settings!$B$3,VLOOKUP($A2081,'List Calculations'!A$2:H$2705,6,FALSE),"")</f>
        <v/>
      </c>
      <c r="C2081" t="str">
        <f ca="1">IF(A2080&lt;Settings!$B$3,VLOOKUP($A2081,'List Calculations'!A$2:H$2705,7,FALSE),"")</f>
        <v/>
      </c>
      <c r="D2081" s="3" t="str">
        <f ca="1">IF(A2080&lt;Settings!$B$3,VLOOKUP($A2081,'List Calculations'!A$2:H$2705,8,FALSE),"")</f>
        <v/>
      </c>
    </row>
    <row r="2082" spans="1:4" x14ac:dyDescent="0.25">
      <c r="A2082" t="str">
        <f ca="1">IF(A2081&lt;Settings!$B$3,A2081+1,"")</f>
        <v/>
      </c>
      <c r="B2082" t="str">
        <f ca="1">IF(A2081&lt;Settings!$B$3,VLOOKUP($A2082,'List Calculations'!A$2:H$2705,6,FALSE),"")</f>
        <v/>
      </c>
      <c r="C2082" t="str">
        <f ca="1">IF(A2081&lt;Settings!$B$3,VLOOKUP($A2082,'List Calculations'!A$2:H$2705,7,FALSE),"")</f>
        <v/>
      </c>
      <c r="D2082" s="3" t="str">
        <f ca="1">IF(A2081&lt;Settings!$B$3,VLOOKUP($A2082,'List Calculations'!A$2:H$2705,8,FALSE),"")</f>
        <v/>
      </c>
    </row>
    <row r="2083" spans="1:4" x14ac:dyDescent="0.25">
      <c r="A2083" t="str">
        <f ca="1">IF(A2082&lt;Settings!$B$3,A2082+1,"")</f>
        <v/>
      </c>
      <c r="B2083" t="str">
        <f ca="1">IF(A2082&lt;Settings!$B$3,VLOOKUP($A2083,'List Calculations'!A$2:H$2705,6,FALSE),"")</f>
        <v/>
      </c>
      <c r="C2083" t="str">
        <f ca="1">IF(A2082&lt;Settings!$B$3,VLOOKUP($A2083,'List Calculations'!A$2:H$2705,7,FALSE),"")</f>
        <v/>
      </c>
      <c r="D2083" s="3" t="str">
        <f ca="1">IF(A2082&lt;Settings!$B$3,VLOOKUP($A2083,'List Calculations'!A$2:H$2705,8,FALSE),"")</f>
        <v/>
      </c>
    </row>
    <row r="2084" spans="1:4" x14ac:dyDescent="0.25">
      <c r="A2084" t="str">
        <f ca="1">IF(A2083&lt;Settings!$B$3,A2083+1,"")</f>
        <v/>
      </c>
      <c r="B2084" t="str">
        <f ca="1">IF(A2083&lt;Settings!$B$3,VLOOKUP($A2084,'List Calculations'!A$2:H$2705,6,FALSE),"")</f>
        <v/>
      </c>
      <c r="C2084" t="str">
        <f ca="1">IF(A2083&lt;Settings!$B$3,VLOOKUP($A2084,'List Calculations'!A$2:H$2705,7,FALSE),"")</f>
        <v/>
      </c>
      <c r="D2084" s="3" t="str">
        <f ca="1">IF(A2083&lt;Settings!$B$3,VLOOKUP($A2084,'List Calculations'!A$2:H$2705,8,FALSE),"")</f>
        <v/>
      </c>
    </row>
    <row r="2085" spans="1:4" x14ac:dyDescent="0.25">
      <c r="A2085" t="str">
        <f ca="1">IF(A2084&lt;Settings!$B$3,A2084+1,"")</f>
        <v/>
      </c>
      <c r="B2085" t="str">
        <f ca="1">IF(A2084&lt;Settings!$B$3,VLOOKUP($A2085,'List Calculations'!A$2:H$2705,6,FALSE),"")</f>
        <v/>
      </c>
      <c r="C2085" t="str">
        <f ca="1">IF(A2084&lt;Settings!$B$3,VLOOKUP($A2085,'List Calculations'!A$2:H$2705,7,FALSE),"")</f>
        <v/>
      </c>
      <c r="D2085" s="3" t="str">
        <f ca="1">IF(A2084&lt;Settings!$B$3,VLOOKUP($A2085,'List Calculations'!A$2:H$2705,8,FALSE),"")</f>
        <v/>
      </c>
    </row>
    <row r="2086" spans="1:4" x14ac:dyDescent="0.25">
      <c r="A2086" t="str">
        <f ca="1">IF(A2085&lt;Settings!$B$3,A2085+1,"")</f>
        <v/>
      </c>
      <c r="B2086" t="str">
        <f ca="1">IF(A2085&lt;Settings!$B$3,VLOOKUP($A2086,'List Calculations'!A$2:H$2705,6,FALSE),"")</f>
        <v/>
      </c>
      <c r="C2086" t="str">
        <f ca="1">IF(A2085&lt;Settings!$B$3,VLOOKUP($A2086,'List Calculations'!A$2:H$2705,7,FALSE),"")</f>
        <v/>
      </c>
      <c r="D2086" s="3" t="str">
        <f ca="1">IF(A2085&lt;Settings!$B$3,VLOOKUP($A2086,'List Calculations'!A$2:H$2705,8,FALSE),"")</f>
        <v/>
      </c>
    </row>
    <row r="2087" spans="1:4" x14ac:dyDescent="0.25">
      <c r="A2087" t="str">
        <f ca="1">IF(A2086&lt;Settings!$B$3,A2086+1,"")</f>
        <v/>
      </c>
      <c r="B2087" t="str">
        <f ca="1">IF(A2086&lt;Settings!$B$3,VLOOKUP($A2087,'List Calculations'!A$2:H$2705,6,FALSE),"")</f>
        <v/>
      </c>
      <c r="C2087" t="str">
        <f ca="1">IF(A2086&lt;Settings!$B$3,VLOOKUP($A2087,'List Calculations'!A$2:H$2705,7,FALSE),"")</f>
        <v/>
      </c>
      <c r="D2087" s="3" t="str">
        <f ca="1">IF(A2086&lt;Settings!$B$3,VLOOKUP($A2087,'List Calculations'!A$2:H$2705,8,FALSE),"")</f>
        <v/>
      </c>
    </row>
    <row r="2088" spans="1:4" x14ac:dyDescent="0.25">
      <c r="A2088" t="str">
        <f ca="1">IF(A2087&lt;Settings!$B$3,A2087+1,"")</f>
        <v/>
      </c>
      <c r="B2088" t="str">
        <f ca="1">IF(A2087&lt;Settings!$B$3,VLOOKUP($A2088,'List Calculations'!A$2:H$2705,6,FALSE),"")</f>
        <v/>
      </c>
      <c r="C2088" t="str">
        <f ca="1">IF(A2087&lt;Settings!$B$3,VLOOKUP($A2088,'List Calculations'!A$2:H$2705,7,FALSE),"")</f>
        <v/>
      </c>
      <c r="D2088" s="3" t="str">
        <f ca="1">IF(A2087&lt;Settings!$B$3,VLOOKUP($A2088,'List Calculations'!A$2:H$2705,8,FALSE),"")</f>
        <v/>
      </c>
    </row>
    <row r="2089" spans="1:4" x14ac:dyDescent="0.25">
      <c r="A2089" t="str">
        <f ca="1">IF(A2088&lt;Settings!$B$3,A2088+1,"")</f>
        <v/>
      </c>
      <c r="B2089" t="str">
        <f ca="1">IF(A2088&lt;Settings!$B$3,VLOOKUP($A2089,'List Calculations'!A$2:H$2705,6,FALSE),"")</f>
        <v/>
      </c>
      <c r="C2089" t="str">
        <f ca="1">IF(A2088&lt;Settings!$B$3,VLOOKUP($A2089,'List Calculations'!A$2:H$2705,7,FALSE),"")</f>
        <v/>
      </c>
      <c r="D2089" s="3" t="str">
        <f ca="1">IF(A2088&lt;Settings!$B$3,VLOOKUP($A2089,'List Calculations'!A$2:H$2705,8,FALSE),"")</f>
        <v/>
      </c>
    </row>
    <row r="2090" spans="1:4" x14ac:dyDescent="0.25">
      <c r="A2090" t="str">
        <f ca="1">IF(A2089&lt;Settings!$B$3,A2089+1,"")</f>
        <v/>
      </c>
      <c r="B2090" t="str">
        <f ca="1">IF(A2089&lt;Settings!$B$3,VLOOKUP($A2090,'List Calculations'!A$2:H$2705,6,FALSE),"")</f>
        <v/>
      </c>
      <c r="C2090" t="str">
        <f ca="1">IF(A2089&lt;Settings!$B$3,VLOOKUP($A2090,'List Calculations'!A$2:H$2705,7,FALSE),"")</f>
        <v/>
      </c>
      <c r="D2090" s="3" t="str">
        <f ca="1">IF(A2089&lt;Settings!$B$3,VLOOKUP($A2090,'List Calculations'!A$2:H$2705,8,FALSE),"")</f>
        <v/>
      </c>
    </row>
    <row r="2091" spans="1:4" x14ac:dyDescent="0.25">
      <c r="A2091" t="str">
        <f ca="1">IF(A2090&lt;Settings!$B$3,A2090+1,"")</f>
        <v/>
      </c>
      <c r="B2091" t="str">
        <f ca="1">IF(A2090&lt;Settings!$B$3,VLOOKUP($A2091,'List Calculations'!A$2:H$2705,6,FALSE),"")</f>
        <v/>
      </c>
      <c r="C2091" t="str">
        <f ca="1">IF(A2090&lt;Settings!$B$3,VLOOKUP($A2091,'List Calculations'!A$2:H$2705,7,FALSE),"")</f>
        <v/>
      </c>
      <c r="D2091" s="3" t="str">
        <f ca="1">IF(A2090&lt;Settings!$B$3,VLOOKUP($A2091,'List Calculations'!A$2:H$2705,8,FALSE),"")</f>
        <v/>
      </c>
    </row>
    <row r="2092" spans="1:4" x14ac:dyDescent="0.25">
      <c r="A2092" t="str">
        <f ca="1">IF(A2091&lt;Settings!$B$3,A2091+1,"")</f>
        <v/>
      </c>
      <c r="B2092" t="str">
        <f ca="1">IF(A2091&lt;Settings!$B$3,VLOOKUP($A2092,'List Calculations'!A$2:H$2705,6,FALSE),"")</f>
        <v/>
      </c>
      <c r="C2092" t="str">
        <f ca="1">IF(A2091&lt;Settings!$B$3,VLOOKUP($A2092,'List Calculations'!A$2:H$2705,7,FALSE),"")</f>
        <v/>
      </c>
      <c r="D2092" s="3" t="str">
        <f ca="1">IF(A2091&lt;Settings!$B$3,VLOOKUP($A2092,'List Calculations'!A$2:H$2705,8,FALSE),"")</f>
        <v/>
      </c>
    </row>
    <row r="2093" spans="1:4" x14ac:dyDescent="0.25">
      <c r="A2093" t="str">
        <f ca="1">IF(A2092&lt;Settings!$B$3,A2092+1,"")</f>
        <v/>
      </c>
      <c r="B2093" t="str">
        <f ca="1">IF(A2092&lt;Settings!$B$3,VLOOKUP($A2093,'List Calculations'!A$2:H$2705,6,FALSE),"")</f>
        <v/>
      </c>
      <c r="C2093" t="str">
        <f ca="1">IF(A2092&lt;Settings!$B$3,VLOOKUP($A2093,'List Calculations'!A$2:H$2705,7,FALSE),"")</f>
        <v/>
      </c>
      <c r="D2093" s="3" t="str">
        <f ca="1">IF(A2092&lt;Settings!$B$3,VLOOKUP($A2093,'List Calculations'!A$2:H$2705,8,FALSE),"")</f>
        <v/>
      </c>
    </row>
    <row r="2094" spans="1:4" x14ac:dyDescent="0.25">
      <c r="A2094" t="str">
        <f ca="1">IF(A2093&lt;Settings!$B$3,A2093+1,"")</f>
        <v/>
      </c>
      <c r="B2094" t="str">
        <f ca="1">IF(A2093&lt;Settings!$B$3,VLOOKUP($A2094,'List Calculations'!A$2:H$2705,6,FALSE),"")</f>
        <v/>
      </c>
      <c r="C2094" t="str">
        <f ca="1">IF(A2093&lt;Settings!$B$3,VLOOKUP($A2094,'List Calculations'!A$2:H$2705,7,FALSE),"")</f>
        <v/>
      </c>
      <c r="D2094" s="3" t="str">
        <f ca="1">IF(A2093&lt;Settings!$B$3,VLOOKUP($A2094,'List Calculations'!A$2:H$2705,8,FALSE),"")</f>
        <v/>
      </c>
    </row>
    <row r="2095" spans="1:4" x14ac:dyDescent="0.25">
      <c r="A2095" t="str">
        <f ca="1">IF(A2094&lt;Settings!$B$3,A2094+1,"")</f>
        <v/>
      </c>
      <c r="B2095" t="str">
        <f ca="1">IF(A2094&lt;Settings!$B$3,VLOOKUP($A2095,'List Calculations'!A$2:H$2705,6,FALSE),"")</f>
        <v/>
      </c>
      <c r="C2095" t="str">
        <f ca="1">IF(A2094&lt;Settings!$B$3,VLOOKUP($A2095,'List Calculations'!A$2:H$2705,7,FALSE),"")</f>
        <v/>
      </c>
      <c r="D2095" s="3" t="str">
        <f ca="1">IF(A2094&lt;Settings!$B$3,VLOOKUP($A2095,'List Calculations'!A$2:H$2705,8,FALSE),"")</f>
        <v/>
      </c>
    </row>
    <row r="2096" spans="1:4" x14ac:dyDescent="0.25">
      <c r="A2096" t="str">
        <f ca="1">IF(A2095&lt;Settings!$B$3,A2095+1,"")</f>
        <v/>
      </c>
      <c r="B2096" t="str">
        <f ca="1">IF(A2095&lt;Settings!$B$3,VLOOKUP($A2096,'List Calculations'!A$2:H$2705,6,FALSE),"")</f>
        <v/>
      </c>
      <c r="C2096" t="str">
        <f ca="1">IF(A2095&lt;Settings!$B$3,VLOOKUP($A2096,'List Calculations'!A$2:H$2705,7,FALSE),"")</f>
        <v/>
      </c>
      <c r="D2096" s="3" t="str">
        <f ca="1">IF(A2095&lt;Settings!$B$3,VLOOKUP($A2096,'List Calculations'!A$2:H$2705,8,FALSE),"")</f>
        <v/>
      </c>
    </row>
    <row r="2097" spans="1:4" x14ac:dyDescent="0.25">
      <c r="A2097" t="str">
        <f ca="1">IF(A2096&lt;Settings!$B$3,A2096+1,"")</f>
        <v/>
      </c>
      <c r="B2097" t="str">
        <f ca="1">IF(A2096&lt;Settings!$B$3,VLOOKUP($A2097,'List Calculations'!A$2:H$2705,6,FALSE),"")</f>
        <v/>
      </c>
      <c r="C2097" t="str">
        <f ca="1">IF(A2096&lt;Settings!$B$3,VLOOKUP($A2097,'List Calculations'!A$2:H$2705,7,FALSE),"")</f>
        <v/>
      </c>
      <c r="D2097" s="3" t="str">
        <f ca="1">IF(A2096&lt;Settings!$B$3,VLOOKUP($A2097,'List Calculations'!A$2:H$2705,8,FALSE),"")</f>
        <v/>
      </c>
    </row>
    <row r="2098" spans="1:4" x14ac:dyDescent="0.25">
      <c r="A2098" t="str">
        <f ca="1">IF(A2097&lt;Settings!$B$3,A2097+1,"")</f>
        <v/>
      </c>
      <c r="B2098" t="str">
        <f ca="1">IF(A2097&lt;Settings!$B$3,VLOOKUP($A2098,'List Calculations'!A$2:H$2705,6,FALSE),"")</f>
        <v/>
      </c>
      <c r="C2098" t="str">
        <f ca="1">IF(A2097&lt;Settings!$B$3,VLOOKUP($A2098,'List Calculations'!A$2:H$2705,7,FALSE),"")</f>
        <v/>
      </c>
      <c r="D2098" s="3" t="str">
        <f ca="1">IF(A2097&lt;Settings!$B$3,VLOOKUP($A2098,'List Calculations'!A$2:H$2705,8,FALSE),"")</f>
        <v/>
      </c>
    </row>
    <row r="2099" spans="1:4" x14ac:dyDescent="0.25">
      <c r="A2099" t="str">
        <f ca="1">IF(A2098&lt;Settings!$B$3,A2098+1,"")</f>
        <v/>
      </c>
      <c r="B2099" t="str">
        <f ca="1">IF(A2098&lt;Settings!$B$3,VLOOKUP($A2099,'List Calculations'!A$2:H$2705,6,FALSE),"")</f>
        <v/>
      </c>
      <c r="C2099" t="str">
        <f ca="1">IF(A2098&lt;Settings!$B$3,VLOOKUP($A2099,'List Calculations'!A$2:H$2705,7,FALSE),"")</f>
        <v/>
      </c>
      <c r="D2099" s="3" t="str">
        <f ca="1">IF(A2098&lt;Settings!$B$3,VLOOKUP($A2099,'List Calculations'!A$2:H$2705,8,FALSE),"")</f>
        <v/>
      </c>
    </row>
    <row r="2100" spans="1:4" x14ac:dyDescent="0.25">
      <c r="A2100" t="str">
        <f ca="1">IF(A2099&lt;Settings!$B$3,A2099+1,"")</f>
        <v/>
      </c>
      <c r="B2100" t="str">
        <f ca="1">IF(A2099&lt;Settings!$B$3,VLOOKUP($A2100,'List Calculations'!A$2:H$2705,6,FALSE),"")</f>
        <v/>
      </c>
      <c r="C2100" t="str">
        <f ca="1">IF(A2099&lt;Settings!$B$3,VLOOKUP($A2100,'List Calculations'!A$2:H$2705,7,FALSE),"")</f>
        <v/>
      </c>
      <c r="D2100" s="3" t="str">
        <f ca="1">IF(A2099&lt;Settings!$B$3,VLOOKUP($A2100,'List Calculations'!A$2:H$2705,8,FALSE),"")</f>
        <v/>
      </c>
    </row>
    <row r="2101" spans="1:4" x14ac:dyDescent="0.25">
      <c r="A2101" t="str">
        <f ca="1">IF(A2100&lt;Settings!$B$3,A2100+1,"")</f>
        <v/>
      </c>
      <c r="B2101" t="str">
        <f ca="1">IF(A2100&lt;Settings!$B$3,VLOOKUP($A2101,'List Calculations'!A$2:H$2705,6,FALSE),"")</f>
        <v/>
      </c>
      <c r="C2101" t="str">
        <f ca="1">IF(A2100&lt;Settings!$B$3,VLOOKUP($A2101,'List Calculations'!A$2:H$2705,7,FALSE),"")</f>
        <v/>
      </c>
      <c r="D2101" s="3" t="str">
        <f ca="1">IF(A2100&lt;Settings!$B$3,VLOOKUP($A2101,'List Calculations'!A$2:H$2705,8,FALSE),"")</f>
        <v/>
      </c>
    </row>
    <row r="2102" spans="1:4" x14ac:dyDescent="0.25">
      <c r="A2102" t="str">
        <f ca="1">IF(A2101&lt;Settings!$B$3,A2101+1,"")</f>
        <v/>
      </c>
      <c r="B2102" t="str">
        <f ca="1">IF(A2101&lt;Settings!$B$3,VLOOKUP($A2102,'List Calculations'!A$2:H$2705,6,FALSE),"")</f>
        <v/>
      </c>
      <c r="C2102" t="str">
        <f ca="1">IF(A2101&lt;Settings!$B$3,VLOOKUP($A2102,'List Calculations'!A$2:H$2705,7,FALSE),"")</f>
        <v/>
      </c>
      <c r="D2102" s="3" t="str">
        <f ca="1">IF(A2101&lt;Settings!$B$3,VLOOKUP($A2102,'List Calculations'!A$2:H$2705,8,FALSE),"")</f>
        <v/>
      </c>
    </row>
    <row r="2103" spans="1:4" x14ac:dyDescent="0.25">
      <c r="A2103" t="str">
        <f ca="1">IF(A2102&lt;Settings!$B$3,A2102+1,"")</f>
        <v/>
      </c>
      <c r="B2103" t="str">
        <f ca="1">IF(A2102&lt;Settings!$B$3,VLOOKUP($A2103,'List Calculations'!A$2:H$2705,6,FALSE),"")</f>
        <v/>
      </c>
      <c r="C2103" t="str">
        <f ca="1">IF(A2102&lt;Settings!$B$3,VLOOKUP($A2103,'List Calculations'!A$2:H$2705,7,FALSE),"")</f>
        <v/>
      </c>
      <c r="D2103" s="3" t="str">
        <f ca="1">IF(A2102&lt;Settings!$B$3,VLOOKUP($A2103,'List Calculations'!A$2:H$2705,8,FALSE),"")</f>
        <v/>
      </c>
    </row>
    <row r="2104" spans="1:4" x14ac:dyDescent="0.25">
      <c r="A2104" t="str">
        <f ca="1">IF(A2103&lt;Settings!$B$3,A2103+1,"")</f>
        <v/>
      </c>
      <c r="B2104" t="str">
        <f ca="1">IF(A2103&lt;Settings!$B$3,VLOOKUP($A2104,'List Calculations'!A$2:H$2705,6,FALSE),"")</f>
        <v/>
      </c>
      <c r="C2104" t="str">
        <f ca="1">IF(A2103&lt;Settings!$B$3,VLOOKUP($A2104,'List Calculations'!A$2:H$2705,7,FALSE),"")</f>
        <v/>
      </c>
      <c r="D2104" s="3" t="str">
        <f ca="1">IF(A2103&lt;Settings!$B$3,VLOOKUP($A2104,'List Calculations'!A$2:H$2705,8,FALSE),"")</f>
        <v/>
      </c>
    </row>
    <row r="2105" spans="1:4" x14ac:dyDescent="0.25">
      <c r="A2105" t="str">
        <f ca="1">IF(A2104&lt;Settings!$B$3,A2104+1,"")</f>
        <v/>
      </c>
      <c r="B2105" t="str">
        <f ca="1">IF(A2104&lt;Settings!$B$3,VLOOKUP($A2105,'List Calculations'!A$2:H$2705,6,FALSE),"")</f>
        <v/>
      </c>
      <c r="C2105" t="str">
        <f ca="1">IF(A2104&lt;Settings!$B$3,VLOOKUP($A2105,'List Calculations'!A$2:H$2705,7,FALSE),"")</f>
        <v/>
      </c>
      <c r="D2105" s="3" t="str">
        <f ca="1">IF(A2104&lt;Settings!$B$3,VLOOKUP($A2105,'List Calculations'!A$2:H$2705,8,FALSE),"")</f>
        <v/>
      </c>
    </row>
    <row r="2106" spans="1:4" x14ac:dyDescent="0.25">
      <c r="A2106" t="str">
        <f ca="1">IF(A2105&lt;Settings!$B$3,A2105+1,"")</f>
        <v/>
      </c>
      <c r="B2106" t="str">
        <f ca="1">IF(A2105&lt;Settings!$B$3,VLOOKUP($A2106,'List Calculations'!A$2:H$2705,6,FALSE),"")</f>
        <v/>
      </c>
      <c r="C2106" t="str">
        <f ca="1">IF(A2105&lt;Settings!$B$3,VLOOKUP($A2106,'List Calculations'!A$2:H$2705,7,FALSE),"")</f>
        <v/>
      </c>
      <c r="D2106" s="3" t="str">
        <f ca="1">IF(A2105&lt;Settings!$B$3,VLOOKUP($A2106,'List Calculations'!A$2:H$2705,8,FALSE),"")</f>
        <v/>
      </c>
    </row>
    <row r="2107" spans="1:4" x14ac:dyDescent="0.25">
      <c r="A2107" t="str">
        <f ca="1">IF(A2106&lt;Settings!$B$3,A2106+1,"")</f>
        <v/>
      </c>
      <c r="B2107" t="str">
        <f ca="1">IF(A2106&lt;Settings!$B$3,VLOOKUP($A2107,'List Calculations'!A$2:H$2705,6,FALSE),"")</f>
        <v/>
      </c>
      <c r="C2107" t="str">
        <f ca="1">IF(A2106&lt;Settings!$B$3,VLOOKUP($A2107,'List Calculations'!A$2:H$2705,7,FALSE),"")</f>
        <v/>
      </c>
      <c r="D2107" s="3" t="str">
        <f ca="1">IF(A2106&lt;Settings!$B$3,VLOOKUP($A2107,'List Calculations'!A$2:H$2705,8,FALSE),"")</f>
        <v/>
      </c>
    </row>
    <row r="2108" spans="1:4" x14ac:dyDescent="0.25">
      <c r="A2108" t="str">
        <f ca="1">IF(A2107&lt;Settings!$B$3,A2107+1,"")</f>
        <v/>
      </c>
      <c r="B2108" t="str">
        <f ca="1">IF(A2107&lt;Settings!$B$3,VLOOKUP($A2108,'List Calculations'!A$2:H$2705,6,FALSE),"")</f>
        <v/>
      </c>
      <c r="C2108" t="str">
        <f ca="1">IF(A2107&lt;Settings!$B$3,VLOOKUP($A2108,'List Calculations'!A$2:H$2705,7,FALSE),"")</f>
        <v/>
      </c>
      <c r="D2108" s="3" t="str">
        <f ca="1">IF(A2107&lt;Settings!$B$3,VLOOKUP($A2108,'List Calculations'!A$2:H$2705,8,FALSE),"")</f>
        <v/>
      </c>
    </row>
    <row r="2109" spans="1:4" x14ac:dyDescent="0.25">
      <c r="A2109" t="str">
        <f ca="1">IF(A2108&lt;Settings!$B$3,A2108+1,"")</f>
        <v/>
      </c>
      <c r="B2109" t="str">
        <f ca="1">IF(A2108&lt;Settings!$B$3,VLOOKUP($A2109,'List Calculations'!A$2:H$2705,6,FALSE),"")</f>
        <v/>
      </c>
      <c r="C2109" t="str">
        <f ca="1">IF(A2108&lt;Settings!$B$3,VLOOKUP($A2109,'List Calculations'!A$2:H$2705,7,FALSE),"")</f>
        <v/>
      </c>
      <c r="D2109" s="3" t="str">
        <f ca="1">IF(A2108&lt;Settings!$B$3,VLOOKUP($A2109,'List Calculations'!A$2:H$2705,8,FALSE),"")</f>
        <v/>
      </c>
    </row>
    <row r="2110" spans="1:4" x14ac:dyDescent="0.25">
      <c r="A2110" t="str">
        <f ca="1">IF(A2109&lt;Settings!$B$3,A2109+1,"")</f>
        <v/>
      </c>
      <c r="B2110" t="str">
        <f ca="1">IF(A2109&lt;Settings!$B$3,VLOOKUP($A2110,'List Calculations'!A$2:H$2705,6,FALSE),"")</f>
        <v/>
      </c>
      <c r="C2110" t="str">
        <f ca="1">IF(A2109&lt;Settings!$B$3,VLOOKUP($A2110,'List Calculations'!A$2:H$2705,7,FALSE),"")</f>
        <v/>
      </c>
      <c r="D2110" s="3" t="str">
        <f ca="1">IF(A2109&lt;Settings!$B$3,VLOOKUP($A2110,'List Calculations'!A$2:H$2705,8,FALSE),"")</f>
        <v/>
      </c>
    </row>
    <row r="2111" spans="1:4" x14ac:dyDescent="0.25">
      <c r="A2111" t="str">
        <f ca="1">IF(A2110&lt;Settings!$B$3,A2110+1,"")</f>
        <v/>
      </c>
      <c r="B2111" t="str">
        <f ca="1">IF(A2110&lt;Settings!$B$3,VLOOKUP($A2111,'List Calculations'!A$2:H$2705,6,FALSE),"")</f>
        <v/>
      </c>
      <c r="C2111" t="str">
        <f ca="1">IF(A2110&lt;Settings!$B$3,VLOOKUP($A2111,'List Calculations'!A$2:H$2705,7,FALSE),"")</f>
        <v/>
      </c>
      <c r="D2111" s="3" t="str">
        <f ca="1">IF(A2110&lt;Settings!$B$3,VLOOKUP($A2111,'List Calculations'!A$2:H$2705,8,FALSE),"")</f>
        <v/>
      </c>
    </row>
    <row r="2112" spans="1:4" x14ac:dyDescent="0.25">
      <c r="A2112" t="str">
        <f ca="1">IF(A2111&lt;Settings!$B$3,A2111+1,"")</f>
        <v/>
      </c>
      <c r="B2112" t="str">
        <f ca="1">IF(A2111&lt;Settings!$B$3,VLOOKUP($A2112,'List Calculations'!A$2:H$2705,6,FALSE),"")</f>
        <v/>
      </c>
      <c r="C2112" t="str">
        <f ca="1">IF(A2111&lt;Settings!$B$3,VLOOKUP($A2112,'List Calculations'!A$2:H$2705,7,FALSE),"")</f>
        <v/>
      </c>
      <c r="D2112" s="3" t="str">
        <f ca="1">IF(A2111&lt;Settings!$B$3,VLOOKUP($A2112,'List Calculations'!A$2:H$2705,8,FALSE),"")</f>
        <v/>
      </c>
    </row>
    <row r="2113" spans="1:4" x14ac:dyDescent="0.25">
      <c r="A2113" t="str">
        <f ca="1">IF(A2112&lt;Settings!$B$3,A2112+1,"")</f>
        <v/>
      </c>
      <c r="B2113" t="str">
        <f ca="1">IF(A2112&lt;Settings!$B$3,VLOOKUP($A2113,'List Calculations'!A$2:H$2705,6,FALSE),"")</f>
        <v/>
      </c>
      <c r="C2113" t="str">
        <f ca="1">IF(A2112&lt;Settings!$B$3,VLOOKUP($A2113,'List Calculations'!A$2:H$2705,7,FALSE),"")</f>
        <v/>
      </c>
      <c r="D2113" s="3" t="str">
        <f ca="1">IF(A2112&lt;Settings!$B$3,VLOOKUP($A2113,'List Calculations'!A$2:H$2705,8,FALSE),"")</f>
        <v/>
      </c>
    </row>
    <row r="2114" spans="1:4" x14ac:dyDescent="0.25">
      <c r="A2114" t="str">
        <f ca="1">IF(A2113&lt;Settings!$B$3,A2113+1,"")</f>
        <v/>
      </c>
      <c r="B2114" t="str">
        <f ca="1">IF(A2113&lt;Settings!$B$3,VLOOKUP($A2114,'List Calculations'!A$2:H$2705,6,FALSE),"")</f>
        <v/>
      </c>
      <c r="C2114" t="str">
        <f ca="1">IF(A2113&lt;Settings!$B$3,VLOOKUP($A2114,'List Calculations'!A$2:H$2705,7,FALSE),"")</f>
        <v/>
      </c>
      <c r="D2114" s="3" t="str">
        <f ca="1">IF(A2113&lt;Settings!$B$3,VLOOKUP($A2114,'List Calculations'!A$2:H$2705,8,FALSE),"")</f>
        <v/>
      </c>
    </row>
    <row r="2115" spans="1:4" x14ac:dyDescent="0.25">
      <c r="A2115" t="str">
        <f ca="1">IF(A2114&lt;Settings!$B$3,A2114+1,"")</f>
        <v/>
      </c>
      <c r="B2115" t="str">
        <f ca="1">IF(A2114&lt;Settings!$B$3,VLOOKUP($A2115,'List Calculations'!A$2:H$2705,6,FALSE),"")</f>
        <v/>
      </c>
      <c r="C2115" t="str">
        <f ca="1">IF(A2114&lt;Settings!$B$3,VLOOKUP($A2115,'List Calculations'!A$2:H$2705,7,FALSE),"")</f>
        <v/>
      </c>
      <c r="D2115" s="3" t="str">
        <f ca="1">IF(A2114&lt;Settings!$B$3,VLOOKUP($A2115,'List Calculations'!A$2:H$2705,8,FALSE),"")</f>
        <v/>
      </c>
    </row>
    <row r="2116" spans="1:4" x14ac:dyDescent="0.25">
      <c r="A2116" t="str">
        <f ca="1">IF(A2115&lt;Settings!$B$3,A2115+1,"")</f>
        <v/>
      </c>
      <c r="B2116" t="str">
        <f ca="1">IF(A2115&lt;Settings!$B$3,VLOOKUP($A2116,'List Calculations'!A$2:H$2705,6,FALSE),"")</f>
        <v/>
      </c>
      <c r="C2116" t="str">
        <f ca="1">IF(A2115&lt;Settings!$B$3,VLOOKUP($A2116,'List Calculations'!A$2:H$2705,7,FALSE),"")</f>
        <v/>
      </c>
      <c r="D2116" s="3" t="str">
        <f ca="1">IF(A2115&lt;Settings!$B$3,VLOOKUP($A2116,'List Calculations'!A$2:H$2705,8,FALSE),"")</f>
        <v/>
      </c>
    </row>
    <row r="2117" spans="1:4" x14ac:dyDescent="0.25">
      <c r="A2117" t="str">
        <f ca="1">IF(A2116&lt;Settings!$B$3,A2116+1,"")</f>
        <v/>
      </c>
      <c r="B2117" t="str">
        <f ca="1">IF(A2116&lt;Settings!$B$3,VLOOKUP($A2117,'List Calculations'!A$2:H$2705,6,FALSE),"")</f>
        <v/>
      </c>
      <c r="C2117" t="str">
        <f ca="1">IF(A2116&lt;Settings!$B$3,VLOOKUP($A2117,'List Calculations'!A$2:H$2705,7,FALSE),"")</f>
        <v/>
      </c>
      <c r="D2117" s="3" t="str">
        <f ca="1">IF(A2116&lt;Settings!$B$3,VLOOKUP($A2117,'List Calculations'!A$2:H$2705,8,FALSE),"")</f>
        <v/>
      </c>
    </row>
    <row r="2118" spans="1:4" x14ac:dyDescent="0.25">
      <c r="A2118" t="str">
        <f ca="1">IF(A2117&lt;Settings!$B$3,A2117+1,"")</f>
        <v/>
      </c>
      <c r="B2118" t="str">
        <f ca="1">IF(A2117&lt;Settings!$B$3,VLOOKUP($A2118,'List Calculations'!A$2:H$2705,6,FALSE),"")</f>
        <v/>
      </c>
      <c r="C2118" t="str">
        <f ca="1">IF(A2117&lt;Settings!$B$3,VLOOKUP($A2118,'List Calculations'!A$2:H$2705,7,FALSE),"")</f>
        <v/>
      </c>
      <c r="D2118" s="3" t="str">
        <f ca="1">IF(A2117&lt;Settings!$B$3,VLOOKUP($A2118,'List Calculations'!A$2:H$2705,8,FALSE),"")</f>
        <v/>
      </c>
    </row>
    <row r="2119" spans="1:4" x14ac:dyDescent="0.25">
      <c r="A2119" t="str">
        <f ca="1">IF(A2118&lt;Settings!$B$3,A2118+1,"")</f>
        <v/>
      </c>
      <c r="B2119" t="str">
        <f ca="1">IF(A2118&lt;Settings!$B$3,VLOOKUP($A2119,'List Calculations'!A$2:H$2705,6,FALSE),"")</f>
        <v/>
      </c>
      <c r="C2119" t="str">
        <f ca="1">IF(A2118&lt;Settings!$B$3,VLOOKUP($A2119,'List Calculations'!A$2:H$2705,7,FALSE),"")</f>
        <v/>
      </c>
      <c r="D2119" s="3" t="str">
        <f ca="1">IF(A2118&lt;Settings!$B$3,VLOOKUP($A2119,'List Calculations'!A$2:H$2705,8,FALSE),"")</f>
        <v/>
      </c>
    </row>
    <row r="2120" spans="1:4" x14ac:dyDescent="0.25">
      <c r="A2120" t="str">
        <f ca="1">IF(A2119&lt;Settings!$B$3,A2119+1,"")</f>
        <v/>
      </c>
      <c r="B2120" t="str">
        <f ca="1">IF(A2119&lt;Settings!$B$3,VLOOKUP($A2120,'List Calculations'!A$2:H$2705,6,FALSE),"")</f>
        <v/>
      </c>
      <c r="C2120" t="str">
        <f ca="1">IF(A2119&lt;Settings!$B$3,VLOOKUP($A2120,'List Calculations'!A$2:H$2705,7,FALSE),"")</f>
        <v/>
      </c>
      <c r="D2120" s="3" t="str">
        <f ca="1">IF(A2119&lt;Settings!$B$3,VLOOKUP($A2120,'List Calculations'!A$2:H$2705,8,FALSE),"")</f>
        <v/>
      </c>
    </row>
    <row r="2121" spans="1:4" x14ac:dyDescent="0.25">
      <c r="A2121" t="str">
        <f ca="1">IF(A2120&lt;Settings!$B$3,A2120+1,"")</f>
        <v/>
      </c>
      <c r="B2121" t="str">
        <f ca="1">IF(A2120&lt;Settings!$B$3,VLOOKUP($A2121,'List Calculations'!A$2:H$2705,6,FALSE),"")</f>
        <v/>
      </c>
      <c r="C2121" t="str">
        <f ca="1">IF(A2120&lt;Settings!$B$3,VLOOKUP($A2121,'List Calculations'!A$2:H$2705,7,FALSE),"")</f>
        <v/>
      </c>
      <c r="D2121" s="3" t="str">
        <f ca="1">IF(A2120&lt;Settings!$B$3,VLOOKUP($A2121,'List Calculations'!A$2:H$2705,8,FALSE),"")</f>
        <v/>
      </c>
    </row>
    <row r="2122" spans="1:4" x14ac:dyDescent="0.25">
      <c r="A2122" t="str">
        <f ca="1">IF(A2121&lt;Settings!$B$3,A2121+1,"")</f>
        <v/>
      </c>
      <c r="B2122" t="str">
        <f ca="1">IF(A2121&lt;Settings!$B$3,VLOOKUP($A2122,'List Calculations'!A$2:H$2705,6,FALSE),"")</f>
        <v/>
      </c>
      <c r="C2122" t="str">
        <f ca="1">IF(A2121&lt;Settings!$B$3,VLOOKUP($A2122,'List Calculations'!A$2:H$2705,7,FALSE),"")</f>
        <v/>
      </c>
      <c r="D2122" s="3" t="str">
        <f ca="1">IF(A2121&lt;Settings!$B$3,VLOOKUP($A2122,'List Calculations'!A$2:H$2705,8,FALSE),"")</f>
        <v/>
      </c>
    </row>
    <row r="2123" spans="1:4" x14ac:dyDescent="0.25">
      <c r="A2123" t="str">
        <f ca="1">IF(A2122&lt;Settings!$B$3,A2122+1,"")</f>
        <v/>
      </c>
      <c r="B2123" t="str">
        <f ca="1">IF(A2122&lt;Settings!$B$3,VLOOKUP($A2123,'List Calculations'!A$2:H$2705,6,FALSE),"")</f>
        <v/>
      </c>
      <c r="C2123" t="str">
        <f ca="1">IF(A2122&lt;Settings!$B$3,VLOOKUP($A2123,'List Calculations'!A$2:H$2705,7,FALSE),"")</f>
        <v/>
      </c>
      <c r="D2123" s="3" t="str">
        <f ca="1">IF(A2122&lt;Settings!$B$3,VLOOKUP($A2123,'List Calculations'!A$2:H$2705,8,FALSE),"")</f>
        <v/>
      </c>
    </row>
    <row r="2124" spans="1:4" x14ac:dyDescent="0.25">
      <c r="A2124" t="str">
        <f ca="1">IF(A2123&lt;Settings!$B$3,A2123+1,"")</f>
        <v/>
      </c>
      <c r="B2124" t="str">
        <f ca="1">IF(A2123&lt;Settings!$B$3,VLOOKUP($A2124,'List Calculations'!A$2:H$2705,6,FALSE),"")</f>
        <v/>
      </c>
      <c r="C2124" t="str">
        <f ca="1">IF(A2123&lt;Settings!$B$3,VLOOKUP($A2124,'List Calculations'!A$2:H$2705,7,FALSE),"")</f>
        <v/>
      </c>
      <c r="D2124" s="3" t="str">
        <f ca="1">IF(A2123&lt;Settings!$B$3,VLOOKUP($A2124,'List Calculations'!A$2:H$2705,8,FALSE),"")</f>
        <v/>
      </c>
    </row>
    <row r="2125" spans="1:4" x14ac:dyDescent="0.25">
      <c r="A2125" t="str">
        <f ca="1">IF(A2124&lt;Settings!$B$3,A2124+1,"")</f>
        <v/>
      </c>
      <c r="B2125" t="str">
        <f ca="1">IF(A2124&lt;Settings!$B$3,VLOOKUP($A2125,'List Calculations'!A$2:H$2705,6,FALSE),"")</f>
        <v/>
      </c>
      <c r="C2125" t="str">
        <f ca="1">IF(A2124&lt;Settings!$B$3,VLOOKUP($A2125,'List Calculations'!A$2:H$2705,7,FALSE),"")</f>
        <v/>
      </c>
      <c r="D2125" s="3" t="str">
        <f ca="1">IF(A2124&lt;Settings!$B$3,VLOOKUP($A2125,'List Calculations'!A$2:H$2705,8,FALSE),"")</f>
        <v/>
      </c>
    </row>
    <row r="2126" spans="1:4" x14ac:dyDescent="0.25">
      <c r="A2126" t="str">
        <f ca="1">IF(A2125&lt;Settings!$B$3,A2125+1,"")</f>
        <v/>
      </c>
      <c r="B2126" t="str">
        <f ca="1">IF(A2125&lt;Settings!$B$3,VLOOKUP($A2126,'List Calculations'!A$2:H$2705,6,FALSE),"")</f>
        <v/>
      </c>
      <c r="C2126" t="str">
        <f ca="1">IF(A2125&lt;Settings!$B$3,VLOOKUP($A2126,'List Calculations'!A$2:H$2705,7,FALSE),"")</f>
        <v/>
      </c>
      <c r="D2126" s="3" t="str">
        <f ca="1">IF(A2125&lt;Settings!$B$3,VLOOKUP($A2126,'List Calculations'!A$2:H$2705,8,FALSE),"")</f>
        <v/>
      </c>
    </row>
    <row r="2127" spans="1:4" x14ac:dyDescent="0.25">
      <c r="A2127" t="str">
        <f ca="1">IF(A2126&lt;Settings!$B$3,A2126+1,"")</f>
        <v/>
      </c>
      <c r="B2127" t="str">
        <f ca="1">IF(A2126&lt;Settings!$B$3,VLOOKUP($A2127,'List Calculations'!A$2:H$2705,6,FALSE),"")</f>
        <v/>
      </c>
      <c r="C2127" t="str">
        <f ca="1">IF(A2126&lt;Settings!$B$3,VLOOKUP($A2127,'List Calculations'!A$2:H$2705,7,FALSE),"")</f>
        <v/>
      </c>
      <c r="D2127" s="3" t="str">
        <f ca="1">IF(A2126&lt;Settings!$B$3,VLOOKUP($A2127,'List Calculations'!A$2:H$2705,8,FALSE),"")</f>
        <v/>
      </c>
    </row>
    <row r="2128" spans="1:4" x14ac:dyDescent="0.25">
      <c r="A2128" t="str">
        <f ca="1">IF(A2127&lt;Settings!$B$3,A2127+1,"")</f>
        <v/>
      </c>
      <c r="B2128" t="str">
        <f ca="1">IF(A2127&lt;Settings!$B$3,VLOOKUP($A2128,'List Calculations'!A$2:H$2705,6,FALSE),"")</f>
        <v/>
      </c>
      <c r="C2128" t="str">
        <f ca="1">IF(A2127&lt;Settings!$B$3,VLOOKUP($A2128,'List Calculations'!A$2:H$2705,7,FALSE),"")</f>
        <v/>
      </c>
      <c r="D2128" s="3" t="str">
        <f ca="1">IF(A2127&lt;Settings!$B$3,VLOOKUP($A2128,'List Calculations'!A$2:H$2705,8,FALSE),"")</f>
        <v/>
      </c>
    </row>
    <row r="2129" spans="1:4" x14ac:dyDescent="0.25">
      <c r="A2129" t="str">
        <f ca="1">IF(A2128&lt;Settings!$B$3,A2128+1,"")</f>
        <v/>
      </c>
      <c r="B2129" t="str">
        <f ca="1">IF(A2128&lt;Settings!$B$3,VLOOKUP($A2129,'List Calculations'!A$2:H$2705,6,FALSE),"")</f>
        <v/>
      </c>
      <c r="C2129" t="str">
        <f ca="1">IF(A2128&lt;Settings!$B$3,VLOOKUP($A2129,'List Calculations'!A$2:H$2705,7,FALSE),"")</f>
        <v/>
      </c>
      <c r="D2129" s="3" t="str">
        <f ca="1">IF(A2128&lt;Settings!$B$3,VLOOKUP($A2129,'List Calculations'!A$2:H$2705,8,FALSE),"")</f>
        <v/>
      </c>
    </row>
    <row r="2130" spans="1:4" x14ac:dyDescent="0.25">
      <c r="A2130" t="str">
        <f ca="1">IF(A2129&lt;Settings!$B$3,A2129+1,"")</f>
        <v/>
      </c>
      <c r="B2130" t="str">
        <f ca="1">IF(A2129&lt;Settings!$B$3,VLOOKUP($A2130,'List Calculations'!A$2:H$2705,6,FALSE),"")</f>
        <v/>
      </c>
      <c r="C2130" t="str">
        <f ca="1">IF(A2129&lt;Settings!$B$3,VLOOKUP($A2130,'List Calculations'!A$2:H$2705,7,FALSE),"")</f>
        <v/>
      </c>
      <c r="D2130" s="3" t="str">
        <f ca="1">IF(A2129&lt;Settings!$B$3,VLOOKUP($A2130,'List Calculations'!A$2:H$2705,8,FALSE),"")</f>
        <v/>
      </c>
    </row>
    <row r="2131" spans="1:4" x14ac:dyDescent="0.25">
      <c r="A2131" t="str">
        <f ca="1">IF(A2130&lt;Settings!$B$3,A2130+1,"")</f>
        <v/>
      </c>
      <c r="B2131" t="str">
        <f ca="1">IF(A2130&lt;Settings!$B$3,VLOOKUP($A2131,'List Calculations'!A$2:H$2705,6,FALSE),"")</f>
        <v/>
      </c>
      <c r="C2131" t="str">
        <f ca="1">IF(A2130&lt;Settings!$B$3,VLOOKUP($A2131,'List Calculations'!A$2:H$2705,7,FALSE),"")</f>
        <v/>
      </c>
      <c r="D2131" s="3" t="str">
        <f ca="1">IF(A2130&lt;Settings!$B$3,VLOOKUP($A2131,'List Calculations'!A$2:H$2705,8,FALSE),"")</f>
        <v/>
      </c>
    </row>
    <row r="2132" spans="1:4" x14ac:dyDescent="0.25">
      <c r="A2132" t="str">
        <f ca="1">IF(A2131&lt;Settings!$B$3,A2131+1,"")</f>
        <v/>
      </c>
      <c r="B2132" t="str">
        <f ca="1">IF(A2131&lt;Settings!$B$3,VLOOKUP($A2132,'List Calculations'!A$2:H$2705,6,FALSE),"")</f>
        <v/>
      </c>
      <c r="C2132" t="str">
        <f ca="1">IF(A2131&lt;Settings!$B$3,VLOOKUP($A2132,'List Calculations'!A$2:H$2705,7,FALSE),"")</f>
        <v/>
      </c>
      <c r="D2132" s="3" t="str">
        <f ca="1">IF(A2131&lt;Settings!$B$3,VLOOKUP($A2132,'List Calculations'!A$2:H$2705,8,FALSE),"")</f>
        <v/>
      </c>
    </row>
    <row r="2133" spans="1:4" x14ac:dyDescent="0.25">
      <c r="A2133" t="str">
        <f ca="1">IF(A2132&lt;Settings!$B$3,A2132+1,"")</f>
        <v/>
      </c>
      <c r="B2133" t="str">
        <f ca="1">IF(A2132&lt;Settings!$B$3,VLOOKUP($A2133,'List Calculations'!A$2:H$2705,6,FALSE),"")</f>
        <v/>
      </c>
      <c r="C2133" t="str">
        <f ca="1">IF(A2132&lt;Settings!$B$3,VLOOKUP($A2133,'List Calculations'!A$2:H$2705,7,FALSE),"")</f>
        <v/>
      </c>
      <c r="D2133" s="3" t="str">
        <f ca="1">IF(A2132&lt;Settings!$B$3,VLOOKUP($A2133,'List Calculations'!A$2:H$2705,8,FALSE),"")</f>
        <v/>
      </c>
    </row>
    <row r="2134" spans="1:4" x14ac:dyDescent="0.25">
      <c r="A2134" t="str">
        <f ca="1">IF(A2133&lt;Settings!$B$3,A2133+1,"")</f>
        <v/>
      </c>
      <c r="B2134" t="str">
        <f ca="1">IF(A2133&lt;Settings!$B$3,VLOOKUP($A2134,'List Calculations'!A$2:H$2705,6,FALSE),"")</f>
        <v/>
      </c>
      <c r="C2134" t="str">
        <f ca="1">IF(A2133&lt;Settings!$B$3,VLOOKUP($A2134,'List Calculations'!A$2:H$2705,7,FALSE),"")</f>
        <v/>
      </c>
      <c r="D2134" s="3" t="str">
        <f ca="1">IF(A2133&lt;Settings!$B$3,VLOOKUP($A2134,'List Calculations'!A$2:H$2705,8,FALSE),"")</f>
        <v/>
      </c>
    </row>
    <row r="2135" spans="1:4" x14ac:dyDescent="0.25">
      <c r="A2135" t="str">
        <f ca="1">IF(A2134&lt;Settings!$B$3,A2134+1,"")</f>
        <v/>
      </c>
      <c r="B2135" t="str">
        <f ca="1">IF(A2134&lt;Settings!$B$3,VLOOKUP($A2135,'List Calculations'!A$2:H$2705,6,FALSE),"")</f>
        <v/>
      </c>
      <c r="C2135" t="str">
        <f ca="1">IF(A2134&lt;Settings!$B$3,VLOOKUP($A2135,'List Calculations'!A$2:H$2705,7,FALSE),"")</f>
        <v/>
      </c>
      <c r="D2135" s="3" t="str">
        <f ca="1">IF(A2134&lt;Settings!$B$3,VLOOKUP($A2135,'List Calculations'!A$2:H$2705,8,FALSE),"")</f>
        <v/>
      </c>
    </row>
    <row r="2136" spans="1:4" x14ac:dyDescent="0.25">
      <c r="A2136" t="str">
        <f ca="1">IF(A2135&lt;Settings!$B$3,A2135+1,"")</f>
        <v/>
      </c>
      <c r="B2136" t="str">
        <f ca="1">IF(A2135&lt;Settings!$B$3,VLOOKUP($A2136,'List Calculations'!A$2:H$2705,6,FALSE),"")</f>
        <v/>
      </c>
      <c r="C2136" t="str">
        <f ca="1">IF(A2135&lt;Settings!$B$3,VLOOKUP($A2136,'List Calculations'!A$2:H$2705,7,FALSE),"")</f>
        <v/>
      </c>
      <c r="D2136" s="3" t="str">
        <f ca="1">IF(A2135&lt;Settings!$B$3,VLOOKUP($A2136,'List Calculations'!A$2:H$2705,8,FALSE),"")</f>
        <v/>
      </c>
    </row>
    <row r="2137" spans="1:4" x14ac:dyDescent="0.25">
      <c r="A2137" t="str">
        <f ca="1">IF(A2136&lt;Settings!$B$3,A2136+1,"")</f>
        <v/>
      </c>
      <c r="B2137" t="str">
        <f ca="1">IF(A2136&lt;Settings!$B$3,VLOOKUP($A2137,'List Calculations'!A$2:H$2705,6,FALSE),"")</f>
        <v/>
      </c>
      <c r="C2137" t="str">
        <f ca="1">IF(A2136&lt;Settings!$B$3,VLOOKUP($A2137,'List Calculations'!A$2:H$2705,7,FALSE),"")</f>
        <v/>
      </c>
      <c r="D2137" s="3" t="str">
        <f ca="1">IF(A2136&lt;Settings!$B$3,VLOOKUP($A2137,'List Calculations'!A$2:H$2705,8,FALSE),"")</f>
        <v/>
      </c>
    </row>
    <row r="2138" spans="1:4" x14ac:dyDescent="0.25">
      <c r="A2138" t="str">
        <f ca="1">IF(A2137&lt;Settings!$B$3,A2137+1,"")</f>
        <v/>
      </c>
      <c r="B2138" t="str">
        <f ca="1">IF(A2137&lt;Settings!$B$3,VLOOKUP($A2138,'List Calculations'!A$2:H$2705,6,FALSE),"")</f>
        <v/>
      </c>
      <c r="C2138" t="str">
        <f ca="1">IF(A2137&lt;Settings!$B$3,VLOOKUP($A2138,'List Calculations'!A$2:H$2705,7,FALSE),"")</f>
        <v/>
      </c>
      <c r="D2138" s="3" t="str">
        <f ca="1">IF(A2137&lt;Settings!$B$3,VLOOKUP($A2138,'List Calculations'!A$2:H$2705,8,FALSE),"")</f>
        <v/>
      </c>
    </row>
    <row r="2139" spans="1:4" x14ac:dyDescent="0.25">
      <c r="A2139" t="str">
        <f ca="1">IF(A2138&lt;Settings!$B$3,A2138+1,"")</f>
        <v/>
      </c>
      <c r="B2139" t="str">
        <f ca="1">IF(A2138&lt;Settings!$B$3,VLOOKUP($A2139,'List Calculations'!A$2:H$2705,6,FALSE),"")</f>
        <v/>
      </c>
      <c r="C2139" t="str">
        <f ca="1">IF(A2138&lt;Settings!$B$3,VLOOKUP($A2139,'List Calculations'!A$2:H$2705,7,FALSE),"")</f>
        <v/>
      </c>
      <c r="D2139" s="3" t="str">
        <f ca="1">IF(A2138&lt;Settings!$B$3,VLOOKUP($A2139,'List Calculations'!A$2:H$2705,8,FALSE),"")</f>
        <v/>
      </c>
    </row>
    <row r="2140" spans="1:4" x14ac:dyDescent="0.25">
      <c r="A2140" t="str">
        <f ca="1">IF(A2139&lt;Settings!$B$3,A2139+1,"")</f>
        <v/>
      </c>
      <c r="B2140" t="str">
        <f ca="1">IF(A2139&lt;Settings!$B$3,VLOOKUP($A2140,'List Calculations'!A$2:H$2705,6,FALSE),"")</f>
        <v/>
      </c>
      <c r="C2140" t="str">
        <f ca="1">IF(A2139&lt;Settings!$B$3,VLOOKUP($A2140,'List Calculations'!A$2:H$2705,7,FALSE),"")</f>
        <v/>
      </c>
      <c r="D2140" s="3" t="str">
        <f ca="1">IF(A2139&lt;Settings!$B$3,VLOOKUP($A2140,'List Calculations'!A$2:H$2705,8,FALSE),"")</f>
        <v/>
      </c>
    </row>
    <row r="2141" spans="1:4" x14ac:dyDescent="0.25">
      <c r="A2141" t="str">
        <f ca="1">IF(A2140&lt;Settings!$B$3,A2140+1,"")</f>
        <v/>
      </c>
      <c r="B2141" t="str">
        <f ca="1">IF(A2140&lt;Settings!$B$3,VLOOKUP($A2141,'List Calculations'!A$2:H$2705,6,FALSE),"")</f>
        <v/>
      </c>
      <c r="C2141" t="str">
        <f ca="1">IF(A2140&lt;Settings!$B$3,VLOOKUP($A2141,'List Calculations'!A$2:H$2705,7,FALSE),"")</f>
        <v/>
      </c>
      <c r="D2141" s="3" t="str">
        <f ca="1">IF(A2140&lt;Settings!$B$3,VLOOKUP($A2141,'List Calculations'!A$2:H$2705,8,FALSE),"")</f>
        <v/>
      </c>
    </row>
    <row r="2142" spans="1:4" x14ac:dyDescent="0.25">
      <c r="A2142" t="str">
        <f ca="1">IF(A2141&lt;Settings!$B$3,A2141+1,"")</f>
        <v/>
      </c>
      <c r="B2142" t="str">
        <f ca="1">IF(A2141&lt;Settings!$B$3,VLOOKUP($A2142,'List Calculations'!A$2:H$2705,6,FALSE),"")</f>
        <v/>
      </c>
      <c r="C2142" t="str">
        <f ca="1">IF(A2141&lt;Settings!$B$3,VLOOKUP($A2142,'List Calculations'!A$2:H$2705,7,FALSE),"")</f>
        <v/>
      </c>
      <c r="D2142" s="3" t="str">
        <f ca="1">IF(A2141&lt;Settings!$B$3,VLOOKUP($A2142,'List Calculations'!A$2:H$2705,8,FALSE),"")</f>
        <v/>
      </c>
    </row>
    <row r="2143" spans="1:4" x14ac:dyDescent="0.25">
      <c r="A2143" t="str">
        <f ca="1">IF(A2142&lt;Settings!$B$3,A2142+1,"")</f>
        <v/>
      </c>
      <c r="B2143" t="str">
        <f ca="1">IF(A2142&lt;Settings!$B$3,VLOOKUP($A2143,'List Calculations'!A$2:H$2705,6,FALSE),"")</f>
        <v/>
      </c>
      <c r="C2143" t="str">
        <f ca="1">IF(A2142&lt;Settings!$B$3,VLOOKUP($A2143,'List Calculations'!A$2:H$2705,7,FALSE),"")</f>
        <v/>
      </c>
      <c r="D2143" s="3" t="str">
        <f ca="1">IF(A2142&lt;Settings!$B$3,VLOOKUP($A2143,'List Calculations'!A$2:H$2705,8,FALSE),"")</f>
        <v/>
      </c>
    </row>
    <row r="2144" spans="1:4" x14ac:dyDescent="0.25">
      <c r="A2144" t="str">
        <f ca="1">IF(A2143&lt;Settings!$B$3,A2143+1,"")</f>
        <v/>
      </c>
      <c r="B2144" t="str">
        <f ca="1">IF(A2143&lt;Settings!$B$3,VLOOKUP($A2144,'List Calculations'!A$2:H$2705,6,FALSE),"")</f>
        <v/>
      </c>
      <c r="C2144" t="str">
        <f ca="1">IF(A2143&lt;Settings!$B$3,VLOOKUP($A2144,'List Calculations'!A$2:H$2705,7,FALSE),"")</f>
        <v/>
      </c>
      <c r="D2144" s="3" t="str">
        <f ca="1">IF(A2143&lt;Settings!$B$3,VLOOKUP($A2144,'List Calculations'!A$2:H$2705,8,FALSE),"")</f>
        <v/>
      </c>
    </row>
    <row r="2145" spans="1:4" x14ac:dyDescent="0.25">
      <c r="A2145" t="str">
        <f ca="1">IF(A2144&lt;Settings!$B$3,A2144+1,"")</f>
        <v/>
      </c>
      <c r="B2145" t="str">
        <f ca="1">IF(A2144&lt;Settings!$B$3,VLOOKUP($A2145,'List Calculations'!A$2:H$2705,6,FALSE),"")</f>
        <v/>
      </c>
      <c r="C2145" t="str">
        <f ca="1">IF(A2144&lt;Settings!$B$3,VLOOKUP($A2145,'List Calculations'!A$2:H$2705,7,FALSE),"")</f>
        <v/>
      </c>
      <c r="D2145" s="3" t="str">
        <f ca="1">IF(A2144&lt;Settings!$B$3,VLOOKUP($A2145,'List Calculations'!A$2:H$2705,8,FALSE),"")</f>
        <v/>
      </c>
    </row>
    <row r="2146" spans="1:4" x14ac:dyDescent="0.25">
      <c r="A2146" t="str">
        <f ca="1">IF(A2145&lt;Settings!$B$3,A2145+1,"")</f>
        <v/>
      </c>
      <c r="B2146" t="str">
        <f ca="1">IF(A2145&lt;Settings!$B$3,VLOOKUP($A2146,'List Calculations'!A$2:H$2705,6,FALSE),"")</f>
        <v/>
      </c>
      <c r="C2146" t="str">
        <f ca="1">IF(A2145&lt;Settings!$B$3,VLOOKUP($A2146,'List Calculations'!A$2:H$2705,7,FALSE),"")</f>
        <v/>
      </c>
      <c r="D2146" s="3" t="str">
        <f ca="1">IF(A2145&lt;Settings!$B$3,VLOOKUP($A2146,'List Calculations'!A$2:H$2705,8,FALSE),"")</f>
        <v/>
      </c>
    </row>
    <row r="2147" spans="1:4" x14ac:dyDescent="0.25">
      <c r="A2147" t="str">
        <f ca="1">IF(A2146&lt;Settings!$B$3,A2146+1,"")</f>
        <v/>
      </c>
      <c r="B2147" t="str">
        <f ca="1">IF(A2146&lt;Settings!$B$3,VLOOKUP($A2147,'List Calculations'!A$2:H$2705,6,FALSE),"")</f>
        <v/>
      </c>
      <c r="C2147" t="str">
        <f ca="1">IF(A2146&lt;Settings!$B$3,VLOOKUP($A2147,'List Calculations'!A$2:H$2705,7,FALSE),"")</f>
        <v/>
      </c>
      <c r="D2147" s="3" t="str">
        <f ca="1">IF(A2146&lt;Settings!$B$3,VLOOKUP($A2147,'List Calculations'!A$2:H$2705,8,FALSE),"")</f>
        <v/>
      </c>
    </row>
    <row r="2148" spans="1:4" x14ac:dyDescent="0.25">
      <c r="A2148" t="str">
        <f ca="1">IF(A2147&lt;Settings!$B$3,A2147+1,"")</f>
        <v/>
      </c>
      <c r="B2148" t="str">
        <f ca="1">IF(A2147&lt;Settings!$B$3,VLOOKUP($A2148,'List Calculations'!A$2:H$2705,6,FALSE),"")</f>
        <v/>
      </c>
      <c r="C2148" t="str">
        <f ca="1">IF(A2147&lt;Settings!$B$3,VLOOKUP($A2148,'List Calculations'!A$2:H$2705,7,FALSE),"")</f>
        <v/>
      </c>
      <c r="D2148" s="3" t="str">
        <f ca="1">IF(A2147&lt;Settings!$B$3,VLOOKUP($A2148,'List Calculations'!A$2:H$2705,8,FALSE),"")</f>
        <v/>
      </c>
    </row>
    <row r="2149" spans="1:4" x14ac:dyDescent="0.25">
      <c r="A2149" t="str">
        <f ca="1">IF(A2148&lt;Settings!$B$3,A2148+1,"")</f>
        <v/>
      </c>
      <c r="B2149" t="str">
        <f ca="1">IF(A2148&lt;Settings!$B$3,VLOOKUP($A2149,'List Calculations'!A$2:H$2705,6,FALSE),"")</f>
        <v/>
      </c>
      <c r="C2149" t="str">
        <f ca="1">IF(A2148&lt;Settings!$B$3,VLOOKUP($A2149,'List Calculations'!A$2:H$2705,7,FALSE),"")</f>
        <v/>
      </c>
      <c r="D2149" s="3" t="str">
        <f ca="1">IF(A2148&lt;Settings!$B$3,VLOOKUP($A2149,'List Calculations'!A$2:H$2705,8,FALSE),"")</f>
        <v/>
      </c>
    </row>
    <row r="2150" spans="1:4" x14ac:dyDescent="0.25">
      <c r="A2150" t="str">
        <f ca="1">IF(A2149&lt;Settings!$B$3,A2149+1,"")</f>
        <v/>
      </c>
      <c r="B2150" t="str">
        <f ca="1">IF(A2149&lt;Settings!$B$3,VLOOKUP($A2150,'List Calculations'!A$2:H$2705,6,FALSE),"")</f>
        <v/>
      </c>
      <c r="C2150" t="str">
        <f ca="1">IF(A2149&lt;Settings!$B$3,VLOOKUP($A2150,'List Calculations'!A$2:H$2705,7,FALSE),"")</f>
        <v/>
      </c>
      <c r="D2150" s="3" t="str">
        <f ca="1">IF(A2149&lt;Settings!$B$3,VLOOKUP($A2150,'List Calculations'!A$2:H$2705,8,FALSE),"")</f>
        <v/>
      </c>
    </row>
    <row r="2151" spans="1:4" x14ac:dyDescent="0.25">
      <c r="A2151" t="str">
        <f ca="1">IF(A2150&lt;Settings!$B$3,A2150+1,"")</f>
        <v/>
      </c>
      <c r="B2151" t="str">
        <f ca="1">IF(A2150&lt;Settings!$B$3,VLOOKUP($A2151,'List Calculations'!A$2:H$2705,6,FALSE),"")</f>
        <v/>
      </c>
      <c r="C2151" t="str">
        <f ca="1">IF(A2150&lt;Settings!$B$3,VLOOKUP($A2151,'List Calculations'!A$2:H$2705,7,FALSE),"")</f>
        <v/>
      </c>
      <c r="D2151" s="3" t="str">
        <f ca="1">IF(A2150&lt;Settings!$B$3,VLOOKUP($A2151,'List Calculations'!A$2:H$2705,8,FALSE),"")</f>
        <v/>
      </c>
    </row>
    <row r="2152" spans="1:4" x14ac:dyDescent="0.25">
      <c r="A2152" t="str">
        <f ca="1">IF(A2151&lt;Settings!$B$3,A2151+1,"")</f>
        <v/>
      </c>
      <c r="B2152" t="str">
        <f ca="1">IF(A2151&lt;Settings!$B$3,VLOOKUP($A2152,'List Calculations'!A$2:H$2705,6,FALSE),"")</f>
        <v/>
      </c>
      <c r="C2152" t="str">
        <f ca="1">IF(A2151&lt;Settings!$B$3,VLOOKUP($A2152,'List Calculations'!A$2:H$2705,7,FALSE),"")</f>
        <v/>
      </c>
      <c r="D2152" s="3" t="str">
        <f ca="1">IF(A2151&lt;Settings!$B$3,VLOOKUP($A2152,'List Calculations'!A$2:H$2705,8,FALSE),"")</f>
        <v/>
      </c>
    </row>
    <row r="2153" spans="1:4" x14ac:dyDescent="0.25">
      <c r="A2153" t="str">
        <f ca="1">IF(A2152&lt;Settings!$B$3,A2152+1,"")</f>
        <v/>
      </c>
      <c r="B2153" t="str">
        <f ca="1">IF(A2152&lt;Settings!$B$3,VLOOKUP($A2153,'List Calculations'!A$2:H$2705,6,FALSE),"")</f>
        <v/>
      </c>
      <c r="C2153" t="str">
        <f ca="1">IF(A2152&lt;Settings!$B$3,VLOOKUP($A2153,'List Calculations'!A$2:H$2705,7,FALSE),"")</f>
        <v/>
      </c>
      <c r="D2153" s="3" t="str">
        <f ca="1">IF(A2152&lt;Settings!$B$3,VLOOKUP($A2153,'List Calculations'!A$2:H$2705,8,FALSE),"")</f>
        <v/>
      </c>
    </row>
    <row r="2154" spans="1:4" x14ac:dyDescent="0.25">
      <c r="A2154" t="str">
        <f ca="1">IF(A2153&lt;Settings!$B$3,A2153+1,"")</f>
        <v/>
      </c>
      <c r="B2154" t="str">
        <f ca="1">IF(A2153&lt;Settings!$B$3,VLOOKUP($A2154,'List Calculations'!A$2:H$2705,6,FALSE),"")</f>
        <v/>
      </c>
      <c r="C2154" t="str">
        <f ca="1">IF(A2153&lt;Settings!$B$3,VLOOKUP($A2154,'List Calculations'!A$2:H$2705,7,FALSE),"")</f>
        <v/>
      </c>
      <c r="D2154" s="3" t="str">
        <f ca="1">IF(A2153&lt;Settings!$B$3,VLOOKUP($A2154,'List Calculations'!A$2:H$2705,8,FALSE),"")</f>
        <v/>
      </c>
    </row>
    <row r="2155" spans="1:4" x14ac:dyDescent="0.25">
      <c r="A2155" t="str">
        <f ca="1">IF(A2154&lt;Settings!$B$3,A2154+1,"")</f>
        <v/>
      </c>
      <c r="B2155" t="str">
        <f ca="1">IF(A2154&lt;Settings!$B$3,VLOOKUP($A2155,'List Calculations'!A$2:H$2705,6,FALSE),"")</f>
        <v/>
      </c>
      <c r="C2155" t="str">
        <f ca="1">IF(A2154&lt;Settings!$B$3,VLOOKUP($A2155,'List Calculations'!A$2:H$2705,7,FALSE),"")</f>
        <v/>
      </c>
      <c r="D2155" s="3" t="str">
        <f ca="1">IF(A2154&lt;Settings!$B$3,VLOOKUP($A2155,'List Calculations'!A$2:H$2705,8,FALSE),"")</f>
        <v/>
      </c>
    </row>
    <row r="2156" spans="1:4" x14ac:dyDescent="0.25">
      <c r="A2156" t="str">
        <f ca="1">IF(A2155&lt;Settings!$B$3,A2155+1,"")</f>
        <v/>
      </c>
      <c r="B2156" t="str">
        <f ca="1">IF(A2155&lt;Settings!$B$3,VLOOKUP($A2156,'List Calculations'!A$2:H$2705,6,FALSE),"")</f>
        <v/>
      </c>
      <c r="C2156" t="str">
        <f ca="1">IF(A2155&lt;Settings!$B$3,VLOOKUP($A2156,'List Calculations'!A$2:H$2705,7,FALSE),"")</f>
        <v/>
      </c>
      <c r="D2156" s="3" t="str">
        <f ca="1">IF(A2155&lt;Settings!$B$3,VLOOKUP($A2156,'List Calculations'!A$2:H$2705,8,FALSE),"")</f>
        <v/>
      </c>
    </row>
    <row r="2157" spans="1:4" x14ac:dyDescent="0.25">
      <c r="A2157" t="str">
        <f ca="1">IF(A2156&lt;Settings!$B$3,A2156+1,"")</f>
        <v/>
      </c>
      <c r="B2157" t="str">
        <f ca="1">IF(A2156&lt;Settings!$B$3,VLOOKUP($A2157,'List Calculations'!A$2:H$2705,6,FALSE),"")</f>
        <v/>
      </c>
      <c r="C2157" t="str">
        <f ca="1">IF(A2156&lt;Settings!$B$3,VLOOKUP($A2157,'List Calculations'!A$2:H$2705,7,FALSE),"")</f>
        <v/>
      </c>
      <c r="D2157" s="3" t="str">
        <f ca="1">IF(A2156&lt;Settings!$B$3,VLOOKUP($A2157,'List Calculations'!A$2:H$2705,8,FALSE),"")</f>
        <v/>
      </c>
    </row>
    <row r="2158" spans="1:4" x14ac:dyDescent="0.25">
      <c r="A2158" t="str">
        <f ca="1">IF(A2157&lt;Settings!$B$3,A2157+1,"")</f>
        <v/>
      </c>
      <c r="B2158" t="str">
        <f ca="1">IF(A2157&lt;Settings!$B$3,VLOOKUP($A2158,'List Calculations'!A$2:H$2705,6,FALSE),"")</f>
        <v/>
      </c>
      <c r="C2158" t="str">
        <f ca="1">IF(A2157&lt;Settings!$B$3,VLOOKUP($A2158,'List Calculations'!A$2:H$2705,7,FALSE),"")</f>
        <v/>
      </c>
      <c r="D2158" s="3" t="str">
        <f ca="1">IF(A2157&lt;Settings!$B$3,VLOOKUP($A2158,'List Calculations'!A$2:H$2705,8,FALSE),"")</f>
        <v/>
      </c>
    </row>
    <row r="2159" spans="1:4" x14ac:dyDescent="0.25">
      <c r="A2159" t="str">
        <f ca="1">IF(A2158&lt;Settings!$B$3,A2158+1,"")</f>
        <v/>
      </c>
      <c r="B2159" t="str">
        <f ca="1">IF(A2158&lt;Settings!$B$3,VLOOKUP($A2159,'List Calculations'!A$2:H$2705,6,FALSE),"")</f>
        <v/>
      </c>
      <c r="C2159" t="str">
        <f ca="1">IF(A2158&lt;Settings!$B$3,VLOOKUP($A2159,'List Calculations'!A$2:H$2705,7,FALSE),"")</f>
        <v/>
      </c>
      <c r="D2159" s="3" t="str">
        <f ca="1">IF(A2158&lt;Settings!$B$3,VLOOKUP($A2159,'List Calculations'!A$2:H$2705,8,FALSE),"")</f>
        <v/>
      </c>
    </row>
    <row r="2160" spans="1:4" x14ac:dyDescent="0.25">
      <c r="A2160" t="str">
        <f ca="1">IF(A2159&lt;Settings!$B$3,A2159+1,"")</f>
        <v/>
      </c>
      <c r="B2160" t="str">
        <f ca="1">IF(A2159&lt;Settings!$B$3,VLOOKUP($A2160,'List Calculations'!A$2:H$2705,6,FALSE),"")</f>
        <v/>
      </c>
      <c r="C2160" t="str">
        <f ca="1">IF(A2159&lt;Settings!$B$3,VLOOKUP($A2160,'List Calculations'!A$2:H$2705,7,FALSE),"")</f>
        <v/>
      </c>
      <c r="D2160" s="3" t="str">
        <f ca="1">IF(A2159&lt;Settings!$B$3,VLOOKUP($A2160,'List Calculations'!A$2:H$2705,8,FALSE),"")</f>
        <v/>
      </c>
    </row>
    <row r="2161" spans="1:4" x14ac:dyDescent="0.25">
      <c r="A2161" t="str">
        <f ca="1">IF(A2160&lt;Settings!$B$3,A2160+1,"")</f>
        <v/>
      </c>
      <c r="B2161" t="str">
        <f ca="1">IF(A2160&lt;Settings!$B$3,VLOOKUP($A2161,'List Calculations'!A$2:H$2705,6,FALSE),"")</f>
        <v/>
      </c>
      <c r="C2161" t="str">
        <f ca="1">IF(A2160&lt;Settings!$B$3,VLOOKUP($A2161,'List Calculations'!A$2:H$2705,7,FALSE),"")</f>
        <v/>
      </c>
      <c r="D2161" s="3" t="str">
        <f ca="1">IF(A2160&lt;Settings!$B$3,VLOOKUP($A2161,'List Calculations'!A$2:H$2705,8,FALSE),"")</f>
        <v/>
      </c>
    </row>
    <row r="2162" spans="1:4" x14ac:dyDescent="0.25">
      <c r="A2162" t="str">
        <f ca="1">IF(A2161&lt;Settings!$B$3,A2161+1,"")</f>
        <v/>
      </c>
      <c r="B2162" t="str">
        <f ca="1">IF(A2161&lt;Settings!$B$3,VLOOKUP($A2162,'List Calculations'!A$2:H$2705,6,FALSE),"")</f>
        <v/>
      </c>
      <c r="C2162" t="str">
        <f ca="1">IF(A2161&lt;Settings!$B$3,VLOOKUP($A2162,'List Calculations'!A$2:H$2705,7,FALSE),"")</f>
        <v/>
      </c>
      <c r="D2162" s="3" t="str">
        <f ca="1">IF(A2161&lt;Settings!$B$3,VLOOKUP($A2162,'List Calculations'!A$2:H$2705,8,FALSE),"")</f>
        <v/>
      </c>
    </row>
    <row r="2163" spans="1:4" x14ac:dyDescent="0.25">
      <c r="A2163" t="str">
        <f ca="1">IF(A2162&lt;Settings!$B$3,A2162+1,"")</f>
        <v/>
      </c>
      <c r="B2163" t="str">
        <f ca="1">IF(A2162&lt;Settings!$B$3,VLOOKUP($A2163,'List Calculations'!A$2:H$2705,6,FALSE),"")</f>
        <v/>
      </c>
      <c r="C2163" t="str">
        <f ca="1">IF(A2162&lt;Settings!$B$3,VLOOKUP($A2163,'List Calculations'!A$2:H$2705,7,FALSE),"")</f>
        <v/>
      </c>
      <c r="D2163" s="3" t="str">
        <f ca="1">IF(A2162&lt;Settings!$B$3,VLOOKUP($A2163,'List Calculations'!A$2:H$2705,8,FALSE),"")</f>
        <v/>
      </c>
    </row>
    <row r="2164" spans="1:4" x14ac:dyDescent="0.25">
      <c r="A2164" t="str">
        <f ca="1">IF(A2163&lt;Settings!$B$3,A2163+1,"")</f>
        <v/>
      </c>
      <c r="B2164" t="str">
        <f ca="1">IF(A2163&lt;Settings!$B$3,VLOOKUP($A2164,'List Calculations'!A$2:H$2705,6,FALSE),"")</f>
        <v/>
      </c>
      <c r="C2164" t="str">
        <f ca="1">IF(A2163&lt;Settings!$B$3,VLOOKUP($A2164,'List Calculations'!A$2:H$2705,7,FALSE),"")</f>
        <v/>
      </c>
      <c r="D2164" s="3" t="str">
        <f ca="1">IF(A2163&lt;Settings!$B$3,VLOOKUP($A2164,'List Calculations'!A$2:H$2705,8,FALSE),"")</f>
        <v/>
      </c>
    </row>
    <row r="2165" spans="1:4" x14ac:dyDescent="0.25">
      <c r="A2165" t="str">
        <f ca="1">IF(A2164&lt;Settings!$B$3,A2164+1,"")</f>
        <v/>
      </c>
      <c r="B2165" t="str">
        <f ca="1">IF(A2164&lt;Settings!$B$3,VLOOKUP($A2165,'List Calculations'!A$2:H$2705,6,FALSE),"")</f>
        <v/>
      </c>
      <c r="C2165" t="str">
        <f ca="1">IF(A2164&lt;Settings!$B$3,VLOOKUP($A2165,'List Calculations'!A$2:H$2705,7,FALSE),"")</f>
        <v/>
      </c>
      <c r="D2165" s="3" t="str">
        <f ca="1">IF(A2164&lt;Settings!$B$3,VLOOKUP($A2165,'List Calculations'!A$2:H$2705,8,FALSE),"")</f>
        <v/>
      </c>
    </row>
    <row r="2166" spans="1:4" x14ac:dyDescent="0.25">
      <c r="A2166" t="str">
        <f ca="1">IF(A2165&lt;Settings!$B$3,A2165+1,"")</f>
        <v/>
      </c>
      <c r="B2166" t="str">
        <f ca="1">IF(A2165&lt;Settings!$B$3,VLOOKUP($A2166,'List Calculations'!A$2:H$2705,6,FALSE),"")</f>
        <v/>
      </c>
      <c r="C2166" t="str">
        <f ca="1">IF(A2165&lt;Settings!$B$3,VLOOKUP($A2166,'List Calculations'!A$2:H$2705,7,FALSE),"")</f>
        <v/>
      </c>
      <c r="D2166" s="3" t="str">
        <f ca="1">IF(A2165&lt;Settings!$B$3,VLOOKUP($A2166,'List Calculations'!A$2:H$2705,8,FALSE),"")</f>
        <v/>
      </c>
    </row>
    <row r="2167" spans="1:4" x14ac:dyDescent="0.25">
      <c r="A2167" t="str">
        <f ca="1">IF(A2166&lt;Settings!$B$3,A2166+1,"")</f>
        <v/>
      </c>
      <c r="B2167" t="str">
        <f ca="1">IF(A2166&lt;Settings!$B$3,VLOOKUP($A2167,'List Calculations'!A$2:H$2705,6,FALSE),"")</f>
        <v/>
      </c>
      <c r="C2167" t="str">
        <f ca="1">IF(A2166&lt;Settings!$B$3,VLOOKUP($A2167,'List Calculations'!A$2:H$2705,7,FALSE),"")</f>
        <v/>
      </c>
      <c r="D2167" s="3" t="str">
        <f ca="1">IF(A2166&lt;Settings!$B$3,VLOOKUP($A2167,'List Calculations'!A$2:H$2705,8,FALSE),"")</f>
        <v/>
      </c>
    </row>
    <row r="2168" spans="1:4" x14ac:dyDescent="0.25">
      <c r="A2168" t="str">
        <f ca="1">IF(A2167&lt;Settings!$B$3,A2167+1,"")</f>
        <v/>
      </c>
      <c r="B2168" t="str">
        <f ca="1">IF(A2167&lt;Settings!$B$3,VLOOKUP($A2168,'List Calculations'!A$2:H$2705,6,FALSE),"")</f>
        <v/>
      </c>
      <c r="C2168" t="str">
        <f ca="1">IF(A2167&lt;Settings!$B$3,VLOOKUP($A2168,'List Calculations'!A$2:H$2705,7,FALSE),"")</f>
        <v/>
      </c>
      <c r="D2168" s="3" t="str">
        <f ca="1">IF(A2167&lt;Settings!$B$3,VLOOKUP($A2168,'List Calculations'!A$2:H$2705,8,FALSE),"")</f>
        <v/>
      </c>
    </row>
    <row r="2169" spans="1:4" x14ac:dyDescent="0.25">
      <c r="A2169" t="str">
        <f ca="1">IF(A2168&lt;Settings!$B$3,A2168+1,"")</f>
        <v/>
      </c>
      <c r="B2169" t="str">
        <f ca="1">IF(A2168&lt;Settings!$B$3,VLOOKUP($A2169,'List Calculations'!A$2:H$2705,6,FALSE),"")</f>
        <v/>
      </c>
      <c r="C2169" t="str">
        <f ca="1">IF(A2168&lt;Settings!$B$3,VLOOKUP($A2169,'List Calculations'!A$2:H$2705,7,FALSE),"")</f>
        <v/>
      </c>
      <c r="D2169" s="3" t="str">
        <f ca="1">IF(A2168&lt;Settings!$B$3,VLOOKUP($A2169,'List Calculations'!A$2:H$2705,8,FALSE),"")</f>
        <v/>
      </c>
    </row>
    <row r="2170" spans="1:4" x14ac:dyDescent="0.25">
      <c r="A2170" t="str">
        <f ca="1">IF(A2169&lt;Settings!$B$3,A2169+1,"")</f>
        <v/>
      </c>
      <c r="B2170" t="str">
        <f ca="1">IF(A2169&lt;Settings!$B$3,VLOOKUP($A2170,'List Calculations'!A$2:H$2705,6,FALSE),"")</f>
        <v/>
      </c>
      <c r="C2170" t="str">
        <f ca="1">IF(A2169&lt;Settings!$B$3,VLOOKUP($A2170,'List Calculations'!A$2:H$2705,7,FALSE),"")</f>
        <v/>
      </c>
      <c r="D2170" s="3" t="str">
        <f ca="1">IF(A2169&lt;Settings!$B$3,VLOOKUP($A2170,'List Calculations'!A$2:H$2705,8,FALSE),"")</f>
        <v/>
      </c>
    </row>
    <row r="2171" spans="1:4" x14ac:dyDescent="0.25">
      <c r="A2171" t="str">
        <f ca="1">IF(A2170&lt;Settings!$B$3,A2170+1,"")</f>
        <v/>
      </c>
      <c r="B2171" t="str">
        <f ca="1">IF(A2170&lt;Settings!$B$3,VLOOKUP($A2171,'List Calculations'!A$2:H$2705,6,FALSE),"")</f>
        <v/>
      </c>
      <c r="C2171" t="str">
        <f ca="1">IF(A2170&lt;Settings!$B$3,VLOOKUP($A2171,'List Calculations'!A$2:H$2705,7,FALSE),"")</f>
        <v/>
      </c>
      <c r="D2171" s="3" t="str">
        <f ca="1">IF(A2170&lt;Settings!$B$3,VLOOKUP($A2171,'List Calculations'!A$2:H$2705,8,FALSE),"")</f>
        <v/>
      </c>
    </row>
    <row r="2172" spans="1:4" x14ac:dyDescent="0.25">
      <c r="A2172" t="str">
        <f ca="1">IF(A2171&lt;Settings!$B$3,A2171+1,"")</f>
        <v/>
      </c>
      <c r="B2172" t="str">
        <f ca="1">IF(A2171&lt;Settings!$B$3,VLOOKUP($A2172,'List Calculations'!A$2:H$2705,6,FALSE),"")</f>
        <v/>
      </c>
      <c r="C2172" t="str">
        <f ca="1">IF(A2171&lt;Settings!$B$3,VLOOKUP($A2172,'List Calculations'!A$2:H$2705,7,FALSE),"")</f>
        <v/>
      </c>
      <c r="D2172" s="3" t="str">
        <f ca="1">IF(A2171&lt;Settings!$B$3,VLOOKUP($A2172,'List Calculations'!A$2:H$2705,8,FALSE),"")</f>
        <v/>
      </c>
    </row>
    <row r="2173" spans="1:4" x14ac:dyDescent="0.25">
      <c r="A2173" t="str">
        <f ca="1">IF(A2172&lt;Settings!$B$3,A2172+1,"")</f>
        <v/>
      </c>
      <c r="B2173" t="str">
        <f ca="1">IF(A2172&lt;Settings!$B$3,VLOOKUP($A2173,'List Calculations'!A$2:H$2705,6,FALSE),"")</f>
        <v/>
      </c>
      <c r="C2173" t="str">
        <f ca="1">IF(A2172&lt;Settings!$B$3,VLOOKUP($A2173,'List Calculations'!A$2:H$2705,7,FALSE),"")</f>
        <v/>
      </c>
      <c r="D2173" s="3" t="str">
        <f ca="1">IF(A2172&lt;Settings!$B$3,VLOOKUP($A2173,'List Calculations'!A$2:H$2705,8,FALSE),"")</f>
        <v/>
      </c>
    </row>
    <row r="2174" spans="1:4" x14ac:dyDescent="0.25">
      <c r="A2174" t="str">
        <f ca="1">IF(A2173&lt;Settings!$B$3,A2173+1,"")</f>
        <v/>
      </c>
      <c r="B2174" t="str">
        <f ca="1">IF(A2173&lt;Settings!$B$3,VLOOKUP($A2174,'List Calculations'!A$2:H$2705,6,FALSE),"")</f>
        <v/>
      </c>
      <c r="C2174" t="str">
        <f ca="1">IF(A2173&lt;Settings!$B$3,VLOOKUP($A2174,'List Calculations'!A$2:H$2705,7,FALSE),"")</f>
        <v/>
      </c>
      <c r="D2174" s="3" t="str">
        <f ca="1">IF(A2173&lt;Settings!$B$3,VLOOKUP($A2174,'List Calculations'!A$2:H$2705,8,FALSE),"")</f>
        <v/>
      </c>
    </row>
    <row r="2175" spans="1:4" x14ac:dyDescent="0.25">
      <c r="A2175" t="str">
        <f ca="1">IF(A2174&lt;Settings!$B$3,A2174+1,"")</f>
        <v/>
      </c>
      <c r="B2175" t="str">
        <f ca="1">IF(A2174&lt;Settings!$B$3,VLOOKUP($A2175,'List Calculations'!A$2:H$2705,6,FALSE),"")</f>
        <v/>
      </c>
      <c r="C2175" t="str">
        <f ca="1">IF(A2174&lt;Settings!$B$3,VLOOKUP($A2175,'List Calculations'!A$2:H$2705,7,FALSE),"")</f>
        <v/>
      </c>
      <c r="D2175" s="3" t="str">
        <f ca="1">IF(A2174&lt;Settings!$B$3,VLOOKUP($A2175,'List Calculations'!A$2:H$2705,8,FALSE),"")</f>
        <v/>
      </c>
    </row>
    <row r="2176" spans="1:4" x14ac:dyDescent="0.25">
      <c r="A2176" t="str">
        <f ca="1">IF(A2175&lt;Settings!$B$3,A2175+1,"")</f>
        <v/>
      </c>
      <c r="B2176" t="str">
        <f ca="1">IF(A2175&lt;Settings!$B$3,VLOOKUP($A2176,'List Calculations'!A$2:H$2705,6,FALSE),"")</f>
        <v/>
      </c>
      <c r="C2176" t="str">
        <f ca="1">IF(A2175&lt;Settings!$B$3,VLOOKUP($A2176,'List Calculations'!A$2:H$2705,7,FALSE),"")</f>
        <v/>
      </c>
      <c r="D2176" s="3" t="str">
        <f ca="1">IF(A2175&lt;Settings!$B$3,VLOOKUP($A2176,'List Calculations'!A$2:H$2705,8,FALSE),"")</f>
        <v/>
      </c>
    </row>
    <row r="2177" spans="1:4" x14ac:dyDescent="0.25">
      <c r="A2177" t="str">
        <f ca="1">IF(A2176&lt;Settings!$B$3,A2176+1,"")</f>
        <v/>
      </c>
      <c r="B2177" t="str">
        <f ca="1">IF(A2176&lt;Settings!$B$3,VLOOKUP($A2177,'List Calculations'!A$2:H$2705,6,FALSE),"")</f>
        <v/>
      </c>
      <c r="C2177" t="str">
        <f ca="1">IF(A2176&lt;Settings!$B$3,VLOOKUP($A2177,'List Calculations'!A$2:H$2705,7,FALSE),"")</f>
        <v/>
      </c>
      <c r="D2177" s="3" t="str">
        <f ca="1">IF(A2176&lt;Settings!$B$3,VLOOKUP($A2177,'List Calculations'!A$2:H$2705,8,FALSE),"")</f>
        <v/>
      </c>
    </row>
    <row r="2178" spans="1:4" x14ac:dyDescent="0.25">
      <c r="A2178" t="str">
        <f ca="1">IF(A2177&lt;Settings!$B$3,A2177+1,"")</f>
        <v/>
      </c>
      <c r="B2178" t="str">
        <f ca="1">IF(A2177&lt;Settings!$B$3,VLOOKUP($A2178,'List Calculations'!A$2:H$2705,6,FALSE),"")</f>
        <v/>
      </c>
      <c r="C2178" t="str">
        <f ca="1">IF(A2177&lt;Settings!$B$3,VLOOKUP($A2178,'List Calculations'!A$2:H$2705,7,FALSE),"")</f>
        <v/>
      </c>
      <c r="D2178" s="3" t="str">
        <f ca="1">IF(A2177&lt;Settings!$B$3,VLOOKUP($A2178,'List Calculations'!A$2:H$2705,8,FALSE),"")</f>
        <v/>
      </c>
    </row>
    <row r="2179" spans="1:4" x14ac:dyDescent="0.25">
      <c r="A2179" t="str">
        <f ca="1">IF(A2178&lt;Settings!$B$3,A2178+1,"")</f>
        <v/>
      </c>
      <c r="B2179" t="str">
        <f ca="1">IF(A2178&lt;Settings!$B$3,VLOOKUP($A2179,'List Calculations'!A$2:H$2705,6,FALSE),"")</f>
        <v/>
      </c>
      <c r="C2179" t="str">
        <f ca="1">IF(A2178&lt;Settings!$B$3,VLOOKUP($A2179,'List Calculations'!A$2:H$2705,7,FALSE),"")</f>
        <v/>
      </c>
      <c r="D2179" s="3" t="str">
        <f ca="1">IF(A2178&lt;Settings!$B$3,VLOOKUP($A2179,'List Calculations'!A$2:H$2705,8,FALSE),"")</f>
        <v/>
      </c>
    </row>
    <row r="2180" spans="1:4" x14ac:dyDescent="0.25">
      <c r="A2180" t="str">
        <f ca="1">IF(A2179&lt;Settings!$B$3,A2179+1,"")</f>
        <v/>
      </c>
      <c r="B2180" t="str">
        <f ca="1">IF(A2179&lt;Settings!$B$3,VLOOKUP($A2180,'List Calculations'!A$2:H$2705,6,FALSE),"")</f>
        <v/>
      </c>
      <c r="C2180" t="str">
        <f ca="1">IF(A2179&lt;Settings!$B$3,VLOOKUP($A2180,'List Calculations'!A$2:H$2705,7,FALSE),"")</f>
        <v/>
      </c>
      <c r="D2180" s="3" t="str">
        <f ca="1">IF(A2179&lt;Settings!$B$3,VLOOKUP($A2180,'List Calculations'!A$2:H$2705,8,FALSE),"")</f>
        <v/>
      </c>
    </row>
    <row r="2181" spans="1:4" x14ac:dyDescent="0.25">
      <c r="A2181" t="str">
        <f ca="1">IF(A2180&lt;Settings!$B$3,A2180+1,"")</f>
        <v/>
      </c>
      <c r="B2181" t="str">
        <f ca="1">IF(A2180&lt;Settings!$B$3,VLOOKUP($A2181,'List Calculations'!A$2:H$2705,6,FALSE),"")</f>
        <v/>
      </c>
      <c r="C2181" t="str">
        <f ca="1">IF(A2180&lt;Settings!$B$3,VLOOKUP($A2181,'List Calculations'!A$2:H$2705,7,FALSE),"")</f>
        <v/>
      </c>
      <c r="D2181" s="3" t="str">
        <f ca="1">IF(A2180&lt;Settings!$B$3,VLOOKUP($A2181,'List Calculations'!A$2:H$2705,8,FALSE),"")</f>
        <v/>
      </c>
    </row>
    <row r="2182" spans="1:4" x14ac:dyDescent="0.25">
      <c r="A2182" t="str">
        <f ca="1">IF(A2181&lt;Settings!$B$3,A2181+1,"")</f>
        <v/>
      </c>
      <c r="B2182" t="str">
        <f ca="1">IF(A2181&lt;Settings!$B$3,VLOOKUP($A2182,'List Calculations'!A$2:H$2705,6,FALSE),"")</f>
        <v/>
      </c>
      <c r="C2182" t="str">
        <f ca="1">IF(A2181&lt;Settings!$B$3,VLOOKUP($A2182,'List Calculations'!A$2:H$2705,7,FALSE),"")</f>
        <v/>
      </c>
      <c r="D2182" s="3" t="str">
        <f ca="1">IF(A2181&lt;Settings!$B$3,VLOOKUP($A2182,'List Calculations'!A$2:H$2705,8,FALSE),"")</f>
        <v/>
      </c>
    </row>
    <row r="2183" spans="1:4" x14ac:dyDescent="0.25">
      <c r="A2183" t="str">
        <f ca="1">IF(A2182&lt;Settings!$B$3,A2182+1,"")</f>
        <v/>
      </c>
      <c r="B2183" t="str">
        <f ca="1">IF(A2182&lt;Settings!$B$3,VLOOKUP($A2183,'List Calculations'!A$2:H$2705,6,FALSE),"")</f>
        <v/>
      </c>
      <c r="C2183" t="str">
        <f ca="1">IF(A2182&lt;Settings!$B$3,VLOOKUP($A2183,'List Calculations'!A$2:H$2705,7,FALSE),"")</f>
        <v/>
      </c>
      <c r="D2183" s="3" t="str">
        <f ca="1">IF(A2182&lt;Settings!$B$3,VLOOKUP($A2183,'List Calculations'!A$2:H$2705,8,FALSE),"")</f>
        <v/>
      </c>
    </row>
    <row r="2184" spans="1:4" x14ac:dyDescent="0.25">
      <c r="A2184" t="str">
        <f ca="1">IF(A2183&lt;Settings!$B$3,A2183+1,"")</f>
        <v/>
      </c>
      <c r="B2184" t="str">
        <f ca="1">IF(A2183&lt;Settings!$B$3,VLOOKUP($A2184,'List Calculations'!A$2:H$2705,6,FALSE),"")</f>
        <v/>
      </c>
      <c r="C2184" t="str">
        <f ca="1">IF(A2183&lt;Settings!$B$3,VLOOKUP($A2184,'List Calculations'!A$2:H$2705,7,FALSE),"")</f>
        <v/>
      </c>
      <c r="D2184" s="3" t="str">
        <f ca="1">IF(A2183&lt;Settings!$B$3,VLOOKUP($A2184,'List Calculations'!A$2:H$2705,8,FALSE),"")</f>
        <v/>
      </c>
    </row>
    <row r="2185" spans="1:4" x14ac:dyDescent="0.25">
      <c r="A2185" t="str">
        <f ca="1">IF(A2184&lt;Settings!$B$3,A2184+1,"")</f>
        <v/>
      </c>
      <c r="B2185" t="str">
        <f ca="1">IF(A2184&lt;Settings!$B$3,VLOOKUP($A2185,'List Calculations'!A$2:H$2705,6,FALSE),"")</f>
        <v/>
      </c>
      <c r="C2185" t="str">
        <f ca="1">IF(A2184&lt;Settings!$B$3,VLOOKUP($A2185,'List Calculations'!A$2:H$2705,7,FALSE),"")</f>
        <v/>
      </c>
      <c r="D2185" s="3" t="str">
        <f ca="1">IF(A2184&lt;Settings!$B$3,VLOOKUP($A2185,'List Calculations'!A$2:H$2705,8,FALSE),"")</f>
        <v/>
      </c>
    </row>
    <row r="2186" spans="1:4" x14ac:dyDescent="0.25">
      <c r="A2186" t="str">
        <f ca="1">IF(A2185&lt;Settings!$B$3,A2185+1,"")</f>
        <v/>
      </c>
      <c r="B2186" t="str">
        <f ca="1">IF(A2185&lt;Settings!$B$3,VLOOKUP($A2186,'List Calculations'!A$2:H$2705,6,FALSE),"")</f>
        <v/>
      </c>
      <c r="C2186" t="str">
        <f ca="1">IF(A2185&lt;Settings!$B$3,VLOOKUP($A2186,'List Calculations'!A$2:H$2705,7,FALSE),"")</f>
        <v/>
      </c>
      <c r="D2186" s="3" t="str">
        <f ca="1">IF(A2185&lt;Settings!$B$3,VLOOKUP($A2186,'List Calculations'!A$2:H$2705,8,FALSE),"")</f>
        <v/>
      </c>
    </row>
    <row r="2187" spans="1:4" x14ac:dyDescent="0.25">
      <c r="A2187" t="str">
        <f ca="1">IF(A2186&lt;Settings!$B$3,A2186+1,"")</f>
        <v/>
      </c>
      <c r="B2187" t="str">
        <f ca="1">IF(A2186&lt;Settings!$B$3,VLOOKUP($A2187,'List Calculations'!A$2:H$2705,6,FALSE),"")</f>
        <v/>
      </c>
      <c r="C2187" t="str">
        <f ca="1">IF(A2186&lt;Settings!$B$3,VLOOKUP($A2187,'List Calculations'!A$2:H$2705,7,FALSE),"")</f>
        <v/>
      </c>
      <c r="D2187" s="3" t="str">
        <f ca="1">IF(A2186&lt;Settings!$B$3,VLOOKUP($A2187,'List Calculations'!A$2:H$2705,8,FALSE),"")</f>
        <v/>
      </c>
    </row>
    <row r="2188" spans="1:4" x14ac:dyDescent="0.25">
      <c r="A2188" t="str">
        <f ca="1">IF(A2187&lt;Settings!$B$3,A2187+1,"")</f>
        <v/>
      </c>
      <c r="B2188" t="str">
        <f ca="1">IF(A2187&lt;Settings!$B$3,VLOOKUP($A2188,'List Calculations'!A$2:H$2705,6,FALSE),"")</f>
        <v/>
      </c>
      <c r="C2188" t="str">
        <f ca="1">IF(A2187&lt;Settings!$B$3,VLOOKUP($A2188,'List Calculations'!A$2:H$2705,7,FALSE),"")</f>
        <v/>
      </c>
      <c r="D2188" s="3" t="str">
        <f ca="1">IF(A2187&lt;Settings!$B$3,VLOOKUP($A2188,'List Calculations'!A$2:H$2705,8,FALSE),"")</f>
        <v/>
      </c>
    </row>
    <row r="2189" spans="1:4" x14ac:dyDescent="0.25">
      <c r="A2189" t="str">
        <f ca="1">IF(A2188&lt;Settings!$B$3,A2188+1,"")</f>
        <v/>
      </c>
      <c r="B2189" t="str">
        <f ca="1">IF(A2188&lt;Settings!$B$3,VLOOKUP($A2189,'List Calculations'!A$2:H$2705,6,FALSE),"")</f>
        <v/>
      </c>
      <c r="C2189" t="str">
        <f ca="1">IF(A2188&lt;Settings!$B$3,VLOOKUP($A2189,'List Calculations'!A$2:H$2705,7,FALSE),"")</f>
        <v/>
      </c>
      <c r="D2189" s="3" t="str">
        <f ca="1">IF(A2188&lt;Settings!$B$3,VLOOKUP($A2189,'List Calculations'!A$2:H$2705,8,FALSE),"")</f>
        <v/>
      </c>
    </row>
    <row r="2190" spans="1:4" x14ac:dyDescent="0.25">
      <c r="A2190" t="str">
        <f ca="1">IF(A2189&lt;Settings!$B$3,A2189+1,"")</f>
        <v/>
      </c>
      <c r="B2190" t="str">
        <f ca="1">IF(A2189&lt;Settings!$B$3,VLOOKUP($A2190,'List Calculations'!A$2:H$2705,6,FALSE),"")</f>
        <v/>
      </c>
      <c r="C2190" t="str">
        <f ca="1">IF(A2189&lt;Settings!$B$3,VLOOKUP($A2190,'List Calculations'!A$2:H$2705,7,FALSE),"")</f>
        <v/>
      </c>
      <c r="D2190" s="3" t="str">
        <f ca="1">IF(A2189&lt;Settings!$B$3,VLOOKUP($A2190,'List Calculations'!A$2:H$2705,8,FALSE),"")</f>
        <v/>
      </c>
    </row>
    <row r="2191" spans="1:4" x14ac:dyDescent="0.25">
      <c r="A2191" t="str">
        <f ca="1">IF(A2190&lt;Settings!$B$3,A2190+1,"")</f>
        <v/>
      </c>
      <c r="B2191" t="str">
        <f ca="1">IF(A2190&lt;Settings!$B$3,VLOOKUP($A2191,'List Calculations'!A$2:H$2705,6,FALSE),"")</f>
        <v/>
      </c>
      <c r="C2191" t="str">
        <f ca="1">IF(A2190&lt;Settings!$B$3,VLOOKUP($A2191,'List Calculations'!A$2:H$2705,7,FALSE),"")</f>
        <v/>
      </c>
      <c r="D2191" s="3" t="str">
        <f ca="1">IF(A2190&lt;Settings!$B$3,VLOOKUP($A2191,'List Calculations'!A$2:H$2705,8,FALSE),"")</f>
        <v/>
      </c>
    </row>
    <row r="2192" spans="1:4" x14ac:dyDescent="0.25">
      <c r="A2192" t="str">
        <f ca="1">IF(A2191&lt;Settings!$B$3,A2191+1,"")</f>
        <v/>
      </c>
      <c r="B2192" t="str">
        <f ca="1">IF(A2191&lt;Settings!$B$3,VLOOKUP($A2192,'List Calculations'!A$2:H$2705,6,FALSE),"")</f>
        <v/>
      </c>
      <c r="C2192" t="str">
        <f ca="1">IF(A2191&lt;Settings!$B$3,VLOOKUP($A2192,'List Calculations'!A$2:H$2705,7,FALSE),"")</f>
        <v/>
      </c>
      <c r="D2192" s="3" t="str">
        <f ca="1">IF(A2191&lt;Settings!$B$3,VLOOKUP($A2192,'List Calculations'!A$2:H$2705,8,FALSE),"")</f>
        <v/>
      </c>
    </row>
    <row r="2193" spans="1:4" x14ac:dyDescent="0.25">
      <c r="A2193" t="str">
        <f ca="1">IF(A2192&lt;Settings!$B$3,A2192+1,"")</f>
        <v/>
      </c>
      <c r="B2193" t="str">
        <f ca="1">IF(A2192&lt;Settings!$B$3,VLOOKUP($A2193,'List Calculations'!A$2:H$2705,6,FALSE),"")</f>
        <v/>
      </c>
      <c r="C2193" t="str">
        <f ca="1">IF(A2192&lt;Settings!$B$3,VLOOKUP($A2193,'List Calculations'!A$2:H$2705,7,FALSE),"")</f>
        <v/>
      </c>
      <c r="D2193" s="3" t="str">
        <f ca="1">IF(A2192&lt;Settings!$B$3,VLOOKUP($A2193,'List Calculations'!A$2:H$2705,8,FALSE),"")</f>
        <v/>
      </c>
    </row>
    <row r="2194" spans="1:4" x14ac:dyDescent="0.25">
      <c r="A2194" t="str">
        <f ca="1">IF(A2193&lt;Settings!$B$3,A2193+1,"")</f>
        <v/>
      </c>
      <c r="B2194" t="str">
        <f ca="1">IF(A2193&lt;Settings!$B$3,VLOOKUP($A2194,'List Calculations'!A$2:H$2705,6,FALSE),"")</f>
        <v/>
      </c>
      <c r="C2194" t="str">
        <f ca="1">IF(A2193&lt;Settings!$B$3,VLOOKUP($A2194,'List Calculations'!A$2:H$2705,7,FALSE),"")</f>
        <v/>
      </c>
      <c r="D2194" s="3" t="str">
        <f ca="1">IF(A2193&lt;Settings!$B$3,VLOOKUP($A2194,'List Calculations'!A$2:H$2705,8,FALSE),"")</f>
        <v/>
      </c>
    </row>
    <row r="2195" spans="1:4" x14ac:dyDescent="0.25">
      <c r="A2195" t="str">
        <f ca="1">IF(A2194&lt;Settings!$B$3,A2194+1,"")</f>
        <v/>
      </c>
      <c r="B2195" t="str">
        <f ca="1">IF(A2194&lt;Settings!$B$3,VLOOKUP($A2195,'List Calculations'!A$2:H$2705,6,FALSE),"")</f>
        <v/>
      </c>
      <c r="C2195" t="str">
        <f ca="1">IF(A2194&lt;Settings!$B$3,VLOOKUP($A2195,'List Calculations'!A$2:H$2705,7,FALSE),"")</f>
        <v/>
      </c>
      <c r="D2195" s="3" t="str">
        <f ca="1">IF(A2194&lt;Settings!$B$3,VLOOKUP($A2195,'List Calculations'!A$2:H$2705,8,FALSE),"")</f>
        <v/>
      </c>
    </row>
    <row r="2196" spans="1:4" x14ac:dyDescent="0.25">
      <c r="A2196" t="str">
        <f ca="1">IF(A2195&lt;Settings!$B$3,A2195+1,"")</f>
        <v/>
      </c>
      <c r="B2196" t="str">
        <f ca="1">IF(A2195&lt;Settings!$B$3,VLOOKUP($A2196,'List Calculations'!A$2:H$2705,6,FALSE),"")</f>
        <v/>
      </c>
      <c r="C2196" t="str">
        <f ca="1">IF(A2195&lt;Settings!$B$3,VLOOKUP($A2196,'List Calculations'!A$2:H$2705,7,FALSE),"")</f>
        <v/>
      </c>
      <c r="D2196" s="3" t="str">
        <f ca="1">IF(A2195&lt;Settings!$B$3,VLOOKUP($A2196,'List Calculations'!A$2:H$2705,8,FALSE),"")</f>
        <v/>
      </c>
    </row>
    <row r="2197" spans="1:4" x14ac:dyDescent="0.25">
      <c r="A2197" t="str">
        <f ca="1">IF(A2196&lt;Settings!$B$3,A2196+1,"")</f>
        <v/>
      </c>
      <c r="B2197" t="str">
        <f ca="1">IF(A2196&lt;Settings!$B$3,VLOOKUP($A2197,'List Calculations'!A$2:H$2705,6,FALSE),"")</f>
        <v/>
      </c>
      <c r="C2197" t="str">
        <f ca="1">IF(A2196&lt;Settings!$B$3,VLOOKUP($A2197,'List Calculations'!A$2:H$2705,7,FALSE),"")</f>
        <v/>
      </c>
      <c r="D2197" s="3" t="str">
        <f ca="1">IF(A2196&lt;Settings!$B$3,VLOOKUP($A2197,'List Calculations'!A$2:H$2705,8,FALSE),"")</f>
        <v/>
      </c>
    </row>
    <row r="2198" spans="1:4" x14ac:dyDescent="0.25">
      <c r="A2198" t="str">
        <f ca="1">IF(A2197&lt;Settings!$B$3,A2197+1,"")</f>
        <v/>
      </c>
      <c r="B2198" t="str">
        <f ca="1">IF(A2197&lt;Settings!$B$3,VLOOKUP($A2198,'List Calculations'!A$2:H$2705,6,FALSE),"")</f>
        <v/>
      </c>
      <c r="C2198" t="str">
        <f ca="1">IF(A2197&lt;Settings!$B$3,VLOOKUP($A2198,'List Calculations'!A$2:H$2705,7,FALSE),"")</f>
        <v/>
      </c>
      <c r="D2198" s="3" t="str">
        <f ca="1">IF(A2197&lt;Settings!$B$3,VLOOKUP($A2198,'List Calculations'!A$2:H$2705,8,FALSE),"")</f>
        <v/>
      </c>
    </row>
    <row r="2199" spans="1:4" x14ac:dyDescent="0.25">
      <c r="A2199" t="str">
        <f ca="1">IF(A2198&lt;Settings!$B$3,A2198+1,"")</f>
        <v/>
      </c>
      <c r="B2199" t="str">
        <f ca="1">IF(A2198&lt;Settings!$B$3,VLOOKUP($A2199,'List Calculations'!A$2:H$2705,6,FALSE),"")</f>
        <v/>
      </c>
      <c r="C2199" t="str">
        <f ca="1">IF(A2198&lt;Settings!$B$3,VLOOKUP($A2199,'List Calculations'!A$2:H$2705,7,FALSE),"")</f>
        <v/>
      </c>
      <c r="D2199" s="3" t="str">
        <f ca="1">IF(A2198&lt;Settings!$B$3,VLOOKUP($A2199,'List Calculations'!A$2:H$2705,8,FALSE),"")</f>
        <v/>
      </c>
    </row>
    <row r="2200" spans="1:4" x14ac:dyDescent="0.25">
      <c r="A2200" t="str">
        <f ca="1">IF(A2199&lt;Settings!$B$3,A2199+1,"")</f>
        <v/>
      </c>
      <c r="B2200" t="str">
        <f ca="1">IF(A2199&lt;Settings!$B$3,VLOOKUP($A2200,'List Calculations'!A$2:H$2705,6,FALSE),"")</f>
        <v/>
      </c>
      <c r="C2200" t="str">
        <f ca="1">IF(A2199&lt;Settings!$B$3,VLOOKUP($A2200,'List Calculations'!A$2:H$2705,7,FALSE),"")</f>
        <v/>
      </c>
      <c r="D2200" s="3" t="str">
        <f ca="1">IF(A2199&lt;Settings!$B$3,VLOOKUP($A2200,'List Calculations'!A$2:H$2705,8,FALSE),"")</f>
        <v/>
      </c>
    </row>
    <row r="2201" spans="1:4" x14ac:dyDescent="0.25">
      <c r="A2201" t="str">
        <f ca="1">IF(A2200&lt;Settings!$B$3,A2200+1,"")</f>
        <v/>
      </c>
      <c r="B2201" t="str">
        <f ca="1">IF(A2200&lt;Settings!$B$3,VLOOKUP($A2201,'List Calculations'!A$2:H$2705,6,FALSE),"")</f>
        <v/>
      </c>
      <c r="C2201" t="str">
        <f ca="1">IF(A2200&lt;Settings!$B$3,VLOOKUP($A2201,'List Calculations'!A$2:H$2705,7,FALSE),"")</f>
        <v/>
      </c>
      <c r="D2201" s="3" t="str">
        <f ca="1">IF(A2200&lt;Settings!$B$3,VLOOKUP($A2201,'List Calculations'!A$2:H$2705,8,FALSE),"")</f>
        <v/>
      </c>
    </row>
    <row r="2202" spans="1:4" x14ac:dyDescent="0.25">
      <c r="A2202" t="str">
        <f ca="1">IF(A2201&lt;Settings!$B$3,A2201+1,"")</f>
        <v/>
      </c>
      <c r="B2202" t="str">
        <f ca="1">IF(A2201&lt;Settings!$B$3,VLOOKUP($A2202,'List Calculations'!A$2:H$2705,6,FALSE),"")</f>
        <v/>
      </c>
      <c r="C2202" t="str">
        <f ca="1">IF(A2201&lt;Settings!$B$3,VLOOKUP($A2202,'List Calculations'!A$2:H$2705,7,FALSE),"")</f>
        <v/>
      </c>
      <c r="D2202" s="3" t="str">
        <f ca="1">IF(A2201&lt;Settings!$B$3,VLOOKUP($A2202,'List Calculations'!A$2:H$2705,8,FALSE),"")</f>
        <v/>
      </c>
    </row>
    <row r="2203" spans="1:4" x14ac:dyDescent="0.25">
      <c r="A2203" t="str">
        <f ca="1">IF(A2202&lt;Settings!$B$3,A2202+1,"")</f>
        <v/>
      </c>
      <c r="B2203" t="str">
        <f ca="1">IF(A2202&lt;Settings!$B$3,VLOOKUP($A2203,'List Calculations'!A$2:H$2705,6,FALSE),"")</f>
        <v/>
      </c>
      <c r="C2203" t="str">
        <f ca="1">IF(A2202&lt;Settings!$B$3,VLOOKUP($A2203,'List Calculations'!A$2:H$2705,7,FALSE),"")</f>
        <v/>
      </c>
      <c r="D2203" s="3" t="str">
        <f ca="1">IF(A2202&lt;Settings!$B$3,VLOOKUP($A2203,'List Calculations'!A$2:H$2705,8,FALSE),"")</f>
        <v/>
      </c>
    </row>
    <row r="2204" spans="1:4" x14ac:dyDescent="0.25">
      <c r="A2204" t="str">
        <f ca="1">IF(A2203&lt;Settings!$B$3,A2203+1,"")</f>
        <v/>
      </c>
      <c r="B2204" t="str">
        <f ca="1">IF(A2203&lt;Settings!$B$3,VLOOKUP($A2204,'List Calculations'!A$2:H$2705,6,FALSE),"")</f>
        <v/>
      </c>
      <c r="C2204" t="str">
        <f ca="1">IF(A2203&lt;Settings!$B$3,VLOOKUP($A2204,'List Calculations'!A$2:H$2705,7,FALSE),"")</f>
        <v/>
      </c>
      <c r="D2204" s="3" t="str">
        <f ca="1">IF(A2203&lt;Settings!$B$3,VLOOKUP($A2204,'List Calculations'!A$2:H$2705,8,FALSE),"")</f>
        <v/>
      </c>
    </row>
    <row r="2205" spans="1:4" x14ac:dyDescent="0.25">
      <c r="A2205" t="str">
        <f ca="1">IF(A2204&lt;Settings!$B$3,A2204+1,"")</f>
        <v/>
      </c>
      <c r="B2205" t="str">
        <f ca="1">IF(A2204&lt;Settings!$B$3,VLOOKUP($A2205,'List Calculations'!A$2:H$2705,6,FALSE),"")</f>
        <v/>
      </c>
      <c r="C2205" t="str">
        <f ca="1">IF(A2204&lt;Settings!$B$3,VLOOKUP($A2205,'List Calculations'!A$2:H$2705,7,FALSE),"")</f>
        <v/>
      </c>
      <c r="D2205" s="3" t="str">
        <f ca="1">IF(A2204&lt;Settings!$B$3,VLOOKUP($A2205,'List Calculations'!A$2:H$2705,8,FALSE),"")</f>
        <v/>
      </c>
    </row>
    <row r="2206" spans="1:4" x14ac:dyDescent="0.25">
      <c r="A2206" t="str">
        <f ca="1">IF(A2205&lt;Settings!$B$3,A2205+1,"")</f>
        <v/>
      </c>
      <c r="B2206" t="str">
        <f ca="1">IF(A2205&lt;Settings!$B$3,VLOOKUP($A2206,'List Calculations'!A$2:H$2705,6,FALSE),"")</f>
        <v/>
      </c>
      <c r="C2206" t="str">
        <f ca="1">IF(A2205&lt;Settings!$B$3,VLOOKUP($A2206,'List Calculations'!A$2:H$2705,7,FALSE),"")</f>
        <v/>
      </c>
      <c r="D2206" s="3" t="str">
        <f ca="1">IF(A2205&lt;Settings!$B$3,VLOOKUP($A2206,'List Calculations'!A$2:H$2705,8,FALSE),"")</f>
        <v/>
      </c>
    </row>
    <row r="2207" spans="1:4" x14ac:dyDescent="0.25">
      <c r="A2207" t="str">
        <f ca="1">IF(A2206&lt;Settings!$B$3,A2206+1,"")</f>
        <v/>
      </c>
      <c r="B2207" t="str">
        <f ca="1">IF(A2206&lt;Settings!$B$3,VLOOKUP($A2207,'List Calculations'!A$2:H$2705,6,FALSE),"")</f>
        <v/>
      </c>
      <c r="C2207" t="str">
        <f ca="1">IF(A2206&lt;Settings!$B$3,VLOOKUP($A2207,'List Calculations'!A$2:H$2705,7,FALSE),"")</f>
        <v/>
      </c>
      <c r="D2207" s="3" t="str">
        <f ca="1">IF(A2206&lt;Settings!$B$3,VLOOKUP($A2207,'List Calculations'!A$2:H$2705,8,FALSE),"")</f>
        <v/>
      </c>
    </row>
    <row r="2208" spans="1:4" x14ac:dyDescent="0.25">
      <c r="A2208" t="str">
        <f ca="1">IF(A2207&lt;Settings!$B$3,A2207+1,"")</f>
        <v/>
      </c>
      <c r="B2208" t="str">
        <f ca="1">IF(A2207&lt;Settings!$B$3,VLOOKUP($A2208,'List Calculations'!A$2:H$2705,6,FALSE),"")</f>
        <v/>
      </c>
      <c r="C2208" t="str">
        <f ca="1">IF(A2207&lt;Settings!$B$3,VLOOKUP($A2208,'List Calculations'!A$2:H$2705,7,FALSE),"")</f>
        <v/>
      </c>
      <c r="D2208" s="3" t="str">
        <f ca="1">IF(A2207&lt;Settings!$B$3,VLOOKUP($A2208,'List Calculations'!A$2:H$2705,8,FALSE),"")</f>
        <v/>
      </c>
    </row>
    <row r="2209" spans="1:4" x14ac:dyDescent="0.25">
      <c r="A2209" t="str">
        <f ca="1">IF(A2208&lt;Settings!$B$3,A2208+1,"")</f>
        <v/>
      </c>
      <c r="B2209" t="str">
        <f ca="1">IF(A2208&lt;Settings!$B$3,VLOOKUP($A2209,'List Calculations'!A$2:H$2705,6,FALSE),"")</f>
        <v/>
      </c>
      <c r="C2209" t="str">
        <f ca="1">IF(A2208&lt;Settings!$B$3,VLOOKUP($A2209,'List Calculations'!A$2:H$2705,7,FALSE),"")</f>
        <v/>
      </c>
      <c r="D2209" s="3" t="str">
        <f ca="1">IF(A2208&lt;Settings!$B$3,VLOOKUP($A2209,'List Calculations'!A$2:H$2705,8,FALSE),"")</f>
        <v/>
      </c>
    </row>
    <row r="2210" spans="1:4" x14ac:dyDescent="0.25">
      <c r="A2210" t="str">
        <f ca="1">IF(A2209&lt;Settings!$B$3,A2209+1,"")</f>
        <v/>
      </c>
      <c r="B2210" t="str">
        <f ca="1">IF(A2209&lt;Settings!$B$3,VLOOKUP($A2210,'List Calculations'!A$2:H$2705,6,FALSE),"")</f>
        <v/>
      </c>
      <c r="C2210" t="str">
        <f ca="1">IF(A2209&lt;Settings!$B$3,VLOOKUP($A2210,'List Calculations'!A$2:H$2705,7,FALSE),"")</f>
        <v/>
      </c>
      <c r="D2210" s="3" t="str">
        <f ca="1">IF(A2209&lt;Settings!$B$3,VLOOKUP($A2210,'List Calculations'!A$2:H$2705,8,FALSE),"")</f>
        <v/>
      </c>
    </row>
    <row r="2211" spans="1:4" x14ac:dyDescent="0.25">
      <c r="A2211" t="str">
        <f ca="1">IF(A2210&lt;Settings!$B$3,A2210+1,"")</f>
        <v/>
      </c>
      <c r="B2211" t="str">
        <f ca="1">IF(A2210&lt;Settings!$B$3,VLOOKUP($A2211,'List Calculations'!A$2:H$2705,6,FALSE),"")</f>
        <v/>
      </c>
      <c r="C2211" t="str">
        <f ca="1">IF(A2210&lt;Settings!$B$3,VLOOKUP($A2211,'List Calculations'!A$2:H$2705,7,FALSE),"")</f>
        <v/>
      </c>
      <c r="D2211" s="3" t="str">
        <f ca="1">IF(A2210&lt;Settings!$B$3,VLOOKUP($A2211,'List Calculations'!A$2:H$2705,8,FALSE),"")</f>
        <v/>
      </c>
    </row>
    <row r="2212" spans="1:4" x14ac:dyDescent="0.25">
      <c r="A2212" t="str">
        <f ca="1">IF(A2211&lt;Settings!$B$3,A2211+1,"")</f>
        <v/>
      </c>
      <c r="B2212" t="str">
        <f ca="1">IF(A2211&lt;Settings!$B$3,VLOOKUP($A2212,'List Calculations'!A$2:H$2705,6,FALSE),"")</f>
        <v/>
      </c>
      <c r="C2212" t="str">
        <f ca="1">IF(A2211&lt;Settings!$B$3,VLOOKUP($A2212,'List Calculations'!A$2:H$2705,7,FALSE),"")</f>
        <v/>
      </c>
      <c r="D2212" s="3" t="str">
        <f ca="1">IF(A2211&lt;Settings!$B$3,VLOOKUP($A2212,'List Calculations'!A$2:H$2705,8,FALSE),"")</f>
        <v/>
      </c>
    </row>
    <row r="2213" spans="1:4" x14ac:dyDescent="0.25">
      <c r="A2213" t="str">
        <f ca="1">IF(A2212&lt;Settings!$B$3,A2212+1,"")</f>
        <v/>
      </c>
      <c r="B2213" t="str">
        <f ca="1">IF(A2212&lt;Settings!$B$3,VLOOKUP($A2213,'List Calculations'!A$2:H$2705,6,FALSE),"")</f>
        <v/>
      </c>
      <c r="C2213" t="str">
        <f ca="1">IF(A2212&lt;Settings!$B$3,VLOOKUP($A2213,'List Calculations'!A$2:H$2705,7,FALSE),"")</f>
        <v/>
      </c>
      <c r="D2213" s="3" t="str">
        <f ca="1">IF(A2212&lt;Settings!$B$3,VLOOKUP($A2213,'List Calculations'!A$2:H$2705,8,FALSE),"")</f>
        <v/>
      </c>
    </row>
    <row r="2214" spans="1:4" x14ac:dyDescent="0.25">
      <c r="A2214" t="str">
        <f ca="1">IF(A2213&lt;Settings!$B$3,A2213+1,"")</f>
        <v/>
      </c>
      <c r="B2214" t="str">
        <f ca="1">IF(A2213&lt;Settings!$B$3,VLOOKUP($A2214,'List Calculations'!A$2:H$2705,6,FALSE),"")</f>
        <v/>
      </c>
      <c r="C2214" t="str">
        <f ca="1">IF(A2213&lt;Settings!$B$3,VLOOKUP($A2214,'List Calculations'!A$2:H$2705,7,FALSE),"")</f>
        <v/>
      </c>
      <c r="D2214" s="3" t="str">
        <f ca="1">IF(A2213&lt;Settings!$B$3,VLOOKUP($A2214,'List Calculations'!A$2:H$2705,8,FALSE),"")</f>
        <v/>
      </c>
    </row>
    <row r="2215" spans="1:4" x14ac:dyDescent="0.25">
      <c r="A2215" t="str">
        <f ca="1">IF(A2214&lt;Settings!$B$3,A2214+1,"")</f>
        <v/>
      </c>
      <c r="B2215" t="str">
        <f ca="1">IF(A2214&lt;Settings!$B$3,VLOOKUP($A2215,'List Calculations'!A$2:H$2705,6,FALSE),"")</f>
        <v/>
      </c>
      <c r="C2215" t="str">
        <f ca="1">IF(A2214&lt;Settings!$B$3,VLOOKUP($A2215,'List Calculations'!A$2:H$2705,7,FALSE),"")</f>
        <v/>
      </c>
      <c r="D2215" s="3" t="str">
        <f ca="1">IF(A2214&lt;Settings!$B$3,VLOOKUP($A2215,'List Calculations'!A$2:H$2705,8,FALSE),"")</f>
        <v/>
      </c>
    </row>
    <row r="2216" spans="1:4" x14ac:dyDescent="0.25">
      <c r="A2216" t="str">
        <f ca="1">IF(A2215&lt;Settings!$B$3,A2215+1,"")</f>
        <v/>
      </c>
      <c r="B2216" t="str">
        <f ca="1">IF(A2215&lt;Settings!$B$3,VLOOKUP($A2216,'List Calculations'!A$2:H$2705,6,FALSE),"")</f>
        <v/>
      </c>
      <c r="C2216" t="str">
        <f ca="1">IF(A2215&lt;Settings!$B$3,VLOOKUP($A2216,'List Calculations'!A$2:H$2705,7,FALSE),"")</f>
        <v/>
      </c>
      <c r="D2216" s="3" t="str">
        <f ca="1">IF(A2215&lt;Settings!$B$3,VLOOKUP($A2216,'List Calculations'!A$2:H$2705,8,FALSE),"")</f>
        <v/>
      </c>
    </row>
    <row r="2217" spans="1:4" x14ac:dyDescent="0.25">
      <c r="A2217" t="str">
        <f ca="1">IF(A2216&lt;Settings!$B$3,A2216+1,"")</f>
        <v/>
      </c>
      <c r="B2217" t="str">
        <f ca="1">IF(A2216&lt;Settings!$B$3,VLOOKUP($A2217,'List Calculations'!A$2:H$2705,6,FALSE),"")</f>
        <v/>
      </c>
      <c r="C2217" t="str">
        <f ca="1">IF(A2216&lt;Settings!$B$3,VLOOKUP($A2217,'List Calculations'!A$2:H$2705,7,FALSE),"")</f>
        <v/>
      </c>
      <c r="D2217" s="3" t="str">
        <f ca="1">IF(A2216&lt;Settings!$B$3,VLOOKUP($A2217,'List Calculations'!A$2:H$2705,8,FALSE),"")</f>
        <v/>
      </c>
    </row>
    <row r="2218" spans="1:4" x14ac:dyDescent="0.25">
      <c r="A2218" t="str">
        <f ca="1">IF(A2217&lt;Settings!$B$3,A2217+1,"")</f>
        <v/>
      </c>
      <c r="B2218" t="str">
        <f ca="1">IF(A2217&lt;Settings!$B$3,VLOOKUP($A2218,'List Calculations'!A$2:H$2705,6,FALSE),"")</f>
        <v/>
      </c>
      <c r="C2218" t="str">
        <f ca="1">IF(A2217&lt;Settings!$B$3,VLOOKUP($A2218,'List Calculations'!A$2:H$2705,7,FALSE),"")</f>
        <v/>
      </c>
      <c r="D2218" s="3" t="str">
        <f ca="1">IF(A2217&lt;Settings!$B$3,VLOOKUP($A2218,'List Calculations'!A$2:H$2705,8,FALSE),"")</f>
        <v/>
      </c>
    </row>
    <row r="2219" spans="1:4" x14ac:dyDescent="0.25">
      <c r="A2219" t="str">
        <f ca="1">IF(A2218&lt;Settings!$B$3,A2218+1,"")</f>
        <v/>
      </c>
      <c r="B2219" t="str">
        <f ca="1">IF(A2218&lt;Settings!$B$3,VLOOKUP($A2219,'List Calculations'!A$2:H$2705,6,FALSE),"")</f>
        <v/>
      </c>
      <c r="C2219" t="str">
        <f ca="1">IF(A2218&lt;Settings!$B$3,VLOOKUP($A2219,'List Calculations'!A$2:H$2705,7,FALSE),"")</f>
        <v/>
      </c>
      <c r="D2219" s="3" t="str">
        <f ca="1">IF(A2218&lt;Settings!$B$3,VLOOKUP($A2219,'List Calculations'!A$2:H$2705,8,FALSE),"")</f>
        <v/>
      </c>
    </row>
    <row r="2220" spans="1:4" x14ac:dyDescent="0.25">
      <c r="A2220" t="str">
        <f ca="1">IF(A2219&lt;Settings!$B$3,A2219+1,"")</f>
        <v/>
      </c>
      <c r="B2220" t="str">
        <f ca="1">IF(A2219&lt;Settings!$B$3,VLOOKUP($A2220,'List Calculations'!A$2:H$2705,6,FALSE),"")</f>
        <v/>
      </c>
      <c r="C2220" t="str">
        <f ca="1">IF(A2219&lt;Settings!$B$3,VLOOKUP($A2220,'List Calculations'!A$2:H$2705,7,FALSE),"")</f>
        <v/>
      </c>
      <c r="D2220" s="3" t="str">
        <f ca="1">IF(A2219&lt;Settings!$B$3,VLOOKUP($A2220,'List Calculations'!A$2:H$2705,8,FALSE),"")</f>
        <v/>
      </c>
    </row>
    <row r="2221" spans="1:4" x14ac:dyDescent="0.25">
      <c r="A2221" t="str">
        <f ca="1">IF(A2220&lt;Settings!$B$3,A2220+1,"")</f>
        <v/>
      </c>
      <c r="B2221" t="str">
        <f ca="1">IF(A2220&lt;Settings!$B$3,VLOOKUP($A2221,'List Calculations'!A$2:H$2705,6,FALSE),"")</f>
        <v/>
      </c>
      <c r="C2221" t="str">
        <f ca="1">IF(A2220&lt;Settings!$B$3,VLOOKUP($A2221,'List Calculations'!A$2:H$2705,7,FALSE),"")</f>
        <v/>
      </c>
      <c r="D2221" s="3" t="str">
        <f ca="1">IF(A2220&lt;Settings!$B$3,VLOOKUP($A2221,'List Calculations'!A$2:H$2705,8,FALSE),"")</f>
        <v/>
      </c>
    </row>
    <row r="2222" spans="1:4" x14ac:dyDescent="0.25">
      <c r="A2222" t="str">
        <f ca="1">IF(A2221&lt;Settings!$B$3,A2221+1,"")</f>
        <v/>
      </c>
      <c r="B2222" t="str">
        <f ca="1">IF(A2221&lt;Settings!$B$3,VLOOKUP($A2222,'List Calculations'!A$2:H$2705,6,FALSE),"")</f>
        <v/>
      </c>
      <c r="C2222" t="str">
        <f ca="1">IF(A2221&lt;Settings!$B$3,VLOOKUP($A2222,'List Calculations'!A$2:H$2705,7,FALSE),"")</f>
        <v/>
      </c>
      <c r="D2222" s="3" t="str">
        <f ca="1">IF(A2221&lt;Settings!$B$3,VLOOKUP($A2222,'List Calculations'!A$2:H$2705,8,FALSE),"")</f>
        <v/>
      </c>
    </row>
    <row r="2223" spans="1:4" x14ac:dyDescent="0.25">
      <c r="A2223" t="str">
        <f ca="1">IF(A2222&lt;Settings!$B$3,A2222+1,"")</f>
        <v/>
      </c>
      <c r="B2223" t="str">
        <f ca="1">IF(A2222&lt;Settings!$B$3,VLOOKUP($A2223,'List Calculations'!A$2:H$2705,6,FALSE),"")</f>
        <v/>
      </c>
      <c r="C2223" t="str">
        <f ca="1">IF(A2222&lt;Settings!$B$3,VLOOKUP($A2223,'List Calculations'!A$2:H$2705,7,FALSE),"")</f>
        <v/>
      </c>
      <c r="D2223" s="3" t="str">
        <f ca="1">IF(A2222&lt;Settings!$B$3,VLOOKUP($A2223,'List Calculations'!A$2:H$2705,8,FALSE),"")</f>
        <v/>
      </c>
    </row>
    <row r="2224" spans="1:4" x14ac:dyDescent="0.25">
      <c r="A2224" t="str">
        <f ca="1">IF(A2223&lt;Settings!$B$3,A2223+1,"")</f>
        <v/>
      </c>
      <c r="B2224" t="str">
        <f ca="1">IF(A2223&lt;Settings!$B$3,VLOOKUP($A2224,'List Calculations'!A$2:H$2705,6,FALSE),"")</f>
        <v/>
      </c>
      <c r="C2224" t="str">
        <f ca="1">IF(A2223&lt;Settings!$B$3,VLOOKUP($A2224,'List Calculations'!A$2:H$2705,7,FALSE),"")</f>
        <v/>
      </c>
      <c r="D2224" s="3" t="str">
        <f ca="1">IF(A2223&lt;Settings!$B$3,VLOOKUP($A2224,'List Calculations'!A$2:H$2705,8,FALSE),"")</f>
        <v/>
      </c>
    </row>
    <row r="2225" spans="1:4" x14ac:dyDescent="0.25">
      <c r="A2225" t="str">
        <f ca="1">IF(A2224&lt;Settings!$B$3,A2224+1,"")</f>
        <v/>
      </c>
      <c r="B2225" t="str">
        <f ca="1">IF(A2224&lt;Settings!$B$3,VLOOKUP($A2225,'List Calculations'!A$2:H$2705,6,FALSE),"")</f>
        <v/>
      </c>
      <c r="C2225" t="str">
        <f ca="1">IF(A2224&lt;Settings!$B$3,VLOOKUP($A2225,'List Calculations'!A$2:H$2705,7,FALSE),"")</f>
        <v/>
      </c>
      <c r="D2225" s="3" t="str">
        <f ca="1">IF(A2224&lt;Settings!$B$3,VLOOKUP($A2225,'List Calculations'!A$2:H$2705,8,FALSE),"")</f>
        <v/>
      </c>
    </row>
    <row r="2226" spans="1:4" x14ac:dyDescent="0.25">
      <c r="A2226" t="str">
        <f ca="1">IF(A2225&lt;Settings!$B$3,A2225+1,"")</f>
        <v/>
      </c>
      <c r="B2226" t="str">
        <f ca="1">IF(A2225&lt;Settings!$B$3,VLOOKUP($A2226,'List Calculations'!A$2:H$2705,6,FALSE),"")</f>
        <v/>
      </c>
      <c r="C2226" t="str">
        <f ca="1">IF(A2225&lt;Settings!$B$3,VLOOKUP($A2226,'List Calculations'!A$2:H$2705,7,FALSE),"")</f>
        <v/>
      </c>
      <c r="D2226" s="3" t="str">
        <f ca="1">IF(A2225&lt;Settings!$B$3,VLOOKUP($A2226,'List Calculations'!A$2:H$2705,8,FALSE),"")</f>
        <v/>
      </c>
    </row>
    <row r="2227" spans="1:4" x14ac:dyDescent="0.25">
      <c r="A2227" t="str">
        <f ca="1">IF(A2226&lt;Settings!$B$3,A2226+1,"")</f>
        <v/>
      </c>
      <c r="B2227" t="str">
        <f ca="1">IF(A2226&lt;Settings!$B$3,VLOOKUP($A2227,'List Calculations'!A$2:H$2705,6,FALSE),"")</f>
        <v/>
      </c>
      <c r="C2227" t="str">
        <f ca="1">IF(A2226&lt;Settings!$B$3,VLOOKUP($A2227,'List Calculations'!A$2:H$2705,7,FALSE),"")</f>
        <v/>
      </c>
      <c r="D2227" s="3" t="str">
        <f ca="1">IF(A2226&lt;Settings!$B$3,VLOOKUP($A2227,'List Calculations'!A$2:H$2705,8,FALSE),"")</f>
        <v/>
      </c>
    </row>
    <row r="2228" spans="1:4" x14ac:dyDescent="0.25">
      <c r="A2228" t="str">
        <f ca="1">IF(A2227&lt;Settings!$B$3,A2227+1,"")</f>
        <v/>
      </c>
      <c r="B2228" t="str">
        <f ca="1">IF(A2227&lt;Settings!$B$3,VLOOKUP($A2228,'List Calculations'!A$2:H$2705,6,FALSE),"")</f>
        <v/>
      </c>
      <c r="C2228" t="str">
        <f ca="1">IF(A2227&lt;Settings!$B$3,VLOOKUP($A2228,'List Calculations'!A$2:H$2705,7,FALSE),"")</f>
        <v/>
      </c>
      <c r="D2228" s="3" t="str">
        <f ca="1">IF(A2227&lt;Settings!$B$3,VLOOKUP($A2228,'List Calculations'!A$2:H$2705,8,FALSE),"")</f>
        <v/>
      </c>
    </row>
    <row r="2229" spans="1:4" x14ac:dyDescent="0.25">
      <c r="A2229" t="str">
        <f ca="1">IF(A2228&lt;Settings!$B$3,A2228+1,"")</f>
        <v/>
      </c>
      <c r="B2229" t="str">
        <f ca="1">IF(A2228&lt;Settings!$B$3,VLOOKUP($A2229,'List Calculations'!A$2:H$2705,6,FALSE),"")</f>
        <v/>
      </c>
      <c r="C2229" t="str">
        <f ca="1">IF(A2228&lt;Settings!$B$3,VLOOKUP($A2229,'List Calculations'!A$2:H$2705,7,FALSE),"")</f>
        <v/>
      </c>
      <c r="D2229" s="3" t="str">
        <f ca="1">IF(A2228&lt;Settings!$B$3,VLOOKUP($A2229,'List Calculations'!A$2:H$2705,8,FALSE),"")</f>
        <v/>
      </c>
    </row>
    <row r="2230" spans="1:4" x14ac:dyDescent="0.25">
      <c r="A2230" t="str">
        <f ca="1">IF(A2229&lt;Settings!$B$3,A2229+1,"")</f>
        <v/>
      </c>
      <c r="B2230" t="str">
        <f ca="1">IF(A2229&lt;Settings!$B$3,VLOOKUP($A2230,'List Calculations'!A$2:H$2705,6,FALSE),"")</f>
        <v/>
      </c>
      <c r="C2230" t="str">
        <f ca="1">IF(A2229&lt;Settings!$B$3,VLOOKUP($A2230,'List Calculations'!A$2:H$2705,7,FALSE),"")</f>
        <v/>
      </c>
      <c r="D2230" s="3" t="str">
        <f ca="1">IF(A2229&lt;Settings!$B$3,VLOOKUP($A2230,'List Calculations'!A$2:H$2705,8,FALSE),"")</f>
        <v/>
      </c>
    </row>
    <row r="2231" spans="1:4" x14ac:dyDescent="0.25">
      <c r="A2231" t="str">
        <f ca="1">IF(A2230&lt;Settings!$B$3,A2230+1,"")</f>
        <v/>
      </c>
      <c r="B2231" t="str">
        <f ca="1">IF(A2230&lt;Settings!$B$3,VLOOKUP($A2231,'List Calculations'!A$2:H$2705,6,FALSE),"")</f>
        <v/>
      </c>
      <c r="C2231" t="str">
        <f ca="1">IF(A2230&lt;Settings!$B$3,VLOOKUP($A2231,'List Calculations'!A$2:H$2705,7,FALSE),"")</f>
        <v/>
      </c>
      <c r="D2231" s="3" t="str">
        <f ca="1">IF(A2230&lt;Settings!$B$3,VLOOKUP($A2231,'List Calculations'!A$2:H$2705,8,FALSE),"")</f>
        <v/>
      </c>
    </row>
    <row r="2232" spans="1:4" x14ac:dyDescent="0.25">
      <c r="A2232" t="str">
        <f ca="1">IF(A2231&lt;Settings!$B$3,A2231+1,"")</f>
        <v/>
      </c>
      <c r="B2232" t="str">
        <f ca="1">IF(A2231&lt;Settings!$B$3,VLOOKUP($A2232,'List Calculations'!A$2:H$2705,6,FALSE),"")</f>
        <v/>
      </c>
      <c r="C2232" t="str">
        <f ca="1">IF(A2231&lt;Settings!$B$3,VLOOKUP($A2232,'List Calculations'!A$2:H$2705,7,FALSE),"")</f>
        <v/>
      </c>
      <c r="D2232" s="3" t="str">
        <f ca="1">IF(A2231&lt;Settings!$B$3,VLOOKUP($A2232,'List Calculations'!A$2:H$2705,8,FALSE),"")</f>
        <v/>
      </c>
    </row>
    <row r="2233" spans="1:4" x14ac:dyDescent="0.25">
      <c r="A2233" t="str">
        <f ca="1">IF(A2232&lt;Settings!$B$3,A2232+1,"")</f>
        <v/>
      </c>
      <c r="B2233" t="str">
        <f ca="1">IF(A2232&lt;Settings!$B$3,VLOOKUP($A2233,'List Calculations'!A$2:H$2705,6,FALSE),"")</f>
        <v/>
      </c>
      <c r="C2233" t="str">
        <f ca="1">IF(A2232&lt;Settings!$B$3,VLOOKUP($A2233,'List Calculations'!A$2:H$2705,7,FALSE),"")</f>
        <v/>
      </c>
      <c r="D2233" s="3" t="str">
        <f ca="1">IF(A2232&lt;Settings!$B$3,VLOOKUP($A2233,'List Calculations'!A$2:H$2705,8,FALSE),"")</f>
        <v/>
      </c>
    </row>
    <row r="2234" spans="1:4" x14ac:dyDescent="0.25">
      <c r="A2234" t="str">
        <f ca="1">IF(A2233&lt;Settings!$B$3,A2233+1,"")</f>
        <v/>
      </c>
      <c r="B2234" t="str">
        <f ca="1">IF(A2233&lt;Settings!$B$3,VLOOKUP($A2234,'List Calculations'!A$2:H$2705,6,FALSE),"")</f>
        <v/>
      </c>
      <c r="C2234" t="str">
        <f ca="1">IF(A2233&lt;Settings!$B$3,VLOOKUP($A2234,'List Calculations'!A$2:H$2705,7,FALSE),"")</f>
        <v/>
      </c>
      <c r="D2234" s="3" t="str">
        <f ca="1">IF(A2233&lt;Settings!$B$3,VLOOKUP($A2234,'List Calculations'!A$2:H$2705,8,FALSE),"")</f>
        <v/>
      </c>
    </row>
    <row r="2235" spans="1:4" x14ac:dyDescent="0.25">
      <c r="A2235" t="str">
        <f ca="1">IF(A2234&lt;Settings!$B$3,A2234+1,"")</f>
        <v/>
      </c>
      <c r="B2235" t="str">
        <f ca="1">IF(A2234&lt;Settings!$B$3,VLOOKUP($A2235,'List Calculations'!A$2:H$2705,6,FALSE),"")</f>
        <v/>
      </c>
      <c r="C2235" t="str">
        <f ca="1">IF(A2234&lt;Settings!$B$3,VLOOKUP($A2235,'List Calculations'!A$2:H$2705,7,FALSE),"")</f>
        <v/>
      </c>
      <c r="D2235" s="3" t="str">
        <f ca="1">IF(A2234&lt;Settings!$B$3,VLOOKUP($A2235,'List Calculations'!A$2:H$2705,8,FALSE),"")</f>
        <v/>
      </c>
    </row>
    <row r="2236" spans="1:4" x14ac:dyDescent="0.25">
      <c r="A2236" t="str">
        <f ca="1">IF(A2235&lt;Settings!$B$3,A2235+1,"")</f>
        <v/>
      </c>
      <c r="B2236" t="str">
        <f ca="1">IF(A2235&lt;Settings!$B$3,VLOOKUP($A2236,'List Calculations'!A$2:H$2705,6,FALSE),"")</f>
        <v/>
      </c>
      <c r="C2236" t="str">
        <f ca="1">IF(A2235&lt;Settings!$B$3,VLOOKUP($A2236,'List Calculations'!A$2:H$2705,7,FALSE),"")</f>
        <v/>
      </c>
      <c r="D2236" s="3" t="str">
        <f ca="1">IF(A2235&lt;Settings!$B$3,VLOOKUP($A2236,'List Calculations'!A$2:H$2705,8,FALSE),"")</f>
        <v/>
      </c>
    </row>
    <row r="2237" spans="1:4" x14ac:dyDescent="0.25">
      <c r="A2237" t="str">
        <f ca="1">IF(A2236&lt;Settings!$B$3,A2236+1,"")</f>
        <v/>
      </c>
      <c r="B2237" t="str">
        <f ca="1">IF(A2236&lt;Settings!$B$3,VLOOKUP($A2237,'List Calculations'!A$2:H$2705,6,FALSE),"")</f>
        <v/>
      </c>
      <c r="C2237" t="str">
        <f ca="1">IF(A2236&lt;Settings!$B$3,VLOOKUP($A2237,'List Calculations'!A$2:H$2705,7,FALSE),"")</f>
        <v/>
      </c>
      <c r="D2237" s="3" t="str">
        <f ca="1">IF(A2236&lt;Settings!$B$3,VLOOKUP($A2237,'List Calculations'!A$2:H$2705,8,FALSE),"")</f>
        <v/>
      </c>
    </row>
    <row r="2238" spans="1:4" x14ac:dyDescent="0.25">
      <c r="A2238" t="str">
        <f ca="1">IF(A2237&lt;Settings!$B$3,A2237+1,"")</f>
        <v/>
      </c>
      <c r="B2238" t="str">
        <f ca="1">IF(A2237&lt;Settings!$B$3,VLOOKUP($A2238,'List Calculations'!A$2:H$2705,6,FALSE),"")</f>
        <v/>
      </c>
      <c r="C2238" t="str">
        <f ca="1">IF(A2237&lt;Settings!$B$3,VLOOKUP($A2238,'List Calculations'!A$2:H$2705,7,FALSE),"")</f>
        <v/>
      </c>
      <c r="D2238" s="3" t="str">
        <f ca="1">IF(A2237&lt;Settings!$B$3,VLOOKUP($A2238,'List Calculations'!A$2:H$2705,8,FALSE),"")</f>
        <v/>
      </c>
    </row>
    <row r="2239" spans="1:4" x14ac:dyDescent="0.25">
      <c r="A2239" t="str">
        <f ca="1">IF(A2238&lt;Settings!$B$3,A2238+1,"")</f>
        <v/>
      </c>
      <c r="B2239" t="str">
        <f ca="1">IF(A2238&lt;Settings!$B$3,VLOOKUP($A2239,'List Calculations'!A$2:H$2705,6,FALSE),"")</f>
        <v/>
      </c>
      <c r="C2239" t="str">
        <f ca="1">IF(A2238&lt;Settings!$B$3,VLOOKUP($A2239,'List Calculations'!A$2:H$2705,7,FALSE),"")</f>
        <v/>
      </c>
      <c r="D2239" s="3" t="str">
        <f ca="1">IF(A2238&lt;Settings!$B$3,VLOOKUP($A2239,'List Calculations'!A$2:H$2705,8,FALSE),"")</f>
        <v/>
      </c>
    </row>
    <row r="2240" spans="1:4" x14ac:dyDescent="0.25">
      <c r="A2240" t="str">
        <f ca="1">IF(A2239&lt;Settings!$B$3,A2239+1,"")</f>
        <v/>
      </c>
      <c r="B2240" t="str">
        <f ca="1">IF(A2239&lt;Settings!$B$3,VLOOKUP($A2240,'List Calculations'!A$2:H$2705,6,FALSE),"")</f>
        <v/>
      </c>
      <c r="C2240" t="str">
        <f ca="1">IF(A2239&lt;Settings!$B$3,VLOOKUP($A2240,'List Calculations'!A$2:H$2705,7,FALSE),"")</f>
        <v/>
      </c>
      <c r="D2240" s="3" t="str">
        <f ca="1">IF(A2239&lt;Settings!$B$3,VLOOKUP($A2240,'List Calculations'!A$2:H$2705,8,FALSE),"")</f>
        <v/>
      </c>
    </row>
    <row r="2241" spans="1:4" x14ac:dyDescent="0.25">
      <c r="A2241" t="str">
        <f ca="1">IF(A2240&lt;Settings!$B$3,A2240+1,"")</f>
        <v/>
      </c>
      <c r="B2241" t="str">
        <f ca="1">IF(A2240&lt;Settings!$B$3,VLOOKUP($A2241,'List Calculations'!A$2:H$2705,6,FALSE),"")</f>
        <v/>
      </c>
      <c r="C2241" t="str">
        <f ca="1">IF(A2240&lt;Settings!$B$3,VLOOKUP($A2241,'List Calculations'!A$2:H$2705,7,FALSE),"")</f>
        <v/>
      </c>
      <c r="D2241" s="3" t="str">
        <f ca="1">IF(A2240&lt;Settings!$B$3,VLOOKUP($A2241,'List Calculations'!A$2:H$2705,8,FALSE),"")</f>
        <v/>
      </c>
    </row>
    <row r="2242" spans="1:4" x14ac:dyDescent="0.25">
      <c r="A2242" t="str">
        <f ca="1">IF(A2241&lt;Settings!$B$3,A2241+1,"")</f>
        <v/>
      </c>
      <c r="B2242" t="str">
        <f ca="1">IF(A2241&lt;Settings!$B$3,VLOOKUP($A2242,'List Calculations'!A$2:H$2705,6,FALSE),"")</f>
        <v/>
      </c>
      <c r="C2242" t="str">
        <f ca="1">IF(A2241&lt;Settings!$B$3,VLOOKUP($A2242,'List Calculations'!A$2:H$2705,7,FALSE),"")</f>
        <v/>
      </c>
      <c r="D2242" s="3" t="str">
        <f ca="1">IF(A2241&lt;Settings!$B$3,VLOOKUP($A2242,'List Calculations'!A$2:H$2705,8,FALSE),"")</f>
        <v/>
      </c>
    </row>
    <row r="2243" spans="1:4" x14ac:dyDescent="0.25">
      <c r="A2243" t="str">
        <f ca="1">IF(A2242&lt;Settings!$B$3,A2242+1,"")</f>
        <v/>
      </c>
      <c r="B2243" t="str">
        <f ca="1">IF(A2242&lt;Settings!$B$3,VLOOKUP($A2243,'List Calculations'!A$2:H$2705,6,FALSE),"")</f>
        <v/>
      </c>
      <c r="C2243" t="str">
        <f ca="1">IF(A2242&lt;Settings!$B$3,VLOOKUP($A2243,'List Calculations'!A$2:H$2705,7,FALSE),"")</f>
        <v/>
      </c>
      <c r="D2243" s="3" t="str">
        <f ca="1">IF(A2242&lt;Settings!$B$3,VLOOKUP($A2243,'List Calculations'!A$2:H$2705,8,FALSE),"")</f>
        <v/>
      </c>
    </row>
    <row r="2244" spans="1:4" x14ac:dyDescent="0.25">
      <c r="A2244" t="str">
        <f ca="1">IF(A2243&lt;Settings!$B$3,A2243+1,"")</f>
        <v/>
      </c>
      <c r="B2244" t="str">
        <f ca="1">IF(A2243&lt;Settings!$B$3,VLOOKUP($A2244,'List Calculations'!A$2:H$2705,6,FALSE),"")</f>
        <v/>
      </c>
      <c r="C2244" t="str">
        <f ca="1">IF(A2243&lt;Settings!$B$3,VLOOKUP($A2244,'List Calculations'!A$2:H$2705,7,FALSE),"")</f>
        <v/>
      </c>
      <c r="D2244" s="3" t="str">
        <f ca="1">IF(A2243&lt;Settings!$B$3,VLOOKUP($A2244,'List Calculations'!A$2:H$2705,8,FALSE),"")</f>
        <v/>
      </c>
    </row>
    <row r="2245" spans="1:4" x14ac:dyDescent="0.25">
      <c r="A2245" t="str">
        <f ca="1">IF(A2244&lt;Settings!$B$3,A2244+1,"")</f>
        <v/>
      </c>
      <c r="B2245" t="str">
        <f ca="1">IF(A2244&lt;Settings!$B$3,VLOOKUP($A2245,'List Calculations'!A$2:H$2705,6,FALSE),"")</f>
        <v/>
      </c>
      <c r="C2245" t="str">
        <f ca="1">IF(A2244&lt;Settings!$B$3,VLOOKUP($A2245,'List Calculations'!A$2:H$2705,7,FALSE),"")</f>
        <v/>
      </c>
      <c r="D2245" s="3" t="str">
        <f ca="1">IF(A2244&lt;Settings!$B$3,VLOOKUP($A2245,'List Calculations'!A$2:H$2705,8,FALSE),"")</f>
        <v/>
      </c>
    </row>
    <row r="2246" spans="1:4" x14ac:dyDescent="0.25">
      <c r="A2246" t="str">
        <f ca="1">IF(A2245&lt;Settings!$B$3,A2245+1,"")</f>
        <v/>
      </c>
      <c r="B2246" t="str">
        <f ca="1">IF(A2245&lt;Settings!$B$3,VLOOKUP($A2246,'List Calculations'!A$2:H$2705,6,FALSE),"")</f>
        <v/>
      </c>
      <c r="C2246" t="str">
        <f ca="1">IF(A2245&lt;Settings!$B$3,VLOOKUP($A2246,'List Calculations'!A$2:H$2705,7,FALSE),"")</f>
        <v/>
      </c>
      <c r="D2246" s="3" t="str">
        <f ca="1">IF(A2245&lt;Settings!$B$3,VLOOKUP($A2246,'List Calculations'!A$2:H$2705,8,FALSE),"")</f>
        <v/>
      </c>
    </row>
    <row r="2247" spans="1:4" x14ac:dyDescent="0.25">
      <c r="A2247" t="str">
        <f ca="1">IF(A2246&lt;Settings!$B$3,A2246+1,"")</f>
        <v/>
      </c>
      <c r="B2247" t="str">
        <f ca="1">IF(A2246&lt;Settings!$B$3,VLOOKUP($A2247,'List Calculations'!A$2:H$2705,6,FALSE),"")</f>
        <v/>
      </c>
      <c r="C2247" t="str">
        <f ca="1">IF(A2246&lt;Settings!$B$3,VLOOKUP($A2247,'List Calculations'!A$2:H$2705,7,FALSE),"")</f>
        <v/>
      </c>
      <c r="D2247" s="3" t="str">
        <f ca="1">IF(A2246&lt;Settings!$B$3,VLOOKUP($A2247,'List Calculations'!A$2:H$2705,8,FALSE),"")</f>
        <v/>
      </c>
    </row>
    <row r="2248" spans="1:4" x14ac:dyDescent="0.25">
      <c r="A2248" t="str">
        <f ca="1">IF(A2247&lt;Settings!$B$3,A2247+1,"")</f>
        <v/>
      </c>
      <c r="B2248" t="str">
        <f ca="1">IF(A2247&lt;Settings!$B$3,VLOOKUP($A2248,'List Calculations'!A$2:H$2705,6,FALSE),"")</f>
        <v/>
      </c>
      <c r="C2248" t="str">
        <f ca="1">IF(A2247&lt;Settings!$B$3,VLOOKUP($A2248,'List Calculations'!A$2:H$2705,7,FALSE),"")</f>
        <v/>
      </c>
      <c r="D2248" s="3" t="str">
        <f ca="1">IF(A2247&lt;Settings!$B$3,VLOOKUP($A2248,'List Calculations'!A$2:H$2705,8,FALSE),"")</f>
        <v/>
      </c>
    </row>
    <row r="2249" spans="1:4" x14ac:dyDescent="0.25">
      <c r="A2249" t="str">
        <f ca="1">IF(A2248&lt;Settings!$B$3,A2248+1,"")</f>
        <v/>
      </c>
      <c r="B2249" t="str">
        <f ca="1">IF(A2248&lt;Settings!$B$3,VLOOKUP($A2249,'List Calculations'!A$2:H$2705,6,FALSE),"")</f>
        <v/>
      </c>
      <c r="C2249" t="str">
        <f ca="1">IF(A2248&lt;Settings!$B$3,VLOOKUP($A2249,'List Calculations'!A$2:H$2705,7,FALSE),"")</f>
        <v/>
      </c>
      <c r="D2249" s="3" t="str">
        <f ca="1">IF(A2248&lt;Settings!$B$3,VLOOKUP($A2249,'List Calculations'!A$2:H$2705,8,FALSE),"")</f>
        <v/>
      </c>
    </row>
    <row r="2250" spans="1:4" x14ac:dyDescent="0.25">
      <c r="A2250" t="str">
        <f ca="1">IF(A2249&lt;Settings!$B$3,A2249+1,"")</f>
        <v/>
      </c>
      <c r="B2250" t="str">
        <f ca="1">IF(A2249&lt;Settings!$B$3,VLOOKUP($A2250,'List Calculations'!A$2:H$2705,6,FALSE),"")</f>
        <v/>
      </c>
      <c r="C2250" t="str">
        <f ca="1">IF(A2249&lt;Settings!$B$3,VLOOKUP($A2250,'List Calculations'!A$2:H$2705,7,FALSE),"")</f>
        <v/>
      </c>
      <c r="D2250" s="3" t="str">
        <f ca="1">IF(A2249&lt;Settings!$B$3,VLOOKUP($A2250,'List Calculations'!A$2:H$2705,8,FALSE),"")</f>
        <v/>
      </c>
    </row>
    <row r="2251" spans="1:4" x14ac:dyDescent="0.25">
      <c r="A2251" t="str">
        <f ca="1">IF(A2250&lt;Settings!$B$3,A2250+1,"")</f>
        <v/>
      </c>
      <c r="B2251" t="str">
        <f ca="1">IF(A2250&lt;Settings!$B$3,VLOOKUP($A2251,'List Calculations'!A$2:H$2705,6,FALSE),"")</f>
        <v/>
      </c>
      <c r="C2251" t="str">
        <f ca="1">IF(A2250&lt;Settings!$B$3,VLOOKUP($A2251,'List Calculations'!A$2:H$2705,7,FALSE),"")</f>
        <v/>
      </c>
      <c r="D2251" s="3" t="str">
        <f ca="1">IF(A2250&lt;Settings!$B$3,VLOOKUP($A2251,'List Calculations'!A$2:H$2705,8,FALSE),"")</f>
        <v/>
      </c>
    </row>
    <row r="2252" spans="1:4" x14ac:dyDescent="0.25">
      <c r="A2252" t="str">
        <f ca="1">IF(A2251&lt;Settings!$B$3,A2251+1,"")</f>
        <v/>
      </c>
      <c r="B2252" t="str">
        <f ca="1">IF(A2251&lt;Settings!$B$3,VLOOKUP($A2252,'List Calculations'!A$2:H$2705,6,FALSE),"")</f>
        <v/>
      </c>
      <c r="C2252" t="str">
        <f ca="1">IF(A2251&lt;Settings!$B$3,VLOOKUP($A2252,'List Calculations'!A$2:H$2705,7,FALSE),"")</f>
        <v/>
      </c>
      <c r="D2252" s="3" t="str">
        <f ca="1">IF(A2251&lt;Settings!$B$3,VLOOKUP($A2252,'List Calculations'!A$2:H$2705,8,FALSE),"")</f>
        <v/>
      </c>
    </row>
    <row r="2253" spans="1:4" x14ac:dyDescent="0.25">
      <c r="A2253" t="str">
        <f ca="1">IF(A2252&lt;Settings!$B$3,A2252+1,"")</f>
        <v/>
      </c>
      <c r="B2253" t="str">
        <f ca="1">IF(A2252&lt;Settings!$B$3,VLOOKUP($A2253,'List Calculations'!A$2:H$2705,6,FALSE),"")</f>
        <v/>
      </c>
      <c r="C2253" t="str">
        <f ca="1">IF(A2252&lt;Settings!$B$3,VLOOKUP($A2253,'List Calculations'!A$2:H$2705,7,FALSE),"")</f>
        <v/>
      </c>
      <c r="D2253" s="3" t="str">
        <f ca="1">IF(A2252&lt;Settings!$B$3,VLOOKUP($A2253,'List Calculations'!A$2:H$2705,8,FALSE),"")</f>
        <v/>
      </c>
    </row>
    <row r="2254" spans="1:4" x14ac:dyDescent="0.25">
      <c r="A2254" t="str">
        <f ca="1">IF(A2253&lt;Settings!$B$3,A2253+1,"")</f>
        <v/>
      </c>
      <c r="B2254" t="str">
        <f ca="1">IF(A2253&lt;Settings!$B$3,VLOOKUP($A2254,'List Calculations'!A$2:H$2705,6,FALSE),"")</f>
        <v/>
      </c>
      <c r="C2254" t="str">
        <f ca="1">IF(A2253&lt;Settings!$B$3,VLOOKUP($A2254,'List Calculations'!A$2:H$2705,7,FALSE),"")</f>
        <v/>
      </c>
      <c r="D2254" s="3" t="str">
        <f ca="1">IF(A2253&lt;Settings!$B$3,VLOOKUP($A2254,'List Calculations'!A$2:H$2705,8,FALSE),"")</f>
        <v/>
      </c>
    </row>
    <row r="2255" spans="1:4" x14ac:dyDescent="0.25">
      <c r="A2255" t="str">
        <f ca="1">IF(A2254&lt;Settings!$B$3,A2254+1,"")</f>
        <v/>
      </c>
      <c r="B2255" t="str">
        <f ca="1">IF(A2254&lt;Settings!$B$3,VLOOKUP($A2255,'List Calculations'!A$2:H$2705,6,FALSE),"")</f>
        <v/>
      </c>
      <c r="C2255" t="str">
        <f ca="1">IF(A2254&lt;Settings!$B$3,VLOOKUP($A2255,'List Calculations'!A$2:H$2705,7,FALSE),"")</f>
        <v/>
      </c>
      <c r="D2255" s="3" t="str">
        <f ca="1">IF(A2254&lt;Settings!$B$3,VLOOKUP($A2255,'List Calculations'!A$2:H$2705,8,FALSE),"")</f>
        <v/>
      </c>
    </row>
    <row r="2256" spans="1:4" x14ac:dyDescent="0.25">
      <c r="A2256" t="str">
        <f ca="1">IF(A2255&lt;Settings!$B$3,A2255+1,"")</f>
        <v/>
      </c>
      <c r="B2256" t="str">
        <f ca="1">IF(A2255&lt;Settings!$B$3,VLOOKUP($A2256,'List Calculations'!A$2:H$2705,6,FALSE),"")</f>
        <v/>
      </c>
      <c r="C2256" t="str">
        <f ca="1">IF(A2255&lt;Settings!$B$3,VLOOKUP($A2256,'List Calculations'!A$2:H$2705,7,FALSE),"")</f>
        <v/>
      </c>
      <c r="D2256" s="3" t="str">
        <f ca="1">IF(A2255&lt;Settings!$B$3,VLOOKUP($A2256,'List Calculations'!A$2:H$2705,8,FALSE),"")</f>
        <v/>
      </c>
    </row>
    <row r="2257" spans="1:4" x14ac:dyDescent="0.25">
      <c r="A2257" t="str">
        <f ca="1">IF(A2256&lt;Settings!$B$3,A2256+1,"")</f>
        <v/>
      </c>
      <c r="B2257" t="str">
        <f ca="1">IF(A2256&lt;Settings!$B$3,VLOOKUP($A2257,'List Calculations'!A$2:H$2705,6,FALSE),"")</f>
        <v/>
      </c>
      <c r="C2257" t="str">
        <f ca="1">IF(A2256&lt;Settings!$B$3,VLOOKUP($A2257,'List Calculations'!A$2:H$2705,7,FALSE),"")</f>
        <v/>
      </c>
      <c r="D2257" s="3" t="str">
        <f ca="1">IF(A2256&lt;Settings!$B$3,VLOOKUP($A2257,'List Calculations'!A$2:H$2705,8,FALSE),"")</f>
        <v/>
      </c>
    </row>
    <row r="2258" spans="1:4" x14ac:dyDescent="0.25">
      <c r="A2258" t="str">
        <f ca="1">IF(A2257&lt;Settings!$B$3,A2257+1,"")</f>
        <v/>
      </c>
      <c r="B2258" t="str">
        <f ca="1">IF(A2257&lt;Settings!$B$3,VLOOKUP($A2258,'List Calculations'!A$2:H$2705,6,FALSE),"")</f>
        <v/>
      </c>
      <c r="C2258" t="str">
        <f ca="1">IF(A2257&lt;Settings!$B$3,VLOOKUP($A2258,'List Calculations'!A$2:H$2705,7,FALSE),"")</f>
        <v/>
      </c>
      <c r="D2258" s="3" t="str">
        <f ca="1">IF(A2257&lt;Settings!$B$3,VLOOKUP($A2258,'List Calculations'!A$2:H$2705,8,FALSE),"")</f>
        <v/>
      </c>
    </row>
    <row r="2259" spans="1:4" x14ac:dyDescent="0.25">
      <c r="A2259" t="str">
        <f ca="1">IF(A2258&lt;Settings!$B$3,A2258+1,"")</f>
        <v/>
      </c>
      <c r="B2259" t="str">
        <f ca="1">IF(A2258&lt;Settings!$B$3,VLOOKUP($A2259,'List Calculations'!A$2:H$2705,6,FALSE),"")</f>
        <v/>
      </c>
      <c r="C2259" t="str">
        <f ca="1">IF(A2258&lt;Settings!$B$3,VLOOKUP($A2259,'List Calculations'!A$2:H$2705,7,FALSE),"")</f>
        <v/>
      </c>
      <c r="D2259" s="3" t="str">
        <f ca="1">IF(A2258&lt;Settings!$B$3,VLOOKUP($A2259,'List Calculations'!A$2:H$2705,8,FALSE),"")</f>
        <v/>
      </c>
    </row>
    <row r="2260" spans="1:4" x14ac:dyDescent="0.25">
      <c r="A2260" t="str">
        <f ca="1">IF(A2259&lt;Settings!$B$3,A2259+1,"")</f>
        <v/>
      </c>
      <c r="B2260" t="str">
        <f ca="1">IF(A2259&lt;Settings!$B$3,VLOOKUP($A2260,'List Calculations'!A$2:H$2705,6,FALSE),"")</f>
        <v/>
      </c>
      <c r="C2260" t="str">
        <f ca="1">IF(A2259&lt;Settings!$B$3,VLOOKUP($A2260,'List Calculations'!A$2:H$2705,7,FALSE),"")</f>
        <v/>
      </c>
      <c r="D2260" s="3" t="str">
        <f ca="1">IF(A2259&lt;Settings!$B$3,VLOOKUP($A2260,'List Calculations'!A$2:H$2705,8,FALSE),"")</f>
        <v/>
      </c>
    </row>
    <row r="2261" spans="1:4" x14ac:dyDescent="0.25">
      <c r="A2261" t="str">
        <f ca="1">IF(A2260&lt;Settings!$B$3,A2260+1,"")</f>
        <v/>
      </c>
      <c r="B2261" t="str">
        <f ca="1">IF(A2260&lt;Settings!$B$3,VLOOKUP($A2261,'List Calculations'!A$2:H$2705,6,FALSE),"")</f>
        <v/>
      </c>
      <c r="C2261" t="str">
        <f ca="1">IF(A2260&lt;Settings!$B$3,VLOOKUP($A2261,'List Calculations'!A$2:H$2705,7,FALSE),"")</f>
        <v/>
      </c>
      <c r="D2261" s="3" t="str">
        <f ca="1">IF(A2260&lt;Settings!$B$3,VLOOKUP($A2261,'List Calculations'!A$2:H$2705,8,FALSE),"")</f>
        <v/>
      </c>
    </row>
    <row r="2262" spans="1:4" x14ac:dyDescent="0.25">
      <c r="A2262" t="str">
        <f ca="1">IF(A2261&lt;Settings!$B$3,A2261+1,"")</f>
        <v/>
      </c>
      <c r="B2262" t="str">
        <f ca="1">IF(A2261&lt;Settings!$B$3,VLOOKUP($A2262,'List Calculations'!A$2:H$2705,6,FALSE),"")</f>
        <v/>
      </c>
      <c r="C2262" t="str">
        <f ca="1">IF(A2261&lt;Settings!$B$3,VLOOKUP($A2262,'List Calculations'!A$2:H$2705,7,FALSE),"")</f>
        <v/>
      </c>
      <c r="D2262" s="3" t="str">
        <f ca="1">IF(A2261&lt;Settings!$B$3,VLOOKUP($A2262,'List Calculations'!A$2:H$2705,8,FALSE),"")</f>
        <v/>
      </c>
    </row>
    <row r="2263" spans="1:4" x14ac:dyDescent="0.25">
      <c r="A2263" t="str">
        <f ca="1">IF(A2262&lt;Settings!$B$3,A2262+1,"")</f>
        <v/>
      </c>
      <c r="B2263" t="str">
        <f ca="1">IF(A2262&lt;Settings!$B$3,VLOOKUP($A2263,'List Calculations'!A$2:H$2705,6,FALSE),"")</f>
        <v/>
      </c>
      <c r="C2263" t="str">
        <f ca="1">IF(A2262&lt;Settings!$B$3,VLOOKUP($A2263,'List Calculations'!A$2:H$2705,7,FALSE),"")</f>
        <v/>
      </c>
      <c r="D2263" s="3" t="str">
        <f ca="1">IF(A2262&lt;Settings!$B$3,VLOOKUP($A2263,'List Calculations'!A$2:H$2705,8,FALSE),"")</f>
        <v/>
      </c>
    </row>
    <row r="2264" spans="1:4" x14ac:dyDescent="0.25">
      <c r="A2264" t="str">
        <f ca="1">IF(A2263&lt;Settings!$B$3,A2263+1,"")</f>
        <v/>
      </c>
      <c r="B2264" t="str">
        <f ca="1">IF(A2263&lt;Settings!$B$3,VLOOKUP($A2264,'List Calculations'!A$2:H$2705,6,FALSE),"")</f>
        <v/>
      </c>
      <c r="C2264" t="str">
        <f ca="1">IF(A2263&lt;Settings!$B$3,VLOOKUP($A2264,'List Calculations'!A$2:H$2705,7,FALSE),"")</f>
        <v/>
      </c>
      <c r="D2264" s="3" t="str">
        <f ca="1">IF(A2263&lt;Settings!$B$3,VLOOKUP($A2264,'List Calculations'!A$2:H$2705,8,FALSE),"")</f>
        <v/>
      </c>
    </row>
    <row r="2265" spans="1:4" x14ac:dyDescent="0.25">
      <c r="A2265" t="str">
        <f ca="1">IF(A2264&lt;Settings!$B$3,A2264+1,"")</f>
        <v/>
      </c>
      <c r="B2265" t="str">
        <f ca="1">IF(A2264&lt;Settings!$B$3,VLOOKUP($A2265,'List Calculations'!A$2:H$2705,6,FALSE),"")</f>
        <v/>
      </c>
      <c r="C2265" t="str">
        <f ca="1">IF(A2264&lt;Settings!$B$3,VLOOKUP($A2265,'List Calculations'!A$2:H$2705,7,FALSE),"")</f>
        <v/>
      </c>
      <c r="D2265" s="3" t="str">
        <f ca="1">IF(A2264&lt;Settings!$B$3,VLOOKUP($A2265,'List Calculations'!A$2:H$2705,8,FALSE),"")</f>
        <v/>
      </c>
    </row>
    <row r="2266" spans="1:4" x14ac:dyDescent="0.25">
      <c r="A2266" t="str">
        <f ca="1">IF(A2265&lt;Settings!$B$3,A2265+1,"")</f>
        <v/>
      </c>
      <c r="B2266" t="str">
        <f ca="1">IF(A2265&lt;Settings!$B$3,VLOOKUP($A2266,'List Calculations'!A$2:H$2705,6,FALSE),"")</f>
        <v/>
      </c>
      <c r="C2266" t="str">
        <f ca="1">IF(A2265&lt;Settings!$B$3,VLOOKUP($A2266,'List Calculations'!A$2:H$2705,7,FALSE),"")</f>
        <v/>
      </c>
      <c r="D2266" s="3" t="str">
        <f ca="1">IF(A2265&lt;Settings!$B$3,VLOOKUP($A2266,'List Calculations'!A$2:H$2705,8,FALSE),"")</f>
        <v/>
      </c>
    </row>
    <row r="2267" spans="1:4" x14ac:dyDescent="0.25">
      <c r="A2267" t="str">
        <f ca="1">IF(A2266&lt;Settings!$B$3,A2266+1,"")</f>
        <v/>
      </c>
      <c r="B2267" t="str">
        <f ca="1">IF(A2266&lt;Settings!$B$3,VLOOKUP($A2267,'List Calculations'!A$2:H$2705,6,FALSE),"")</f>
        <v/>
      </c>
      <c r="C2267" t="str">
        <f ca="1">IF(A2266&lt;Settings!$B$3,VLOOKUP($A2267,'List Calculations'!A$2:H$2705,7,FALSE),"")</f>
        <v/>
      </c>
      <c r="D2267" s="3" t="str">
        <f ca="1">IF(A2266&lt;Settings!$B$3,VLOOKUP($A2267,'List Calculations'!A$2:H$2705,8,FALSE),"")</f>
        <v/>
      </c>
    </row>
    <row r="2268" spans="1:4" x14ac:dyDescent="0.25">
      <c r="A2268" t="str">
        <f ca="1">IF(A2267&lt;Settings!$B$3,A2267+1,"")</f>
        <v/>
      </c>
      <c r="B2268" t="str">
        <f ca="1">IF(A2267&lt;Settings!$B$3,VLOOKUP($A2268,'List Calculations'!A$2:H$2705,6,FALSE),"")</f>
        <v/>
      </c>
      <c r="C2268" t="str">
        <f ca="1">IF(A2267&lt;Settings!$B$3,VLOOKUP($A2268,'List Calculations'!A$2:H$2705,7,FALSE),"")</f>
        <v/>
      </c>
      <c r="D2268" s="3" t="str">
        <f ca="1">IF(A2267&lt;Settings!$B$3,VLOOKUP($A2268,'List Calculations'!A$2:H$2705,8,FALSE),"")</f>
        <v/>
      </c>
    </row>
    <row r="2269" spans="1:4" x14ac:dyDescent="0.25">
      <c r="A2269" t="str">
        <f ca="1">IF(A2268&lt;Settings!$B$3,A2268+1,"")</f>
        <v/>
      </c>
      <c r="B2269" t="str">
        <f ca="1">IF(A2268&lt;Settings!$B$3,VLOOKUP($A2269,'List Calculations'!A$2:H$2705,6,FALSE),"")</f>
        <v/>
      </c>
      <c r="C2269" t="str">
        <f ca="1">IF(A2268&lt;Settings!$B$3,VLOOKUP($A2269,'List Calculations'!A$2:H$2705,7,FALSE),"")</f>
        <v/>
      </c>
      <c r="D2269" s="3" t="str">
        <f ca="1">IF(A2268&lt;Settings!$B$3,VLOOKUP($A2269,'List Calculations'!A$2:H$2705,8,FALSE),"")</f>
        <v/>
      </c>
    </row>
    <row r="2270" spans="1:4" x14ac:dyDescent="0.25">
      <c r="A2270" t="str">
        <f ca="1">IF(A2269&lt;Settings!$B$3,A2269+1,"")</f>
        <v/>
      </c>
      <c r="B2270" t="str">
        <f ca="1">IF(A2269&lt;Settings!$B$3,VLOOKUP($A2270,'List Calculations'!A$2:H$2705,6,FALSE),"")</f>
        <v/>
      </c>
      <c r="C2270" t="str">
        <f ca="1">IF(A2269&lt;Settings!$B$3,VLOOKUP($A2270,'List Calculations'!A$2:H$2705,7,FALSE),"")</f>
        <v/>
      </c>
      <c r="D2270" s="3" t="str">
        <f ca="1">IF(A2269&lt;Settings!$B$3,VLOOKUP($A2270,'List Calculations'!A$2:H$2705,8,FALSE),"")</f>
        <v/>
      </c>
    </row>
    <row r="2271" spans="1:4" x14ac:dyDescent="0.25">
      <c r="A2271" t="str">
        <f ca="1">IF(A2270&lt;Settings!$B$3,A2270+1,"")</f>
        <v/>
      </c>
      <c r="B2271" t="str">
        <f ca="1">IF(A2270&lt;Settings!$B$3,VLOOKUP($A2271,'List Calculations'!A$2:H$2705,6,FALSE),"")</f>
        <v/>
      </c>
      <c r="C2271" t="str">
        <f ca="1">IF(A2270&lt;Settings!$B$3,VLOOKUP($A2271,'List Calculations'!A$2:H$2705,7,FALSE),"")</f>
        <v/>
      </c>
      <c r="D2271" s="3" t="str">
        <f ca="1">IF(A2270&lt;Settings!$B$3,VLOOKUP($A2271,'List Calculations'!A$2:H$2705,8,FALSE),"")</f>
        <v/>
      </c>
    </row>
    <row r="2272" spans="1:4" x14ac:dyDescent="0.25">
      <c r="A2272" t="str">
        <f ca="1">IF(A2271&lt;Settings!$B$3,A2271+1,"")</f>
        <v/>
      </c>
      <c r="B2272" t="str">
        <f ca="1">IF(A2271&lt;Settings!$B$3,VLOOKUP($A2272,'List Calculations'!A$2:H$2705,6,FALSE),"")</f>
        <v/>
      </c>
      <c r="C2272" t="str">
        <f ca="1">IF(A2271&lt;Settings!$B$3,VLOOKUP($A2272,'List Calculations'!A$2:H$2705,7,FALSE),"")</f>
        <v/>
      </c>
      <c r="D2272" s="3" t="str">
        <f ca="1">IF(A2271&lt;Settings!$B$3,VLOOKUP($A2272,'List Calculations'!A$2:H$2705,8,FALSE),"")</f>
        <v/>
      </c>
    </row>
    <row r="2273" spans="1:4" x14ac:dyDescent="0.25">
      <c r="A2273" t="str">
        <f ca="1">IF(A2272&lt;Settings!$B$3,A2272+1,"")</f>
        <v/>
      </c>
      <c r="B2273" t="str">
        <f ca="1">IF(A2272&lt;Settings!$B$3,VLOOKUP($A2273,'List Calculations'!A$2:H$2705,6,FALSE),"")</f>
        <v/>
      </c>
      <c r="C2273" t="str">
        <f ca="1">IF(A2272&lt;Settings!$B$3,VLOOKUP($A2273,'List Calculations'!A$2:H$2705,7,FALSE),"")</f>
        <v/>
      </c>
      <c r="D2273" s="3" t="str">
        <f ca="1">IF(A2272&lt;Settings!$B$3,VLOOKUP($A2273,'List Calculations'!A$2:H$2705,8,FALSE),"")</f>
        <v/>
      </c>
    </row>
    <row r="2274" spans="1:4" x14ac:dyDescent="0.25">
      <c r="A2274" t="str">
        <f ca="1">IF(A2273&lt;Settings!$B$3,A2273+1,"")</f>
        <v/>
      </c>
      <c r="B2274" t="str">
        <f ca="1">IF(A2273&lt;Settings!$B$3,VLOOKUP($A2274,'List Calculations'!A$2:H$2705,6,FALSE),"")</f>
        <v/>
      </c>
      <c r="C2274" t="str">
        <f ca="1">IF(A2273&lt;Settings!$B$3,VLOOKUP($A2274,'List Calculations'!A$2:H$2705,7,FALSE),"")</f>
        <v/>
      </c>
      <c r="D2274" s="3" t="str">
        <f ca="1">IF(A2273&lt;Settings!$B$3,VLOOKUP($A2274,'List Calculations'!A$2:H$2705,8,FALSE),"")</f>
        <v/>
      </c>
    </row>
    <row r="2275" spans="1:4" x14ac:dyDescent="0.25">
      <c r="A2275" t="str">
        <f ca="1">IF(A2274&lt;Settings!$B$3,A2274+1,"")</f>
        <v/>
      </c>
      <c r="B2275" t="str">
        <f ca="1">IF(A2274&lt;Settings!$B$3,VLOOKUP($A2275,'List Calculations'!A$2:H$2705,6,FALSE),"")</f>
        <v/>
      </c>
      <c r="C2275" t="str">
        <f ca="1">IF(A2274&lt;Settings!$B$3,VLOOKUP($A2275,'List Calculations'!A$2:H$2705,7,FALSE),"")</f>
        <v/>
      </c>
      <c r="D2275" s="3" t="str">
        <f ca="1">IF(A2274&lt;Settings!$B$3,VLOOKUP($A2275,'List Calculations'!A$2:H$2705,8,FALSE),"")</f>
        <v/>
      </c>
    </row>
    <row r="2276" spans="1:4" x14ac:dyDescent="0.25">
      <c r="A2276" t="str">
        <f ca="1">IF(A2275&lt;Settings!$B$3,A2275+1,"")</f>
        <v/>
      </c>
      <c r="B2276" t="str">
        <f ca="1">IF(A2275&lt;Settings!$B$3,VLOOKUP($A2276,'List Calculations'!A$2:H$2705,6,FALSE),"")</f>
        <v/>
      </c>
      <c r="C2276" t="str">
        <f ca="1">IF(A2275&lt;Settings!$B$3,VLOOKUP($A2276,'List Calculations'!A$2:H$2705,7,FALSE),"")</f>
        <v/>
      </c>
      <c r="D2276" s="3" t="str">
        <f ca="1">IF(A2275&lt;Settings!$B$3,VLOOKUP($A2276,'List Calculations'!A$2:H$2705,8,FALSE),"")</f>
        <v/>
      </c>
    </row>
    <row r="2277" spans="1:4" x14ac:dyDescent="0.25">
      <c r="A2277" t="str">
        <f ca="1">IF(A2276&lt;Settings!$B$3,A2276+1,"")</f>
        <v/>
      </c>
      <c r="B2277" t="str">
        <f ca="1">IF(A2276&lt;Settings!$B$3,VLOOKUP($A2277,'List Calculations'!A$2:H$2705,6,FALSE),"")</f>
        <v/>
      </c>
      <c r="C2277" t="str">
        <f ca="1">IF(A2276&lt;Settings!$B$3,VLOOKUP($A2277,'List Calculations'!A$2:H$2705,7,FALSE),"")</f>
        <v/>
      </c>
      <c r="D2277" s="3" t="str">
        <f ca="1">IF(A2276&lt;Settings!$B$3,VLOOKUP($A2277,'List Calculations'!A$2:H$2705,8,FALSE),"")</f>
        <v/>
      </c>
    </row>
    <row r="2278" spans="1:4" x14ac:dyDescent="0.25">
      <c r="A2278" t="str">
        <f ca="1">IF(A2277&lt;Settings!$B$3,A2277+1,"")</f>
        <v/>
      </c>
      <c r="B2278" t="str">
        <f ca="1">IF(A2277&lt;Settings!$B$3,VLOOKUP($A2278,'List Calculations'!A$2:H$2705,6,FALSE),"")</f>
        <v/>
      </c>
      <c r="C2278" t="str">
        <f ca="1">IF(A2277&lt;Settings!$B$3,VLOOKUP($A2278,'List Calculations'!A$2:H$2705,7,FALSE),"")</f>
        <v/>
      </c>
      <c r="D2278" s="3" t="str">
        <f ca="1">IF(A2277&lt;Settings!$B$3,VLOOKUP($A2278,'List Calculations'!A$2:H$2705,8,FALSE),"")</f>
        <v/>
      </c>
    </row>
    <row r="2279" spans="1:4" x14ac:dyDescent="0.25">
      <c r="A2279" t="str">
        <f ca="1">IF(A2278&lt;Settings!$B$3,A2278+1,"")</f>
        <v/>
      </c>
      <c r="B2279" t="str">
        <f ca="1">IF(A2278&lt;Settings!$B$3,VLOOKUP($A2279,'List Calculations'!A$2:H$2705,6,FALSE),"")</f>
        <v/>
      </c>
      <c r="C2279" t="str">
        <f ca="1">IF(A2278&lt;Settings!$B$3,VLOOKUP($A2279,'List Calculations'!A$2:H$2705,7,FALSE),"")</f>
        <v/>
      </c>
      <c r="D2279" s="3" t="str">
        <f ca="1">IF(A2278&lt;Settings!$B$3,VLOOKUP($A2279,'List Calculations'!A$2:H$2705,8,FALSE),"")</f>
        <v/>
      </c>
    </row>
    <row r="2280" spans="1:4" x14ac:dyDescent="0.25">
      <c r="A2280" t="str">
        <f ca="1">IF(A2279&lt;Settings!$B$3,A2279+1,"")</f>
        <v/>
      </c>
      <c r="B2280" t="str">
        <f ca="1">IF(A2279&lt;Settings!$B$3,VLOOKUP($A2280,'List Calculations'!A$2:H$2705,6,FALSE),"")</f>
        <v/>
      </c>
      <c r="C2280" t="str">
        <f ca="1">IF(A2279&lt;Settings!$B$3,VLOOKUP($A2280,'List Calculations'!A$2:H$2705,7,FALSE),"")</f>
        <v/>
      </c>
      <c r="D2280" s="3" t="str">
        <f ca="1">IF(A2279&lt;Settings!$B$3,VLOOKUP($A2280,'List Calculations'!A$2:H$2705,8,FALSE),"")</f>
        <v/>
      </c>
    </row>
    <row r="2281" spans="1:4" x14ac:dyDescent="0.25">
      <c r="A2281" t="str">
        <f ca="1">IF(A2280&lt;Settings!$B$3,A2280+1,"")</f>
        <v/>
      </c>
      <c r="B2281" t="str">
        <f ca="1">IF(A2280&lt;Settings!$B$3,VLOOKUP($A2281,'List Calculations'!A$2:H$2705,6,FALSE),"")</f>
        <v/>
      </c>
      <c r="C2281" t="str">
        <f ca="1">IF(A2280&lt;Settings!$B$3,VLOOKUP($A2281,'List Calculations'!A$2:H$2705,7,FALSE),"")</f>
        <v/>
      </c>
      <c r="D2281" s="3" t="str">
        <f ca="1">IF(A2280&lt;Settings!$B$3,VLOOKUP($A2281,'List Calculations'!A$2:H$2705,8,FALSE),"")</f>
        <v/>
      </c>
    </row>
    <row r="2282" spans="1:4" x14ac:dyDescent="0.25">
      <c r="A2282" t="str">
        <f ca="1">IF(A2281&lt;Settings!$B$3,A2281+1,"")</f>
        <v/>
      </c>
      <c r="B2282" t="str">
        <f ca="1">IF(A2281&lt;Settings!$B$3,VLOOKUP($A2282,'List Calculations'!A$2:H$2705,6,FALSE),"")</f>
        <v/>
      </c>
      <c r="C2282" t="str">
        <f ca="1">IF(A2281&lt;Settings!$B$3,VLOOKUP($A2282,'List Calculations'!A$2:H$2705,7,FALSE),"")</f>
        <v/>
      </c>
      <c r="D2282" s="3" t="str">
        <f ca="1">IF(A2281&lt;Settings!$B$3,VLOOKUP($A2282,'List Calculations'!A$2:H$2705,8,FALSE),"")</f>
        <v/>
      </c>
    </row>
    <row r="2283" spans="1:4" x14ac:dyDescent="0.25">
      <c r="A2283" t="str">
        <f ca="1">IF(A2282&lt;Settings!$B$3,A2282+1,"")</f>
        <v/>
      </c>
      <c r="B2283" t="str">
        <f ca="1">IF(A2282&lt;Settings!$B$3,VLOOKUP($A2283,'List Calculations'!A$2:H$2705,6,FALSE),"")</f>
        <v/>
      </c>
      <c r="C2283" t="str">
        <f ca="1">IF(A2282&lt;Settings!$B$3,VLOOKUP($A2283,'List Calculations'!A$2:H$2705,7,FALSE),"")</f>
        <v/>
      </c>
      <c r="D2283" s="3" t="str">
        <f ca="1">IF(A2282&lt;Settings!$B$3,VLOOKUP($A2283,'List Calculations'!A$2:H$2705,8,FALSE),"")</f>
        <v/>
      </c>
    </row>
    <row r="2284" spans="1:4" x14ac:dyDescent="0.25">
      <c r="A2284" t="str">
        <f ca="1">IF(A2283&lt;Settings!$B$3,A2283+1,"")</f>
        <v/>
      </c>
      <c r="B2284" t="str">
        <f ca="1">IF(A2283&lt;Settings!$B$3,VLOOKUP($A2284,'List Calculations'!A$2:H$2705,6,FALSE),"")</f>
        <v/>
      </c>
      <c r="C2284" t="str">
        <f ca="1">IF(A2283&lt;Settings!$B$3,VLOOKUP($A2284,'List Calculations'!A$2:H$2705,7,FALSE),"")</f>
        <v/>
      </c>
      <c r="D2284" s="3" t="str">
        <f ca="1">IF(A2283&lt;Settings!$B$3,VLOOKUP($A2284,'List Calculations'!A$2:H$2705,8,FALSE),"")</f>
        <v/>
      </c>
    </row>
    <row r="2285" spans="1:4" x14ac:dyDescent="0.25">
      <c r="A2285" t="str">
        <f ca="1">IF(A2284&lt;Settings!$B$3,A2284+1,"")</f>
        <v/>
      </c>
      <c r="B2285" t="str">
        <f ca="1">IF(A2284&lt;Settings!$B$3,VLOOKUP($A2285,'List Calculations'!A$2:H$2705,6,FALSE),"")</f>
        <v/>
      </c>
      <c r="C2285" t="str">
        <f ca="1">IF(A2284&lt;Settings!$B$3,VLOOKUP($A2285,'List Calculations'!A$2:H$2705,7,FALSE),"")</f>
        <v/>
      </c>
      <c r="D2285" s="3" t="str">
        <f ca="1">IF(A2284&lt;Settings!$B$3,VLOOKUP($A2285,'List Calculations'!A$2:H$2705,8,FALSE),"")</f>
        <v/>
      </c>
    </row>
    <row r="2286" spans="1:4" x14ac:dyDescent="0.25">
      <c r="A2286" t="str">
        <f ca="1">IF(A2285&lt;Settings!$B$3,A2285+1,"")</f>
        <v/>
      </c>
      <c r="B2286" t="str">
        <f ca="1">IF(A2285&lt;Settings!$B$3,VLOOKUP($A2286,'List Calculations'!A$2:H$2705,6,FALSE),"")</f>
        <v/>
      </c>
      <c r="C2286" t="str">
        <f ca="1">IF(A2285&lt;Settings!$B$3,VLOOKUP($A2286,'List Calculations'!A$2:H$2705,7,FALSE),"")</f>
        <v/>
      </c>
      <c r="D2286" s="3" t="str">
        <f ca="1">IF(A2285&lt;Settings!$B$3,VLOOKUP($A2286,'List Calculations'!A$2:H$2705,8,FALSE),"")</f>
        <v/>
      </c>
    </row>
    <row r="2287" spans="1:4" x14ac:dyDescent="0.25">
      <c r="A2287" t="str">
        <f ca="1">IF(A2286&lt;Settings!$B$3,A2286+1,"")</f>
        <v/>
      </c>
      <c r="B2287" t="str">
        <f ca="1">IF(A2286&lt;Settings!$B$3,VLOOKUP($A2287,'List Calculations'!A$2:H$2705,6,FALSE),"")</f>
        <v/>
      </c>
      <c r="C2287" t="str">
        <f ca="1">IF(A2286&lt;Settings!$B$3,VLOOKUP($A2287,'List Calculations'!A$2:H$2705,7,FALSE),"")</f>
        <v/>
      </c>
      <c r="D2287" s="3" t="str">
        <f ca="1">IF(A2286&lt;Settings!$B$3,VLOOKUP($A2287,'List Calculations'!A$2:H$2705,8,FALSE),"")</f>
        <v/>
      </c>
    </row>
    <row r="2288" spans="1:4" x14ac:dyDescent="0.25">
      <c r="A2288" t="str">
        <f ca="1">IF(A2287&lt;Settings!$B$3,A2287+1,"")</f>
        <v/>
      </c>
      <c r="B2288" t="str">
        <f ca="1">IF(A2287&lt;Settings!$B$3,VLOOKUP($A2288,'List Calculations'!A$2:H$2705,6,FALSE),"")</f>
        <v/>
      </c>
      <c r="C2288" t="str">
        <f ca="1">IF(A2287&lt;Settings!$B$3,VLOOKUP($A2288,'List Calculations'!A$2:H$2705,7,FALSE),"")</f>
        <v/>
      </c>
      <c r="D2288" s="3" t="str">
        <f ca="1">IF(A2287&lt;Settings!$B$3,VLOOKUP($A2288,'List Calculations'!A$2:H$2705,8,FALSE),"")</f>
        <v/>
      </c>
    </row>
    <row r="2289" spans="1:4" x14ac:dyDescent="0.25">
      <c r="A2289" t="str">
        <f ca="1">IF(A2288&lt;Settings!$B$3,A2288+1,"")</f>
        <v/>
      </c>
      <c r="B2289" t="str">
        <f ca="1">IF(A2288&lt;Settings!$B$3,VLOOKUP($A2289,'List Calculations'!A$2:H$2705,6,FALSE),"")</f>
        <v/>
      </c>
      <c r="C2289" t="str">
        <f ca="1">IF(A2288&lt;Settings!$B$3,VLOOKUP($A2289,'List Calculations'!A$2:H$2705,7,FALSE),"")</f>
        <v/>
      </c>
      <c r="D2289" s="3" t="str">
        <f ca="1">IF(A2288&lt;Settings!$B$3,VLOOKUP($A2289,'List Calculations'!A$2:H$2705,8,FALSE),"")</f>
        <v/>
      </c>
    </row>
    <row r="2290" spans="1:4" x14ac:dyDescent="0.25">
      <c r="A2290" t="str">
        <f ca="1">IF(A2289&lt;Settings!$B$3,A2289+1,"")</f>
        <v/>
      </c>
      <c r="B2290" t="str">
        <f ca="1">IF(A2289&lt;Settings!$B$3,VLOOKUP($A2290,'List Calculations'!A$2:H$2705,6,FALSE),"")</f>
        <v/>
      </c>
      <c r="C2290" t="str">
        <f ca="1">IF(A2289&lt;Settings!$B$3,VLOOKUP($A2290,'List Calculations'!A$2:H$2705,7,FALSE),"")</f>
        <v/>
      </c>
      <c r="D2290" s="3" t="str">
        <f ca="1">IF(A2289&lt;Settings!$B$3,VLOOKUP($A2290,'List Calculations'!A$2:H$2705,8,FALSE),"")</f>
        <v/>
      </c>
    </row>
    <row r="2291" spans="1:4" x14ac:dyDescent="0.25">
      <c r="A2291" t="str">
        <f ca="1">IF(A2290&lt;Settings!$B$3,A2290+1,"")</f>
        <v/>
      </c>
      <c r="B2291" t="str">
        <f ca="1">IF(A2290&lt;Settings!$B$3,VLOOKUP($A2291,'List Calculations'!A$2:H$2705,6,FALSE),"")</f>
        <v/>
      </c>
      <c r="C2291" t="str">
        <f ca="1">IF(A2290&lt;Settings!$B$3,VLOOKUP($A2291,'List Calculations'!A$2:H$2705,7,FALSE),"")</f>
        <v/>
      </c>
      <c r="D2291" s="3" t="str">
        <f ca="1">IF(A2290&lt;Settings!$B$3,VLOOKUP($A2291,'List Calculations'!A$2:H$2705,8,FALSE),"")</f>
        <v/>
      </c>
    </row>
    <row r="2292" spans="1:4" x14ac:dyDescent="0.25">
      <c r="A2292" t="str">
        <f ca="1">IF(A2291&lt;Settings!$B$3,A2291+1,"")</f>
        <v/>
      </c>
      <c r="B2292" t="str">
        <f ca="1">IF(A2291&lt;Settings!$B$3,VLOOKUP($A2292,'List Calculations'!A$2:H$2705,6,FALSE),"")</f>
        <v/>
      </c>
      <c r="C2292" t="str">
        <f ca="1">IF(A2291&lt;Settings!$B$3,VLOOKUP($A2292,'List Calculations'!A$2:H$2705,7,FALSE),"")</f>
        <v/>
      </c>
      <c r="D2292" s="3" t="str">
        <f ca="1">IF(A2291&lt;Settings!$B$3,VLOOKUP($A2292,'List Calculations'!A$2:H$2705,8,FALSE),"")</f>
        <v/>
      </c>
    </row>
    <row r="2293" spans="1:4" x14ac:dyDescent="0.25">
      <c r="A2293" t="str">
        <f ca="1">IF(A2292&lt;Settings!$B$3,A2292+1,"")</f>
        <v/>
      </c>
      <c r="B2293" t="str">
        <f ca="1">IF(A2292&lt;Settings!$B$3,VLOOKUP($A2293,'List Calculations'!A$2:H$2705,6,FALSE),"")</f>
        <v/>
      </c>
      <c r="C2293" t="str">
        <f ca="1">IF(A2292&lt;Settings!$B$3,VLOOKUP($A2293,'List Calculations'!A$2:H$2705,7,FALSE),"")</f>
        <v/>
      </c>
      <c r="D2293" s="3" t="str">
        <f ca="1">IF(A2292&lt;Settings!$B$3,VLOOKUP($A2293,'List Calculations'!A$2:H$2705,8,FALSE),"")</f>
        <v/>
      </c>
    </row>
    <row r="2294" spans="1:4" x14ac:dyDescent="0.25">
      <c r="A2294" t="str">
        <f ca="1">IF(A2293&lt;Settings!$B$3,A2293+1,"")</f>
        <v/>
      </c>
      <c r="B2294" t="str">
        <f ca="1">IF(A2293&lt;Settings!$B$3,VLOOKUP($A2294,'List Calculations'!A$2:H$2705,6,FALSE),"")</f>
        <v/>
      </c>
      <c r="C2294" t="str">
        <f ca="1">IF(A2293&lt;Settings!$B$3,VLOOKUP($A2294,'List Calculations'!A$2:H$2705,7,FALSE),"")</f>
        <v/>
      </c>
      <c r="D2294" s="3" t="str">
        <f ca="1">IF(A2293&lt;Settings!$B$3,VLOOKUP($A2294,'List Calculations'!A$2:H$2705,8,FALSE),"")</f>
        <v/>
      </c>
    </row>
    <row r="2295" spans="1:4" x14ac:dyDescent="0.25">
      <c r="A2295" t="str">
        <f ca="1">IF(A2294&lt;Settings!$B$3,A2294+1,"")</f>
        <v/>
      </c>
      <c r="B2295" t="str">
        <f ca="1">IF(A2294&lt;Settings!$B$3,VLOOKUP($A2295,'List Calculations'!A$2:H$2705,6,FALSE),"")</f>
        <v/>
      </c>
      <c r="C2295" t="str">
        <f ca="1">IF(A2294&lt;Settings!$B$3,VLOOKUP($A2295,'List Calculations'!A$2:H$2705,7,FALSE),"")</f>
        <v/>
      </c>
      <c r="D2295" s="3" t="str">
        <f ca="1">IF(A2294&lt;Settings!$B$3,VLOOKUP($A2295,'List Calculations'!A$2:H$2705,8,FALSE),"")</f>
        <v/>
      </c>
    </row>
    <row r="2296" spans="1:4" x14ac:dyDescent="0.25">
      <c r="A2296" t="str">
        <f ca="1">IF(A2295&lt;Settings!$B$3,A2295+1,"")</f>
        <v/>
      </c>
      <c r="B2296" t="str">
        <f ca="1">IF(A2295&lt;Settings!$B$3,VLOOKUP($A2296,'List Calculations'!A$2:H$2705,6,FALSE),"")</f>
        <v/>
      </c>
      <c r="C2296" t="str">
        <f ca="1">IF(A2295&lt;Settings!$B$3,VLOOKUP($A2296,'List Calculations'!A$2:H$2705,7,FALSE),"")</f>
        <v/>
      </c>
      <c r="D2296" s="3" t="str">
        <f ca="1">IF(A2295&lt;Settings!$B$3,VLOOKUP($A2296,'List Calculations'!A$2:H$2705,8,FALSE),"")</f>
        <v/>
      </c>
    </row>
    <row r="2297" spans="1:4" x14ac:dyDescent="0.25">
      <c r="A2297" t="str">
        <f ca="1">IF(A2296&lt;Settings!$B$3,A2296+1,"")</f>
        <v/>
      </c>
      <c r="B2297" t="str">
        <f ca="1">IF(A2296&lt;Settings!$B$3,VLOOKUP($A2297,'List Calculations'!A$2:H$2705,6,FALSE),"")</f>
        <v/>
      </c>
      <c r="C2297" t="str">
        <f ca="1">IF(A2296&lt;Settings!$B$3,VLOOKUP($A2297,'List Calculations'!A$2:H$2705,7,FALSE),"")</f>
        <v/>
      </c>
      <c r="D2297" s="3" t="str">
        <f ca="1">IF(A2296&lt;Settings!$B$3,VLOOKUP($A2297,'List Calculations'!A$2:H$2705,8,FALSE),"")</f>
        <v/>
      </c>
    </row>
    <row r="2298" spans="1:4" x14ac:dyDescent="0.25">
      <c r="A2298" t="str">
        <f ca="1">IF(A2297&lt;Settings!$B$3,A2297+1,"")</f>
        <v/>
      </c>
      <c r="B2298" t="str">
        <f ca="1">IF(A2297&lt;Settings!$B$3,VLOOKUP($A2298,'List Calculations'!A$2:H$2705,6,FALSE),"")</f>
        <v/>
      </c>
      <c r="C2298" t="str">
        <f ca="1">IF(A2297&lt;Settings!$B$3,VLOOKUP($A2298,'List Calculations'!A$2:H$2705,7,FALSE),"")</f>
        <v/>
      </c>
      <c r="D2298" s="3" t="str">
        <f ca="1">IF(A2297&lt;Settings!$B$3,VLOOKUP($A2298,'List Calculations'!A$2:H$2705,8,FALSE),"")</f>
        <v/>
      </c>
    </row>
    <row r="2299" spans="1:4" x14ac:dyDescent="0.25">
      <c r="A2299" t="str">
        <f ca="1">IF(A2298&lt;Settings!$B$3,A2298+1,"")</f>
        <v/>
      </c>
      <c r="B2299" t="str">
        <f ca="1">IF(A2298&lt;Settings!$B$3,VLOOKUP($A2299,'List Calculations'!A$2:H$2705,6,FALSE),"")</f>
        <v/>
      </c>
      <c r="C2299" t="str">
        <f ca="1">IF(A2298&lt;Settings!$B$3,VLOOKUP($A2299,'List Calculations'!A$2:H$2705,7,FALSE),"")</f>
        <v/>
      </c>
      <c r="D2299" s="3" t="str">
        <f ca="1">IF(A2298&lt;Settings!$B$3,VLOOKUP($A2299,'List Calculations'!A$2:H$2705,8,FALSE),"")</f>
        <v/>
      </c>
    </row>
    <row r="2300" spans="1:4" x14ac:dyDescent="0.25">
      <c r="A2300" t="str">
        <f ca="1">IF(A2299&lt;Settings!$B$3,A2299+1,"")</f>
        <v/>
      </c>
      <c r="B2300" t="str">
        <f ca="1">IF(A2299&lt;Settings!$B$3,VLOOKUP($A2300,'List Calculations'!A$2:H$2705,6,FALSE),"")</f>
        <v/>
      </c>
      <c r="C2300" t="str">
        <f ca="1">IF(A2299&lt;Settings!$B$3,VLOOKUP($A2300,'List Calculations'!A$2:H$2705,7,FALSE),"")</f>
        <v/>
      </c>
      <c r="D2300" s="3" t="str">
        <f ca="1">IF(A2299&lt;Settings!$B$3,VLOOKUP($A2300,'List Calculations'!A$2:H$2705,8,FALSE),"")</f>
        <v/>
      </c>
    </row>
    <row r="2301" spans="1:4" x14ac:dyDescent="0.25">
      <c r="A2301" t="str">
        <f ca="1">IF(A2300&lt;Settings!$B$3,A2300+1,"")</f>
        <v/>
      </c>
      <c r="B2301" t="str">
        <f ca="1">IF(A2300&lt;Settings!$B$3,VLOOKUP($A2301,'List Calculations'!A$2:H$2705,6,FALSE),"")</f>
        <v/>
      </c>
      <c r="C2301" t="str">
        <f ca="1">IF(A2300&lt;Settings!$B$3,VLOOKUP($A2301,'List Calculations'!A$2:H$2705,7,FALSE),"")</f>
        <v/>
      </c>
      <c r="D2301" s="3" t="str">
        <f ca="1">IF(A2300&lt;Settings!$B$3,VLOOKUP($A2301,'List Calculations'!A$2:H$2705,8,FALSE),"")</f>
        <v/>
      </c>
    </row>
    <row r="2302" spans="1:4" x14ac:dyDescent="0.25">
      <c r="A2302" t="str">
        <f ca="1">IF(A2301&lt;Settings!$B$3,A2301+1,"")</f>
        <v/>
      </c>
      <c r="B2302" t="str">
        <f ca="1">IF(A2301&lt;Settings!$B$3,VLOOKUP($A2302,'List Calculations'!A$2:H$2705,6,FALSE),"")</f>
        <v/>
      </c>
      <c r="C2302" t="str">
        <f ca="1">IF(A2301&lt;Settings!$B$3,VLOOKUP($A2302,'List Calculations'!A$2:H$2705,7,FALSE),"")</f>
        <v/>
      </c>
      <c r="D2302" s="3" t="str">
        <f ca="1">IF(A2301&lt;Settings!$B$3,VLOOKUP($A2302,'List Calculations'!A$2:H$2705,8,FALSE),"")</f>
        <v/>
      </c>
    </row>
    <row r="2303" spans="1:4" x14ac:dyDescent="0.25">
      <c r="A2303" t="str">
        <f ca="1">IF(A2302&lt;Settings!$B$3,A2302+1,"")</f>
        <v/>
      </c>
      <c r="B2303" t="str">
        <f ca="1">IF(A2302&lt;Settings!$B$3,VLOOKUP($A2303,'List Calculations'!A$2:H$2705,6,FALSE),"")</f>
        <v/>
      </c>
      <c r="C2303" t="str">
        <f ca="1">IF(A2302&lt;Settings!$B$3,VLOOKUP($A2303,'List Calculations'!A$2:H$2705,7,FALSE),"")</f>
        <v/>
      </c>
      <c r="D2303" s="3" t="str">
        <f ca="1">IF(A2302&lt;Settings!$B$3,VLOOKUP($A2303,'List Calculations'!A$2:H$2705,8,FALSE),"")</f>
        <v/>
      </c>
    </row>
    <row r="2304" spans="1:4" x14ac:dyDescent="0.25">
      <c r="A2304" t="str">
        <f ca="1">IF(A2303&lt;Settings!$B$3,A2303+1,"")</f>
        <v/>
      </c>
      <c r="B2304" t="str">
        <f ca="1">IF(A2303&lt;Settings!$B$3,VLOOKUP($A2304,'List Calculations'!A$2:H$2705,6,FALSE),"")</f>
        <v/>
      </c>
      <c r="C2304" t="str">
        <f ca="1">IF(A2303&lt;Settings!$B$3,VLOOKUP($A2304,'List Calculations'!A$2:H$2705,7,FALSE),"")</f>
        <v/>
      </c>
      <c r="D2304" s="3" t="str">
        <f ca="1">IF(A2303&lt;Settings!$B$3,VLOOKUP($A2304,'List Calculations'!A$2:H$2705,8,FALSE),"")</f>
        <v/>
      </c>
    </row>
    <row r="2305" spans="1:4" x14ac:dyDescent="0.25">
      <c r="A2305" t="str">
        <f ca="1">IF(A2304&lt;Settings!$B$3,A2304+1,"")</f>
        <v/>
      </c>
      <c r="B2305" t="str">
        <f ca="1">IF(A2304&lt;Settings!$B$3,VLOOKUP($A2305,'List Calculations'!A$2:H$2705,6,FALSE),"")</f>
        <v/>
      </c>
      <c r="C2305" t="str">
        <f ca="1">IF(A2304&lt;Settings!$B$3,VLOOKUP($A2305,'List Calculations'!A$2:H$2705,7,FALSE),"")</f>
        <v/>
      </c>
      <c r="D2305" s="3" t="str">
        <f ca="1">IF(A2304&lt;Settings!$B$3,VLOOKUP($A2305,'List Calculations'!A$2:H$2705,8,FALSE),"")</f>
        <v/>
      </c>
    </row>
    <row r="2306" spans="1:4" x14ac:dyDescent="0.25">
      <c r="A2306" t="str">
        <f ca="1">IF(A2305&lt;Settings!$B$3,A2305+1,"")</f>
        <v/>
      </c>
      <c r="B2306" t="str">
        <f ca="1">IF(A2305&lt;Settings!$B$3,VLOOKUP($A2306,'List Calculations'!A$2:H$2705,6,FALSE),"")</f>
        <v/>
      </c>
      <c r="C2306" t="str">
        <f ca="1">IF(A2305&lt;Settings!$B$3,VLOOKUP($A2306,'List Calculations'!A$2:H$2705,7,FALSE),"")</f>
        <v/>
      </c>
      <c r="D2306" s="3" t="str">
        <f ca="1">IF(A2305&lt;Settings!$B$3,VLOOKUP($A2306,'List Calculations'!A$2:H$2705,8,FALSE),"")</f>
        <v/>
      </c>
    </row>
    <row r="2307" spans="1:4" x14ac:dyDescent="0.25">
      <c r="A2307" t="str">
        <f ca="1">IF(A2306&lt;Settings!$B$3,A2306+1,"")</f>
        <v/>
      </c>
      <c r="B2307" t="str">
        <f ca="1">IF(A2306&lt;Settings!$B$3,VLOOKUP($A2307,'List Calculations'!A$2:H$2705,6,FALSE),"")</f>
        <v/>
      </c>
      <c r="C2307" t="str">
        <f ca="1">IF(A2306&lt;Settings!$B$3,VLOOKUP($A2307,'List Calculations'!A$2:H$2705,7,FALSE),"")</f>
        <v/>
      </c>
      <c r="D2307" s="3" t="str">
        <f ca="1">IF(A2306&lt;Settings!$B$3,VLOOKUP($A2307,'List Calculations'!A$2:H$2705,8,FALSE),"")</f>
        <v/>
      </c>
    </row>
    <row r="2308" spans="1:4" x14ac:dyDescent="0.25">
      <c r="A2308" t="str">
        <f ca="1">IF(A2307&lt;Settings!$B$3,A2307+1,"")</f>
        <v/>
      </c>
      <c r="B2308" t="str">
        <f ca="1">IF(A2307&lt;Settings!$B$3,VLOOKUP($A2308,'List Calculations'!A$2:H$2705,6,FALSE),"")</f>
        <v/>
      </c>
      <c r="C2308" t="str">
        <f ca="1">IF(A2307&lt;Settings!$B$3,VLOOKUP($A2308,'List Calculations'!A$2:H$2705,7,FALSE),"")</f>
        <v/>
      </c>
      <c r="D2308" s="3" t="str">
        <f ca="1">IF(A2307&lt;Settings!$B$3,VLOOKUP($A2308,'List Calculations'!A$2:H$2705,8,FALSE),"")</f>
        <v/>
      </c>
    </row>
    <row r="2309" spans="1:4" x14ac:dyDescent="0.25">
      <c r="A2309" t="str">
        <f ca="1">IF(A2308&lt;Settings!$B$3,A2308+1,"")</f>
        <v/>
      </c>
      <c r="B2309" t="str">
        <f ca="1">IF(A2308&lt;Settings!$B$3,VLOOKUP($A2309,'List Calculations'!A$2:H$2705,6,FALSE),"")</f>
        <v/>
      </c>
      <c r="C2309" t="str">
        <f ca="1">IF(A2308&lt;Settings!$B$3,VLOOKUP($A2309,'List Calculations'!A$2:H$2705,7,FALSE),"")</f>
        <v/>
      </c>
      <c r="D2309" s="3" t="str">
        <f ca="1">IF(A2308&lt;Settings!$B$3,VLOOKUP($A2309,'List Calculations'!A$2:H$2705,8,FALSE),"")</f>
        <v/>
      </c>
    </row>
    <row r="2310" spans="1:4" x14ac:dyDescent="0.25">
      <c r="A2310" t="str">
        <f ca="1">IF(A2309&lt;Settings!$B$3,A2309+1,"")</f>
        <v/>
      </c>
      <c r="B2310" t="str">
        <f ca="1">IF(A2309&lt;Settings!$B$3,VLOOKUP($A2310,'List Calculations'!A$2:H$2705,6,FALSE),"")</f>
        <v/>
      </c>
      <c r="C2310" t="str">
        <f ca="1">IF(A2309&lt;Settings!$B$3,VLOOKUP($A2310,'List Calculations'!A$2:H$2705,7,FALSE),"")</f>
        <v/>
      </c>
      <c r="D2310" s="3" t="str">
        <f ca="1">IF(A2309&lt;Settings!$B$3,VLOOKUP($A2310,'List Calculations'!A$2:H$2705,8,FALSE),"")</f>
        <v/>
      </c>
    </row>
    <row r="2311" spans="1:4" x14ac:dyDescent="0.25">
      <c r="A2311" t="str">
        <f ca="1">IF(A2310&lt;Settings!$B$3,A2310+1,"")</f>
        <v/>
      </c>
      <c r="B2311" t="str">
        <f ca="1">IF(A2310&lt;Settings!$B$3,VLOOKUP($A2311,'List Calculations'!A$2:H$2705,6,FALSE),"")</f>
        <v/>
      </c>
      <c r="C2311" t="str">
        <f ca="1">IF(A2310&lt;Settings!$B$3,VLOOKUP($A2311,'List Calculations'!A$2:H$2705,7,FALSE),"")</f>
        <v/>
      </c>
      <c r="D2311" s="3" t="str">
        <f ca="1">IF(A2310&lt;Settings!$B$3,VLOOKUP($A2311,'List Calculations'!A$2:H$2705,8,FALSE),"")</f>
        <v/>
      </c>
    </row>
    <row r="2312" spans="1:4" x14ac:dyDescent="0.25">
      <c r="A2312" t="str">
        <f ca="1">IF(A2311&lt;Settings!$B$3,A2311+1,"")</f>
        <v/>
      </c>
      <c r="B2312" t="str">
        <f ca="1">IF(A2311&lt;Settings!$B$3,VLOOKUP($A2312,'List Calculations'!A$2:H$2705,6,FALSE),"")</f>
        <v/>
      </c>
      <c r="C2312" t="str">
        <f ca="1">IF(A2311&lt;Settings!$B$3,VLOOKUP($A2312,'List Calculations'!A$2:H$2705,7,FALSE),"")</f>
        <v/>
      </c>
      <c r="D2312" s="3" t="str">
        <f ca="1">IF(A2311&lt;Settings!$B$3,VLOOKUP($A2312,'List Calculations'!A$2:H$2705,8,FALSE),"")</f>
        <v/>
      </c>
    </row>
    <row r="2313" spans="1:4" x14ac:dyDescent="0.25">
      <c r="A2313" t="str">
        <f ca="1">IF(A2312&lt;Settings!$B$3,A2312+1,"")</f>
        <v/>
      </c>
      <c r="B2313" t="str">
        <f ca="1">IF(A2312&lt;Settings!$B$3,VLOOKUP($A2313,'List Calculations'!A$2:H$2705,6,FALSE),"")</f>
        <v/>
      </c>
      <c r="C2313" t="str">
        <f ca="1">IF(A2312&lt;Settings!$B$3,VLOOKUP($A2313,'List Calculations'!A$2:H$2705,7,FALSE),"")</f>
        <v/>
      </c>
      <c r="D2313" s="3" t="str">
        <f ca="1">IF(A2312&lt;Settings!$B$3,VLOOKUP($A2313,'List Calculations'!A$2:H$2705,8,FALSE),"")</f>
        <v/>
      </c>
    </row>
    <row r="2314" spans="1:4" x14ac:dyDescent="0.25">
      <c r="A2314" t="str">
        <f ca="1">IF(A2313&lt;Settings!$B$3,A2313+1,"")</f>
        <v/>
      </c>
      <c r="B2314" t="str">
        <f ca="1">IF(A2313&lt;Settings!$B$3,VLOOKUP($A2314,'List Calculations'!A$2:H$2705,6,FALSE),"")</f>
        <v/>
      </c>
      <c r="C2314" t="str">
        <f ca="1">IF(A2313&lt;Settings!$B$3,VLOOKUP($A2314,'List Calculations'!A$2:H$2705,7,FALSE),"")</f>
        <v/>
      </c>
      <c r="D2314" s="3" t="str">
        <f ca="1">IF(A2313&lt;Settings!$B$3,VLOOKUP($A2314,'List Calculations'!A$2:H$2705,8,FALSE),"")</f>
        <v/>
      </c>
    </row>
    <row r="2315" spans="1:4" x14ac:dyDescent="0.25">
      <c r="A2315" t="str">
        <f ca="1">IF(A2314&lt;Settings!$B$3,A2314+1,"")</f>
        <v/>
      </c>
      <c r="B2315" t="str">
        <f ca="1">IF(A2314&lt;Settings!$B$3,VLOOKUP($A2315,'List Calculations'!A$2:H$2705,6,FALSE),"")</f>
        <v/>
      </c>
      <c r="C2315" t="str">
        <f ca="1">IF(A2314&lt;Settings!$B$3,VLOOKUP($A2315,'List Calculations'!A$2:H$2705,7,FALSE),"")</f>
        <v/>
      </c>
      <c r="D2315" s="3" t="str">
        <f ca="1">IF(A2314&lt;Settings!$B$3,VLOOKUP($A2315,'List Calculations'!A$2:H$2705,8,FALSE),"")</f>
        <v/>
      </c>
    </row>
    <row r="2316" spans="1:4" x14ac:dyDescent="0.25">
      <c r="A2316" t="str">
        <f ca="1">IF(A2315&lt;Settings!$B$3,A2315+1,"")</f>
        <v/>
      </c>
      <c r="B2316" t="str">
        <f ca="1">IF(A2315&lt;Settings!$B$3,VLOOKUP($A2316,'List Calculations'!A$2:H$2705,6,FALSE),"")</f>
        <v/>
      </c>
      <c r="C2316" t="str">
        <f ca="1">IF(A2315&lt;Settings!$B$3,VLOOKUP($A2316,'List Calculations'!A$2:H$2705,7,FALSE),"")</f>
        <v/>
      </c>
      <c r="D2316" s="3" t="str">
        <f ca="1">IF(A2315&lt;Settings!$B$3,VLOOKUP($A2316,'List Calculations'!A$2:H$2705,8,FALSE),"")</f>
        <v/>
      </c>
    </row>
    <row r="2317" spans="1:4" x14ac:dyDescent="0.25">
      <c r="A2317" t="str">
        <f ca="1">IF(A2316&lt;Settings!$B$3,A2316+1,"")</f>
        <v/>
      </c>
      <c r="B2317" t="str">
        <f ca="1">IF(A2316&lt;Settings!$B$3,VLOOKUP($A2317,'List Calculations'!A$2:H$2705,6,FALSE),"")</f>
        <v/>
      </c>
      <c r="C2317" t="str">
        <f ca="1">IF(A2316&lt;Settings!$B$3,VLOOKUP($A2317,'List Calculations'!A$2:H$2705,7,FALSE),"")</f>
        <v/>
      </c>
      <c r="D2317" s="3" t="str">
        <f ca="1">IF(A2316&lt;Settings!$B$3,VLOOKUP($A2317,'List Calculations'!A$2:H$2705,8,FALSE),"")</f>
        <v/>
      </c>
    </row>
    <row r="2318" spans="1:4" x14ac:dyDescent="0.25">
      <c r="A2318" t="str">
        <f ca="1">IF(A2317&lt;Settings!$B$3,A2317+1,"")</f>
        <v/>
      </c>
      <c r="B2318" t="str">
        <f ca="1">IF(A2317&lt;Settings!$B$3,VLOOKUP($A2318,'List Calculations'!A$2:H$2705,6,FALSE),"")</f>
        <v/>
      </c>
      <c r="C2318" t="str">
        <f ca="1">IF(A2317&lt;Settings!$B$3,VLOOKUP($A2318,'List Calculations'!A$2:H$2705,7,FALSE),"")</f>
        <v/>
      </c>
      <c r="D2318" s="3" t="str">
        <f ca="1">IF(A2317&lt;Settings!$B$3,VLOOKUP($A2318,'List Calculations'!A$2:H$2705,8,FALSE),"")</f>
        <v/>
      </c>
    </row>
    <row r="2319" spans="1:4" x14ac:dyDescent="0.25">
      <c r="A2319" t="str">
        <f ca="1">IF(A2318&lt;Settings!$B$3,A2318+1,"")</f>
        <v/>
      </c>
      <c r="B2319" t="str">
        <f ca="1">IF(A2318&lt;Settings!$B$3,VLOOKUP($A2319,'List Calculations'!A$2:H$2705,6,FALSE),"")</f>
        <v/>
      </c>
      <c r="C2319" t="str">
        <f ca="1">IF(A2318&lt;Settings!$B$3,VLOOKUP($A2319,'List Calculations'!A$2:H$2705,7,FALSE),"")</f>
        <v/>
      </c>
      <c r="D2319" s="3" t="str">
        <f ca="1">IF(A2318&lt;Settings!$B$3,VLOOKUP($A2319,'List Calculations'!A$2:H$2705,8,FALSE),"")</f>
        <v/>
      </c>
    </row>
    <row r="2320" spans="1:4" x14ac:dyDescent="0.25">
      <c r="A2320" t="str">
        <f ca="1">IF(A2319&lt;Settings!$B$3,A2319+1,"")</f>
        <v/>
      </c>
      <c r="B2320" t="str">
        <f ca="1">IF(A2319&lt;Settings!$B$3,VLOOKUP($A2320,'List Calculations'!A$2:H$2705,6,FALSE),"")</f>
        <v/>
      </c>
      <c r="C2320" t="str">
        <f ca="1">IF(A2319&lt;Settings!$B$3,VLOOKUP($A2320,'List Calculations'!A$2:H$2705,7,FALSE),"")</f>
        <v/>
      </c>
      <c r="D2320" s="3" t="str">
        <f ca="1">IF(A2319&lt;Settings!$B$3,VLOOKUP($A2320,'List Calculations'!A$2:H$2705,8,FALSE),"")</f>
        <v/>
      </c>
    </row>
    <row r="2321" spans="1:4" x14ac:dyDescent="0.25">
      <c r="A2321" t="str">
        <f ca="1">IF(A2320&lt;Settings!$B$3,A2320+1,"")</f>
        <v/>
      </c>
      <c r="B2321" t="str">
        <f ca="1">IF(A2320&lt;Settings!$B$3,VLOOKUP($A2321,'List Calculations'!A$2:H$2705,6,FALSE),"")</f>
        <v/>
      </c>
      <c r="C2321" t="str">
        <f ca="1">IF(A2320&lt;Settings!$B$3,VLOOKUP($A2321,'List Calculations'!A$2:H$2705,7,FALSE),"")</f>
        <v/>
      </c>
      <c r="D2321" s="3" t="str">
        <f ca="1">IF(A2320&lt;Settings!$B$3,VLOOKUP($A2321,'List Calculations'!A$2:H$2705,8,FALSE),"")</f>
        <v/>
      </c>
    </row>
    <row r="2322" spans="1:4" x14ac:dyDescent="0.25">
      <c r="A2322" t="str">
        <f ca="1">IF(A2321&lt;Settings!$B$3,A2321+1,"")</f>
        <v/>
      </c>
      <c r="B2322" t="str">
        <f ca="1">IF(A2321&lt;Settings!$B$3,VLOOKUP($A2322,'List Calculations'!A$2:H$2705,6,FALSE),"")</f>
        <v/>
      </c>
      <c r="C2322" t="str">
        <f ca="1">IF(A2321&lt;Settings!$B$3,VLOOKUP($A2322,'List Calculations'!A$2:H$2705,7,FALSE),"")</f>
        <v/>
      </c>
      <c r="D2322" s="3" t="str">
        <f ca="1">IF(A2321&lt;Settings!$B$3,VLOOKUP($A2322,'List Calculations'!A$2:H$2705,8,FALSE),"")</f>
        <v/>
      </c>
    </row>
    <row r="2323" spans="1:4" x14ac:dyDescent="0.25">
      <c r="A2323" t="str">
        <f ca="1">IF(A2322&lt;Settings!$B$3,A2322+1,"")</f>
        <v/>
      </c>
      <c r="B2323" t="str">
        <f ca="1">IF(A2322&lt;Settings!$B$3,VLOOKUP($A2323,'List Calculations'!A$2:H$2705,6,FALSE),"")</f>
        <v/>
      </c>
      <c r="C2323" t="str">
        <f ca="1">IF(A2322&lt;Settings!$B$3,VLOOKUP($A2323,'List Calculations'!A$2:H$2705,7,FALSE),"")</f>
        <v/>
      </c>
      <c r="D2323" s="3" t="str">
        <f ca="1">IF(A2322&lt;Settings!$B$3,VLOOKUP($A2323,'List Calculations'!A$2:H$2705,8,FALSE),"")</f>
        <v/>
      </c>
    </row>
    <row r="2324" spans="1:4" x14ac:dyDescent="0.25">
      <c r="A2324" t="str">
        <f ca="1">IF(A2323&lt;Settings!$B$3,A2323+1,"")</f>
        <v/>
      </c>
      <c r="B2324" t="str">
        <f ca="1">IF(A2323&lt;Settings!$B$3,VLOOKUP($A2324,'List Calculations'!A$2:H$2705,6,FALSE),"")</f>
        <v/>
      </c>
      <c r="C2324" t="str">
        <f ca="1">IF(A2323&lt;Settings!$B$3,VLOOKUP($A2324,'List Calculations'!A$2:H$2705,7,FALSE),"")</f>
        <v/>
      </c>
      <c r="D2324" s="3" t="str">
        <f ca="1">IF(A2323&lt;Settings!$B$3,VLOOKUP($A2324,'List Calculations'!A$2:H$2705,8,FALSE),"")</f>
        <v/>
      </c>
    </row>
    <row r="2325" spans="1:4" x14ac:dyDescent="0.25">
      <c r="A2325" t="str">
        <f ca="1">IF(A2324&lt;Settings!$B$3,A2324+1,"")</f>
        <v/>
      </c>
      <c r="B2325" t="str">
        <f ca="1">IF(A2324&lt;Settings!$B$3,VLOOKUP($A2325,'List Calculations'!A$2:H$2705,6,FALSE),"")</f>
        <v/>
      </c>
      <c r="C2325" t="str">
        <f ca="1">IF(A2324&lt;Settings!$B$3,VLOOKUP($A2325,'List Calculations'!A$2:H$2705,7,FALSE),"")</f>
        <v/>
      </c>
      <c r="D2325" s="3" t="str">
        <f ca="1">IF(A2324&lt;Settings!$B$3,VLOOKUP($A2325,'List Calculations'!A$2:H$2705,8,FALSE),"")</f>
        <v/>
      </c>
    </row>
    <row r="2326" spans="1:4" x14ac:dyDescent="0.25">
      <c r="A2326" t="str">
        <f ca="1">IF(A2325&lt;Settings!$B$3,A2325+1,"")</f>
        <v/>
      </c>
      <c r="B2326" t="str">
        <f ca="1">IF(A2325&lt;Settings!$B$3,VLOOKUP($A2326,'List Calculations'!A$2:H$2705,6,FALSE),"")</f>
        <v/>
      </c>
      <c r="C2326" t="str">
        <f ca="1">IF(A2325&lt;Settings!$B$3,VLOOKUP($A2326,'List Calculations'!A$2:H$2705,7,FALSE),"")</f>
        <v/>
      </c>
      <c r="D2326" s="3" t="str">
        <f ca="1">IF(A2325&lt;Settings!$B$3,VLOOKUP($A2326,'List Calculations'!A$2:H$2705,8,FALSE),"")</f>
        <v/>
      </c>
    </row>
    <row r="2327" spans="1:4" x14ac:dyDescent="0.25">
      <c r="A2327" t="str">
        <f ca="1">IF(A2326&lt;Settings!$B$3,A2326+1,"")</f>
        <v/>
      </c>
      <c r="B2327" t="str">
        <f ca="1">IF(A2326&lt;Settings!$B$3,VLOOKUP($A2327,'List Calculations'!A$2:H$2705,6,FALSE),"")</f>
        <v/>
      </c>
      <c r="C2327" t="str">
        <f ca="1">IF(A2326&lt;Settings!$B$3,VLOOKUP($A2327,'List Calculations'!A$2:H$2705,7,FALSE),"")</f>
        <v/>
      </c>
      <c r="D2327" s="3" t="str">
        <f ca="1">IF(A2326&lt;Settings!$B$3,VLOOKUP($A2327,'List Calculations'!A$2:H$2705,8,FALSE),"")</f>
        <v/>
      </c>
    </row>
    <row r="2328" spans="1:4" x14ac:dyDescent="0.25">
      <c r="A2328" t="str">
        <f ca="1">IF(A2327&lt;Settings!$B$3,A2327+1,"")</f>
        <v/>
      </c>
      <c r="B2328" t="str">
        <f ca="1">IF(A2327&lt;Settings!$B$3,VLOOKUP($A2328,'List Calculations'!A$2:H$2705,6,FALSE),"")</f>
        <v/>
      </c>
      <c r="C2328" t="str">
        <f ca="1">IF(A2327&lt;Settings!$B$3,VLOOKUP($A2328,'List Calculations'!A$2:H$2705,7,FALSE),"")</f>
        <v/>
      </c>
      <c r="D2328" s="3" t="str">
        <f ca="1">IF(A2327&lt;Settings!$B$3,VLOOKUP($A2328,'List Calculations'!A$2:H$2705,8,FALSE),"")</f>
        <v/>
      </c>
    </row>
    <row r="2329" spans="1:4" x14ac:dyDescent="0.25">
      <c r="A2329" t="str">
        <f ca="1">IF(A2328&lt;Settings!$B$3,A2328+1,"")</f>
        <v/>
      </c>
      <c r="B2329" t="str">
        <f ca="1">IF(A2328&lt;Settings!$B$3,VLOOKUP($A2329,'List Calculations'!A$2:H$2705,6,FALSE),"")</f>
        <v/>
      </c>
      <c r="C2329" t="str">
        <f ca="1">IF(A2328&lt;Settings!$B$3,VLOOKUP($A2329,'List Calculations'!A$2:H$2705,7,FALSE),"")</f>
        <v/>
      </c>
      <c r="D2329" s="3" t="str">
        <f ca="1">IF(A2328&lt;Settings!$B$3,VLOOKUP($A2329,'List Calculations'!A$2:H$2705,8,FALSE),"")</f>
        <v/>
      </c>
    </row>
    <row r="2330" spans="1:4" x14ac:dyDescent="0.25">
      <c r="A2330" t="str">
        <f ca="1">IF(A2329&lt;Settings!$B$3,A2329+1,"")</f>
        <v/>
      </c>
      <c r="B2330" t="str">
        <f ca="1">IF(A2329&lt;Settings!$B$3,VLOOKUP($A2330,'List Calculations'!A$2:H$2705,6,FALSE),"")</f>
        <v/>
      </c>
      <c r="C2330" t="str">
        <f ca="1">IF(A2329&lt;Settings!$B$3,VLOOKUP($A2330,'List Calculations'!A$2:H$2705,7,FALSE),"")</f>
        <v/>
      </c>
      <c r="D2330" s="3" t="str">
        <f ca="1">IF(A2329&lt;Settings!$B$3,VLOOKUP($A2330,'List Calculations'!A$2:H$2705,8,FALSE),"")</f>
        <v/>
      </c>
    </row>
    <row r="2331" spans="1:4" x14ac:dyDescent="0.25">
      <c r="A2331" t="str">
        <f ca="1">IF(A2330&lt;Settings!$B$3,A2330+1,"")</f>
        <v/>
      </c>
      <c r="B2331" t="str">
        <f ca="1">IF(A2330&lt;Settings!$B$3,VLOOKUP($A2331,'List Calculations'!A$2:H$2705,6,FALSE),"")</f>
        <v/>
      </c>
      <c r="C2331" t="str">
        <f ca="1">IF(A2330&lt;Settings!$B$3,VLOOKUP($A2331,'List Calculations'!A$2:H$2705,7,FALSE),"")</f>
        <v/>
      </c>
      <c r="D2331" s="3" t="str">
        <f ca="1">IF(A2330&lt;Settings!$B$3,VLOOKUP($A2331,'List Calculations'!A$2:H$2705,8,FALSE),"")</f>
        <v/>
      </c>
    </row>
    <row r="2332" spans="1:4" x14ac:dyDescent="0.25">
      <c r="A2332" t="str">
        <f ca="1">IF(A2331&lt;Settings!$B$3,A2331+1,"")</f>
        <v/>
      </c>
      <c r="B2332" t="str">
        <f ca="1">IF(A2331&lt;Settings!$B$3,VLOOKUP($A2332,'List Calculations'!A$2:H$2705,6,FALSE),"")</f>
        <v/>
      </c>
      <c r="C2332" t="str">
        <f ca="1">IF(A2331&lt;Settings!$B$3,VLOOKUP($A2332,'List Calculations'!A$2:H$2705,7,FALSE),"")</f>
        <v/>
      </c>
      <c r="D2332" s="3" t="str">
        <f ca="1">IF(A2331&lt;Settings!$B$3,VLOOKUP($A2332,'List Calculations'!A$2:H$2705,8,FALSE),"")</f>
        <v/>
      </c>
    </row>
    <row r="2333" spans="1:4" x14ac:dyDescent="0.25">
      <c r="A2333" t="str">
        <f ca="1">IF(A2332&lt;Settings!$B$3,A2332+1,"")</f>
        <v/>
      </c>
      <c r="B2333" t="str">
        <f ca="1">IF(A2332&lt;Settings!$B$3,VLOOKUP($A2333,'List Calculations'!A$2:H$2705,6,FALSE),"")</f>
        <v/>
      </c>
      <c r="C2333" t="str">
        <f ca="1">IF(A2332&lt;Settings!$B$3,VLOOKUP($A2333,'List Calculations'!A$2:H$2705,7,FALSE),"")</f>
        <v/>
      </c>
      <c r="D2333" s="3" t="str">
        <f ca="1">IF(A2332&lt;Settings!$B$3,VLOOKUP($A2333,'List Calculations'!A$2:H$2705,8,FALSE),"")</f>
        <v/>
      </c>
    </row>
    <row r="2334" spans="1:4" x14ac:dyDescent="0.25">
      <c r="A2334" t="str">
        <f ca="1">IF(A2333&lt;Settings!$B$3,A2333+1,"")</f>
        <v/>
      </c>
      <c r="B2334" t="str">
        <f ca="1">IF(A2333&lt;Settings!$B$3,VLOOKUP($A2334,'List Calculations'!A$2:H$2705,6,FALSE),"")</f>
        <v/>
      </c>
      <c r="C2334" t="str">
        <f ca="1">IF(A2333&lt;Settings!$B$3,VLOOKUP($A2334,'List Calculations'!A$2:H$2705,7,FALSE),"")</f>
        <v/>
      </c>
      <c r="D2334" s="3" t="str">
        <f ca="1">IF(A2333&lt;Settings!$B$3,VLOOKUP($A2334,'List Calculations'!A$2:H$2705,8,FALSE),"")</f>
        <v/>
      </c>
    </row>
    <row r="2335" spans="1:4" x14ac:dyDescent="0.25">
      <c r="A2335" t="str">
        <f ca="1">IF(A2334&lt;Settings!$B$3,A2334+1,"")</f>
        <v/>
      </c>
      <c r="B2335" t="str">
        <f ca="1">IF(A2334&lt;Settings!$B$3,VLOOKUP($A2335,'List Calculations'!A$2:H$2705,6,FALSE),"")</f>
        <v/>
      </c>
      <c r="C2335" t="str">
        <f ca="1">IF(A2334&lt;Settings!$B$3,VLOOKUP($A2335,'List Calculations'!A$2:H$2705,7,FALSE),"")</f>
        <v/>
      </c>
      <c r="D2335" s="3" t="str">
        <f ca="1">IF(A2334&lt;Settings!$B$3,VLOOKUP($A2335,'List Calculations'!A$2:H$2705,8,FALSE),"")</f>
        <v/>
      </c>
    </row>
    <row r="2336" spans="1:4" x14ac:dyDescent="0.25">
      <c r="A2336" t="str">
        <f ca="1">IF(A2335&lt;Settings!$B$3,A2335+1,"")</f>
        <v/>
      </c>
      <c r="B2336" t="str">
        <f ca="1">IF(A2335&lt;Settings!$B$3,VLOOKUP($A2336,'List Calculations'!A$2:H$2705,6,FALSE),"")</f>
        <v/>
      </c>
      <c r="C2336" t="str">
        <f ca="1">IF(A2335&lt;Settings!$B$3,VLOOKUP($A2336,'List Calculations'!A$2:H$2705,7,FALSE),"")</f>
        <v/>
      </c>
      <c r="D2336" s="3" t="str">
        <f ca="1">IF(A2335&lt;Settings!$B$3,VLOOKUP($A2336,'List Calculations'!A$2:H$2705,8,FALSE),"")</f>
        <v/>
      </c>
    </row>
    <row r="2337" spans="1:4" x14ac:dyDescent="0.25">
      <c r="A2337" t="str">
        <f ca="1">IF(A2336&lt;Settings!$B$3,A2336+1,"")</f>
        <v/>
      </c>
      <c r="B2337" t="str">
        <f ca="1">IF(A2336&lt;Settings!$B$3,VLOOKUP($A2337,'List Calculations'!A$2:H$2705,6,FALSE),"")</f>
        <v/>
      </c>
      <c r="C2337" t="str">
        <f ca="1">IF(A2336&lt;Settings!$B$3,VLOOKUP($A2337,'List Calculations'!A$2:H$2705,7,FALSE),"")</f>
        <v/>
      </c>
      <c r="D2337" s="3" t="str">
        <f ca="1">IF(A2336&lt;Settings!$B$3,VLOOKUP($A2337,'List Calculations'!A$2:H$2705,8,FALSE),"")</f>
        <v/>
      </c>
    </row>
    <row r="2338" spans="1:4" x14ac:dyDescent="0.25">
      <c r="A2338" t="str">
        <f ca="1">IF(A2337&lt;Settings!$B$3,A2337+1,"")</f>
        <v/>
      </c>
      <c r="B2338" t="str">
        <f ca="1">IF(A2337&lt;Settings!$B$3,VLOOKUP($A2338,'List Calculations'!A$2:H$2705,6,FALSE),"")</f>
        <v/>
      </c>
      <c r="C2338" t="str">
        <f ca="1">IF(A2337&lt;Settings!$B$3,VLOOKUP($A2338,'List Calculations'!A$2:H$2705,7,FALSE),"")</f>
        <v/>
      </c>
      <c r="D2338" s="3" t="str">
        <f ca="1">IF(A2337&lt;Settings!$B$3,VLOOKUP($A2338,'List Calculations'!A$2:H$2705,8,FALSE),"")</f>
        <v/>
      </c>
    </row>
    <row r="2339" spans="1:4" x14ac:dyDescent="0.25">
      <c r="A2339" t="str">
        <f ca="1">IF(A2338&lt;Settings!$B$3,A2338+1,"")</f>
        <v/>
      </c>
      <c r="B2339" t="str">
        <f ca="1">IF(A2338&lt;Settings!$B$3,VLOOKUP($A2339,'List Calculations'!A$2:H$2705,6,FALSE),"")</f>
        <v/>
      </c>
      <c r="C2339" t="str">
        <f ca="1">IF(A2338&lt;Settings!$B$3,VLOOKUP($A2339,'List Calculations'!A$2:H$2705,7,FALSE),"")</f>
        <v/>
      </c>
      <c r="D2339" s="3" t="str">
        <f ca="1">IF(A2338&lt;Settings!$B$3,VLOOKUP($A2339,'List Calculations'!A$2:H$2705,8,FALSE),"")</f>
        <v/>
      </c>
    </row>
    <row r="2340" spans="1:4" x14ac:dyDescent="0.25">
      <c r="A2340" t="str">
        <f ca="1">IF(A2339&lt;Settings!$B$3,A2339+1,"")</f>
        <v/>
      </c>
      <c r="B2340" t="str">
        <f ca="1">IF(A2339&lt;Settings!$B$3,VLOOKUP($A2340,'List Calculations'!A$2:H$2705,6,FALSE),"")</f>
        <v/>
      </c>
      <c r="C2340" t="str">
        <f ca="1">IF(A2339&lt;Settings!$B$3,VLOOKUP($A2340,'List Calculations'!A$2:H$2705,7,FALSE),"")</f>
        <v/>
      </c>
      <c r="D2340" s="3" t="str">
        <f ca="1">IF(A2339&lt;Settings!$B$3,VLOOKUP($A2340,'List Calculations'!A$2:H$2705,8,FALSE),"")</f>
        <v/>
      </c>
    </row>
    <row r="2341" spans="1:4" x14ac:dyDescent="0.25">
      <c r="A2341" t="str">
        <f ca="1">IF(A2340&lt;Settings!$B$3,A2340+1,"")</f>
        <v/>
      </c>
      <c r="B2341" t="str">
        <f ca="1">IF(A2340&lt;Settings!$B$3,VLOOKUP($A2341,'List Calculations'!A$2:H$2705,6,FALSE),"")</f>
        <v/>
      </c>
      <c r="C2341" t="str">
        <f ca="1">IF(A2340&lt;Settings!$B$3,VLOOKUP($A2341,'List Calculations'!A$2:H$2705,7,FALSE),"")</f>
        <v/>
      </c>
      <c r="D2341" s="3" t="str">
        <f ca="1">IF(A2340&lt;Settings!$B$3,VLOOKUP($A2341,'List Calculations'!A$2:H$2705,8,FALSE),"")</f>
        <v/>
      </c>
    </row>
    <row r="2342" spans="1:4" x14ac:dyDescent="0.25">
      <c r="A2342" t="str">
        <f ca="1">IF(A2341&lt;Settings!$B$3,A2341+1,"")</f>
        <v/>
      </c>
      <c r="B2342" t="str">
        <f ca="1">IF(A2341&lt;Settings!$B$3,VLOOKUP($A2342,'List Calculations'!A$2:H$2705,6,FALSE),"")</f>
        <v/>
      </c>
      <c r="C2342" t="str">
        <f ca="1">IF(A2341&lt;Settings!$B$3,VLOOKUP($A2342,'List Calculations'!A$2:H$2705,7,FALSE),"")</f>
        <v/>
      </c>
      <c r="D2342" s="3" t="str">
        <f ca="1">IF(A2341&lt;Settings!$B$3,VLOOKUP($A2342,'List Calculations'!A$2:H$2705,8,FALSE),"")</f>
        <v/>
      </c>
    </row>
    <row r="2343" spans="1:4" x14ac:dyDescent="0.25">
      <c r="A2343" t="str">
        <f ca="1">IF(A2342&lt;Settings!$B$3,A2342+1,"")</f>
        <v/>
      </c>
      <c r="B2343" t="str">
        <f ca="1">IF(A2342&lt;Settings!$B$3,VLOOKUP($A2343,'List Calculations'!A$2:H$2705,6,FALSE),"")</f>
        <v/>
      </c>
      <c r="C2343" t="str">
        <f ca="1">IF(A2342&lt;Settings!$B$3,VLOOKUP($A2343,'List Calculations'!A$2:H$2705,7,FALSE),"")</f>
        <v/>
      </c>
      <c r="D2343" s="3" t="str">
        <f ca="1">IF(A2342&lt;Settings!$B$3,VLOOKUP($A2343,'List Calculations'!A$2:H$2705,8,FALSE),"")</f>
        <v/>
      </c>
    </row>
    <row r="2344" spans="1:4" x14ac:dyDescent="0.25">
      <c r="A2344" t="str">
        <f ca="1">IF(A2343&lt;Settings!$B$3,A2343+1,"")</f>
        <v/>
      </c>
      <c r="B2344" t="str">
        <f ca="1">IF(A2343&lt;Settings!$B$3,VLOOKUP($A2344,'List Calculations'!A$2:H$2705,6,FALSE),"")</f>
        <v/>
      </c>
      <c r="C2344" t="str">
        <f ca="1">IF(A2343&lt;Settings!$B$3,VLOOKUP($A2344,'List Calculations'!A$2:H$2705,7,FALSE),"")</f>
        <v/>
      </c>
      <c r="D2344" s="3" t="str">
        <f ca="1">IF(A2343&lt;Settings!$B$3,VLOOKUP($A2344,'List Calculations'!A$2:H$2705,8,FALSE),"")</f>
        <v/>
      </c>
    </row>
    <row r="2345" spans="1:4" x14ac:dyDescent="0.25">
      <c r="A2345" t="str">
        <f ca="1">IF(A2344&lt;Settings!$B$3,A2344+1,"")</f>
        <v/>
      </c>
      <c r="B2345" t="str">
        <f ca="1">IF(A2344&lt;Settings!$B$3,VLOOKUP($A2345,'List Calculations'!A$2:H$2705,6,FALSE),"")</f>
        <v/>
      </c>
      <c r="C2345" t="str">
        <f ca="1">IF(A2344&lt;Settings!$B$3,VLOOKUP($A2345,'List Calculations'!A$2:H$2705,7,FALSE),"")</f>
        <v/>
      </c>
      <c r="D2345" s="3" t="str">
        <f ca="1">IF(A2344&lt;Settings!$B$3,VLOOKUP($A2345,'List Calculations'!A$2:H$2705,8,FALSE),"")</f>
        <v/>
      </c>
    </row>
    <row r="2346" spans="1:4" x14ac:dyDescent="0.25">
      <c r="A2346" t="str">
        <f ca="1">IF(A2345&lt;Settings!$B$3,A2345+1,"")</f>
        <v/>
      </c>
      <c r="B2346" t="str">
        <f ca="1">IF(A2345&lt;Settings!$B$3,VLOOKUP($A2346,'List Calculations'!A$2:H$2705,6,FALSE),"")</f>
        <v/>
      </c>
      <c r="C2346" t="str">
        <f ca="1">IF(A2345&lt;Settings!$B$3,VLOOKUP($A2346,'List Calculations'!A$2:H$2705,7,FALSE),"")</f>
        <v/>
      </c>
      <c r="D2346" s="3" t="str">
        <f ca="1">IF(A2345&lt;Settings!$B$3,VLOOKUP($A2346,'List Calculations'!A$2:H$2705,8,FALSE),"")</f>
        <v/>
      </c>
    </row>
    <row r="2347" spans="1:4" x14ac:dyDescent="0.25">
      <c r="A2347" t="str">
        <f ca="1">IF(A2346&lt;Settings!$B$3,A2346+1,"")</f>
        <v/>
      </c>
      <c r="B2347" t="str">
        <f ca="1">IF(A2346&lt;Settings!$B$3,VLOOKUP($A2347,'List Calculations'!A$2:H$2705,6,FALSE),"")</f>
        <v/>
      </c>
      <c r="C2347" t="str">
        <f ca="1">IF(A2346&lt;Settings!$B$3,VLOOKUP($A2347,'List Calculations'!A$2:H$2705,7,FALSE),"")</f>
        <v/>
      </c>
      <c r="D2347" s="3" t="str">
        <f ca="1">IF(A2346&lt;Settings!$B$3,VLOOKUP($A2347,'List Calculations'!A$2:H$2705,8,FALSE),"")</f>
        <v/>
      </c>
    </row>
    <row r="2348" spans="1:4" x14ac:dyDescent="0.25">
      <c r="A2348" t="str">
        <f ca="1">IF(A2347&lt;Settings!$B$3,A2347+1,"")</f>
        <v/>
      </c>
      <c r="B2348" t="str">
        <f ca="1">IF(A2347&lt;Settings!$B$3,VLOOKUP($A2348,'List Calculations'!A$2:H$2705,6,FALSE),"")</f>
        <v/>
      </c>
      <c r="C2348" t="str">
        <f ca="1">IF(A2347&lt;Settings!$B$3,VLOOKUP($A2348,'List Calculations'!A$2:H$2705,7,FALSE),"")</f>
        <v/>
      </c>
      <c r="D2348" s="3" t="str">
        <f ca="1">IF(A2347&lt;Settings!$B$3,VLOOKUP($A2348,'List Calculations'!A$2:H$2705,8,FALSE),"")</f>
        <v/>
      </c>
    </row>
    <row r="2349" spans="1:4" x14ac:dyDescent="0.25">
      <c r="A2349" t="str">
        <f ca="1">IF(A2348&lt;Settings!$B$3,A2348+1,"")</f>
        <v/>
      </c>
      <c r="B2349" t="str">
        <f ca="1">IF(A2348&lt;Settings!$B$3,VLOOKUP($A2349,'List Calculations'!A$2:H$2705,6,FALSE),"")</f>
        <v/>
      </c>
      <c r="C2349" t="str">
        <f ca="1">IF(A2348&lt;Settings!$B$3,VLOOKUP($A2349,'List Calculations'!A$2:H$2705,7,FALSE),"")</f>
        <v/>
      </c>
      <c r="D2349" s="3" t="str">
        <f ca="1">IF(A2348&lt;Settings!$B$3,VLOOKUP($A2349,'List Calculations'!A$2:H$2705,8,FALSE),"")</f>
        <v/>
      </c>
    </row>
    <row r="2350" spans="1:4" x14ac:dyDescent="0.25">
      <c r="A2350" t="str">
        <f ca="1">IF(A2349&lt;Settings!$B$3,A2349+1,"")</f>
        <v/>
      </c>
      <c r="B2350" t="str">
        <f ca="1">IF(A2349&lt;Settings!$B$3,VLOOKUP($A2350,'List Calculations'!A$2:H$2705,6,FALSE),"")</f>
        <v/>
      </c>
      <c r="C2350" t="str">
        <f ca="1">IF(A2349&lt;Settings!$B$3,VLOOKUP($A2350,'List Calculations'!A$2:H$2705,7,FALSE),"")</f>
        <v/>
      </c>
      <c r="D2350" s="3" t="str">
        <f ca="1">IF(A2349&lt;Settings!$B$3,VLOOKUP($A2350,'List Calculations'!A$2:H$2705,8,FALSE),"")</f>
        <v/>
      </c>
    </row>
    <row r="2351" spans="1:4" x14ac:dyDescent="0.25">
      <c r="A2351" t="str">
        <f ca="1">IF(A2350&lt;Settings!$B$3,A2350+1,"")</f>
        <v/>
      </c>
      <c r="B2351" t="str">
        <f ca="1">IF(A2350&lt;Settings!$B$3,VLOOKUP($A2351,'List Calculations'!A$2:H$2705,6,FALSE),"")</f>
        <v/>
      </c>
      <c r="C2351" t="str">
        <f ca="1">IF(A2350&lt;Settings!$B$3,VLOOKUP($A2351,'List Calculations'!A$2:H$2705,7,FALSE),"")</f>
        <v/>
      </c>
      <c r="D2351" s="3" t="str">
        <f ca="1">IF(A2350&lt;Settings!$B$3,VLOOKUP($A2351,'List Calculations'!A$2:H$2705,8,FALSE),"")</f>
        <v/>
      </c>
    </row>
    <row r="2352" spans="1:4" x14ac:dyDescent="0.25">
      <c r="A2352" t="str">
        <f ca="1">IF(A2351&lt;Settings!$B$3,A2351+1,"")</f>
        <v/>
      </c>
      <c r="B2352" t="str">
        <f ca="1">IF(A2351&lt;Settings!$B$3,VLOOKUP($A2352,'List Calculations'!A$2:H$2705,6,FALSE),"")</f>
        <v/>
      </c>
      <c r="C2352" t="str">
        <f ca="1">IF(A2351&lt;Settings!$B$3,VLOOKUP($A2352,'List Calculations'!A$2:H$2705,7,FALSE),"")</f>
        <v/>
      </c>
      <c r="D2352" s="3" t="str">
        <f ca="1">IF(A2351&lt;Settings!$B$3,VLOOKUP($A2352,'List Calculations'!A$2:H$2705,8,FALSE),"")</f>
        <v/>
      </c>
    </row>
    <row r="2353" spans="1:4" x14ac:dyDescent="0.25">
      <c r="A2353" t="str">
        <f ca="1">IF(A2352&lt;Settings!$B$3,A2352+1,"")</f>
        <v/>
      </c>
      <c r="B2353" t="str">
        <f ca="1">IF(A2352&lt;Settings!$B$3,VLOOKUP($A2353,'List Calculations'!A$2:H$2705,6,FALSE),"")</f>
        <v/>
      </c>
      <c r="C2353" t="str">
        <f ca="1">IF(A2352&lt;Settings!$B$3,VLOOKUP($A2353,'List Calculations'!A$2:H$2705,7,FALSE),"")</f>
        <v/>
      </c>
      <c r="D2353" s="3" t="str">
        <f ca="1">IF(A2352&lt;Settings!$B$3,VLOOKUP($A2353,'List Calculations'!A$2:H$2705,8,FALSE),"")</f>
        <v/>
      </c>
    </row>
    <row r="2354" spans="1:4" x14ac:dyDescent="0.25">
      <c r="A2354" t="str">
        <f ca="1">IF(A2353&lt;Settings!$B$3,A2353+1,"")</f>
        <v/>
      </c>
      <c r="B2354" t="str">
        <f ca="1">IF(A2353&lt;Settings!$B$3,VLOOKUP($A2354,'List Calculations'!A$2:H$2705,6,FALSE),"")</f>
        <v/>
      </c>
      <c r="C2354" t="str">
        <f ca="1">IF(A2353&lt;Settings!$B$3,VLOOKUP($A2354,'List Calculations'!A$2:H$2705,7,FALSE),"")</f>
        <v/>
      </c>
      <c r="D2354" s="3" t="str">
        <f ca="1">IF(A2353&lt;Settings!$B$3,VLOOKUP($A2354,'List Calculations'!A$2:H$2705,8,FALSE),"")</f>
        <v/>
      </c>
    </row>
    <row r="2355" spans="1:4" x14ac:dyDescent="0.25">
      <c r="A2355" t="str">
        <f ca="1">IF(A2354&lt;Settings!$B$3,A2354+1,"")</f>
        <v/>
      </c>
      <c r="B2355" t="str">
        <f ca="1">IF(A2354&lt;Settings!$B$3,VLOOKUP($A2355,'List Calculations'!A$2:H$2705,6,FALSE),"")</f>
        <v/>
      </c>
      <c r="C2355" t="str">
        <f ca="1">IF(A2354&lt;Settings!$B$3,VLOOKUP($A2355,'List Calculations'!A$2:H$2705,7,FALSE),"")</f>
        <v/>
      </c>
      <c r="D2355" s="3" t="str">
        <f ca="1">IF(A2354&lt;Settings!$B$3,VLOOKUP($A2355,'List Calculations'!A$2:H$2705,8,FALSE),"")</f>
        <v/>
      </c>
    </row>
    <row r="2356" spans="1:4" x14ac:dyDescent="0.25">
      <c r="A2356" t="str">
        <f ca="1">IF(A2355&lt;Settings!$B$3,A2355+1,"")</f>
        <v/>
      </c>
      <c r="B2356" t="str">
        <f ca="1">IF(A2355&lt;Settings!$B$3,VLOOKUP($A2356,'List Calculations'!A$2:H$2705,6,FALSE),"")</f>
        <v/>
      </c>
      <c r="C2356" t="str">
        <f ca="1">IF(A2355&lt;Settings!$B$3,VLOOKUP($A2356,'List Calculations'!A$2:H$2705,7,FALSE),"")</f>
        <v/>
      </c>
      <c r="D2356" s="3" t="str">
        <f ca="1">IF(A2355&lt;Settings!$B$3,VLOOKUP($A2356,'List Calculations'!A$2:H$2705,8,FALSE),"")</f>
        <v/>
      </c>
    </row>
    <row r="2357" spans="1:4" x14ac:dyDescent="0.25">
      <c r="A2357" t="str">
        <f ca="1">IF(A2356&lt;Settings!$B$3,A2356+1,"")</f>
        <v/>
      </c>
      <c r="B2357" t="str">
        <f ca="1">IF(A2356&lt;Settings!$B$3,VLOOKUP($A2357,'List Calculations'!A$2:H$2705,6,FALSE),"")</f>
        <v/>
      </c>
      <c r="C2357" t="str">
        <f ca="1">IF(A2356&lt;Settings!$B$3,VLOOKUP($A2357,'List Calculations'!A$2:H$2705,7,FALSE),"")</f>
        <v/>
      </c>
      <c r="D2357" s="3" t="str">
        <f ca="1">IF(A2356&lt;Settings!$B$3,VLOOKUP($A2357,'List Calculations'!A$2:H$2705,8,FALSE),"")</f>
        <v/>
      </c>
    </row>
    <row r="2358" spans="1:4" x14ac:dyDescent="0.25">
      <c r="A2358" t="str">
        <f ca="1">IF(A2357&lt;Settings!$B$3,A2357+1,"")</f>
        <v/>
      </c>
      <c r="B2358" t="str">
        <f ca="1">IF(A2357&lt;Settings!$B$3,VLOOKUP($A2358,'List Calculations'!A$2:H$2705,6,FALSE),"")</f>
        <v/>
      </c>
      <c r="C2358" t="str">
        <f ca="1">IF(A2357&lt;Settings!$B$3,VLOOKUP($A2358,'List Calculations'!A$2:H$2705,7,FALSE),"")</f>
        <v/>
      </c>
      <c r="D2358" s="3" t="str">
        <f ca="1">IF(A2357&lt;Settings!$B$3,VLOOKUP($A2358,'List Calculations'!A$2:H$2705,8,FALSE),"")</f>
        <v/>
      </c>
    </row>
    <row r="2359" spans="1:4" x14ac:dyDescent="0.25">
      <c r="A2359" t="str">
        <f ca="1">IF(A2358&lt;Settings!$B$3,A2358+1,"")</f>
        <v/>
      </c>
      <c r="B2359" t="str">
        <f ca="1">IF(A2358&lt;Settings!$B$3,VLOOKUP($A2359,'List Calculations'!A$2:H$2705,6,FALSE),"")</f>
        <v/>
      </c>
      <c r="C2359" t="str">
        <f ca="1">IF(A2358&lt;Settings!$B$3,VLOOKUP($A2359,'List Calculations'!A$2:H$2705,7,FALSE),"")</f>
        <v/>
      </c>
      <c r="D2359" s="3" t="str">
        <f ca="1">IF(A2358&lt;Settings!$B$3,VLOOKUP($A2359,'List Calculations'!A$2:H$2705,8,FALSE),"")</f>
        <v/>
      </c>
    </row>
    <row r="2360" spans="1:4" x14ac:dyDescent="0.25">
      <c r="A2360" t="str">
        <f ca="1">IF(A2359&lt;Settings!$B$3,A2359+1,"")</f>
        <v/>
      </c>
      <c r="B2360" t="str">
        <f ca="1">IF(A2359&lt;Settings!$B$3,VLOOKUP($A2360,'List Calculations'!A$2:H$2705,6,FALSE),"")</f>
        <v/>
      </c>
      <c r="C2360" t="str">
        <f ca="1">IF(A2359&lt;Settings!$B$3,VLOOKUP($A2360,'List Calculations'!A$2:H$2705,7,FALSE),"")</f>
        <v/>
      </c>
      <c r="D2360" s="3" t="str">
        <f ca="1">IF(A2359&lt;Settings!$B$3,VLOOKUP($A2360,'List Calculations'!A$2:H$2705,8,FALSE),"")</f>
        <v/>
      </c>
    </row>
    <row r="2361" spans="1:4" x14ac:dyDescent="0.25">
      <c r="A2361" t="str">
        <f ca="1">IF(A2360&lt;Settings!$B$3,A2360+1,"")</f>
        <v/>
      </c>
      <c r="B2361" t="str">
        <f ca="1">IF(A2360&lt;Settings!$B$3,VLOOKUP($A2361,'List Calculations'!A$2:H$2705,6,FALSE),"")</f>
        <v/>
      </c>
      <c r="C2361" t="str">
        <f ca="1">IF(A2360&lt;Settings!$B$3,VLOOKUP($A2361,'List Calculations'!A$2:H$2705,7,FALSE),"")</f>
        <v/>
      </c>
      <c r="D2361" s="3" t="str">
        <f ca="1">IF(A2360&lt;Settings!$B$3,VLOOKUP($A2361,'List Calculations'!A$2:H$2705,8,FALSE),"")</f>
        <v/>
      </c>
    </row>
    <row r="2362" spans="1:4" x14ac:dyDescent="0.25">
      <c r="A2362" t="str">
        <f ca="1">IF(A2361&lt;Settings!$B$3,A2361+1,"")</f>
        <v/>
      </c>
      <c r="B2362" t="str">
        <f ca="1">IF(A2361&lt;Settings!$B$3,VLOOKUP($A2362,'List Calculations'!A$2:H$2705,6,FALSE),"")</f>
        <v/>
      </c>
      <c r="C2362" t="str">
        <f ca="1">IF(A2361&lt;Settings!$B$3,VLOOKUP($A2362,'List Calculations'!A$2:H$2705,7,FALSE),"")</f>
        <v/>
      </c>
      <c r="D2362" s="3" t="str">
        <f ca="1">IF(A2361&lt;Settings!$B$3,VLOOKUP($A2362,'List Calculations'!A$2:H$2705,8,FALSE),"")</f>
        <v/>
      </c>
    </row>
    <row r="2363" spans="1:4" x14ac:dyDescent="0.25">
      <c r="A2363" t="str">
        <f ca="1">IF(A2362&lt;Settings!$B$3,A2362+1,"")</f>
        <v/>
      </c>
      <c r="B2363" t="str">
        <f ca="1">IF(A2362&lt;Settings!$B$3,VLOOKUP($A2363,'List Calculations'!A$2:H$2705,6,FALSE),"")</f>
        <v/>
      </c>
      <c r="C2363" t="str">
        <f ca="1">IF(A2362&lt;Settings!$B$3,VLOOKUP($A2363,'List Calculations'!A$2:H$2705,7,FALSE),"")</f>
        <v/>
      </c>
      <c r="D2363" s="3" t="str">
        <f ca="1">IF(A2362&lt;Settings!$B$3,VLOOKUP($A2363,'List Calculations'!A$2:H$2705,8,FALSE),"")</f>
        <v/>
      </c>
    </row>
    <row r="2364" spans="1:4" x14ac:dyDescent="0.25">
      <c r="A2364" t="str">
        <f ca="1">IF(A2363&lt;Settings!$B$3,A2363+1,"")</f>
        <v/>
      </c>
      <c r="B2364" t="str">
        <f ca="1">IF(A2363&lt;Settings!$B$3,VLOOKUP($A2364,'List Calculations'!A$2:H$2705,6,FALSE),"")</f>
        <v/>
      </c>
      <c r="C2364" t="str">
        <f ca="1">IF(A2363&lt;Settings!$B$3,VLOOKUP($A2364,'List Calculations'!A$2:H$2705,7,FALSE),"")</f>
        <v/>
      </c>
      <c r="D2364" s="3" t="str">
        <f ca="1">IF(A2363&lt;Settings!$B$3,VLOOKUP($A2364,'List Calculations'!A$2:H$2705,8,FALSE),"")</f>
        <v/>
      </c>
    </row>
    <row r="2365" spans="1:4" x14ac:dyDescent="0.25">
      <c r="A2365" t="str">
        <f ca="1">IF(A2364&lt;Settings!$B$3,A2364+1,"")</f>
        <v/>
      </c>
      <c r="B2365" t="str">
        <f ca="1">IF(A2364&lt;Settings!$B$3,VLOOKUP($A2365,'List Calculations'!A$2:H$2705,6,FALSE),"")</f>
        <v/>
      </c>
      <c r="C2365" t="str">
        <f ca="1">IF(A2364&lt;Settings!$B$3,VLOOKUP($A2365,'List Calculations'!A$2:H$2705,7,FALSE),"")</f>
        <v/>
      </c>
      <c r="D2365" s="3" t="str">
        <f ca="1">IF(A2364&lt;Settings!$B$3,VLOOKUP($A2365,'List Calculations'!A$2:H$2705,8,FALSE),"")</f>
        <v/>
      </c>
    </row>
    <row r="2366" spans="1:4" x14ac:dyDescent="0.25">
      <c r="A2366" t="str">
        <f ca="1">IF(A2365&lt;Settings!$B$3,A2365+1,"")</f>
        <v/>
      </c>
      <c r="B2366" t="str">
        <f ca="1">IF(A2365&lt;Settings!$B$3,VLOOKUP($A2366,'List Calculations'!A$2:H$2705,6,FALSE),"")</f>
        <v/>
      </c>
      <c r="C2366" t="str">
        <f ca="1">IF(A2365&lt;Settings!$B$3,VLOOKUP($A2366,'List Calculations'!A$2:H$2705,7,FALSE),"")</f>
        <v/>
      </c>
      <c r="D2366" s="3" t="str">
        <f ca="1">IF(A2365&lt;Settings!$B$3,VLOOKUP($A2366,'List Calculations'!A$2:H$2705,8,FALSE),"")</f>
        <v/>
      </c>
    </row>
    <row r="2367" spans="1:4" x14ac:dyDescent="0.25">
      <c r="A2367" t="str">
        <f ca="1">IF(A2366&lt;Settings!$B$3,A2366+1,"")</f>
        <v/>
      </c>
      <c r="B2367" t="str">
        <f ca="1">IF(A2366&lt;Settings!$B$3,VLOOKUP($A2367,'List Calculations'!A$2:H$2705,6,FALSE),"")</f>
        <v/>
      </c>
      <c r="C2367" t="str">
        <f ca="1">IF(A2366&lt;Settings!$B$3,VLOOKUP($A2367,'List Calculations'!A$2:H$2705,7,FALSE),"")</f>
        <v/>
      </c>
      <c r="D2367" s="3" t="str">
        <f ca="1">IF(A2366&lt;Settings!$B$3,VLOOKUP($A2367,'List Calculations'!A$2:H$2705,8,FALSE),"")</f>
        <v/>
      </c>
    </row>
    <row r="2368" spans="1:4" x14ac:dyDescent="0.25">
      <c r="A2368" t="str">
        <f ca="1">IF(A2367&lt;Settings!$B$3,A2367+1,"")</f>
        <v/>
      </c>
      <c r="B2368" t="str">
        <f ca="1">IF(A2367&lt;Settings!$B$3,VLOOKUP($A2368,'List Calculations'!A$2:H$2705,6,FALSE),"")</f>
        <v/>
      </c>
      <c r="C2368" t="str">
        <f ca="1">IF(A2367&lt;Settings!$B$3,VLOOKUP($A2368,'List Calculations'!A$2:H$2705,7,FALSE),"")</f>
        <v/>
      </c>
      <c r="D2368" s="3" t="str">
        <f ca="1">IF(A2367&lt;Settings!$B$3,VLOOKUP($A2368,'List Calculations'!A$2:H$2705,8,FALSE),"")</f>
        <v/>
      </c>
    </row>
    <row r="2369" spans="1:4" x14ac:dyDescent="0.25">
      <c r="A2369" t="str">
        <f ca="1">IF(A2368&lt;Settings!$B$3,A2368+1,"")</f>
        <v/>
      </c>
      <c r="B2369" t="str">
        <f ca="1">IF(A2368&lt;Settings!$B$3,VLOOKUP($A2369,'List Calculations'!A$2:H$2705,6,FALSE),"")</f>
        <v/>
      </c>
      <c r="C2369" t="str">
        <f ca="1">IF(A2368&lt;Settings!$B$3,VLOOKUP($A2369,'List Calculations'!A$2:H$2705,7,FALSE),"")</f>
        <v/>
      </c>
      <c r="D2369" s="3" t="str">
        <f ca="1">IF(A2368&lt;Settings!$B$3,VLOOKUP($A2369,'List Calculations'!A$2:H$2705,8,FALSE),"")</f>
        <v/>
      </c>
    </row>
    <row r="2370" spans="1:4" x14ac:dyDescent="0.25">
      <c r="A2370" t="str">
        <f ca="1">IF(A2369&lt;Settings!$B$3,A2369+1,"")</f>
        <v/>
      </c>
      <c r="B2370" t="str">
        <f ca="1">IF(A2369&lt;Settings!$B$3,VLOOKUP($A2370,'List Calculations'!A$2:H$2705,6,FALSE),"")</f>
        <v/>
      </c>
      <c r="C2370" t="str">
        <f ca="1">IF(A2369&lt;Settings!$B$3,VLOOKUP($A2370,'List Calculations'!A$2:H$2705,7,FALSE),"")</f>
        <v/>
      </c>
      <c r="D2370" s="3" t="str">
        <f ca="1">IF(A2369&lt;Settings!$B$3,VLOOKUP($A2370,'List Calculations'!A$2:H$2705,8,FALSE),"")</f>
        <v/>
      </c>
    </row>
    <row r="2371" spans="1:4" x14ac:dyDescent="0.25">
      <c r="A2371" t="str">
        <f ca="1">IF(A2370&lt;Settings!$B$3,A2370+1,"")</f>
        <v/>
      </c>
      <c r="B2371" t="str">
        <f ca="1">IF(A2370&lt;Settings!$B$3,VLOOKUP($A2371,'List Calculations'!A$2:H$2705,6,FALSE),"")</f>
        <v/>
      </c>
      <c r="C2371" t="str">
        <f ca="1">IF(A2370&lt;Settings!$B$3,VLOOKUP($A2371,'List Calculations'!A$2:H$2705,7,FALSE),"")</f>
        <v/>
      </c>
      <c r="D2371" s="3" t="str">
        <f ca="1">IF(A2370&lt;Settings!$B$3,VLOOKUP($A2371,'List Calculations'!A$2:H$2705,8,FALSE),"")</f>
        <v/>
      </c>
    </row>
    <row r="2372" spans="1:4" x14ac:dyDescent="0.25">
      <c r="A2372" t="str">
        <f ca="1">IF(A2371&lt;Settings!$B$3,A2371+1,"")</f>
        <v/>
      </c>
      <c r="B2372" t="str">
        <f ca="1">IF(A2371&lt;Settings!$B$3,VLOOKUP($A2372,'List Calculations'!A$2:H$2705,6,FALSE),"")</f>
        <v/>
      </c>
      <c r="C2372" t="str">
        <f ca="1">IF(A2371&lt;Settings!$B$3,VLOOKUP($A2372,'List Calculations'!A$2:H$2705,7,FALSE),"")</f>
        <v/>
      </c>
      <c r="D2372" s="3" t="str">
        <f ca="1">IF(A2371&lt;Settings!$B$3,VLOOKUP($A2372,'List Calculations'!A$2:H$2705,8,FALSE),"")</f>
        <v/>
      </c>
    </row>
    <row r="2373" spans="1:4" x14ac:dyDescent="0.25">
      <c r="A2373" t="str">
        <f ca="1">IF(A2372&lt;Settings!$B$3,A2372+1,"")</f>
        <v/>
      </c>
      <c r="B2373" t="str">
        <f ca="1">IF(A2372&lt;Settings!$B$3,VLOOKUP($A2373,'List Calculations'!A$2:H$2705,6,FALSE),"")</f>
        <v/>
      </c>
      <c r="C2373" t="str">
        <f ca="1">IF(A2372&lt;Settings!$B$3,VLOOKUP($A2373,'List Calculations'!A$2:H$2705,7,FALSE),"")</f>
        <v/>
      </c>
      <c r="D2373" s="3" t="str">
        <f ca="1">IF(A2372&lt;Settings!$B$3,VLOOKUP($A2373,'List Calculations'!A$2:H$2705,8,FALSE),"")</f>
        <v/>
      </c>
    </row>
    <row r="2374" spans="1:4" x14ac:dyDescent="0.25">
      <c r="A2374" t="str">
        <f ca="1">IF(A2373&lt;Settings!$B$3,A2373+1,"")</f>
        <v/>
      </c>
      <c r="B2374" t="str">
        <f ca="1">IF(A2373&lt;Settings!$B$3,VLOOKUP($A2374,'List Calculations'!A$2:H$2705,6,FALSE),"")</f>
        <v/>
      </c>
      <c r="C2374" t="str">
        <f ca="1">IF(A2373&lt;Settings!$B$3,VLOOKUP($A2374,'List Calculations'!A$2:H$2705,7,FALSE),"")</f>
        <v/>
      </c>
      <c r="D2374" s="3" t="str">
        <f ca="1">IF(A2373&lt;Settings!$B$3,VLOOKUP($A2374,'List Calculations'!A$2:H$2705,8,FALSE),"")</f>
        <v/>
      </c>
    </row>
    <row r="2375" spans="1:4" x14ac:dyDescent="0.25">
      <c r="A2375" t="str">
        <f ca="1">IF(A2374&lt;Settings!$B$3,A2374+1,"")</f>
        <v/>
      </c>
      <c r="B2375" t="str">
        <f ca="1">IF(A2374&lt;Settings!$B$3,VLOOKUP($A2375,'List Calculations'!A$2:H$2705,6,FALSE),"")</f>
        <v/>
      </c>
      <c r="C2375" t="str">
        <f ca="1">IF(A2374&lt;Settings!$B$3,VLOOKUP($A2375,'List Calculations'!A$2:H$2705,7,FALSE),"")</f>
        <v/>
      </c>
      <c r="D2375" s="3" t="str">
        <f ca="1">IF(A2374&lt;Settings!$B$3,VLOOKUP($A2375,'List Calculations'!A$2:H$2705,8,FALSE),"")</f>
        <v/>
      </c>
    </row>
    <row r="2376" spans="1:4" x14ac:dyDescent="0.25">
      <c r="A2376" t="str">
        <f ca="1">IF(A2375&lt;Settings!$B$3,A2375+1,"")</f>
        <v/>
      </c>
      <c r="B2376" t="str">
        <f ca="1">IF(A2375&lt;Settings!$B$3,VLOOKUP($A2376,'List Calculations'!A$2:H$2705,6,FALSE),"")</f>
        <v/>
      </c>
      <c r="C2376" t="str">
        <f ca="1">IF(A2375&lt;Settings!$B$3,VLOOKUP($A2376,'List Calculations'!A$2:H$2705,7,FALSE),"")</f>
        <v/>
      </c>
      <c r="D2376" s="3" t="str">
        <f ca="1">IF(A2375&lt;Settings!$B$3,VLOOKUP($A2376,'List Calculations'!A$2:H$2705,8,FALSE),"")</f>
        <v/>
      </c>
    </row>
    <row r="2377" spans="1:4" x14ac:dyDescent="0.25">
      <c r="A2377" t="str">
        <f ca="1">IF(A2376&lt;Settings!$B$3,A2376+1,"")</f>
        <v/>
      </c>
      <c r="B2377" t="str">
        <f ca="1">IF(A2376&lt;Settings!$B$3,VLOOKUP($A2377,'List Calculations'!A$2:H$2705,6,FALSE),"")</f>
        <v/>
      </c>
      <c r="C2377" t="str">
        <f ca="1">IF(A2376&lt;Settings!$B$3,VLOOKUP($A2377,'List Calculations'!A$2:H$2705,7,FALSE),"")</f>
        <v/>
      </c>
      <c r="D2377" s="3" t="str">
        <f ca="1">IF(A2376&lt;Settings!$B$3,VLOOKUP($A2377,'List Calculations'!A$2:H$2705,8,FALSE),"")</f>
        <v/>
      </c>
    </row>
    <row r="2378" spans="1:4" x14ac:dyDescent="0.25">
      <c r="A2378" t="str">
        <f ca="1">IF(A2377&lt;Settings!$B$3,A2377+1,"")</f>
        <v/>
      </c>
      <c r="B2378" t="str">
        <f ca="1">IF(A2377&lt;Settings!$B$3,VLOOKUP($A2378,'List Calculations'!A$2:H$2705,6,FALSE),"")</f>
        <v/>
      </c>
      <c r="C2378" t="str">
        <f ca="1">IF(A2377&lt;Settings!$B$3,VLOOKUP($A2378,'List Calculations'!A$2:H$2705,7,FALSE),"")</f>
        <v/>
      </c>
      <c r="D2378" s="3" t="str">
        <f ca="1">IF(A2377&lt;Settings!$B$3,VLOOKUP($A2378,'List Calculations'!A$2:H$2705,8,FALSE),"")</f>
        <v/>
      </c>
    </row>
    <row r="2379" spans="1:4" x14ac:dyDescent="0.25">
      <c r="A2379" t="str">
        <f ca="1">IF(A2378&lt;Settings!$B$3,A2378+1,"")</f>
        <v/>
      </c>
      <c r="B2379" t="str">
        <f ca="1">IF(A2378&lt;Settings!$B$3,VLOOKUP($A2379,'List Calculations'!A$2:H$2705,6,FALSE),"")</f>
        <v/>
      </c>
      <c r="C2379" t="str">
        <f ca="1">IF(A2378&lt;Settings!$B$3,VLOOKUP($A2379,'List Calculations'!A$2:H$2705,7,FALSE),"")</f>
        <v/>
      </c>
      <c r="D2379" s="3" t="str">
        <f ca="1">IF(A2378&lt;Settings!$B$3,VLOOKUP($A2379,'List Calculations'!A$2:H$2705,8,FALSE),"")</f>
        <v/>
      </c>
    </row>
    <row r="2380" spans="1:4" x14ac:dyDescent="0.25">
      <c r="A2380" t="str">
        <f ca="1">IF(A2379&lt;Settings!$B$3,A2379+1,"")</f>
        <v/>
      </c>
      <c r="B2380" t="str">
        <f ca="1">IF(A2379&lt;Settings!$B$3,VLOOKUP($A2380,'List Calculations'!A$2:H$2705,6,FALSE),"")</f>
        <v/>
      </c>
      <c r="C2380" t="str">
        <f ca="1">IF(A2379&lt;Settings!$B$3,VLOOKUP($A2380,'List Calculations'!A$2:H$2705,7,FALSE),"")</f>
        <v/>
      </c>
      <c r="D2380" s="3" t="str">
        <f ca="1">IF(A2379&lt;Settings!$B$3,VLOOKUP($A2380,'List Calculations'!A$2:H$2705,8,FALSE),"")</f>
        <v/>
      </c>
    </row>
    <row r="2381" spans="1:4" x14ac:dyDescent="0.25">
      <c r="A2381" t="str">
        <f ca="1">IF(A2380&lt;Settings!$B$3,A2380+1,"")</f>
        <v/>
      </c>
      <c r="B2381" t="str">
        <f ca="1">IF(A2380&lt;Settings!$B$3,VLOOKUP($A2381,'List Calculations'!A$2:H$2705,6,FALSE),"")</f>
        <v/>
      </c>
      <c r="C2381" t="str">
        <f ca="1">IF(A2380&lt;Settings!$B$3,VLOOKUP($A2381,'List Calculations'!A$2:H$2705,7,FALSE),"")</f>
        <v/>
      </c>
      <c r="D2381" s="3" t="str">
        <f ca="1">IF(A2380&lt;Settings!$B$3,VLOOKUP($A2381,'List Calculations'!A$2:H$2705,8,FALSE),"")</f>
        <v/>
      </c>
    </row>
    <row r="2382" spans="1:4" x14ac:dyDescent="0.25">
      <c r="A2382" t="str">
        <f ca="1">IF(A2381&lt;Settings!$B$3,A2381+1,"")</f>
        <v/>
      </c>
      <c r="B2382" t="str">
        <f ca="1">IF(A2381&lt;Settings!$B$3,VLOOKUP($A2382,'List Calculations'!A$2:H$2705,6,FALSE),"")</f>
        <v/>
      </c>
      <c r="C2382" t="str">
        <f ca="1">IF(A2381&lt;Settings!$B$3,VLOOKUP($A2382,'List Calculations'!A$2:H$2705,7,FALSE),"")</f>
        <v/>
      </c>
      <c r="D2382" s="3" t="str">
        <f ca="1">IF(A2381&lt;Settings!$B$3,VLOOKUP($A2382,'List Calculations'!A$2:H$2705,8,FALSE),"")</f>
        <v/>
      </c>
    </row>
    <row r="2383" spans="1:4" x14ac:dyDescent="0.25">
      <c r="A2383" t="str">
        <f ca="1">IF(A2382&lt;Settings!$B$3,A2382+1,"")</f>
        <v/>
      </c>
      <c r="B2383" t="str">
        <f ca="1">IF(A2382&lt;Settings!$B$3,VLOOKUP($A2383,'List Calculations'!A$2:H$2705,6,FALSE),"")</f>
        <v/>
      </c>
      <c r="C2383" t="str">
        <f ca="1">IF(A2382&lt;Settings!$B$3,VLOOKUP($A2383,'List Calculations'!A$2:H$2705,7,FALSE),"")</f>
        <v/>
      </c>
      <c r="D2383" s="3" t="str">
        <f ca="1">IF(A2382&lt;Settings!$B$3,VLOOKUP($A2383,'List Calculations'!A$2:H$2705,8,FALSE),"")</f>
        <v/>
      </c>
    </row>
    <row r="2384" spans="1:4" x14ac:dyDescent="0.25">
      <c r="A2384" t="str">
        <f ca="1">IF(A2383&lt;Settings!$B$3,A2383+1,"")</f>
        <v/>
      </c>
      <c r="B2384" t="str">
        <f ca="1">IF(A2383&lt;Settings!$B$3,VLOOKUP($A2384,'List Calculations'!A$2:H$2705,6,FALSE),"")</f>
        <v/>
      </c>
      <c r="C2384" t="str">
        <f ca="1">IF(A2383&lt;Settings!$B$3,VLOOKUP($A2384,'List Calculations'!A$2:H$2705,7,FALSE),"")</f>
        <v/>
      </c>
      <c r="D2384" s="3" t="str">
        <f ca="1">IF(A2383&lt;Settings!$B$3,VLOOKUP($A2384,'List Calculations'!A$2:H$2705,8,FALSE),"")</f>
        <v/>
      </c>
    </row>
    <row r="2385" spans="1:4" x14ac:dyDescent="0.25">
      <c r="A2385" t="str">
        <f ca="1">IF(A2384&lt;Settings!$B$3,A2384+1,"")</f>
        <v/>
      </c>
      <c r="B2385" t="str">
        <f ca="1">IF(A2384&lt;Settings!$B$3,VLOOKUP($A2385,'List Calculations'!A$2:H$2705,6,FALSE),"")</f>
        <v/>
      </c>
      <c r="C2385" t="str">
        <f ca="1">IF(A2384&lt;Settings!$B$3,VLOOKUP($A2385,'List Calculations'!A$2:H$2705,7,FALSE),"")</f>
        <v/>
      </c>
      <c r="D2385" s="3" t="str">
        <f ca="1">IF(A2384&lt;Settings!$B$3,VLOOKUP($A2385,'List Calculations'!A$2:H$2705,8,FALSE),"")</f>
        <v/>
      </c>
    </row>
    <row r="2386" spans="1:4" x14ac:dyDescent="0.25">
      <c r="A2386" t="str">
        <f ca="1">IF(A2385&lt;Settings!$B$3,A2385+1,"")</f>
        <v/>
      </c>
      <c r="B2386" t="str">
        <f ca="1">IF(A2385&lt;Settings!$B$3,VLOOKUP($A2386,'List Calculations'!A$2:H$2705,6,FALSE),"")</f>
        <v/>
      </c>
      <c r="C2386" t="str">
        <f ca="1">IF(A2385&lt;Settings!$B$3,VLOOKUP($A2386,'List Calculations'!A$2:H$2705,7,FALSE),"")</f>
        <v/>
      </c>
      <c r="D2386" s="3" t="str">
        <f ca="1">IF(A2385&lt;Settings!$B$3,VLOOKUP($A2386,'List Calculations'!A$2:H$2705,8,FALSE),"")</f>
        <v/>
      </c>
    </row>
    <row r="2387" spans="1:4" x14ac:dyDescent="0.25">
      <c r="A2387" t="str">
        <f ca="1">IF(A2386&lt;Settings!$B$3,A2386+1,"")</f>
        <v/>
      </c>
      <c r="B2387" t="str">
        <f ca="1">IF(A2386&lt;Settings!$B$3,VLOOKUP($A2387,'List Calculations'!A$2:H$2705,6,FALSE),"")</f>
        <v/>
      </c>
      <c r="C2387" t="str">
        <f ca="1">IF(A2386&lt;Settings!$B$3,VLOOKUP($A2387,'List Calculations'!A$2:H$2705,7,FALSE),"")</f>
        <v/>
      </c>
      <c r="D2387" s="3" t="str">
        <f ca="1">IF(A2386&lt;Settings!$B$3,VLOOKUP($A2387,'List Calculations'!A$2:H$2705,8,FALSE),"")</f>
        <v/>
      </c>
    </row>
    <row r="2388" spans="1:4" x14ac:dyDescent="0.25">
      <c r="A2388" t="str">
        <f ca="1">IF(A2387&lt;Settings!$B$3,A2387+1,"")</f>
        <v/>
      </c>
      <c r="B2388" t="str">
        <f ca="1">IF(A2387&lt;Settings!$B$3,VLOOKUP($A2388,'List Calculations'!A$2:H$2705,6,FALSE),"")</f>
        <v/>
      </c>
      <c r="C2388" t="str">
        <f ca="1">IF(A2387&lt;Settings!$B$3,VLOOKUP($A2388,'List Calculations'!A$2:H$2705,7,FALSE),"")</f>
        <v/>
      </c>
      <c r="D2388" s="3" t="str">
        <f ca="1">IF(A2387&lt;Settings!$B$3,VLOOKUP($A2388,'List Calculations'!A$2:H$2705,8,FALSE),"")</f>
        <v/>
      </c>
    </row>
    <row r="2389" spans="1:4" x14ac:dyDescent="0.25">
      <c r="A2389" t="str">
        <f ca="1">IF(A2388&lt;Settings!$B$3,A2388+1,"")</f>
        <v/>
      </c>
      <c r="B2389" t="str">
        <f ca="1">IF(A2388&lt;Settings!$B$3,VLOOKUP($A2389,'List Calculations'!A$2:H$2705,6,FALSE),"")</f>
        <v/>
      </c>
      <c r="C2389" t="str">
        <f ca="1">IF(A2388&lt;Settings!$B$3,VLOOKUP($A2389,'List Calculations'!A$2:H$2705,7,FALSE),"")</f>
        <v/>
      </c>
      <c r="D2389" s="3" t="str">
        <f ca="1">IF(A2388&lt;Settings!$B$3,VLOOKUP($A2389,'List Calculations'!A$2:H$2705,8,FALSE),"")</f>
        <v/>
      </c>
    </row>
    <row r="2390" spans="1:4" x14ac:dyDescent="0.25">
      <c r="A2390" t="str">
        <f ca="1">IF(A2389&lt;Settings!$B$3,A2389+1,"")</f>
        <v/>
      </c>
      <c r="B2390" t="str">
        <f ca="1">IF(A2389&lt;Settings!$B$3,VLOOKUP($A2390,'List Calculations'!A$2:H$2705,6,FALSE),"")</f>
        <v/>
      </c>
      <c r="C2390" t="str">
        <f ca="1">IF(A2389&lt;Settings!$B$3,VLOOKUP($A2390,'List Calculations'!A$2:H$2705,7,FALSE),"")</f>
        <v/>
      </c>
      <c r="D2390" s="3" t="str">
        <f ca="1">IF(A2389&lt;Settings!$B$3,VLOOKUP($A2390,'List Calculations'!A$2:H$2705,8,FALSE),"")</f>
        <v/>
      </c>
    </row>
    <row r="2391" spans="1:4" x14ac:dyDescent="0.25">
      <c r="A2391" t="str">
        <f ca="1">IF(A2390&lt;Settings!$B$3,A2390+1,"")</f>
        <v/>
      </c>
      <c r="B2391" t="str">
        <f ca="1">IF(A2390&lt;Settings!$B$3,VLOOKUP($A2391,'List Calculations'!A$2:H$2705,6,FALSE),"")</f>
        <v/>
      </c>
      <c r="C2391" t="str">
        <f ca="1">IF(A2390&lt;Settings!$B$3,VLOOKUP($A2391,'List Calculations'!A$2:H$2705,7,FALSE),"")</f>
        <v/>
      </c>
      <c r="D2391" s="3" t="str">
        <f ca="1">IF(A2390&lt;Settings!$B$3,VLOOKUP($A2391,'List Calculations'!A$2:H$2705,8,FALSE),"")</f>
        <v/>
      </c>
    </row>
    <row r="2392" spans="1:4" x14ac:dyDescent="0.25">
      <c r="A2392" t="str">
        <f ca="1">IF(A2391&lt;Settings!$B$3,A2391+1,"")</f>
        <v/>
      </c>
      <c r="B2392" t="str">
        <f ca="1">IF(A2391&lt;Settings!$B$3,VLOOKUP($A2392,'List Calculations'!A$2:H$2705,6,FALSE),"")</f>
        <v/>
      </c>
      <c r="C2392" t="str">
        <f ca="1">IF(A2391&lt;Settings!$B$3,VLOOKUP($A2392,'List Calculations'!A$2:H$2705,7,FALSE),"")</f>
        <v/>
      </c>
      <c r="D2392" s="3" t="str">
        <f ca="1">IF(A2391&lt;Settings!$B$3,VLOOKUP($A2392,'List Calculations'!A$2:H$2705,8,FALSE),"")</f>
        <v/>
      </c>
    </row>
    <row r="2393" spans="1:4" x14ac:dyDescent="0.25">
      <c r="A2393" t="str">
        <f ca="1">IF(A2392&lt;Settings!$B$3,A2392+1,"")</f>
        <v/>
      </c>
      <c r="B2393" t="str">
        <f ca="1">IF(A2392&lt;Settings!$B$3,VLOOKUP($A2393,'List Calculations'!A$2:H$2705,6,FALSE),"")</f>
        <v/>
      </c>
      <c r="C2393" t="str">
        <f ca="1">IF(A2392&lt;Settings!$B$3,VLOOKUP($A2393,'List Calculations'!A$2:H$2705,7,FALSE),"")</f>
        <v/>
      </c>
      <c r="D2393" s="3" t="str">
        <f ca="1">IF(A2392&lt;Settings!$B$3,VLOOKUP($A2393,'List Calculations'!A$2:H$2705,8,FALSE),"")</f>
        <v/>
      </c>
    </row>
    <row r="2394" spans="1:4" x14ac:dyDescent="0.25">
      <c r="A2394" t="str">
        <f ca="1">IF(A2393&lt;Settings!$B$3,A2393+1,"")</f>
        <v/>
      </c>
      <c r="B2394" t="str">
        <f ca="1">IF(A2393&lt;Settings!$B$3,VLOOKUP($A2394,'List Calculations'!A$2:H$2705,6,FALSE),"")</f>
        <v/>
      </c>
      <c r="C2394" t="str">
        <f ca="1">IF(A2393&lt;Settings!$B$3,VLOOKUP($A2394,'List Calculations'!A$2:H$2705,7,FALSE),"")</f>
        <v/>
      </c>
      <c r="D2394" s="3" t="str">
        <f ca="1">IF(A2393&lt;Settings!$B$3,VLOOKUP($A2394,'List Calculations'!A$2:H$2705,8,FALSE),"")</f>
        <v/>
      </c>
    </row>
    <row r="2395" spans="1:4" x14ac:dyDescent="0.25">
      <c r="A2395" t="str">
        <f ca="1">IF(A2394&lt;Settings!$B$3,A2394+1,"")</f>
        <v/>
      </c>
      <c r="B2395" t="str">
        <f ca="1">IF(A2394&lt;Settings!$B$3,VLOOKUP($A2395,'List Calculations'!A$2:H$2705,6,FALSE),"")</f>
        <v/>
      </c>
      <c r="C2395" t="str">
        <f ca="1">IF(A2394&lt;Settings!$B$3,VLOOKUP($A2395,'List Calculations'!A$2:H$2705,7,FALSE),"")</f>
        <v/>
      </c>
      <c r="D2395" s="3" t="str">
        <f ca="1">IF(A2394&lt;Settings!$B$3,VLOOKUP($A2395,'List Calculations'!A$2:H$2705,8,FALSE),"")</f>
        <v/>
      </c>
    </row>
    <row r="2396" spans="1:4" x14ac:dyDescent="0.25">
      <c r="A2396" t="str">
        <f ca="1">IF(A2395&lt;Settings!$B$3,A2395+1,"")</f>
        <v/>
      </c>
      <c r="B2396" t="str">
        <f ca="1">IF(A2395&lt;Settings!$B$3,VLOOKUP($A2396,'List Calculations'!A$2:H$2705,6,FALSE),"")</f>
        <v/>
      </c>
      <c r="C2396" t="str">
        <f ca="1">IF(A2395&lt;Settings!$B$3,VLOOKUP($A2396,'List Calculations'!A$2:H$2705,7,FALSE),"")</f>
        <v/>
      </c>
      <c r="D2396" s="3" t="str">
        <f ca="1">IF(A2395&lt;Settings!$B$3,VLOOKUP($A2396,'List Calculations'!A$2:H$2705,8,FALSE),"")</f>
        <v/>
      </c>
    </row>
    <row r="2397" spans="1:4" x14ac:dyDescent="0.25">
      <c r="A2397" t="str">
        <f ca="1">IF(A2396&lt;Settings!$B$3,A2396+1,"")</f>
        <v/>
      </c>
      <c r="B2397" t="str">
        <f ca="1">IF(A2396&lt;Settings!$B$3,VLOOKUP($A2397,'List Calculations'!A$2:H$2705,6,FALSE),"")</f>
        <v/>
      </c>
      <c r="C2397" t="str">
        <f ca="1">IF(A2396&lt;Settings!$B$3,VLOOKUP($A2397,'List Calculations'!A$2:H$2705,7,FALSE),"")</f>
        <v/>
      </c>
      <c r="D2397" s="3" t="str">
        <f ca="1">IF(A2396&lt;Settings!$B$3,VLOOKUP($A2397,'List Calculations'!A$2:H$2705,8,FALSE),"")</f>
        <v/>
      </c>
    </row>
    <row r="2398" spans="1:4" x14ac:dyDescent="0.25">
      <c r="A2398" t="str">
        <f ca="1">IF(A2397&lt;Settings!$B$3,A2397+1,"")</f>
        <v/>
      </c>
      <c r="B2398" t="str">
        <f ca="1">IF(A2397&lt;Settings!$B$3,VLOOKUP($A2398,'List Calculations'!A$2:H$2705,6,FALSE),"")</f>
        <v/>
      </c>
      <c r="C2398" t="str">
        <f ca="1">IF(A2397&lt;Settings!$B$3,VLOOKUP($A2398,'List Calculations'!A$2:H$2705,7,FALSE),"")</f>
        <v/>
      </c>
      <c r="D2398" s="3" t="str">
        <f ca="1">IF(A2397&lt;Settings!$B$3,VLOOKUP($A2398,'List Calculations'!A$2:H$2705,8,FALSE),"")</f>
        <v/>
      </c>
    </row>
    <row r="2399" spans="1:4" x14ac:dyDescent="0.25">
      <c r="A2399" t="str">
        <f ca="1">IF(A2398&lt;Settings!$B$3,A2398+1,"")</f>
        <v/>
      </c>
      <c r="B2399" t="str">
        <f ca="1">IF(A2398&lt;Settings!$B$3,VLOOKUP($A2399,'List Calculations'!A$2:H$2705,6,FALSE),"")</f>
        <v/>
      </c>
      <c r="C2399" t="str">
        <f ca="1">IF(A2398&lt;Settings!$B$3,VLOOKUP($A2399,'List Calculations'!A$2:H$2705,7,FALSE),"")</f>
        <v/>
      </c>
      <c r="D2399" s="3" t="str">
        <f ca="1">IF(A2398&lt;Settings!$B$3,VLOOKUP($A2399,'List Calculations'!A$2:H$2705,8,FALSE),"")</f>
        <v/>
      </c>
    </row>
    <row r="2400" spans="1:4" x14ac:dyDescent="0.25">
      <c r="A2400" t="str">
        <f ca="1">IF(A2399&lt;Settings!$B$3,A2399+1,"")</f>
        <v/>
      </c>
      <c r="B2400" t="str">
        <f ca="1">IF(A2399&lt;Settings!$B$3,VLOOKUP($A2400,'List Calculations'!A$2:H$2705,6,FALSE),"")</f>
        <v/>
      </c>
      <c r="C2400" t="str">
        <f ca="1">IF(A2399&lt;Settings!$B$3,VLOOKUP($A2400,'List Calculations'!A$2:H$2705,7,FALSE),"")</f>
        <v/>
      </c>
      <c r="D2400" s="3" t="str">
        <f ca="1">IF(A2399&lt;Settings!$B$3,VLOOKUP($A2400,'List Calculations'!A$2:H$2705,8,FALSE),"")</f>
        <v/>
      </c>
    </row>
    <row r="2401" spans="1:4" x14ac:dyDescent="0.25">
      <c r="A2401" t="str">
        <f ca="1">IF(A2400&lt;Settings!$B$3,A2400+1,"")</f>
        <v/>
      </c>
      <c r="B2401" t="str">
        <f ca="1">IF(A2400&lt;Settings!$B$3,VLOOKUP($A2401,'List Calculations'!A$2:H$2705,6,FALSE),"")</f>
        <v/>
      </c>
      <c r="C2401" t="str">
        <f ca="1">IF(A2400&lt;Settings!$B$3,VLOOKUP($A2401,'List Calculations'!A$2:H$2705,7,FALSE),"")</f>
        <v/>
      </c>
      <c r="D2401" s="3" t="str">
        <f ca="1">IF(A2400&lt;Settings!$B$3,VLOOKUP($A2401,'List Calculations'!A$2:H$2705,8,FALSE),"")</f>
        <v/>
      </c>
    </row>
    <row r="2402" spans="1:4" x14ac:dyDescent="0.25">
      <c r="A2402" t="str">
        <f ca="1">IF(A2401&lt;Settings!$B$3,A2401+1,"")</f>
        <v/>
      </c>
      <c r="B2402" t="str">
        <f ca="1">IF(A2401&lt;Settings!$B$3,VLOOKUP($A2402,'List Calculations'!A$2:H$2705,6,FALSE),"")</f>
        <v/>
      </c>
      <c r="C2402" t="str">
        <f ca="1">IF(A2401&lt;Settings!$B$3,VLOOKUP($A2402,'List Calculations'!A$2:H$2705,7,FALSE),"")</f>
        <v/>
      </c>
      <c r="D2402" s="3" t="str">
        <f ca="1">IF(A2401&lt;Settings!$B$3,VLOOKUP($A2402,'List Calculations'!A$2:H$2705,8,FALSE),"")</f>
        <v/>
      </c>
    </row>
    <row r="2403" spans="1:4" x14ac:dyDescent="0.25">
      <c r="A2403" t="str">
        <f ca="1">IF(A2402&lt;Settings!$B$3,A2402+1,"")</f>
        <v/>
      </c>
      <c r="B2403" t="str">
        <f ca="1">IF(A2402&lt;Settings!$B$3,VLOOKUP($A2403,'List Calculations'!A$2:H$2705,6,FALSE),"")</f>
        <v/>
      </c>
      <c r="C2403" t="str">
        <f ca="1">IF(A2402&lt;Settings!$B$3,VLOOKUP($A2403,'List Calculations'!A$2:H$2705,7,FALSE),"")</f>
        <v/>
      </c>
      <c r="D2403" s="3" t="str">
        <f ca="1">IF(A2402&lt;Settings!$B$3,VLOOKUP($A2403,'List Calculations'!A$2:H$2705,8,FALSE),"")</f>
        <v/>
      </c>
    </row>
    <row r="2404" spans="1:4" x14ac:dyDescent="0.25">
      <c r="A2404" t="str">
        <f ca="1">IF(A2403&lt;Settings!$B$3,A2403+1,"")</f>
        <v/>
      </c>
      <c r="B2404" t="str">
        <f ca="1">IF(A2403&lt;Settings!$B$3,VLOOKUP($A2404,'List Calculations'!A$2:H$2705,6,FALSE),"")</f>
        <v/>
      </c>
      <c r="C2404" t="str">
        <f ca="1">IF(A2403&lt;Settings!$B$3,VLOOKUP($A2404,'List Calculations'!A$2:H$2705,7,FALSE),"")</f>
        <v/>
      </c>
      <c r="D2404" s="3" t="str">
        <f ca="1">IF(A2403&lt;Settings!$B$3,VLOOKUP($A2404,'List Calculations'!A$2:H$2705,8,FALSE),"")</f>
        <v/>
      </c>
    </row>
    <row r="2405" spans="1:4" x14ac:dyDescent="0.25">
      <c r="A2405" t="str">
        <f ca="1">IF(A2404&lt;Settings!$B$3,A2404+1,"")</f>
        <v/>
      </c>
      <c r="B2405" t="str">
        <f ca="1">IF(A2404&lt;Settings!$B$3,VLOOKUP($A2405,'List Calculations'!A$2:H$2705,6,FALSE),"")</f>
        <v/>
      </c>
      <c r="C2405" t="str">
        <f ca="1">IF(A2404&lt;Settings!$B$3,VLOOKUP($A2405,'List Calculations'!A$2:H$2705,7,FALSE),"")</f>
        <v/>
      </c>
      <c r="D2405" s="3" t="str">
        <f ca="1">IF(A2404&lt;Settings!$B$3,VLOOKUP($A2405,'List Calculations'!A$2:H$2705,8,FALSE),"")</f>
        <v/>
      </c>
    </row>
    <row r="2406" spans="1:4" x14ac:dyDescent="0.25">
      <c r="A2406" t="str">
        <f ca="1">IF(A2405&lt;Settings!$B$3,A2405+1,"")</f>
        <v/>
      </c>
      <c r="B2406" t="str">
        <f ca="1">IF(A2405&lt;Settings!$B$3,VLOOKUP($A2406,'List Calculations'!A$2:H$2705,6,FALSE),"")</f>
        <v/>
      </c>
      <c r="C2406" t="str">
        <f ca="1">IF(A2405&lt;Settings!$B$3,VLOOKUP($A2406,'List Calculations'!A$2:H$2705,7,FALSE),"")</f>
        <v/>
      </c>
      <c r="D2406" s="3" t="str">
        <f ca="1">IF(A2405&lt;Settings!$B$3,VLOOKUP($A2406,'List Calculations'!A$2:H$2705,8,FALSE),"")</f>
        <v/>
      </c>
    </row>
    <row r="2407" spans="1:4" x14ac:dyDescent="0.25">
      <c r="A2407" t="str">
        <f ca="1">IF(A2406&lt;Settings!$B$3,A2406+1,"")</f>
        <v/>
      </c>
      <c r="B2407" t="str">
        <f ca="1">IF(A2406&lt;Settings!$B$3,VLOOKUP($A2407,'List Calculations'!A$2:H$2705,6,FALSE),"")</f>
        <v/>
      </c>
      <c r="C2407" t="str">
        <f ca="1">IF(A2406&lt;Settings!$B$3,VLOOKUP($A2407,'List Calculations'!A$2:H$2705,7,FALSE),"")</f>
        <v/>
      </c>
      <c r="D2407" s="3" t="str">
        <f ca="1">IF(A2406&lt;Settings!$B$3,VLOOKUP($A2407,'List Calculations'!A$2:H$2705,8,FALSE),"")</f>
        <v/>
      </c>
    </row>
    <row r="2408" spans="1:4" x14ac:dyDescent="0.25">
      <c r="A2408" t="str">
        <f ca="1">IF(A2407&lt;Settings!$B$3,A2407+1,"")</f>
        <v/>
      </c>
      <c r="B2408" t="str">
        <f ca="1">IF(A2407&lt;Settings!$B$3,VLOOKUP($A2408,'List Calculations'!A$2:H$2705,6,FALSE),"")</f>
        <v/>
      </c>
      <c r="C2408" t="str">
        <f ca="1">IF(A2407&lt;Settings!$B$3,VLOOKUP($A2408,'List Calculations'!A$2:H$2705,7,FALSE),"")</f>
        <v/>
      </c>
      <c r="D2408" s="3" t="str">
        <f ca="1">IF(A2407&lt;Settings!$B$3,VLOOKUP($A2408,'List Calculations'!A$2:H$2705,8,FALSE),"")</f>
        <v/>
      </c>
    </row>
    <row r="2409" spans="1:4" x14ac:dyDescent="0.25">
      <c r="A2409" t="str">
        <f ca="1">IF(A2408&lt;Settings!$B$3,A2408+1,"")</f>
        <v/>
      </c>
      <c r="B2409" t="str">
        <f ca="1">IF(A2408&lt;Settings!$B$3,VLOOKUP($A2409,'List Calculations'!A$2:H$2705,6,FALSE),"")</f>
        <v/>
      </c>
      <c r="C2409" t="str">
        <f ca="1">IF(A2408&lt;Settings!$B$3,VLOOKUP($A2409,'List Calculations'!A$2:H$2705,7,FALSE),"")</f>
        <v/>
      </c>
      <c r="D2409" s="3" t="str">
        <f ca="1">IF(A2408&lt;Settings!$B$3,VLOOKUP($A2409,'List Calculations'!A$2:H$2705,8,FALSE),"")</f>
        <v/>
      </c>
    </row>
    <row r="2410" spans="1:4" x14ac:dyDescent="0.25">
      <c r="A2410" t="str">
        <f ca="1">IF(A2409&lt;Settings!$B$3,A2409+1,"")</f>
        <v/>
      </c>
      <c r="B2410" t="str">
        <f ca="1">IF(A2409&lt;Settings!$B$3,VLOOKUP($A2410,'List Calculations'!A$2:H$2705,6,FALSE),"")</f>
        <v/>
      </c>
      <c r="C2410" t="str">
        <f ca="1">IF(A2409&lt;Settings!$B$3,VLOOKUP($A2410,'List Calculations'!A$2:H$2705,7,FALSE),"")</f>
        <v/>
      </c>
      <c r="D2410" s="3" t="str">
        <f ca="1">IF(A2409&lt;Settings!$B$3,VLOOKUP($A2410,'List Calculations'!A$2:H$2705,8,FALSE),"")</f>
        <v/>
      </c>
    </row>
    <row r="2411" spans="1:4" x14ac:dyDescent="0.25">
      <c r="A2411" t="str">
        <f ca="1">IF(A2410&lt;Settings!$B$3,A2410+1,"")</f>
        <v/>
      </c>
      <c r="B2411" t="str">
        <f ca="1">IF(A2410&lt;Settings!$B$3,VLOOKUP($A2411,'List Calculations'!A$2:H$2705,6,FALSE),"")</f>
        <v/>
      </c>
      <c r="C2411" t="str">
        <f ca="1">IF(A2410&lt;Settings!$B$3,VLOOKUP($A2411,'List Calculations'!A$2:H$2705,7,FALSE),"")</f>
        <v/>
      </c>
      <c r="D2411" s="3" t="str">
        <f ca="1">IF(A2410&lt;Settings!$B$3,VLOOKUP($A2411,'List Calculations'!A$2:H$2705,8,FALSE),"")</f>
        <v/>
      </c>
    </row>
    <row r="2412" spans="1:4" x14ac:dyDescent="0.25">
      <c r="A2412" t="str">
        <f ca="1">IF(A2411&lt;Settings!$B$3,A2411+1,"")</f>
        <v/>
      </c>
      <c r="B2412" t="str">
        <f ca="1">IF(A2411&lt;Settings!$B$3,VLOOKUP($A2412,'List Calculations'!A$2:H$2705,6,FALSE),"")</f>
        <v/>
      </c>
      <c r="C2412" t="str">
        <f ca="1">IF(A2411&lt;Settings!$B$3,VLOOKUP($A2412,'List Calculations'!A$2:H$2705,7,FALSE),"")</f>
        <v/>
      </c>
      <c r="D2412" s="3" t="str">
        <f ca="1">IF(A2411&lt;Settings!$B$3,VLOOKUP($A2412,'List Calculations'!A$2:H$2705,8,FALSE),"")</f>
        <v/>
      </c>
    </row>
    <row r="2413" spans="1:4" x14ac:dyDescent="0.25">
      <c r="A2413" t="str">
        <f ca="1">IF(A2412&lt;Settings!$B$3,A2412+1,"")</f>
        <v/>
      </c>
      <c r="B2413" t="str">
        <f ca="1">IF(A2412&lt;Settings!$B$3,VLOOKUP($A2413,'List Calculations'!A$2:H$2705,6,FALSE),"")</f>
        <v/>
      </c>
      <c r="C2413" t="str">
        <f ca="1">IF(A2412&lt;Settings!$B$3,VLOOKUP($A2413,'List Calculations'!A$2:H$2705,7,FALSE),"")</f>
        <v/>
      </c>
      <c r="D2413" s="3" t="str">
        <f ca="1">IF(A2412&lt;Settings!$B$3,VLOOKUP($A2413,'List Calculations'!A$2:H$2705,8,FALSE),"")</f>
        <v/>
      </c>
    </row>
    <row r="2414" spans="1:4" x14ac:dyDescent="0.25">
      <c r="A2414" t="str">
        <f ca="1">IF(A2413&lt;Settings!$B$3,A2413+1,"")</f>
        <v/>
      </c>
      <c r="B2414" t="str">
        <f ca="1">IF(A2413&lt;Settings!$B$3,VLOOKUP($A2414,'List Calculations'!A$2:H$2705,6,FALSE),"")</f>
        <v/>
      </c>
      <c r="C2414" t="str">
        <f ca="1">IF(A2413&lt;Settings!$B$3,VLOOKUP($A2414,'List Calculations'!A$2:H$2705,7,FALSE),"")</f>
        <v/>
      </c>
      <c r="D2414" s="3" t="str">
        <f ca="1">IF(A2413&lt;Settings!$B$3,VLOOKUP($A2414,'List Calculations'!A$2:H$2705,8,FALSE),"")</f>
        <v/>
      </c>
    </row>
    <row r="2415" spans="1:4" x14ac:dyDescent="0.25">
      <c r="A2415" t="str">
        <f ca="1">IF(A2414&lt;Settings!$B$3,A2414+1,"")</f>
        <v/>
      </c>
      <c r="B2415" t="str">
        <f ca="1">IF(A2414&lt;Settings!$B$3,VLOOKUP($A2415,'List Calculations'!A$2:H$2705,6,FALSE),"")</f>
        <v/>
      </c>
      <c r="C2415" t="str">
        <f ca="1">IF(A2414&lt;Settings!$B$3,VLOOKUP($A2415,'List Calculations'!A$2:H$2705,7,FALSE),"")</f>
        <v/>
      </c>
      <c r="D2415" s="3" t="str">
        <f ca="1">IF(A2414&lt;Settings!$B$3,VLOOKUP($A2415,'List Calculations'!A$2:H$2705,8,FALSE),"")</f>
        <v/>
      </c>
    </row>
    <row r="2416" spans="1:4" x14ac:dyDescent="0.25">
      <c r="A2416" t="str">
        <f ca="1">IF(A2415&lt;Settings!$B$3,A2415+1,"")</f>
        <v/>
      </c>
      <c r="B2416" t="str">
        <f ca="1">IF(A2415&lt;Settings!$B$3,VLOOKUP($A2416,'List Calculations'!A$2:H$2705,6,FALSE),"")</f>
        <v/>
      </c>
      <c r="C2416" t="str">
        <f ca="1">IF(A2415&lt;Settings!$B$3,VLOOKUP($A2416,'List Calculations'!A$2:H$2705,7,FALSE),"")</f>
        <v/>
      </c>
      <c r="D2416" s="3" t="str">
        <f ca="1">IF(A2415&lt;Settings!$B$3,VLOOKUP($A2416,'List Calculations'!A$2:H$2705,8,FALSE),"")</f>
        <v/>
      </c>
    </row>
    <row r="2417" spans="1:4" x14ac:dyDescent="0.25">
      <c r="A2417" t="str">
        <f ca="1">IF(A2416&lt;Settings!$B$3,A2416+1,"")</f>
        <v/>
      </c>
      <c r="B2417" t="str">
        <f ca="1">IF(A2416&lt;Settings!$B$3,VLOOKUP($A2417,'List Calculations'!A$2:H$2705,6,FALSE),"")</f>
        <v/>
      </c>
      <c r="C2417" t="str">
        <f ca="1">IF(A2416&lt;Settings!$B$3,VLOOKUP($A2417,'List Calculations'!A$2:H$2705,7,FALSE),"")</f>
        <v/>
      </c>
      <c r="D2417" s="3" t="str">
        <f ca="1">IF(A2416&lt;Settings!$B$3,VLOOKUP($A2417,'List Calculations'!A$2:H$2705,8,FALSE),"")</f>
        <v/>
      </c>
    </row>
    <row r="2418" spans="1:4" x14ac:dyDescent="0.25">
      <c r="A2418" t="str">
        <f ca="1">IF(A2417&lt;Settings!$B$3,A2417+1,"")</f>
        <v/>
      </c>
      <c r="B2418" t="str">
        <f ca="1">IF(A2417&lt;Settings!$B$3,VLOOKUP($A2418,'List Calculations'!A$2:H$2705,6,FALSE),"")</f>
        <v/>
      </c>
      <c r="C2418" t="str">
        <f ca="1">IF(A2417&lt;Settings!$B$3,VLOOKUP($A2418,'List Calculations'!A$2:H$2705,7,FALSE),"")</f>
        <v/>
      </c>
      <c r="D2418" s="3" t="str">
        <f ca="1">IF(A2417&lt;Settings!$B$3,VLOOKUP($A2418,'List Calculations'!A$2:H$2705,8,FALSE),"")</f>
        <v/>
      </c>
    </row>
    <row r="2419" spans="1:4" x14ac:dyDescent="0.25">
      <c r="A2419" t="str">
        <f ca="1">IF(A2418&lt;Settings!$B$3,A2418+1,"")</f>
        <v/>
      </c>
      <c r="B2419" t="str">
        <f ca="1">IF(A2418&lt;Settings!$B$3,VLOOKUP($A2419,'List Calculations'!A$2:H$2705,6,FALSE),"")</f>
        <v/>
      </c>
      <c r="C2419" t="str">
        <f ca="1">IF(A2418&lt;Settings!$B$3,VLOOKUP($A2419,'List Calculations'!A$2:H$2705,7,FALSE),"")</f>
        <v/>
      </c>
      <c r="D2419" s="3" t="str">
        <f ca="1">IF(A2418&lt;Settings!$B$3,VLOOKUP($A2419,'List Calculations'!A$2:H$2705,8,FALSE),"")</f>
        <v/>
      </c>
    </row>
    <row r="2420" spans="1:4" x14ac:dyDescent="0.25">
      <c r="A2420" t="str">
        <f ca="1">IF(A2419&lt;Settings!$B$3,A2419+1,"")</f>
        <v/>
      </c>
      <c r="B2420" t="str">
        <f ca="1">IF(A2419&lt;Settings!$B$3,VLOOKUP($A2420,'List Calculations'!A$2:H$2705,6,FALSE),"")</f>
        <v/>
      </c>
      <c r="C2420" t="str">
        <f ca="1">IF(A2419&lt;Settings!$B$3,VLOOKUP($A2420,'List Calculations'!A$2:H$2705,7,FALSE),"")</f>
        <v/>
      </c>
      <c r="D2420" s="3" t="str">
        <f ca="1">IF(A2419&lt;Settings!$B$3,VLOOKUP($A2420,'List Calculations'!A$2:H$2705,8,FALSE),"")</f>
        <v/>
      </c>
    </row>
    <row r="2421" spans="1:4" x14ac:dyDescent="0.25">
      <c r="A2421" t="str">
        <f ca="1">IF(A2420&lt;Settings!$B$3,A2420+1,"")</f>
        <v/>
      </c>
      <c r="B2421" t="str">
        <f ca="1">IF(A2420&lt;Settings!$B$3,VLOOKUP($A2421,'List Calculations'!A$2:H$2705,6,FALSE),"")</f>
        <v/>
      </c>
      <c r="C2421" t="str">
        <f ca="1">IF(A2420&lt;Settings!$B$3,VLOOKUP($A2421,'List Calculations'!A$2:H$2705,7,FALSE),"")</f>
        <v/>
      </c>
      <c r="D2421" s="3" t="str">
        <f ca="1">IF(A2420&lt;Settings!$B$3,VLOOKUP($A2421,'List Calculations'!A$2:H$2705,8,FALSE),"")</f>
        <v/>
      </c>
    </row>
    <row r="2422" spans="1:4" x14ac:dyDescent="0.25">
      <c r="A2422" t="str">
        <f ca="1">IF(A2421&lt;Settings!$B$3,A2421+1,"")</f>
        <v/>
      </c>
      <c r="B2422" t="str">
        <f ca="1">IF(A2421&lt;Settings!$B$3,VLOOKUP($A2422,'List Calculations'!A$2:H$2705,6,FALSE),"")</f>
        <v/>
      </c>
      <c r="C2422" t="str">
        <f ca="1">IF(A2421&lt;Settings!$B$3,VLOOKUP($A2422,'List Calculations'!A$2:H$2705,7,FALSE),"")</f>
        <v/>
      </c>
      <c r="D2422" s="3" t="str">
        <f ca="1">IF(A2421&lt;Settings!$B$3,VLOOKUP($A2422,'List Calculations'!A$2:H$2705,8,FALSE),"")</f>
        <v/>
      </c>
    </row>
    <row r="2423" spans="1:4" x14ac:dyDescent="0.25">
      <c r="A2423" t="str">
        <f ca="1">IF(A2422&lt;Settings!$B$3,A2422+1,"")</f>
        <v/>
      </c>
      <c r="B2423" t="str">
        <f ca="1">IF(A2422&lt;Settings!$B$3,VLOOKUP($A2423,'List Calculations'!A$2:H$2705,6,FALSE),"")</f>
        <v/>
      </c>
      <c r="C2423" t="str">
        <f ca="1">IF(A2422&lt;Settings!$B$3,VLOOKUP($A2423,'List Calculations'!A$2:H$2705,7,FALSE),"")</f>
        <v/>
      </c>
      <c r="D2423" s="3" t="str">
        <f ca="1">IF(A2422&lt;Settings!$B$3,VLOOKUP($A2423,'List Calculations'!A$2:H$2705,8,FALSE),"")</f>
        <v/>
      </c>
    </row>
    <row r="2424" spans="1:4" x14ac:dyDescent="0.25">
      <c r="A2424" t="str">
        <f ca="1">IF(A2423&lt;Settings!$B$3,A2423+1,"")</f>
        <v/>
      </c>
      <c r="B2424" t="str">
        <f ca="1">IF(A2423&lt;Settings!$B$3,VLOOKUP($A2424,'List Calculations'!A$2:H$2705,6,FALSE),"")</f>
        <v/>
      </c>
      <c r="C2424" t="str">
        <f ca="1">IF(A2423&lt;Settings!$B$3,VLOOKUP($A2424,'List Calculations'!A$2:H$2705,7,FALSE),"")</f>
        <v/>
      </c>
      <c r="D2424" s="3" t="str">
        <f ca="1">IF(A2423&lt;Settings!$B$3,VLOOKUP($A2424,'List Calculations'!A$2:H$2705,8,FALSE),"")</f>
        <v/>
      </c>
    </row>
    <row r="2425" spans="1:4" x14ac:dyDescent="0.25">
      <c r="A2425" t="str">
        <f ca="1">IF(A2424&lt;Settings!$B$3,A2424+1,"")</f>
        <v/>
      </c>
      <c r="B2425" t="str">
        <f ca="1">IF(A2424&lt;Settings!$B$3,VLOOKUP($A2425,'List Calculations'!A$2:H$2705,6,FALSE),"")</f>
        <v/>
      </c>
      <c r="C2425" t="str">
        <f ca="1">IF(A2424&lt;Settings!$B$3,VLOOKUP($A2425,'List Calculations'!A$2:H$2705,7,FALSE),"")</f>
        <v/>
      </c>
      <c r="D2425" s="3" t="str">
        <f ca="1">IF(A2424&lt;Settings!$B$3,VLOOKUP($A2425,'List Calculations'!A$2:H$2705,8,FALSE),"")</f>
        <v/>
      </c>
    </row>
    <row r="2426" spans="1:4" x14ac:dyDescent="0.25">
      <c r="A2426" t="str">
        <f ca="1">IF(A2425&lt;Settings!$B$3,A2425+1,"")</f>
        <v/>
      </c>
      <c r="B2426" t="str">
        <f ca="1">IF(A2425&lt;Settings!$B$3,VLOOKUP($A2426,'List Calculations'!A$2:H$2705,6,FALSE),"")</f>
        <v/>
      </c>
      <c r="C2426" t="str">
        <f ca="1">IF(A2425&lt;Settings!$B$3,VLOOKUP($A2426,'List Calculations'!A$2:H$2705,7,FALSE),"")</f>
        <v/>
      </c>
      <c r="D2426" s="3" t="str">
        <f ca="1">IF(A2425&lt;Settings!$B$3,VLOOKUP($A2426,'List Calculations'!A$2:H$2705,8,FALSE),"")</f>
        <v/>
      </c>
    </row>
    <row r="2427" spans="1:4" x14ac:dyDescent="0.25">
      <c r="A2427" t="str">
        <f ca="1">IF(A2426&lt;Settings!$B$3,A2426+1,"")</f>
        <v/>
      </c>
      <c r="B2427" t="str">
        <f ca="1">IF(A2426&lt;Settings!$B$3,VLOOKUP($A2427,'List Calculations'!A$2:H$2705,6,FALSE),"")</f>
        <v/>
      </c>
      <c r="C2427" t="str">
        <f ca="1">IF(A2426&lt;Settings!$B$3,VLOOKUP($A2427,'List Calculations'!A$2:H$2705,7,FALSE),"")</f>
        <v/>
      </c>
      <c r="D2427" s="3" t="str">
        <f ca="1">IF(A2426&lt;Settings!$B$3,VLOOKUP($A2427,'List Calculations'!A$2:H$2705,8,FALSE),"")</f>
        <v/>
      </c>
    </row>
    <row r="2428" spans="1:4" x14ac:dyDescent="0.25">
      <c r="A2428" t="str">
        <f ca="1">IF(A2427&lt;Settings!$B$3,A2427+1,"")</f>
        <v/>
      </c>
      <c r="B2428" t="str">
        <f ca="1">IF(A2427&lt;Settings!$B$3,VLOOKUP($A2428,'List Calculations'!A$2:H$2705,6,FALSE),"")</f>
        <v/>
      </c>
      <c r="C2428" t="str">
        <f ca="1">IF(A2427&lt;Settings!$B$3,VLOOKUP($A2428,'List Calculations'!A$2:H$2705,7,FALSE),"")</f>
        <v/>
      </c>
      <c r="D2428" s="3" t="str">
        <f ca="1">IF(A2427&lt;Settings!$B$3,VLOOKUP($A2428,'List Calculations'!A$2:H$2705,8,FALSE),"")</f>
        <v/>
      </c>
    </row>
    <row r="2429" spans="1:4" x14ac:dyDescent="0.25">
      <c r="A2429" t="str">
        <f ca="1">IF(A2428&lt;Settings!$B$3,A2428+1,"")</f>
        <v/>
      </c>
      <c r="B2429" t="str">
        <f ca="1">IF(A2428&lt;Settings!$B$3,VLOOKUP($A2429,'List Calculations'!A$2:H$2705,6,FALSE),"")</f>
        <v/>
      </c>
      <c r="C2429" t="str">
        <f ca="1">IF(A2428&lt;Settings!$B$3,VLOOKUP($A2429,'List Calculations'!A$2:H$2705,7,FALSE),"")</f>
        <v/>
      </c>
      <c r="D2429" s="3" t="str">
        <f ca="1">IF(A2428&lt;Settings!$B$3,VLOOKUP($A2429,'List Calculations'!A$2:H$2705,8,FALSE),"")</f>
        <v/>
      </c>
    </row>
    <row r="2430" spans="1:4" x14ac:dyDescent="0.25">
      <c r="A2430" t="str">
        <f ca="1">IF(A2429&lt;Settings!$B$3,A2429+1,"")</f>
        <v/>
      </c>
      <c r="B2430" t="str">
        <f ca="1">IF(A2429&lt;Settings!$B$3,VLOOKUP($A2430,'List Calculations'!A$2:H$2705,6,FALSE),"")</f>
        <v/>
      </c>
      <c r="C2430" t="str">
        <f ca="1">IF(A2429&lt;Settings!$B$3,VLOOKUP($A2430,'List Calculations'!A$2:H$2705,7,FALSE),"")</f>
        <v/>
      </c>
      <c r="D2430" s="3" t="str">
        <f ca="1">IF(A2429&lt;Settings!$B$3,VLOOKUP($A2430,'List Calculations'!A$2:H$2705,8,FALSE),"")</f>
        <v/>
      </c>
    </row>
    <row r="2431" spans="1:4" x14ac:dyDescent="0.25">
      <c r="A2431" t="str">
        <f ca="1">IF(A2430&lt;Settings!$B$3,A2430+1,"")</f>
        <v/>
      </c>
      <c r="B2431" t="str">
        <f ca="1">IF(A2430&lt;Settings!$B$3,VLOOKUP($A2431,'List Calculations'!A$2:H$2705,6,FALSE),"")</f>
        <v/>
      </c>
      <c r="C2431" t="str">
        <f ca="1">IF(A2430&lt;Settings!$B$3,VLOOKUP($A2431,'List Calculations'!A$2:H$2705,7,FALSE),"")</f>
        <v/>
      </c>
      <c r="D2431" s="3" t="str">
        <f ca="1">IF(A2430&lt;Settings!$B$3,VLOOKUP($A2431,'List Calculations'!A$2:H$2705,8,FALSE),"")</f>
        <v/>
      </c>
    </row>
    <row r="2432" spans="1:4" x14ac:dyDescent="0.25">
      <c r="A2432" t="str">
        <f ca="1">IF(A2431&lt;Settings!$B$3,A2431+1,"")</f>
        <v/>
      </c>
      <c r="B2432" t="str">
        <f ca="1">IF(A2431&lt;Settings!$B$3,VLOOKUP($A2432,'List Calculations'!A$2:H$2705,6,FALSE),"")</f>
        <v/>
      </c>
      <c r="C2432" t="str">
        <f ca="1">IF(A2431&lt;Settings!$B$3,VLOOKUP($A2432,'List Calculations'!A$2:H$2705,7,FALSE),"")</f>
        <v/>
      </c>
      <c r="D2432" s="3" t="str">
        <f ca="1">IF(A2431&lt;Settings!$B$3,VLOOKUP($A2432,'List Calculations'!A$2:H$2705,8,FALSE),"")</f>
        <v/>
      </c>
    </row>
    <row r="2433" spans="1:4" x14ac:dyDescent="0.25">
      <c r="A2433" t="str">
        <f ca="1">IF(A2432&lt;Settings!$B$3,A2432+1,"")</f>
        <v/>
      </c>
      <c r="B2433" t="str">
        <f ca="1">IF(A2432&lt;Settings!$B$3,VLOOKUP($A2433,'List Calculations'!A$2:H$2705,6,FALSE),"")</f>
        <v/>
      </c>
      <c r="C2433" t="str">
        <f ca="1">IF(A2432&lt;Settings!$B$3,VLOOKUP($A2433,'List Calculations'!A$2:H$2705,7,FALSE),"")</f>
        <v/>
      </c>
      <c r="D2433" s="3" t="str">
        <f ca="1">IF(A2432&lt;Settings!$B$3,VLOOKUP($A2433,'List Calculations'!A$2:H$2705,8,FALSE),"")</f>
        <v/>
      </c>
    </row>
    <row r="2434" spans="1:4" x14ac:dyDescent="0.25">
      <c r="A2434" t="str">
        <f ca="1">IF(A2433&lt;Settings!$B$3,A2433+1,"")</f>
        <v/>
      </c>
      <c r="B2434" t="str">
        <f ca="1">IF(A2433&lt;Settings!$B$3,VLOOKUP($A2434,'List Calculations'!A$2:H$2705,6,FALSE),"")</f>
        <v/>
      </c>
      <c r="C2434" t="str">
        <f ca="1">IF(A2433&lt;Settings!$B$3,VLOOKUP($A2434,'List Calculations'!A$2:H$2705,7,FALSE),"")</f>
        <v/>
      </c>
      <c r="D2434" s="3" t="str">
        <f ca="1">IF(A2433&lt;Settings!$B$3,VLOOKUP($A2434,'List Calculations'!A$2:H$2705,8,FALSE),"")</f>
        <v/>
      </c>
    </row>
    <row r="2435" spans="1:4" x14ac:dyDescent="0.25">
      <c r="A2435" t="str">
        <f ca="1">IF(A2434&lt;Settings!$B$3,A2434+1,"")</f>
        <v/>
      </c>
      <c r="B2435" t="str">
        <f ca="1">IF(A2434&lt;Settings!$B$3,VLOOKUP($A2435,'List Calculations'!A$2:H$2705,6,FALSE),"")</f>
        <v/>
      </c>
      <c r="C2435" t="str">
        <f ca="1">IF(A2434&lt;Settings!$B$3,VLOOKUP($A2435,'List Calculations'!A$2:H$2705,7,FALSE),"")</f>
        <v/>
      </c>
      <c r="D2435" s="3" t="str">
        <f ca="1">IF(A2434&lt;Settings!$B$3,VLOOKUP($A2435,'List Calculations'!A$2:H$2705,8,FALSE),"")</f>
        <v/>
      </c>
    </row>
    <row r="2436" spans="1:4" x14ac:dyDescent="0.25">
      <c r="A2436" t="str">
        <f ca="1">IF(A2435&lt;Settings!$B$3,A2435+1,"")</f>
        <v/>
      </c>
      <c r="B2436" t="str">
        <f ca="1">IF(A2435&lt;Settings!$B$3,VLOOKUP($A2436,'List Calculations'!A$2:H$2705,6,FALSE),"")</f>
        <v/>
      </c>
      <c r="C2436" t="str">
        <f ca="1">IF(A2435&lt;Settings!$B$3,VLOOKUP($A2436,'List Calculations'!A$2:H$2705,7,FALSE),"")</f>
        <v/>
      </c>
      <c r="D2436" s="3" t="str">
        <f ca="1">IF(A2435&lt;Settings!$B$3,VLOOKUP($A2436,'List Calculations'!A$2:H$2705,8,FALSE),"")</f>
        <v/>
      </c>
    </row>
    <row r="2437" spans="1:4" x14ac:dyDescent="0.25">
      <c r="A2437" t="str">
        <f ca="1">IF(A2436&lt;Settings!$B$3,A2436+1,"")</f>
        <v/>
      </c>
      <c r="B2437" t="str">
        <f ca="1">IF(A2436&lt;Settings!$B$3,VLOOKUP($A2437,'List Calculations'!A$2:H$2705,6,FALSE),"")</f>
        <v/>
      </c>
      <c r="C2437" t="str">
        <f ca="1">IF(A2436&lt;Settings!$B$3,VLOOKUP($A2437,'List Calculations'!A$2:H$2705,7,FALSE),"")</f>
        <v/>
      </c>
      <c r="D2437" s="3" t="str">
        <f ca="1">IF(A2436&lt;Settings!$B$3,VLOOKUP($A2437,'List Calculations'!A$2:H$2705,8,FALSE),"")</f>
        <v/>
      </c>
    </row>
    <row r="2438" spans="1:4" x14ac:dyDescent="0.25">
      <c r="A2438" t="str">
        <f ca="1">IF(A2437&lt;Settings!$B$3,A2437+1,"")</f>
        <v/>
      </c>
      <c r="B2438" t="str">
        <f ca="1">IF(A2437&lt;Settings!$B$3,VLOOKUP($A2438,'List Calculations'!A$2:H$2705,6,FALSE),"")</f>
        <v/>
      </c>
      <c r="C2438" t="str">
        <f ca="1">IF(A2437&lt;Settings!$B$3,VLOOKUP($A2438,'List Calculations'!A$2:H$2705,7,FALSE),"")</f>
        <v/>
      </c>
      <c r="D2438" s="3" t="str">
        <f ca="1">IF(A2437&lt;Settings!$B$3,VLOOKUP($A2438,'List Calculations'!A$2:H$2705,8,FALSE),"")</f>
        <v/>
      </c>
    </row>
    <row r="2439" spans="1:4" x14ac:dyDescent="0.25">
      <c r="A2439" t="str">
        <f ca="1">IF(A2438&lt;Settings!$B$3,A2438+1,"")</f>
        <v/>
      </c>
      <c r="B2439" t="str">
        <f ca="1">IF(A2438&lt;Settings!$B$3,VLOOKUP($A2439,'List Calculations'!A$2:H$2705,6,FALSE),"")</f>
        <v/>
      </c>
      <c r="C2439" t="str">
        <f ca="1">IF(A2438&lt;Settings!$B$3,VLOOKUP($A2439,'List Calculations'!A$2:H$2705,7,FALSE),"")</f>
        <v/>
      </c>
      <c r="D2439" s="3" t="str">
        <f ca="1">IF(A2438&lt;Settings!$B$3,VLOOKUP($A2439,'List Calculations'!A$2:H$2705,8,FALSE),"")</f>
        <v/>
      </c>
    </row>
    <row r="2440" spans="1:4" x14ac:dyDescent="0.25">
      <c r="A2440" t="str">
        <f ca="1">IF(A2439&lt;Settings!$B$3,A2439+1,"")</f>
        <v/>
      </c>
      <c r="B2440" t="str">
        <f ca="1">IF(A2439&lt;Settings!$B$3,VLOOKUP($A2440,'List Calculations'!A$2:H$2705,6,FALSE),"")</f>
        <v/>
      </c>
      <c r="C2440" t="str">
        <f ca="1">IF(A2439&lt;Settings!$B$3,VLOOKUP($A2440,'List Calculations'!A$2:H$2705,7,FALSE),"")</f>
        <v/>
      </c>
      <c r="D2440" s="3" t="str">
        <f ca="1">IF(A2439&lt;Settings!$B$3,VLOOKUP($A2440,'List Calculations'!A$2:H$2705,8,FALSE),"")</f>
        <v/>
      </c>
    </row>
    <row r="2441" spans="1:4" x14ac:dyDescent="0.25">
      <c r="A2441" t="str">
        <f ca="1">IF(A2440&lt;Settings!$B$3,A2440+1,"")</f>
        <v/>
      </c>
      <c r="B2441" t="str">
        <f ca="1">IF(A2440&lt;Settings!$B$3,VLOOKUP($A2441,'List Calculations'!A$2:H$2705,6,FALSE),"")</f>
        <v/>
      </c>
      <c r="C2441" t="str">
        <f ca="1">IF(A2440&lt;Settings!$B$3,VLOOKUP($A2441,'List Calculations'!A$2:H$2705,7,FALSE),"")</f>
        <v/>
      </c>
      <c r="D2441" s="3" t="str">
        <f ca="1">IF(A2440&lt;Settings!$B$3,VLOOKUP($A2441,'List Calculations'!A$2:H$2705,8,FALSE),"")</f>
        <v/>
      </c>
    </row>
    <row r="2442" spans="1:4" x14ac:dyDescent="0.25">
      <c r="A2442" t="str">
        <f ca="1">IF(A2441&lt;Settings!$B$3,A2441+1,"")</f>
        <v/>
      </c>
      <c r="B2442" t="str">
        <f ca="1">IF(A2441&lt;Settings!$B$3,VLOOKUP($A2442,'List Calculations'!A$2:H$2705,6,FALSE),"")</f>
        <v/>
      </c>
      <c r="C2442" t="str">
        <f ca="1">IF(A2441&lt;Settings!$B$3,VLOOKUP($A2442,'List Calculations'!A$2:H$2705,7,FALSE),"")</f>
        <v/>
      </c>
      <c r="D2442" s="3" t="str">
        <f ca="1">IF(A2441&lt;Settings!$B$3,VLOOKUP($A2442,'List Calculations'!A$2:H$2705,8,FALSE),"")</f>
        <v/>
      </c>
    </row>
    <row r="2443" spans="1:4" x14ac:dyDescent="0.25">
      <c r="A2443" t="str">
        <f ca="1">IF(A2442&lt;Settings!$B$3,A2442+1,"")</f>
        <v/>
      </c>
      <c r="B2443" t="str">
        <f ca="1">IF(A2442&lt;Settings!$B$3,VLOOKUP($A2443,'List Calculations'!A$2:H$2705,6,FALSE),"")</f>
        <v/>
      </c>
      <c r="C2443" t="str">
        <f ca="1">IF(A2442&lt;Settings!$B$3,VLOOKUP($A2443,'List Calculations'!A$2:H$2705,7,FALSE),"")</f>
        <v/>
      </c>
      <c r="D2443" s="3" t="str">
        <f ca="1">IF(A2442&lt;Settings!$B$3,VLOOKUP($A2443,'List Calculations'!A$2:H$2705,8,FALSE),"")</f>
        <v/>
      </c>
    </row>
    <row r="2444" spans="1:4" x14ac:dyDescent="0.25">
      <c r="A2444" t="str">
        <f ca="1">IF(A2443&lt;Settings!$B$3,A2443+1,"")</f>
        <v/>
      </c>
      <c r="B2444" t="str">
        <f ca="1">IF(A2443&lt;Settings!$B$3,VLOOKUP($A2444,'List Calculations'!A$2:H$2705,6,FALSE),"")</f>
        <v/>
      </c>
      <c r="C2444" t="str">
        <f ca="1">IF(A2443&lt;Settings!$B$3,VLOOKUP($A2444,'List Calculations'!A$2:H$2705,7,FALSE),"")</f>
        <v/>
      </c>
      <c r="D2444" s="3" t="str">
        <f ca="1">IF(A2443&lt;Settings!$B$3,VLOOKUP($A2444,'List Calculations'!A$2:H$2705,8,FALSE),"")</f>
        <v/>
      </c>
    </row>
    <row r="2445" spans="1:4" x14ac:dyDescent="0.25">
      <c r="A2445" t="str">
        <f ca="1">IF(A2444&lt;Settings!$B$3,A2444+1,"")</f>
        <v/>
      </c>
      <c r="B2445" t="str">
        <f ca="1">IF(A2444&lt;Settings!$B$3,VLOOKUP($A2445,'List Calculations'!A$2:H$2705,6,FALSE),"")</f>
        <v/>
      </c>
      <c r="C2445" t="str">
        <f ca="1">IF(A2444&lt;Settings!$B$3,VLOOKUP($A2445,'List Calculations'!A$2:H$2705,7,FALSE),"")</f>
        <v/>
      </c>
      <c r="D2445" s="3" t="str">
        <f ca="1">IF(A2444&lt;Settings!$B$3,VLOOKUP($A2445,'List Calculations'!A$2:H$2705,8,FALSE),"")</f>
        <v/>
      </c>
    </row>
    <row r="2446" spans="1:4" x14ac:dyDescent="0.25">
      <c r="A2446" t="str">
        <f ca="1">IF(A2445&lt;Settings!$B$3,A2445+1,"")</f>
        <v/>
      </c>
      <c r="B2446" t="str">
        <f ca="1">IF(A2445&lt;Settings!$B$3,VLOOKUP($A2446,'List Calculations'!A$2:H$2705,6,FALSE),"")</f>
        <v/>
      </c>
      <c r="C2446" t="str">
        <f ca="1">IF(A2445&lt;Settings!$B$3,VLOOKUP($A2446,'List Calculations'!A$2:H$2705,7,FALSE),"")</f>
        <v/>
      </c>
      <c r="D2446" s="3" t="str">
        <f ca="1">IF(A2445&lt;Settings!$B$3,VLOOKUP($A2446,'List Calculations'!A$2:H$2705,8,FALSE),"")</f>
        <v/>
      </c>
    </row>
    <row r="2447" spans="1:4" x14ac:dyDescent="0.25">
      <c r="A2447" t="str">
        <f ca="1">IF(A2446&lt;Settings!$B$3,A2446+1,"")</f>
        <v/>
      </c>
      <c r="B2447" t="str">
        <f ca="1">IF(A2446&lt;Settings!$B$3,VLOOKUP($A2447,'List Calculations'!A$2:H$2705,6,FALSE),"")</f>
        <v/>
      </c>
      <c r="C2447" t="str">
        <f ca="1">IF(A2446&lt;Settings!$B$3,VLOOKUP($A2447,'List Calculations'!A$2:H$2705,7,FALSE),"")</f>
        <v/>
      </c>
      <c r="D2447" s="3" t="str">
        <f ca="1">IF(A2446&lt;Settings!$B$3,VLOOKUP($A2447,'List Calculations'!A$2:H$2705,8,FALSE),"")</f>
        <v/>
      </c>
    </row>
    <row r="2448" spans="1:4" x14ac:dyDescent="0.25">
      <c r="A2448" t="str">
        <f ca="1">IF(A2447&lt;Settings!$B$3,A2447+1,"")</f>
        <v/>
      </c>
      <c r="B2448" t="str">
        <f ca="1">IF(A2447&lt;Settings!$B$3,VLOOKUP($A2448,'List Calculations'!A$2:H$2705,6,FALSE),"")</f>
        <v/>
      </c>
      <c r="C2448" t="str">
        <f ca="1">IF(A2447&lt;Settings!$B$3,VLOOKUP($A2448,'List Calculations'!A$2:H$2705,7,FALSE),"")</f>
        <v/>
      </c>
      <c r="D2448" s="3" t="str">
        <f ca="1">IF(A2447&lt;Settings!$B$3,VLOOKUP($A2448,'List Calculations'!A$2:H$2705,8,FALSE),"")</f>
        <v/>
      </c>
    </row>
    <row r="2449" spans="1:4" x14ac:dyDescent="0.25">
      <c r="A2449" t="str">
        <f ca="1">IF(A2448&lt;Settings!$B$3,A2448+1,"")</f>
        <v/>
      </c>
      <c r="B2449" t="str">
        <f ca="1">IF(A2448&lt;Settings!$B$3,VLOOKUP($A2449,'List Calculations'!A$2:H$2705,6,FALSE),"")</f>
        <v/>
      </c>
      <c r="C2449" t="str">
        <f ca="1">IF(A2448&lt;Settings!$B$3,VLOOKUP($A2449,'List Calculations'!A$2:H$2705,7,FALSE),"")</f>
        <v/>
      </c>
      <c r="D2449" s="3" t="str">
        <f ca="1">IF(A2448&lt;Settings!$B$3,VLOOKUP($A2449,'List Calculations'!A$2:H$2705,8,FALSE),"")</f>
        <v/>
      </c>
    </row>
    <row r="2450" spans="1:4" x14ac:dyDescent="0.25">
      <c r="A2450" t="str">
        <f ca="1">IF(A2449&lt;Settings!$B$3,A2449+1,"")</f>
        <v/>
      </c>
      <c r="B2450" t="str">
        <f ca="1">IF(A2449&lt;Settings!$B$3,VLOOKUP($A2450,'List Calculations'!A$2:H$2705,6,FALSE),"")</f>
        <v/>
      </c>
      <c r="C2450" t="str">
        <f ca="1">IF(A2449&lt;Settings!$B$3,VLOOKUP($A2450,'List Calculations'!A$2:H$2705,7,FALSE),"")</f>
        <v/>
      </c>
      <c r="D2450" s="3" t="str">
        <f ca="1">IF(A2449&lt;Settings!$B$3,VLOOKUP($A2450,'List Calculations'!A$2:H$2705,8,FALSE),"")</f>
        <v/>
      </c>
    </row>
    <row r="2451" spans="1:4" x14ac:dyDescent="0.25">
      <c r="A2451" t="str">
        <f ca="1">IF(A2450&lt;Settings!$B$3,A2450+1,"")</f>
        <v/>
      </c>
      <c r="B2451" t="str">
        <f ca="1">IF(A2450&lt;Settings!$B$3,VLOOKUP($A2451,'List Calculations'!A$2:H$2705,6,FALSE),"")</f>
        <v/>
      </c>
      <c r="C2451" t="str">
        <f ca="1">IF(A2450&lt;Settings!$B$3,VLOOKUP($A2451,'List Calculations'!A$2:H$2705,7,FALSE),"")</f>
        <v/>
      </c>
      <c r="D2451" s="3" t="str">
        <f ca="1">IF(A2450&lt;Settings!$B$3,VLOOKUP($A2451,'List Calculations'!A$2:H$2705,8,FALSE),"")</f>
        <v/>
      </c>
    </row>
    <row r="2452" spans="1:4" x14ac:dyDescent="0.25">
      <c r="A2452" t="str">
        <f ca="1">IF(A2451&lt;Settings!$B$3,A2451+1,"")</f>
        <v/>
      </c>
      <c r="B2452" t="str">
        <f ca="1">IF(A2451&lt;Settings!$B$3,VLOOKUP($A2452,'List Calculations'!A$2:H$2705,6,FALSE),"")</f>
        <v/>
      </c>
      <c r="C2452" t="str">
        <f ca="1">IF(A2451&lt;Settings!$B$3,VLOOKUP($A2452,'List Calculations'!A$2:H$2705,7,FALSE),"")</f>
        <v/>
      </c>
      <c r="D2452" s="3" t="str">
        <f ca="1">IF(A2451&lt;Settings!$B$3,VLOOKUP($A2452,'List Calculations'!A$2:H$2705,8,FALSE),"")</f>
        <v/>
      </c>
    </row>
    <row r="2453" spans="1:4" x14ac:dyDescent="0.25">
      <c r="A2453" t="str">
        <f ca="1">IF(A2452&lt;Settings!$B$3,A2452+1,"")</f>
        <v/>
      </c>
      <c r="B2453" t="str">
        <f ca="1">IF(A2452&lt;Settings!$B$3,VLOOKUP($A2453,'List Calculations'!A$2:H$2705,6,FALSE),"")</f>
        <v/>
      </c>
      <c r="C2453" t="str">
        <f ca="1">IF(A2452&lt;Settings!$B$3,VLOOKUP($A2453,'List Calculations'!A$2:H$2705,7,FALSE),"")</f>
        <v/>
      </c>
      <c r="D2453" s="3" t="str">
        <f ca="1">IF(A2452&lt;Settings!$B$3,VLOOKUP($A2453,'List Calculations'!A$2:H$2705,8,FALSE),"")</f>
        <v/>
      </c>
    </row>
    <row r="2454" spans="1:4" x14ac:dyDescent="0.25">
      <c r="A2454" t="str">
        <f ca="1">IF(A2453&lt;Settings!$B$3,A2453+1,"")</f>
        <v/>
      </c>
      <c r="B2454" t="str">
        <f ca="1">IF(A2453&lt;Settings!$B$3,VLOOKUP($A2454,'List Calculations'!A$2:H$2705,6,FALSE),"")</f>
        <v/>
      </c>
      <c r="C2454" t="str">
        <f ca="1">IF(A2453&lt;Settings!$B$3,VLOOKUP($A2454,'List Calculations'!A$2:H$2705,7,FALSE),"")</f>
        <v/>
      </c>
      <c r="D2454" s="3" t="str">
        <f ca="1">IF(A2453&lt;Settings!$B$3,VLOOKUP($A2454,'List Calculations'!A$2:H$2705,8,FALSE),"")</f>
        <v/>
      </c>
    </row>
    <row r="2455" spans="1:4" x14ac:dyDescent="0.25">
      <c r="A2455" t="str">
        <f ca="1">IF(A2454&lt;Settings!$B$3,A2454+1,"")</f>
        <v/>
      </c>
      <c r="B2455" t="str">
        <f ca="1">IF(A2454&lt;Settings!$B$3,VLOOKUP($A2455,'List Calculations'!A$2:H$2705,6,FALSE),"")</f>
        <v/>
      </c>
      <c r="C2455" t="str">
        <f ca="1">IF(A2454&lt;Settings!$B$3,VLOOKUP($A2455,'List Calculations'!A$2:H$2705,7,FALSE),"")</f>
        <v/>
      </c>
      <c r="D2455" s="3" t="str">
        <f ca="1">IF(A2454&lt;Settings!$B$3,VLOOKUP($A2455,'List Calculations'!A$2:H$2705,8,FALSE),"")</f>
        <v/>
      </c>
    </row>
    <row r="2456" spans="1:4" x14ac:dyDescent="0.25">
      <c r="A2456" t="str">
        <f ca="1">IF(A2455&lt;Settings!$B$3,A2455+1,"")</f>
        <v/>
      </c>
      <c r="B2456" t="str">
        <f ca="1">IF(A2455&lt;Settings!$B$3,VLOOKUP($A2456,'List Calculations'!A$2:H$2705,6,FALSE),"")</f>
        <v/>
      </c>
      <c r="C2456" t="str">
        <f ca="1">IF(A2455&lt;Settings!$B$3,VLOOKUP($A2456,'List Calculations'!A$2:H$2705,7,FALSE),"")</f>
        <v/>
      </c>
      <c r="D2456" s="3" t="str">
        <f ca="1">IF(A2455&lt;Settings!$B$3,VLOOKUP($A2456,'List Calculations'!A$2:H$2705,8,FALSE),"")</f>
        <v/>
      </c>
    </row>
    <row r="2457" spans="1:4" x14ac:dyDescent="0.25">
      <c r="A2457" t="str">
        <f ca="1">IF(A2456&lt;Settings!$B$3,A2456+1,"")</f>
        <v/>
      </c>
      <c r="B2457" t="str">
        <f ca="1">IF(A2456&lt;Settings!$B$3,VLOOKUP($A2457,'List Calculations'!A$2:H$2705,6,FALSE),"")</f>
        <v/>
      </c>
      <c r="C2457" t="str">
        <f ca="1">IF(A2456&lt;Settings!$B$3,VLOOKUP($A2457,'List Calculations'!A$2:H$2705,7,FALSE),"")</f>
        <v/>
      </c>
      <c r="D2457" s="3" t="str">
        <f ca="1">IF(A2456&lt;Settings!$B$3,VLOOKUP($A2457,'List Calculations'!A$2:H$2705,8,FALSE),"")</f>
        <v/>
      </c>
    </row>
    <row r="2458" spans="1:4" x14ac:dyDescent="0.25">
      <c r="A2458" t="str">
        <f ca="1">IF(A2457&lt;Settings!$B$3,A2457+1,"")</f>
        <v/>
      </c>
      <c r="B2458" t="str">
        <f ca="1">IF(A2457&lt;Settings!$B$3,VLOOKUP($A2458,'List Calculations'!A$2:H$2705,6,FALSE),"")</f>
        <v/>
      </c>
      <c r="C2458" t="str">
        <f ca="1">IF(A2457&lt;Settings!$B$3,VLOOKUP($A2458,'List Calculations'!A$2:H$2705,7,FALSE),"")</f>
        <v/>
      </c>
      <c r="D2458" s="3" t="str">
        <f ca="1">IF(A2457&lt;Settings!$B$3,VLOOKUP($A2458,'List Calculations'!A$2:H$2705,8,FALSE),"")</f>
        <v/>
      </c>
    </row>
    <row r="2459" spans="1:4" x14ac:dyDescent="0.25">
      <c r="A2459" t="str">
        <f ca="1">IF(A2458&lt;Settings!$B$3,A2458+1,"")</f>
        <v/>
      </c>
      <c r="B2459" t="str">
        <f ca="1">IF(A2458&lt;Settings!$B$3,VLOOKUP($A2459,'List Calculations'!A$2:H$2705,6,FALSE),"")</f>
        <v/>
      </c>
      <c r="C2459" t="str">
        <f ca="1">IF(A2458&lt;Settings!$B$3,VLOOKUP($A2459,'List Calculations'!A$2:H$2705,7,FALSE),"")</f>
        <v/>
      </c>
      <c r="D2459" s="3" t="str">
        <f ca="1">IF(A2458&lt;Settings!$B$3,VLOOKUP($A2459,'List Calculations'!A$2:H$2705,8,FALSE),"")</f>
        <v/>
      </c>
    </row>
    <row r="2460" spans="1:4" x14ac:dyDescent="0.25">
      <c r="A2460" t="str">
        <f ca="1">IF(A2459&lt;Settings!$B$3,A2459+1,"")</f>
        <v/>
      </c>
      <c r="B2460" t="str">
        <f ca="1">IF(A2459&lt;Settings!$B$3,VLOOKUP($A2460,'List Calculations'!A$2:H$2705,6,FALSE),"")</f>
        <v/>
      </c>
      <c r="C2460" t="str">
        <f ca="1">IF(A2459&lt;Settings!$B$3,VLOOKUP($A2460,'List Calculations'!A$2:H$2705,7,FALSE),"")</f>
        <v/>
      </c>
      <c r="D2460" s="3" t="str">
        <f ca="1">IF(A2459&lt;Settings!$B$3,VLOOKUP($A2460,'List Calculations'!A$2:H$2705,8,FALSE),"")</f>
        <v/>
      </c>
    </row>
    <row r="2461" spans="1:4" x14ac:dyDescent="0.25">
      <c r="A2461" t="str">
        <f ca="1">IF(A2460&lt;Settings!$B$3,A2460+1,"")</f>
        <v/>
      </c>
      <c r="B2461" t="str">
        <f ca="1">IF(A2460&lt;Settings!$B$3,VLOOKUP($A2461,'List Calculations'!A$2:H$2705,6,FALSE),"")</f>
        <v/>
      </c>
      <c r="C2461" t="str">
        <f ca="1">IF(A2460&lt;Settings!$B$3,VLOOKUP($A2461,'List Calculations'!A$2:H$2705,7,FALSE),"")</f>
        <v/>
      </c>
      <c r="D2461" s="3" t="str">
        <f ca="1">IF(A2460&lt;Settings!$B$3,VLOOKUP($A2461,'List Calculations'!A$2:H$2705,8,FALSE),"")</f>
        <v/>
      </c>
    </row>
    <row r="2462" spans="1:4" x14ac:dyDescent="0.25">
      <c r="A2462" t="str">
        <f ca="1">IF(A2461&lt;Settings!$B$3,A2461+1,"")</f>
        <v/>
      </c>
      <c r="B2462" t="str">
        <f ca="1">IF(A2461&lt;Settings!$B$3,VLOOKUP($A2462,'List Calculations'!A$2:H$2705,6,FALSE),"")</f>
        <v/>
      </c>
      <c r="C2462" t="str">
        <f ca="1">IF(A2461&lt;Settings!$B$3,VLOOKUP($A2462,'List Calculations'!A$2:H$2705,7,FALSE),"")</f>
        <v/>
      </c>
      <c r="D2462" s="3" t="str">
        <f ca="1">IF(A2461&lt;Settings!$B$3,VLOOKUP($A2462,'List Calculations'!A$2:H$2705,8,FALSE),"")</f>
        <v/>
      </c>
    </row>
    <row r="2463" spans="1:4" x14ac:dyDescent="0.25">
      <c r="A2463" t="str">
        <f ca="1">IF(A2462&lt;Settings!$B$3,A2462+1,"")</f>
        <v/>
      </c>
      <c r="B2463" t="str">
        <f ca="1">IF(A2462&lt;Settings!$B$3,VLOOKUP($A2463,'List Calculations'!A$2:H$2705,6,FALSE),"")</f>
        <v/>
      </c>
      <c r="C2463" t="str">
        <f ca="1">IF(A2462&lt;Settings!$B$3,VLOOKUP($A2463,'List Calculations'!A$2:H$2705,7,FALSE),"")</f>
        <v/>
      </c>
      <c r="D2463" s="3" t="str">
        <f ca="1">IF(A2462&lt;Settings!$B$3,VLOOKUP($A2463,'List Calculations'!A$2:H$2705,8,FALSE),"")</f>
        <v/>
      </c>
    </row>
    <row r="2464" spans="1:4" x14ac:dyDescent="0.25">
      <c r="A2464" t="str">
        <f ca="1">IF(A2463&lt;Settings!$B$3,A2463+1,"")</f>
        <v/>
      </c>
      <c r="B2464" t="str">
        <f ca="1">IF(A2463&lt;Settings!$B$3,VLOOKUP($A2464,'List Calculations'!A$2:H$2705,6,FALSE),"")</f>
        <v/>
      </c>
      <c r="C2464" t="str">
        <f ca="1">IF(A2463&lt;Settings!$B$3,VLOOKUP($A2464,'List Calculations'!A$2:H$2705,7,FALSE),"")</f>
        <v/>
      </c>
      <c r="D2464" s="3" t="str">
        <f ca="1">IF(A2463&lt;Settings!$B$3,VLOOKUP($A2464,'List Calculations'!A$2:H$2705,8,FALSE),"")</f>
        <v/>
      </c>
    </row>
    <row r="2465" spans="1:4" x14ac:dyDescent="0.25">
      <c r="A2465" t="str">
        <f ca="1">IF(A2464&lt;Settings!$B$3,A2464+1,"")</f>
        <v/>
      </c>
      <c r="B2465" t="str">
        <f ca="1">IF(A2464&lt;Settings!$B$3,VLOOKUP($A2465,'List Calculations'!A$2:H$2705,6,FALSE),"")</f>
        <v/>
      </c>
      <c r="C2465" t="str">
        <f ca="1">IF(A2464&lt;Settings!$B$3,VLOOKUP($A2465,'List Calculations'!A$2:H$2705,7,FALSE),"")</f>
        <v/>
      </c>
      <c r="D2465" s="3" t="str">
        <f ca="1">IF(A2464&lt;Settings!$B$3,VLOOKUP($A2465,'List Calculations'!A$2:H$2705,8,FALSE),"")</f>
        <v/>
      </c>
    </row>
    <row r="2466" spans="1:4" x14ac:dyDescent="0.25">
      <c r="A2466" t="str">
        <f ca="1">IF(A2465&lt;Settings!$B$3,A2465+1,"")</f>
        <v/>
      </c>
      <c r="B2466" t="str">
        <f ca="1">IF(A2465&lt;Settings!$B$3,VLOOKUP($A2466,'List Calculations'!A$2:H$2705,6,FALSE),"")</f>
        <v/>
      </c>
      <c r="C2466" t="str">
        <f ca="1">IF(A2465&lt;Settings!$B$3,VLOOKUP($A2466,'List Calculations'!A$2:H$2705,7,FALSE),"")</f>
        <v/>
      </c>
      <c r="D2466" s="3" t="str">
        <f ca="1">IF(A2465&lt;Settings!$B$3,VLOOKUP($A2466,'List Calculations'!A$2:H$2705,8,FALSE),"")</f>
        <v/>
      </c>
    </row>
    <row r="2467" spans="1:4" x14ac:dyDescent="0.25">
      <c r="A2467" t="str">
        <f ca="1">IF(A2466&lt;Settings!$B$3,A2466+1,"")</f>
        <v/>
      </c>
      <c r="B2467" t="str">
        <f ca="1">IF(A2466&lt;Settings!$B$3,VLOOKUP($A2467,'List Calculations'!A$2:H$2705,6,FALSE),"")</f>
        <v/>
      </c>
      <c r="C2467" t="str">
        <f ca="1">IF(A2466&lt;Settings!$B$3,VLOOKUP($A2467,'List Calculations'!A$2:H$2705,7,FALSE),"")</f>
        <v/>
      </c>
      <c r="D2467" s="3" t="str">
        <f ca="1">IF(A2466&lt;Settings!$B$3,VLOOKUP($A2467,'List Calculations'!A$2:H$2705,8,FALSE),"")</f>
        <v/>
      </c>
    </row>
    <row r="2468" spans="1:4" x14ac:dyDescent="0.25">
      <c r="A2468" t="str">
        <f ca="1">IF(A2467&lt;Settings!$B$3,A2467+1,"")</f>
        <v/>
      </c>
      <c r="B2468" t="str">
        <f ca="1">IF(A2467&lt;Settings!$B$3,VLOOKUP($A2468,'List Calculations'!A$2:H$2705,6,FALSE),"")</f>
        <v/>
      </c>
      <c r="C2468" t="str">
        <f ca="1">IF(A2467&lt;Settings!$B$3,VLOOKUP($A2468,'List Calculations'!A$2:H$2705,7,FALSE),"")</f>
        <v/>
      </c>
      <c r="D2468" s="3" t="str">
        <f ca="1">IF(A2467&lt;Settings!$B$3,VLOOKUP($A2468,'List Calculations'!A$2:H$2705,8,FALSE),"")</f>
        <v/>
      </c>
    </row>
    <row r="2469" spans="1:4" x14ac:dyDescent="0.25">
      <c r="A2469" t="str">
        <f ca="1">IF(A2468&lt;Settings!$B$3,A2468+1,"")</f>
        <v/>
      </c>
      <c r="B2469" t="str">
        <f ca="1">IF(A2468&lt;Settings!$B$3,VLOOKUP($A2469,'List Calculations'!A$2:H$2705,6,FALSE),"")</f>
        <v/>
      </c>
      <c r="C2469" t="str">
        <f ca="1">IF(A2468&lt;Settings!$B$3,VLOOKUP($A2469,'List Calculations'!A$2:H$2705,7,FALSE),"")</f>
        <v/>
      </c>
      <c r="D2469" s="3" t="str">
        <f ca="1">IF(A2468&lt;Settings!$B$3,VLOOKUP($A2469,'List Calculations'!A$2:H$2705,8,FALSE),"")</f>
        <v/>
      </c>
    </row>
    <row r="2470" spans="1:4" x14ac:dyDescent="0.25">
      <c r="A2470" t="str">
        <f ca="1">IF(A2469&lt;Settings!$B$3,A2469+1,"")</f>
        <v/>
      </c>
      <c r="B2470" t="str">
        <f ca="1">IF(A2469&lt;Settings!$B$3,VLOOKUP($A2470,'List Calculations'!A$2:H$2705,6,FALSE),"")</f>
        <v/>
      </c>
      <c r="C2470" t="str">
        <f ca="1">IF(A2469&lt;Settings!$B$3,VLOOKUP($A2470,'List Calculations'!A$2:H$2705,7,FALSE),"")</f>
        <v/>
      </c>
      <c r="D2470" s="3" t="str">
        <f ca="1">IF(A2469&lt;Settings!$B$3,VLOOKUP($A2470,'List Calculations'!A$2:H$2705,8,FALSE),"")</f>
        <v/>
      </c>
    </row>
    <row r="2471" spans="1:4" x14ac:dyDescent="0.25">
      <c r="A2471" t="str">
        <f ca="1">IF(A2470&lt;Settings!$B$3,A2470+1,"")</f>
        <v/>
      </c>
      <c r="B2471" t="str">
        <f ca="1">IF(A2470&lt;Settings!$B$3,VLOOKUP($A2471,'List Calculations'!A$2:H$2705,6,FALSE),"")</f>
        <v/>
      </c>
      <c r="C2471" t="str">
        <f ca="1">IF(A2470&lt;Settings!$B$3,VLOOKUP($A2471,'List Calculations'!A$2:H$2705,7,FALSE),"")</f>
        <v/>
      </c>
      <c r="D2471" s="3" t="str">
        <f ca="1">IF(A2470&lt;Settings!$B$3,VLOOKUP($A2471,'List Calculations'!A$2:H$2705,8,FALSE),"")</f>
        <v/>
      </c>
    </row>
    <row r="2472" spans="1:4" x14ac:dyDescent="0.25">
      <c r="A2472" t="str">
        <f ca="1">IF(A2471&lt;Settings!$B$3,A2471+1,"")</f>
        <v/>
      </c>
      <c r="B2472" t="str">
        <f ca="1">IF(A2471&lt;Settings!$B$3,VLOOKUP($A2472,'List Calculations'!A$2:H$2705,6,FALSE),"")</f>
        <v/>
      </c>
      <c r="C2472" t="str">
        <f ca="1">IF(A2471&lt;Settings!$B$3,VLOOKUP($A2472,'List Calculations'!A$2:H$2705,7,FALSE),"")</f>
        <v/>
      </c>
      <c r="D2472" s="3" t="str">
        <f ca="1">IF(A2471&lt;Settings!$B$3,VLOOKUP($A2472,'List Calculations'!A$2:H$2705,8,FALSE),"")</f>
        <v/>
      </c>
    </row>
    <row r="2473" spans="1:4" x14ac:dyDescent="0.25">
      <c r="A2473" t="str">
        <f ca="1">IF(A2472&lt;Settings!$B$3,A2472+1,"")</f>
        <v/>
      </c>
      <c r="B2473" t="str">
        <f ca="1">IF(A2472&lt;Settings!$B$3,VLOOKUP($A2473,'List Calculations'!A$2:H$2705,6,FALSE),"")</f>
        <v/>
      </c>
      <c r="C2473" t="str">
        <f ca="1">IF(A2472&lt;Settings!$B$3,VLOOKUP($A2473,'List Calculations'!A$2:H$2705,7,FALSE),"")</f>
        <v/>
      </c>
      <c r="D2473" s="3" t="str">
        <f ca="1">IF(A2472&lt;Settings!$B$3,VLOOKUP($A2473,'List Calculations'!A$2:H$2705,8,FALSE),"")</f>
        <v/>
      </c>
    </row>
    <row r="2474" spans="1:4" x14ac:dyDescent="0.25">
      <c r="A2474" t="str">
        <f ca="1">IF(A2473&lt;Settings!$B$3,A2473+1,"")</f>
        <v/>
      </c>
      <c r="B2474" t="str">
        <f ca="1">IF(A2473&lt;Settings!$B$3,VLOOKUP($A2474,'List Calculations'!A$2:H$2705,6,FALSE),"")</f>
        <v/>
      </c>
      <c r="C2474" t="str">
        <f ca="1">IF(A2473&lt;Settings!$B$3,VLOOKUP($A2474,'List Calculations'!A$2:H$2705,7,FALSE),"")</f>
        <v/>
      </c>
      <c r="D2474" s="3" t="str">
        <f ca="1">IF(A2473&lt;Settings!$B$3,VLOOKUP($A2474,'List Calculations'!A$2:H$2705,8,FALSE),"")</f>
        <v/>
      </c>
    </row>
    <row r="2475" spans="1:4" x14ac:dyDescent="0.25">
      <c r="A2475" t="str">
        <f ca="1">IF(A2474&lt;Settings!$B$3,A2474+1,"")</f>
        <v/>
      </c>
      <c r="B2475" t="str">
        <f ca="1">IF(A2474&lt;Settings!$B$3,VLOOKUP($A2475,'List Calculations'!A$2:H$2705,6,FALSE),"")</f>
        <v/>
      </c>
      <c r="C2475" t="str">
        <f ca="1">IF(A2474&lt;Settings!$B$3,VLOOKUP($A2475,'List Calculations'!A$2:H$2705,7,FALSE),"")</f>
        <v/>
      </c>
      <c r="D2475" s="3" t="str">
        <f ca="1">IF(A2474&lt;Settings!$B$3,VLOOKUP($A2475,'List Calculations'!A$2:H$2705,8,FALSE),"")</f>
        <v/>
      </c>
    </row>
    <row r="2476" spans="1:4" x14ac:dyDescent="0.25">
      <c r="A2476" t="str">
        <f ca="1">IF(A2475&lt;Settings!$B$3,A2475+1,"")</f>
        <v/>
      </c>
      <c r="B2476" t="str">
        <f ca="1">IF(A2475&lt;Settings!$B$3,VLOOKUP($A2476,'List Calculations'!A$2:H$2705,6,FALSE),"")</f>
        <v/>
      </c>
      <c r="C2476" t="str">
        <f ca="1">IF(A2475&lt;Settings!$B$3,VLOOKUP($A2476,'List Calculations'!A$2:H$2705,7,FALSE),"")</f>
        <v/>
      </c>
      <c r="D2476" s="3" t="str">
        <f ca="1">IF(A2475&lt;Settings!$B$3,VLOOKUP($A2476,'List Calculations'!A$2:H$2705,8,FALSE),"")</f>
        <v/>
      </c>
    </row>
    <row r="2477" spans="1:4" x14ac:dyDescent="0.25">
      <c r="A2477" t="str">
        <f ca="1">IF(A2476&lt;Settings!$B$3,A2476+1,"")</f>
        <v/>
      </c>
      <c r="B2477" t="str">
        <f ca="1">IF(A2476&lt;Settings!$B$3,VLOOKUP($A2477,'List Calculations'!A$2:H$2705,6,FALSE),"")</f>
        <v/>
      </c>
      <c r="C2477" t="str">
        <f ca="1">IF(A2476&lt;Settings!$B$3,VLOOKUP($A2477,'List Calculations'!A$2:H$2705,7,FALSE),"")</f>
        <v/>
      </c>
      <c r="D2477" s="3" t="str">
        <f ca="1">IF(A2476&lt;Settings!$B$3,VLOOKUP($A2477,'List Calculations'!A$2:H$2705,8,FALSE),"")</f>
        <v/>
      </c>
    </row>
    <row r="2478" spans="1:4" x14ac:dyDescent="0.25">
      <c r="A2478" t="str">
        <f ca="1">IF(A2477&lt;Settings!$B$3,A2477+1,"")</f>
        <v/>
      </c>
      <c r="B2478" t="str">
        <f ca="1">IF(A2477&lt;Settings!$B$3,VLOOKUP($A2478,'List Calculations'!A$2:H$2705,6,FALSE),"")</f>
        <v/>
      </c>
      <c r="C2478" t="str">
        <f ca="1">IF(A2477&lt;Settings!$B$3,VLOOKUP($A2478,'List Calculations'!A$2:H$2705,7,FALSE),"")</f>
        <v/>
      </c>
      <c r="D2478" s="3" t="str">
        <f ca="1">IF(A2477&lt;Settings!$B$3,VLOOKUP($A2478,'List Calculations'!A$2:H$2705,8,FALSE),"")</f>
        <v/>
      </c>
    </row>
    <row r="2479" spans="1:4" x14ac:dyDescent="0.25">
      <c r="A2479" t="str">
        <f ca="1">IF(A2478&lt;Settings!$B$3,A2478+1,"")</f>
        <v/>
      </c>
      <c r="B2479" t="str">
        <f ca="1">IF(A2478&lt;Settings!$B$3,VLOOKUP($A2479,'List Calculations'!A$2:H$2705,6,FALSE),"")</f>
        <v/>
      </c>
      <c r="C2479" t="str">
        <f ca="1">IF(A2478&lt;Settings!$B$3,VLOOKUP($A2479,'List Calculations'!A$2:H$2705,7,FALSE),"")</f>
        <v/>
      </c>
      <c r="D2479" s="3" t="str">
        <f ca="1">IF(A2478&lt;Settings!$B$3,VLOOKUP($A2479,'List Calculations'!A$2:H$2705,8,FALSE),"")</f>
        <v/>
      </c>
    </row>
    <row r="2480" spans="1:4" x14ac:dyDescent="0.25">
      <c r="A2480" t="str">
        <f ca="1">IF(A2479&lt;Settings!$B$3,A2479+1,"")</f>
        <v/>
      </c>
      <c r="B2480" t="str">
        <f ca="1">IF(A2479&lt;Settings!$B$3,VLOOKUP($A2480,'List Calculations'!A$2:H$2705,6,FALSE),"")</f>
        <v/>
      </c>
      <c r="C2480" t="str">
        <f ca="1">IF(A2479&lt;Settings!$B$3,VLOOKUP($A2480,'List Calculations'!A$2:H$2705,7,FALSE),"")</f>
        <v/>
      </c>
      <c r="D2480" s="3" t="str">
        <f ca="1">IF(A2479&lt;Settings!$B$3,VLOOKUP($A2480,'List Calculations'!A$2:H$2705,8,FALSE),"")</f>
        <v/>
      </c>
    </row>
    <row r="2481" spans="1:4" x14ac:dyDescent="0.25">
      <c r="A2481" t="str">
        <f ca="1">IF(A2480&lt;Settings!$B$3,A2480+1,"")</f>
        <v/>
      </c>
      <c r="B2481" t="str">
        <f ca="1">IF(A2480&lt;Settings!$B$3,VLOOKUP($A2481,'List Calculations'!A$2:H$2705,6,FALSE),"")</f>
        <v/>
      </c>
      <c r="C2481" t="str">
        <f ca="1">IF(A2480&lt;Settings!$B$3,VLOOKUP($A2481,'List Calculations'!A$2:H$2705,7,FALSE),"")</f>
        <v/>
      </c>
      <c r="D2481" s="3" t="str">
        <f ca="1">IF(A2480&lt;Settings!$B$3,VLOOKUP($A2481,'List Calculations'!A$2:H$2705,8,FALSE),"")</f>
        <v/>
      </c>
    </row>
    <row r="2482" spans="1:4" x14ac:dyDescent="0.25">
      <c r="A2482" t="str">
        <f ca="1">IF(A2481&lt;Settings!$B$3,A2481+1,"")</f>
        <v/>
      </c>
      <c r="B2482" t="str">
        <f ca="1">IF(A2481&lt;Settings!$B$3,VLOOKUP($A2482,'List Calculations'!A$2:H$2705,6,FALSE),"")</f>
        <v/>
      </c>
      <c r="C2482" t="str">
        <f ca="1">IF(A2481&lt;Settings!$B$3,VLOOKUP($A2482,'List Calculations'!A$2:H$2705,7,FALSE),"")</f>
        <v/>
      </c>
      <c r="D2482" s="3" t="str">
        <f ca="1">IF(A2481&lt;Settings!$B$3,VLOOKUP($A2482,'List Calculations'!A$2:H$2705,8,FALSE),"")</f>
        <v/>
      </c>
    </row>
    <row r="2483" spans="1:4" x14ac:dyDescent="0.25">
      <c r="A2483" t="str">
        <f ca="1">IF(A2482&lt;Settings!$B$3,A2482+1,"")</f>
        <v/>
      </c>
      <c r="B2483" t="str">
        <f ca="1">IF(A2482&lt;Settings!$B$3,VLOOKUP($A2483,'List Calculations'!A$2:H$2705,6,FALSE),"")</f>
        <v/>
      </c>
      <c r="C2483" t="str">
        <f ca="1">IF(A2482&lt;Settings!$B$3,VLOOKUP($A2483,'List Calculations'!A$2:H$2705,7,FALSE),"")</f>
        <v/>
      </c>
      <c r="D2483" s="3" t="str">
        <f ca="1">IF(A2482&lt;Settings!$B$3,VLOOKUP($A2483,'List Calculations'!A$2:H$2705,8,FALSE),"")</f>
        <v/>
      </c>
    </row>
    <row r="2484" spans="1:4" x14ac:dyDescent="0.25">
      <c r="A2484" t="str">
        <f ca="1">IF(A2483&lt;Settings!$B$3,A2483+1,"")</f>
        <v/>
      </c>
      <c r="B2484" t="str">
        <f ca="1">IF(A2483&lt;Settings!$B$3,VLOOKUP($A2484,'List Calculations'!A$2:H$2705,6,FALSE),"")</f>
        <v/>
      </c>
      <c r="C2484" t="str">
        <f ca="1">IF(A2483&lt;Settings!$B$3,VLOOKUP($A2484,'List Calculations'!A$2:H$2705,7,FALSE),"")</f>
        <v/>
      </c>
      <c r="D2484" s="3" t="str">
        <f ca="1">IF(A2483&lt;Settings!$B$3,VLOOKUP($A2484,'List Calculations'!A$2:H$2705,8,FALSE),"")</f>
        <v/>
      </c>
    </row>
    <row r="2485" spans="1:4" x14ac:dyDescent="0.25">
      <c r="A2485" t="str">
        <f ca="1">IF(A2484&lt;Settings!$B$3,A2484+1,"")</f>
        <v/>
      </c>
      <c r="B2485" t="str">
        <f ca="1">IF(A2484&lt;Settings!$B$3,VLOOKUP($A2485,'List Calculations'!A$2:H$2705,6,FALSE),"")</f>
        <v/>
      </c>
      <c r="C2485" t="str">
        <f ca="1">IF(A2484&lt;Settings!$B$3,VLOOKUP($A2485,'List Calculations'!A$2:H$2705,7,FALSE),"")</f>
        <v/>
      </c>
      <c r="D2485" s="3" t="str">
        <f ca="1">IF(A2484&lt;Settings!$B$3,VLOOKUP($A2485,'List Calculations'!A$2:H$2705,8,FALSE),"")</f>
        <v/>
      </c>
    </row>
    <row r="2486" spans="1:4" x14ac:dyDescent="0.25">
      <c r="A2486" t="str">
        <f ca="1">IF(A2485&lt;Settings!$B$3,A2485+1,"")</f>
        <v/>
      </c>
      <c r="B2486" t="str">
        <f ca="1">IF(A2485&lt;Settings!$B$3,VLOOKUP($A2486,'List Calculations'!A$2:H$2705,6,FALSE),"")</f>
        <v/>
      </c>
      <c r="C2486" t="str">
        <f ca="1">IF(A2485&lt;Settings!$B$3,VLOOKUP($A2486,'List Calculations'!A$2:H$2705,7,FALSE),"")</f>
        <v/>
      </c>
      <c r="D2486" s="3" t="str">
        <f ca="1">IF(A2485&lt;Settings!$B$3,VLOOKUP($A2486,'List Calculations'!A$2:H$2705,8,FALSE),"")</f>
        <v/>
      </c>
    </row>
    <row r="2487" spans="1:4" x14ac:dyDescent="0.25">
      <c r="A2487" t="str">
        <f ca="1">IF(A2486&lt;Settings!$B$3,A2486+1,"")</f>
        <v/>
      </c>
      <c r="B2487" t="str">
        <f ca="1">IF(A2486&lt;Settings!$B$3,VLOOKUP($A2487,'List Calculations'!A$2:H$2705,6,FALSE),"")</f>
        <v/>
      </c>
      <c r="C2487" t="str">
        <f ca="1">IF(A2486&lt;Settings!$B$3,VLOOKUP($A2487,'List Calculations'!A$2:H$2705,7,FALSE),"")</f>
        <v/>
      </c>
      <c r="D2487" s="3" t="str">
        <f ca="1">IF(A2486&lt;Settings!$B$3,VLOOKUP($A2487,'List Calculations'!A$2:H$2705,8,FALSE),"")</f>
        <v/>
      </c>
    </row>
    <row r="2488" spans="1:4" x14ac:dyDescent="0.25">
      <c r="A2488" t="str">
        <f ca="1">IF(A2487&lt;Settings!$B$3,A2487+1,"")</f>
        <v/>
      </c>
      <c r="B2488" t="str">
        <f ca="1">IF(A2487&lt;Settings!$B$3,VLOOKUP($A2488,'List Calculations'!A$2:H$2705,6,FALSE),"")</f>
        <v/>
      </c>
      <c r="C2488" t="str">
        <f ca="1">IF(A2487&lt;Settings!$B$3,VLOOKUP($A2488,'List Calculations'!A$2:H$2705,7,FALSE),"")</f>
        <v/>
      </c>
      <c r="D2488" s="3" t="str">
        <f ca="1">IF(A2487&lt;Settings!$B$3,VLOOKUP($A2488,'List Calculations'!A$2:H$2705,8,FALSE),"")</f>
        <v/>
      </c>
    </row>
    <row r="2489" spans="1:4" x14ac:dyDescent="0.25">
      <c r="A2489" t="str">
        <f ca="1">IF(A2488&lt;Settings!$B$3,A2488+1,"")</f>
        <v/>
      </c>
      <c r="B2489" t="str">
        <f ca="1">IF(A2488&lt;Settings!$B$3,VLOOKUP($A2489,'List Calculations'!A$2:H$2705,6,FALSE),"")</f>
        <v/>
      </c>
      <c r="C2489" t="str">
        <f ca="1">IF(A2488&lt;Settings!$B$3,VLOOKUP($A2489,'List Calculations'!A$2:H$2705,7,FALSE),"")</f>
        <v/>
      </c>
      <c r="D2489" s="3" t="str">
        <f ca="1">IF(A2488&lt;Settings!$B$3,VLOOKUP($A2489,'List Calculations'!A$2:H$2705,8,FALSE),"")</f>
        <v/>
      </c>
    </row>
    <row r="2490" spans="1:4" x14ac:dyDescent="0.25">
      <c r="A2490" t="str">
        <f ca="1">IF(A2489&lt;Settings!$B$3,A2489+1,"")</f>
        <v/>
      </c>
      <c r="B2490" t="str">
        <f ca="1">IF(A2489&lt;Settings!$B$3,VLOOKUP($A2490,'List Calculations'!A$2:H$2705,6,FALSE),"")</f>
        <v/>
      </c>
      <c r="C2490" t="str">
        <f ca="1">IF(A2489&lt;Settings!$B$3,VLOOKUP($A2490,'List Calculations'!A$2:H$2705,7,FALSE),"")</f>
        <v/>
      </c>
      <c r="D2490" s="3" t="str">
        <f ca="1">IF(A2489&lt;Settings!$B$3,VLOOKUP($A2490,'List Calculations'!A$2:H$2705,8,FALSE),"")</f>
        <v/>
      </c>
    </row>
    <row r="2491" spans="1:4" x14ac:dyDescent="0.25">
      <c r="A2491" t="str">
        <f ca="1">IF(A2490&lt;Settings!$B$3,A2490+1,"")</f>
        <v/>
      </c>
      <c r="B2491" t="str">
        <f ca="1">IF(A2490&lt;Settings!$B$3,VLOOKUP($A2491,'List Calculations'!A$2:H$2705,6,FALSE),"")</f>
        <v/>
      </c>
      <c r="C2491" t="str">
        <f ca="1">IF(A2490&lt;Settings!$B$3,VLOOKUP($A2491,'List Calculations'!A$2:H$2705,7,FALSE),"")</f>
        <v/>
      </c>
      <c r="D2491" s="3" t="str">
        <f ca="1">IF(A2490&lt;Settings!$B$3,VLOOKUP($A2491,'List Calculations'!A$2:H$2705,8,FALSE),"")</f>
        <v/>
      </c>
    </row>
    <row r="2492" spans="1:4" x14ac:dyDescent="0.25">
      <c r="A2492" t="str">
        <f ca="1">IF(A2491&lt;Settings!$B$3,A2491+1,"")</f>
        <v/>
      </c>
      <c r="B2492" t="str">
        <f ca="1">IF(A2491&lt;Settings!$B$3,VLOOKUP($A2492,'List Calculations'!A$2:H$2705,6,FALSE),"")</f>
        <v/>
      </c>
      <c r="C2492" t="str">
        <f ca="1">IF(A2491&lt;Settings!$B$3,VLOOKUP($A2492,'List Calculations'!A$2:H$2705,7,FALSE),"")</f>
        <v/>
      </c>
      <c r="D2492" s="3" t="str">
        <f ca="1">IF(A2491&lt;Settings!$B$3,VLOOKUP($A2492,'List Calculations'!A$2:H$2705,8,FALSE),"")</f>
        <v/>
      </c>
    </row>
    <row r="2493" spans="1:4" x14ac:dyDescent="0.25">
      <c r="A2493" t="str">
        <f ca="1">IF(A2492&lt;Settings!$B$3,A2492+1,"")</f>
        <v/>
      </c>
      <c r="B2493" t="str">
        <f ca="1">IF(A2492&lt;Settings!$B$3,VLOOKUP($A2493,'List Calculations'!A$2:H$2705,6,FALSE),"")</f>
        <v/>
      </c>
      <c r="C2493" t="str">
        <f ca="1">IF(A2492&lt;Settings!$B$3,VLOOKUP($A2493,'List Calculations'!A$2:H$2705,7,FALSE),"")</f>
        <v/>
      </c>
      <c r="D2493" s="3" t="str">
        <f ca="1">IF(A2492&lt;Settings!$B$3,VLOOKUP($A2493,'List Calculations'!A$2:H$2705,8,FALSE),"")</f>
        <v/>
      </c>
    </row>
    <row r="2494" spans="1:4" x14ac:dyDescent="0.25">
      <c r="A2494" t="str">
        <f ca="1">IF(A2493&lt;Settings!$B$3,A2493+1,"")</f>
        <v/>
      </c>
      <c r="B2494" t="str">
        <f ca="1">IF(A2493&lt;Settings!$B$3,VLOOKUP($A2494,'List Calculations'!A$2:H$2705,6,FALSE),"")</f>
        <v/>
      </c>
      <c r="C2494" t="str">
        <f ca="1">IF(A2493&lt;Settings!$B$3,VLOOKUP($A2494,'List Calculations'!A$2:H$2705,7,FALSE),"")</f>
        <v/>
      </c>
      <c r="D2494" s="3" t="str">
        <f ca="1">IF(A2493&lt;Settings!$B$3,VLOOKUP($A2494,'List Calculations'!A$2:H$2705,8,FALSE),"")</f>
        <v/>
      </c>
    </row>
    <row r="2495" spans="1:4" x14ac:dyDescent="0.25">
      <c r="A2495" t="str">
        <f ca="1">IF(A2494&lt;Settings!$B$3,A2494+1,"")</f>
        <v/>
      </c>
      <c r="B2495" t="str">
        <f ca="1">IF(A2494&lt;Settings!$B$3,VLOOKUP($A2495,'List Calculations'!A$2:H$2705,6,FALSE),"")</f>
        <v/>
      </c>
      <c r="C2495" t="str">
        <f ca="1">IF(A2494&lt;Settings!$B$3,VLOOKUP($A2495,'List Calculations'!A$2:H$2705,7,FALSE),"")</f>
        <v/>
      </c>
      <c r="D2495" s="3" t="str">
        <f ca="1">IF(A2494&lt;Settings!$B$3,VLOOKUP($A2495,'List Calculations'!A$2:H$2705,8,FALSE),"")</f>
        <v/>
      </c>
    </row>
    <row r="2496" spans="1:4" x14ac:dyDescent="0.25">
      <c r="A2496" t="str">
        <f ca="1">IF(A2495&lt;Settings!$B$3,A2495+1,"")</f>
        <v/>
      </c>
      <c r="B2496" t="str">
        <f ca="1">IF(A2495&lt;Settings!$B$3,VLOOKUP($A2496,'List Calculations'!A$2:H$2705,6,FALSE),"")</f>
        <v/>
      </c>
      <c r="C2496" t="str">
        <f ca="1">IF(A2495&lt;Settings!$B$3,VLOOKUP($A2496,'List Calculations'!A$2:H$2705,7,FALSE),"")</f>
        <v/>
      </c>
      <c r="D2496" s="3" t="str">
        <f ca="1">IF(A2495&lt;Settings!$B$3,VLOOKUP($A2496,'List Calculations'!A$2:H$2705,8,FALSE),"")</f>
        <v/>
      </c>
    </row>
    <row r="2497" spans="1:4" x14ac:dyDescent="0.25">
      <c r="A2497" t="str">
        <f ca="1">IF(A2496&lt;Settings!$B$3,A2496+1,"")</f>
        <v/>
      </c>
      <c r="B2497" t="str">
        <f ca="1">IF(A2496&lt;Settings!$B$3,VLOOKUP($A2497,'List Calculations'!A$2:H$2705,6,FALSE),"")</f>
        <v/>
      </c>
      <c r="C2497" t="str">
        <f ca="1">IF(A2496&lt;Settings!$B$3,VLOOKUP($A2497,'List Calculations'!A$2:H$2705,7,FALSE),"")</f>
        <v/>
      </c>
      <c r="D2497" s="3" t="str">
        <f ca="1">IF(A2496&lt;Settings!$B$3,VLOOKUP($A2497,'List Calculations'!A$2:H$2705,8,FALSE),"")</f>
        <v/>
      </c>
    </row>
    <row r="2498" spans="1:4" x14ac:dyDescent="0.25">
      <c r="A2498" t="str">
        <f ca="1">IF(A2497&lt;Settings!$B$3,A2497+1,"")</f>
        <v/>
      </c>
      <c r="B2498" t="str">
        <f ca="1">IF(A2497&lt;Settings!$B$3,VLOOKUP($A2498,'List Calculations'!A$2:H$2705,6,FALSE),"")</f>
        <v/>
      </c>
      <c r="C2498" t="str">
        <f ca="1">IF(A2497&lt;Settings!$B$3,VLOOKUP($A2498,'List Calculations'!A$2:H$2705,7,FALSE),"")</f>
        <v/>
      </c>
      <c r="D2498" s="3" t="str">
        <f ca="1">IF(A2497&lt;Settings!$B$3,VLOOKUP($A2498,'List Calculations'!A$2:H$2705,8,FALSE),"")</f>
        <v/>
      </c>
    </row>
    <row r="2499" spans="1:4" x14ac:dyDescent="0.25">
      <c r="A2499" t="str">
        <f ca="1">IF(A2498&lt;Settings!$B$3,A2498+1,"")</f>
        <v/>
      </c>
      <c r="B2499" t="str">
        <f ca="1">IF(A2498&lt;Settings!$B$3,VLOOKUP($A2499,'List Calculations'!A$2:H$2705,6,FALSE),"")</f>
        <v/>
      </c>
      <c r="C2499" t="str">
        <f ca="1">IF(A2498&lt;Settings!$B$3,VLOOKUP($A2499,'List Calculations'!A$2:H$2705,7,FALSE),"")</f>
        <v/>
      </c>
      <c r="D2499" s="3" t="str">
        <f ca="1">IF(A2498&lt;Settings!$B$3,VLOOKUP($A2499,'List Calculations'!A$2:H$2705,8,FALSE),"")</f>
        <v/>
      </c>
    </row>
    <row r="2500" spans="1:4" x14ac:dyDescent="0.25">
      <c r="A2500" t="str">
        <f ca="1">IF(A2499&lt;Settings!$B$3,A2499+1,"")</f>
        <v/>
      </c>
      <c r="B2500" t="str">
        <f ca="1">IF(A2499&lt;Settings!$B$3,VLOOKUP($A2500,'List Calculations'!A$2:H$2705,6,FALSE),"")</f>
        <v/>
      </c>
      <c r="C2500" t="str">
        <f ca="1">IF(A2499&lt;Settings!$B$3,VLOOKUP($A2500,'List Calculations'!A$2:H$2705,7,FALSE),"")</f>
        <v/>
      </c>
      <c r="D2500" s="3" t="str">
        <f ca="1">IF(A2499&lt;Settings!$B$3,VLOOKUP($A2500,'List Calculations'!A$2:H$2705,8,FALSE),"")</f>
        <v/>
      </c>
    </row>
    <row r="2501" spans="1:4" x14ac:dyDescent="0.25">
      <c r="A2501" t="str">
        <f ca="1">IF(A2500&lt;Settings!$B$3,A2500+1,"")</f>
        <v/>
      </c>
      <c r="B2501" t="str">
        <f ca="1">IF(A2500&lt;Settings!$B$3,VLOOKUP($A2501,'List Calculations'!A$2:H$2705,6,FALSE),"")</f>
        <v/>
      </c>
      <c r="C2501" t="str">
        <f ca="1">IF(A2500&lt;Settings!$B$3,VLOOKUP($A2501,'List Calculations'!A$2:H$2705,7,FALSE),"")</f>
        <v/>
      </c>
      <c r="D2501" s="3" t="str">
        <f ca="1">IF(A2500&lt;Settings!$B$3,VLOOKUP($A2501,'List Calculations'!A$2:H$2705,8,FALSE),"")</f>
        <v/>
      </c>
    </row>
    <row r="2502" spans="1:4" x14ac:dyDescent="0.25">
      <c r="A2502" t="str">
        <f ca="1">IF(A2501&lt;Settings!$B$3,A2501+1,"")</f>
        <v/>
      </c>
      <c r="B2502" t="str">
        <f ca="1">IF(A2501&lt;Settings!$B$3,VLOOKUP($A2502,'List Calculations'!A$2:H$2705,6,FALSE),"")</f>
        <v/>
      </c>
      <c r="C2502" t="str">
        <f ca="1">IF(A2501&lt;Settings!$B$3,VLOOKUP($A2502,'List Calculations'!A$2:H$2705,7,FALSE),"")</f>
        <v/>
      </c>
      <c r="D2502" s="3" t="str">
        <f ca="1">IF(A2501&lt;Settings!$B$3,VLOOKUP($A2502,'List Calculations'!A$2:H$2705,8,FALSE),"")</f>
        <v/>
      </c>
    </row>
    <row r="2503" spans="1:4" x14ac:dyDescent="0.25">
      <c r="A2503" t="str">
        <f ca="1">IF(A2502&lt;Settings!$B$3,A2502+1,"")</f>
        <v/>
      </c>
      <c r="B2503" t="str">
        <f ca="1">IF(A2502&lt;Settings!$B$3,VLOOKUP($A2503,'List Calculations'!A$2:H$2705,6,FALSE),"")</f>
        <v/>
      </c>
      <c r="C2503" t="str">
        <f ca="1">IF(A2502&lt;Settings!$B$3,VLOOKUP($A2503,'List Calculations'!A$2:H$2705,7,FALSE),"")</f>
        <v/>
      </c>
      <c r="D2503" s="3" t="str">
        <f ca="1">IF(A2502&lt;Settings!$B$3,VLOOKUP($A2503,'List Calculations'!A$2:H$2705,8,FALSE),"")</f>
        <v/>
      </c>
    </row>
    <row r="2504" spans="1:4" x14ac:dyDescent="0.25">
      <c r="A2504" t="str">
        <f ca="1">IF(A2503&lt;Settings!$B$3,A2503+1,"")</f>
        <v/>
      </c>
      <c r="B2504" t="str">
        <f ca="1">IF(A2503&lt;Settings!$B$3,VLOOKUP($A2504,'List Calculations'!A$2:H$2705,6,FALSE),"")</f>
        <v/>
      </c>
      <c r="C2504" t="str">
        <f ca="1">IF(A2503&lt;Settings!$B$3,VLOOKUP($A2504,'List Calculations'!A$2:H$2705,7,FALSE),"")</f>
        <v/>
      </c>
      <c r="D2504" s="3" t="str">
        <f ca="1">IF(A2503&lt;Settings!$B$3,VLOOKUP($A2504,'List Calculations'!A$2:H$2705,8,FALSE),"")</f>
        <v/>
      </c>
    </row>
    <row r="2505" spans="1:4" x14ac:dyDescent="0.25">
      <c r="A2505" t="str">
        <f ca="1">IF(A2504&lt;Settings!$B$3,A2504+1,"")</f>
        <v/>
      </c>
      <c r="B2505" t="str">
        <f ca="1">IF(A2504&lt;Settings!$B$3,VLOOKUP($A2505,'List Calculations'!A$2:H$2705,6,FALSE),"")</f>
        <v/>
      </c>
      <c r="C2505" t="str">
        <f ca="1">IF(A2504&lt;Settings!$B$3,VLOOKUP($A2505,'List Calculations'!A$2:H$2705,7,FALSE),"")</f>
        <v/>
      </c>
      <c r="D2505" s="3" t="str">
        <f ca="1">IF(A2504&lt;Settings!$B$3,VLOOKUP($A2505,'List Calculations'!A$2:H$2705,8,FALSE),"")</f>
        <v/>
      </c>
    </row>
    <row r="2506" spans="1:4" x14ac:dyDescent="0.25">
      <c r="A2506" t="str">
        <f ca="1">IF(A2505&lt;Settings!$B$3,A2505+1,"")</f>
        <v/>
      </c>
      <c r="B2506" t="str">
        <f ca="1">IF(A2505&lt;Settings!$B$3,VLOOKUP($A2506,'List Calculations'!A$2:H$2705,6,FALSE),"")</f>
        <v/>
      </c>
      <c r="C2506" t="str">
        <f ca="1">IF(A2505&lt;Settings!$B$3,VLOOKUP($A2506,'List Calculations'!A$2:H$2705,7,FALSE),"")</f>
        <v/>
      </c>
      <c r="D2506" s="3" t="str">
        <f ca="1">IF(A2505&lt;Settings!$B$3,VLOOKUP($A2506,'List Calculations'!A$2:H$2705,8,FALSE),"")</f>
        <v/>
      </c>
    </row>
    <row r="2507" spans="1:4" x14ac:dyDescent="0.25">
      <c r="A2507" t="str">
        <f ca="1">IF(A2506&lt;Settings!$B$3,A2506+1,"")</f>
        <v/>
      </c>
      <c r="B2507" t="str">
        <f ca="1">IF(A2506&lt;Settings!$B$3,VLOOKUP($A2507,'List Calculations'!A$2:H$2705,6,FALSE),"")</f>
        <v/>
      </c>
      <c r="C2507" t="str">
        <f ca="1">IF(A2506&lt;Settings!$B$3,VLOOKUP($A2507,'List Calculations'!A$2:H$2705,7,FALSE),"")</f>
        <v/>
      </c>
      <c r="D2507" s="3" t="str">
        <f ca="1">IF(A2506&lt;Settings!$B$3,VLOOKUP($A2507,'List Calculations'!A$2:H$2705,8,FALSE),"")</f>
        <v/>
      </c>
    </row>
    <row r="2508" spans="1:4" x14ac:dyDescent="0.25">
      <c r="A2508" t="str">
        <f ca="1">IF(A2507&lt;Settings!$B$3,A2507+1,"")</f>
        <v/>
      </c>
      <c r="B2508" t="str">
        <f ca="1">IF(A2507&lt;Settings!$B$3,VLOOKUP($A2508,'List Calculations'!A$2:H$2705,6,FALSE),"")</f>
        <v/>
      </c>
      <c r="C2508" t="str">
        <f ca="1">IF(A2507&lt;Settings!$B$3,VLOOKUP($A2508,'List Calculations'!A$2:H$2705,7,FALSE),"")</f>
        <v/>
      </c>
      <c r="D2508" s="3" t="str">
        <f ca="1">IF(A2507&lt;Settings!$B$3,VLOOKUP($A2508,'List Calculations'!A$2:H$2705,8,FALSE),"")</f>
        <v/>
      </c>
    </row>
    <row r="2509" spans="1:4" x14ac:dyDescent="0.25">
      <c r="A2509" t="str">
        <f ca="1">IF(A2508&lt;Settings!$B$3,A2508+1,"")</f>
        <v/>
      </c>
      <c r="B2509" t="str">
        <f ca="1">IF(A2508&lt;Settings!$B$3,VLOOKUP($A2509,'List Calculations'!A$2:H$2705,6,FALSE),"")</f>
        <v/>
      </c>
      <c r="C2509" t="str">
        <f ca="1">IF(A2508&lt;Settings!$B$3,VLOOKUP($A2509,'List Calculations'!A$2:H$2705,7,FALSE),"")</f>
        <v/>
      </c>
      <c r="D2509" s="3" t="str">
        <f ca="1">IF(A2508&lt;Settings!$B$3,VLOOKUP($A2509,'List Calculations'!A$2:H$2705,8,FALSE),"")</f>
        <v/>
      </c>
    </row>
    <row r="2510" spans="1:4" x14ac:dyDescent="0.25">
      <c r="A2510" t="str">
        <f ca="1">IF(A2509&lt;Settings!$B$3,A2509+1,"")</f>
        <v/>
      </c>
      <c r="B2510" t="str">
        <f ca="1">IF(A2509&lt;Settings!$B$3,VLOOKUP($A2510,'List Calculations'!A$2:H$2705,6,FALSE),"")</f>
        <v/>
      </c>
      <c r="C2510" t="str">
        <f ca="1">IF(A2509&lt;Settings!$B$3,VLOOKUP($A2510,'List Calculations'!A$2:H$2705,7,FALSE),"")</f>
        <v/>
      </c>
      <c r="D2510" s="3" t="str">
        <f ca="1">IF(A2509&lt;Settings!$B$3,VLOOKUP($A2510,'List Calculations'!A$2:H$2705,8,FALSE),"")</f>
        <v/>
      </c>
    </row>
    <row r="2511" spans="1:4" x14ac:dyDescent="0.25">
      <c r="A2511" t="str">
        <f ca="1">IF(A2510&lt;Settings!$B$3,A2510+1,"")</f>
        <v/>
      </c>
      <c r="B2511" t="str">
        <f ca="1">IF(A2510&lt;Settings!$B$3,VLOOKUP($A2511,'List Calculations'!A$2:H$2705,6,FALSE),"")</f>
        <v/>
      </c>
      <c r="C2511" t="str">
        <f ca="1">IF(A2510&lt;Settings!$B$3,VLOOKUP($A2511,'List Calculations'!A$2:H$2705,7,FALSE),"")</f>
        <v/>
      </c>
      <c r="D2511" s="3" t="str">
        <f ca="1">IF(A2510&lt;Settings!$B$3,VLOOKUP($A2511,'List Calculations'!A$2:H$2705,8,FALSE),"")</f>
        <v/>
      </c>
    </row>
    <row r="2512" spans="1:4" x14ac:dyDescent="0.25">
      <c r="A2512" t="str">
        <f ca="1">IF(A2511&lt;Settings!$B$3,A2511+1,"")</f>
        <v/>
      </c>
      <c r="B2512" t="str">
        <f ca="1">IF(A2511&lt;Settings!$B$3,VLOOKUP($A2512,'List Calculations'!A$2:H$2705,6,FALSE),"")</f>
        <v/>
      </c>
      <c r="C2512" t="str">
        <f ca="1">IF(A2511&lt;Settings!$B$3,VLOOKUP($A2512,'List Calculations'!A$2:H$2705,7,FALSE),"")</f>
        <v/>
      </c>
      <c r="D2512" s="3" t="str">
        <f ca="1">IF(A2511&lt;Settings!$B$3,VLOOKUP($A2512,'List Calculations'!A$2:H$2705,8,FALSE),"")</f>
        <v/>
      </c>
    </row>
    <row r="2513" spans="1:4" x14ac:dyDescent="0.25">
      <c r="A2513" t="str">
        <f ca="1">IF(A2512&lt;Settings!$B$3,A2512+1,"")</f>
        <v/>
      </c>
      <c r="B2513" t="str">
        <f ca="1">IF(A2512&lt;Settings!$B$3,VLOOKUP($A2513,'List Calculations'!A$2:H$2705,6,FALSE),"")</f>
        <v/>
      </c>
      <c r="C2513" t="str">
        <f ca="1">IF(A2512&lt;Settings!$B$3,VLOOKUP($A2513,'List Calculations'!A$2:H$2705,7,FALSE),"")</f>
        <v/>
      </c>
      <c r="D2513" s="3" t="str">
        <f ca="1">IF(A2512&lt;Settings!$B$3,VLOOKUP($A2513,'List Calculations'!A$2:H$2705,8,FALSE),"")</f>
        <v/>
      </c>
    </row>
    <row r="2514" spans="1:4" x14ac:dyDescent="0.25">
      <c r="A2514" t="str">
        <f ca="1">IF(A2513&lt;Settings!$B$3,A2513+1,"")</f>
        <v/>
      </c>
      <c r="B2514" t="str">
        <f ca="1">IF(A2513&lt;Settings!$B$3,VLOOKUP($A2514,'List Calculations'!A$2:H$2705,6,FALSE),"")</f>
        <v/>
      </c>
      <c r="C2514" t="str">
        <f ca="1">IF(A2513&lt;Settings!$B$3,VLOOKUP($A2514,'List Calculations'!A$2:H$2705,7,FALSE),"")</f>
        <v/>
      </c>
      <c r="D2514" s="3" t="str">
        <f ca="1">IF(A2513&lt;Settings!$B$3,VLOOKUP($A2514,'List Calculations'!A$2:H$2705,8,FALSE),"")</f>
        <v/>
      </c>
    </row>
    <row r="2515" spans="1:4" x14ac:dyDescent="0.25">
      <c r="A2515" t="str">
        <f ca="1">IF(A2514&lt;Settings!$B$3,A2514+1,"")</f>
        <v/>
      </c>
      <c r="B2515" t="str">
        <f ca="1">IF(A2514&lt;Settings!$B$3,VLOOKUP($A2515,'List Calculations'!A$2:H$2705,6,FALSE),"")</f>
        <v/>
      </c>
      <c r="C2515" t="str">
        <f ca="1">IF(A2514&lt;Settings!$B$3,VLOOKUP($A2515,'List Calculations'!A$2:H$2705,7,FALSE),"")</f>
        <v/>
      </c>
      <c r="D2515" s="3" t="str">
        <f ca="1">IF(A2514&lt;Settings!$B$3,VLOOKUP($A2515,'List Calculations'!A$2:H$2705,8,FALSE),"")</f>
        <v/>
      </c>
    </row>
    <row r="2516" spans="1:4" x14ac:dyDescent="0.25">
      <c r="A2516" t="str">
        <f ca="1">IF(A2515&lt;Settings!$B$3,A2515+1,"")</f>
        <v/>
      </c>
      <c r="B2516" t="str">
        <f ca="1">IF(A2515&lt;Settings!$B$3,VLOOKUP($A2516,'List Calculations'!A$2:H$2705,6,FALSE),"")</f>
        <v/>
      </c>
      <c r="C2516" t="str">
        <f ca="1">IF(A2515&lt;Settings!$B$3,VLOOKUP($A2516,'List Calculations'!A$2:H$2705,7,FALSE),"")</f>
        <v/>
      </c>
      <c r="D2516" s="3" t="str">
        <f ca="1">IF(A2515&lt;Settings!$B$3,VLOOKUP($A2516,'List Calculations'!A$2:H$2705,8,FALSE),"")</f>
        <v/>
      </c>
    </row>
    <row r="2517" spans="1:4" x14ac:dyDescent="0.25">
      <c r="A2517" t="str">
        <f ca="1">IF(A2516&lt;Settings!$B$3,A2516+1,"")</f>
        <v/>
      </c>
      <c r="B2517" t="str">
        <f ca="1">IF(A2516&lt;Settings!$B$3,VLOOKUP($A2517,'List Calculations'!A$2:H$2705,6,FALSE),"")</f>
        <v/>
      </c>
      <c r="C2517" t="str">
        <f ca="1">IF(A2516&lt;Settings!$B$3,VLOOKUP($A2517,'List Calculations'!A$2:H$2705,7,FALSE),"")</f>
        <v/>
      </c>
      <c r="D2517" s="3" t="str">
        <f ca="1">IF(A2516&lt;Settings!$B$3,VLOOKUP($A2517,'List Calculations'!A$2:H$2705,8,FALSE),"")</f>
        <v/>
      </c>
    </row>
    <row r="2518" spans="1:4" x14ac:dyDescent="0.25">
      <c r="A2518" t="str">
        <f ca="1">IF(A2517&lt;Settings!$B$3,A2517+1,"")</f>
        <v/>
      </c>
      <c r="B2518" t="str">
        <f ca="1">IF(A2517&lt;Settings!$B$3,VLOOKUP($A2518,'List Calculations'!A$2:H$2705,6,FALSE),"")</f>
        <v/>
      </c>
      <c r="C2518" t="str">
        <f ca="1">IF(A2517&lt;Settings!$B$3,VLOOKUP($A2518,'List Calculations'!A$2:H$2705,7,FALSE),"")</f>
        <v/>
      </c>
      <c r="D2518" s="3" t="str">
        <f ca="1">IF(A2517&lt;Settings!$B$3,VLOOKUP($A2518,'List Calculations'!A$2:H$2705,8,FALSE),"")</f>
        <v/>
      </c>
    </row>
    <row r="2519" spans="1:4" x14ac:dyDescent="0.25">
      <c r="A2519" t="str">
        <f ca="1">IF(A2518&lt;Settings!$B$3,A2518+1,"")</f>
        <v/>
      </c>
      <c r="B2519" t="str">
        <f ca="1">IF(A2518&lt;Settings!$B$3,VLOOKUP($A2519,'List Calculations'!A$2:H$2705,6,FALSE),"")</f>
        <v/>
      </c>
      <c r="C2519" t="str">
        <f ca="1">IF(A2518&lt;Settings!$B$3,VLOOKUP($A2519,'List Calculations'!A$2:H$2705,7,FALSE),"")</f>
        <v/>
      </c>
      <c r="D2519" s="3" t="str">
        <f ca="1">IF(A2518&lt;Settings!$B$3,VLOOKUP($A2519,'List Calculations'!A$2:H$2705,8,FALSE),"")</f>
        <v/>
      </c>
    </row>
    <row r="2520" spans="1:4" x14ac:dyDescent="0.25">
      <c r="A2520" t="str">
        <f ca="1">IF(A2519&lt;Settings!$B$3,A2519+1,"")</f>
        <v/>
      </c>
      <c r="B2520" t="str">
        <f ca="1">IF(A2519&lt;Settings!$B$3,VLOOKUP($A2520,'List Calculations'!A$2:H$2705,6,FALSE),"")</f>
        <v/>
      </c>
      <c r="C2520" t="str">
        <f ca="1">IF(A2519&lt;Settings!$B$3,VLOOKUP($A2520,'List Calculations'!A$2:H$2705,7,FALSE),"")</f>
        <v/>
      </c>
      <c r="D2520" s="3" t="str">
        <f ca="1">IF(A2519&lt;Settings!$B$3,VLOOKUP($A2520,'List Calculations'!A$2:H$2705,8,FALSE),"")</f>
        <v/>
      </c>
    </row>
    <row r="2521" spans="1:4" x14ac:dyDescent="0.25">
      <c r="A2521" t="str">
        <f ca="1">IF(A2520&lt;Settings!$B$3,A2520+1,"")</f>
        <v/>
      </c>
      <c r="B2521" t="str">
        <f ca="1">IF(A2520&lt;Settings!$B$3,VLOOKUP($A2521,'List Calculations'!A$2:H$2705,6,FALSE),"")</f>
        <v/>
      </c>
      <c r="C2521" t="str">
        <f ca="1">IF(A2520&lt;Settings!$B$3,VLOOKUP($A2521,'List Calculations'!A$2:H$2705,7,FALSE),"")</f>
        <v/>
      </c>
      <c r="D2521" s="3" t="str">
        <f ca="1">IF(A2520&lt;Settings!$B$3,VLOOKUP($A2521,'List Calculations'!A$2:H$2705,8,FALSE),"")</f>
        <v/>
      </c>
    </row>
    <row r="2522" spans="1:4" x14ac:dyDescent="0.25">
      <c r="A2522" t="str">
        <f ca="1">IF(A2521&lt;Settings!$B$3,A2521+1,"")</f>
        <v/>
      </c>
      <c r="B2522" t="str">
        <f ca="1">IF(A2521&lt;Settings!$B$3,VLOOKUP($A2522,'List Calculations'!A$2:H$2705,6,FALSE),"")</f>
        <v/>
      </c>
      <c r="C2522" t="str">
        <f ca="1">IF(A2521&lt;Settings!$B$3,VLOOKUP($A2522,'List Calculations'!A$2:H$2705,7,FALSE),"")</f>
        <v/>
      </c>
      <c r="D2522" s="3" t="str">
        <f ca="1">IF(A2521&lt;Settings!$B$3,VLOOKUP($A2522,'List Calculations'!A$2:H$2705,8,FALSE),"")</f>
        <v/>
      </c>
    </row>
    <row r="2523" spans="1:4" x14ac:dyDescent="0.25">
      <c r="A2523" t="str">
        <f ca="1">IF(A2522&lt;Settings!$B$3,A2522+1,"")</f>
        <v/>
      </c>
      <c r="B2523" t="str">
        <f ca="1">IF(A2522&lt;Settings!$B$3,VLOOKUP($A2523,'List Calculations'!A$2:H$2705,6,FALSE),"")</f>
        <v/>
      </c>
      <c r="C2523" t="str">
        <f ca="1">IF(A2522&lt;Settings!$B$3,VLOOKUP($A2523,'List Calculations'!A$2:H$2705,7,FALSE),"")</f>
        <v/>
      </c>
      <c r="D2523" s="3" t="str">
        <f ca="1">IF(A2522&lt;Settings!$B$3,VLOOKUP($A2523,'List Calculations'!A$2:H$2705,8,FALSE),"")</f>
        <v/>
      </c>
    </row>
    <row r="2524" spans="1:4" x14ac:dyDescent="0.25">
      <c r="A2524" t="str">
        <f ca="1">IF(A2523&lt;Settings!$B$3,A2523+1,"")</f>
        <v/>
      </c>
      <c r="B2524" t="str">
        <f ca="1">IF(A2523&lt;Settings!$B$3,VLOOKUP($A2524,'List Calculations'!A$2:H$2705,6,FALSE),"")</f>
        <v/>
      </c>
      <c r="C2524" t="str">
        <f ca="1">IF(A2523&lt;Settings!$B$3,VLOOKUP($A2524,'List Calculations'!A$2:H$2705,7,FALSE),"")</f>
        <v/>
      </c>
      <c r="D2524" s="3" t="str">
        <f ca="1">IF(A2523&lt;Settings!$B$3,VLOOKUP($A2524,'List Calculations'!A$2:H$2705,8,FALSE),"")</f>
        <v/>
      </c>
    </row>
    <row r="2525" spans="1:4" x14ac:dyDescent="0.25">
      <c r="A2525" t="str">
        <f ca="1">IF(A2524&lt;Settings!$B$3,A2524+1,"")</f>
        <v/>
      </c>
      <c r="B2525" t="str">
        <f ca="1">IF(A2524&lt;Settings!$B$3,VLOOKUP($A2525,'List Calculations'!A$2:H$2705,6,FALSE),"")</f>
        <v/>
      </c>
      <c r="C2525" t="str">
        <f ca="1">IF(A2524&lt;Settings!$B$3,VLOOKUP($A2525,'List Calculations'!A$2:H$2705,7,FALSE),"")</f>
        <v/>
      </c>
      <c r="D2525" s="3" t="str">
        <f ca="1">IF(A2524&lt;Settings!$B$3,VLOOKUP($A2525,'List Calculations'!A$2:H$2705,8,FALSE),"")</f>
        <v/>
      </c>
    </row>
    <row r="2526" spans="1:4" x14ac:dyDescent="0.25">
      <c r="A2526" t="str">
        <f ca="1">IF(A2525&lt;Settings!$B$3,A2525+1,"")</f>
        <v/>
      </c>
      <c r="B2526" t="str">
        <f ca="1">IF(A2525&lt;Settings!$B$3,VLOOKUP($A2526,'List Calculations'!A$2:H$2705,6,FALSE),"")</f>
        <v/>
      </c>
      <c r="C2526" t="str">
        <f ca="1">IF(A2525&lt;Settings!$B$3,VLOOKUP($A2526,'List Calculations'!A$2:H$2705,7,FALSE),"")</f>
        <v/>
      </c>
      <c r="D2526" s="3" t="str">
        <f ca="1">IF(A2525&lt;Settings!$B$3,VLOOKUP($A2526,'List Calculations'!A$2:H$2705,8,FALSE),"")</f>
        <v/>
      </c>
    </row>
    <row r="2527" spans="1:4" x14ac:dyDescent="0.25">
      <c r="A2527" t="str">
        <f ca="1">IF(A2526&lt;Settings!$B$3,A2526+1,"")</f>
        <v/>
      </c>
      <c r="B2527" t="str">
        <f ca="1">IF(A2526&lt;Settings!$B$3,VLOOKUP($A2527,'List Calculations'!A$2:H$2705,6,FALSE),"")</f>
        <v/>
      </c>
      <c r="C2527" t="str">
        <f ca="1">IF(A2526&lt;Settings!$B$3,VLOOKUP($A2527,'List Calculations'!A$2:H$2705,7,FALSE),"")</f>
        <v/>
      </c>
      <c r="D2527" s="3" t="str">
        <f ca="1">IF(A2526&lt;Settings!$B$3,VLOOKUP($A2527,'List Calculations'!A$2:H$2705,8,FALSE),"")</f>
        <v/>
      </c>
    </row>
    <row r="2528" spans="1:4" x14ac:dyDescent="0.25">
      <c r="A2528" t="str">
        <f ca="1">IF(A2527&lt;Settings!$B$3,A2527+1,"")</f>
        <v/>
      </c>
      <c r="B2528" t="str">
        <f ca="1">IF(A2527&lt;Settings!$B$3,VLOOKUP($A2528,'List Calculations'!A$2:H$2705,6,FALSE),"")</f>
        <v/>
      </c>
      <c r="C2528" t="str">
        <f ca="1">IF(A2527&lt;Settings!$B$3,VLOOKUP($A2528,'List Calculations'!A$2:H$2705,7,FALSE),"")</f>
        <v/>
      </c>
      <c r="D2528" s="3" t="str">
        <f ca="1">IF(A2527&lt;Settings!$B$3,VLOOKUP($A2528,'List Calculations'!A$2:H$2705,8,FALSE),"")</f>
        <v/>
      </c>
    </row>
    <row r="2529" spans="1:4" x14ac:dyDescent="0.25">
      <c r="A2529" t="str">
        <f ca="1">IF(A2528&lt;Settings!$B$3,A2528+1,"")</f>
        <v/>
      </c>
      <c r="B2529" t="str">
        <f ca="1">IF(A2528&lt;Settings!$B$3,VLOOKUP($A2529,'List Calculations'!A$2:H$2705,6,FALSE),"")</f>
        <v/>
      </c>
      <c r="C2529" t="str">
        <f ca="1">IF(A2528&lt;Settings!$B$3,VLOOKUP($A2529,'List Calculations'!A$2:H$2705,7,FALSE),"")</f>
        <v/>
      </c>
      <c r="D2529" s="3" t="str">
        <f ca="1">IF(A2528&lt;Settings!$B$3,VLOOKUP($A2529,'List Calculations'!A$2:H$2705,8,FALSE),"")</f>
        <v/>
      </c>
    </row>
    <row r="2530" spans="1:4" x14ac:dyDescent="0.25">
      <c r="A2530" t="str">
        <f ca="1">IF(A2529&lt;Settings!$B$3,A2529+1,"")</f>
        <v/>
      </c>
      <c r="B2530" t="str">
        <f ca="1">IF(A2529&lt;Settings!$B$3,VLOOKUP($A2530,'List Calculations'!A$2:H$2705,6,FALSE),"")</f>
        <v/>
      </c>
      <c r="C2530" t="str">
        <f ca="1">IF(A2529&lt;Settings!$B$3,VLOOKUP($A2530,'List Calculations'!A$2:H$2705,7,FALSE),"")</f>
        <v/>
      </c>
      <c r="D2530" s="3" t="str">
        <f ca="1">IF(A2529&lt;Settings!$B$3,VLOOKUP($A2530,'List Calculations'!A$2:H$2705,8,FALSE),"")</f>
        <v/>
      </c>
    </row>
    <row r="2531" spans="1:4" x14ac:dyDescent="0.25">
      <c r="A2531" t="str">
        <f ca="1">IF(A2530&lt;Settings!$B$3,A2530+1,"")</f>
        <v/>
      </c>
      <c r="B2531" t="str">
        <f ca="1">IF(A2530&lt;Settings!$B$3,VLOOKUP($A2531,'List Calculations'!A$2:H$2705,6,FALSE),"")</f>
        <v/>
      </c>
      <c r="C2531" t="str">
        <f ca="1">IF(A2530&lt;Settings!$B$3,VLOOKUP($A2531,'List Calculations'!A$2:H$2705,7,FALSE),"")</f>
        <v/>
      </c>
      <c r="D2531" s="3" t="str">
        <f ca="1">IF(A2530&lt;Settings!$B$3,VLOOKUP($A2531,'List Calculations'!A$2:H$2705,8,FALSE),"")</f>
        <v/>
      </c>
    </row>
    <row r="2532" spans="1:4" x14ac:dyDescent="0.25">
      <c r="A2532" t="str">
        <f ca="1">IF(A2531&lt;Settings!$B$3,A2531+1,"")</f>
        <v/>
      </c>
      <c r="B2532" t="str">
        <f ca="1">IF(A2531&lt;Settings!$B$3,VLOOKUP($A2532,'List Calculations'!A$2:H$2705,6,FALSE),"")</f>
        <v/>
      </c>
      <c r="C2532" t="str">
        <f ca="1">IF(A2531&lt;Settings!$B$3,VLOOKUP($A2532,'List Calculations'!A$2:H$2705,7,FALSE),"")</f>
        <v/>
      </c>
      <c r="D2532" s="3" t="str">
        <f ca="1">IF(A2531&lt;Settings!$B$3,VLOOKUP($A2532,'List Calculations'!A$2:H$2705,8,FALSE),"")</f>
        <v/>
      </c>
    </row>
    <row r="2533" spans="1:4" x14ac:dyDescent="0.25">
      <c r="A2533" t="str">
        <f ca="1">IF(A2532&lt;Settings!$B$3,A2532+1,"")</f>
        <v/>
      </c>
      <c r="B2533" t="str">
        <f ca="1">IF(A2532&lt;Settings!$B$3,VLOOKUP($A2533,'List Calculations'!A$2:H$2705,6,FALSE),"")</f>
        <v/>
      </c>
      <c r="C2533" t="str">
        <f ca="1">IF(A2532&lt;Settings!$B$3,VLOOKUP($A2533,'List Calculations'!A$2:H$2705,7,FALSE),"")</f>
        <v/>
      </c>
      <c r="D2533" s="3" t="str">
        <f ca="1">IF(A2532&lt;Settings!$B$3,VLOOKUP($A2533,'List Calculations'!A$2:H$2705,8,FALSE),"")</f>
        <v/>
      </c>
    </row>
    <row r="2534" spans="1:4" x14ac:dyDescent="0.25">
      <c r="A2534" t="str">
        <f ca="1">IF(A2533&lt;Settings!$B$3,A2533+1,"")</f>
        <v/>
      </c>
      <c r="B2534" t="str">
        <f ca="1">IF(A2533&lt;Settings!$B$3,VLOOKUP($A2534,'List Calculations'!A$2:H$2705,6,FALSE),"")</f>
        <v/>
      </c>
      <c r="C2534" t="str">
        <f ca="1">IF(A2533&lt;Settings!$B$3,VLOOKUP($A2534,'List Calculations'!A$2:H$2705,7,FALSE),"")</f>
        <v/>
      </c>
      <c r="D2534" s="3" t="str">
        <f ca="1">IF(A2533&lt;Settings!$B$3,VLOOKUP($A2534,'List Calculations'!A$2:H$2705,8,FALSE),"")</f>
        <v/>
      </c>
    </row>
    <row r="2535" spans="1:4" x14ac:dyDescent="0.25">
      <c r="A2535" t="str">
        <f ca="1">IF(A2534&lt;Settings!$B$3,A2534+1,"")</f>
        <v/>
      </c>
      <c r="B2535" t="str">
        <f ca="1">IF(A2534&lt;Settings!$B$3,VLOOKUP($A2535,'List Calculations'!A$2:H$2705,6,FALSE),"")</f>
        <v/>
      </c>
      <c r="C2535" t="str">
        <f ca="1">IF(A2534&lt;Settings!$B$3,VLOOKUP($A2535,'List Calculations'!A$2:H$2705,7,FALSE),"")</f>
        <v/>
      </c>
      <c r="D2535" s="3" t="str">
        <f ca="1">IF(A2534&lt;Settings!$B$3,VLOOKUP($A2535,'List Calculations'!A$2:H$2705,8,FALSE),"")</f>
        <v/>
      </c>
    </row>
    <row r="2536" spans="1:4" x14ac:dyDescent="0.25">
      <c r="A2536" t="str">
        <f ca="1">IF(A2535&lt;Settings!$B$3,A2535+1,"")</f>
        <v/>
      </c>
      <c r="B2536" t="str">
        <f ca="1">IF(A2535&lt;Settings!$B$3,VLOOKUP($A2536,'List Calculations'!A$2:H$2705,6,FALSE),"")</f>
        <v/>
      </c>
      <c r="C2536" t="str">
        <f ca="1">IF(A2535&lt;Settings!$B$3,VLOOKUP($A2536,'List Calculations'!A$2:H$2705,7,FALSE),"")</f>
        <v/>
      </c>
      <c r="D2536" s="3" t="str">
        <f ca="1">IF(A2535&lt;Settings!$B$3,VLOOKUP($A2536,'List Calculations'!A$2:H$2705,8,FALSE),"")</f>
        <v/>
      </c>
    </row>
    <row r="2537" spans="1:4" x14ac:dyDescent="0.25">
      <c r="A2537" t="str">
        <f ca="1">IF(A2536&lt;Settings!$B$3,A2536+1,"")</f>
        <v/>
      </c>
      <c r="B2537" t="str">
        <f ca="1">IF(A2536&lt;Settings!$B$3,VLOOKUP($A2537,'List Calculations'!A$2:H$2705,6,FALSE),"")</f>
        <v/>
      </c>
      <c r="C2537" t="str">
        <f ca="1">IF(A2536&lt;Settings!$B$3,VLOOKUP($A2537,'List Calculations'!A$2:H$2705,7,FALSE),"")</f>
        <v/>
      </c>
      <c r="D2537" s="3" t="str">
        <f ca="1">IF(A2536&lt;Settings!$B$3,VLOOKUP($A2537,'List Calculations'!A$2:H$2705,8,FALSE),"")</f>
        <v/>
      </c>
    </row>
    <row r="2538" spans="1:4" x14ac:dyDescent="0.25">
      <c r="A2538" t="str">
        <f ca="1">IF(A2537&lt;Settings!$B$3,A2537+1,"")</f>
        <v/>
      </c>
      <c r="B2538" t="str">
        <f ca="1">IF(A2537&lt;Settings!$B$3,VLOOKUP($A2538,'List Calculations'!A$2:H$2705,6,FALSE),"")</f>
        <v/>
      </c>
      <c r="C2538" t="str">
        <f ca="1">IF(A2537&lt;Settings!$B$3,VLOOKUP($A2538,'List Calculations'!A$2:H$2705,7,FALSE),"")</f>
        <v/>
      </c>
      <c r="D2538" s="3" t="str">
        <f ca="1">IF(A2537&lt;Settings!$B$3,VLOOKUP($A2538,'List Calculations'!A$2:H$2705,8,FALSE),"")</f>
        <v/>
      </c>
    </row>
    <row r="2539" spans="1:4" x14ac:dyDescent="0.25">
      <c r="A2539" t="str">
        <f ca="1">IF(A2538&lt;Settings!$B$3,A2538+1,"")</f>
        <v/>
      </c>
      <c r="B2539" t="str">
        <f ca="1">IF(A2538&lt;Settings!$B$3,VLOOKUP($A2539,'List Calculations'!A$2:H$2705,6,FALSE),"")</f>
        <v/>
      </c>
      <c r="C2539" t="str">
        <f ca="1">IF(A2538&lt;Settings!$B$3,VLOOKUP($A2539,'List Calculations'!A$2:H$2705,7,FALSE),"")</f>
        <v/>
      </c>
      <c r="D2539" s="3" t="str">
        <f ca="1">IF(A2538&lt;Settings!$B$3,VLOOKUP($A2539,'List Calculations'!A$2:H$2705,8,FALSE),"")</f>
        <v/>
      </c>
    </row>
    <row r="2540" spans="1:4" x14ac:dyDescent="0.25">
      <c r="A2540" t="str">
        <f ca="1">IF(A2539&lt;Settings!$B$3,A2539+1,"")</f>
        <v/>
      </c>
      <c r="B2540" t="str">
        <f ca="1">IF(A2539&lt;Settings!$B$3,VLOOKUP($A2540,'List Calculations'!A$2:H$2705,6,FALSE),"")</f>
        <v/>
      </c>
      <c r="C2540" t="str">
        <f ca="1">IF(A2539&lt;Settings!$B$3,VLOOKUP($A2540,'List Calculations'!A$2:H$2705,7,FALSE),"")</f>
        <v/>
      </c>
      <c r="D2540" s="3" t="str">
        <f ca="1">IF(A2539&lt;Settings!$B$3,VLOOKUP($A2540,'List Calculations'!A$2:H$2705,8,FALSE),"")</f>
        <v/>
      </c>
    </row>
    <row r="2541" spans="1:4" x14ac:dyDescent="0.25">
      <c r="A2541" t="str">
        <f ca="1">IF(A2540&lt;Settings!$B$3,A2540+1,"")</f>
        <v/>
      </c>
      <c r="B2541" t="str">
        <f ca="1">IF(A2540&lt;Settings!$B$3,VLOOKUP($A2541,'List Calculations'!A$2:H$2705,6,FALSE),"")</f>
        <v/>
      </c>
      <c r="C2541" t="str">
        <f ca="1">IF(A2540&lt;Settings!$B$3,VLOOKUP($A2541,'List Calculations'!A$2:H$2705,7,FALSE),"")</f>
        <v/>
      </c>
      <c r="D2541" s="3" t="str">
        <f ca="1">IF(A2540&lt;Settings!$B$3,VLOOKUP($A2541,'List Calculations'!A$2:H$2705,8,FALSE),"")</f>
        <v/>
      </c>
    </row>
    <row r="2542" spans="1:4" x14ac:dyDescent="0.25">
      <c r="A2542" t="str">
        <f ca="1">IF(A2541&lt;Settings!$B$3,A2541+1,"")</f>
        <v/>
      </c>
      <c r="B2542" t="str">
        <f ca="1">IF(A2541&lt;Settings!$B$3,VLOOKUP($A2542,'List Calculations'!A$2:H$2705,6,FALSE),"")</f>
        <v/>
      </c>
      <c r="C2542" t="str">
        <f ca="1">IF(A2541&lt;Settings!$B$3,VLOOKUP($A2542,'List Calculations'!A$2:H$2705,7,FALSE),"")</f>
        <v/>
      </c>
      <c r="D2542" s="3" t="str">
        <f ca="1">IF(A2541&lt;Settings!$B$3,VLOOKUP($A2542,'List Calculations'!A$2:H$2705,8,FALSE),"")</f>
        <v/>
      </c>
    </row>
    <row r="2543" spans="1:4" x14ac:dyDescent="0.25">
      <c r="A2543" t="str">
        <f ca="1">IF(A2542&lt;Settings!$B$3,A2542+1,"")</f>
        <v/>
      </c>
      <c r="B2543" t="str">
        <f ca="1">IF(A2542&lt;Settings!$B$3,VLOOKUP($A2543,'List Calculations'!A$2:H$2705,6,FALSE),"")</f>
        <v/>
      </c>
      <c r="C2543" t="str">
        <f ca="1">IF(A2542&lt;Settings!$B$3,VLOOKUP($A2543,'List Calculations'!A$2:H$2705,7,FALSE),"")</f>
        <v/>
      </c>
      <c r="D2543" s="3" t="str">
        <f ca="1">IF(A2542&lt;Settings!$B$3,VLOOKUP($A2543,'List Calculations'!A$2:H$2705,8,FALSE),"")</f>
        <v/>
      </c>
    </row>
    <row r="2544" spans="1:4" x14ac:dyDescent="0.25">
      <c r="A2544" t="str">
        <f ca="1">IF(A2543&lt;Settings!$B$3,A2543+1,"")</f>
        <v/>
      </c>
      <c r="B2544" t="str">
        <f ca="1">IF(A2543&lt;Settings!$B$3,VLOOKUP($A2544,'List Calculations'!A$2:H$2705,6,FALSE),"")</f>
        <v/>
      </c>
      <c r="C2544" t="str">
        <f ca="1">IF(A2543&lt;Settings!$B$3,VLOOKUP($A2544,'List Calculations'!A$2:H$2705,7,FALSE),"")</f>
        <v/>
      </c>
      <c r="D2544" s="3" t="str">
        <f ca="1">IF(A2543&lt;Settings!$B$3,VLOOKUP($A2544,'List Calculations'!A$2:H$2705,8,FALSE),"")</f>
        <v/>
      </c>
    </row>
    <row r="2545" spans="1:4" x14ac:dyDescent="0.25">
      <c r="A2545" t="str">
        <f ca="1">IF(A2544&lt;Settings!$B$3,A2544+1,"")</f>
        <v/>
      </c>
      <c r="B2545" t="str">
        <f ca="1">IF(A2544&lt;Settings!$B$3,VLOOKUP($A2545,'List Calculations'!A$2:H$2705,6,FALSE),"")</f>
        <v/>
      </c>
      <c r="C2545" t="str">
        <f ca="1">IF(A2544&lt;Settings!$B$3,VLOOKUP($A2545,'List Calculations'!A$2:H$2705,7,FALSE),"")</f>
        <v/>
      </c>
      <c r="D2545" s="3" t="str">
        <f ca="1">IF(A2544&lt;Settings!$B$3,VLOOKUP($A2545,'List Calculations'!A$2:H$2705,8,FALSE),"")</f>
        <v/>
      </c>
    </row>
    <row r="2546" spans="1:4" x14ac:dyDescent="0.25">
      <c r="A2546" t="str">
        <f ca="1">IF(A2545&lt;Settings!$B$3,A2545+1,"")</f>
        <v/>
      </c>
      <c r="B2546" t="str">
        <f ca="1">IF(A2545&lt;Settings!$B$3,VLOOKUP($A2546,'List Calculations'!A$2:H$2705,6,FALSE),"")</f>
        <v/>
      </c>
      <c r="C2546" t="str">
        <f ca="1">IF(A2545&lt;Settings!$B$3,VLOOKUP($A2546,'List Calculations'!A$2:H$2705,7,FALSE),"")</f>
        <v/>
      </c>
      <c r="D2546" s="3" t="str">
        <f ca="1">IF(A2545&lt;Settings!$B$3,VLOOKUP($A2546,'List Calculations'!A$2:H$2705,8,FALSE),"")</f>
        <v/>
      </c>
    </row>
    <row r="2547" spans="1:4" x14ac:dyDescent="0.25">
      <c r="A2547" t="str">
        <f ca="1">IF(A2546&lt;Settings!$B$3,A2546+1,"")</f>
        <v/>
      </c>
      <c r="B2547" t="str">
        <f ca="1">IF(A2546&lt;Settings!$B$3,VLOOKUP($A2547,'List Calculations'!A$2:H$2705,6,FALSE),"")</f>
        <v/>
      </c>
      <c r="C2547" t="str">
        <f ca="1">IF(A2546&lt;Settings!$B$3,VLOOKUP($A2547,'List Calculations'!A$2:H$2705,7,FALSE),"")</f>
        <v/>
      </c>
      <c r="D2547" s="3" t="str">
        <f ca="1">IF(A2546&lt;Settings!$B$3,VLOOKUP($A2547,'List Calculations'!A$2:H$2705,8,FALSE),"")</f>
        <v/>
      </c>
    </row>
    <row r="2548" spans="1:4" x14ac:dyDescent="0.25">
      <c r="A2548" t="str">
        <f ca="1">IF(A2547&lt;Settings!$B$3,A2547+1,"")</f>
        <v/>
      </c>
      <c r="B2548" t="str">
        <f ca="1">IF(A2547&lt;Settings!$B$3,VLOOKUP($A2548,'List Calculations'!A$2:H$2705,6,FALSE),"")</f>
        <v/>
      </c>
      <c r="C2548" t="str">
        <f ca="1">IF(A2547&lt;Settings!$B$3,VLOOKUP($A2548,'List Calculations'!A$2:H$2705,7,FALSE),"")</f>
        <v/>
      </c>
      <c r="D2548" s="3" t="str">
        <f ca="1">IF(A2547&lt;Settings!$B$3,VLOOKUP($A2548,'List Calculations'!A$2:H$2705,8,FALSE),"")</f>
        <v/>
      </c>
    </row>
    <row r="2549" spans="1:4" x14ac:dyDescent="0.25">
      <c r="A2549" t="str">
        <f ca="1">IF(A2548&lt;Settings!$B$3,A2548+1,"")</f>
        <v/>
      </c>
      <c r="B2549" t="str">
        <f ca="1">IF(A2548&lt;Settings!$B$3,VLOOKUP($A2549,'List Calculations'!A$2:H$2705,6,FALSE),"")</f>
        <v/>
      </c>
      <c r="C2549" t="str">
        <f ca="1">IF(A2548&lt;Settings!$B$3,VLOOKUP($A2549,'List Calculations'!A$2:H$2705,7,FALSE),"")</f>
        <v/>
      </c>
      <c r="D2549" s="3" t="str">
        <f ca="1">IF(A2548&lt;Settings!$B$3,VLOOKUP($A2549,'List Calculations'!A$2:H$2705,8,FALSE),"")</f>
        <v/>
      </c>
    </row>
    <row r="2550" spans="1:4" x14ac:dyDescent="0.25">
      <c r="A2550" t="str">
        <f ca="1">IF(A2549&lt;Settings!$B$3,A2549+1,"")</f>
        <v/>
      </c>
      <c r="B2550" t="str">
        <f ca="1">IF(A2549&lt;Settings!$B$3,VLOOKUP($A2550,'List Calculations'!A$2:H$2705,6,FALSE),"")</f>
        <v/>
      </c>
      <c r="C2550" t="str">
        <f ca="1">IF(A2549&lt;Settings!$B$3,VLOOKUP($A2550,'List Calculations'!A$2:H$2705,7,FALSE),"")</f>
        <v/>
      </c>
      <c r="D2550" s="3" t="str">
        <f ca="1">IF(A2549&lt;Settings!$B$3,VLOOKUP($A2550,'List Calculations'!A$2:H$2705,8,FALSE),"")</f>
        <v/>
      </c>
    </row>
    <row r="2551" spans="1:4" x14ac:dyDescent="0.25">
      <c r="A2551" t="str">
        <f ca="1">IF(A2550&lt;Settings!$B$3,A2550+1,"")</f>
        <v/>
      </c>
      <c r="B2551" t="str">
        <f ca="1">IF(A2550&lt;Settings!$B$3,VLOOKUP($A2551,'List Calculations'!A$2:H$2705,6,FALSE),"")</f>
        <v/>
      </c>
      <c r="C2551" t="str">
        <f ca="1">IF(A2550&lt;Settings!$B$3,VLOOKUP($A2551,'List Calculations'!A$2:H$2705,7,FALSE),"")</f>
        <v/>
      </c>
      <c r="D2551" s="3" t="str">
        <f ca="1">IF(A2550&lt;Settings!$B$3,VLOOKUP($A2551,'List Calculations'!A$2:H$2705,8,FALSE),"")</f>
        <v/>
      </c>
    </row>
    <row r="2552" spans="1:4" x14ac:dyDescent="0.25">
      <c r="A2552" t="str">
        <f ca="1">IF(A2551&lt;Settings!$B$3,A2551+1,"")</f>
        <v/>
      </c>
      <c r="B2552" t="str">
        <f ca="1">IF(A2551&lt;Settings!$B$3,VLOOKUP($A2552,'List Calculations'!A$2:H$2705,6,FALSE),"")</f>
        <v/>
      </c>
      <c r="C2552" t="str">
        <f ca="1">IF(A2551&lt;Settings!$B$3,VLOOKUP($A2552,'List Calculations'!A$2:H$2705,7,FALSE),"")</f>
        <v/>
      </c>
      <c r="D2552" s="3" t="str">
        <f ca="1">IF(A2551&lt;Settings!$B$3,VLOOKUP($A2552,'List Calculations'!A$2:H$2705,8,FALSE),"")</f>
        <v/>
      </c>
    </row>
    <row r="2553" spans="1:4" x14ac:dyDescent="0.25">
      <c r="A2553" t="str">
        <f ca="1">IF(A2552&lt;Settings!$B$3,A2552+1,"")</f>
        <v/>
      </c>
      <c r="B2553" t="str">
        <f ca="1">IF(A2552&lt;Settings!$B$3,VLOOKUP($A2553,'List Calculations'!A$2:H$2705,6,FALSE),"")</f>
        <v/>
      </c>
      <c r="C2553" t="str">
        <f ca="1">IF(A2552&lt;Settings!$B$3,VLOOKUP($A2553,'List Calculations'!A$2:H$2705,7,FALSE),"")</f>
        <v/>
      </c>
      <c r="D2553" s="3" t="str">
        <f ca="1">IF(A2552&lt;Settings!$B$3,VLOOKUP($A2553,'List Calculations'!A$2:H$2705,8,FALSE),"")</f>
        <v/>
      </c>
    </row>
    <row r="2554" spans="1:4" x14ac:dyDescent="0.25">
      <c r="A2554" t="str">
        <f ca="1">IF(A2553&lt;Settings!$B$3,A2553+1,"")</f>
        <v/>
      </c>
      <c r="B2554" t="str">
        <f ca="1">IF(A2553&lt;Settings!$B$3,VLOOKUP($A2554,'List Calculations'!A$2:H$2705,6,FALSE),"")</f>
        <v/>
      </c>
      <c r="C2554" t="str">
        <f ca="1">IF(A2553&lt;Settings!$B$3,VLOOKUP($A2554,'List Calculations'!A$2:H$2705,7,FALSE),"")</f>
        <v/>
      </c>
      <c r="D2554" s="3" t="str">
        <f ca="1">IF(A2553&lt;Settings!$B$3,VLOOKUP($A2554,'List Calculations'!A$2:H$2705,8,FALSE),"")</f>
        <v/>
      </c>
    </row>
    <row r="2555" spans="1:4" x14ac:dyDescent="0.25">
      <c r="A2555" t="str">
        <f ca="1">IF(A2554&lt;Settings!$B$3,A2554+1,"")</f>
        <v/>
      </c>
      <c r="B2555" t="str">
        <f ca="1">IF(A2554&lt;Settings!$B$3,VLOOKUP($A2555,'List Calculations'!A$2:H$2705,6,FALSE),"")</f>
        <v/>
      </c>
      <c r="C2555" t="str">
        <f ca="1">IF(A2554&lt;Settings!$B$3,VLOOKUP($A2555,'List Calculations'!A$2:H$2705,7,FALSE),"")</f>
        <v/>
      </c>
      <c r="D2555" s="3" t="str">
        <f ca="1">IF(A2554&lt;Settings!$B$3,VLOOKUP($A2555,'List Calculations'!A$2:H$2705,8,FALSE),"")</f>
        <v/>
      </c>
    </row>
    <row r="2556" spans="1:4" x14ac:dyDescent="0.25">
      <c r="A2556" t="str">
        <f ca="1">IF(A2555&lt;Settings!$B$3,A2555+1,"")</f>
        <v/>
      </c>
      <c r="B2556" t="str">
        <f ca="1">IF(A2555&lt;Settings!$B$3,VLOOKUP($A2556,'List Calculations'!A$2:H$2705,6,FALSE),"")</f>
        <v/>
      </c>
      <c r="C2556" t="str">
        <f ca="1">IF(A2555&lt;Settings!$B$3,VLOOKUP($A2556,'List Calculations'!A$2:H$2705,7,FALSE),"")</f>
        <v/>
      </c>
      <c r="D2556" s="3" t="str">
        <f ca="1">IF(A2555&lt;Settings!$B$3,VLOOKUP($A2556,'List Calculations'!A$2:H$2705,8,FALSE),"")</f>
        <v/>
      </c>
    </row>
    <row r="2557" spans="1:4" x14ac:dyDescent="0.25">
      <c r="A2557" t="str">
        <f ca="1">IF(A2556&lt;Settings!$B$3,A2556+1,"")</f>
        <v/>
      </c>
      <c r="B2557" t="str">
        <f ca="1">IF(A2556&lt;Settings!$B$3,VLOOKUP($A2557,'List Calculations'!A$2:H$2705,6,FALSE),"")</f>
        <v/>
      </c>
      <c r="C2557" t="str">
        <f ca="1">IF(A2556&lt;Settings!$B$3,VLOOKUP($A2557,'List Calculations'!A$2:H$2705,7,FALSE),"")</f>
        <v/>
      </c>
      <c r="D2557" s="3" t="str">
        <f ca="1">IF(A2556&lt;Settings!$B$3,VLOOKUP($A2557,'List Calculations'!A$2:H$2705,8,FALSE),"")</f>
        <v/>
      </c>
    </row>
    <row r="2558" spans="1:4" x14ac:dyDescent="0.25">
      <c r="A2558" t="str">
        <f ca="1">IF(A2557&lt;Settings!$B$3,A2557+1,"")</f>
        <v/>
      </c>
      <c r="B2558" t="str">
        <f ca="1">IF(A2557&lt;Settings!$B$3,VLOOKUP($A2558,'List Calculations'!A$2:H$2705,6,FALSE),"")</f>
        <v/>
      </c>
      <c r="C2558" t="str">
        <f ca="1">IF(A2557&lt;Settings!$B$3,VLOOKUP($A2558,'List Calculations'!A$2:H$2705,7,FALSE),"")</f>
        <v/>
      </c>
      <c r="D2558" s="3" t="str">
        <f ca="1">IF(A2557&lt;Settings!$B$3,VLOOKUP($A2558,'List Calculations'!A$2:H$2705,8,FALSE),"")</f>
        <v/>
      </c>
    </row>
    <row r="2559" spans="1:4" x14ac:dyDescent="0.25">
      <c r="A2559" t="str">
        <f ca="1">IF(A2558&lt;Settings!$B$3,A2558+1,"")</f>
        <v/>
      </c>
      <c r="B2559" t="str">
        <f ca="1">IF(A2558&lt;Settings!$B$3,VLOOKUP($A2559,'List Calculations'!A$2:H$2705,6,FALSE),"")</f>
        <v/>
      </c>
      <c r="C2559" t="str">
        <f ca="1">IF(A2558&lt;Settings!$B$3,VLOOKUP($A2559,'List Calculations'!A$2:H$2705,7,FALSE),"")</f>
        <v/>
      </c>
      <c r="D2559" s="3" t="str">
        <f ca="1">IF(A2558&lt;Settings!$B$3,VLOOKUP($A2559,'List Calculations'!A$2:H$2705,8,FALSE),"")</f>
        <v/>
      </c>
    </row>
    <row r="2560" spans="1:4" x14ac:dyDescent="0.25">
      <c r="A2560" t="str">
        <f ca="1">IF(A2559&lt;Settings!$B$3,A2559+1,"")</f>
        <v/>
      </c>
      <c r="B2560" t="str">
        <f ca="1">IF(A2559&lt;Settings!$B$3,VLOOKUP($A2560,'List Calculations'!A$2:H$2705,6,FALSE),"")</f>
        <v/>
      </c>
      <c r="C2560" t="str">
        <f ca="1">IF(A2559&lt;Settings!$B$3,VLOOKUP($A2560,'List Calculations'!A$2:H$2705,7,FALSE),"")</f>
        <v/>
      </c>
      <c r="D2560" s="3" t="str">
        <f ca="1">IF(A2559&lt;Settings!$B$3,VLOOKUP($A2560,'List Calculations'!A$2:H$2705,8,FALSE),"")</f>
        <v/>
      </c>
    </row>
    <row r="2561" spans="1:4" x14ac:dyDescent="0.25">
      <c r="A2561" t="str">
        <f ca="1">IF(A2560&lt;Settings!$B$3,A2560+1,"")</f>
        <v/>
      </c>
      <c r="B2561" t="str">
        <f ca="1">IF(A2560&lt;Settings!$B$3,VLOOKUP($A2561,'List Calculations'!A$2:H$2705,6,FALSE),"")</f>
        <v/>
      </c>
      <c r="C2561" t="str">
        <f ca="1">IF(A2560&lt;Settings!$B$3,VLOOKUP($A2561,'List Calculations'!A$2:H$2705,7,FALSE),"")</f>
        <v/>
      </c>
      <c r="D2561" s="3" t="str">
        <f ca="1">IF(A2560&lt;Settings!$B$3,VLOOKUP($A2561,'List Calculations'!A$2:H$2705,8,FALSE),"")</f>
        <v/>
      </c>
    </row>
    <row r="2562" spans="1:4" x14ac:dyDescent="0.25">
      <c r="A2562" t="str">
        <f ca="1">IF(A2561&lt;Settings!$B$3,A2561+1,"")</f>
        <v/>
      </c>
      <c r="B2562" t="str">
        <f ca="1">IF(A2561&lt;Settings!$B$3,VLOOKUP($A2562,'List Calculations'!A$2:H$2705,6,FALSE),"")</f>
        <v/>
      </c>
      <c r="C2562" t="str">
        <f ca="1">IF(A2561&lt;Settings!$B$3,VLOOKUP($A2562,'List Calculations'!A$2:H$2705,7,FALSE),"")</f>
        <v/>
      </c>
      <c r="D2562" s="3" t="str">
        <f ca="1">IF(A2561&lt;Settings!$B$3,VLOOKUP($A2562,'List Calculations'!A$2:H$2705,8,FALSE),"")</f>
        <v/>
      </c>
    </row>
    <row r="2563" spans="1:4" x14ac:dyDescent="0.25">
      <c r="A2563" t="str">
        <f ca="1">IF(A2562&lt;Settings!$B$3,A2562+1,"")</f>
        <v/>
      </c>
      <c r="B2563" t="str">
        <f ca="1">IF(A2562&lt;Settings!$B$3,VLOOKUP($A2563,'List Calculations'!A$2:H$2705,6,FALSE),"")</f>
        <v/>
      </c>
      <c r="C2563" t="str">
        <f ca="1">IF(A2562&lt;Settings!$B$3,VLOOKUP($A2563,'List Calculations'!A$2:H$2705,7,FALSE),"")</f>
        <v/>
      </c>
      <c r="D2563" s="3" t="str">
        <f ca="1">IF(A2562&lt;Settings!$B$3,VLOOKUP($A2563,'List Calculations'!A$2:H$2705,8,FALSE),"")</f>
        <v/>
      </c>
    </row>
    <row r="2564" spans="1:4" x14ac:dyDescent="0.25">
      <c r="A2564" t="str">
        <f ca="1">IF(A2563&lt;Settings!$B$3,A2563+1,"")</f>
        <v/>
      </c>
      <c r="B2564" t="str">
        <f ca="1">IF(A2563&lt;Settings!$B$3,VLOOKUP($A2564,'List Calculations'!A$2:H$2705,6,FALSE),"")</f>
        <v/>
      </c>
      <c r="C2564" t="str">
        <f ca="1">IF(A2563&lt;Settings!$B$3,VLOOKUP($A2564,'List Calculations'!A$2:H$2705,7,FALSE),"")</f>
        <v/>
      </c>
      <c r="D2564" s="3" t="str">
        <f ca="1">IF(A2563&lt;Settings!$B$3,VLOOKUP($A2564,'List Calculations'!A$2:H$2705,8,FALSE),"")</f>
        <v/>
      </c>
    </row>
    <row r="2565" spans="1:4" x14ac:dyDescent="0.25">
      <c r="A2565" t="str">
        <f ca="1">IF(A2564&lt;Settings!$B$3,A2564+1,"")</f>
        <v/>
      </c>
      <c r="B2565" t="str">
        <f ca="1">IF(A2564&lt;Settings!$B$3,VLOOKUP($A2565,'List Calculations'!A$2:H$2705,6,FALSE),"")</f>
        <v/>
      </c>
      <c r="C2565" t="str">
        <f ca="1">IF(A2564&lt;Settings!$B$3,VLOOKUP($A2565,'List Calculations'!A$2:H$2705,7,FALSE),"")</f>
        <v/>
      </c>
      <c r="D2565" s="3" t="str">
        <f ca="1">IF(A2564&lt;Settings!$B$3,VLOOKUP($A2565,'List Calculations'!A$2:H$2705,8,FALSE),"")</f>
        <v/>
      </c>
    </row>
    <row r="2566" spans="1:4" x14ac:dyDescent="0.25">
      <c r="A2566" t="str">
        <f ca="1">IF(A2565&lt;Settings!$B$3,A2565+1,"")</f>
        <v/>
      </c>
      <c r="B2566" t="str">
        <f ca="1">IF(A2565&lt;Settings!$B$3,VLOOKUP($A2566,'List Calculations'!A$2:H$2705,6,FALSE),"")</f>
        <v/>
      </c>
      <c r="C2566" t="str">
        <f ca="1">IF(A2565&lt;Settings!$B$3,VLOOKUP($A2566,'List Calculations'!A$2:H$2705,7,FALSE),"")</f>
        <v/>
      </c>
      <c r="D2566" s="3" t="str">
        <f ca="1">IF(A2565&lt;Settings!$B$3,VLOOKUP($A2566,'List Calculations'!A$2:H$2705,8,FALSE),"")</f>
        <v/>
      </c>
    </row>
    <row r="2567" spans="1:4" x14ac:dyDescent="0.25">
      <c r="A2567" t="str">
        <f ca="1">IF(A2566&lt;Settings!$B$3,A2566+1,"")</f>
        <v/>
      </c>
      <c r="B2567" t="str">
        <f ca="1">IF(A2566&lt;Settings!$B$3,VLOOKUP($A2567,'List Calculations'!A$2:H$2705,6,FALSE),"")</f>
        <v/>
      </c>
      <c r="C2567" t="str">
        <f ca="1">IF(A2566&lt;Settings!$B$3,VLOOKUP($A2567,'List Calculations'!A$2:H$2705,7,FALSE),"")</f>
        <v/>
      </c>
      <c r="D2567" s="3" t="str">
        <f ca="1">IF(A2566&lt;Settings!$B$3,VLOOKUP($A2567,'List Calculations'!A$2:H$2705,8,FALSE),"")</f>
        <v/>
      </c>
    </row>
    <row r="2568" spans="1:4" x14ac:dyDescent="0.25">
      <c r="A2568" t="str">
        <f ca="1">IF(A2567&lt;Settings!$B$3,A2567+1,"")</f>
        <v/>
      </c>
      <c r="B2568" t="str">
        <f ca="1">IF(A2567&lt;Settings!$B$3,VLOOKUP($A2568,'List Calculations'!A$2:H$2705,6,FALSE),"")</f>
        <v/>
      </c>
      <c r="C2568" t="str">
        <f ca="1">IF(A2567&lt;Settings!$B$3,VLOOKUP($A2568,'List Calculations'!A$2:H$2705,7,FALSE),"")</f>
        <v/>
      </c>
      <c r="D2568" s="3" t="str">
        <f ca="1">IF(A2567&lt;Settings!$B$3,VLOOKUP($A2568,'List Calculations'!A$2:H$2705,8,FALSE),"")</f>
        <v/>
      </c>
    </row>
    <row r="2569" spans="1:4" x14ac:dyDescent="0.25">
      <c r="A2569" t="str">
        <f ca="1">IF(A2568&lt;Settings!$B$3,A2568+1,"")</f>
        <v/>
      </c>
      <c r="B2569" t="str">
        <f ca="1">IF(A2568&lt;Settings!$B$3,VLOOKUP($A2569,'List Calculations'!A$2:H$2705,6,FALSE),"")</f>
        <v/>
      </c>
      <c r="C2569" t="str">
        <f ca="1">IF(A2568&lt;Settings!$B$3,VLOOKUP($A2569,'List Calculations'!A$2:H$2705,7,FALSE),"")</f>
        <v/>
      </c>
      <c r="D2569" s="3" t="str">
        <f ca="1">IF(A2568&lt;Settings!$B$3,VLOOKUP($A2569,'List Calculations'!A$2:H$2705,8,FALSE),"")</f>
        <v/>
      </c>
    </row>
    <row r="2570" spans="1:4" x14ac:dyDescent="0.25">
      <c r="A2570" t="str">
        <f ca="1">IF(A2569&lt;Settings!$B$3,A2569+1,"")</f>
        <v/>
      </c>
      <c r="B2570" t="str">
        <f ca="1">IF(A2569&lt;Settings!$B$3,VLOOKUP($A2570,'List Calculations'!A$2:H$2705,6,FALSE),"")</f>
        <v/>
      </c>
      <c r="C2570" t="str">
        <f ca="1">IF(A2569&lt;Settings!$B$3,VLOOKUP($A2570,'List Calculations'!A$2:H$2705,7,FALSE),"")</f>
        <v/>
      </c>
      <c r="D2570" s="3" t="str">
        <f ca="1">IF(A2569&lt;Settings!$B$3,VLOOKUP($A2570,'List Calculations'!A$2:H$2705,8,FALSE),"")</f>
        <v/>
      </c>
    </row>
    <row r="2571" spans="1:4" x14ac:dyDescent="0.25">
      <c r="A2571" t="str">
        <f ca="1">IF(A2570&lt;Settings!$B$3,A2570+1,"")</f>
        <v/>
      </c>
      <c r="B2571" t="str">
        <f ca="1">IF(A2570&lt;Settings!$B$3,VLOOKUP($A2571,'List Calculations'!A$2:H$2705,6,FALSE),"")</f>
        <v/>
      </c>
      <c r="C2571" t="str">
        <f ca="1">IF(A2570&lt;Settings!$B$3,VLOOKUP($A2571,'List Calculations'!A$2:H$2705,7,FALSE),"")</f>
        <v/>
      </c>
      <c r="D2571" s="3" t="str">
        <f ca="1">IF(A2570&lt;Settings!$B$3,VLOOKUP($A2571,'List Calculations'!A$2:H$2705,8,FALSE),"")</f>
        <v/>
      </c>
    </row>
    <row r="2572" spans="1:4" x14ac:dyDescent="0.25">
      <c r="A2572" t="str">
        <f ca="1">IF(A2571&lt;Settings!$B$3,A2571+1,"")</f>
        <v/>
      </c>
      <c r="B2572" t="str">
        <f ca="1">IF(A2571&lt;Settings!$B$3,VLOOKUP($A2572,'List Calculations'!A$2:H$2705,6,FALSE),"")</f>
        <v/>
      </c>
      <c r="C2572" t="str">
        <f ca="1">IF(A2571&lt;Settings!$B$3,VLOOKUP($A2572,'List Calculations'!A$2:H$2705,7,FALSE),"")</f>
        <v/>
      </c>
      <c r="D2572" s="3" t="str">
        <f ca="1">IF(A2571&lt;Settings!$B$3,VLOOKUP($A2572,'List Calculations'!A$2:H$2705,8,FALSE),"")</f>
        <v/>
      </c>
    </row>
    <row r="2573" spans="1:4" x14ac:dyDescent="0.25">
      <c r="A2573" t="str">
        <f ca="1">IF(A2572&lt;Settings!$B$3,A2572+1,"")</f>
        <v/>
      </c>
      <c r="B2573" t="str">
        <f ca="1">IF(A2572&lt;Settings!$B$3,VLOOKUP($A2573,'List Calculations'!A$2:H$2705,6,FALSE),"")</f>
        <v/>
      </c>
      <c r="C2573" t="str">
        <f ca="1">IF(A2572&lt;Settings!$B$3,VLOOKUP($A2573,'List Calculations'!A$2:H$2705,7,FALSE),"")</f>
        <v/>
      </c>
      <c r="D2573" s="3" t="str">
        <f ca="1">IF(A2572&lt;Settings!$B$3,VLOOKUP($A2573,'List Calculations'!A$2:H$2705,8,FALSE),"")</f>
        <v/>
      </c>
    </row>
    <row r="2574" spans="1:4" x14ac:dyDescent="0.25">
      <c r="A2574" t="str">
        <f ca="1">IF(A2573&lt;Settings!$B$3,A2573+1,"")</f>
        <v/>
      </c>
      <c r="B2574" t="str">
        <f ca="1">IF(A2573&lt;Settings!$B$3,VLOOKUP($A2574,'List Calculations'!A$2:H$2705,6,FALSE),"")</f>
        <v/>
      </c>
      <c r="C2574" t="str">
        <f ca="1">IF(A2573&lt;Settings!$B$3,VLOOKUP($A2574,'List Calculations'!A$2:H$2705,7,FALSE),"")</f>
        <v/>
      </c>
      <c r="D2574" s="3" t="str">
        <f ca="1">IF(A2573&lt;Settings!$B$3,VLOOKUP($A2574,'List Calculations'!A$2:H$2705,8,FALSE),"")</f>
        <v/>
      </c>
    </row>
    <row r="2575" spans="1:4" x14ac:dyDescent="0.25">
      <c r="A2575" t="str">
        <f ca="1">IF(A2574&lt;Settings!$B$3,A2574+1,"")</f>
        <v/>
      </c>
      <c r="B2575" t="str">
        <f ca="1">IF(A2574&lt;Settings!$B$3,VLOOKUP($A2575,'List Calculations'!A$2:H$2705,6,FALSE),"")</f>
        <v/>
      </c>
      <c r="C2575" t="str">
        <f ca="1">IF(A2574&lt;Settings!$B$3,VLOOKUP($A2575,'List Calculations'!A$2:H$2705,7,FALSE),"")</f>
        <v/>
      </c>
      <c r="D2575" s="3" t="str">
        <f ca="1">IF(A2574&lt;Settings!$B$3,VLOOKUP($A2575,'List Calculations'!A$2:H$2705,8,FALSE),"")</f>
        <v/>
      </c>
    </row>
    <row r="2576" spans="1:4" x14ac:dyDescent="0.25">
      <c r="A2576" t="str">
        <f ca="1">IF(A2575&lt;Settings!$B$3,A2575+1,"")</f>
        <v/>
      </c>
      <c r="B2576" t="str">
        <f ca="1">IF(A2575&lt;Settings!$B$3,VLOOKUP($A2576,'List Calculations'!A$2:H$2705,6,FALSE),"")</f>
        <v/>
      </c>
      <c r="C2576" t="str">
        <f ca="1">IF(A2575&lt;Settings!$B$3,VLOOKUP($A2576,'List Calculations'!A$2:H$2705,7,FALSE),"")</f>
        <v/>
      </c>
      <c r="D2576" s="3" t="str">
        <f ca="1">IF(A2575&lt;Settings!$B$3,VLOOKUP($A2576,'List Calculations'!A$2:H$2705,8,FALSE),"")</f>
        <v/>
      </c>
    </row>
    <row r="2577" spans="1:4" x14ac:dyDescent="0.25">
      <c r="A2577" t="str">
        <f ca="1">IF(A2576&lt;Settings!$B$3,A2576+1,"")</f>
        <v/>
      </c>
      <c r="B2577" t="str">
        <f ca="1">IF(A2576&lt;Settings!$B$3,VLOOKUP($A2577,'List Calculations'!A$2:H$2705,6,FALSE),"")</f>
        <v/>
      </c>
      <c r="C2577" t="str">
        <f ca="1">IF(A2576&lt;Settings!$B$3,VLOOKUP($A2577,'List Calculations'!A$2:H$2705,7,FALSE),"")</f>
        <v/>
      </c>
      <c r="D2577" s="3" t="str">
        <f ca="1">IF(A2576&lt;Settings!$B$3,VLOOKUP($A2577,'List Calculations'!A$2:H$2705,8,FALSE),"")</f>
        <v/>
      </c>
    </row>
    <row r="2578" spans="1:4" x14ac:dyDescent="0.25">
      <c r="A2578" t="str">
        <f ca="1">IF(A2577&lt;Settings!$B$3,A2577+1,"")</f>
        <v/>
      </c>
      <c r="B2578" t="str">
        <f ca="1">IF(A2577&lt;Settings!$B$3,VLOOKUP($A2578,'List Calculations'!A$2:H$2705,6,FALSE),"")</f>
        <v/>
      </c>
      <c r="C2578" t="str">
        <f ca="1">IF(A2577&lt;Settings!$B$3,VLOOKUP($A2578,'List Calculations'!A$2:H$2705,7,FALSE),"")</f>
        <v/>
      </c>
      <c r="D2578" s="3" t="str">
        <f ca="1">IF(A2577&lt;Settings!$B$3,VLOOKUP($A2578,'List Calculations'!A$2:H$2705,8,FALSE),"")</f>
        <v/>
      </c>
    </row>
    <row r="2579" spans="1:4" x14ac:dyDescent="0.25">
      <c r="A2579" t="str">
        <f ca="1">IF(A2578&lt;Settings!$B$3,A2578+1,"")</f>
        <v/>
      </c>
      <c r="B2579" t="str">
        <f ca="1">IF(A2578&lt;Settings!$B$3,VLOOKUP($A2579,'List Calculations'!A$2:H$2705,6,FALSE),"")</f>
        <v/>
      </c>
      <c r="C2579" t="str">
        <f ca="1">IF(A2578&lt;Settings!$B$3,VLOOKUP($A2579,'List Calculations'!A$2:H$2705,7,FALSE),"")</f>
        <v/>
      </c>
      <c r="D2579" s="3" t="str">
        <f ca="1">IF(A2578&lt;Settings!$B$3,VLOOKUP($A2579,'List Calculations'!A$2:H$2705,8,FALSE),"")</f>
        <v/>
      </c>
    </row>
    <row r="2580" spans="1:4" x14ac:dyDescent="0.25">
      <c r="A2580" t="str">
        <f ca="1">IF(A2579&lt;Settings!$B$3,A2579+1,"")</f>
        <v/>
      </c>
      <c r="B2580" t="str">
        <f ca="1">IF(A2579&lt;Settings!$B$3,VLOOKUP($A2580,'List Calculations'!A$2:H$2705,6,FALSE),"")</f>
        <v/>
      </c>
      <c r="C2580" t="str">
        <f ca="1">IF(A2579&lt;Settings!$B$3,VLOOKUP($A2580,'List Calculations'!A$2:H$2705,7,FALSE),"")</f>
        <v/>
      </c>
      <c r="D2580" s="3" t="str">
        <f ca="1">IF(A2579&lt;Settings!$B$3,VLOOKUP($A2580,'List Calculations'!A$2:H$2705,8,FALSE),"")</f>
        <v/>
      </c>
    </row>
    <row r="2581" spans="1:4" x14ac:dyDescent="0.25">
      <c r="A2581" t="str">
        <f ca="1">IF(A2580&lt;Settings!$B$3,A2580+1,"")</f>
        <v/>
      </c>
      <c r="B2581" t="str">
        <f ca="1">IF(A2580&lt;Settings!$B$3,VLOOKUP($A2581,'List Calculations'!A$2:H$2705,6,FALSE),"")</f>
        <v/>
      </c>
      <c r="C2581" t="str">
        <f ca="1">IF(A2580&lt;Settings!$B$3,VLOOKUP($A2581,'List Calculations'!A$2:H$2705,7,FALSE),"")</f>
        <v/>
      </c>
      <c r="D2581" s="3" t="str">
        <f ca="1">IF(A2580&lt;Settings!$B$3,VLOOKUP($A2581,'List Calculations'!A$2:H$2705,8,FALSE),"")</f>
        <v/>
      </c>
    </row>
    <row r="2582" spans="1:4" x14ac:dyDescent="0.25">
      <c r="A2582" t="str">
        <f ca="1">IF(A2581&lt;Settings!$B$3,A2581+1,"")</f>
        <v/>
      </c>
      <c r="B2582" t="str">
        <f ca="1">IF(A2581&lt;Settings!$B$3,VLOOKUP($A2582,'List Calculations'!A$2:H$2705,6,FALSE),"")</f>
        <v/>
      </c>
      <c r="C2582" t="str">
        <f ca="1">IF(A2581&lt;Settings!$B$3,VLOOKUP($A2582,'List Calculations'!A$2:H$2705,7,FALSE),"")</f>
        <v/>
      </c>
      <c r="D2582" s="3" t="str">
        <f ca="1">IF(A2581&lt;Settings!$B$3,VLOOKUP($A2582,'List Calculations'!A$2:H$2705,8,FALSE),"")</f>
        <v/>
      </c>
    </row>
    <row r="2583" spans="1:4" x14ac:dyDescent="0.25">
      <c r="A2583" t="str">
        <f ca="1">IF(A2582&lt;Settings!$B$3,A2582+1,"")</f>
        <v/>
      </c>
      <c r="B2583" t="str">
        <f ca="1">IF(A2582&lt;Settings!$B$3,VLOOKUP($A2583,'List Calculations'!A$2:H$2705,6,FALSE),"")</f>
        <v/>
      </c>
      <c r="C2583" t="str">
        <f ca="1">IF(A2582&lt;Settings!$B$3,VLOOKUP($A2583,'List Calculations'!A$2:H$2705,7,FALSE),"")</f>
        <v/>
      </c>
      <c r="D2583" s="3" t="str">
        <f ca="1">IF(A2582&lt;Settings!$B$3,VLOOKUP($A2583,'List Calculations'!A$2:H$2705,8,FALSE),"")</f>
        <v/>
      </c>
    </row>
    <row r="2584" spans="1:4" x14ac:dyDescent="0.25">
      <c r="A2584" t="str">
        <f ca="1">IF(A2583&lt;Settings!$B$3,A2583+1,"")</f>
        <v/>
      </c>
      <c r="B2584" t="str">
        <f ca="1">IF(A2583&lt;Settings!$B$3,VLOOKUP($A2584,'List Calculations'!A$2:H$2705,6,FALSE),"")</f>
        <v/>
      </c>
      <c r="C2584" t="str">
        <f ca="1">IF(A2583&lt;Settings!$B$3,VLOOKUP($A2584,'List Calculations'!A$2:H$2705,7,FALSE),"")</f>
        <v/>
      </c>
      <c r="D2584" s="3" t="str">
        <f ca="1">IF(A2583&lt;Settings!$B$3,VLOOKUP($A2584,'List Calculations'!A$2:H$2705,8,FALSE),"")</f>
        <v/>
      </c>
    </row>
    <row r="2585" spans="1:4" x14ac:dyDescent="0.25">
      <c r="A2585" t="str">
        <f ca="1">IF(A2584&lt;Settings!$B$3,A2584+1,"")</f>
        <v/>
      </c>
      <c r="B2585" t="str">
        <f ca="1">IF(A2584&lt;Settings!$B$3,VLOOKUP($A2585,'List Calculations'!A$2:H$2705,6,FALSE),"")</f>
        <v/>
      </c>
      <c r="C2585" t="str">
        <f ca="1">IF(A2584&lt;Settings!$B$3,VLOOKUP($A2585,'List Calculations'!A$2:H$2705,7,FALSE),"")</f>
        <v/>
      </c>
      <c r="D2585" s="3" t="str">
        <f ca="1">IF(A2584&lt;Settings!$B$3,VLOOKUP($A2585,'List Calculations'!A$2:H$2705,8,FALSE),"")</f>
        <v/>
      </c>
    </row>
    <row r="2586" spans="1:4" x14ac:dyDescent="0.25">
      <c r="A2586" t="str">
        <f ca="1">IF(A2585&lt;Settings!$B$3,A2585+1,"")</f>
        <v/>
      </c>
      <c r="B2586" t="str">
        <f ca="1">IF(A2585&lt;Settings!$B$3,VLOOKUP($A2586,'List Calculations'!A$2:H$2705,6,FALSE),"")</f>
        <v/>
      </c>
      <c r="C2586" t="str">
        <f ca="1">IF(A2585&lt;Settings!$B$3,VLOOKUP($A2586,'List Calculations'!A$2:H$2705,7,FALSE),"")</f>
        <v/>
      </c>
      <c r="D2586" s="3" t="str">
        <f ca="1">IF(A2585&lt;Settings!$B$3,VLOOKUP($A2586,'List Calculations'!A$2:H$2705,8,FALSE),"")</f>
        <v/>
      </c>
    </row>
    <row r="2587" spans="1:4" x14ac:dyDescent="0.25">
      <c r="A2587" t="str">
        <f ca="1">IF(A2586&lt;Settings!$B$3,A2586+1,"")</f>
        <v/>
      </c>
      <c r="B2587" t="str">
        <f ca="1">IF(A2586&lt;Settings!$B$3,VLOOKUP($A2587,'List Calculations'!A$2:H$2705,6,FALSE),"")</f>
        <v/>
      </c>
      <c r="C2587" t="str">
        <f ca="1">IF(A2586&lt;Settings!$B$3,VLOOKUP($A2587,'List Calculations'!A$2:H$2705,7,FALSE),"")</f>
        <v/>
      </c>
      <c r="D2587" s="3" t="str">
        <f ca="1">IF(A2586&lt;Settings!$B$3,VLOOKUP($A2587,'List Calculations'!A$2:H$2705,8,FALSE),"")</f>
        <v/>
      </c>
    </row>
    <row r="2588" spans="1:4" x14ac:dyDescent="0.25">
      <c r="A2588" t="str">
        <f ca="1">IF(A2587&lt;Settings!$B$3,A2587+1,"")</f>
        <v/>
      </c>
      <c r="B2588" t="str">
        <f ca="1">IF(A2587&lt;Settings!$B$3,VLOOKUP($A2588,'List Calculations'!A$2:H$2705,6,FALSE),"")</f>
        <v/>
      </c>
      <c r="C2588" t="str">
        <f ca="1">IF(A2587&lt;Settings!$B$3,VLOOKUP($A2588,'List Calculations'!A$2:H$2705,7,FALSE),"")</f>
        <v/>
      </c>
      <c r="D2588" s="3" t="str">
        <f ca="1">IF(A2587&lt;Settings!$B$3,VLOOKUP($A2588,'List Calculations'!A$2:H$2705,8,FALSE),"")</f>
        <v/>
      </c>
    </row>
    <row r="2589" spans="1:4" x14ac:dyDescent="0.25">
      <c r="A2589" t="str">
        <f ca="1">IF(A2588&lt;Settings!$B$3,A2588+1,"")</f>
        <v/>
      </c>
      <c r="B2589" t="str">
        <f ca="1">IF(A2588&lt;Settings!$B$3,VLOOKUP($A2589,'List Calculations'!A$2:H$2705,6,FALSE),"")</f>
        <v/>
      </c>
      <c r="C2589" t="str">
        <f ca="1">IF(A2588&lt;Settings!$B$3,VLOOKUP($A2589,'List Calculations'!A$2:H$2705,7,FALSE),"")</f>
        <v/>
      </c>
      <c r="D2589" s="3" t="str">
        <f ca="1">IF(A2588&lt;Settings!$B$3,VLOOKUP($A2589,'List Calculations'!A$2:H$2705,8,FALSE),"")</f>
        <v/>
      </c>
    </row>
    <row r="2590" spans="1:4" x14ac:dyDescent="0.25">
      <c r="A2590" t="str">
        <f ca="1">IF(A2589&lt;Settings!$B$3,A2589+1,"")</f>
        <v/>
      </c>
      <c r="B2590" t="str">
        <f ca="1">IF(A2589&lt;Settings!$B$3,VLOOKUP($A2590,'List Calculations'!A$2:H$2705,6,FALSE),"")</f>
        <v/>
      </c>
      <c r="C2590" t="str">
        <f ca="1">IF(A2589&lt;Settings!$B$3,VLOOKUP($A2590,'List Calculations'!A$2:H$2705,7,FALSE),"")</f>
        <v/>
      </c>
      <c r="D2590" s="3" t="str">
        <f ca="1">IF(A2589&lt;Settings!$B$3,VLOOKUP($A2590,'List Calculations'!A$2:H$2705,8,FALSE),"")</f>
        <v/>
      </c>
    </row>
    <row r="2591" spans="1:4" x14ac:dyDescent="0.25">
      <c r="A2591" t="str">
        <f ca="1">IF(A2590&lt;Settings!$B$3,A2590+1,"")</f>
        <v/>
      </c>
      <c r="B2591" t="str">
        <f ca="1">IF(A2590&lt;Settings!$B$3,VLOOKUP($A2591,'List Calculations'!A$2:H$2705,6,FALSE),"")</f>
        <v/>
      </c>
      <c r="C2591" t="str">
        <f ca="1">IF(A2590&lt;Settings!$B$3,VLOOKUP($A2591,'List Calculations'!A$2:H$2705,7,FALSE),"")</f>
        <v/>
      </c>
      <c r="D2591" s="3" t="str">
        <f ca="1">IF(A2590&lt;Settings!$B$3,VLOOKUP($A2591,'List Calculations'!A$2:H$2705,8,FALSE),"")</f>
        <v/>
      </c>
    </row>
    <row r="2592" spans="1:4" x14ac:dyDescent="0.25">
      <c r="A2592" t="str">
        <f ca="1">IF(A2591&lt;Settings!$B$3,A2591+1,"")</f>
        <v/>
      </c>
      <c r="B2592" t="str">
        <f ca="1">IF(A2591&lt;Settings!$B$3,VLOOKUP($A2592,'List Calculations'!A$2:H$2705,6,FALSE),"")</f>
        <v/>
      </c>
      <c r="C2592" t="str">
        <f ca="1">IF(A2591&lt;Settings!$B$3,VLOOKUP($A2592,'List Calculations'!A$2:H$2705,7,FALSE),"")</f>
        <v/>
      </c>
      <c r="D2592" s="3" t="str">
        <f ca="1">IF(A2591&lt;Settings!$B$3,VLOOKUP($A2592,'List Calculations'!A$2:H$2705,8,FALSE),"")</f>
        <v/>
      </c>
    </row>
    <row r="2593" spans="1:4" x14ac:dyDescent="0.25">
      <c r="A2593" t="str">
        <f ca="1">IF(A2592&lt;Settings!$B$3,A2592+1,"")</f>
        <v/>
      </c>
      <c r="B2593" t="str">
        <f ca="1">IF(A2592&lt;Settings!$B$3,VLOOKUP($A2593,'List Calculations'!A$2:H$2705,6,FALSE),"")</f>
        <v/>
      </c>
      <c r="C2593" t="str">
        <f ca="1">IF(A2592&lt;Settings!$B$3,VLOOKUP($A2593,'List Calculations'!A$2:H$2705,7,FALSE),"")</f>
        <v/>
      </c>
      <c r="D2593" s="3" t="str">
        <f ca="1">IF(A2592&lt;Settings!$B$3,VLOOKUP($A2593,'List Calculations'!A$2:H$2705,8,FALSE),"")</f>
        <v/>
      </c>
    </row>
    <row r="2594" spans="1:4" x14ac:dyDescent="0.25">
      <c r="A2594" t="str">
        <f ca="1">IF(A2593&lt;Settings!$B$3,A2593+1,"")</f>
        <v/>
      </c>
      <c r="B2594" t="str">
        <f ca="1">IF(A2593&lt;Settings!$B$3,VLOOKUP($A2594,'List Calculations'!A$2:H$2705,6,FALSE),"")</f>
        <v/>
      </c>
      <c r="C2594" t="str">
        <f ca="1">IF(A2593&lt;Settings!$B$3,VLOOKUP($A2594,'List Calculations'!A$2:H$2705,7,FALSE),"")</f>
        <v/>
      </c>
      <c r="D2594" s="3" t="str">
        <f ca="1">IF(A2593&lt;Settings!$B$3,VLOOKUP($A2594,'List Calculations'!A$2:H$2705,8,FALSE),"")</f>
        <v/>
      </c>
    </row>
    <row r="2595" spans="1:4" x14ac:dyDescent="0.25">
      <c r="A2595" t="str">
        <f ca="1">IF(A2594&lt;Settings!$B$3,A2594+1,"")</f>
        <v/>
      </c>
      <c r="B2595" t="str">
        <f ca="1">IF(A2594&lt;Settings!$B$3,VLOOKUP($A2595,'List Calculations'!A$2:H$2705,6,FALSE),"")</f>
        <v/>
      </c>
      <c r="C2595" t="str">
        <f ca="1">IF(A2594&lt;Settings!$B$3,VLOOKUP($A2595,'List Calculations'!A$2:H$2705,7,FALSE),"")</f>
        <v/>
      </c>
      <c r="D2595" s="3" t="str">
        <f ca="1">IF(A2594&lt;Settings!$B$3,VLOOKUP($A2595,'List Calculations'!A$2:H$2705,8,FALSE),"")</f>
        <v/>
      </c>
    </row>
    <row r="2596" spans="1:4" x14ac:dyDescent="0.25">
      <c r="A2596" t="str">
        <f ca="1">IF(A2595&lt;Settings!$B$3,A2595+1,"")</f>
        <v/>
      </c>
      <c r="B2596" t="str">
        <f ca="1">IF(A2595&lt;Settings!$B$3,VLOOKUP($A2596,'List Calculations'!A$2:H$2705,6,FALSE),"")</f>
        <v/>
      </c>
      <c r="C2596" t="str">
        <f ca="1">IF(A2595&lt;Settings!$B$3,VLOOKUP($A2596,'List Calculations'!A$2:H$2705,7,FALSE),"")</f>
        <v/>
      </c>
      <c r="D2596" s="3" t="str">
        <f ca="1">IF(A2595&lt;Settings!$B$3,VLOOKUP($A2596,'List Calculations'!A$2:H$2705,8,FALSE),"")</f>
        <v/>
      </c>
    </row>
    <row r="2597" spans="1:4" x14ac:dyDescent="0.25">
      <c r="A2597" t="str">
        <f ca="1">IF(A2596&lt;Settings!$B$3,A2596+1,"")</f>
        <v/>
      </c>
      <c r="B2597" t="str">
        <f ca="1">IF(A2596&lt;Settings!$B$3,VLOOKUP($A2597,'List Calculations'!A$2:H$2705,6,FALSE),"")</f>
        <v/>
      </c>
      <c r="C2597" t="str">
        <f ca="1">IF(A2596&lt;Settings!$B$3,VLOOKUP($A2597,'List Calculations'!A$2:H$2705,7,FALSE),"")</f>
        <v/>
      </c>
      <c r="D2597" s="3" t="str">
        <f ca="1">IF(A2596&lt;Settings!$B$3,VLOOKUP($A2597,'List Calculations'!A$2:H$2705,8,FALSE),"")</f>
        <v/>
      </c>
    </row>
    <row r="2598" spans="1:4" x14ac:dyDescent="0.25">
      <c r="A2598" t="str">
        <f ca="1">IF(A2597&lt;Settings!$B$3,A2597+1,"")</f>
        <v/>
      </c>
      <c r="B2598" t="str">
        <f ca="1">IF(A2597&lt;Settings!$B$3,VLOOKUP($A2598,'List Calculations'!A$2:H$2705,6,FALSE),"")</f>
        <v/>
      </c>
      <c r="C2598" t="str">
        <f ca="1">IF(A2597&lt;Settings!$B$3,VLOOKUP($A2598,'List Calculations'!A$2:H$2705,7,FALSE),"")</f>
        <v/>
      </c>
      <c r="D2598" s="3" t="str">
        <f ca="1">IF(A2597&lt;Settings!$B$3,VLOOKUP($A2598,'List Calculations'!A$2:H$2705,8,FALSE),"")</f>
        <v/>
      </c>
    </row>
    <row r="2599" spans="1:4" x14ac:dyDescent="0.25">
      <c r="A2599" t="str">
        <f ca="1">IF(A2598&lt;Settings!$B$3,A2598+1,"")</f>
        <v/>
      </c>
      <c r="B2599" t="str">
        <f ca="1">IF(A2598&lt;Settings!$B$3,VLOOKUP($A2599,'List Calculations'!A$2:H$2705,6,FALSE),"")</f>
        <v/>
      </c>
      <c r="C2599" t="str">
        <f ca="1">IF(A2598&lt;Settings!$B$3,VLOOKUP($A2599,'List Calculations'!A$2:H$2705,7,FALSE),"")</f>
        <v/>
      </c>
      <c r="D2599" s="3" t="str">
        <f ca="1">IF(A2598&lt;Settings!$B$3,VLOOKUP($A2599,'List Calculations'!A$2:H$2705,8,FALSE),"")</f>
        <v/>
      </c>
    </row>
    <row r="2600" spans="1:4" x14ac:dyDescent="0.25">
      <c r="A2600" t="str">
        <f ca="1">IF(A2599&lt;Settings!$B$3,A2599+1,"")</f>
        <v/>
      </c>
      <c r="B2600" t="str">
        <f ca="1">IF(A2599&lt;Settings!$B$3,VLOOKUP($A2600,'List Calculations'!A$2:H$2705,6,FALSE),"")</f>
        <v/>
      </c>
      <c r="C2600" t="str">
        <f ca="1">IF(A2599&lt;Settings!$B$3,VLOOKUP($A2600,'List Calculations'!A$2:H$2705,7,FALSE),"")</f>
        <v/>
      </c>
      <c r="D2600" s="3" t="str">
        <f ca="1">IF(A2599&lt;Settings!$B$3,VLOOKUP($A2600,'List Calculations'!A$2:H$2705,8,FALSE),"")</f>
        <v/>
      </c>
    </row>
    <row r="2601" spans="1:4" x14ac:dyDescent="0.25">
      <c r="A2601" t="str">
        <f ca="1">IF(A2600&lt;Settings!$B$3,A2600+1,"")</f>
        <v/>
      </c>
      <c r="B2601" t="str">
        <f ca="1">IF(A2600&lt;Settings!$B$3,VLOOKUP($A2601,'List Calculations'!A$2:H$2705,6,FALSE),"")</f>
        <v/>
      </c>
      <c r="C2601" t="str">
        <f ca="1">IF(A2600&lt;Settings!$B$3,VLOOKUP($A2601,'List Calculations'!A$2:H$2705,7,FALSE),"")</f>
        <v/>
      </c>
      <c r="D2601" s="3" t="str">
        <f ca="1">IF(A2600&lt;Settings!$B$3,VLOOKUP($A2601,'List Calculations'!A$2:H$2705,8,FALSE),"")</f>
        <v/>
      </c>
    </row>
    <row r="2602" spans="1:4" x14ac:dyDescent="0.25">
      <c r="A2602" t="str">
        <f ca="1">IF(A2601&lt;Settings!$B$3,A2601+1,"")</f>
        <v/>
      </c>
      <c r="B2602" t="str">
        <f ca="1">IF(A2601&lt;Settings!$B$3,VLOOKUP($A2602,'List Calculations'!A$2:H$2705,6,FALSE),"")</f>
        <v/>
      </c>
      <c r="C2602" t="str">
        <f ca="1">IF(A2601&lt;Settings!$B$3,VLOOKUP($A2602,'List Calculations'!A$2:H$2705,7,FALSE),"")</f>
        <v/>
      </c>
      <c r="D2602" s="3" t="str">
        <f ca="1">IF(A2601&lt;Settings!$B$3,VLOOKUP($A2602,'List Calculations'!A$2:H$2705,8,FALSE),"")</f>
        <v/>
      </c>
    </row>
    <row r="2603" spans="1:4" x14ac:dyDescent="0.25">
      <c r="A2603" t="str">
        <f ca="1">IF(A2602&lt;Settings!$B$3,A2602+1,"")</f>
        <v/>
      </c>
      <c r="B2603" t="str">
        <f ca="1">IF(A2602&lt;Settings!$B$3,VLOOKUP($A2603,'List Calculations'!A$2:H$2705,6,FALSE),"")</f>
        <v/>
      </c>
      <c r="C2603" t="str">
        <f ca="1">IF(A2602&lt;Settings!$B$3,VLOOKUP($A2603,'List Calculations'!A$2:H$2705,7,FALSE),"")</f>
        <v/>
      </c>
      <c r="D2603" s="3" t="str">
        <f ca="1">IF(A2602&lt;Settings!$B$3,VLOOKUP($A2603,'List Calculations'!A$2:H$2705,8,FALSE),"")</f>
        <v/>
      </c>
    </row>
    <row r="2604" spans="1:4" x14ac:dyDescent="0.25">
      <c r="A2604" t="str">
        <f ca="1">IF(A2603&lt;Settings!$B$3,A2603+1,"")</f>
        <v/>
      </c>
      <c r="B2604" t="str">
        <f ca="1">IF(A2603&lt;Settings!$B$3,VLOOKUP($A2604,'List Calculations'!A$2:H$2705,6,FALSE),"")</f>
        <v/>
      </c>
      <c r="C2604" t="str">
        <f ca="1">IF(A2603&lt;Settings!$B$3,VLOOKUP($A2604,'List Calculations'!A$2:H$2705,7,FALSE),"")</f>
        <v/>
      </c>
      <c r="D2604" s="3" t="str">
        <f ca="1">IF(A2603&lt;Settings!$B$3,VLOOKUP($A2604,'List Calculations'!A$2:H$2705,8,FALSE),"")</f>
        <v/>
      </c>
    </row>
    <row r="2605" spans="1:4" x14ac:dyDescent="0.25">
      <c r="A2605" t="str">
        <f ca="1">IF(A2604&lt;Settings!$B$3,A2604+1,"")</f>
        <v/>
      </c>
      <c r="B2605" t="str">
        <f ca="1">IF(A2604&lt;Settings!$B$3,VLOOKUP($A2605,'List Calculations'!A$2:H$2705,6,FALSE),"")</f>
        <v/>
      </c>
      <c r="C2605" t="str">
        <f ca="1">IF(A2604&lt;Settings!$B$3,VLOOKUP($A2605,'List Calculations'!A$2:H$2705,7,FALSE),"")</f>
        <v/>
      </c>
      <c r="D2605" s="3" t="str">
        <f ca="1">IF(A2604&lt;Settings!$B$3,VLOOKUP($A2605,'List Calculations'!A$2:H$2705,8,FALSE),"")</f>
        <v/>
      </c>
    </row>
    <row r="2606" spans="1:4" x14ac:dyDescent="0.25">
      <c r="A2606" t="str">
        <f ca="1">IF(A2605&lt;Settings!$B$3,A2605+1,"")</f>
        <v/>
      </c>
      <c r="B2606" t="str">
        <f ca="1">IF(A2605&lt;Settings!$B$3,VLOOKUP($A2606,'List Calculations'!A$2:H$2705,6,FALSE),"")</f>
        <v/>
      </c>
      <c r="C2606" t="str">
        <f ca="1">IF(A2605&lt;Settings!$B$3,VLOOKUP($A2606,'List Calculations'!A$2:H$2705,7,FALSE),"")</f>
        <v/>
      </c>
      <c r="D2606" s="3" t="str">
        <f ca="1">IF(A2605&lt;Settings!$B$3,VLOOKUP($A2606,'List Calculations'!A$2:H$2705,8,FALSE),"")</f>
        <v/>
      </c>
    </row>
    <row r="2607" spans="1:4" x14ac:dyDescent="0.25">
      <c r="A2607" t="str">
        <f ca="1">IF(A2606&lt;Settings!$B$3,A2606+1,"")</f>
        <v/>
      </c>
      <c r="B2607" t="str">
        <f ca="1">IF(A2606&lt;Settings!$B$3,VLOOKUP($A2607,'List Calculations'!A$2:H$2705,6,FALSE),"")</f>
        <v/>
      </c>
      <c r="C2607" t="str">
        <f ca="1">IF(A2606&lt;Settings!$B$3,VLOOKUP($A2607,'List Calculations'!A$2:H$2705,7,FALSE),"")</f>
        <v/>
      </c>
      <c r="D2607" s="3" t="str">
        <f ca="1">IF(A2606&lt;Settings!$B$3,VLOOKUP($A2607,'List Calculations'!A$2:H$2705,8,FALSE),"")</f>
        <v/>
      </c>
    </row>
    <row r="2608" spans="1:4" x14ac:dyDescent="0.25">
      <c r="A2608" t="str">
        <f ca="1">IF(A2607&lt;Settings!$B$3,A2607+1,"")</f>
        <v/>
      </c>
      <c r="B2608" t="str">
        <f ca="1">IF(A2607&lt;Settings!$B$3,VLOOKUP($A2608,'List Calculations'!A$2:H$2705,6,FALSE),"")</f>
        <v/>
      </c>
      <c r="C2608" t="str">
        <f ca="1">IF(A2607&lt;Settings!$B$3,VLOOKUP($A2608,'List Calculations'!A$2:H$2705,7,FALSE),"")</f>
        <v/>
      </c>
      <c r="D2608" s="3" t="str">
        <f ca="1">IF(A2607&lt;Settings!$B$3,VLOOKUP($A2608,'List Calculations'!A$2:H$2705,8,FALSE),"")</f>
        <v/>
      </c>
    </row>
    <row r="2609" spans="1:4" x14ac:dyDescent="0.25">
      <c r="A2609" t="str">
        <f ca="1">IF(A2608&lt;Settings!$B$3,A2608+1,"")</f>
        <v/>
      </c>
      <c r="B2609" t="str">
        <f ca="1">IF(A2608&lt;Settings!$B$3,VLOOKUP($A2609,'List Calculations'!A$2:H$2705,6,FALSE),"")</f>
        <v/>
      </c>
      <c r="C2609" t="str">
        <f ca="1">IF(A2608&lt;Settings!$B$3,VLOOKUP($A2609,'List Calculations'!A$2:H$2705,7,FALSE),"")</f>
        <v/>
      </c>
      <c r="D2609" s="3" t="str">
        <f ca="1">IF(A2608&lt;Settings!$B$3,VLOOKUP($A2609,'List Calculations'!A$2:H$2705,8,FALSE),"")</f>
        <v/>
      </c>
    </row>
    <row r="2610" spans="1:4" x14ac:dyDescent="0.25">
      <c r="A2610" t="str">
        <f ca="1">IF(A2609&lt;Settings!$B$3,A2609+1,"")</f>
        <v/>
      </c>
      <c r="B2610" t="str">
        <f ca="1">IF(A2609&lt;Settings!$B$3,VLOOKUP($A2610,'List Calculations'!A$2:H$2705,6,FALSE),"")</f>
        <v/>
      </c>
      <c r="C2610" t="str">
        <f ca="1">IF(A2609&lt;Settings!$B$3,VLOOKUP($A2610,'List Calculations'!A$2:H$2705,7,FALSE),"")</f>
        <v/>
      </c>
      <c r="D2610" s="3" t="str">
        <f ca="1">IF(A2609&lt;Settings!$B$3,VLOOKUP($A2610,'List Calculations'!A$2:H$2705,8,FALSE),"")</f>
        <v/>
      </c>
    </row>
    <row r="2611" spans="1:4" x14ac:dyDescent="0.25">
      <c r="A2611" t="str">
        <f ca="1">IF(A2610&lt;Settings!$B$3,A2610+1,"")</f>
        <v/>
      </c>
      <c r="B2611" t="str">
        <f ca="1">IF(A2610&lt;Settings!$B$3,VLOOKUP($A2611,'List Calculations'!A$2:H$2705,6,FALSE),"")</f>
        <v/>
      </c>
      <c r="C2611" t="str">
        <f ca="1">IF(A2610&lt;Settings!$B$3,VLOOKUP($A2611,'List Calculations'!A$2:H$2705,7,FALSE),"")</f>
        <v/>
      </c>
      <c r="D2611" s="3" t="str">
        <f ca="1">IF(A2610&lt;Settings!$B$3,VLOOKUP($A2611,'List Calculations'!A$2:H$2705,8,FALSE),"")</f>
        <v/>
      </c>
    </row>
    <row r="2612" spans="1:4" x14ac:dyDescent="0.25">
      <c r="A2612" t="str">
        <f ca="1">IF(A2611&lt;Settings!$B$3,A2611+1,"")</f>
        <v/>
      </c>
      <c r="B2612" t="str">
        <f ca="1">IF(A2611&lt;Settings!$B$3,VLOOKUP($A2612,'List Calculations'!A$2:H$2705,6,FALSE),"")</f>
        <v/>
      </c>
      <c r="C2612" t="str">
        <f ca="1">IF(A2611&lt;Settings!$B$3,VLOOKUP($A2612,'List Calculations'!A$2:H$2705,7,FALSE),"")</f>
        <v/>
      </c>
      <c r="D2612" s="3" t="str">
        <f ca="1">IF(A2611&lt;Settings!$B$3,VLOOKUP($A2612,'List Calculations'!A$2:H$2705,8,FALSE),"")</f>
        <v/>
      </c>
    </row>
    <row r="2613" spans="1:4" x14ac:dyDescent="0.25">
      <c r="A2613" t="str">
        <f ca="1">IF(A2612&lt;Settings!$B$3,A2612+1,"")</f>
        <v/>
      </c>
      <c r="B2613" t="str">
        <f ca="1">IF(A2612&lt;Settings!$B$3,VLOOKUP($A2613,'List Calculations'!A$2:H$2705,6,FALSE),"")</f>
        <v/>
      </c>
      <c r="C2613" t="str">
        <f ca="1">IF(A2612&lt;Settings!$B$3,VLOOKUP($A2613,'List Calculations'!A$2:H$2705,7,FALSE),"")</f>
        <v/>
      </c>
      <c r="D2613" s="3" t="str">
        <f ca="1">IF(A2612&lt;Settings!$B$3,VLOOKUP($A2613,'List Calculations'!A$2:H$2705,8,FALSE),"")</f>
        <v/>
      </c>
    </row>
    <row r="2614" spans="1:4" x14ac:dyDescent="0.25">
      <c r="A2614" t="str">
        <f ca="1">IF(A2613&lt;Settings!$B$3,A2613+1,"")</f>
        <v/>
      </c>
      <c r="B2614" t="str">
        <f ca="1">IF(A2613&lt;Settings!$B$3,VLOOKUP($A2614,'List Calculations'!A$2:H$2705,6,FALSE),"")</f>
        <v/>
      </c>
      <c r="C2614" t="str">
        <f ca="1">IF(A2613&lt;Settings!$B$3,VLOOKUP($A2614,'List Calculations'!A$2:H$2705,7,FALSE),"")</f>
        <v/>
      </c>
      <c r="D2614" s="3" t="str">
        <f ca="1">IF(A2613&lt;Settings!$B$3,VLOOKUP($A2614,'List Calculations'!A$2:H$2705,8,FALSE),"")</f>
        <v/>
      </c>
    </row>
    <row r="2615" spans="1:4" x14ac:dyDescent="0.25">
      <c r="A2615" t="str">
        <f ca="1">IF(A2614&lt;Settings!$B$3,A2614+1,"")</f>
        <v/>
      </c>
      <c r="B2615" t="str">
        <f ca="1">IF(A2614&lt;Settings!$B$3,VLOOKUP($A2615,'List Calculations'!A$2:H$2705,6,FALSE),"")</f>
        <v/>
      </c>
      <c r="C2615" t="str">
        <f ca="1">IF(A2614&lt;Settings!$B$3,VLOOKUP($A2615,'List Calculations'!A$2:H$2705,7,FALSE),"")</f>
        <v/>
      </c>
      <c r="D2615" s="3" t="str">
        <f ca="1">IF(A2614&lt;Settings!$B$3,VLOOKUP($A2615,'List Calculations'!A$2:H$2705,8,FALSE),"")</f>
        <v/>
      </c>
    </row>
    <row r="2616" spans="1:4" x14ac:dyDescent="0.25">
      <c r="A2616" t="str">
        <f ca="1">IF(A2615&lt;Settings!$B$3,A2615+1,"")</f>
        <v/>
      </c>
      <c r="B2616" t="str">
        <f ca="1">IF(A2615&lt;Settings!$B$3,VLOOKUP($A2616,'List Calculations'!A$2:H$2705,6,FALSE),"")</f>
        <v/>
      </c>
      <c r="C2616" t="str">
        <f ca="1">IF(A2615&lt;Settings!$B$3,VLOOKUP($A2616,'List Calculations'!A$2:H$2705,7,FALSE),"")</f>
        <v/>
      </c>
      <c r="D2616" s="3" t="str">
        <f ca="1">IF(A2615&lt;Settings!$B$3,VLOOKUP($A2616,'List Calculations'!A$2:H$2705,8,FALSE),"")</f>
        <v/>
      </c>
    </row>
    <row r="2617" spans="1:4" x14ac:dyDescent="0.25">
      <c r="A2617" t="str">
        <f ca="1">IF(A2616&lt;Settings!$B$3,A2616+1,"")</f>
        <v/>
      </c>
      <c r="B2617" t="str">
        <f ca="1">IF(A2616&lt;Settings!$B$3,VLOOKUP($A2617,'List Calculations'!A$2:H$2705,6,FALSE),"")</f>
        <v/>
      </c>
      <c r="C2617" t="str">
        <f ca="1">IF(A2616&lt;Settings!$B$3,VLOOKUP($A2617,'List Calculations'!A$2:H$2705,7,FALSE),"")</f>
        <v/>
      </c>
      <c r="D2617" s="3" t="str">
        <f ca="1">IF(A2616&lt;Settings!$B$3,VLOOKUP($A2617,'List Calculations'!A$2:H$2705,8,FALSE),"")</f>
        <v/>
      </c>
    </row>
    <row r="2618" spans="1:4" x14ac:dyDescent="0.25">
      <c r="A2618" t="str">
        <f ca="1">IF(A2617&lt;Settings!$B$3,A2617+1,"")</f>
        <v/>
      </c>
      <c r="B2618" t="str">
        <f ca="1">IF(A2617&lt;Settings!$B$3,VLOOKUP($A2618,'List Calculations'!A$2:H$2705,6,FALSE),"")</f>
        <v/>
      </c>
      <c r="C2618" t="str">
        <f ca="1">IF(A2617&lt;Settings!$B$3,VLOOKUP($A2618,'List Calculations'!A$2:H$2705,7,FALSE),"")</f>
        <v/>
      </c>
      <c r="D2618" s="3" t="str">
        <f ca="1">IF(A2617&lt;Settings!$B$3,VLOOKUP($A2618,'List Calculations'!A$2:H$2705,8,FALSE),"")</f>
        <v/>
      </c>
    </row>
    <row r="2619" spans="1:4" x14ac:dyDescent="0.25">
      <c r="A2619" t="str">
        <f ca="1">IF(A2618&lt;Settings!$B$3,A2618+1,"")</f>
        <v/>
      </c>
      <c r="B2619" t="str">
        <f ca="1">IF(A2618&lt;Settings!$B$3,VLOOKUP($A2619,'List Calculations'!A$2:H$2705,6,FALSE),"")</f>
        <v/>
      </c>
      <c r="C2619" t="str">
        <f ca="1">IF(A2618&lt;Settings!$B$3,VLOOKUP($A2619,'List Calculations'!A$2:H$2705,7,FALSE),"")</f>
        <v/>
      </c>
      <c r="D2619" s="3" t="str">
        <f ca="1">IF(A2618&lt;Settings!$B$3,VLOOKUP($A2619,'List Calculations'!A$2:H$2705,8,FALSE),"")</f>
        <v/>
      </c>
    </row>
    <row r="2620" spans="1:4" x14ac:dyDescent="0.25">
      <c r="A2620" t="str">
        <f ca="1">IF(A2619&lt;Settings!$B$3,A2619+1,"")</f>
        <v/>
      </c>
      <c r="B2620" t="str">
        <f ca="1">IF(A2619&lt;Settings!$B$3,VLOOKUP($A2620,'List Calculations'!A$2:H$2705,6,FALSE),"")</f>
        <v/>
      </c>
      <c r="C2620" t="str">
        <f ca="1">IF(A2619&lt;Settings!$B$3,VLOOKUP($A2620,'List Calculations'!A$2:H$2705,7,FALSE),"")</f>
        <v/>
      </c>
      <c r="D2620" s="3" t="str">
        <f ca="1">IF(A2619&lt;Settings!$B$3,VLOOKUP($A2620,'List Calculations'!A$2:H$2705,8,FALSE),"")</f>
        <v/>
      </c>
    </row>
    <row r="2621" spans="1:4" x14ac:dyDescent="0.25">
      <c r="A2621" t="str">
        <f ca="1">IF(A2620&lt;Settings!$B$3,A2620+1,"")</f>
        <v/>
      </c>
      <c r="B2621" t="str">
        <f ca="1">IF(A2620&lt;Settings!$B$3,VLOOKUP($A2621,'List Calculations'!A$2:H$2705,6,FALSE),"")</f>
        <v/>
      </c>
      <c r="C2621" t="str">
        <f ca="1">IF(A2620&lt;Settings!$B$3,VLOOKUP($A2621,'List Calculations'!A$2:H$2705,7,FALSE),"")</f>
        <v/>
      </c>
      <c r="D2621" s="3" t="str">
        <f ca="1">IF(A2620&lt;Settings!$B$3,VLOOKUP($A2621,'List Calculations'!A$2:H$2705,8,FALSE),"")</f>
        <v/>
      </c>
    </row>
    <row r="2622" spans="1:4" x14ac:dyDescent="0.25">
      <c r="A2622" t="str">
        <f ca="1">IF(A2621&lt;Settings!$B$3,A2621+1,"")</f>
        <v/>
      </c>
      <c r="B2622" t="str">
        <f ca="1">IF(A2621&lt;Settings!$B$3,VLOOKUP($A2622,'List Calculations'!A$2:H$2705,6,FALSE),"")</f>
        <v/>
      </c>
      <c r="C2622" t="str">
        <f ca="1">IF(A2621&lt;Settings!$B$3,VLOOKUP($A2622,'List Calculations'!A$2:H$2705,7,FALSE),"")</f>
        <v/>
      </c>
      <c r="D2622" s="3" t="str">
        <f ca="1">IF(A2621&lt;Settings!$B$3,VLOOKUP($A2622,'List Calculations'!A$2:H$2705,8,FALSE),"")</f>
        <v/>
      </c>
    </row>
    <row r="2623" spans="1:4" x14ac:dyDescent="0.25">
      <c r="A2623" t="str">
        <f ca="1">IF(A2622&lt;Settings!$B$3,A2622+1,"")</f>
        <v/>
      </c>
      <c r="B2623" t="str">
        <f ca="1">IF(A2622&lt;Settings!$B$3,VLOOKUP($A2623,'List Calculations'!A$2:H$2705,6,FALSE),"")</f>
        <v/>
      </c>
      <c r="C2623" t="str">
        <f ca="1">IF(A2622&lt;Settings!$B$3,VLOOKUP($A2623,'List Calculations'!A$2:H$2705,7,FALSE),"")</f>
        <v/>
      </c>
      <c r="D2623" s="3" t="str">
        <f ca="1">IF(A2622&lt;Settings!$B$3,VLOOKUP($A2623,'List Calculations'!A$2:H$2705,8,FALSE),"")</f>
        <v/>
      </c>
    </row>
    <row r="2624" spans="1:4" x14ac:dyDescent="0.25">
      <c r="A2624" t="str">
        <f ca="1">IF(A2623&lt;Settings!$B$3,A2623+1,"")</f>
        <v/>
      </c>
      <c r="B2624" t="str">
        <f ca="1">IF(A2623&lt;Settings!$B$3,VLOOKUP($A2624,'List Calculations'!A$2:H$2705,6,FALSE),"")</f>
        <v/>
      </c>
      <c r="C2624" t="str">
        <f ca="1">IF(A2623&lt;Settings!$B$3,VLOOKUP($A2624,'List Calculations'!A$2:H$2705,7,FALSE),"")</f>
        <v/>
      </c>
      <c r="D2624" s="3" t="str">
        <f ca="1">IF(A2623&lt;Settings!$B$3,VLOOKUP($A2624,'List Calculations'!A$2:H$2705,8,FALSE),"")</f>
        <v/>
      </c>
    </row>
    <row r="2625" spans="1:4" x14ac:dyDescent="0.25">
      <c r="A2625" t="str">
        <f ca="1">IF(A2624&lt;Settings!$B$3,A2624+1,"")</f>
        <v/>
      </c>
      <c r="B2625" t="str">
        <f ca="1">IF(A2624&lt;Settings!$B$3,VLOOKUP($A2625,'List Calculations'!A$2:H$2705,6,FALSE),"")</f>
        <v/>
      </c>
      <c r="C2625" t="str">
        <f ca="1">IF(A2624&lt;Settings!$B$3,VLOOKUP($A2625,'List Calculations'!A$2:H$2705,7,FALSE),"")</f>
        <v/>
      </c>
      <c r="D2625" s="3" t="str">
        <f ca="1">IF(A2624&lt;Settings!$B$3,VLOOKUP($A2625,'List Calculations'!A$2:H$2705,8,FALSE),"")</f>
        <v/>
      </c>
    </row>
    <row r="2626" spans="1:4" x14ac:dyDescent="0.25">
      <c r="A2626" t="str">
        <f ca="1">IF(A2625&lt;Settings!$B$3,A2625+1,"")</f>
        <v/>
      </c>
      <c r="B2626" t="str">
        <f ca="1">IF(A2625&lt;Settings!$B$3,VLOOKUP($A2626,'List Calculations'!A$2:H$2705,6,FALSE),"")</f>
        <v/>
      </c>
      <c r="C2626" t="str">
        <f ca="1">IF(A2625&lt;Settings!$B$3,VLOOKUP($A2626,'List Calculations'!A$2:H$2705,7,FALSE),"")</f>
        <v/>
      </c>
      <c r="D2626" s="3" t="str">
        <f ca="1">IF(A2625&lt;Settings!$B$3,VLOOKUP($A2626,'List Calculations'!A$2:H$2705,8,FALSE),"")</f>
        <v/>
      </c>
    </row>
    <row r="2627" spans="1:4" x14ac:dyDescent="0.25">
      <c r="A2627" t="str">
        <f ca="1">IF(A2626&lt;Settings!$B$3,A2626+1,"")</f>
        <v/>
      </c>
      <c r="B2627" t="str">
        <f ca="1">IF(A2626&lt;Settings!$B$3,VLOOKUP($A2627,'List Calculations'!A$2:H$2705,6,FALSE),"")</f>
        <v/>
      </c>
      <c r="C2627" t="str">
        <f ca="1">IF(A2626&lt;Settings!$B$3,VLOOKUP($A2627,'List Calculations'!A$2:H$2705,7,FALSE),"")</f>
        <v/>
      </c>
      <c r="D2627" s="3" t="str">
        <f ca="1">IF(A2626&lt;Settings!$B$3,VLOOKUP($A2627,'List Calculations'!A$2:H$2705,8,FALSE),"")</f>
        <v/>
      </c>
    </row>
    <row r="2628" spans="1:4" x14ac:dyDescent="0.25">
      <c r="A2628" t="str">
        <f ca="1">IF(A2627&lt;Settings!$B$3,A2627+1,"")</f>
        <v/>
      </c>
      <c r="B2628" t="str">
        <f ca="1">IF(A2627&lt;Settings!$B$3,VLOOKUP($A2628,'List Calculations'!A$2:H$2705,6,FALSE),"")</f>
        <v/>
      </c>
      <c r="C2628" t="str">
        <f ca="1">IF(A2627&lt;Settings!$B$3,VLOOKUP($A2628,'List Calculations'!A$2:H$2705,7,FALSE),"")</f>
        <v/>
      </c>
      <c r="D2628" s="3" t="str">
        <f ca="1">IF(A2627&lt;Settings!$B$3,VLOOKUP($A2628,'List Calculations'!A$2:H$2705,8,FALSE),"")</f>
        <v/>
      </c>
    </row>
    <row r="2629" spans="1:4" x14ac:dyDescent="0.25">
      <c r="A2629" t="str">
        <f ca="1">IF(A2628&lt;Settings!$B$3,A2628+1,"")</f>
        <v/>
      </c>
      <c r="B2629" t="str">
        <f ca="1">IF(A2628&lt;Settings!$B$3,VLOOKUP($A2629,'List Calculations'!A$2:H$2705,6,FALSE),"")</f>
        <v/>
      </c>
      <c r="C2629" t="str">
        <f ca="1">IF(A2628&lt;Settings!$B$3,VLOOKUP($A2629,'List Calculations'!A$2:H$2705,7,FALSE),"")</f>
        <v/>
      </c>
      <c r="D2629" s="3" t="str">
        <f ca="1">IF(A2628&lt;Settings!$B$3,VLOOKUP($A2629,'List Calculations'!A$2:H$2705,8,FALSE),"")</f>
        <v/>
      </c>
    </row>
    <row r="2630" spans="1:4" x14ac:dyDescent="0.25">
      <c r="A2630" t="str">
        <f ca="1">IF(A2629&lt;Settings!$B$3,A2629+1,"")</f>
        <v/>
      </c>
      <c r="B2630" t="str">
        <f ca="1">IF(A2629&lt;Settings!$B$3,VLOOKUP($A2630,'List Calculations'!A$2:H$2705,6,FALSE),"")</f>
        <v/>
      </c>
      <c r="C2630" t="str">
        <f ca="1">IF(A2629&lt;Settings!$B$3,VLOOKUP($A2630,'List Calculations'!A$2:H$2705,7,FALSE),"")</f>
        <v/>
      </c>
      <c r="D2630" s="3" t="str">
        <f ca="1">IF(A2629&lt;Settings!$B$3,VLOOKUP($A2630,'List Calculations'!A$2:H$2705,8,FALSE),"")</f>
        <v/>
      </c>
    </row>
    <row r="2631" spans="1:4" x14ac:dyDescent="0.25">
      <c r="A2631" t="str">
        <f ca="1">IF(A2630&lt;Settings!$B$3,A2630+1,"")</f>
        <v/>
      </c>
      <c r="B2631" t="str">
        <f ca="1">IF(A2630&lt;Settings!$B$3,VLOOKUP($A2631,'List Calculations'!A$2:H$2705,6,FALSE),"")</f>
        <v/>
      </c>
      <c r="C2631" t="str">
        <f ca="1">IF(A2630&lt;Settings!$B$3,VLOOKUP($A2631,'List Calculations'!A$2:H$2705,7,FALSE),"")</f>
        <v/>
      </c>
      <c r="D2631" s="3" t="str">
        <f ca="1">IF(A2630&lt;Settings!$B$3,VLOOKUP($A2631,'List Calculations'!A$2:H$2705,8,FALSE),"")</f>
        <v/>
      </c>
    </row>
    <row r="2632" spans="1:4" x14ac:dyDescent="0.25">
      <c r="A2632" t="str">
        <f ca="1">IF(A2631&lt;Settings!$B$3,A2631+1,"")</f>
        <v/>
      </c>
      <c r="B2632" t="str">
        <f ca="1">IF(A2631&lt;Settings!$B$3,VLOOKUP($A2632,'List Calculations'!A$2:H$2705,6,FALSE),"")</f>
        <v/>
      </c>
      <c r="C2632" t="str">
        <f ca="1">IF(A2631&lt;Settings!$B$3,VLOOKUP($A2632,'List Calculations'!A$2:H$2705,7,FALSE),"")</f>
        <v/>
      </c>
      <c r="D2632" s="3" t="str">
        <f ca="1">IF(A2631&lt;Settings!$B$3,VLOOKUP($A2632,'List Calculations'!A$2:H$2705,8,FALSE),"")</f>
        <v/>
      </c>
    </row>
    <row r="2633" spans="1:4" x14ac:dyDescent="0.25">
      <c r="A2633" t="str">
        <f ca="1">IF(A2632&lt;Settings!$B$3,A2632+1,"")</f>
        <v/>
      </c>
      <c r="B2633" t="str">
        <f ca="1">IF(A2632&lt;Settings!$B$3,VLOOKUP($A2633,'List Calculations'!A$2:H$2705,6,FALSE),"")</f>
        <v/>
      </c>
      <c r="C2633" t="str">
        <f ca="1">IF(A2632&lt;Settings!$B$3,VLOOKUP($A2633,'List Calculations'!A$2:H$2705,7,FALSE),"")</f>
        <v/>
      </c>
      <c r="D2633" s="3" t="str">
        <f ca="1">IF(A2632&lt;Settings!$B$3,VLOOKUP($A2633,'List Calculations'!A$2:H$2705,8,FALSE),"")</f>
        <v/>
      </c>
    </row>
    <row r="2634" spans="1:4" x14ac:dyDescent="0.25">
      <c r="A2634" t="str">
        <f ca="1">IF(A2633&lt;Settings!$B$3,A2633+1,"")</f>
        <v/>
      </c>
      <c r="B2634" t="str">
        <f ca="1">IF(A2633&lt;Settings!$B$3,VLOOKUP($A2634,'List Calculations'!A$2:H$2705,6,FALSE),"")</f>
        <v/>
      </c>
      <c r="C2634" t="str">
        <f ca="1">IF(A2633&lt;Settings!$B$3,VLOOKUP($A2634,'List Calculations'!A$2:H$2705,7,FALSE),"")</f>
        <v/>
      </c>
      <c r="D2634" s="3" t="str">
        <f ca="1">IF(A2633&lt;Settings!$B$3,VLOOKUP($A2634,'List Calculations'!A$2:H$2705,8,FALSE),"")</f>
        <v/>
      </c>
    </row>
    <row r="2635" spans="1:4" x14ac:dyDescent="0.25">
      <c r="A2635" t="str">
        <f ca="1">IF(A2634&lt;Settings!$B$3,A2634+1,"")</f>
        <v/>
      </c>
      <c r="B2635" t="str">
        <f ca="1">IF(A2634&lt;Settings!$B$3,VLOOKUP($A2635,'List Calculations'!A$2:H$2705,6,FALSE),"")</f>
        <v/>
      </c>
      <c r="C2635" t="str">
        <f ca="1">IF(A2634&lt;Settings!$B$3,VLOOKUP($A2635,'List Calculations'!A$2:H$2705,7,FALSE),"")</f>
        <v/>
      </c>
      <c r="D2635" s="3" t="str">
        <f ca="1">IF(A2634&lt;Settings!$B$3,VLOOKUP($A2635,'List Calculations'!A$2:H$2705,8,FALSE),"")</f>
        <v/>
      </c>
    </row>
    <row r="2636" spans="1:4" x14ac:dyDescent="0.25">
      <c r="A2636" t="str">
        <f ca="1">IF(A2635&lt;Settings!$B$3,A2635+1,"")</f>
        <v/>
      </c>
      <c r="B2636" t="str">
        <f ca="1">IF(A2635&lt;Settings!$B$3,VLOOKUP($A2636,'List Calculations'!A$2:H$2705,6,FALSE),"")</f>
        <v/>
      </c>
      <c r="C2636" t="str">
        <f ca="1">IF(A2635&lt;Settings!$B$3,VLOOKUP($A2636,'List Calculations'!A$2:H$2705,7,FALSE),"")</f>
        <v/>
      </c>
      <c r="D2636" s="3" t="str">
        <f ca="1">IF(A2635&lt;Settings!$B$3,VLOOKUP($A2636,'List Calculations'!A$2:H$2705,8,FALSE),"")</f>
        <v/>
      </c>
    </row>
    <row r="2637" spans="1:4" x14ac:dyDescent="0.25">
      <c r="A2637" t="str">
        <f ca="1">IF(A2636&lt;Settings!$B$3,A2636+1,"")</f>
        <v/>
      </c>
      <c r="B2637" t="str">
        <f ca="1">IF(A2636&lt;Settings!$B$3,VLOOKUP($A2637,'List Calculations'!A$2:H$2705,6,FALSE),"")</f>
        <v/>
      </c>
      <c r="C2637" t="str">
        <f ca="1">IF(A2636&lt;Settings!$B$3,VLOOKUP($A2637,'List Calculations'!A$2:H$2705,7,FALSE),"")</f>
        <v/>
      </c>
      <c r="D2637" s="3" t="str">
        <f ca="1">IF(A2636&lt;Settings!$B$3,VLOOKUP($A2637,'List Calculations'!A$2:H$2705,8,FALSE),"")</f>
        <v/>
      </c>
    </row>
    <row r="2638" spans="1:4" x14ac:dyDescent="0.25">
      <c r="A2638" t="str">
        <f ca="1">IF(A2637&lt;Settings!$B$3,A2637+1,"")</f>
        <v/>
      </c>
      <c r="B2638" t="str">
        <f ca="1">IF(A2637&lt;Settings!$B$3,VLOOKUP($A2638,'List Calculations'!A$2:H$2705,6,FALSE),"")</f>
        <v/>
      </c>
      <c r="C2638" t="str">
        <f ca="1">IF(A2637&lt;Settings!$B$3,VLOOKUP($A2638,'List Calculations'!A$2:H$2705,7,FALSE),"")</f>
        <v/>
      </c>
      <c r="D2638" s="3" t="str">
        <f ca="1">IF(A2637&lt;Settings!$B$3,VLOOKUP($A2638,'List Calculations'!A$2:H$2705,8,FALSE),"")</f>
        <v/>
      </c>
    </row>
    <row r="2639" spans="1:4" x14ac:dyDescent="0.25">
      <c r="A2639" t="str">
        <f ca="1">IF(A2638&lt;Settings!$B$3,A2638+1,"")</f>
        <v/>
      </c>
      <c r="B2639" t="str">
        <f ca="1">IF(A2638&lt;Settings!$B$3,VLOOKUP($A2639,'List Calculations'!A$2:H$2705,6,FALSE),"")</f>
        <v/>
      </c>
      <c r="C2639" t="str">
        <f ca="1">IF(A2638&lt;Settings!$B$3,VLOOKUP($A2639,'List Calculations'!A$2:H$2705,7,FALSE),"")</f>
        <v/>
      </c>
      <c r="D2639" s="3" t="str">
        <f ca="1">IF(A2638&lt;Settings!$B$3,VLOOKUP($A2639,'List Calculations'!A$2:H$2705,8,FALSE),"")</f>
        <v/>
      </c>
    </row>
    <row r="2640" spans="1:4" x14ac:dyDescent="0.25">
      <c r="A2640" t="str">
        <f ca="1">IF(A2639&lt;Settings!$B$3,A2639+1,"")</f>
        <v/>
      </c>
      <c r="B2640" t="str">
        <f ca="1">IF(A2639&lt;Settings!$B$3,VLOOKUP($A2640,'List Calculations'!A$2:H$2705,6,FALSE),"")</f>
        <v/>
      </c>
      <c r="C2640" t="str">
        <f ca="1">IF(A2639&lt;Settings!$B$3,VLOOKUP($A2640,'List Calculations'!A$2:H$2705,7,FALSE),"")</f>
        <v/>
      </c>
      <c r="D2640" s="3" t="str">
        <f ca="1">IF(A2639&lt;Settings!$B$3,VLOOKUP($A2640,'List Calculations'!A$2:H$2705,8,FALSE),"")</f>
        <v/>
      </c>
    </row>
    <row r="2641" spans="1:4" x14ac:dyDescent="0.25">
      <c r="A2641" t="str">
        <f ca="1">IF(A2640&lt;Settings!$B$3,A2640+1,"")</f>
        <v/>
      </c>
      <c r="B2641" t="str">
        <f ca="1">IF(A2640&lt;Settings!$B$3,VLOOKUP($A2641,'List Calculations'!A$2:H$2705,6,FALSE),"")</f>
        <v/>
      </c>
      <c r="C2641" t="str">
        <f ca="1">IF(A2640&lt;Settings!$B$3,VLOOKUP($A2641,'List Calculations'!A$2:H$2705,7,FALSE),"")</f>
        <v/>
      </c>
      <c r="D2641" s="3" t="str">
        <f ca="1">IF(A2640&lt;Settings!$B$3,VLOOKUP($A2641,'List Calculations'!A$2:H$2705,8,FALSE),"")</f>
        <v/>
      </c>
    </row>
    <row r="2642" spans="1:4" x14ac:dyDescent="0.25">
      <c r="A2642" t="str">
        <f ca="1">IF(A2641&lt;Settings!$B$3,A2641+1,"")</f>
        <v/>
      </c>
      <c r="B2642" t="str">
        <f ca="1">IF(A2641&lt;Settings!$B$3,VLOOKUP($A2642,'List Calculations'!A$2:H$2705,6,FALSE),"")</f>
        <v/>
      </c>
      <c r="C2642" t="str">
        <f ca="1">IF(A2641&lt;Settings!$B$3,VLOOKUP($A2642,'List Calculations'!A$2:H$2705,7,FALSE),"")</f>
        <v/>
      </c>
      <c r="D2642" s="3" t="str">
        <f ca="1">IF(A2641&lt;Settings!$B$3,VLOOKUP($A2642,'List Calculations'!A$2:H$2705,8,FALSE),"")</f>
        <v/>
      </c>
    </row>
    <row r="2643" spans="1:4" x14ac:dyDescent="0.25">
      <c r="A2643" t="str">
        <f ca="1">IF(A2642&lt;Settings!$B$3,A2642+1,"")</f>
        <v/>
      </c>
      <c r="B2643" t="str">
        <f ca="1">IF(A2642&lt;Settings!$B$3,VLOOKUP($A2643,'List Calculations'!A$2:H$2705,6,FALSE),"")</f>
        <v/>
      </c>
      <c r="C2643" t="str">
        <f ca="1">IF(A2642&lt;Settings!$B$3,VLOOKUP($A2643,'List Calculations'!A$2:H$2705,7,FALSE),"")</f>
        <v/>
      </c>
      <c r="D2643" s="3" t="str">
        <f ca="1">IF(A2642&lt;Settings!$B$3,VLOOKUP($A2643,'List Calculations'!A$2:H$2705,8,FALSE),"")</f>
        <v/>
      </c>
    </row>
    <row r="2644" spans="1:4" x14ac:dyDescent="0.25">
      <c r="A2644" t="str">
        <f ca="1">IF(A2643&lt;Settings!$B$3,A2643+1,"")</f>
        <v/>
      </c>
      <c r="B2644" t="str">
        <f ca="1">IF(A2643&lt;Settings!$B$3,VLOOKUP($A2644,'List Calculations'!A$2:H$2705,6,FALSE),"")</f>
        <v/>
      </c>
      <c r="C2644" t="str">
        <f ca="1">IF(A2643&lt;Settings!$B$3,VLOOKUP($A2644,'List Calculations'!A$2:H$2705,7,FALSE),"")</f>
        <v/>
      </c>
      <c r="D2644" s="3" t="str">
        <f ca="1">IF(A2643&lt;Settings!$B$3,VLOOKUP($A2644,'List Calculations'!A$2:H$2705,8,FALSE),"")</f>
        <v/>
      </c>
    </row>
    <row r="2645" spans="1:4" x14ac:dyDescent="0.25">
      <c r="A2645" t="str">
        <f ca="1">IF(A2644&lt;Settings!$B$3,A2644+1,"")</f>
        <v/>
      </c>
      <c r="B2645" t="str">
        <f ca="1">IF(A2644&lt;Settings!$B$3,VLOOKUP($A2645,'List Calculations'!A$2:H$2705,6,FALSE),"")</f>
        <v/>
      </c>
      <c r="C2645" t="str">
        <f ca="1">IF(A2644&lt;Settings!$B$3,VLOOKUP($A2645,'List Calculations'!A$2:H$2705,7,FALSE),"")</f>
        <v/>
      </c>
      <c r="D2645" s="3" t="str">
        <f ca="1">IF(A2644&lt;Settings!$B$3,VLOOKUP($A2645,'List Calculations'!A$2:H$2705,8,FALSE),"")</f>
        <v/>
      </c>
    </row>
    <row r="2646" spans="1:4" x14ac:dyDescent="0.25">
      <c r="A2646" t="str">
        <f ca="1">IF(A2645&lt;Settings!$B$3,A2645+1,"")</f>
        <v/>
      </c>
      <c r="B2646" t="str">
        <f ca="1">IF(A2645&lt;Settings!$B$3,VLOOKUP($A2646,'List Calculations'!A$2:H$2705,6,FALSE),"")</f>
        <v/>
      </c>
      <c r="C2646" t="str">
        <f ca="1">IF(A2645&lt;Settings!$B$3,VLOOKUP($A2646,'List Calculations'!A$2:H$2705,7,FALSE),"")</f>
        <v/>
      </c>
      <c r="D2646" s="3" t="str">
        <f ca="1">IF(A2645&lt;Settings!$B$3,VLOOKUP($A2646,'List Calculations'!A$2:H$2705,8,FALSE),"")</f>
        <v/>
      </c>
    </row>
    <row r="2647" spans="1:4" x14ac:dyDescent="0.25">
      <c r="A2647" t="str">
        <f ca="1">IF(A2646&lt;Settings!$B$3,A2646+1,"")</f>
        <v/>
      </c>
      <c r="B2647" t="str">
        <f ca="1">IF(A2646&lt;Settings!$B$3,VLOOKUP($A2647,'List Calculations'!A$2:H$2705,6,FALSE),"")</f>
        <v/>
      </c>
      <c r="C2647" t="str">
        <f ca="1">IF(A2646&lt;Settings!$B$3,VLOOKUP($A2647,'List Calculations'!A$2:H$2705,7,FALSE),"")</f>
        <v/>
      </c>
      <c r="D2647" s="3" t="str">
        <f ca="1">IF(A2646&lt;Settings!$B$3,VLOOKUP($A2647,'List Calculations'!A$2:H$2705,8,FALSE),"")</f>
        <v/>
      </c>
    </row>
    <row r="2648" spans="1:4" x14ac:dyDescent="0.25">
      <c r="A2648" t="str">
        <f ca="1">IF(A2647&lt;Settings!$B$3,A2647+1,"")</f>
        <v/>
      </c>
      <c r="B2648" t="str">
        <f ca="1">IF(A2647&lt;Settings!$B$3,VLOOKUP($A2648,'List Calculations'!A$2:H$2705,6,FALSE),"")</f>
        <v/>
      </c>
      <c r="C2648" t="str">
        <f ca="1">IF(A2647&lt;Settings!$B$3,VLOOKUP($A2648,'List Calculations'!A$2:H$2705,7,FALSE),"")</f>
        <v/>
      </c>
      <c r="D2648" s="3" t="str">
        <f ca="1">IF(A2647&lt;Settings!$B$3,VLOOKUP($A2648,'List Calculations'!A$2:H$2705,8,FALSE),"")</f>
        <v/>
      </c>
    </row>
    <row r="2649" spans="1:4" x14ac:dyDescent="0.25">
      <c r="A2649" t="str">
        <f ca="1">IF(A2648&lt;Settings!$B$3,A2648+1,"")</f>
        <v/>
      </c>
      <c r="B2649" t="str">
        <f ca="1">IF(A2648&lt;Settings!$B$3,VLOOKUP($A2649,'List Calculations'!A$2:H$2705,6,FALSE),"")</f>
        <v/>
      </c>
      <c r="C2649" t="str">
        <f ca="1">IF(A2648&lt;Settings!$B$3,VLOOKUP($A2649,'List Calculations'!A$2:H$2705,7,FALSE),"")</f>
        <v/>
      </c>
      <c r="D2649" s="3" t="str">
        <f ca="1">IF(A2648&lt;Settings!$B$3,VLOOKUP($A2649,'List Calculations'!A$2:H$2705,8,FALSE),"")</f>
        <v/>
      </c>
    </row>
    <row r="2650" spans="1:4" x14ac:dyDescent="0.25">
      <c r="A2650" t="str">
        <f ca="1">IF(A2649&lt;Settings!$B$3,A2649+1,"")</f>
        <v/>
      </c>
      <c r="B2650" t="str">
        <f ca="1">IF(A2649&lt;Settings!$B$3,VLOOKUP($A2650,'List Calculations'!A$2:H$2705,6,FALSE),"")</f>
        <v/>
      </c>
      <c r="C2650" t="str">
        <f ca="1">IF(A2649&lt;Settings!$B$3,VLOOKUP($A2650,'List Calculations'!A$2:H$2705,7,FALSE),"")</f>
        <v/>
      </c>
      <c r="D2650" s="3" t="str">
        <f ca="1">IF(A2649&lt;Settings!$B$3,VLOOKUP($A2650,'List Calculations'!A$2:H$2705,8,FALSE),"")</f>
        <v/>
      </c>
    </row>
    <row r="2651" spans="1:4" x14ac:dyDescent="0.25">
      <c r="A2651" t="str">
        <f ca="1">IF(A2650&lt;Settings!$B$3,A2650+1,"")</f>
        <v/>
      </c>
      <c r="B2651" t="str">
        <f ca="1">IF(A2650&lt;Settings!$B$3,VLOOKUP($A2651,'List Calculations'!A$2:H$2705,6,FALSE),"")</f>
        <v/>
      </c>
      <c r="C2651" t="str">
        <f ca="1">IF(A2650&lt;Settings!$B$3,VLOOKUP($A2651,'List Calculations'!A$2:H$2705,7,FALSE),"")</f>
        <v/>
      </c>
      <c r="D2651" s="3" t="str">
        <f ca="1">IF(A2650&lt;Settings!$B$3,VLOOKUP($A2651,'List Calculations'!A$2:H$2705,8,FALSE),"")</f>
        <v/>
      </c>
    </row>
    <row r="2652" spans="1:4" x14ac:dyDescent="0.25">
      <c r="A2652" t="str">
        <f ca="1">IF(A2651&lt;Settings!$B$3,A2651+1,"")</f>
        <v/>
      </c>
      <c r="B2652" t="str">
        <f ca="1">IF(A2651&lt;Settings!$B$3,VLOOKUP($A2652,'List Calculations'!A$2:H$2705,6,FALSE),"")</f>
        <v/>
      </c>
      <c r="C2652" t="str">
        <f ca="1">IF(A2651&lt;Settings!$B$3,VLOOKUP($A2652,'List Calculations'!A$2:H$2705,7,FALSE),"")</f>
        <v/>
      </c>
      <c r="D2652" s="3" t="str">
        <f ca="1">IF(A2651&lt;Settings!$B$3,VLOOKUP($A2652,'List Calculations'!A$2:H$2705,8,FALSE),"")</f>
        <v/>
      </c>
    </row>
    <row r="2653" spans="1:4" x14ac:dyDescent="0.25">
      <c r="A2653" t="str">
        <f ca="1">IF(A2652&lt;Settings!$B$3,A2652+1,"")</f>
        <v/>
      </c>
      <c r="B2653" t="str">
        <f ca="1">IF(A2652&lt;Settings!$B$3,VLOOKUP($A2653,'List Calculations'!A$2:H$2705,6,FALSE),"")</f>
        <v/>
      </c>
      <c r="C2653" t="str">
        <f ca="1">IF(A2652&lt;Settings!$B$3,VLOOKUP($A2653,'List Calculations'!A$2:H$2705,7,FALSE),"")</f>
        <v/>
      </c>
      <c r="D2653" s="3" t="str">
        <f ca="1">IF(A2652&lt;Settings!$B$3,VLOOKUP($A2653,'List Calculations'!A$2:H$2705,8,FALSE),"")</f>
        <v/>
      </c>
    </row>
    <row r="2654" spans="1:4" x14ac:dyDescent="0.25">
      <c r="A2654" t="str">
        <f ca="1">IF(A2653&lt;Settings!$B$3,A2653+1,"")</f>
        <v/>
      </c>
      <c r="B2654" t="str">
        <f ca="1">IF(A2653&lt;Settings!$B$3,VLOOKUP($A2654,'List Calculations'!A$2:H$2705,6,FALSE),"")</f>
        <v/>
      </c>
      <c r="C2654" t="str">
        <f ca="1">IF(A2653&lt;Settings!$B$3,VLOOKUP($A2654,'List Calculations'!A$2:H$2705,7,FALSE),"")</f>
        <v/>
      </c>
      <c r="D2654" s="3" t="str">
        <f ca="1">IF(A2653&lt;Settings!$B$3,VLOOKUP($A2654,'List Calculations'!A$2:H$2705,8,FALSE),"")</f>
        <v/>
      </c>
    </row>
    <row r="2655" spans="1:4" x14ac:dyDescent="0.25">
      <c r="A2655" t="str">
        <f ca="1">IF(A2654&lt;Settings!$B$3,A2654+1,"")</f>
        <v/>
      </c>
      <c r="B2655" t="str">
        <f ca="1">IF(A2654&lt;Settings!$B$3,VLOOKUP($A2655,'List Calculations'!A$2:H$2705,6,FALSE),"")</f>
        <v/>
      </c>
      <c r="C2655" t="str">
        <f ca="1">IF(A2654&lt;Settings!$B$3,VLOOKUP($A2655,'List Calculations'!A$2:H$2705,7,FALSE),"")</f>
        <v/>
      </c>
      <c r="D2655" s="3" t="str">
        <f ca="1">IF(A2654&lt;Settings!$B$3,VLOOKUP($A2655,'List Calculations'!A$2:H$2705,8,FALSE),"")</f>
        <v/>
      </c>
    </row>
    <row r="2656" spans="1:4" x14ac:dyDescent="0.25">
      <c r="A2656" t="str">
        <f ca="1">IF(A2655&lt;Settings!$B$3,A2655+1,"")</f>
        <v/>
      </c>
      <c r="B2656" t="str">
        <f ca="1">IF(A2655&lt;Settings!$B$3,VLOOKUP($A2656,'List Calculations'!A$2:H$2705,6,FALSE),"")</f>
        <v/>
      </c>
      <c r="C2656" t="str">
        <f ca="1">IF(A2655&lt;Settings!$B$3,VLOOKUP($A2656,'List Calculations'!A$2:H$2705,7,FALSE),"")</f>
        <v/>
      </c>
      <c r="D2656" s="3" t="str">
        <f ca="1">IF(A2655&lt;Settings!$B$3,VLOOKUP($A2656,'List Calculations'!A$2:H$2705,8,FALSE),"")</f>
        <v/>
      </c>
    </row>
    <row r="2657" spans="1:4" x14ac:dyDescent="0.25">
      <c r="A2657" t="str">
        <f ca="1">IF(A2656&lt;Settings!$B$3,A2656+1,"")</f>
        <v/>
      </c>
      <c r="B2657" t="str">
        <f ca="1">IF(A2656&lt;Settings!$B$3,VLOOKUP($A2657,'List Calculations'!A$2:H$2705,6,FALSE),"")</f>
        <v/>
      </c>
      <c r="C2657" t="str">
        <f ca="1">IF(A2656&lt;Settings!$B$3,VLOOKUP($A2657,'List Calculations'!A$2:H$2705,7,FALSE),"")</f>
        <v/>
      </c>
      <c r="D2657" s="3" t="str">
        <f ca="1">IF(A2656&lt;Settings!$B$3,VLOOKUP($A2657,'List Calculations'!A$2:H$2705,8,FALSE),"")</f>
        <v/>
      </c>
    </row>
    <row r="2658" spans="1:4" x14ac:dyDescent="0.25">
      <c r="A2658" t="str">
        <f ca="1">IF(A2657&lt;Settings!$B$3,A2657+1,"")</f>
        <v/>
      </c>
      <c r="B2658" t="str">
        <f ca="1">IF(A2657&lt;Settings!$B$3,VLOOKUP($A2658,'List Calculations'!A$2:H$2705,6,FALSE),"")</f>
        <v/>
      </c>
      <c r="C2658" t="str">
        <f ca="1">IF(A2657&lt;Settings!$B$3,VLOOKUP($A2658,'List Calculations'!A$2:H$2705,7,FALSE),"")</f>
        <v/>
      </c>
      <c r="D2658" s="3" t="str">
        <f ca="1">IF(A2657&lt;Settings!$B$3,VLOOKUP($A2658,'List Calculations'!A$2:H$2705,8,FALSE),"")</f>
        <v/>
      </c>
    </row>
    <row r="2659" spans="1:4" x14ac:dyDescent="0.25">
      <c r="A2659" t="str">
        <f ca="1">IF(A2658&lt;Settings!$B$3,A2658+1,"")</f>
        <v/>
      </c>
      <c r="B2659" t="str">
        <f ca="1">IF(A2658&lt;Settings!$B$3,VLOOKUP($A2659,'List Calculations'!A$2:H$2705,6,FALSE),"")</f>
        <v/>
      </c>
      <c r="C2659" t="str">
        <f ca="1">IF(A2658&lt;Settings!$B$3,VLOOKUP($A2659,'List Calculations'!A$2:H$2705,7,FALSE),"")</f>
        <v/>
      </c>
      <c r="D2659" s="3" t="str">
        <f ca="1">IF(A2658&lt;Settings!$B$3,VLOOKUP($A2659,'List Calculations'!A$2:H$2705,8,FALSE),"")</f>
        <v/>
      </c>
    </row>
    <row r="2660" spans="1:4" x14ac:dyDescent="0.25">
      <c r="A2660" t="str">
        <f ca="1">IF(A2659&lt;Settings!$B$3,A2659+1,"")</f>
        <v/>
      </c>
      <c r="B2660" t="str">
        <f ca="1">IF(A2659&lt;Settings!$B$3,VLOOKUP($A2660,'List Calculations'!A$2:H$2705,6,FALSE),"")</f>
        <v/>
      </c>
      <c r="C2660" t="str">
        <f ca="1">IF(A2659&lt;Settings!$B$3,VLOOKUP($A2660,'List Calculations'!A$2:H$2705,7,FALSE),"")</f>
        <v/>
      </c>
      <c r="D2660" s="3" t="str">
        <f ca="1">IF(A2659&lt;Settings!$B$3,VLOOKUP($A2660,'List Calculations'!A$2:H$2705,8,FALSE),"")</f>
        <v/>
      </c>
    </row>
    <row r="2661" spans="1:4" x14ac:dyDescent="0.25">
      <c r="A2661" t="str">
        <f ca="1">IF(A2660&lt;Settings!$B$3,A2660+1,"")</f>
        <v/>
      </c>
      <c r="B2661" t="str">
        <f ca="1">IF(A2660&lt;Settings!$B$3,VLOOKUP($A2661,'List Calculations'!A$2:H$2705,6,FALSE),"")</f>
        <v/>
      </c>
      <c r="C2661" t="str">
        <f ca="1">IF(A2660&lt;Settings!$B$3,VLOOKUP($A2661,'List Calculations'!A$2:H$2705,7,FALSE),"")</f>
        <v/>
      </c>
      <c r="D2661" s="3" t="str">
        <f ca="1">IF(A2660&lt;Settings!$B$3,VLOOKUP($A2661,'List Calculations'!A$2:H$2705,8,FALSE),"")</f>
        <v/>
      </c>
    </row>
    <row r="2662" spans="1:4" x14ac:dyDescent="0.25">
      <c r="A2662" t="str">
        <f ca="1">IF(A2661&lt;Settings!$B$3,A2661+1,"")</f>
        <v/>
      </c>
      <c r="B2662" t="str">
        <f ca="1">IF(A2661&lt;Settings!$B$3,VLOOKUP($A2662,'List Calculations'!A$2:H$2705,6,FALSE),"")</f>
        <v/>
      </c>
      <c r="C2662" t="str">
        <f ca="1">IF(A2661&lt;Settings!$B$3,VLOOKUP($A2662,'List Calculations'!A$2:H$2705,7,FALSE),"")</f>
        <v/>
      </c>
      <c r="D2662" s="3" t="str">
        <f ca="1">IF(A2661&lt;Settings!$B$3,VLOOKUP($A2662,'List Calculations'!A$2:H$2705,8,FALSE),"")</f>
        <v/>
      </c>
    </row>
    <row r="2663" spans="1:4" x14ac:dyDescent="0.25">
      <c r="A2663" t="str">
        <f ca="1">IF(A2662&lt;Settings!$B$3,A2662+1,"")</f>
        <v/>
      </c>
      <c r="B2663" t="str">
        <f ca="1">IF(A2662&lt;Settings!$B$3,VLOOKUP($A2663,'List Calculations'!A$2:H$2705,6,FALSE),"")</f>
        <v/>
      </c>
      <c r="C2663" t="str">
        <f ca="1">IF(A2662&lt;Settings!$B$3,VLOOKUP($A2663,'List Calculations'!A$2:H$2705,7,FALSE),"")</f>
        <v/>
      </c>
      <c r="D2663" s="3" t="str">
        <f ca="1">IF(A2662&lt;Settings!$B$3,VLOOKUP($A2663,'List Calculations'!A$2:H$2705,8,FALSE),"")</f>
        <v/>
      </c>
    </row>
    <row r="2664" spans="1:4" x14ac:dyDescent="0.25">
      <c r="A2664" t="str">
        <f ca="1">IF(A2663&lt;Settings!$B$3,A2663+1,"")</f>
        <v/>
      </c>
      <c r="B2664" t="str">
        <f ca="1">IF(A2663&lt;Settings!$B$3,VLOOKUP($A2664,'List Calculations'!A$2:H$2705,6,FALSE),"")</f>
        <v/>
      </c>
      <c r="C2664" t="str">
        <f ca="1">IF(A2663&lt;Settings!$B$3,VLOOKUP($A2664,'List Calculations'!A$2:H$2705,7,FALSE),"")</f>
        <v/>
      </c>
      <c r="D2664" s="3" t="str">
        <f ca="1">IF(A2663&lt;Settings!$B$3,VLOOKUP($A2664,'List Calculations'!A$2:H$2705,8,FALSE),"")</f>
        <v/>
      </c>
    </row>
    <row r="2665" spans="1:4" x14ac:dyDescent="0.25">
      <c r="A2665" t="str">
        <f ca="1">IF(A2664&lt;Settings!$B$3,A2664+1,"")</f>
        <v/>
      </c>
      <c r="B2665" t="str">
        <f ca="1">IF(A2664&lt;Settings!$B$3,VLOOKUP($A2665,'List Calculations'!A$2:H$2705,6,FALSE),"")</f>
        <v/>
      </c>
      <c r="C2665" t="str">
        <f ca="1">IF(A2664&lt;Settings!$B$3,VLOOKUP($A2665,'List Calculations'!A$2:H$2705,7,FALSE),"")</f>
        <v/>
      </c>
      <c r="D2665" s="3" t="str">
        <f ca="1">IF(A2664&lt;Settings!$B$3,VLOOKUP($A2665,'List Calculations'!A$2:H$2705,8,FALSE),"")</f>
        <v/>
      </c>
    </row>
    <row r="2666" spans="1:4" x14ac:dyDescent="0.25">
      <c r="A2666" t="str">
        <f ca="1">IF(A2665&lt;Settings!$B$3,A2665+1,"")</f>
        <v/>
      </c>
      <c r="B2666" t="str">
        <f ca="1">IF(A2665&lt;Settings!$B$3,VLOOKUP($A2666,'List Calculations'!A$2:H$2705,6,FALSE),"")</f>
        <v/>
      </c>
      <c r="C2666" t="str">
        <f ca="1">IF(A2665&lt;Settings!$B$3,VLOOKUP($A2666,'List Calculations'!A$2:H$2705,7,FALSE),"")</f>
        <v/>
      </c>
      <c r="D2666" s="3" t="str">
        <f ca="1">IF(A2665&lt;Settings!$B$3,VLOOKUP($A2666,'List Calculations'!A$2:H$2705,8,FALSE),"")</f>
        <v/>
      </c>
    </row>
    <row r="2667" spans="1:4" x14ac:dyDescent="0.25">
      <c r="A2667" t="str">
        <f ca="1">IF(A2666&lt;Settings!$B$3,A2666+1,"")</f>
        <v/>
      </c>
      <c r="B2667" t="str">
        <f ca="1">IF(A2666&lt;Settings!$B$3,VLOOKUP($A2667,'List Calculations'!A$2:H$2705,6,FALSE),"")</f>
        <v/>
      </c>
      <c r="C2667" t="str">
        <f ca="1">IF(A2666&lt;Settings!$B$3,VLOOKUP($A2667,'List Calculations'!A$2:H$2705,7,FALSE),"")</f>
        <v/>
      </c>
      <c r="D2667" s="3" t="str">
        <f ca="1">IF(A2666&lt;Settings!$B$3,VLOOKUP($A2667,'List Calculations'!A$2:H$2705,8,FALSE),"")</f>
        <v/>
      </c>
    </row>
    <row r="2668" spans="1:4" x14ac:dyDescent="0.25">
      <c r="A2668" t="str">
        <f ca="1">IF(A2667&lt;Settings!$B$3,A2667+1,"")</f>
        <v/>
      </c>
      <c r="B2668" t="str">
        <f ca="1">IF(A2667&lt;Settings!$B$3,VLOOKUP($A2668,'List Calculations'!A$2:H$2705,6,FALSE),"")</f>
        <v/>
      </c>
      <c r="C2668" t="str">
        <f ca="1">IF(A2667&lt;Settings!$B$3,VLOOKUP($A2668,'List Calculations'!A$2:H$2705,7,FALSE),"")</f>
        <v/>
      </c>
      <c r="D2668" s="3" t="str">
        <f ca="1">IF(A2667&lt;Settings!$B$3,VLOOKUP($A2668,'List Calculations'!A$2:H$2705,8,FALSE),"")</f>
        <v/>
      </c>
    </row>
    <row r="2669" spans="1:4" x14ac:dyDescent="0.25">
      <c r="A2669" t="str">
        <f ca="1">IF(A2668&lt;Settings!$B$3,A2668+1,"")</f>
        <v/>
      </c>
      <c r="B2669" t="str">
        <f ca="1">IF(A2668&lt;Settings!$B$3,VLOOKUP($A2669,'List Calculations'!A$2:H$2705,6,FALSE),"")</f>
        <v/>
      </c>
      <c r="C2669" t="str">
        <f ca="1">IF(A2668&lt;Settings!$B$3,VLOOKUP($A2669,'List Calculations'!A$2:H$2705,7,FALSE),"")</f>
        <v/>
      </c>
      <c r="D2669" s="3" t="str">
        <f ca="1">IF(A2668&lt;Settings!$B$3,VLOOKUP($A2669,'List Calculations'!A$2:H$2705,8,FALSE),"")</f>
        <v/>
      </c>
    </row>
    <row r="2670" spans="1:4" x14ac:dyDescent="0.25">
      <c r="A2670" t="str">
        <f ca="1">IF(A2669&lt;Settings!$B$3,A2669+1,"")</f>
        <v/>
      </c>
      <c r="B2670" t="str">
        <f ca="1">IF(A2669&lt;Settings!$B$3,VLOOKUP($A2670,'List Calculations'!A$2:H$2705,6,FALSE),"")</f>
        <v/>
      </c>
      <c r="C2670" t="str">
        <f ca="1">IF(A2669&lt;Settings!$B$3,VLOOKUP($A2670,'List Calculations'!A$2:H$2705,7,FALSE),"")</f>
        <v/>
      </c>
      <c r="D2670" s="3" t="str">
        <f ca="1">IF(A2669&lt;Settings!$B$3,VLOOKUP($A2670,'List Calculations'!A$2:H$2705,8,FALSE),"")</f>
        <v/>
      </c>
    </row>
    <row r="2671" spans="1:4" x14ac:dyDescent="0.25">
      <c r="A2671" t="str">
        <f ca="1">IF(A2670&lt;Settings!$B$3,A2670+1,"")</f>
        <v/>
      </c>
      <c r="B2671" t="str">
        <f ca="1">IF(A2670&lt;Settings!$B$3,VLOOKUP($A2671,'List Calculations'!A$2:H$2705,6,FALSE),"")</f>
        <v/>
      </c>
      <c r="C2671" t="str">
        <f ca="1">IF(A2670&lt;Settings!$B$3,VLOOKUP($A2671,'List Calculations'!A$2:H$2705,7,FALSE),"")</f>
        <v/>
      </c>
      <c r="D2671" s="3" t="str">
        <f ca="1">IF(A2670&lt;Settings!$B$3,VLOOKUP($A2671,'List Calculations'!A$2:H$2705,8,FALSE),"")</f>
        <v/>
      </c>
    </row>
    <row r="2672" spans="1:4" x14ac:dyDescent="0.25">
      <c r="A2672" t="str">
        <f ca="1">IF(A2671&lt;Settings!$B$3,A2671+1,"")</f>
        <v/>
      </c>
      <c r="B2672" t="str">
        <f ca="1">IF(A2671&lt;Settings!$B$3,VLOOKUP($A2672,'List Calculations'!A$2:H$2705,6,FALSE),"")</f>
        <v/>
      </c>
      <c r="C2672" t="str">
        <f ca="1">IF(A2671&lt;Settings!$B$3,VLOOKUP($A2672,'List Calculations'!A$2:H$2705,7,FALSE),"")</f>
        <v/>
      </c>
      <c r="D2672" s="3" t="str">
        <f ca="1">IF(A2671&lt;Settings!$B$3,VLOOKUP($A2672,'List Calculations'!A$2:H$2705,8,FALSE),"")</f>
        <v/>
      </c>
    </row>
    <row r="2673" spans="1:4" x14ac:dyDescent="0.25">
      <c r="A2673" t="str">
        <f ca="1">IF(A2672&lt;Settings!$B$3,A2672+1,"")</f>
        <v/>
      </c>
      <c r="B2673" t="str">
        <f ca="1">IF(A2672&lt;Settings!$B$3,VLOOKUP($A2673,'List Calculations'!A$2:H$2705,6,FALSE),"")</f>
        <v/>
      </c>
      <c r="C2673" t="str">
        <f ca="1">IF(A2672&lt;Settings!$B$3,VLOOKUP($A2673,'List Calculations'!A$2:H$2705,7,FALSE),"")</f>
        <v/>
      </c>
      <c r="D2673" s="3" t="str">
        <f ca="1">IF(A2672&lt;Settings!$B$3,VLOOKUP($A2673,'List Calculations'!A$2:H$2705,8,FALSE),"")</f>
        <v/>
      </c>
    </row>
    <row r="2674" spans="1:4" x14ac:dyDescent="0.25">
      <c r="A2674" t="str">
        <f ca="1">IF(A2673&lt;Settings!$B$3,A2673+1,"")</f>
        <v/>
      </c>
      <c r="B2674" t="str">
        <f ca="1">IF(A2673&lt;Settings!$B$3,VLOOKUP($A2674,'List Calculations'!A$2:H$2705,6,FALSE),"")</f>
        <v/>
      </c>
      <c r="C2674" t="str">
        <f ca="1">IF(A2673&lt;Settings!$B$3,VLOOKUP($A2674,'List Calculations'!A$2:H$2705,7,FALSE),"")</f>
        <v/>
      </c>
      <c r="D2674" s="3" t="str">
        <f ca="1">IF(A2673&lt;Settings!$B$3,VLOOKUP($A2674,'List Calculations'!A$2:H$2705,8,FALSE),"")</f>
        <v/>
      </c>
    </row>
    <row r="2675" spans="1:4" x14ac:dyDescent="0.25">
      <c r="A2675" t="str">
        <f ca="1">IF(A2674&lt;Settings!$B$3,A2674+1,"")</f>
        <v/>
      </c>
      <c r="B2675" t="str">
        <f ca="1">IF(A2674&lt;Settings!$B$3,VLOOKUP($A2675,'List Calculations'!A$2:H$2705,6,FALSE),"")</f>
        <v/>
      </c>
      <c r="C2675" t="str">
        <f ca="1">IF(A2674&lt;Settings!$B$3,VLOOKUP($A2675,'List Calculations'!A$2:H$2705,7,FALSE),"")</f>
        <v/>
      </c>
      <c r="D2675" s="3" t="str">
        <f ca="1">IF(A2674&lt;Settings!$B$3,VLOOKUP($A2675,'List Calculations'!A$2:H$2705,8,FALSE),"")</f>
        <v/>
      </c>
    </row>
    <row r="2676" spans="1:4" x14ac:dyDescent="0.25">
      <c r="A2676" t="str">
        <f ca="1">IF(A2675&lt;Settings!$B$3,A2675+1,"")</f>
        <v/>
      </c>
      <c r="B2676" t="str">
        <f ca="1">IF(A2675&lt;Settings!$B$3,VLOOKUP($A2676,'List Calculations'!A$2:H$2705,6,FALSE),"")</f>
        <v/>
      </c>
      <c r="C2676" t="str">
        <f ca="1">IF(A2675&lt;Settings!$B$3,VLOOKUP($A2676,'List Calculations'!A$2:H$2705,7,FALSE),"")</f>
        <v/>
      </c>
      <c r="D2676" s="3" t="str">
        <f ca="1">IF(A2675&lt;Settings!$B$3,VLOOKUP($A2676,'List Calculations'!A$2:H$2705,8,FALSE),"")</f>
        <v/>
      </c>
    </row>
    <row r="2677" spans="1:4" x14ac:dyDescent="0.25">
      <c r="A2677" t="str">
        <f ca="1">IF(A2676&lt;Settings!$B$3,A2676+1,"")</f>
        <v/>
      </c>
      <c r="B2677" t="str">
        <f ca="1">IF(A2676&lt;Settings!$B$3,VLOOKUP($A2677,'List Calculations'!A$2:H$2705,6,FALSE),"")</f>
        <v/>
      </c>
      <c r="C2677" t="str">
        <f ca="1">IF(A2676&lt;Settings!$B$3,VLOOKUP($A2677,'List Calculations'!A$2:H$2705,7,FALSE),"")</f>
        <v/>
      </c>
      <c r="D2677" s="3" t="str">
        <f ca="1">IF(A2676&lt;Settings!$B$3,VLOOKUP($A2677,'List Calculations'!A$2:H$2705,8,FALSE),"")</f>
        <v/>
      </c>
    </row>
    <row r="2678" spans="1:4" x14ac:dyDescent="0.25">
      <c r="A2678" t="str">
        <f ca="1">IF(A2677&lt;Settings!$B$3,A2677+1,"")</f>
        <v/>
      </c>
      <c r="B2678" t="str">
        <f ca="1">IF(A2677&lt;Settings!$B$3,VLOOKUP($A2678,'List Calculations'!A$2:H$2705,6,FALSE),"")</f>
        <v/>
      </c>
      <c r="C2678" t="str">
        <f ca="1">IF(A2677&lt;Settings!$B$3,VLOOKUP($A2678,'List Calculations'!A$2:H$2705,7,FALSE),"")</f>
        <v/>
      </c>
      <c r="D2678" s="3" t="str">
        <f ca="1">IF(A2677&lt;Settings!$B$3,VLOOKUP($A2678,'List Calculations'!A$2:H$2705,8,FALSE),"")</f>
        <v/>
      </c>
    </row>
    <row r="2679" spans="1:4" x14ac:dyDescent="0.25">
      <c r="A2679" t="str">
        <f ca="1">IF(A2678&lt;Settings!$B$3,A2678+1,"")</f>
        <v/>
      </c>
      <c r="B2679" t="str">
        <f ca="1">IF(A2678&lt;Settings!$B$3,VLOOKUP($A2679,'List Calculations'!A$2:H$2705,6,FALSE),"")</f>
        <v/>
      </c>
      <c r="C2679" t="str">
        <f ca="1">IF(A2678&lt;Settings!$B$3,VLOOKUP($A2679,'List Calculations'!A$2:H$2705,7,FALSE),"")</f>
        <v/>
      </c>
      <c r="D2679" s="3" t="str">
        <f ca="1">IF(A2678&lt;Settings!$B$3,VLOOKUP($A2679,'List Calculations'!A$2:H$2705,8,FALSE),"")</f>
        <v/>
      </c>
    </row>
    <row r="2680" spans="1:4" x14ac:dyDescent="0.25">
      <c r="A2680" t="str">
        <f ca="1">IF(A2679&lt;Settings!$B$3,A2679+1,"")</f>
        <v/>
      </c>
      <c r="B2680" t="str">
        <f ca="1">IF(A2679&lt;Settings!$B$3,VLOOKUP($A2680,'List Calculations'!A$2:H$2705,6,FALSE),"")</f>
        <v/>
      </c>
      <c r="C2680" t="str">
        <f ca="1">IF(A2679&lt;Settings!$B$3,VLOOKUP($A2680,'List Calculations'!A$2:H$2705,7,FALSE),"")</f>
        <v/>
      </c>
      <c r="D2680" s="3" t="str">
        <f ca="1">IF(A2679&lt;Settings!$B$3,VLOOKUP($A2680,'List Calculations'!A$2:H$2705,8,FALSE),"")</f>
        <v/>
      </c>
    </row>
    <row r="2681" spans="1:4" x14ac:dyDescent="0.25">
      <c r="A2681" t="str">
        <f ca="1">IF(A2680&lt;Settings!$B$3,A2680+1,"")</f>
        <v/>
      </c>
      <c r="B2681" t="str">
        <f ca="1">IF(A2680&lt;Settings!$B$3,VLOOKUP($A2681,'List Calculations'!A$2:H$2705,6,FALSE),"")</f>
        <v/>
      </c>
      <c r="C2681" t="str">
        <f ca="1">IF(A2680&lt;Settings!$B$3,VLOOKUP($A2681,'List Calculations'!A$2:H$2705,7,FALSE),"")</f>
        <v/>
      </c>
      <c r="D2681" s="3" t="str">
        <f ca="1">IF(A2680&lt;Settings!$B$3,VLOOKUP($A2681,'List Calculations'!A$2:H$2705,8,FALSE),"")</f>
        <v/>
      </c>
    </row>
    <row r="2682" spans="1:4" x14ac:dyDescent="0.25">
      <c r="A2682" t="str">
        <f ca="1">IF(A2681&lt;Settings!$B$3,A2681+1,"")</f>
        <v/>
      </c>
      <c r="B2682" t="str">
        <f ca="1">IF(A2681&lt;Settings!$B$3,VLOOKUP($A2682,'List Calculations'!A$2:H$2705,6,FALSE),"")</f>
        <v/>
      </c>
      <c r="C2682" t="str">
        <f ca="1">IF(A2681&lt;Settings!$B$3,VLOOKUP($A2682,'List Calculations'!A$2:H$2705,7,FALSE),"")</f>
        <v/>
      </c>
      <c r="D2682" s="3" t="str">
        <f ca="1">IF(A2681&lt;Settings!$B$3,VLOOKUP($A2682,'List Calculations'!A$2:H$2705,8,FALSE),"")</f>
        <v/>
      </c>
    </row>
    <row r="2683" spans="1:4" x14ac:dyDescent="0.25">
      <c r="A2683" t="str">
        <f ca="1">IF(A2682&lt;Settings!$B$3,A2682+1,"")</f>
        <v/>
      </c>
      <c r="B2683" t="str">
        <f ca="1">IF(A2682&lt;Settings!$B$3,VLOOKUP($A2683,'List Calculations'!A$2:H$2705,6,FALSE),"")</f>
        <v/>
      </c>
      <c r="C2683" t="str">
        <f ca="1">IF(A2682&lt;Settings!$B$3,VLOOKUP($A2683,'List Calculations'!A$2:H$2705,7,FALSE),"")</f>
        <v/>
      </c>
      <c r="D2683" s="3" t="str">
        <f ca="1">IF(A2682&lt;Settings!$B$3,VLOOKUP($A2683,'List Calculations'!A$2:H$2705,8,FALSE),"")</f>
        <v/>
      </c>
    </row>
    <row r="2684" spans="1:4" x14ac:dyDescent="0.25">
      <c r="A2684" t="str">
        <f ca="1">IF(A2683&lt;Settings!$B$3,A2683+1,"")</f>
        <v/>
      </c>
      <c r="B2684" t="str">
        <f ca="1">IF(A2683&lt;Settings!$B$3,VLOOKUP($A2684,'List Calculations'!A$2:H$2705,6,FALSE),"")</f>
        <v/>
      </c>
      <c r="C2684" t="str">
        <f ca="1">IF(A2683&lt;Settings!$B$3,VLOOKUP($A2684,'List Calculations'!A$2:H$2705,7,FALSE),"")</f>
        <v/>
      </c>
      <c r="D2684" s="3" t="str">
        <f ca="1">IF(A2683&lt;Settings!$B$3,VLOOKUP($A2684,'List Calculations'!A$2:H$2705,8,FALSE),"")</f>
        <v/>
      </c>
    </row>
    <row r="2685" spans="1:4" x14ac:dyDescent="0.25">
      <c r="A2685" t="str">
        <f ca="1">IF(A2684&lt;Settings!$B$3,A2684+1,"")</f>
        <v/>
      </c>
      <c r="B2685" t="str">
        <f ca="1">IF(A2684&lt;Settings!$B$3,VLOOKUP($A2685,'List Calculations'!A$2:H$2705,6,FALSE),"")</f>
        <v/>
      </c>
      <c r="C2685" t="str">
        <f ca="1">IF(A2684&lt;Settings!$B$3,VLOOKUP($A2685,'List Calculations'!A$2:H$2705,7,FALSE),"")</f>
        <v/>
      </c>
      <c r="D2685" s="3" t="str">
        <f ca="1">IF(A2684&lt;Settings!$B$3,VLOOKUP($A2685,'List Calculations'!A$2:H$2705,8,FALSE),"")</f>
        <v/>
      </c>
    </row>
    <row r="2686" spans="1:4" x14ac:dyDescent="0.25">
      <c r="A2686" t="str">
        <f ca="1">IF(A2685&lt;Settings!$B$3,A2685+1,"")</f>
        <v/>
      </c>
      <c r="B2686" t="str">
        <f ca="1">IF(A2685&lt;Settings!$B$3,VLOOKUP($A2686,'List Calculations'!A$2:H$2705,6,FALSE),"")</f>
        <v/>
      </c>
      <c r="C2686" t="str">
        <f ca="1">IF(A2685&lt;Settings!$B$3,VLOOKUP($A2686,'List Calculations'!A$2:H$2705,7,FALSE),"")</f>
        <v/>
      </c>
      <c r="D2686" s="3" t="str">
        <f ca="1">IF(A2685&lt;Settings!$B$3,VLOOKUP($A2686,'List Calculations'!A$2:H$2705,8,FALSE),"")</f>
        <v/>
      </c>
    </row>
    <row r="2687" spans="1:4" x14ac:dyDescent="0.25">
      <c r="A2687" t="str">
        <f ca="1">IF(A2686&lt;Settings!$B$3,A2686+1,"")</f>
        <v/>
      </c>
      <c r="B2687" t="str">
        <f ca="1">IF(A2686&lt;Settings!$B$3,VLOOKUP($A2687,'List Calculations'!A$2:H$2705,6,FALSE),"")</f>
        <v/>
      </c>
      <c r="C2687" t="str">
        <f ca="1">IF(A2686&lt;Settings!$B$3,VLOOKUP($A2687,'List Calculations'!A$2:H$2705,7,FALSE),"")</f>
        <v/>
      </c>
      <c r="D2687" s="3" t="str">
        <f ca="1">IF(A2686&lt;Settings!$B$3,VLOOKUP($A2687,'List Calculations'!A$2:H$2705,8,FALSE),"")</f>
        <v/>
      </c>
    </row>
    <row r="2688" spans="1:4" x14ac:dyDescent="0.25">
      <c r="A2688" t="str">
        <f ca="1">IF(A2687&lt;Settings!$B$3,A2687+1,"")</f>
        <v/>
      </c>
      <c r="B2688" t="str">
        <f ca="1">IF(A2687&lt;Settings!$B$3,VLOOKUP($A2688,'List Calculations'!A$2:H$2705,6,FALSE),"")</f>
        <v/>
      </c>
      <c r="C2688" t="str">
        <f ca="1">IF(A2687&lt;Settings!$B$3,VLOOKUP($A2688,'List Calculations'!A$2:H$2705,7,FALSE),"")</f>
        <v/>
      </c>
      <c r="D2688" s="3" t="str">
        <f ca="1">IF(A2687&lt;Settings!$B$3,VLOOKUP($A2688,'List Calculations'!A$2:H$2705,8,FALSE),"")</f>
        <v/>
      </c>
    </row>
    <row r="2689" spans="1:4" x14ac:dyDescent="0.25">
      <c r="A2689" t="str">
        <f ca="1">IF(A2688&lt;Settings!$B$3,A2688+1,"")</f>
        <v/>
      </c>
      <c r="B2689" t="str">
        <f ca="1">IF(A2688&lt;Settings!$B$3,VLOOKUP($A2689,'List Calculations'!A$2:H$2705,6,FALSE),"")</f>
        <v/>
      </c>
      <c r="C2689" t="str">
        <f ca="1">IF(A2688&lt;Settings!$B$3,VLOOKUP($A2689,'List Calculations'!A$2:H$2705,7,FALSE),"")</f>
        <v/>
      </c>
      <c r="D2689" s="3" t="str">
        <f ca="1">IF(A2688&lt;Settings!$B$3,VLOOKUP($A2689,'List Calculations'!A$2:H$2705,8,FALSE),"")</f>
        <v/>
      </c>
    </row>
    <row r="2690" spans="1:4" x14ac:dyDescent="0.25">
      <c r="A2690" t="str">
        <f ca="1">IF(A2689&lt;Settings!$B$3,A2689+1,"")</f>
        <v/>
      </c>
      <c r="B2690" t="str">
        <f ca="1">IF(A2689&lt;Settings!$B$3,VLOOKUP($A2690,'List Calculations'!A$2:H$2705,6,FALSE),"")</f>
        <v/>
      </c>
      <c r="C2690" t="str">
        <f ca="1">IF(A2689&lt;Settings!$B$3,VLOOKUP($A2690,'List Calculations'!A$2:H$2705,7,FALSE),"")</f>
        <v/>
      </c>
      <c r="D2690" s="3" t="str">
        <f ca="1">IF(A2689&lt;Settings!$B$3,VLOOKUP($A2690,'List Calculations'!A$2:H$2705,8,FALSE),"")</f>
        <v/>
      </c>
    </row>
    <row r="2691" spans="1:4" x14ac:dyDescent="0.25">
      <c r="A2691" t="str">
        <f ca="1">IF(A2690&lt;Settings!$B$3,A2690+1,"")</f>
        <v/>
      </c>
      <c r="B2691" t="str">
        <f ca="1">IF(A2690&lt;Settings!$B$3,VLOOKUP($A2691,'List Calculations'!A$2:H$2705,6,FALSE),"")</f>
        <v/>
      </c>
      <c r="C2691" t="str">
        <f ca="1">IF(A2690&lt;Settings!$B$3,VLOOKUP($A2691,'List Calculations'!A$2:H$2705,7,FALSE),"")</f>
        <v/>
      </c>
      <c r="D2691" s="3" t="str">
        <f ca="1">IF(A2690&lt;Settings!$B$3,VLOOKUP($A2691,'List Calculations'!A$2:H$2705,8,FALSE),"")</f>
        <v/>
      </c>
    </row>
    <row r="2692" spans="1:4" x14ac:dyDescent="0.25">
      <c r="A2692" t="str">
        <f ca="1">IF(A2691&lt;Settings!$B$3,A2691+1,"")</f>
        <v/>
      </c>
      <c r="B2692" t="str">
        <f ca="1">IF(A2691&lt;Settings!$B$3,VLOOKUP($A2692,'List Calculations'!A$2:H$2705,6,FALSE),"")</f>
        <v/>
      </c>
      <c r="C2692" t="str">
        <f ca="1">IF(A2691&lt;Settings!$B$3,VLOOKUP($A2692,'List Calculations'!A$2:H$2705,7,FALSE),"")</f>
        <v/>
      </c>
      <c r="D2692" s="3" t="str">
        <f ca="1">IF(A2691&lt;Settings!$B$3,VLOOKUP($A2692,'List Calculations'!A$2:H$2705,8,FALSE),"")</f>
        <v/>
      </c>
    </row>
    <row r="2693" spans="1:4" x14ac:dyDescent="0.25">
      <c r="A2693" t="str">
        <f ca="1">IF(A2692&lt;Settings!$B$3,A2692+1,"")</f>
        <v/>
      </c>
      <c r="B2693" t="str">
        <f ca="1">IF(A2692&lt;Settings!$B$3,VLOOKUP($A2693,'List Calculations'!A$2:H$2705,6,FALSE),"")</f>
        <v/>
      </c>
      <c r="C2693" t="str">
        <f ca="1">IF(A2692&lt;Settings!$B$3,VLOOKUP($A2693,'List Calculations'!A$2:H$2705,7,FALSE),"")</f>
        <v/>
      </c>
      <c r="D2693" s="3" t="str">
        <f ca="1">IF(A2692&lt;Settings!$B$3,VLOOKUP($A2693,'List Calculations'!A$2:H$2705,8,FALSE),"")</f>
        <v/>
      </c>
    </row>
    <row r="2694" spans="1:4" x14ac:dyDescent="0.25">
      <c r="A2694" t="str">
        <f ca="1">IF(A2693&lt;Settings!$B$3,A2693+1,"")</f>
        <v/>
      </c>
      <c r="B2694" t="str">
        <f ca="1">IF(A2693&lt;Settings!$B$3,VLOOKUP($A2694,'List Calculations'!A$2:H$2705,6,FALSE),"")</f>
        <v/>
      </c>
      <c r="C2694" t="str">
        <f ca="1">IF(A2693&lt;Settings!$B$3,VLOOKUP($A2694,'List Calculations'!A$2:H$2705,7,FALSE),"")</f>
        <v/>
      </c>
      <c r="D2694" s="3" t="str">
        <f ca="1">IF(A2693&lt;Settings!$B$3,VLOOKUP($A2694,'List Calculations'!A$2:H$2705,8,FALSE),"")</f>
        <v/>
      </c>
    </row>
    <row r="2695" spans="1:4" x14ac:dyDescent="0.25">
      <c r="A2695" t="str">
        <f ca="1">IF(A2694&lt;Settings!$B$3,A2694+1,"")</f>
        <v/>
      </c>
      <c r="B2695" t="str">
        <f ca="1">IF(A2694&lt;Settings!$B$3,VLOOKUP($A2695,'List Calculations'!A$2:H$2705,6,FALSE),"")</f>
        <v/>
      </c>
      <c r="C2695" t="str">
        <f ca="1">IF(A2694&lt;Settings!$B$3,VLOOKUP($A2695,'List Calculations'!A$2:H$2705,7,FALSE),"")</f>
        <v/>
      </c>
      <c r="D2695" s="3" t="str">
        <f ca="1">IF(A2694&lt;Settings!$B$3,VLOOKUP($A2695,'List Calculations'!A$2:H$2705,8,FALSE),"")</f>
        <v/>
      </c>
    </row>
    <row r="2696" spans="1:4" x14ac:dyDescent="0.25">
      <c r="A2696" t="str">
        <f ca="1">IF(A2695&lt;Settings!$B$3,A2695+1,"")</f>
        <v/>
      </c>
      <c r="B2696" t="str">
        <f ca="1">IF(A2695&lt;Settings!$B$3,VLOOKUP($A2696,'List Calculations'!A$2:H$2705,6,FALSE),"")</f>
        <v/>
      </c>
      <c r="C2696" t="str">
        <f ca="1">IF(A2695&lt;Settings!$B$3,VLOOKUP($A2696,'List Calculations'!A$2:H$2705,7,FALSE),"")</f>
        <v/>
      </c>
      <c r="D2696" s="3" t="str">
        <f ca="1">IF(A2695&lt;Settings!$B$3,VLOOKUP($A2696,'List Calculations'!A$2:H$2705,8,FALSE),"")</f>
        <v/>
      </c>
    </row>
    <row r="2697" spans="1:4" x14ac:dyDescent="0.25">
      <c r="A2697" t="str">
        <f ca="1">IF(A2696&lt;Settings!$B$3,A2696+1,"")</f>
        <v/>
      </c>
      <c r="B2697" t="str">
        <f ca="1">IF(A2696&lt;Settings!$B$3,VLOOKUP($A2697,'List Calculations'!A$2:H$2705,6,FALSE),"")</f>
        <v/>
      </c>
      <c r="C2697" t="str">
        <f ca="1">IF(A2696&lt;Settings!$B$3,VLOOKUP($A2697,'List Calculations'!A$2:H$2705,7,FALSE),"")</f>
        <v/>
      </c>
      <c r="D2697" s="3" t="str">
        <f ca="1">IF(A2696&lt;Settings!$B$3,VLOOKUP($A2697,'List Calculations'!A$2:H$2705,8,FALSE),"")</f>
        <v/>
      </c>
    </row>
    <row r="2698" spans="1:4" x14ac:dyDescent="0.25">
      <c r="A2698" t="str">
        <f ca="1">IF(A2697&lt;Settings!$B$3,A2697+1,"")</f>
        <v/>
      </c>
      <c r="B2698" t="str">
        <f ca="1">IF(A2697&lt;Settings!$B$3,VLOOKUP($A2698,'List Calculations'!A$2:H$2705,6,FALSE),"")</f>
        <v/>
      </c>
      <c r="C2698" t="str">
        <f ca="1">IF(A2697&lt;Settings!$B$3,VLOOKUP($A2698,'List Calculations'!A$2:H$2705,7,FALSE),"")</f>
        <v/>
      </c>
      <c r="D2698" s="3" t="str">
        <f ca="1">IF(A2697&lt;Settings!$B$3,VLOOKUP($A2698,'List Calculations'!A$2:H$2705,8,FALSE),"")</f>
        <v/>
      </c>
    </row>
    <row r="2699" spans="1:4" x14ac:dyDescent="0.25">
      <c r="A2699" t="str">
        <f ca="1">IF(A2698&lt;Settings!$B$3,A2698+1,"")</f>
        <v/>
      </c>
      <c r="B2699" t="str">
        <f ca="1">IF(A2698&lt;Settings!$B$3,VLOOKUP($A2699,'List Calculations'!A$2:H$2705,6,FALSE),"")</f>
        <v/>
      </c>
      <c r="C2699" t="str">
        <f ca="1">IF(A2698&lt;Settings!$B$3,VLOOKUP($A2699,'List Calculations'!A$2:H$2705,7,FALSE),"")</f>
        <v/>
      </c>
      <c r="D2699" s="3" t="str">
        <f ca="1">IF(A2698&lt;Settings!$B$3,VLOOKUP($A2699,'List Calculations'!A$2:H$2705,8,FALSE),"")</f>
        <v/>
      </c>
    </row>
    <row r="2700" spans="1:4" x14ac:dyDescent="0.25">
      <c r="A2700" t="str">
        <f ca="1">IF(A2699&lt;Settings!$B$3,A2699+1,"")</f>
        <v/>
      </c>
      <c r="B2700" t="str">
        <f ca="1">IF(A2699&lt;Settings!$B$3,VLOOKUP($A2700,'List Calculations'!A$2:H$2705,6,FALSE),"")</f>
        <v/>
      </c>
      <c r="C2700" t="str">
        <f ca="1">IF(A2699&lt;Settings!$B$3,VLOOKUP($A2700,'List Calculations'!A$2:H$2705,7,FALSE),"")</f>
        <v/>
      </c>
      <c r="D2700" s="3" t="str">
        <f ca="1">IF(A2699&lt;Settings!$B$3,VLOOKUP($A2700,'List Calculations'!A$2:H$2705,8,FALSE),"")</f>
        <v/>
      </c>
    </row>
    <row r="2701" spans="1:4" x14ac:dyDescent="0.25">
      <c r="A2701" t="str">
        <f ca="1">IF(A2700&lt;Settings!$B$3,A2700+1,"")</f>
        <v/>
      </c>
      <c r="B2701" t="str">
        <f ca="1">IF(A2700&lt;Settings!$B$3,VLOOKUP($A2701,'List Calculations'!A$2:H$2705,6,FALSE),"")</f>
        <v/>
      </c>
      <c r="C2701" t="str">
        <f ca="1">IF(A2700&lt;Settings!$B$3,VLOOKUP($A2701,'List Calculations'!A$2:H$2705,7,FALSE),"")</f>
        <v/>
      </c>
      <c r="D2701" s="3" t="str">
        <f ca="1">IF(A2700&lt;Settings!$B$3,VLOOKUP($A2701,'List Calculations'!A$2:H$2705,8,FALSE),"")</f>
        <v/>
      </c>
    </row>
    <row r="2702" spans="1:4" x14ac:dyDescent="0.25">
      <c r="A2702" t="str">
        <f ca="1">IF(A2701&lt;Settings!$B$3,A2701+1,"")</f>
        <v/>
      </c>
      <c r="B2702" t="str">
        <f ca="1">IF(A2701&lt;Settings!$B$3,VLOOKUP($A2702,'List Calculations'!A$2:H$2705,6,FALSE),"")</f>
        <v/>
      </c>
      <c r="C2702" t="str">
        <f ca="1">IF(A2701&lt;Settings!$B$3,VLOOKUP($A2702,'List Calculations'!A$2:H$2705,7,FALSE),"")</f>
        <v/>
      </c>
      <c r="D2702" s="3" t="str">
        <f ca="1">IF(A2701&lt;Settings!$B$3,VLOOKUP($A2702,'List Calculations'!A$2:H$2705,8,FALSE),"")</f>
        <v/>
      </c>
    </row>
    <row r="2703" spans="1:4" x14ac:dyDescent="0.25">
      <c r="A2703" t="str">
        <f ca="1">IF(A2702&lt;Settings!$B$3,A2702+1,"")</f>
        <v/>
      </c>
      <c r="B2703" t="str">
        <f ca="1">IF(A2702&lt;Settings!$B$3,VLOOKUP($A2703,'List Calculations'!A$2:H$2705,6,FALSE),"")</f>
        <v/>
      </c>
      <c r="C2703" t="str">
        <f ca="1">IF(A2702&lt;Settings!$B$3,VLOOKUP($A2703,'List Calculations'!A$2:H$2705,7,FALSE),"")</f>
        <v/>
      </c>
      <c r="D2703" s="3" t="str">
        <f ca="1">IF(A2702&lt;Settings!$B$3,VLOOKUP($A2703,'List Calculations'!A$2:H$2705,8,FALSE),"")</f>
        <v/>
      </c>
    </row>
    <row r="2704" spans="1:4" x14ac:dyDescent="0.25">
      <c r="A2704" t="str">
        <f ca="1">IF(A2703&lt;Settings!$B$3,A2703+1,"")</f>
        <v/>
      </c>
      <c r="B2704" t="str">
        <f ca="1">IF(A2703&lt;Settings!$B$3,VLOOKUP($A2704,'List Calculations'!A$2:H$2705,6,FALSE),"")</f>
        <v/>
      </c>
      <c r="C2704" t="str">
        <f ca="1">IF(A2703&lt;Settings!$B$3,VLOOKUP($A2704,'List Calculations'!A$2:H$2705,7,FALSE),"")</f>
        <v/>
      </c>
      <c r="D2704" s="3" t="str">
        <f ca="1">IF(A2703&lt;Settings!$B$3,VLOOKUP($A2704,'List Calculations'!A$2:H$2705,8,FALSE),"")</f>
        <v/>
      </c>
    </row>
    <row r="2705" spans="1:4" x14ac:dyDescent="0.25">
      <c r="A2705" t="str">
        <f ca="1">IF(A2704&lt;Settings!$B$3,A2704+1,"")</f>
        <v/>
      </c>
      <c r="B2705" t="str">
        <f ca="1">IF(A2704&lt;Settings!$B$3,VLOOKUP($A2705,'List Calculations'!A$2:H$2705,6,FALSE),"")</f>
        <v/>
      </c>
      <c r="C2705" t="str">
        <f ca="1">IF(A2704&lt;Settings!$B$3,VLOOKUP($A2705,'List Calculations'!A$2:H$2705,7,FALSE),"")</f>
        <v/>
      </c>
      <c r="D2705" s="3" t="str">
        <f ca="1">IF(A2704&lt;Settings!$B$3,VLOOKUP($A2705,'List Calculations'!A$2:H$2705,8,FALSE),"")</f>
        <v/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2"/>
  <dimension ref="A1:D2705"/>
  <sheetViews>
    <sheetView workbookViewId="0">
      <selection activeCell="I53" sqref="I53"/>
    </sheetView>
  </sheetViews>
  <sheetFormatPr defaultRowHeight="15" x14ac:dyDescent="0.25"/>
  <cols>
    <col min="1" max="1" width="5" customWidth="1"/>
    <col min="2" max="3" width="20.42578125" customWidth="1"/>
    <col min="4" max="4" width="9.5703125" customWidth="1"/>
  </cols>
  <sheetData>
    <row r="1" spans="1:4" x14ac:dyDescent="0.25">
      <c r="B1" t="s">
        <v>59</v>
      </c>
      <c r="C1" t="s">
        <v>60</v>
      </c>
      <c r="D1" t="s">
        <v>61</v>
      </c>
    </row>
    <row r="2" spans="1:4" x14ac:dyDescent="0.25">
      <c r="A2">
        <f ca="1">IF(A1&lt;Settings!$B$3,A1+1,"")</f>
        <v>1</v>
      </c>
      <c r="B2" t="str">
        <f ca="1">IF(A1&lt;Settings!$B$3,VLOOKUP($A2,'List Calculations'!B$2:H$2705,5,FALSE),"")</f>
        <v>Greece</v>
      </c>
      <c r="C2" t="str">
        <f ca="1">IF(A1&lt;Settings!$B$3,VLOOKUP($A2,'List Calculations'!B$2:H$2705,6,FALSE),"")</f>
        <v>Cyprus</v>
      </c>
      <c r="D2" s="3">
        <f ca="1">IF(A1&lt;Settings!$B$3,VLOOKUP($A2,'List Calculations'!B$2:H$2705,7,FALSE),"")</f>
        <v>9.1513588852822902</v>
      </c>
    </row>
    <row r="3" spans="1:4" x14ac:dyDescent="0.25">
      <c r="A3">
        <f ca="1">IF(A2&lt;Settings!$B$3,A2+1,"")</f>
        <v>2</v>
      </c>
      <c r="B3" t="str">
        <f ca="1">IF(A2&lt;Settings!$B$3,VLOOKUP($A3,'List Calculations'!B$2:H$2705,5,FALSE),"")</f>
        <v>Cyprus</v>
      </c>
      <c r="C3" t="str">
        <f ca="1">IF(A2&lt;Settings!$B$3,VLOOKUP($A3,'List Calculations'!B$2:H$2705,6,FALSE),"")</f>
        <v>Greece</v>
      </c>
      <c r="D3" s="3">
        <f ca="1">IF(A2&lt;Settings!$B$3,VLOOKUP($A3,'List Calculations'!B$2:H$2705,7,FALSE),"")</f>
        <v>9.0012383900681296</v>
      </c>
    </row>
    <row r="4" spans="1:4" x14ac:dyDescent="0.25">
      <c r="A4">
        <f ca="1">IF(A3&lt;Settings!$B$3,A3+1,"")</f>
        <v>3</v>
      </c>
      <c r="B4" t="str">
        <f ca="1">IF(A3&lt;Settings!$B$3,VLOOKUP($A4,'List Calculations'!B$2:H$2705,5,FALSE),"")</f>
        <v>Romania</v>
      </c>
      <c r="C4" t="str">
        <f ca="1">IF(A3&lt;Settings!$B$3,VLOOKUP($A4,'List Calculations'!B$2:H$2705,6,FALSE),"")</f>
        <v>Moldova</v>
      </c>
      <c r="D4" s="3">
        <f ca="1">IF(A3&lt;Settings!$B$3,VLOOKUP($A4,'List Calculations'!B$2:H$2705,7,FALSE),"")</f>
        <v>8.8713941799643603</v>
      </c>
    </row>
    <row r="5" spans="1:4" x14ac:dyDescent="0.25">
      <c r="A5">
        <f ca="1">IF(A4&lt;Settings!$B$3,A4+1,"")</f>
        <v>4</v>
      </c>
      <c r="B5" t="str">
        <f ca="1">IF(A4&lt;Settings!$B$3,VLOOKUP($A5,'List Calculations'!B$2:H$2705,5,FALSE),"")</f>
        <v>FYR Macedonia</v>
      </c>
      <c r="C5" t="str">
        <f ca="1">IF(A4&lt;Settings!$B$3,VLOOKUP($A5,'List Calculations'!B$2:H$2705,6,FALSE),"")</f>
        <v>Albania</v>
      </c>
      <c r="D5" s="3">
        <f ca="1">IF(A4&lt;Settings!$B$3,VLOOKUP($A5,'List Calculations'!B$2:H$2705,7,FALSE),"")</f>
        <v>8.81440636240335</v>
      </c>
    </row>
    <row r="6" spans="1:4" x14ac:dyDescent="0.25">
      <c r="A6">
        <f ca="1">IF(A5&lt;Settings!$B$3,A5+1,"")</f>
        <v>5</v>
      </c>
      <c r="B6" t="str">
        <f ca="1">IF(A5&lt;Settings!$B$3,VLOOKUP($A6,'List Calculations'!B$2:H$2705,5,FALSE),"")</f>
        <v>Moldova</v>
      </c>
      <c r="C6" t="str">
        <f ca="1">IF(A5&lt;Settings!$B$3,VLOOKUP($A6,'List Calculations'!B$2:H$2705,6,FALSE),"")</f>
        <v>Romania</v>
      </c>
      <c r="D6" s="3">
        <f ca="1">IF(A5&lt;Settings!$B$3,VLOOKUP($A6,'List Calculations'!B$2:H$2705,7,FALSE),"")</f>
        <v>8.7750252532147002</v>
      </c>
    </row>
    <row r="7" spans="1:4" x14ac:dyDescent="0.25">
      <c r="A7">
        <f ca="1">IF(A6&lt;Settings!$B$3,A6+1,"")</f>
        <v>6</v>
      </c>
      <c r="B7" t="str">
        <f ca="1">IF(A6&lt;Settings!$B$3,VLOOKUP($A7,'List Calculations'!B$2:H$2705,5,FALSE),"")</f>
        <v>Ukraine</v>
      </c>
      <c r="C7" t="str">
        <f ca="1">IF(A6&lt;Settings!$B$3,VLOOKUP($A7,'List Calculations'!B$2:H$2705,6,FALSE),"")</f>
        <v>Belarus</v>
      </c>
      <c r="D7" s="3">
        <f ca="1">IF(A6&lt;Settings!$B$3,VLOOKUP($A7,'List Calculations'!B$2:H$2705,7,FALSE),"")</f>
        <v>7.99181248570095</v>
      </c>
    </row>
    <row r="8" spans="1:4" x14ac:dyDescent="0.25">
      <c r="A8">
        <f ca="1">IF(A7&lt;Settings!$B$3,A7+1,"")</f>
        <v>7</v>
      </c>
      <c r="B8" t="str">
        <f ca="1">IF(A7&lt;Settings!$B$3,VLOOKUP($A8,'List Calculations'!B$2:H$2705,5,FALSE),"")</f>
        <v>Lithuania</v>
      </c>
      <c r="C8" t="str">
        <f ca="1">IF(A7&lt;Settings!$B$3,VLOOKUP($A8,'List Calculations'!B$2:H$2705,6,FALSE),"")</f>
        <v>Latvia</v>
      </c>
      <c r="D8" s="3">
        <f ca="1">IF(A7&lt;Settings!$B$3,VLOOKUP($A8,'List Calculations'!B$2:H$2705,7,FALSE),"")</f>
        <v>7.9727509510754002</v>
      </c>
    </row>
    <row r="9" spans="1:4" x14ac:dyDescent="0.25">
      <c r="A9">
        <f ca="1">IF(A8&lt;Settings!$B$3,A8+1,"")</f>
        <v>8</v>
      </c>
      <c r="B9" t="str">
        <f ca="1">IF(A8&lt;Settings!$B$3,VLOOKUP($A9,'List Calculations'!B$2:H$2705,5,FALSE),"")</f>
        <v>Armenia</v>
      </c>
      <c r="C9" t="str">
        <f ca="1">IF(A8&lt;Settings!$B$3,VLOOKUP($A9,'List Calculations'!B$2:H$2705,6,FALSE),"")</f>
        <v>Georgia</v>
      </c>
      <c r="D9" s="3">
        <f ca="1">IF(A8&lt;Settings!$B$3,VLOOKUP($A9,'List Calculations'!B$2:H$2705,7,FALSE),"")</f>
        <v>7.5957890106996402</v>
      </c>
    </row>
    <row r="10" spans="1:4" x14ac:dyDescent="0.25">
      <c r="A10">
        <f ca="1">IF(A9&lt;Settings!$B$3,A9+1,"")</f>
        <v>9</v>
      </c>
      <c r="B10" t="str">
        <f ca="1">IF(A9&lt;Settings!$B$3,VLOOKUP($A10,'List Calculations'!B$2:H$2705,5,FALSE),"")</f>
        <v>Albania</v>
      </c>
      <c r="C10" t="str">
        <f ca="1">IF(A9&lt;Settings!$B$3,VLOOKUP($A10,'List Calculations'!B$2:H$2705,6,FALSE),"")</f>
        <v>FYR Macedonia</v>
      </c>
      <c r="D10" s="3">
        <f ca="1">IF(A9&lt;Settings!$B$3,VLOOKUP($A10,'List Calculations'!B$2:H$2705,7,FALSE),"")</f>
        <v>7.5873460221932296</v>
      </c>
    </row>
    <row r="11" spans="1:4" x14ac:dyDescent="0.25">
      <c r="A11">
        <f ca="1">IF(A10&lt;Settings!$B$3,A10+1,"")</f>
        <v>10</v>
      </c>
      <c r="B11" t="str">
        <f ca="1">IF(A10&lt;Settings!$B$3,VLOOKUP($A11,'List Calculations'!B$2:H$2705,5,FALSE),"")</f>
        <v>FYR Macedonia</v>
      </c>
      <c r="C11" t="str">
        <f ca="1">IF(A10&lt;Settings!$B$3,VLOOKUP($A11,'List Calculations'!B$2:H$2705,6,FALSE),"")</f>
        <v>Serbia</v>
      </c>
      <c r="D11" s="3">
        <f ca="1">IF(A10&lt;Settings!$B$3,VLOOKUP($A11,'List Calculations'!B$2:H$2705,7,FALSE),"")</f>
        <v>7.5347793456364496</v>
      </c>
    </row>
    <row r="12" spans="1:4" x14ac:dyDescent="0.25">
      <c r="A12">
        <f ca="1">IF(A11&lt;Settings!$B$3,A11+1,"")</f>
        <v>11</v>
      </c>
      <c r="B12" t="str">
        <f ca="1">IF(A11&lt;Settings!$B$3,VLOOKUP($A12,'List Calculations'!B$2:H$2705,5,FALSE),"")</f>
        <v>Lithuania</v>
      </c>
      <c r="C12" t="str">
        <f ca="1">IF(A11&lt;Settings!$B$3,VLOOKUP($A12,'List Calculations'!B$2:H$2705,6,FALSE),"")</f>
        <v>Georgia</v>
      </c>
      <c r="D12" s="3">
        <f ca="1">IF(A11&lt;Settings!$B$3,VLOOKUP($A12,'List Calculations'!B$2:H$2705,7,FALSE),"")</f>
        <v>7.4147182996828596</v>
      </c>
    </row>
    <row r="13" spans="1:4" x14ac:dyDescent="0.25">
      <c r="A13">
        <f ca="1">IF(A12&lt;Settings!$B$3,A12+1,"")</f>
        <v>12</v>
      </c>
      <c r="B13" t="str">
        <f ca="1">IF(A12&lt;Settings!$B$3,VLOOKUP($A13,'List Calculations'!B$2:H$2705,5,FALSE),"")</f>
        <v>Georgia</v>
      </c>
      <c r="C13" t="str">
        <f ca="1">IF(A12&lt;Settings!$B$3,VLOOKUP($A13,'List Calculations'!B$2:H$2705,6,FALSE),"")</f>
        <v>Armenia</v>
      </c>
      <c r="D13" s="3">
        <f ca="1">IF(A12&lt;Settings!$B$3,VLOOKUP($A13,'List Calculations'!B$2:H$2705,7,FALSE),"")</f>
        <v>7.3295315462381199</v>
      </c>
    </row>
    <row r="14" spans="1:4" x14ac:dyDescent="0.25">
      <c r="A14">
        <f ca="1">IF(A13&lt;Settings!$B$3,A13+1,"")</f>
        <v>13</v>
      </c>
      <c r="B14" t="str">
        <f ca="1">IF(A13&lt;Settings!$B$3,VLOOKUP($A14,'List Calculations'!B$2:H$2705,5,FALSE),"")</f>
        <v>Georgia</v>
      </c>
      <c r="C14" t="str">
        <f ca="1">IF(A13&lt;Settings!$B$3,VLOOKUP($A14,'List Calculations'!B$2:H$2705,6,FALSE),"")</f>
        <v>Azerbaijan</v>
      </c>
      <c r="D14" s="3">
        <f ca="1">IF(A13&lt;Settings!$B$3,VLOOKUP($A14,'List Calculations'!B$2:H$2705,7,FALSE),"")</f>
        <v>6.97455203512816</v>
      </c>
    </row>
    <row r="15" spans="1:4" x14ac:dyDescent="0.25">
      <c r="A15">
        <f ca="1">IF(A14&lt;Settings!$B$3,A14+1,"")</f>
        <v>14</v>
      </c>
      <c r="B15" t="str">
        <f ca="1">IF(A14&lt;Settings!$B$3,VLOOKUP($A15,'List Calculations'!B$2:H$2705,5,FALSE),"")</f>
        <v>Russia</v>
      </c>
      <c r="C15" t="str">
        <f ca="1">IF(A14&lt;Settings!$B$3,VLOOKUP($A15,'List Calculations'!B$2:H$2705,6,FALSE),"")</f>
        <v>Armenia</v>
      </c>
      <c r="D15" s="3">
        <f ca="1">IF(A14&lt;Settings!$B$3,VLOOKUP($A15,'List Calculations'!B$2:H$2705,7,FALSE),"")</f>
        <v>6.86870285087796</v>
      </c>
    </row>
    <row r="16" spans="1:4" x14ac:dyDescent="0.25">
      <c r="A16">
        <f ca="1">IF(A15&lt;Settings!$B$3,A15+1,"")</f>
        <v>15</v>
      </c>
      <c r="B16" t="str">
        <f ca="1">IF(A15&lt;Settings!$B$3,VLOOKUP($A16,'List Calculations'!B$2:H$2705,5,FALSE),"")</f>
        <v>Greece</v>
      </c>
      <c r="C16" t="str">
        <f ca="1">IF(A15&lt;Settings!$B$3,VLOOKUP($A16,'List Calculations'!B$2:H$2705,6,FALSE),"")</f>
        <v>Albania</v>
      </c>
      <c r="D16" s="3">
        <f ca="1">IF(A15&lt;Settings!$B$3,VLOOKUP($A16,'List Calculations'!B$2:H$2705,7,FALSE),"")</f>
        <v>6.69978948532862</v>
      </c>
    </row>
    <row r="17" spans="1:4" x14ac:dyDescent="0.25">
      <c r="A17">
        <f ca="1">IF(A16&lt;Settings!$B$3,A16+1,"")</f>
        <v>16</v>
      </c>
      <c r="B17" t="str">
        <f ca="1">IF(A16&lt;Settings!$B$3,VLOOKUP($A17,'List Calculations'!B$2:H$2705,5,FALSE),"")</f>
        <v>Croatia</v>
      </c>
      <c r="C17" t="str">
        <f ca="1">IF(A16&lt;Settings!$B$3,VLOOKUP($A17,'List Calculations'!B$2:H$2705,6,FALSE),"")</f>
        <v>Serbia</v>
      </c>
      <c r="D17" s="3">
        <f ca="1">IF(A16&lt;Settings!$B$3,VLOOKUP($A17,'List Calculations'!B$2:H$2705,7,FALSE),"")</f>
        <v>6.63775513550772</v>
      </c>
    </row>
    <row r="18" spans="1:4" x14ac:dyDescent="0.25">
      <c r="A18">
        <f ca="1">IF(A17&lt;Settings!$B$3,A17+1,"")</f>
        <v>17</v>
      </c>
      <c r="B18" t="str">
        <f ca="1">IF(A17&lt;Settings!$B$3,VLOOKUP($A18,'List Calculations'!B$2:H$2705,5,FALSE),"")</f>
        <v>Slovenia</v>
      </c>
      <c r="C18" t="str">
        <f ca="1">IF(A17&lt;Settings!$B$3,VLOOKUP($A18,'List Calculations'!B$2:H$2705,6,FALSE),"")</f>
        <v>Serbia</v>
      </c>
      <c r="D18" s="3">
        <f ca="1">IF(A17&lt;Settings!$B$3,VLOOKUP($A18,'List Calculations'!B$2:H$2705,7,FALSE),"")</f>
        <v>6.6004079797395097</v>
      </c>
    </row>
    <row r="19" spans="1:4" x14ac:dyDescent="0.25">
      <c r="A19">
        <f ca="1">IF(A18&lt;Settings!$B$3,A18+1,"")</f>
        <v>18</v>
      </c>
      <c r="B19" t="str">
        <f ca="1">IF(A18&lt;Settings!$B$3,VLOOKUP($A19,'List Calculations'!B$2:H$2705,5,FALSE),"")</f>
        <v>Latvia</v>
      </c>
      <c r="C19" t="str">
        <f ca="1">IF(A18&lt;Settings!$B$3,VLOOKUP($A19,'List Calculations'!B$2:H$2705,6,FALSE),"")</f>
        <v>Estonia</v>
      </c>
      <c r="D19" s="3">
        <f ca="1">IF(A18&lt;Settings!$B$3,VLOOKUP($A19,'List Calculations'!B$2:H$2705,7,FALSE),"")</f>
        <v>6.5120815854203702</v>
      </c>
    </row>
    <row r="20" spans="1:4" x14ac:dyDescent="0.25">
      <c r="A20">
        <f ca="1">IF(A19&lt;Settings!$B$3,A19+1,"")</f>
        <v>19</v>
      </c>
      <c r="B20" t="str">
        <f ca="1">IF(A19&lt;Settings!$B$3,VLOOKUP($A20,'List Calculations'!B$2:H$2705,5,FALSE),"")</f>
        <v>Finland</v>
      </c>
      <c r="C20" t="str">
        <f ca="1">IF(A19&lt;Settings!$B$3,VLOOKUP($A20,'List Calculations'!B$2:H$2705,6,FALSE),"")</f>
        <v>Estonia</v>
      </c>
      <c r="D20" s="3">
        <f ca="1">IF(A19&lt;Settings!$B$3,VLOOKUP($A20,'List Calculations'!B$2:H$2705,7,FALSE),"")</f>
        <v>6.4836295035423497</v>
      </c>
    </row>
    <row r="21" spans="1:4" x14ac:dyDescent="0.25">
      <c r="A21">
        <f ca="1">IF(A20&lt;Settings!$B$3,A20+1,"")</f>
        <v>20</v>
      </c>
      <c r="B21" t="str">
        <f ca="1">IF(A20&lt;Settings!$B$3,VLOOKUP($A21,'List Calculations'!B$2:H$2705,5,FALSE),"")</f>
        <v>Belarus</v>
      </c>
      <c r="C21" t="str">
        <f ca="1">IF(A20&lt;Settings!$B$3,VLOOKUP($A21,'List Calculations'!B$2:H$2705,6,FALSE),"")</f>
        <v>Russia</v>
      </c>
      <c r="D21" s="3">
        <f ca="1">IF(A20&lt;Settings!$B$3,VLOOKUP($A21,'List Calculations'!B$2:H$2705,7,FALSE),"")</f>
        <v>6.4343712557636801</v>
      </c>
    </row>
    <row r="22" spans="1:4" x14ac:dyDescent="0.25">
      <c r="A22">
        <f ca="1">IF(A21&lt;Settings!$B$3,A21+1,"")</f>
        <v>21</v>
      </c>
      <c r="B22" t="str">
        <f ca="1">IF(A21&lt;Settings!$B$3,VLOOKUP($A22,'List Calculations'!B$2:H$2705,5,FALSE),"")</f>
        <v>Bosnia &amp; Herzegovina</v>
      </c>
      <c r="C22" t="str">
        <f ca="1">IF(A21&lt;Settings!$B$3,VLOOKUP($A22,'List Calculations'!B$2:H$2705,6,FALSE),"")</f>
        <v>Croatia</v>
      </c>
      <c r="D22" s="3">
        <f ca="1">IF(A21&lt;Settings!$B$3,VLOOKUP($A22,'List Calculations'!B$2:H$2705,7,FALSE),"")</f>
        <v>6.3425088999903201</v>
      </c>
    </row>
    <row r="23" spans="1:4" x14ac:dyDescent="0.25">
      <c r="A23">
        <f ca="1">IF(A22&lt;Settings!$B$3,A22+1,"")</f>
        <v>22</v>
      </c>
      <c r="B23" t="str">
        <f ca="1">IF(A22&lt;Settings!$B$3,VLOOKUP($A23,'List Calculations'!B$2:H$2705,5,FALSE),"")</f>
        <v>Croatia</v>
      </c>
      <c r="C23" t="str">
        <f ca="1">IF(A22&lt;Settings!$B$3,VLOOKUP($A23,'List Calculations'!B$2:H$2705,6,FALSE),"")</f>
        <v>Bosnia &amp; Herzegovina</v>
      </c>
      <c r="D23" s="3">
        <f ca="1">IF(A22&lt;Settings!$B$3,VLOOKUP($A23,'List Calculations'!B$2:H$2705,7,FALSE),"")</f>
        <v>6.1511645385423801</v>
      </c>
    </row>
    <row r="24" spans="1:4" x14ac:dyDescent="0.25">
      <c r="A24">
        <f ca="1">IF(A23&lt;Settings!$B$3,A23+1,"")</f>
        <v>23</v>
      </c>
      <c r="B24" t="str">
        <f ca="1">IF(A23&lt;Settings!$B$3,VLOOKUP($A24,'List Calculations'!B$2:H$2705,5,FALSE),"")</f>
        <v>Bosnia &amp; Herzegovina</v>
      </c>
      <c r="C24" t="str">
        <f ca="1">IF(A23&lt;Settings!$B$3,VLOOKUP($A24,'List Calculations'!B$2:H$2705,6,FALSE),"")</f>
        <v>FYR Macedonia</v>
      </c>
      <c r="D24" s="3">
        <f ca="1">IF(A23&lt;Settings!$B$3,VLOOKUP($A24,'List Calculations'!B$2:H$2705,7,FALSE),"")</f>
        <v>6.0765852590779197</v>
      </c>
    </row>
    <row r="25" spans="1:4" x14ac:dyDescent="0.25">
      <c r="A25">
        <f ca="1">IF(A24&lt;Settings!$B$3,A24+1,"")</f>
        <v>24</v>
      </c>
      <c r="B25" t="str">
        <f ca="1">IF(A24&lt;Settings!$B$3,VLOOKUP($A25,'List Calculations'!B$2:H$2705,5,FALSE),"")</f>
        <v>Latvia</v>
      </c>
      <c r="C25" t="str">
        <f ca="1">IF(A24&lt;Settings!$B$3,VLOOKUP($A25,'List Calculations'!B$2:H$2705,6,FALSE),"")</f>
        <v>Lithuania</v>
      </c>
      <c r="D25" s="3">
        <f ca="1">IF(A24&lt;Settings!$B$3,VLOOKUP($A25,'List Calculations'!B$2:H$2705,7,FALSE),"")</f>
        <v>6.0623052173322103</v>
      </c>
    </row>
    <row r="26" spans="1:4" x14ac:dyDescent="0.25">
      <c r="A26">
        <f ca="1">IF(A25&lt;Settings!$B$3,A25+1,"")</f>
        <v>25</v>
      </c>
      <c r="B26" t="str">
        <f ca="1">IF(A25&lt;Settings!$B$3,VLOOKUP($A26,'List Calculations'!B$2:H$2705,5,FALSE),"")</f>
        <v>Russia</v>
      </c>
      <c r="C26" t="str">
        <f ca="1">IF(A25&lt;Settings!$B$3,VLOOKUP($A26,'List Calculations'!B$2:H$2705,6,FALSE),"")</f>
        <v>Azerbaijan</v>
      </c>
      <c r="D26" s="3">
        <f ca="1">IF(A25&lt;Settings!$B$3,VLOOKUP($A26,'List Calculations'!B$2:H$2705,7,FALSE),"")</f>
        <v>5.8931150971629203</v>
      </c>
    </row>
    <row r="27" spans="1:4" x14ac:dyDescent="0.25">
      <c r="A27">
        <f ca="1">IF(A26&lt;Settings!$B$3,A26+1,"")</f>
        <v>26</v>
      </c>
      <c r="B27" t="str">
        <f ca="1">IF(A26&lt;Settings!$B$3,VLOOKUP($A27,'List Calculations'!B$2:H$2705,5,FALSE),"")</f>
        <v>Azerbaijan</v>
      </c>
      <c r="C27" t="str">
        <f ca="1">IF(A26&lt;Settings!$B$3,VLOOKUP($A27,'List Calculations'!B$2:H$2705,6,FALSE),"")</f>
        <v>Ukraine</v>
      </c>
      <c r="D27" s="3">
        <f ca="1">IF(A26&lt;Settings!$B$3,VLOOKUP($A27,'List Calculations'!B$2:H$2705,7,FALSE),"")</f>
        <v>5.8874477513999297</v>
      </c>
    </row>
    <row r="28" spans="1:4" x14ac:dyDescent="0.25">
      <c r="A28">
        <f ca="1">IF(A27&lt;Settings!$B$3,A27+1,"")</f>
        <v>27</v>
      </c>
      <c r="B28" t="str">
        <f ca="1">IF(A27&lt;Settings!$B$3,VLOOKUP($A28,'List Calculations'!B$2:H$2705,5,FALSE),"")</f>
        <v>Albania</v>
      </c>
      <c r="C28" t="str">
        <f ca="1">IF(A27&lt;Settings!$B$3,VLOOKUP($A28,'List Calculations'!B$2:H$2705,6,FALSE),"")</f>
        <v>Turkey</v>
      </c>
      <c r="D28" s="3">
        <f ca="1">IF(A27&lt;Settings!$B$3,VLOOKUP($A28,'List Calculations'!B$2:H$2705,7,FALSE),"")</f>
        <v>5.82609258121132</v>
      </c>
    </row>
    <row r="29" spans="1:4" x14ac:dyDescent="0.25">
      <c r="A29">
        <f ca="1">IF(A28&lt;Settings!$B$3,A28+1,"")</f>
        <v>28</v>
      </c>
      <c r="B29" t="str">
        <f ca="1">IF(A28&lt;Settings!$B$3,VLOOKUP($A29,'List Calculations'!B$2:H$2705,5,FALSE),"")</f>
        <v>Croatia</v>
      </c>
      <c r="C29" t="str">
        <f ca="1">IF(A28&lt;Settings!$B$3,VLOOKUP($A29,'List Calculations'!B$2:H$2705,6,FALSE),"")</f>
        <v>FYR Macedonia</v>
      </c>
      <c r="D29" s="3">
        <f ca="1">IF(A28&lt;Settings!$B$3,VLOOKUP($A29,'List Calculations'!B$2:H$2705,7,FALSE),"")</f>
        <v>5.66710647807448</v>
      </c>
    </row>
    <row r="30" spans="1:4" x14ac:dyDescent="0.25">
      <c r="A30">
        <f ca="1">IF(A29&lt;Settings!$B$3,A29+1,"")</f>
        <v>29</v>
      </c>
      <c r="B30" t="str">
        <f ca="1">IF(A29&lt;Settings!$B$3,VLOOKUP($A30,'List Calculations'!B$2:H$2705,5,FALSE),"")</f>
        <v>Serbia</v>
      </c>
      <c r="C30" t="str">
        <f ca="1">IF(A29&lt;Settings!$B$3,VLOOKUP($A30,'List Calculations'!B$2:H$2705,6,FALSE),"")</f>
        <v>Hungary</v>
      </c>
      <c r="D30" s="3">
        <f ca="1">IF(A29&lt;Settings!$B$3,VLOOKUP($A30,'List Calculations'!B$2:H$2705,7,FALSE),"")</f>
        <v>5.63540552571361</v>
      </c>
    </row>
    <row r="31" spans="1:4" x14ac:dyDescent="0.25">
      <c r="A31">
        <f ca="1">IF(A30&lt;Settings!$B$3,A30+1,"")</f>
        <v>30</v>
      </c>
      <c r="B31" t="str">
        <f ca="1">IF(A30&lt;Settings!$B$3,VLOOKUP($A31,'List Calculations'!B$2:H$2705,5,FALSE),"")</f>
        <v>Albania</v>
      </c>
      <c r="C31" t="str">
        <f ca="1">IF(A30&lt;Settings!$B$3,VLOOKUP($A31,'List Calculations'!B$2:H$2705,6,FALSE),"")</f>
        <v>Greece</v>
      </c>
      <c r="D31" s="3">
        <f ca="1">IF(A30&lt;Settings!$B$3,VLOOKUP($A31,'List Calculations'!B$2:H$2705,7,FALSE),"")</f>
        <v>5.62217713168336</v>
      </c>
    </row>
    <row r="32" spans="1:4" x14ac:dyDescent="0.25">
      <c r="A32">
        <f ca="1">IF(A31&lt;Settings!$B$3,A31+1,"")</f>
        <v>31</v>
      </c>
      <c r="B32" t="str">
        <f ca="1">IF(A31&lt;Settings!$B$3,VLOOKUP($A32,'List Calculations'!B$2:H$2705,5,FALSE),"")</f>
        <v>Turkey</v>
      </c>
      <c r="C32" t="str">
        <f ca="1">IF(A31&lt;Settings!$B$3,VLOOKUP($A32,'List Calculations'!B$2:H$2705,6,FALSE),"")</f>
        <v>Bosnia &amp; Herzegovina</v>
      </c>
      <c r="D32" s="3">
        <f ca="1">IF(A31&lt;Settings!$B$3,VLOOKUP($A32,'List Calculations'!B$2:H$2705,7,FALSE),"")</f>
        <v>5.5510320228338701</v>
      </c>
    </row>
    <row r="33" spans="1:4" x14ac:dyDescent="0.25">
      <c r="A33">
        <f ca="1">IF(A32&lt;Settings!$B$3,A32+1,"")</f>
        <v>32</v>
      </c>
      <c r="B33" t="str">
        <f ca="1">IF(A32&lt;Settings!$B$3,VLOOKUP($A33,'List Calculations'!B$2:H$2705,5,FALSE),"")</f>
        <v>Slovenia</v>
      </c>
      <c r="C33" t="str">
        <f ca="1">IF(A32&lt;Settings!$B$3,VLOOKUP($A33,'List Calculations'!B$2:H$2705,6,FALSE),"")</f>
        <v>Croatia</v>
      </c>
      <c r="D33" s="3">
        <f ca="1">IF(A32&lt;Settings!$B$3,VLOOKUP($A33,'List Calculations'!B$2:H$2705,7,FALSE),"")</f>
        <v>5.53578689457244</v>
      </c>
    </row>
    <row r="34" spans="1:4" x14ac:dyDescent="0.25">
      <c r="A34">
        <f ca="1">IF(A33&lt;Settings!$B$3,A33+1,"")</f>
        <v>33</v>
      </c>
      <c r="B34" t="str">
        <f ca="1">IF(A33&lt;Settings!$B$3,VLOOKUP($A34,'List Calculations'!B$2:H$2705,5,FALSE),"")</f>
        <v>Estonia</v>
      </c>
      <c r="C34" t="str">
        <f ca="1">IF(A33&lt;Settings!$B$3,VLOOKUP($A34,'List Calculations'!B$2:H$2705,6,FALSE),"")</f>
        <v>Latvia</v>
      </c>
      <c r="D34" s="3">
        <f ca="1">IF(A33&lt;Settings!$B$3,VLOOKUP($A34,'List Calculations'!B$2:H$2705,7,FALSE),"")</f>
        <v>5.4670043746387096</v>
      </c>
    </row>
    <row r="35" spans="1:4" x14ac:dyDescent="0.25">
      <c r="A35">
        <f ca="1">IF(A34&lt;Settings!$B$3,A34+1,"")</f>
        <v>34</v>
      </c>
      <c r="B35" t="str">
        <f ca="1">IF(A34&lt;Settings!$B$3,VLOOKUP($A35,'List Calculations'!B$2:H$2705,5,FALSE),"")</f>
        <v>Portugal</v>
      </c>
      <c r="C35" t="str">
        <f ca="1">IF(A34&lt;Settings!$B$3,VLOOKUP($A35,'List Calculations'!B$2:H$2705,6,FALSE),"")</f>
        <v>Moldova</v>
      </c>
      <c r="D35" s="3">
        <f ca="1">IF(A34&lt;Settings!$B$3,VLOOKUP($A35,'List Calculations'!B$2:H$2705,7,FALSE),"")</f>
        <v>5.4652689511161903</v>
      </c>
    </row>
    <row r="36" spans="1:4" x14ac:dyDescent="0.25">
      <c r="A36">
        <f ca="1">IF(A35&lt;Settings!$B$3,A35+1,"")</f>
        <v>35</v>
      </c>
      <c r="B36" t="str">
        <f ca="1">IF(A35&lt;Settings!$B$3,VLOOKUP($A36,'List Calculations'!B$2:H$2705,5,FALSE),"")</f>
        <v>Switzerland</v>
      </c>
      <c r="C36" t="str">
        <f ca="1">IF(A35&lt;Settings!$B$3,VLOOKUP($A36,'List Calculations'!B$2:H$2705,6,FALSE),"")</f>
        <v>Albania</v>
      </c>
      <c r="D36" s="3">
        <f ca="1">IF(A35&lt;Settings!$B$3,VLOOKUP($A36,'List Calculations'!B$2:H$2705,7,FALSE),"")</f>
        <v>5.4378761479784004</v>
      </c>
    </row>
    <row r="37" spans="1:4" x14ac:dyDescent="0.25">
      <c r="A37">
        <f ca="1">IF(A36&lt;Settings!$B$3,A36+1,"")</f>
        <v>36</v>
      </c>
      <c r="B37" t="str">
        <f ca="1">IF(A36&lt;Settings!$B$3,VLOOKUP($A37,'List Calculations'!B$2:H$2705,5,FALSE),"")</f>
        <v>Ukraine</v>
      </c>
      <c r="C37" t="str">
        <f ca="1">IF(A36&lt;Settings!$B$3,VLOOKUP($A37,'List Calculations'!B$2:H$2705,6,FALSE),"")</f>
        <v>Azerbaijan</v>
      </c>
      <c r="D37" s="3">
        <f ca="1">IF(A36&lt;Settings!$B$3,VLOOKUP($A37,'List Calculations'!B$2:H$2705,7,FALSE),"")</f>
        <v>5.3552468994301403</v>
      </c>
    </row>
    <row r="38" spans="1:4" x14ac:dyDescent="0.25">
      <c r="A38">
        <f ca="1">IF(A37&lt;Settings!$B$3,A37+1,"")</f>
        <v>37</v>
      </c>
      <c r="B38" t="str">
        <f ca="1">IF(A37&lt;Settings!$B$3,VLOOKUP($A38,'List Calculations'!B$2:H$2705,5,FALSE),"")</f>
        <v>France</v>
      </c>
      <c r="C38" t="str">
        <f ca="1">IF(A37&lt;Settings!$B$3,VLOOKUP($A38,'List Calculations'!B$2:H$2705,6,FALSE),"")</f>
        <v>Armenia</v>
      </c>
      <c r="D38" s="3">
        <f ca="1">IF(A37&lt;Settings!$B$3,VLOOKUP($A38,'List Calculations'!B$2:H$2705,7,FALSE),"")</f>
        <v>5.1863246832366299</v>
      </c>
    </row>
    <row r="39" spans="1:4" x14ac:dyDescent="0.25">
      <c r="A39">
        <f ca="1">IF(A38&lt;Settings!$B$3,A38+1,"")</f>
        <v>38</v>
      </c>
      <c r="B39" t="str">
        <f ca="1">IF(A38&lt;Settings!$B$3,VLOOKUP($A39,'List Calculations'!B$2:H$2705,5,FALSE),"")</f>
        <v>Armenia</v>
      </c>
      <c r="C39" t="str">
        <f ca="1">IF(A38&lt;Settings!$B$3,VLOOKUP($A39,'List Calculations'!B$2:H$2705,6,FALSE),"")</f>
        <v>Russia</v>
      </c>
      <c r="D39" s="3">
        <f ca="1">IF(A38&lt;Settings!$B$3,VLOOKUP($A39,'List Calculations'!B$2:H$2705,7,FALSE),"")</f>
        <v>5.1593995284513898</v>
      </c>
    </row>
    <row r="40" spans="1:4" x14ac:dyDescent="0.25">
      <c r="A40">
        <f ca="1">IF(A39&lt;Settings!$B$3,A39+1,"")</f>
        <v>39</v>
      </c>
      <c r="B40" t="str">
        <f ca="1">IF(A39&lt;Settings!$B$3,VLOOKUP($A40,'List Calculations'!B$2:H$2705,5,FALSE),"")</f>
        <v>Iceland</v>
      </c>
      <c r="C40" t="str">
        <f ca="1">IF(A39&lt;Settings!$B$3,VLOOKUP($A40,'List Calculations'!B$2:H$2705,6,FALSE),"")</f>
        <v>Denmark</v>
      </c>
      <c r="D40" s="3">
        <f ca="1">IF(A39&lt;Settings!$B$3,VLOOKUP($A40,'List Calculations'!B$2:H$2705,7,FALSE),"")</f>
        <v>5.0213106021410496</v>
      </c>
    </row>
    <row r="41" spans="1:4" x14ac:dyDescent="0.25">
      <c r="A41">
        <f ca="1">IF(A40&lt;Settings!$B$3,A40+1,"")</f>
        <v>40</v>
      </c>
      <c r="B41" t="str">
        <f ca="1">IF(A40&lt;Settings!$B$3,VLOOKUP($A41,'List Calculations'!B$2:H$2705,5,FALSE),"")</f>
        <v>FYR Macedonia</v>
      </c>
      <c r="C41" t="str">
        <f ca="1">IF(A40&lt;Settings!$B$3,VLOOKUP($A41,'List Calculations'!B$2:H$2705,6,FALSE),"")</f>
        <v>Croatia</v>
      </c>
      <c r="D41" s="3">
        <f ca="1">IF(A40&lt;Settings!$B$3,VLOOKUP($A41,'List Calculations'!B$2:H$2705,7,FALSE),"")</f>
        <v>4.9958365551913202</v>
      </c>
    </row>
    <row r="42" spans="1:4" x14ac:dyDescent="0.25">
      <c r="A42">
        <f ca="1">IF(A41&lt;Settings!$B$3,A41+1,"")</f>
        <v>41</v>
      </c>
      <c r="B42" t="str">
        <f ca="1">IF(A41&lt;Settings!$B$3,VLOOKUP($A42,'List Calculations'!B$2:H$2705,5,FALSE),"")</f>
        <v>Slovenia</v>
      </c>
      <c r="C42" t="str">
        <f ca="1">IF(A41&lt;Settings!$B$3,VLOOKUP($A42,'List Calculations'!B$2:H$2705,6,FALSE),"")</f>
        <v>FYR Macedonia</v>
      </c>
      <c r="D42" s="3">
        <f ca="1">IF(A41&lt;Settings!$B$3,VLOOKUP($A42,'List Calculations'!B$2:H$2705,7,FALSE),"")</f>
        <v>4.9780671224390103</v>
      </c>
    </row>
    <row r="43" spans="1:4" x14ac:dyDescent="0.25">
      <c r="A43">
        <f ca="1">IF(A42&lt;Settings!$B$3,A42+1,"")</f>
        <v>42</v>
      </c>
      <c r="B43" t="str">
        <f ca="1">IF(A42&lt;Settings!$B$3,VLOOKUP($A43,'List Calculations'!B$2:H$2705,5,FALSE),"")</f>
        <v>Bulgaria</v>
      </c>
      <c r="C43" t="str">
        <f ca="1">IF(A42&lt;Settings!$B$3,VLOOKUP($A43,'List Calculations'!B$2:H$2705,6,FALSE),"")</f>
        <v>FYR Macedonia</v>
      </c>
      <c r="D43" s="3">
        <f ca="1">IF(A42&lt;Settings!$B$3,VLOOKUP($A43,'List Calculations'!B$2:H$2705,7,FALSE),"")</f>
        <v>4.93124233071664</v>
      </c>
    </row>
    <row r="44" spans="1:4" x14ac:dyDescent="0.25">
      <c r="A44">
        <f ca="1">IF(A43&lt;Settings!$B$3,A43+1,"")</f>
        <v>43</v>
      </c>
      <c r="B44" t="str">
        <f ca="1">IF(A43&lt;Settings!$B$3,VLOOKUP($A44,'List Calculations'!B$2:H$2705,5,FALSE),"")</f>
        <v>Ireland</v>
      </c>
      <c r="C44" t="str">
        <f ca="1">IF(A43&lt;Settings!$B$3,VLOOKUP($A44,'List Calculations'!B$2:H$2705,6,FALSE),"")</f>
        <v>Lithuania</v>
      </c>
      <c r="D44" s="3">
        <f ca="1">IF(A43&lt;Settings!$B$3,VLOOKUP($A44,'List Calculations'!B$2:H$2705,7,FALSE),"")</f>
        <v>4.9033799741983897</v>
      </c>
    </row>
    <row r="45" spans="1:4" x14ac:dyDescent="0.25">
      <c r="A45">
        <f ca="1">IF(A44&lt;Settings!$B$3,A44+1,"")</f>
        <v>44</v>
      </c>
      <c r="B45" t="str">
        <f ca="1">IF(A44&lt;Settings!$B$3,VLOOKUP($A45,'List Calculations'!B$2:H$2705,5,FALSE),"")</f>
        <v>Belarus</v>
      </c>
      <c r="C45" t="str">
        <f ca="1">IF(A44&lt;Settings!$B$3,VLOOKUP($A45,'List Calculations'!B$2:H$2705,6,FALSE),"")</f>
        <v>Ukraine</v>
      </c>
      <c r="D45" s="3">
        <f ca="1">IF(A44&lt;Settings!$B$3,VLOOKUP($A45,'List Calculations'!B$2:H$2705,7,FALSE),"")</f>
        <v>4.8741584210245898</v>
      </c>
    </row>
    <row r="46" spans="1:4" x14ac:dyDescent="0.25">
      <c r="A46">
        <f ca="1">IF(A45&lt;Settings!$B$3,A45+1,"")</f>
        <v>45</v>
      </c>
      <c r="B46" t="str">
        <f ca="1">IF(A45&lt;Settings!$B$3,VLOOKUP($A46,'List Calculations'!B$2:H$2705,5,FALSE),"")</f>
        <v>Poland</v>
      </c>
      <c r="C46" t="str">
        <f ca="1">IF(A45&lt;Settings!$B$3,VLOOKUP($A46,'List Calculations'!B$2:H$2705,6,FALSE),"")</f>
        <v>Ukraine</v>
      </c>
      <c r="D46" s="3">
        <f ca="1">IF(A45&lt;Settings!$B$3,VLOOKUP($A46,'List Calculations'!B$2:H$2705,7,FALSE),"")</f>
        <v>4.7842403523340602</v>
      </c>
    </row>
    <row r="47" spans="1:4" x14ac:dyDescent="0.25">
      <c r="A47">
        <f ca="1">IF(A46&lt;Settings!$B$3,A46+1,"")</f>
        <v>46</v>
      </c>
      <c r="B47" t="str">
        <f ca="1">IF(A46&lt;Settings!$B$3,VLOOKUP($A47,'List Calculations'!B$2:H$2705,5,FALSE),"")</f>
        <v>Ireland</v>
      </c>
      <c r="C47" t="str">
        <f ca="1">IF(A46&lt;Settings!$B$3,VLOOKUP($A47,'List Calculations'!B$2:H$2705,6,FALSE),"")</f>
        <v>Latvia</v>
      </c>
      <c r="D47" s="3">
        <f ca="1">IF(A46&lt;Settings!$B$3,VLOOKUP($A47,'List Calculations'!B$2:H$2705,7,FALSE),"")</f>
        <v>4.6932687164261502</v>
      </c>
    </row>
    <row r="48" spans="1:4" x14ac:dyDescent="0.25">
      <c r="A48">
        <f ca="1">IF(A47&lt;Settings!$B$3,A47+1,"")</f>
        <v>47</v>
      </c>
      <c r="B48" t="str">
        <f ca="1">IF(A47&lt;Settings!$B$3,VLOOKUP($A48,'List Calculations'!B$2:H$2705,5,FALSE),"")</f>
        <v>Bulgaria</v>
      </c>
      <c r="C48" t="str">
        <f ca="1">IF(A47&lt;Settings!$B$3,VLOOKUP($A48,'List Calculations'!B$2:H$2705,6,FALSE),"")</f>
        <v>Armenia</v>
      </c>
      <c r="D48" s="3">
        <f ca="1">IF(A47&lt;Settings!$B$3,VLOOKUP($A48,'List Calculations'!B$2:H$2705,7,FALSE),"")</f>
        <v>4.6804100980960897</v>
      </c>
    </row>
    <row r="49" spans="1:4" x14ac:dyDescent="0.25">
      <c r="A49">
        <f ca="1">IF(A48&lt;Settings!$B$3,A48+1,"")</f>
        <v>48</v>
      </c>
      <c r="B49" t="str">
        <f ca="1">IF(A48&lt;Settings!$B$3,VLOOKUP($A49,'List Calculations'!B$2:H$2705,5,FALSE),"")</f>
        <v>Georgia</v>
      </c>
      <c r="C49" t="str">
        <f ca="1">IF(A48&lt;Settings!$B$3,VLOOKUP($A49,'List Calculations'!B$2:H$2705,6,FALSE),"")</f>
        <v>Ukraine</v>
      </c>
      <c r="D49" s="3">
        <f ca="1">IF(A48&lt;Settings!$B$3,VLOOKUP($A49,'List Calculations'!B$2:H$2705,7,FALSE),"")</f>
        <v>4.6421775664073399</v>
      </c>
    </row>
    <row r="50" spans="1:4" x14ac:dyDescent="0.25">
      <c r="A50">
        <f ca="1">IF(A49&lt;Settings!$B$3,A49+1,"")</f>
        <v>49</v>
      </c>
      <c r="B50" t="str">
        <f ca="1">IF(A49&lt;Settings!$B$3,VLOOKUP($A50,'List Calculations'!B$2:H$2705,5,FALSE),"")</f>
        <v>Croatia</v>
      </c>
      <c r="C50" t="str">
        <f ca="1">IF(A49&lt;Settings!$B$3,VLOOKUP($A50,'List Calculations'!B$2:H$2705,6,FALSE),"")</f>
        <v>Slovenia</v>
      </c>
      <c r="D50" s="3">
        <f ca="1">IF(A49&lt;Settings!$B$3,VLOOKUP($A50,'List Calculations'!B$2:H$2705,7,FALSE),"")</f>
        <v>4.6369437905827597</v>
      </c>
    </row>
    <row r="51" spans="1:4" x14ac:dyDescent="0.25">
      <c r="A51">
        <f ca="1">IF(A50&lt;Settings!$B$3,A50+1,"")</f>
        <v>50</v>
      </c>
      <c r="B51" t="str">
        <f ca="1">IF(A50&lt;Settings!$B$3,VLOOKUP($A51,'List Calculations'!B$2:H$2705,5,FALSE),"")</f>
        <v>Estonia</v>
      </c>
      <c r="C51" t="str">
        <f ca="1">IF(A50&lt;Settings!$B$3,VLOOKUP($A51,'List Calculations'!B$2:H$2705,6,FALSE),"")</f>
        <v>Finland</v>
      </c>
      <c r="D51" s="3">
        <f ca="1">IF(A50&lt;Settings!$B$3,VLOOKUP($A51,'List Calculations'!B$2:H$2705,7,FALSE),"")</f>
        <v>4.6138078804196603</v>
      </c>
    </row>
    <row r="52" spans="1:4" x14ac:dyDescent="0.25">
      <c r="A52">
        <f ca="1">IF(A51&lt;Settings!$B$3,A51+1,"")</f>
        <v>51</v>
      </c>
      <c r="B52" t="str">
        <f ca="1">IF(A51&lt;Settings!$B$3,VLOOKUP($A52,'List Calculations'!B$2:H$2705,5,FALSE),"")</f>
        <v>Greece</v>
      </c>
      <c r="C52" t="str">
        <f ca="1">IF(A51&lt;Settings!$B$3,VLOOKUP($A52,'List Calculations'!B$2:H$2705,6,FALSE),"")</f>
        <v>Armenia</v>
      </c>
      <c r="D52" s="3">
        <f ca="1">IF(A51&lt;Settings!$B$3,VLOOKUP($A52,'List Calculations'!B$2:H$2705,7,FALSE),"")</f>
        <v>4.5955874828008101</v>
      </c>
    </row>
    <row r="53" spans="1:4" x14ac:dyDescent="0.25">
      <c r="A53">
        <f ca="1">IF(A52&lt;Settings!$B$3,A52+1,"")</f>
        <v>52</v>
      </c>
      <c r="B53" t="str">
        <f ca="1">IF(A52&lt;Settings!$B$3,VLOOKUP($A53,'List Calculations'!B$2:H$2705,5,FALSE),"")</f>
        <v>FYR Macedonia</v>
      </c>
      <c r="C53" t="str">
        <f ca="1">IF(A52&lt;Settings!$B$3,VLOOKUP($A53,'List Calculations'!B$2:H$2705,6,FALSE),"")</f>
        <v>Bulgaria</v>
      </c>
      <c r="D53" s="3">
        <f ca="1">IF(A52&lt;Settings!$B$3,VLOOKUP($A53,'List Calculations'!B$2:H$2705,7,FALSE),"")</f>
        <v>4.5811822479986697</v>
      </c>
    </row>
    <row r="54" spans="1:4" x14ac:dyDescent="0.25">
      <c r="A54">
        <f ca="1">IF(A53&lt;Settings!$B$3,A53+1,"")</f>
        <v>53</v>
      </c>
      <c r="B54" t="str">
        <f ca="1">IF(A53&lt;Settings!$B$3,VLOOKUP($A54,'List Calculations'!B$2:H$2705,5,FALSE),"")</f>
        <v>Malta</v>
      </c>
      <c r="C54" t="str">
        <f ca="1">IF(A53&lt;Settings!$B$3,VLOOKUP($A54,'List Calculations'!B$2:H$2705,6,FALSE),"")</f>
        <v>Italy</v>
      </c>
      <c r="D54" s="3">
        <f ca="1">IF(A53&lt;Settings!$B$3,VLOOKUP($A54,'List Calculations'!B$2:H$2705,7,FALSE),"")</f>
        <v>4.5561027885915104</v>
      </c>
    </row>
    <row r="55" spans="1:4" x14ac:dyDescent="0.25">
      <c r="A55">
        <f ca="1">IF(A54&lt;Settings!$B$3,A54+1,"")</f>
        <v>54</v>
      </c>
      <c r="B55" t="str">
        <f ca="1">IF(A54&lt;Settings!$B$3,VLOOKUP($A55,'List Calculations'!B$2:H$2705,5,FALSE),"")</f>
        <v>Armenia</v>
      </c>
      <c r="C55" t="str">
        <f ca="1">IF(A54&lt;Settings!$B$3,VLOOKUP($A55,'List Calculations'!B$2:H$2705,6,FALSE),"")</f>
        <v>Greece</v>
      </c>
      <c r="D55" s="3">
        <f ca="1">IF(A54&lt;Settings!$B$3,VLOOKUP($A55,'List Calculations'!B$2:H$2705,7,FALSE),"")</f>
        <v>4.5313180899710099</v>
      </c>
    </row>
    <row r="56" spans="1:4" x14ac:dyDescent="0.25">
      <c r="A56">
        <f ca="1">IF(A55&lt;Settings!$B$3,A55+1,"")</f>
        <v>55</v>
      </c>
      <c r="B56" t="str">
        <f ca="1">IF(A55&lt;Settings!$B$3,VLOOKUP($A56,'List Calculations'!B$2:H$2705,5,FALSE),"")</f>
        <v>Bosnia &amp; Herzegovina</v>
      </c>
      <c r="C56" t="str">
        <f ca="1">IF(A55&lt;Settings!$B$3,VLOOKUP($A56,'List Calculations'!B$2:H$2705,6,FALSE),"")</f>
        <v>Slovenia</v>
      </c>
      <c r="D56" s="3">
        <f ca="1">IF(A55&lt;Settings!$B$3,VLOOKUP($A56,'List Calculations'!B$2:H$2705,7,FALSE),"")</f>
        <v>4.4571864774300396</v>
      </c>
    </row>
    <row r="57" spans="1:4" x14ac:dyDescent="0.25">
      <c r="A57">
        <f ca="1">IF(A56&lt;Settings!$B$3,A56+1,"")</f>
        <v>56</v>
      </c>
      <c r="B57" t="str">
        <f ca="1">IF(A56&lt;Settings!$B$3,VLOOKUP($A57,'List Calculations'!B$2:H$2705,5,FALSE),"")</f>
        <v>Spain</v>
      </c>
      <c r="C57" t="str">
        <f ca="1">IF(A56&lt;Settings!$B$3,VLOOKUP($A57,'List Calculations'!B$2:H$2705,6,FALSE),"")</f>
        <v>Romania</v>
      </c>
      <c r="D57" s="3">
        <f ca="1">IF(A56&lt;Settings!$B$3,VLOOKUP($A57,'List Calculations'!B$2:H$2705,7,FALSE),"")</f>
        <v>4.4196169759406603</v>
      </c>
    </row>
    <row r="58" spans="1:4" x14ac:dyDescent="0.25">
      <c r="A58">
        <f ca="1">IF(A57&lt;Settings!$B$3,A57+1,"")</f>
        <v>57</v>
      </c>
      <c r="B58" t="str">
        <f ca="1">IF(A57&lt;Settings!$B$3,VLOOKUP($A58,'List Calculations'!B$2:H$2705,5,FALSE),"")</f>
        <v>Georgia</v>
      </c>
      <c r="C58" t="str">
        <f ca="1">IF(A57&lt;Settings!$B$3,VLOOKUP($A58,'List Calculations'!B$2:H$2705,6,FALSE),"")</f>
        <v>Lithuania</v>
      </c>
      <c r="D58" s="3">
        <f ca="1">IF(A57&lt;Settings!$B$3,VLOOKUP($A58,'List Calculations'!B$2:H$2705,7,FALSE),"")</f>
        <v>4.3893178013335801</v>
      </c>
    </row>
    <row r="59" spans="1:4" x14ac:dyDescent="0.25">
      <c r="A59">
        <f ca="1">IF(A58&lt;Settings!$B$3,A58+1,"")</f>
        <v>58</v>
      </c>
      <c r="B59" t="str">
        <f ca="1">IF(A58&lt;Settings!$B$3,VLOOKUP($A59,'List Calculations'!B$2:H$2705,5,FALSE),"")</f>
        <v>Latvia</v>
      </c>
      <c r="C59" t="str">
        <f ca="1">IF(A58&lt;Settings!$B$3,VLOOKUP($A59,'List Calculations'!B$2:H$2705,6,FALSE),"")</f>
        <v>Russia</v>
      </c>
      <c r="D59" s="3">
        <f ca="1">IF(A58&lt;Settings!$B$3,VLOOKUP($A59,'List Calculations'!B$2:H$2705,7,FALSE),"")</f>
        <v>4.3822586209321699</v>
      </c>
    </row>
    <row r="60" spans="1:4" x14ac:dyDescent="0.25">
      <c r="A60">
        <f ca="1">IF(A59&lt;Settings!$B$3,A59+1,"")</f>
        <v>59</v>
      </c>
      <c r="B60" t="str">
        <f ca="1">IF(A59&lt;Settings!$B$3,VLOOKUP($A60,'List Calculations'!B$2:H$2705,5,FALSE),"")</f>
        <v>Moldova</v>
      </c>
      <c r="C60" t="str">
        <f ca="1">IF(A59&lt;Settings!$B$3,VLOOKUP($A60,'List Calculations'!B$2:H$2705,6,FALSE),"")</f>
        <v>Azerbaijan</v>
      </c>
      <c r="D60" s="3">
        <f ca="1">IF(A59&lt;Settings!$B$3,VLOOKUP($A60,'List Calculations'!B$2:H$2705,7,FALSE),"")</f>
        <v>4.3805916345450404</v>
      </c>
    </row>
    <row r="61" spans="1:4" x14ac:dyDescent="0.25">
      <c r="A61">
        <f ca="1">IF(A60&lt;Settings!$B$3,A60+1,"")</f>
        <v>60</v>
      </c>
      <c r="B61" t="str">
        <f ca="1">IF(A60&lt;Settings!$B$3,VLOOKUP($A61,'List Calculations'!B$2:H$2705,5,FALSE),"")</f>
        <v>Austria</v>
      </c>
      <c r="C61" t="str">
        <f ca="1">IF(A60&lt;Settings!$B$3,VLOOKUP($A61,'List Calculations'!B$2:H$2705,6,FALSE),"")</f>
        <v>Bosnia &amp; Herzegovina</v>
      </c>
      <c r="D61" s="3">
        <f ca="1">IF(A60&lt;Settings!$B$3,VLOOKUP($A61,'List Calculations'!B$2:H$2705,7,FALSE),"")</f>
        <v>4.33194448958902</v>
      </c>
    </row>
    <row r="62" spans="1:4" x14ac:dyDescent="0.25">
      <c r="A62">
        <f ca="1">IF(A61&lt;Settings!$B$3,A61+1,"")</f>
        <v>61</v>
      </c>
      <c r="B62" t="str">
        <f ca="1">IF(A61&lt;Settings!$B$3,VLOOKUP($A62,'List Calculations'!B$2:H$2705,5,FALSE),"")</f>
        <v>Moldova</v>
      </c>
      <c r="C62" t="str">
        <f ca="1">IF(A61&lt;Settings!$B$3,VLOOKUP($A62,'List Calculations'!B$2:H$2705,6,FALSE),"")</f>
        <v>Ukraine</v>
      </c>
      <c r="D62" s="3">
        <f ca="1">IF(A61&lt;Settings!$B$3,VLOOKUP($A62,'List Calculations'!B$2:H$2705,7,FALSE),"")</f>
        <v>4.2885990760886896</v>
      </c>
    </row>
    <row r="63" spans="1:4" x14ac:dyDescent="0.25">
      <c r="A63">
        <f ca="1">IF(A62&lt;Settings!$B$3,A62+1,"")</f>
        <v>62</v>
      </c>
      <c r="B63" t="str">
        <f ca="1">IF(A62&lt;Settings!$B$3,VLOOKUP($A63,'List Calculations'!B$2:H$2705,5,FALSE),"")</f>
        <v>Cyprus</v>
      </c>
      <c r="C63" t="str">
        <f ca="1">IF(A62&lt;Settings!$B$3,VLOOKUP($A63,'List Calculations'!B$2:H$2705,6,FALSE),"")</f>
        <v>Armenia</v>
      </c>
      <c r="D63" s="3">
        <f ca="1">IF(A62&lt;Settings!$B$3,VLOOKUP($A63,'List Calculations'!B$2:H$2705,7,FALSE),"")</f>
        <v>4.2357841830754399</v>
      </c>
    </row>
    <row r="64" spans="1:4" x14ac:dyDescent="0.25">
      <c r="A64">
        <f ca="1">IF(A63&lt;Settings!$B$3,A63+1,"")</f>
        <v>63</v>
      </c>
      <c r="B64" t="str">
        <f ca="1">IF(A63&lt;Settings!$B$3,VLOOKUP($A64,'List Calculations'!B$2:H$2705,5,FALSE),"")</f>
        <v>Denmark</v>
      </c>
      <c r="C64" t="str">
        <f ca="1">IF(A63&lt;Settings!$B$3,VLOOKUP($A64,'List Calculations'!B$2:H$2705,6,FALSE),"")</f>
        <v>Sweden</v>
      </c>
      <c r="D64" s="3">
        <f ca="1">IF(A63&lt;Settings!$B$3,VLOOKUP($A64,'List Calculations'!B$2:H$2705,7,FALSE),"")</f>
        <v>4.2128377614770303</v>
      </c>
    </row>
    <row r="65" spans="1:4" x14ac:dyDescent="0.25">
      <c r="A65">
        <f ca="1">IF(A64&lt;Settings!$B$3,A64+1,"")</f>
        <v>64</v>
      </c>
      <c r="B65" t="str">
        <f ca="1">IF(A64&lt;Settings!$B$3,VLOOKUP($A65,'List Calculations'!B$2:H$2705,5,FALSE),"")</f>
        <v>FYR Macedonia</v>
      </c>
      <c r="C65" t="str">
        <f ca="1">IF(A64&lt;Settings!$B$3,VLOOKUP($A65,'List Calculations'!B$2:H$2705,6,FALSE),"")</f>
        <v>Turkey</v>
      </c>
      <c r="D65" s="3">
        <f ca="1">IF(A64&lt;Settings!$B$3,VLOOKUP($A65,'List Calculations'!B$2:H$2705,7,FALSE),"")</f>
        <v>4.1464203607750001</v>
      </c>
    </row>
    <row r="66" spans="1:4" x14ac:dyDescent="0.25">
      <c r="A66">
        <f ca="1">IF(A65&lt;Settings!$B$3,A65+1,"")</f>
        <v>65</v>
      </c>
      <c r="B66" t="str">
        <f ca="1">IF(A65&lt;Settings!$B$3,VLOOKUP($A66,'List Calculations'!B$2:H$2705,5,FALSE),"")</f>
        <v>Slovenia</v>
      </c>
      <c r="C66" t="str">
        <f ca="1">IF(A65&lt;Settings!$B$3,VLOOKUP($A66,'List Calculations'!B$2:H$2705,6,FALSE),"")</f>
        <v>Bosnia &amp; Herzegovina</v>
      </c>
      <c r="D66" s="3">
        <f ca="1">IF(A65&lt;Settings!$B$3,VLOOKUP($A66,'List Calculations'!B$2:H$2705,7,FALSE),"")</f>
        <v>4.1072792571570904</v>
      </c>
    </row>
    <row r="67" spans="1:4" x14ac:dyDescent="0.25">
      <c r="A67">
        <f ca="1">IF(A66&lt;Settings!$B$3,A66+1,"")</f>
        <v>66</v>
      </c>
      <c r="B67" t="str">
        <f ca="1">IF(A66&lt;Settings!$B$3,VLOOKUP($A67,'List Calculations'!B$2:H$2705,5,FALSE),"")</f>
        <v>Moldova</v>
      </c>
      <c r="C67" t="str">
        <f ca="1">IF(A66&lt;Settings!$B$3,VLOOKUP($A67,'List Calculations'!B$2:H$2705,6,FALSE),"")</f>
        <v>Belarus</v>
      </c>
      <c r="D67" s="3">
        <f ca="1">IF(A66&lt;Settings!$B$3,VLOOKUP($A67,'List Calculations'!B$2:H$2705,7,FALSE),"")</f>
        <v>4.0969697387788502</v>
      </c>
    </row>
    <row r="68" spans="1:4" x14ac:dyDescent="0.25">
      <c r="A68">
        <f ca="1">IF(A67&lt;Settings!$B$3,A67+1,"")</f>
        <v>67</v>
      </c>
      <c r="B68" t="str">
        <f ca="1">IF(A67&lt;Settings!$B$3,VLOOKUP($A68,'List Calculations'!B$2:H$2705,5,FALSE),"")</f>
        <v>Ukraine</v>
      </c>
      <c r="C68" t="str">
        <f ca="1">IF(A67&lt;Settings!$B$3,VLOOKUP($A68,'List Calculations'!B$2:H$2705,6,FALSE),"")</f>
        <v>Russia</v>
      </c>
      <c r="D68" s="3">
        <f ca="1">IF(A67&lt;Settings!$B$3,VLOOKUP($A68,'List Calculations'!B$2:H$2705,7,FALSE),"")</f>
        <v>3.8966312872966</v>
      </c>
    </row>
    <row r="69" spans="1:4" x14ac:dyDescent="0.25">
      <c r="A69">
        <f ca="1">IF(A68&lt;Settings!$B$3,A68+1,"")</f>
        <v>68</v>
      </c>
      <c r="B69" t="str">
        <f ca="1">IF(A68&lt;Settings!$B$3,VLOOKUP($A69,'List Calculations'!B$2:H$2705,5,FALSE),"")</f>
        <v>Netherlands</v>
      </c>
      <c r="C69" t="str">
        <f ca="1">IF(A68&lt;Settings!$B$3,VLOOKUP($A69,'List Calculations'!B$2:H$2705,6,FALSE),"")</f>
        <v>Armenia</v>
      </c>
      <c r="D69" s="3">
        <f ca="1">IF(A68&lt;Settings!$B$3,VLOOKUP($A69,'List Calculations'!B$2:H$2705,7,FALSE),"")</f>
        <v>3.8431689738676802</v>
      </c>
    </row>
    <row r="70" spans="1:4" x14ac:dyDescent="0.25">
      <c r="A70">
        <f ca="1">IF(A69&lt;Settings!$B$3,A69+1,"")</f>
        <v>69</v>
      </c>
      <c r="B70" t="str">
        <f ca="1">IF(A69&lt;Settings!$B$3,VLOOKUP($A70,'List Calculations'!B$2:H$2705,5,FALSE),"")</f>
        <v>Croatia</v>
      </c>
      <c r="C70" t="str">
        <f ca="1">IF(A69&lt;Settings!$B$3,VLOOKUP($A70,'List Calculations'!B$2:H$2705,6,FALSE),"")</f>
        <v>Albania</v>
      </c>
      <c r="D70" s="3">
        <f ca="1">IF(A69&lt;Settings!$B$3,VLOOKUP($A70,'List Calculations'!B$2:H$2705,7,FALSE),"")</f>
        <v>3.76095756737829</v>
      </c>
    </row>
    <row r="71" spans="1:4" x14ac:dyDescent="0.25">
      <c r="A71">
        <f ca="1">IF(A70&lt;Settings!$B$3,A70+1,"")</f>
        <v>70</v>
      </c>
      <c r="B71" t="str">
        <f ca="1">IF(A70&lt;Settings!$B$3,VLOOKUP($A71,'List Calculations'!B$2:H$2705,5,FALSE),"")</f>
        <v>Ukraine</v>
      </c>
      <c r="C71" t="str">
        <f ca="1">IF(A70&lt;Settings!$B$3,VLOOKUP($A71,'List Calculations'!B$2:H$2705,6,FALSE),"")</f>
        <v>Moldova</v>
      </c>
      <c r="D71" s="3">
        <f ca="1">IF(A70&lt;Settings!$B$3,VLOOKUP($A71,'List Calculations'!B$2:H$2705,7,FALSE),"")</f>
        <v>3.73598801749938</v>
      </c>
    </row>
    <row r="72" spans="1:4" x14ac:dyDescent="0.25">
      <c r="A72">
        <f ca="1">IF(A71&lt;Settings!$B$3,A71+1,"")</f>
        <v>71</v>
      </c>
      <c r="B72" t="str">
        <f ca="1">IF(A71&lt;Settings!$B$3,VLOOKUP($A72,'List Calculations'!B$2:H$2705,5,FALSE),"")</f>
        <v>Denmark</v>
      </c>
      <c r="C72" t="str">
        <f ca="1">IF(A71&lt;Settings!$B$3,VLOOKUP($A72,'List Calculations'!B$2:H$2705,6,FALSE),"")</f>
        <v>Iceland</v>
      </c>
      <c r="D72" s="3">
        <f ca="1">IF(A71&lt;Settings!$B$3,VLOOKUP($A72,'List Calculations'!B$2:H$2705,7,FALSE),"")</f>
        <v>3.7175695560726298</v>
      </c>
    </row>
    <row r="73" spans="1:4" x14ac:dyDescent="0.25">
      <c r="A73">
        <f ca="1">IF(A72&lt;Settings!$B$3,A72+1,"")</f>
        <v>72</v>
      </c>
      <c r="B73" t="str">
        <f ca="1">IF(A72&lt;Settings!$B$3,VLOOKUP($A73,'List Calculations'!B$2:H$2705,5,FALSE),"")</f>
        <v>United Kingdom</v>
      </c>
      <c r="C73" t="str">
        <f ca="1">IF(A72&lt;Settings!$B$3,VLOOKUP($A73,'List Calculations'!B$2:H$2705,6,FALSE),"")</f>
        <v>Lithuania</v>
      </c>
      <c r="D73" s="3">
        <f ca="1">IF(A72&lt;Settings!$B$3,VLOOKUP($A73,'List Calculations'!B$2:H$2705,7,FALSE),"")</f>
        <v>3.70487108400898</v>
      </c>
    </row>
    <row r="74" spans="1:4" x14ac:dyDescent="0.25">
      <c r="A74">
        <f ca="1">IF(A73&lt;Settings!$B$3,A73+1,"")</f>
        <v>73</v>
      </c>
      <c r="B74" t="str">
        <f ca="1">IF(A73&lt;Settings!$B$3,VLOOKUP($A74,'List Calculations'!B$2:H$2705,5,FALSE),"")</f>
        <v>Turkey</v>
      </c>
      <c r="C74" t="str">
        <f ca="1">IF(A73&lt;Settings!$B$3,VLOOKUP($A74,'List Calculations'!B$2:H$2705,6,FALSE),"")</f>
        <v>Yugoslavia</v>
      </c>
      <c r="D74" s="3">
        <f ca="1">IF(A73&lt;Settings!$B$3,VLOOKUP($A74,'List Calculations'!B$2:H$2705,7,FALSE),"")</f>
        <v>3.66154295051353</v>
      </c>
    </row>
    <row r="75" spans="1:4" x14ac:dyDescent="0.25">
      <c r="A75">
        <f ca="1">IF(A74&lt;Settings!$B$3,A74+1,"")</f>
        <v>74</v>
      </c>
      <c r="B75" t="str">
        <f ca="1">IF(A74&lt;Settings!$B$3,VLOOKUP($A75,'List Calculations'!B$2:H$2705,5,FALSE),"")</f>
        <v>FYR Macedonia</v>
      </c>
      <c r="C75" t="str">
        <f ca="1">IF(A74&lt;Settings!$B$3,VLOOKUP($A75,'List Calculations'!B$2:H$2705,6,FALSE),"")</f>
        <v>Bosnia &amp; Herzegovina</v>
      </c>
      <c r="D75" s="3">
        <f ca="1">IF(A74&lt;Settings!$B$3,VLOOKUP($A75,'List Calculations'!B$2:H$2705,7,FALSE),"")</f>
        <v>3.6554262609345698</v>
      </c>
    </row>
    <row r="76" spans="1:4" x14ac:dyDescent="0.25">
      <c r="A76">
        <f ca="1">IF(A75&lt;Settings!$B$3,A75+1,"")</f>
        <v>75</v>
      </c>
      <c r="B76" t="str">
        <f ca="1">IF(A75&lt;Settings!$B$3,VLOOKUP($A76,'List Calculations'!B$2:H$2705,5,FALSE),"")</f>
        <v>Moldova</v>
      </c>
      <c r="C76" t="str">
        <f ca="1">IF(A75&lt;Settings!$B$3,VLOOKUP($A76,'List Calculations'!B$2:H$2705,6,FALSE),"")</f>
        <v>Russia</v>
      </c>
      <c r="D76" s="3">
        <f ca="1">IF(A75&lt;Settings!$B$3,VLOOKUP($A76,'List Calculations'!B$2:H$2705,7,FALSE),"")</f>
        <v>3.5955548531134198</v>
      </c>
    </row>
    <row r="77" spans="1:4" x14ac:dyDescent="0.25">
      <c r="A77">
        <f ca="1">IF(A76&lt;Settings!$B$3,A76+1,"")</f>
        <v>76</v>
      </c>
      <c r="B77" t="str">
        <f ca="1">IF(A76&lt;Settings!$B$3,VLOOKUP($A77,'List Calculations'!B$2:H$2705,5,FALSE),"")</f>
        <v>Germany</v>
      </c>
      <c r="C77" t="str">
        <f ca="1">IF(A76&lt;Settings!$B$3,VLOOKUP($A77,'List Calculations'!B$2:H$2705,6,FALSE),"")</f>
        <v>Poland</v>
      </c>
      <c r="D77" s="3">
        <f ca="1">IF(A76&lt;Settings!$B$3,VLOOKUP($A77,'List Calculations'!B$2:H$2705,7,FALSE),"")</f>
        <v>3.5916471263924299</v>
      </c>
    </row>
    <row r="78" spans="1:4" x14ac:dyDescent="0.25">
      <c r="A78">
        <f ca="1">IF(A77&lt;Settings!$B$3,A77+1,"")</f>
        <v>77</v>
      </c>
      <c r="B78" t="str">
        <f ca="1">IF(A77&lt;Settings!$B$3,VLOOKUP($A78,'List Calculations'!B$2:H$2705,5,FALSE),"")</f>
        <v>Romania</v>
      </c>
      <c r="C78" t="str">
        <f ca="1">IF(A77&lt;Settings!$B$3,VLOOKUP($A78,'List Calculations'!B$2:H$2705,6,FALSE),"")</f>
        <v>Hungary</v>
      </c>
      <c r="D78" s="3">
        <f ca="1">IF(A77&lt;Settings!$B$3,VLOOKUP($A78,'List Calculations'!B$2:H$2705,7,FALSE),"")</f>
        <v>3.5405677845216599</v>
      </c>
    </row>
    <row r="79" spans="1:4" x14ac:dyDescent="0.25">
      <c r="A79">
        <f ca="1">IF(A78&lt;Settings!$B$3,A78+1,"")</f>
        <v>78</v>
      </c>
      <c r="B79" t="str">
        <f ca="1">IF(A78&lt;Settings!$B$3,VLOOKUP($A79,'List Calculations'!B$2:H$2705,5,FALSE),"")</f>
        <v>Romania</v>
      </c>
      <c r="C79" t="str">
        <f ca="1">IF(A78&lt;Settings!$B$3,VLOOKUP($A79,'List Calculations'!B$2:H$2705,6,FALSE),"")</f>
        <v>Greece</v>
      </c>
      <c r="D79" s="3">
        <f ca="1">IF(A78&lt;Settings!$B$3,VLOOKUP($A79,'List Calculations'!B$2:H$2705,7,FALSE),"")</f>
        <v>3.52580988913755</v>
      </c>
    </row>
    <row r="80" spans="1:4" x14ac:dyDescent="0.25">
      <c r="A80">
        <f ca="1">IF(A79&lt;Settings!$B$3,A79+1,"")</f>
        <v>79</v>
      </c>
      <c r="B80" t="str">
        <f ca="1">IF(A79&lt;Settings!$B$3,VLOOKUP($A80,'List Calculations'!B$2:H$2705,5,FALSE),"")</f>
        <v>Azerbaijan</v>
      </c>
      <c r="C80" t="str">
        <f ca="1">IF(A79&lt;Settings!$B$3,VLOOKUP($A80,'List Calculations'!B$2:H$2705,6,FALSE),"")</f>
        <v>Russia</v>
      </c>
      <c r="D80" s="3">
        <f ca="1">IF(A79&lt;Settings!$B$3,VLOOKUP($A80,'List Calculations'!B$2:H$2705,7,FALSE),"")</f>
        <v>3.48775819344886</v>
      </c>
    </row>
    <row r="81" spans="1:4" x14ac:dyDescent="0.25">
      <c r="A81">
        <f ca="1">IF(A80&lt;Settings!$B$3,A80+1,"")</f>
        <v>80</v>
      </c>
      <c r="B81" t="str">
        <f ca="1">IF(A80&lt;Settings!$B$3,VLOOKUP($A81,'List Calculations'!B$2:H$2705,5,FALSE),"")</f>
        <v>Russia</v>
      </c>
      <c r="C81" t="str">
        <f ca="1">IF(A80&lt;Settings!$B$3,VLOOKUP($A81,'List Calculations'!B$2:H$2705,6,FALSE),"")</f>
        <v>Moldova</v>
      </c>
      <c r="D81" s="3">
        <f ca="1">IF(A80&lt;Settings!$B$3,VLOOKUP($A81,'List Calculations'!B$2:H$2705,7,FALSE),"")</f>
        <v>3.4780722798666202</v>
      </c>
    </row>
    <row r="82" spans="1:4" x14ac:dyDescent="0.25">
      <c r="A82">
        <f ca="1">IF(A81&lt;Settings!$B$3,A81+1,"")</f>
        <v>81</v>
      </c>
      <c r="B82" t="str">
        <f ca="1">IF(A81&lt;Settings!$B$3,VLOOKUP($A82,'List Calculations'!B$2:H$2705,5,FALSE),"")</f>
        <v>Lithuania</v>
      </c>
      <c r="C82" t="str">
        <f ca="1">IF(A81&lt;Settings!$B$3,VLOOKUP($A82,'List Calculations'!B$2:H$2705,6,FALSE),"")</f>
        <v>Estonia</v>
      </c>
      <c r="D82" s="3">
        <f ca="1">IF(A81&lt;Settings!$B$3,VLOOKUP($A82,'List Calculations'!B$2:H$2705,7,FALSE),"")</f>
        <v>3.4593247024161502</v>
      </c>
    </row>
    <row r="83" spans="1:4" x14ac:dyDescent="0.25">
      <c r="A83">
        <f ca="1">IF(A82&lt;Settings!$B$3,A82+1,"")</f>
        <v>82</v>
      </c>
      <c r="B83" t="str">
        <f ca="1">IF(A82&lt;Settings!$B$3,VLOOKUP($A83,'List Calculations'!B$2:H$2705,5,FALSE),"")</f>
        <v>Belarus</v>
      </c>
      <c r="C83" t="str">
        <f ca="1">IF(A82&lt;Settings!$B$3,VLOOKUP($A83,'List Calculations'!B$2:H$2705,6,FALSE),"")</f>
        <v>Moldova</v>
      </c>
      <c r="D83" s="3">
        <f ca="1">IF(A82&lt;Settings!$B$3,VLOOKUP($A83,'List Calculations'!B$2:H$2705,7,FALSE),"")</f>
        <v>3.4363890200056399</v>
      </c>
    </row>
    <row r="84" spans="1:4" x14ac:dyDescent="0.25">
      <c r="A84">
        <f ca="1">IF(A83&lt;Settings!$B$3,A83+1,"")</f>
        <v>83</v>
      </c>
      <c r="B84" t="str">
        <f ca="1">IF(A83&lt;Settings!$B$3,VLOOKUP($A84,'List Calculations'!B$2:H$2705,5,FALSE),"")</f>
        <v>Israel</v>
      </c>
      <c r="C84" t="str">
        <f ca="1">IF(A83&lt;Settings!$B$3,VLOOKUP($A84,'List Calculations'!B$2:H$2705,6,FALSE),"")</f>
        <v>Romania</v>
      </c>
      <c r="D84" s="3">
        <f ca="1">IF(A83&lt;Settings!$B$3,VLOOKUP($A84,'List Calculations'!B$2:H$2705,7,FALSE),"")</f>
        <v>3.4336917414172299</v>
      </c>
    </row>
    <row r="85" spans="1:4" x14ac:dyDescent="0.25">
      <c r="A85">
        <f ca="1">IF(A84&lt;Settings!$B$3,A84+1,"")</f>
        <v>84</v>
      </c>
      <c r="B85" t="str">
        <f ca="1">IF(A84&lt;Settings!$B$3,VLOOKUP($A85,'List Calculations'!B$2:H$2705,5,FALSE),"")</f>
        <v>Estonia</v>
      </c>
      <c r="C85" t="str">
        <f ca="1">IF(A84&lt;Settings!$B$3,VLOOKUP($A85,'List Calculations'!B$2:H$2705,6,FALSE),"")</f>
        <v>Russia</v>
      </c>
      <c r="D85" s="3">
        <f ca="1">IF(A84&lt;Settings!$B$3,VLOOKUP($A85,'List Calculations'!B$2:H$2705,7,FALSE),"")</f>
        <v>3.3820342968034298</v>
      </c>
    </row>
    <row r="86" spans="1:4" x14ac:dyDescent="0.25">
      <c r="A86">
        <f ca="1">IF(A85&lt;Settings!$B$3,A85+1,"")</f>
        <v>85</v>
      </c>
      <c r="B86" t="str">
        <f ca="1">IF(A85&lt;Settings!$B$3,VLOOKUP($A86,'List Calculations'!B$2:H$2705,5,FALSE),"")</f>
        <v>Germany</v>
      </c>
      <c r="C86" t="str">
        <f ca="1">IF(A85&lt;Settings!$B$3,VLOOKUP($A86,'List Calculations'!B$2:H$2705,6,FALSE),"")</f>
        <v>Turkey</v>
      </c>
      <c r="D86" s="3">
        <f ca="1">IF(A85&lt;Settings!$B$3,VLOOKUP($A86,'List Calculations'!B$2:H$2705,7,FALSE),"")</f>
        <v>3.3743981101952998</v>
      </c>
    </row>
    <row r="87" spans="1:4" x14ac:dyDescent="0.25">
      <c r="A87">
        <f ca="1">IF(A86&lt;Settings!$B$3,A86+1,"")</f>
        <v>86</v>
      </c>
      <c r="B87" t="str">
        <f ca="1">IF(A86&lt;Settings!$B$3,VLOOKUP($A87,'List Calculations'!B$2:H$2705,5,FALSE),"")</f>
        <v>Sweden</v>
      </c>
      <c r="C87" t="str">
        <f ca="1">IF(A86&lt;Settings!$B$3,VLOOKUP($A87,'List Calculations'!B$2:H$2705,6,FALSE),"")</f>
        <v>Iceland</v>
      </c>
      <c r="D87" s="3">
        <f ca="1">IF(A86&lt;Settings!$B$3,VLOOKUP($A87,'List Calculations'!B$2:H$2705,7,FALSE),"")</f>
        <v>3.35338442059179</v>
      </c>
    </row>
    <row r="88" spans="1:4" x14ac:dyDescent="0.25">
      <c r="A88">
        <f ca="1">IF(A87&lt;Settings!$B$3,A87+1,"")</f>
        <v>87</v>
      </c>
      <c r="B88" t="str">
        <f ca="1">IF(A87&lt;Settings!$B$3,VLOOKUP($A88,'List Calculations'!B$2:H$2705,5,FALSE),"")</f>
        <v>Bosnia &amp; Herzegovina</v>
      </c>
      <c r="C88" t="str">
        <f ca="1">IF(A87&lt;Settings!$B$3,VLOOKUP($A88,'List Calculations'!B$2:H$2705,6,FALSE),"")</f>
        <v>Turkey</v>
      </c>
      <c r="D88" s="3">
        <f ca="1">IF(A87&lt;Settings!$B$3,VLOOKUP($A88,'List Calculations'!B$2:H$2705,7,FALSE),"")</f>
        <v>3.1747629590510198</v>
      </c>
    </row>
    <row r="89" spans="1:4" x14ac:dyDescent="0.25">
      <c r="A89">
        <f ca="1">IF(A88&lt;Settings!$B$3,A88+1,"")</f>
        <v>88</v>
      </c>
      <c r="B89" t="str">
        <f ca="1">IF(A88&lt;Settings!$B$3,VLOOKUP($A89,'List Calculations'!B$2:H$2705,5,FALSE),"")</f>
        <v>Bulgaria</v>
      </c>
      <c r="C89" t="str">
        <f ca="1">IF(A88&lt;Settings!$B$3,VLOOKUP($A89,'List Calculations'!B$2:H$2705,6,FALSE),"")</f>
        <v>Turkey</v>
      </c>
      <c r="D89" s="3">
        <f ca="1">IF(A88&lt;Settings!$B$3,VLOOKUP($A89,'List Calculations'!B$2:H$2705,7,FALSE),"")</f>
        <v>3.17125787780473</v>
      </c>
    </row>
    <row r="90" spans="1:4" x14ac:dyDescent="0.25">
      <c r="A90">
        <f ca="1">IF(A89&lt;Settings!$B$3,A89+1,"")</f>
        <v>89</v>
      </c>
      <c r="B90" t="str">
        <f ca="1">IF(A89&lt;Settings!$B$3,VLOOKUP($A90,'List Calculations'!B$2:H$2705,5,FALSE),"")</f>
        <v>France</v>
      </c>
      <c r="C90" t="str">
        <f ca="1">IF(A89&lt;Settings!$B$3,VLOOKUP($A90,'List Calculations'!B$2:H$2705,6,FALSE),"")</f>
        <v>Portugal</v>
      </c>
      <c r="D90" s="3">
        <f ca="1">IF(A89&lt;Settings!$B$3,VLOOKUP($A90,'List Calculations'!B$2:H$2705,7,FALSE),"")</f>
        <v>3.1651881249585001</v>
      </c>
    </row>
    <row r="91" spans="1:4" x14ac:dyDescent="0.25">
      <c r="A91">
        <f ca="1">IF(A90&lt;Settings!$B$3,A90+1,"")</f>
        <v>90</v>
      </c>
      <c r="B91" t="str">
        <f ca="1">IF(A90&lt;Settings!$B$3,VLOOKUP($A91,'List Calculations'!B$2:H$2705,5,FALSE),"")</f>
        <v>Norway</v>
      </c>
      <c r="C91" t="str">
        <f ca="1">IF(A90&lt;Settings!$B$3,VLOOKUP($A91,'List Calculations'!B$2:H$2705,6,FALSE),"")</f>
        <v>Denmark</v>
      </c>
      <c r="D91" s="3">
        <f ca="1">IF(A90&lt;Settings!$B$3,VLOOKUP($A91,'List Calculations'!B$2:H$2705,7,FALSE),"")</f>
        <v>3.1348433004112799</v>
      </c>
    </row>
    <row r="92" spans="1:4" x14ac:dyDescent="0.25">
      <c r="A92">
        <f ca="1">IF(A91&lt;Settings!$B$3,A91+1,"")</f>
        <v>91</v>
      </c>
      <c r="B92" t="str">
        <f ca="1">IF(A91&lt;Settings!$B$3,VLOOKUP($A92,'List Calculations'!B$2:H$2705,5,FALSE),"")</f>
        <v>Norway</v>
      </c>
      <c r="C92" t="str">
        <f ca="1">IF(A91&lt;Settings!$B$3,VLOOKUP($A92,'List Calculations'!B$2:H$2705,6,FALSE),"")</f>
        <v>Iceland</v>
      </c>
      <c r="D92" s="3">
        <f ca="1">IF(A91&lt;Settings!$B$3,VLOOKUP($A92,'List Calculations'!B$2:H$2705,7,FALSE),"")</f>
        <v>3.1162346657295399</v>
      </c>
    </row>
    <row r="93" spans="1:4" x14ac:dyDescent="0.25">
      <c r="A93">
        <f ca="1">IF(A92&lt;Settings!$B$3,A92+1,"")</f>
        <v>92</v>
      </c>
      <c r="B93" t="str">
        <f ca="1">IF(A92&lt;Settings!$B$3,VLOOKUP($A93,'List Calculations'!B$2:H$2705,5,FALSE),"")</f>
        <v>Iceland</v>
      </c>
      <c r="C93" t="str">
        <f ca="1">IF(A92&lt;Settings!$B$3,VLOOKUP($A93,'List Calculations'!B$2:H$2705,6,FALSE),"")</f>
        <v>Finland</v>
      </c>
      <c r="D93" s="3">
        <f ca="1">IF(A92&lt;Settings!$B$3,VLOOKUP($A93,'List Calculations'!B$2:H$2705,7,FALSE),"")</f>
        <v>3.0993766376079401</v>
      </c>
    </row>
    <row r="94" spans="1:4" x14ac:dyDescent="0.25">
      <c r="A94">
        <f ca="1">IF(A93&lt;Settings!$B$3,A93+1,"")</f>
        <v>93</v>
      </c>
      <c r="B94" t="str">
        <f ca="1">IF(A93&lt;Settings!$B$3,VLOOKUP($A94,'List Calculations'!B$2:H$2705,5,FALSE),"")</f>
        <v>Israel</v>
      </c>
      <c r="C94" t="str">
        <f ca="1">IF(A93&lt;Settings!$B$3,VLOOKUP($A94,'List Calculations'!B$2:H$2705,6,FALSE),"")</f>
        <v>Armenia</v>
      </c>
      <c r="D94" s="3">
        <f ca="1">IF(A93&lt;Settings!$B$3,VLOOKUP($A94,'List Calculations'!B$2:H$2705,7,FALSE),"")</f>
        <v>3.0914465155953099</v>
      </c>
    </row>
    <row r="95" spans="1:4" x14ac:dyDescent="0.25">
      <c r="A95">
        <f ca="1">IF(A94&lt;Settings!$B$3,A94+1,"")</f>
        <v>94</v>
      </c>
      <c r="B95" t="str">
        <f ca="1">IF(A94&lt;Settings!$B$3,VLOOKUP($A95,'List Calculations'!B$2:H$2705,5,FALSE),"")</f>
        <v>Norway</v>
      </c>
      <c r="C95" t="str">
        <f ca="1">IF(A94&lt;Settings!$B$3,VLOOKUP($A95,'List Calculations'!B$2:H$2705,6,FALSE),"")</f>
        <v>Sweden</v>
      </c>
      <c r="D95" s="3">
        <f ca="1">IF(A94&lt;Settings!$B$3,VLOOKUP($A95,'List Calculations'!B$2:H$2705,7,FALSE),"")</f>
        <v>2.9884453368061199</v>
      </c>
    </row>
    <row r="96" spans="1:4" x14ac:dyDescent="0.25">
      <c r="A96">
        <f ca="1">IF(A95&lt;Settings!$B$3,A95+1,"")</f>
        <v>95</v>
      </c>
      <c r="B96" t="str">
        <f ca="1">IF(A95&lt;Settings!$B$3,VLOOKUP($A96,'List Calculations'!B$2:H$2705,5,FALSE),"")</f>
        <v>Malta</v>
      </c>
      <c r="C96" t="str">
        <f ca="1">IF(A95&lt;Settings!$B$3,VLOOKUP($A96,'List Calculations'!B$2:H$2705,6,FALSE),"")</f>
        <v>Azerbaijan</v>
      </c>
      <c r="D96" s="3">
        <f ca="1">IF(A95&lt;Settings!$B$3,VLOOKUP($A96,'List Calculations'!B$2:H$2705,7,FALSE),"")</f>
        <v>2.9853246125480202</v>
      </c>
    </row>
    <row r="97" spans="1:4" x14ac:dyDescent="0.25">
      <c r="A97">
        <f ca="1">IF(A96&lt;Settings!$B$3,A96+1,"")</f>
        <v>96</v>
      </c>
      <c r="B97" t="str">
        <f ca="1">IF(A96&lt;Settings!$B$3,VLOOKUP($A97,'List Calculations'!B$2:H$2705,5,FALSE),"")</f>
        <v>France</v>
      </c>
      <c r="C97" t="str">
        <f ca="1">IF(A96&lt;Settings!$B$3,VLOOKUP($A97,'List Calculations'!B$2:H$2705,6,FALSE),"")</f>
        <v>Turkey</v>
      </c>
      <c r="D97" s="3">
        <f ca="1">IF(A96&lt;Settings!$B$3,VLOOKUP($A97,'List Calculations'!B$2:H$2705,7,FALSE),"")</f>
        <v>2.9741362776579301</v>
      </c>
    </row>
    <row r="98" spans="1:4" x14ac:dyDescent="0.25">
      <c r="A98">
        <f ca="1">IF(A97&lt;Settings!$B$3,A97+1,"")</f>
        <v>97</v>
      </c>
      <c r="B98" t="str">
        <f ca="1">IF(A97&lt;Settings!$B$3,VLOOKUP($A98,'List Calculations'!B$2:H$2705,5,FALSE),"")</f>
        <v>Belarus</v>
      </c>
      <c r="C98" t="str">
        <f ca="1">IF(A97&lt;Settings!$B$3,VLOOKUP($A98,'List Calculations'!B$2:H$2705,6,FALSE),"")</f>
        <v>Georgia</v>
      </c>
      <c r="D98" s="3">
        <f ca="1">IF(A97&lt;Settings!$B$3,VLOOKUP($A98,'List Calculations'!B$2:H$2705,7,FALSE),"")</f>
        <v>2.9729354968244599</v>
      </c>
    </row>
    <row r="99" spans="1:4" x14ac:dyDescent="0.25">
      <c r="A99">
        <f ca="1">IF(A98&lt;Settings!$B$3,A98+1,"")</f>
        <v>98</v>
      </c>
      <c r="B99" t="str">
        <f ca="1">IF(A98&lt;Settings!$B$3,VLOOKUP($A99,'List Calculations'!B$2:H$2705,5,FALSE),"")</f>
        <v>Estonia</v>
      </c>
      <c r="C99" t="str">
        <f ca="1">IF(A98&lt;Settings!$B$3,VLOOKUP($A99,'List Calculations'!B$2:H$2705,6,FALSE),"")</f>
        <v>Sweden</v>
      </c>
      <c r="D99" s="3">
        <f ca="1">IF(A98&lt;Settings!$B$3,VLOOKUP($A99,'List Calculations'!B$2:H$2705,7,FALSE),"")</f>
        <v>2.9682836996475199</v>
      </c>
    </row>
    <row r="100" spans="1:4" x14ac:dyDescent="0.25">
      <c r="A100">
        <f ca="1">IF(A99&lt;Settings!$B$3,A99+1,"")</f>
        <v>99</v>
      </c>
      <c r="B100" t="str">
        <f ca="1">IF(A99&lt;Settings!$B$3,VLOOKUP($A100,'List Calculations'!B$2:H$2705,5,FALSE),"")</f>
        <v>Albania</v>
      </c>
      <c r="C100" t="str">
        <f ca="1">IF(A99&lt;Settings!$B$3,VLOOKUP($A100,'List Calculations'!B$2:H$2705,6,FALSE),"")</f>
        <v>Bosnia &amp; Herzegovina</v>
      </c>
      <c r="D100" s="3">
        <f ca="1">IF(A99&lt;Settings!$B$3,VLOOKUP($A100,'List Calculations'!B$2:H$2705,7,FALSE),"")</f>
        <v>2.87841886187883</v>
      </c>
    </row>
    <row r="101" spans="1:4" x14ac:dyDescent="0.25">
      <c r="A101">
        <f ca="1">IF(A100&lt;Settings!$B$3,A100+1,"")</f>
        <v>100</v>
      </c>
      <c r="B101" t="str">
        <f ca="1">IF(A100&lt;Settings!$B$3,VLOOKUP($A101,'List Calculations'!B$2:H$2705,5,FALSE),"")</f>
        <v>Belgium</v>
      </c>
      <c r="C101" t="str">
        <f ca="1">IF(A100&lt;Settings!$B$3,VLOOKUP($A101,'List Calculations'!B$2:H$2705,6,FALSE),"")</f>
        <v>Armenia</v>
      </c>
      <c r="D101" s="3">
        <f ca="1">IF(A100&lt;Settings!$B$3,VLOOKUP($A101,'List Calculations'!B$2:H$2705,7,FALSE),"")</f>
        <v>2.87610482913083</v>
      </c>
    </row>
    <row r="102" spans="1:4" x14ac:dyDescent="0.25">
      <c r="A102">
        <f ca="1">IF(A101&lt;Settings!$B$3,A101+1,"")</f>
        <v>101</v>
      </c>
      <c r="B102" t="str">
        <f ca="1">IF(A101&lt;Settings!$B$3,VLOOKUP($A102,'List Calculations'!B$2:H$2705,5,FALSE),"")</f>
        <v>Croatia</v>
      </c>
      <c r="C102" t="str">
        <f ca="1">IF(A101&lt;Settings!$B$3,VLOOKUP($A102,'List Calculations'!B$2:H$2705,6,FALSE),"")</f>
        <v>Hungary</v>
      </c>
      <c r="D102" s="3">
        <f ca="1">IF(A101&lt;Settings!$B$3,VLOOKUP($A102,'List Calculations'!B$2:H$2705,7,FALSE),"")</f>
        <v>2.8707645555046</v>
      </c>
    </row>
    <row r="103" spans="1:4" x14ac:dyDescent="0.25">
      <c r="A103">
        <f ca="1">IF(A102&lt;Settings!$B$3,A102+1,"")</f>
        <v>102</v>
      </c>
      <c r="B103" t="str">
        <f ca="1">IF(A102&lt;Settings!$B$3,VLOOKUP($A103,'List Calculations'!B$2:H$2705,5,FALSE),"")</f>
        <v>Turkey</v>
      </c>
      <c r="C103" t="str">
        <f ca="1">IF(A102&lt;Settings!$B$3,VLOOKUP($A103,'List Calculations'!B$2:H$2705,6,FALSE),"")</f>
        <v>FYR Macedonia</v>
      </c>
      <c r="D103" s="3">
        <f ca="1">IF(A102&lt;Settings!$B$3,VLOOKUP($A103,'List Calculations'!B$2:H$2705,7,FALSE),"")</f>
        <v>2.8539692231725202</v>
      </c>
    </row>
    <row r="104" spans="1:4" x14ac:dyDescent="0.25">
      <c r="A104">
        <f ca="1">IF(A103&lt;Settings!$B$3,A103+1,"")</f>
        <v>103</v>
      </c>
      <c r="B104" t="str">
        <f ca="1">IF(A103&lt;Settings!$B$3,VLOOKUP($A104,'List Calculations'!B$2:H$2705,5,FALSE),"")</f>
        <v>Iceland</v>
      </c>
      <c r="C104" t="str">
        <f ca="1">IF(A103&lt;Settings!$B$3,VLOOKUP($A104,'List Calculations'!B$2:H$2705,6,FALSE),"")</f>
        <v>Sweden</v>
      </c>
      <c r="D104" s="3">
        <f ca="1">IF(A103&lt;Settings!$B$3,VLOOKUP($A104,'List Calculations'!B$2:H$2705,7,FALSE),"")</f>
        <v>2.8447121333362402</v>
      </c>
    </row>
    <row r="105" spans="1:4" x14ac:dyDescent="0.25">
      <c r="A105">
        <f ca="1">IF(A104&lt;Settings!$B$3,A104+1,"")</f>
        <v>104</v>
      </c>
      <c r="B105" t="str">
        <f ca="1">IF(A104&lt;Settings!$B$3,VLOOKUP($A105,'List Calculations'!B$2:H$2705,5,FALSE),"")</f>
        <v>Spain</v>
      </c>
      <c r="C105" t="str">
        <f ca="1">IF(A104&lt;Settings!$B$3,VLOOKUP($A105,'List Calculations'!B$2:H$2705,6,FALSE),"")</f>
        <v>Armenia</v>
      </c>
      <c r="D105" s="3">
        <f ca="1">IF(A104&lt;Settings!$B$3,VLOOKUP($A105,'List Calculations'!B$2:H$2705,7,FALSE),"")</f>
        <v>2.8394089226980799</v>
      </c>
    </row>
    <row r="106" spans="1:4" x14ac:dyDescent="0.25">
      <c r="A106">
        <f ca="1">IF(A105&lt;Settings!$B$3,A105+1,"")</f>
        <v>105</v>
      </c>
      <c r="B106" t="str">
        <f ca="1">IF(A105&lt;Settings!$B$3,VLOOKUP($A106,'List Calculations'!B$2:H$2705,5,FALSE),"")</f>
        <v>Iceland</v>
      </c>
      <c r="C106" t="str">
        <f ca="1">IF(A105&lt;Settings!$B$3,VLOOKUP($A106,'List Calculations'!B$2:H$2705,6,FALSE),"")</f>
        <v>Norway</v>
      </c>
      <c r="D106" s="3">
        <f ca="1">IF(A105&lt;Settings!$B$3,VLOOKUP($A106,'List Calculations'!B$2:H$2705,7,FALSE),"")</f>
        <v>2.82322557444536</v>
      </c>
    </row>
    <row r="107" spans="1:4" x14ac:dyDescent="0.25">
      <c r="A107">
        <f ca="1">IF(A106&lt;Settings!$B$3,A106+1,"")</f>
        <v>106</v>
      </c>
      <c r="B107" t="str">
        <f ca="1">IF(A106&lt;Settings!$B$3,VLOOKUP($A107,'List Calculations'!B$2:H$2705,5,FALSE),"")</f>
        <v>FYR Macedonia</v>
      </c>
      <c r="C107" t="str">
        <f ca="1">IF(A106&lt;Settings!$B$3,VLOOKUP($A107,'List Calculations'!B$2:H$2705,6,FALSE),"")</f>
        <v>Slovenia</v>
      </c>
      <c r="D107" s="3">
        <f ca="1">IF(A106&lt;Settings!$B$3,VLOOKUP($A107,'List Calculations'!B$2:H$2705,7,FALSE),"")</f>
        <v>2.81051915396616</v>
      </c>
    </row>
    <row r="108" spans="1:4" x14ac:dyDescent="0.25">
      <c r="A108">
        <f ca="1">IF(A107&lt;Settings!$B$3,A107+1,"")</f>
        <v>107</v>
      </c>
      <c r="B108" t="str">
        <f ca="1">IF(A107&lt;Settings!$B$3,VLOOKUP($A108,'List Calculations'!B$2:H$2705,5,FALSE),"")</f>
        <v>Spain</v>
      </c>
      <c r="C108" t="str">
        <f ca="1">IF(A107&lt;Settings!$B$3,VLOOKUP($A108,'List Calculations'!B$2:H$2705,6,FALSE),"")</f>
        <v>Portugal</v>
      </c>
      <c r="D108" s="3">
        <f ca="1">IF(A107&lt;Settings!$B$3,VLOOKUP($A108,'List Calculations'!B$2:H$2705,7,FALSE),"")</f>
        <v>2.8062901653091399</v>
      </c>
    </row>
    <row r="109" spans="1:4" x14ac:dyDescent="0.25">
      <c r="A109">
        <f ca="1">IF(A108&lt;Settings!$B$3,A108+1,"")</f>
        <v>108</v>
      </c>
      <c r="B109" t="str">
        <f ca="1">IF(A108&lt;Settings!$B$3,VLOOKUP($A109,'List Calculations'!B$2:H$2705,5,FALSE),"")</f>
        <v>Armenia</v>
      </c>
      <c r="C109" t="str">
        <f ca="1">IF(A108&lt;Settings!$B$3,VLOOKUP($A109,'List Calculations'!B$2:H$2705,6,FALSE),"")</f>
        <v>Ukraine</v>
      </c>
      <c r="D109" s="3">
        <f ca="1">IF(A108&lt;Settings!$B$3,VLOOKUP($A109,'List Calculations'!B$2:H$2705,7,FALSE),"")</f>
        <v>2.8036684998495001</v>
      </c>
    </row>
    <row r="110" spans="1:4" x14ac:dyDescent="0.25">
      <c r="A110">
        <f ca="1">IF(A109&lt;Settings!$B$3,A109+1,"")</f>
        <v>109</v>
      </c>
      <c r="B110" t="str">
        <f ca="1">IF(A109&lt;Settings!$B$3,VLOOKUP($A110,'List Calculations'!B$2:H$2705,5,FALSE),"")</f>
        <v>Israel</v>
      </c>
      <c r="C110" t="str">
        <f ca="1">IF(A109&lt;Settings!$B$3,VLOOKUP($A110,'List Calculations'!B$2:H$2705,6,FALSE),"")</f>
        <v>Russia</v>
      </c>
      <c r="D110" s="3">
        <f ca="1">IF(A109&lt;Settings!$B$3,VLOOKUP($A110,'List Calculations'!B$2:H$2705,7,FALSE),"")</f>
        <v>2.7736217265251102</v>
      </c>
    </row>
    <row r="111" spans="1:4" x14ac:dyDescent="0.25">
      <c r="A111">
        <f ca="1">IF(A110&lt;Settings!$B$3,A110+1,"")</f>
        <v>110</v>
      </c>
      <c r="B111" t="str">
        <f ca="1">IF(A110&lt;Settings!$B$3,VLOOKUP($A111,'List Calculations'!B$2:H$2705,5,FALSE),"")</f>
        <v>Lithuania</v>
      </c>
      <c r="C111" t="str">
        <f ca="1">IF(A110&lt;Settings!$B$3,VLOOKUP($A111,'List Calculations'!B$2:H$2705,6,FALSE),"")</f>
        <v>Russia</v>
      </c>
      <c r="D111" s="3">
        <f ca="1">IF(A110&lt;Settings!$B$3,VLOOKUP($A111,'List Calculations'!B$2:H$2705,7,FALSE),"")</f>
        <v>2.7646855302972799</v>
      </c>
    </row>
    <row r="112" spans="1:4" x14ac:dyDescent="0.25">
      <c r="A112">
        <f ca="1">IF(A111&lt;Settings!$B$3,A111+1,"")</f>
        <v>111</v>
      </c>
      <c r="B112" t="str">
        <f ca="1">IF(A111&lt;Settings!$B$3,VLOOKUP($A112,'List Calculations'!B$2:H$2705,5,FALSE),"")</f>
        <v>Sweden</v>
      </c>
      <c r="C112" t="str">
        <f ca="1">IF(A111&lt;Settings!$B$3,VLOOKUP($A112,'List Calculations'!B$2:H$2705,6,FALSE),"")</f>
        <v>Denmark</v>
      </c>
      <c r="D112" s="3">
        <f ca="1">IF(A111&lt;Settings!$B$3,VLOOKUP($A112,'List Calculations'!B$2:H$2705,7,FALSE),"")</f>
        <v>2.7603686526391802</v>
      </c>
    </row>
    <row r="113" spans="1:4" x14ac:dyDescent="0.25">
      <c r="A113">
        <f ca="1">IF(A112&lt;Settings!$B$3,A112+1,"")</f>
        <v>112</v>
      </c>
      <c r="B113" t="str">
        <f ca="1">IF(A112&lt;Settings!$B$3,VLOOKUP($A113,'List Calculations'!B$2:H$2705,5,FALSE),"")</f>
        <v>Greece</v>
      </c>
      <c r="C113" t="str">
        <f ca="1">IF(A112&lt;Settings!$B$3,VLOOKUP($A113,'List Calculations'!B$2:H$2705,6,FALSE),"")</f>
        <v>Georgia</v>
      </c>
      <c r="D113" s="3">
        <f ca="1">IF(A112&lt;Settings!$B$3,VLOOKUP($A113,'List Calculations'!B$2:H$2705,7,FALSE),"")</f>
        <v>2.7410881559987899</v>
      </c>
    </row>
    <row r="114" spans="1:4" x14ac:dyDescent="0.25">
      <c r="A114">
        <f ca="1">IF(A113&lt;Settings!$B$3,A113+1,"")</f>
        <v>113</v>
      </c>
      <c r="B114" t="str">
        <f ca="1">IF(A113&lt;Settings!$B$3,VLOOKUP($A114,'List Calculations'!B$2:H$2705,5,FALSE),"")</f>
        <v>Romania</v>
      </c>
      <c r="C114" t="str">
        <f ca="1">IF(A113&lt;Settings!$B$3,VLOOKUP($A114,'List Calculations'!B$2:H$2705,6,FALSE),"")</f>
        <v>Turkey</v>
      </c>
      <c r="D114" s="3">
        <f ca="1">IF(A113&lt;Settings!$B$3,VLOOKUP($A114,'List Calculations'!B$2:H$2705,7,FALSE),"")</f>
        <v>2.6971743290289698</v>
      </c>
    </row>
    <row r="115" spans="1:4" x14ac:dyDescent="0.25">
      <c r="A115">
        <f ca="1">IF(A114&lt;Settings!$B$3,A114+1,"")</f>
        <v>114</v>
      </c>
      <c r="B115" t="str">
        <f ca="1">IF(A114&lt;Settings!$B$3,VLOOKUP($A115,'List Calculations'!B$2:H$2705,5,FALSE),"")</f>
        <v>Albania</v>
      </c>
      <c r="C115" t="str">
        <f ca="1">IF(A114&lt;Settings!$B$3,VLOOKUP($A115,'List Calculations'!B$2:H$2705,6,FALSE),"")</f>
        <v>Spain</v>
      </c>
      <c r="D115" s="3">
        <f ca="1">IF(A114&lt;Settings!$B$3,VLOOKUP($A115,'List Calculations'!B$2:H$2705,7,FALSE),"")</f>
        <v>2.6944370083926201</v>
      </c>
    </row>
    <row r="116" spans="1:4" x14ac:dyDescent="0.25">
      <c r="A116">
        <f ca="1">IF(A115&lt;Settings!$B$3,A115+1,"")</f>
        <v>115</v>
      </c>
      <c r="B116" t="str">
        <f ca="1">IF(A115&lt;Settings!$B$3,VLOOKUP($A116,'List Calculations'!B$2:H$2705,5,FALSE),"")</f>
        <v>Netherlands</v>
      </c>
      <c r="C116" t="str">
        <f ca="1">IF(A115&lt;Settings!$B$3,VLOOKUP($A116,'List Calculations'!B$2:H$2705,6,FALSE),"")</f>
        <v>Turkey</v>
      </c>
      <c r="D116" s="3">
        <f ca="1">IF(A115&lt;Settings!$B$3,VLOOKUP($A116,'List Calculations'!B$2:H$2705,7,FALSE),"")</f>
        <v>2.6574288489246798</v>
      </c>
    </row>
    <row r="117" spans="1:4" x14ac:dyDescent="0.25">
      <c r="A117">
        <f ca="1">IF(A116&lt;Settings!$B$3,A116+1,"")</f>
        <v>116</v>
      </c>
      <c r="B117" t="str">
        <f ca="1">IF(A116&lt;Settings!$B$3,VLOOKUP($A117,'List Calculations'!B$2:H$2705,5,FALSE),"")</f>
        <v>Azerbaijan</v>
      </c>
      <c r="C117" t="str">
        <f ca="1">IF(A116&lt;Settings!$B$3,VLOOKUP($A117,'List Calculations'!B$2:H$2705,6,FALSE),"")</f>
        <v>Moldova</v>
      </c>
      <c r="D117" s="3">
        <f ca="1">IF(A116&lt;Settings!$B$3,VLOOKUP($A117,'List Calculations'!B$2:H$2705,7,FALSE),"")</f>
        <v>2.65257495274532</v>
      </c>
    </row>
    <row r="118" spans="1:4" x14ac:dyDescent="0.25">
      <c r="A118">
        <f ca="1">IF(A117&lt;Settings!$B$3,A117+1,"")</f>
        <v>117</v>
      </c>
      <c r="B118" t="str">
        <f ca="1">IF(A117&lt;Settings!$B$3,VLOOKUP($A118,'List Calculations'!B$2:H$2705,5,FALSE),"")</f>
        <v>Hungary</v>
      </c>
      <c r="C118" t="str">
        <f ca="1">IF(A117&lt;Settings!$B$3,VLOOKUP($A118,'List Calculations'!B$2:H$2705,6,FALSE),"")</f>
        <v>Azerbaijan</v>
      </c>
      <c r="D118" s="3">
        <f ca="1">IF(A117&lt;Settings!$B$3,VLOOKUP($A118,'List Calculations'!B$2:H$2705,7,FALSE),"")</f>
        <v>2.6439714045981701</v>
      </c>
    </row>
    <row r="119" spans="1:4" x14ac:dyDescent="0.25">
      <c r="A119">
        <f ca="1">IF(A118&lt;Settings!$B$3,A118+1,"")</f>
        <v>118</v>
      </c>
      <c r="B119" t="str">
        <f ca="1">IF(A118&lt;Settings!$B$3,VLOOKUP($A119,'List Calculations'!B$2:H$2705,5,FALSE),"")</f>
        <v>Russia</v>
      </c>
      <c r="C119" t="str">
        <f ca="1">IF(A118&lt;Settings!$B$3,VLOOKUP($A119,'List Calculations'!B$2:H$2705,6,FALSE),"")</f>
        <v>Ukraine</v>
      </c>
      <c r="D119" s="3">
        <f ca="1">IF(A118&lt;Settings!$B$3,VLOOKUP($A119,'List Calculations'!B$2:H$2705,7,FALSE),"")</f>
        <v>2.6267197789152701</v>
      </c>
    </row>
    <row r="120" spans="1:4" x14ac:dyDescent="0.25">
      <c r="A120">
        <f ca="1">IF(A119&lt;Settings!$B$3,A119+1,"")</f>
        <v>119</v>
      </c>
      <c r="B120" t="str">
        <f ca="1">IF(A119&lt;Settings!$B$3,VLOOKUP($A120,'List Calculations'!B$2:H$2705,5,FALSE),"")</f>
        <v>Belarus</v>
      </c>
      <c r="C120" t="str">
        <f ca="1">IF(A119&lt;Settings!$B$3,VLOOKUP($A120,'List Calculations'!B$2:H$2705,6,FALSE),"")</f>
        <v>Lithuania</v>
      </c>
      <c r="D120" s="3">
        <f ca="1">IF(A119&lt;Settings!$B$3,VLOOKUP($A120,'List Calculations'!B$2:H$2705,7,FALSE),"")</f>
        <v>2.62101267442474</v>
      </c>
    </row>
    <row r="121" spans="1:4" x14ac:dyDescent="0.25">
      <c r="A121">
        <f ca="1">IF(A120&lt;Settings!$B$3,A120+1,"")</f>
        <v>120</v>
      </c>
      <c r="B121" t="str">
        <f ca="1">IF(A120&lt;Settings!$B$3,VLOOKUP($A121,'List Calculations'!B$2:H$2705,5,FALSE),"")</f>
        <v>Portugal</v>
      </c>
      <c r="C121" t="str">
        <f ca="1">IF(A120&lt;Settings!$B$3,VLOOKUP($A121,'List Calculations'!B$2:H$2705,6,FALSE),"")</f>
        <v>Ukraine</v>
      </c>
      <c r="D121" s="3">
        <f ca="1">IF(A120&lt;Settings!$B$3,VLOOKUP($A121,'List Calculations'!B$2:H$2705,7,FALSE),"")</f>
        <v>2.6099119230075098</v>
      </c>
    </row>
    <row r="122" spans="1:4" x14ac:dyDescent="0.25">
      <c r="A122">
        <f ca="1">IF(A121&lt;Settings!$B$3,A121+1,"")</f>
        <v>121</v>
      </c>
      <c r="B122" t="str">
        <f ca="1">IF(A121&lt;Settings!$B$3,VLOOKUP($A122,'List Calculations'!B$2:H$2705,5,FALSE),"")</f>
        <v>Hungary</v>
      </c>
      <c r="C122" t="str">
        <f ca="1">IF(A121&lt;Settings!$B$3,VLOOKUP($A122,'List Calculations'!B$2:H$2705,6,FALSE),"")</f>
        <v>Iceland</v>
      </c>
      <c r="D122" s="3">
        <f ca="1">IF(A121&lt;Settings!$B$3,VLOOKUP($A122,'List Calculations'!B$2:H$2705,7,FALSE),"")</f>
        <v>2.5932074109988799</v>
      </c>
    </row>
    <row r="123" spans="1:4" x14ac:dyDescent="0.25">
      <c r="A123">
        <f ca="1">IF(A122&lt;Settings!$B$3,A122+1,"")</f>
        <v>122</v>
      </c>
      <c r="B123" t="str">
        <f ca="1">IF(A122&lt;Settings!$B$3,VLOOKUP($A123,'List Calculations'!B$2:H$2705,5,FALSE),"")</f>
        <v>Lithuania</v>
      </c>
      <c r="C123" t="str">
        <f ca="1">IF(A122&lt;Settings!$B$3,VLOOKUP($A123,'List Calculations'!B$2:H$2705,6,FALSE),"")</f>
        <v>Belarus</v>
      </c>
      <c r="D123" s="3">
        <f ca="1">IF(A122&lt;Settings!$B$3,VLOOKUP($A123,'List Calculations'!B$2:H$2705,7,FALSE),"")</f>
        <v>2.5650267714152402</v>
      </c>
    </row>
    <row r="124" spans="1:4" x14ac:dyDescent="0.25">
      <c r="A124">
        <f ca="1">IF(A123&lt;Settings!$B$3,A123+1,"")</f>
        <v>123</v>
      </c>
      <c r="B124" t="str">
        <f ca="1">IF(A123&lt;Settings!$B$3,VLOOKUP($A124,'List Calculations'!B$2:H$2705,5,FALSE),"")</f>
        <v>Sweden</v>
      </c>
      <c r="C124" t="str">
        <f ca="1">IF(A123&lt;Settings!$B$3,VLOOKUP($A124,'List Calculations'!B$2:H$2705,6,FALSE),"")</f>
        <v>Bosnia &amp; Herzegovina</v>
      </c>
      <c r="D124" s="3">
        <f ca="1">IF(A123&lt;Settings!$B$3,VLOOKUP($A124,'List Calculations'!B$2:H$2705,7,FALSE),"")</f>
        <v>2.5241824473493502</v>
      </c>
    </row>
    <row r="125" spans="1:4" x14ac:dyDescent="0.25">
      <c r="A125">
        <f ca="1">IF(A124&lt;Settings!$B$3,A124+1,"")</f>
        <v>124</v>
      </c>
      <c r="B125" t="str">
        <f ca="1">IF(A124&lt;Settings!$B$3,VLOOKUP($A125,'List Calculations'!B$2:H$2705,5,FALSE),"")</f>
        <v>Portugal</v>
      </c>
      <c r="C125" t="str">
        <f ca="1">IF(A124&lt;Settings!$B$3,VLOOKUP($A125,'List Calculations'!B$2:H$2705,6,FALSE),"")</f>
        <v>Italy</v>
      </c>
      <c r="D125" s="3">
        <f ca="1">IF(A124&lt;Settings!$B$3,VLOOKUP($A125,'List Calculations'!B$2:H$2705,7,FALSE),"")</f>
        <v>2.5212777512725699</v>
      </c>
    </row>
    <row r="126" spans="1:4" x14ac:dyDescent="0.25">
      <c r="A126">
        <f ca="1">IF(A125&lt;Settings!$B$3,A125+1,"")</f>
        <v>125</v>
      </c>
      <c r="B126" t="str">
        <f ca="1">IF(A125&lt;Settings!$B$3,VLOOKUP($A126,'List Calculations'!B$2:H$2705,5,FALSE),"")</f>
        <v>Norway</v>
      </c>
      <c r="C126" t="str">
        <f ca="1">IF(A125&lt;Settings!$B$3,VLOOKUP($A126,'List Calculations'!B$2:H$2705,6,FALSE),"")</f>
        <v>Lithuania</v>
      </c>
      <c r="D126" s="3">
        <f ca="1">IF(A125&lt;Settings!$B$3,VLOOKUP($A126,'List Calculations'!B$2:H$2705,7,FALSE),"")</f>
        <v>2.5065365398549502</v>
      </c>
    </row>
    <row r="127" spans="1:4" x14ac:dyDescent="0.25">
      <c r="A127">
        <f ca="1">IF(A126&lt;Settings!$B$3,A126+1,"")</f>
        <v>126</v>
      </c>
      <c r="B127" t="str">
        <f ca="1">IF(A126&lt;Settings!$B$3,VLOOKUP($A127,'List Calculations'!B$2:H$2705,5,FALSE),"")</f>
        <v>France</v>
      </c>
      <c r="C127" t="str">
        <f ca="1">IF(A126&lt;Settings!$B$3,VLOOKUP($A127,'List Calculations'!B$2:H$2705,6,FALSE),"")</f>
        <v>Israel</v>
      </c>
      <c r="D127" s="3">
        <f ca="1">IF(A126&lt;Settings!$B$3,VLOOKUP($A127,'List Calculations'!B$2:H$2705,7,FALSE),"")</f>
        <v>2.5032419448904699</v>
      </c>
    </row>
    <row r="128" spans="1:4" x14ac:dyDescent="0.25">
      <c r="A128">
        <f ca="1">IF(A127&lt;Settings!$B$3,A127+1,"")</f>
        <v>127</v>
      </c>
      <c r="B128" t="str">
        <f ca="1">IF(A127&lt;Settings!$B$3,VLOOKUP($A128,'List Calculations'!B$2:H$2705,5,FALSE),"")</f>
        <v>Yugoslavia</v>
      </c>
      <c r="C128" t="str">
        <f ca="1">IF(A127&lt;Settings!$B$3,VLOOKUP($A128,'List Calculations'!B$2:H$2705,6,FALSE),"")</f>
        <v>Turkey</v>
      </c>
      <c r="D128" s="3">
        <f ca="1">IF(A127&lt;Settings!$B$3,VLOOKUP($A128,'List Calculations'!B$2:H$2705,7,FALSE),"")</f>
        <v>2.44850739072875</v>
      </c>
    </row>
    <row r="129" spans="1:4" x14ac:dyDescent="0.25">
      <c r="A129">
        <f ca="1">IF(A128&lt;Settings!$B$3,A128+1,"")</f>
        <v>128</v>
      </c>
      <c r="B129" t="str">
        <f ca="1">IF(A128&lt;Settings!$B$3,VLOOKUP($A129,'List Calculations'!B$2:H$2705,5,FALSE),"")</f>
        <v>United Kingdom</v>
      </c>
      <c r="C129" t="str">
        <f ca="1">IF(A128&lt;Settings!$B$3,VLOOKUP($A129,'List Calculations'!B$2:H$2705,6,FALSE),"")</f>
        <v>Ireland</v>
      </c>
      <c r="D129" s="3">
        <f ca="1">IF(A128&lt;Settings!$B$3,VLOOKUP($A129,'List Calculations'!B$2:H$2705,7,FALSE),"")</f>
        <v>2.4098497838047499</v>
      </c>
    </row>
    <row r="130" spans="1:4" x14ac:dyDescent="0.25">
      <c r="A130">
        <f ca="1">IF(A129&lt;Settings!$B$3,A129+1,"")</f>
        <v>129</v>
      </c>
      <c r="B130" t="str">
        <f ca="1">IF(A129&lt;Settings!$B$3,VLOOKUP($A130,'List Calculations'!B$2:H$2705,5,FALSE),"")</f>
        <v>Denmark</v>
      </c>
      <c r="C130" t="str">
        <f ca="1">IF(A129&lt;Settings!$B$3,VLOOKUP($A130,'List Calculations'!B$2:H$2705,6,FALSE),"")</f>
        <v>Norway</v>
      </c>
      <c r="D130" s="3">
        <f ca="1">IF(A129&lt;Settings!$B$3,VLOOKUP($A130,'List Calculations'!B$2:H$2705,7,FALSE),"")</f>
        <v>2.4019843449354301</v>
      </c>
    </row>
    <row r="131" spans="1:4" x14ac:dyDescent="0.25">
      <c r="A131">
        <f ca="1">IF(A130&lt;Settings!$B$3,A130+1,"")</f>
        <v>130</v>
      </c>
      <c r="B131" t="str">
        <f ca="1">IF(A130&lt;Settings!$B$3,VLOOKUP($A131,'List Calculations'!B$2:H$2705,5,FALSE),"")</f>
        <v>Latvia</v>
      </c>
      <c r="C131" t="str">
        <f ca="1">IF(A130&lt;Settings!$B$3,VLOOKUP($A131,'List Calculations'!B$2:H$2705,6,FALSE),"")</f>
        <v>Ukraine</v>
      </c>
      <c r="D131" s="3">
        <f ca="1">IF(A130&lt;Settings!$B$3,VLOOKUP($A131,'List Calculations'!B$2:H$2705,7,FALSE),"")</f>
        <v>2.3935433416595102</v>
      </c>
    </row>
    <row r="132" spans="1:4" x14ac:dyDescent="0.25">
      <c r="A132">
        <f ca="1">IF(A131&lt;Settings!$B$3,A131+1,"")</f>
        <v>131</v>
      </c>
      <c r="B132" t="str">
        <f ca="1">IF(A131&lt;Settings!$B$3,VLOOKUP($A132,'List Calculations'!B$2:H$2705,5,FALSE),"")</f>
        <v>Hungary</v>
      </c>
      <c r="C132" t="str">
        <f ca="1">IF(A131&lt;Settings!$B$3,VLOOKUP($A132,'List Calculations'!B$2:H$2705,6,FALSE),"")</f>
        <v>Netherlands</v>
      </c>
      <c r="D132" s="3">
        <f ca="1">IF(A131&lt;Settings!$B$3,VLOOKUP($A132,'List Calculations'!B$2:H$2705,7,FALSE),"")</f>
        <v>2.3734745419677998</v>
      </c>
    </row>
    <row r="133" spans="1:4" x14ac:dyDescent="0.25">
      <c r="A133">
        <f ca="1">IF(A132&lt;Settings!$B$3,A132+1,"")</f>
        <v>132</v>
      </c>
      <c r="B133" t="str">
        <f ca="1">IF(A132&lt;Settings!$B$3,VLOOKUP($A133,'List Calculations'!B$2:H$2705,5,FALSE),"")</f>
        <v>Austria</v>
      </c>
      <c r="C133" t="str">
        <f ca="1">IF(A132&lt;Settings!$B$3,VLOOKUP($A133,'List Calculations'!B$2:H$2705,6,FALSE),"")</f>
        <v>Croatia</v>
      </c>
      <c r="D133" s="3">
        <f ca="1">IF(A132&lt;Settings!$B$3,VLOOKUP($A133,'List Calculations'!B$2:H$2705,7,FALSE),"")</f>
        <v>2.3635349985318101</v>
      </c>
    </row>
    <row r="134" spans="1:4" x14ac:dyDescent="0.25">
      <c r="A134">
        <f ca="1">IF(A133&lt;Settings!$B$3,A133+1,"")</f>
        <v>133</v>
      </c>
      <c r="B134" t="str">
        <f ca="1">IF(A133&lt;Settings!$B$3,VLOOKUP($A134,'List Calculations'!B$2:H$2705,5,FALSE),"")</f>
        <v>Portugal</v>
      </c>
      <c r="C134" t="str">
        <f ca="1">IF(A133&lt;Settings!$B$3,VLOOKUP($A134,'List Calculations'!B$2:H$2705,6,FALSE),"")</f>
        <v>Romania</v>
      </c>
      <c r="D134" s="3">
        <f ca="1">IF(A133&lt;Settings!$B$3,VLOOKUP($A134,'List Calculations'!B$2:H$2705,7,FALSE),"")</f>
        <v>2.3616584395962099</v>
      </c>
    </row>
    <row r="135" spans="1:4" x14ac:dyDescent="0.25">
      <c r="A135">
        <f ca="1">IF(A134&lt;Settings!$B$3,A134+1,"")</f>
        <v>134</v>
      </c>
      <c r="B135" t="str">
        <f ca="1">IF(A134&lt;Settings!$B$3,VLOOKUP($A135,'List Calculations'!B$2:H$2705,5,FALSE),"")</f>
        <v>Montenegro</v>
      </c>
      <c r="C135" t="str">
        <f ca="1">IF(A134&lt;Settings!$B$3,VLOOKUP($A135,'List Calculations'!B$2:H$2705,6,FALSE),"")</f>
        <v>Azerbaijan</v>
      </c>
      <c r="D135" s="3">
        <f ca="1">IF(A134&lt;Settings!$B$3,VLOOKUP($A135,'List Calculations'!B$2:H$2705,7,FALSE),"")</f>
        <v>2.34248758234332</v>
      </c>
    </row>
    <row r="136" spans="1:4" x14ac:dyDescent="0.25">
      <c r="A136">
        <f ca="1">IF(A135&lt;Settings!$B$3,A135+1,"")</f>
        <v>135</v>
      </c>
      <c r="B136" t="str">
        <f ca="1">IF(A135&lt;Settings!$B$3,VLOOKUP($A136,'List Calculations'!B$2:H$2705,5,FALSE),"")</f>
        <v>Finland</v>
      </c>
      <c r="C136" t="str">
        <f ca="1">IF(A135&lt;Settings!$B$3,VLOOKUP($A136,'List Calculations'!B$2:H$2705,6,FALSE),"")</f>
        <v>Hungary</v>
      </c>
      <c r="D136" s="3">
        <f ca="1">IF(A135&lt;Settings!$B$3,VLOOKUP($A136,'List Calculations'!B$2:H$2705,7,FALSE),"")</f>
        <v>2.33606025290814</v>
      </c>
    </row>
    <row r="137" spans="1:4" x14ac:dyDescent="0.25">
      <c r="A137">
        <f ca="1">IF(A136&lt;Settings!$B$3,A136+1,"")</f>
        <v>136</v>
      </c>
      <c r="B137" t="str">
        <f ca="1">IF(A136&lt;Settings!$B$3,VLOOKUP($A137,'List Calculations'!B$2:H$2705,5,FALSE),"")</f>
        <v>Israel</v>
      </c>
      <c r="C137" t="str">
        <f ca="1">IF(A136&lt;Settings!$B$3,VLOOKUP($A137,'List Calculations'!B$2:H$2705,6,FALSE),"")</f>
        <v>Ukraine</v>
      </c>
      <c r="D137" s="3">
        <f ca="1">IF(A136&lt;Settings!$B$3,VLOOKUP($A137,'List Calculations'!B$2:H$2705,7,FALSE),"")</f>
        <v>2.32743492939932</v>
      </c>
    </row>
    <row r="138" spans="1:4" x14ac:dyDescent="0.25">
      <c r="A138">
        <f ca="1">IF(A137&lt;Settings!$B$3,A137+1,"")</f>
        <v>137</v>
      </c>
      <c r="B138" t="str">
        <f ca="1">IF(A137&lt;Settings!$B$3,VLOOKUP($A138,'List Calculations'!B$2:H$2705,5,FALSE),"")</f>
        <v>Spain</v>
      </c>
      <c r="C138" t="str">
        <f ca="1">IF(A137&lt;Settings!$B$3,VLOOKUP($A138,'List Calculations'!B$2:H$2705,6,FALSE),"")</f>
        <v>Italy</v>
      </c>
      <c r="D138" s="3">
        <f ca="1">IF(A137&lt;Settings!$B$3,VLOOKUP($A138,'List Calculations'!B$2:H$2705,7,FALSE),"")</f>
        <v>2.2940732456478301</v>
      </c>
    </row>
    <row r="139" spans="1:4" x14ac:dyDescent="0.25">
      <c r="A139">
        <f ca="1">IF(A138&lt;Settings!$B$3,A138+1,"")</f>
        <v>138</v>
      </c>
      <c r="B139" t="str">
        <f ca="1">IF(A138&lt;Settings!$B$3,VLOOKUP($A139,'List Calculations'!B$2:H$2705,5,FALSE),"")</f>
        <v>Finland</v>
      </c>
      <c r="C139" t="str">
        <f ca="1">IF(A138&lt;Settings!$B$3,VLOOKUP($A139,'List Calculations'!B$2:H$2705,6,FALSE),"")</f>
        <v>Iceland</v>
      </c>
      <c r="D139" s="3">
        <f ca="1">IF(A138&lt;Settings!$B$3,VLOOKUP($A139,'List Calculations'!B$2:H$2705,7,FALSE),"")</f>
        <v>2.2621475588391702</v>
      </c>
    </row>
    <row r="140" spans="1:4" x14ac:dyDescent="0.25">
      <c r="A140">
        <f ca="1">IF(A139&lt;Settings!$B$3,A139+1,"")</f>
        <v>139</v>
      </c>
      <c r="B140" t="str">
        <f ca="1">IF(A139&lt;Settings!$B$3,VLOOKUP($A140,'List Calculations'!B$2:H$2705,5,FALSE),"")</f>
        <v>Finland</v>
      </c>
      <c r="C140" t="str">
        <f ca="1">IF(A139&lt;Settings!$B$3,VLOOKUP($A140,'List Calculations'!B$2:H$2705,6,FALSE),"")</f>
        <v>Sweden</v>
      </c>
      <c r="D140" s="3">
        <f ca="1">IF(A139&lt;Settings!$B$3,VLOOKUP($A140,'List Calculations'!B$2:H$2705,7,FALSE),"")</f>
        <v>2.2606355177185198</v>
      </c>
    </row>
    <row r="141" spans="1:4" x14ac:dyDescent="0.25">
      <c r="A141">
        <f ca="1">IF(A140&lt;Settings!$B$3,A140+1,"")</f>
        <v>140</v>
      </c>
      <c r="B141" t="str">
        <f ca="1">IF(A140&lt;Settings!$B$3,VLOOKUP($A141,'List Calculations'!B$2:H$2705,5,FALSE),"")</f>
        <v>Belarus</v>
      </c>
      <c r="C141" t="str">
        <f ca="1">IF(A140&lt;Settings!$B$3,VLOOKUP($A141,'List Calculations'!B$2:H$2705,6,FALSE),"")</f>
        <v>Armenia</v>
      </c>
      <c r="D141" s="3">
        <f ca="1">IF(A140&lt;Settings!$B$3,VLOOKUP($A141,'List Calculations'!B$2:H$2705,7,FALSE),"")</f>
        <v>2.2530691914088901</v>
      </c>
    </row>
    <row r="142" spans="1:4" x14ac:dyDescent="0.25">
      <c r="A142">
        <f ca="1">IF(A141&lt;Settings!$B$3,A141+1,"")</f>
        <v>141</v>
      </c>
      <c r="B142" t="str">
        <f ca="1">IF(A141&lt;Settings!$B$3,VLOOKUP($A142,'List Calculations'!B$2:H$2705,5,FALSE),"")</f>
        <v>Sweden</v>
      </c>
      <c r="C142" t="str">
        <f ca="1">IF(A141&lt;Settings!$B$3,VLOOKUP($A142,'List Calculations'!B$2:H$2705,6,FALSE),"")</f>
        <v>Estonia</v>
      </c>
      <c r="D142" s="3">
        <f ca="1">IF(A141&lt;Settings!$B$3,VLOOKUP($A142,'List Calculations'!B$2:H$2705,7,FALSE),"")</f>
        <v>2.2439341898096101</v>
      </c>
    </row>
    <row r="143" spans="1:4" x14ac:dyDescent="0.25">
      <c r="A143">
        <f ca="1">IF(A142&lt;Settings!$B$3,A142+1,"")</f>
        <v>142</v>
      </c>
      <c r="B143" t="str">
        <f ca="1">IF(A142&lt;Settings!$B$3,VLOOKUP($A143,'List Calculations'!B$2:H$2705,5,FALSE),"")</f>
        <v>Sweden</v>
      </c>
      <c r="C143" t="str">
        <f ca="1">IF(A142&lt;Settings!$B$3,VLOOKUP($A143,'List Calculations'!B$2:H$2705,6,FALSE),"")</f>
        <v>Finland</v>
      </c>
      <c r="D143" s="3">
        <f ca="1">IF(A142&lt;Settings!$B$3,VLOOKUP($A143,'List Calculations'!B$2:H$2705,7,FALSE),"")</f>
        <v>2.1260931371860101</v>
      </c>
    </row>
    <row r="144" spans="1:4" x14ac:dyDescent="0.25">
      <c r="A144">
        <f ca="1">IF(A143&lt;Settings!$B$3,A143+1,"")</f>
        <v>143</v>
      </c>
      <c r="B144" t="str">
        <f ca="1">IF(A143&lt;Settings!$B$3,VLOOKUP($A144,'List Calculations'!B$2:H$2705,5,FALSE),"")</f>
        <v>France</v>
      </c>
      <c r="C144" t="str">
        <f ca="1">IF(A143&lt;Settings!$B$3,VLOOKUP($A144,'List Calculations'!B$2:H$2705,6,FALSE),"")</f>
        <v>Serbia</v>
      </c>
      <c r="D144" s="3">
        <f ca="1">IF(A143&lt;Settings!$B$3,VLOOKUP($A144,'List Calculations'!B$2:H$2705,7,FALSE),"")</f>
        <v>2.1247157250465198</v>
      </c>
    </row>
    <row r="145" spans="1:4" x14ac:dyDescent="0.25">
      <c r="A145">
        <f ca="1">IF(A144&lt;Settings!$B$3,A144+1,"")</f>
        <v>144</v>
      </c>
      <c r="B145" t="str">
        <f ca="1">IF(A144&lt;Settings!$B$3,VLOOKUP($A145,'List Calculations'!B$2:H$2705,5,FALSE),"")</f>
        <v>Estonia</v>
      </c>
      <c r="C145" t="str">
        <f ca="1">IF(A144&lt;Settings!$B$3,VLOOKUP($A145,'List Calculations'!B$2:H$2705,6,FALSE),"")</f>
        <v>Norway</v>
      </c>
      <c r="D145" s="3">
        <f ca="1">IF(A144&lt;Settings!$B$3,VLOOKUP($A145,'List Calculations'!B$2:H$2705,7,FALSE),"")</f>
        <v>2.0680318439067999</v>
      </c>
    </row>
    <row r="146" spans="1:4" x14ac:dyDescent="0.25">
      <c r="A146">
        <f ca="1">IF(A145&lt;Settings!$B$3,A145+1,"")</f>
        <v>145</v>
      </c>
      <c r="B146" t="str">
        <f ca="1">IF(A145&lt;Settings!$B$3,VLOOKUP($A146,'List Calculations'!B$2:H$2705,5,FALSE),"")</f>
        <v>Switzerland</v>
      </c>
      <c r="C146" t="str">
        <f ca="1">IF(A145&lt;Settings!$B$3,VLOOKUP($A146,'List Calculations'!B$2:H$2705,6,FALSE),"")</f>
        <v>Bosnia &amp; Herzegovina</v>
      </c>
      <c r="D146" s="3">
        <f ca="1">IF(A145&lt;Settings!$B$3,VLOOKUP($A146,'List Calculations'!B$2:H$2705,7,FALSE),"")</f>
        <v>2.0435475790086799</v>
      </c>
    </row>
    <row r="147" spans="1:4" x14ac:dyDescent="0.25">
      <c r="A147">
        <f ca="1">IF(A146&lt;Settings!$B$3,A146+1,"")</f>
        <v>146</v>
      </c>
      <c r="B147" t="str">
        <f ca="1">IF(A146&lt;Settings!$B$3,VLOOKUP($A147,'List Calculations'!B$2:H$2705,5,FALSE),"")</f>
        <v>Israel</v>
      </c>
      <c r="C147" t="str">
        <f ca="1">IF(A146&lt;Settings!$B$3,VLOOKUP($A147,'List Calculations'!B$2:H$2705,6,FALSE),"")</f>
        <v>Yugoslavia</v>
      </c>
      <c r="D147" s="3">
        <f ca="1">IF(A146&lt;Settings!$B$3,VLOOKUP($A147,'List Calculations'!B$2:H$2705,7,FALSE),"")</f>
        <v>2.0255160397492298</v>
      </c>
    </row>
    <row r="148" spans="1:4" x14ac:dyDescent="0.25">
      <c r="A148">
        <f ca="1">IF(A147&lt;Settings!$B$3,A147+1,"")</f>
        <v>147</v>
      </c>
      <c r="B148" t="str">
        <f ca="1">IF(A147&lt;Settings!$B$3,VLOOKUP($A148,'List Calculations'!B$2:H$2705,5,FALSE),"")</f>
        <v>Latvia</v>
      </c>
      <c r="C148" t="str">
        <f ca="1">IF(A147&lt;Settings!$B$3,VLOOKUP($A148,'List Calculations'!B$2:H$2705,6,FALSE),"")</f>
        <v>Belarus</v>
      </c>
      <c r="D148" s="3">
        <f ca="1">IF(A147&lt;Settings!$B$3,VLOOKUP($A148,'List Calculations'!B$2:H$2705,7,FALSE),"")</f>
        <v>1.99734019843322</v>
      </c>
    </row>
    <row r="149" spans="1:4" x14ac:dyDescent="0.25">
      <c r="A149">
        <f ca="1">IF(A148&lt;Settings!$B$3,A148+1,"")</f>
        <v>148</v>
      </c>
      <c r="B149" t="str">
        <f ca="1">IF(A148&lt;Settings!$B$3,VLOOKUP($A149,'List Calculations'!B$2:H$2705,5,FALSE),"")</f>
        <v>Netherlands</v>
      </c>
      <c r="C149" t="str">
        <f ca="1">IF(A148&lt;Settings!$B$3,VLOOKUP($A149,'List Calculations'!B$2:H$2705,6,FALSE),"")</f>
        <v>Belgium</v>
      </c>
      <c r="D149" s="3">
        <f ca="1">IF(A148&lt;Settings!$B$3,VLOOKUP($A149,'List Calculations'!B$2:H$2705,7,FALSE),"")</f>
        <v>1.9806179541629301</v>
      </c>
    </row>
    <row r="150" spans="1:4" x14ac:dyDescent="0.25">
      <c r="A150">
        <f ca="1">IF(A149&lt;Settings!$B$3,A149+1,"")</f>
        <v>149</v>
      </c>
      <c r="B150" t="str">
        <f ca="1">IF(A149&lt;Settings!$B$3,VLOOKUP($A150,'List Calculations'!B$2:H$2705,5,FALSE),"")</f>
        <v>United Kingdom</v>
      </c>
      <c r="C150" t="str">
        <f ca="1">IF(A149&lt;Settings!$B$3,VLOOKUP($A150,'List Calculations'!B$2:H$2705,6,FALSE),"")</f>
        <v>Malta</v>
      </c>
      <c r="D150" s="3">
        <f ca="1">IF(A149&lt;Settings!$B$3,VLOOKUP($A150,'List Calculations'!B$2:H$2705,7,FALSE),"")</f>
        <v>1.9718659266527301</v>
      </c>
    </row>
    <row r="151" spans="1:4" x14ac:dyDescent="0.25">
      <c r="A151">
        <f ca="1">IF(A150&lt;Settings!$B$3,A150+1,"")</f>
        <v>150</v>
      </c>
      <c r="B151" t="str">
        <f ca="1">IF(A150&lt;Settings!$B$3,VLOOKUP($A151,'List Calculations'!B$2:H$2705,5,FALSE),"")</f>
        <v>Switzerland</v>
      </c>
      <c r="C151" t="str">
        <f ca="1">IF(A150&lt;Settings!$B$3,VLOOKUP($A151,'List Calculations'!B$2:H$2705,6,FALSE),"")</f>
        <v>FYR Macedonia</v>
      </c>
      <c r="D151" s="3">
        <f ca="1">IF(A150&lt;Settings!$B$3,VLOOKUP($A151,'List Calculations'!B$2:H$2705,7,FALSE),"")</f>
        <v>1.9506273740862601</v>
      </c>
    </row>
    <row r="152" spans="1:4" x14ac:dyDescent="0.25">
      <c r="A152">
        <f ca="1">IF(A151&lt;Settings!$B$3,A151+1,"")</f>
        <v>151</v>
      </c>
      <c r="B152" t="str">
        <f ca="1">IF(A151&lt;Settings!$B$3,VLOOKUP($A152,'List Calculations'!B$2:H$2705,5,FALSE),"")</f>
        <v>Norway</v>
      </c>
      <c r="C152" t="str">
        <f ca="1">IF(A151&lt;Settings!$B$3,VLOOKUP($A152,'List Calculations'!B$2:H$2705,6,FALSE),"")</f>
        <v>Bosnia &amp; Herzegovina</v>
      </c>
      <c r="D152" s="3">
        <f ca="1">IF(A151&lt;Settings!$B$3,VLOOKUP($A152,'List Calculations'!B$2:H$2705,7,FALSE),"")</f>
        <v>1.9505201228314</v>
      </c>
    </row>
    <row r="153" spans="1:4" x14ac:dyDescent="0.25">
      <c r="A153">
        <f ca="1">IF(A152&lt;Settings!$B$3,A152+1,"")</f>
        <v>152</v>
      </c>
      <c r="B153" t="str">
        <f ca="1">IF(A152&lt;Settings!$B$3,VLOOKUP($A153,'List Calculations'!B$2:H$2705,5,FALSE),"")</f>
        <v>Sweden</v>
      </c>
      <c r="C153" t="str">
        <f ca="1">IF(A152&lt;Settings!$B$3,VLOOKUP($A153,'List Calculations'!B$2:H$2705,6,FALSE),"")</f>
        <v>Norway</v>
      </c>
      <c r="D153" s="3">
        <f ca="1">IF(A152&lt;Settings!$B$3,VLOOKUP($A153,'List Calculations'!B$2:H$2705,7,FALSE),"")</f>
        <v>1.93429158981271</v>
      </c>
    </row>
    <row r="154" spans="1:4" x14ac:dyDescent="0.25">
      <c r="A154">
        <f ca="1">IF(A153&lt;Settings!$B$3,A153+1,"")</f>
        <v>153</v>
      </c>
      <c r="B154" t="str">
        <f ca="1">IF(A153&lt;Settings!$B$3,VLOOKUP($A154,'List Calculations'!B$2:H$2705,5,FALSE),"")</f>
        <v>Lithuania</v>
      </c>
      <c r="C154" t="str">
        <f ca="1">IF(A153&lt;Settings!$B$3,VLOOKUP($A154,'List Calculations'!B$2:H$2705,6,FALSE),"")</f>
        <v>Ukraine</v>
      </c>
      <c r="D154" s="3">
        <f ca="1">IF(A153&lt;Settings!$B$3,VLOOKUP($A154,'List Calculations'!B$2:H$2705,7,FALSE),"")</f>
        <v>1.91680998525396</v>
      </c>
    </row>
    <row r="155" spans="1:4" x14ac:dyDescent="0.25">
      <c r="A155">
        <f ca="1">IF(A154&lt;Settings!$B$3,A154+1,"")</f>
        <v>154</v>
      </c>
      <c r="B155" t="str">
        <f ca="1">IF(A154&lt;Settings!$B$3,VLOOKUP($A155,'List Calculations'!B$2:H$2705,5,FALSE),"")</f>
        <v>Switzerland</v>
      </c>
      <c r="C155" t="str">
        <f ca="1">IF(A154&lt;Settings!$B$3,VLOOKUP($A155,'List Calculations'!B$2:H$2705,6,FALSE),"")</f>
        <v>Turkey</v>
      </c>
      <c r="D155" s="3">
        <f ca="1">IF(A154&lt;Settings!$B$3,VLOOKUP($A155,'List Calculations'!B$2:H$2705,7,FALSE),"")</f>
        <v>1.89677072987641</v>
      </c>
    </row>
    <row r="156" spans="1:4" x14ac:dyDescent="0.25">
      <c r="A156">
        <f ca="1">IF(A155&lt;Settings!$B$3,A155+1,"")</f>
        <v>155</v>
      </c>
      <c r="B156" t="str">
        <f ca="1">IF(A155&lt;Settings!$B$3,VLOOKUP($A156,'List Calculations'!B$2:H$2705,5,FALSE),"")</f>
        <v>Ireland</v>
      </c>
      <c r="C156" t="str">
        <f ca="1">IF(A155&lt;Settings!$B$3,VLOOKUP($A156,'List Calculations'!B$2:H$2705,6,FALSE),"")</f>
        <v>Poland</v>
      </c>
      <c r="D156" s="3">
        <f ca="1">IF(A155&lt;Settings!$B$3,VLOOKUP($A156,'List Calculations'!B$2:H$2705,7,FALSE),"")</f>
        <v>1.8667331965498899</v>
      </c>
    </row>
    <row r="157" spans="1:4" x14ac:dyDescent="0.25">
      <c r="A157">
        <f ca="1">IF(A156&lt;Settings!$B$3,A156+1,"")</f>
        <v>156</v>
      </c>
      <c r="B157" t="str">
        <f ca="1">IF(A156&lt;Settings!$B$3,VLOOKUP($A157,'List Calculations'!B$2:H$2705,5,FALSE),"")</f>
        <v>Cyprus</v>
      </c>
      <c r="C157" t="str">
        <f ca="1">IF(A156&lt;Settings!$B$3,VLOOKUP($A157,'List Calculations'!B$2:H$2705,6,FALSE),"")</f>
        <v>Azerbaijan</v>
      </c>
      <c r="D157" s="3">
        <f ca="1">IF(A156&lt;Settings!$B$3,VLOOKUP($A157,'List Calculations'!B$2:H$2705,7,FALSE),"")</f>
        <v>1.8599976396536</v>
      </c>
    </row>
    <row r="158" spans="1:4" x14ac:dyDescent="0.25">
      <c r="A158">
        <f ca="1">IF(A157&lt;Settings!$B$3,A157+1,"")</f>
        <v>157</v>
      </c>
      <c r="B158" t="str">
        <f ca="1">IF(A157&lt;Settings!$B$3,VLOOKUP($A158,'List Calculations'!B$2:H$2705,5,FALSE),"")</f>
        <v>Malta</v>
      </c>
      <c r="C158" t="str">
        <f ca="1">IF(A157&lt;Settings!$B$3,VLOOKUP($A158,'List Calculations'!B$2:H$2705,6,FALSE),"")</f>
        <v>United Kingdom</v>
      </c>
      <c r="D158" s="3">
        <f ca="1">IF(A157&lt;Settings!$B$3,VLOOKUP($A158,'List Calculations'!B$2:H$2705,7,FALSE),"")</f>
        <v>1.85849921653366</v>
      </c>
    </row>
    <row r="159" spans="1:4" x14ac:dyDescent="0.25">
      <c r="A159">
        <f ca="1">IF(A158&lt;Settings!$B$3,A158+1,"")</f>
        <v>158</v>
      </c>
      <c r="B159" t="str">
        <f ca="1">IF(A158&lt;Settings!$B$3,VLOOKUP($A159,'List Calculations'!B$2:H$2705,5,FALSE),"")</f>
        <v>Belgium</v>
      </c>
      <c r="C159" t="str">
        <f ca="1">IF(A158&lt;Settings!$B$3,VLOOKUP($A159,'List Calculations'!B$2:H$2705,6,FALSE),"")</f>
        <v>Turkey</v>
      </c>
      <c r="D159" s="3">
        <f ca="1">IF(A158&lt;Settings!$B$3,VLOOKUP($A159,'List Calculations'!B$2:H$2705,7,FALSE),"")</f>
        <v>1.8174331148948499</v>
      </c>
    </row>
    <row r="160" spans="1:4" x14ac:dyDescent="0.25">
      <c r="A160">
        <f ca="1">IF(A159&lt;Settings!$B$3,A159+1,"")</f>
        <v>159</v>
      </c>
      <c r="B160" t="str">
        <f ca="1">IF(A159&lt;Settings!$B$3,VLOOKUP($A160,'List Calculations'!B$2:H$2705,5,FALSE),"")</f>
        <v>Austria</v>
      </c>
      <c r="C160" t="str">
        <f ca="1">IF(A159&lt;Settings!$B$3,VLOOKUP($A160,'List Calculations'!B$2:H$2705,6,FALSE),"")</f>
        <v>Poland</v>
      </c>
      <c r="D160" s="3">
        <f ca="1">IF(A159&lt;Settings!$B$3,VLOOKUP($A160,'List Calculations'!B$2:H$2705,7,FALSE),"")</f>
        <v>1.8105842936233101</v>
      </c>
    </row>
    <row r="161" spans="1:4" x14ac:dyDescent="0.25">
      <c r="A161">
        <f ca="1">IF(A160&lt;Settings!$B$3,A160+1,"")</f>
        <v>160</v>
      </c>
      <c r="B161" t="str">
        <f ca="1">IF(A160&lt;Settings!$B$3,VLOOKUP($A161,'List Calculations'!B$2:H$2705,5,FALSE),"")</f>
        <v>San Marino</v>
      </c>
      <c r="C161" t="str">
        <f ca="1">IF(A160&lt;Settings!$B$3,VLOOKUP($A161,'List Calculations'!B$2:H$2705,6,FALSE),"")</f>
        <v>Greece</v>
      </c>
      <c r="D161" s="3">
        <f ca="1">IF(A160&lt;Settings!$B$3,VLOOKUP($A161,'List Calculations'!B$2:H$2705,7,FALSE),"")</f>
        <v>1.81042369161752</v>
      </c>
    </row>
    <row r="162" spans="1:4" x14ac:dyDescent="0.25">
      <c r="A162">
        <f ca="1">IF(A161&lt;Settings!$B$3,A161+1,"")</f>
        <v>161</v>
      </c>
      <c r="B162" t="str">
        <f ca="1">IF(A161&lt;Settings!$B$3,VLOOKUP($A162,'List Calculations'!B$2:H$2705,5,FALSE),"")</f>
        <v>Switzerland</v>
      </c>
      <c r="C162" t="str">
        <f ca="1">IF(A161&lt;Settings!$B$3,VLOOKUP($A162,'List Calculations'!B$2:H$2705,6,FALSE),"")</f>
        <v>Portugal</v>
      </c>
      <c r="D162" s="3">
        <f ca="1">IF(A161&lt;Settings!$B$3,VLOOKUP($A162,'List Calculations'!B$2:H$2705,7,FALSE),"")</f>
        <v>1.7915890698541701</v>
      </c>
    </row>
    <row r="163" spans="1:4" x14ac:dyDescent="0.25">
      <c r="A163">
        <f ca="1">IF(A162&lt;Settings!$B$3,A162+1,"")</f>
        <v>162</v>
      </c>
      <c r="B163" t="str">
        <f ca="1">IF(A162&lt;Settings!$B$3,VLOOKUP($A163,'List Calculations'!B$2:H$2705,5,FALSE),"")</f>
        <v>Poland</v>
      </c>
      <c r="C163" t="str">
        <f ca="1">IF(A162&lt;Settings!$B$3,VLOOKUP($A163,'List Calculations'!B$2:H$2705,6,FALSE),"")</f>
        <v>Belgium</v>
      </c>
      <c r="D163" s="3">
        <f ca="1">IF(A162&lt;Settings!$B$3,VLOOKUP($A163,'List Calculations'!B$2:H$2705,7,FALSE),"")</f>
        <v>1.75907610017517</v>
      </c>
    </row>
    <row r="164" spans="1:4" x14ac:dyDescent="0.25">
      <c r="A164">
        <f ca="1">IF(A163&lt;Settings!$B$3,A163+1,"")</f>
        <v>163</v>
      </c>
      <c r="B164" t="str">
        <f ca="1">IF(A163&lt;Settings!$B$3,VLOOKUP($A164,'List Calculations'!B$2:H$2705,5,FALSE),"")</f>
        <v>Lithuania</v>
      </c>
      <c r="C164" t="str">
        <f ca="1">IF(A163&lt;Settings!$B$3,VLOOKUP($A164,'List Calculations'!B$2:H$2705,6,FALSE),"")</f>
        <v>Norway</v>
      </c>
      <c r="D164" s="3">
        <f ca="1">IF(A163&lt;Settings!$B$3,VLOOKUP($A164,'List Calculations'!B$2:H$2705,7,FALSE),"")</f>
        <v>1.75483957982396</v>
      </c>
    </row>
    <row r="165" spans="1:4" x14ac:dyDescent="0.25">
      <c r="A165">
        <f ca="1">IF(A164&lt;Settings!$B$3,A164+1,"")</f>
        <v>164</v>
      </c>
      <c r="B165" t="str">
        <f ca="1">IF(A164&lt;Settings!$B$3,VLOOKUP($A165,'List Calculations'!B$2:H$2705,5,FALSE),"")</f>
        <v>Israel</v>
      </c>
      <c r="C165" t="str">
        <f ca="1">IF(A164&lt;Settings!$B$3,VLOOKUP($A165,'List Calculations'!B$2:H$2705,6,FALSE),"")</f>
        <v>Belarus</v>
      </c>
      <c r="D165" s="3">
        <f ca="1">IF(A164&lt;Settings!$B$3,VLOOKUP($A165,'List Calculations'!B$2:H$2705,7,FALSE),"")</f>
        <v>1.74606709902533</v>
      </c>
    </row>
    <row r="166" spans="1:4" x14ac:dyDescent="0.25">
      <c r="A166">
        <f ca="1">IF(A165&lt;Settings!$B$3,A165+1,"")</f>
        <v>165</v>
      </c>
      <c r="B166" t="str">
        <f ca="1">IF(A165&lt;Settings!$B$3,VLOOKUP($A166,'List Calculations'!B$2:H$2705,5,FALSE),"")</f>
        <v>Greece</v>
      </c>
      <c r="C166" t="str">
        <f ca="1">IF(A165&lt;Settings!$B$3,VLOOKUP($A166,'List Calculations'!B$2:H$2705,6,FALSE),"")</f>
        <v>Romania</v>
      </c>
      <c r="D166" s="3">
        <f ca="1">IF(A165&lt;Settings!$B$3,VLOOKUP($A166,'List Calculations'!B$2:H$2705,7,FALSE),"")</f>
        <v>1.7124002518218999</v>
      </c>
    </row>
    <row r="167" spans="1:4" x14ac:dyDescent="0.25">
      <c r="A167">
        <f ca="1">IF(A166&lt;Settings!$B$3,A166+1,"")</f>
        <v>166</v>
      </c>
      <c r="B167" t="str">
        <f ca="1">IF(A166&lt;Settings!$B$3,VLOOKUP($A167,'List Calculations'!B$2:H$2705,5,FALSE),"")</f>
        <v>Lithuania</v>
      </c>
      <c r="C167" t="str">
        <f ca="1">IF(A166&lt;Settings!$B$3,VLOOKUP($A167,'List Calculations'!B$2:H$2705,6,FALSE),"")</f>
        <v>Poland</v>
      </c>
      <c r="D167" s="3">
        <f ca="1">IF(A166&lt;Settings!$B$3,VLOOKUP($A167,'List Calculations'!B$2:H$2705,7,FALSE),"")</f>
        <v>1.70592388715725</v>
      </c>
    </row>
    <row r="168" spans="1:4" x14ac:dyDescent="0.25">
      <c r="A168">
        <f ca="1">IF(A167&lt;Settings!$B$3,A167+1,"")</f>
        <v>167</v>
      </c>
      <c r="B168" t="str">
        <f ca="1">IF(A167&lt;Settings!$B$3,VLOOKUP($A168,'List Calculations'!B$2:H$2705,5,FALSE),"")</f>
        <v>Belgium</v>
      </c>
      <c r="C168" t="str">
        <f ca="1">IF(A167&lt;Settings!$B$3,VLOOKUP($A168,'List Calculations'!B$2:H$2705,6,FALSE),"")</f>
        <v>Netherlands</v>
      </c>
      <c r="D168" s="3">
        <f ca="1">IF(A167&lt;Settings!$B$3,VLOOKUP($A168,'List Calculations'!B$2:H$2705,7,FALSE),"")</f>
        <v>1.70534120776314</v>
      </c>
    </row>
    <row r="169" spans="1:4" x14ac:dyDescent="0.25">
      <c r="A169">
        <f ca="1">IF(A168&lt;Settings!$B$3,A168+1,"")</f>
        <v>168</v>
      </c>
      <c r="B169" t="str">
        <f ca="1">IF(A168&lt;Settings!$B$3,VLOOKUP($A169,'List Calculations'!B$2:H$2705,5,FALSE),"")</f>
        <v>Montenegro</v>
      </c>
      <c r="C169" t="str">
        <f ca="1">IF(A168&lt;Settings!$B$3,VLOOKUP($A169,'List Calculations'!B$2:H$2705,6,FALSE),"")</f>
        <v>Greece</v>
      </c>
      <c r="D169" s="3">
        <f ca="1">IF(A168&lt;Settings!$B$3,VLOOKUP($A169,'List Calculations'!B$2:H$2705,7,FALSE),"")</f>
        <v>1.7044306367477</v>
      </c>
    </row>
    <row r="170" spans="1:4" x14ac:dyDescent="0.25">
      <c r="A170">
        <f ca="1">IF(A169&lt;Settings!$B$3,A169+1,"")</f>
        <v>169</v>
      </c>
      <c r="B170" t="str">
        <f ca="1">IF(A169&lt;Settings!$B$3,VLOOKUP($A170,'List Calculations'!B$2:H$2705,5,FALSE),"")</f>
        <v>Azerbaijan</v>
      </c>
      <c r="C170" t="str">
        <f ca="1">IF(A169&lt;Settings!$B$3,VLOOKUP($A170,'List Calculations'!B$2:H$2705,6,FALSE),"")</f>
        <v>Romania</v>
      </c>
      <c r="D170" s="3">
        <f ca="1">IF(A169&lt;Settings!$B$3,VLOOKUP($A170,'List Calculations'!B$2:H$2705,7,FALSE),"")</f>
        <v>1.6952838219909301</v>
      </c>
    </row>
    <row r="171" spans="1:4" x14ac:dyDescent="0.25">
      <c r="A171">
        <f ca="1">IF(A170&lt;Settings!$B$3,A170+1,"")</f>
        <v>170</v>
      </c>
      <c r="B171" t="str">
        <f ca="1">IF(A170&lt;Settings!$B$3,VLOOKUP($A171,'List Calculations'!B$2:H$2705,5,FALSE),"")</f>
        <v>United Kingdom</v>
      </c>
      <c r="C171" t="str">
        <f ca="1">IF(A170&lt;Settings!$B$3,VLOOKUP($A171,'List Calculations'!B$2:H$2705,6,FALSE),"")</f>
        <v>Cyprus</v>
      </c>
      <c r="D171" s="3">
        <f ca="1">IF(A170&lt;Settings!$B$3,VLOOKUP($A171,'List Calculations'!B$2:H$2705,7,FALSE),"")</f>
        <v>1.69510265942233</v>
      </c>
    </row>
    <row r="172" spans="1:4" x14ac:dyDescent="0.25">
      <c r="A172">
        <f ca="1">IF(A171&lt;Settings!$B$3,A171+1,"")</f>
        <v>171</v>
      </c>
      <c r="B172" t="str">
        <f ca="1">IF(A171&lt;Settings!$B$3,VLOOKUP($A172,'List Calculations'!B$2:H$2705,5,FALSE),"")</f>
        <v>Ireland</v>
      </c>
      <c r="C172" t="str">
        <f ca="1">IF(A171&lt;Settings!$B$3,VLOOKUP($A172,'List Calculations'!B$2:H$2705,6,FALSE),"")</f>
        <v>Estonia</v>
      </c>
      <c r="D172" s="3">
        <f ca="1">IF(A171&lt;Settings!$B$3,VLOOKUP($A172,'List Calculations'!B$2:H$2705,7,FALSE),"")</f>
        <v>1.6848385752792201</v>
      </c>
    </row>
    <row r="173" spans="1:4" x14ac:dyDescent="0.25">
      <c r="A173">
        <f ca="1">IF(A172&lt;Settings!$B$3,A172+1,"")</f>
        <v>172</v>
      </c>
      <c r="B173" t="str">
        <f ca="1">IF(A172&lt;Settings!$B$3,VLOOKUP($A173,'List Calculations'!B$2:H$2705,5,FALSE),"")</f>
        <v>Switzerland</v>
      </c>
      <c r="C173" t="str">
        <f ca="1">IF(A172&lt;Settings!$B$3,VLOOKUP($A173,'List Calculations'!B$2:H$2705,6,FALSE),"")</f>
        <v>Croatia</v>
      </c>
      <c r="D173" s="3">
        <f ca="1">IF(A172&lt;Settings!$B$3,VLOOKUP($A173,'List Calculations'!B$2:H$2705,7,FALSE),"")</f>
        <v>1.6820225158711699</v>
      </c>
    </row>
    <row r="174" spans="1:4" x14ac:dyDescent="0.25">
      <c r="A174">
        <f ca="1">IF(A173&lt;Settings!$B$3,A173+1,"")</f>
        <v>173</v>
      </c>
      <c r="B174" t="str">
        <f ca="1">IF(A173&lt;Settings!$B$3,VLOOKUP($A174,'List Calculations'!B$2:H$2705,5,FALSE),"")</f>
        <v>Estonia</v>
      </c>
      <c r="C174" t="str">
        <f ca="1">IF(A173&lt;Settings!$B$3,VLOOKUP($A174,'List Calculations'!B$2:H$2705,6,FALSE),"")</f>
        <v>Denmark</v>
      </c>
      <c r="D174" s="3">
        <f ca="1">IF(A173&lt;Settings!$B$3,VLOOKUP($A174,'List Calculations'!B$2:H$2705,7,FALSE),"")</f>
        <v>1.6777316635755</v>
      </c>
    </row>
    <row r="175" spans="1:4" x14ac:dyDescent="0.25">
      <c r="A175">
        <f ca="1">IF(A174&lt;Settings!$B$3,A174+1,"")</f>
        <v>174</v>
      </c>
      <c r="B175" t="str">
        <f ca="1">IF(A174&lt;Settings!$B$3,VLOOKUP($A175,'List Calculations'!B$2:H$2705,5,FALSE),"")</f>
        <v>Portugal</v>
      </c>
      <c r="C175" t="str">
        <f ca="1">IF(A174&lt;Settings!$B$3,VLOOKUP($A175,'List Calculations'!B$2:H$2705,6,FALSE),"")</f>
        <v>Spain</v>
      </c>
      <c r="D175" s="3">
        <f ca="1">IF(A174&lt;Settings!$B$3,VLOOKUP($A175,'List Calculations'!B$2:H$2705,7,FALSE),"")</f>
        <v>1.65547856971706</v>
      </c>
    </row>
    <row r="176" spans="1:4" x14ac:dyDescent="0.25">
      <c r="A176">
        <f ca="1">IF(A175&lt;Settings!$B$3,A175+1,"")</f>
        <v>175</v>
      </c>
      <c r="B176" t="str">
        <f ca="1">IF(A175&lt;Settings!$B$3,VLOOKUP($A176,'List Calculations'!B$2:H$2705,5,FALSE),"")</f>
        <v>Norway</v>
      </c>
      <c r="C176" t="str">
        <f ca="1">IF(A175&lt;Settings!$B$3,VLOOKUP($A176,'List Calculations'!B$2:H$2705,6,FALSE),"")</f>
        <v>Finland</v>
      </c>
      <c r="D176" s="3">
        <f ca="1">IF(A175&lt;Settings!$B$3,VLOOKUP($A176,'List Calculations'!B$2:H$2705,7,FALSE),"")</f>
        <v>1.6495361182700099</v>
      </c>
    </row>
    <row r="177" spans="1:4" x14ac:dyDescent="0.25">
      <c r="A177">
        <f ca="1">IF(A176&lt;Settings!$B$3,A176+1,"")</f>
        <v>176</v>
      </c>
      <c r="B177" t="str">
        <f ca="1">IF(A176&lt;Settings!$B$3,VLOOKUP($A177,'List Calculations'!B$2:H$2705,5,FALSE),"")</f>
        <v>Armenia</v>
      </c>
      <c r="C177" t="str">
        <f ca="1">IF(A176&lt;Settings!$B$3,VLOOKUP($A177,'List Calculations'!B$2:H$2705,6,FALSE),"")</f>
        <v>Moldova</v>
      </c>
      <c r="D177" s="3">
        <f ca="1">IF(A176&lt;Settings!$B$3,VLOOKUP($A177,'List Calculations'!B$2:H$2705,7,FALSE),"")</f>
        <v>1.62062848101226</v>
      </c>
    </row>
    <row r="178" spans="1:4" x14ac:dyDescent="0.25">
      <c r="A178">
        <f ca="1">IF(A177&lt;Settings!$B$3,A177+1,"")</f>
        <v>177</v>
      </c>
      <c r="B178" t="str">
        <f ca="1">IF(A177&lt;Settings!$B$3,VLOOKUP($A178,'List Calculations'!B$2:H$2705,5,FALSE),"")</f>
        <v>Monaco</v>
      </c>
      <c r="C178" t="str">
        <f ca="1">IF(A177&lt;Settings!$B$3,VLOOKUP($A178,'List Calculations'!B$2:H$2705,6,FALSE),"")</f>
        <v>France</v>
      </c>
      <c r="D178" s="3">
        <f ca="1">IF(A177&lt;Settings!$B$3,VLOOKUP($A178,'List Calculations'!B$2:H$2705,7,FALSE),"")</f>
        <v>1.5991416091547299</v>
      </c>
    </row>
    <row r="179" spans="1:4" x14ac:dyDescent="0.25">
      <c r="A179">
        <f ca="1">IF(A178&lt;Settings!$B$3,A178+1,"")</f>
        <v>178</v>
      </c>
      <c r="B179" t="str">
        <f ca="1">IF(A178&lt;Settings!$B$3,VLOOKUP($A179,'List Calculations'!B$2:H$2705,5,FALSE),"")</f>
        <v>Belarus</v>
      </c>
      <c r="C179" t="str">
        <f ca="1">IF(A178&lt;Settings!$B$3,VLOOKUP($A179,'List Calculations'!B$2:H$2705,6,FALSE),"")</f>
        <v>Poland</v>
      </c>
      <c r="D179" s="3">
        <f ca="1">IF(A178&lt;Settings!$B$3,VLOOKUP($A179,'List Calculations'!B$2:H$2705,7,FALSE),"")</f>
        <v>1.57395570350999</v>
      </c>
    </row>
    <row r="180" spans="1:4" x14ac:dyDescent="0.25">
      <c r="A180">
        <f ca="1">IF(A179&lt;Settings!$B$3,A179+1,"")</f>
        <v>179</v>
      </c>
      <c r="B180" t="str">
        <f ca="1">IF(A179&lt;Settings!$B$3,VLOOKUP($A180,'List Calculations'!B$2:H$2705,5,FALSE),"")</f>
        <v>United Kingdom</v>
      </c>
      <c r="C180" t="str">
        <f ca="1">IF(A179&lt;Settings!$B$3,VLOOKUP($A180,'List Calculations'!B$2:H$2705,6,FALSE),"")</f>
        <v>Latvia</v>
      </c>
      <c r="D180" s="3">
        <f ca="1">IF(A179&lt;Settings!$B$3,VLOOKUP($A180,'List Calculations'!B$2:H$2705,7,FALSE),"")</f>
        <v>1.5649990933595299</v>
      </c>
    </row>
    <row r="181" spans="1:4" x14ac:dyDescent="0.25">
      <c r="A181">
        <f ca="1">IF(A180&lt;Settings!$B$3,A180+1,"")</f>
        <v>180</v>
      </c>
      <c r="B181" t="str">
        <f ca="1">IF(A180&lt;Settings!$B$3,VLOOKUP($A181,'List Calculations'!B$2:H$2705,5,FALSE),"")</f>
        <v>Latvia</v>
      </c>
      <c r="C181" t="str">
        <f ca="1">IF(A180&lt;Settings!$B$3,VLOOKUP($A181,'List Calculations'!B$2:H$2705,6,FALSE),"")</f>
        <v>Norway</v>
      </c>
      <c r="D181" s="3">
        <f ca="1">IF(A180&lt;Settings!$B$3,VLOOKUP($A181,'List Calculations'!B$2:H$2705,7,FALSE),"")</f>
        <v>1.56026811629837</v>
      </c>
    </row>
    <row r="182" spans="1:4" x14ac:dyDescent="0.25">
      <c r="A182">
        <f ca="1">IF(A181&lt;Settings!$B$3,A181+1,"")</f>
        <v>181</v>
      </c>
      <c r="B182" t="str">
        <f ca="1">IF(A181&lt;Settings!$B$3,VLOOKUP($A182,'List Calculations'!B$2:H$2705,5,FALSE),"")</f>
        <v>Spain</v>
      </c>
      <c r="C182" t="str">
        <f ca="1">IF(A181&lt;Settings!$B$3,VLOOKUP($A182,'List Calculations'!B$2:H$2705,6,FALSE),"")</f>
        <v>Germany</v>
      </c>
      <c r="D182" s="3">
        <f ca="1">IF(A181&lt;Settings!$B$3,VLOOKUP($A182,'List Calculations'!B$2:H$2705,7,FALSE),"")</f>
        <v>1.55819622096552</v>
      </c>
    </row>
    <row r="183" spans="1:4" x14ac:dyDescent="0.25">
      <c r="A183">
        <f ca="1">IF(A182&lt;Settings!$B$3,A182+1,"")</f>
        <v>182</v>
      </c>
      <c r="B183" t="str">
        <f ca="1">IF(A182&lt;Settings!$B$3,VLOOKUP($A183,'List Calculations'!B$2:H$2705,5,FALSE),"")</f>
        <v>Sweden</v>
      </c>
      <c r="C183" t="str">
        <f ca="1">IF(A182&lt;Settings!$B$3,VLOOKUP($A183,'List Calculations'!B$2:H$2705,6,FALSE),"")</f>
        <v>Ireland</v>
      </c>
      <c r="D183" s="3">
        <f ca="1">IF(A182&lt;Settings!$B$3,VLOOKUP($A183,'List Calculations'!B$2:H$2705,7,FALSE),"")</f>
        <v>1.5468999948586399</v>
      </c>
    </row>
    <row r="184" spans="1:4" x14ac:dyDescent="0.25">
      <c r="A184">
        <f ca="1">IF(A183&lt;Settings!$B$3,A183+1,"")</f>
        <v>183</v>
      </c>
      <c r="B184" t="str">
        <f ca="1">IF(A183&lt;Settings!$B$3,VLOOKUP($A184,'List Calculations'!B$2:H$2705,5,FALSE),"")</f>
        <v>Cyprus</v>
      </c>
      <c r="C184" t="str">
        <f ca="1">IF(A183&lt;Settings!$B$3,VLOOKUP($A184,'List Calculations'!B$2:H$2705,6,FALSE),"")</f>
        <v>Romania</v>
      </c>
      <c r="D184" s="3">
        <f ca="1">IF(A183&lt;Settings!$B$3,VLOOKUP($A184,'List Calculations'!B$2:H$2705,7,FALSE),"")</f>
        <v>1.53435520778195</v>
      </c>
    </row>
    <row r="185" spans="1:4" x14ac:dyDescent="0.25">
      <c r="A185">
        <f ca="1">IF(A184&lt;Settings!$B$3,A184+1,"")</f>
        <v>184</v>
      </c>
      <c r="B185" t="str">
        <f ca="1">IF(A184&lt;Settings!$B$3,VLOOKUP($A185,'List Calculations'!B$2:H$2705,5,FALSE),"")</f>
        <v>Estonia</v>
      </c>
      <c r="C185" t="str">
        <f ca="1">IF(A184&lt;Settings!$B$3,VLOOKUP($A185,'List Calculations'!B$2:H$2705,6,FALSE),"")</f>
        <v>Iceland</v>
      </c>
      <c r="D185" s="3">
        <f ca="1">IF(A184&lt;Settings!$B$3,VLOOKUP($A185,'List Calculations'!B$2:H$2705,7,FALSE),"")</f>
        <v>1.5329617113487599</v>
      </c>
    </row>
    <row r="186" spans="1:4" x14ac:dyDescent="0.25">
      <c r="A186">
        <f ca="1">IF(A185&lt;Settings!$B$3,A185+1,"")</f>
        <v>185</v>
      </c>
      <c r="B186" t="str">
        <f ca="1">IF(A185&lt;Settings!$B$3,VLOOKUP($A186,'List Calculations'!B$2:H$2705,5,FALSE),"")</f>
        <v>Greece</v>
      </c>
      <c r="C186" t="str">
        <f ca="1">IF(A185&lt;Settings!$B$3,VLOOKUP($A186,'List Calculations'!B$2:H$2705,6,FALSE),"")</f>
        <v>Spain</v>
      </c>
      <c r="D186" s="3">
        <f ca="1">IF(A185&lt;Settings!$B$3,VLOOKUP($A186,'List Calculations'!B$2:H$2705,7,FALSE),"")</f>
        <v>1.51432283037953</v>
      </c>
    </row>
    <row r="187" spans="1:4" x14ac:dyDescent="0.25">
      <c r="A187">
        <f ca="1">IF(A186&lt;Settings!$B$3,A186+1,"")</f>
        <v>186</v>
      </c>
      <c r="B187" t="str">
        <f ca="1">IF(A186&lt;Settings!$B$3,VLOOKUP($A187,'List Calculations'!B$2:H$2705,5,FALSE),"")</f>
        <v>Spain</v>
      </c>
      <c r="C187" t="str">
        <f ca="1">IF(A186&lt;Settings!$B$3,VLOOKUP($A187,'List Calculations'!B$2:H$2705,6,FALSE),"")</f>
        <v>Moldova</v>
      </c>
      <c r="D187" s="3">
        <f ca="1">IF(A186&lt;Settings!$B$3,VLOOKUP($A187,'List Calculations'!B$2:H$2705,7,FALSE),"")</f>
        <v>1.5025758407090699</v>
      </c>
    </row>
    <row r="188" spans="1:4" x14ac:dyDescent="0.25">
      <c r="A188">
        <f ca="1">IF(A187&lt;Settings!$B$3,A187+1,"")</f>
        <v>187</v>
      </c>
      <c r="B188" t="str">
        <f ca="1">IF(A187&lt;Settings!$B$3,VLOOKUP($A188,'List Calculations'!B$2:H$2705,5,FALSE),"")</f>
        <v>Malta</v>
      </c>
      <c r="C188" t="str">
        <f ca="1">IF(A187&lt;Settings!$B$3,VLOOKUP($A188,'List Calculations'!B$2:H$2705,6,FALSE),"")</f>
        <v>Romania</v>
      </c>
      <c r="D188" s="3">
        <f ca="1">IF(A187&lt;Settings!$B$3,VLOOKUP($A188,'List Calculations'!B$2:H$2705,7,FALSE),"")</f>
        <v>1.45461495682638</v>
      </c>
    </row>
    <row r="189" spans="1:4" x14ac:dyDescent="0.25">
      <c r="A189">
        <f ca="1">IF(A188&lt;Settings!$B$3,A188+1,"")</f>
        <v>188</v>
      </c>
      <c r="B189" t="str">
        <f ca="1">IF(A188&lt;Settings!$B$3,VLOOKUP($A189,'List Calculations'!B$2:H$2705,5,FALSE),"")</f>
        <v>Estonia</v>
      </c>
      <c r="C189" t="str">
        <f ca="1">IF(A188&lt;Settings!$B$3,VLOOKUP($A189,'List Calculations'!B$2:H$2705,6,FALSE),"")</f>
        <v>Hungary</v>
      </c>
      <c r="D189" s="3">
        <f ca="1">IF(A188&lt;Settings!$B$3,VLOOKUP($A189,'List Calculations'!B$2:H$2705,7,FALSE),"")</f>
        <v>1.4247006790485699</v>
      </c>
    </row>
    <row r="190" spans="1:4" x14ac:dyDescent="0.25">
      <c r="A190">
        <f ca="1">IF(A189&lt;Settings!$B$3,A189+1,"")</f>
        <v>189</v>
      </c>
      <c r="B190" t="str">
        <f ca="1">IF(A189&lt;Settings!$B$3,VLOOKUP($A190,'List Calculations'!B$2:H$2705,5,FALSE),"")</f>
        <v>Serbia</v>
      </c>
      <c r="C190" t="str">
        <f ca="1">IF(A189&lt;Settings!$B$3,VLOOKUP($A190,'List Calculations'!B$2:H$2705,6,FALSE),"")</f>
        <v>Greece</v>
      </c>
      <c r="D190" s="3">
        <f ca="1">IF(A189&lt;Settings!$B$3,VLOOKUP($A190,'List Calculations'!B$2:H$2705,7,FALSE),"")</f>
        <v>1.39490245049146</v>
      </c>
    </row>
    <row r="191" spans="1:4" x14ac:dyDescent="0.25">
      <c r="A191">
        <f ca="1">IF(A190&lt;Settings!$B$3,A190+1,"")</f>
        <v>190</v>
      </c>
      <c r="B191" t="str">
        <f ca="1">IF(A190&lt;Settings!$B$3,VLOOKUP($A191,'List Calculations'!B$2:H$2705,5,FALSE),"")</f>
        <v>Denmark</v>
      </c>
      <c r="C191" t="str">
        <f ca="1">IF(A190&lt;Settings!$B$3,VLOOKUP($A191,'List Calculations'!B$2:H$2705,6,FALSE),"")</f>
        <v>Ireland</v>
      </c>
      <c r="D191" s="3">
        <f ca="1">IF(A190&lt;Settings!$B$3,VLOOKUP($A191,'List Calculations'!B$2:H$2705,7,FALSE),"")</f>
        <v>1.3905565520554699</v>
      </c>
    </row>
    <row r="192" spans="1:4" x14ac:dyDescent="0.25">
      <c r="A192">
        <f ca="1">IF(A191&lt;Settings!$B$3,A191+1,"")</f>
        <v>191</v>
      </c>
      <c r="B192" t="str">
        <f ca="1">IF(A191&lt;Settings!$B$3,VLOOKUP($A192,'List Calculations'!B$2:H$2705,5,FALSE),"")</f>
        <v>United Kingdom</v>
      </c>
      <c r="C192" t="str">
        <f ca="1">IF(A191&lt;Settings!$B$3,VLOOKUP($A192,'List Calculations'!B$2:H$2705,6,FALSE),"")</f>
        <v>Poland</v>
      </c>
      <c r="D192" s="3">
        <f ca="1">IF(A191&lt;Settings!$B$3,VLOOKUP($A192,'List Calculations'!B$2:H$2705,7,FALSE),"")</f>
        <v>1.3900585554015601</v>
      </c>
    </row>
    <row r="193" spans="1:4" x14ac:dyDescent="0.25">
      <c r="A193">
        <f ca="1">IF(A192&lt;Settings!$B$3,A192+1,"")</f>
        <v>192</v>
      </c>
      <c r="B193" t="str">
        <f ca="1">IF(A192&lt;Settings!$B$3,VLOOKUP($A193,'List Calculations'!B$2:H$2705,5,FALSE),"")</f>
        <v>Cyprus</v>
      </c>
      <c r="C193" t="str">
        <f ca="1">IF(A192&lt;Settings!$B$3,VLOOKUP($A193,'List Calculations'!B$2:H$2705,6,FALSE),"")</f>
        <v>Russia</v>
      </c>
      <c r="D193" s="3">
        <f ca="1">IF(A192&lt;Settings!$B$3,VLOOKUP($A193,'List Calculations'!B$2:H$2705,7,FALSE),"")</f>
        <v>1.3710181021986001</v>
      </c>
    </row>
    <row r="194" spans="1:4" x14ac:dyDescent="0.25">
      <c r="A194">
        <f ca="1">IF(A193&lt;Settings!$B$3,A193+1,"")</f>
        <v>193</v>
      </c>
      <c r="B194" t="str">
        <f ca="1">IF(A193&lt;Settings!$B$3,VLOOKUP($A194,'List Calculations'!B$2:H$2705,5,FALSE),"")</f>
        <v>Denmark</v>
      </c>
      <c r="C194" t="str">
        <f ca="1">IF(A193&lt;Settings!$B$3,VLOOKUP($A194,'List Calculations'!B$2:H$2705,6,FALSE),"")</f>
        <v>Bosnia &amp; Herzegovina</v>
      </c>
      <c r="D194" s="3">
        <f ca="1">IF(A193&lt;Settings!$B$3,VLOOKUP($A194,'List Calculations'!B$2:H$2705,7,FALSE),"")</f>
        <v>1.36005848602029</v>
      </c>
    </row>
    <row r="195" spans="1:4" x14ac:dyDescent="0.25">
      <c r="A195">
        <f ca="1">IF(A194&lt;Settings!$B$3,A194+1,"")</f>
        <v>194</v>
      </c>
      <c r="B195" t="str">
        <f ca="1">IF(A194&lt;Settings!$B$3,VLOOKUP($A195,'List Calculations'!B$2:H$2705,5,FALSE),"")</f>
        <v>Estonia</v>
      </c>
      <c r="C195" t="str">
        <f ca="1">IF(A194&lt;Settings!$B$3,VLOOKUP($A195,'List Calculations'!B$2:H$2705,6,FALSE),"")</f>
        <v>Lithuania</v>
      </c>
      <c r="D195" s="3">
        <f ca="1">IF(A194&lt;Settings!$B$3,VLOOKUP($A195,'List Calculations'!B$2:H$2705,7,FALSE),"")</f>
        <v>1.35573559025988</v>
      </c>
    </row>
    <row r="196" spans="1:4" x14ac:dyDescent="0.25">
      <c r="A196">
        <f ca="1">IF(A195&lt;Settings!$B$3,A195+1,"")</f>
        <v>195</v>
      </c>
      <c r="B196" t="str">
        <f ca="1">IF(A195&lt;Settings!$B$3,VLOOKUP($A196,'List Calculations'!B$2:H$2705,5,FALSE),"")</f>
        <v>Lithuania</v>
      </c>
      <c r="C196" t="str">
        <f ca="1">IF(A195&lt;Settings!$B$3,VLOOKUP($A196,'List Calculations'!B$2:H$2705,6,FALSE),"")</f>
        <v>Ireland</v>
      </c>
      <c r="D196" s="3">
        <f ca="1">IF(A195&lt;Settings!$B$3,VLOOKUP($A196,'List Calculations'!B$2:H$2705,7,FALSE),"")</f>
        <v>1.35085274488229</v>
      </c>
    </row>
    <row r="197" spans="1:4" x14ac:dyDescent="0.25">
      <c r="A197">
        <f ca="1">IF(A196&lt;Settings!$B$3,A196+1,"")</f>
        <v>196</v>
      </c>
      <c r="B197" t="str">
        <f ca="1">IF(A196&lt;Settings!$B$3,VLOOKUP($A197,'List Calculations'!B$2:H$2705,5,FALSE),"")</f>
        <v>Latvia</v>
      </c>
      <c r="C197" t="str">
        <f ca="1">IF(A196&lt;Settings!$B$3,VLOOKUP($A197,'List Calculations'!B$2:H$2705,6,FALSE),"")</f>
        <v>Ireland</v>
      </c>
      <c r="D197" s="3">
        <f ca="1">IF(A196&lt;Settings!$B$3,VLOOKUP($A197,'List Calculations'!B$2:H$2705,7,FALSE),"")</f>
        <v>1.3157874412650901</v>
      </c>
    </row>
    <row r="198" spans="1:4" x14ac:dyDescent="0.25">
      <c r="A198">
        <f ca="1">IF(A197&lt;Settings!$B$3,A197+1,"")</f>
        <v>197</v>
      </c>
      <c r="B198" t="str">
        <f ca="1">IF(A197&lt;Settings!$B$3,VLOOKUP($A198,'List Calculations'!B$2:H$2705,5,FALSE),"")</f>
        <v>Netherlands</v>
      </c>
      <c r="C198" t="str">
        <f ca="1">IF(A197&lt;Settings!$B$3,VLOOKUP($A198,'List Calculations'!B$2:H$2705,6,FALSE),"")</f>
        <v>Serbia</v>
      </c>
      <c r="D198" s="3">
        <f ca="1">IF(A197&lt;Settings!$B$3,VLOOKUP($A198,'List Calculations'!B$2:H$2705,7,FALSE),"")</f>
        <v>1.31333206226967</v>
      </c>
    </row>
    <row r="199" spans="1:4" x14ac:dyDescent="0.25">
      <c r="A199">
        <f ca="1">IF(A198&lt;Settings!$B$3,A198+1,"")</f>
        <v>198</v>
      </c>
      <c r="B199" t="str">
        <f ca="1">IF(A198&lt;Settings!$B$3,VLOOKUP($A199,'List Calculations'!B$2:H$2705,5,FALSE),"")</f>
        <v>Cyprus</v>
      </c>
      <c r="C199" t="str">
        <f ca="1">IF(A198&lt;Settings!$B$3,VLOOKUP($A199,'List Calculations'!B$2:H$2705,6,FALSE),"")</f>
        <v>Spain</v>
      </c>
      <c r="D199" s="3">
        <f ca="1">IF(A198&lt;Settings!$B$3,VLOOKUP($A199,'List Calculations'!B$2:H$2705,7,FALSE),"")</f>
        <v>1.31174394207564</v>
      </c>
    </row>
    <row r="200" spans="1:4" x14ac:dyDescent="0.25">
      <c r="A200">
        <f ca="1">IF(A199&lt;Settings!$B$3,A199+1,"")</f>
        <v>199</v>
      </c>
      <c r="B200" t="str">
        <f ca="1">IF(A199&lt;Settings!$B$3,VLOOKUP($A200,'List Calculations'!B$2:H$2705,5,FALSE),"")</f>
        <v>Poland</v>
      </c>
      <c r="C200" t="str">
        <f ca="1">IF(A199&lt;Settings!$B$3,VLOOKUP($A200,'List Calculations'!B$2:H$2705,6,FALSE),"")</f>
        <v>Latvia</v>
      </c>
      <c r="D200" s="3">
        <f ca="1">IF(A199&lt;Settings!$B$3,VLOOKUP($A200,'List Calculations'!B$2:H$2705,7,FALSE),"")</f>
        <v>1.3082635595701999</v>
      </c>
    </row>
    <row r="201" spans="1:4" x14ac:dyDescent="0.25">
      <c r="A201">
        <f ca="1">IF(A200&lt;Settings!$B$3,A200+1,"")</f>
        <v>200</v>
      </c>
      <c r="B201" t="str">
        <f ca="1">IF(A200&lt;Settings!$B$3,VLOOKUP($A201,'List Calculations'!B$2:H$2705,5,FALSE),"")</f>
        <v>Poland</v>
      </c>
      <c r="C201" t="str">
        <f ca="1">IF(A200&lt;Settings!$B$3,VLOOKUP($A201,'List Calculations'!B$2:H$2705,6,FALSE),"")</f>
        <v>Hungary</v>
      </c>
      <c r="D201" s="3">
        <f ca="1">IF(A200&lt;Settings!$B$3,VLOOKUP($A201,'List Calculations'!B$2:H$2705,7,FALSE),"")</f>
        <v>1.29184225074393</v>
      </c>
    </row>
    <row r="202" spans="1:4" x14ac:dyDescent="0.25">
      <c r="A202">
        <f ca="1">IF(A201&lt;Settings!$B$3,A201+1,"")</f>
        <v>201</v>
      </c>
      <c r="B202" t="str">
        <f ca="1">IF(A201&lt;Settings!$B$3,VLOOKUP($A202,'List Calculations'!B$2:H$2705,5,FALSE),"")</f>
        <v>Azerbaijan</v>
      </c>
      <c r="C202" t="str">
        <f ca="1">IF(A201&lt;Settings!$B$3,VLOOKUP($A202,'List Calculations'!B$2:H$2705,6,FALSE),"")</f>
        <v>Hungary</v>
      </c>
      <c r="D202" s="3">
        <f ca="1">IF(A201&lt;Settings!$B$3,VLOOKUP($A202,'List Calculations'!B$2:H$2705,7,FALSE),"")</f>
        <v>1.2874292870630499</v>
      </c>
    </row>
    <row r="203" spans="1:4" x14ac:dyDescent="0.25">
      <c r="A203">
        <f ca="1">IF(A202&lt;Settings!$B$3,A202+1,"")</f>
        <v>202</v>
      </c>
      <c r="B203" t="str">
        <f ca="1">IF(A202&lt;Settings!$B$3,VLOOKUP($A203,'List Calculations'!B$2:H$2705,5,FALSE),"")</f>
        <v>Croatia</v>
      </c>
      <c r="C203" t="str">
        <f ca="1">IF(A202&lt;Settings!$B$3,VLOOKUP($A203,'List Calculations'!B$2:H$2705,6,FALSE),"")</f>
        <v>Malta</v>
      </c>
      <c r="D203" s="3">
        <f ca="1">IF(A202&lt;Settings!$B$3,VLOOKUP($A203,'List Calculations'!B$2:H$2705,7,FALSE),"")</f>
        <v>1.2799117920098499</v>
      </c>
    </row>
    <row r="204" spans="1:4" x14ac:dyDescent="0.25">
      <c r="A204">
        <f ca="1">IF(A203&lt;Settings!$B$3,A203+1,"")</f>
        <v>203</v>
      </c>
      <c r="B204" t="str">
        <f ca="1">IF(A203&lt;Settings!$B$3,VLOOKUP($A204,'List Calculations'!B$2:H$2705,5,FALSE),"")</f>
        <v>Ireland</v>
      </c>
      <c r="C204" t="str">
        <f ca="1">IF(A203&lt;Settings!$B$3,VLOOKUP($A204,'List Calculations'!B$2:H$2705,6,FALSE),"")</f>
        <v>Denmark</v>
      </c>
      <c r="D204" s="3">
        <f ca="1">IF(A203&lt;Settings!$B$3,VLOOKUP($A204,'List Calculations'!B$2:H$2705,7,FALSE),"")</f>
        <v>1.2796923763684001</v>
      </c>
    </row>
    <row r="205" spans="1:4" x14ac:dyDescent="0.25">
      <c r="A205">
        <f ca="1">IF(A204&lt;Settings!$B$3,A204+1,"")</f>
        <v>204</v>
      </c>
      <c r="B205" t="str">
        <f ca="1">IF(A204&lt;Settings!$B$3,VLOOKUP($A205,'List Calculations'!B$2:H$2705,5,FALSE),"")</f>
        <v>Azerbaijan</v>
      </c>
      <c r="C205" t="str">
        <f ca="1">IF(A204&lt;Settings!$B$3,VLOOKUP($A205,'List Calculations'!B$2:H$2705,6,FALSE),"")</f>
        <v>Greece</v>
      </c>
      <c r="D205" s="3">
        <f ca="1">IF(A204&lt;Settings!$B$3,VLOOKUP($A205,'List Calculations'!B$2:H$2705,7,FALSE),"")</f>
        <v>1.2701852356666199</v>
      </c>
    </row>
    <row r="206" spans="1:4" x14ac:dyDescent="0.25">
      <c r="A206">
        <f ca="1">IF(A205&lt;Settings!$B$3,A205+1,"")</f>
        <v>205</v>
      </c>
      <c r="B206" t="str">
        <f ca="1">IF(A205&lt;Settings!$B$3,VLOOKUP($A206,'List Calculations'!B$2:H$2705,5,FALSE),"")</f>
        <v>Ireland</v>
      </c>
      <c r="C206" t="str">
        <f ca="1">IF(A205&lt;Settings!$B$3,VLOOKUP($A206,'List Calculations'!B$2:H$2705,6,FALSE),"")</f>
        <v>United Kingdom</v>
      </c>
      <c r="D206" s="3">
        <f ca="1">IF(A205&lt;Settings!$B$3,VLOOKUP($A206,'List Calculations'!B$2:H$2705,7,FALSE),"")</f>
        <v>1.25495705221524</v>
      </c>
    </row>
    <row r="207" spans="1:4" x14ac:dyDescent="0.25">
      <c r="A207">
        <f ca="1">IF(A206&lt;Settings!$B$3,A206+1,"")</f>
        <v>206</v>
      </c>
      <c r="B207" t="str">
        <f ca="1">IF(A206&lt;Settings!$B$3,VLOOKUP($A207,'List Calculations'!B$2:H$2705,5,FALSE),"")</f>
        <v>Malta</v>
      </c>
      <c r="C207" t="str">
        <f ca="1">IF(A206&lt;Settings!$B$3,VLOOKUP($A207,'List Calculations'!B$2:H$2705,6,FALSE),"")</f>
        <v>Latvia</v>
      </c>
      <c r="D207" s="3">
        <f ca="1">IF(A206&lt;Settings!$B$3,VLOOKUP($A207,'List Calculations'!B$2:H$2705,7,FALSE),"")</f>
        <v>1.2548879218057201</v>
      </c>
    </row>
    <row r="208" spans="1:4" x14ac:dyDescent="0.25">
      <c r="A208">
        <f ca="1">IF(A207&lt;Settings!$B$3,A207+1,"")</f>
        <v>207</v>
      </c>
      <c r="B208" t="str">
        <f ca="1">IF(A207&lt;Settings!$B$3,VLOOKUP($A208,'List Calculations'!B$2:H$2705,5,FALSE),"")</f>
        <v>Denmark</v>
      </c>
      <c r="C208" t="str">
        <f ca="1">IF(A207&lt;Settings!$B$3,VLOOKUP($A208,'List Calculations'!B$2:H$2705,6,FALSE),"")</f>
        <v>Germany</v>
      </c>
      <c r="D208" s="3">
        <f ca="1">IF(A207&lt;Settings!$B$3,VLOOKUP($A208,'List Calculations'!B$2:H$2705,7,FALSE),"")</f>
        <v>1.2461460116679599</v>
      </c>
    </row>
    <row r="209" spans="1:4" x14ac:dyDescent="0.25">
      <c r="A209">
        <f ca="1">IF(A208&lt;Settings!$B$3,A208+1,"")</f>
        <v>208</v>
      </c>
      <c r="B209" t="str">
        <f ca="1">IF(A208&lt;Settings!$B$3,VLOOKUP($A209,'List Calculations'!B$2:H$2705,5,FALSE),"")</f>
        <v>Netherlands</v>
      </c>
      <c r="C209" t="str">
        <f ca="1">IF(A208&lt;Settings!$B$3,VLOOKUP($A209,'List Calculations'!B$2:H$2705,6,FALSE),"")</f>
        <v>Israel</v>
      </c>
      <c r="D209" s="3">
        <f ca="1">IF(A208&lt;Settings!$B$3,VLOOKUP($A209,'List Calculations'!B$2:H$2705,7,FALSE),"")</f>
        <v>1.2244836717007399</v>
      </c>
    </row>
    <row r="210" spans="1:4" x14ac:dyDescent="0.25">
      <c r="A210">
        <f ca="1">IF(A209&lt;Settings!$B$3,A209+1,"")</f>
        <v>209</v>
      </c>
      <c r="B210" t="str">
        <f ca="1">IF(A209&lt;Settings!$B$3,VLOOKUP($A210,'List Calculations'!B$2:H$2705,5,FALSE),"")</f>
        <v>Malta</v>
      </c>
      <c r="C210" t="str">
        <f ca="1">IF(A209&lt;Settings!$B$3,VLOOKUP($A210,'List Calculations'!B$2:H$2705,6,FALSE),"")</f>
        <v>Cyprus</v>
      </c>
      <c r="D210" s="3">
        <f ca="1">IF(A209&lt;Settings!$B$3,VLOOKUP($A210,'List Calculations'!B$2:H$2705,7,FALSE),"")</f>
        <v>1.21823251572832</v>
      </c>
    </row>
    <row r="211" spans="1:4" x14ac:dyDescent="0.25">
      <c r="A211">
        <f ca="1">IF(A210&lt;Settings!$B$3,A210+1,"")</f>
        <v>210</v>
      </c>
      <c r="B211" t="str">
        <f ca="1">IF(A210&lt;Settings!$B$3,VLOOKUP($A211,'List Calculations'!B$2:H$2705,5,FALSE),"")</f>
        <v>Finland</v>
      </c>
      <c r="C211" t="str">
        <f ca="1">IF(A210&lt;Settings!$B$3,VLOOKUP($A211,'List Calculations'!B$2:H$2705,6,FALSE),"")</f>
        <v>Israel</v>
      </c>
      <c r="D211" s="3">
        <f ca="1">IF(A210&lt;Settings!$B$3,VLOOKUP($A211,'List Calculations'!B$2:H$2705,7,FALSE),"")</f>
        <v>1.2128892707113099</v>
      </c>
    </row>
    <row r="212" spans="1:4" x14ac:dyDescent="0.25">
      <c r="A212">
        <f ca="1">IF(A211&lt;Settings!$B$3,A211+1,"")</f>
        <v>211</v>
      </c>
      <c r="B212" t="str">
        <f ca="1">IF(A211&lt;Settings!$B$3,VLOOKUP($A212,'List Calculations'!B$2:H$2705,5,FALSE),"")</f>
        <v>Poland</v>
      </c>
      <c r="C212" t="str">
        <f ca="1">IF(A211&lt;Settings!$B$3,VLOOKUP($A212,'List Calculations'!B$2:H$2705,6,FALSE),"")</f>
        <v>Estonia</v>
      </c>
      <c r="D212" s="3">
        <f ca="1">IF(A211&lt;Settings!$B$3,VLOOKUP($A212,'List Calculations'!B$2:H$2705,7,FALSE),"")</f>
        <v>1.21216756971149</v>
      </c>
    </row>
    <row r="213" spans="1:4" x14ac:dyDescent="0.25">
      <c r="A213">
        <f ca="1">IF(A212&lt;Settings!$B$3,A212+1,"")</f>
        <v>212</v>
      </c>
      <c r="B213" t="str">
        <f ca="1">IF(A212&lt;Settings!$B$3,VLOOKUP($A213,'List Calculations'!B$2:H$2705,5,FALSE),"")</f>
        <v>Estonia</v>
      </c>
      <c r="C213" t="str">
        <f ca="1">IF(A212&lt;Settings!$B$3,VLOOKUP($A213,'List Calculations'!B$2:H$2705,6,FALSE),"")</f>
        <v>Ireland</v>
      </c>
      <c r="D213" s="3">
        <f ca="1">IF(A212&lt;Settings!$B$3,VLOOKUP($A213,'List Calculations'!B$2:H$2705,7,FALSE),"")</f>
        <v>1.1732531054403801</v>
      </c>
    </row>
    <row r="214" spans="1:4" x14ac:dyDescent="0.25">
      <c r="A214">
        <f ca="1">IF(A213&lt;Settings!$B$3,A213+1,"")</f>
        <v>213</v>
      </c>
      <c r="B214" t="str">
        <f ca="1">IF(A213&lt;Settings!$B$3,VLOOKUP($A214,'List Calculations'!B$2:H$2705,5,FALSE),"")</f>
        <v>Bosnia &amp; Herzegovina</v>
      </c>
      <c r="C214" t="str">
        <f ca="1">IF(A213&lt;Settings!$B$3,VLOOKUP($A214,'List Calculations'!B$2:H$2705,6,FALSE),"")</f>
        <v>Austria</v>
      </c>
      <c r="D214" s="3">
        <f ca="1">IF(A213&lt;Settings!$B$3,VLOOKUP($A214,'List Calculations'!B$2:H$2705,7,FALSE),"")</f>
        <v>1.1655598682292301</v>
      </c>
    </row>
    <row r="215" spans="1:4" x14ac:dyDescent="0.25">
      <c r="A215">
        <f ca="1">IF(A214&lt;Settings!$B$3,A214+1,"")</f>
        <v>214</v>
      </c>
      <c r="B215" t="str">
        <f ca="1">IF(A214&lt;Settings!$B$3,VLOOKUP($A215,'List Calculations'!B$2:H$2705,5,FALSE),"")</f>
        <v>Ireland</v>
      </c>
      <c r="C215" t="str">
        <f ca="1">IF(A214&lt;Settings!$B$3,VLOOKUP($A215,'List Calculations'!B$2:H$2705,6,FALSE),"")</f>
        <v>Malta</v>
      </c>
      <c r="D215" s="3">
        <f ca="1">IF(A214&lt;Settings!$B$3,VLOOKUP($A215,'List Calculations'!B$2:H$2705,7,FALSE),"")</f>
        <v>1.1607440162406699</v>
      </c>
    </row>
    <row r="216" spans="1:4" x14ac:dyDescent="0.25">
      <c r="A216">
        <f ca="1">IF(A215&lt;Settings!$B$3,A215+1,"")</f>
        <v>215</v>
      </c>
      <c r="B216" t="str">
        <f ca="1">IF(A215&lt;Settings!$B$3,VLOOKUP($A216,'List Calculations'!B$2:H$2705,5,FALSE),"")</f>
        <v>Switzerland</v>
      </c>
      <c r="C216" t="str">
        <f ca="1">IF(A215&lt;Settings!$B$3,VLOOKUP($A216,'List Calculations'!B$2:H$2705,6,FALSE),"")</f>
        <v>Spain</v>
      </c>
      <c r="D216" s="3">
        <f ca="1">IF(A215&lt;Settings!$B$3,VLOOKUP($A216,'List Calculations'!B$2:H$2705,7,FALSE),"")</f>
        <v>1.1538716632296599</v>
      </c>
    </row>
    <row r="217" spans="1:4" x14ac:dyDescent="0.25">
      <c r="A217">
        <f ca="1">IF(A216&lt;Settings!$B$3,A216+1,"")</f>
        <v>216</v>
      </c>
      <c r="B217" t="str">
        <f ca="1">IF(A216&lt;Settings!$B$3,VLOOKUP($A217,'List Calculations'!B$2:H$2705,5,FALSE),"")</f>
        <v>Albania</v>
      </c>
      <c r="C217" t="str">
        <f ca="1">IF(A216&lt;Settings!$B$3,VLOOKUP($A217,'List Calculations'!B$2:H$2705,6,FALSE),"")</f>
        <v>Germany</v>
      </c>
      <c r="D217" s="3">
        <f ca="1">IF(A216&lt;Settings!$B$3,VLOOKUP($A217,'List Calculations'!B$2:H$2705,7,FALSE),"")</f>
        <v>1.15366118535369</v>
      </c>
    </row>
    <row r="218" spans="1:4" x14ac:dyDescent="0.25">
      <c r="A218">
        <f ca="1">IF(A217&lt;Settings!$B$3,A217+1,"")</f>
        <v>217</v>
      </c>
      <c r="B218" t="str">
        <f ca="1">IF(A217&lt;Settings!$B$3,VLOOKUP($A218,'List Calculations'!B$2:H$2705,5,FALSE),"")</f>
        <v>Finland</v>
      </c>
      <c r="C218" t="str">
        <f ca="1">IF(A217&lt;Settings!$B$3,VLOOKUP($A218,'List Calculations'!B$2:H$2705,6,FALSE),"")</f>
        <v>Italy</v>
      </c>
      <c r="D218" s="3">
        <f ca="1">IF(A217&lt;Settings!$B$3,VLOOKUP($A218,'List Calculations'!B$2:H$2705,7,FALSE),"")</f>
        <v>1.1494257996989701</v>
      </c>
    </row>
    <row r="219" spans="1:4" x14ac:dyDescent="0.25">
      <c r="A219">
        <f ca="1">IF(A218&lt;Settings!$B$3,A218+1,"")</f>
        <v>218</v>
      </c>
      <c r="B219" t="str">
        <f ca="1">IF(A218&lt;Settings!$B$3,VLOOKUP($A219,'List Calculations'!B$2:H$2705,5,FALSE),"")</f>
        <v>Russia</v>
      </c>
      <c r="C219" t="str">
        <f ca="1">IF(A218&lt;Settings!$B$3,VLOOKUP($A219,'List Calculations'!B$2:H$2705,6,FALSE),"")</f>
        <v>Slovenia</v>
      </c>
      <c r="D219" s="3">
        <f ca="1">IF(A218&lt;Settings!$B$3,VLOOKUP($A219,'List Calculations'!B$2:H$2705,7,FALSE),"")</f>
        <v>1.1373038546885601</v>
      </c>
    </row>
    <row r="220" spans="1:4" x14ac:dyDescent="0.25">
      <c r="A220">
        <f ca="1">IF(A219&lt;Settings!$B$3,A219+1,"")</f>
        <v>219</v>
      </c>
      <c r="B220" t="str">
        <f ca="1">IF(A219&lt;Settings!$B$3,VLOOKUP($A220,'List Calculations'!B$2:H$2705,5,FALSE),"")</f>
        <v>Italy</v>
      </c>
      <c r="C220" t="str">
        <f ca="1">IF(A219&lt;Settings!$B$3,VLOOKUP($A220,'List Calculations'!B$2:H$2705,6,FALSE),"")</f>
        <v>Malta</v>
      </c>
      <c r="D220" s="3">
        <f ca="1">IF(A219&lt;Settings!$B$3,VLOOKUP($A220,'List Calculations'!B$2:H$2705,7,FALSE),"")</f>
        <v>1.1251294371263401</v>
      </c>
    </row>
    <row r="221" spans="1:4" x14ac:dyDescent="0.25">
      <c r="A221">
        <f ca="1">IF(A220&lt;Settings!$B$3,A220+1,"")</f>
        <v>220</v>
      </c>
      <c r="B221" t="str">
        <f ca="1">IF(A220&lt;Settings!$B$3,VLOOKUP($A221,'List Calculations'!B$2:H$2705,5,FALSE),"")</f>
        <v>Greece</v>
      </c>
      <c r="C221" t="str">
        <f ca="1">IF(A220&lt;Settings!$B$3,VLOOKUP($A221,'List Calculations'!B$2:H$2705,6,FALSE),"")</f>
        <v>Belarus</v>
      </c>
      <c r="D221" s="3">
        <f ca="1">IF(A220&lt;Settings!$B$3,VLOOKUP($A221,'List Calculations'!B$2:H$2705,7,FALSE),"")</f>
        <v>1.1207792625883699</v>
      </c>
    </row>
    <row r="222" spans="1:4" x14ac:dyDescent="0.25">
      <c r="A222">
        <f ca="1">IF(A221&lt;Settings!$B$3,A221+1,"")</f>
        <v>221</v>
      </c>
      <c r="B222" t="str">
        <f ca="1">IF(A221&lt;Settings!$B$3,VLOOKUP($A222,'List Calculations'!B$2:H$2705,5,FALSE),"")</f>
        <v>Cyprus</v>
      </c>
      <c r="C222" t="str">
        <f ca="1">IF(A221&lt;Settings!$B$3,VLOOKUP($A222,'List Calculations'!B$2:H$2705,6,FALSE),"")</f>
        <v>Italy</v>
      </c>
      <c r="D222" s="3">
        <f ca="1">IF(A221&lt;Settings!$B$3,VLOOKUP($A222,'List Calculations'!B$2:H$2705,7,FALSE),"")</f>
        <v>1.1164274013178801</v>
      </c>
    </row>
    <row r="223" spans="1:4" x14ac:dyDescent="0.25">
      <c r="A223">
        <f ca="1">IF(A222&lt;Settings!$B$3,A222+1,"")</f>
        <v>222</v>
      </c>
      <c r="B223" t="str">
        <f ca="1">IF(A222&lt;Settings!$B$3,VLOOKUP($A223,'List Calculations'!B$2:H$2705,5,FALSE),"")</f>
        <v>Ireland</v>
      </c>
      <c r="C223" t="str">
        <f ca="1">IF(A222&lt;Settings!$B$3,VLOOKUP($A223,'List Calculations'!B$2:H$2705,6,FALSE),"")</f>
        <v>Romania</v>
      </c>
      <c r="D223" s="3">
        <f ca="1">IF(A222&lt;Settings!$B$3,VLOOKUP($A223,'List Calculations'!B$2:H$2705,7,FALSE),"")</f>
        <v>1.1114310544732999</v>
      </c>
    </row>
    <row r="224" spans="1:4" x14ac:dyDescent="0.25">
      <c r="A224">
        <f ca="1">IF(A223&lt;Settings!$B$3,A223+1,"")</f>
        <v>223</v>
      </c>
      <c r="B224" t="str">
        <f ca="1">IF(A223&lt;Settings!$B$3,VLOOKUP($A224,'List Calculations'!B$2:H$2705,5,FALSE),"")</f>
        <v>Poland</v>
      </c>
      <c r="C224" t="str">
        <f ca="1">IF(A223&lt;Settings!$B$3,VLOOKUP($A224,'List Calculations'!B$2:H$2705,6,FALSE),"")</f>
        <v>Armenia</v>
      </c>
      <c r="D224" s="3">
        <f ca="1">IF(A223&lt;Settings!$B$3,VLOOKUP($A224,'List Calculations'!B$2:H$2705,7,FALSE),"")</f>
        <v>1.10795202787067</v>
      </c>
    </row>
    <row r="225" spans="1:4" x14ac:dyDescent="0.25">
      <c r="A225">
        <f ca="1">IF(A224&lt;Settings!$B$3,A224+1,"")</f>
        <v>224</v>
      </c>
      <c r="B225" t="str">
        <f ca="1">IF(A224&lt;Settings!$B$3,VLOOKUP($A225,'List Calculations'!B$2:H$2705,5,FALSE),"")</f>
        <v>Turkey</v>
      </c>
      <c r="C225" t="str">
        <f ca="1">IF(A224&lt;Settings!$B$3,VLOOKUP($A225,'List Calculations'!B$2:H$2705,6,FALSE),"")</f>
        <v>Spain</v>
      </c>
      <c r="D225" s="3">
        <f ca="1">IF(A224&lt;Settings!$B$3,VLOOKUP($A225,'List Calculations'!B$2:H$2705,7,FALSE),"")</f>
        <v>1.10601276370714</v>
      </c>
    </row>
    <row r="226" spans="1:4" x14ac:dyDescent="0.25">
      <c r="A226">
        <f ca="1">IF(A225&lt;Settings!$B$3,A225+1,"")</f>
        <v>225</v>
      </c>
      <c r="B226" t="str">
        <f ca="1">IF(A225&lt;Settings!$B$3,VLOOKUP($A226,'List Calculations'!B$2:H$2705,5,FALSE),"")</f>
        <v>Iceland</v>
      </c>
      <c r="C226" t="str">
        <f ca="1">IF(A225&lt;Settings!$B$3,VLOOKUP($A226,'List Calculations'!B$2:H$2705,6,FALSE),"")</f>
        <v>Estonia</v>
      </c>
      <c r="D226" s="3">
        <f ca="1">IF(A225&lt;Settings!$B$3,VLOOKUP($A226,'List Calculations'!B$2:H$2705,7,FALSE),"")</f>
        <v>1.0994820027464201</v>
      </c>
    </row>
    <row r="227" spans="1:4" x14ac:dyDescent="0.25">
      <c r="A227">
        <f ca="1">IF(A226&lt;Settings!$B$3,A226+1,"")</f>
        <v>226</v>
      </c>
      <c r="B227" t="str">
        <f ca="1">IF(A226&lt;Settings!$B$3,VLOOKUP($A227,'List Calculations'!B$2:H$2705,5,FALSE),"")</f>
        <v>Iceland</v>
      </c>
      <c r="C227" t="str">
        <f ca="1">IF(A226&lt;Settings!$B$3,VLOOKUP($A227,'List Calculations'!B$2:H$2705,6,FALSE),"")</f>
        <v>Hungary</v>
      </c>
      <c r="D227" s="3">
        <f ca="1">IF(A226&lt;Settings!$B$3,VLOOKUP($A227,'List Calculations'!B$2:H$2705,7,FALSE),"")</f>
        <v>1.0917669981800999</v>
      </c>
    </row>
    <row r="228" spans="1:4" x14ac:dyDescent="0.25">
      <c r="A228">
        <f ca="1">IF(A227&lt;Settings!$B$3,A227+1,"")</f>
        <v>227</v>
      </c>
      <c r="B228" t="str">
        <f ca="1">IF(A227&lt;Settings!$B$3,VLOOKUP($A228,'List Calculations'!B$2:H$2705,5,FALSE),"")</f>
        <v>Switzerland</v>
      </c>
      <c r="C228" t="str">
        <f ca="1">IF(A227&lt;Settings!$B$3,VLOOKUP($A228,'List Calculations'!B$2:H$2705,6,FALSE),"")</f>
        <v>Italy</v>
      </c>
      <c r="D228" s="3">
        <f ca="1">IF(A227&lt;Settings!$B$3,VLOOKUP($A228,'List Calculations'!B$2:H$2705,7,FALSE),"")</f>
        <v>1.08656891537449</v>
      </c>
    </row>
    <row r="229" spans="1:4" x14ac:dyDescent="0.25">
      <c r="A229">
        <f ca="1">IF(A228&lt;Settings!$B$3,A228+1,"")</f>
        <v>228</v>
      </c>
      <c r="B229" t="str">
        <f ca="1">IF(A228&lt;Settings!$B$3,VLOOKUP($A229,'List Calculations'!B$2:H$2705,5,FALSE),"")</f>
        <v>France</v>
      </c>
      <c r="C229" t="str">
        <f ca="1">IF(A228&lt;Settings!$B$3,VLOOKUP($A229,'List Calculations'!B$2:H$2705,6,FALSE),"")</f>
        <v>Poland</v>
      </c>
      <c r="D229" s="3">
        <f ca="1">IF(A228&lt;Settings!$B$3,VLOOKUP($A229,'List Calculations'!B$2:H$2705,7,FALSE),"")</f>
        <v>1.0721046268019401</v>
      </c>
    </row>
    <row r="230" spans="1:4" x14ac:dyDescent="0.25">
      <c r="A230">
        <f ca="1">IF(A229&lt;Settings!$B$3,A229+1,"")</f>
        <v>229</v>
      </c>
      <c r="B230" t="str">
        <f ca="1">IF(A229&lt;Settings!$B$3,VLOOKUP($A230,'List Calculations'!B$2:H$2705,5,FALSE),"")</f>
        <v>Finland</v>
      </c>
      <c r="C230" t="str">
        <f ca="1">IF(A229&lt;Settings!$B$3,VLOOKUP($A230,'List Calculations'!B$2:H$2705,6,FALSE),"")</f>
        <v>Norway</v>
      </c>
      <c r="D230" s="3">
        <f ca="1">IF(A229&lt;Settings!$B$3,VLOOKUP($A230,'List Calculations'!B$2:H$2705,7,FALSE),"")</f>
        <v>1.0655379663162801</v>
      </c>
    </row>
    <row r="231" spans="1:4" x14ac:dyDescent="0.25">
      <c r="A231">
        <f ca="1">IF(A230&lt;Settings!$B$3,A230+1,"")</f>
        <v>230</v>
      </c>
      <c r="B231" t="str">
        <f ca="1">IF(A230&lt;Settings!$B$3,VLOOKUP($A231,'List Calculations'!B$2:H$2705,5,FALSE),"")</f>
        <v>Germany</v>
      </c>
      <c r="C231" t="str">
        <f ca="1">IF(A230&lt;Settings!$B$3,VLOOKUP($A231,'List Calculations'!B$2:H$2705,6,FALSE),"")</f>
        <v>Croatia</v>
      </c>
      <c r="D231" s="3">
        <f ca="1">IF(A230&lt;Settings!$B$3,VLOOKUP($A231,'List Calculations'!B$2:H$2705,7,FALSE),"")</f>
        <v>1.05822548366531</v>
      </c>
    </row>
    <row r="232" spans="1:4" x14ac:dyDescent="0.25">
      <c r="A232">
        <f ca="1">IF(A231&lt;Settings!$B$3,A231+1,"")</f>
        <v>231</v>
      </c>
      <c r="B232" t="str">
        <f ca="1">IF(A231&lt;Settings!$B$3,VLOOKUP($A232,'List Calculations'!B$2:H$2705,5,FALSE),"")</f>
        <v>Yugoslavia</v>
      </c>
      <c r="C232" t="str">
        <f ca="1">IF(A231&lt;Settings!$B$3,VLOOKUP($A232,'List Calculations'!B$2:H$2705,6,FALSE),"")</f>
        <v>Italy</v>
      </c>
      <c r="D232" s="3">
        <f ca="1">IF(A231&lt;Settings!$B$3,VLOOKUP($A232,'List Calculations'!B$2:H$2705,7,FALSE),"")</f>
        <v>1.05622985670876</v>
      </c>
    </row>
    <row r="233" spans="1:4" x14ac:dyDescent="0.25">
      <c r="A233">
        <f ca="1">IF(A232&lt;Settings!$B$3,A232+1,"")</f>
        <v>232</v>
      </c>
      <c r="B233" t="str">
        <f ca="1">IF(A232&lt;Settings!$B$3,VLOOKUP($A233,'List Calculations'!B$2:H$2705,5,FALSE),"")</f>
        <v>Malta</v>
      </c>
      <c r="C233" t="str">
        <f ca="1">IF(A232&lt;Settings!$B$3,VLOOKUP($A233,'List Calculations'!B$2:H$2705,6,FALSE),"")</f>
        <v>Belarus</v>
      </c>
      <c r="D233" s="3">
        <f ca="1">IF(A232&lt;Settings!$B$3,VLOOKUP($A233,'List Calculations'!B$2:H$2705,7,FALSE),"")</f>
        <v>1.0428208890622901</v>
      </c>
    </row>
    <row r="234" spans="1:4" x14ac:dyDescent="0.25">
      <c r="A234">
        <f ca="1">IF(A233&lt;Settings!$B$3,A233+1,"")</f>
        <v>233</v>
      </c>
      <c r="B234" t="str">
        <f ca="1">IF(A233&lt;Settings!$B$3,VLOOKUP($A234,'List Calculations'!B$2:H$2705,5,FALSE),"")</f>
        <v>Poland</v>
      </c>
      <c r="C234" t="str">
        <f ca="1">IF(A233&lt;Settings!$B$3,VLOOKUP($A234,'List Calculations'!B$2:H$2705,6,FALSE),"")</f>
        <v>Switzerland</v>
      </c>
      <c r="D234" s="3">
        <f ca="1">IF(A233&lt;Settings!$B$3,VLOOKUP($A234,'List Calculations'!B$2:H$2705,7,FALSE),"")</f>
        <v>1.0382826983672699</v>
      </c>
    </row>
    <row r="235" spans="1:4" x14ac:dyDescent="0.25">
      <c r="A235">
        <f ca="1">IF(A234&lt;Settings!$B$3,A234+1,"")</f>
        <v>234</v>
      </c>
      <c r="B235" t="str">
        <f ca="1">IF(A234&lt;Settings!$B$3,VLOOKUP($A235,'List Calculations'!B$2:H$2705,5,FALSE),"")</f>
        <v>Ukraine</v>
      </c>
      <c r="C235" t="str">
        <f ca="1">IF(A234&lt;Settings!$B$3,VLOOKUP($A235,'List Calculations'!B$2:H$2705,6,FALSE),"")</f>
        <v>Croatia</v>
      </c>
      <c r="D235" s="3">
        <f ca="1">IF(A234&lt;Settings!$B$3,VLOOKUP($A235,'List Calculations'!B$2:H$2705,7,FALSE),"")</f>
        <v>1.02743794610176</v>
      </c>
    </row>
    <row r="236" spans="1:4" x14ac:dyDescent="0.25">
      <c r="A236">
        <f ca="1">IF(A235&lt;Settings!$B$3,A235+1,"")</f>
        <v>235</v>
      </c>
      <c r="B236" t="str">
        <f ca="1">IF(A235&lt;Settings!$B$3,VLOOKUP($A236,'List Calculations'!B$2:H$2705,5,FALSE),"")</f>
        <v>Latvia</v>
      </c>
      <c r="C236" t="str">
        <f ca="1">IF(A235&lt;Settings!$B$3,VLOOKUP($A236,'List Calculations'!B$2:H$2705,6,FALSE),"")</f>
        <v>Denmark</v>
      </c>
      <c r="D236" s="3">
        <f ca="1">IF(A235&lt;Settings!$B$3,VLOOKUP($A236,'List Calculations'!B$2:H$2705,7,FALSE),"")</f>
        <v>1.0256216288516</v>
      </c>
    </row>
    <row r="237" spans="1:4" x14ac:dyDescent="0.25">
      <c r="A237">
        <f ca="1">IF(A236&lt;Settings!$B$3,A236+1,"")</f>
        <v>236</v>
      </c>
      <c r="B237" t="str">
        <f ca="1">IF(A236&lt;Settings!$B$3,VLOOKUP($A237,'List Calculations'!B$2:H$2705,5,FALSE),"")</f>
        <v>United Kingdom</v>
      </c>
      <c r="C237" t="str">
        <f ca="1">IF(A236&lt;Settings!$B$3,VLOOKUP($A237,'List Calculations'!B$2:H$2705,6,FALSE),"")</f>
        <v>Turkey</v>
      </c>
      <c r="D237" s="3">
        <f ca="1">IF(A236&lt;Settings!$B$3,VLOOKUP($A237,'List Calculations'!B$2:H$2705,7,FALSE),"")</f>
        <v>1.0233562068236799</v>
      </c>
    </row>
    <row r="238" spans="1:4" x14ac:dyDescent="0.25">
      <c r="A238">
        <f ca="1">IF(A237&lt;Settings!$B$3,A237+1,"")</f>
        <v>237</v>
      </c>
      <c r="B238" t="str">
        <f ca="1">IF(A237&lt;Settings!$B$3,VLOOKUP($A238,'List Calculations'!B$2:H$2705,5,FALSE),"")</f>
        <v>Norway</v>
      </c>
      <c r="C238" t="str">
        <f ca="1">IF(A237&lt;Settings!$B$3,VLOOKUP($A238,'List Calculations'!B$2:H$2705,6,FALSE),"")</f>
        <v>Poland</v>
      </c>
      <c r="D238" s="3">
        <f ca="1">IF(A237&lt;Settings!$B$3,VLOOKUP($A238,'List Calculations'!B$2:H$2705,7,FALSE),"")</f>
        <v>1.0214163921421699</v>
      </c>
    </row>
    <row r="239" spans="1:4" x14ac:dyDescent="0.25">
      <c r="A239">
        <f ca="1">IF(A238&lt;Settings!$B$3,A238+1,"")</f>
        <v>238</v>
      </c>
      <c r="B239" t="str">
        <f ca="1">IF(A238&lt;Settings!$B$3,VLOOKUP($A239,'List Calculations'!B$2:H$2705,5,FALSE),"")</f>
        <v>Denmark</v>
      </c>
      <c r="C239" t="str">
        <f ca="1">IF(A238&lt;Settings!$B$3,VLOOKUP($A239,'List Calculations'!B$2:H$2705,6,FALSE),"")</f>
        <v>Netherlands</v>
      </c>
      <c r="D239" s="3">
        <f ca="1">IF(A238&lt;Settings!$B$3,VLOOKUP($A239,'List Calculations'!B$2:H$2705,7,FALSE),"")</f>
        <v>1.01060184117411</v>
      </c>
    </row>
    <row r="240" spans="1:4" x14ac:dyDescent="0.25">
      <c r="A240">
        <f ca="1">IF(A239&lt;Settings!$B$3,A239+1,"")</f>
        <v>239</v>
      </c>
      <c r="B240" t="str">
        <f ca="1">IF(A239&lt;Settings!$B$3,VLOOKUP($A240,'List Calculations'!B$2:H$2705,5,FALSE),"")</f>
        <v>Lithuania</v>
      </c>
      <c r="C240" t="str">
        <f ca="1">IF(A239&lt;Settings!$B$3,VLOOKUP($A240,'List Calculations'!B$2:H$2705,6,FALSE),"")</f>
        <v>Azerbaijan</v>
      </c>
      <c r="D240" s="3">
        <f ca="1">IF(A239&lt;Settings!$B$3,VLOOKUP($A240,'List Calculations'!B$2:H$2705,7,FALSE),"")</f>
        <v>1.01013190388561</v>
      </c>
    </row>
    <row r="241" spans="1:4" x14ac:dyDescent="0.25">
      <c r="A241">
        <f ca="1">IF(A240&lt;Settings!$B$3,A240+1,"")</f>
        <v>240</v>
      </c>
      <c r="B241" t="str">
        <f ca="1">IF(A240&lt;Settings!$B$3,VLOOKUP($A241,'List Calculations'!B$2:H$2705,5,FALSE),"")</f>
        <v>Latvia</v>
      </c>
      <c r="C241" t="str">
        <f ca="1">IF(A240&lt;Settings!$B$3,VLOOKUP($A241,'List Calculations'!B$2:H$2705,6,FALSE),"")</f>
        <v>Switzerland</v>
      </c>
      <c r="D241" s="3">
        <f ca="1">IF(A240&lt;Settings!$B$3,VLOOKUP($A241,'List Calculations'!B$2:H$2705,7,FALSE),"")</f>
        <v>1.00897395487728</v>
      </c>
    </row>
    <row r="242" spans="1:4" x14ac:dyDescent="0.25">
      <c r="A242">
        <f ca="1">IF(A241&lt;Settings!$B$3,A241+1,"")</f>
        <v>241</v>
      </c>
      <c r="B242" t="str">
        <f ca="1">IF(A241&lt;Settings!$B$3,VLOOKUP($A242,'List Calculations'!B$2:H$2705,5,FALSE),"")</f>
        <v>Slovenia</v>
      </c>
      <c r="C242" t="str">
        <f ca="1">IF(A241&lt;Settings!$B$3,VLOOKUP($A242,'List Calculations'!B$2:H$2705,6,FALSE),"")</f>
        <v>Switzerland</v>
      </c>
      <c r="D242" s="3">
        <f ca="1">IF(A241&lt;Settings!$B$3,VLOOKUP($A242,'List Calculations'!B$2:H$2705,7,FALSE),"")</f>
        <v>0.99742399150614502</v>
      </c>
    </row>
    <row r="243" spans="1:4" x14ac:dyDescent="0.25">
      <c r="A243">
        <f ca="1">IF(A242&lt;Settings!$B$3,A242+1,"")</f>
        <v>242</v>
      </c>
      <c r="B243" t="str">
        <f ca="1">IF(A242&lt;Settings!$B$3,VLOOKUP($A243,'List Calculations'!B$2:H$2705,5,FALSE),"")</f>
        <v>Ireland</v>
      </c>
      <c r="C243" t="str">
        <f ca="1">IF(A242&lt;Settings!$B$3,VLOOKUP($A243,'List Calculations'!B$2:H$2705,6,FALSE),"")</f>
        <v>Luxembourg</v>
      </c>
      <c r="D243" s="3">
        <f ca="1">IF(A242&lt;Settings!$B$3,VLOOKUP($A243,'List Calculations'!B$2:H$2705,7,FALSE),"")</f>
        <v>0.99693924419847602</v>
      </c>
    </row>
    <row r="244" spans="1:4" x14ac:dyDescent="0.25">
      <c r="A244">
        <f ca="1">IF(A243&lt;Settings!$B$3,A243+1,"")</f>
        <v>243</v>
      </c>
      <c r="B244" t="str">
        <f ca="1">IF(A243&lt;Settings!$B$3,VLOOKUP($A244,'List Calculations'!B$2:H$2705,5,FALSE),"")</f>
        <v>Portugal</v>
      </c>
      <c r="C244" t="str">
        <f ca="1">IF(A243&lt;Settings!$B$3,VLOOKUP($A244,'List Calculations'!B$2:H$2705,6,FALSE),"")</f>
        <v>Germany</v>
      </c>
      <c r="D244" s="3">
        <f ca="1">IF(A243&lt;Settings!$B$3,VLOOKUP($A244,'List Calculations'!B$2:H$2705,7,FALSE),"")</f>
        <v>0.99163012391797201</v>
      </c>
    </row>
    <row r="245" spans="1:4" x14ac:dyDescent="0.25">
      <c r="A245">
        <f ca="1">IF(A244&lt;Settings!$B$3,A244+1,"")</f>
        <v>244</v>
      </c>
      <c r="B245" t="str">
        <f ca="1">IF(A244&lt;Settings!$B$3,VLOOKUP($A245,'List Calculations'!B$2:H$2705,5,FALSE),"")</f>
        <v>Poland</v>
      </c>
      <c r="C245" t="str">
        <f ca="1">IF(A244&lt;Settings!$B$3,VLOOKUP($A245,'List Calculations'!B$2:H$2705,6,FALSE),"")</f>
        <v>Finland</v>
      </c>
      <c r="D245" s="3">
        <f ca="1">IF(A244&lt;Settings!$B$3,VLOOKUP($A245,'List Calculations'!B$2:H$2705,7,FALSE),"")</f>
        <v>0.98081068738880794</v>
      </c>
    </row>
    <row r="246" spans="1:4" x14ac:dyDescent="0.25">
      <c r="A246">
        <f ca="1">IF(A245&lt;Settings!$B$3,A245+1,"")</f>
        <v>245</v>
      </c>
      <c r="B246" t="str">
        <f ca="1">IF(A245&lt;Settings!$B$3,VLOOKUP($A246,'List Calculations'!B$2:H$2705,5,FALSE),"")</f>
        <v>Hungary</v>
      </c>
      <c r="C246" t="str">
        <f ca="1">IF(A245&lt;Settings!$B$3,VLOOKUP($A246,'List Calculations'!B$2:H$2705,6,FALSE),"")</f>
        <v>Poland</v>
      </c>
      <c r="D246" s="3">
        <f ca="1">IF(A245&lt;Settings!$B$3,VLOOKUP($A246,'List Calculations'!B$2:H$2705,7,FALSE),"")</f>
        <v>0.97930123292767601</v>
      </c>
    </row>
    <row r="247" spans="1:4" x14ac:dyDescent="0.25">
      <c r="A247">
        <f ca="1">IF(A246&lt;Settings!$B$3,A246+1,"")</f>
        <v>246</v>
      </c>
      <c r="B247" t="str">
        <f ca="1">IF(A246&lt;Settings!$B$3,VLOOKUP($A247,'List Calculations'!B$2:H$2705,5,FALSE),"")</f>
        <v>Hungary</v>
      </c>
      <c r="C247" t="str">
        <f ca="1">IF(A246&lt;Settings!$B$3,VLOOKUP($A247,'List Calculations'!B$2:H$2705,6,FALSE),"")</f>
        <v>Finland</v>
      </c>
      <c r="D247" s="3">
        <f ca="1">IF(A246&lt;Settings!$B$3,VLOOKUP($A247,'List Calculations'!B$2:H$2705,7,FALSE),"")</f>
        <v>0.969781255431584</v>
      </c>
    </row>
    <row r="248" spans="1:4" x14ac:dyDescent="0.25">
      <c r="A248">
        <f ca="1">IF(A247&lt;Settings!$B$3,A247+1,"")</f>
        <v>247</v>
      </c>
      <c r="B248" t="str">
        <f ca="1">IF(A247&lt;Settings!$B$3,VLOOKUP($A248,'List Calculations'!B$2:H$2705,5,FALSE),"")</f>
        <v>Netherlands</v>
      </c>
      <c r="C248" t="str">
        <f ca="1">IF(A247&lt;Settings!$B$3,VLOOKUP($A248,'List Calculations'!B$2:H$2705,6,FALSE),"")</f>
        <v>Denmark</v>
      </c>
      <c r="D248" s="3">
        <f ca="1">IF(A247&lt;Settings!$B$3,VLOOKUP($A248,'List Calculations'!B$2:H$2705,7,FALSE),"")</f>
        <v>0.96807303258661104</v>
      </c>
    </row>
    <row r="249" spans="1:4" x14ac:dyDescent="0.25">
      <c r="A249">
        <f ca="1">IF(A248&lt;Settings!$B$3,A248+1,"")</f>
        <v>248</v>
      </c>
      <c r="B249" t="str">
        <f ca="1">IF(A248&lt;Settings!$B$3,VLOOKUP($A249,'List Calculations'!B$2:H$2705,5,FALSE),"")</f>
        <v>Iceland</v>
      </c>
      <c r="C249" t="str">
        <f ca="1">IF(A248&lt;Settings!$B$3,VLOOKUP($A249,'List Calculations'!B$2:H$2705,6,FALSE),"")</f>
        <v>Portugal</v>
      </c>
      <c r="D249" s="3">
        <f ca="1">IF(A248&lt;Settings!$B$3,VLOOKUP($A249,'List Calculations'!B$2:H$2705,7,FALSE),"")</f>
        <v>0.96762497357759003</v>
      </c>
    </row>
    <row r="250" spans="1:4" x14ac:dyDescent="0.25">
      <c r="A250">
        <f ca="1">IF(A249&lt;Settings!$B$3,A249+1,"")</f>
        <v>249</v>
      </c>
      <c r="B250" t="str">
        <f ca="1">IF(A249&lt;Settings!$B$3,VLOOKUP($A250,'List Calculations'!B$2:H$2705,5,FALSE),"")</f>
        <v>France</v>
      </c>
      <c r="C250" t="str">
        <f ca="1">IF(A249&lt;Settings!$B$3,VLOOKUP($A250,'List Calculations'!B$2:H$2705,6,FALSE),"")</f>
        <v>Spain</v>
      </c>
      <c r="D250" s="3">
        <f ca="1">IF(A249&lt;Settings!$B$3,VLOOKUP($A250,'List Calculations'!B$2:H$2705,7,FALSE),"")</f>
        <v>0.96714698972284496</v>
      </c>
    </row>
    <row r="251" spans="1:4" x14ac:dyDescent="0.25">
      <c r="A251">
        <f ca="1">IF(A250&lt;Settings!$B$3,A250+1,"")</f>
        <v>250</v>
      </c>
      <c r="B251" t="str">
        <f ca="1">IF(A250&lt;Settings!$B$3,VLOOKUP($A251,'List Calculations'!B$2:H$2705,5,FALSE),"")</f>
        <v>Turkey</v>
      </c>
      <c r="C251" t="str">
        <f ca="1">IF(A250&lt;Settings!$B$3,VLOOKUP($A251,'List Calculations'!B$2:H$2705,6,FALSE),"")</f>
        <v>Malta</v>
      </c>
      <c r="D251" s="3">
        <f ca="1">IF(A250&lt;Settings!$B$3,VLOOKUP($A251,'List Calculations'!B$2:H$2705,7,FALSE),"")</f>
        <v>0.96616585836260405</v>
      </c>
    </row>
    <row r="252" spans="1:4" x14ac:dyDescent="0.25">
      <c r="A252">
        <f ca="1">IF(A251&lt;Settings!$B$3,A251+1,"")</f>
        <v>251</v>
      </c>
      <c r="B252" t="str">
        <f ca="1">IF(A251&lt;Settings!$B$3,VLOOKUP($A252,'List Calculations'!B$2:H$2705,5,FALSE),"")</f>
        <v>Estonia</v>
      </c>
      <c r="C252" t="str">
        <f ca="1">IF(A251&lt;Settings!$B$3,VLOOKUP($A252,'List Calculations'!B$2:H$2705,6,FALSE),"")</f>
        <v>Netherlands</v>
      </c>
      <c r="D252" s="3">
        <f ca="1">IF(A251&lt;Settings!$B$3,VLOOKUP($A252,'List Calculations'!B$2:H$2705,7,FALSE),"")</f>
        <v>0.96412359071748499</v>
      </c>
    </row>
    <row r="253" spans="1:4" x14ac:dyDescent="0.25">
      <c r="A253">
        <f ca="1">IF(A252&lt;Settings!$B$3,A252+1,"")</f>
        <v>252</v>
      </c>
      <c r="B253" t="str">
        <f ca="1">IF(A252&lt;Settings!$B$3,VLOOKUP($A253,'List Calculations'!B$2:H$2705,5,FALSE),"")</f>
        <v>Luxembourg</v>
      </c>
      <c r="C253" t="str">
        <f ca="1">IF(A252&lt;Settings!$B$3,VLOOKUP($A253,'List Calculations'!B$2:H$2705,6,FALSE),"")</f>
        <v>United Kingdom</v>
      </c>
      <c r="D253" s="3">
        <f ca="1">IF(A252&lt;Settings!$B$3,VLOOKUP($A253,'List Calculations'!B$2:H$2705,7,FALSE),"")</f>
        <v>0.96343770043902699</v>
      </c>
    </row>
    <row r="254" spans="1:4" x14ac:dyDescent="0.25">
      <c r="A254">
        <f ca="1">IF(A253&lt;Settings!$B$3,A253+1,"")</f>
        <v>253</v>
      </c>
      <c r="B254" t="str">
        <f ca="1">IF(A253&lt;Settings!$B$3,VLOOKUP($A254,'List Calculations'!B$2:H$2705,5,FALSE),"")</f>
        <v>Portugal</v>
      </c>
      <c r="C254" t="str">
        <f ca="1">IF(A253&lt;Settings!$B$3,VLOOKUP($A254,'List Calculations'!B$2:H$2705,6,FALSE),"")</f>
        <v>Latvia</v>
      </c>
      <c r="D254" s="3">
        <f ca="1">IF(A253&lt;Settings!$B$3,VLOOKUP($A254,'List Calculations'!B$2:H$2705,7,FALSE),"")</f>
        <v>0.95093962155221601</v>
      </c>
    </row>
    <row r="255" spans="1:4" x14ac:dyDescent="0.25">
      <c r="A255">
        <f ca="1">IF(A254&lt;Settings!$B$3,A254+1,"")</f>
        <v>254</v>
      </c>
      <c r="B255" t="str">
        <f ca="1">IF(A254&lt;Settings!$B$3,VLOOKUP($A255,'List Calculations'!B$2:H$2705,5,FALSE),"")</f>
        <v>Russia</v>
      </c>
      <c r="C255" t="str">
        <f ca="1">IF(A254&lt;Settings!$B$3,VLOOKUP($A255,'List Calculations'!B$2:H$2705,6,FALSE),"")</f>
        <v>France</v>
      </c>
      <c r="D255" s="3">
        <f ca="1">IF(A254&lt;Settings!$B$3,VLOOKUP($A255,'List Calculations'!B$2:H$2705,7,FALSE),"")</f>
        <v>0.94708439011033096</v>
      </c>
    </row>
    <row r="256" spans="1:4" x14ac:dyDescent="0.25">
      <c r="A256">
        <f ca="1">IF(A255&lt;Settings!$B$3,A255+1,"")</f>
        <v>255</v>
      </c>
      <c r="B256" t="str">
        <f ca="1">IF(A255&lt;Settings!$B$3,VLOOKUP($A256,'List Calculations'!B$2:H$2705,5,FALSE),"")</f>
        <v>Denmark</v>
      </c>
      <c r="C256" t="str">
        <f ca="1">IF(A255&lt;Settings!$B$3,VLOOKUP($A256,'List Calculations'!B$2:H$2705,6,FALSE),"")</f>
        <v>Yugoslavia</v>
      </c>
      <c r="D256" s="3">
        <f ca="1">IF(A255&lt;Settings!$B$3,VLOOKUP($A256,'List Calculations'!B$2:H$2705,7,FALSE),"")</f>
        <v>0.94394189048168198</v>
      </c>
    </row>
    <row r="257" spans="1:4" x14ac:dyDescent="0.25">
      <c r="A257">
        <f ca="1">IF(A256&lt;Settings!$B$3,A256+1,"")</f>
        <v>256</v>
      </c>
      <c r="B257" t="str">
        <f ca="1">IF(A256&lt;Settings!$B$3,VLOOKUP($A257,'List Calculations'!B$2:H$2705,5,FALSE),"")</f>
        <v>United Kingdom</v>
      </c>
      <c r="C257" t="str">
        <f ca="1">IF(A256&lt;Settings!$B$3,VLOOKUP($A257,'List Calculations'!B$2:H$2705,6,FALSE),"")</f>
        <v>Iceland</v>
      </c>
      <c r="D257" s="3">
        <f ca="1">IF(A256&lt;Settings!$B$3,VLOOKUP($A257,'List Calculations'!B$2:H$2705,7,FALSE),"")</f>
        <v>0.93740634492754005</v>
      </c>
    </row>
    <row r="258" spans="1:4" x14ac:dyDescent="0.25">
      <c r="A258">
        <f ca="1">IF(A257&lt;Settings!$B$3,A257+1,"")</f>
        <v>257</v>
      </c>
      <c r="B258" t="str">
        <f ca="1">IF(A257&lt;Settings!$B$3,VLOOKUP($A258,'List Calculations'!B$2:H$2705,5,FALSE),"")</f>
        <v>France</v>
      </c>
      <c r="C258" t="str">
        <f ca="1">IF(A257&lt;Settings!$B$3,VLOOKUP($A258,'List Calculations'!B$2:H$2705,6,FALSE),"")</f>
        <v>Belgium</v>
      </c>
      <c r="D258" s="3">
        <f ca="1">IF(A257&lt;Settings!$B$3,VLOOKUP($A258,'List Calculations'!B$2:H$2705,7,FALSE),"")</f>
        <v>0.92945591589681398</v>
      </c>
    </row>
    <row r="259" spans="1:4" x14ac:dyDescent="0.25">
      <c r="A259">
        <f ca="1">IF(A258&lt;Settings!$B$3,A258+1,"")</f>
        <v>258</v>
      </c>
      <c r="B259" t="str">
        <f ca="1">IF(A258&lt;Settings!$B$3,VLOOKUP($A259,'List Calculations'!B$2:H$2705,5,FALSE),"")</f>
        <v>Austria</v>
      </c>
      <c r="C259" t="str">
        <f ca="1">IF(A258&lt;Settings!$B$3,VLOOKUP($A259,'List Calculations'!B$2:H$2705,6,FALSE),"")</f>
        <v>Romania</v>
      </c>
      <c r="D259" s="3">
        <f ca="1">IF(A258&lt;Settings!$B$3,VLOOKUP($A259,'List Calculations'!B$2:H$2705,7,FALSE),"")</f>
        <v>0.92706269220505999</v>
      </c>
    </row>
    <row r="260" spans="1:4" x14ac:dyDescent="0.25">
      <c r="A260">
        <f ca="1">IF(A259&lt;Settings!$B$3,A259+1,"")</f>
        <v>259</v>
      </c>
      <c r="B260" t="str">
        <f ca="1">IF(A259&lt;Settings!$B$3,VLOOKUP($A260,'List Calculations'!B$2:H$2705,5,FALSE),"")</f>
        <v>Turkey</v>
      </c>
      <c r="C260" t="str">
        <f ca="1">IF(A259&lt;Settings!$B$3,VLOOKUP($A260,'List Calculations'!B$2:H$2705,6,FALSE),"")</f>
        <v>Austria</v>
      </c>
      <c r="D260" s="3">
        <f ca="1">IF(A259&lt;Settings!$B$3,VLOOKUP($A260,'List Calculations'!B$2:H$2705,7,FALSE),"")</f>
        <v>0.92687068052235499</v>
      </c>
    </row>
    <row r="261" spans="1:4" x14ac:dyDescent="0.25">
      <c r="A261">
        <f ca="1">IF(A260&lt;Settings!$B$3,A260+1,"")</f>
        <v>260</v>
      </c>
      <c r="B261" t="str">
        <f ca="1">IF(A260&lt;Settings!$B$3,VLOOKUP($A261,'List Calculations'!B$2:H$2705,5,FALSE),"")</f>
        <v>Russia</v>
      </c>
      <c r="C261" t="str">
        <f ca="1">IF(A260&lt;Settings!$B$3,VLOOKUP($A261,'List Calculations'!B$2:H$2705,6,FALSE),"")</f>
        <v>Israel</v>
      </c>
      <c r="D261" s="3">
        <f ca="1">IF(A260&lt;Settings!$B$3,VLOOKUP($A261,'List Calculations'!B$2:H$2705,7,FALSE),"")</f>
        <v>0.91286265309176495</v>
      </c>
    </row>
    <row r="262" spans="1:4" x14ac:dyDescent="0.25">
      <c r="A262">
        <f ca="1">IF(A261&lt;Settings!$B$3,A261+1,"")</f>
        <v>261</v>
      </c>
      <c r="B262" t="str">
        <f ca="1">IF(A261&lt;Settings!$B$3,VLOOKUP($A262,'List Calculations'!B$2:H$2705,5,FALSE),"")</f>
        <v>Slovenia</v>
      </c>
      <c r="C262" t="str">
        <f ca="1">IF(A261&lt;Settings!$B$3,VLOOKUP($A262,'List Calculations'!B$2:H$2705,6,FALSE),"")</f>
        <v>Denmark</v>
      </c>
      <c r="D262" s="3">
        <f ca="1">IF(A261&lt;Settings!$B$3,VLOOKUP($A262,'List Calculations'!B$2:H$2705,7,FALSE),"")</f>
        <v>0.90086358576428305</v>
      </c>
    </row>
    <row r="263" spans="1:4" x14ac:dyDescent="0.25">
      <c r="A263">
        <f ca="1">IF(A262&lt;Settings!$B$3,A262+1,"")</f>
        <v>262</v>
      </c>
      <c r="B263" t="str">
        <f ca="1">IF(A262&lt;Settings!$B$3,VLOOKUP($A263,'List Calculations'!B$2:H$2705,5,FALSE),"")</f>
        <v>Romania</v>
      </c>
      <c r="C263" t="str">
        <f ca="1">IF(A262&lt;Settings!$B$3,VLOOKUP($A263,'List Calculations'!B$2:H$2705,6,FALSE),"")</f>
        <v>Spain</v>
      </c>
      <c r="D263" s="3">
        <f ca="1">IF(A262&lt;Settings!$B$3,VLOOKUP($A263,'List Calculations'!B$2:H$2705,7,FALSE),"")</f>
        <v>0.89671785866026998</v>
      </c>
    </row>
    <row r="264" spans="1:4" x14ac:dyDescent="0.25">
      <c r="A264">
        <f ca="1">IF(A263&lt;Settings!$B$3,A263+1,"")</f>
        <v>263</v>
      </c>
      <c r="B264" t="str">
        <f ca="1">IF(A263&lt;Settings!$B$3,VLOOKUP($A264,'List Calculations'!B$2:H$2705,5,FALSE),"")</f>
        <v>Malta</v>
      </c>
      <c r="C264" t="str">
        <f ca="1">IF(A263&lt;Settings!$B$3,VLOOKUP($A264,'List Calculations'!B$2:H$2705,6,FALSE),"")</f>
        <v>Israel</v>
      </c>
      <c r="D264" s="3">
        <f ca="1">IF(A263&lt;Settings!$B$3,VLOOKUP($A264,'List Calculations'!B$2:H$2705,7,FALSE),"")</f>
        <v>0.89168356385393399</v>
      </c>
    </row>
    <row r="265" spans="1:4" x14ac:dyDescent="0.25">
      <c r="A265">
        <f ca="1">IF(A264&lt;Settings!$B$3,A264+1,"")</f>
        <v>264</v>
      </c>
      <c r="B265" t="str">
        <f ca="1">IF(A264&lt;Settings!$B$3,VLOOKUP($A265,'List Calculations'!B$2:H$2705,5,FALSE),"")</f>
        <v>Slovenia</v>
      </c>
      <c r="C265" t="str">
        <f ca="1">IF(A264&lt;Settings!$B$3,VLOOKUP($A265,'List Calculations'!B$2:H$2705,6,FALSE),"")</f>
        <v>Latvia</v>
      </c>
      <c r="D265" s="3">
        <f ca="1">IF(A264&lt;Settings!$B$3,VLOOKUP($A265,'List Calculations'!B$2:H$2705,7,FALSE),"")</f>
        <v>0.89047584203001395</v>
      </c>
    </row>
    <row r="266" spans="1:4" x14ac:dyDescent="0.25">
      <c r="A266">
        <f ca="1">IF(A265&lt;Settings!$B$3,A265+1,"")</f>
        <v>265</v>
      </c>
      <c r="B266" t="str">
        <f ca="1">IF(A265&lt;Settings!$B$3,VLOOKUP($A266,'List Calculations'!B$2:H$2705,5,FALSE),"")</f>
        <v>Slovenia</v>
      </c>
      <c r="C266" t="str">
        <f ca="1">IF(A265&lt;Settings!$B$3,VLOOKUP($A266,'List Calculations'!B$2:H$2705,6,FALSE),"")</f>
        <v>Austria</v>
      </c>
      <c r="D266" s="3">
        <f ca="1">IF(A265&lt;Settings!$B$3,VLOOKUP($A266,'List Calculations'!B$2:H$2705,7,FALSE),"")</f>
        <v>0.87720464737792803</v>
      </c>
    </row>
    <row r="267" spans="1:4" x14ac:dyDescent="0.25">
      <c r="A267">
        <f ca="1">IF(A266&lt;Settings!$B$3,A266+1,"")</f>
        <v>266</v>
      </c>
      <c r="B267" t="str">
        <f ca="1">IF(A266&lt;Settings!$B$3,VLOOKUP($A267,'List Calculations'!B$2:H$2705,5,FALSE),"")</f>
        <v>Italy</v>
      </c>
      <c r="C267" t="str">
        <f ca="1">IF(A266&lt;Settings!$B$3,VLOOKUP($A267,'List Calculations'!B$2:H$2705,6,FALSE),"")</f>
        <v>Spain</v>
      </c>
      <c r="D267" s="3">
        <f ca="1">IF(A266&lt;Settings!$B$3,VLOOKUP($A267,'List Calculations'!B$2:H$2705,7,FALSE),"")</f>
        <v>0.87290047819976402</v>
      </c>
    </row>
    <row r="268" spans="1:4" x14ac:dyDescent="0.25">
      <c r="A268">
        <f ca="1">IF(A267&lt;Settings!$B$3,A267+1,"")</f>
        <v>267</v>
      </c>
      <c r="B268" t="str">
        <f ca="1">IF(A267&lt;Settings!$B$3,VLOOKUP($A268,'List Calculations'!B$2:H$2705,5,FALSE),"")</f>
        <v>Belgium</v>
      </c>
      <c r="C268" t="str">
        <f ca="1">IF(A267&lt;Settings!$B$3,VLOOKUP($A268,'List Calculations'!B$2:H$2705,6,FALSE),"")</f>
        <v>Poland</v>
      </c>
      <c r="D268" s="3">
        <f ca="1">IF(A267&lt;Settings!$B$3,VLOOKUP($A268,'List Calculations'!B$2:H$2705,7,FALSE),"")</f>
        <v>0.87221180392446895</v>
      </c>
    </row>
    <row r="269" spans="1:4" x14ac:dyDescent="0.25">
      <c r="A269">
        <f ca="1">IF(A268&lt;Settings!$B$3,A268+1,"")</f>
        <v>268</v>
      </c>
      <c r="B269" t="str">
        <f ca="1">IF(A268&lt;Settings!$B$3,VLOOKUP($A269,'List Calculations'!B$2:H$2705,5,FALSE),"")</f>
        <v>Monaco</v>
      </c>
      <c r="C269" t="str">
        <f ca="1">IF(A268&lt;Settings!$B$3,VLOOKUP($A269,'List Calculations'!B$2:H$2705,6,FALSE),"")</f>
        <v>Denmark</v>
      </c>
      <c r="D269" s="3">
        <f ca="1">IF(A268&lt;Settings!$B$3,VLOOKUP($A269,'List Calculations'!B$2:H$2705,7,FALSE),"")</f>
        <v>0.86615050477279498</v>
      </c>
    </row>
    <row r="270" spans="1:4" x14ac:dyDescent="0.25">
      <c r="A270">
        <f ca="1">IF(A269&lt;Settings!$B$3,A269+1,"")</f>
        <v>269</v>
      </c>
      <c r="B270" t="str">
        <f ca="1">IF(A269&lt;Settings!$B$3,VLOOKUP($A270,'List Calculations'!B$2:H$2705,5,FALSE),"")</f>
        <v>Iceland</v>
      </c>
      <c r="C270" t="str">
        <f ca="1">IF(A269&lt;Settings!$B$3,VLOOKUP($A270,'List Calculations'!B$2:H$2705,6,FALSE),"")</f>
        <v>Netherlands</v>
      </c>
      <c r="D270" s="3">
        <f ca="1">IF(A269&lt;Settings!$B$3,VLOOKUP($A270,'List Calculations'!B$2:H$2705,7,FALSE),"")</f>
        <v>0.86490838507010204</v>
      </c>
    </row>
    <row r="271" spans="1:4" x14ac:dyDescent="0.25">
      <c r="A271">
        <f ca="1">IF(A270&lt;Settings!$B$3,A270+1,"")</f>
        <v>270</v>
      </c>
      <c r="B271" t="str">
        <f ca="1">IF(A270&lt;Settings!$B$3,VLOOKUP($A271,'List Calculations'!B$2:H$2705,5,FALSE),"")</f>
        <v>Hungary</v>
      </c>
      <c r="C271" t="str">
        <f ca="1">IF(A270&lt;Settings!$B$3,VLOOKUP($A271,'List Calculations'!B$2:H$2705,6,FALSE),"")</f>
        <v>Denmark</v>
      </c>
      <c r="D271" s="3">
        <f ca="1">IF(A270&lt;Settings!$B$3,VLOOKUP($A271,'List Calculations'!B$2:H$2705,7,FALSE),"")</f>
        <v>0.86133274508795998</v>
      </c>
    </row>
    <row r="272" spans="1:4" x14ac:dyDescent="0.25">
      <c r="A272">
        <f ca="1">IF(A271&lt;Settings!$B$3,A271+1,"")</f>
        <v>271</v>
      </c>
      <c r="B272" t="str">
        <f ca="1">IF(A271&lt;Settings!$B$3,VLOOKUP($A272,'List Calculations'!B$2:H$2705,5,FALSE),"")</f>
        <v>Estonia</v>
      </c>
      <c r="C272" t="str">
        <f ca="1">IF(A271&lt;Settings!$B$3,VLOOKUP($A272,'List Calculations'!B$2:H$2705,6,FALSE),"")</f>
        <v>Switzerland</v>
      </c>
      <c r="D272" s="3">
        <f ca="1">IF(A271&lt;Settings!$B$3,VLOOKUP($A272,'List Calculations'!B$2:H$2705,7,FALSE),"")</f>
        <v>0.85562905416396495</v>
      </c>
    </row>
    <row r="273" spans="1:4" x14ac:dyDescent="0.25">
      <c r="A273">
        <f ca="1">IF(A272&lt;Settings!$B$3,A272+1,"")</f>
        <v>272</v>
      </c>
      <c r="B273" t="str">
        <f ca="1">IF(A272&lt;Settings!$B$3,VLOOKUP($A273,'List Calculations'!B$2:H$2705,5,FALSE),"")</f>
        <v>Luxembourg</v>
      </c>
      <c r="C273" t="str">
        <f ca="1">IF(A272&lt;Settings!$B$3,VLOOKUP($A273,'List Calculations'!B$2:H$2705,6,FALSE),"")</f>
        <v>Portugal</v>
      </c>
      <c r="D273" s="3">
        <f ca="1">IF(A272&lt;Settings!$B$3,VLOOKUP($A273,'List Calculations'!B$2:H$2705,7,FALSE),"")</f>
        <v>0.83700307956873499</v>
      </c>
    </row>
    <row r="274" spans="1:4" x14ac:dyDescent="0.25">
      <c r="A274">
        <f ca="1">IF(A273&lt;Settings!$B$3,A273+1,"")</f>
        <v>273</v>
      </c>
      <c r="B274" t="str">
        <f ca="1">IF(A273&lt;Settings!$B$3,VLOOKUP($A274,'List Calculations'!B$2:H$2705,5,FALSE),"")</f>
        <v>Estonia</v>
      </c>
      <c r="C274" t="str">
        <f ca="1">IF(A273&lt;Settings!$B$3,VLOOKUP($A274,'List Calculations'!B$2:H$2705,6,FALSE),"")</f>
        <v>Ukraine</v>
      </c>
      <c r="D274" s="3">
        <f ca="1">IF(A273&lt;Settings!$B$3,VLOOKUP($A274,'List Calculations'!B$2:H$2705,7,FALSE),"")</f>
        <v>0.83362782350037001</v>
      </c>
    </row>
    <row r="275" spans="1:4" x14ac:dyDescent="0.25">
      <c r="A275">
        <f ca="1">IF(A274&lt;Settings!$B$3,A274+1,"")</f>
        <v>274</v>
      </c>
      <c r="B275" t="str">
        <f ca="1">IF(A274&lt;Settings!$B$3,VLOOKUP($A275,'List Calculations'!B$2:H$2705,5,FALSE),"")</f>
        <v>Poland</v>
      </c>
      <c r="C275" t="str">
        <f ca="1">IF(A274&lt;Settings!$B$3,VLOOKUP($A275,'List Calculations'!B$2:H$2705,6,FALSE),"")</f>
        <v>Germany</v>
      </c>
      <c r="D275" s="3">
        <f ca="1">IF(A274&lt;Settings!$B$3,VLOOKUP($A275,'List Calculations'!B$2:H$2705,7,FALSE),"")</f>
        <v>0.82247691571825099</v>
      </c>
    </row>
    <row r="276" spans="1:4" x14ac:dyDescent="0.25">
      <c r="A276">
        <f ca="1">IF(A275&lt;Settings!$B$3,A275+1,"")</f>
        <v>275</v>
      </c>
      <c r="B276" t="str">
        <f ca="1">IF(A275&lt;Settings!$B$3,VLOOKUP($A276,'List Calculations'!B$2:H$2705,5,FALSE),"")</f>
        <v>Greece</v>
      </c>
      <c r="C276" t="str">
        <f ca="1">IF(A275&lt;Settings!$B$3,VLOOKUP($A276,'List Calculations'!B$2:H$2705,6,FALSE),"")</f>
        <v>Russia</v>
      </c>
      <c r="D276" s="3">
        <f ca="1">IF(A275&lt;Settings!$B$3,VLOOKUP($A276,'List Calculations'!B$2:H$2705,7,FALSE),"")</f>
        <v>0.82107330730983097</v>
      </c>
    </row>
    <row r="277" spans="1:4" x14ac:dyDescent="0.25">
      <c r="A277">
        <f ca="1">IF(A276&lt;Settings!$B$3,A276+1,"")</f>
        <v>276</v>
      </c>
      <c r="B277" t="str">
        <f ca="1">IF(A276&lt;Settings!$B$3,VLOOKUP($A277,'List Calculations'!B$2:H$2705,5,FALSE),"")</f>
        <v>Norway</v>
      </c>
      <c r="C277" t="str">
        <f ca="1">IF(A276&lt;Settings!$B$3,VLOOKUP($A277,'List Calculations'!B$2:H$2705,6,FALSE),"")</f>
        <v>Serbia</v>
      </c>
      <c r="D277" s="3">
        <f ca="1">IF(A276&lt;Settings!$B$3,VLOOKUP($A277,'List Calculations'!B$2:H$2705,7,FALSE),"")</f>
        <v>0.81938568246334498</v>
      </c>
    </row>
    <row r="278" spans="1:4" x14ac:dyDescent="0.25">
      <c r="A278">
        <f ca="1">IF(A277&lt;Settings!$B$3,A277+1,"")</f>
        <v>277</v>
      </c>
      <c r="B278" t="str">
        <f ca="1">IF(A277&lt;Settings!$B$3,VLOOKUP($A278,'List Calculations'!B$2:H$2705,5,FALSE),"")</f>
        <v>Albania</v>
      </c>
      <c r="C278" t="str">
        <f ca="1">IF(A277&lt;Settings!$B$3,VLOOKUP($A278,'List Calculations'!B$2:H$2705,6,FALSE),"")</f>
        <v>Malta</v>
      </c>
      <c r="D278" s="3">
        <f ca="1">IF(A277&lt;Settings!$B$3,VLOOKUP($A278,'List Calculations'!B$2:H$2705,7,FALSE),"")</f>
        <v>0.81413603486821395</v>
      </c>
    </row>
    <row r="279" spans="1:4" x14ac:dyDescent="0.25">
      <c r="A279">
        <f ca="1">IF(A278&lt;Settings!$B$3,A278+1,"")</f>
        <v>278</v>
      </c>
      <c r="B279" t="str">
        <f ca="1">IF(A278&lt;Settings!$B$3,VLOOKUP($A279,'List Calculations'!B$2:H$2705,5,FALSE),"")</f>
        <v>Malta</v>
      </c>
      <c r="C279" t="str">
        <f ca="1">IF(A278&lt;Settings!$B$3,VLOOKUP($A279,'List Calculations'!B$2:H$2705,6,FALSE),"")</f>
        <v>Greece</v>
      </c>
      <c r="D279" s="3">
        <f ca="1">IF(A278&lt;Settings!$B$3,VLOOKUP($A279,'List Calculations'!B$2:H$2705,7,FALSE),"")</f>
        <v>0.81272464765965602</v>
      </c>
    </row>
    <row r="280" spans="1:4" x14ac:dyDescent="0.25">
      <c r="A280">
        <f ca="1">IF(A279&lt;Settings!$B$3,A279+1,"")</f>
        <v>279</v>
      </c>
      <c r="B280" t="str">
        <f ca="1">IF(A279&lt;Settings!$B$3,VLOOKUP($A280,'List Calculations'!B$2:H$2705,5,FALSE),"")</f>
        <v>Romania</v>
      </c>
      <c r="C280" t="str">
        <f ca="1">IF(A279&lt;Settings!$B$3,VLOOKUP($A280,'List Calculations'!B$2:H$2705,6,FALSE),"")</f>
        <v>Israel</v>
      </c>
      <c r="D280" s="3">
        <f ca="1">IF(A279&lt;Settings!$B$3,VLOOKUP($A280,'List Calculations'!B$2:H$2705,7,FALSE),"")</f>
        <v>0.80942214193387196</v>
      </c>
    </row>
    <row r="281" spans="1:4" x14ac:dyDescent="0.25">
      <c r="A281">
        <f ca="1">IF(A280&lt;Settings!$B$3,A280+1,"")</f>
        <v>280</v>
      </c>
      <c r="B281" t="str">
        <f ca="1">IF(A280&lt;Settings!$B$3,VLOOKUP($A281,'List Calculations'!B$2:H$2705,5,FALSE),"")</f>
        <v>Belarus</v>
      </c>
      <c r="C281" t="str">
        <f ca="1">IF(A280&lt;Settings!$B$3,VLOOKUP($A281,'List Calculations'!B$2:H$2705,6,FALSE),"")</f>
        <v>Norway</v>
      </c>
      <c r="D281" s="3">
        <f ca="1">IF(A280&lt;Settings!$B$3,VLOOKUP($A281,'List Calculations'!B$2:H$2705,7,FALSE),"")</f>
        <v>0.80748737321110697</v>
      </c>
    </row>
    <row r="282" spans="1:4" x14ac:dyDescent="0.25">
      <c r="A282">
        <f ca="1">IF(A281&lt;Settings!$B$3,A281+1,"")</f>
        <v>281</v>
      </c>
      <c r="B282" t="str">
        <f ca="1">IF(A281&lt;Settings!$B$3,VLOOKUP($A282,'List Calculations'!B$2:H$2705,5,FALSE),"")</f>
        <v>Albania</v>
      </c>
      <c r="C282" t="str">
        <f ca="1">IF(A281&lt;Settings!$B$3,VLOOKUP($A282,'List Calculations'!B$2:H$2705,6,FALSE),"")</f>
        <v>United Kingdom</v>
      </c>
      <c r="D282" s="3">
        <f ca="1">IF(A281&lt;Settings!$B$3,VLOOKUP($A282,'List Calculations'!B$2:H$2705,7,FALSE),"")</f>
        <v>0.80570467878543695</v>
      </c>
    </row>
    <row r="283" spans="1:4" x14ac:dyDescent="0.25">
      <c r="A283">
        <f ca="1">IF(A282&lt;Settings!$B$3,A282+1,"")</f>
        <v>282</v>
      </c>
      <c r="B283" t="str">
        <f ca="1">IF(A282&lt;Settings!$B$3,VLOOKUP($A283,'List Calculations'!B$2:H$2705,5,FALSE),"")</f>
        <v>Malta</v>
      </c>
      <c r="C283" t="str">
        <f ca="1">IF(A282&lt;Settings!$B$3,VLOOKUP($A283,'List Calculations'!B$2:H$2705,6,FALSE),"")</f>
        <v>Switzerland</v>
      </c>
      <c r="D283" s="3">
        <f ca="1">IF(A282&lt;Settings!$B$3,VLOOKUP($A283,'List Calculations'!B$2:H$2705,7,FALSE),"")</f>
        <v>0.80121774563236903</v>
      </c>
    </row>
    <row r="284" spans="1:4" x14ac:dyDescent="0.25">
      <c r="A284">
        <f ca="1">IF(A283&lt;Settings!$B$3,A283+1,"")</f>
        <v>283</v>
      </c>
      <c r="B284" t="str">
        <f ca="1">IF(A283&lt;Settings!$B$3,VLOOKUP($A284,'List Calculations'!B$2:H$2705,5,FALSE),"")</f>
        <v>Turkey</v>
      </c>
      <c r="C284" t="str">
        <f ca="1">IF(A283&lt;Settings!$B$3,VLOOKUP($A284,'List Calculations'!B$2:H$2705,6,FALSE),"")</f>
        <v>Netherlands</v>
      </c>
      <c r="D284" s="3">
        <f ca="1">IF(A283&lt;Settings!$B$3,VLOOKUP($A284,'List Calculations'!B$2:H$2705,7,FALSE),"")</f>
        <v>0.800288955145673</v>
      </c>
    </row>
    <row r="285" spans="1:4" x14ac:dyDescent="0.25">
      <c r="A285">
        <f ca="1">IF(A284&lt;Settings!$B$3,A284+1,"")</f>
        <v>284</v>
      </c>
      <c r="B285" t="str">
        <f ca="1">IF(A284&lt;Settings!$B$3,VLOOKUP($A285,'List Calculations'!B$2:H$2705,5,FALSE),"")</f>
        <v>Netherlands</v>
      </c>
      <c r="C285" t="str">
        <f ca="1">IF(A284&lt;Settings!$B$3,VLOOKUP($A285,'List Calculations'!B$2:H$2705,6,FALSE),"")</f>
        <v>Bosnia &amp; Herzegovina</v>
      </c>
      <c r="D285" s="3">
        <f ca="1">IF(A284&lt;Settings!$B$3,VLOOKUP($A285,'List Calculations'!B$2:H$2705,7,FALSE),"")</f>
        <v>0.80028590465979399</v>
      </c>
    </row>
    <row r="286" spans="1:4" x14ac:dyDescent="0.25">
      <c r="A286">
        <f ca="1">IF(A285&lt;Settings!$B$3,A285+1,"")</f>
        <v>285</v>
      </c>
      <c r="B286" t="str">
        <f ca="1">IF(A285&lt;Settings!$B$3,VLOOKUP($A286,'List Calculations'!B$2:H$2705,5,FALSE),"")</f>
        <v>Portugal</v>
      </c>
      <c r="C286" t="str">
        <f ca="1">IF(A285&lt;Settings!$B$3,VLOOKUP($A286,'List Calculations'!B$2:H$2705,6,FALSE),"")</f>
        <v>Israel</v>
      </c>
      <c r="D286" s="3">
        <f ca="1">IF(A285&lt;Settings!$B$3,VLOOKUP($A286,'List Calculations'!B$2:H$2705,7,FALSE),"")</f>
        <v>0.80024744679696302</v>
      </c>
    </row>
    <row r="287" spans="1:4" x14ac:dyDescent="0.25">
      <c r="A287">
        <f ca="1">IF(A286&lt;Settings!$B$3,A286+1,"")</f>
        <v>286</v>
      </c>
      <c r="B287" t="str">
        <f ca="1">IF(A286&lt;Settings!$B$3,VLOOKUP($A287,'List Calculations'!B$2:H$2705,5,FALSE),"")</f>
        <v>Spain</v>
      </c>
      <c r="C287" t="str">
        <f ca="1">IF(A286&lt;Settings!$B$3,VLOOKUP($A287,'List Calculations'!B$2:H$2705,6,FALSE),"")</f>
        <v>Iceland</v>
      </c>
      <c r="D287" s="3">
        <f ca="1">IF(A286&lt;Settings!$B$3,VLOOKUP($A287,'List Calculations'!B$2:H$2705,7,FALSE),"")</f>
        <v>0.79998431977856199</v>
      </c>
    </row>
    <row r="288" spans="1:4" x14ac:dyDescent="0.25">
      <c r="A288">
        <f ca="1">IF(A287&lt;Settings!$B$3,A287+1,"")</f>
        <v>287</v>
      </c>
      <c r="B288" t="str">
        <f ca="1">IF(A287&lt;Settings!$B$3,VLOOKUP($A288,'List Calculations'!B$2:H$2705,5,FALSE),"")</f>
        <v>France</v>
      </c>
      <c r="C288" t="str">
        <f ca="1">IF(A287&lt;Settings!$B$3,VLOOKUP($A288,'List Calculations'!B$2:H$2705,6,FALSE),"")</f>
        <v>Italy</v>
      </c>
      <c r="D288" s="3">
        <f ca="1">IF(A287&lt;Settings!$B$3,VLOOKUP($A288,'List Calculations'!B$2:H$2705,7,FALSE),"")</f>
        <v>0.79904620599338705</v>
      </c>
    </row>
    <row r="289" spans="1:4" x14ac:dyDescent="0.25">
      <c r="A289">
        <f ca="1">IF(A288&lt;Settings!$B$3,A288+1,"")</f>
        <v>288</v>
      </c>
      <c r="B289" t="str">
        <f ca="1">IF(A288&lt;Settings!$B$3,VLOOKUP($A289,'List Calculations'!B$2:H$2705,5,FALSE),"")</f>
        <v>Malta</v>
      </c>
      <c r="C289" t="str">
        <f ca="1">IF(A288&lt;Settings!$B$3,VLOOKUP($A289,'List Calculations'!B$2:H$2705,6,FALSE),"")</f>
        <v>Ireland</v>
      </c>
      <c r="D289" s="3">
        <f ca="1">IF(A288&lt;Settings!$B$3,VLOOKUP($A289,'List Calculations'!B$2:H$2705,7,FALSE),"")</f>
        <v>0.79645332319885698</v>
      </c>
    </row>
    <row r="290" spans="1:4" x14ac:dyDescent="0.25">
      <c r="A290">
        <f ca="1">IF(A289&lt;Settings!$B$3,A289+1,"")</f>
        <v>289</v>
      </c>
      <c r="B290" t="str">
        <f ca="1">IF(A289&lt;Settings!$B$3,VLOOKUP($A290,'List Calculations'!B$2:H$2705,5,FALSE),"")</f>
        <v>Serbia</v>
      </c>
      <c r="C290" t="str">
        <f ca="1">IF(A289&lt;Settings!$B$3,VLOOKUP($A290,'List Calculations'!B$2:H$2705,6,FALSE),"")</f>
        <v>Russia</v>
      </c>
      <c r="D290" s="3">
        <f ca="1">IF(A289&lt;Settings!$B$3,VLOOKUP($A290,'List Calculations'!B$2:H$2705,7,FALSE),"")</f>
        <v>0.79642047824135298</v>
      </c>
    </row>
    <row r="291" spans="1:4" x14ac:dyDescent="0.25">
      <c r="A291">
        <f ca="1">IF(A290&lt;Settings!$B$3,A290+1,"")</f>
        <v>290</v>
      </c>
      <c r="B291" t="str">
        <f ca="1">IF(A290&lt;Settings!$B$3,VLOOKUP($A291,'List Calculations'!B$2:H$2705,5,FALSE),"")</f>
        <v>Monaco</v>
      </c>
      <c r="C291" t="str">
        <f ca="1">IF(A290&lt;Settings!$B$3,VLOOKUP($A291,'List Calculations'!B$2:H$2705,6,FALSE),"")</f>
        <v>Germany</v>
      </c>
      <c r="D291" s="3">
        <f ca="1">IF(A290&lt;Settings!$B$3,VLOOKUP($A291,'List Calculations'!B$2:H$2705,7,FALSE),"")</f>
        <v>0.78765846168129405</v>
      </c>
    </row>
    <row r="292" spans="1:4" x14ac:dyDescent="0.25">
      <c r="A292">
        <f ca="1">IF(A291&lt;Settings!$B$3,A291+1,"")</f>
        <v>291</v>
      </c>
      <c r="B292" t="str">
        <f ca="1">IF(A291&lt;Settings!$B$3,VLOOKUP($A292,'List Calculations'!B$2:H$2705,5,FALSE),"")</f>
        <v>Israel</v>
      </c>
      <c r="C292" t="str">
        <f ca="1">IF(A291&lt;Settings!$B$3,VLOOKUP($A292,'List Calculations'!B$2:H$2705,6,FALSE),"")</f>
        <v>France</v>
      </c>
      <c r="D292" s="3">
        <f ca="1">IF(A291&lt;Settings!$B$3,VLOOKUP($A292,'List Calculations'!B$2:H$2705,7,FALSE),"")</f>
        <v>0.78137251830982002</v>
      </c>
    </row>
    <row r="293" spans="1:4" x14ac:dyDescent="0.25">
      <c r="A293">
        <f ca="1">IF(A292&lt;Settings!$B$3,A292+1,"")</f>
        <v>292</v>
      </c>
      <c r="B293" t="str">
        <f ca="1">IF(A292&lt;Settings!$B$3,VLOOKUP($A293,'List Calculations'!B$2:H$2705,5,FALSE),"")</f>
        <v>Belgium</v>
      </c>
      <c r="C293" t="str">
        <f ca="1">IF(A292&lt;Settings!$B$3,VLOOKUP($A293,'List Calculations'!B$2:H$2705,6,FALSE),"")</f>
        <v>Albania</v>
      </c>
      <c r="D293" s="3">
        <f ca="1">IF(A292&lt;Settings!$B$3,VLOOKUP($A293,'List Calculations'!B$2:H$2705,7,FALSE),"")</f>
        <v>0.78004862348330495</v>
      </c>
    </row>
    <row r="294" spans="1:4" x14ac:dyDescent="0.25">
      <c r="A294">
        <f ca="1">IF(A293&lt;Settings!$B$3,A293+1,"")</f>
        <v>293</v>
      </c>
      <c r="B294" t="str">
        <f ca="1">IF(A293&lt;Settings!$B$3,VLOOKUP($A294,'List Calculations'!B$2:H$2705,5,FALSE),"")</f>
        <v>Latvia</v>
      </c>
      <c r="C294" t="str">
        <f ca="1">IF(A293&lt;Settings!$B$3,VLOOKUP($A294,'List Calculations'!B$2:H$2705,6,FALSE),"")</f>
        <v>Iceland</v>
      </c>
      <c r="D294" s="3">
        <f ca="1">IF(A293&lt;Settings!$B$3,VLOOKUP($A294,'List Calculations'!B$2:H$2705,7,FALSE),"")</f>
        <v>0.76514387129408401</v>
      </c>
    </row>
    <row r="295" spans="1:4" x14ac:dyDescent="0.25">
      <c r="A295">
        <f ca="1">IF(A294&lt;Settings!$B$3,A294+1,"")</f>
        <v>294</v>
      </c>
      <c r="B295" t="str">
        <f ca="1">IF(A294&lt;Settings!$B$3,VLOOKUP($A295,'List Calculations'!B$2:H$2705,5,FALSE),"")</f>
        <v>United Kingdom</v>
      </c>
      <c r="C295" t="str">
        <f ca="1">IF(A294&lt;Settings!$B$3,VLOOKUP($A295,'List Calculations'!B$2:H$2705,6,FALSE),"")</f>
        <v>Austria</v>
      </c>
      <c r="D295" s="3">
        <f ca="1">IF(A294&lt;Settings!$B$3,VLOOKUP($A295,'List Calculations'!B$2:H$2705,7,FALSE),"")</f>
        <v>0.76455860900595596</v>
      </c>
    </row>
    <row r="296" spans="1:4" x14ac:dyDescent="0.25">
      <c r="A296">
        <f ca="1">IF(A295&lt;Settings!$B$3,A295+1,"")</f>
        <v>295</v>
      </c>
      <c r="B296" t="str">
        <f ca="1">IF(A295&lt;Settings!$B$3,VLOOKUP($A296,'List Calculations'!B$2:H$2705,5,FALSE),"")</f>
        <v>Israel</v>
      </c>
      <c r="C296" t="str">
        <f ca="1">IF(A295&lt;Settings!$B$3,VLOOKUP($A296,'List Calculations'!B$2:H$2705,6,FALSE),"")</f>
        <v>Netherlands</v>
      </c>
      <c r="D296" s="3">
        <f ca="1">IF(A295&lt;Settings!$B$3,VLOOKUP($A296,'List Calculations'!B$2:H$2705,7,FALSE),"")</f>
        <v>0.76364837662241303</v>
      </c>
    </row>
    <row r="297" spans="1:4" x14ac:dyDescent="0.25">
      <c r="A297">
        <f ca="1">IF(A296&lt;Settings!$B$3,A296+1,"")</f>
        <v>296</v>
      </c>
      <c r="B297" t="str">
        <f ca="1">IF(A296&lt;Settings!$B$3,VLOOKUP($A297,'List Calculations'!B$2:H$2705,5,FALSE),"")</f>
        <v>Portugal</v>
      </c>
      <c r="C297" t="str">
        <f ca="1">IF(A296&lt;Settings!$B$3,VLOOKUP($A297,'List Calculations'!B$2:H$2705,6,FALSE),"")</f>
        <v>Belgium</v>
      </c>
      <c r="D297" s="3">
        <f ca="1">IF(A296&lt;Settings!$B$3,VLOOKUP($A297,'List Calculations'!B$2:H$2705,7,FALSE),"")</f>
        <v>0.75253962955729004</v>
      </c>
    </row>
    <row r="298" spans="1:4" x14ac:dyDescent="0.25">
      <c r="A298">
        <f ca="1">IF(A297&lt;Settings!$B$3,A297+1,"")</f>
        <v>297</v>
      </c>
      <c r="B298" t="str">
        <f ca="1">IF(A297&lt;Settings!$B$3,VLOOKUP($A298,'List Calculations'!B$2:H$2705,5,FALSE),"")</f>
        <v>Austria</v>
      </c>
      <c r="C298" t="str">
        <f ca="1">IF(A297&lt;Settings!$B$3,VLOOKUP($A298,'List Calculations'!B$2:H$2705,6,FALSE),"")</f>
        <v>Ireland</v>
      </c>
      <c r="D298" s="3">
        <f ca="1">IF(A297&lt;Settings!$B$3,VLOOKUP($A298,'List Calculations'!B$2:H$2705,7,FALSE),"")</f>
        <v>0.75027353403459995</v>
      </c>
    </row>
    <row r="299" spans="1:4" x14ac:dyDescent="0.25">
      <c r="A299">
        <f ca="1">IF(A298&lt;Settings!$B$3,A298+1,"")</f>
        <v>298</v>
      </c>
      <c r="B299" t="str">
        <f ca="1">IF(A298&lt;Settings!$B$3,VLOOKUP($A299,'List Calculations'!B$2:H$2705,5,FALSE),"")</f>
        <v>Ireland</v>
      </c>
      <c r="C299" t="str">
        <f ca="1">IF(A298&lt;Settings!$B$3,VLOOKUP($A299,'List Calculations'!B$2:H$2705,6,FALSE),"")</f>
        <v>Netherlands</v>
      </c>
      <c r="D299" s="3">
        <f ca="1">IF(A298&lt;Settings!$B$3,VLOOKUP($A299,'List Calculations'!B$2:H$2705,7,FALSE),"")</f>
        <v>0.74867978725246997</v>
      </c>
    </row>
    <row r="300" spans="1:4" x14ac:dyDescent="0.25">
      <c r="A300">
        <f ca="1">IF(A299&lt;Settings!$B$3,A299+1,"")</f>
        <v>299</v>
      </c>
      <c r="B300" t="str">
        <f ca="1">IF(A299&lt;Settings!$B$3,VLOOKUP($A300,'List Calculations'!B$2:H$2705,5,FALSE),"")</f>
        <v>Iceland</v>
      </c>
      <c r="C300" t="str">
        <f ca="1">IF(A299&lt;Settings!$B$3,VLOOKUP($A300,'List Calculations'!B$2:H$2705,6,FALSE),"")</f>
        <v>France</v>
      </c>
      <c r="D300" s="3">
        <f ca="1">IF(A299&lt;Settings!$B$3,VLOOKUP($A300,'List Calculations'!B$2:H$2705,7,FALSE),"")</f>
        <v>0.74827043212091204</v>
      </c>
    </row>
    <row r="301" spans="1:4" x14ac:dyDescent="0.25">
      <c r="A301">
        <f ca="1">IF(A300&lt;Settings!$B$3,A300+1,"")</f>
        <v>300</v>
      </c>
      <c r="B301" t="str">
        <f ca="1">IF(A300&lt;Settings!$B$3,VLOOKUP($A301,'List Calculations'!B$2:H$2705,5,FALSE),"")</f>
        <v>Portugal</v>
      </c>
      <c r="C301" t="str">
        <f ca="1">IF(A300&lt;Settings!$B$3,VLOOKUP($A301,'List Calculations'!B$2:H$2705,6,FALSE),"")</f>
        <v>Luxembourg</v>
      </c>
      <c r="D301" s="3">
        <f ca="1">IF(A300&lt;Settings!$B$3,VLOOKUP($A301,'List Calculations'!B$2:H$2705,7,FALSE),"")</f>
        <v>0.74163038943785198</v>
      </c>
    </row>
    <row r="302" spans="1:4" x14ac:dyDescent="0.25">
      <c r="A302">
        <f ca="1">IF(A301&lt;Settings!$B$3,A301+1,"")</f>
        <v>301</v>
      </c>
      <c r="B302" t="str">
        <f ca="1">IF(A301&lt;Settings!$B$3,VLOOKUP($A302,'List Calculations'!B$2:H$2705,5,FALSE),"")</f>
        <v>Ireland</v>
      </c>
      <c r="C302" t="str">
        <f ca="1">IF(A301&lt;Settings!$B$3,VLOOKUP($A302,'List Calculations'!B$2:H$2705,6,FALSE),"")</f>
        <v>Belgium</v>
      </c>
      <c r="D302" s="3">
        <f ca="1">IF(A301&lt;Settings!$B$3,VLOOKUP($A302,'List Calculations'!B$2:H$2705,7,FALSE),"")</f>
        <v>0.73625191460727202</v>
      </c>
    </row>
    <row r="303" spans="1:4" x14ac:dyDescent="0.25">
      <c r="A303">
        <f ca="1">IF(A302&lt;Settings!$B$3,A302+1,"")</f>
        <v>302</v>
      </c>
      <c r="B303" t="str">
        <f ca="1">IF(A302&lt;Settings!$B$3,VLOOKUP($A303,'List Calculations'!B$2:H$2705,5,FALSE),"")</f>
        <v>Greece</v>
      </c>
      <c r="C303" t="str">
        <f ca="1">IF(A302&lt;Settings!$B$3,VLOOKUP($A303,'List Calculations'!B$2:H$2705,6,FALSE),"")</f>
        <v>Azerbaijan</v>
      </c>
      <c r="D303" s="3">
        <f ca="1">IF(A302&lt;Settings!$B$3,VLOOKUP($A303,'List Calculations'!B$2:H$2705,7,FALSE),"")</f>
        <v>0.72787663881012699</v>
      </c>
    </row>
    <row r="304" spans="1:4" x14ac:dyDescent="0.25">
      <c r="A304">
        <f ca="1">IF(A303&lt;Settings!$B$3,A303+1,"")</f>
        <v>303</v>
      </c>
      <c r="B304" t="str">
        <f ca="1">IF(A303&lt;Settings!$B$3,VLOOKUP($A304,'List Calculations'!B$2:H$2705,5,FALSE),"")</f>
        <v>Poland</v>
      </c>
      <c r="C304" t="str">
        <f ca="1">IF(A303&lt;Settings!$B$3,VLOOKUP($A304,'List Calculations'!B$2:H$2705,6,FALSE),"")</f>
        <v>Lithuania</v>
      </c>
      <c r="D304" s="3">
        <f ca="1">IF(A303&lt;Settings!$B$3,VLOOKUP($A304,'List Calculations'!B$2:H$2705,7,FALSE),"")</f>
        <v>0.72547443496612996</v>
      </c>
    </row>
    <row r="305" spans="1:4" x14ac:dyDescent="0.25">
      <c r="A305">
        <f ca="1">IF(A304&lt;Settings!$B$3,A304+1,"")</f>
        <v>304</v>
      </c>
      <c r="B305" t="str">
        <f ca="1">IF(A304&lt;Settings!$B$3,VLOOKUP($A305,'List Calculations'!B$2:H$2705,5,FALSE),"")</f>
        <v>Ireland</v>
      </c>
      <c r="C305" t="str">
        <f ca="1">IF(A304&lt;Settings!$B$3,VLOOKUP($A305,'List Calculations'!B$2:H$2705,6,FALSE),"")</f>
        <v>Austria</v>
      </c>
      <c r="D305" s="3">
        <f ca="1">IF(A304&lt;Settings!$B$3,VLOOKUP($A305,'List Calculations'!B$2:H$2705,7,FALSE),"")</f>
        <v>0.72220958139745695</v>
      </c>
    </row>
    <row r="306" spans="1:4" x14ac:dyDescent="0.25">
      <c r="A306">
        <f ca="1">IF(A305&lt;Settings!$B$3,A305+1,"")</f>
        <v>305</v>
      </c>
      <c r="B306" t="str">
        <f ca="1">IF(A305&lt;Settings!$B$3,VLOOKUP($A306,'List Calculations'!B$2:H$2705,5,FALSE),"")</f>
        <v>Israel</v>
      </c>
      <c r="C306" t="str">
        <f ca="1">IF(A305&lt;Settings!$B$3,VLOOKUP($A306,'List Calculations'!B$2:H$2705,6,FALSE),"")</f>
        <v>Spain</v>
      </c>
      <c r="D306" s="3">
        <f ca="1">IF(A305&lt;Settings!$B$3,VLOOKUP($A306,'List Calculations'!B$2:H$2705,7,FALSE),"")</f>
        <v>0.71985186749839003</v>
      </c>
    </row>
    <row r="307" spans="1:4" x14ac:dyDescent="0.25">
      <c r="A307">
        <f ca="1">IF(A306&lt;Settings!$B$3,A306+1,"")</f>
        <v>306</v>
      </c>
      <c r="B307" t="str">
        <f ca="1">IF(A306&lt;Settings!$B$3,VLOOKUP($A307,'List Calculations'!B$2:H$2705,5,FALSE),"")</f>
        <v>Turkey</v>
      </c>
      <c r="C307" t="str">
        <f ca="1">IF(A306&lt;Settings!$B$3,VLOOKUP($A307,'List Calculations'!B$2:H$2705,6,FALSE),"")</f>
        <v>Italy</v>
      </c>
      <c r="D307" s="3">
        <f ca="1">IF(A306&lt;Settings!$B$3,VLOOKUP($A307,'List Calculations'!B$2:H$2705,7,FALSE),"")</f>
        <v>0.71684725313375797</v>
      </c>
    </row>
    <row r="308" spans="1:4" x14ac:dyDescent="0.25">
      <c r="A308">
        <f ca="1">IF(A307&lt;Settings!$B$3,A307+1,"")</f>
        <v>307</v>
      </c>
      <c r="B308" t="str">
        <f ca="1">IF(A307&lt;Settings!$B$3,VLOOKUP($A308,'List Calculations'!B$2:H$2705,5,FALSE),"")</f>
        <v>France</v>
      </c>
      <c r="C308" t="str">
        <f ca="1">IF(A307&lt;Settings!$B$3,VLOOKUP($A308,'List Calculations'!B$2:H$2705,6,FALSE),"")</f>
        <v>Monaco</v>
      </c>
      <c r="D308" s="3">
        <f ca="1">IF(A307&lt;Settings!$B$3,VLOOKUP($A308,'List Calculations'!B$2:H$2705,7,FALSE),"")</f>
        <v>0.71259487729548199</v>
      </c>
    </row>
    <row r="309" spans="1:4" x14ac:dyDescent="0.25">
      <c r="A309">
        <f ca="1">IF(A308&lt;Settings!$B$3,A308+1,"")</f>
        <v>308</v>
      </c>
      <c r="B309" t="str">
        <f ca="1">IF(A308&lt;Settings!$B$3,VLOOKUP($A309,'List Calculations'!B$2:H$2705,5,FALSE),"")</f>
        <v>Lithuania</v>
      </c>
      <c r="C309" t="str">
        <f ca="1">IF(A308&lt;Settings!$B$3,VLOOKUP($A309,'List Calculations'!B$2:H$2705,6,FALSE),"")</f>
        <v>Switzerland</v>
      </c>
      <c r="D309" s="3">
        <f ca="1">IF(A308&lt;Settings!$B$3,VLOOKUP($A309,'List Calculations'!B$2:H$2705,7,FALSE),"")</f>
        <v>0.70676385711815404</v>
      </c>
    </row>
    <row r="310" spans="1:4" x14ac:dyDescent="0.25">
      <c r="A310">
        <f ca="1">IF(A309&lt;Settings!$B$3,A309+1,"")</f>
        <v>309</v>
      </c>
      <c r="B310" t="str">
        <f ca="1">IF(A309&lt;Settings!$B$3,VLOOKUP($A310,'List Calculations'!B$2:H$2705,5,FALSE),"")</f>
        <v>Switzerland</v>
      </c>
      <c r="C310" t="str">
        <f ca="1">IF(A309&lt;Settings!$B$3,VLOOKUP($A310,'List Calculations'!B$2:H$2705,6,FALSE),"")</f>
        <v>Israel</v>
      </c>
      <c r="D310" s="3">
        <f ca="1">IF(A309&lt;Settings!$B$3,VLOOKUP($A310,'List Calculations'!B$2:H$2705,7,FALSE),"")</f>
        <v>0.70524083892178302</v>
      </c>
    </row>
    <row r="311" spans="1:4" x14ac:dyDescent="0.25">
      <c r="A311">
        <f ca="1">IF(A310&lt;Settings!$B$3,A310+1,"")</f>
        <v>310</v>
      </c>
      <c r="B311" t="str">
        <f ca="1">IF(A310&lt;Settings!$B$3,VLOOKUP($A311,'List Calculations'!B$2:H$2705,5,FALSE),"")</f>
        <v>Germany</v>
      </c>
      <c r="C311" t="str">
        <f ca="1">IF(A310&lt;Settings!$B$3,VLOOKUP($A311,'List Calculations'!B$2:H$2705,6,FALSE),"")</f>
        <v>Serbia</v>
      </c>
      <c r="D311" s="3">
        <f ca="1">IF(A310&lt;Settings!$B$3,VLOOKUP($A311,'List Calculations'!B$2:H$2705,7,FALSE),"")</f>
        <v>0.70434429110616503</v>
      </c>
    </row>
    <row r="312" spans="1:4" x14ac:dyDescent="0.25">
      <c r="A312">
        <f ca="1">IF(A311&lt;Settings!$B$3,A311+1,"")</f>
        <v>311</v>
      </c>
      <c r="B312" t="str">
        <f ca="1">IF(A311&lt;Settings!$B$3,VLOOKUP($A312,'List Calculations'!B$2:H$2705,5,FALSE),"")</f>
        <v>Norway</v>
      </c>
      <c r="C312" t="str">
        <f ca="1">IF(A311&lt;Settings!$B$3,VLOOKUP($A312,'List Calculations'!B$2:H$2705,6,FALSE),"")</f>
        <v>Latvia</v>
      </c>
      <c r="D312" s="3">
        <f ca="1">IF(A311&lt;Settings!$B$3,VLOOKUP($A312,'List Calculations'!B$2:H$2705,7,FALSE),"")</f>
        <v>0.70393107529900401</v>
      </c>
    </row>
    <row r="313" spans="1:4" x14ac:dyDescent="0.25">
      <c r="A313">
        <f ca="1">IF(A312&lt;Settings!$B$3,A312+1,"")</f>
        <v>312</v>
      </c>
      <c r="B313" t="str">
        <f ca="1">IF(A312&lt;Settings!$B$3,VLOOKUP($A313,'List Calculations'!B$2:H$2705,5,FALSE),"")</f>
        <v>Romania</v>
      </c>
      <c r="C313" t="str">
        <f ca="1">IF(A312&lt;Settings!$B$3,VLOOKUP($A313,'List Calculations'!B$2:H$2705,6,FALSE),"")</f>
        <v>Switzerland</v>
      </c>
      <c r="D313" s="3">
        <f ca="1">IF(A312&lt;Settings!$B$3,VLOOKUP($A313,'List Calculations'!B$2:H$2705,7,FALSE),"")</f>
        <v>0.70361632666646001</v>
      </c>
    </row>
    <row r="314" spans="1:4" x14ac:dyDescent="0.25">
      <c r="A314">
        <f ca="1">IF(A313&lt;Settings!$B$3,A313+1,"")</f>
        <v>313</v>
      </c>
      <c r="B314" t="str">
        <f ca="1">IF(A313&lt;Settings!$B$3,VLOOKUP($A314,'List Calculations'!B$2:H$2705,5,FALSE),"")</f>
        <v>Ireland</v>
      </c>
      <c r="C314" t="str">
        <f ca="1">IF(A313&lt;Settings!$B$3,VLOOKUP($A314,'List Calculations'!B$2:H$2705,6,FALSE),"")</f>
        <v>Norway</v>
      </c>
      <c r="D314" s="3">
        <f ca="1">IF(A313&lt;Settings!$B$3,VLOOKUP($A314,'List Calculations'!B$2:H$2705,7,FALSE),"")</f>
        <v>0.69966609745779096</v>
      </c>
    </row>
    <row r="315" spans="1:4" x14ac:dyDescent="0.25">
      <c r="A315">
        <f ca="1">IF(A314&lt;Settings!$B$3,A314+1,"")</f>
        <v>314</v>
      </c>
      <c r="B315" t="str">
        <f ca="1">IF(A314&lt;Settings!$B$3,VLOOKUP($A315,'List Calculations'!B$2:H$2705,5,FALSE),"")</f>
        <v>Yugoslavia</v>
      </c>
      <c r="C315" t="str">
        <f ca="1">IF(A314&lt;Settings!$B$3,VLOOKUP($A315,'List Calculations'!B$2:H$2705,6,FALSE),"")</f>
        <v>Israel</v>
      </c>
      <c r="D315" s="3">
        <f ca="1">IF(A314&lt;Settings!$B$3,VLOOKUP($A315,'List Calculations'!B$2:H$2705,7,FALSE),"")</f>
        <v>0.69932837568839301</v>
      </c>
    </row>
    <row r="316" spans="1:4" x14ac:dyDescent="0.25">
      <c r="A316">
        <f ca="1">IF(A315&lt;Settings!$B$3,A315+1,"")</f>
        <v>315</v>
      </c>
      <c r="B316" t="str">
        <f ca="1">IF(A315&lt;Settings!$B$3,VLOOKUP($A316,'List Calculations'!B$2:H$2705,5,FALSE),"")</f>
        <v>Israel</v>
      </c>
      <c r="C316" t="str">
        <f ca="1">IF(A315&lt;Settings!$B$3,VLOOKUP($A316,'List Calculations'!B$2:H$2705,6,FALSE),"")</f>
        <v>Azerbaijan</v>
      </c>
      <c r="D316" s="3">
        <f ca="1">IF(A315&lt;Settings!$B$3,VLOOKUP($A316,'List Calculations'!B$2:H$2705,7,FALSE),"")</f>
        <v>0.69267755372449402</v>
      </c>
    </row>
    <row r="317" spans="1:4" x14ac:dyDescent="0.25">
      <c r="A317">
        <f ca="1">IF(A316&lt;Settings!$B$3,A316+1,"")</f>
        <v>316</v>
      </c>
      <c r="B317" t="str">
        <f ca="1">IF(A316&lt;Settings!$B$3,VLOOKUP($A317,'List Calculations'!B$2:H$2705,5,FALSE),"")</f>
        <v>United Kingdom</v>
      </c>
      <c r="C317" t="str">
        <f ca="1">IF(A316&lt;Settings!$B$3,VLOOKUP($A317,'List Calculations'!B$2:H$2705,6,FALSE),"")</f>
        <v>Switzerland</v>
      </c>
      <c r="D317" s="3">
        <f ca="1">IF(A316&lt;Settings!$B$3,VLOOKUP($A317,'List Calculations'!B$2:H$2705,7,FALSE),"")</f>
        <v>0.68720051622516998</v>
      </c>
    </row>
    <row r="318" spans="1:4" x14ac:dyDescent="0.25">
      <c r="A318">
        <f ca="1">IF(A317&lt;Settings!$B$3,A317+1,"")</f>
        <v>317</v>
      </c>
      <c r="B318" t="str">
        <f ca="1">IF(A317&lt;Settings!$B$3,VLOOKUP($A318,'List Calculations'!B$2:H$2705,5,FALSE),"")</f>
        <v>Iceland</v>
      </c>
      <c r="C318" t="str">
        <f ca="1">IF(A317&lt;Settings!$B$3,VLOOKUP($A318,'List Calculations'!B$2:H$2705,6,FALSE),"")</f>
        <v>Cyprus</v>
      </c>
      <c r="D318" s="3">
        <f ca="1">IF(A317&lt;Settings!$B$3,VLOOKUP($A318,'List Calculations'!B$2:H$2705,7,FALSE),"")</f>
        <v>0.68643658805776597</v>
      </c>
    </row>
    <row r="319" spans="1:4" x14ac:dyDescent="0.25">
      <c r="A319">
        <f ca="1">IF(A318&lt;Settings!$B$3,A318+1,"")</f>
        <v>318</v>
      </c>
      <c r="B319" t="str">
        <f ca="1">IF(A318&lt;Settings!$B$3,VLOOKUP($A319,'List Calculations'!B$2:H$2705,5,FALSE),"")</f>
        <v>United Kingdom</v>
      </c>
      <c r="C319" t="str">
        <f ca="1">IF(A318&lt;Settings!$B$3,VLOOKUP($A319,'List Calculations'!B$2:H$2705,6,FALSE),"")</f>
        <v>Denmark</v>
      </c>
      <c r="D319" s="3">
        <f ca="1">IF(A318&lt;Settings!$B$3,VLOOKUP($A319,'List Calculations'!B$2:H$2705,7,FALSE),"")</f>
        <v>0.68226214565620302</v>
      </c>
    </row>
    <row r="320" spans="1:4" x14ac:dyDescent="0.25">
      <c r="A320">
        <f ca="1">IF(A319&lt;Settings!$B$3,A319+1,"")</f>
        <v>319</v>
      </c>
      <c r="B320" t="str">
        <f ca="1">IF(A319&lt;Settings!$B$3,VLOOKUP($A320,'List Calculations'!B$2:H$2705,5,FALSE),"")</f>
        <v>Turkey</v>
      </c>
      <c r="C320" t="str">
        <f ca="1">IF(A319&lt;Settings!$B$3,VLOOKUP($A320,'List Calculations'!B$2:H$2705,6,FALSE),"")</f>
        <v>Romania</v>
      </c>
      <c r="D320" s="3">
        <f ca="1">IF(A319&lt;Settings!$B$3,VLOOKUP($A320,'List Calculations'!B$2:H$2705,7,FALSE),"")</f>
        <v>0.67836441947792203</v>
      </c>
    </row>
    <row r="321" spans="1:4" x14ac:dyDescent="0.25">
      <c r="A321">
        <f ca="1">IF(A320&lt;Settings!$B$3,A320+1,"")</f>
        <v>320</v>
      </c>
      <c r="B321" t="str">
        <f ca="1">IF(A320&lt;Settings!$B$3,VLOOKUP($A321,'List Calculations'!B$2:H$2705,5,FALSE),"")</f>
        <v>Austria</v>
      </c>
      <c r="C321" t="str">
        <f ca="1">IF(A320&lt;Settings!$B$3,VLOOKUP($A321,'List Calculations'!B$2:H$2705,6,FALSE),"")</f>
        <v>Netherlands</v>
      </c>
      <c r="D321" s="3">
        <f ca="1">IF(A320&lt;Settings!$B$3,VLOOKUP($A321,'List Calculations'!B$2:H$2705,7,FALSE),"")</f>
        <v>0.67188084138664605</v>
      </c>
    </row>
    <row r="322" spans="1:4" x14ac:dyDescent="0.25">
      <c r="A322">
        <f ca="1">IF(A321&lt;Settings!$B$3,A321+1,"")</f>
        <v>321</v>
      </c>
      <c r="B322" t="str">
        <f ca="1">IF(A321&lt;Settings!$B$3,VLOOKUP($A322,'List Calculations'!B$2:H$2705,5,FALSE),"")</f>
        <v>Bosnia &amp; Herzegovina</v>
      </c>
      <c r="C322" t="str">
        <f ca="1">IF(A321&lt;Settings!$B$3,VLOOKUP($A322,'List Calculations'!B$2:H$2705,6,FALSE),"")</f>
        <v>France</v>
      </c>
      <c r="D322" s="3">
        <f ca="1">IF(A321&lt;Settings!$B$3,VLOOKUP($A322,'List Calculations'!B$2:H$2705,7,FALSE),"")</f>
        <v>0.66512827970880795</v>
      </c>
    </row>
    <row r="323" spans="1:4" x14ac:dyDescent="0.25">
      <c r="A323">
        <f ca="1">IF(A322&lt;Settings!$B$3,A322+1,"")</f>
        <v>322</v>
      </c>
      <c r="B323" t="str">
        <f ca="1">IF(A322&lt;Settings!$B$3,VLOOKUP($A323,'List Calculations'!B$2:H$2705,5,FALSE),"")</f>
        <v>Bulgaria</v>
      </c>
      <c r="C323" t="str">
        <f ca="1">IF(A322&lt;Settings!$B$3,VLOOKUP($A323,'List Calculations'!B$2:H$2705,6,FALSE),"")</f>
        <v>Ukraine</v>
      </c>
      <c r="D323" s="3">
        <f ca="1">IF(A322&lt;Settings!$B$3,VLOOKUP($A323,'List Calculations'!B$2:H$2705,7,FALSE),"")</f>
        <v>0.65951410876843097</v>
      </c>
    </row>
    <row r="324" spans="1:4" x14ac:dyDescent="0.25">
      <c r="A324">
        <f ca="1">IF(A323&lt;Settings!$B$3,A323+1,"")</f>
        <v>323</v>
      </c>
      <c r="B324" t="str">
        <f ca="1">IF(A323&lt;Settings!$B$3,VLOOKUP($A324,'List Calculations'!B$2:H$2705,5,FALSE),"")</f>
        <v>Yugoslavia</v>
      </c>
      <c r="C324" t="str">
        <f ca="1">IF(A323&lt;Settings!$B$3,VLOOKUP($A324,'List Calculations'!B$2:H$2705,6,FALSE),"")</f>
        <v>France</v>
      </c>
      <c r="D324" s="3">
        <f ca="1">IF(A323&lt;Settings!$B$3,VLOOKUP($A324,'List Calculations'!B$2:H$2705,7,FALSE),"")</f>
        <v>0.65433452838870798</v>
      </c>
    </row>
    <row r="325" spans="1:4" x14ac:dyDescent="0.25">
      <c r="A325">
        <f ca="1">IF(A324&lt;Settings!$B$3,A324+1,"")</f>
        <v>324</v>
      </c>
      <c r="B325" t="str">
        <f ca="1">IF(A324&lt;Settings!$B$3,VLOOKUP($A325,'List Calculations'!B$2:H$2705,5,FALSE),"")</f>
        <v>Serbia</v>
      </c>
      <c r="C325" t="str">
        <f ca="1">IF(A324&lt;Settings!$B$3,VLOOKUP($A325,'List Calculations'!B$2:H$2705,6,FALSE),"")</f>
        <v>Ukraine</v>
      </c>
      <c r="D325" s="3">
        <f ca="1">IF(A324&lt;Settings!$B$3,VLOOKUP($A325,'List Calculations'!B$2:H$2705,7,FALSE),"")</f>
        <v>0.654200502820528</v>
      </c>
    </row>
    <row r="326" spans="1:4" x14ac:dyDescent="0.25">
      <c r="A326">
        <f ca="1">IF(A325&lt;Settings!$B$3,A325+1,"")</f>
        <v>325</v>
      </c>
      <c r="B326" t="str">
        <f ca="1">IF(A325&lt;Settings!$B$3,VLOOKUP($A326,'List Calculations'!B$2:H$2705,5,FALSE),"")</f>
        <v>Poland</v>
      </c>
      <c r="C326" t="str">
        <f ca="1">IF(A325&lt;Settings!$B$3,VLOOKUP($A326,'List Calculations'!B$2:H$2705,6,FALSE),"")</f>
        <v>Norway</v>
      </c>
      <c r="D326" s="3">
        <f ca="1">IF(A325&lt;Settings!$B$3,VLOOKUP($A326,'List Calculations'!B$2:H$2705,7,FALSE),"")</f>
        <v>0.65236351173490803</v>
      </c>
    </row>
    <row r="327" spans="1:4" x14ac:dyDescent="0.25">
      <c r="A327">
        <f ca="1">IF(A326&lt;Settings!$B$3,A326+1,"")</f>
        <v>326</v>
      </c>
      <c r="B327" t="str">
        <f ca="1">IF(A326&lt;Settings!$B$3,VLOOKUP($A327,'List Calculations'!B$2:H$2705,5,FALSE),"")</f>
        <v>Moldova</v>
      </c>
      <c r="C327" t="str">
        <f ca="1">IF(A326&lt;Settings!$B$3,VLOOKUP($A327,'List Calculations'!B$2:H$2705,6,FALSE),"")</f>
        <v>Armenia</v>
      </c>
      <c r="D327" s="3">
        <f ca="1">IF(A326&lt;Settings!$B$3,VLOOKUP($A327,'List Calculations'!B$2:H$2705,7,FALSE),"")</f>
        <v>0.652272395654937</v>
      </c>
    </row>
    <row r="328" spans="1:4" x14ac:dyDescent="0.25">
      <c r="A328">
        <f ca="1">IF(A327&lt;Settings!$B$3,A327+1,"")</f>
        <v>327</v>
      </c>
      <c r="B328" t="str">
        <f ca="1">IF(A327&lt;Settings!$B$3,VLOOKUP($A328,'List Calculations'!B$2:H$2705,5,FALSE),"")</f>
        <v>Latvia</v>
      </c>
      <c r="C328" t="str">
        <f ca="1">IF(A327&lt;Settings!$B$3,VLOOKUP($A328,'List Calculations'!B$2:H$2705,6,FALSE),"")</f>
        <v>Germany</v>
      </c>
      <c r="D328" s="3">
        <f ca="1">IF(A327&lt;Settings!$B$3,VLOOKUP($A328,'List Calculations'!B$2:H$2705,7,FALSE),"")</f>
        <v>0.64497364301982896</v>
      </c>
    </row>
    <row r="329" spans="1:4" x14ac:dyDescent="0.25">
      <c r="A329">
        <f ca="1">IF(A328&lt;Settings!$B$3,A328+1,"")</f>
        <v>328</v>
      </c>
      <c r="B329" t="str">
        <f ca="1">IF(A328&lt;Settings!$B$3,VLOOKUP($A329,'List Calculations'!B$2:H$2705,5,FALSE),"")</f>
        <v>Denmark</v>
      </c>
      <c r="C329" t="str">
        <f ca="1">IF(A328&lt;Settings!$B$3,VLOOKUP($A329,'List Calculations'!B$2:H$2705,6,FALSE),"")</f>
        <v>Malta</v>
      </c>
      <c r="D329" s="3">
        <f ca="1">IF(A328&lt;Settings!$B$3,VLOOKUP($A329,'List Calculations'!B$2:H$2705,7,FALSE),"")</f>
        <v>0.642829724641516</v>
      </c>
    </row>
    <row r="330" spans="1:4" x14ac:dyDescent="0.25">
      <c r="A330">
        <f ca="1">IF(A329&lt;Settings!$B$3,A329+1,"")</f>
        <v>329</v>
      </c>
      <c r="B330" t="str">
        <f ca="1">IF(A329&lt;Settings!$B$3,VLOOKUP($A330,'List Calculations'!B$2:H$2705,5,FALSE),"")</f>
        <v>Belarus</v>
      </c>
      <c r="C330" t="str">
        <f ca="1">IF(A329&lt;Settings!$B$3,VLOOKUP($A330,'List Calculations'!B$2:H$2705,6,FALSE),"")</f>
        <v>Israel</v>
      </c>
      <c r="D330" s="3">
        <f ca="1">IF(A329&lt;Settings!$B$3,VLOOKUP($A330,'List Calculations'!B$2:H$2705,7,FALSE),"")</f>
        <v>0.64049582089888102</v>
      </c>
    </row>
    <row r="331" spans="1:4" x14ac:dyDescent="0.25">
      <c r="A331">
        <f ca="1">IF(A330&lt;Settings!$B$3,A330+1,"")</f>
        <v>330</v>
      </c>
      <c r="B331" t="str">
        <f ca="1">IF(A330&lt;Settings!$B$3,VLOOKUP($A331,'List Calculations'!B$2:H$2705,5,FALSE),"")</f>
        <v>Russia</v>
      </c>
      <c r="C331" t="str">
        <f ca="1">IF(A330&lt;Settings!$B$3,VLOOKUP($A331,'List Calculations'!B$2:H$2705,6,FALSE),"")</f>
        <v>Lithuania</v>
      </c>
      <c r="D331" s="3">
        <f ca="1">IF(A330&lt;Settings!$B$3,VLOOKUP($A331,'List Calculations'!B$2:H$2705,7,FALSE),"")</f>
        <v>0.633418876241581</v>
      </c>
    </row>
    <row r="332" spans="1:4" x14ac:dyDescent="0.25">
      <c r="A332">
        <f ca="1">IF(A331&lt;Settings!$B$3,A331+1,"")</f>
        <v>331</v>
      </c>
      <c r="B332" t="str">
        <f ca="1">IF(A331&lt;Settings!$B$3,VLOOKUP($A332,'List Calculations'!B$2:H$2705,5,FALSE),"")</f>
        <v>United Kingdom</v>
      </c>
      <c r="C332" t="str">
        <f ca="1">IF(A331&lt;Settings!$B$3,VLOOKUP($A332,'List Calculations'!B$2:H$2705,6,FALSE),"")</f>
        <v>Greece</v>
      </c>
      <c r="D332" s="3">
        <f ca="1">IF(A331&lt;Settings!$B$3,VLOOKUP($A332,'List Calculations'!B$2:H$2705,7,FALSE),"")</f>
        <v>0.62796803678372703</v>
      </c>
    </row>
    <row r="333" spans="1:4" x14ac:dyDescent="0.25">
      <c r="A333">
        <f ca="1">IF(A332&lt;Settings!$B$3,A332+1,"")</f>
        <v>332</v>
      </c>
      <c r="B333" t="str">
        <f ca="1">IF(A332&lt;Settings!$B$3,VLOOKUP($A333,'List Calculations'!B$2:H$2705,5,FALSE),"")</f>
        <v>Poland</v>
      </c>
      <c r="C333" t="str">
        <f ca="1">IF(A332&lt;Settings!$B$3,VLOOKUP($A333,'List Calculations'!B$2:H$2705,6,FALSE),"")</f>
        <v>Denmark</v>
      </c>
      <c r="D333" s="3">
        <f ca="1">IF(A332&lt;Settings!$B$3,VLOOKUP($A333,'List Calculations'!B$2:H$2705,7,FALSE),"")</f>
        <v>0.62383328390428805</v>
      </c>
    </row>
    <row r="334" spans="1:4" x14ac:dyDescent="0.25">
      <c r="A334">
        <f ca="1">IF(A333&lt;Settings!$B$3,A333+1,"")</f>
        <v>333</v>
      </c>
      <c r="B334" t="str">
        <f ca="1">IF(A333&lt;Settings!$B$3,VLOOKUP($A334,'List Calculations'!B$2:H$2705,5,FALSE),"")</f>
        <v>Russia</v>
      </c>
      <c r="C334" t="str">
        <f ca="1">IF(A333&lt;Settings!$B$3,VLOOKUP($A334,'List Calculations'!B$2:H$2705,6,FALSE),"")</f>
        <v>Belgium</v>
      </c>
      <c r="D334" s="3">
        <f ca="1">IF(A333&lt;Settings!$B$3,VLOOKUP($A334,'List Calculations'!B$2:H$2705,7,FALSE),"")</f>
        <v>0.61817313695339204</v>
      </c>
    </row>
    <row r="335" spans="1:4" x14ac:dyDescent="0.25">
      <c r="A335">
        <f ca="1">IF(A334&lt;Settings!$B$3,A334+1,"")</f>
        <v>334</v>
      </c>
      <c r="B335" t="str">
        <f ca="1">IF(A334&lt;Settings!$B$3,VLOOKUP($A335,'List Calculations'!B$2:H$2705,5,FALSE),"")</f>
        <v>Switzerland</v>
      </c>
      <c r="C335" t="str">
        <f ca="1">IF(A334&lt;Settings!$B$3,VLOOKUP($A335,'List Calculations'!B$2:H$2705,6,FALSE),"")</f>
        <v>Germany</v>
      </c>
      <c r="D335" s="3">
        <f ca="1">IF(A334&lt;Settings!$B$3,VLOOKUP($A335,'List Calculations'!B$2:H$2705,7,FALSE),"")</f>
        <v>0.606704944565153</v>
      </c>
    </row>
    <row r="336" spans="1:4" x14ac:dyDescent="0.25">
      <c r="A336">
        <f ca="1">IF(A335&lt;Settings!$B$3,A335+1,"")</f>
        <v>335</v>
      </c>
      <c r="B336" t="str">
        <f ca="1">IF(A335&lt;Settings!$B$3,VLOOKUP($A336,'List Calculations'!B$2:H$2705,5,FALSE),"")</f>
        <v>Israel</v>
      </c>
      <c r="C336" t="str">
        <f ca="1">IF(A335&lt;Settings!$B$3,VLOOKUP($A336,'List Calculations'!B$2:H$2705,6,FALSE),"")</f>
        <v>Denmark</v>
      </c>
      <c r="D336" s="3">
        <f ca="1">IF(A335&lt;Settings!$B$3,VLOOKUP($A336,'List Calculations'!B$2:H$2705,7,FALSE),"")</f>
        <v>0.60415618010508798</v>
      </c>
    </row>
    <row r="337" spans="1:4" x14ac:dyDescent="0.25">
      <c r="A337">
        <f ca="1">IF(A336&lt;Settings!$B$3,A336+1,"")</f>
        <v>336</v>
      </c>
      <c r="B337" t="str">
        <f ca="1">IF(A336&lt;Settings!$B$3,VLOOKUP($A337,'List Calculations'!B$2:H$2705,5,FALSE),"")</f>
        <v>Switzerland</v>
      </c>
      <c r="C337" t="str">
        <f ca="1">IF(A336&lt;Settings!$B$3,VLOOKUP($A337,'List Calculations'!B$2:H$2705,6,FALSE),"")</f>
        <v>France</v>
      </c>
      <c r="D337" s="3">
        <f ca="1">IF(A336&lt;Settings!$B$3,VLOOKUP($A337,'List Calculations'!B$2:H$2705,7,FALSE),"")</f>
        <v>0.59355343647511705</v>
      </c>
    </row>
    <row r="338" spans="1:4" x14ac:dyDescent="0.25">
      <c r="A338">
        <f ca="1">IF(A337&lt;Settings!$B$3,A337+1,"")</f>
        <v>337</v>
      </c>
      <c r="B338" t="str">
        <f ca="1">IF(A337&lt;Settings!$B$3,VLOOKUP($A338,'List Calculations'!B$2:H$2705,5,FALSE),"")</f>
        <v>Malta</v>
      </c>
      <c r="C338" t="str">
        <f ca="1">IF(A337&lt;Settings!$B$3,VLOOKUP($A338,'List Calculations'!B$2:H$2705,6,FALSE),"")</f>
        <v>Croatia</v>
      </c>
      <c r="D338" s="3">
        <f ca="1">IF(A337&lt;Settings!$B$3,VLOOKUP($A338,'List Calculations'!B$2:H$2705,7,FALSE),"")</f>
        <v>0.59351219795676102</v>
      </c>
    </row>
    <row r="339" spans="1:4" x14ac:dyDescent="0.25">
      <c r="A339">
        <f ca="1">IF(A338&lt;Settings!$B$3,A338+1,"")</f>
        <v>338</v>
      </c>
      <c r="B339" t="str">
        <f ca="1">IF(A338&lt;Settings!$B$3,VLOOKUP($A339,'List Calculations'!B$2:H$2705,5,FALSE),"")</f>
        <v>Italy</v>
      </c>
      <c r="C339" t="str">
        <f ca="1">IF(A338&lt;Settings!$B$3,VLOOKUP($A339,'List Calculations'!B$2:H$2705,6,FALSE),"")</f>
        <v>Cyprus</v>
      </c>
      <c r="D339" s="3">
        <f ca="1">IF(A338&lt;Settings!$B$3,VLOOKUP($A339,'List Calculations'!B$2:H$2705,7,FALSE),"")</f>
        <v>0.59194282515848595</v>
      </c>
    </row>
    <row r="340" spans="1:4" x14ac:dyDescent="0.25">
      <c r="A340">
        <f ca="1">IF(A339&lt;Settings!$B$3,A339+1,"")</f>
        <v>339</v>
      </c>
      <c r="B340" t="str">
        <f ca="1">IF(A339&lt;Settings!$B$3,VLOOKUP($A340,'List Calculations'!B$2:H$2705,5,FALSE),"")</f>
        <v>Austria</v>
      </c>
      <c r="C340" t="str">
        <f ca="1">IF(A339&lt;Settings!$B$3,VLOOKUP($A340,'List Calculations'!B$2:H$2705,6,FALSE),"")</f>
        <v>United Kingdom</v>
      </c>
      <c r="D340" s="3">
        <f ca="1">IF(A339&lt;Settings!$B$3,VLOOKUP($A340,'List Calculations'!B$2:H$2705,7,FALSE),"")</f>
        <v>0.58960525009291298</v>
      </c>
    </row>
    <row r="341" spans="1:4" x14ac:dyDescent="0.25">
      <c r="A341">
        <f ca="1">IF(A340&lt;Settings!$B$3,A340+1,"")</f>
        <v>340</v>
      </c>
      <c r="B341" t="str">
        <f ca="1">IF(A340&lt;Settings!$B$3,VLOOKUP($A341,'List Calculations'!B$2:H$2705,5,FALSE),"")</f>
        <v>Estonia</v>
      </c>
      <c r="C341" t="str">
        <f ca="1">IF(A340&lt;Settings!$B$3,VLOOKUP($A341,'List Calculations'!B$2:H$2705,6,FALSE),"")</f>
        <v>Belgium</v>
      </c>
      <c r="D341" s="3">
        <f ca="1">IF(A340&lt;Settings!$B$3,VLOOKUP($A341,'List Calculations'!B$2:H$2705,7,FALSE),"")</f>
        <v>0.58560955519123803</v>
      </c>
    </row>
    <row r="342" spans="1:4" x14ac:dyDescent="0.25">
      <c r="A342">
        <f ca="1">IF(A341&lt;Settings!$B$3,A341+1,"")</f>
        <v>341</v>
      </c>
      <c r="B342" t="str">
        <f ca="1">IF(A341&lt;Settings!$B$3,VLOOKUP($A342,'List Calculations'!B$2:H$2705,5,FALSE),"")</f>
        <v>Greece</v>
      </c>
      <c r="C342" t="str">
        <f ca="1">IF(A341&lt;Settings!$B$3,VLOOKUP($A342,'List Calculations'!B$2:H$2705,6,FALSE),"")</f>
        <v>France</v>
      </c>
      <c r="D342" s="3">
        <f ca="1">IF(A341&lt;Settings!$B$3,VLOOKUP($A342,'List Calculations'!B$2:H$2705,7,FALSE),"")</f>
        <v>0.58187936109078298</v>
      </c>
    </row>
    <row r="343" spans="1:4" x14ac:dyDescent="0.25">
      <c r="A343">
        <f ca="1">IF(A342&lt;Settings!$B$3,A342+1,"")</f>
        <v>342</v>
      </c>
      <c r="B343" t="str">
        <f ca="1">IF(A342&lt;Settings!$B$3,VLOOKUP($A343,'List Calculations'!B$2:H$2705,5,FALSE),"")</f>
        <v>France</v>
      </c>
      <c r="C343" t="str">
        <f ca="1">IF(A342&lt;Settings!$B$3,VLOOKUP($A343,'List Calculations'!B$2:H$2705,6,FALSE),"")</f>
        <v>Romania</v>
      </c>
      <c r="D343" s="3">
        <f ca="1">IF(A342&lt;Settings!$B$3,VLOOKUP($A343,'List Calculations'!B$2:H$2705,7,FALSE),"")</f>
        <v>0.58110765917048202</v>
      </c>
    </row>
    <row r="344" spans="1:4" x14ac:dyDescent="0.25">
      <c r="A344">
        <f ca="1">IF(A343&lt;Settings!$B$3,A343+1,"")</f>
        <v>343</v>
      </c>
      <c r="B344" t="str">
        <f ca="1">IF(A343&lt;Settings!$B$3,VLOOKUP($A344,'List Calculations'!B$2:H$2705,5,FALSE),"")</f>
        <v>Norway</v>
      </c>
      <c r="C344" t="str">
        <f ca="1">IF(A343&lt;Settings!$B$3,VLOOKUP($A344,'List Calculations'!B$2:H$2705,6,FALSE),"")</f>
        <v>Romania</v>
      </c>
      <c r="D344" s="3">
        <f ca="1">IF(A343&lt;Settings!$B$3,VLOOKUP($A344,'List Calculations'!B$2:H$2705,7,FALSE),"")</f>
        <v>0.57234720638372405</v>
      </c>
    </row>
    <row r="345" spans="1:4" x14ac:dyDescent="0.25">
      <c r="A345">
        <f ca="1">IF(A344&lt;Settings!$B$3,A344+1,"")</f>
        <v>344</v>
      </c>
      <c r="B345" t="str">
        <f ca="1">IF(A344&lt;Settings!$B$3,VLOOKUP($A345,'List Calculations'!B$2:H$2705,5,FALSE),"")</f>
        <v>Greece</v>
      </c>
      <c r="C345" t="str">
        <f ca="1">IF(A344&lt;Settings!$B$3,VLOOKUP($A345,'List Calculations'!B$2:H$2705,6,FALSE),"")</f>
        <v>Austria</v>
      </c>
      <c r="D345" s="3">
        <f ca="1">IF(A344&lt;Settings!$B$3,VLOOKUP($A345,'List Calculations'!B$2:H$2705,7,FALSE),"")</f>
        <v>0.56893470135220703</v>
      </c>
    </row>
    <row r="346" spans="1:4" x14ac:dyDescent="0.25">
      <c r="A346">
        <f ca="1">IF(A345&lt;Settings!$B$3,A345+1,"")</f>
        <v>345</v>
      </c>
      <c r="B346" t="str">
        <f ca="1">IF(A345&lt;Settings!$B$3,VLOOKUP($A346,'List Calculations'!B$2:H$2705,5,FALSE),"")</f>
        <v>Italy</v>
      </c>
      <c r="C346" t="str">
        <f ca="1">IF(A345&lt;Settings!$B$3,VLOOKUP($A346,'List Calculations'!B$2:H$2705,6,FALSE),"")</f>
        <v>Monaco</v>
      </c>
      <c r="D346" s="3">
        <f ca="1">IF(A345&lt;Settings!$B$3,VLOOKUP($A346,'List Calculations'!B$2:H$2705,7,FALSE),"")</f>
        <v>0.56254605244543299</v>
      </c>
    </row>
    <row r="347" spans="1:4" x14ac:dyDescent="0.25">
      <c r="A347">
        <f ca="1">IF(A346&lt;Settings!$B$3,A346+1,"")</f>
        <v>346</v>
      </c>
      <c r="B347" t="str">
        <f ca="1">IF(A346&lt;Settings!$B$3,VLOOKUP($A347,'List Calculations'!B$2:H$2705,5,FALSE),"")</f>
        <v>Belarus</v>
      </c>
      <c r="C347" t="str">
        <f ca="1">IF(A346&lt;Settings!$B$3,VLOOKUP($A347,'List Calculations'!B$2:H$2705,6,FALSE),"")</f>
        <v>Latvia</v>
      </c>
      <c r="D347" s="3">
        <f ca="1">IF(A346&lt;Settings!$B$3,VLOOKUP($A347,'List Calculations'!B$2:H$2705,7,FALSE),"")</f>
        <v>0.56196556028672495</v>
      </c>
    </row>
    <row r="348" spans="1:4" x14ac:dyDescent="0.25">
      <c r="A348">
        <f ca="1">IF(A347&lt;Settings!$B$3,A347+1,"")</f>
        <v>347</v>
      </c>
      <c r="B348" t="str">
        <f ca="1">IF(A347&lt;Settings!$B$3,VLOOKUP($A348,'List Calculations'!B$2:H$2705,5,FALSE),"")</f>
        <v>Germany</v>
      </c>
      <c r="C348" t="str">
        <f ca="1">IF(A347&lt;Settings!$B$3,VLOOKUP($A348,'List Calculations'!B$2:H$2705,6,FALSE),"")</f>
        <v>Bosnia &amp; Herzegovina</v>
      </c>
      <c r="D348" s="3">
        <f ca="1">IF(A347&lt;Settings!$B$3,VLOOKUP($A348,'List Calculations'!B$2:H$2705,7,FALSE),"")</f>
        <v>0.55794923444190903</v>
      </c>
    </row>
    <row r="349" spans="1:4" x14ac:dyDescent="0.25">
      <c r="A349">
        <f ca="1">IF(A348&lt;Settings!$B$3,A348+1,"")</f>
        <v>348</v>
      </c>
      <c r="B349" t="str">
        <f ca="1">IF(A348&lt;Settings!$B$3,VLOOKUP($A349,'List Calculations'!B$2:H$2705,5,FALSE),"")</f>
        <v>United Kingdom</v>
      </c>
      <c r="C349" t="str">
        <f ca="1">IF(A348&lt;Settings!$B$3,VLOOKUP($A349,'List Calculations'!B$2:H$2705,6,FALSE),"")</f>
        <v>Yugoslavia</v>
      </c>
      <c r="D349" s="3">
        <f ca="1">IF(A348&lt;Settings!$B$3,VLOOKUP($A349,'List Calculations'!B$2:H$2705,7,FALSE),"")</f>
        <v>0.55729399503909305</v>
      </c>
    </row>
    <row r="350" spans="1:4" x14ac:dyDescent="0.25">
      <c r="A350">
        <f ca="1">IF(A349&lt;Settings!$B$3,A349+1,"")</f>
        <v>349</v>
      </c>
      <c r="B350" t="str">
        <f ca="1">IF(A349&lt;Settings!$B$3,VLOOKUP($A350,'List Calculations'!B$2:H$2705,5,FALSE),"")</f>
        <v>Belgium</v>
      </c>
      <c r="C350" t="str">
        <f ca="1">IF(A349&lt;Settings!$B$3,VLOOKUP($A350,'List Calculations'!B$2:H$2705,6,FALSE),"")</f>
        <v>Ireland</v>
      </c>
      <c r="D350" s="3">
        <f ca="1">IF(A349&lt;Settings!$B$3,VLOOKUP($A350,'List Calculations'!B$2:H$2705,7,FALSE),"")</f>
        <v>0.55342594441119297</v>
      </c>
    </row>
    <row r="351" spans="1:4" x14ac:dyDescent="0.25">
      <c r="A351">
        <f ca="1">IF(A350&lt;Settings!$B$3,A350+1,"")</f>
        <v>350</v>
      </c>
      <c r="B351" t="str">
        <f ca="1">IF(A350&lt;Settings!$B$3,VLOOKUP($A351,'List Calculations'!B$2:H$2705,5,FALSE),"")</f>
        <v>Cyprus</v>
      </c>
      <c r="C351" t="str">
        <f ca="1">IF(A350&lt;Settings!$B$3,VLOOKUP($A351,'List Calculations'!B$2:H$2705,6,FALSE),"")</f>
        <v>Ukraine</v>
      </c>
      <c r="D351" s="3">
        <f ca="1">IF(A350&lt;Settings!$B$3,VLOOKUP($A351,'List Calculations'!B$2:H$2705,7,FALSE),"")</f>
        <v>0.54872191308808704</v>
      </c>
    </row>
    <row r="352" spans="1:4" x14ac:dyDescent="0.25">
      <c r="A352">
        <f ca="1">IF(A351&lt;Settings!$B$3,A351+1,"")</f>
        <v>351</v>
      </c>
      <c r="B352" t="str">
        <f ca="1">IF(A351&lt;Settings!$B$3,VLOOKUP($A352,'List Calculations'!B$2:H$2705,5,FALSE),"")</f>
        <v>Denmark</v>
      </c>
      <c r="C352" t="str">
        <f ca="1">IF(A351&lt;Settings!$B$3,VLOOKUP($A352,'List Calculations'!B$2:H$2705,6,FALSE),"")</f>
        <v>Finland</v>
      </c>
      <c r="D352" s="3">
        <f ca="1">IF(A351&lt;Settings!$B$3,VLOOKUP($A352,'List Calculations'!B$2:H$2705,7,FALSE),"")</f>
        <v>0.54655778429520496</v>
      </c>
    </row>
    <row r="353" spans="1:4" x14ac:dyDescent="0.25">
      <c r="A353">
        <f ca="1">IF(A352&lt;Settings!$B$3,A352+1,"")</f>
        <v>352</v>
      </c>
      <c r="B353" t="str">
        <f ca="1">IF(A352&lt;Settings!$B$3,VLOOKUP($A353,'List Calculations'!B$2:H$2705,5,FALSE),"")</f>
        <v>Spain</v>
      </c>
      <c r="C353" t="str">
        <f ca="1">IF(A352&lt;Settings!$B$3,VLOOKUP($A353,'List Calculations'!B$2:H$2705,6,FALSE),"")</f>
        <v>Greece</v>
      </c>
      <c r="D353" s="3">
        <f ca="1">IF(A352&lt;Settings!$B$3,VLOOKUP($A353,'List Calculations'!B$2:H$2705,7,FALSE),"")</f>
        <v>0.54284581263641196</v>
      </c>
    </row>
    <row r="354" spans="1:4" x14ac:dyDescent="0.25">
      <c r="A354">
        <f ca="1">IF(A353&lt;Settings!$B$3,A353+1,"")</f>
        <v>353</v>
      </c>
      <c r="B354" t="str">
        <f ca="1">IF(A353&lt;Settings!$B$3,VLOOKUP($A354,'List Calculations'!B$2:H$2705,5,FALSE),"")</f>
        <v>Monaco</v>
      </c>
      <c r="C354" t="str">
        <f ca="1">IF(A353&lt;Settings!$B$3,VLOOKUP($A354,'List Calculations'!B$2:H$2705,6,FALSE),"")</f>
        <v>Italy</v>
      </c>
      <c r="D354" s="3">
        <f ca="1">IF(A353&lt;Settings!$B$3,VLOOKUP($A354,'List Calculations'!B$2:H$2705,7,FALSE),"")</f>
        <v>0.54281903883297</v>
      </c>
    </row>
    <row r="355" spans="1:4" x14ac:dyDescent="0.25">
      <c r="A355">
        <f ca="1">IF(A354&lt;Settings!$B$3,A354+1,"")</f>
        <v>354</v>
      </c>
      <c r="B355" t="str">
        <f ca="1">IF(A354&lt;Settings!$B$3,VLOOKUP($A355,'List Calculations'!B$2:H$2705,5,FALSE),"")</f>
        <v>Belgium</v>
      </c>
      <c r="C355" t="str">
        <f ca="1">IF(A354&lt;Settings!$B$3,VLOOKUP($A355,'List Calculations'!B$2:H$2705,6,FALSE),"")</f>
        <v>Spain</v>
      </c>
      <c r="D355" s="3">
        <f ca="1">IF(A354&lt;Settings!$B$3,VLOOKUP($A355,'List Calculations'!B$2:H$2705,7,FALSE),"")</f>
        <v>0.53821238433753704</v>
      </c>
    </row>
    <row r="356" spans="1:4" x14ac:dyDescent="0.25">
      <c r="A356">
        <f ca="1">IF(A355&lt;Settings!$B$3,A355+1,"")</f>
        <v>355</v>
      </c>
      <c r="B356" t="str">
        <f ca="1">IF(A355&lt;Settings!$B$3,VLOOKUP($A356,'List Calculations'!B$2:H$2705,5,FALSE),"")</f>
        <v>Belgium</v>
      </c>
      <c r="C356" t="str">
        <f ca="1">IF(A355&lt;Settings!$B$3,VLOOKUP($A356,'List Calculations'!B$2:H$2705,6,FALSE),"")</f>
        <v>Germany</v>
      </c>
      <c r="D356" s="3">
        <f ca="1">IF(A355&lt;Settings!$B$3,VLOOKUP($A356,'List Calculations'!B$2:H$2705,7,FALSE),"")</f>
        <v>0.53731573289272405</v>
      </c>
    </row>
    <row r="357" spans="1:4" x14ac:dyDescent="0.25">
      <c r="A357">
        <f ca="1">IF(A356&lt;Settings!$B$3,A356+1,"")</f>
        <v>356</v>
      </c>
      <c r="B357" t="str">
        <f ca="1">IF(A356&lt;Settings!$B$3,VLOOKUP($A357,'List Calculations'!B$2:H$2705,5,FALSE),"")</f>
        <v>Germany</v>
      </c>
      <c r="C357" t="str">
        <f ca="1">IF(A356&lt;Settings!$B$3,VLOOKUP($A357,'List Calculations'!B$2:H$2705,6,FALSE),"")</f>
        <v>Portugal</v>
      </c>
      <c r="D357" s="3">
        <f ca="1">IF(A356&lt;Settings!$B$3,VLOOKUP($A357,'List Calculations'!B$2:H$2705,7,FALSE),"")</f>
        <v>0.53687210090353499</v>
      </c>
    </row>
    <row r="358" spans="1:4" x14ac:dyDescent="0.25">
      <c r="A358">
        <f ca="1">IF(A357&lt;Settings!$B$3,A357+1,"")</f>
        <v>357</v>
      </c>
      <c r="B358" t="str">
        <f ca="1">IF(A357&lt;Settings!$B$3,VLOOKUP($A358,'List Calculations'!B$2:H$2705,5,FALSE),"")</f>
        <v>Bulgaria</v>
      </c>
      <c r="C358" t="str">
        <f ca="1">IF(A357&lt;Settings!$B$3,VLOOKUP($A358,'List Calculations'!B$2:H$2705,6,FALSE),"")</f>
        <v>Belarus</v>
      </c>
      <c r="D358" s="3">
        <f ca="1">IF(A357&lt;Settings!$B$3,VLOOKUP($A358,'List Calculations'!B$2:H$2705,7,FALSE),"")</f>
        <v>0.53309366065727903</v>
      </c>
    </row>
    <row r="359" spans="1:4" x14ac:dyDescent="0.25">
      <c r="A359">
        <f ca="1">IF(A358&lt;Settings!$B$3,A358+1,"")</f>
        <v>358</v>
      </c>
      <c r="B359" t="str">
        <f ca="1">IF(A358&lt;Settings!$B$3,VLOOKUP($A359,'List Calculations'!B$2:H$2705,5,FALSE),"")</f>
        <v>Poland</v>
      </c>
      <c r="C359" t="str">
        <f ca="1">IF(A358&lt;Settings!$B$3,VLOOKUP($A359,'List Calculations'!B$2:H$2705,6,FALSE),"")</f>
        <v>Azerbaijan</v>
      </c>
      <c r="D359" s="3">
        <f ca="1">IF(A358&lt;Settings!$B$3,VLOOKUP($A359,'List Calculations'!B$2:H$2705,7,FALSE),"")</f>
        <v>0.53158461215620501</v>
      </c>
    </row>
    <row r="360" spans="1:4" x14ac:dyDescent="0.25">
      <c r="A360">
        <f ca="1">IF(A359&lt;Settings!$B$3,A359+1,"")</f>
        <v>359</v>
      </c>
      <c r="B360" t="str">
        <f ca="1">IF(A359&lt;Settings!$B$3,VLOOKUP($A360,'List Calculations'!B$2:H$2705,5,FALSE),"")</f>
        <v>Latvia</v>
      </c>
      <c r="C360" t="str">
        <f ca="1">IF(A359&lt;Settings!$B$3,VLOOKUP($A360,'List Calculations'!B$2:H$2705,6,FALSE),"")</f>
        <v>Sweden</v>
      </c>
      <c r="D360" s="3">
        <f ca="1">IF(A359&lt;Settings!$B$3,VLOOKUP($A360,'List Calculations'!B$2:H$2705,7,FALSE),"")</f>
        <v>0.52859188769258902</v>
      </c>
    </row>
    <row r="361" spans="1:4" x14ac:dyDescent="0.25">
      <c r="A361">
        <f ca="1">IF(A360&lt;Settings!$B$3,A360+1,"")</f>
        <v>360</v>
      </c>
      <c r="B361" t="str">
        <f ca="1">IF(A360&lt;Settings!$B$3,VLOOKUP($A361,'List Calculations'!B$2:H$2705,5,FALSE),"")</f>
        <v>United Kingdom</v>
      </c>
      <c r="C361" t="str">
        <f ca="1">IF(A360&lt;Settings!$B$3,VLOOKUP($A361,'List Calculations'!B$2:H$2705,6,FALSE),"")</f>
        <v>Estonia</v>
      </c>
      <c r="D361" s="3">
        <f ca="1">IF(A360&lt;Settings!$B$3,VLOOKUP($A361,'List Calculations'!B$2:H$2705,7,FALSE),"")</f>
        <v>0.526222345632685</v>
      </c>
    </row>
    <row r="362" spans="1:4" x14ac:dyDescent="0.25">
      <c r="A362">
        <f ca="1">IF(A361&lt;Settings!$B$3,A361+1,"")</f>
        <v>361</v>
      </c>
      <c r="B362" t="str">
        <f ca="1">IF(A361&lt;Settings!$B$3,VLOOKUP($A362,'List Calculations'!B$2:H$2705,5,FALSE),"")</f>
        <v>Austria</v>
      </c>
      <c r="C362" t="str">
        <f ca="1">IF(A361&lt;Settings!$B$3,VLOOKUP($A362,'List Calculations'!B$2:H$2705,6,FALSE),"")</f>
        <v>Turkey</v>
      </c>
      <c r="D362" s="3">
        <f ca="1">IF(A361&lt;Settings!$B$3,VLOOKUP($A362,'List Calculations'!B$2:H$2705,7,FALSE),"")</f>
        <v>0.52327130081476103</v>
      </c>
    </row>
    <row r="363" spans="1:4" x14ac:dyDescent="0.25">
      <c r="A363">
        <f ca="1">IF(A362&lt;Settings!$B$3,A362+1,"")</f>
        <v>362</v>
      </c>
      <c r="B363" t="str">
        <f ca="1">IF(A362&lt;Settings!$B$3,VLOOKUP($A363,'List Calculations'!B$2:H$2705,5,FALSE),"")</f>
        <v>Denmark</v>
      </c>
      <c r="C363" t="str">
        <f ca="1">IF(A362&lt;Settings!$B$3,VLOOKUP($A363,'List Calculations'!B$2:H$2705,6,FALSE),"")</f>
        <v>United Kingdom</v>
      </c>
      <c r="D363" s="3">
        <f ca="1">IF(A362&lt;Settings!$B$3,VLOOKUP($A363,'List Calculations'!B$2:H$2705,7,FALSE),"")</f>
        <v>0.51465389150141805</v>
      </c>
    </row>
    <row r="364" spans="1:4" x14ac:dyDescent="0.25">
      <c r="A364">
        <f ca="1">IF(A363&lt;Settings!$B$3,A363+1,"")</f>
        <v>363</v>
      </c>
      <c r="B364" t="str">
        <f ca="1">IF(A363&lt;Settings!$B$3,VLOOKUP($A364,'List Calculations'!B$2:H$2705,5,FALSE),"")</f>
        <v>Netherlands</v>
      </c>
      <c r="C364" t="str">
        <f ca="1">IF(A363&lt;Settings!$B$3,VLOOKUP($A364,'List Calculations'!B$2:H$2705,6,FALSE),"")</f>
        <v>Norway</v>
      </c>
      <c r="D364" s="3">
        <f ca="1">IF(A363&lt;Settings!$B$3,VLOOKUP($A364,'List Calculations'!B$2:H$2705,7,FALSE),"")</f>
        <v>0.51125208731537297</v>
      </c>
    </row>
    <row r="365" spans="1:4" x14ac:dyDescent="0.25">
      <c r="A365">
        <f ca="1">IF(A364&lt;Settings!$B$3,A364+1,"")</f>
        <v>364</v>
      </c>
      <c r="B365" t="str">
        <f ca="1">IF(A364&lt;Settings!$B$3,VLOOKUP($A365,'List Calculations'!B$2:H$2705,5,FALSE),"")</f>
        <v>Iceland</v>
      </c>
      <c r="C365" t="str">
        <f ca="1">IF(A364&lt;Settings!$B$3,VLOOKUP($A365,'List Calculations'!B$2:H$2705,6,FALSE),"")</f>
        <v>Switzerland</v>
      </c>
      <c r="D365" s="3">
        <f ca="1">IF(A364&lt;Settings!$B$3,VLOOKUP($A365,'List Calculations'!B$2:H$2705,7,FALSE),"")</f>
        <v>0.51057970716286005</v>
      </c>
    </row>
    <row r="366" spans="1:4" x14ac:dyDescent="0.25">
      <c r="A366">
        <f ca="1">IF(A365&lt;Settings!$B$3,A365+1,"")</f>
        <v>365</v>
      </c>
      <c r="B366" t="str">
        <f ca="1">IF(A365&lt;Settings!$B$3,VLOOKUP($A366,'List Calculations'!B$2:H$2705,5,FALSE),"")</f>
        <v>FYR Macedonia</v>
      </c>
      <c r="C366" t="str">
        <f ca="1">IF(A365&lt;Settings!$B$3,VLOOKUP($A366,'List Calculations'!B$2:H$2705,6,FALSE),"")</f>
        <v>Moldova</v>
      </c>
      <c r="D366" s="3">
        <f ca="1">IF(A365&lt;Settings!$B$3,VLOOKUP($A366,'List Calculations'!B$2:H$2705,7,FALSE),"")</f>
        <v>0.50957647101445402</v>
      </c>
    </row>
    <row r="367" spans="1:4" x14ac:dyDescent="0.25">
      <c r="A367">
        <f ca="1">IF(A366&lt;Settings!$B$3,A366+1,"")</f>
        <v>366</v>
      </c>
      <c r="B367" t="str">
        <f ca="1">IF(A366&lt;Settings!$B$3,VLOOKUP($A367,'List Calculations'!B$2:H$2705,5,FALSE),"")</f>
        <v>Belgium</v>
      </c>
      <c r="C367" t="str">
        <f ca="1">IF(A366&lt;Settings!$B$3,VLOOKUP($A367,'List Calculations'!B$2:H$2705,6,FALSE),"")</f>
        <v>Austria</v>
      </c>
      <c r="D367" s="3">
        <f ca="1">IF(A366&lt;Settings!$B$3,VLOOKUP($A367,'List Calculations'!B$2:H$2705,7,FALSE),"")</f>
        <v>0.50955896048315397</v>
      </c>
    </row>
    <row r="368" spans="1:4" x14ac:dyDescent="0.25">
      <c r="A368">
        <f ca="1">IF(A367&lt;Settings!$B$3,A367+1,"")</f>
        <v>367</v>
      </c>
      <c r="B368" t="str">
        <f ca="1">IF(A367&lt;Settings!$B$3,VLOOKUP($A368,'List Calculations'!B$2:H$2705,5,FALSE),"")</f>
        <v>Austria</v>
      </c>
      <c r="C368" t="str">
        <f ca="1">IF(A367&lt;Settings!$B$3,VLOOKUP($A368,'List Calculations'!B$2:H$2705,6,FALSE),"")</f>
        <v>Hungary</v>
      </c>
      <c r="D368" s="3">
        <f ca="1">IF(A367&lt;Settings!$B$3,VLOOKUP($A368,'List Calculations'!B$2:H$2705,7,FALSE),"")</f>
        <v>0.50950301385090802</v>
      </c>
    </row>
    <row r="369" spans="1:4" x14ac:dyDescent="0.25">
      <c r="A369">
        <f ca="1">IF(A368&lt;Settings!$B$3,A368+1,"")</f>
        <v>368</v>
      </c>
      <c r="B369" t="str">
        <f ca="1">IF(A368&lt;Settings!$B$3,VLOOKUP($A369,'List Calculations'!B$2:H$2705,5,FALSE),"")</f>
        <v>Finland</v>
      </c>
      <c r="C369" t="str">
        <f ca="1">IF(A368&lt;Settings!$B$3,VLOOKUP($A369,'List Calculations'!B$2:H$2705,6,FALSE),"")</f>
        <v>Switzerland</v>
      </c>
      <c r="D369" s="3">
        <f ca="1">IF(A368&lt;Settings!$B$3,VLOOKUP($A369,'List Calculations'!B$2:H$2705,7,FALSE),"")</f>
        <v>0.50513874679686799</v>
      </c>
    </row>
    <row r="370" spans="1:4" x14ac:dyDescent="0.25">
      <c r="A370">
        <f ca="1">IF(A369&lt;Settings!$B$3,A369+1,"")</f>
        <v>369</v>
      </c>
      <c r="B370" t="str">
        <f ca="1">IF(A369&lt;Settings!$B$3,VLOOKUP($A370,'List Calculations'!B$2:H$2705,5,FALSE),"")</f>
        <v>Monaco</v>
      </c>
      <c r="C370" t="str">
        <f ca="1">IF(A369&lt;Settings!$B$3,VLOOKUP($A370,'List Calculations'!B$2:H$2705,6,FALSE),"")</f>
        <v>Spain</v>
      </c>
      <c r="D370" s="3">
        <f ca="1">IF(A369&lt;Settings!$B$3,VLOOKUP($A370,'List Calculations'!B$2:H$2705,7,FALSE),"")</f>
        <v>0.50303332140335999</v>
      </c>
    </row>
    <row r="371" spans="1:4" x14ac:dyDescent="0.25">
      <c r="A371">
        <f ca="1">IF(A370&lt;Settings!$B$3,A370+1,"")</f>
        <v>370</v>
      </c>
      <c r="B371" t="str">
        <f ca="1">IF(A370&lt;Settings!$B$3,VLOOKUP($A371,'List Calculations'!B$2:H$2705,5,FALSE),"")</f>
        <v>Lithuania</v>
      </c>
      <c r="C371" t="str">
        <f ca="1">IF(A370&lt;Settings!$B$3,VLOOKUP($A371,'List Calculations'!B$2:H$2705,6,FALSE),"")</f>
        <v>France</v>
      </c>
      <c r="D371" s="3">
        <f ca="1">IF(A370&lt;Settings!$B$3,VLOOKUP($A371,'List Calculations'!B$2:H$2705,7,FALSE),"")</f>
        <v>0.49927165033602799</v>
      </c>
    </row>
    <row r="372" spans="1:4" x14ac:dyDescent="0.25">
      <c r="A372">
        <f ca="1">IF(A371&lt;Settings!$B$3,A371+1,"")</f>
        <v>371</v>
      </c>
      <c r="B372" t="str">
        <f ca="1">IF(A371&lt;Settings!$B$3,VLOOKUP($A372,'List Calculations'!B$2:H$2705,5,FALSE),"")</f>
        <v>Denmark</v>
      </c>
      <c r="C372" t="str">
        <f ca="1">IF(A371&lt;Settings!$B$3,VLOOKUP($A372,'List Calculations'!B$2:H$2705,6,FALSE),"")</f>
        <v>Austria</v>
      </c>
      <c r="D372" s="3">
        <f ca="1">IF(A371&lt;Settings!$B$3,VLOOKUP($A372,'List Calculations'!B$2:H$2705,7,FALSE),"")</f>
        <v>0.49713204289283502</v>
      </c>
    </row>
    <row r="373" spans="1:4" x14ac:dyDescent="0.25">
      <c r="A373">
        <f ca="1">IF(A372&lt;Settings!$B$3,A372+1,"")</f>
        <v>372</v>
      </c>
      <c r="B373" t="str">
        <f ca="1">IF(A372&lt;Settings!$B$3,VLOOKUP($A373,'List Calculations'!B$2:H$2705,5,FALSE),"")</f>
        <v>United Kingdom</v>
      </c>
      <c r="C373" t="str">
        <f ca="1">IF(A372&lt;Settings!$B$3,VLOOKUP($A373,'List Calculations'!B$2:H$2705,6,FALSE),"")</f>
        <v>Germany</v>
      </c>
      <c r="D373" s="3">
        <f ca="1">IF(A372&lt;Settings!$B$3,VLOOKUP($A373,'List Calculations'!B$2:H$2705,7,FALSE),"")</f>
        <v>0.496984536311527</v>
      </c>
    </row>
    <row r="374" spans="1:4" x14ac:dyDescent="0.25">
      <c r="A374">
        <f ca="1">IF(A373&lt;Settings!$B$3,A373+1,"")</f>
        <v>373</v>
      </c>
      <c r="B374" t="str">
        <f ca="1">IF(A373&lt;Settings!$B$3,VLOOKUP($A374,'List Calculations'!B$2:H$2705,5,FALSE),"")</f>
        <v>Iceland</v>
      </c>
      <c r="C374" t="str">
        <f ca="1">IF(A373&lt;Settings!$B$3,VLOOKUP($A374,'List Calculations'!B$2:H$2705,6,FALSE),"")</f>
        <v>Latvia</v>
      </c>
      <c r="D374" s="3">
        <f ca="1">IF(A373&lt;Settings!$B$3,VLOOKUP($A374,'List Calculations'!B$2:H$2705,7,FALSE),"")</f>
        <v>0.49520872327558102</v>
      </c>
    </row>
    <row r="375" spans="1:4" x14ac:dyDescent="0.25">
      <c r="A375">
        <f ca="1">IF(A374&lt;Settings!$B$3,A374+1,"")</f>
        <v>374</v>
      </c>
      <c r="B375" t="str">
        <f ca="1">IF(A374&lt;Settings!$B$3,VLOOKUP($A375,'List Calculations'!B$2:H$2705,5,FALSE),"")</f>
        <v>Luxembourg</v>
      </c>
      <c r="C375" t="str">
        <f ca="1">IF(A374&lt;Settings!$B$3,VLOOKUP($A375,'List Calculations'!B$2:H$2705,6,FALSE),"")</f>
        <v>Israel</v>
      </c>
      <c r="D375" s="3">
        <f ca="1">IF(A374&lt;Settings!$B$3,VLOOKUP($A375,'List Calculations'!B$2:H$2705,7,FALSE),"")</f>
        <v>0.49301624452349502</v>
      </c>
    </row>
    <row r="376" spans="1:4" x14ac:dyDescent="0.25">
      <c r="A376">
        <f ca="1">IF(A375&lt;Settings!$B$3,A375+1,"")</f>
        <v>375</v>
      </c>
      <c r="B376" t="str">
        <f ca="1">IF(A375&lt;Settings!$B$3,VLOOKUP($A376,'List Calculations'!B$2:H$2705,5,FALSE),"")</f>
        <v>Ukraine</v>
      </c>
      <c r="C376" t="str">
        <f ca="1">IF(A375&lt;Settings!$B$3,VLOOKUP($A376,'List Calculations'!B$2:H$2705,6,FALSE),"")</f>
        <v>Hungary</v>
      </c>
      <c r="D376" s="3">
        <f ca="1">IF(A375&lt;Settings!$B$3,VLOOKUP($A376,'List Calculations'!B$2:H$2705,7,FALSE),"")</f>
        <v>0.49097769478212999</v>
      </c>
    </row>
    <row r="377" spans="1:4" x14ac:dyDescent="0.25">
      <c r="A377">
        <f ca="1">IF(A376&lt;Settings!$B$3,A376+1,"")</f>
        <v>376</v>
      </c>
      <c r="B377" t="str">
        <f ca="1">IF(A376&lt;Settings!$B$3,VLOOKUP($A377,'List Calculations'!B$2:H$2705,5,FALSE),"")</f>
        <v>Germany</v>
      </c>
      <c r="C377" t="str">
        <f ca="1">IF(A376&lt;Settings!$B$3,VLOOKUP($A377,'List Calculations'!B$2:H$2705,6,FALSE),"")</f>
        <v>Israel</v>
      </c>
      <c r="D377" s="3">
        <f ca="1">IF(A376&lt;Settings!$B$3,VLOOKUP($A377,'List Calculations'!B$2:H$2705,7,FALSE),"")</f>
        <v>0.48788475404559301</v>
      </c>
    </row>
    <row r="378" spans="1:4" x14ac:dyDescent="0.25">
      <c r="A378">
        <f ca="1">IF(A377&lt;Settings!$B$3,A377+1,"")</f>
        <v>377</v>
      </c>
      <c r="B378" t="str">
        <f ca="1">IF(A377&lt;Settings!$B$3,VLOOKUP($A378,'List Calculations'!B$2:H$2705,5,FALSE),"")</f>
        <v>Israel</v>
      </c>
      <c r="C378" t="str">
        <f ca="1">IF(A377&lt;Settings!$B$3,VLOOKUP($A378,'List Calculations'!B$2:H$2705,6,FALSE),"")</f>
        <v>Georgia</v>
      </c>
      <c r="D378" s="3">
        <f ca="1">IF(A377&lt;Settings!$B$3,VLOOKUP($A378,'List Calculations'!B$2:H$2705,7,FALSE),"")</f>
        <v>0.484521915587383</v>
      </c>
    </row>
    <row r="379" spans="1:4" x14ac:dyDescent="0.25">
      <c r="A379">
        <f ca="1">IF(A378&lt;Settings!$B$3,A378+1,"")</f>
        <v>378</v>
      </c>
      <c r="B379" t="str">
        <f ca="1">IF(A378&lt;Settings!$B$3,VLOOKUP($A379,'List Calculations'!B$2:H$2705,5,FALSE),"")</f>
        <v>Ukraine</v>
      </c>
      <c r="C379" t="str">
        <f ca="1">IF(A378&lt;Settings!$B$3,VLOOKUP($A379,'List Calculations'!B$2:H$2705,6,FALSE),"")</f>
        <v>Lithuania</v>
      </c>
      <c r="D379" s="3">
        <f ca="1">IF(A378&lt;Settings!$B$3,VLOOKUP($A379,'List Calculations'!B$2:H$2705,7,FALSE),"")</f>
        <v>0.481360222981425</v>
      </c>
    </row>
    <row r="380" spans="1:4" x14ac:dyDescent="0.25">
      <c r="A380">
        <f ca="1">IF(A379&lt;Settings!$B$3,A379+1,"")</f>
        <v>379</v>
      </c>
      <c r="B380" t="str">
        <f ca="1">IF(A379&lt;Settings!$B$3,VLOOKUP($A380,'List Calculations'!B$2:H$2705,5,FALSE),"")</f>
        <v>Italy</v>
      </c>
      <c r="C380" t="str">
        <f ca="1">IF(A379&lt;Settings!$B$3,VLOOKUP($A380,'List Calculations'!B$2:H$2705,6,FALSE),"")</f>
        <v>Austria</v>
      </c>
      <c r="D380" s="3">
        <f ca="1">IF(A379&lt;Settings!$B$3,VLOOKUP($A380,'List Calculations'!B$2:H$2705,7,FALSE),"")</f>
        <v>0.47568803260489401</v>
      </c>
    </row>
    <row r="381" spans="1:4" x14ac:dyDescent="0.25">
      <c r="A381">
        <f ca="1">IF(A380&lt;Settings!$B$3,A380+1,"")</f>
        <v>380</v>
      </c>
      <c r="B381" t="str">
        <f ca="1">IF(A380&lt;Settings!$B$3,VLOOKUP($A381,'List Calculations'!B$2:H$2705,5,FALSE),"")</f>
        <v>Denmark</v>
      </c>
      <c r="C381" t="str">
        <f ca="1">IF(A380&lt;Settings!$B$3,VLOOKUP($A381,'List Calculations'!B$2:H$2705,6,FALSE),"")</f>
        <v>Belgium</v>
      </c>
      <c r="D381" s="3">
        <f ca="1">IF(A380&lt;Settings!$B$3,VLOOKUP($A381,'List Calculations'!B$2:H$2705,7,FALSE),"")</f>
        <v>0.47253180254195398</v>
      </c>
    </row>
    <row r="382" spans="1:4" x14ac:dyDescent="0.25">
      <c r="A382">
        <f ca="1">IF(A381&lt;Settings!$B$3,A381+1,"")</f>
        <v>381</v>
      </c>
      <c r="B382" t="str">
        <f ca="1">IF(A381&lt;Settings!$B$3,VLOOKUP($A382,'List Calculations'!B$2:H$2705,5,FALSE),"")</f>
        <v>Greece</v>
      </c>
      <c r="C382" t="str">
        <f ca="1">IF(A381&lt;Settings!$B$3,VLOOKUP($A382,'List Calculations'!B$2:H$2705,6,FALSE),"")</f>
        <v>Moldova</v>
      </c>
      <c r="D382" s="3">
        <f ca="1">IF(A381&lt;Settings!$B$3,VLOOKUP($A382,'List Calculations'!B$2:H$2705,7,FALSE),"")</f>
        <v>0.47080815470436399</v>
      </c>
    </row>
    <row r="383" spans="1:4" x14ac:dyDescent="0.25">
      <c r="A383">
        <f ca="1">IF(A382&lt;Settings!$B$3,A382+1,"")</f>
        <v>382</v>
      </c>
      <c r="B383" t="str">
        <f ca="1">IF(A382&lt;Settings!$B$3,VLOOKUP($A383,'List Calculations'!B$2:H$2705,5,FALSE),"")</f>
        <v>Austria</v>
      </c>
      <c r="C383" t="str">
        <f ca="1">IF(A382&lt;Settings!$B$3,VLOOKUP($A383,'List Calculations'!B$2:H$2705,6,FALSE),"")</f>
        <v>Switzerland</v>
      </c>
      <c r="D383" s="3">
        <f ca="1">IF(A382&lt;Settings!$B$3,VLOOKUP($A383,'List Calculations'!B$2:H$2705,7,FALSE),"")</f>
        <v>0.47054265967464798</v>
      </c>
    </row>
    <row r="384" spans="1:4" x14ac:dyDescent="0.25">
      <c r="A384">
        <f ca="1">IF(A383&lt;Settings!$B$3,A383+1,"")</f>
        <v>383</v>
      </c>
      <c r="B384" t="str">
        <f ca="1">IF(A383&lt;Settings!$B$3,VLOOKUP($A384,'List Calculations'!B$2:H$2705,5,FALSE),"")</f>
        <v>Turkey</v>
      </c>
      <c r="C384" t="str">
        <f ca="1">IF(A383&lt;Settings!$B$3,VLOOKUP($A384,'List Calculations'!B$2:H$2705,6,FALSE),"")</f>
        <v>Ukraine</v>
      </c>
      <c r="D384" s="3">
        <f ca="1">IF(A383&lt;Settings!$B$3,VLOOKUP($A384,'List Calculations'!B$2:H$2705,7,FALSE),"")</f>
        <v>0.46438406589240899</v>
      </c>
    </row>
    <row r="385" spans="1:4" x14ac:dyDescent="0.25">
      <c r="A385">
        <f ca="1">IF(A384&lt;Settings!$B$3,A384+1,"")</f>
        <v>384</v>
      </c>
      <c r="B385" t="str">
        <f ca="1">IF(A384&lt;Settings!$B$3,VLOOKUP($A385,'List Calculations'!B$2:H$2705,5,FALSE),"")</f>
        <v>Hungary</v>
      </c>
      <c r="C385" t="str">
        <f ca="1">IF(A384&lt;Settings!$B$3,VLOOKUP($A385,'List Calculations'!B$2:H$2705,6,FALSE),"")</f>
        <v>Switzerland</v>
      </c>
      <c r="D385" s="3">
        <f ca="1">IF(A384&lt;Settings!$B$3,VLOOKUP($A385,'List Calculations'!B$2:H$2705,7,FALSE),"")</f>
        <v>0.46338033430459602</v>
      </c>
    </row>
    <row r="386" spans="1:4" x14ac:dyDescent="0.25">
      <c r="A386">
        <f ca="1">IF(A385&lt;Settings!$B$3,A385+1,"")</f>
        <v>385</v>
      </c>
      <c r="B386" t="str">
        <f ca="1">IF(A385&lt;Settings!$B$3,VLOOKUP($A386,'List Calculations'!B$2:H$2705,5,FALSE),"")</f>
        <v>Ireland</v>
      </c>
      <c r="C386" t="str">
        <f ca="1">IF(A385&lt;Settings!$B$3,VLOOKUP($A386,'List Calculations'!B$2:H$2705,6,FALSE),"")</f>
        <v>Finland</v>
      </c>
      <c r="D386" s="3">
        <f ca="1">IF(A385&lt;Settings!$B$3,VLOOKUP($A386,'List Calculations'!B$2:H$2705,7,FALSE),"")</f>
        <v>0.45019738477881099</v>
      </c>
    </row>
    <row r="387" spans="1:4" x14ac:dyDescent="0.25">
      <c r="A387">
        <f ca="1">IF(A386&lt;Settings!$B$3,A386+1,"")</f>
        <v>386</v>
      </c>
      <c r="B387" t="str">
        <f ca="1">IF(A386&lt;Settings!$B$3,VLOOKUP($A387,'List Calculations'!B$2:H$2705,5,FALSE),"")</f>
        <v>Italy</v>
      </c>
      <c r="C387" t="str">
        <f ca="1">IF(A386&lt;Settings!$B$3,VLOOKUP($A387,'List Calculations'!B$2:H$2705,6,FALSE),"")</f>
        <v>France</v>
      </c>
      <c r="D387" s="3">
        <f ca="1">IF(A386&lt;Settings!$B$3,VLOOKUP($A387,'List Calculations'!B$2:H$2705,7,FALSE),"")</f>
        <v>0.44229300049616699</v>
      </c>
    </row>
    <row r="388" spans="1:4" x14ac:dyDescent="0.25">
      <c r="A388">
        <f ca="1">IF(A387&lt;Settings!$B$3,A387+1,"")</f>
        <v>387</v>
      </c>
      <c r="B388" t="str">
        <f ca="1">IF(A387&lt;Settings!$B$3,VLOOKUP($A388,'List Calculations'!B$2:H$2705,5,FALSE),"")</f>
        <v>Switzerland</v>
      </c>
      <c r="C388" t="str">
        <f ca="1">IF(A387&lt;Settings!$B$3,VLOOKUP($A388,'List Calculations'!B$2:H$2705,6,FALSE),"")</f>
        <v>United Kingdom</v>
      </c>
      <c r="D388" s="3">
        <f ca="1">IF(A387&lt;Settings!$B$3,VLOOKUP($A388,'List Calculations'!B$2:H$2705,7,FALSE),"")</f>
        <v>0.43908348013116899</v>
      </c>
    </row>
    <row r="389" spans="1:4" x14ac:dyDescent="0.25">
      <c r="A389">
        <f ca="1">IF(A388&lt;Settings!$B$3,A388+1,"")</f>
        <v>388</v>
      </c>
      <c r="B389" t="str">
        <f ca="1">IF(A388&lt;Settings!$B$3,VLOOKUP($A389,'List Calculations'!B$2:H$2705,5,FALSE),"")</f>
        <v>Hungary</v>
      </c>
      <c r="C389" t="str">
        <f ca="1">IF(A388&lt;Settings!$B$3,VLOOKUP($A389,'List Calculations'!B$2:H$2705,6,FALSE),"")</f>
        <v>Sweden</v>
      </c>
      <c r="D389" s="3">
        <f ca="1">IF(A388&lt;Settings!$B$3,VLOOKUP($A389,'List Calculations'!B$2:H$2705,7,FALSE),"")</f>
        <v>0.43891108409155599</v>
      </c>
    </row>
    <row r="390" spans="1:4" x14ac:dyDescent="0.25">
      <c r="A390">
        <f ca="1">IF(A389&lt;Settings!$B$3,A389+1,"")</f>
        <v>389</v>
      </c>
      <c r="B390" t="str">
        <f ca="1">IF(A389&lt;Settings!$B$3,VLOOKUP($A390,'List Calculations'!B$2:H$2705,5,FALSE),"")</f>
        <v>Germany</v>
      </c>
      <c r="C390" t="str">
        <f ca="1">IF(A389&lt;Settings!$B$3,VLOOKUP($A390,'List Calculations'!B$2:H$2705,6,FALSE),"")</f>
        <v>Greece</v>
      </c>
      <c r="D390" s="3">
        <f ca="1">IF(A389&lt;Settings!$B$3,VLOOKUP($A390,'List Calculations'!B$2:H$2705,7,FALSE),"")</f>
        <v>0.43794104814634299</v>
      </c>
    </row>
    <row r="391" spans="1:4" x14ac:dyDescent="0.25">
      <c r="A391">
        <f ca="1">IF(A390&lt;Settings!$B$3,A390+1,"")</f>
        <v>390</v>
      </c>
      <c r="B391" t="str">
        <f ca="1">IF(A390&lt;Settings!$B$3,VLOOKUP($A391,'List Calculations'!B$2:H$2705,5,FALSE),"")</f>
        <v>Germany</v>
      </c>
      <c r="C391" t="str">
        <f ca="1">IF(A390&lt;Settings!$B$3,VLOOKUP($A391,'List Calculations'!B$2:H$2705,6,FALSE),"")</f>
        <v>Monaco</v>
      </c>
      <c r="D391" s="3">
        <f ca="1">IF(A390&lt;Settings!$B$3,VLOOKUP($A391,'List Calculations'!B$2:H$2705,7,FALSE),"")</f>
        <v>0.43706613752085799</v>
      </c>
    </row>
    <row r="392" spans="1:4" x14ac:dyDescent="0.25">
      <c r="A392">
        <f ca="1">IF(A391&lt;Settings!$B$3,A391+1,"")</f>
        <v>391</v>
      </c>
      <c r="B392" t="str">
        <f ca="1">IF(A391&lt;Settings!$B$3,VLOOKUP($A392,'List Calculations'!B$2:H$2705,5,FALSE),"")</f>
        <v>Yugoslavia</v>
      </c>
      <c r="C392" t="str">
        <f ca="1">IF(A391&lt;Settings!$B$3,VLOOKUP($A392,'List Calculations'!B$2:H$2705,6,FALSE),"")</f>
        <v>Netherlands</v>
      </c>
      <c r="D392" s="3">
        <f ca="1">IF(A391&lt;Settings!$B$3,VLOOKUP($A392,'List Calculations'!B$2:H$2705,7,FALSE),"")</f>
        <v>0.43666839481467901</v>
      </c>
    </row>
    <row r="393" spans="1:4" x14ac:dyDescent="0.25">
      <c r="A393">
        <f ca="1">IF(A392&lt;Settings!$B$3,A392+1,"")</f>
        <v>392</v>
      </c>
      <c r="B393" t="str">
        <f ca="1">IF(A392&lt;Settings!$B$3,VLOOKUP($A393,'List Calculations'!B$2:H$2705,5,FALSE),"")</f>
        <v>Sweden</v>
      </c>
      <c r="C393" t="str">
        <f ca="1">IF(A392&lt;Settings!$B$3,VLOOKUP($A393,'List Calculations'!B$2:H$2705,6,FALSE),"")</f>
        <v>Hungary</v>
      </c>
      <c r="D393" s="3">
        <f ca="1">IF(A392&lt;Settings!$B$3,VLOOKUP($A393,'List Calculations'!B$2:H$2705,7,FALSE),"")</f>
        <v>0.43467938069394102</v>
      </c>
    </row>
    <row r="394" spans="1:4" x14ac:dyDescent="0.25">
      <c r="A394">
        <f ca="1">IF(A393&lt;Settings!$B$3,A393+1,"")</f>
        <v>393</v>
      </c>
      <c r="B394" t="str">
        <f ca="1">IF(A393&lt;Settings!$B$3,VLOOKUP($A394,'List Calculations'!B$2:H$2705,5,FALSE),"")</f>
        <v>Romania</v>
      </c>
      <c r="C394" t="str">
        <f ca="1">IF(A393&lt;Settings!$B$3,VLOOKUP($A394,'List Calculations'!B$2:H$2705,6,FALSE),"")</f>
        <v>Cyprus</v>
      </c>
      <c r="D394" s="3">
        <f ca="1">IF(A393&lt;Settings!$B$3,VLOOKUP($A394,'List Calculations'!B$2:H$2705,7,FALSE),"")</f>
        <v>0.42480582983912402</v>
      </c>
    </row>
    <row r="395" spans="1:4" x14ac:dyDescent="0.25">
      <c r="A395">
        <f ca="1">IF(A394&lt;Settings!$B$3,A394+1,"")</f>
        <v>394</v>
      </c>
      <c r="B395" t="str">
        <f ca="1">IF(A394&lt;Settings!$B$3,VLOOKUP($A395,'List Calculations'!B$2:H$2705,5,FALSE),"")</f>
        <v>Denmark</v>
      </c>
      <c r="C395" t="str">
        <f ca="1">IF(A394&lt;Settings!$B$3,VLOOKUP($A395,'List Calculations'!B$2:H$2705,6,FALSE),"")</f>
        <v>Turkey</v>
      </c>
      <c r="D395" s="3">
        <f ca="1">IF(A394&lt;Settings!$B$3,VLOOKUP($A395,'List Calculations'!B$2:H$2705,7,FALSE),"")</f>
        <v>0.41867037200415602</v>
      </c>
    </row>
    <row r="396" spans="1:4" x14ac:dyDescent="0.25">
      <c r="A396">
        <f ca="1">IF(A395&lt;Settings!$B$3,A395+1,"")</f>
        <v>395</v>
      </c>
      <c r="B396" t="str">
        <f ca="1">IF(A395&lt;Settings!$B$3,VLOOKUP($A396,'List Calculations'!B$2:H$2705,5,FALSE),"")</f>
        <v>France</v>
      </c>
      <c r="C396" t="str">
        <f ca="1">IF(A395&lt;Settings!$B$3,VLOOKUP($A396,'List Calculations'!B$2:H$2705,6,FALSE),"")</f>
        <v>Luxembourg</v>
      </c>
      <c r="D396" s="3">
        <f ca="1">IF(A395&lt;Settings!$B$3,VLOOKUP($A396,'List Calculations'!B$2:H$2705,7,FALSE),"")</f>
        <v>0.41825048787692098</v>
      </c>
    </row>
    <row r="397" spans="1:4" x14ac:dyDescent="0.25">
      <c r="A397">
        <f ca="1">IF(A396&lt;Settings!$B$3,A396+1,"")</f>
        <v>396</v>
      </c>
      <c r="B397" t="str">
        <f ca="1">IF(A396&lt;Settings!$B$3,VLOOKUP($A397,'List Calculations'!B$2:H$2705,5,FALSE),"")</f>
        <v>Portugal</v>
      </c>
      <c r="C397" t="str">
        <f ca="1">IF(A396&lt;Settings!$B$3,VLOOKUP($A397,'List Calculations'!B$2:H$2705,6,FALSE),"")</f>
        <v>Iceland</v>
      </c>
      <c r="D397" s="3">
        <f ca="1">IF(A396&lt;Settings!$B$3,VLOOKUP($A397,'List Calculations'!B$2:H$2705,7,FALSE),"")</f>
        <v>0.41389820597328197</v>
      </c>
    </row>
    <row r="398" spans="1:4" x14ac:dyDescent="0.25">
      <c r="A398">
        <f ca="1">IF(A397&lt;Settings!$B$3,A397+1,"")</f>
        <v>397</v>
      </c>
      <c r="B398" t="str">
        <f ca="1">IF(A397&lt;Settings!$B$3,VLOOKUP($A398,'List Calculations'!B$2:H$2705,5,FALSE),"")</f>
        <v>Switzerland</v>
      </c>
      <c r="C398" t="str">
        <f ca="1">IF(A397&lt;Settings!$B$3,VLOOKUP($A398,'List Calculations'!B$2:H$2705,6,FALSE),"")</f>
        <v>Ireland</v>
      </c>
      <c r="D398" s="3">
        <f ca="1">IF(A397&lt;Settings!$B$3,VLOOKUP($A398,'List Calculations'!B$2:H$2705,7,FALSE),"")</f>
        <v>0.41183202569806199</v>
      </c>
    </row>
    <row r="399" spans="1:4" x14ac:dyDescent="0.25">
      <c r="A399">
        <f ca="1">IF(A398&lt;Settings!$B$3,A398+1,"")</f>
        <v>398</v>
      </c>
      <c r="B399" t="str">
        <f ca="1">IF(A398&lt;Settings!$B$3,VLOOKUP($A399,'List Calculations'!B$2:H$2705,5,FALSE),"")</f>
        <v>Romania</v>
      </c>
      <c r="C399" t="str">
        <f ca="1">IF(A398&lt;Settings!$B$3,VLOOKUP($A399,'List Calculations'!B$2:H$2705,6,FALSE),"")</f>
        <v>Denmark</v>
      </c>
      <c r="D399" s="3">
        <f ca="1">IF(A398&lt;Settings!$B$3,VLOOKUP($A399,'List Calculations'!B$2:H$2705,7,FALSE),"")</f>
        <v>0.41043741604250999</v>
      </c>
    </row>
    <row r="400" spans="1:4" x14ac:dyDescent="0.25">
      <c r="A400">
        <f ca="1">IF(A399&lt;Settings!$B$3,A399+1,"")</f>
        <v>399</v>
      </c>
      <c r="B400" t="str">
        <f ca="1">IF(A399&lt;Settings!$B$3,VLOOKUP($A400,'List Calculations'!B$2:H$2705,5,FALSE),"")</f>
        <v>Belgium</v>
      </c>
      <c r="C400" t="str">
        <f ca="1">IF(A399&lt;Settings!$B$3,VLOOKUP($A400,'List Calculations'!B$2:H$2705,6,FALSE),"")</f>
        <v>Greece</v>
      </c>
      <c r="D400" s="3">
        <f ca="1">IF(A399&lt;Settings!$B$3,VLOOKUP($A400,'List Calculations'!B$2:H$2705,7,FALSE),"")</f>
        <v>0.40918937967883201</v>
      </c>
    </row>
    <row r="401" spans="1:4" x14ac:dyDescent="0.25">
      <c r="A401">
        <f ca="1">IF(A400&lt;Settings!$B$3,A400+1,"")</f>
        <v>400</v>
      </c>
      <c r="B401" t="str">
        <f ca="1">IF(A400&lt;Settings!$B$3,VLOOKUP($A401,'List Calculations'!B$2:H$2705,5,FALSE),"")</f>
        <v>Latvia</v>
      </c>
      <c r="C401" t="str">
        <f ca="1">IF(A400&lt;Settings!$B$3,VLOOKUP($A401,'List Calculations'!B$2:H$2705,6,FALSE),"")</f>
        <v>Finland</v>
      </c>
      <c r="D401" s="3">
        <f ca="1">IF(A400&lt;Settings!$B$3,VLOOKUP($A401,'List Calculations'!B$2:H$2705,7,FALSE),"")</f>
        <v>0.40740844489483202</v>
      </c>
    </row>
    <row r="402" spans="1:4" x14ac:dyDescent="0.25">
      <c r="A402">
        <f ca="1">IF(A401&lt;Settings!$B$3,A401+1,"")</f>
        <v>401</v>
      </c>
      <c r="B402" t="str">
        <f ca="1">IF(A401&lt;Settings!$B$3,VLOOKUP($A402,'List Calculations'!B$2:H$2705,5,FALSE),"")</f>
        <v>Netherlands</v>
      </c>
      <c r="C402" t="str">
        <f ca="1">IF(A401&lt;Settings!$B$3,VLOOKUP($A402,'List Calculations'!B$2:H$2705,6,FALSE),"")</f>
        <v>Switzerland</v>
      </c>
      <c r="D402" s="3">
        <f ca="1">IF(A401&lt;Settings!$B$3,VLOOKUP($A402,'List Calculations'!B$2:H$2705,7,FALSE),"")</f>
        <v>0.40657499972335098</v>
      </c>
    </row>
    <row r="403" spans="1:4" x14ac:dyDescent="0.25">
      <c r="A403">
        <f ca="1">IF(A402&lt;Settings!$B$3,A402+1,"")</f>
        <v>402</v>
      </c>
      <c r="B403" t="str">
        <f ca="1">IF(A402&lt;Settings!$B$3,VLOOKUP($A403,'List Calculations'!B$2:H$2705,5,FALSE),"")</f>
        <v>Belarus</v>
      </c>
      <c r="C403" t="str">
        <f ca="1">IF(A402&lt;Settings!$B$3,VLOOKUP($A403,'List Calculations'!B$2:H$2705,6,FALSE),"")</f>
        <v>Malta</v>
      </c>
      <c r="D403" s="3">
        <f ca="1">IF(A402&lt;Settings!$B$3,VLOOKUP($A403,'List Calculations'!B$2:H$2705,7,FALSE),"")</f>
        <v>0.40643722796410697</v>
      </c>
    </row>
    <row r="404" spans="1:4" x14ac:dyDescent="0.25">
      <c r="A404">
        <f ca="1">IF(A403&lt;Settings!$B$3,A403+1,"")</f>
        <v>403</v>
      </c>
      <c r="B404" t="str">
        <f ca="1">IF(A403&lt;Settings!$B$3,VLOOKUP($A404,'List Calculations'!B$2:H$2705,5,FALSE),"")</f>
        <v>Sweden</v>
      </c>
      <c r="C404" t="str">
        <f ca="1">IF(A403&lt;Settings!$B$3,VLOOKUP($A404,'List Calculations'!B$2:H$2705,6,FALSE),"")</f>
        <v>Monaco</v>
      </c>
      <c r="D404" s="3">
        <f ca="1">IF(A403&lt;Settings!$B$3,VLOOKUP($A404,'List Calculations'!B$2:H$2705,7,FALSE),"")</f>
        <v>0.40070099954000798</v>
      </c>
    </row>
    <row r="405" spans="1:4" x14ac:dyDescent="0.25">
      <c r="A405">
        <f ca="1">IF(A404&lt;Settings!$B$3,A404+1,"")</f>
        <v>404</v>
      </c>
      <c r="B405" t="str">
        <f ca="1">IF(A404&lt;Settings!$B$3,VLOOKUP($A405,'List Calculations'!B$2:H$2705,5,FALSE),"")</f>
        <v>Germany</v>
      </c>
      <c r="C405" t="str">
        <f ca="1">IF(A404&lt;Settings!$B$3,VLOOKUP($A405,'List Calculations'!B$2:H$2705,6,FALSE),"")</f>
        <v>Armenia</v>
      </c>
      <c r="D405" s="3">
        <f ca="1">IF(A404&lt;Settings!$B$3,VLOOKUP($A405,'List Calculations'!B$2:H$2705,7,FALSE),"")</f>
        <v>0.39708555242354698</v>
      </c>
    </row>
    <row r="406" spans="1:4" x14ac:dyDescent="0.25">
      <c r="A406">
        <f ca="1">IF(A405&lt;Settings!$B$3,A405+1,"")</f>
        <v>405</v>
      </c>
      <c r="B406" t="str">
        <f ca="1">IF(A405&lt;Settings!$B$3,VLOOKUP($A406,'List Calculations'!B$2:H$2705,5,FALSE),"")</f>
        <v>Netherlands</v>
      </c>
      <c r="C406" t="str">
        <f ca="1">IF(A405&lt;Settings!$B$3,VLOOKUP($A406,'List Calculations'!B$2:H$2705,6,FALSE),"")</f>
        <v>Portugal</v>
      </c>
      <c r="D406" s="3">
        <f ca="1">IF(A405&lt;Settings!$B$3,VLOOKUP($A406,'List Calculations'!B$2:H$2705,7,FALSE),"")</f>
        <v>0.395896607435684</v>
      </c>
    </row>
    <row r="407" spans="1:4" x14ac:dyDescent="0.25">
      <c r="A407">
        <f ca="1">IF(A406&lt;Settings!$B$3,A406+1,"")</f>
        <v>406</v>
      </c>
      <c r="B407" t="str">
        <f ca="1">IF(A406&lt;Settings!$B$3,VLOOKUP($A407,'List Calculations'!B$2:H$2705,5,FALSE),"")</f>
        <v>United Kingdom</v>
      </c>
      <c r="C407" t="str">
        <f ca="1">IF(A406&lt;Settings!$B$3,VLOOKUP($A407,'List Calculations'!B$2:H$2705,6,FALSE),"")</f>
        <v>Monaco</v>
      </c>
      <c r="D407" s="3">
        <f ca="1">IF(A406&lt;Settings!$B$3,VLOOKUP($A407,'List Calculations'!B$2:H$2705,7,FALSE),"")</f>
        <v>0.39539947085419203</v>
      </c>
    </row>
    <row r="408" spans="1:4" x14ac:dyDescent="0.25">
      <c r="A408">
        <f ca="1">IF(A407&lt;Settings!$B$3,A407+1,"")</f>
        <v>407</v>
      </c>
      <c r="B408" t="str">
        <f ca="1">IF(A407&lt;Settings!$B$3,VLOOKUP($A408,'List Calculations'!B$2:H$2705,5,FALSE),"")</f>
        <v>Romania</v>
      </c>
      <c r="C408" t="str">
        <f ca="1">IF(A407&lt;Settings!$B$3,VLOOKUP($A408,'List Calculations'!B$2:H$2705,6,FALSE),"")</f>
        <v>Azerbaijan</v>
      </c>
      <c r="D408" s="3">
        <f ca="1">IF(A407&lt;Settings!$B$3,VLOOKUP($A408,'List Calculations'!B$2:H$2705,7,FALSE),"")</f>
        <v>0.395011067580538</v>
      </c>
    </row>
    <row r="409" spans="1:4" x14ac:dyDescent="0.25">
      <c r="A409">
        <f ca="1">IF(A408&lt;Settings!$B$3,A408+1,"")</f>
        <v>408</v>
      </c>
      <c r="B409" t="str">
        <f ca="1">IF(A408&lt;Settings!$B$3,VLOOKUP($A409,'List Calculations'!B$2:H$2705,5,FALSE),"")</f>
        <v>Belgium</v>
      </c>
      <c r="C409" t="str">
        <f ca="1">IF(A408&lt;Settings!$B$3,VLOOKUP($A409,'List Calculations'!B$2:H$2705,6,FALSE),"")</f>
        <v>Norway</v>
      </c>
      <c r="D409" s="3">
        <f ca="1">IF(A408&lt;Settings!$B$3,VLOOKUP($A409,'List Calculations'!B$2:H$2705,7,FALSE),"")</f>
        <v>0.393043738155119</v>
      </c>
    </row>
    <row r="410" spans="1:4" x14ac:dyDescent="0.25">
      <c r="A410">
        <f ca="1">IF(A409&lt;Settings!$B$3,A409+1,"")</f>
        <v>409</v>
      </c>
      <c r="B410" t="str">
        <f ca="1">IF(A409&lt;Settings!$B$3,VLOOKUP($A410,'List Calculations'!B$2:H$2705,5,FALSE),"")</f>
        <v>Italy</v>
      </c>
      <c r="C410" t="str">
        <f ca="1">IF(A409&lt;Settings!$B$3,VLOOKUP($A410,'List Calculations'!B$2:H$2705,6,FALSE),"")</f>
        <v>Switzerland</v>
      </c>
      <c r="D410" s="3">
        <f ca="1">IF(A409&lt;Settings!$B$3,VLOOKUP($A410,'List Calculations'!B$2:H$2705,7,FALSE),"")</f>
        <v>0.38899666680685901</v>
      </c>
    </row>
    <row r="411" spans="1:4" x14ac:dyDescent="0.25">
      <c r="A411">
        <f ca="1">IF(A410&lt;Settings!$B$3,A410+1,"")</f>
        <v>410</v>
      </c>
      <c r="B411" t="str">
        <f ca="1">IF(A410&lt;Settings!$B$3,VLOOKUP($A411,'List Calculations'!B$2:H$2705,5,FALSE),"")</f>
        <v>Ukraine</v>
      </c>
      <c r="C411" t="str">
        <f ca="1">IF(A410&lt;Settings!$B$3,VLOOKUP($A411,'List Calculations'!B$2:H$2705,6,FALSE),"")</f>
        <v>Israel</v>
      </c>
      <c r="D411" s="3">
        <f ca="1">IF(A410&lt;Settings!$B$3,VLOOKUP($A411,'List Calculations'!B$2:H$2705,7,FALSE),"")</f>
        <v>0.38849921279444</v>
      </c>
    </row>
    <row r="412" spans="1:4" x14ac:dyDescent="0.25">
      <c r="A412">
        <f ca="1">IF(A411&lt;Settings!$B$3,A411+1,"")</f>
        <v>411</v>
      </c>
      <c r="B412" t="str">
        <f ca="1">IF(A411&lt;Settings!$B$3,VLOOKUP($A412,'List Calculations'!B$2:H$2705,5,FALSE),"")</f>
        <v>Germany</v>
      </c>
      <c r="C412" t="str">
        <f ca="1">IF(A411&lt;Settings!$B$3,VLOOKUP($A412,'List Calculations'!B$2:H$2705,6,FALSE),"")</f>
        <v>Netherlands</v>
      </c>
      <c r="D412" s="3">
        <f ca="1">IF(A411&lt;Settings!$B$3,VLOOKUP($A412,'List Calculations'!B$2:H$2705,7,FALSE),"")</f>
        <v>0.37894247383516799</v>
      </c>
    </row>
    <row r="413" spans="1:4" x14ac:dyDescent="0.25">
      <c r="A413">
        <f ca="1">IF(A412&lt;Settings!$B$3,A412+1,"")</f>
        <v>412</v>
      </c>
      <c r="B413" t="str">
        <f ca="1">IF(A412&lt;Settings!$B$3,VLOOKUP($A413,'List Calculations'!B$2:H$2705,5,FALSE),"")</f>
        <v>Monaco</v>
      </c>
      <c r="C413" t="str">
        <f ca="1">IF(A412&lt;Settings!$B$3,VLOOKUP($A413,'List Calculations'!B$2:H$2705,6,FALSE),"")</f>
        <v>United Kingdom</v>
      </c>
      <c r="D413" s="3">
        <f ca="1">IF(A412&lt;Settings!$B$3,VLOOKUP($A413,'List Calculations'!B$2:H$2705,7,FALSE),"")</f>
        <v>0.37876623608047699</v>
      </c>
    </row>
    <row r="414" spans="1:4" x14ac:dyDescent="0.25">
      <c r="A414">
        <f ca="1">IF(A413&lt;Settings!$B$3,A413+1,"")</f>
        <v>413</v>
      </c>
      <c r="B414" t="str">
        <f ca="1">IF(A413&lt;Settings!$B$3,VLOOKUP($A414,'List Calculations'!B$2:H$2705,5,FALSE),"")</f>
        <v>Ireland</v>
      </c>
      <c r="C414" t="str">
        <f ca="1">IF(A413&lt;Settings!$B$3,VLOOKUP($A414,'List Calculations'!B$2:H$2705,6,FALSE),"")</f>
        <v>Germany</v>
      </c>
      <c r="D414" s="3">
        <f ca="1">IF(A413&lt;Settings!$B$3,VLOOKUP($A414,'List Calculations'!B$2:H$2705,7,FALSE),"")</f>
        <v>0.37797192535249402</v>
      </c>
    </row>
    <row r="415" spans="1:4" x14ac:dyDescent="0.25">
      <c r="A415">
        <f ca="1">IF(A414&lt;Settings!$B$3,A414+1,"")</f>
        <v>414</v>
      </c>
      <c r="B415" t="str">
        <f ca="1">IF(A414&lt;Settings!$B$3,VLOOKUP($A415,'List Calculations'!B$2:H$2705,5,FALSE),"")</f>
        <v>Israel</v>
      </c>
      <c r="C415" t="str">
        <f ca="1">IF(A414&lt;Settings!$B$3,VLOOKUP($A415,'List Calculations'!B$2:H$2705,6,FALSE),"")</f>
        <v>Cyprus</v>
      </c>
      <c r="D415" s="3">
        <f ca="1">IF(A414&lt;Settings!$B$3,VLOOKUP($A415,'List Calculations'!B$2:H$2705,7,FALSE),"")</f>
        <v>0.37535972093079101</v>
      </c>
    </row>
    <row r="416" spans="1:4" x14ac:dyDescent="0.25">
      <c r="A416">
        <f ca="1">IF(A415&lt;Settings!$B$3,A415+1,"")</f>
        <v>415</v>
      </c>
      <c r="B416" t="str">
        <f ca="1">IF(A415&lt;Settings!$B$3,VLOOKUP($A416,'List Calculations'!B$2:H$2705,5,FALSE),"")</f>
        <v>Albania</v>
      </c>
      <c r="C416" t="str">
        <f ca="1">IF(A415&lt;Settings!$B$3,VLOOKUP($A416,'List Calculations'!B$2:H$2705,6,FALSE),"")</f>
        <v>France</v>
      </c>
      <c r="D416" s="3">
        <f ca="1">IF(A415&lt;Settings!$B$3,VLOOKUP($A416,'List Calculations'!B$2:H$2705,7,FALSE),"")</f>
        <v>0.37216099185568402</v>
      </c>
    </row>
    <row r="417" spans="1:4" x14ac:dyDescent="0.25">
      <c r="A417">
        <f ca="1">IF(A416&lt;Settings!$B$3,A416+1,"")</f>
        <v>416</v>
      </c>
      <c r="B417" t="str">
        <f ca="1">IF(A416&lt;Settings!$B$3,VLOOKUP($A417,'List Calculations'!B$2:H$2705,5,FALSE),"")</f>
        <v>Norway</v>
      </c>
      <c r="C417" t="str">
        <f ca="1">IF(A416&lt;Settings!$B$3,VLOOKUP($A417,'List Calculations'!B$2:H$2705,6,FALSE),"")</f>
        <v>Estonia</v>
      </c>
      <c r="D417" s="3">
        <f ca="1">IF(A416&lt;Settings!$B$3,VLOOKUP($A417,'List Calculations'!B$2:H$2705,7,FALSE),"")</f>
        <v>0.36691161409369299</v>
      </c>
    </row>
    <row r="418" spans="1:4" x14ac:dyDescent="0.25">
      <c r="A418">
        <f ca="1">IF(A417&lt;Settings!$B$3,A417+1,"")</f>
        <v>417</v>
      </c>
      <c r="B418" t="str">
        <f ca="1">IF(A417&lt;Settings!$B$3,VLOOKUP($A418,'List Calculations'!B$2:H$2705,5,FALSE),"")</f>
        <v>Belgium</v>
      </c>
      <c r="C418" t="str">
        <f ca="1">IF(A417&lt;Settings!$B$3,VLOOKUP($A418,'List Calculations'!B$2:H$2705,6,FALSE),"")</f>
        <v>Hungary</v>
      </c>
      <c r="D418" s="3">
        <f ca="1">IF(A417&lt;Settings!$B$3,VLOOKUP($A418,'List Calculations'!B$2:H$2705,7,FALSE),"")</f>
        <v>0.36597318619065899</v>
      </c>
    </row>
    <row r="419" spans="1:4" x14ac:dyDescent="0.25">
      <c r="A419">
        <f ca="1">IF(A418&lt;Settings!$B$3,A418+1,"")</f>
        <v>418</v>
      </c>
      <c r="B419" t="str">
        <f ca="1">IF(A418&lt;Settings!$B$3,VLOOKUP($A419,'List Calculations'!B$2:H$2705,5,FALSE),"")</f>
        <v>Lithuania</v>
      </c>
      <c r="C419" t="str">
        <f ca="1">IF(A418&lt;Settings!$B$3,VLOOKUP($A419,'List Calculations'!B$2:H$2705,6,FALSE),"")</f>
        <v>Iceland</v>
      </c>
      <c r="D419" s="3">
        <f ca="1">IF(A418&lt;Settings!$B$3,VLOOKUP($A419,'List Calculations'!B$2:H$2705,7,FALSE),"")</f>
        <v>0.36531482920182301</v>
      </c>
    </row>
    <row r="420" spans="1:4" x14ac:dyDescent="0.25">
      <c r="A420">
        <f ca="1">IF(A419&lt;Settings!$B$3,A419+1,"")</f>
        <v>419</v>
      </c>
      <c r="B420" t="str">
        <f ca="1">IF(A419&lt;Settings!$B$3,VLOOKUP($A420,'List Calculations'!B$2:H$2705,5,FALSE),"")</f>
        <v>Switzerland</v>
      </c>
      <c r="C420" t="str">
        <f ca="1">IF(A419&lt;Settings!$B$3,VLOOKUP($A420,'List Calculations'!B$2:H$2705,6,FALSE),"")</f>
        <v>Austria</v>
      </c>
      <c r="D420" s="3">
        <f ca="1">IF(A419&lt;Settings!$B$3,VLOOKUP($A420,'List Calculations'!B$2:H$2705,7,FALSE),"")</f>
        <v>0.36120699483687302</v>
      </c>
    </row>
    <row r="421" spans="1:4" x14ac:dyDescent="0.25">
      <c r="A421">
        <f ca="1">IF(A420&lt;Settings!$B$3,A420+1,"")</f>
        <v>420</v>
      </c>
      <c r="B421" t="str">
        <f ca="1">IF(A420&lt;Settings!$B$3,VLOOKUP($A421,'List Calculations'!B$2:H$2705,5,FALSE),"")</f>
        <v>Norway</v>
      </c>
      <c r="C421" t="str">
        <f ca="1">IF(A420&lt;Settings!$B$3,VLOOKUP($A421,'List Calculations'!B$2:H$2705,6,FALSE),"")</f>
        <v>Ireland</v>
      </c>
      <c r="D421" s="3">
        <f ca="1">IF(A420&lt;Settings!$B$3,VLOOKUP($A421,'List Calculations'!B$2:H$2705,7,FALSE),"")</f>
        <v>0.35912668803596998</v>
      </c>
    </row>
    <row r="422" spans="1:4" x14ac:dyDescent="0.25">
      <c r="A422">
        <f ca="1">IF(A421&lt;Settings!$B$3,A421+1,"")</f>
        <v>421</v>
      </c>
      <c r="B422" t="str">
        <f ca="1">IF(A421&lt;Settings!$B$3,VLOOKUP($A422,'List Calculations'!B$2:H$2705,5,FALSE),"")</f>
        <v>Italy</v>
      </c>
      <c r="C422" t="str">
        <f ca="1">IF(A421&lt;Settings!$B$3,VLOOKUP($A422,'List Calculations'!B$2:H$2705,6,FALSE),"")</f>
        <v>Luxembourg</v>
      </c>
      <c r="D422" s="3">
        <f ca="1">IF(A421&lt;Settings!$B$3,VLOOKUP($A422,'List Calculations'!B$2:H$2705,7,FALSE),"")</f>
        <v>0.35337291095453199</v>
      </c>
    </row>
    <row r="423" spans="1:4" x14ac:dyDescent="0.25">
      <c r="A423">
        <f ca="1">IF(A422&lt;Settings!$B$3,A422+1,"")</f>
        <v>422</v>
      </c>
      <c r="B423" t="str">
        <f ca="1">IF(A422&lt;Settings!$B$3,VLOOKUP($A423,'List Calculations'!B$2:H$2705,5,FALSE),"")</f>
        <v>Croatia</v>
      </c>
      <c r="C423" t="str">
        <f ca="1">IF(A422&lt;Settings!$B$3,VLOOKUP($A423,'List Calculations'!B$2:H$2705,6,FALSE),"")</f>
        <v>Cyprus</v>
      </c>
      <c r="D423" s="3">
        <f ca="1">IF(A422&lt;Settings!$B$3,VLOOKUP($A423,'List Calculations'!B$2:H$2705,7,FALSE),"")</f>
        <v>0.35325744028126299</v>
      </c>
    </row>
    <row r="424" spans="1:4" x14ac:dyDescent="0.25">
      <c r="A424">
        <f ca="1">IF(A423&lt;Settings!$B$3,A423+1,"")</f>
        <v>423</v>
      </c>
      <c r="B424" t="str">
        <f ca="1">IF(A423&lt;Settings!$B$3,VLOOKUP($A424,'List Calculations'!B$2:H$2705,5,FALSE),"")</f>
        <v>Hungary</v>
      </c>
      <c r="C424" t="str">
        <f ca="1">IF(A423&lt;Settings!$B$3,VLOOKUP($A424,'List Calculations'!B$2:H$2705,6,FALSE),"")</f>
        <v>Estonia</v>
      </c>
      <c r="D424" s="3">
        <f ca="1">IF(A423&lt;Settings!$B$3,VLOOKUP($A424,'List Calculations'!B$2:H$2705,7,FALSE),"")</f>
        <v>0.35317763147522202</v>
      </c>
    </row>
    <row r="425" spans="1:4" x14ac:dyDescent="0.25">
      <c r="A425">
        <f ca="1">IF(A424&lt;Settings!$B$3,A424+1,"")</f>
        <v>424</v>
      </c>
      <c r="B425" t="str">
        <f ca="1">IF(A424&lt;Settings!$B$3,VLOOKUP($A425,'List Calculations'!B$2:H$2705,5,FALSE),"")</f>
        <v>Belarus</v>
      </c>
      <c r="C425" t="str">
        <f ca="1">IF(A424&lt;Settings!$B$3,VLOOKUP($A425,'List Calculations'!B$2:H$2705,6,FALSE),"")</f>
        <v>Estonia</v>
      </c>
      <c r="D425" s="3">
        <f ca="1">IF(A424&lt;Settings!$B$3,VLOOKUP($A425,'List Calculations'!B$2:H$2705,7,FALSE),"")</f>
        <v>0.34422195144756101</v>
      </c>
    </row>
    <row r="426" spans="1:4" x14ac:dyDescent="0.25">
      <c r="A426">
        <f ca="1">IF(A425&lt;Settings!$B$3,A425+1,"")</f>
        <v>425</v>
      </c>
      <c r="B426" t="str">
        <f ca="1">IF(A425&lt;Settings!$B$3,VLOOKUP($A426,'List Calculations'!B$2:H$2705,5,FALSE),"")</f>
        <v>Latvia</v>
      </c>
      <c r="C426" t="str">
        <f ca="1">IF(A425&lt;Settings!$B$3,VLOOKUP($A426,'List Calculations'!B$2:H$2705,6,FALSE),"")</f>
        <v>Belgium</v>
      </c>
      <c r="D426" s="3">
        <f ca="1">IF(A425&lt;Settings!$B$3,VLOOKUP($A426,'List Calculations'!B$2:H$2705,7,FALSE),"")</f>
        <v>0.34262103608036698</v>
      </c>
    </row>
    <row r="427" spans="1:4" x14ac:dyDescent="0.25">
      <c r="A427">
        <f ca="1">IF(A426&lt;Settings!$B$3,A426+1,"")</f>
        <v>426</v>
      </c>
      <c r="B427" t="str">
        <f ca="1">IF(A426&lt;Settings!$B$3,VLOOKUP($A427,'List Calculations'!B$2:H$2705,5,FALSE),"")</f>
        <v>Netherlands</v>
      </c>
      <c r="C427" t="str">
        <f ca="1">IF(A426&lt;Settings!$B$3,VLOOKUP($A427,'List Calculations'!B$2:H$2705,6,FALSE),"")</f>
        <v>France</v>
      </c>
      <c r="D427" s="3">
        <f ca="1">IF(A426&lt;Settings!$B$3,VLOOKUP($A427,'List Calculations'!B$2:H$2705,7,FALSE),"")</f>
        <v>0.34033782112954297</v>
      </c>
    </row>
    <row r="428" spans="1:4" x14ac:dyDescent="0.25">
      <c r="A428">
        <f ca="1">IF(A427&lt;Settings!$B$3,A427+1,"")</f>
        <v>427</v>
      </c>
      <c r="B428" t="str">
        <f ca="1">IF(A427&lt;Settings!$B$3,VLOOKUP($A428,'List Calculations'!B$2:H$2705,5,FALSE),"")</f>
        <v>France</v>
      </c>
      <c r="C428" t="str">
        <f ca="1">IF(A427&lt;Settings!$B$3,VLOOKUP($A428,'List Calculations'!B$2:H$2705,6,FALSE),"")</f>
        <v>Bosnia &amp; Herzegovina</v>
      </c>
      <c r="D428" s="3">
        <f ca="1">IF(A427&lt;Settings!$B$3,VLOOKUP($A428,'List Calculations'!B$2:H$2705,7,FALSE),"")</f>
        <v>0.34003501835487199</v>
      </c>
    </row>
    <row r="429" spans="1:4" x14ac:dyDescent="0.25">
      <c r="A429">
        <f ca="1">IF(A428&lt;Settings!$B$3,A428+1,"")</f>
        <v>428</v>
      </c>
      <c r="B429" t="str">
        <f ca="1">IF(A428&lt;Settings!$B$3,VLOOKUP($A429,'List Calculations'!B$2:H$2705,5,FALSE),"")</f>
        <v>France</v>
      </c>
      <c r="C429" t="str">
        <f ca="1">IF(A428&lt;Settings!$B$3,VLOOKUP($A429,'List Calculations'!B$2:H$2705,6,FALSE),"")</f>
        <v>Netherlands</v>
      </c>
      <c r="D429" s="3">
        <f ca="1">IF(A428&lt;Settings!$B$3,VLOOKUP($A429,'List Calculations'!B$2:H$2705,7,FALSE),"")</f>
        <v>0.33921947848781703</v>
      </c>
    </row>
    <row r="430" spans="1:4" x14ac:dyDescent="0.25">
      <c r="A430">
        <f ca="1">IF(A429&lt;Settings!$B$3,A429+1,"")</f>
        <v>429</v>
      </c>
      <c r="B430" t="str">
        <f ca="1">IF(A429&lt;Settings!$B$3,VLOOKUP($A430,'List Calculations'!B$2:H$2705,5,FALSE),"")</f>
        <v>FYR Macedonia</v>
      </c>
      <c r="C430" t="str">
        <f ca="1">IF(A429&lt;Settings!$B$3,VLOOKUP($A430,'List Calculations'!B$2:H$2705,6,FALSE),"")</f>
        <v>Malta</v>
      </c>
      <c r="D430" s="3">
        <f ca="1">IF(A429&lt;Settings!$B$3,VLOOKUP($A430,'List Calculations'!B$2:H$2705,7,FALSE),"")</f>
        <v>0.33840461328915999</v>
      </c>
    </row>
    <row r="431" spans="1:4" x14ac:dyDescent="0.25">
      <c r="A431">
        <f ca="1">IF(A430&lt;Settings!$B$3,A430+1,"")</f>
        <v>430</v>
      </c>
      <c r="B431" t="str">
        <f ca="1">IF(A430&lt;Settings!$B$3,VLOOKUP($A431,'List Calculations'!B$2:H$2705,5,FALSE),"")</f>
        <v>Belgium</v>
      </c>
      <c r="C431" t="str">
        <f ca="1">IF(A430&lt;Settings!$B$3,VLOOKUP($A431,'List Calculations'!B$2:H$2705,6,FALSE),"")</f>
        <v>Yugoslavia</v>
      </c>
      <c r="D431" s="3">
        <f ca="1">IF(A430&lt;Settings!$B$3,VLOOKUP($A431,'List Calculations'!B$2:H$2705,7,FALSE),"")</f>
        <v>0.33507177281687001</v>
      </c>
    </row>
    <row r="432" spans="1:4" x14ac:dyDescent="0.25">
      <c r="A432">
        <f ca="1">IF(A431&lt;Settings!$B$3,A431+1,"")</f>
        <v>431</v>
      </c>
      <c r="B432" t="str">
        <f ca="1">IF(A431&lt;Settings!$B$3,VLOOKUP($A432,'List Calculations'!B$2:H$2705,5,FALSE),"")</f>
        <v>Switzerland</v>
      </c>
      <c r="C432" t="str">
        <f ca="1">IF(A431&lt;Settings!$B$3,VLOOKUP($A432,'List Calculations'!B$2:H$2705,6,FALSE),"")</f>
        <v>Netherlands</v>
      </c>
      <c r="D432" s="3">
        <f ca="1">IF(A431&lt;Settings!$B$3,VLOOKUP($A432,'List Calculations'!B$2:H$2705,7,FALSE),"")</f>
        <v>0.33462945378919201</v>
      </c>
    </row>
    <row r="433" spans="1:4" x14ac:dyDescent="0.25">
      <c r="A433">
        <f ca="1">IF(A432&lt;Settings!$B$3,A432+1,"")</f>
        <v>432</v>
      </c>
      <c r="B433" t="str">
        <f ca="1">IF(A432&lt;Settings!$B$3,VLOOKUP($A433,'List Calculations'!B$2:H$2705,5,FALSE),"")</f>
        <v>Russia</v>
      </c>
      <c r="C433" t="str">
        <f ca="1">IF(A432&lt;Settings!$B$3,VLOOKUP($A433,'List Calculations'!B$2:H$2705,6,FALSE),"")</f>
        <v>Cyprus</v>
      </c>
      <c r="D433" s="3">
        <f ca="1">IF(A432&lt;Settings!$B$3,VLOOKUP($A433,'List Calculations'!B$2:H$2705,7,FALSE),"")</f>
        <v>0.33164996826760101</v>
      </c>
    </row>
    <row r="434" spans="1:4" x14ac:dyDescent="0.25">
      <c r="A434">
        <f ca="1">IF(A433&lt;Settings!$B$3,A433+1,"")</f>
        <v>433</v>
      </c>
      <c r="B434" t="str">
        <f ca="1">IF(A433&lt;Settings!$B$3,VLOOKUP($A434,'List Calculations'!B$2:H$2705,5,FALSE),"")</f>
        <v>Romania</v>
      </c>
      <c r="C434" t="str">
        <f ca="1">IF(A433&lt;Settings!$B$3,VLOOKUP($A434,'List Calculations'!B$2:H$2705,6,FALSE),"")</f>
        <v>FYR Macedonia</v>
      </c>
      <c r="D434" s="3">
        <f ca="1">IF(A433&lt;Settings!$B$3,VLOOKUP($A434,'List Calculations'!B$2:H$2705,7,FALSE),"")</f>
        <v>0.32395043501216902</v>
      </c>
    </row>
    <row r="435" spans="1:4" x14ac:dyDescent="0.25">
      <c r="A435">
        <f ca="1">IF(A434&lt;Settings!$B$3,A434+1,"")</f>
        <v>434</v>
      </c>
      <c r="B435" t="str">
        <f ca="1">IF(A434&lt;Settings!$B$3,VLOOKUP($A435,'List Calculations'!B$2:H$2705,5,FALSE),"")</f>
        <v>Monaco</v>
      </c>
      <c r="C435" t="str">
        <f ca="1">IF(A434&lt;Settings!$B$3,VLOOKUP($A435,'List Calculations'!B$2:H$2705,6,FALSE),"")</f>
        <v>Belgium</v>
      </c>
      <c r="D435" s="3">
        <f ca="1">IF(A434&lt;Settings!$B$3,VLOOKUP($A435,'List Calculations'!B$2:H$2705,7,FALSE),"")</f>
        <v>0.32355340846052899</v>
      </c>
    </row>
    <row r="436" spans="1:4" x14ac:dyDescent="0.25">
      <c r="A436">
        <f ca="1">IF(A435&lt;Settings!$B$3,A435+1,"")</f>
        <v>435</v>
      </c>
      <c r="B436" t="str">
        <f ca="1">IF(A435&lt;Settings!$B$3,VLOOKUP($A436,'List Calculations'!B$2:H$2705,5,FALSE),"")</f>
        <v>Spain</v>
      </c>
      <c r="C436" t="str">
        <f ca="1">IF(A435&lt;Settings!$B$3,VLOOKUP($A436,'List Calculations'!B$2:H$2705,6,FALSE),"")</f>
        <v>Ukraine</v>
      </c>
      <c r="D436" s="3">
        <f ca="1">IF(A435&lt;Settings!$B$3,VLOOKUP($A436,'List Calculations'!B$2:H$2705,7,FALSE),"")</f>
        <v>0.31953023643161799</v>
      </c>
    </row>
    <row r="437" spans="1:4" x14ac:dyDescent="0.25">
      <c r="A437">
        <f ca="1">IF(A436&lt;Settings!$B$3,A436+1,"")</f>
        <v>436</v>
      </c>
      <c r="B437" t="str">
        <f ca="1">IF(A436&lt;Settings!$B$3,VLOOKUP($A437,'List Calculations'!B$2:H$2705,5,FALSE),"")</f>
        <v>Finland</v>
      </c>
      <c r="C437" t="str">
        <f ca="1">IF(A436&lt;Settings!$B$3,VLOOKUP($A437,'List Calculations'!B$2:H$2705,6,FALSE),"")</f>
        <v>Cyprus</v>
      </c>
      <c r="D437" s="3">
        <f ca="1">IF(A436&lt;Settings!$B$3,VLOOKUP($A437,'List Calculations'!B$2:H$2705,7,FALSE),"")</f>
        <v>0.31389290996398</v>
      </c>
    </row>
    <row r="438" spans="1:4" x14ac:dyDescent="0.25">
      <c r="A438">
        <f ca="1">IF(A437&lt;Settings!$B$3,A437+1,"")</f>
        <v>437</v>
      </c>
      <c r="B438" t="str">
        <f ca="1">IF(A437&lt;Settings!$B$3,VLOOKUP($A438,'List Calculations'!B$2:H$2705,5,FALSE),"")</f>
        <v>Montenegro</v>
      </c>
      <c r="C438" t="str">
        <f ca="1">IF(A437&lt;Settings!$B$3,VLOOKUP($A438,'List Calculations'!B$2:H$2705,6,FALSE),"")</f>
        <v>Russia</v>
      </c>
      <c r="D438" s="3">
        <f ca="1">IF(A437&lt;Settings!$B$3,VLOOKUP($A438,'List Calculations'!B$2:H$2705,7,FALSE),"")</f>
        <v>0.304780320153826</v>
      </c>
    </row>
    <row r="439" spans="1:4" x14ac:dyDescent="0.25">
      <c r="A439">
        <f ca="1">IF(A438&lt;Settings!$B$3,A438+1,"")</f>
        <v>438</v>
      </c>
      <c r="B439" t="str">
        <f ca="1">IF(A438&lt;Settings!$B$3,VLOOKUP($A439,'List Calculations'!B$2:H$2705,5,FALSE),"")</f>
        <v>Spain</v>
      </c>
      <c r="C439" t="str">
        <f ca="1">IF(A438&lt;Settings!$B$3,VLOOKUP($A439,'List Calculations'!B$2:H$2705,6,FALSE),"")</f>
        <v>Hungary</v>
      </c>
      <c r="D439" s="3">
        <f ca="1">IF(A438&lt;Settings!$B$3,VLOOKUP($A439,'List Calculations'!B$2:H$2705,7,FALSE),"")</f>
        <v>0.302528335594761</v>
      </c>
    </row>
    <row r="440" spans="1:4" x14ac:dyDescent="0.25">
      <c r="A440">
        <f ca="1">IF(A439&lt;Settings!$B$3,A439+1,"")</f>
        <v>439</v>
      </c>
      <c r="B440" t="str">
        <f ca="1">IF(A439&lt;Settings!$B$3,VLOOKUP($A440,'List Calculations'!B$2:H$2705,5,FALSE),"")</f>
        <v>Romania</v>
      </c>
      <c r="C440" t="str">
        <f ca="1">IF(A439&lt;Settings!$B$3,VLOOKUP($A440,'List Calculations'!B$2:H$2705,6,FALSE),"")</f>
        <v>Slovenia</v>
      </c>
      <c r="D440" s="3">
        <f ca="1">IF(A439&lt;Settings!$B$3,VLOOKUP($A440,'List Calculations'!B$2:H$2705,7,FALSE),"")</f>
        <v>0.29801837828822297</v>
      </c>
    </row>
    <row r="441" spans="1:4" x14ac:dyDescent="0.25">
      <c r="A441">
        <f ca="1">IF(A440&lt;Settings!$B$3,A440+1,"")</f>
        <v>440</v>
      </c>
      <c r="B441" t="str">
        <f ca="1">IF(A440&lt;Settings!$B$3,VLOOKUP($A441,'List Calculations'!B$2:H$2705,5,FALSE),"")</f>
        <v>United Kingdom</v>
      </c>
      <c r="C441" t="str">
        <f ca="1">IF(A440&lt;Settings!$B$3,VLOOKUP($A441,'List Calculations'!B$2:H$2705,6,FALSE),"")</f>
        <v>Sweden</v>
      </c>
      <c r="D441" s="3">
        <f ca="1">IF(A440&lt;Settings!$B$3,VLOOKUP($A441,'List Calculations'!B$2:H$2705,7,FALSE),"")</f>
        <v>0.29618072668449003</v>
      </c>
    </row>
    <row r="442" spans="1:4" x14ac:dyDescent="0.25">
      <c r="A442">
        <f ca="1">IF(A441&lt;Settings!$B$3,A441+1,"")</f>
        <v>441</v>
      </c>
      <c r="B442" t="str">
        <f ca="1">IF(A441&lt;Settings!$B$3,VLOOKUP($A442,'List Calculations'!B$2:H$2705,5,FALSE),"")</f>
        <v>Ireland</v>
      </c>
      <c r="C442" t="str">
        <f ca="1">IF(A441&lt;Settings!$B$3,VLOOKUP($A442,'List Calculations'!B$2:H$2705,6,FALSE),"")</f>
        <v>Sweden</v>
      </c>
      <c r="D442" s="3">
        <f ca="1">IF(A441&lt;Settings!$B$3,VLOOKUP($A442,'List Calculations'!B$2:H$2705,7,FALSE),"")</f>
        <v>0.29567969418651302</v>
      </c>
    </row>
    <row r="443" spans="1:4" x14ac:dyDescent="0.25">
      <c r="A443">
        <f ca="1">IF(A442&lt;Settings!$B$3,A442+1,"")</f>
        <v>442</v>
      </c>
      <c r="B443" t="str">
        <f ca="1">IF(A442&lt;Settings!$B$3,VLOOKUP($A443,'List Calculations'!B$2:H$2705,5,FALSE),"")</f>
        <v>Croatia</v>
      </c>
      <c r="C443" t="str">
        <f ca="1">IF(A442&lt;Settings!$B$3,VLOOKUP($A443,'List Calculations'!B$2:H$2705,6,FALSE),"")</f>
        <v>United Kingdom</v>
      </c>
      <c r="D443" s="3">
        <f ca="1">IF(A442&lt;Settings!$B$3,VLOOKUP($A443,'List Calculations'!B$2:H$2705,7,FALSE),"")</f>
        <v>0.29337459117847398</v>
      </c>
    </row>
    <row r="444" spans="1:4" x14ac:dyDescent="0.25">
      <c r="A444">
        <f ca="1">IF(A443&lt;Settings!$B$3,A443+1,"")</f>
        <v>443</v>
      </c>
      <c r="B444" t="str">
        <f ca="1">IF(A443&lt;Settings!$B$3,VLOOKUP($A444,'List Calculations'!B$2:H$2705,5,FALSE),"")</f>
        <v>Finland</v>
      </c>
      <c r="C444" t="str">
        <f ca="1">IF(A443&lt;Settings!$B$3,VLOOKUP($A444,'List Calculations'!B$2:H$2705,6,FALSE),"")</f>
        <v>Belgium</v>
      </c>
      <c r="D444" s="3">
        <f ca="1">IF(A443&lt;Settings!$B$3,VLOOKUP($A444,'List Calculations'!B$2:H$2705,7,FALSE),"")</f>
        <v>0.28817567776066499</v>
      </c>
    </row>
    <row r="445" spans="1:4" x14ac:dyDescent="0.25">
      <c r="A445">
        <f ca="1">IF(A444&lt;Settings!$B$3,A444+1,"")</f>
        <v>444</v>
      </c>
      <c r="B445" t="str">
        <f ca="1">IF(A444&lt;Settings!$B$3,VLOOKUP($A445,'List Calculations'!B$2:H$2705,5,FALSE),"")</f>
        <v>Finland</v>
      </c>
      <c r="C445" t="str">
        <f ca="1">IF(A444&lt;Settings!$B$3,VLOOKUP($A445,'List Calculations'!B$2:H$2705,6,FALSE),"")</f>
        <v>Denmark</v>
      </c>
      <c r="D445" s="3">
        <f ca="1">IF(A444&lt;Settings!$B$3,VLOOKUP($A445,'List Calculations'!B$2:H$2705,7,FALSE),"")</f>
        <v>0.28418448200014501</v>
      </c>
    </row>
    <row r="446" spans="1:4" x14ac:dyDescent="0.25">
      <c r="A446">
        <f ca="1">IF(A445&lt;Settings!$B$3,A445+1,"")</f>
        <v>445</v>
      </c>
      <c r="B446" t="str">
        <f ca="1">IF(A445&lt;Settings!$B$3,VLOOKUP($A446,'List Calculations'!B$2:H$2705,5,FALSE),"")</f>
        <v>Albania</v>
      </c>
      <c r="C446" t="str">
        <f ca="1">IF(A445&lt;Settings!$B$3,VLOOKUP($A446,'List Calculations'!B$2:H$2705,6,FALSE),"")</f>
        <v>Hungary</v>
      </c>
      <c r="D446" s="3">
        <f ca="1">IF(A445&lt;Settings!$B$3,VLOOKUP($A446,'List Calculations'!B$2:H$2705,7,FALSE),"")</f>
        <v>0.28032833050955802</v>
      </c>
    </row>
    <row r="447" spans="1:4" x14ac:dyDescent="0.25">
      <c r="A447">
        <f ca="1">IF(A446&lt;Settings!$B$3,A446+1,"")</f>
        <v>446</v>
      </c>
      <c r="B447" t="str">
        <f ca="1">IF(A446&lt;Settings!$B$3,VLOOKUP($A447,'List Calculations'!B$2:H$2705,5,FALSE),"")</f>
        <v>Ireland</v>
      </c>
      <c r="C447" t="str">
        <f ca="1">IF(A446&lt;Settings!$B$3,VLOOKUP($A447,'List Calculations'!B$2:H$2705,6,FALSE),"")</f>
        <v>Yugoslavia</v>
      </c>
      <c r="D447" s="3">
        <f ca="1">IF(A446&lt;Settings!$B$3,VLOOKUP($A447,'List Calculations'!B$2:H$2705,7,FALSE),"")</f>
        <v>0.276934177324692</v>
      </c>
    </row>
    <row r="448" spans="1:4" x14ac:dyDescent="0.25">
      <c r="A448">
        <f ca="1">IF(A447&lt;Settings!$B$3,A447+1,"")</f>
        <v>447</v>
      </c>
      <c r="B448" t="str">
        <f ca="1">IF(A447&lt;Settings!$B$3,VLOOKUP($A448,'List Calculations'!B$2:H$2705,5,FALSE),"")</f>
        <v>Luxembourg</v>
      </c>
      <c r="C448" t="str">
        <f ca="1">IF(A447&lt;Settings!$B$3,VLOOKUP($A448,'List Calculations'!B$2:H$2705,6,FALSE),"")</f>
        <v>Spain</v>
      </c>
      <c r="D448" s="3">
        <f ca="1">IF(A447&lt;Settings!$B$3,VLOOKUP($A448,'List Calculations'!B$2:H$2705,7,FALSE),"")</f>
        <v>0.27665136785950101</v>
      </c>
    </row>
    <row r="449" spans="1:4" x14ac:dyDescent="0.25">
      <c r="A449">
        <f ca="1">IF(A448&lt;Settings!$B$3,A448+1,"")</f>
        <v>448</v>
      </c>
      <c r="B449" t="str">
        <f ca="1">IF(A448&lt;Settings!$B$3,VLOOKUP($A449,'List Calculations'!B$2:H$2705,5,FALSE),"")</f>
        <v>Denmark</v>
      </c>
      <c r="C449" t="str">
        <f ca="1">IF(A448&lt;Settings!$B$3,VLOOKUP($A449,'List Calculations'!B$2:H$2705,6,FALSE),"")</f>
        <v>Estonia</v>
      </c>
      <c r="D449" s="3">
        <f ca="1">IF(A448&lt;Settings!$B$3,VLOOKUP($A449,'List Calculations'!B$2:H$2705,7,FALSE),"")</f>
        <v>0.27650532581040199</v>
      </c>
    </row>
    <row r="450" spans="1:4" x14ac:dyDescent="0.25">
      <c r="A450">
        <f ca="1">IF(A449&lt;Settings!$B$3,A449+1,"")</f>
        <v>449</v>
      </c>
      <c r="B450" t="str">
        <f ca="1">IF(A449&lt;Settings!$B$3,VLOOKUP($A450,'List Calculations'!B$2:H$2705,5,FALSE),"")</f>
        <v>Cyprus</v>
      </c>
      <c r="C450" t="str">
        <f ca="1">IF(A449&lt;Settings!$B$3,VLOOKUP($A450,'List Calculations'!B$2:H$2705,6,FALSE),"")</f>
        <v>France</v>
      </c>
      <c r="D450" s="3">
        <f ca="1">IF(A449&lt;Settings!$B$3,VLOOKUP($A450,'List Calculations'!B$2:H$2705,7,FALSE),"")</f>
        <v>0.27360647313179698</v>
      </c>
    </row>
    <row r="451" spans="1:4" x14ac:dyDescent="0.25">
      <c r="A451">
        <f ca="1">IF(A450&lt;Settings!$B$3,A450+1,"")</f>
        <v>450</v>
      </c>
      <c r="B451" t="str">
        <f ca="1">IF(A450&lt;Settings!$B$3,VLOOKUP($A451,'List Calculations'!B$2:H$2705,5,FALSE),"")</f>
        <v>Israel</v>
      </c>
      <c r="C451" t="str">
        <f ca="1">IF(A450&lt;Settings!$B$3,VLOOKUP($A451,'List Calculations'!B$2:H$2705,6,FALSE),"")</f>
        <v>Moldova</v>
      </c>
      <c r="D451" s="3">
        <f ca="1">IF(A450&lt;Settings!$B$3,VLOOKUP($A451,'List Calculations'!B$2:H$2705,7,FALSE),"")</f>
        <v>0.271731859485632</v>
      </c>
    </row>
    <row r="452" spans="1:4" x14ac:dyDescent="0.25">
      <c r="A452">
        <f ca="1">IF(A451&lt;Settings!$B$3,A451+1,"")</f>
        <v>451</v>
      </c>
      <c r="B452" t="str">
        <f ca="1">IF(A451&lt;Settings!$B$3,VLOOKUP($A452,'List Calculations'!B$2:H$2705,5,FALSE),"")</f>
        <v>United Kingdom</v>
      </c>
      <c r="C452" t="str">
        <f ca="1">IF(A451&lt;Settings!$B$3,VLOOKUP($A452,'List Calculations'!B$2:H$2705,6,FALSE),"")</f>
        <v>Israel</v>
      </c>
      <c r="D452" s="3">
        <f ca="1">IF(A451&lt;Settings!$B$3,VLOOKUP($A452,'List Calculations'!B$2:H$2705,7,FALSE),"")</f>
        <v>0.271402720899454</v>
      </c>
    </row>
    <row r="453" spans="1:4" x14ac:dyDescent="0.25">
      <c r="A453">
        <f ca="1">IF(A452&lt;Settings!$B$3,A452+1,"")</f>
        <v>452</v>
      </c>
      <c r="B453" t="str">
        <f ca="1">IF(A452&lt;Settings!$B$3,VLOOKUP($A453,'List Calculations'!B$2:H$2705,5,FALSE),"")</f>
        <v>Yugoslavia</v>
      </c>
      <c r="C453" t="str">
        <f ca="1">IF(A452&lt;Settings!$B$3,VLOOKUP($A453,'List Calculations'!B$2:H$2705,6,FALSE),"")</f>
        <v>Switzerland</v>
      </c>
      <c r="D453" s="3">
        <f ca="1">IF(A452&lt;Settings!$B$3,VLOOKUP($A453,'List Calculations'!B$2:H$2705,7,FALSE),"")</f>
        <v>0.27059511854833401</v>
      </c>
    </row>
    <row r="454" spans="1:4" x14ac:dyDescent="0.25">
      <c r="A454">
        <f ca="1">IF(A453&lt;Settings!$B$3,A453+1,"")</f>
        <v>453</v>
      </c>
      <c r="B454" t="str">
        <f ca="1">IF(A453&lt;Settings!$B$3,VLOOKUP($A454,'List Calculations'!B$2:H$2705,5,FALSE),"")</f>
        <v>Israel</v>
      </c>
      <c r="C454" t="str">
        <f ca="1">IF(A453&lt;Settings!$B$3,VLOOKUP($A454,'List Calculations'!B$2:H$2705,6,FALSE),"")</f>
        <v>United Kingdom</v>
      </c>
      <c r="D454" s="3">
        <f ca="1">IF(A453&lt;Settings!$B$3,VLOOKUP($A454,'List Calculations'!B$2:H$2705,7,FALSE),"")</f>
        <v>0.26781936976915999</v>
      </c>
    </row>
    <row r="455" spans="1:4" x14ac:dyDescent="0.25">
      <c r="A455">
        <f ca="1">IF(A454&lt;Settings!$B$3,A454+1,"")</f>
        <v>454</v>
      </c>
      <c r="B455" t="str">
        <f ca="1">IF(A454&lt;Settings!$B$3,VLOOKUP($A455,'List Calculations'!B$2:H$2705,5,FALSE),"")</f>
        <v>San Marino</v>
      </c>
      <c r="C455" t="str">
        <f ca="1">IF(A454&lt;Settings!$B$3,VLOOKUP($A455,'List Calculations'!B$2:H$2705,6,FALSE),"")</f>
        <v>Azerbaijan</v>
      </c>
      <c r="D455" s="3">
        <f ca="1">IF(A454&lt;Settings!$B$3,VLOOKUP($A455,'List Calculations'!B$2:H$2705,7,FALSE),"")</f>
        <v>0.26558297605602899</v>
      </c>
    </row>
    <row r="456" spans="1:4" x14ac:dyDescent="0.25">
      <c r="A456">
        <f ca="1">IF(A455&lt;Settings!$B$3,A455+1,"")</f>
        <v>455</v>
      </c>
      <c r="B456" t="str">
        <f ca="1">IF(A455&lt;Settings!$B$3,VLOOKUP($A456,'List Calculations'!B$2:H$2705,5,FALSE),"")</f>
        <v>Latvia</v>
      </c>
      <c r="C456" t="str">
        <f ca="1">IF(A455&lt;Settings!$B$3,VLOOKUP($A456,'List Calculations'!B$2:H$2705,6,FALSE),"")</f>
        <v>Malta</v>
      </c>
      <c r="D456" s="3">
        <f ca="1">IF(A455&lt;Settings!$B$3,VLOOKUP($A456,'List Calculations'!B$2:H$2705,7,FALSE),"")</f>
        <v>0.26545605936028599</v>
      </c>
    </row>
    <row r="457" spans="1:4" x14ac:dyDescent="0.25">
      <c r="A457">
        <f ca="1">IF(A456&lt;Settings!$B$3,A456+1,"")</f>
        <v>456</v>
      </c>
      <c r="B457" t="str">
        <f ca="1">IF(A456&lt;Settings!$B$3,VLOOKUP($A457,'List Calculations'!B$2:H$2705,5,FALSE),"")</f>
        <v>Israel</v>
      </c>
      <c r="C457" t="str">
        <f ca="1">IF(A456&lt;Settings!$B$3,VLOOKUP($A457,'List Calculations'!B$2:H$2705,6,FALSE),"")</f>
        <v>Sweden</v>
      </c>
      <c r="D457" s="3">
        <f ca="1">IF(A456&lt;Settings!$B$3,VLOOKUP($A457,'List Calculations'!B$2:H$2705,7,FALSE),"")</f>
        <v>0.26542677852659502</v>
      </c>
    </row>
    <row r="458" spans="1:4" x14ac:dyDescent="0.25">
      <c r="A458">
        <f ca="1">IF(A457&lt;Settings!$B$3,A457+1,"")</f>
        <v>457</v>
      </c>
      <c r="B458" t="str">
        <f ca="1">IF(A457&lt;Settings!$B$3,VLOOKUP($A458,'List Calculations'!B$2:H$2705,5,FALSE),"")</f>
        <v>Estonia</v>
      </c>
      <c r="C458" t="str">
        <f ca="1">IF(A457&lt;Settings!$B$3,VLOOKUP($A458,'List Calculations'!B$2:H$2705,6,FALSE),"")</f>
        <v>France</v>
      </c>
      <c r="D458" s="3">
        <f ca="1">IF(A457&lt;Settings!$B$3,VLOOKUP($A458,'List Calculations'!B$2:H$2705,7,FALSE),"")</f>
        <v>0.26183481251997198</v>
      </c>
    </row>
    <row r="459" spans="1:4" x14ac:dyDescent="0.25">
      <c r="A459">
        <f ca="1">IF(A458&lt;Settings!$B$3,A458+1,"")</f>
        <v>458</v>
      </c>
      <c r="B459" t="str">
        <f ca="1">IF(A458&lt;Settings!$B$3,VLOOKUP($A459,'List Calculations'!B$2:H$2705,5,FALSE),"")</f>
        <v>Italy</v>
      </c>
      <c r="C459" t="str">
        <f ca="1">IF(A458&lt;Settings!$B$3,VLOOKUP($A459,'List Calculations'!B$2:H$2705,6,FALSE),"")</f>
        <v>Germany</v>
      </c>
      <c r="D459" s="3">
        <f ca="1">IF(A458&lt;Settings!$B$3,VLOOKUP($A459,'List Calculations'!B$2:H$2705,7,FALSE),"")</f>
        <v>0.25965214889980398</v>
      </c>
    </row>
    <row r="460" spans="1:4" x14ac:dyDescent="0.25">
      <c r="A460">
        <f ca="1">IF(A459&lt;Settings!$B$3,A459+1,"")</f>
        <v>459</v>
      </c>
      <c r="B460" t="str">
        <f ca="1">IF(A459&lt;Settings!$B$3,VLOOKUP($A460,'List Calculations'!B$2:H$2705,5,FALSE),"")</f>
        <v>United Kingdom</v>
      </c>
      <c r="C460" t="str">
        <f ca="1">IF(A459&lt;Settings!$B$3,VLOOKUP($A460,'List Calculations'!B$2:H$2705,6,FALSE),"")</f>
        <v>Belgium</v>
      </c>
      <c r="D460" s="3">
        <f ca="1">IF(A459&lt;Settings!$B$3,VLOOKUP($A460,'List Calculations'!B$2:H$2705,7,FALSE),"")</f>
        <v>0.25829048273564598</v>
      </c>
    </row>
    <row r="461" spans="1:4" x14ac:dyDescent="0.25">
      <c r="A461">
        <f ca="1">IF(A460&lt;Settings!$B$3,A460+1,"")</f>
        <v>460</v>
      </c>
      <c r="B461" t="str">
        <f ca="1">IF(A460&lt;Settings!$B$3,VLOOKUP($A461,'List Calculations'!B$2:H$2705,5,FALSE),"")</f>
        <v>France</v>
      </c>
      <c r="C461" t="str">
        <f ca="1">IF(A460&lt;Settings!$B$3,VLOOKUP($A461,'List Calculations'!B$2:H$2705,6,FALSE),"")</f>
        <v>Germany</v>
      </c>
      <c r="D461" s="3">
        <f ca="1">IF(A460&lt;Settings!$B$3,VLOOKUP($A461,'List Calculations'!B$2:H$2705,7,FALSE),"")</f>
        <v>0.254346829426081</v>
      </c>
    </row>
    <row r="462" spans="1:4" x14ac:dyDescent="0.25">
      <c r="A462">
        <f ca="1">IF(A461&lt;Settings!$B$3,A461+1,"")</f>
        <v>461</v>
      </c>
      <c r="B462" t="str">
        <f ca="1">IF(A461&lt;Settings!$B$3,VLOOKUP($A462,'List Calculations'!B$2:H$2705,5,FALSE),"")</f>
        <v>Montenegro</v>
      </c>
      <c r="C462" t="str">
        <f ca="1">IF(A461&lt;Settings!$B$3,VLOOKUP($A462,'List Calculations'!B$2:H$2705,6,FALSE),"")</f>
        <v>Armenia</v>
      </c>
      <c r="D462" s="3">
        <f ca="1">IF(A461&lt;Settings!$B$3,VLOOKUP($A462,'List Calculations'!B$2:H$2705,7,FALSE),"")</f>
        <v>0.243951977028522</v>
      </c>
    </row>
    <row r="463" spans="1:4" x14ac:dyDescent="0.25">
      <c r="A463">
        <f ca="1">IF(A462&lt;Settings!$B$3,A462+1,"")</f>
        <v>462</v>
      </c>
      <c r="B463" t="str">
        <f ca="1">IF(A462&lt;Settings!$B$3,VLOOKUP($A463,'List Calculations'!B$2:H$2705,5,FALSE),"")</f>
        <v>Hungary</v>
      </c>
      <c r="C463" t="str">
        <f ca="1">IF(A462&lt;Settings!$B$3,VLOOKUP($A463,'List Calculations'!B$2:H$2705,6,FALSE),"")</f>
        <v>Germany</v>
      </c>
      <c r="D463" s="3">
        <f ca="1">IF(A462&lt;Settings!$B$3,VLOOKUP($A463,'List Calculations'!B$2:H$2705,7,FALSE),"")</f>
        <v>0.242683714969612</v>
      </c>
    </row>
    <row r="464" spans="1:4" x14ac:dyDescent="0.25">
      <c r="A464">
        <f ca="1">IF(A463&lt;Settings!$B$3,A463+1,"")</f>
        <v>463</v>
      </c>
      <c r="B464" t="str">
        <f ca="1">IF(A463&lt;Settings!$B$3,VLOOKUP($A464,'List Calculations'!B$2:H$2705,5,FALSE),"")</f>
        <v>Iceland</v>
      </c>
      <c r="C464" t="str">
        <f ca="1">IF(A463&lt;Settings!$B$3,VLOOKUP($A464,'List Calculations'!B$2:H$2705,6,FALSE),"")</f>
        <v>Austria</v>
      </c>
      <c r="D464" s="3">
        <f ca="1">IF(A463&lt;Settings!$B$3,VLOOKUP($A464,'List Calculations'!B$2:H$2705,7,FALSE),"")</f>
        <v>0.23928153896644</v>
      </c>
    </row>
    <row r="465" spans="1:4" x14ac:dyDescent="0.25">
      <c r="A465">
        <f ca="1">IF(A464&lt;Settings!$B$3,A464+1,"")</f>
        <v>464</v>
      </c>
      <c r="B465" t="str">
        <f ca="1">IF(A464&lt;Settings!$B$3,VLOOKUP($A465,'List Calculations'!B$2:H$2705,5,FALSE),"")</f>
        <v>Ireland</v>
      </c>
      <c r="C465" t="str">
        <f ca="1">IF(A464&lt;Settings!$B$3,VLOOKUP($A465,'List Calculations'!B$2:H$2705,6,FALSE),"")</f>
        <v>France</v>
      </c>
      <c r="D465" s="3">
        <f ca="1">IF(A464&lt;Settings!$B$3,VLOOKUP($A465,'List Calculations'!B$2:H$2705,7,FALSE),"")</f>
        <v>0.23463966994484201</v>
      </c>
    </row>
    <row r="466" spans="1:4" x14ac:dyDescent="0.25">
      <c r="A466">
        <f ca="1">IF(A465&lt;Settings!$B$3,A465+1,"")</f>
        <v>465</v>
      </c>
      <c r="B466" t="str">
        <f ca="1">IF(A465&lt;Settings!$B$3,VLOOKUP($A466,'List Calculations'!B$2:H$2705,5,FALSE),"")</f>
        <v>Cyprus</v>
      </c>
      <c r="C466" t="str">
        <f ca="1">IF(A465&lt;Settings!$B$3,VLOOKUP($A466,'List Calculations'!B$2:H$2705,6,FALSE),"")</f>
        <v>Luxembourg</v>
      </c>
      <c r="D466" s="3">
        <f ca="1">IF(A465&lt;Settings!$B$3,VLOOKUP($A466,'List Calculations'!B$2:H$2705,7,FALSE),"")</f>
        <v>0.227107104138837</v>
      </c>
    </row>
    <row r="467" spans="1:4" x14ac:dyDescent="0.25">
      <c r="A467">
        <f ca="1">IF(A466&lt;Settings!$B$3,A466+1,"")</f>
        <v>466</v>
      </c>
      <c r="B467" t="str">
        <f ca="1">IF(A466&lt;Settings!$B$3,VLOOKUP($A467,'List Calculations'!B$2:H$2705,5,FALSE),"")</f>
        <v>Bosnia &amp; Herzegovina</v>
      </c>
      <c r="C467" t="str">
        <f ca="1">IF(A466&lt;Settings!$B$3,VLOOKUP($A467,'List Calculations'!B$2:H$2705,6,FALSE),"")</f>
        <v>Malta</v>
      </c>
      <c r="D467" s="3">
        <f ca="1">IF(A466&lt;Settings!$B$3,VLOOKUP($A467,'List Calculations'!B$2:H$2705,7,FALSE),"")</f>
        <v>0.22632335473685</v>
      </c>
    </row>
    <row r="468" spans="1:4" x14ac:dyDescent="0.25">
      <c r="A468">
        <f ca="1">IF(A467&lt;Settings!$B$3,A467+1,"")</f>
        <v>467</v>
      </c>
      <c r="B468" t="str">
        <f ca="1">IF(A467&lt;Settings!$B$3,VLOOKUP($A468,'List Calculations'!B$2:H$2705,5,FALSE),"")</f>
        <v>Estonia</v>
      </c>
      <c r="C468" t="str">
        <f ca="1">IF(A467&lt;Settings!$B$3,VLOOKUP($A468,'List Calculations'!B$2:H$2705,6,FALSE),"")</f>
        <v>United Kingdom</v>
      </c>
      <c r="D468" s="3">
        <f ca="1">IF(A467&lt;Settings!$B$3,VLOOKUP($A468,'List Calculations'!B$2:H$2705,7,FALSE),"")</f>
        <v>0.222392601914843</v>
      </c>
    </row>
    <row r="469" spans="1:4" x14ac:dyDescent="0.25">
      <c r="A469">
        <f ca="1">IF(A468&lt;Settings!$B$3,A468+1,"")</f>
        <v>468</v>
      </c>
      <c r="B469" t="str">
        <f ca="1">IF(A468&lt;Settings!$B$3,VLOOKUP($A469,'List Calculations'!B$2:H$2705,5,FALSE),"")</f>
        <v>Latvia</v>
      </c>
      <c r="C469" t="str">
        <f ca="1">IF(A468&lt;Settings!$B$3,VLOOKUP($A469,'List Calculations'!B$2:H$2705,6,FALSE),"")</f>
        <v>United Kingdom</v>
      </c>
      <c r="D469" s="3">
        <f ca="1">IF(A468&lt;Settings!$B$3,VLOOKUP($A469,'List Calculations'!B$2:H$2705,7,FALSE),"")</f>
        <v>0.220203331633293</v>
      </c>
    </row>
    <row r="470" spans="1:4" x14ac:dyDescent="0.25">
      <c r="A470">
        <f ca="1">IF(A469&lt;Settings!$B$3,A469+1,"")</f>
        <v>469</v>
      </c>
      <c r="B470" t="str">
        <f ca="1">IF(A469&lt;Settings!$B$3,VLOOKUP($A470,'List Calculations'!B$2:H$2705,5,FALSE),"")</f>
        <v>Ireland</v>
      </c>
      <c r="C470" t="str">
        <f ca="1">IF(A469&lt;Settings!$B$3,VLOOKUP($A470,'List Calculations'!B$2:H$2705,6,FALSE),"")</f>
        <v>Switzerland</v>
      </c>
      <c r="D470" s="3">
        <f ca="1">IF(A469&lt;Settings!$B$3,VLOOKUP($A470,'List Calculations'!B$2:H$2705,7,FALSE),"")</f>
        <v>0.21468285296692299</v>
      </c>
    </row>
    <row r="471" spans="1:4" x14ac:dyDescent="0.25">
      <c r="A471">
        <f ca="1">IF(A470&lt;Settings!$B$3,A470+1,"")</f>
        <v>470</v>
      </c>
      <c r="B471" t="str">
        <f ca="1">IF(A470&lt;Settings!$B$3,VLOOKUP($A471,'List Calculations'!B$2:H$2705,5,FALSE),"")</f>
        <v>France</v>
      </c>
      <c r="C471" t="str">
        <f ca="1">IF(A470&lt;Settings!$B$3,VLOOKUP($A471,'List Calculations'!B$2:H$2705,6,FALSE),"")</f>
        <v>Austria</v>
      </c>
      <c r="D471" s="3">
        <f ca="1">IF(A470&lt;Settings!$B$3,VLOOKUP($A471,'List Calculations'!B$2:H$2705,7,FALSE),"")</f>
        <v>0.21316596160566401</v>
      </c>
    </row>
    <row r="472" spans="1:4" x14ac:dyDescent="0.25">
      <c r="A472">
        <f ca="1">IF(A471&lt;Settings!$B$3,A471+1,"")</f>
        <v>471</v>
      </c>
      <c r="B472" t="str">
        <f ca="1">IF(A471&lt;Settings!$B$3,VLOOKUP($A472,'List Calculations'!B$2:H$2705,5,FALSE),"")</f>
        <v>Belgium</v>
      </c>
      <c r="C472" t="str">
        <f ca="1">IF(A471&lt;Settings!$B$3,VLOOKUP($A472,'List Calculations'!B$2:H$2705,6,FALSE),"")</f>
        <v>Portugal</v>
      </c>
      <c r="D472" s="3">
        <f ca="1">IF(A471&lt;Settings!$B$3,VLOOKUP($A472,'List Calculations'!B$2:H$2705,7,FALSE),"")</f>
        <v>0.21269252301479699</v>
      </c>
    </row>
    <row r="473" spans="1:4" x14ac:dyDescent="0.25">
      <c r="A473">
        <f ca="1">IF(A472&lt;Settings!$B$3,A472+1,"")</f>
        <v>472</v>
      </c>
      <c r="B473" t="str">
        <f ca="1">IF(A472&lt;Settings!$B$3,VLOOKUP($A473,'List Calculations'!B$2:H$2705,5,FALSE),"")</f>
        <v>Austria</v>
      </c>
      <c r="C473" t="str">
        <f ca="1">IF(A472&lt;Settings!$B$3,VLOOKUP($A473,'List Calculations'!B$2:H$2705,6,FALSE),"")</f>
        <v>Germany</v>
      </c>
      <c r="D473" s="3">
        <f ca="1">IF(A472&lt;Settings!$B$3,VLOOKUP($A473,'List Calculations'!B$2:H$2705,7,FALSE),"")</f>
        <v>0.21227507550920699</v>
      </c>
    </row>
    <row r="474" spans="1:4" x14ac:dyDescent="0.25">
      <c r="A474">
        <f ca="1">IF(A473&lt;Settings!$B$3,A473+1,"")</f>
        <v>473</v>
      </c>
      <c r="B474" t="str">
        <f ca="1">IF(A473&lt;Settings!$B$3,VLOOKUP($A474,'List Calculations'!B$2:H$2705,5,FALSE),"")</f>
        <v>Italy</v>
      </c>
      <c r="C474" t="str">
        <f ca="1">IF(A473&lt;Settings!$B$3,VLOOKUP($A474,'List Calculations'!B$2:H$2705,6,FALSE),"")</f>
        <v>Turkey</v>
      </c>
      <c r="D474" s="3">
        <f ca="1">IF(A473&lt;Settings!$B$3,VLOOKUP($A474,'List Calculations'!B$2:H$2705,7,FALSE),"")</f>
        <v>0.212022860180754</v>
      </c>
    </row>
    <row r="475" spans="1:4" x14ac:dyDescent="0.25">
      <c r="A475">
        <f ca="1">IF(A474&lt;Settings!$B$3,A474+1,"")</f>
        <v>474</v>
      </c>
      <c r="B475" t="str">
        <f ca="1">IF(A474&lt;Settings!$B$3,VLOOKUP($A475,'List Calculations'!B$2:H$2705,5,FALSE),"")</f>
        <v>Latvia</v>
      </c>
      <c r="C475" t="str">
        <f ca="1">IF(A474&lt;Settings!$B$3,VLOOKUP($A475,'List Calculations'!B$2:H$2705,6,FALSE),"")</f>
        <v>Portugal</v>
      </c>
      <c r="D475" s="3">
        <f ca="1">IF(A474&lt;Settings!$B$3,VLOOKUP($A475,'List Calculations'!B$2:H$2705,7,FALSE),"")</f>
        <v>0.21113701330540499</v>
      </c>
    </row>
    <row r="476" spans="1:4" x14ac:dyDescent="0.25">
      <c r="A476">
        <f ca="1">IF(A475&lt;Settings!$B$3,A475+1,"")</f>
        <v>475</v>
      </c>
      <c r="B476" t="str">
        <f ca="1">IF(A475&lt;Settings!$B$3,VLOOKUP($A476,'List Calculations'!B$2:H$2705,5,FALSE),"")</f>
        <v>Germany</v>
      </c>
      <c r="C476" t="str">
        <f ca="1">IF(A475&lt;Settings!$B$3,VLOOKUP($A476,'List Calculations'!B$2:H$2705,6,FALSE),"")</f>
        <v>Hungary</v>
      </c>
      <c r="D476" s="3">
        <f ca="1">IF(A475&lt;Settings!$B$3,VLOOKUP($A476,'List Calculations'!B$2:H$2705,7,FALSE),"")</f>
        <v>0.20702159628797701</v>
      </c>
    </row>
    <row r="477" spans="1:4" x14ac:dyDescent="0.25">
      <c r="A477">
        <f ca="1">IF(A476&lt;Settings!$B$3,A476+1,"")</f>
        <v>476</v>
      </c>
      <c r="B477" t="str">
        <f ca="1">IF(A476&lt;Settings!$B$3,VLOOKUP($A477,'List Calculations'!B$2:H$2705,5,FALSE),"")</f>
        <v>Denmark</v>
      </c>
      <c r="C477" t="str">
        <f ca="1">IF(A476&lt;Settings!$B$3,VLOOKUP($A477,'List Calculations'!B$2:H$2705,6,FALSE),"")</f>
        <v>Monaco</v>
      </c>
      <c r="D477" s="3">
        <f ca="1">IF(A476&lt;Settings!$B$3,VLOOKUP($A477,'List Calculations'!B$2:H$2705,7,FALSE),"")</f>
        <v>0.20636742660736401</v>
      </c>
    </row>
    <row r="478" spans="1:4" x14ac:dyDescent="0.25">
      <c r="A478">
        <f ca="1">IF(A477&lt;Settings!$B$3,A477+1,"")</f>
        <v>477</v>
      </c>
      <c r="B478" t="str">
        <f ca="1">IF(A477&lt;Settings!$B$3,VLOOKUP($A478,'List Calculations'!B$2:H$2705,5,FALSE),"")</f>
        <v>Albania</v>
      </c>
      <c r="C478" t="str">
        <f ca="1">IF(A477&lt;Settings!$B$3,VLOOKUP($A478,'List Calculations'!B$2:H$2705,6,FALSE),"")</f>
        <v>Israel</v>
      </c>
      <c r="D478" s="3">
        <f ca="1">IF(A477&lt;Settings!$B$3,VLOOKUP($A478,'List Calculations'!B$2:H$2705,7,FALSE),"")</f>
        <v>0.204730633837891</v>
      </c>
    </row>
    <row r="479" spans="1:4" x14ac:dyDescent="0.25">
      <c r="A479">
        <f ca="1">IF(A478&lt;Settings!$B$3,A478+1,"")</f>
        <v>478</v>
      </c>
      <c r="B479" t="str">
        <f ca="1">IF(A478&lt;Settings!$B$3,VLOOKUP($A479,'List Calculations'!B$2:H$2705,5,FALSE),"")</f>
        <v>Portugal</v>
      </c>
      <c r="C479" t="str">
        <f ca="1">IF(A478&lt;Settings!$B$3,VLOOKUP($A479,'List Calculations'!B$2:H$2705,6,FALSE),"")</f>
        <v>United Kingdom</v>
      </c>
      <c r="D479" s="3">
        <f ca="1">IF(A478&lt;Settings!$B$3,VLOOKUP($A479,'List Calculations'!B$2:H$2705,7,FALSE),"")</f>
        <v>0.20401464801312799</v>
      </c>
    </row>
    <row r="480" spans="1:4" x14ac:dyDescent="0.25">
      <c r="A480">
        <f ca="1">IF(A479&lt;Settings!$B$3,A479+1,"")</f>
        <v>479</v>
      </c>
      <c r="B480" t="str">
        <f ca="1">IF(A479&lt;Settings!$B$3,VLOOKUP($A480,'List Calculations'!B$2:H$2705,5,FALSE),"")</f>
        <v>Malta</v>
      </c>
      <c r="C480" t="str">
        <f ca="1">IF(A479&lt;Settings!$B$3,VLOOKUP($A480,'List Calculations'!B$2:H$2705,6,FALSE),"")</f>
        <v>Sweden</v>
      </c>
      <c r="D480" s="3">
        <f ca="1">IF(A479&lt;Settings!$B$3,VLOOKUP($A480,'List Calculations'!B$2:H$2705,7,FALSE),"")</f>
        <v>0.20174522183886201</v>
      </c>
    </row>
    <row r="481" spans="1:4" x14ac:dyDescent="0.25">
      <c r="A481">
        <f ca="1">IF(A480&lt;Settings!$B$3,A480+1,"")</f>
        <v>480</v>
      </c>
      <c r="B481" t="str">
        <f ca="1">IF(A480&lt;Settings!$B$3,VLOOKUP($A481,'List Calculations'!B$2:H$2705,5,FALSE),"")</f>
        <v>Austria</v>
      </c>
      <c r="C481" t="str">
        <f ca="1">IF(A480&lt;Settings!$B$3,VLOOKUP($A481,'List Calculations'!B$2:H$2705,6,FALSE),"")</f>
        <v>Sweden</v>
      </c>
      <c r="D481" s="3">
        <f ca="1">IF(A480&lt;Settings!$B$3,VLOOKUP($A481,'List Calculations'!B$2:H$2705,7,FALSE),"")</f>
        <v>0.20057824220935999</v>
      </c>
    </row>
    <row r="482" spans="1:4" x14ac:dyDescent="0.25">
      <c r="A482">
        <f ca="1">IF(A481&lt;Settings!$B$3,A481+1,"")</f>
        <v>481</v>
      </c>
      <c r="B482" t="str">
        <f ca="1">IF(A481&lt;Settings!$B$3,VLOOKUP($A482,'List Calculations'!B$2:H$2705,5,FALSE),"")</f>
        <v>Luxembourg</v>
      </c>
      <c r="C482" t="str">
        <f ca="1">IF(A481&lt;Settings!$B$3,VLOOKUP($A482,'List Calculations'!B$2:H$2705,6,FALSE),"")</f>
        <v>Netherlands</v>
      </c>
      <c r="D482" s="3">
        <f ca="1">IF(A481&lt;Settings!$B$3,VLOOKUP($A482,'List Calculations'!B$2:H$2705,7,FALSE),"")</f>
        <v>0.19975384585769701</v>
      </c>
    </row>
    <row r="483" spans="1:4" x14ac:dyDescent="0.25">
      <c r="A483">
        <f ca="1">IF(A482&lt;Settings!$B$3,A482+1,"")</f>
        <v>482</v>
      </c>
      <c r="B483" t="str">
        <f ca="1">IF(A482&lt;Settings!$B$3,VLOOKUP($A483,'List Calculations'!B$2:H$2705,5,FALSE),"")</f>
        <v>United Kingdom</v>
      </c>
      <c r="C483" t="str">
        <f ca="1">IF(A482&lt;Settings!$B$3,VLOOKUP($A483,'List Calculations'!B$2:H$2705,6,FALSE),"")</f>
        <v>Luxembourg</v>
      </c>
      <c r="D483" s="3">
        <f ca="1">IF(A482&lt;Settings!$B$3,VLOOKUP($A483,'List Calculations'!B$2:H$2705,7,FALSE),"")</f>
        <v>0.19623978299453701</v>
      </c>
    </row>
    <row r="484" spans="1:4" x14ac:dyDescent="0.25">
      <c r="A484">
        <f ca="1">IF(A483&lt;Settings!$B$3,A483+1,"")</f>
        <v>483</v>
      </c>
      <c r="B484" t="str">
        <f ca="1">IF(A483&lt;Settings!$B$3,VLOOKUP($A484,'List Calculations'!B$2:H$2705,5,FALSE),"")</f>
        <v>Albania</v>
      </c>
      <c r="C484" t="str">
        <f ca="1">IF(A483&lt;Settings!$B$3,VLOOKUP($A484,'List Calculations'!B$2:H$2705,6,FALSE),"")</f>
        <v>Croatia</v>
      </c>
      <c r="D484" s="3">
        <f ca="1">IF(A483&lt;Settings!$B$3,VLOOKUP($A484,'List Calculations'!B$2:H$2705,7,FALSE),"")</f>
        <v>0.195923197340927</v>
      </c>
    </row>
    <row r="485" spans="1:4" x14ac:dyDescent="0.25">
      <c r="A485">
        <f ca="1">IF(A484&lt;Settings!$B$3,A484+1,"")</f>
        <v>484</v>
      </c>
      <c r="B485" t="str">
        <f ca="1">IF(A484&lt;Settings!$B$3,VLOOKUP($A485,'List Calculations'!B$2:H$2705,5,FALSE),"")</f>
        <v>Sweden</v>
      </c>
      <c r="C485" t="str">
        <f ca="1">IF(A484&lt;Settings!$B$3,VLOOKUP($A485,'List Calculations'!B$2:H$2705,6,FALSE),"")</f>
        <v>Austria</v>
      </c>
      <c r="D485" s="3">
        <f ca="1">IF(A484&lt;Settings!$B$3,VLOOKUP($A485,'List Calculations'!B$2:H$2705,7,FALSE),"")</f>
        <v>0.19365068227825499</v>
      </c>
    </row>
    <row r="486" spans="1:4" x14ac:dyDescent="0.25">
      <c r="A486">
        <f ca="1">IF(A485&lt;Settings!$B$3,A485+1,"")</f>
        <v>485</v>
      </c>
      <c r="B486" t="str">
        <f ca="1">IF(A485&lt;Settings!$B$3,VLOOKUP($A486,'List Calculations'!B$2:H$2705,5,FALSE),"")</f>
        <v>Austria</v>
      </c>
      <c r="C486" t="str">
        <f ca="1">IF(A485&lt;Settings!$B$3,VLOOKUP($A486,'List Calculations'!B$2:H$2705,6,FALSE),"")</f>
        <v>Luxembourg</v>
      </c>
      <c r="D486" s="3">
        <f ca="1">IF(A485&lt;Settings!$B$3,VLOOKUP($A486,'List Calculations'!B$2:H$2705,7,FALSE),"")</f>
        <v>0.18800369764616201</v>
      </c>
    </row>
    <row r="487" spans="1:4" x14ac:dyDescent="0.25">
      <c r="A487">
        <f ca="1">IF(A486&lt;Settings!$B$3,A486+1,"")</f>
        <v>486</v>
      </c>
      <c r="B487" t="str">
        <f ca="1">IF(A486&lt;Settings!$B$3,VLOOKUP($A487,'List Calculations'!B$2:H$2705,5,FALSE),"")</f>
        <v>Spain</v>
      </c>
      <c r="C487" t="str">
        <f ca="1">IF(A486&lt;Settings!$B$3,VLOOKUP($A487,'List Calculations'!B$2:H$2705,6,FALSE),"")</f>
        <v>Austria</v>
      </c>
      <c r="D487" s="3">
        <f ca="1">IF(A486&lt;Settings!$B$3,VLOOKUP($A487,'List Calculations'!B$2:H$2705,7,FALSE),"")</f>
        <v>0.18757072055762899</v>
      </c>
    </row>
    <row r="488" spans="1:4" x14ac:dyDescent="0.25">
      <c r="A488">
        <f ca="1">IF(A487&lt;Settings!$B$3,A487+1,"")</f>
        <v>487</v>
      </c>
      <c r="B488" t="str">
        <f ca="1">IF(A487&lt;Settings!$B$3,VLOOKUP($A488,'List Calculations'!B$2:H$2705,5,FALSE),"")</f>
        <v>Cyprus</v>
      </c>
      <c r="C488" t="str">
        <f ca="1">IF(A487&lt;Settings!$B$3,VLOOKUP($A488,'List Calculations'!B$2:H$2705,6,FALSE),"")</f>
        <v>Switzerland</v>
      </c>
      <c r="D488" s="3">
        <f ca="1">IF(A487&lt;Settings!$B$3,VLOOKUP($A488,'List Calculations'!B$2:H$2705,7,FALSE),"")</f>
        <v>0.18341332071408201</v>
      </c>
    </row>
    <row r="489" spans="1:4" x14ac:dyDescent="0.25">
      <c r="A489">
        <f ca="1">IF(A488&lt;Settings!$B$3,A488+1,"")</f>
        <v>488</v>
      </c>
      <c r="B489" t="str">
        <f ca="1">IF(A488&lt;Settings!$B$3,VLOOKUP($A489,'List Calculations'!B$2:H$2705,5,FALSE),"")</f>
        <v>Bulgaria</v>
      </c>
      <c r="C489" t="str">
        <f ca="1">IF(A488&lt;Settings!$B$3,VLOOKUP($A489,'List Calculations'!B$2:H$2705,6,FALSE),"")</f>
        <v>Israel</v>
      </c>
      <c r="D489" s="3">
        <f ca="1">IF(A488&lt;Settings!$B$3,VLOOKUP($A489,'List Calculations'!B$2:H$2705,7,FALSE),"")</f>
        <v>0.18222144572593801</v>
      </c>
    </row>
    <row r="490" spans="1:4" x14ac:dyDescent="0.25">
      <c r="A490">
        <f ca="1">IF(A489&lt;Settings!$B$3,A489+1,"")</f>
        <v>489</v>
      </c>
      <c r="B490" t="str">
        <f ca="1">IF(A489&lt;Settings!$B$3,VLOOKUP($A490,'List Calculations'!B$2:H$2705,5,FALSE),"")</f>
        <v>Netherlands</v>
      </c>
      <c r="C490" t="str">
        <f ca="1">IF(A489&lt;Settings!$B$3,VLOOKUP($A490,'List Calculations'!B$2:H$2705,6,FALSE),"")</f>
        <v>Sweden</v>
      </c>
      <c r="D490" s="3">
        <f ca="1">IF(A489&lt;Settings!$B$3,VLOOKUP($A490,'List Calculations'!B$2:H$2705,7,FALSE),"")</f>
        <v>0.17967720435378501</v>
      </c>
    </row>
    <row r="491" spans="1:4" x14ac:dyDescent="0.25">
      <c r="A491">
        <f ca="1">IF(A490&lt;Settings!$B$3,A490+1,"")</f>
        <v>490</v>
      </c>
      <c r="B491" t="str">
        <f ca="1">IF(A490&lt;Settings!$B$3,VLOOKUP($A491,'List Calculations'!B$2:H$2705,5,FALSE),"")</f>
        <v>Ukraine</v>
      </c>
      <c r="C491" t="str">
        <f ca="1">IF(A490&lt;Settings!$B$3,VLOOKUP($A491,'List Calculations'!B$2:H$2705,6,FALSE),"")</f>
        <v>Norway</v>
      </c>
      <c r="D491" s="3">
        <f ca="1">IF(A490&lt;Settings!$B$3,VLOOKUP($A491,'List Calculations'!B$2:H$2705,7,FALSE),"")</f>
        <v>0.17961180192996301</v>
      </c>
    </row>
    <row r="492" spans="1:4" x14ac:dyDescent="0.25">
      <c r="A492">
        <f ca="1">IF(A491&lt;Settings!$B$3,A491+1,"")</f>
        <v>491</v>
      </c>
      <c r="B492" t="str">
        <f ca="1">IF(A491&lt;Settings!$B$3,VLOOKUP($A492,'List Calculations'!B$2:H$2705,5,FALSE),"")</f>
        <v>Spain</v>
      </c>
      <c r="C492" t="str">
        <f ca="1">IF(A491&lt;Settings!$B$3,VLOOKUP($A492,'List Calculations'!B$2:H$2705,6,FALSE),"")</f>
        <v>Malta</v>
      </c>
      <c r="D492" s="3">
        <f ca="1">IF(A491&lt;Settings!$B$3,VLOOKUP($A492,'List Calculations'!B$2:H$2705,7,FALSE),"")</f>
        <v>0.17867724676483801</v>
      </c>
    </row>
    <row r="493" spans="1:4" x14ac:dyDescent="0.25">
      <c r="A493">
        <f ca="1">IF(A492&lt;Settings!$B$3,A492+1,"")</f>
        <v>492</v>
      </c>
      <c r="B493" t="str">
        <f ca="1">IF(A492&lt;Settings!$B$3,VLOOKUP($A493,'List Calculations'!B$2:H$2705,5,FALSE),"")</f>
        <v>Luxembourg</v>
      </c>
      <c r="C493" t="str">
        <f ca="1">IF(A492&lt;Settings!$B$3,VLOOKUP($A493,'List Calculations'!B$2:H$2705,6,FALSE),"")</f>
        <v>France</v>
      </c>
      <c r="D493" s="3">
        <f ca="1">IF(A492&lt;Settings!$B$3,VLOOKUP($A493,'List Calculations'!B$2:H$2705,7,FALSE),"")</f>
        <v>0.17641126743407701</v>
      </c>
    </row>
    <row r="494" spans="1:4" x14ac:dyDescent="0.25">
      <c r="A494">
        <f ca="1">IF(A493&lt;Settings!$B$3,A493+1,"")</f>
        <v>493</v>
      </c>
      <c r="B494" t="str">
        <f ca="1">IF(A493&lt;Settings!$B$3,VLOOKUP($A494,'List Calculations'!B$2:H$2705,5,FALSE),"")</f>
        <v>Russia</v>
      </c>
      <c r="C494" t="str">
        <f ca="1">IF(A493&lt;Settings!$B$3,VLOOKUP($A494,'List Calculations'!B$2:H$2705,6,FALSE),"")</f>
        <v>Greece</v>
      </c>
      <c r="D494" s="3">
        <f ca="1">IF(A493&lt;Settings!$B$3,VLOOKUP($A494,'List Calculations'!B$2:H$2705,7,FALSE),"")</f>
        <v>0.17619564426669401</v>
      </c>
    </row>
    <row r="495" spans="1:4" x14ac:dyDescent="0.25">
      <c r="A495">
        <f ca="1">IF(A494&lt;Settings!$B$3,A494+1,"")</f>
        <v>494</v>
      </c>
      <c r="B495" t="str">
        <f ca="1">IF(A494&lt;Settings!$B$3,VLOOKUP($A495,'List Calculations'!B$2:H$2705,5,FALSE),"")</f>
        <v>Spain</v>
      </c>
      <c r="C495" t="str">
        <f ca="1">IF(A494&lt;Settings!$B$3,VLOOKUP($A495,'List Calculations'!B$2:H$2705,6,FALSE),"")</f>
        <v>Belgium</v>
      </c>
      <c r="D495" s="3">
        <f ca="1">IF(A494&lt;Settings!$B$3,VLOOKUP($A495,'List Calculations'!B$2:H$2705,7,FALSE),"")</f>
        <v>0.17154313597368001</v>
      </c>
    </row>
    <row r="496" spans="1:4" x14ac:dyDescent="0.25">
      <c r="A496">
        <f ca="1">IF(A495&lt;Settings!$B$3,A495+1,"")</f>
        <v>495</v>
      </c>
      <c r="B496" t="str">
        <f ca="1">IF(A495&lt;Settings!$B$3,VLOOKUP($A496,'List Calculations'!B$2:H$2705,5,FALSE),"")</f>
        <v>Monaco</v>
      </c>
      <c r="C496" t="str">
        <f ca="1">IF(A495&lt;Settings!$B$3,VLOOKUP($A496,'List Calculations'!B$2:H$2705,6,FALSE),"")</f>
        <v>Austria</v>
      </c>
      <c r="D496" s="3">
        <f ca="1">IF(A495&lt;Settings!$B$3,VLOOKUP($A496,'List Calculations'!B$2:H$2705,7,FALSE),"")</f>
        <v>0.168874664875696</v>
      </c>
    </row>
    <row r="497" spans="1:4" x14ac:dyDescent="0.25">
      <c r="A497">
        <f ca="1">IF(A496&lt;Settings!$B$3,A496+1,"")</f>
        <v>496</v>
      </c>
      <c r="B497" t="str">
        <f ca="1">IF(A496&lt;Settings!$B$3,VLOOKUP($A497,'List Calculations'!B$2:H$2705,5,FALSE),"")</f>
        <v>United Kingdom</v>
      </c>
      <c r="C497" t="str">
        <f ca="1">IF(A496&lt;Settings!$B$3,VLOOKUP($A497,'List Calculations'!B$2:H$2705,6,FALSE),"")</f>
        <v>Finland</v>
      </c>
      <c r="D497" s="3">
        <f ca="1">IF(A496&lt;Settings!$B$3,VLOOKUP($A497,'List Calculations'!B$2:H$2705,7,FALSE),"")</f>
        <v>0.16781084191902099</v>
      </c>
    </row>
    <row r="498" spans="1:4" x14ac:dyDescent="0.25">
      <c r="A498">
        <f ca="1">IF(A497&lt;Settings!$B$3,A497+1,"")</f>
        <v>497</v>
      </c>
      <c r="B498" t="str">
        <f ca="1">IF(A497&lt;Settings!$B$3,VLOOKUP($A498,'List Calculations'!B$2:H$2705,5,FALSE),"")</f>
        <v>Serbia</v>
      </c>
      <c r="C498" t="str">
        <f ca="1">IF(A497&lt;Settings!$B$3,VLOOKUP($A498,'List Calculations'!B$2:H$2705,6,FALSE),"")</f>
        <v>Moldova</v>
      </c>
      <c r="D498" s="3">
        <f ca="1">IF(A497&lt;Settings!$B$3,VLOOKUP($A498,'List Calculations'!B$2:H$2705,7,FALSE),"")</f>
        <v>0.16719539013722701</v>
      </c>
    </row>
    <row r="499" spans="1:4" x14ac:dyDescent="0.25">
      <c r="A499">
        <f ca="1">IF(A498&lt;Settings!$B$3,A498+1,"")</f>
        <v>498</v>
      </c>
      <c r="B499" t="str">
        <f ca="1">IF(A498&lt;Settings!$B$3,VLOOKUP($A499,'List Calculations'!B$2:H$2705,5,FALSE),"")</f>
        <v>Malta</v>
      </c>
      <c r="C499" t="str">
        <f ca="1">IF(A498&lt;Settings!$B$3,VLOOKUP($A499,'List Calculations'!B$2:H$2705,6,FALSE),"")</f>
        <v>Turkey</v>
      </c>
      <c r="D499" s="3">
        <f ca="1">IF(A498&lt;Settings!$B$3,VLOOKUP($A499,'List Calculations'!B$2:H$2705,7,FALSE),"")</f>
        <v>0.16504163114067999</v>
      </c>
    </row>
    <row r="500" spans="1:4" x14ac:dyDescent="0.25">
      <c r="A500">
        <f ca="1">IF(A499&lt;Settings!$B$3,A499+1,"")</f>
        <v>499</v>
      </c>
      <c r="B500" t="str">
        <f ca="1">IF(A499&lt;Settings!$B$3,VLOOKUP($A500,'List Calculations'!B$2:H$2705,5,FALSE),"")</f>
        <v>Belgium</v>
      </c>
      <c r="C500" t="str">
        <f ca="1">IF(A499&lt;Settings!$B$3,VLOOKUP($A500,'List Calculations'!B$2:H$2705,6,FALSE),"")</f>
        <v>Romania</v>
      </c>
      <c r="D500" s="3">
        <f ca="1">IF(A499&lt;Settings!$B$3,VLOOKUP($A500,'List Calculations'!B$2:H$2705,7,FALSE),"")</f>
        <v>0.16482238075705699</v>
      </c>
    </row>
    <row r="501" spans="1:4" x14ac:dyDescent="0.25">
      <c r="A501">
        <f ca="1">IF(A500&lt;Settings!$B$3,A500+1,"")</f>
        <v>500</v>
      </c>
      <c r="B501" t="str">
        <f ca="1">IF(A500&lt;Settings!$B$3,VLOOKUP($A501,'List Calculations'!B$2:H$2705,5,FALSE),"")</f>
        <v>Norway</v>
      </c>
      <c r="C501" t="str">
        <f ca="1">IF(A500&lt;Settings!$B$3,VLOOKUP($A501,'List Calculations'!B$2:H$2705,6,FALSE),"")</f>
        <v>France</v>
      </c>
      <c r="D501" s="3">
        <f ca="1">IF(A500&lt;Settings!$B$3,VLOOKUP($A501,'List Calculations'!B$2:H$2705,7,FALSE),"")</f>
        <v>0.16270797060504</v>
      </c>
    </row>
    <row r="502" spans="1:4" x14ac:dyDescent="0.25">
      <c r="A502">
        <f ca="1">IF(A501&lt;Settings!$B$3,A501+1,"")</f>
        <v>501</v>
      </c>
      <c r="B502" t="str">
        <f ca="1">IF(A501&lt;Settings!$B$3,VLOOKUP($A502,'List Calculations'!B$2:H$2705,5,FALSE),"")</f>
        <v>Russia</v>
      </c>
      <c r="C502" t="str">
        <f ca="1">IF(A501&lt;Settings!$B$3,VLOOKUP($A502,'List Calculations'!B$2:H$2705,6,FALSE),"")</f>
        <v>Norway</v>
      </c>
      <c r="D502" s="3">
        <f ca="1">IF(A501&lt;Settings!$B$3,VLOOKUP($A502,'List Calculations'!B$2:H$2705,7,FALSE),"")</f>
        <v>0.162611920353053</v>
      </c>
    </row>
    <row r="503" spans="1:4" x14ac:dyDescent="0.25">
      <c r="A503">
        <f ca="1">IF(A502&lt;Settings!$B$3,A502+1,"")</f>
        <v>502</v>
      </c>
      <c r="B503" t="str">
        <f ca="1">IF(A502&lt;Settings!$B$3,VLOOKUP($A503,'List Calculations'!B$2:H$2705,5,FALSE),"")</f>
        <v>Netherlands</v>
      </c>
      <c r="C503" t="str">
        <f ca="1">IF(A502&lt;Settings!$B$3,VLOOKUP($A503,'List Calculations'!B$2:H$2705,6,FALSE),"")</f>
        <v>Germany</v>
      </c>
      <c r="D503" s="3">
        <f ca="1">IF(A502&lt;Settings!$B$3,VLOOKUP($A503,'List Calculations'!B$2:H$2705,7,FALSE),"")</f>
        <v>0.16243254239551799</v>
      </c>
    </row>
    <row r="504" spans="1:4" x14ac:dyDescent="0.25">
      <c r="A504">
        <f ca="1">IF(A503&lt;Settings!$B$3,A503+1,"")</f>
        <v>503</v>
      </c>
      <c r="B504" t="str">
        <f ca="1">IF(A503&lt;Settings!$B$3,VLOOKUP($A504,'List Calculations'!B$2:H$2705,5,FALSE),"")</f>
        <v>Luxembourg</v>
      </c>
      <c r="C504" t="str">
        <f ca="1">IF(A503&lt;Settings!$B$3,VLOOKUP($A504,'List Calculations'!B$2:H$2705,6,FALSE),"")</f>
        <v>Turkey</v>
      </c>
      <c r="D504" s="3">
        <f ca="1">IF(A503&lt;Settings!$B$3,VLOOKUP($A504,'List Calculations'!B$2:H$2705,7,FALSE),"")</f>
        <v>0.161398817900365</v>
      </c>
    </row>
    <row r="505" spans="1:4" x14ac:dyDescent="0.25">
      <c r="A505">
        <f ca="1">IF(A504&lt;Settings!$B$3,A504+1,"")</f>
        <v>504</v>
      </c>
      <c r="B505" t="str">
        <f ca="1">IF(A504&lt;Settings!$B$3,VLOOKUP($A505,'List Calculations'!B$2:H$2705,5,FALSE),"")</f>
        <v>Iceland</v>
      </c>
      <c r="C505" t="str">
        <f ca="1">IF(A504&lt;Settings!$B$3,VLOOKUP($A505,'List Calculations'!B$2:H$2705,6,FALSE),"")</f>
        <v>Poland</v>
      </c>
      <c r="D505" s="3">
        <f ca="1">IF(A504&lt;Settings!$B$3,VLOOKUP($A505,'List Calculations'!B$2:H$2705,7,FALSE),"")</f>
        <v>0.15936014598267101</v>
      </c>
    </row>
    <row r="506" spans="1:4" x14ac:dyDescent="0.25">
      <c r="A506">
        <f ca="1">IF(A505&lt;Settings!$B$3,A505+1,"")</f>
        <v>505</v>
      </c>
      <c r="B506" t="str">
        <f ca="1">IF(A505&lt;Settings!$B$3,VLOOKUP($A506,'List Calculations'!B$2:H$2705,5,FALSE),"")</f>
        <v>Slovenia</v>
      </c>
      <c r="C506" t="str">
        <f ca="1">IF(A505&lt;Settings!$B$3,VLOOKUP($A506,'List Calculations'!B$2:H$2705,6,FALSE),"")</f>
        <v>Sweden</v>
      </c>
      <c r="D506" s="3">
        <f ca="1">IF(A505&lt;Settings!$B$3,VLOOKUP($A506,'List Calculations'!B$2:H$2705,7,FALSE),"")</f>
        <v>0.15646459292509701</v>
      </c>
    </row>
    <row r="507" spans="1:4" x14ac:dyDescent="0.25">
      <c r="A507">
        <f ca="1">IF(A506&lt;Settings!$B$3,A506+1,"")</f>
        <v>506</v>
      </c>
      <c r="B507" t="str">
        <f ca="1">IF(A506&lt;Settings!$B$3,VLOOKUP($A507,'List Calculations'!B$2:H$2705,5,FALSE),"")</f>
        <v>Denmark</v>
      </c>
      <c r="C507" t="str">
        <f ca="1">IF(A506&lt;Settings!$B$3,VLOOKUP($A507,'List Calculations'!B$2:H$2705,6,FALSE),"")</f>
        <v>Switzerland</v>
      </c>
      <c r="D507" s="3">
        <f ca="1">IF(A506&lt;Settings!$B$3,VLOOKUP($A507,'List Calculations'!B$2:H$2705,7,FALSE),"")</f>
        <v>0.155196335614148</v>
      </c>
    </row>
    <row r="508" spans="1:4" x14ac:dyDescent="0.25">
      <c r="A508">
        <f ca="1">IF(A507&lt;Settings!$B$3,A507+1,"")</f>
        <v>507</v>
      </c>
      <c r="B508" t="str">
        <f ca="1">IF(A507&lt;Settings!$B$3,VLOOKUP($A508,'List Calculations'!B$2:H$2705,5,FALSE),"")</f>
        <v>Belgium</v>
      </c>
      <c r="C508" t="str">
        <f ca="1">IF(A507&lt;Settings!$B$3,VLOOKUP($A508,'List Calculations'!B$2:H$2705,6,FALSE),"")</f>
        <v>France</v>
      </c>
      <c r="D508" s="3">
        <f ca="1">IF(A507&lt;Settings!$B$3,VLOOKUP($A508,'List Calculations'!B$2:H$2705,7,FALSE),"")</f>
        <v>0.153289234377399</v>
      </c>
    </row>
    <row r="509" spans="1:4" x14ac:dyDescent="0.25">
      <c r="A509">
        <f ca="1">IF(A508&lt;Settings!$B$3,A508+1,"")</f>
        <v>508</v>
      </c>
      <c r="B509" t="str">
        <f ca="1">IF(A508&lt;Settings!$B$3,VLOOKUP($A509,'List Calculations'!B$2:H$2705,5,FALSE),"")</f>
        <v>Germany</v>
      </c>
      <c r="C509" t="str">
        <f ca="1">IF(A508&lt;Settings!$B$3,VLOOKUP($A509,'List Calculations'!B$2:H$2705,6,FALSE),"")</f>
        <v>Denmark</v>
      </c>
      <c r="D509" s="3">
        <f ca="1">IF(A508&lt;Settings!$B$3,VLOOKUP($A509,'List Calculations'!B$2:H$2705,7,FALSE),"")</f>
        <v>0.14034142562295501</v>
      </c>
    </row>
    <row r="510" spans="1:4" x14ac:dyDescent="0.25">
      <c r="A510">
        <f ca="1">IF(A509&lt;Settings!$B$3,A509+1,"")</f>
        <v>509</v>
      </c>
      <c r="B510" t="str">
        <f ca="1">IF(A509&lt;Settings!$B$3,VLOOKUP($A510,'List Calculations'!B$2:H$2705,5,FALSE),"")</f>
        <v>FYR Macedonia</v>
      </c>
      <c r="C510" t="str">
        <f ca="1">IF(A509&lt;Settings!$B$3,VLOOKUP($A510,'List Calculations'!B$2:H$2705,6,FALSE),"")</f>
        <v>Romania</v>
      </c>
      <c r="D510" s="3">
        <f ca="1">IF(A509&lt;Settings!$B$3,VLOOKUP($A510,'List Calculations'!B$2:H$2705,7,FALSE),"")</f>
        <v>0.14028757826629701</v>
      </c>
    </row>
    <row r="511" spans="1:4" x14ac:dyDescent="0.25">
      <c r="A511">
        <f ca="1">IF(A510&lt;Settings!$B$3,A510+1,"")</f>
        <v>510</v>
      </c>
      <c r="B511" t="str">
        <f ca="1">IF(A510&lt;Settings!$B$3,VLOOKUP($A511,'List Calculations'!B$2:H$2705,5,FALSE),"")</f>
        <v>Germany</v>
      </c>
      <c r="C511" t="str">
        <f ca="1">IF(A510&lt;Settings!$B$3,VLOOKUP($A511,'List Calculations'!B$2:H$2705,6,FALSE),"")</f>
        <v>Austria</v>
      </c>
      <c r="D511" s="3">
        <f ca="1">IF(A510&lt;Settings!$B$3,VLOOKUP($A511,'List Calculations'!B$2:H$2705,7,FALSE),"")</f>
        <v>0.137590276786282</v>
      </c>
    </row>
    <row r="512" spans="1:4" x14ac:dyDescent="0.25">
      <c r="A512">
        <f ca="1">IF(A511&lt;Settings!$B$3,A511+1,"")</f>
        <v>511</v>
      </c>
      <c r="B512" t="str">
        <f ca="1">IF(A511&lt;Settings!$B$3,VLOOKUP($A512,'List Calculations'!B$2:H$2705,5,FALSE),"")</f>
        <v>Turkey</v>
      </c>
      <c r="C512" t="str">
        <f ca="1">IF(A511&lt;Settings!$B$3,VLOOKUP($A512,'List Calculations'!B$2:H$2705,6,FALSE),"")</f>
        <v>Ireland</v>
      </c>
      <c r="D512" s="3">
        <f ca="1">IF(A511&lt;Settings!$B$3,VLOOKUP($A512,'List Calculations'!B$2:H$2705,7,FALSE),"")</f>
        <v>0.134618753058943</v>
      </c>
    </row>
    <row r="513" spans="1:4" x14ac:dyDescent="0.25">
      <c r="A513">
        <f ca="1">IF(A512&lt;Settings!$B$3,A512+1,"")</f>
        <v>512</v>
      </c>
      <c r="B513" t="str">
        <f ca="1">IF(A512&lt;Settings!$B$3,VLOOKUP($A513,'List Calculations'!B$2:H$2705,5,FALSE),"")</f>
        <v>Yugoslavia</v>
      </c>
      <c r="C513" t="str">
        <f ca="1">IF(A512&lt;Settings!$B$3,VLOOKUP($A513,'List Calculations'!B$2:H$2705,6,FALSE),"")</f>
        <v>Austria</v>
      </c>
      <c r="D513" s="3">
        <f ca="1">IF(A512&lt;Settings!$B$3,VLOOKUP($A513,'List Calculations'!B$2:H$2705,7,FALSE),"")</f>
        <v>0.13264067842593</v>
      </c>
    </row>
    <row r="514" spans="1:4" x14ac:dyDescent="0.25">
      <c r="A514">
        <f ca="1">IF(A513&lt;Settings!$B$3,A513+1,"")</f>
        <v>513</v>
      </c>
      <c r="B514" t="str">
        <f ca="1">IF(A513&lt;Settings!$B$3,VLOOKUP($A514,'List Calculations'!B$2:H$2705,5,FALSE),"")</f>
        <v>Netherlands</v>
      </c>
      <c r="C514" t="str">
        <f ca="1">IF(A513&lt;Settings!$B$3,VLOOKUP($A514,'List Calculations'!B$2:H$2705,6,FALSE),"")</f>
        <v>Austria</v>
      </c>
      <c r="D514" s="3">
        <f ca="1">IF(A513&lt;Settings!$B$3,VLOOKUP($A514,'List Calculations'!B$2:H$2705,7,FALSE),"")</f>
        <v>0.12981731071496899</v>
      </c>
    </row>
    <row r="515" spans="1:4" x14ac:dyDescent="0.25">
      <c r="A515">
        <f ca="1">IF(A514&lt;Settings!$B$3,A514+1,"")</f>
        <v>514</v>
      </c>
      <c r="B515" t="str">
        <f ca="1">IF(A514&lt;Settings!$B$3,VLOOKUP($A515,'List Calculations'!B$2:H$2705,5,FALSE),"")</f>
        <v>Denmark</v>
      </c>
      <c r="C515" t="str">
        <f ca="1">IF(A514&lt;Settings!$B$3,VLOOKUP($A515,'List Calculations'!B$2:H$2705,6,FALSE),"")</f>
        <v>Lithuania</v>
      </c>
      <c r="D515" s="3">
        <f ca="1">IF(A514&lt;Settings!$B$3,VLOOKUP($A515,'List Calculations'!B$2:H$2705,7,FALSE),"")</f>
        <v>0.12920018122447999</v>
      </c>
    </row>
    <row r="516" spans="1:4" x14ac:dyDescent="0.25">
      <c r="A516">
        <f ca="1">IF(A515&lt;Settings!$B$3,A515+1,"")</f>
        <v>515</v>
      </c>
      <c r="B516" t="str">
        <f ca="1">IF(A515&lt;Settings!$B$3,VLOOKUP($A516,'List Calculations'!B$2:H$2705,5,FALSE),"")</f>
        <v>Norway</v>
      </c>
      <c r="C516" t="str">
        <f ca="1">IF(A515&lt;Settings!$B$3,VLOOKUP($A516,'List Calculations'!B$2:H$2705,6,FALSE),"")</f>
        <v>Netherlands</v>
      </c>
      <c r="D516" s="3">
        <f ca="1">IF(A515&lt;Settings!$B$3,VLOOKUP($A516,'List Calculations'!B$2:H$2705,7,FALSE),"")</f>
        <v>0.12860331850231199</v>
      </c>
    </row>
    <row r="517" spans="1:4" x14ac:dyDescent="0.25">
      <c r="A517">
        <f ca="1">IF(A516&lt;Settings!$B$3,A516+1,"")</f>
        <v>516</v>
      </c>
      <c r="B517" t="str">
        <f ca="1">IF(A516&lt;Settings!$B$3,VLOOKUP($A517,'List Calculations'!B$2:H$2705,5,FALSE),"")</f>
        <v>Switzerland</v>
      </c>
      <c r="C517" t="str">
        <f ca="1">IF(A516&lt;Settings!$B$3,VLOOKUP($A517,'List Calculations'!B$2:H$2705,6,FALSE),"")</f>
        <v>Iceland</v>
      </c>
      <c r="D517" s="3">
        <f ca="1">IF(A516&lt;Settings!$B$3,VLOOKUP($A517,'List Calculations'!B$2:H$2705,7,FALSE),"")</f>
        <v>0.127691720670256</v>
      </c>
    </row>
    <row r="518" spans="1:4" x14ac:dyDescent="0.25">
      <c r="A518">
        <f ca="1">IF(A517&lt;Settings!$B$3,A517+1,"")</f>
        <v>517</v>
      </c>
      <c r="B518" t="str">
        <f ca="1">IF(A517&lt;Settings!$B$3,VLOOKUP($A518,'List Calculations'!B$2:H$2705,5,FALSE),"")</f>
        <v>Germany</v>
      </c>
      <c r="C518" t="str">
        <f ca="1">IF(A517&lt;Settings!$B$3,VLOOKUP($A518,'List Calculations'!B$2:H$2705,6,FALSE),"")</f>
        <v>Norway</v>
      </c>
      <c r="D518" s="3">
        <f ca="1">IF(A517&lt;Settings!$B$3,VLOOKUP($A518,'List Calculations'!B$2:H$2705,7,FALSE),"")</f>
        <v>0.12395400324417</v>
      </c>
    </row>
    <row r="519" spans="1:4" x14ac:dyDescent="0.25">
      <c r="A519">
        <f ca="1">IF(A518&lt;Settings!$B$3,A518+1,"")</f>
        <v>518</v>
      </c>
      <c r="B519" t="str">
        <f ca="1">IF(A518&lt;Settings!$B$3,VLOOKUP($A519,'List Calculations'!B$2:H$2705,5,FALSE),"")</f>
        <v>Netherlands</v>
      </c>
      <c r="C519" t="str">
        <f ca="1">IF(A518&lt;Settings!$B$3,VLOOKUP($A519,'List Calculations'!B$2:H$2705,6,FALSE),"")</f>
        <v>Luxembourg</v>
      </c>
      <c r="D519" s="3">
        <f ca="1">IF(A518&lt;Settings!$B$3,VLOOKUP($A519,'List Calculations'!B$2:H$2705,7,FALSE),"")</f>
        <v>0.12334674206487101</v>
      </c>
    </row>
    <row r="520" spans="1:4" x14ac:dyDescent="0.25">
      <c r="A520">
        <f ca="1">IF(A519&lt;Settings!$B$3,A519+1,"")</f>
        <v>519</v>
      </c>
      <c r="B520" t="str">
        <f ca="1">IF(A519&lt;Settings!$B$3,VLOOKUP($A520,'List Calculations'!B$2:H$2705,5,FALSE),"")</f>
        <v>Ukraine</v>
      </c>
      <c r="C520" t="str">
        <f ca="1">IF(A519&lt;Settings!$B$3,VLOOKUP($A520,'List Calculations'!B$2:H$2705,6,FALSE),"")</f>
        <v>Estonia</v>
      </c>
      <c r="D520" s="3">
        <f ca="1">IF(A519&lt;Settings!$B$3,VLOOKUP($A520,'List Calculations'!B$2:H$2705,7,FALSE),"")</f>
        <v>0.12059355352968899</v>
      </c>
    </row>
    <row r="521" spans="1:4" x14ac:dyDescent="0.25">
      <c r="A521">
        <f ca="1">IF(A520&lt;Settings!$B$3,A520+1,"")</f>
        <v>520</v>
      </c>
      <c r="B521" t="str">
        <f ca="1">IF(A520&lt;Settings!$B$3,VLOOKUP($A521,'List Calculations'!B$2:H$2705,5,FALSE),"")</f>
        <v>Finland</v>
      </c>
      <c r="C521" t="str">
        <f ca="1">IF(A520&lt;Settings!$B$3,VLOOKUP($A521,'List Calculations'!B$2:H$2705,6,FALSE),"")</f>
        <v>Luxembourg</v>
      </c>
      <c r="D521" s="3">
        <f ca="1">IF(A520&lt;Settings!$B$3,VLOOKUP($A521,'List Calculations'!B$2:H$2705,7,FALSE),"")</f>
        <v>0.120019207094719</v>
      </c>
    </row>
    <row r="522" spans="1:4" x14ac:dyDescent="0.25">
      <c r="A522">
        <f ca="1">IF(A521&lt;Settings!$B$3,A521+1,"")</f>
        <v>521</v>
      </c>
      <c r="B522" t="str">
        <f ca="1">IF(A521&lt;Settings!$B$3,VLOOKUP($A522,'List Calculations'!B$2:H$2705,5,FALSE),"")</f>
        <v>Moldova</v>
      </c>
      <c r="C522" t="str">
        <f ca="1">IF(A521&lt;Settings!$B$3,VLOOKUP($A522,'List Calculations'!B$2:H$2705,6,FALSE),"")</f>
        <v>Estonia</v>
      </c>
      <c r="D522" s="3">
        <f ca="1">IF(A521&lt;Settings!$B$3,VLOOKUP($A522,'List Calculations'!B$2:H$2705,7,FALSE),"")</f>
        <v>0.119164005602536</v>
      </c>
    </row>
    <row r="523" spans="1:4" x14ac:dyDescent="0.25">
      <c r="A523">
        <f ca="1">IF(A522&lt;Settings!$B$3,A522+1,"")</f>
        <v>522</v>
      </c>
      <c r="B523" t="str">
        <f ca="1">IF(A522&lt;Settings!$B$3,VLOOKUP($A523,'List Calculations'!B$2:H$2705,5,FALSE),"")</f>
        <v>Denmark</v>
      </c>
      <c r="C523" t="str">
        <f ca="1">IF(A522&lt;Settings!$B$3,VLOOKUP($A523,'List Calculations'!B$2:H$2705,6,FALSE),"")</f>
        <v>Latvia</v>
      </c>
      <c r="D523" s="3">
        <f ca="1">IF(A522&lt;Settings!$B$3,VLOOKUP($A523,'List Calculations'!B$2:H$2705,7,FALSE),"")</f>
        <v>0.112910414140934</v>
      </c>
    </row>
    <row r="524" spans="1:4" x14ac:dyDescent="0.25">
      <c r="A524">
        <f ca="1">IF(A523&lt;Settings!$B$3,A523+1,"")</f>
        <v>523</v>
      </c>
      <c r="B524" t="str">
        <f ca="1">IF(A523&lt;Settings!$B$3,VLOOKUP($A524,'List Calculations'!B$2:H$2705,5,FALSE),"")</f>
        <v>Monaco</v>
      </c>
      <c r="C524" t="str">
        <f ca="1">IF(A523&lt;Settings!$B$3,VLOOKUP($A524,'List Calculations'!B$2:H$2705,6,FALSE),"")</f>
        <v>Switzerland</v>
      </c>
      <c r="D524" s="3">
        <f ca="1">IF(A523&lt;Settings!$B$3,VLOOKUP($A524,'List Calculations'!B$2:H$2705,7,FALSE),"")</f>
        <v>0.111629737252028</v>
      </c>
    </row>
    <row r="525" spans="1:4" x14ac:dyDescent="0.25">
      <c r="A525">
        <f ca="1">IF(A524&lt;Settings!$B$3,A524+1,"")</f>
        <v>524</v>
      </c>
      <c r="B525" t="str">
        <f ca="1">IF(A524&lt;Settings!$B$3,VLOOKUP($A525,'List Calculations'!B$2:H$2705,5,FALSE),"")</f>
        <v>Romania</v>
      </c>
      <c r="C525" t="str">
        <f ca="1">IF(A524&lt;Settings!$B$3,VLOOKUP($A525,'List Calculations'!B$2:H$2705,6,FALSE),"")</f>
        <v>Russia</v>
      </c>
      <c r="D525" s="3">
        <f ca="1">IF(A524&lt;Settings!$B$3,VLOOKUP($A525,'List Calculations'!B$2:H$2705,7,FALSE),"")</f>
        <v>0.109029871629134</v>
      </c>
    </row>
    <row r="526" spans="1:4" x14ac:dyDescent="0.25">
      <c r="A526">
        <f ca="1">IF(A525&lt;Settings!$B$3,A525+1,"")</f>
        <v>525</v>
      </c>
      <c r="B526" t="str">
        <f ca="1">IF(A525&lt;Settings!$B$3,VLOOKUP($A526,'List Calculations'!B$2:H$2705,5,FALSE),"")</f>
        <v>Germany</v>
      </c>
      <c r="C526" t="str">
        <f ca="1">IF(A525&lt;Settings!$B$3,VLOOKUP($A526,'List Calculations'!B$2:H$2705,6,FALSE),"")</f>
        <v>Belgium</v>
      </c>
      <c r="D526" s="3">
        <f ca="1">IF(A525&lt;Settings!$B$3,VLOOKUP($A526,'List Calculations'!B$2:H$2705,7,FALSE),"")</f>
        <v>0.104235368526476</v>
      </c>
    </row>
    <row r="527" spans="1:4" x14ac:dyDescent="0.25">
      <c r="A527">
        <f ca="1">IF(A526&lt;Settings!$B$3,A526+1,"")</f>
        <v>526</v>
      </c>
      <c r="B527" t="str">
        <f ca="1">IF(A526&lt;Settings!$B$3,VLOOKUP($A527,'List Calculations'!B$2:H$2705,5,FALSE),"")</f>
        <v>Bosnia &amp; Herzegovina</v>
      </c>
      <c r="C527" t="str">
        <f ca="1">IF(A526&lt;Settings!$B$3,VLOOKUP($A527,'List Calculations'!B$2:H$2705,6,FALSE),"")</f>
        <v>Ireland</v>
      </c>
      <c r="D527" s="3">
        <f ca="1">IF(A526&lt;Settings!$B$3,VLOOKUP($A527,'List Calculations'!B$2:H$2705,7,FALSE),"")</f>
        <v>0.103681531544931</v>
      </c>
    </row>
    <row r="528" spans="1:4" x14ac:dyDescent="0.25">
      <c r="A528">
        <f ca="1">IF(A527&lt;Settings!$B$3,A527+1,"")</f>
        <v>527</v>
      </c>
      <c r="B528" t="str">
        <f ca="1">IF(A527&lt;Settings!$B$3,VLOOKUP($A528,'List Calculations'!B$2:H$2705,5,FALSE),"")</f>
        <v>Turkey</v>
      </c>
      <c r="C528" t="str">
        <f ca="1">IF(A527&lt;Settings!$B$3,VLOOKUP($A528,'List Calculations'!B$2:H$2705,6,FALSE),"")</f>
        <v>United Kingdom</v>
      </c>
      <c r="D528" s="3">
        <f ca="1">IF(A527&lt;Settings!$B$3,VLOOKUP($A528,'List Calculations'!B$2:H$2705,7,FALSE),"")</f>
        <v>0.103613057074179</v>
      </c>
    </row>
    <row r="529" spans="1:4" x14ac:dyDescent="0.25">
      <c r="A529">
        <f ca="1">IF(A528&lt;Settings!$B$3,A528+1,"")</f>
        <v>528</v>
      </c>
      <c r="B529" t="str">
        <f ca="1">IF(A528&lt;Settings!$B$3,VLOOKUP($A529,'List Calculations'!B$2:H$2705,5,FALSE),"")</f>
        <v>Yugoslavia</v>
      </c>
      <c r="C529" t="str">
        <f ca="1">IF(A528&lt;Settings!$B$3,VLOOKUP($A529,'List Calculations'!B$2:H$2705,6,FALSE),"")</f>
        <v>Luxembourg</v>
      </c>
      <c r="D529" s="3">
        <f ca="1">IF(A528&lt;Settings!$B$3,VLOOKUP($A529,'List Calculations'!B$2:H$2705,7,FALSE),"")</f>
        <v>0.101932012393828</v>
      </c>
    </row>
    <row r="530" spans="1:4" x14ac:dyDescent="0.25">
      <c r="A530">
        <f ca="1">IF(A529&lt;Settings!$B$3,A529+1,"")</f>
        <v>529</v>
      </c>
      <c r="B530" t="str">
        <f ca="1">IF(A529&lt;Settings!$B$3,VLOOKUP($A530,'List Calculations'!B$2:H$2705,5,FALSE),"")</f>
        <v>Germany</v>
      </c>
      <c r="C530" t="str">
        <f ca="1">IF(A529&lt;Settings!$B$3,VLOOKUP($A530,'List Calculations'!B$2:H$2705,6,FALSE),"")</f>
        <v>Switzerland</v>
      </c>
      <c r="D530" s="3">
        <f ca="1">IF(A529&lt;Settings!$B$3,VLOOKUP($A530,'List Calculations'!B$2:H$2705,7,FALSE),"")</f>
        <v>0.101368341166115</v>
      </c>
    </row>
    <row r="531" spans="1:4" x14ac:dyDescent="0.25">
      <c r="A531">
        <f ca="1">IF(A530&lt;Settings!$B$3,A530+1,"")</f>
        <v>530</v>
      </c>
      <c r="B531" t="str">
        <f ca="1">IF(A530&lt;Settings!$B$3,VLOOKUP($A531,'List Calculations'!B$2:H$2705,5,FALSE),"")</f>
        <v>Luxembourg</v>
      </c>
      <c r="C531" t="str">
        <f ca="1">IF(A530&lt;Settings!$B$3,VLOOKUP($A531,'List Calculations'!B$2:H$2705,6,FALSE),"")</f>
        <v>Switzerland</v>
      </c>
      <c r="D531" s="3">
        <f ca="1">IF(A530&lt;Settings!$B$3,VLOOKUP($A531,'List Calculations'!B$2:H$2705,7,FALSE),"")</f>
        <v>0.10070032354604</v>
      </c>
    </row>
    <row r="532" spans="1:4" x14ac:dyDescent="0.25">
      <c r="A532">
        <f ca="1">IF(A531&lt;Settings!$B$3,A531+1,"")</f>
        <v>531</v>
      </c>
      <c r="B532" t="str">
        <f ca="1">IF(A531&lt;Settings!$B$3,VLOOKUP($A532,'List Calculations'!B$2:H$2705,5,FALSE),"")</f>
        <v>Sweden</v>
      </c>
      <c r="C532" t="str">
        <f ca="1">IF(A531&lt;Settings!$B$3,VLOOKUP($A532,'List Calculations'!B$2:H$2705,6,FALSE),"")</f>
        <v>Germany</v>
      </c>
      <c r="D532" s="3">
        <f ca="1">IF(A531&lt;Settings!$B$3,VLOOKUP($A532,'List Calculations'!B$2:H$2705,7,FALSE),"")</f>
        <v>0.100461115904212</v>
      </c>
    </row>
    <row r="533" spans="1:4" x14ac:dyDescent="0.25">
      <c r="A533">
        <f ca="1">IF(A532&lt;Settings!$B$3,A532+1,"")</f>
        <v>532</v>
      </c>
      <c r="B533" t="str">
        <f ca="1">IF(A532&lt;Settings!$B$3,VLOOKUP($A533,'List Calculations'!B$2:H$2705,5,FALSE),"")</f>
        <v>Lithuania</v>
      </c>
      <c r="C533" t="str">
        <f ca="1">IF(A532&lt;Settings!$B$3,VLOOKUP($A533,'List Calculations'!B$2:H$2705,6,FALSE),"")</f>
        <v>Belgium</v>
      </c>
      <c r="D533" s="3">
        <f ca="1">IF(A532&lt;Settings!$B$3,VLOOKUP($A533,'List Calculations'!B$2:H$2705,7,FALSE),"")</f>
        <v>9.9107317399651507E-2</v>
      </c>
    </row>
    <row r="534" spans="1:4" x14ac:dyDescent="0.25">
      <c r="A534">
        <f ca="1">IF(A533&lt;Settings!$B$3,A533+1,"")</f>
        <v>533</v>
      </c>
      <c r="B534" t="str">
        <f ca="1">IF(A533&lt;Settings!$B$3,VLOOKUP($A534,'List Calculations'!B$2:H$2705,5,FALSE),"")</f>
        <v>Austria</v>
      </c>
      <c r="C534" t="str">
        <f ca="1">IF(A533&lt;Settings!$B$3,VLOOKUP($A534,'List Calculations'!B$2:H$2705,6,FALSE),"")</f>
        <v>France</v>
      </c>
      <c r="D534" s="3">
        <f ca="1">IF(A533&lt;Settings!$B$3,VLOOKUP($A534,'List Calculations'!B$2:H$2705,7,FALSE),"")</f>
        <v>9.5445897823008594E-2</v>
      </c>
    </row>
    <row r="535" spans="1:4" x14ac:dyDescent="0.25">
      <c r="A535">
        <f ca="1">IF(A534&lt;Settings!$B$3,A534+1,"")</f>
        <v>534</v>
      </c>
      <c r="B535" t="str">
        <f ca="1">IF(A534&lt;Settings!$B$3,VLOOKUP($A535,'List Calculations'!B$2:H$2705,5,FALSE),"")</f>
        <v>Poland</v>
      </c>
      <c r="C535" t="str">
        <f ca="1">IF(A534&lt;Settings!$B$3,VLOOKUP($A535,'List Calculations'!B$2:H$2705,6,FALSE),"")</f>
        <v>Sweden</v>
      </c>
      <c r="D535" s="3">
        <f ca="1">IF(A534&lt;Settings!$B$3,VLOOKUP($A535,'List Calculations'!B$2:H$2705,7,FALSE),"")</f>
        <v>8.5934840780505201E-2</v>
      </c>
    </row>
    <row r="536" spans="1:4" x14ac:dyDescent="0.25">
      <c r="A536">
        <f ca="1">IF(A535&lt;Settings!$B$3,A535+1,"")</f>
        <v>535</v>
      </c>
      <c r="B536" t="str">
        <f ca="1">IF(A535&lt;Settings!$B$3,VLOOKUP($A536,'List Calculations'!B$2:H$2705,5,FALSE),"")</f>
        <v>Netherlands</v>
      </c>
      <c r="C536" t="str">
        <f ca="1">IF(A535&lt;Settings!$B$3,VLOOKUP($A536,'List Calculations'!B$2:H$2705,6,FALSE),"")</f>
        <v>Greece</v>
      </c>
      <c r="D536" s="3">
        <f ca="1">IF(A535&lt;Settings!$B$3,VLOOKUP($A536,'List Calculations'!B$2:H$2705,7,FALSE),"")</f>
        <v>8.4445065080415702E-2</v>
      </c>
    </row>
    <row r="537" spans="1:4" x14ac:dyDescent="0.25">
      <c r="A537">
        <f ca="1">IF(A536&lt;Settings!$B$3,A536+1,"")</f>
        <v>536</v>
      </c>
      <c r="B537" t="str">
        <f ca="1">IF(A536&lt;Settings!$B$3,VLOOKUP($A537,'List Calculations'!B$2:H$2705,5,FALSE),"")</f>
        <v>Ukraine</v>
      </c>
      <c r="C537" t="str">
        <f ca="1">IF(A536&lt;Settings!$B$3,VLOOKUP($A537,'List Calculations'!B$2:H$2705,6,FALSE),"")</f>
        <v>Latvia</v>
      </c>
      <c r="D537" s="3">
        <f ca="1">IF(A536&lt;Settings!$B$3,VLOOKUP($A537,'List Calculations'!B$2:H$2705,7,FALSE),"")</f>
        <v>7.9888675906855403E-2</v>
      </c>
    </row>
    <row r="538" spans="1:4" x14ac:dyDescent="0.25">
      <c r="A538">
        <f ca="1">IF(A537&lt;Settings!$B$3,A537+1,"")</f>
        <v>537</v>
      </c>
      <c r="B538" t="str">
        <f ca="1">IF(A537&lt;Settings!$B$3,VLOOKUP($A538,'List Calculations'!B$2:H$2705,5,FALSE),"")</f>
        <v>Luxembourg</v>
      </c>
      <c r="C538" t="str">
        <f ca="1">IF(A537&lt;Settings!$B$3,VLOOKUP($A538,'List Calculations'!B$2:H$2705,6,FALSE),"")</f>
        <v>Belgium</v>
      </c>
      <c r="D538" s="3">
        <f ca="1">IF(A537&lt;Settings!$B$3,VLOOKUP($A538,'List Calculations'!B$2:H$2705,7,FALSE),"")</f>
        <v>7.9088488576362595E-2</v>
      </c>
    </row>
    <row r="539" spans="1:4" x14ac:dyDescent="0.25">
      <c r="A539">
        <f ca="1">IF(A538&lt;Settings!$B$3,A538+1,"")</f>
        <v>538</v>
      </c>
      <c r="B539" t="str">
        <f ca="1">IF(A538&lt;Settings!$B$3,VLOOKUP($A539,'List Calculations'!B$2:H$2705,5,FALSE),"")</f>
        <v>Poland</v>
      </c>
      <c r="C539" t="str">
        <f ca="1">IF(A538&lt;Settings!$B$3,VLOOKUP($A539,'List Calculations'!B$2:H$2705,6,FALSE),"")</f>
        <v>Israel</v>
      </c>
      <c r="D539" s="3">
        <f ca="1">IF(A538&lt;Settings!$B$3,VLOOKUP($A539,'List Calculations'!B$2:H$2705,7,FALSE),"")</f>
        <v>7.8629165938807102E-2</v>
      </c>
    </row>
    <row r="540" spans="1:4" x14ac:dyDescent="0.25">
      <c r="A540">
        <f ca="1">IF(A539&lt;Settings!$B$3,A539+1,"")</f>
        <v>539</v>
      </c>
      <c r="B540" t="str">
        <f ca="1">IF(A539&lt;Settings!$B$3,VLOOKUP($A540,'List Calculations'!B$2:H$2705,5,FALSE),"")</f>
        <v>Russia</v>
      </c>
      <c r="C540" t="str">
        <f ca="1">IF(A539&lt;Settings!$B$3,VLOOKUP($A540,'List Calculations'!B$2:H$2705,6,FALSE),"")</f>
        <v>United Kingdom</v>
      </c>
      <c r="D540" s="3">
        <f ca="1">IF(A539&lt;Settings!$B$3,VLOOKUP($A540,'List Calculations'!B$2:H$2705,7,FALSE),"")</f>
        <v>7.7868006444445595E-2</v>
      </c>
    </row>
    <row r="541" spans="1:4" x14ac:dyDescent="0.25">
      <c r="A541">
        <f ca="1">IF(A540&lt;Settings!$B$3,A540+1,"")</f>
        <v>540</v>
      </c>
      <c r="B541" t="str">
        <f ca="1">IF(A540&lt;Settings!$B$3,VLOOKUP($A541,'List Calculations'!B$2:H$2705,5,FALSE),"")</f>
        <v>Monaco</v>
      </c>
      <c r="C541" t="str">
        <f ca="1">IF(A540&lt;Settings!$B$3,VLOOKUP($A541,'List Calculations'!B$2:H$2705,6,FALSE),"")</f>
        <v>Netherlands</v>
      </c>
      <c r="D541" s="3">
        <f ca="1">IF(A540&lt;Settings!$B$3,VLOOKUP($A541,'List Calculations'!B$2:H$2705,7,FALSE),"")</f>
        <v>7.3394920552815296E-2</v>
      </c>
    </row>
    <row r="542" spans="1:4" x14ac:dyDescent="0.25">
      <c r="A542">
        <f ca="1">IF(A541&lt;Settings!$B$3,A541+1,"")</f>
        <v>541</v>
      </c>
      <c r="B542" t="str">
        <f ca="1">IF(A541&lt;Settings!$B$3,VLOOKUP($A542,'List Calculations'!B$2:H$2705,5,FALSE),"")</f>
        <v>San Marino</v>
      </c>
      <c r="C542" t="str">
        <f ca="1">IF(A541&lt;Settings!$B$3,VLOOKUP($A542,'List Calculations'!B$2:H$2705,6,FALSE),"")</f>
        <v>Hungary</v>
      </c>
      <c r="D542" s="3">
        <f ca="1">IF(A541&lt;Settings!$B$3,VLOOKUP($A542,'List Calculations'!B$2:H$2705,7,FALSE),"")</f>
        <v>7.2960422594191304E-2</v>
      </c>
    </row>
    <row r="543" spans="1:4" x14ac:dyDescent="0.25">
      <c r="A543">
        <f ca="1">IF(A542&lt;Settings!$B$3,A542+1,"")</f>
        <v>542</v>
      </c>
      <c r="B543" t="str">
        <f ca="1">IF(A542&lt;Settings!$B$3,VLOOKUP($A543,'List Calculations'!B$2:H$2705,5,FALSE),"")</f>
        <v>Netherlands</v>
      </c>
      <c r="C543" t="str">
        <f ca="1">IF(A542&lt;Settings!$B$3,VLOOKUP($A543,'List Calculations'!B$2:H$2705,6,FALSE),"")</f>
        <v>Cyprus</v>
      </c>
      <c r="D543" s="3">
        <f ca="1">IF(A542&lt;Settings!$B$3,VLOOKUP($A543,'List Calculations'!B$2:H$2705,7,FALSE),"")</f>
        <v>7.0781171460937806E-2</v>
      </c>
    </row>
    <row r="544" spans="1:4" x14ac:dyDescent="0.25">
      <c r="A544">
        <f ca="1">IF(A543&lt;Settings!$B$3,A543+1,"")</f>
        <v>543</v>
      </c>
      <c r="B544" t="str">
        <f ca="1">IF(A543&lt;Settings!$B$3,VLOOKUP($A544,'List Calculations'!B$2:H$2705,5,FALSE),"")</f>
        <v>Germany</v>
      </c>
      <c r="C544" t="str">
        <f ca="1">IF(A543&lt;Settings!$B$3,VLOOKUP($A544,'List Calculations'!B$2:H$2705,6,FALSE),"")</f>
        <v>Iceland</v>
      </c>
      <c r="D544" s="3">
        <f ca="1">IF(A543&lt;Settings!$B$3,VLOOKUP($A544,'List Calculations'!B$2:H$2705,7,FALSE),"")</f>
        <v>7.0642856644818605E-2</v>
      </c>
    </row>
    <row r="545" spans="1:4" x14ac:dyDescent="0.25">
      <c r="A545">
        <f ca="1">IF(A544&lt;Settings!$B$3,A544+1,"")</f>
        <v>544</v>
      </c>
      <c r="B545" t="str">
        <f ca="1">IF(A544&lt;Settings!$B$3,VLOOKUP($A545,'List Calculations'!B$2:H$2705,5,FALSE),"")</f>
        <v>Turkey</v>
      </c>
      <c r="C545" t="str">
        <f ca="1">IF(A544&lt;Settings!$B$3,VLOOKUP($A545,'List Calculations'!B$2:H$2705,6,FALSE),"")</f>
        <v>Belgium</v>
      </c>
      <c r="D545" s="3">
        <f ca="1">IF(A544&lt;Settings!$B$3,VLOOKUP($A545,'List Calculations'!B$2:H$2705,7,FALSE),"")</f>
        <v>6.9450037996273903E-2</v>
      </c>
    </row>
    <row r="546" spans="1:4" x14ac:dyDescent="0.25">
      <c r="A546">
        <f ca="1">IF(A545&lt;Settings!$B$3,A545+1,"")</f>
        <v>545</v>
      </c>
      <c r="B546" t="str">
        <f ca="1">IF(A545&lt;Settings!$B$3,VLOOKUP($A546,'List Calculations'!B$2:H$2705,5,FALSE),"")</f>
        <v>Yugoslavia</v>
      </c>
      <c r="C546" t="str">
        <f ca="1">IF(A545&lt;Settings!$B$3,VLOOKUP($A546,'List Calculations'!B$2:H$2705,6,FALSE),"")</f>
        <v>Monaco</v>
      </c>
      <c r="D546" s="3">
        <f ca="1">IF(A545&lt;Settings!$B$3,VLOOKUP($A546,'List Calculations'!B$2:H$2705,7,FALSE),"")</f>
        <v>6.9298221182412301E-2</v>
      </c>
    </row>
    <row r="547" spans="1:4" x14ac:dyDescent="0.25">
      <c r="A547">
        <f ca="1">IF(A546&lt;Settings!$B$3,A546+1,"")</f>
        <v>546</v>
      </c>
      <c r="B547" t="str">
        <f ca="1">IF(A546&lt;Settings!$B$3,VLOOKUP($A547,'List Calculations'!B$2:H$2705,5,FALSE),"")</f>
        <v>Estonia</v>
      </c>
      <c r="C547" t="str">
        <f ca="1">IF(A546&lt;Settings!$B$3,VLOOKUP($A547,'List Calculations'!B$2:H$2705,6,FALSE),"")</f>
        <v>Cyprus</v>
      </c>
      <c r="D547" s="3">
        <f ca="1">IF(A546&lt;Settings!$B$3,VLOOKUP($A547,'List Calculations'!B$2:H$2705,7,FALSE),"")</f>
        <v>6.9144007885519901E-2</v>
      </c>
    </row>
    <row r="548" spans="1:4" x14ac:dyDescent="0.25">
      <c r="A548">
        <f ca="1">IF(A547&lt;Settings!$B$3,A547+1,"")</f>
        <v>547</v>
      </c>
      <c r="B548" t="str">
        <f ca="1">IF(A547&lt;Settings!$B$3,VLOOKUP($A548,'List Calculations'!B$2:H$2705,5,FALSE),"")</f>
        <v>Cyprus</v>
      </c>
      <c r="C548" t="str">
        <f ca="1">IF(A547&lt;Settings!$B$3,VLOOKUP($A548,'List Calculations'!B$2:H$2705,6,FALSE),"")</f>
        <v>Lithuania</v>
      </c>
      <c r="D548" s="3">
        <f ca="1">IF(A547&lt;Settings!$B$3,VLOOKUP($A548,'List Calculations'!B$2:H$2705,7,FALSE),"")</f>
        <v>6.7505527531105794E-2</v>
      </c>
    </row>
    <row r="549" spans="1:4" x14ac:dyDescent="0.25">
      <c r="A549">
        <f ca="1">IF(A548&lt;Settings!$B$3,A548+1,"")</f>
        <v>548</v>
      </c>
      <c r="B549" t="str">
        <f ca="1">IF(A548&lt;Settings!$B$3,VLOOKUP($A549,'List Calculations'!B$2:H$2705,5,FALSE),"")</f>
        <v>Belgium</v>
      </c>
      <c r="C549" t="str">
        <f ca="1">IF(A548&lt;Settings!$B$3,VLOOKUP($A549,'List Calculations'!B$2:H$2705,6,FALSE),"")</f>
        <v>United Kingdom</v>
      </c>
      <c r="D549" s="3">
        <f ca="1">IF(A548&lt;Settings!$B$3,VLOOKUP($A549,'List Calculations'!B$2:H$2705,7,FALSE),"")</f>
        <v>6.5933717701888703E-2</v>
      </c>
    </row>
    <row r="550" spans="1:4" x14ac:dyDescent="0.25">
      <c r="A550">
        <f ca="1">IF(A549&lt;Settings!$B$3,A549+1,"")</f>
        <v>549</v>
      </c>
      <c r="B550" t="str">
        <f ca="1">IF(A549&lt;Settings!$B$3,VLOOKUP($A550,'List Calculations'!B$2:H$2705,5,FALSE),"")</f>
        <v>France</v>
      </c>
      <c r="C550" t="str">
        <f ca="1">IF(A549&lt;Settings!$B$3,VLOOKUP($A550,'List Calculations'!B$2:H$2705,6,FALSE),"")</f>
        <v>United Kingdom</v>
      </c>
      <c r="D550" s="3">
        <f ca="1">IF(A549&lt;Settings!$B$3,VLOOKUP($A550,'List Calculations'!B$2:H$2705,7,FALSE),"")</f>
        <v>6.4616371348985596E-2</v>
      </c>
    </row>
    <row r="551" spans="1:4" x14ac:dyDescent="0.25">
      <c r="A551">
        <f ca="1">IF(A550&lt;Settings!$B$3,A550+1,"")</f>
        <v>550</v>
      </c>
      <c r="B551" t="str">
        <f ca="1">IF(A550&lt;Settings!$B$3,VLOOKUP($A551,'List Calculations'!B$2:H$2705,5,FALSE),"")</f>
        <v>Yugoslavia</v>
      </c>
      <c r="C551" t="str">
        <f ca="1">IF(A550&lt;Settings!$B$3,VLOOKUP($A551,'List Calculations'!B$2:H$2705,6,FALSE),"")</f>
        <v>Sweden</v>
      </c>
      <c r="D551" s="3">
        <f ca="1">IF(A550&lt;Settings!$B$3,VLOOKUP($A551,'List Calculations'!B$2:H$2705,7,FALSE),"")</f>
        <v>6.3427275482228901E-2</v>
      </c>
    </row>
    <row r="552" spans="1:4" x14ac:dyDescent="0.25">
      <c r="A552">
        <f ca="1">IF(A551&lt;Settings!$B$3,A551+1,"")</f>
        <v>551</v>
      </c>
      <c r="B552" t="str">
        <f ca="1">IF(A551&lt;Settings!$B$3,VLOOKUP($A552,'List Calculations'!B$2:H$2705,5,FALSE),"")</f>
        <v>Switzerland</v>
      </c>
      <c r="C552" t="str">
        <f ca="1">IF(A551&lt;Settings!$B$3,VLOOKUP($A552,'List Calculations'!B$2:H$2705,6,FALSE),"")</f>
        <v>Hungary</v>
      </c>
      <c r="D552" s="3">
        <f ca="1">IF(A551&lt;Settings!$B$3,VLOOKUP($A552,'List Calculations'!B$2:H$2705,7,FALSE),"")</f>
        <v>6.1083815202873003E-2</v>
      </c>
    </row>
    <row r="553" spans="1:4" x14ac:dyDescent="0.25">
      <c r="A553">
        <f ca="1">IF(A552&lt;Settings!$B$3,A552+1,"")</f>
        <v>552</v>
      </c>
      <c r="B553" t="str">
        <f ca="1">IF(A552&lt;Settings!$B$3,VLOOKUP($A553,'List Calculations'!B$2:H$2705,5,FALSE),"")</f>
        <v>Sweden</v>
      </c>
      <c r="C553" t="str">
        <f ca="1">IF(A552&lt;Settings!$B$3,VLOOKUP($A553,'List Calculations'!B$2:H$2705,6,FALSE),"")</f>
        <v>Netherlands</v>
      </c>
      <c r="D553" s="3">
        <f ca="1">IF(A552&lt;Settings!$B$3,VLOOKUP($A553,'List Calculations'!B$2:H$2705,7,FALSE),"")</f>
        <v>6.0655024175169298E-2</v>
      </c>
    </row>
    <row r="554" spans="1:4" x14ac:dyDescent="0.25">
      <c r="A554">
        <f ca="1">IF(A553&lt;Settings!$B$3,A553+1,"")</f>
        <v>553</v>
      </c>
      <c r="B554" t="str">
        <f ca="1">IF(A553&lt;Settings!$B$3,VLOOKUP($A554,'List Calculations'!B$2:H$2705,5,FALSE),"")</f>
        <v>Slovenia</v>
      </c>
      <c r="C554" t="str">
        <f ca="1">IF(A553&lt;Settings!$B$3,VLOOKUP($A554,'List Calculations'!B$2:H$2705,6,FALSE),"")</f>
        <v>Belgium</v>
      </c>
      <c r="D554" s="3">
        <f ca="1">IF(A553&lt;Settings!$B$3,VLOOKUP($A554,'List Calculations'!B$2:H$2705,7,FALSE),"")</f>
        <v>5.8321837524599997E-2</v>
      </c>
    </row>
    <row r="555" spans="1:4" x14ac:dyDescent="0.25">
      <c r="A555">
        <f ca="1">IF(A554&lt;Settings!$B$3,A554+1,"")</f>
        <v>554</v>
      </c>
      <c r="B555" t="str">
        <f ca="1">IF(A554&lt;Settings!$B$3,VLOOKUP($A555,'List Calculations'!B$2:H$2705,5,FALSE),"")</f>
        <v>Germany</v>
      </c>
      <c r="C555" t="str">
        <f ca="1">IF(A554&lt;Settings!$B$3,VLOOKUP($A555,'List Calculations'!B$2:H$2705,6,FALSE),"")</f>
        <v>Finland</v>
      </c>
      <c r="D555" s="3">
        <f ca="1">IF(A554&lt;Settings!$B$3,VLOOKUP($A555,'List Calculations'!B$2:H$2705,7,FALSE),"")</f>
        <v>5.52955965864389E-2</v>
      </c>
    </row>
    <row r="556" spans="1:4" x14ac:dyDescent="0.25">
      <c r="A556">
        <f ca="1">IF(A555&lt;Settings!$B$3,A555+1,"")</f>
        <v>555</v>
      </c>
      <c r="B556" t="str">
        <f ca="1">IF(A555&lt;Settings!$B$3,VLOOKUP($A556,'List Calculations'!B$2:H$2705,5,FALSE),"")</f>
        <v>Germany</v>
      </c>
      <c r="C556" t="str">
        <f ca="1">IF(A555&lt;Settings!$B$3,VLOOKUP($A556,'List Calculations'!B$2:H$2705,6,FALSE),"")</f>
        <v>Albania</v>
      </c>
      <c r="D556" s="3">
        <f ca="1">IF(A555&lt;Settings!$B$3,VLOOKUP($A556,'List Calculations'!B$2:H$2705,7,FALSE),"")</f>
        <v>5.3429841057661902E-2</v>
      </c>
    </row>
    <row r="557" spans="1:4" x14ac:dyDescent="0.25">
      <c r="A557">
        <f ca="1">IF(A556&lt;Settings!$B$3,A556+1,"")</f>
        <v>556</v>
      </c>
      <c r="B557" t="str">
        <f ca="1">IF(A556&lt;Settings!$B$3,VLOOKUP($A557,'List Calculations'!B$2:H$2705,5,FALSE),"")</f>
        <v>Italy</v>
      </c>
      <c r="C557" t="str">
        <f ca="1">IF(A556&lt;Settings!$B$3,VLOOKUP($A557,'List Calculations'!B$2:H$2705,6,FALSE),"")</f>
        <v>Iceland</v>
      </c>
      <c r="D557" s="3">
        <f ca="1">IF(A556&lt;Settings!$B$3,VLOOKUP($A557,'List Calculations'!B$2:H$2705,7,FALSE),"")</f>
        <v>5.1895699217127701E-2</v>
      </c>
    </row>
    <row r="558" spans="1:4" x14ac:dyDescent="0.25">
      <c r="A558">
        <f ca="1">IF(A557&lt;Settings!$B$3,A557+1,"")</f>
        <v>557</v>
      </c>
      <c r="B558" t="str">
        <f ca="1">IF(A557&lt;Settings!$B$3,VLOOKUP($A558,'List Calculations'!B$2:H$2705,5,FALSE),"")</f>
        <v>Norway</v>
      </c>
      <c r="C558" t="str">
        <f ca="1">IF(A557&lt;Settings!$B$3,VLOOKUP($A558,'List Calculations'!B$2:H$2705,6,FALSE),"")</f>
        <v>Israel</v>
      </c>
      <c r="D558" s="3">
        <f ca="1">IF(A557&lt;Settings!$B$3,VLOOKUP($A558,'List Calculations'!B$2:H$2705,7,FALSE),"")</f>
        <v>5.1014858024387502E-2</v>
      </c>
    </row>
    <row r="559" spans="1:4" x14ac:dyDescent="0.25">
      <c r="A559">
        <f ca="1">IF(A558&lt;Settings!$B$3,A558+1,"")</f>
        <v>558</v>
      </c>
      <c r="B559" t="str">
        <f ca="1">IF(A558&lt;Settings!$B$3,VLOOKUP($A559,'List Calculations'!B$2:H$2705,5,FALSE),"")</f>
        <v>Poland</v>
      </c>
      <c r="C559" t="str">
        <f ca="1">IF(A558&lt;Settings!$B$3,VLOOKUP($A559,'List Calculations'!B$2:H$2705,6,FALSE),"")</f>
        <v>Slovenia</v>
      </c>
      <c r="D559" s="3">
        <f ca="1">IF(A558&lt;Settings!$B$3,VLOOKUP($A559,'List Calculations'!B$2:H$2705,7,FALSE),"")</f>
        <v>4.5985213649696703E-2</v>
      </c>
    </row>
    <row r="560" spans="1:4" x14ac:dyDescent="0.25">
      <c r="A560">
        <f ca="1">IF(A559&lt;Settings!$B$3,A559+1,"")</f>
        <v>559</v>
      </c>
      <c r="B560" t="str">
        <f ca="1">IF(A559&lt;Settings!$B$3,VLOOKUP($A560,'List Calculations'!B$2:H$2705,5,FALSE),"")</f>
        <v>Iceland</v>
      </c>
      <c r="C560" t="str">
        <f ca="1">IF(A559&lt;Settings!$B$3,VLOOKUP($A560,'List Calculations'!B$2:H$2705,6,FALSE),"")</f>
        <v>Belgium</v>
      </c>
      <c r="D560" s="3">
        <f ca="1">IF(A559&lt;Settings!$B$3,VLOOKUP($A560,'List Calculations'!B$2:H$2705,7,FALSE),"")</f>
        <v>3.9433662495280401E-2</v>
      </c>
    </row>
    <row r="561" spans="1:4" x14ac:dyDescent="0.25">
      <c r="A561">
        <f ca="1">IF(A560&lt;Settings!$B$3,A560+1,"")</f>
        <v>560</v>
      </c>
      <c r="B561" t="str">
        <f ca="1">IF(A560&lt;Settings!$B$3,VLOOKUP($A561,'List Calculations'!B$2:H$2705,5,FALSE),"")</f>
        <v>Denmark</v>
      </c>
      <c r="C561" t="str">
        <f ca="1">IF(A560&lt;Settings!$B$3,VLOOKUP($A561,'List Calculations'!B$2:H$2705,6,FALSE),"")</f>
        <v>Cyprus</v>
      </c>
      <c r="D561" s="3">
        <f ca="1">IF(A560&lt;Settings!$B$3,VLOOKUP($A561,'List Calculations'!B$2:H$2705,7,FALSE),"")</f>
        <v>3.9368271892774698E-2</v>
      </c>
    </row>
    <row r="562" spans="1:4" x14ac:dyDescent="0.25">
      <c r="A562">
        <f ca="1">IF(A561&lt;Settings!$B$3,A561+1,"")</f>
        <v>561</v>
      </c>
      <c r="B562" t="str">
        <f ca="1">IF(A561&lt;Settings!$B$3,VLOOKUP($A562,'List Calculations'!B$2:H$2705,5,FALSE),"")</f>
        <v>Lithuania</v>
      </c>
      <c r="C562" t="str">
        <f ca="1">IF(A561&lt;Settings!$B$3,VLOOKUP($A562,'List Calculations'!B$2:H$2705,6,FALSE),"")</f>
        <v>Finland</v>
      </c>
      <c r="D562" s="3">
        <f ca="1">IF(A561&lt;Settings!$B$3,VLOOKUP($A562,'List Calculations'!B$2:H$2705,7,FALSE),"")</f>
        <v>3.9265206271538698E-2</v>
      </c>
    </row>
    <row r="563" spans="1:4" x14ac:dyDescent="0.25">
      <c r="A563">
        <f ca="1">IF(A562&lt;Settings!$B$3,A562+1,"")</f>
        <v>562</v>
      </c>
      <c r="B563" t="str">
        <f ca="1">IF(A562&lt;Settings!$B$3,VLOOKUP($A563,'List Calculations'!B$2:H$2705,5,FALSE),"")</f>
        <v>Portugal</v>
      </c>
      <c r="C563" t="str">
        <f ca="1">IF(A562&lt;Settings!$B$3,VLOOKUP($A563,'List Calculations'!B$2:H$2705,6,FALSE),"")</f>
        <v>Austria</v>
      </c>
      <c r="D563" s="3">
        <f ca="1">IF(A562&lt;Settings!$B$3,VLOOKUP($A563,'List Calculations'!B$2:H$2705,7,FALSE),"")</f>
        <v>3.65079300732098E-2</v>
      </c>
    </row>
    <row r="564" spans="1:4" x14ac:dyDescent="0.25">
      <c r="A564">
        <f ca="1">IF(A563&lt;Settings!$B$3,A563+1,"")</f>
        <v>563</v>
      </c>
      <c r="B564" t="str">
        <f ca="1">IF(A563&lt;Settings!$B$3,VLOOKUP($A564,'List Calculations'!B$2:H$2705,5,FALSE),"")</f>
        <v>Yugoslavia</v>
      </c>
      <c r="C564" t="str">
        <f ca="1">IF(A563&lt;Settings!$B$3,VLOOKUP($A564,'List Calculations'!B$2:H$2705,6,FALSE),"")</f>
        <v>Finland</v>
      </c>
      <c r="D564" s="3">
        <f ca="1">IF(A563&lt;Settings!$B$3,VLOOKUP($A564,'List Calculations'!B$2:H$2705,7,FALSE),"")</f>
        <v>3.6406569436755201E-2</v>
      </c>
    </row>
    <row r="565" spans="1:4" x14ac:dyDescent="0.25">
      <c r="A565">
        <f ca="1">IF(A564&lt;Settings!$B$3,A564+1,"")</f>
        <v>564</v>
      </c>
      <c r="B565" t="str">
        <f ca="1">IF(A564&lt;Settings!$B$3,VLOOKUP($A565,'List Calculations'!B$2:H$2705,5,FALSE),"")</f>
        <v>Israel</v>
      </c>
      <c r="C565" t="str">
        <f ca="1">IF(A564&lt;Settings!$B$3,VLOOKUP($A565,'List Calculations'!B$2:H$2705,6,FALSE),"")</f>
        <v>Iceland</v>
      </c>
      <c r="D565" s="3">
        <f ca="1">IF(A564&lt;Settings!$B$3,VLOOKUP($A565,'List Calculations'!B$2:H$2705,7,FALSE),"")</f>
        <v>3.53518485878088E-2</v>
      </c>
    </row>
    <row r="566" spans="1:4" x14ac:dyDescent="0.25">
      <c r="A566">
        <f ca="1">IF(A565&lt;Settings!$B$3,A565+1,"")</f>
        <v>565</v>
      </c>
      <c r="B566" t="str">
        <f ca="1">IF(A565&lt;Settings!$B$3,VLOOKUP($A566,'List Calculations'!B$2:H$2705,5,FALSE),"")</f>
        <v>Monaco</v>
      </c>
      <c r="C566" t="str">
        <f ca="1">IF(A565&lt;Settings!$B$3,VLOOKUP($A566,'List Calculations'!B$2:H$2705,6,FALSE),"")</f>
        <v>Luxembourg</v>
      </c>
      <c r="D566" s="3">
        <f ca="1">IF(A565&lt;Settings!$B$3,VLOOKUP($A566,'List Calculations'!B$2:H$2705,7,FALSE),"")</f>
        <v>3.2155357757137903E-2</v>
      </c>
    </row>
    <row r="567" spans="1:4" x14ac:dyDescent="0.25">
      <c r="A567">
        <f ca="1">IF(A566&lt;Settings!$B$3,A566+1,"")</f>
        <v>566</v>
      </c>
      <c r="B567" t="str">
        <f ca="1">IF(A566&lt;Settings!$B$3,VLOOKUP($A567,'List Calculations'!B$2:H$2705,5,FALSE),"")</f>
        <v>Greece</v>
      </c>
      <c r="C567" t="str">
        <f ca="1">IF(A566&lt;Settings!$B$3,VLOOKUP($A567,'List Calculations'!B$2:H$2705,6,FALSE),"")</f>
        <v>Finland</v>
      </c>
      <c r="D567" s="3">
        <f ca="1">IF(A566&lt;Settings!$B$3,VLOOKUP($A567,'List Calculations'!B$2:H$2705,7,FALSE),"")</f>
        <v>2.8305795636079999E-2</v>
      </c>
    </row>
    <row r="568" spans="1:4" x14ac:dyDescent="0.25">
      <c r="A568">
        <f ca="1">IF(A567&lt;Settings!$B$3,A567+1,"")</f>
        <v>567</v>
      </c>
      <c r="B568" t="str">
        <f ca="1">IF(A567&lt;Settings!$B$3,VLOOKUP($A568,'List Calculations'!B$2:H$2705,5,FALSE),"")</f>
        <v>Slovenia</v>
      </c>
      <c r="C568" t="str">
        <f ca="1">IF(A567&lt;Settings!$B$3,VLOOKUP($A568,'List Calculations'!B$2:H$2705,6,FALSE),"")</f>
        <v>Germany</v>
      </c>
      <c r="D568" s="3">
        <f ca="1">IF(A567&lt;Settings!$B$3,VLOOKUP($A568,'List Calculations'!B$2:H$2705,7,FALSE),"")</f>
        <v>2.28273364630695E-2</v>
      </c>
    </row>
    <row r="569" spans="1:4" x14ac:dyDescent="0.25">
      <c r="A569">
        <f ca="1">IF(A568&lt;Settings!$B$3,A568+1,"")</f>
        <v>568</v>
      </c>
      <c r="B569" t="str">
        <f ca="1">IF(A568&lt;Settings!$B$3,VLOOKUP($A569,'List Calculations'!B$2:H$2705,5,FALSE),"")</f>
        <v>Netherlands</v>
      </c>
      <c r="C569" t="str">
        <f ca="1">IF(A568&lt;Settings!$B$3,VLOOKUP($A569,'List Calculations'!B$2:H$2705,6,FALSE),"")</f>
        <v>Monaco</v>
      </c>
      <c r="D569" s="3">
        <f ca="1">IF(A568&lt;Settings!$B$3,VLOOKUP($A569,'List Calculations'!B$2:H$2705,7,FALSE),"")</f>
        <v>2.0399470854192098E-2</v>
      </c>
    </row>
    <row r="570" spans="1:4" x14ac:dyDescent="0.25">
      <c r="A570">
        <f ca="1">IF(A569&lt;Settings!$B$3,A569+1,"")</f>
        <v>569</v>
      </c>
      <c r="B570" t="str">
        <f ca="1">IF(A569&lt;Settings!$B$3,VLOOKUP($A570,'List Calculations'!B$2:H$2705,5,FALSE),"")</f>
        <v>Netherlands</v>
      </c>
      <c r="C570" t="str">
        <f ca="1">IF(A569&lt;Settings!$B$3,VLOOKUP($A570,'List Calculations'!B$2:H$2705,6,FALSE),"")</f>
        <v>Ireland</v>
      </c>
      <c r="D570" s="3">
        <f ca="1">IF(A569&lt;Settings!$B$3,VLOOKUP($A570,'List Calculations'!B$2:H$2705,7,FALSE),"")</f>
        <v>1.5672881466165401E-2</v>
      </c>
    </row>
    <row r="571" spans="1:4" x14ac:dyDescent="0.25">
      <c r="A571">
        <f ca="1">IF(A570&lt;Settings!$B$3,A570+1,"")</f>
        <v>570</v>
      </c>
      <c r="B571" t="str">
        <f ca="1">IF(A570&lt;Settings!$B$3,VLOOKUP($A571,'List Calculations'!B$2:H$2705,5,FALSE),"")</f>
        <v>Luxembourg</v>
      </c>
      <c r="C571" t="str">
        <f ca="1">IF(A570&lt;Settings!$B$3,VLOOKUP($A571,'List Calculations'!B$2:H$2705,6,FALSE),"")</f>
        <v>Ireland</v>
      </c>
      <c r="D571" s="3">
        <f ca="1">IF(A570&lt;Settings!$B$3,VLOOKUP($A571,'List Calculations'!B$2:H$2705,7,FALSE),"")</f>
        <v>1.37490821687527E-2</v>
      </c>
    </row>
    <row r="572" spans="1:4" x14ac:dyDescent="0.25">
      <c r="A572">
        <f ca="1">IF(A571&lt;Settings!$B$3,A571+1,"")</f>
        <v>571</v>
      </c>
      <c r="B572" t="str">
        <f ca="1">IF(A571&lt;Settings!$B$3,VLOOKUP($A572,'List Calculations'!B$2:H$2705,5,FALSE),"")</f>
        <v>Germany</v>
      </c>
      <c r="C572" t="str">
        <f ca="1">IF(A571&lt;Settings!$B$3,VLOOKUP($A572,'List Calculations'!B$2:H$2705,6,FALSE),"")</f>
        <v>Latvia</v>
      </c>
      <c r="D572" s="3">
        <f ca="1">IF(A571&lt;Settings!$B$3,VLOOKUP($A572,'List Calculations'!B$2:H$2705,7,FALSE),"")</f>
        <v>1.3230256356472301E-2</v>
      </c>
    </row>
    <row r="573" spans="1:4" x14ac:dyDescent="0.25">
      <c r="A573">
        <f ca="1">IF(A572&lt;Settings!$B$3,A572+1,"")</f>
        <v>572</v>
      </c>
      <c r="B573" t="str">
        <f ca="1">IF(A572&lt;Settings!$B$3,VLOOKUP($A573,'List Calculations'!B$2:H$2705,5,FALSE),"")</f>
        <v>Netherlands</v>
      </c>
      <c r="C573" t="str">
        <f ca="1">IF(A572&lt;Settings!$B$3,VLOOKUP($A573,'List Calculations'!B$2:H$2705,6,FALSE),"")</f>
        <v>Hungary</v>
      </c>
      <c r="D573" s="3">
        <f ca="1">IF(A572&lt;Settings!$B$3,VLOOKUP($A573,'List Calculations'!B$2:H$2705,7,FALSE),"")</f>
        <v>1.1167357391678401E-2</v>
      </c>
    </row>
    <row r="574" spans="1:4" x14ac:dyDescent="0.25">
      <c r="A574">
        <f ca="1">IF(A573&lt;Settings!$B$3,A573+1,"")</f>
        <v>573</v>
      </c>
      <c r="B574" t="str">
        <f ca="1">IF(A573&lt;Settings!$B$3,VLOOKUP($A574,'List Calculations'!B$2:H$2705,5,FALSE),"")</f>
        <v>Malta</v>
      </c>
      <c r="C574" t="str">
        <f ca="1">IF(A573&lt;Settings!$B$3,VLOOKUP($A574,'List Calculations'!B$2:H$2705,6,FALSE),"")</f>
        <v>Iceland</v>
      </c>
      <c r="D574" s="3">
        <f ca="1">IF(A573&lt;Settings!$B$3,VLOOKUP($A574,'List Calculations'!B$2:H$2705,7,FALSE),"")</f>
        <v>1.05331387764802E-2</v>
      </c>
    </row>
    <row r="575" spans="1:4" x14ac:dyDescent="0.25">
      <c r="A575">
        <f ca="1">IF(A574&lt;Settings!$B$3,A574+1,"")</f>
        <v>574</v>
      </c>
      <c r="B575" t="str">
        <f ca="1">IF(A574&lt;Settings!$B$3,VLOOKUP($A575,'List Calculations'!B$2:H$2705,5,FALSE),"")</f>
        <v>Estonia</v>
      </c>
      <c r="C575" t="str">
        <f ca="1">IF(A574&lt;Settings!$B$3,VLOOKUP($A575,'List Calculations'!B$2:H$2705,6,FALSE),"")</f>
        <v>Malta</v>
      </c>
      <c r="D575" s="3">
        <f ca="1">IF(A574&lt;Settings!$B$3,VLOOKUP($A575,'List Calculations'!B$2:H$2705,7,FALSE),"")</f>
        <v>1.02795817103497E-2</v>
      </c>
    </row>
    <row r="576" spans="1:4" x14ac:dyDescent="0.25">
      <c r="A576">
        <f ca="1">IF(A575&lt;Settings!$B$3,A575+1,"")</f>
        <v>575</v>
      </c>
      <c r="B576" t="str">
        <f ca="1">IF(A575&lt;Settings!$B$3,VLOOKUP($A576,'List Calculations'!B$2:H$2705,5,FALSE),"")</f>
        <v>Portugal</v>
      </c>
      <c r="C576" t="str">
        <f ca="1">IF(A575&lt;Settings!$B$3,VLOOKUP($A576,'List Calculations'!B$2:H$2705,6,FALSE),"")</f>
        <v>France</v>
      </c>
      <c r="D576" s="3">
        <f ca="1">IF(A575&lt;Settings!$B$3,VLOOKUP($A576,'List Calculations'!B$2:H$2705,7,FALSE),"")</f>
        <v>9.6204296233728705E-3</v>
      </c>
    </row>
    <row r="577" spans="1:4" x14ac:dyDescent="0.25">
      <c r="A577">
        <f ca="1">IF(A576&lt;Settings!$B$3,A576+1,"")</f>
        <v>576</v>
      </c>
      <c r="B577" t="str">
        <f ca="1">IF(A576&lt;Settings!$B$3,VLOOKUP($A577,'List Calculations'!B$2:H$2705,5,FALSE),"")</f>
        <v>Poland</v>
      </c>
      <c r="C577" t="str">
        <f ca="1">IF(A576&lt;Settings!$B$3,VLOOKUP($A577,'List Calculations'!B$2:H$2705,6,FALSE),"")</f>
        <v>France</v>
      </c>
      <c r="D577" s="3">
        <f ca="1">IF(A576&lt;Settings!$B$3,VLOOKUP($A577,'List Calculations'!B$2:H$2705,7,FALSE),"")</f>
        <v>8.9594196166723206E-3</v>
      </c>
    </row>
    <row r="578" spans="1:4" x14ac:dyDescent="0.25">
      <c r="A578">
        <f ca="1">IF(A577&lt;Settings!$B$3,A577+1,"")</f>
        <v>577</v>
      </c>
      <c r="B578" t="str">
        <f ca="1">IF(A577&lt;Settings!$B$3,VLOOKUP($A578,'List Calculations'!B$2:H$2705,5,FALSE),"")</f>
        <v>Hungary</v>
      </c>
      <c r="C578" t="str">
        <f ca="1">IF(A577&lt;Settings!$B$3,VLOOKUP($A578,'List Calculations'!B$2:H$2705,6,FALSE),"")</f>
        <v>Malta</v>
      </c>
      <c r="D578" s="3">
        <f ca="1">IF(A577&lt;Settings!$B$3,VLOOKUP($A578,'List Calculations'!B$2:H$2705,7,FALSE),"")</f>
        <v>8.5091877027779605E-3</v>
      </c>
    </row>
    <row r="579" spans="1:4" x14ac:dyDescent="0.25">
      <c r="A579">
        <f ca="1">IF(A578&lt;Settings!$B$3,A578+1,"")</f>
        <v>578</v>
      </c>
      <c r="B579" t="str">
        <f ca="1">IF(A578&lt;Settings!$B$3,VLOOKUP($A579,'List Calculations'!B$2:H$2705,5,FALSE),"")</f>
        <v>Israel</v>
      </c>
      <c r="C579" t="str">
        <f ca="1">IF(A578&lt;Settings!$B$3,VLOOKUP($A579,'List Calculations'!B$2:H$2705,6,FALSE),"")</f>
        <v>Finland</v>
      </c>
      <c r="D579" s="3">
        <f ca="1">IF(A578&lt;Settings!$B$3,VLOOKUP($A579,'List Calculations'!B$2:H$2705,7,FALSE),"")</f>
        <v>5.1979310249787398E-3</v>
      </c>
    </row>
    <row r="580" spans="1:4" x14ac:dyDescent="0.25">
      <c r="A580">
        <f ca="1">IF(A579&lt;Settings!$B$3,A579+1,"")</f>
        <v>579</v>
      </c>
      <c r="B580" t="str">
        <f ca="1">IF(A579&lt;Settings!$B$3,VLOOKUP($A580,'List Calculations'!B$2:H$2705,5,FALSE),"")</f>
        <v>Lithuania</v>
      </c>
      <c r="C580" t="str">
        <f ca="1">IF(A579&lt;Settings!$B$3,VLOOKUP($A580,'List Calculations'!B$2:H$2705,6,FALSE),"")</f>
        <v>Sweden</v>
      </c>
      <c r="D580" s="3">
        <f ca="1">IF(A579&lt;Settings!$B$3,VLOOKUP($A580,'List Calculations'!B$2:H$2705,7,FALSE),"")</f>
        <v>2.3966852964053798E-3</v>
      </c>
    </row>
    <row r="581" spans="1:4" x14ac:dyDescent="0.25">
      <c r="A581">
        <f ca="1">IF(A580&lt;Settings!$B$3,A580+1,"")</f>
        <v>580</v>
      </c>
      <c r="B581" t="str">
        <f ca="1">IF(A580&lt;Settings!$B$3,VLOOKUP($A581,'List Calculations'!B$2:H$2705,5,FALSE),"")</f>
        <v>Greece</v>
      </c>
      <c r="C581" t="str">
        <f ca="1">IF(A580&lt;Settings!$B$3,VLOOKUP($A581,'List Calculations'!B$2:H$2705,6,FALSE),"")</f>
        <v>Italy</v>
      </c>
      <c r="D581" s="3">
        <f ca="1">IF(A580&lt;Settings!$B$3,VLOOKUP($A581,'List Calculations'!B$2:H$2705,7,FALSE),"")</f>
        <v>-2.8986062114309701E-3</v>
      </c>
    </row>
    <row r="582" spans="1:4" x14ac:dyDescent="0.25">
      <c r="A582">
        <f ca="1">IF(A581&lt;Settings!$B$3,A581+1,"")</f>
        <v>581</v>
      </c>
      <c r="B582" t="str">
        <f ca="1">IF(A581&lt;Settings!$B$3,VLOOKUP($A582,'List Calculations'!B$2:H$2705,5,FALSE),"")</f>
        <v>Russia</v>
      </c>
      <c r="C582" t="str">
        <f ca="1">IF(A581&lt;Settings!$B$3,VLOOKUP($A582,'List Calculations'!B$2:H$2705,6,FALSE),"")</f>
        <v>Estonia</v>
      </c>
      <c r="D582" s="3">
        <f ca="1">IF(A581&lt;Settings!$B$3,VLOOKUP($A582,'List Calculations'!B$2:H$2705,7,FALSE),"")</f>
        <v>-3.9256045360206698E-3</v>
      </c>
    </row>
    <row r="583" spans="1:4" x14ac:dyDescent="0.25">
      <c r="A583">
        <f ca="1">IF(A582&lt;Settings!$B$3,A582+1,"")</f>
        <v>582</v>
      </c>
      <c r="B583" t="str">
        <f ca="1">IF(A582&lt;Settings!$B$3,VLOOKUP($A583,'List Calculations'!B$2:H$2705,5,FALSE),"")</f>
        <v>Germany</v>
      </c>
      <c r="C583" t="str">
        <f ca="1">IF(A582&lt;Settings!$B$3,VLOOKUP($A583,'List Calculations'!B$2:H$2705,6,FALSE),"")</f>
        <v>Luxembourg</v>
      </c>
      <c r="D583" s="3">
        <f ca="1">IF(A582&lt;Settings!$B$3,VLOOKUP($A583,'List Calculations'!B$2:H$2705,7,FALSE),"")</f>
        <v>-6.7421862861749299E-3</v>
      </c>
    </row>
    <row r="584" spans="1:4" x14ac:dyDescent="0.25">
      <c r="A584">
        <f ca="1">IF(A583&lt;Settings!$B$3,A583+1,"")</f>
        <v>583</v>
      </c>
      <c r="B584" t="str">
        <f ca="1">IF(A583&lt;Settings!$B$3,VLOOKUP($A584,'List Calculations'!B$2:H$2705,5,FALSE),"")</f>
        <v>Belgium</v>
      </c>
      <c r="C584" t="str">
        <f ca="1">IF(A583&lt;Settings!$B$3,VLOOKUP($A584,'List Calculations'!B$2:H$2705,6,FALSE),"")</f>
        <v>Israel</v>
      </c>
      <c r="D584" s="3">
        <f ca="1">IF(A583&lt;Settings!$B$3,VLOOKUP($A584,'List Calculations'!B$2:H$2705,7,FALSE),"")</f>
        <v>-6.9973806591038003E-3</v>
      </c>
    </row>
    <row r="585" spans="1:4" x14ac:dyDescent="0.25">
      <c r="A585">
        <f ca="1">IF(A584&lt;Settings!$B$3,A584+1,"")</f>
        <v>584</v>
      </c>
      <c r="B585" t="str">
        <f ca="1">IF(A584&lt;Settings!$B$3,VLOOKUP($A585,'List Calculations'!B$2:H$2705,5,FALSE),"")</f>
        <v>Spain</v>
      </c>
      <c r="C585" t="str">
        <f ca="1">IF(A584&lt;Settings!$B$3,VLOOKUP($A585,'List Calculations'!B$2:H$2705,6,FALSE),"")</f>
        <v>Netherlands</v>
      </c>
      <c r="D585" s="3">
        <f ca="1">IF(A584&lt;Settings!$B$3,VLOOKUP($A585,'List Calculations'!B$2:H$2705,7,FALSE),"")</f>
        <v>-8.2791187448026295E-3</v>
      </c>
    </row>
    <row r="586" spans="1:4" x14ac:dyDescent="0.25">
      <c r="A586">
        <f ca="1">IF(A585&lt;Settings!$B$3,A585+1,"")</f>
        <v>585</v>
      </c>
      <c r="B586" t="str">
        <f ca="1">IF(A585&lt;Settings!$B$3,VLOOKUP($A586,'List Calculations'!B$2:H$2705,5,FALSE),"")</f>
        <v>Ireland</v>
      </c>
      <c r="C586" t="str">
        <f ca="1">IF(A585&lt;Settings!$B$3,VLOOKUP($A586,'List Calculations'!B$2:H$2705,6,FALSE),"")</f>
        <v>Iceland</v>
      </c>
      <c r="D586" s="3">
        <f ca="1">IF(A585&lt;Settings!$B$3,VLOOKUP($A586,'List Calculations'!B$2:H$2705,7,FALSE),"")</f>
        <v>-1.04999701577124E-2</v>
      </c>
    </row>
    <row r="587" spans="1:4" x14ac:dyDescent="0.25">
      <c r="A587">
        <f ca="1">IF(A586&lt;Settings!$B$3,A586+1,"")</f>
        <v>586</v>
      </c>
      <c r="B587" t="str">
        <f ca="1">IF(A586&lt;Settings!$B$3,VLOOKUP($A587,'List Calculations'!B$2:H$2705,5,FALSE),"")</f>
        <v>Sweden</v>
      </c>
      <c r="C587" t="str">
        <f ca="1">IF(A586&lt;Settings!$B$3,VLOOKUP($A587,'List Calculations'!B$2:H$2705,6,FALSE),"")</f>
        <v>Luxembourg</v>
      </c>
      <c r="D587" s="3">
        <f ca="1">IF(A586&lt;Settings!$B$3,VLOOKUP($A587,'List Calculations'!B$2:H$2705,7,FALSE),"")</f>
        <v>-1.3140515127502301E-2</v>
      </c>
    </row>
    <row r="588" spans="1:4" x14ac:dyDescent="0.25">
      <c r="A588">
        <f ca="1">IF(A587&lt;Settings!$B$3,A587+1,"")</f>
        <v>587</v>
      </c>
      <c r="B588" t="str">
        <f ca="1">IF(A587&lt;Settings!$B$3,VLOOKUP($A588,'List Calculations'!B$2:H$2705,5,FALSE),"")</f>
        <v>Monaco</v>
      </c>
      <c r="C588" t="str">
        <f ca="1">IF(A587&lt;Settings!$B$3,VLOOKUP($A588,'List Calculations'!B$2:H$2705,6,FALSE),"")</f>
        <v>Ireland</v>
      </c>
      <c r="D588" s="3">
        <f ca="1">IF(A587&lt;Settings!$B$3,VLOOKUP($A588,'List Calculations'!B$2:H$2705,7,FALSE),"")</f>
        <v>-1.49785706796461E-2</v>
      </c>
    </row>
    <row r="589" spans="1:4" x14ac:dyDescent="0.25">
      <c r="A589">
        <f ca="1">IF(A588&lt;Settings!$B$3,A588+1,"")</f>
        <v>588</v>
      </c>
      <c r="B589" t="str">
        <f ca="1">IF(A588&lt;Settings!$B$3,VLOOKUP($A589,'List Calculations'!B$2:H$2705,5,FALSE),"")</f>
        <v>United Kingdom</v>
      </c>
      <c r="C589" t="str">
        <f ca="1">IF(A588&lt;Settings!$B$3,VLOOKUP($A589,'List Calculations'!B$2:H$2705,6,FALSE),"")</f>
        <v>Netherlands</v>
      </c>
      <c r="D589" s="3">
        <f ca="1">IF(A588&lt;Settings!$B$3,VLOOKUP($A589,'List Calculations'!B$2:H$2705,7,FALSE),"")</f>
        <v>-1.6635376746809701E-2</v>
      </c>
    </row>
    <row r="590" spans="1:4" x14ac:dyDescent="0.25">
      <c r="A590">
        <f ca="1">IF(A589&lt;Settings!$B$3,A589+1,"")</f>
        <v>589</v>
      </c>
      <c r="B590" t="str">
        <f ca="1">IF(A589&lt;Settings!$B$3,VLOOKUP($A590,'List Calculations'!B$2:H$2705,5,FALSE),"")</f>
        <v>Iceland</v>
      </c>
      <c r="C590" t="str">
        <f ca="1">IF(A589&lt;Settings!$B$3,VLOOKUP($A590,'List Calculations'!B$2:H$2705,6,FALSE),"")</f>
        <v>Germany</v>
      </c>
      <c r="D590" s="3">
        <f ca="1">IF(A589&lt;Settings!$B$3,VLOOKUP($A590,'List Calculations'!B$2:H$2705,7,FALSE),"")</f>
        <v>-2.9783371538428499E-2</v>
      </c>
    </row>
    <row r="591" spans="1:4" x14ac:dyDescent="0.25">
      <c r="A591">
        <f ca="1">IF(A590&lt;Settings!$B$3,A590+1,"")</f>
        <v>590</v>
      </c>
      <c r="B591" t="str">
        <f ca="1">IF(A590&lt;Settings!$B$3,VLOOKUP($A591,'List Calculations'!B$2:H$2705,5,FALSE),"")</f>
        <v>Romania</v>
      </c>
      <c r="C591" t="str">
        <f ca="1">IF(A590&lt;Settings!$B$3,VLOOKUP($A591,'List Calculations'!B$2:H$2705,6,FALSE),"")</f>
        <v>Armenia</v>
      </c>
      <c r="D591" s="3">
        <f ca="1">IF(A590&lt;Settings!$B$3,VLOOKUP($A591,'List Calculations'!B$2:H$2705,7,FALSE),"")</f>
        <v>-3.0395589667846602E-2</v>
      </c>
    </row>
    <row r="592" spans="1:4" x14ac:dyDescent="0.25">
      <c r="A592">
        <f ca="1">IF(A591&lt;Settings!$B$3,A591+1,"")</f>
        <v>591</v>
      </c>
      <c r="B592" t="str">
        <f ca="1">IF(A591&lt;Settings!$B$3,VLOOKUP($A592,'List Calculations'!B$2:H$2705,5,FALSE),"")</f>
        <v>United Kingdom</v>
      </c>
      <c r="C592" t="str">
        <f ca="1">IF(A591&lt;Settings!$B$3,VLOOKUP($A592,'List Calculations'!B$2:H$2705,6,FALSE),"")</f>
        <v>Moldova</v>
      </c>
      <c r="D592" s="3">
        <f ca="1">IF(A591&lt;Settings!$B$3,VLOOKUP($A592,'List Calculations'!B$2:H$2705,7,FALSE),"")</f>
        <v>-3.1193782981048E-2</v>
      </c>
    </row>
    <row r="593" spans="1:4" x14ac:dyDescent="0.25">
      <c r="A593">
        <f ca="1">IF(A592&lt;Settings!$B$3,A592+1,"")</f>
        <v>592</v>
      </c>
      <c r="B593" t="str">
        <f ca="1">IF(A592&lt;Settings!$B$3,VLOOKUP($A593,'List Calculations'!B$2:H$2705,5,FALSE),"")</f>
        <v>Malta</v>
      </c>
      <c r="C593" t="str">
        <f ca="1">IF(A592&lt;Settings!$B$3,VLOOKUP($A593,'List Calculations'!B$2:H$2705,6,FALSE),"")</f>
        <v>Denmark</v>
      </c>
      <c r="D593" s="3">
        <f ca="1">IF(A592&lt;Settings!$B$3,VLOOKUP($A593,'List Calculations'!B$2:H$2705,7,FALSE),"")</f>
        <v>-3.2054379228152602E-2</v>
      </c>
    </row>
    <row r="594" spans="1:4" x14ac:dyDescent="0.25">
      <c r="A594">
        <f ca="1">IF(A593&lt;Settings!$B$3,A593+1,"")</f>
        <v>593</v>
      </c>
      <c r="B594" t="str">
        <f ca="1">IF(A593&lt;Settings!$B$3,VLOOKUP($A594,'List Calculations'!B$2:H$2705,5,FALSE),"")</f>
        <v>Turkey</v>
      </c>
      <c r="C594" t="str">
        <f ca="1">IF(A593&lt;Settings!$B$3,VLOOKUP($A594,'List Calculations'!B$2:H$2705,6,FALSE),"")</f>
        <v>Croatia</v>
      </c>
      <c r="D594" s="3">
        <f ca="1">IF(A593&lt;Settings!$B$3,VLOOKUP($A594,'List Calculations'!B$2:H$2705,7,FALSE),"")</f>
        <v>-4.0059229939712997E-2</v>
      </c>
    </row>
    <row r="595" spans="1:4" x14ac:dyDescent="0.25">
      <c r="A595">
        <f ca="1">IF(A594&lt;Settings!$B$3,A594+1,"")</f>
        <v>594</v>
      </c>
      <c r="B595" t="str">
        <f ca="1">IF(A594&lt;Settings!$B$3,VLOOKUP($A595,'List Calculations'!B$2:H$2705,5,FALSE),"")</f>
        <v>Belgium</v>
      </c>
      <c r="C595" t="str">
        <f ca="1">IF(A594&lt;Settings!$B$3,VLOOKUP($A595,'List Calculations'!B$2:H$2705,6,FALSE),"")</f>
        <v>Sweden</v>
      </c>
      <c r="D595" s="3">
        <f ca="1">IF(A594&lt;Settings!$B$3,VLOOKUP($A595,'List Calculations'!B$2:H$2705,7,FALSE),"")</f>
        <v>-4.2160494035781398E-2</v>
      </c>
    </row>
    <row r="596" spans="1:4" x14ac:dyDescent="0.25">
      <c r="A596">
        <f ca="1">IF(A595&lt;Settings!$B$3,A595+1,"")</f>
        <v>595</v>
      </c>
      <c r="B596" t="str">
        <f ca="1">IF(A595&lt;Settings!$B$3,VLOOKUP($A596,'List Calculations'!B$2:H$2705,5,FALSE),"")</f>
        <v>Switzerland</v>
      </c>
      <c r="C596" t="str">
        <f ca="1">IF(A595&lt;Settings!$B$3,VLOOKUP($A596,'List Calculations'!B$2:H$2705,6,FALSE),"")</f>
        <v>Finland</v>
      </c>
      <c r="D596" s="3">
        <f ca="1">IF(A595&lt;Settings!$B$3,VLOOKUP($A596,'List Calculations'!B$2:H$2705,7,FALSE),"")</f>
        <v>-4.2911754653146797E-2</v>
      </c>
    </row>
    <row r="597" spans="1:4" x14ac:dyDescent="0.25">
      <c r="A597">
        <f ca="1">IF(A596&lt;Settings!$B$3,A596+1,"")</f>
        <v>596</v>
      </c>
      <c r="B597" t="str">
        <f ca="1">IF(A596&lt;Settings!$B$3,VLOOKUP($A597,'List Calculations'!B$2:H$2705,5,FALSE),"")</f>
        <v>Israel</v>
      </c>
      <c r="C597" t="str">
        <f ca="1">IF(A596&lt;Settings!$B$3,VLOOKUP($A597,'List Calculations'!B$2:H$2705,6,FALSE),"")</f>
        <v>Greece</v>
      </c>
      <c r="D597" s="3">
        <f ca="1">IF(A596&lt;Settings!$B$3,VLOOKUP($A597,'List Calculations'!B$2:H$2705,7,FALSE),"")</f>
        <v>-4.5247816473681902E-2</v>
      </c>
    </row>
    <row r="598" spans="1:4" x14ac:dyDescent="0.25">
      <c r="A598">
        <f ca="1">IF(A597&lt;Settings!$B$3,A597+1,"")</f>
        <v>597</v>
      </c>
      <c r="B598" t="str">
        <f ca="1">IF(A597&lt;Settings!$B$3,VLOOKUP($A598,'List Calculations'!B$2:H$2705,5,FALSE),"")</f>
        <v>Slovenia</v>
      </c>
      <c r="C598" t="str">
        <f ca="1">IF(A597&lt;Settings!$B$3,VLOOKUP($A598,'List Calculations'!B$2:H$2705,6,FALSE),"")</f>
        <v>Russia</v>
      </c>
      <c r="D598" s="3">
        <f ca="1">IF(A597&lt;Settings!$B$3,VLOOKUP($A598,'List Calculations'!B$2:H$2705,7,FALSE),"")</f>
        <v>-4.5681141599975598E-2</v>
      </c>
    </row>
    <row r="599" spans="1:4" x14ac:dyDescent="0.25">
      <c r="A599">
        <f ca="1">IF(A598&lt;Settings!$B$3,A598+1,"")</f>
        <v>598</v>
      </c>
      <c r="B599" t="str">
        <f ca="1">IF(A598&lt;Settings!$B$3,VLOOKUP($A599,'List Calculations'!B$2:H$2705,5,FALSE),"")</f>
        <v>Belgium</v>
      </c>
      <c r="C599" t="str">
        <f ca="1">IF(A598&lt;Settings!$B$3,VLOOKUP($A599,'List Calculations'!B$2:H$2705,6,FALSE),"")</f>
        <v>Latvia</v>
      </c>
      <c r="D599" s="3">
        <f ca="1">IF(A598&lt;Settings!$B$3,VLOOKUP($A599,'List Calculations'!B$2:H$2705,7,FALSE),"")</f>
        <v>-4.8958563566874599E-2</v>
      </c>
    </row>
    <row r="600" spans="1:4" x14ac:dyDescent="0.25">
      <c r="A600">
        <f ca="1">IF(A599&lt;Settings!$B$3,A599+1,"")</f>
        <v>599</v>
      </c>
      <c r="B600" t="str">
        <f ca="1">IF(A599&lt;Settings!$B$3,VLOOKUP($A600,'List Calculations'!B$2:H$2705,5,FALSE),"")</f>
        <v>Switzerland</v>
      </c>
      <c r="C600" t="str">
        <f ca="1">IF(A599&lt;Settings!$B$3,VLOOKUP($A600,'List Calculations'!B$2:H$2705,6,FALSE),"")</f>
        <v>Sweden</v>
      </c>
      <c r="D600" s="3">
        <f ca="1">IF(A599&lt;Settings!$B$3,VLOOKUP($A600,'List Calculations'!B$2:H$2705,7,FALSE),"")</f>
        <v>-5.08157827580447E-2</v>
      </c>
    </row>
    <row r="601" spans="1:4" x14ac:dyDescent="0.25">
      <c r="A601">
        <f ca="1">IF(A600&lt;Settings!$B$3,A600+1,"")</f>
        <v>600</v>
      </c>
      <c r="B601" t="str">
        <f ca="1">IF(A600&lt;Settings!$B$3,VLOOKUP($A601,'List Calculations'!B$2:H$2705,5,FALSE),"")</f>
        <v>Norway</v>
      </c>
      <c r="C601" t="str">
        <f ca="1">IF(A600&lt;Settings!$B$3,VLOOKUP($A601,'List Calculations'!B$2:H$2705,6,FALSE),"")</f>
        <v>Switzerland</v>
      </c>
      <c r="D601" s="3">
        <f ca="1">IF(A600&lt;Settings!$B$3,VLOOKUP($A601,'List Calculations'!B$2:H$2705,7,FALSE),"")</f>
        <v>-5.1486452071715198E-2</v>
      </c>
    </row>
    <row r="602" spans="1:4" x14ac:dyDescent="0.25">
      <c r="A602">
        <f ca="1">IF(A601&lt;Settings!$B$3,A601+1,"")</f>
        <v>601</v>
      </c>
      <c r="B602" t="str">
        <f ca="1">IF(A601&lt;Settings!$B$3,VLOOKUP($A602,'List Calculations'!B$2:H$2705,5,FALSE),"")</f>
        <v>FYR Macedonia</v>
      </c>
      <c r="C602" t="str">
        <f ca="1">IF(A601&lt;Settings!$B$3,VLOOKUP($A602,'List Calculations'!B$2:H$2705,6,FALSE),"")</f>
        <v>Belarus</v>
      </c>
      <c r="D602" s="3">
        <f ca="1">IF(A601&lt;Settings!$B$3,VLOOKUP($A602,'List Calculations'!B$2:H$2705,7,FALSE),"")</f>
        <v>-5.3899259114750402E-2</v>
      </c>
    </row>
    <row r="603" spans="1:4" x14ac:dyDescent="0.25">
      <c r="A603">
        <f ca="1">IF(A602&lt;Settings!$B$3,A602+1,"")</f>
        <v>602</v>
      </c>
      <c r="B603" t="str">
        <f ca="1">IF(A602&lt;Settings!$B$3,VLOOKUP($A603,'List Calculations'!B$2:H$2705,5,FALSE),"")</f>
        <v>Luxembourg</v>
      </c>
      <c r="C603" t="str">
        <f ca="1">IF(A602&lt;Settings!$B$3,VLOOKUP($A603,'List Calculations'!B$2:H$2705,6,FALSE),"")</f>
        <v>Monaco</v>
      </c>
      <c r="D603" s="3">
        <f ca="1">IF(A602&lt;Settings!$B$3,VLOOKUP($A603,'List Calculations'!B$2:H$2705,7,FALSE),"")</f>
        <v>-5.4326644932295103E-2</v>
      </c>
    </row>
    <row r="604" spans="1:4" x14ac:dyDescent="0.25">
      <c r="A604">
        <f ca="1">IF(A603&lt;Settings!$B$3,A603+1,"")</f>
        <v>603</v>
      </c>
      <c r="B604" t="str">
        <f ca="1">IF(A603&lt;Settings!$B$3,VLOOKUP($A604,'List Calculations'!B$2:H$2705,5,FALSE),"")</f>
        <v>Belgium</v>
      </c>
      <c r="C604" t="str">
        <f ca="1">IF(A603&lt;Settings!$B$3,VLOOKUP($A604,'List Calculations'!B$2:H$2705,6,FALSE),"")</f>
        <v>Switzerland</v>
      </c>
      <c r="D604" s="3">
        <f ca="1">IF(A603&lt;Settings!$B$3,VLOOKUP($A604,'List Calculations'!B$2:H$2705,7,FALSE),"")</f>
        <v>-5.5492137284825098E-2</v>
      </c>
    </row>
    <row r="605" spans="1:4" x14ac:dyDescent="0.25">
      <c r="A605">
        <f ca="1">IF(A604&lt;Settings!$B$3,A604+1,"")</f>
        <v>604</v>
      </c>
      <c r="B605" t="str">
        <f ca="1">IF(A604&lt;Settings!$B$3,VLOOKUP($A605,'List Calculations'!B$2:H$2705,5,FALSE),"")</f>
        <v>Israel</v>
      </c>
      <c r="C605" t="str">
        <f ca="1">IF(A604&lt;Settings!$B$3,VLOOKUP($A605,'List Calculations'!B$2:H$2705,6,FALSE),"")</f>
        <v>Latvia</v>
      </c>
      <c r="D605" s="3">
        <f ca="1">IF(A604&lt;Settings!$B$3,VLOOKUP($A605,'List Calculations'!B$2:H$2705,7,FALSE),"")</f>
        <v>-5.9692730059375698E-2</v>
      </c>
    </row>
    <row r="606" spans="1:4" x14ac:dyDescent="0.25">
      <c r="A606">
        <f ca="1">IF(A605&lt;Settings!$B$3,A605+1,"")</f>
        <v>605</v>
      </c>
      <c r="B606" t="str">
        <f ca="1">IF(A605&lt;Settings!$B$3,VLOOKUP($A606,'List Calculations'!B$2:H$2705,5,FALSE),"")</f>
        <v>Slovenia</v>
      </c>
      <c r="C606" t="str">
        <f ca="1">IF(A605&lt;Settings!$B$3,VLOOKUP($A606,'List Calculations'!B$2:H$2705,6,FALSE),"")</f>
        <v>Albania</v>
      </c>
      <c r="D606" s="3">
        <f ca="1">IF(A605&lt;Settings!$B$3,VLOOKUP($A606,'List Calculations'!B$2:H$2705,7,FALSE),"")</f>
        <v>-6.2733604997088493E-2</v>
      </c>
    </row>
    <row r="607" spans="1:4" x14ac:dyDescent="0.25">
      <c r="A607">
        <f ca="1">IF(A606&lt;Settings!$B$3,A606+1,"")</f>
        <v>606</v>
      </c>
      <c r="B607" t="str">
        <f ca="1">IF(A606&lt;Settings!$B$3,VLOOKUP($A607,'List Calculations'!B$2:H$2705,5,FALSE),"")</f>
        <v>Bulgaria</v>
      </c>
      <c r="C607" t="str">
        <f ca="1">IF(A606&lt;Settings!$B$3,VLOOKUP($A607,'List Calculations'!B$2:H$2705,6,FALSE),"")</f>
        <v>Hungary</v>
      </c>
      <c r="D607" s="3">
        <f ca="1">IF(A606&lt;Settings!$B$3,VLOOKUP($A607,'List Calculations'!B$2:H$2705,7,FALSE),"")</f>
        <v>-6.4136355776278894E-2</v>
      </c>
    </row>
    <row r="608" spans="1:4" x14ac:dyDescent="0.25">
      <c r="A608">
        <f ca="1">IF(A607&lt;Settings!$B$3,A607+1,"")</f>
        <v>607</v>
      </c>
      <c r="B608" t="str">
        <f ca="1">IF(A607&lt;Settings!$B$3,VLOOKUP($A608,'List Calculations'!B$2:H$2705,5,FALSE),"")</f>
        <v>Germany</v>
      </c>
      <c r="C608" t="str">
        <f ca="1">IF(A607&lt;Settings!$B$3,VLOOKUP($A608,'List Calculations'!B$2:H$2705,6,FALSE),"")</f>
        <v>United Kingdom</v>
      </c>
      <c r="D608" s="3">
        <f ca="1">IF(A607&lt;Settings!$B$3,VLOOKUP($A608,'List Calculations'!B$2:H$2705,7,FALSE),"")</f>
        <v>-6.9454893170388901E-2</v>
      </c>
    </row>
    <row r="609" spans="1:4" x14ac:dyDescent="0.25">
      <c r="A609">
        <f ca="1">IF(A608&lt;Settings!$B$3,A608+1,"")</f>
        <v>608</v>
      </c>
      <c r="B609" t="str">
        <f ca="1">IF(A608&lt;Settings!$B$3,VLOOKUP($A609,'List Calculations'!B$2:H$2705,5,FALSE),"")</f>
        <v>Monaco</v>
      </c>
      <c r="C609" t="str">
        <f ca="1">IF(A608&lt;Settings!$B$3,VLOOKUP($A609,'List Calculations'!B$2:H$2705,6,FALSE),"")</f>
        <v>Yugoslavia</v>
      </c>
      <c r="D609" s="3">
        <f ca="1">IF(A608&lt;Settings!$B$3,VLOOKUP($A609,'List Calculations'!B$2:H$2705,7,FALSE),"")</f>
        <v>-6.9612485145573305E-2</v>
      </c>
    </row>
    <row r="610" spans="1:4" x14ac:dyDescent="0.25">
      <c r="A610">
        <f ca="1">IF(A609&lt;Settings!$B$3,A609+1,"")</f>
        <v>609</v>
      </c>
      <c r="B610" t="str">
        <f ca="1">IF(A609&lt;Settings!$B$3,VLOOKUP($A610,'List Calculations'!B$2:H$2705,5,FALSE),"")</f>
        <v>Germany</v>
      </c>
      <c r="C610" t="str">
        <f ca="1">IF(A609&lt;Settings!$B$3,VLOOKUP($A610,'List Calculations'!B$2:H$2705,6,FALSE),"")</f>
        <v>Sweden</v>
      </c>
      <c r="D610" s="3">
        <f ca="1">IF(A609&lt;Settings!$B$3,VLOOKUP($A610,'List Calculations'!B$2:H$2705,7,FALSE),"")</f>
        <v>-7.0292181271625703E-2</v>
      </c>
    </row>
    <row r="611" spans="1:4" x14ac:dyDescent="0.25">
      <c r="A611">
        <f ca="1">IF(A610&lt;Settings!$B$3,A610+1,"")</f>
        <v>610</v>
      </c>
      <c r="B611" t="str">
        <f ca="1">IF(A610&lt;Settings!$B$3,VLOOKUP($A611,'List Calculations'!B$2:H$2705,5,FALSE),"")</f>
        <v>Malta</v>
      </c>
      <c r="C611" t="str">
        <f ca="1">IF(A610&lt;Settings!$B$3,VLOOKUP($A611,'List Calculations'!B$2:H$2705,6,FALSE),"")</f>
        <v>Netherlands</v>
      </c>
      <c r="D611" s="3">
        <f ca="1">IF(A610&lt;Settings!$B$3,VLOOKUP($A611,'List Calculations'!B$2:H$2705,7,FALSE),"")</f>
        <v>-7.3308726335862995E-2</v>
      </c>
    </row>
    <row r="612" spans="1:4" x14ac:dyDescent="0.25">
      <c r="A612">
        <f ca="1">IF(A611&lt;Settings!$B$3,A611+1,"")</f>
        <v>611</v>
      </c>
      <c r="B612" t="str">
        <f ca="1">IF(A611&lt;Settings!$B$3,VLOOKUP($A612,'List Calculations'!B$2:H$2705,5,FALSE),"")</f>
        <v>Israel</v>
      </c>
      <c r="C612" t="str">
        <f ca="1">IF(A611&lt;Settings!$B$3,VLOOKUP($A612,'List Calculations'!B$2:H$2705,6,FALSE),"")</f>
        <v>Slovenia</v>
      </c>
      <c r="D612" s="3">
        <f ca="1">IF(A611&lt;Settings!$B$3,VLOOKUP($A612,'List Calculations'!B$2:H$2705,7,FALSE),"")</f>
        <v>-7.4507254842796994E-2</v>
      </c>
    </row>
    <row r="613" spans="1:4" x14ac:dyDescent="0.25">
      <c r="A613">
        <f ca="1">IF(A612&lt;Settings!$B$3,A612+1,"")</f>
        <v>612</v>
      </c>
      <c r="B613" t="str">
        <f ca="1">IF(A612&lt;Settings!$B$3,VLOOKUP($A613,'List Calculations'!B$2:H$2705,5,FALSE),"")</f>
        <v>France</v>
      </c>
      <c r="C613" t="str">
        <f ca="1">IF(A612&lt;Settings!$B$3,VLOOKUP($A613,'List Calculations'!B$2:H$2705,6,FALSE),"")</f>
        <v>Switzerland</v>
      </c>
      <c r="D613" s="3">
        <f ca="1">IF(A612&lt;Settings!$B$3,VLOOKUP($A613,'List Calculations'!B$2:H$2705,7,FALSE),"")</f>
        <v>-8.0097410838240901E-2</v>
      </c>
    </row>
    <row r="614" spans="1:4" x14ac:dyDescent="0.25">
      <c r="A614">
        <f ca="1">IF(A613&lt;Settings!$B$3,A613+1,"")</f>
        <v>613</v>
      </c>
      <c r="B614" t="str">
        <f ca="1">IF(A613&lt;Settings!$B$3,VLOOKUP($A614,'List Calculations'!B$2:H$2705,5,FALSE),"")</f>
        <v>Albania</v>
      </c>
      <c r="C614" t="str">
        <f ca="1">IF(A613&lt;Settings!$B$3,VLOOKUP($A614,'List Calculations'!B$2:H$2705,6,FALSE),"")</f>
        <v>Cyprus</v>
      </c>
      <c r="D614" s="3">
        <f ca="1">IF(A613&lt;Settings!$B$3,VLOOKUP($A614,'List Calculations'!B$2:H$2705,7,FALSE),"")</f>
        <v>-8.0152217940571105E-2</v>
      </c>
    </row>
    <row r="615" spans="1:4" x14ac:dyDescent="0.25">
      <c r="A615">
        <f ca="1">IF(A614&lt;Settings!$B$3,A614+1,"")</f>
        <v>614</v>
      </c>
      <c r="B615" t="str">
        <f ca="1">IF(A614&lt;Settings!$B$3,VLOOKUP($A615,'List Calculations'!B$2:H$2705,5,FALSE),"")</f>
        <v>Estonia</v>
      </c>
      <c r="C615" t="str">
        <f ca="1">IF(A614&lt;Settings!$B$3,VLOOKUP($A615,'List Calculations'!B$2:H$2705,6,FALSE),"")</f>
        <v>Austria</v>
      </c>
      <c r="D615" s="3">
        <f ca="1">IF(A614&lt;Settings!$B$3,VLOOKUP($A615,'List Calculations'!B$2:H$2705,7,FALSE),"")</f>
        <v>-8.5044403418983505E-2</v>
      </c>
    </row>
    <row r="616" spans="1:4" x14ac:dyDescent="0.25">
      <c r="A616">
        <f ca="1">IF(A615&lt;Settings!$B$3,A615+1,"")</f>
        <v>615</v>
      </c>
      <c r="B616" t="str">
        <f ca="1">IF(A615&lt;Settings!$B$3,VLOOKUP($A616,'List Calculations'!B$2:H$2705,5,FALSE),"")</f>
        <v>Ireland</v>
      </c>
      <c r="C616" t="str">
        <f ca="1">IF(A615&lt;Settings!$B$3,VLOOKUP($A616,'List Calculations'!B$2:H$2705,6,FALSE),"")</f>
        <v>Italy</v>
      </c>
      <c r="D616" s="3">
        <f ca="1">IF(A615&lt;Settings!$B$3,VLOOKUP($A616,'List Calculations'!B$2:H$2705,7,FALSE),"")</f>
        <v>-8.8908745309296405E-2</v>
      </c>
    </row>
    <row r="617" spans="1:4" x14ac:dyDescent="0.25">
      <c r="A617">
        <f ca="1">IF(A616&lt;Settings!$B$3,A616+1,"")</f>
        <v>616</v>
      </c>
      <c r="B617" t="str">
        <f ca="1">IF(A616&lt;Settings!$B$3,VLOOKUP($A617,'List Calculations'!B$2:H$2705,5,FALSE),"")</f>
        <v>Hungary</v>
      </c>
      <c r="C617" t="str">
        <f ca="1">IF(A616&lt;Settings!$B$3,VLOOKUP($A617,'List Calculations'!B$2:H$2705,6,FALSE),"")</f>
        <v>United Kingdom</v>
      </c>
      <c r="D617" s="3">
        <f ca="1">IF(A616&lt;Settings!$B$3,VLOOKUP($A617,'List Calculations'!B$2:H$2705,7,FALSE),"")</f>
        <v>-9.2843671301630307E-2</v>
      </c>
    </row>
    <row r="618" spans="1:4" x14ac:dyDescent="0.25">
      <c r="A618">
        <f ca="1">IF(A617&lt;Settings!$B$3,A617+1,"")</f>
        <v>617</v>
      </c>
      <c r="B618" t="str">
        <f ca="1">IF(A617&lt;Settings!$B$3,VLOOKUP($A618,'List Calculations'!B$2:H$2705,5,FALSE),"")</f>
        <v>FYR Macedonia</v>
      </c>
      <c r="C618" t="str">
        <f ca="1">IF(A617&lt;Settings!$B$3,VLOOKUP($A618,'List Calculations'!B$2:H$2705,6,FALSE),"")</f>
        <v>United Kingdom</v>
      </c>
      <c r="D618" s="3">
        <f ca="1">IF(A617&lt;Settings!$B$3,VLOOKUP($A618,'List Calculations'!B$2:H$2705,7,FALSE),"")</f>
        <v>-9.8839966149418396E-2</v>
      </c>
    </row>
    <row r="619" spans="1:4" x14ac:dyDescent="0.25">
      <c r="A619">
        <f ca="1">IF(A618&lt;Settings!$B$3,A618+1,"")</f>
        <v>618</v>
      </c>
      <c r="B619" t="str">
        <f ca="1">IF(A618&lt;Settings!$B$3,VLOOKUP($A619,'List Calculations'!B$2:H$2705,5,FALSE),"")</f>
        <v>Germany</v>
      </c>
      <c r="C619" t="str">
        <f ca="1">IF(A618&lt;Settings!$B$3,VLOOKUP($A619,'List Calculations'!B$2:H$2705,6,FALSE),"")</f>
        <v>France</v>
      </c>
      <c r="D619" s="3">
        <f ca="1">IF(A618&lt;Settings!$B$3,VLOOKUP($A619,'List Calculations'!B$2:H$2705,7,FALSE),"")</f>
        <v>-9.9013633886117697E-2</v>
      </c>
    </row>
    <row r="620" spans="1:4" x14ac:dyDescent="0.25">
      <c r="A620">
        <f ca="1">IF(A619&lt;Settings!$B$3,A619+1,"")</f>
        <v>619</v>
      </c>
      <c r="B620" t="str">
        <f ca="1">IF(A619&lt;Settings!$B$3,VLOOKUP($A620,'List Calculations'!B$2:H$2705,5,FALSE),"")</f>
        <v>Hungary</v>
      </c>
      <c r="C620" t="str">
        <f ca="1">IF(A619&lt;Settings!$B$3,VLOOKUP($A620,'List Calculations'!B$2:H$2705,6,FALSE),"")</f>
        <v>Romania</v>
      </c>
      <c r="D620" s="3">
        <f ca="1">IF(A619&lt;Settings!$B$3,VLOOKUP($A620,'List Calculations'!B$2:H$2705,7,FALSE),"")</f>
        <v>-0.10757672071853799</v>
      </c>
    </row>
    <row r="621" spans="1:4" x14ac:dyDescent="0.25">
      <c r="A621">
        <f ca="1">IF(A620&lt;Settings!$B$3,A620+1,"")</f>
        <v>620</v>
      </c>
      <c r="B621" t="str">
        <f ca="1">IF(A620&lt;Settings!$B$3,VLOOKUP($A621,'List Calculations'!B$2:H$2705,5,FALSE),"")</f>
        <v>Germany</v>
      </c>
      <c r="C621" t="str">
        <f ca="1">IF(A620&lt;Settings!$B$3,VLOOKUP($A621,'List Calculations'!B$2:H$2705,6,FALSE),"")</f>
        <v>Ireland</v>
      </c>
      <c r="D621" s="3">
        <f ca="1">IF(A620&lt;Settings!$B$3,VLOOKUP($A621,'List Calculations'!B$2:H$2705,7,FALSE),"")</f>
        <v>-0.109177225272562</v>
      </c>
    </row>
    <row r="622" spans="1:4" x14ac:dyDescent="0.25">
      <c r="A622">
        <f ca="1">IF(A621&lt;Settings!$B$3,A621+1,"")</f>
        <v>621</v>
      </c>
      <c r="B622" t="str">
        <f ca="1">IF(A621&lt;Settings!$B$3,VLOOKUP($A622,'List Calculations'!B$2:H$2705,5,FALSE),"")</f>
        <v>Armenia</v>
      </c>
      <c r="C622" t="str">
        <f ca="1">IF(A621&lt;Settings!$B$3,VLOOKUP($A622,'List Calculations'!B$2:H$2705,6,FALSE),"")</f>
        <v>Norway</v>
      </c>
      <c r="D622" s="3">
        <f ca="1">IF(A621&lt;Settings!$B$3,VLOOKUP($A622,'List Calculations'!B$2:H$2705,7,FALSE),"")</f>
        <v>-0.110215095976441</v>
      </c>
    </row>
    <row r="623" spans="1:4" x14ac:dyDescent="0.25">
      <c r="A623">
        <f ca="1">IF(A622&lt;Settings!$B$3,A622+1,"")</f>
        <v>622</v>
      </c>
      <c r="B623" t="str">
        <f ca="1">IF(A622&lt;Settings!$B$3,VLOOKUP($A623,'List Calculations'!B$2:H$2705,5,FALSE),"")</f>
        <v>Finland</v>
      </c>
      <c r="C623" t="str">
        <f ca="1">IF(A622&lt;Settings!$B$3,VLOOKUP($A623,'List Calculations'!B$2:H$2705,6,FALSE),"")</f>
        <v>Spain</v>
      </c>
      <c r="D623" s="3">
        <f ca="1">IF(A622&lt;Settings!$B$3,VLOOKUP($A623,'List Calculations'!B$2:H$2705,7,FALSE),"")</f>
        <v>-0.11163044896028899</v>
      </c>
    </row>
    <row r="624" spans="1:4" x14ac:dyDescent="0.25">
      <c r="A624">
        <f ca="1">IF(A623&lt;Settings!$B$3,A623+1,"")</f>
        <v>623</v>
      </c>
      <c r="B624" t="str">
        <f ca="1">IF(A623&lt;Settings!$B$3,VLOOKUP($A624,'List Calculations'!B$2:H$2705,5,FALSE),"")</f>
        <v>Italy</v>
      </c>
      <c r="C624" t="str">
        <f ca="1">IF(A623&lt;Settings!$B$3,VLOOKUP($A624,'List Calculations'!B$2:H$2705,6,FALSE),"")</f>
        <v>Greece</v>
      </c>
      <c r="D624" s="3">
        <f ca="1">IF(A623&lt;Settings!$B$3,VLOOKUP($A624,'List Calculations'!B$2:H$2705,7,FALSE),"")</f>
        <v>-0.112393629886531</v>
      </c>
    </row>
    <row r="625" spans="1:4" x14ac:dyDescent="0.25">
      <c r="A625">
        <f ca="1">IF(A624&lt;Settings!$B$3,A624+1,"")</f>
        <v>624</v>
      </c>
      <c r="B625" t="str">
        <f ca="1">IF(A624&lt;Settings!$B$3,VLOOKUP($A625,'List Calculations'!B$2:H$2705,5,FALSE),"")</f>
        <v>Russia</v>
      </c>
      <c r="C625" t="str">
        <f ca="1">IF(A624&lt;Settings!$B$3,VLOOKUP($A625,'List Calculations'!B$2:H$2705,6,FALSE),"")</f>
        <v>Germany</v>
      </c>
      <c r="D625" s="3">
        <f ca="1">IF(A624&lt;Settings!$B$3,VLOOKUP($A625,'List Calculations'!B$2:H$2705,7,FALSE),"")</f>
        <v>-0.114581918961646</v>
      </c>
    </row>
    <row r="626" spans="1:4" x14ac:dyDescent="0.25">
      <c r="A626">
        <f ca="1">IF(A625&lt;Settings!$B$3,A625+1,"")</f>
        <v>625</v>
      </c>
      <c r="B626" t="str">
        <f ca="1">IF(A625&lt;Settings!$B$3,VLOOKUP($A626,'List Calculations'!B$2:H$2705,5,FALSE),"")</f>
        <v>Belgium</v>
      </c>
      <c r="C626" t="str">
        <f ca="1">IF(A625&lt;Settings!$B$3,VLOOKUP($A626,'List Calculations'!B$2:H$2705,6,FALSE),"")</f>
        <v>Luxembourg</v>
      </c>
      <c r="D626" s="3">
        <f ca="1">IF(A625&lt;Settings!$B$3,VLOOKUP($A626,'List Calculations'!B$2:H$2705,7,FALSE),"")</f>
        <v>-0.11785329739728501</v>
      </c>
    </row>
    <row r="627" spans="1:4" x14ac:dyDescent="0.25">
      <c r="A627">
        <f ca="1">IF(A626&lt;Settings!$B$3,A626+1,"")</f>
        <v>626</v>
      </c>
      <c r="B627" t="str">
        <f ca="1">IF(A626&lt;Settings!$B$3,VLOOKUP($A627,'List Calculations'!B$2:H$2705,5,FALSE),"")</f>
        <v>Austria</v>
      </c>
      <c r="C627" t="str">
        <f ca="1">IF(A626&lt;Settings!$B$3,VLOOKUP($A627,'List Calculations'!B$2:H$2705,6,FALSE),"")</f>
        <v>Estonia</v>
      </c>
      <c r="D627" s="3">
        <f ca="1">IF(A626&lt;Settings!$B$3,VLOOKUP($A627,'List Calculations'!B$2:H$2705,7,FALSE),"")</f>
        <v>-0.123145871725666</v>
      </c>
    </row>
    <row r="628" spans="1:4" x14ac:dyDescent="0.25">
      <c r="A628">
        <f ca="1">IF(A627&lt;Settings!$B$3,A627+1,"")</f>
        <v>627</v>
      </c>
      <c r="B628" t="str">
        <f ca="1">IF(A627&lt;Settings!$B$3,VLOOKUP($A628,'List Calculations'!B$2:H$2705,5,FALSE),"")</f>
        <v>Ireland</v>
      </c>
      <c r="C628" t="str">
        <f ca="1">IF(A627&lt;Settings!$B$3,VLOOKUP($A628,'List Calculations'!B$2:H$2705,6,FALSE),"")</f>
        <v>Monaco</v>
      </c>
      <c r="D628" s="3">
        <f ca="1">IF(A627&lt;Settings!$B$3,VLOOKUP($A628,'List Calculations'!B$2:H$2705,7,FALSE),"")</f>
        <v>-0.12372663145366899</v>
      </c>
    </row>
    <row r="629" spans="1:4" x14ac:dyDescent="0.25">
      <c r="A629">
        <f ca="1">IF(A628&lt;Settings!$B$3,A628+1,"")</f>
        <v>628</v>
      </c>
      <c r="B629" t="str">
        <f ca="1">IF(A628&lt;Settings!$B$3,VLOOKUP($A629,'List Calculations'!B$2:H$2705,5,FALSE),"")</f>
        <v>Hungary</v>
      </c>
      <c r="C629" t="str">
        <f ca="1">IF(A628&lt;Settings!$B$3,VLOOKUP($A629,'List Calculations'!B$2:H$2705,6,FALSE),"")</f>
        <v>Russia</v>
      </c>
      <c r="D629" s="3">
        <f ca="1">IF(A628&lt;Settings!$B$3,VLOOKUP($A629,'List Calculations'!B$2:H$2705,7,FALSE),"")</f>
        <v>-0.12472700192800699</v>
      </c>
    </row>
    <row r="630" spans="1:4" x14ac:dyDescent="0.25">
      <c r="A630">
        <f ca="1">IF(A629&lt;Settings!$B$3,A629+1,"")</f>
        <v>629</v>
      </c>
      <c r="B630" t="str">
        <f ca="1">IF(A629&lt;Settings!$B$3,VLOOKUP($A630,'List Calculations'!B$2:H$2705,5,FALSE),"")</f>
        <v>Sweden</v>
      </c>
      <c r="C630" t="str">
        <f ca="1">IF(A629&lt;Settings!$B$3,VLOOKUP($A630,'List Calculations'!B$2:H$2705,6,FALSE),"")</f>
        <v>United Kingdom</v>
      </c>
      <c r="D630" s="3">
        <f ca="1">IF(A629&lt;Settings!$B$3,VLOOKUP($A630,'List Calculations'!B$2:H$2705,7,FALSE),"")</f>
        <v>-0.12557668985884399</v>
      </c>
    </row>
    <row r="631" spans="1:4" x14ac:dyDescent="0.25">
      <c r="A631">
        <f ca="1">IF(A630&lt;Settings!$B$3,A630+1,"")</f>
        <v>630</v>
      </c>
      <c r="B631" t="str">
        <f ca="1">IF(A630&lt;Settings!$B$3,VLOOKUP($A631,'List Calculations'!B$2:H$2705,5,FALSE),"")</f>
        <v>Finland</v>
      </c>
      <c r="C631" t="str">
        <f ca="1">IF(A630&lt;Settings!$B$3,VLOOKUP($A631,'List Calculations'!B$2:H$2705,6,FALSE),"")</f>
        <v>Monaco</v>
      </c>
      <c r="D631" s="3">
        <f ca="1">IF(A630&lt;Settings!$B$3,VLOOKUP($A631,'List Calculations'!B$2:H$2705,7,FALSE),"")</f>
        <v>-0.12885082118828201</v>
      </c>
    </row>
    <row r="632" spans="1:4" x14ac:dyDescent="0.25">
      <c r="A632">
        <f ca="1">IF(A631&lt;Settings!$B$3,A631+1,"")</f>
        <v>631</v>
      </c>
      <c r="B632" t="str">
        <f ca="1">IF(A631&lt;Settings!$B$3,VLOOKUP($A632,'List Calculations'!B$2:H$2705,5,FALSE),"")</f>
        <v>Hungary</v>
      </c>
      <c r="C632" t="str">
        <f ca="1">IF(A631&lt;Settings!$B$3,VLOOKUP($A632,'List Calculations'!B$2:H$2705,6,FALSE),"")</f>
        <v>Greece</v>
      </c>
      <c r="D632" s="3">
        <f ca="1">IF(A631&lt;Settings!$B$3,VLOOKUP($A632,'List Calculations'!B$2:H$2705,7,FALSE),"")</f>
        <v>-0.12976049079867999</v>
      </c>
    </row>
    <row r="633" spans="1:4" x14ac:dyDescent="0.25">
      <c r="A633">
        <f ca="1">IF(A632&lt;Settings!$B$3,A632+1,"")</f>
        <v>632</v>
      </c>
      <c r="B633" t="str">
        <f ca="1">IF(A632&lt;Settings!$B$3,VLOOKUP($A633,'List Calculations'!B$2:H$2705,5,FALSE),"")</f>
        <v>Spain</v>
      </c>
      <c r="C633" t="str">
        <f ca="1">IF(A632&lt;Settings!$B$3,VLOOKUP($A633,'List Calculations'!B$2:H$2705,6,FALSE),"")</f>
        <v>Finland</v>
      </c>
      <c r="D633" s="3">
        <f ca="1">IF(A632&lt;Settings!$B$3,VLOOKUP($A633,'List Calculations'!B$2:H$2705,7,FALSE),"")</f>
        <v>-0.13155861914060099</v>
      </c>
    </row>
    <row r="634" spans="1:4" x14ac:dyDescent="0.25">
      <c r="A634">
        <f ca="1">IF(A633&lt;Settings!$B$3,A633+1,"")</f>
        <v>633</v>
      </c>
      <c r="B634" t="str">
        <f ca="1">IF(A633&lt;Settings!$B$3,VLOOKUP($A634,'List Calculations'!B$2:H$2705,5,FALSE),"")</f>
        <v>Israel</v>
      </c>
      <c r="C634" t="str">
        <f ca="1">IF(A633&lt;Settings!$B$3,VLOOKUP($A634,'List Calculations'!B$2:H$2705,6,FALSE),"")</f>
        <v>Bulgaria</v>
      </c>
      <c r="D634" s="3">
        <f ca="1">IF(A633&lt;Settings!$B$3,VLOOKUP($A634,'List Calculations'!B$2:H$2705,7,FALSE),"")</f>
        <v>-0.131959972075504</v>
      </c>
    </row>
    <row r="635" spans="1:4" x14ac:dyDescent="0.25">
      <c r="A635">
        <f ca="1">IF(A634&lt;Settings!$B$3,A634+1,"")</f>
        <v>634</v>
      </c>
      <c r="B635" t="str">
        <f ca="1">IF(A634&lt;Settings!$B$3,VLOOKUP($A635,'List Calculations'!B$2:H$2705,5,FALSE),"")</f>
        <v>Malta</v>
      </c>
      <c r="C635" t="str">
        <f ca="1">IF(A634&lt;Settings!$B$3,VLOOKUP($A635,'List Calculations'!B$2:H$2705,6,FALSE),"")</f>
        <v>Spain</v>
      </c>
      <c r="D635" s="3">
        <f ca="1">IF(A634&lt;Settings!$B$3,VLOOKUP($A635,'List Calculations'!B$2:H$2705,7,FALSE),"")</f>
        <v>-0.13802963918202699</v>
      </c>
    </row>
    <row r="636" spans="1:4" x14ac:dyDescent="0.25">
      <c r="A636">
        <f ca="1">IF(A635&lt;Settings!$B$3,A635+1,"")</f>
        <v>635</v>
      </c>
      <c r="B636" t="str">
        <f ca="1">IF(A635&lt;Settings!$B$3,VLOOKUP($A636,'List Calculations'!B$2:H$2705,5,FALSE),"")</f>
        <v>France</v>
      </c>
      <c r="C636" t="str">
        <f ca="1">IF(A635&lt;Settings!$B$3,VLOOKUP($A636,'List Calculations'!B$2:H$2705,6,FALSE),"")</f>
        <v>Estonia</v>
      </c>
      <c r="D636" s="3">
        <f ca="1">IF(A635&lt;Settings!$B$3,VLOOKUP($A636,'List Calculations'!B$2:H$2705,7,FALSE),"")</f>
        <v>-0.13981805221581101</v>
      </c>
    </row>
    <row r="637" spans="1:4" x14ac:dyDescent="0.25">
      <c r="A637">
        <f ca="1">IF(A636&lt;Settings!$B$3,A636+1,"")</f>
        <v>636</v>
      </c>
      <c r="B637" t="str">
        <f ca="1">IF(A636&lt;Settings!$B$3,VLOOKUP($A637,'List Calculations'!B$2:H$2705,5,FALSE),"")</f>
        <v>Finland</v>
      </c>
      <c r="C637" t="str">
        <f ca="1">IF(A636&lt;Settings!$B$3,VLOOKUP($A637,'List Calculations'!B$2:H$2705,6,FALSE),"")</f>
        <v>Netherlands</v>
      </c>
      <c r="D637" s="3">
        <f ca="1">IF(A636&lt;Settings!$B$3,VLOOKUP($A637,'List Calculations'!B$2:H$2705,7,FALSE),"")</f>
        <v>-0.14125953080769499</v>
      </c>
    </row>
    <row r="638" spans="1:4" x14ac:dyDescent="0.25">
      <c r="A638">
        <f ca="1">IF(A637&lt;Settings!$B$3,A637+1,"")</f>
        <v>637</v>
      </c>
      <c r="B638" t="str">
        <f ca="1">IF(A637&lt;Settings!$B$3,VLOOKUP($A638,'List Calculations'!B$2:H$2705,5,FALSE),"")</f>
        <v>United Kingdom</v>
      </c>
      <c r="C638" t="str">
        <f ca="1">IF(A637&lt;Settings!$B$3,VLOOKUP($A638,'List Calculations'!B$2:H$2705,6,FALSE),"")</f>
        <v>Norway</v>
      </c>
      <c r="D638" s="3">
        <f ca="1">IF(A637&lt;Settings!$B$3,VLOOKUP($A638,'List Calculations'!B$2:H$2705,7,FALSE),"")</f>
        <v>-0.142476222190246</v>
      </c>
    </row>
    <row r="639" spans="1:4" x14ac:dyDescent="0.25">
      <c r="A639">
        <f ca="1">IF(A638&lt;Settings!$B$3,A638+1,"")</f>
        <v>638</v>
      </c>
      <c r="B639" t="str">
        <f ca="1">IF(A638&lt;Settings!$B$3,VLOOKUP($A639,'List Calculations'!B$2:H$2705,5,FALSE),"")</f>
        <v>Spain</v>
      </c>
      <c r="C639" t="str">
        <f ca="1">IF(A638&lt;Settings!$B$3,VLOOKUP($A639,'List Calculations'!B$2:H$2705,6,FALSE),"")</f>
        <v>Yugoslavia</v>
      </c>
      <c r="D639" s="3">
        <f ca="1">IF(A638&lt;Settings!$B$3,VLOOKUP($A639,'List Calculations'!B$2:H$2705,7,FALSE),"")</f>
        <v>-0.14640970866461001</v>
      </c>
    </row>
    <row r="640" spans="1:4" x14ac:dyDescent="0.25">
      <c r="A640">
        <f ca="1">IF(A639&lt;Settings!$B$3,A639+1,"")</f>
        <v>639</v>
      </c>
      <c r="B640" t="str">
        <f ca="1">IF(A639&lt;Settings!$B$3,VLOOKUP($A640,'List Calculations'!B$2:H$2705,5,FALSE),"")</f>
        <v>Germany</v>
      </c>
      <c r="C640" t="str">
        <f ca="1">IF(A639&lt;Settings!$B$3,VLOOKUP($A640,'List Calculations'!B$2:H$2705,6,FALSE),"")</f>
        <v>Estonia</v>
      </c>
      <c r="D640" s="3">
        <f ca="1">IF(A639&lt;Settings!$B$3,VLOOKUP($A640,'List Calculations'!B$2:H$2705,7,FALSE),"")</f>
        <v>-0.14819684628650601</v>
      </c>
    </row>
    <row r="641" spans="1:4" x14ac:dyDescent="0.25">
      <c r="A641">
        <f ca="1">IF(A640&lt;Settings!$B$3,A640+1,"")</f>
        <v>640</v>
      </c>
      <c r="B641" t="str">
        <f ca="1">IF(A640&lt;Settings!$B$3,VLOOKUP($A641,'List Calculations'!B$2:H$2705,5,FALSE),"")</f>
        <v>Romania</v>
      </c>
      <c r="C641" t="str">
        <f ca="1">IF(A640&lt;Settings!$B$3,VLOOKUP($A641,'List Calculations'!B$2:H$2705,6,FALSE),"")</f>
        <v>Ireland</v>
      </c>
      <c r="D641" s="3">
        <f ca="1">IF(A640&lt;Settings!$B$3,VLOOKUP($A641,'List Calculations'!B$2:H$2705,7,FALSE),"")</f>
        <v>-0.149285431866855</v>
      </c>
    </row>
    <row r="642" spans="1:4" x14ac:dyDescent="0.25">
      <c r="A642">
        <f ca="1">IF(A641&lt;Settings!$B$3,A641+1,"")</f>
        <v>641</v>
      </c>
      <c r="B642" t="str">
        <f ca="1">IF(A641&lt;Settings!$B$3,VLOOKUP($A642,'List Calculations'!B$2:H$2705,5,FALSE),"")</f>
        <v>Lithuania</v>
      </c>
      <c r="C642" t="str">
        <f ca="1">IF(A641&lt;Settings!$B$3,VLOOKUP($A642,'List Calculations'!B$2:H$2705,6,FALSE),"")</f>
        <v>Slovenia</v>
      </c>
      <c r="D642" s="3">
        <f ca="1">IF(A641&lt;Settings!$B$3,VLOOKUP($A642,'List Calculations'!B$2:H$2705,7,FALSE),"")</f>
        <v>-0.154596389127658</v>
      </c>
    </row>
    <row r="643" spans="1:4" x14ac:dyDescent="0.25">
      <c r="A643">
        <f ca="1">IF(A642&lt;Settings!$B$3,A642+1,"")</f>
        <v>642</v>
      </c>
      <c r="B643" t="str">
        <f ca="1">IF(A642&lt;Settings!$B$3,VLOOKUP($A643,'List Calculations'!B$2:H$2705,5,FALSE),"")</f>
        <v>Slovenia</v>
      </c>
      <c r="C643" t="str">
        <f ca="1">IF(A642&lt;Settings!$B$3,VLOOKUP($A643,'List Calculations'!B$2:H$2705,6,FALSE),"")</f>
        <v>Netherlands</v>
      </c>
      <c r="D643" s="3">
        <f ca="1">IF(A642&lt;Settings!$B$3,VLOOKUP($A643,'List Calculations'!B$2:H$2705,7,FALSE),"")</f>
        <v>-0.15532271280995599</v>
      </c>
    </row>
    <row r="644" spans="1:4" x14ac:dyDescent="0.25">
      <c r="A644">
        <f ca="1">IF(A643&lt;Settings!$B$3,A643+1,"")</f>
        <v>643</v>
      </c>
      <c r="B644" t="str">
        <f ca="1">IF(A643&lt;Settings!$B$3,VLOOKUP($A644,'List Calculations'!B$2:H$2705,5,FALSE),"")</f>
        <v>Iceland</v>
      </c>
      <c r="C644" t="str">
        <f ca="1">IF(A643&lt;Settings!$B$3,VLOOKUP($A644,'List Calculations'!B$2:H$2705,6,FALSE),"")</f>
        <v>Lithuania</v>
      </c>
      <c r="D644" s="3">
        <f ca="1">IF(A643&lt;Settings!$B$3,VLOOKUP($A644,'List Calculations'!B$2:H$2705,7,FALSE),"")</f>
        <v>-0.15582327253540301</v>
      </c>
    </row>
    <row r="645" spans="1:4" x14ac:dyDescent="0.25">
      <c r="A645">
        <f ca="1">IF(A644&lt;Settings!$B$3,A644+1,"")</f>
        <v>644</v>
      </c>
      <c r="B645" t="str">
        <f ca="1">IF(A644&lt;Settings!$B$3,VLOOKUP($A645,'List Calculations'!B$2:H$2705,5,FALSE),"")</f>
        <v>Croatia</v>
      </c>
      <c r="C645" t="str">
        <f ca="1">IF(A644&lt;Settings!$B$3,VLOOKUP($A645,'List Calculations'!B$2:H$2705,6,FALSE),"")</f>
        <v>Spain</v>
      </c>
      <c r="D645" s="3">
        <f ca="1">IF(A644&lt;Settings!$B$3,VLOOKUP($A645,'List Calculations'!B$2:H$2705,7,FALSE),"")</f>
        <v>-0.16104940588397099</v>
      </c>
    </row>
    <row r="646" spans="1:4" x14ac:dyDescent="0.25">
      <c r="A646">
        <f ca="1">IF(A645&lt;Settings!$B$3,A645+1,"")</f>
        <v>645</v>
      </c>
      <c r="B646" t="str">
        <f ca="1">IF(A645&lt;Settings!$B$3,VLOOKUP($A646,'List Calculations'!B$2:H$2705,5,FALSE),"")</f>
        <v>Turkey</v>
      </c>
      <c r="C646" t="str">
        <f ca="1">IF(A645&lt;Settings!$B$3,VLOOKUP($A646,'List Calculations'!B$2:H$2705,6,FALSE),"")</f>
        <v>Portugal</v>
      </c>
      <c r="D646" s="3">
        <f ca="1">IF(A645&lt;Settings!$B$3,VLOOKUP($A646,'List Calculations'!B$2:H$2705,7,FALSE),"")</f>
        <v>-0.16158868323732201</v>
      </c>
    </row>
    <row r="647" spans="1:4" x14ac:dyDescent="0.25">
      <c r="A647">
        <f ca="1">IF(A646&lt;Settings!$B$3,A646+1,"")</f>
        <v>646</v>
      </c>
      <c r="B647" t="str">
        <f ca="1">IF(A646&lt;Settings!$B$3,VLOOKUP($A647,'List Calculations'!B$2:H$2705,5,FALSE),"")</f>
        <v>Switzerland</v>
      </c>
      <c r="C647" t="str">
        <f ca="1">IF(A646&lt;Settings!$B$3,VLOOKUP($A647,'List Calculations'!B$2:H$2705,6,FALSE),"")</f>
        <v>Norway</v>
      </c>
      <c r="D647" s="3">
        <f ca="1">IF(A646&lt;Settings!$B$3,VLOOKUP($A647,'List Calculations'!B$2:H$2705,7,FALSE),"")</f>
        <v>-0.161718450482085</v>
      </c>
    </row>
    <row r="648" spans="1:4" x14ac:dyDescent="0.25">
      <c r="A648">
        <f ca="1">IF(A647&lt;Settings!$B$3,A647+1,"")</f>
        <v>647</v>
      </c>
      <c r="B648" t="str">
        <f ca="1">IF(A647&lt;Settings!$B$3,VLOOKUP($A648,'List Calculations'!B$2:H$2705,5,FALSE),"")</f>
        <v>Spain</v>
      </c>
      <c r="C648" t="str">
        <f ca="1">IF(A647&lt;Settings!$B$3,VLOOKUP($A648,'List Calculations'!B$2:H$2705,6,FALSE),"")</f>
        <v>Israel</v>
      </c>
      <c r="D648" s="3">
        <f ca="1">IF(A647&lt;Settings!$B$3,VLOOKUP($A648,'List Calculations'!B$2:H$2705,7,FALSE),"")</f>
        <v>-0.16172670401075501</v>
      </c>
    </row>
    <row r="649" spans="1:4" x14ac:dyDescent="0.25">
      <c r="A649">
        <f ca="1">IF(A648&lt;Settings!$B$3,A648+1,"")</f>
        <v>648</v>
      </c>
      <c r="B649" t="str">
        <f ca="1">IF(A648&lt;Settings!$B$3,VLOOKUP($A649,'List Calculations'!B$2:H$2705,5,FALSE),"")</f>
        <v>Sweden</v>
      </c>
      <c r="C649" t="str">
        <f ca="1">IF(A648&lt;Settings!$B$3,VLOOKUP($A649,'List Calculations'!B$2:H$2705,6,FALSE),"")</f>
        <v>France</v>
      </c>
      <c r="D649" s="3">
        <f ca="1">IF(A648&lt;Settings!$B$3,VLOOKUP($A649,'List Calculations'!B$2:H$2705,7,FALSE),"")</f>
        <v>-0.162596809663724</v>
      </c>
    </row>
    <row r="650" spans="1:4" x14ac:dyDescent="0.25">
      <c r="A650">
        <f ca="1">IF(A649&lt;Settings!$B$3,A649+1,"")</f>
        <v>649</v>
      </c>
      <c r="B650" t="str">
        <f ca="1">IF(A649&lt;Settings!$B$3,VLOOKUP($A650,'List Calculations'!B$2:H$2705,5,FALSE),"")</f>
        <v>Portugal</v>
      </c>
      <c r="C650" t="str">
        <f ca="1">IF(A649&lt;Settings!$B$3,VLOOKUP($A650,'List Calculations'!B$2:H$2705,6,FALSE),"")</f>
        <v>Switzerland</v>
      </c>
      <c r="D650" s="3">
        <f ca="1">IF(A649&lt;Settings!$B$3,VLOOKUP($A650,'List Calculations'!B$2:H$2705,7,FALSE),"")</f>
        <v>-0.163450255335744</v>
      </c>
    </row>
    <row r="651" spans="1:4" x14ac:dyDescent="0.25">
      <c r="A651">
        <f ca="1">IF(A650&lt;Settings!$B$3,A650+1,"")</f>
        <v>650</v>
      </c>
      <c r="B651" t="str">
        <f ca="1">IF(A650&lt;Settings!$B$3,VLOOKUP($A651,'List Calculations'!B$2:H$2705,5,FALSE),"")</f>
        <v>Croatia</v>
      </c>
      <c r="C651" t="str">
        <f ca="1">IF(A650&lt;Settings!$B$3,VLOOKUP($A651,'List Calculations'!B$2:H$2705,6,FALSE),"")</f>
        <v>Russia</v>
      </c>
      <c r="D651" s="3">
        <f ca="1">IF(A650&lt;Settings!$B$3,VLOOKUP($A651,'List Calculations'!B$2:H$2705,7,FALSE),"")</f>
        <v>-0.16844294180788899</v>
      </c>
    </row>
    <row r="652" spans="1:4" x14ac:dyDescent="0.25">
      <c r="A652">
        <f ca="1">IF(A651&lt;Settings!$B$3,A651+1,"")</f>
        <v>651</v>
      </c>
      <c r="B652" t="str">
        <f ca="1">IF(A651&lt;Settings!$B$3,VLOOKUP($A652,'List Calculations'!B$2:H$2705,5,FALSE),"")</f>
        <v>Yugoslavia</v>
      </c>
      <c r="C652" t="str">
        <f ca="1">IF(A651&lt;Settings!$B$3,VLOOKUP($A652,'List Calculations'!B$2:H$2705,6,FALSE),"")</f>
        <v>Portugal</v>
      </c>
      <c r="D652" s="3">
        <f ca="1">IF(A651&lt;Settings!$B$3,VLOOKUP($A652,'List Calculations'!B$2:H$2705,7,FALSE),"")</f>
        <v>-0.16977953340687199</v>
      </c>
    </row>
    <row r="653" spans="1:4" x14ac:dyDescent="0.25">
      <c r="A653">
        <f ca="1">IF(A652&lt;Settings!$B$3,A652+1,"")</f>
        <v>652</v>
      </c>
      <c r="B653" t="str">
        <f ca="1">IF(A652&lt;Settings!$B$3,VLOOKUP($A653,'List Calculations'!B$2:H$2705,5,FALSE),"")</f>
        <v>Hungary</v>
      </c>
      <c r="C653" t="str">
        <f ca="1">IF(A652&lt;Settings!$B$3,VLOOKUP($A653,'List Calculations'!B$2:H$2705,6,FALSE),"")</f>
        <v>Cyprus</v>
      </c>
      <c r="D653" s="3">
        <f ca="1">IF(A652&lt;Settings!$B$3,VLOOKUP($A653,'List Calculations'!B$2:H$2705,7,FALSE),"")</f>
        <v>-0.172259770358765</v>
      </c>
    </row>
    <row r="654" spans="1:4" x14ac:dyDescent="0.25">
      <c r="A654">
        <f ca="1">IF(A653&lt;Settings!$B$3,A653+1,"")</f>
        <v>653</v>
      </c>
      <c r="B654" t="str">
        <f ca="1">IF(A653&lt;Settings!$B$3,VLOOKUP($A654,'List Calculations'!B$2:H$2705,5,FALSE),"")</f>
        <v>Hungary</v>
      </c>
      <c r="C654" t="str">
        <f ca="1">IF(A653&lt;Settings!$B$3,VLOOKUP($A654,'List Calculations'!B$2:H$2705,6,FALSE),"")</f>
        <v>Norway</v>
      </c>
      <c r="D654" s="3">
        <f ca="1">IF(A653&lt;Settings!$B$3,VLOOKUP($A654,'List Calculations'!B$2:H$2705,7,FALSE),"")</f>
        <v>-0.17299137277027901</v>
      </c>
    </row>
    <row r="655" spans="1:4" x14ac:dyDescent="0.25">
      <c r="A655">
        <f ca="1">IF(A654&lt;Settings!$B$3,A654+1,"")</f>
        <v>654</v>
      </c>
      <c r="B655" t="str">
        <f ca="1">IF(A654&lt;Settings!$B$3,VLOOKUP($A655,'List Calculations'!B$2:H$2705,5,FALSE),"")</f>
        <v>Belgium</v>
      </c>
      <c r="C655" t="str">
        <f ca="1">IF(A654&lt;Settings!$B$3,VLOOKUP($A655,'List Calculations'!B$2:H$2705,6,FALSE),"")</f>
        <v>Denmark</v>
      </c>
      <c r="D655" s="3">
        <f ca="1">IF(A654&lt;Settings!$B$3,VLOOKUP($A655,'List Calculations'!B$2:H$2705,7,FALSE),"")</f>
        <v>-0.17357190972168299</v>
      </c>
    </row>
    <row r="656" spans="1:4" x14ac:dyDescent="0.25">
      <c r="A656">
        <f ca="1">IF(A655&lt;Settings!$B$3,A655+1,"")</f>
        <v>655</v>
      </c>
      <c r="B656" t="str">
        <f ca="1">IF(A655&lt;Settings!$B$3,VLOOKUP($A656,'List Calculations'!B$2:H$2705,5,FALSE),"")</f>
        <v>Israel</v>
      </c>
      <c r="C656" t="str">
        <f ca="1">IF(A655&lt;Settings!$B$3,VLOOKUP($A656,'List Calculations'!B$2:H$2705,6,FALSE),"")</f>
        <v>Hungary</v>
      </c>
      <c r="D656" s="3">
        <f ca="1">IF(A655&lt;Settings!$B$3,VLOOKUP($A656,'List Calculations'!B$2:H$2705,7,FALSE),"")</f>
        <v>-0.17398411303681999</v>
      </c>
    </row>
    <row r="657" spans="1:4" x14ac:dyDescent="0.25">
      <c r="A657">
        <f ca="1">IF(A656&lt;Settings!$B$3,A656+1,"")</f>
        <v>656</v>
      </c>
      <c r="B657" t="str">
        <f ca="1">IF(A656&lt;Settings!$B$3,VLOOKUP($A657,'List Calculations'!B$2:H$2705,5,FALSE),"")</f>
        <v>Finland</v>
      </c>
      <c r="C657" t="str">
        <f ca="1">IF(A656&lt;Settings!$B$3,VLOOKUP($A657,'List Calculations'!B$2:H$2705,6,FALSE),"")</f>
        <v>Russia</v>
      </c>
      <c r="D657" s="3">
        <f ca="1">IF(A656&lt;Settings!$B$3,VLOOKUP($A657,'List Calculations'!B$2:H$2705,7,FALSE),"")</f>
        <v>-0.17398604305137</v>
      </c>
    </row>
    <row r="658" spans="1:4" x14ac:dyDescent="0.25">
      <c r="A658">
        <f ca="1">IF(A657&lt;Settings!$B$3,A657+1,"")</f>
        <v>657</v>
      </c>
      <c r="B658" t="str">
        <f ca="1">IF(A657&lt;Settings!$B$3,VLOOKUP($A658,'List Calculations'!B$2:H$2705,5,FALSE),"")</f>
        <v>Germany</v>
      </c>
      <c r="C658" t="str">
        <f ca="1">IF(A657&lt;Settings!$B$3,VLOOKUP($A658,'List Calculations'!B$2:H$2705,6,FALSE),"")</f>
        <v>Spain</v>
      </c>
      <c r="D658" s="3">
        <f ca="1">IF(A657&lt;Settings!$B$3,VLOOKUP($A658,'List Calculations'!B$2:H$2705,7,FALSE),"")</f>
        <v>-0.176093796575469</v>
      </c>
    </row>
    <row r="659" spans="1:4" x14ac:dyDescent="0.25">
      <c r="A659">
        <f ca="1">IF(A658&lt;Settings!$B$3,A658+1,"")</f>
        <v>658</v>
      </c>
      <c r="B659" t="str">
        <f ca="1">IF(A658&lt;Settings!$B$3,VLOOKUP($A659,'List Calculations'!B$2:H$2705,5,FALSE),"")</f>
        <v>Finland</v>
      </c>
      <c r="C659" t="str">
        <f ca="1">IF(A658&lt;Settings!$B$3,VLOOKUP($A659,'List Calculations'!B$2:H$2705,6,FALSE),"")</f>
        <v>Yugoslavia</v>
      </c>
      <c r="D659" s="3">
        <f ca="1">IF(A658&lt;Settings!$B$3,VLOOKUP($A659,'List Calculations'!B$2:H$2705,7,FALSE),"")</f>
        <v>-0.17651637578108101</v>
      </c>
    </row>
    <row r="660" spans="1:4" x14ac:dyDescent="0.25">
      <c r="A660">
        <f ca="1">IF(A659&lt;Settings!$B$3,A659+1,"")</f>
        <v>659</v>
      </c>
      <c r="B660" t="str">
        <f ca="1">IF(A659&lt;Settings!$B$3,VLOOKUP($A660,'List Calculations'!B$2:H$2705,5,FALSE),"")</f>
        <v>Norway</v>
      </c>
      <c r="C660" t="str">
        <f ca="1">IF(A659&lt;Settings!$B$3,VLOOKUP($A660,'List Calculations'!B$2:H$2705,6,FALSE),"")</f>
        <v>Portugal</v>
      </c>
      <c r="D660" s="3">
        <f ca="1">IF(A659&lt;Settings!$B$3,VLOOKUP($A660,'List Calculations'!B$2:H$2705,7,FALSE),"")</f>
        <v>-0.17669843847654301</v>
      </c>
    </row>
    <row r="661" spans="1:4" x14ac:dyDescent="0.25">
      <c r="A661">
        <f ca="1">IF(A660&lt;Settings!$B$3,A660+1,"")</f>
        <v>660</v>
      </c>
      <c r="B661" t="str">
        <f ca="1">IF(A660&lt;Settings!$B$3,VLOOKUP($A661,'List Calculations'!B$2:H$2705,5,FALSE),"")</f>
        <v>Belgium</v>
      </c>
      <c r="C661" t="str">
        <f ca="1">IF(A660&lt;Settings!$B$3,VLOOKUP($A661,'List Calculations'!B$2:H$2705,6,FALSE),"")</f>
        <v>Cyprus</v>
      </c>
      <c r="D661" s="3">
        <f ca="1">IF(A660&lt;Settings!$B$3,VLOOKUP($A661,'List Calculations'!B$2:H$2705,7,FALSE),"")</f>
        <v>-0.17918323502771599</v>
      </c>
    </row>
    <row r="662" spans="1:4" x14ac:dyDescent="0.25">
      <c r="A662">
        <f ca="1">IF(A661&lt;Settings!$B$3,A661+1,"")</f>
        <v>661</v>
      </c>
      <c r="B662" t="str">
        <f ca="1">IF(A661&lt;Settings!$B$3,VLOOKUP($A662,'List Calculations'!B$2:H$2705,5,FALSE),"")</f>
        <v>Monaco</v>
      </c>
      <c r="C662" t="str">
        <f ca="1">IF(A661&lt;Settings!$B$3,VLOOKUP($A662,'List Calculations'!B$2:H$2705,6,FALSE),"")</f>
        <v>Norway</v>
      </c>
      <c r="D662" s="3">
        <f ca="1">IF(A661&lt;Settings!$B$3,VLOOKUP($A662,'List Calculations'!B$2:H$2705,7,FALSE),"")</f>
        <v>-0.180629273582564</v>
      </c>
    </row>
    <row r="663" spans="1:4" x14ac:dyDescent="0.25">
      <c r="A663">
        <f ca="1">IF(A662&lt;Settings!$B$3,A662+1,"")</f>
        <v>662</v>
      </c>
      <c r="B663" t="str">
        <f ca="1">IF(A662&lt;Settings!$B$3,VLOOKUP($A663,'List Calculations'!B$2:H$2705,5,FALSE),"")</f>
        <v>Ukraine</v>
      </c>
      <c r="C663" t="str">
        <f ca="1">IF(A662&lt;Settings!$B$3,VLOOKUP($A663,'List Calculations'!B$2:H$2705,6,FALSE),"")</f>
        <v>France</v>
      </c>
      <c r="D663" s="3">
        <f ca="1">IF(A662&lt;Settings!$B$3,VLOOKUP($A663,'List Calculations'!B$2:H$2705,7,FALSE),"")</f>
        <v>-0.18082092614971801</v>
      </c>
    </row>
    <row r="664" spans="1:4" x14ac:dyDescent="0.25">
      <c r="A664">
        <f ca="1">IF(A663&lt;Settings!$B$3,A663+1,"")</f>
        <v>663</v>
      </c>
      <c r="B664" t="str">
        <f ca="1">IF(A663&lt;Settings!$B$3,VLOOKUP($A664,'List Calculations'!B$2:H$2705,5,FALSE),"")</f>
        <v>Slovenia</v>
      </c>
      <c r="C664" t="str">
        <f ca="1">IF(A663&lt;Settings!$B$3,VLOOKUP($A664,'List Calculations'!B$2:H$2705,6,FALSE),"")</f>
        <v>United Kingdom</v>
      </c>
      <c r="D664" s="3">
        <f ca="1">IF(A663&lt;Settings!$B$3,VLOOKUP($A664,'List Calculations'!B$2:H$2705,7,FALSE),"")</f>
        <v>-0.18304861315833501</v>
      </c>
    </row>
    <row r="665" spans="1:4" x14ac:dyDescent="0.25">
      <c r="A665">
        <f ca="1">IF(A664&lt;Settings!$B$3,A664+1,"")</f>
        <v>664</v>
      </c>
      <c r="B665" t="str">
        <f ca="1">IF(A664&lt;Settings!$B$3,VLOOKUP($A665,'List Calculations'!B$2:H$2705,5,FALSE),"")</f>
        <v>Netherlands</v>
      </c>
      <c r="C665" t="str">
        <f ca="1">IF(A664&lt;Settings!$B$3,VLOOKUP($A665,'List Calculations'!B$2:H$2705,6,FALSE),"")</f>
        <v>Iceland</v>
      </c>
      <c r="D665" s="3">
        <f ca="1">IF(A664&lt;Settings!$B$3,VLOOKUP($A665,'List Calculations'!B$2:H$2705,7,FALSE),"")</f>
        <v>-0.18359701611304599</v>
      </c>
    </row>
    <row r="666" spans="1:4" x14ac:dyDescent="0.25">
      <c r="A666">
        <f ca="1">IF(A665&lt;Settings!$B$3,A665+1,"")</f>
        <v>665</v>
      </c>
      <c r="B666" t="str">
        <f ca="1">IF(A665&lt;Settings!$B$3,VLOOKUP($A666,'List Calculations'!B$2:H$2705,5,FALSE),"")</f>
        <v>Israel</v>
      </c>
      <c r="C666" t="str">
        <f ca="1">IF(A665&lt;Settings!$B$3,VLOOKUP($A666,'List Calculations'!B$2:H$2705,6,FALSE),"")</f>
        <v>Austria</v>
      </c>
      <c r="D666" s="3">
        <f ca="1">IF(A665&lt;Settings!$B$3,VLOOKUP($A666,'List Calculations'!B$2:H$2705,7,FALSE),"")</f>
        <v>-0.18454014517686501</v>
      </c>
    </row>
    <row r="667" spans="1:4" x14ac:dyDescent="0.25">
      <c r="A667">
        <f ca="1">IF(A666&lt;Settings!$B$3,A666+1,"")</f>
        <v>666</v>
      </c>
      <c r="B667" t="str">
        <f ca="1">IF(A666&lt;Settings!$B$3,VLOOKUP($A667,'List Calculations'!B$2:H$2705,5,FALSE),"")</f>
        <v>Finland</v>
      </c>
      <c r="C667" t="str">
        <f ca="1">IF(A666&lt;Settings!$B$3,VLOOKUP($A667,'List Calculations'!B$2:H$2705,6,FALSE),"")</f>
        <v>Latvia</v>
      </c>
      <c r="D667" s="3">
        <f ca="1">IF(A666&lt;Settings!$B$3,VLOOKUP($A667,'List Calculations'!B$2:H$2705,7,FALSE),"")</f>
        <v>-0.186574319656518</v>
      </c>
    </row>
    <row r="668" spans="1:4" x14ac:dyDescent="0.25">
      <c r="A668">
        <f ca="1">IF(A667&lt;Settings!$B$3,A667+1,"")</f>
        <v>667</v>
      </c>
      <c r="B668" t="str">
        <f ca="1">IF(A667&lt;Settings!$B$3,VLOOKUP($A668,'List Calculations'!B$2:H$2705,5,FALSE),"")</f>
        <v>Norway</v>
      </c>
      <c r="C668" t="str">
        <f ca="1">IF(A667&lt;Settings!$B$3,VLOOKUP($A668,'List Calculations'!B$2:H$2705,6,FALSE),"")</f>
        <v>Hungary</v>
      </c>
      <c r="D668" s="3">
        <f ca="1">IF(A667&lt;Settings!$B$3,VLOOKUP($A668,'List Calculations'!B$2:H$2705,7,FALSE),"")</f>
        <v>-0.187530143937401</v>
      </c>
    </row>
    <row r="669" spans="1:4" x14ac:dyDescent="0.25">
      <c r="A669">
        <f ca="1">IF(A668&lt;Settings!$B$3,A668+1,"")</f>
        <v>668</v>
      </c>
      <c r="B669" t="str">
        <f ca="1">IF(A668&lt;Settings!$B$3,VLOOKUP($A669,'List Calculations'!B$2:H$2705,5,FALSE),"")</f>
        <v>Luxembourg</v>
      </c>
      <c r="C669" t="str">
        <f ca="1">IF(A668&lt;Settings!$B$3,VLOOKUP($A669,'List Calculations'!B$2:H$2705,6,FALSE),"")</f>
        <v>Norway</v>
      </c>
      <c r="D669" s="3">
        <f ca="1">IF(A668&lt;Settings!$B$3,VLOOKUP($A669,'List Calculations'!B$2:H$2705,7,FALSE),"")</f>
        <v>-0.189193578934642</v>
      </c>
    </row>
    <row r="670" spans="1:4" x14ac:dyDescent="0.25">
      <c r="A670">
        <f ca="1">IF(A669&lt;Settings!$B$3,A669+1,"")</f>
        <v>669</v>
      </c>
      <c r="B670" t="str">
        <f ca="1">IF(A669&lt;Settings!$B$3,VLOOKUP($A670,'List Calculations'!B$2:H$2705,5,FALSE),"")</f>
        <v>Russia</v>
      </c>
      <c r="C670" t="str">
        <f ca="1">IF(A669&lt;Settings!$B$3,VLOOKUP($A670,'List Calculations'!B$2:H$2705,6,FALSE),"")</f>
        <v>Romania</v>
      </c>
      <c r="D670" s="3">
        <f ca="1">IF(A669&lt;Settings!$B$3,VLOOKUP($A670,'List Calculations'!B$2:H$2705,7,FALSE),"")</f>
        <v>-0.19261698601226199</v>
      </c>
    </row>
    <row r="671" spans="1:4" x14ac:dyDescent="0.25">
      <c r="A671">
        <f ca="1">IF(A670&lt;Settings!$B$3,A670+1,"")</f>
        <v>670</v>
      </c>
      <c r="B671" t="str">
        <f ca="1">IF(A670&lt;Settings!$B$3,VLOOKUP($A671,'List Calculations'!B$2:H$2705,5,FALSE),"")</f>
        <v>Greece</v>
      </c>
      <c r="C671" t="str">
        <f ca="1">IF(A670&lt;Settings!$B$3,VLOOKUP($A671,'List Calculations'!B$2:H$2705,6,FALSE),"")</f>
        <v>Malta</v>
      </c>
      <c r="D671" s="3">
        <f ca="1">IF(A670&lt;Settings!$B$3,VLOOKUP($A671,'List Calculations'!B$2:H$2705,7,FALSE),"")</f>
        <v>-0.19879543128413199</v>
      </c>
    </row>
    <row r="672" spans="1:4" x14ac:dyDescent="0.25">
      <c r="A672">
        <f ca="1">IF(A671&lt;Settings!$B$3,A671+1,"")</f>
        <v>671</v>
      </c>
      <c r="B672" t="str">
        <f ca="1">IF(A671&lt;Settings!$B$3,VLOOKUP($A672,'List Calculations'!B$2:H$2705,5,FALSE),"")</f>
        <v>Luxembourg</v>
      </c>
      <c r="C672" t="str">
        <f ca="1">IF(A671&lt;Settings!$B$3,VLOOKUP($A672,'List Calculations'!B$2:H$2705,6,FALSE),"")</f>
        <v>Italy</v>
      </c>
      <c r="D672" s="3">
        <f ca="1">IF(A671&lt;Settings!$B$3,VLOOKUP($A672,'List Calculations'!B$2:H$2705,7,FALSE),"")</f>
        <v>-0.19883906513163399</v>
      </c>
    </row>
    <row r="673" spans="1:4" x14ac:dyDescent="0.25">
      <c r="A673">
        <f ca="1">IF(A672&lt;Settings!$B$3,A672+1,"")</f>
        <v>672</v>
      </c>
      <c r="B673" t="str">
        <f ca="1">IF(A672&lt;Settings!$B$3,VLOOKUP($A673,'List Calculations'!B$2:H$2705,5,FALSE),"")</f>
        <v>Finland</v>
      </c>
      <c r="C673" t="str">
        <f ca="1">IF(A672&lt;Settings!$B$3,VLOOKUP($A673,'List Calculations'!B$2:H$2705,6,FALSE),"")</f>
        <v>Austria</v>
      </c>
      <c r="D673" s="3">
        <f ca="1">IF(A672&lt;Settings!$B$3,VLOOKUP($A673,'List Calculations'!B$2:H$2705,7,FALSE),"")</f>
        <v>-0.19912699793125799</v>
      </c>
    </row>
    <row r="674" spans="1:4" x14ac:dyDescent="0.25">
      <c r="A674">
        <f ca="1">IF(A673&lt;Settings!$B$3,A673+1,"")</f>
        <v>673</v>
      </c>
      <c r="B674" t="str">
        <f ca="1">IF(A673&lt;Settings!$B$3,VLOOKUP($A674,'List Calculations'!B$2:H$2705,5,FALSE),"")</f>
        <v>Finland</v>
      </c>
      <c r="C674" t="str">
        <f ca="1">IF(A673&lt;Settings!$B$3,VLOOKUP($A674,'List Calculations'!B$2:H$2705,6,FALSE),"")</f>
        <v>France</v>
      </c>
      <c r="D674" s="3">
        <f ca="1">IF(A673&lt;Settings!$B$3,VLOOKUP($A674,'List Calculations'!B$2:H$2705,7,FALSE),"")</f>
        <v>-0.199940853539427</v>
      </c>
    </row>
    <row r="675" spans="1:4" x14ac:dyDescent="0.25">
      <c r="A675">
        <f ca="1">IF(A674&lt;Settings!$B$3,A674+1,"")</f>
        <v>674</v>
      </c>
      <c r="B675" t="str">
        <f ca="1">IF(A674&lt;Settings!$B$3,VLOOKUP($A675,'List Calculations'!B$2:H$2705,5,FALSE),"")</f>
        <v>Estonia</v>
      </c>
      <c r="C675" t="str">
        <f ca="1">IF(A674&lt;Settings!$B$3,VLOOKUP($A675,'List Calculations'!B$2:H$2705,6,FALSE),"")</f>
        <v>Germany</v>
      </c>
      <c r="D675" s="3">
        <f ca="1">IF(A674&lt;Settings!$B$3,VLOOKUP($A675,'List Calculations'!B$2:H$2705,7,FALSE),"")</f>
        <v>-0.20154370312536099</v>
      </c>
    </row>
    <row r="676" spans="1:4" x14ac:dyDescent="0.25">
      <c r="A676">
        <f ca="1">IF(A675&lt;Settings!$B$3,A675+1,"")</f>
        <v>675</v>
      </c>
      <c r="B676" t="str">
        <f ca="1">IF(A675&lt;Settings!$B$3,VLOOKUP($A676,'List Calculations'!B$2:H$2705,5,FALSE),"")</f>
        <v>Sweden</v>
      </c>
      <c r="C676" t="str">
        <f ca="1">IF(A675&lt;Settings!$B$3,VLOOKUP($A676,'List Calculations'!B$2:H$2705,6,FALSE),"")</f>
        <v>Belgium</v>
      </c>
      <c r="D676" s="3">
        <f ca="1">IF(A675&lt;Settings!$B$3,VLOOKUP($A676,'List Calculations'!B$2:H$2705,7,FALSE),"")</f>
        <v>-0.20358586713089799</v>
      </c>
    </row>
    <row r="677" spans="1:4" x14ac:dyDescent="0.25">
      <c r="A677">
        <f ca="1">IF(A676&lt;Settings!$B$3,A676+1,"")</f>
        <v>676</v>
      </c>
      <c r="B677" t="str">
        <f ca="1">IF(A676&lt;Settings!$B$3,VLOOKUP($A677,'List Calculations'!B$2:H$2705,5,FALSE),"")</f>
        <v>Luxembourg</v>
      </c>
      <c r="C677" t="str">
        <f ca="1">IF(A676&lt;Settings!$B$3,VLOOKUP($A677,'List Calculations'!B$2:H$2705,6,FALSE),"")</f>
        <v>Germany</v>
      </c>
      <c r="D677" s="3">
        <f ca="1">IF(A676&lt;Settings!$B$3,VLOOKUP($A677,'List Calculations'!B$2:H$2705,7,FALSE),"")</f>
        <v>-0.20506796241445299</v>
      </c>
    </row>
    <row r="678" spans="1:4" x14ac:dyDescent="0.25">
      <c r="A678">
        <f ca="1">IF(A677&lt;Settings!$B$3,A677+1,"")</f>
        <v>677</v>
      </c>
      <c r="B678" t="str">
        <f ca="1">IF(A677&lt;Settings!$B$3,VLOOKUP($A678,'List Calculations'!B$2:H$2705,5,FALSE),"")</f>
        <v>Malta</v>
      </c>
      <c r="C678" t="str">
        <f ca="1">IF(A677&lt;Settings!$B$3,VLOOKUP($A678,'List Calculations'!B$2:H$2705,6,FALSE),"")</f>
        <v>Ukraine</v>
      </c>
      <c r="D678" s="3">
        <f ca="1">IF(A677&lt;Settings!$B$3,VLOOKUP($A678,'List Calculations'!B$2:H$2705,7,FALSE),"")</f>
        <v>-0.20732838581041399</v>
      </c>
    </row>
    <row r="679" spans="1:4" x14ac:dyDescent="0.25">
      <c r="A679">
        <f ca="1">IF(A678&lt;Settings!$B$3,A678+1,"")</f>
        <v>678</v>
      </c>
      <c r="B679" t="str">
        <f ca="1">IF(A678&lt;Settings!$B$3,VLOOKUP($A679,'List Calculations'!B$2:H$2705,5,FALSE),"")</f>
        <v>Netherlands</v>
      </c>
      <c r="C679" t="str">
        <f ca="1">IF(A678&lt;Settings!$B$3,VLOOKUP($A679,'List Calculations'!B$2:H$2705,6,FALSE),"")</f>
        <v>Poland</v>
      </c>
      <c r="D679" s="3">
        <f ca="1">IF(A678&lt;Settings!$B$3,VLOOKUP($A679,'List Calculations'!B$2:H$2705,7,FALSE),"")</f>
        <v>-0.207355801958925</v>
      </c>
    </row>
    <row r="680" spans="1:4" x14ac:dyDescent="0.25">
      <c r="A680">
        <f ca="1">IF(A679&lt;Settings!$B$3,A679+1,"")</f>
        <v>679</v>
      </c>
      <c r="B680" t="str">
        <f ca="1">IF(A679&lt;Settings!$B$3,VLOOKUP($A680,'List Calculations'!B$2:H$2705,5,FALSE),"")</f>
        <v>Bulgaria</v>
      </c>
      <c r="C680" t="str">
        <f ca="1">IF(A679&lt;Settings!$B$3,VLOOKUP($A680,'List Calculations'!B$2:H$2705,6,FALSE),"")</f>
        <v>Croatia</v>
      </c>
      <c r="D680" s="3">
        <f ca="1">IF(A679&lt;Settings!$B$3,VLOOKUP($A680,'List Calculations'!B$2:H$2705,7,FALSE),"")</f>
        <v>-0.20930417953043101</v>
      </c>
    </row>
    <row r="681" spans="1:4" x14ac:dyDescent="0.25">
      <c r="A681">
        <f ca="1">IF(A680&lt;Settings!$B$3,A680+1,"")</f>
        <v>680</v>
      </c>
      <c r="B681" t="str">
        <f ca="1">IF(A680&lt;Settings!$B$3,VLOOKUP($A681,'List Calculations'!B$2:H$2705,5,FALSE),"")</f>
        <v>Ireland</v>
      </c>
      <c r="C681" t="str">
        <f ca="1">IF(A680&lt;Settings!$B$3,VLOOKUP($A681,'List Calculations'!B$2:H$2705,6,FALSE),"")</f>
        <v>Cyprus</v>
      </c>
      <c r="D681" s="3">
        <f ca="1">IF(A680&lt;Settings!$B$3,VLOOKUP($A681,'List Calculations'!B$2:H$2705,7,FALSE),"")</f>
        <v>-0.21137888312064801</v>
      </c>
    </row>
    <row r="682" spans="1:4" x14ac:dyDescent="0.25">
      <c r="A682">
        <f ca="1">IF(A681&lt;Settings!$B$3,A681+1,"")</f>
        <v>681</v>
      </c>
      <c r="B682" t="str">
        <f ca="1">IF(A681&lt;Settings!$B$3,VLOOKUP($A682,'List Calculations'!B$2:H$2705,5,FALSE),"")</f>
        <v>Latvia</v>
      </c>
      <c r="C682" t="str">
        <f ca="1">IF(A681&lt;Settings!$B$3,VLOOKUP($A682,'List Calculations'!B$2:H$2705,6,FALSE),"")</f>
        <v>Slovenia</v>
      </c>
      <c r="D682" s="3">
        <f ca="1">IF(A681&lt;Settings!$B$3,VLOOKUP($A682,'List Calculations'!B$2:H$2705,7,FALSE),"")</f>
        <v>-0.21162435342342401</v>
      </c>
    </row>
    <row r="683" spans="1:4" x14ac:dyDescent="0.25">
      <c r="A683">
        <f ca="1">IF(A682&lt;Settings!$B$3,A682+1,"")</f>
        <v>682</v>
      </c>
      <c r="B683" t="str">
        <f ca="1">IF(A682&lt;Settings!$B$3,VLOOKUP($A683,'List Calculations'!B$2:H$2705,5,FALSE),"")</f>
        <v>Poland</v>
      </c>
      <c r="C683" t="str">
        <f ca="1">IF(A682&lt;Settings!$B$3,VLOOKUP($A683,'List Calculations'!B$2:H$2705,6,FALSE),"")</f>
        <v>Netherlands</v>
      </c>
      <c r="D683" s="3">
        <f ca="1">IF(A682&lt;Settings!$B$3,VLOOKUP($A683,'List Calculations'!B$2:H$2705,7,FALSE),"")</f>
        <v>-0.213128830170911</v>
      </c>
    </row>
    <row r="684" spans="1:4" x14ac:dyDescent="0.25">
      <c r="A684">
        <f ca="1">IF(A683&lt;Settings!$B$3,A683+1,"")</f>
        <v>683</v>
      </c>
      <c r="B684" t="str">
        <f ca="1">IF(A683&lt;Settings!$B$3,VLOOKUP($A684,'List Calculations'!B$2:H$2705,5,FALSE),"")</f>
        <v>Austria</v>
      </c>
      <c r="C684" t="str">
        <f ca="1">IF(A683&lt;Settings!$B$3,VLOOKUP($A684,'List Calculations'!B$2:H$2705,6,FALSE),"")</f>
        <v>Iceland</v>
      </c>
      <c r="D684" s="3">
        <f ca="1">IF(A683&lt;Settings!$B$3,VLOOKUP($A684,'List Calculations'!B$2:H$2705,7,FALSE),"")</f>
        <v>-0.21370406961066299</v>
      </c>
    </row>
    <row r="685" spans="1:4" x14ac:dyDescent="0.25">
      <c r="A685">
        <f ca="1">IF(A684&lt;Settings!$B$3,A684+1,"")</f>
        <v>684</v>
      </c>
      <c r="B685" t="str">
        <f ca="1">IF(A684&lt;Settings!$B$3,VLOOKUP($A685,'List Calculations'!B$2:H$2705,5,FALSE),"")</f>
        <v>Austria</v>
      </c>
      <c r="C685" t="str">
        <f ca="1">IF(A684&lt;Settings!$B$3,VLOOKUP($A685,'List Calculations'!B$2:H$2705,6,FALSE),"")</f>
        <v>Slovenia</v>
      </c>
      <c r="D685" s="3">
        <f ca="1">IF(A684&lt;Settings!$B$3,VLOOKUP($A685,'List Calculations'!B$2:H$2705,7,FALSE),"")</f>
        <v>-0.21451658080771799</v>
      </c>
    </row>
    <row r="686" spans="1:4" x14ac:dyDescent="0.25">
      <c r="A686">
        <f ca="1">IF(A685&lt;Settings!$B$3,A685+1,"")</f>
        <v>685</v>
      </c>
      <c r="B686" t="str">
        <f ca="1">IF(A685&lt;Settings!$B$3,VLOOKUP($A686,'List Calculations'!B$2:H$2705,5,FALSE),"")</f>
        <v>Finland</v>
      </c>
      <c r="C686" t="str">
        <f ca="1">IF(A685&lt;Settings!$B$3,VLOOKUP($A686,'List Calculations'!B$2:H$2705,6,FALSE),"")</f>
        <v>Lithuania</v>
      </c>
      <c r="D686" s="3">
        <f ca="1">IF(A685&lt;Settings!$B$3,VLOOKUP($A686,'List Calculations'!B$2:H$2705,7,FALSE),"")</f>
        <v>-0.21943385281321801</v>
      </c>
    </row>
    <row r="687" spans="1:4" x14ac:dyDescent="0.25">
      <c r="A687">
        <f ca="1">IF(A686&lt;Settings!$B$3,A686+1,"")</f>
        <v>686</v>
      </c>
      <c r="B687" t="str">
        <f ca="1">IF(A686&lt;Settings!$B$3,VLOOKUP($A687,'List Calculations'!B$2:H$2705,5,FALSE),"")</f>
        <v>Monaco</v>
      </c>
      <c r="C687" t="str">
        <f ca="1">IF(A686&lt;Settings!$B$3,VLOOKUP($A687,'List Calculations'!B$2:H$2705,6,FALSE),"")</f>
        <v>Portugal</v>
      </c>
      <c r="D687" s="3">
        <f ca="1">IF(A686&lt;Settings!$B$3,VLOOKUP($A687,'List Calculations'!B$2:H$2705,7,FALSE),"")</f>
        <v>-0.21960558339557301</v>
      </c>
    </row>
    <row r="688" spans="1:4" x14ac:dyDescent="0.25">
      <c r="A688">
        <f ca="1">IF(A687&lt;Settings!$B$3,A687+1,"")</f>
        <v>687</v>
      </c>
      <c r="B688" t="str">
        <f ca="1">IF(A687&lt;Settings!$B$3,VLOOKUP($A688,'List Calculations'!B$2:H$2705,5,FALSE),"")</f>
        <v>Portugal</v>
      </c>
      <c r="C688" t="str">
        <f ca="1">IF(A687&lt;Settings!$B$3,VLOOKUP($A688,'List Calculations'!B$2:H$2705,6,FALSE),"")</f>
        <v>Netherlands</v>
      </c>
      <c r="D688" s="3">
        <f ca="1">IF(A687&lt;Settings!$B$3,VLOOKUP($A688,'List Calculations'!B$2:H$2705,7,FALSE),"")</f>
        <v>-0.22197909477310199</v>
      </c>
    </row>
    <row r="689" spans="1:4" x14ac:dyDescent="0.25">
      <c r="A689">
        <f ca="1">IF(A688&lt;Settings!$B$3,A688+1,"")</f>
        <v>688</v>
      </c>
      <c r="B689" t="str">
        <f ca="1">IF(A688&lt;Settings!$B$3,VLOOKUP($A689,'List Calculations'!B$2:H$2705,5,FALSE),"")</f>
        <v>Romania</v>
      </c>
      <c r="C689" t="str">
        <f ca="1">IF(A688&lt;Settings!$B$3,VLOOKUP($A689,'List Calculations'!B$2:H$2705,6,FALSE),"")</f>
        <v>Croatia</v>
      </c>
      <c r="D689" s="3">
        <f ca="1">IF(A688&lt;Settings!$B$3,VLOOKUP($A689,'List Calculations'!B$2:H$2705,7,FALSE),"")</f>
        <v>-0.22285807508746899</v>
      </c>
    </row>
    <row r="690" spans="1:4" x14ac:dyDescent="0.25">
      <c r="A690">
        <f ca="1">IF(A689&lt;Settings!$B$3,A689+1,"")</f>
        <v>689</v>
      </c>
      <c r="B690" t="str">
        <f ca="1">IF(A689&lt;Settings!$B$3,VLOOKUP($A690,'List Calculations'!B$2:H$2705,5,FALSE),"")</f>
        <v>Sweden</v>
      </c>
      <c r="C690" t="str">
        <f ca="1">IF(A689&lt;Settings!$B$3,VLOOKUP($A690,'List Calculations'!B$2:H$2705,6,FALSE),"")</f>
        <v>Turkey</v>
      </c>
      <c r="D690" s="3">
        <f ca="1">IF(A689&lt;Settings!$B$3,VLOOKUP($A690,'List Calculations'!B$2:H$2705,7,FALSE),"")</f>
        <v>-0.22348081351416901</v>
      </c>
    </row>
    <row r="691" spans="1:4" x14ac:dyDescent="0.25">
      <c r="A691">
        <f ca="1">IF(A690&lt;Settings!$B$3,A690+1,"")</f>
        <v>690</v>
      </c>
      <c r="B691" t="str">
        <f ca="1">IF(A690&lt;Settings!$B$3,VLOOKUP($A691,'List Calculations'!B$2:H$2705,5,FALSE),"")</f>
        <v>Ukraine</v>
      </c>
      <c r="C691" t="str">
        <f ca="1">IF(A690&lt;Settings!$B$3,VLOOKUP($A691,'List Calculations'!B$2:H$2705,6,FALSE),"")</f>
        <v>United Kingdom</v>
      </c>
      <c r="D691" s="3">
        <f ca="1">IF(A690&lt;Settings!$B$3,VLOOKUP($A691,'List Calculations'!B$2:H$2705,7,FALSE),"")</f>
        <v>-0.22584027728443601</v>
      </c>
    </row>
    <row r="692" spans="1:4" x14ac:dyDescent="0.25">
      <c r="A692">
        <f ca="1">IF(A691&lt;Settings!$B$3,A691+1,"")</f>
        <v>691</v>
      </c>
      <c r="B692" t="str">
        <f ca="1">IF(A691&lt;Settings!$B$3,VLOOKUP($A692,'List Calculations'!B$2:H$2705,5,FALSE),"")</f>
        <v>Austria</v>
      </c>
      <c r="C692" t="str">
        <f ca="1">IF(A691&lt;Settings!$B$3,VLOOKUP($A692,'List Calculations'!B$2:H$2705,6,FALSE),"")</f>
        <v>Malta</v>
      </c>
      <c r="D692" s="3">
        <f ca="1">IF(A691&lt;Settings!$B$3,VLOOKUP($A692,'List Calculations'!B$2:H$2705,7,FALSE),"")</f>
        <v>-0.227326980853919</v>
      </c>
    </row>
    <row r="693" spans="1:4" x14ac:dyDescent="0.25">
      <c r="A693">
        <f ca="1">IF(A692&lt;Settings!$B$3,A692+1,"")</f>
        <v>692</v>
      </c>
      <c r="B693" t="str">
        <f ca="1">IF(A692&lt;Settings!$B$3,VLOOKUP($A693,'List Calculations'!B$2:H$2705,5,FALSE),"")</f>
        <v>Poland</v>
      </c>
      <c r="C693" t="str">
        <f ca="1">IF(A692&lt;Settings!$B$3,VLOOKUP($A693,'List Calculations'!B$2:H$2705,6,FALSE),"")</f>
        <v>Portugal</v>
      </c>
      <c r="D693" s="3">
        <f ca="1">IF(A692&lt;Settings!$B$3,VLOOKUP($A693,'List Calculations'!B$2:H$2705,7,FALSE),"")</f>
        <v>-0.22951076529887601</v>
      </c>
    </row>
    <row r="694" spans="1:4" x14ac:dyDescent="0.25">
      <c r="A694">
        <f ca="1">IF(A693&lt;Settings!$B$3,A693+1,"")</f>
        <v>693</v>
      </c>
      <c r="B694" t="str">
        <f ca="1">IF(A693&lt;Settings!$B$3,VLOOKUP($A694,'List Calculations'!B$2:H$2705,5,FALSE),"")</f>
        <v>Belgium</v>
      </c>
      <c r="C694" t="str">
        <f ca="1">IF(A693&lt;Settings!$B$3,VLOOKUP($A694,'List Calculations'!B$2:H$2705,6,FALSE),"")</f>
        <v>Monaco</v>
      </c>
      <c r="D694" s="3">
        <f ca="1">IF(A693&lt;Settings!$B$3,VLOOKUP($A694,'List Calculations'!B$2:H$2705,7,FALSE),"")</f>
        <v>-0.229600529145807</v>
      </c>
    </row>
    <row r="695" spans="1:4" x14ac:dyDescent="0.25">
      <c r="A695">
        <f ca="1">IF(A694&lt;Settings!$B$3,A694+1,"")</f>
        <v>694</v>
      </c>
      <c r="B695" t="str">
        <f ca="1">IF(A694&lt;Settings!$B$3,VLOOKUP($A695,'List Calculations'!B$2:H$2705,5,FALSE),"")</f>
        <v>Switzerland</v>
      </c>
      <c r="C695" t="str">
        <f ca="1">IF(A694&lt;Settings!$B$3,VLOOKUP($A695,'List Calculations'!B$2:H$2705,6,FALSE),"")</f>
        <v>Monaco</v>
      </c>
      <c r="D695" s="3">
        <f ca="1">IF(A694&lt;Settings!$B$3,VLOOKUP($A695,'List Calculations'!B$2:H$2705,7,FALSE),"")</f>
        <v>-0.229600529145807</v>
      </c>
    </row>
    <row r="696" spans="1:4" x14ac:dyDescent="0.25">
      <c r="A696">
        <f ca="1">IF(A695&lt;Settings!$B$3,A695+1,"")</f>
        <v>695</v>
      </c>
      <c r="B696" t="str">
        <f ca="1">IF(A695&lt;Settings!$B$3,VLOOKUP($A696,'List Calculations'!B$2:H$2705,5,FALSE),"")</f>
        <v>Hungary</v>
      </c>
      <c r="C696" t="str">
        <f ca="1">IF(A695&lt;Settings!$B$3,VLOOKUP($A696,'List Calculations'!B$2:H$2705,6,FALSE),"")</f>
        <v>Ukraine</v>
      </c>
      <c r="D696" s="3">
        <f ca="1">IF(A695&lt;Settings!$B$3,VLOOKUP($A696,'List Calculations'!B$2:H$2705,7,FALSE),"")</f>
        <v>-0.23000155243415801</v>
      </c>
    </row>
    <row r="697" spans="1:4" x14ac:dyDescent="0.25">
      <c r="A697">
        <f ca="1">IF(A696&lt;Settings!$B$3,A696+1,"")</f>
        <v>696</v>
      </c>
      <c r="B697" t="str">
        <f ca="1">IF(A696&lt;Settings!$B$3,VLOOKUP($A697,'List Calculations'!B$2:H$2705,5,FALSE),"")</f>
        <v>Norway</v>
      </c>
      <c r="C697" t="str">
        <f ca="1">IF(A696&lt;Settings!$B$3,VLOOKUP($A697,'List Calculations'!B$2:H$2705,6,FALSE),"")</f>
        <v>Belgium</v>
      </c>
      <c r="D697" s="3">
        <f ca="1">IF(A696&lt;Settings!$B$3,VLOOKUP($A697,'List Calculations'!B$2:H$2705,7,FALSE),"")</f>
        <v>-0.232315272936234</v>
      </c>
    </row>
    <row r="698" spans="1:4" x14ac:dyDescent="0.25">
      <c r="A698">
        <f ca="1">IF(A697&lt;Settings!$B$3,A697+1,"")</f>
        <v>697</v>
      </c>
      <c r="B698" t="str">
        <f ca="1">IF(A697&lt;Settings!$B$3,VLOOKUP($A698,'List Calculations'!B$2:H$2705,5,FALSE),"")</f>
        <v>Spain</v>
      </c>
      <c r="C698" t="str">
        <f ca="1">IF(A697&lt;Settings!$B$3,VLOOKUP($A698,'List Calculations'!B$2:H$2705,6,FALSE),"")</f>
        <v>Monaco</v>
      </c>
      <c r="D698" s="3">
        <f ca="1">IF(A697&lt;Settings!$B$3,VLOOKUP($A698,'List Calculations'!B$2:H$2705,7,FALSE),"")</f>
        <v>-0.23456421361360799</v>
      </c>
    </row>
    <row r="699" spans="1:4" x14ac:dyDescent="0.25">
      <c r="A699">
        <f ca="1">IF(A698&lt;Settings!$B$3,A698+1,"")</f>
        <v>698</v>
      </c>
      <c r="B699" t="str">
        <f ca="1">IF(A698&lt;Settings!$B$3,VLOOKUP($A699,'List Calculations'!B$2:H$2705,5,FALSE),"")</f>
        <v>Moldova</v>
      </c>
      <c r="C699" t="str">
        <f ca="1">IF(A698&lt;Settings!$B$3,VLOOKUP($A699,'List Calculations'!B$2:H$2705,6,FALSE),"")</f>
        <v>Sweden</v>
      </c>
      <c r="D699" s="3">
        <f ca="1">IF(A698&lt;Settings!$B$3,VLOOKUP($A699,'List Calculations'!B$2:H$2705,7,FALSE),"")</f>
        <v>-0.23891411747236499</v>
      </c>
    </row>
    <row r="700" spans="1:4" x14ac:dyDescent="0.25">
      <c r="A700">
        <f ca="1">IF(A699&lt;Settings!$B$3,A699+1,"")</f>
        <v>699</v>
      </c>
      <c r="B700" t="str">
        <f ca="1">IF(A699&lt;Settings!$B$3,VLOOKUP($A700,'List Calculations'!B$2:H$2705,5,FALSE),"")</f>
        <v>Russia</v>
      </c>
      <c r="C700" t="str">
        <f ca="1">IF(A699&lt;Settings!$B$3,VLOOKUP($A700,'List Calculations'!B$2:H$2705,6,FALSE),"")</f>
        <v>Poland</v>
      </c>
      <c r="D700" s="3">
        <f ca="1">IF(A699&lt;Settings!$B$3,VLOOKUP($A700,'List Calculations'!B$2:H$2705,7,FALSE),"")</f>
        <v>-0.23952460861157901</v>
      </c>
    </row>
    <row r="701" spans="1:4" x14ac:dyDescent="0.25">
      <c r="A701">
        <f ca="1">IF(A700&lt;Settings!$B$3,A700+1,"")</f>
        <v>700</v>
      </c>
      <c r="B701" t="str">
        <f ca="1">IF(A700&lt;Settings!$B$3,VLOOKUP($A701,'List Calculations'!B$2:H$2705,5,FALSE),"")</f>
        <v>Moldova</v>
      </c>
      <c r="C701" t="str">
        <f ca="1">IF(A700&lt;Settings!$B$3,VLOOKUP($A701,'List Calculations'!B$2:H$2705,6,FALSE),"")</f>
        <v>Lithuania</v>
      </c>
      <c r="D701" s="3">
        <f ca="1">IF(A700&lt;Settings!$B$3,VLOOKUP($A701,'List Calculations'!B$2:H$2705,7,FALSE),"")</f>
        <v>-0.239743599186795</v>
      </c>
    </row>
    <row r="702" spans="1:4" x14ac:dyDescent="0.25">
      <c r="A702">
        <f ca="1">IF(A701&lt;Settings!$B$3,A701+1,"")</f>
        <v>701</v>
      </c>
      <c r="B702" t="str">
        <f ca="1">IF(A701&lt;Settings!$B$3,VLOOKUP($A702,'List Calculations'!B$2:H$2705,5,FALSE),"")</f>
        <v>Russia</v>
      </c>
      <c r="C702" t="str">
        <f ca="1">IF(A701&lt;Settings!$B$3,VLOOKUP($A702,'List Calculations'!B$2:H$2705,6,FALSE),"")</f>
        <v>Ireland</v>
      </c>
      <c r="D702" s="3">
        <f ca="1">IF(A701&lt;Settings!$B$3,VLOOKUP($A702,'List Calculations'!B$2:H$2705,7,FALSE),"")</f>
        <v>-0.24412726765252599</v>
      </c>
    </row>
    <row r="703" spans="1:4" x14ac:dyDescent="0.25">
      <c r="A703">
        <f ca="1">IF(A702&lt;Settings!$B$3,A702+1,"")</f>
        <v>702</v>
      </c>
      <c r="B703" t="str">
        <f ca="1">IF(A702&lt;Settings!$B$3,VLOOKUP($A703,'List Calculations'!B$2:H$2705,5,FALSE),"")</f>
        <v>Sweden</v>
      </c>
      <c r="C703" t="str">
        <f ca="1">IF(A702&lt;Settings!$B$3,VLOOKUP($A703,'List Calculations'!B$2:H$2705,6,FALSE),"")</f>
        <v>Malta</v>
      </c>
      <c r="D703" s="3">
        <f ca="1">IF(A702&lt;Settings!$B$3,VLOOKUP($A703,'List Calculations'!B$2:H$2705,7,FALSE),"")</f>
        <v>-0.24562760119195001</v>
      </c>
    </row>
    <row r="704" spans="1:4" x14ac:dyDescent="0.25">
      <c r="A704">
        <f ca="1">IF(A703&lt;Settings!$B$3,A703+1,"")</f>
        <v>703</v>
      </c>
      <c r="B704" t="str">
        <f ca="1">IF(A703&lt;Settings!$B$3,VLOOKUP($A704,'List Calculations'!B$2:H$2705,5,FALSE),"")</f>
        <v>Luxembourg</v>
      </c>
      <c r="C704" t="str">
        <f ca="1">IF(A703&lt;Settings!$B$3,VLOOKUP($A704,'List Calculations'!B$2:H$2705,6,FALSE),"")</f>
        <v>Sweden</v>
      </c>
      <c r="D704" s="3">
        <f ca="1">IF(A703&lt;Settings!$B$3,VLOOKUP($A704,'List Calculations'!B$2:H$2705,7,FALSE),"")</f>
        <v>-0.246699032982411</v>
      </c>
    </row>
    <row r="705" spans="1:4" x14ac:dyDescent="0.25">
      <c r="A705">
        <f ca="1">IF(A704&lt;Settings!$B$3,A704+1,"")</f>
        <v>704</v>
      </c>
      <c r="B705" t="str">
        <f ca="1">IF(A704&lt;Settings!$B$3,VLOOKUP($A705,'List Calculations'!B$2:H$2705,5,FALSE),"")</f>
        <v>Estonia</v>
      </c>
      <c r="C705" t="str">
        <f ca="1">IF(A704&lt;Settings!$B$3,VLOOKUP($A705,'List Calculations'!B$2:H$2705,6,FALSE),"")</f>
        <v>Belarus</v>
      </c>
      <c r="D705" s="3">
        <f ca="1">IF(A704&lt;Settings!$B$3,VLOOKUP($A705,'List Calculations'!B$2:H$2705,7,FALSE),"")</f>
        <v>-0.24717911093770001</v>
      </c>
    </row>
    <row r="706" spans="1:4" x14ac:dyDescent="0.25">
      <c r="A706">
        <f ca="1">IF(A705&lt;Settings!$B$3,A705+1,"")</f>
        <v>705</v>
      </c>
      <c r="B706" t="str">
        <f ca="1">IF(A705&lt;Settings!$B$3,VLOOKUP($A706,'List Calculations'!B$2:H$2705,5,FALSE),"")</f>
        <v>Spain</v>
      </c>
      <c r="C706" t="str">
        <f ca="1">IF(A705&lt;Settings!$B$3,VLOOKUP($A706,'List Calculations'!B$2:H$2705,6,FALSE),"")</f>
        <v>Luxembourg</v>
      </c>
      <c r="D706" s="3">
        <f ca="1">IF(A705&lt;Settings!$B$3,VLOOKUP($A706,'List Calculations'!B$2:H$2705,7,FALSE),"")</f>
        <v>-0.24725410221117999</v>
      </c>
    </row>
    <row r="707" spans="1:4" x14ac:dyDescent="0.25">
      <c r="A707">
        <f ca="1">IF(A706&lt;Settings!$B$3,A706+1,"")</f>
        <v>706</v>
      </c>
      <c r="B707" t="str">
        <f ca="1">IF(A706&lt;Settings!$B$3,VLOOKUP($A707,'List Calculations'!B$2:H$2705,5,FALSE),"")</f>
        <v>Yugoslavia</v>
      </c>
      <c r="C707" t="str">
        <f ca="1">IF(A706&lt;Settings!$B$3,VLOOKUP($A707,'List Calculations'!B$2:H$2705,6,FALSE),"")</f>
        <v>Belgium</v>
      </c>
      <c r="D707" s="3">
        <f ca="1">IF(A706&lt;Settings!$B$3,VLOOKUP($A707,'List Calculations'!B$2:H$2705,7,FALSE),"")</f>
        <v>-0.25004276387145302</v>
      </c>
    </row>
    <row r="708" spans="1:4" x14ac:dyDescent="0.25">
      <c r="A708">
        <f ca="1">IF(A707&lt;Settings!$B$3,A707+1,"")</f>
        <v>707</v>
      </c>
      <c r="B708" t="str">
        <f ca="1">IF(A707&lt;Settings!$B$3,VLOOKUP($A708,'List Calculations'!B$2:H$2705,5,FALSE),"")</f>
        <v>Portugal</v>
      </c>
      <c r="C708" t="str">
        <f ca="1">IF(A707&lt;Settings!$B$3,VLOOKUP($A708,'List Calculations'!B$2:H$2705,6,FALSE),"")</f>
        <v>Sweden</v>
      </c>
      <c r="D708" s="3">
        <f ca="1">IF(A707&lt;Settings!$B$3,VLOOKUP($A708,'List Calculations'!B$2:H$2705,7,FALSE),"")</f>
        <v>-0.250796175956082</v>
      </c>
    </row>
    <row r="709" spans="1:4" x14ac:dyDescent="0.25">
      <c r="A709">
        <f ca="1">IF(A708&lt;Settings!$B$3,A708+1,"")</f>
        <v>708</v>
      </c>
      <c r="B709" t="str">
        <f ca="1">IF(A708&lt;Settings!$B$3,VLOOKUP($A709,'List Calculations'!B$2:H$2705,5,FALSE),"")</f>
        <v>Bosnia &amp; Herzegovina</v>
      </c>
      <c r="C709" t="str">
        <f ca="1">IF(A708&lt;Settings!$B$3,VLOOKUP($A709,'List Calculations'!B$2:H$2705,6,FALSE),"")</f>
        <v>Germany</v>
      </c>
      <c r="D709" s="3">
        <f ca="1">IF(A708&lt;Settings!$B$3,VLOOKUP($A709,'List Calculations'!B$2:H$2705,7,FALSE),"")</f>
        <v>-0.252608886700531</v>
      </c>
    </row>
    <row r="710" spans="1:4" x14ac:dyDescent="0.25">
      <c r="A710">
        <f ca="1">IF(A709&lt;Settings!$B$3,A709+1,"")</f>
        <v>709</v>
      </c>
      <c r="B710" t="str">
        <f ca="1">IF(A709&lt;Settings!$B$3,VLOOKUP($A710,'List Calculations'!B$2:H$2705,5,FALSE),"")</f>
        <v>Greece</v>
      </c>
      <c r="C710" t="str">
        <f ca="1">IF(A709&lt;Settings!$B$3,VLOOKUP($A710,'List Calculations'!B$2:H$2705,6,FALSE),"")</f>
        <v>Belgium</v>
      </c>
      <c r="D710" s="3">
        <f ca="1">IF(A709&lt;Settings!$B$3,VLOOKUP($A710,'List Calculations'!B$2:H$2705,7,FALSE),"")</f>
        <v>-0.25449111541483599</v>
      </c>
    </row>
    <row r="711" spans="1:4" x14ac:dyDescent="0.25">
      <c r="A711">
        <f ca="1">IF(A710&lt;Settings!$B$3,A710+1,"")</f>
        <v>710</v>
      </c>
      <c r="B711" t="str">
        <f ca="1">IF(A710&lt;Settings!$B$3,VLOOKUP($A711,'List Calculations'!B$2:H$2705,5,FALSE),"")</f>
        <v>Poland</v>
      </c>
      <c r="C711" t="str">
        <f ca="1">IF(A710&lt;Settings!$B$3,VLOOKUP($A711,'List Calculations'!B$2:H$2705,6,FALSE),"")</f>
        <v>Ireland</v>
      </c>
      <c r="D711" s="3">
        <f ca="1">IF(A710&lt;Settings!$B$3,VLOOKUP($A711,'List Calculations'!B$2:H$2705,7,FALSE),"")</f>
        <v>-0.25507284451977802</v>
      </c>
    </row>
    <row r="712" spans="1:4" x14ac:dyDescent="0.25">
      <c r="A712">
        <f ca="1">IF(A711&lt;Settings!$B$3,A711+1,"")</f>
        <v>711</v>
      </c>
      <c r="B712" t="str">
        <f ca="1">IF(A711&lt;Settings!$B$3,VLOOKUP($A712,'List Calculations'!B$2:H$2705,5,FALSE),"")</f>
        <v>Bulgaria</v>
      </c>
      <c r="C712" t="str">
        <f ca="1">IF(A711&lt;Settings!$B$3,VLOOKUP($A712,'List Calculations'!B$2:H$2705,6,FALSE),"")</f>
        <v>Georgia</v>
      </c>
      <c r="D712" s="3">
        <f ca="1">IF(A711&lt;Settings!$B$3,VLOOKUP($A712,'List Calculations'!B$2:H$2705,7,FALSE),"")</f>
        <v>-0.257577488276725</v>
      </c>
    </row>
    <row r="713" spans="1:4" x14ac:dyDescent="0.25">
      <c r="A713">
        <f ca="1">IF(A712&lt;Settings!$B$3,A712+1,"")</f>
        <v>712</v>
      </c>
      <c r="B713" t="str">
        <f ca="1">IF(A712&lt;Settings!$B$3,VLOOKUP($A713,'List Calculations'!B$2:H$2705,5,FALSE),"")</f>
        <v>Latvia</v>
      </c>
      <c r="C713" t="str">
        <f ca="1">IF(A712&lt;Settings!$B$3,VLOOKUP($A713,'List Calculations'!B$2:H$2705,6,FALSE),"")</f>
        <v>Poland</v>
      </c>
      <c r="D713" s="3">
        <f ca="1">IF(A712&lt;Settings!$B$3,VLOOKUP($A713,'List Calculations'!B$2:H$2705,7,FALSE),"")</f>
        <v>-0.25987764961208398</v>
      </c>
    </row>
    <row r="714" spans="1:4" x14ac:dyDescent="0.25">
      <c r="A714">
        <f ca="1">IF(A713&lt;Settings!$B$3,A713+1,"")</f>
        <v>713</v>
      </c>
      <c r="B714" t="str">
        <f ca="1">IF(A713&lt;Settings!$B$3,VLOOKUP($A714,'List Calculations'!B$2:H$2705,5,FALSE),"")</f>
        <v>Spain</v>
      </c>
      <c r="C714" t="str">
        <f ca="1">IF(A713&lt;Settings!$B$3,VLOOKUP($A714,'List Calculations'!B$2:H$2705,6,FALSE),"")</f>
        <v>Slovenia</v>
      </c>
      <c r="D714" s="3">
        <f ca="1">IF(A713&lt;Settings!$B$3,VLOOKUP($A714,'List Calculations'!B$2:H$2705,7,FALSE),"")</f>
        <v>-0.26014746917182402</v>
      </c>
    </row>
    <row r="715" spans="1:4" x14ac:dyDescent="0.25">
      <c r="A715">
        <f ca="1">IF(A714&lt;Settings!$B$3,A714+1,"")</f>
        <v>714</v>
      </c>
      <c r="B715" t="str">
        <f ca="1">IF(A714&lt;Settings!$B$3,VLOOKUP($A715,'List Calculations'!B$2:H$2705,5,FALSE),"")</f>
        <v>Lithuania</v>
      </c>
      <c r="C715" t="str">
        <f ca="1">IF(A714&lt;Settings!$B$3,VLOOKUP($A715,'List Calculations'!B$2:H$2705,6,FALSE),"")</f>
        <v>Netherlands</v>
      </c>
      <c r="D715" s="3">
        <f ca="1">IF(A714&lt;Settings!$B$3,VLOOKUP($A715,'List Calculations'!B$2:H$2705,7,FALSE),"")</f>
        <v>-0.26125426020908998</v>
      </c>
    </row>
    <row r="716" spans="1:4" x14ac:dyDescent="0.25">
      <c r="A716">
        <f ca="1">IF(A715&lt;Settings!$B$3,A715+1,"")</f>
        <v>715</v>
      </c>
      <c r="B716" t="str">
        <f ca="1">IF(A715&lt;Settings!$B$3,VLOOKUP($A716,'List Calculations'!B$2:H$2705,5,FALSE),"")</f>
        <v>Austria</v>
      </c>
      <c r="C716" t="str">
        <f ca="1">IF(A715&lt;Settings!$B$3,VLOOKUP($A716,'List Calculations'!B$2:H$2705,6,FALSE),"")</f>
        <v>Denmark</v>
      </c>
      <c r="D716" s="3">
        <f ca="1">IF(A715&lt;Settings!$B$3,VLOOKUP($A716,'List Calculations'!B$2:H$2705,7,FALSE),"")</f>
        <v>-0.26292673323018001</v>
      </c>
    </row>
    <row r="717" spans="1:4" x14ac:dyDescent="0.25">
      <c r="A717">
        <f ca="1">IF(A716&lt;Settings!$B$3,A716+1,"")</f>
        <v>716</v>
      </c>
      <c r="B717" t="str">
        <f ca="1">IF(A716&lt;Settings!$B$3,VLOOKUP($A717,'List Calculations'!B$2:H$2705,5,FALSE),"")</f>
        <v>Finland</v>
      </c>
      <c r="C717" t="str">
        <f ca="1">IF(A716&lt;Settings!$B$3,VLOOKUP($A717,'List Calculations'!B$2:H$2705,6,FALSE),"")</f>
        <v>Slovenia</v>
      </c>
      <c r="D717" s="3">
        <f ca="1">IF(A716&lt;Settings!$B$3,VLOOKUP($A717,'List Calculations'!B$2:H$2705,7,FALSE),"")</f>
        <v>-0.26348219298409498</v>
      </c>
    </row>
    <row r="718" spans="1:4" x14ac:dyDescent="0.25">
      <c r="A718">
        <f ca="1">IF(A717&lt;Settings!$B$3,A717+1,"")</f>
        <v>717</v>
      </c>
      <c r="B718" t="str">
        <f ca="1">IF(A717&lt;Settings!$B$3,VLOOKUP($A718,'List Calculations'!B$2:H$2705,5,FALSE),"")</f>
        <v>Netherlands</v>
      </c>
      <c r="C718" t="str">
        <f ca="1">IF(A717&lt;Settings!$B$3,VLOOKUP($A718,'List Calculations'!B$2:H$2705,6,FALSE),"")</f>
        <v>Estonia</v>
      </c>
      <c r="D718" s="3">
        <f ca="1">IF(A717&lt;Settings!$B$3,VLOOKUP($A718,'List Calculations'!B$2:H$2705,7,FALSE),"")</f>
        <v>-0.26429353227742902</v>
      </c>
    </row>
    <row r="719" spans="1:4" x14ac:dyDescent="0.25">
      <c r="A719">
        <f ca="1">IF(A718&lt;Settings!$B$3,A718+1,"")</f>
        <v>718</v>
      </c>
      <c r="B719" t="str">
        <f ca="1">IF(A718&lt;Settings!$B$3,VLOOKUP($A719,'List Calculations'!B$2:H$2705,5,FALSE),"")</f>
        <v>Lithuania</v>
      </c>
      <c r="C719" t="str">
        <f ca="1">IF(A718&lt;Settings!$B$3,VLOOKUP($A719,'List Calculations'!B$2:H$2705,6,FALSE),"")</f>
        <v>United Kingdom</v>
      </c>
      <c r="D719" s="3">
        <f ca="1">IF(A718&lt;Settings!$B$3,VLOOKUP($A719,'List Calculations'!B$2:H$2705,7,FALSE),"")</f>
        <v>-0.26762351952376401</v>
      </c>
    </row>
    <row r="720" spans="1:4" x14ac:dyDescent="0.25">
      <c r="A720">
        <f ca="1">IF(A719&lt;Settings!$B$3,A719+1,"")</f>
        <v>719</v>
      </c>
      <c r="B720" t="str">
        <f ca="1">IF(A719&lt;Settings!$B$3,VLOOKUP($A720,'List Calculations'!B$2:H$2705,5,FALSE),"")</f>
        <v>Greece</v>
      </c>
      <c r="C720" t="str">
        <f ca="1">IF(A719&lt;Settings!$B$3,VLOOKUP($A720,'List Calculations'!B$2:H$2705,6,FALSE),"")</f>
        <v>Poland</v>
      </c>
      <c r="D720" s="3">
        <f ca="1">IF(A719&lt;Settings!$B$3,VLOOKUP($A720,'List Calculations'!B$2:H$2705,7,FALSE),"")</f>
        <v>-0.269315085311786</v>
      </c>
    </row>
    <row r="721" spans="1:4" x14ac:dyDescent="0.25">
      <c r="A721">
        <f ca="1">IF(A720&lt;Settings!$B$3,A720+1,"")</f>
        <v>720</v>
      </c>
      <c r="B721" t="str">
        <f ca="1">IF(A720&lt;Settings!$B$3,VLOOKUP($A721,'List Calculations'!B$2:H$2705,5,FALSE),"")</f>
        <v>Italy</v>
      </c>
      <c r="C721" t="str">
        <f ca="1">IF(A720&lt;Settings!$B$3,VLOOKUP($A721,'List Calculations'!B$2:H$2705,6,FALSE),"")</f>
        <v>Norway</v>
      </c>
      <c r="D721" s="3">
        <f ca="1">IF(A720&lt;Settings!$B$3,VLOOKUP($A721,'List Calculations'!B$2:H$2705,7,FALSE),"")</f>
        <v>-0.26971968148438702</v>
      </c>
    </row>
    <row r="722" spans="1:4" x14ac:dyDescent="0.25">
      <c r="A722">
        <f ca="1">IF(A721&lt;Settings!$B$3,A721+1,"")</f>
        <v>721</v>
      </c>
      <c r="B722" t="str">
        <f ca="1">IF(A721&lt;Settings!$B$3,VLOOKUP($A722,'List Calculations'!B$2:H$2705,5,FALSE),"")</f>
        <v>Netherlands</v>
      </c>
      <c r="C722" t="str">
        <f ca="1">IF(A721&lt;Settings!$B$3,VLOOKUP($A722,'List Calculations'!B$2:H$2705,6,FALSE),"")</f>
        <v>Finland</v>
      </c>
      <c r="D722" s="3">
        <f ca="1">IF(A721&lt;Settings!$B$3,VLOOKUP($A722,'List Calculations'!B$2:H$2705,7,FALSE),"")</f>
        <v>-0.27249270123247799</v>
      </c>
    </row>
    <row r="723" spans="1:4" x14ac:dyDescent="0.25">
      <c r="A723">
        <f ca="1">IF(A722&lt;Settings!$B$3,A722+1,"")</f>
        <v>722</v>
      </c>
      <c r="B723" t="str">
        <f ca="1">IF(A722&lt;Settings!$B$3,VLOOKUP($A723,'List Calculations'!B$2:H$2705,5,FALSE),"")</f>
        <v>Switzerland</v>
      </c>
      <c r="C723" t="str">
        <f ca="1">IF(A722&lt;Settings!$B$3,VLOOKUP($A723,'List Calculations'!B$2:H$2705,6,FALSE),"")</f>
        <v>Belgium</v>
      </c>
      <c r="D723" s="3">
        <f ca="1">IF(A722&lt;Settings!$B$3,VLOOKUP($A723,'List Calculations'!B$2:H$2705,7,FALSE),"")</f>
        <v>-0.27333092281545401</v>
      </c>
    </row>
    <row r="724" spans="1:4" x14ac:dyDescent="0.25">
      <c r="A724">
        <f ca="1">IF(A723&lt;Settings!$B$3,A723+1,"")</f>
        <v>723</v>
      </c>
      <c r="B724" t="str">
        <f ca="1">IF(A723&lt;Settings!$B$3,VLOOKUP($A724,'List Calculations'!B$2:H$2705,5,FALSE),"")</f>
        <v>Ukraine</v>
      </c>
      <c r="C724" t="str">
        <f ca="1">IF(A723&lt;Settings!$B$3,VLOOKUP($A724,'List Calculations'!B$2:H$2705,6,FALSE),"")</f>
        <v>Cyprus</v>
      </c>
      <c r="D724" s="3">
        <f ca="1">IF(A723&lt;Settings!$B$3,VLOOKUP($A724,'List Calculations'!B$2:H$2705,7,FALSE),"")</f>
        <v>-0.27413539015682498</v>
      </c>
    </row>
    <row r="725" spans="1:4" x14ac:dyDescent="0.25">
      <c r="A725">
        <f ca="1">IF(A724&lt;Settings!$B$3,A724+1,"")</f>
        <v>724</v>
      </c>
      <c r="B725" t="str">
        <f ca="1">IF(A724&lt;Settings!$B$3,VLOOKUP($A725,'List Calculations'!B$2:H$2705,5,FALSE),"")</f>
        <v>Ireland</v>
      </c>
      <c r="C725" t="str">
        <f ca="1">IF(A724&lt;Settings!$B$3,VLOOKUP($A725,'List Calculations'!B$2:H$2705,6,FALSE),"")</f>
        <v>Slovenia</v>
      </c>
      <c r="D725" s="3">
        <f ca="1">IF(A724&lt;Settings!$B$3,VLOOKUP($A725,'List Calculations'!B$2:H$2705,7,FALSE),"")</f>
        <v>-0.282544024943924</v>
      </c>
    </row>
    <row r="726" spans="1:4" x14ac:dyDescent="0.25">
      <c r="A726">
        <f ca="1">IF(A725&lt;Settings!$B$3,A725+1,"")</f>
        <v>725</v>
      </c>
      <c r="B726" t="str">
        <f ca="1">IF(A725&lt;Settings!$B$3,VLOOKUP($A726,'List Calculations'!B$2:H$2705,5,FALSE),"")</f>
        <v>Bulgaria</v>
      </c>
      <c r="C726" t="str">
        <f ca="1">IF(A725&lt;Settings!$B$3,VLOOKUP($A726,'List Calculations'!B$2:H$2705,6,FALSE),"")</f>
        <v>Moldova</v>
      </c>
      <c r="D726" s="3">
        <f ca="1">IF(A725&lt;Settings!$B$3,VLOOKUP($A726,'List Calculations'!B$2:H$2705,7,FALSE),"")</f>
        <v>-0.28297949726676203</v>
      </c>
    </row>
    <row r="727" spans="1:4" x14ac:dyDescent="0.25">
      <c r="A727">
        <f ca="1">IF(A726&lt;Settings!$B$3,A726+1,"")</f>
        <v>726</v>
      </c>
      <c r="B727" t="str">
        <f ca="1">IF(A726&lt;Settings!$B$3,VLOOKUP($A727,'List Calculations'!B$2:H$2705,5,FALSE),"")</f>
        <v>Portugal</v>
      </c>
      <c r="C727" t="str">
        <f ca="1">IF(A726&lt;Settings!$B$3,VLOOKUP($A727,'List Calculations'!B$2:H$2705,6,FALSE),"")</f>
        <v>Slovenia</v>
      </c>
      <c r="D727" s="3">
        <f ca="1">IF(A726&lt;Settings!$B$3,VLOOKUP($A727,'List Calculations'!B$2:H$2705,7,FALSE),"")</f>
        <v>-0.28460133609353899</v>
      </c>
    </row>
    <row r="728" spans="1:4" x14ac:dyDescent="0.25">
      <c r="A728">
        <f ca="1">IF(A727&lt;Settings!$B$3,A727+1,"")</f>
        <v>727</v>
      </c>
      <c r="B728" t="str">
        <f ca="1">IF(A727&lt;Settings!$B$3,VLOOKUP($A728,'List Calculations'!B$2:H$2705,5,FALSE),"")</f>
        <v>Russia</v>
      </c>
      <c r="C728" t="str">
        <f ca="1">IF(A727&lt;Settings!$B$3,VLOOKUP($A728,'List Calculations'!B$2:H$2705,6,FALSE),"")</f>
        <v>Malta</v>
      </c>
      <c r="D728" s="3">
        <f ca="1">IF(A727&lt;Settings!$B$3,VLOOKUP($A728,'List Calculations'!B$2:H$2705,7,FALSE),"")</f>
        <v>-0.28488918816633302</v>
      </c>
    </row>
    <row r="729" spans="1:4" x14ac:dyDescent="0.25">
      <c r="A729">
        <f ca="1">IF(A728&lt;Settings!$B$3,A728+1,"")</f>
        <v>728</v>
      </c>
      <c r="B729" t="str">
        <f ca="1">IF(A728&lt;Settings!$B$3,VLOOKUP($A729,'List Calculations'!B$2:H$2705,5,FALSE),"")</f>
        <v>Slovenia</v>
      </c>
      <c r="C729" t="str">
        <f ca="1">IF(A728&lt;Settings!$B$3,VLOOKUP($A729,'List Calculations'!B$2:H$2705,6,FALSE),"")</f>
        <v>Norway</v>
      </c>
      <c r="D729" s="3">
        <f ca="1">IF(A728&lt;Settings!$B$3,VLOOKUP($A729,'List Calculations'!B$2:H$2705,7,FALSE),"")</f>
        <v>-0.284895315921112</v>
      </c>
    </row>
    <row r="730" spans="1:4" x14ac:dyDescent="0.25">
      <c r="A730">
        <f ca="1">IF(A729&lt;Settings!$B$3,A729+1,"")</f>
        <v>729</v>
      </c>
      <c r="B730" t="str">
        <f ca="1">IF(A729&lt;Settings!$B$3,VLOOKUP($A730,'List Calculations'!B$2:H$2705,5,FALSE),"")</f>
        <v>Belgium</v>
      </c>
      <c r="C730" t="str">
        <f ca="1">IF(A729&lt;Settings!$B$3,VLOOKUP($A730,'List Calculations'!B$2:H$2705,6,FALSE),"")</f>
        <v>Iceland</v>
      </c>
      <c r="D730" s="3">
        <f ca="1">IF(A729&lt;Settings!$B$3,VLOOKUP($A730,'List Calculations'!B$2:H$2705,7,FALSE),"")</f>
        <v>-0.28722411530290998</v>
      </c>
    </row>
    <row r="731" spans="1:4" x14ac:dyDescent="0.25">
      <c r="A731">
        <f ca="1">IF(A730&lt;Settings!$B$3,A730+1,"")</f>
        <v>730</v>
      </c>
      <c r="B731" t="str">
        <f ca="1">IF(A730&lt;Settings!$B$3,VLOOKUP($A731,'List Calculations'!B$2:H$2705,5,FALSE),"")</f>
        <v>Poland</v>
      </c>
      <c r="C731" t="str">
        <f ca="1">IF(A730&lt;Settings!$B$3,VLOOKUP($A731,'List Calculations'!B$2:H$2705,6,FALSE),"")</f>
        <v>United Kingdom</v>
      </c>
      <c r="D731" s="3">
        <f ca="1">IF(A730&lt;Settings!$B$3,VLOOKUP($A731,'List Calculations'!B$2:H$2705,7,FALSE),"")</f>
        <v>-0.288018770154922</v>
      </c>
    </row>
    <row r="732" spans="1:4" x14ac:dyDescent="0.25">
      <c r="A732">
        <f ca="1">IF(A731&lt;Settings!$B$3,A731+1,"")</f>
        <v>731</v>
      </c>
      <c r="B732" t="str">
        <f ca="1">IF(A731&lt;Settings!$B$3,VLOOKUP($A732,'List Calculations'!B$2:H$2705,5,FALSE),"")</f>
        <v>Romania</v>
      </c>
      <c r="C732" t="str">
        <f ca="1">IF(A731&lt;Settings!$B$3,VLOOKUP($A732,'List Calculations'!B$2:H$2705,6,FALSE),"")</f>
        <v>Sweden</v>
      </c>
      <c r="D732" s="3">
        <f ca="1">IF(A731&lt;Settings!$B$3,VLOOKUP($A732,'List Calculations'!B$2:H$2705,7,FALSE),"")</f>
        <v>-0.29055964794134398</v>
      </c>
    </row>
    <row r="733" spans="1:4" x14ac:dyDescent="0.25">
      <c r="A733">
        <f ca="1">IF(A732&lt;Settings!$B$3,A732+1,"")</f>
        <v>732</v>
      </c>
      <c r="B733" t="str">
        <f ca="1">IF(A732&lt;Settings!$B$3,VLOOKUP($A733,'List Calculations'!B$2:H$2705,5,FALSE),"")</f>
        <v>Portugal</v>
      </c>
      <c r="C733" t="str">
        <f ca="1">IF(A732&lt;Settings!$B$3,VLOOKUP($A733,'List Calculations'!B$2:H$2705,6,FALSE),"")</f>
        <v>Norway</v>
      </c>
      <c r="D733" s="3">
        <f ca="1">IF(A732&lt;Settings!$B$3,VLOOKUP($A733,'List Calculations'!B$2:H$2705,7,FALSE),"")</f>
        <v>-0.307099804285204</v>
      </c>
    </row>
    <row r="734" spans="1:4" x14ac:dyDescent="0.25">
      <c r="A734">
        <f ca="1">IF(A733&lt;Settings!$B$3,A733+1,"")</f>
        <v>733</v>
      </c>
      <c r="B734" t="str">
        <f ca="1">IF(A733&lt;Settings!$B$3,VLOOKUP($A734,'List Calculations'!B$2:H$2705,5,FALSE),"")</f>
        <v>Sweden</v>
      </c>
      <c r="C734" t="str">
        <f ca="1">IF(A733&lt;Settings!$B$3,VLOOKUP($A734,'List Calculations'!B$2:H$2705,6,FALSE),"")</f>
        <v>Poland</v>
      </c>
      <c r="D734" s="3">
        <f ca="1">IF(A733&lt;Settings!$B$3,VLOOKUP($A734,'List Calculations'!B$2:H$2705,7,FALSE),"")</f>
        <v>-0.30795077486010503</v>
      </c>
    </row>
    <row r="735" spans="1:4" x14ac:dyDescent="0.25">
      <c r="A735">
        <f ca="1">IF(A734&lt;Settings!$B$3,A734+1,"")</f>
        <v>734</v>
      </c>
      <c r="B735" t="str">
        <f ca="1">IF(A734&lt;Settings!$B$3,VLOOKUP($A735,'List Calculations'!B$2:H$2705,5,FALSE),"")</f>
        <v>Israel</v>
      </c>
      <c r="C735" t="str">
        <f ca="1">IF(A734&lt;Settings!$B$3,VLOOKUP($A735,'List Calculations'!B$2:H$2705,6,FALSE),"")</f>
        <v>Estonia</v>
      </c>
      <c r="D735" s="3">
        <f ca="1">IF(A734&lt;Settings!$B$3,VLOOKUP($A735,'List Calculations'!B$2:H$2705,7,FALSE),"")</f>
        <v>-0.31232398125401301</v>
      </c>
    </row>
    <row r="736" spans="1:4" x14ac:dyDescent="0.25">
      <c r="A736">
        <f ca="1">IF(A735&lt;Settings!$B$3,A735+1,"")</f>
        <v>735</v>
      </c>
      <c r="B736" t="str">
        <f ca="1">IF(A735&lt;Settings!$B$3,VLOOKUP($A736,'List Calculations'!B$2:H$2705,5,FALSE),"")</f>
        <v>Portugal</v>
      </c>
      <c r="C736" t="str">
        <f ca="1">IF(A735&lt;Settings!$B$3,VLOOKUP($A736,'List Calculations'!B$2:H$2705,6,FALSE),"")</f>
        <v>Hungary</v>
      </c>
      <c r="D736" s="3">
        <f ca="1">IF(A735&lt;Settings!$B$3,VLOOKUP($A736,'List Calculations'!B$2:H$2705,7,FALSE),"")</f>
        <v>-0.31345280198247299</v>
      </c>
    </row>
    <row r="737" spans="1:4" x14ac:dyDescent="0.25">
      <c r="A737">
        <f ca="1">IF(A736&lt;Settings!$B$3,A736+1,"")</f>
        <v>736</v>
      </c>
      <c r="B737" t="str">
        <f ca="1">IF(A736&lt;Settings!$B$3,VLOOKUP($A737,'List Calculations'!B$2:H$2705,5,FALSE),"")</f>
        <v>Italy</v>
      </c>
      <c r="C737" t="str">
        <f ca="1">IF(A736&lt;Settings!$B$3,VLOOKUP($A737,'List Calculations'!B$2:H$2705,6,FALSE),"")</f>
        <v>Ireland</v>
      </c>
      <c r="D737" s="3">
        <f ca="1">IF(A736&lt;Settings!$B$3,VLOOKUP($A737,'List Calculations'!B$2:H$2705,7,FALSE),"")</f>
        <v>-0.31455775945291797</v>
      </c>
    </row>
    <row r="738" spans="1:4" x14ac:dyDescent="0.25">
      <c r="A738">
        <f ca="1">IF(A737&lt;Settings!$B$3,A737+1,"")</f>
        <v>737</v>
      </c>
      <c r="B738" t="str">
        <f ca="1">IF(A737&lt;Settings!$B$3,VLOOKUP($A738,'List Calculations'!B$2:H$2705,5,FALSE),"")</f>
        <v>Sweden</v>
      </c>
      <c r="C738" t="str">
        <f ca="1">IF(A737&lt;Settings!$B$3,VLOOKUP($A738,'List Calculations'!B$2:H$2705,6,FALSE),"")</f>
        <v>Portugal</v>
      </c>
      <c r="D738" s="3">
        <f ca="1">IF(A737&lt;Settings!$B$3,VLOOKUP($A738,'List Calculations'!B$2:H$2705,7,FALSE),"")</f>
        <v>-0.32034560177964699</v>
      </c>
    </row>
    <row r="739" spans="1:4" x14ac:dyDescent="0.25">
      <c r="A739">
        <f ca="1">IF(A738&lt;Settings!$B$3,A738+1,"")</f>
        <v>738</v>
      </c>
      <c r="B739" t="str">
        <f ca="1">IF(A738&lt;Settings!$B$3,VLOOKUP($A739,'List Calculations'!B$2:H$2705,5,FALSE),"")</f>
        <v>Sweden</v>
      </c>
      <c r="C739" t="str">
        <f ca="1">IF(A738&lt;Settings!$B$3,VLOOKUP($A739,'List Calculations'!B$2:H$2705,6,FALSE),"")</f>
        <v>Albania</v>
      </c>
      <c r="D739" s="3">
        <f ca="1">IF(A738&lt;Settings!$B$3,VLOOKUP($A739,'List Calculations'!B$2:H$2705,7,FALSE),"")</f>
        <v>-0.32161264669767398</v>
      </c>
    </row>
    <row r="740" spans="1:4" x14ac:dyDescent="0.25">
      <c r="A740">
        <f ca="1">IF(A739&lt;Settings!$B$3,A739+1,"")</f>
        <v>739</v>
      </c>
      <c r="B740" t="str">
        <f ca="1">IF(A739&lt;Settings!$B$3,VLOOKUP($A740,'List Calculations'!B$2:H$2705,5,FALSE),"")</f>
        <v>Monaco</v>
      </c>
      <c r="C740" t="str">
        <f ca="1">IF(A739&lt;Settings!$B$3,VLOOKUP($A740,'List Calculations'!B$2:H$2705,6,FALSE),"")</f>
        <v>Sweden</v>
      </c>
      <c r="D740" s="3">
        <f ca="1">IF(A739&lt;Settings!$B$3,VLOOKUP($A740,'List Calculations'!B$2:H$2705,7,FALSE),"")</f>
        <v>-0.32172984069268901</v>
      </c>
    </row>
    <row r="741" spans="1:4" x14ac:dyDescent="0.25">
      <c r="A741">
        <f ca="1">IF(A740&lt;Settings!$B$3,A740+1,"")</f>
        <v>740</v>
      </c>
      <c r="B741" t="str">
        <f ca="1">IF(A740&lt;Settings!$B$3,VLOOKUP($A741,'List Calculations'!B$2:H$2705,5,FALSE),"")</f>
        <v>Moldova</v>
      </c>
      <c r="C741" t="str">
        <f ca="1">IF(A740&lt;Settings!$B$3,VLOOKUP($A741,'List Calculations'!B$2:H$2705,6,FALSE),"")</f>
        <v>Latvia</v>
      </c>
      <c r="D741" s="3">
        <f ca="1">IF(A740&lt;Settings!$B$3,VLOOKUP($A741,'List Calculations'!B$2:H$2705,7,FALSE),"")</f>
        <v>-0.32222388083199999</v>
      </c>
    </row>
    <row r="742" spans="1:4" x14ac:dyDescent="0.25">
      <c r="A742">
        <f ca="1">IF(A741&lt;Settings!$B$3,A741+1,"")</f>
        <v>741</v>
      </c>
      <c r="B742" t="str">
        <f ca="1">IF(A741&lt;Settings!$B$3,VLOOKUP($A742,'List Calculations'!B$2:H$2705,5,FALSE),"")</f>
        <v>Russia</v>
      </c>
      <c r="C742" t="str">
        <f ca="1">IF(A741&lt;Settings!$B$3,VLOOKUP($A742,'List Calculations'!B$2:H$2705,6,FALSE),"")</f>
        <v>Switzerland</v>
      </c>
      <c r="D742" s="3">
        <f ca="1">IF(A741&lt;Settings!$B$3,VLOOKUP($A742,'List Calculations'!B$2:H$2705,7,FALSE),"")</f>
        <v>-0.32300104827243797</v>
      </c>
    </row>
    <row r="743" spans="1:4" x14ac:dyDescent="0.25">
      <c r="A743">
        <f ca="1">IF(A742&lt;Settings!$B$3,A742+1,"")</f>
        <v>742</v>
      </c>
      <c r="B743" t="str">
        <f ca="1">IF(A742&lt;Settings!$B$3,VLOOKUP($A743,'List Calculations'!B$2:H$2705,5,FALSE),"")</f>
        <v>France</v>
      </c>
      <c r="C743" t="str">
        <f ca="1">IF(A742&lt;Settings!$B$3,VLOOKUP($A743,'List Calculations'!B$2:H$2705,6,FALSE),"")</f>
        <v>Denmark</v>
      </c>
      <c r="D743" s="3">
        <f ca="1">IF(A742&lt;Settings!$B$3,VLOOKUP($A743,'List Calculations'!B$2:H$2705,7,FALSE),"")</f>
        <v>-0.32741093902027102</v>
      </c>
    </row>
    <row r="744" spans="1:4" x14ac:dyDescent="0.25">
      <c r="A744">
        <f ca="1">IF(A743&lt;Settings!$B$3,A743+1,"")</f>
        <v>743</v>
      </c>
      <c r="B744" t="str">
        <f ca="1">IF(A743&lt;Settings!$B$3,VLOOKUP($A744,'List Calculations'!B$2:H$2705,5,FALSE),"")</f>
        <v>Spain</v>
      </c>
      <c r="C744" t="str">
        <f ca="1">IF(A743&lt;Settings!$B$3,VLOOKUP($A744,'List Calculations'!B$2:H$2705,6,FALSE),"")</f>
        <v>Ireland</v>
      </c>
      <c r="D744" s="3">
        <f ca="1">IF(A743&lt;Settings!$B$3,VLOOKUP($A744,'List Calculations'!B$2:H$2705,7,FALSE),"")</f>
        <v>-0.33263781821506799</v>
      </c>
    </row>
    <row r="745" spans="1:4" x14ac:dyDescent="0.25">
      <c r="A745">
        <f ca="1">IF(A744&lt;Settings!$B$3,A744+1,"")</f>
        <v>744</v>
      </c>
      <c r="B745" t="str">
        <f ca="1">IF(A744&lt;Settings!$B$3,VLOOKUP($A745,'List Calculations'!B$2:H$2705,5,FALSE),"")</f>
        <v>Italy</v>
      </c>
      <c r="C745" t="str">
        <f ca="1">IF(A744&lt;Settings!$B$3,VLOOKUP($A745,'List Calculations'!B$2:H$2705,6,FALSE),"")</f>
        <v>Netherlands</v>
      </c>
      <c r="D745" s="3">
        <f ca="1">IF(A744&lt;Settings!$B$3,VLOOKUP($A745,'List Calculations'!B$2:H$2705,7,FALSE),"")</f>
        <v>-0.33264268907341998</v>
      </c>
    </row>
    <row r="746" spans="1:4" x14ac:dyDescent="0.25">
      <c r="A746">
        <f ca="1">IF(A745&lt;Settings!$B$3,A745+1,"")</f>
        <v>745</v>
      </c>
      <c r="B746" t="str">
        <f ca="1">IF(A745&lt;Settings!$B$3,VLOOKUP($A746,'List Calculations'!B$2:H$2705,5,FALSE),"")</f>
        <v>Sweden</v>
      </c>
      <c r="C746" t="str">
        <f ca="1">IF(A745&lt;Settings!$B$3,VLOOKUP($A746,'List Calculations'!B$2:H$2705,6,FALSE),"")</f>
        <v>Yugoslavia</v>
      </c>
      <c r="D746" s="3">
        <f ca="1">IF(A745&lt;Settings!$B$3,VLOOKUP($A746,'List Calculations'!B$2:H$2705,7,FALSE),"")</f>
        <v>-0.33338293650793599</v>
      </c>
    </row>
    <row r="747" spans="1:4" x14ac:dyDescent="0.25">
      <c r="A747">
        <f ca="1">IF(A746&lt;Settings!$B$3,A746+1,"")</f>
        <v>746</v>
      </c>
      <c r="B747" t="str">
        <f ca="1">IF(A746&lt;Settings!$B$3,VLOOKUP($A747,'List Calculations'!B$2:H$2705,5,FALSE),"")</f>
        <v>Portugal</v>
      </c>
      <c r="C747" t="str">
        <f ca="1">IF(A746&lt;Settings!$B$3,VLOOKUP($A747,'List Calculations'!B$2:H$2705,6,FALSE),"")</f>
        <v>Greece</v>
      </c>
      <c r="D747" s="3">
        <f ca="1">IF(A746&lt;Settings!$B$3,VLOOKUP($A747,'List Calculations'!B$2:H$2705,7,FALSE),"")</f>
        <v>-0.33342774801400399</v>
      </c>
    </row>
    <row r="748" spans="1:4" x14ac:dyDescent="0.25">
      <c r="A748">
        <f ca="1">IF(A747&lt;Settings!$B$3,A747+1,"")</f>
        <v>747</v>
      </c>
      <c r="B748" t="str">
        <f ca="1">IF(A747&lt;Settings!$B$3,VLOOKUP($A748,'List Calculations'!B$2:H$2705,5,FALSE),"")</f>
        <v>Spain</v>
      </c>
      <c r="C748" t="str">
        <f ca="1">IF(A747&lt;Settings!$B$3,VLOOKUP($A748,'List Calculations'!B$2:H$2705,6,FALSE),"")</f>
        <v>Denmark</v>
      </c>
      <c r="D748" s="3">
        <f ca="1">IF(A747&lt;Settings!$B$3,VLOOKUP($A748,'List Calculations'!B$2:H$2705,7,FALSE),"")</f>
        <v>-0.33448702640084899</v>
      </c>
    </row>
    <row r="749" spans="1:4" x14ac:dyDescent="0.25">
      <c r="A749">
        <f ca="1">IF(A748&lt;Settings!$B$3,A748+1,"")</f>
        <v>748</v>
      </c>
      <c r="B749" t="str">
        <f ca="1">IF(A748&lt;Settings!$B$3,VLOOKUP($A749,'List Calculations'!B$2:H$2705,5,FALSE),"")</f>
        <v>Netherlands</v>
      </c>
      <c r="C749" t="str">
        <f ca="1">IF(A748&lt;Settings!$B$3,VLOOKUP($A749,'List Calculations'!B$2:H$2705,6,FALSE),"")</f>
        <v>Slovenia</v>
      </c>
      <c r="D749" s="3">
        <f ca="1">IF(A748&lt;Settings!$B$3,VLOOKUP($A749,'List Calculations'!B$2:H$2705,7,FALSE),"")</f>
        <v>-0.33622576583779101</v>
      </c>
    </row>
    <row r="750" spans="1:4" x14ac:dyDescent="0.25">
      <c r="A750">
        <f ca="1">IF(A749&lt;Settings!$B$3,A749+1,"")</f>
        <v>749</v>
      </c>
      <c r="B750" t="str">
        <f ca="1">IF(A749&lt;Settings!$B$3,VLOOKUP($A750,'List Calculations'!B$2:H$2705,5,FALSE),"")</f>
        <v>Monaco</v>
      </c>
      <c r="C750" t="str">
        <f ca="1">IF(A749&lt;Settings!$B$3,VLOOKUP($A750,'List Calculations'!B$2:H$2705,6,FALSE),"")</f>
        <v>Finland</v>
      </c>
      <c r="D750" s="3">
        <f ca="1">IF(A749&lt;Settings!$B$3,VLOOKUP($A750,'List Calculations'!B$2:H$2705,7,FALSE),"")</f>
        <v>-0.33957106997935099</v>
      </c>
    </row>
    <row r="751" spans="1:4" x14ac:dyDescent="0.25">
      <c r="A751">
        <f ca="1">IF(A750&lt;Settings!$B$3,A750+1,"")</f>
        <v>750</v>
      </c>
      <c r="B751" t="str">
        <f ca="1">IF(A750&lt;Settings!$B$3,VLOOKUP($A751,'List Calculations'!B$2:H$2705,5,FALSE),"")</f>
        <v>Belarus</v>
      </c>
      <c r="C751" t="str">
        <f ca="1">IF(A750&lt;Settings!$B$3,VLOOKUP($A751,'List Calculations'!B$2:H$2705,6,FALSE),"")</f>
        <v>Bulgaria</v>
      </c>
      <c r="D751" s="3">
        <f ca="1">IF(A750&lt;Settings!$B$3,VLOOKUP($A751,'List Calculations'!B$2:H$2705,7,FALSE),"")</f>
        <v>-0.33968414361546501</v>
      </c>
    </row>
    <row r="752" spans="1:4" x14ac:dyDescent="0.25">
      <c r="A752">
        <f ca="1">IF(A751&lt;Settings!$B$3,A751+1,"")</f>
        <v>751</v>
      </c>
      <c r="B752" t="str">
        <f ca="1">IF(A751&lt;Settings!$B$3,VLOOKUP($A752,'List Calculations'!B$2:H$2705,5,FALSE),"")</f>
        <v>Hungary</v>
      </c>
      <c r="C752" t="str">
        <f ca="1">IF(A751&lt;Settings!$B$3,VLOOKUP($A752,'List Calculations'!B$2:H$2705,6,FALSE),"")</f>
        <v>Spain</v>
      </c>
      <c r="D752" s="3">
        <f ca="1">IF(A751&lt;Settings!$B$3,VLOOKUP($A752,'List Calculations'!B$2:H$2705,7,FALSE),"")</f>
        <v>-0.34213440489400898</v>
      </c>
    </row>
    <row r="753" spans="1:4" x14ac:dyDescent="0.25">
      <c r="A753">
        <f ca="1">IF(A752&lt;Settings!$B$3,A752+1,"")</f>
        <v>752</v>
      </c>
      <c r="B753" t="str">
        <f ca="1">IF(A752&lt;Settings!$B$3,VLOOKUP($A753,'List Calculations'!B$2:H$2705,5,FALSE),"")</f>
        <v>Spain</v>
      </c>
      <c r="C753" t="str">
        <f ca="1">IF(A752&lt;Settings!$B$3,VLOOKUP($A753,'List Calculations'!B$2:H$2705,6,FALSE),"")</f>
        <v>France</v>
      </c>
      <c r="D753" s="3">
        <f ca="1">IF(A752&lt;Settings!$B$3,VLOOKUP($A753,'List Calculations'!B$2:H$2705,7,FALSE),"")</f>
        <v>-0.34589300603888401</v>
      </c>
    </row>
    <row r="754" spans="1:4" x14ac:dyDescent="0.25">
      <c r="A754">
        <f ca="1">IF(A753&lt;Settings!$B$3,A753+1,"")</f>
        <v>753</v>
      </c>
      <c r="B754" t="str">
        <f ca="1">IF(A753&lt;Settings!$B$3,VLOOKUP($A754,'List Calculations'!B$2:H$2705,5,FALSE),"")</f>
        <v>Greece</v>
      </c>
      <c r="C754" t="str">
        <f ca="1">IF(A753&lt;Settings!$B$3,VLOOKUP($A754,'List Calculations'!B$2:H$2705,6,FALSE),"")</f>
        <v>Switzerland</v>
      </c>
      <c r="D754" s="3">
        <f ca="1">IF(A753&lt;Settings!$B$3,VLOOKUP($A754,'List Calculations'!B$2:H$2705,7,FALSE),"")</f>
        <v>-0.35030401540617501</v>
      </c>
    </row>
    <row r="755" spans="1:4" x14ac:dyDescent="0.25">
      <c r="A755">
        <f ca="1">IF(A754&lt;Settings!$B$3,A754+1,"")</f>
        <v>754</v>
      </c>
      <c r="B755" t="str">
        <f ca="1">IF(A754&lt;Settings!$B$3,VLOOKUP($A755,'List Calculations'!B$2:H$2705,5,FALSE),"")</f>
        <v>France</v>
      </c>
      <c r="C755" t="str">
        <f ca="1">IF(A754&lt;Settings!$B$3,VLOOKUP($A755,'List Calculations'!B$2:H$2705,6,FALSE),"")</f>
        <v>Greece</v>
      </c>
      <c r="D755" s="3">
        <f ca="1">IF(A754&lt;Settings!$B$3,VLOOKUP($A755,'List Calculations'!B$2:H$2705,7,FALSE),"")</f>
        <v>-0.35510231546812498</v>
      </c>
    </row>
    <row r="756" spans="1:4" x14ac:dyDescent="0.25">
      <c r="A756">
        <f ca="1">IF(A755&lt;Settings!$B$3,A755+1,"")</f>
        <v>755</v>
      </c>
      <c r="B756" t="str">
        <f ca="1">IF(A755&lt;Settings!$B$3,VLOOKUP($A756,'List Calculations'!B$2:H$2705,5,FALSE),"")</f>
        <v>Switzerland</v>
      </c>
      <c r="C756" t="str">
        <f ca="1">IF(A755&lt;Settings!$B$3,VLOOKUP($A756,'List Calculations'!B$2:H$2705,6,FALSE),"")</f>
        <v>Greece</v>
      </c>
      <c r="D756" s="3">
        <f ca="1">IF(A755&lt;Settings!$B$3,VLOOKUP($A756,'List Calculations'!B$2:H$2705,7,FALSE),"")</f>
        <v>-0.355972955488294</v>
      </c>
    </row>
    <row r="757" spans="1:4" x14ac:dyDescent="0.25">
      <c r="A757">
        <f ca="1">IF(A756&lt;Settings!$B$3,A756+1,"")</f>
        <v>756</v>
      </c>
      <c r="B757" t="str">
        <f ca="1">IF(A756&lt;Settings!$B$3,VLOOKUP($A757,'List Calculations'!B$2:H$2705,5,FALSE),"")</f>
        <v>Austria</v>
      </c>
      <c r="C757" t="str">
        <f ca="1">IF(A756&lt;Settings!$B$3,VLOOKUP($A757,'List Calculations'!B$2:H$2705,6,FALSE),"")</f>
        <v>Finland</v>
      </c>
      <c r="D757" s="3">
        <f ca="1">IF(A756&lt;Settings!$B$3,VLOOKUP($A757,'List Calculations'!B$2:H$2705,7,FALSE),"")</f>
        <v>-0.35615017619498801</v>
      </c>
    </row>
    <row r="758" spans="1:4" x14ac:dyDescent="0.25">
      <c r="A758">
        <f ca="1">IF(A757&lt;Settings!$B$3,A757+1,"")</f>
        <v>757</v>
      </c>
      <c r="B758" t="str">
        <f ca="1">IF(A757&lt;Settings!$B$3,VLOOKUP($A758,'List Calculations'!B$2:H$2705,5,FALSE),"")</f>
        <v>Greece</v>
      </c>
      <c r="C758" t="str">
        <f ca="1">IF(A757&lt;Settings!$B$3,VLOOKUP($A758,'List Calculations'!B$2:H$2705,6,FALSE),"")</f>
        <v>Ukraine</v>
      </c>
      <c r="D758" s="3">
        <f ca="1">IF(A757&lt;Settings!$B$3,VLOOKUP($A758,'List Calculations'!B$2:H$2705,7,FALSE),"")</f>
        <v>-0.35901997153035398</v>
      </c>
    </row>
    <row r="759" spans="1:4" x14ac:dyDescent="0.25">
      <c r="A759">
        <f ca="1">IF(A758&lt;Settings!$B$3,A758+1,"")</f>
        <v>758</v>
      </c>
      <c r="B759" t="str">
        <f ca="1">IF(A758&lt;Settings!$B$3,VLOOKUP($A759,'List Calculations'!B$2:H$2705,5,FALSE),"")</f>
        <v>Luxembourg</v>
      </c>
      <c r="C759" t="str">
        <f ca="1">IF(A758&lt;Settings!$B$3,VLOOKUP($A759,'List Calculations'!B$2:H$2705,6,FALSE),"")</f>
        <v>Finland</v>
      </c>
      <c r="D759" s="3">
        <f ca="1">IF(A758&lt;Settings!$B$3,VLOOKUP($A759,'List Calculations'!B$2:H$2705,7,FALSE),"")</f>
        <v>-0.36249590072272903</v>
      </c>
    </row>
    <row r="760" spans="1:4" x14ac:dyDescent="0.25">
      <c r="A760">
        <f ca="1">IF(A759&lt;Settings!$B$3,A759+1,"")</f>
        <v>759</v>
      </c>
      <c r="B760" t="str">
        <f ca="1">IF(A759&lt;Settings!$B$3,VLOOKUP($A760,'List Calculations'!B$2:H$2705,5,FALSE),"")</f>
        <v>Lithuania</v>
      </c>
      <c r="C760" t="str">
        <f ca="1">IF(A759&lt;Settings!$B$3,VLOOKUP($A760,'List Calculations'!B$2:H$2705,6,FALSE),"")</f>
        <v>Moldova</v>
      </c>
      <c r="D760" s="3">
        <f ca="1">IF(A759&lt;Settings!$B$3,VLOOKUP($A760,'List Calculations'!B$2:H$2705,7,FALSE),"")</f>
        <v>-0.36432870361596797</v>
      </c>
    </row>
    <row r="761" spans="1:4" x14ac:dyDescent="0.25">
      <c r="A761">
        <f ca="1">IF(A760&lt;Settings!$B$3,A760+1,"")</f>
        <v>760</v>
      </c>
      <c r="B761" t="str">
        <f ca="1">IF(A760&lt;Settings!$B$3,VLOOKUP($A761,'List Calculations'!B$2:H$2705,5,FALSE),"")</f>
        <v>Cyprus</v>
      </c>
      <c r="C761" t="str">
        <f ca="1">IF(A760&lt;Settings!$B$3,VLOOKUP($A761,'List Calculations'!B$2:H$2705,6,FALSE),"")</f>
        <v>Hungary</v>
      </c>
      <c r="D761" s="3">
        <f ca="1">IF(A760&lt;Settings!$B$3,VLOOKUP($A761,'List Calculations'!B$2:H$2705,7,FALSE),"")</f>
        <v>-0.36472927165588698</v>
      </c>
    </row>
    <row r="762" spans="1:4" x14ac:dyDescent="0.25">
      <c r="A762">
        <f ca="1">IF(A761&lt;Settings!$B$3,A761+1,"")</f>
        <v>761</v>
      </c>
      <c r="B762" t="str">
        <f ca="1">IF(A761&lt;Settings!$B$3,VLOOKUP($A762,'List Calculations'!B$2:H$2705,5,FALSE),"")</f>
        <v>Yugoslavia</v>
      </c>
      <c r="C762" t="str">
        <f ca="1">IF(A761&lt;Settings!$B$3,VLOOKUP($A762,'List Calculations'!B$2:H$2705,6,FALSE),"")</f>
        <v>United Kingdom</v>
      </c>
      <c r="D762" s="3">
        <f ca="1">IF(A761&lt;Settings!$B$3,VLOOKUP($A762,'List Calculations'!B$2:H$2705,7,FALSE),"")</f>
        <v>-0.36548791765510003</v>
      </c>
    </row>
    <row r="763" spans="1:4" x14ac:dyDescent="0.25">
      <c r="A763">
        <f ca="1">IF(A762&lt;Settings!$B$3,A762+1,"")</f>
        <v>762</v>
      </c>
      <c r="B763" t="str">
        <f ca="1">IF(A762&lt;Settings!$B$3,VLOOKUP($A763,'List Calculations'!B$2:H$2705,5,FALSE),"")</f>
        <v>Norway</v>
      </c>
      <c r="C763" t="str">
        <f ca="1">IF(A762&lt;Settings!$B$3,VLOOKUP($A763,'List Calculations'!B$2:H$2705,6,FALSE),"")</f>
        <v>Malta</v>
      </c>
      <c r="D763" s="3">
        <f ca="1">IF(A762&lt;Settings!$B$3,VLOOKUP($A763,'List Calculations'!B$2:H$2705,7,FALSE),"")</f>
        <v>-0.370635396276639</v>
      </c>
    </row>
    <row r="764" spans="1:4" x14ac:dyDescent="0.25">
      <c r="A764">
        <f ca="1">IF(A763&lt;Settings!$B$3,A763+1,"")</f>
        <v>763</v>
      </c>
      <c r="B764" t="str">
        <f ca="1">IF(A763&lt;Settings!$B$3,VLOOKUP($A764,'List Calculations'!B$2:H$2705,5,FALSE),"")</f>
        <v>Germany</v>
      </c>
      <c r="C764" t="str">
        <f ca="1">IF(A763&lt;Settings!$B$3,VLOOKUP($A764,'List Calculations'!B$2:H$2705,6,FALSE),"")</f>
        <v>Russia</v>
      </c>
      <c r="D764" s="3">
        <f ca="1">IF(A763&lt;Settings!$B$3,VLOOKUP($A764,'List Calculations'!B$2:H$2705,7,FALSE),"")</f>
        <v>-0.37203137046740697</v>
      </c>
    </row>
    <row r="765" spans="1:4" x14ac:dyDescent="0.25">
      <c r="A765">
        <f ca="1">IF(A764&lt;Settings!$B$3,A764+1,"")</f>
        <v>764</v>
      </c>
      <c r="B765" t="str">
        <f ca="1">IF(A764&lt;Settings!$B$3,VLOOKUP($A765,'List Calculations'!B$2:H$2705,5,FALSE),"")</f>
        <v>France</v>
      </c>
      <c r="C765" t="str">
        <f ca="1">IF(A764&lt;Settings!$B$3,VLOOKUP($A765,'List Calculations'!B$2:H$2705,6,FALSE),"")</f>
        <v>Yugoslavia</v>
      </c>
      <c r="D765" s="3">
        <f ca="1">IF(A764&lt;Settings!$B$3,VLOOKUP($A765,'List Calculations'!B$2:H$2705,7,FALSE),"")</f>
        <v>-0.37371072065189698</v>
      </c>
    </row>
    <row r="766" spans="1:4" x14ac:dyDescent="0.25">
      <c r="A766">
        <f ca="1">IF(A765&lt;Settings!$B$3,A765+1,"")</f>
        <v>765</v>
      </c>
      <c r="B766" t="str">
        <f ca="1">IF(A765&lt;Settings!$B$3,VLOOKUP($A766,'List Calculations'!B$2:H$2705,5,FALSE),"")</f>
        <v>Cyprus</v>
      </c>
      <c r="C766" t="str">
        <f ca="1">IF(A765&lt;Settings!$B$3,VLOOKUP($A766,'List Calculations'!B$2:H$2705,6,FALSE),"")</f>
        <v>Austria</v>
      </c>
      <c r="D766" s="3">
        <f ca="1">IF(A765&lt;Settings!$B$3,VLOOKUP($A766,'List Calculations'!B$2:H$2705,7,FALSE),"")</f>
        <v>-0.37668945270042897</v>
      </c>
    </row>
    <row r="767" spans="1:4" x14ac:dyDescent="0.25">
      <c r="A767">
        <f ca="1">IF(A766&lt;Settings!$B$3,A766+1,"")</f>
        <v>766</v>
      </c>
      <c r="B767" t="str">
        <f ca="1">IF(A766&lt;Settings!$B$3,VLOOKUP($A767,'List Calculations'!B$2:H$2705,5,FALSE),"")</f>
        <v>Turkey</v>
      </c>
      <c r="C767" t="str">
        <f ca="1">IF(A766&lt;Settings!$B$3,VLOOKUP($A767,'List Calculations'!B$2:H$2705,6,FALSE),"")</f>
        <v>Greece</v>
      </c>
      <c r="D767" s="3">
        <f ca="1">IF(A766&lt;Settings!$B$3,VLOOKUP($A767,'List Calculations'!B$2:H$2705,7,FALSE),"")</f>
        <v>-0.37735614753816699</v>
      </c>
    </row>
    <row r="768" spans="1:4" x14ac:dyDescent="0.25">
      <c r="A768">
        <f ca="1">IF(A767&lt;Settings!$B$3,A767+1,"")</f>
        <v>767</v>
      </c>
      <c r="B768" t="str">
        <f ca="1">IF(A767&lt;Settings!$B$3,VLOOKUP($A768,'List Calculations'!B$2:H$2705,5,FALSE),"")</f>
        <v>Greece</v>
      </c>
      <c r="C768" t="str">
        <f ca="1">IF(A767&lt;Settings!$B$3,VLOOKUP($A768,'List Calculations'!B$2:H$2705,6,FALSE),"")</f>
        <v>Portugal</v>
      </c>
      <c r="D768" s="3">
        <f ca="1">IF(A767&lt;Settings!$B$3,VLOOKUP($A768,'List Calculations'!B$2:H$2705,7,FALSE),"")</f>
        <v>-0.38437416397775498</v>
      </c>
    </row>
    <row r="769" spans="1:4" x14ac:dyDescent="0.25">
      <c r="A769">
        <f ca="1">IF(A768&lt;Settings!$B$3,A768+1,"")</f>
        <v>768</v>
      </c>
      <c r="B769" t="str">
        <f ca="1">IF(A768&lt;Settings!$B$3,VLOOKUP($A769,'List Calculations'!B$2:H$2705,5,FALSE),"")</f>
        <v>Lithuania</v>
      </c>
      <c r="C769" t="str">
        <f ca="1">IF(A768&lt;Settings!$B$3,VLOOKUP($A769,'List Calculations'!B$2:H$2705,6,FALSE),"")</f>
        <v>Malta</v>
      </c>
      <c r="D769" s="3">
        <f ca="1">IF(A768&lt;Settings!$B$3,VLOOKUP($A769,'List Calculations'!B$2:H$2705,7,FALSE),"")</f>
        <v>-0.38466482925115097</v>
      </c>
    </row>
    <row r="770" spans="1:4" x14ac:dyDescent="0.25">
      <c r="A770">
        <f ca="1">IF(A769&lt;Settings!$B$3,A769+1,"")</f>
        <v>769</v>
      </c>
      <c r="B770" t="str">
        <f ca="1">IF(A769&lt;Settings!$B$3,VLOOKUP($A770,'List Calculations'!B$2:H$2705,5,FALSE),"")</f>
        <v>Israel</v>
      </c>
      <c r="C770" t="str">
        <f ca="1">IF(A769&lt;Settings!$B$3,VLOOKUP($A770,'List Calculations'!B$2:H$2705,6,FALSE),"")</f>
        <v>Norway</v>
      </c>
      <c r="D770" s="3">
        <f ca="1">IF(A769&lt;Settings!$B$3,VLOOKUP($A770,'List Calculations'!B$2:H$2705,7,FALSE),"")</f>
        <v>-0.38566153104041201</v>
      </c>
    </row>
    <row r="771" spans="1:4" x14ac:dyDescent="0.25">
      <c r="A771">
        <f ca="1">IF(A770&lt;Settings!$B$3,A770+1,"")</f>
        <v>770</v>
      </c>
      <c r="B771" t="str">
        <f ca="1">IF(A770&lt;Settings!$B$3,VLOOKUP($A771,'List Calculations'!B$2:H$2705,5,FALSE),"")</f>
        <v>Romania</v>
      </c>
      <c r="C771" t="str">
        <f ca="1">IF(A770&lt;Settings!$B$3,VLOOKUP($A771,'List Calculations'!B$2:H$2705,6,FALSE),"")</f>
        <v>Poland</v>
      </c>
      <c r="D771" s="3">
        <f ca="1">IF(A770&lt;Settings!$B$3,VLOOKUP($A771,'List Calculations'!B$2:H$2705,7,FALSE),"")</f>
        <v>-0.38997765875927898</v>
      </c>
    </row>
    <row r="772" spans="1:4" x14ac:dyDescent="0.25">
      <c r="A772">
        <f ca="1">IF(A771&lt;Settings!$B$3,A771+1,"")</f>
        <v>771</v>
      </c>
      <c r="B772" t="str">
        <f ca="1">IF(A771&lt;Settings!$B$3,VLOOKUP($A772,'List Calculations'!B$2:H$2705,5,FALSE),"")</f>
        <v>Romania</v>
      </c>
      <c r="C772" t="str">
        <f ca="1">IF(A771&lt;Settings!$B$3,VLOOKUP($A772,'List Calculations'!B$2:H$2705,6,FALSE),"")</f>
        <v>Germany</v>
      </c>
      <c r="D772" s="3">
        <f ca="1">IF(A771&lt;Settings!$B$3,VLOOKUP($A772,'List Calculations'!B$2:H$2705,7,FALSE),"")</f>
        <v>-0.39235667372225103</v>
      </c>
    </row>
    <row r="773" spans="1:4" x14ac:dyDescent="0.25">
      <c r="A773">
        <f ca="1">IF(A772&lt;Settings!$B$3,A772+1,"")</f>
        <v>772</v>
      </c>
      <c r="B773" t="str">
        <f ca="1">IF(A772&lt;Settings!$B$3,VLOOKUP($A773,'List Calculations'!B$2:H$2705,5,FALSE),"")</f>
        <v>Norway</v>
      </c>
      <c r="C773" t="str">
        <f ca="1">IF(A772&lt;Settings!$B$3,VLOOKUP($A773,'List Calculations'!B$2:H$2705,6,FALSE),"")</f>
        <v>Cyprus</v>
      </c>
      <c r="D773" s="3">
        <f ca="1">IF(A772&lt;Settings!$B$3,VLOOKUP($A773,'List Calculations'!B$2:H$2705,7,FALSE),"")</f>
        <v>-0.40054022517867899</v>
      </c>
    </row>
    <row r="774" spans="1:4" x14ac:dyDescent="0.25">
      <c r="A774">
        <f ca="1">IF(A773&lt;Settings!$B$3,A773+1,"")</f>
        <v>773</v>
      </c>
      <c r="B774" t="str">
        <f ca="1">IF(A773&lt;Settings!$B$3,VLOOKUP($A774,'List Calculations'!B$2:H$2705,5,FALSE),"")</f>
        <v>Finland</v>
      </c>
      <c r="C774" t="str">
        <f ca="1">IF(A773&lt;Settings!$B$3,VLOOKUP($A774,'List Calculations'!B$2:H$2705,6,FALSE),"")</f>
        <v>Bosnia &amp; Herzegovina</v>
      </c>
      <c r="D774" s="3">
        <f ca="1">IF(A773&lt;Settings!$B$3,VLOOKUP($A774,'List Calculations'!B$2:H$2705,7,FALSE),"")</f>
        <v>-0.40071645923577698</v>
      </c>
    </row>
    <row r="775" spans="1:4" x14ac:dyDescent="0.25">
      <c r="A775">
        <f ca="1">IF(A774&lt;Settings!$B$3,A774+1,"")</f>
        <v>774</v>
      </c>
      <c r="B775" t="str">
        <f ca="1">IF(A774&lt;Settings!$B$3,VLOOKUP($A775,'List Calculations'!B$2:H$2705,5,FALSE),"")</f>
        <v>Yugoslavia</v>
      </c>
      <c r="C775" t="str">
        <f ca="1">IF(A774&lt;Settings!$B$3,VLOOKUP($A775,'List Calculations'!B$2:H$2705,6,FALSE),"")</f>
        <v>Norway</v>
      </c>
      <c r="D775" s="3">
        <f ca="1">IF(A774&lt;Settings!$B$3,VLOOKUP($A775,'List Calculations'!B$2:H$2705,7,FALSE),"")</f>
        <v>-0.401329406747363</v>
      </c>
    </row>
    <row r="776" spans="1:4" x14ac:dyDescent="0.25">
      <c r="A776">
        <f ca="1">IF(A775&lt;Settings!$B$3,A775+1,"")</f>
        <v>775</v>
      </c>
      <c r="B776" t="str">
        <f ca="1">IF(A775&lt;Settings!$B$3,VLOOKUP($A776,'List Calculations'!B$2:H$2705,5,FALSE),"")</f>
        <v>Netherlands</v>
      </c>
      <c r="C776" t="str">
        <f ca="1">IF(A775&lt;Settings!$B$3,VLOOKUP($A776,'List Calculations'!B$2:H$2705,6,FALSE),"")</f>
        <v>United Kingdom</v>
      </c>
      <c r="D776" s="3">
        <f ca="1">IF(A775&lt;Settings!$B$3,VLOOKUP($A776,'List Calculations'!B$2:H$2705,7,FALSE),"")</f>
        <v>-0.40220634807740901</v>
      </c>
    </row>
    <row r="777" spans="1:4" x14ac:dyDescent="0.25">
      <c r="A777">
        <f ca="1">IF(A776&lt;Settings!$B$3,A776+1,"")</f>
        <v>776</v>
      </c>
      <c r="B777" t="str">
        <f ca="1">IF(A776&lt;Settings!$B$3,VLOOKUP($A777,'List Calculations'!B$2:H$2705,5,FALSE),"")</f>
        <v>Malta</v>
      </c>
      <c r="C777" t="str">
        <f ca="1">IF(A776&lt;Settings!$B$3,VLOOKUP($A777,'List Calculations'!B$2:H$2705,6,FALSE),"")</f>
        <v>Slovenia</v>
      </c>
      <c r="D777" s="3">
        <f ca="1">IF(A776&lt;Settings!$B$3,VLOOKUP($A777,'List Calculations'!B$2:H$2705,7,FALSE),"")</f>
        <v>-0.402491855381577</v>
      </c>
    </row>
    <row r="778" spans="1:4" x14ac:dyDescent="0.25">
      <c r="A778">
        <f ca="1">IF(A777&lt;Settings!$B$3,A777+1,"")</f>
        <v>777</v>
      </c>
      <c r="B778" t="str">
        <f ca="1">IF(A777&lt;Settings!$B$3,VLOOKUP($A778,'List Calculations'!B$2:H$2705,5,FALSE),"")</f>
        <v>Belgium</v>
      </c>
      <c r="C778" t="str">
        <f ca="1">IF(A777&lt;Settings!$B$3,VLOOKUP($A778,'List Calculations'!B$2:H$2705,6,FALSE),"")</f>
        <v>Italy</v>
      </c>
      <c r="D778" s="3">
        <f ca="1">IF(A777&lt;Settings!$B$3,VLOOKUP($A778,'List Calculations'!B$2:H$2705,7,FALSE),"")</f>
        <v>-0.40522208668953902</v>
      </c>
    </row>
    <row r="779" spans="1:4" x14ac:dyDescent="0.25">
      <c r="A779">
        <f ca="1">IF(A778&lt;Settings!$B$3,A778+1,"")</f>
        <v>778</v>
      </c>
      <c r="B779" t="str">
        <f ca="1">IF(A778&lt;Settings!$B$3,VLOOKUP($A779,'List Calculations'!B$2:H$2705,5,FALSE),"")</f>
        <v>Belgium</v>
      </c>
      <c r="C779" t="str">
        <f ca="1">IF(A778&lt;Settings!$B$3,VLOOKUP($A779,'List Calculations'!B$2:H$2705,6,FALSE),"")</f>
        <v>Finland</v>
      </c>
      <c r="D779" s="3">
        <f ca="1">IF(A778&lt;Settings!$B$3,VLOOKUP($A779,'List Calculations'!B$2:H$2705,7,FALSE),"")</f>
        <v>-0.405685065136346</v>
      </c>
    </row>
    <row r="780" spans="1:4" x14ac:dyDescent="0.25">
      <c r="A780">
        <f ca="1">IF(A779&lt;Settings!$B$3,A779+1,"")</f>
        <v>779</v>
      </c>
      <c r="B780" t="str">
        <f ca="1">IF(A779&lt;Settings!$B$3,VLOOKUP($A780,'List Calculations'!B$2:H$2705,5,FALSE),"")</f>
        <v>Cyprus</v>
      </c>
      <c r="C780" t="str">
        <f ca="1">IF(A779&lt;Settings!$B$3,VLOOKUP($A780,'List Calculations'!B$2:H$2705,6,FALSE),"")</f>
        <v>Malta</v>
      </c>
      <c r="D780" s="3">
        <f ca="1">IF(A779&lt;Settings!$B$3,VLOOKUP($A780,'List Calculations'!B$2:H$2705,7,FALSE),"")</f>
        <v>-0.40609128944601403</v>
      </c>
    </row>
    <row r="781" spans="1:4" x14ac:dyDescent="0.25">
      <c r="A781">
        <f ca="1">IF(A780&lt;Settings!$B$3,A780+1,"")</f>
        <v>780</v>
      </c>
      <c r="B781" t="str">
        <f ca="1">IF(A780&lt;Settings!$B$3,VLOOKUP($A781,'List Calculations'!B$2:H$2705,5,FALSE),"")</f>
        <v>Bosnia &amp; Herzegovina</v>
      </c>
      <c r="C781" t="str">
        <f ca="1">IF(A780&lt;Settings!$B$3,VLOOKUP($A781,'List Calculations'!B$2:H$2705,6,FALSE),"")</f>
        <v>Spain</v>
      </c>
      <c r="D781" s="3">
        <f ca="1">IF(A780&lt;Settings!$B$3,VLOOKUP($A781,'List Calculations'!B$2:H$2705,7,FALSE),"")</f>
        <v>-0.40680148598922</v>
      </c>
    </row>
    <row r="782" spans="1:4" x14ac:dyDescent="0.25">
      <c r="A782">
        <f ca="1">IF(A781&lt;Settings!$B$3,A781+1,"")</f>
        <v>781</v>
      </c>
      <c r="B782" t="str">
        <f ca="1">IF(A781&lt;Settings!$B$3,VLOOKUP($A782,'List Calculations'!B$2:H$2705,5,FALSE),"")</f>
        <v>Ukraine</v>
      </c>
      <c r="C782" t="str">
        <f ca="1">IF(A781&lt;Settings!$B$3,VLOOKUP($A782,'List Calculations'!B$2:H$2705,6,FALSE),"")</f>
        <v>Portugal</v>
      </c>
      <c r="D782" s="3">
        <f ca="1">IF(A781&lt;Settings!$B$3,VLOOKUP($A782,'List Calculations'!B$2:H$2705,7,FALSE),"")</f>
        <v>-0.41109866957239</v>
      </c>
    </row>
    <row r="783" spans="1:4" x14ac:dyDescent="0.25">
      <c r="A783">
        <f ca="1">IF(A782&lt;Settings!$B$3,A782+1,"")</f>
        <v>782</v>
      </c>
      <c r="B783" t="str">
        <f ca="1">IF(A782&lt;Settings!$B$3,VLOOKUP($A783,'List Calculations'!B$2:H$2705,5,FALSE),"")</f>
        <v>Cyprus</v>
      </c>
      <c r="C783" t="str">
        <f ca="1">IF(A782&lt;Settings!$B$3,VLOOKUP($A783,'List Calculations'!B$2:H$2705,6,FALSE),"")</f>
        <v>Finland</v>
      </c>
      <c r="D783" s="3">
        <f ca="1">IF(A782&lt;Settings!$B$3,VLOOKUP($A783,'List Calculations'!B$2:H$2705,7,FALSE),"")</f>
        <v>-0.41162318184691599</v>
      </c>
    </row>
    <row r="784" spans="1:4" x14ac:dyDescent="0.25">
      <c r="A784">
        <f ca="1">IF(A783&lt;Settings!$B$3,A783+1,"")</f>
        <v>783</v>
      </c>
      <c r="B784" t="str">
        <f ca="1">IF(A783&lt;Settings!$B$3,VLOOKUP($A784,'List Calculations'!B$2:H$2705,5,FALSE),"")</f>
        <v>Croatia</v>
      </c>
      <c r="C784" t="str">
        <f ca="1">IF(A783&lt;Settings!$B$3,VLOOKUP($A784,'List Calculations'!B$2:H$2705,6,FALSE),"")</f>
        <v>Portugal</v>
      </c>
      <c r="D784" s="3">
        <f ca="1">IF(A783&lt;Settings!$B$3,VLOOKUP($A784,'List Calculations'!B$2:H$2705,7,FALSE),"")</f>
        <v>-0.41274745421982001</v>
      </c>
    </row>
    <row r="785" spans="1:4" x14ac:dyDescent="0.25">
      <c r="A785">
        <f ca="1">IF(A784&lt;Settings!$B$3,A784+1,"")</f>
        <v>784</v>
      </c>
      <c r="B785" t="str">
        <f ca="1">IF(A784&lt;Settings!$B$3,VLOOKUP($A785,'List Calculations'!B$2:H$2705,5,FALSE),"")</f>
        <v>Hungary</v>
      </c>
      <c r="C785" t="str">
        <f ca="1">IF(A784&lt;Settings!$B$3,VLOOKUP($A785,'List Calculations'!B$2:H$2705,6,FALSE),"")</f>
        <v>Croatia</v>
      </c>
      <c r="D785" s="3">
        <f ca="1">IF(A784&lt;Settings!$B$3,VLOOKUP($A785,'List Calculations'!B$2:H$2705,7,FALSE),"")</f>
        <v>-0.41753815388624799</v>
      </c>
    </row>
    <row r="786" spans="1:4" x14ac:dyDescent="0.25">
      <c r="A786">
        <f ca="1">IF(A785&lt;Settings!$B$3,A785+1,"")</f>
        <v>785</v>
      </c>
      <c r="B786" t="str">
        <f ca="1">IF(A785&lt;Settings!$B$3,VLOOKUP($A786,'List Calculations'!B$2:H$2705,5,FALSE),"")</f>
        <v>Norway</v>
      </c>
      <c r="C786" t="str">
        <f ca="1">IF(A785&lt;Settings!$B$3,VLOOKUP($A786,'List Calculations'!B$2:H$2705,6,FALSE),"")</f>
        <v>United Kingdom</v>
      </c>
      <c r="D786" s="3">
        <f ca="1">IF(A785&lt;Settings!$B$3,VLOOKUP($A786,'List Calculations'!B$2:H$2705,7,FALSE),"")</f>
        <v>-0.41791270382232998</v>
      </c>
    </row>
    <row r="787" spans="1:4" x14ac:dyDescent="0.25">
      <c r="A787">
        <f ca="1">IF(A786&lt;Settings!$B$3,A786+1,"")</f>
        <v>786</v>
      </c>
      <c r="B787" t="str">
        <f ca="1">IF(A786&lt;Settings!$B$3,VLOOKUP($A787,'List Calculations'!B$2:H$2705,5,FALSE),"")</f>
        <v>Malta</v>
      </c>
      <c r="C787" t="str">
        <f ca="1">IF(A786&lt;Settings!$B$3,VLOOKUP($A787,'List Calculations'!B$2:H$2705,6,FALSE),"")</f>
        <v>Georgia</v>
      </c>
      <c r="D787" s="3">
        <f ca="1">IF(A786&lt;Settings!$B$3,VLOOKUP($A787,'List Calculations'!B$2:H$2705,7,FALSE),"")</f>
        <v>-0.42083418378732501</v>
      </c>
    </row>
    <row r="788" spans="1:4" x14ac:dyDescent="0.25">
      <c r="A788">
        <f ca="1">IF(A787&lt;Settings!$B$3,A787+1,"")</f>
        <v>787</v>
      </c>
      <c r="B788" t="str">
        <f ca="1">IF(A787&lt;Settings!$B$3,VLOOKUP($A788,'List Calculations'!B$2:H$2705,5,FALSE),"")</f>
        <v>Sweden</v>
      </c>
      <c r="C788" t="str">
        <f ca="1">IF(A787&lt;Settings!$B$3,VLOOKUP($A788,'List Calculations'!B$2:H$2705,6,FALSE),"")</f>
        <v>Israel</v>
      </c>
      <c r="D788" s="3">
        <f ca="1">IF(A787&lt;Settings!$B$3,VLOOKUP($A788,'List Calculations'!B$2:H$2705,7,FALSE),"")</f>
        <v>-0.42373107859519699</v>
      </c>
    </row>
    <row r="789" spans="1:4" x14ac:dyDescent="0.25">
      <c r="A789">
        <f ca="1">IF(A788&lt;Settings!$B$3,A788+1,"")</f>
        <v>788</v>
      </c>
      <c r="B789" t="str">
        <f ca="1">IF(A788&lt;Settings!$B$3,VLOOKUP($A789,'List Calculations'!B$2:H$2705,5,FALSE),"")</f>
        <v>Romania</v>
      </c>
      <c r="C789" t="str">
        <f ca="1">IF(A788&lt;Settings!$B$3,VLOOKUP($A789,'List Calculations'!B$2:H$2705,6,FALSE),"")</f>
        <v>Netherlands</v>
      </c>
      <c r="D789" s="3">
        <f ca="1">IF(A788&lt;Settings!$B$3,VLOOKUP($A789,'List Calculations'!B$2:H$2705,7,FALSE),"")</f>
        <v>-0.427219119956954</v>
      </c>
    </row>
    <row r="790" spans="1:4" x14ac:dyDescent="0.25">
      <c r="A790">
        <f ca="1">IF(A789&lt;Settings!$B$3,A789+1,"")</f>
        <v>789</v>
      </c>
      <c r="B790" t="str">
        <f ca="1">IF(A789&lt;Settings!$B$3,VLOOKUP($A790,'List Calculations'!B$2:H$2705,5,FALSE),"")</f>
        <v>Turkey</v>
      </c>
      <c r="C790" t="str">
        <f ca="1">IF(A789&lt;Settings!$B$3,VLOOKUP($A790,'List Calculations'!B$2:H$2705,6,FALSE),"")</f>
        <v>Germany</v>
      </c>
      <c r="D790" s="3">
        <f ca="1">IF(A789&lt;Settings!$B$3,VLOOKUP($A790,'List Calculations'!B$2:H$2705,7,FALSE),"")</f>
        <v>-0.43243611993291903</v>
      </c>
    </row>
    <row r="791" spans="1:4" x14ac:dyDescent="0.25">
      <c r="A791">
        <f ca="1">IF(A790&lt;Settings!$B$3,A790+1,"")</f>
        <v>790</v>
      </c>
      <c r="B791" t="str">
        <f ca="1">IF(A790&lt;Settings!$B$3,VLOOKUP($A791,'List Calculations'!B$2:H$2705,5,FALSE),"")</f>
        <v>Austria</v>
      </c>
      <c r="C791" t="str">
        <f ca="1">IF(A790&lt;Settings!$B$3,VLOOKUP($A791,'List Calculations'!B$2:H$2705,6,FALSE),"")</f>
        <v>Spain</v>
      </c>
      <c r="D791" s="3">
        <f ca="1">IF(A790&lt;Settings!$B$3,VLOOKUP($A791,'List Calculations'!B$2:H$2705,7,FALSE),"")</f>
        <v>-0.43510629299770998</v>
      </c>
    </row>
    <row r="792" spans="1:4" x14ac:dyDescent="0.25">
      <c r="A792">
        <f ca="1">IF(A791&lt;Settings!$B$3,A791+1,"")</f>
        <v>791</v>
      </c>
      <c r="B792" t="str">
        <f ca="1">IF(A791&lt;Settings!$B$3,VLOOKUP($A792,'List Calculations'!B$2:H$2705,5,FALSE),"")</f>
        <v>Luxembourg</v>
      </c>
      <c r="C792" t="str">
        <f ca="1">IF(A791&lt;Settings!$B$3,VLOOKUP($A792,'List Calculations'!B$2:H$2705,6,FALSE),"")</f>
        <v>Denmark</v>
      </c>
      <c r="D792" s="3">
        <f ca="1">IF(A791&lt;Settings!$B$3,VLOOKUP($A792,'List Calculations'!B$2:H$2705,7,FALSE),"")</f>
        <v>-0.43641188979578999</v>
      </c>
    </row>
    <row r="793" spans="1:4" x14ac:dyDescent="0.25">
      <c r="A793">
        <f ca="1">IF(A792&lt;Settings!$B$3,A792+1,"")</f>
        <v>792</v>
      </c>
      <c r="B793" t="str">
        <f ca="1">IF(A792&lt;Settings!$B$3,VLOOKUP($A793,'List Calculations'!B$2:H$2705,5,FALSE),"")</f>
        <v>United Kingdom</v>
      </c>
      <c r="C793" t="str">
        <f ca="1">IF(A792&lt;Settings!$B$3,VLOOKUP($A793,'List Calculations'!B$2:H$2705,6,FALSE),"")</f>
        <v>Portugal</v>
      </c>
      <c r="D793" s="3">
        <f ca="1">IF(A792&lt;Settings!$B$3,VLOOKUP($A793,'List Calculations'!B$2:H$2705,7,FALSE),"")</f>
        <v>-0.43978801894941999</v>
      </c>
    </row>
    <row r="794" spans="1:4" x14ac:dyDescent="0.25">
      <c r="A794">
        <f ca="1">IF(A793&lt;Settings!$B$3,A793+1,"")</f>
        <v>793</v>
      </c>
      <c r="B794" t="str">
        <f ca="1">IF(A793&lt;Settings!$B$3,VLOOKUP($A794,'List Calculations'!B$2:H$2705,5,FALSE),"")</f>
        <v>Austria</v>
      </c>
      <c r="C794" t="str">
        <f ca="1">IF(A793&lt;Settings!$B$3,VLOOKUP($A794,'List Calculations'!B$2:H$2705,6,FALSE),"")</f>
        <v>Italy</v>
      </c>
      <c r="D794" s="3">
        <f ca="1">IF(A793&lt;Settings!$B$3,VLOOKUP($A794,'List Calculations'!B$2:H$2705,7,FALSE),"")</f>
        <v>-0.44425237506766002</v>
      </c>
    </row>
    <row r="795" spans="1:4" x14ac:dyDescent="0.25">
      <c r="A795">
        <f ca="1">IF(A794&lt;Settings!$B$3,A794+1,"")</f>
        <v>794</v>
      </c>
      <c r="B795" t="str">
        <f ca="1">IF(A794&lt;Settings!$B$3,VLOOKUP($A795,'List Calculations'!B$2:H$2705,5,FALSE),"")</f>
        <v>Norway</v>
      </c>
      <c r="C795" t="str">
        <f ca="1">IF(A794&lt;Settings!$B$3,VLOOKUP($A795,'List Calculations'!B$2:H$2705,6,FALSE),"")</f>
        <v>Yugoslavia</v>
      </c>
      <c r="D795" s="3">
        <f ca="1">IF(A794&lt;Settings!$B$3,VLOOKUP($A795,'List Calculations'!B$2:H$2705,7,FALSE),"")</f>
        <v>-0.44574714501184998</v>
      </c>
    </row>
    <row r="796" spans="1:4" x14ac:dyDescent="0.25">
      <c r="A796">
        <f ca="1">IF(A795&lt;Settings!$B$3,A795+1,"")</f>
        <v>795</v>
      </c>
      <c r="B796" t="str">
        <f ca="1">IF(A795&lt;Settings!$B$3,VLOOKUP($A796,'List Calculations'!B$2:H$2705,5,FALSE),"")</f>
        <v>Israel</v>
      </c>
      <c r="C796" t="str">
        <f ca="1">IF(A795&lt;Settings!$B$3,VLOOKUP($A796,'List Calculations'!B$2:H$2705,6,FALSE),"")</f>
        <v>Luxembourg</v>
      </c>
      <c r="D796" s="3">
        <f ca="1">IF(A795&lt;Settings!$B$3,VLOOKUP($A796,'List Calculations'!B$2:H$2705,7,FALSE),"")</f>
        <v>-0.44730339252296197</v>
      </c>
    </row>
    <row r="797" spans="1:4" x14ac:dyDescent="0.25">
      <c r="A797">
        <f ca="1">IF(A796&lt;Settings!$B$3,A796+1,"")</f>
        <v>796</v>
      </c>
      <c r="B797" t="str">
        <f ca="1">IF(A796&lt;Settings!$B$3,VLOOKUP($A797,'List Calculations'!B$2:H$2705,5,FALSE),"")</f>
        <v>Italy</v>
      </c>
      <c r="C797" t="str">
        <f ca="1">IF(A796&lt;Settings!$B$3,VLOOKUP($A797,'List Calculations'!B$2:H$2705,6,FALSE),"")</f>
        <v>Belgium</v>
      </c>
      <c r="D797" s="3">
        <f ca="1">IF(A796&lt;Settings!$B$3,VLOOKUP($A797,'List Calculations'!B$2:H$2705,7,FALSE),"")</f>
        <v>-0.45219069476824503</v>
      </c>
    </row>
    <row r="798" spans="1:4" x14ac:dyDescent="0.25">
      <c r="A798">
        <f ca="1">IF(A797&lt;Settings!$B$3,A797+1,"")</f>
        <v>797</v>
      </c>
      <c r="B798" t="str">
        <f ca="1">IF(A797&lt;Settings!$B$3,VLOOKUP($A798,'List Calculations'!B$2:H$2705,5,FALSE),"")</f>
        <v>France</v>
      </c>
      <c r="C798" t="str">
        <f ca="1">IF(A797&lt;Settings!$B$3,VLOOKUP($A798,'List Calculations'!B$2:H$2705,6,FALSE),"")</f>
        <v>Finland</v>
      </c>
      <c r="D798" s="3">
        <f ca="1">IF(A797&lt;Settings!$B$3,VLOOKUP($A798,'List Calculations'!B$2:H$2705,7,FALSE),"")</f>
        <v>-0.455933123711741</v>
      </c>
    </row>
    <row r="799" spans="1:4" x14ac:dyDescent="0.25">
      <c r="A799">
        <f ca="1">IF(A798&lt;Settings!$B$3,A798+1,"")</f>
        <v>798</v>
      </c>
      <c r="B799" t="str">
        <f ca="1">IF(A798&lt;Settings!$B$3,VLOOKUP($A799,'List Calculations'!B$2:H$2705,5,FALSE),"")</f>
        <v>Sweden</v>
      </c>
      <c r="C799" t="str">
        <f ca="1">IF(A798&lt;Settings!$B$3,VLOOKUP($A799,'List Calculations'!B$2:H$2705,6,FALSE),"")</f>
        <v>Latvia</v>
      </c>
      <c r="D799" s="3">
        <f ca="1">IF(A798&lt;Settings!$B$3,VLOOKUP($A799,'List Calculations'!B$2:H$2705,7,FALSE),"")</f>
        <v>-0.45949431736096302</v>
      </c>
    </row>
    <row r="800" spans="1:4" x14ac:dyDescent="0.25">
      <c r="A800">
        <f ca="1">IF(A799&lt;Settings!$B$3,A799+1,"")</f>
        <v>799</v>
      </c>
      <c r="B800" t="str">
        <f ca="1">IF(A799&lt;Settings!$B$3,VLOOKUP($A800,'List Calculations'!B$2:H$2705,5,FALSE),"")</f>
        <v>Netherlands</v>
      </c>
      <c r="C800" t="str">
        <f ca="1">IF(A799&lt;Settings!$B$3,VLOOKUP($A800,'List Calculations'!B$2:H$2705,6,FALSE),"")</f>
        <v>Spain</v>
      </c>
      <c r="D800" s="3">
        <f ca="1">IF(A799&lt;Settings!$B$3,VLOOKUP($A800,'List Calculations'!B$2:H$2705,7,FALSE),"")</f>
        <v>-0.459629988267655</v>
      </c>
    </row>
    <row r="801" spans="1:4" x14ac:dyDescent="0.25">
      <c r="A801">
        <f ca="1">IF(A800&lt;Settings!$B$3,A800+1,"")</f>
        <v>800</v>
      </c>
      <c r="B801" t="str">
        <f ca="1">IF(A800&lt;Settings!$B$3,VLOOKUP($A801,'List Calculations'!B$2:H$2705,5,FALSE),"")</f>
        <v>Italy</v>
      </c>
      <c r="C801" t="str">
        <f ca="1">IF(A800&lt;Settings!$B$3,VLOOKUP($A801,'List Calculations'!B$2:H$2705,6,FALSE),"")</f>
        <v>Portugal</v>
      </c>
      <c r="D801" s="3">
        <f ca="1">IF(A800&lt;Settings!$B$3,VLOOKUP($A801,'List Calculations'!B$2:H$2705,7,FALSE),"")</f>
        <v>-0.46116647361087798</v>
      </c>
    </row>
    <row r="802" spans="1:4" x14ac:dyDescent="0.25">
      <c r="A802">
        <f ca="1">IF(A801&lt;Settings!$B$3,A801+1,"")</f>
        <v>801</v>
      </c>
      <c r="B802" t="str">
        <f ca="1">IF(A801&lt;Settings!$B$3,VLOOKUP($A802,'List Calculations'!B$2:H$2705,5,FALSE),"")</f>
        <v>Croatia</v>
      </c>
      <c r="C802" t="str">
        <f ca="1">IF(A801&lt;Settings!$B$3,VLOOKUP($A802,'List Calculations'!B$2:H$2705,6,FALSE),"")</f>
        <v>Austria</v>
      </c>
      <c r="D802" s="3">
        <f ca="1">IF(A801&lt;Settings!$B$3,VLOOKUP($A802,'List Calculations'!B$2:H$2705,7,FALSE),"")</f>
        <v>-0.46176912912289902</v>
      </c>
    </row>
    <row r="803" spans="1:4" x14ac:dyDescent="0.25">
      <c r="A803">
        <f ca="1">IF(A802&lt;Settings!$B$3,A802+1,"")</f>
        <v>802</v>
      </c>
      <c r="B803" t="str">
        <f ca="1">IF(A802&lt;Settings!$B$3,VLOOKUP($A803,'List Calculations'!B$2:H$2705,5,FALSE),"")</f>
        <v>Portugal</v>
      </c>
      <c r="C803" t="str">
        <f ca="1">IF(A802&lt;Settings!$B$3,VLOOKUP($A803,'List Calculations'!B$2:H$2705,6,FALSE),"")</f>
        <v>Denmark</v>
      </c>
      <c r="D803" s="3">
        <f ca="1">IF(A802&lt;Settings!$B$3,VLOOKUP($A803,'List Calculations'!B$2:H$2705,7,FALSE),"")</f>
        <v>-0.46619556129171202</v>
      </c>
    </row>
    <row r="804" spans="1:4" x14ac:dyDescent="0.25">
      <c r="A804">
        <f ca="1">IF(A803&lt;Settings!$B$3,A803+1,"")</f>
        <v>803</v>
      </c>
      <c r="B804" t="str">
        <f ca="1">IF(A803&lt;Settings!$B$3,VLOOKUP($A804,'List Calculations'!B$2:H$2705,5,FALSE),"")</f>
        <v>Israel</v>
      </c>
      <c r="C804" t="str">
        <f ca="1">IF(A803&lt;Settings!$B$3,VLOOKUP($A804,'List Calculations'!B$2:H$2705,6,FALSE),"")</f>
        <v>Belgium</v>
      </c>
      <c r="D804" s="3">
        <f ca="1">IF(A803&lt;Settings!$B$3,VLOOKUP($A804,'List Calculations'!B$2:H$2705,7,FALSE),"")</f>
        <v>-0.46751400657645098</v>
      </c>
    </row>
    <row r="805" spans="1:4" x14ac:dyDescent="0.25">
      <c r="A805">
        <f ca="1">IF(A804&lt;Settings!$B$3,A804+1,"")</f>
        <v>804</v>
      </c>
      <c r="B805" t="str">
        <f ca="1">IF(A804&lt;Settings!$B$3,VLOOKUP($A805,'List Calculations'!B$2:H$2705,5,FALSE),"")</f>
        <v>Austria</v>
      </c>
      <c r="C805" t="str">
        <f ca="1">IF(A804&lt;Settings!$B$3,VLOOKUP($A805,'List Calculations'!B$2:H$2705,6,FALSE),"")</f>
        <v>Monaco</v>
      </c>
      <c r="D805" s="3">
        <f ca="1">IF(A804&lt;Settings!$B$3,VLOOKUP($A805,'List Calculations'!B$2:H$2705,7,FALSE),"")</f>
        <v>-0.47113218094255199</v>
      </c>
    </row>
    <row r="806" spans="1:4" x14ac:dyDescent="0.25">
      <c r="A806">
        <f ca="1">IF(A805&lt;Settings!$B$3,A805+1,"")</f>
        <v>805</v>
      </c>
      <c r="B806" t="str">
        <f ca="1">IF(A805&lt;Settings!$B$3,VLOOKUP($A806,'List Calculations'!B$2:H$2705,5,FALSE),"")</f>
        <v>Israel</v>
      </c>
      <c r="C806" t="str">
        <f ca="1">IF(A805&lt;Settings!$B$3,VLOOKUP($A806,'List Calculations'!B$2:H$2705,6,FALSE),"")</f>
        <v>Portugal</v>
      </c>
      <c r="D806" s="3">
        <f ca="1">IF(A805&lt;Settings!$B$3,VLOOKUP($A806,'List Calculations'!B$2:H$2705,7,FALSE),"")</f>
        <v>-0.47179920201060599</v>
      </c>
    </row>
    <row r="807" spans="1:4" x14ac:dyDescent="0.25">
      <c r="A807">
        <f ca="1">IF(A806&lt;Settings!$B$3,A806+1,"")</f>
        <v>806</v>
      </c>
      <c r="B807" t="str">
        <f ca="1">IF(A806&lt;Settings!$B$3,VLOOKUP($A807,'List Calculations'!B$2:H$2705,5,FALSE),"")</f>
        <v>Finland</v>
      </c>
      <c r="C807" t="str">
        <f ca="1">IF(A806&lt;Settings!$B$3,VLOOKUP($A807,'List Calculations'!B$2:H$2705,6,FALSE),"")</f>
        <v>Portugal</v>
      </c>
      <c r="D807" s="3">
        <f ca="1">IF(A806&lt;Settings!$B$3,VLOOKUP($A807,'List Calculations'!B$2:H$2705,7,FALSE),"")</f>
        <v>-0.47496401519527298</v>
      </c>
    </row>
    <row r="808" spans="1:4" x14ac:dyDescent="0.25">
      <c r="A808">
        <f ca="1">IF(A807&lt;Settings!$B$3,A807+1,"")</f>
        <v>807</v>
      </c>
      <c r="B808" t="str">
        <f ca="1">IF(A807&lt;Settings!$B$3,VLOOKUP($A808,'List Calculations'!B$2:H$2705,5,FALSE),"")</f>
        <v>Croatia</v>
      </c>
      <c r="C808" t="str">
        <f ca="1">IF(A807&lt;Settings!$B$3,VLOOKUP($A808,'List Calculations'!B$2:H$2705,6,FALSE),"")</f>
        <v>Latvia</v>
      </c>
      <c r="D808" s="3">
        <f ca="1">IF(A807&lt;Settings!$B$3,VLOOKUP($A808,'List Calculations'!B$2:H$2705,7,FALSE),"")</f>
        <v>-0.47711911099223497</v>
      </c>
    </row>
    <row r="809" spans="1:4" x14ac:dyDescent="0.25">
      <c r="A809">
        <f ca="1">IF(A808&lt;Settings!$B$3,A808+1,"")</f>
        <v>808</v>
      </c>
      <c r="B809" t="str">
        <f ca="1">IF(A808&lt;Settings!$B$3,VLOOKUP($A809,'List Calculations'!B$2:H$2705,5,FALSE),"")</f>
        <v>Ireland</v>
      </c>
      <c r="C809" t="str">
        <f ca="1">IF(A808&lt;Settings!$B$3,VLOOKUP($A809,'List Calculations'!B$2:H$2705,6,FALSE),"")</f>
        <v>Israel</v>
      </c>
      <c r="D809" s="3">
        <f ca="1">IF(A808&lt;Settings!$B$3,VLOOKUP($A809,'List Calculations'!B$2:H$2705,7,FALSE),"")</f>
        <v>-0.47747004470863502</v>
      </c>
    </row>
    <row r="810" spans="1:4" x14ac:dyDescent="0.25">
      <c r="A810">
        <f ca="1">IF(A809&lt;Settings!$B$3,A809+1,"")</f>
        <v>809</v>
      </c>
      <c r="B810" t="str">
        <f ca="1">IF(A809&lt;Settings!$B$3,VLOOKUP($A810,'List Calculations'!B$2:H$2705,5,FALSE),"")</f>
        <v>Austria</v>
      </c>
      <c r="C810" t="str">
        <f ca="1">IF(A809&lt;Settings!$B$3,VLOOKUP($A810,'List Calculations'!B$2:H$2705,6,FALSE),"")</f>
        <v>Yugoslavia</v>
      </c>
      <c r="D810" s="3">
        <f ca="1">IF(A809&lt;Settings!$B$3,VLOOKUP($A810,'List Calculations'!B$2:H$2705,7,FALSE),"")</f>
        <v>-0.48165319157966202</v>
      </c>
    </row>
    <row r="811" spans="1:4" x14ac:dyDescent="0.25">
      <c r="A811">
        <f ca="1">IF(A810&lt;Settings!$B$3,A810+1,"")</f>
        <v>810</v>
      </c>
      <c r="B811" t="str">
        <f ca="1">IF(A810&lt;Settings!$B$3,VLOOKUP($A811,'List Calculations'!B$2:H$2705,5,FALSE),"")</f>
        <v>Cyprus</v>
      </c>
      <c r="C811" t="str">
        <f ca="1">IF(A810&lt;Settings!$B$3,VLOOKUP($A811,'List Calculations'!B$2:H$2705,6,FALSE),"")</f>
        <v>Israel</v>
      </c>
      <c r="D811" s="3">
        <f ca="1">IF(A810&lt;Settings!$B$3,VLOOKUP($A811,'List Calculations'!B$2:H$2705,7,FALSE),"")</f>
        <v>-0.48257435509778701</v>
      </c>
    </row>
    <row r="812" spans="1:4" x14ac:dyDescent="0.25">
      <c r="A812">
        <f ca="1">IF(A811&lt;Settings!$B$3,A811+1,"")</f>
        <v>811</v>
      </c>
      <c r="B812" t="str">
        <f ca="1">IF(A811&lt;Settings!$B$3,VLOOKUP($A812,'List Calculations'!B$2:H$2705,5,FALSE),"")</f>
        <v>Portugal</v>
      </c>
      <c r="C812" t="str">
        <f ca="1">IF(A811&lt;Settings!$B$3,VLOOKUP($A812,'List Calculations'!B$2:H$2705,6,FALSE),"")</f>
        <v>Azerbaijan</v>
      </c>
      <c r="D812" s="3">
        <f ca="1">IF(A811&lt;Settings!$B$3,VLOOKUP($A812,'List Calculations'!B$2:H$2705,7,FALSE),"")</f>
        <v>-0.48370410269809899</v>
      </c>
    </row>
    <row r="813" spans="1:4" x14ac:dyDescent="0.25">
      <c r="A813">
        <f ca="1">IF(A812&lt;Settings!$B$3,A812+1,"")</f>
        <v>812</v>
      </c>
      <c r="B813" t="str">
        <f ca="1">IF(A812&lt;Settings!$B$3,VLOOKUP($A813,'List Calculations'!B$2:H$2705,5,FALSE),"")</f>
        <v>Luxembourg</v>
      </c>
      <c r="C813" t="str">
        <f ca="1">IF(A812&lt;Settings!$B$3,VLOOKUP($A813,'List Calculations'!B$2:H$2705,6,FALSE),"")</f>
        <v>Greece</v>
      </c>
      <c r="D813" s="3">
        <f ca="1">IF(A812&lt;Settings!$B$3,VLOOKUP($A813,'List Calculations'!B$2:H$2705,7,FALSE),"")</f>
        <v>-0.487717193635827</v>
      </c>
    </row>
    <row r="814" spans="1:4" x14ac:dyDescent="0.25">
      <c r="A814">
        <f ca="1">IF(A813&lt;Settings!$B$3,A813+1,"")</f>
        <v>813</v>
      </c>
      <c r="B814" t="str">
        <f ca="1">IF(A813&lt;Settings!$B$3,VLOOKUP($A814,'List Calculations'!B$2:H$2705,5,FALSE),"")</f>
        <v>Sweden</v>
      </c>
      <c r="C814" t="str">
        <f ca="1">IF(A813&lt;Settings!$B$3,VLOOKUP($A814,'List Calculations'!B$2:H$2705,6,FALSE),"")</f>
        <v>Cyprus</v>
      </c>
      <c r="D814" s="3">
        <f ca="1">IF(A813&lt;Settings!$B$3,VLOOKUP($A814,'List Calculations'!B$2:H$2705,7,FALSE),"")</f>
        <v>-0.48836547436199701</v>
      </c>
    </row>
    <row r="815" spans="1:4" x14ac:dyDescent="0.25">
      <c r="A815">
        <f ca="1">IF(A814&lt;Settings!$B$3,A814+1,"")</f>
        <v>814</v>
      </c>
      <c r="B815" t="str">
        <f ca="1">IF(A814&lt;Settings!$B$3,VLOOKUP($A815,'List Calculations'!B$2:H$2705,5,FALSE),"")</f>
        <v>Denmark</v>
      </c>
      <c r="C815" t="str">
        <f ca="1">IF(A814&lt;Settings!$B$3,VLOOKUP($A815,'List Calculations'!B$2:H$2705,6,FALSE),"")</f>
        <v>Romania</v>
      </c>
      <c r="D815" s="3">
        <f ca="1">IF(A814&lt;Settings!$B$3,VLOOKUP($A815,'List Calculations'!B$2:H$2705,7,FALSE),"")</f>
        <v>-0.49002605861389398</v>
      </c>
    </row>
    <row r="816" spans="1:4" x14ac:dyDescent="0.25">
      <c r="A816">
        <f ca="1">IF(A815&lt;Settings!$B$3,A815+1,"")</f>
        <v>815</v>
      </c>
      <c r="B816" t="str">
        <f ca="1">IF(A815&lt;Settings!$B$3,VLOOKUP($A816,'List Calculations'!B$2:H$2705,5,FALSE),"")</f>
        <v>Portugal</v>
      </c>
      <c r="C816" t="str">
        <f ca="1">IF(A815&lt;Settings!$B$3,VLOOKUP($A816,'List Calculations'!B$2:H$2705,6,FALSE),"")</f>
        <v>Finland</v>
      </c>
      <c r="D816" s="3">
        <f ca="1">IF(A815&lt;Settings!$B$3,VLOOKUP($A816,'List Calculations'!B$2:H$2705,7,FALSE),"")</f>
        <v>-0.49216572244897</v>
      </c>
    </row>
    <row r="817" spans="1:4" x14ac:dyDescent="0.25">
      <c r="A817">
        <f ca="1">IF(A816&lt;Settings!$B$3,A816+1,"")</f>
        <v>816</v>
      </c>
      <c r="B817" t="str">
        <f ca="1">IF(A816&lt;Settings!$B$3,VLOOKUP($A817,'List Calculations'!B$2:H$2705,5,FALSE),"")</f>
        <v>Bosnia &amp; Herzegovina</v>
      </c>
      <c r="C817" t="str">
        <f ca="1">IF(A816&lt;Settings!$B$3,VLOOKUP($A817,'List Calculations'!B$2:H$2705,6,FALSE),"")</f>
        <v>Israel</v>
      </c>
      <c r="D817" s="3">
        <f ca="1">IF(A816&lt;Settings!$B$3,VLOOKUP($A817,'List Calculations'!B$2:H$2705,7,FALSE),"")</f>
        <v>-0.49359732565450798</v>
      </c>
    </row>
    <row r="818" spans="1:4" x14ac:dyDescent="0.25">
      <c r="A818">
        <f ca="1">IF(A817&lt;Settings!$B$3,A817+1,"")</f>
        <v>817</v>
      </c>
      <c r="B818" t="str">
        <f ca="1">IF(A817&lt;Settings!$B$3,VLOOKUP($A818,'List Calculations'!B$2:H$2705,5,FALSE),"")</f>
        <v>Belgium</v>
      </c>
      <c r="C818" t="str">
        <f ca="1">IF(A817&lt;Settings!$B$3,VLOOKUP($A818,'List Calculations'!B$2:H$2705,6,FALSE),"")</f>
        <v>Lithuania</v>
      </c>
      <c r="D818" s="3">
        <f ca="1">IF(A817&lt;Settings!$B$3,VLOOKUP($A818,'List Calculations'!B$2:H$2705,7,FALSE),"")</f>
        <v>-0.493845122564748</v>
      </c>
    </row>
    <row r="819" spans="1:4" x14ac:dyDescent="0.25">
      <c r="A819">
        <f ca="1">IF(A818&lt;Settings!$B$3,A818+1,"")</f>
        <v>818</v>
      </c>
      <c r="B819" t="str">
        <f ca="1">IF(A818&lt;Settings!$B$3,VLOOKUP($A819,'List Calculations'!B$2:H$2705,5,FALSE),"")</f>
        <v>Yugoslavia</v>
      </c>
      <c r="C819" t="str">
        <f ca="1">IF(A818&lt;Settings!$B$3,VLOOKUP($A819,'List Calculations'!B$2:H$2705,6,FALSE),"")</f>
        <v>Spain</v>
      </c>
      <c r="D819" s="3">
        <f ca="1">IF(A818&lt;Settings!$B$3,VLOOKUP($A819,'List Calculations'!B$2:H$2705,7,FALSE),"")</f>
        <v>-0.496978017682352</v>
      </c>
    </row>
    <row r="820" spans="1:4" x14ac:dyDescent="0.25">
      <c r="A820">
        <f ca="1">IF(A819&lt;Settings!$B$3,A819+1,"")</f>
        <v>819</v>
      </c>
      <c r="B820" t="str">
        <f ca="1">IF(A819&lt;Settings!$B$3,VLOOKUP($A820,'List Calculations'!B$2:H$2705,5,FALSE),"")</f>
        <v>Russia</v>
      </c>
      <c r="C820" t="str">
        <f ca="1">IF(A819&lt;Settings!$B$3,VLOOKUP($A820,'List Calculations'!B$2:H$2705,6,FALSE),"")</f>
        <v>Finland</v>
      </c>
      <c r="D820" s="3">
        <f ca="1">IF(A819&lt;Settings!$B$3,VLOOKUP($A820,'List Calculations'!B$2:H$2705,7,FALSE),"")</f>
        <v>-0.49888374456394802</v>
      </c>
    </row>
    <row r="821" spans="1:4" x14ac:dyDescent="0.25">
      <c r="A821">
        <f ca="1">IF(A820&lt;Settings!$B$3,A820+1,"")</f>
        <v>820</v>
      </c>
      <c r="B821" t="str">
        <f ca="1">IF(A820&lt;Settings!$B$3,VLOOKUP($A821,'List Calculations'!B$2:H$2705,5,FALSE),"")</f>
        <v>Ukraine</v>
      </c>
      <c r="C821" t="str">
        <f ca="1">IF(A820&lt;Settings!$B$3,VLOOKUP($A821,'List Calculations'!B$2:H$2705,6,FALSE),"")</f>
        <v>FYR Macedonia</v>
      </c>
      <c r="D821" s="3">
        <f ca="1">IF(A820&lt;Settings!$B$3,VLOOKUP($A821,'List Calculations'!B$2:H$2705,7,FALSE),"")</f>
        <v>-0.50074921590199795</v>
      </c>
    </row>
    <row r="822" spans="1:4" x14ac:dyDescent="0.25">
      <c r="A822">
        <f ca="1">IF(A821&lt;Settings!$B$3,A821+1,"")</f>
        <v>821</v>
      </c>
      <c r="B822" t="str">
        <f ca="1">IF(A821&lt;Settings!$B$3,VLOOKUP($A822,'List Calculations'!B$2:H$2705,5,FALSE),"")</f>
        <v>Croatia</v>
      </c>
      <c r="C822" t="str">
        <f ca="1">IF(A821&lt;Settings!$B$3,VLOOKUP($A822,'List Calculations'!B$2:H$2705,6,FALSE),"")</f>
        <v>France</v>
      </c>
      <c r="D822" s="3">
        <f ca="1">IF(A821&lt;Settings!$B$3,VLOOKUP($A822,'List Calculations'!B$2:H$2705,7,FALSE),"")</f>
        <v>-0.50363427226729296</v>
      </c>
    </row>
    <row r="823" spans="1:4" x14ac:dyDescent="0.25">
      <c r="A823">
        <f ca="1">IF(A822&lt;Settings!$B$3,A822+1,"")</f>
        <v>822</v>
      </c>
      <c r="B823" t="str">
        <f ca="1">IF(A822&lt;Settings!$B$3,VLOOKUP($A823,'List Calculations'!B$2:H$2705,5,FALSE),"")</f>
        <v>Poland</v>
      </c>
      <c r="C823" t="str">
        <f ca="1">IF(A822&lt;Settings!$B$3,VLOOKUP($A823,'List Calculations'!B$2:H$2705,6,FALSE),"")</f>
        <v>Russia</v>
      </c>
      <c r="D823" s="3">
        <f ca="1">IF(A822&lt;Settings!$B$3,VLOOKUP($A823,'List Calculations'!B$2:H$2705,7,FALSE),"")</f>
        <v>-0.50429108772722298</v>
      </c>
    </row>
    <row r="824" spans="1:4" x14ac:dyDescent="0.25">
      <c r="A824">
        <f ca="1">IF(A823&lt;Settings!$B$3,A823+1,"")</f>
        <v>823</v>
      </c>
      <c r="B824" t="str">
        <f ca="1">IF(A823&lt;Settings!$B$3,VLOOKUP($A824,'List Calculations'!B$2:H$2705,5,FALSE),"")</f>
        <v>Germany</v>
      </c>
      <c r="C824" t="str">
        <f ca="1">IF(A823&lt;Settings!$B$3,VLOOKUP($A824,'List Calculations'!B$2:H$2705,6,FALSE),"")</f>
        <v>Malta</v>
      </c>
      <c r="D824" s="3">
        <f ca="1">IF(A823&lt;Settings!$B$3,VLOOKUP($A824,'List Calculations'!B$2:H$2705,7,FALSE),"")</f>
        <v>-0.50482998873749096</v>
      </c>
    </row>
    <row r="825" spans="1:4" x14ac:dyDescent="0.25">
      <c r="A825">
        <f ca="1">IF(A824&lt;Settings!$B$3,A824+1,"")</f>
        <v>824</v>
      </c>
      <c r="B825" t="str">
        <f ca="1">IF(A824&lt;Settings!$B$3,VLOOKUP($A825,'List Calculations'!B$2:H$2705,5,FALSE),"")</f>
        <v>Italy</v>
      </c>
      <c r="C825" t="str">
        <f ca="1">IF(A824&lt;Settings!$B$3,VLOOKUP($A825,'List Calculations'!B$2:H$2705,6,FALSE),"")</f>
        <v>Israel</v>
      </c>
      <c r="D825" s="3">
        <f ca="1">IF(A824&lt;Settings!$B$3,VLOOKUP($A825,'List Calculations'!B$2:H$2705,7,FALSE),"")</f>
        <v>-0.50818351639179005</v>
      </c>
    </row>
    <row r="826" spans="1:4" x14ac:dyDescent="0.25">
      <c r="A826">
        <f ca="1">IF(A825&lt;Settings!$B$3,A825+1,"")</f>
        <v>825</v>
      </c>
      <c r="B826" t="str">
        <f ca="1">IF(A825&lt;Settings!$B$3,VLOOKUP($A826,'List Calculations'!B$2:H$2705,5,FALSE),"")</f>
        <v>Greece</v>
      </c>
      <c r="C826" t="str">
        <f ca="1">IF(A825&lt;Settings!$B$3,VLOOKUP($A826,'List Calculations'!B$2:H$2705,6,FALSE),"")</f>
        <v>Luxembourg</v>
      </c>
      <c r="D826" s="3">
        <f ca="1">IF(A825&lt;Settings!$B$3,VLOOKUP($A826,'List Calculations'!B$2:H$2705,7,FALSE),"")</f>
        <v>-0.50841117946381098</v>
      </c>
    </row>
    <row r="827" spans="1:4" x14ac:dyDescent="0.25">
      <c r="A827">
        <f ca="1">IF(A826&lt;Settings!$B$3,A826+1,"")</f>
        <v>826</v>
      </c>
      <c r="B827" t="str">
        <f ca="1">IF(A826&lt;Settings!$B$3,VLOOKUP($A827,'List Calculations'!B$2:H$2705,5,FALSE),"")</f>
        <v>Moldova</v>
      </c>
      <c r="C827" t="str">
        <f ca="1">IF(A826&lt;Settings!$B$3,VLOOKUP($A827,'List Calculations'!B$2:H$2705,6,FALSE),"")</f>
        <v>France</v>
      </c>
      <c r="D827" s="3">
        <f ca="1">IF(A826&lt;Settings!$B$3,VLOOKUP($A827,'List Calculations'!B$2:H$2705,7,FALSE),"")</f>
        <v>-0.51129915162794304</v>
      </c>
    </row>
    <row r="828" spans="1:4" x14ac:dyDescent="0.25">
      <c r="A828">
        <f ca="1">IF(A827&lt;Settings!$B$3,A827+1,"")</f>
        <v>827</v>
      </c>
      <c r="B828" t="str">
        <f ca="1">IF(A827&lt;Settings!$B$3,VLOOKUP($A828,'List Calculations'!B$2:H$2705,5,FALSE),"")</f>
        <v>United Kingdom</v>
      </c>
      <c r="C828" t="str">
        <f ca="1">IF(A827&lt;Settings!$B$3,VLOOKUP($A828,'List Calculations'!B$2:H$2705,6,FALSE),"")</f>
        <v>Romania</v>
      </c>
      <c r="D828" s="3">
        <f ca="1">IF(A827&lt;Settings!$B$3,VLOOKUP($A828,'List Calculations'!B$2:H$2705,7,FALSE),"")</f>
        <v>-0.51150966900633199</v>
      </c>
    </row>
    <row r="829" spans="1:4" x14ac:dyDescent="0.25">
      <c r="A829">
        <f ca="1">IF(A828&lt;Settings!$B$3,A828+1,"")</f>
        <v>828</v>
      </c>
      <c r="B829" t="str">
        <f ca="1">IF(A828&lt;Settings!$B$3,VLOOKUP($A829,'List Calculations'!B$2:H$2705,5,FALSE),"")</f>
        <v>FYR Macedonia</v>
      </c>
      <c r="C829" t="str">
        <f ca="1">IF(A828&lt;Settings!$B$3,VLOOKUP($A829,'List Calculations'!B$2:H$2705,6,FALSE),"")</f>
        <v>Ukraine</v>
      </c>
      <c r="D829" s="3">
        <f ca="1">IF(A828&lt;Settings!$B$3,VLOOKUP($A829,'List Calculations'!B$2:H$2705,7,FALSE),"")</f>
        <v>-0.51258177903843705</v>
      </c>
    </row>
    <row r="830" spans="1:4" x14ac:dyDescent="0.25">
      <c r="A830">
        <f ca="1">IF(A829&lt;Settings!$B$3,A829+1,"")</f>
        <v>829</v>
      </c>
      <c r="B830" t="str">
        <f ca="1">IF(A829&lt;Settings!$B$3,VLOOKUP($A830,'List Calculations'!B$2:H$2705,5,FALSE),"")</f>
        <v>Romania</v>
      </c>
      <c r="C830" t="str">
        <f ca="1">IF(A829&lt;Settings!$B$3,VLOOKUP($A830,'List Calculations'!B$2:H$2705,6,FALSE),"")</f>
        <v>France</v>
      </c>
      <c r="D830" s="3">
        <f ca="1">IF(A829&lt;Settings!$B$3,VLOOKUP($A830,'List Calculations'!B$2:H$2705,7,FALSE),"")</f>
        <v>-0.51271762217830696</v>
      </c>
    </row>
    <row r="831" spans="1:4" x14ac:dyDescent="0.25">
      <c r="A831">
        <f ca="1">IF(A830&lt;Settings!$B$3,A830+1,"")</f>
        <v>830</v>
      </c>
      <c r="B831" t="str">
        <f ca="1">IF(A830&lt;Settings!$B$3,VLOOKUP($A831,'List Calculations'!B$2:H$2705,5,FALSE),"")</f>
        <v>Yugoslavia</v>
      </c>
      <c r="C831" t="str">
        <f ca="1">IF(A830&lt;Settings!$B$3,VLOOKUP($A831,'List Calculations'!B$2:H$2705,6,FALSE),"")</f>
        <v>Germany</v>
      </c>
      <c r="D831" s="3">
        <f ca="1">IF(A830&lt;Settings!$B$3,VLOOKUP($A831,'List Calculations'!B$2:H$2705,7,FALSE),"")</f>
        <v>-0.51454690979114703</v>
      </c>
    </row>
    <row r="832" spans="1:4" x14ac:dyDescent="0.25">
      <c r="A832">
        <f ca="1">IF(A831&lt;Settings!$B$3,A831+1,"")</f>
        <v>831</v>
      </c>
      <c r="B832" t="str">
        <f ca="1">IF(A831&lt;Settings!$B$3,VLOOKUP($A832,'List Calculations'!B$2:H$2705,5,FALSE),"")</f>
        <v>Slovenia</v>
      </c>
      <c r="C832" t="str">
        <f ca="1">IF(A831&lt;Settings!$B$3,VLOOKUP($A832,'List Calculations'!B$2:H$2705,6,FALSE),"")</f>
        <v>Iceland</v>
      </c>
      <c r="D832" s="3">
        <f ca="1">IF(A831&lt;Settings!$B$3,VLOOKUP($A832,'List Calculations'!B$2:H$2705,7,FALSE),"")</f>
        <v>-0.51580230660799498</v>
      </c>
    </row>
    <row r="833" spans="1:4" x14ac:dyDescent="0.25">
      <c r="A833">
        <f ca="1">IF(A832&lt;Settings!$B$3,A832+1,"")</f>
        <v>832</v>
      </c>
      <c r="B833" t="str">
        <f ca="1">IF(A832&lt;Settings!$B$3,VLOOKUP($A833,'List Calculations'!B$2:H$2705,5,FALSE),"")</f>
        <v>Turkey</v>
      </c>
      <c r="C833" t="str">
        <f ca="1">IF(A832&lt;Settings!$B$3,VLOOKUP($A833,'List Calculations'!B$2:H$2705,6,FALSE),"")</f>
        <v>Finland</v>
      </c>
      <c r="D833" s="3">
        <f ca="1">IF(A832&lt;Settings!$B$3,VLOOKUP($A833,'List Calculations'!B$2:H$2705,7,FALSE),"")</f>
        <v>-0.51885283235421997</v>
      </c>
    </row>
    <row r="834" spans="1:4" x14ac:dyDescent="0.25">
      <c r="A834">
        <f ca="1">IF(A833&lt;Settings!$B$3,A833+1,"")</f>
        <v>833</v>
      </c>
      <c r="B834" t="str">
        <f ca="1">IF(A833&lt;Settings!$B$3,VLOOKUP($A834,'List Calculations'!B$2:H$2705,5,FALSE),"")</f>
        <v>Malta</v>
      </c>
      <c r="C834" t="str">
        <f ca="1">IF(A833&lt;Settings!$B$3,VLOOKUP($A834,'List Calculations'!B$2:H$2705,6,FALSE),"")</f>
        <v>Russia</v>
      </c>
      <c r="D834" s="3">
        <f ca="1">IF(A833&lt;Settings!$B$3,VLOOKUP($A834,'List Calculations'!B$2:H$2705,7,FALSE),"")</f>
        <v>-0.51926154484608</v>
      </c>
    </row>
    <row r="835" spans="1:4" x14ac:dyDescent="0.25">
      <c r="A835">
        <f ca="1">IF(A834&lt;Settings!$B$3,A834+1,"")</f>
        <v>834</v>
      </c>
      <c r="B835" t="str">
        <f ca="1">IF(A834&lt;Settings!$B$3,VLOOKUP($A835,'List Calculations'!B$2:H$2705,5,FALSE),"")</f>
        <v>Portugal</v>
      </c>
      <c r="C835" t="str">
        <f ca="1">IF(A834&lt;Settings!$B$3,VLOOKUP($A835,'List Calculations'!B$2:H$2705,6,FALSE),"")</f>
        <v>Estonia</v>
      </c>
      <c r="D835" s="3">
        <f ca="1">IF(A834&lt;Settings!$B$3,VLOOKUP($A835,'List Calculations'!B$2:H$2705,7,FALSE),"")</f>
        <v>-0.52428931537323697</v>
      </c>
    </row>
    <row r="836" spans="1:4" x14ac:dyDescent="0.25">
      <c r="A836">
        <f ca="1">IF(A835&lt;Settings!$B$3,A835+1,"")</f>
        <v>835</v>
      </c>
      <c r="B836" t="str">
        <f ca="1">IF(A835&lt;Settings!$B$3,VLOOKUP($A836,'List Calculations'!B$2:H$2705,5,FALSE),"")</f>
        <v>Denmark</v>
      </c>
      <c r="C836" t="str">
        <f ca="1">IF(A835&lt;Settings!$B$3,VLOOKUP($A836,'List Calculations'!B$2:H$2705,6,FALSE),"")</f>
        <v>Hungary</v>
      </c>
      <c r="D836" s="3">
        <f ca="1">IF(A835&lt;Settings!$B$3,VLOOKUP($A836,'List Calculations'!B$2:H$2705,7,FALSE),"")</f>
        <v>-0.52625194844867995</v>
      </c>
    </row>
    <row r="837" spans="1:4" x14ac:dyDescent="0.25">
      <c r="A837">
        <f ca="1">IF(A836&lt;Settings!$B$3,A836+1,"")</f>
        <v>836</v>
      </c>
      <c r="B837" t="str">
        <f ca="1">IF(A836&lt;Settings!$B$3,VLOOKUP($A837,'List Calculations'!B$2:H$2705,5,FALSE),"")</f>
        <v>Finland</v>
      </c>
      <c r="C837" t="str">
        <f ca="1">IF(A836&lt;Settings!$B$3,VLOOKUP($A837,'List Calculations'!B$2:H$2705,6,FALSE),"")</f>
        <v>Turkey</v>
      </c>
      <c r="D837" s="3">
        <f ca="1">IF(A836&lt;Settings!$B$3,VLOOKUP($A837,'List Calculations'!B$2:H$2705,7,FALSE),"")</f>
        <v>-0.53025572451512704</v>
      </c>
    </row>
    <row r="838" spans="1:4" x14ac:dyDescent="0.25">
      <c r="A838">
        <f ca="1">IF(A837&lt;Settings!$B$3,A837+1,"")</f>
        <v>837</v>
      </c>
      <c r="B838" t="str">
        <f ca="1">IF(A837&lt;Settings!$B$3,VLOOKUP($A838,'List Calculations'!B$2:H$2705,5,FALSE),"")</f>
        <v>Italy</v>
      </c>
      <c r="C838" t="str">
        <f ca="1">IF(A837&lt;Settings!$B$3,VLOOKUP($A838,'List Calculations'!B$2:H$2705,6,FALSE),"")</f>
        <v>United Kingdom</v>
      </c>
      <c r="D838" s="3">
        <f ca="1">IF(A837&lt;Settings!$B$3,VLOOKUP($A838,'List Calculations'!B$2:H$2705,7,FALSE),"")</f>
        <v>-0.53029931008679199</v>
      </c>
    </row>
    <row r="839" spans="1:4" x14ac:dyDescent="0.25">
      <c r="A839">
        <f ca="1">IF(A838&lt;Settings!$B$3,A838+1,"")</f>
        <v>838</v>
      </c>
      <c r="B839" t="str">
        <f ca="1">IF(A838&lt;Settings!$B$3,VLOOKUP($A839,'List Calculations'!B$2:H$2705,5,FALSE),"")</f>
        <v>Slovenia</v>
      </c>
      <c r="C839" t="str">
        <f ca="1">IF(A838&lt;Settings!$B$3,VLOOKUP($A839,'List Calculations'!B$2:H$2705,6,FALSE),"")</f>
        <v>Hungary</v>
      </c>
      <c r="D839" s="3">
        <f ca="1">IF(A838&lt;Settings!$B$3,VLOOKUP($A839,'List Calculations'!B$2:H$2705,7,FALSE),"")</f>
        <v>-0.53265645584781796</v>
      </c>
    </row>
    <row r="840" spans="1:4" x14ac:dyDescent="0.25">
      <c r="A840">
        <f ca="1">IF(A839&lt;Settings!$B$3,A839+1,"")</f>
        <v>839</v>
      </c>
      <c r="B840" t="str">
        <f ca="1">IF(A839&lt;Settings!$B$3,VLOOKUP($A840,'List Calculations'!B$2:H$2705,5,FALSE),"")</f>
        <v>Netherlands</v>
      </c>
      <c r="C840" t="str">
        <f ca="1">IF(A839&lt;Settings!$B$3,VLOOKUP($A840,'List Calculations'!B$2:H$2705,6,FALSE),"")</f>
        <v>Yugoslavia</v>
      </c>
      <c r="D840" s="3">
        <f ca="1">IF(A839&lt;Settings!$B$3,VLOOKUP($A840,'List Calculations'!B$2:H$2705,7,FALSE),"")</f>
        <v>-0.53482473408943998</v>
      </c>
    </row>
    <row r="841" spans="1:4" x14ac:dyDescent="0.25">
      <c r="A841">
        <f ca="1">IF(A840&lt;Settings!$B$3,A840+1,"")</f>
        <v>840</v>
      </c>
      <c r="B841" t="str">
        <f ca="1">IF(A840&lt;Settings!$B$3,VLOOKUP($A841,'List Calculations'!B$2:H$2705,5,FALSE),"")</f>
        <v>Moldova</v>
      </c>
      <c r="C841" t="str">
        <f ca="1">IF(A840&lt;Settings!$B$3,VLOOKUP($A841,'List Calculations'!B$2:H$2705,6,FALSE),"")</f>
        <v>Greece</v>
      </c>
      <c r="D841" s="3">
        <f ca="1">IF(A840&lt;Settings!$B$3,VLOOKUP($A841,'List Calculations'!B$2:H$2705,7,FALSE),"")</f>
        <v>-0.53532717499341298</v>
      </c>
    </row>
    <row r="842" spans="1:4" x14ac:dyDescent="0.25">
      <c r="A842">
        <f ca="1">IF(A841&lt;Settings!$B$3,A841+1,"")</f>
        <v>841</v>
      </c>
      <c r="B842" t="str">
        <f ca="1">IF(A841&lt;Settings!$B$3,VLOOKUP($A842,'List Calculations'!B$2:H$2705,5,FALSE),"")</f>
        <v>Spain</v>
      </c>
      <c r="C842" t="str">
        <f ca="1">IF(A841&lt;Settings!$B$3,VLOOKUP($A842,'List Calculations'!B$2:H$2705,6,FALSE),"")</f>
        <v>Poland</v>
      </c>
      <c r="D842" s="3">
        <f ca="1">IF(A841&lt;Settings!$B$3,VLOOKUP($A842,'List Calculations'!B$2:H$2705,7,FALSE),"")</f>
        <v>-0.53889781885839105</v>
      </c>
    </row>
    <row r="843" spans="1:4" x14ac:dyDescent="0.25">
      <c r="A843">
        <f ca="1">IF(A842&lt;Settings!$B$3,A842+1,"")</f>
        <v>842</v>
      </c>
      <c r="B843" t="str">
        <f ca="1">IF(A842&lt;Settings!$B$3,VLOOKUP($A843,'List Calculations'!B$2:H$2705,5,FALSE),"")</f>
        <v>Bosnia &amp; Herzegovina</v>
      </c>
      <c r="C843" t="str">
        <f ca="1">IF(A842&lt;Settings!$B$3,VLOOKUP($A843,'List Calculations'!B$2:H$2705,6,FALSE),"")</f>
        <v>Poland</v>
      </c>
      <c r="D843" s="3">
        <f ca="1">IF(A842&lt;Settings!$B$3,VLOOKUP($A843,'List Calculations'!B$2:H$2705,7,FALSE),"")</f>
        <v>-0.53926395962339402</v>
      </c>
    </row>
    <row r="844" spans="1:4" x14ac:dyDescent="0.25">
      <c r="A844">
        <f ca="1">IF(A843&lt;Settings!$B$3,A843+1,"")</f>
        <v>843</v>
      </c>
      <c r="B844" t="str">
        <f ca="1">IF(A843&lt;Settings!$B$3,VLOOKUP($A844,'List Calculations'!B$2:H$2705,5,FALSE),"")</f>
        <v>Romania</v>
      </c>
      <c r="C844" t="str">
        <f ca="1">IF(A843&lt;Settings!$B$3,VLOOKUP($A844,'List Calculations'!B$2:H$2705,6,FALSE),"")</f>
        <v>Belgium</v>
      </c>
      <c r="D844" s="3">
        <f ca="1">IF(A843&lt;Settings!$B$3,VLOOKUP($A844,'List Calculations'!B$2:H$2705,7,FALSE),"")</f>
        <v>-0.54042046495654195</v>
      </c>
    </row>
    <row r="845" spans="1:4" x14ac:dyDescent="0.25">
      <c r="A845">
        <f ca="1">IF(A844&lt;Settings!$B$3,A844+1,"")</f>
        <v>844</v>
      </c>
      <c r="B845" t="str">
        <f ca="1">IF(A844&lt;Settings!$B$3,VLOOKUP($A845,'List Calculations'!B$2:H$2705,5,FALSE),"")</f>
        <v>Austria</v>
      </c>
      <c r="C845" t="str">
        <f ca="1">IF(A844&lt;Settings!$B$3,VLOOKUP($A845,'List Calculations'!B$2:H$2705,6,FALSE),"")</f>
        <v>Russia</v>
      </c>
      <c r="D845" s="3">
        <f ca="1">IF(A844&lt;Settings!$B$3,VLOOKUP($A845,'List Calculations'!B$2:H$2705,7,FALSE),"")</f>
        <v>-0.54064353507995599</v>
      </c>
    </row>
    <row r="846" spans="1:4" x14ac:dyDescent="0.25">
      <c r="A846">
        <f ca="1">IF(A845&lt;Settings!$B$3,A845+1,"")</f>
        <v>845</v>
      </c>
      <c r="B846" t="str">
        <f ca="1">IF(A845&lt;Settings!$B$3,VLOOKUP($A846,'List Calculations'!B$2:H$2705,5,FALSE),"")</f>
        <v>Austria</v>
      </c>
      <c r="C846" t="str">
        <f ca="1">IF(A845&lt;Settings!$B$3,VLOOKUP($A846,'List Calculations'!B$2:H$2705,6,FALSE),"")</f>
        <v>Belgium</v>
      </c>
      <c r="D846" s="3">
        <f ca="1">IF(A845&lt;Settings!$B$3,VLOOKUP($A846,'List Calculations'!B$2:H$2705,7,FALSE),"")</f>
        <v>-0.54190608121248396</v>
      </c>
    </row>
    <row r="847" spans="1:4" x14ac:dyDescent="0.25">
      <c r="A847">
        <f ca="1">IF(A846&lt;Settings!$B$3,A846+1,"")</f>
        <v>846</v>
      </c>
      <c r="B847" t="str">
        <f ca="1">IF(A846&lt;Settings!$B$3,VLOOKUP($A847,'List Calculations'!B$2:H$2705,5,FALSE),"")</f>
        <v>Portugal</v>
      </c>
      <c r="C847" t="str">
        <f ca="1">IF(A846&lt;Settings!$B$3,VLOOKUP($A847,'List Calculations'!B$2:H$2705,6,FALSE),"")</f>
        <v>Monaco</v>
      </c>
      <c r="D847" s="3">
        <f ca="1">IF(A846&lt;Settings!$B$3,VLOOKUP($A847,'List Calculations'!B$2:H$2705,7,FALSE),"")</f>
        <v>-0.54291855064558803</v>
      </c>
    </row>
    <row r="848" spans="1:4" x14ac:dyDescent="0.25">
      <c r="A848">
        <f ca="1">IF(A847&lt;Settings!$B$3,A847+1,"")</f>
        <v>847</v>
      </c>
      <c r="B848" t="str">
        <f ca="1">IF(A847&lt;Settings!$B$3,VLOOKUP($A848,'List Calculations'!B$2:H$2705,5,FALSE),"")</f>
        <v>Denmark</v>
      </c>
      <c r="C848" t="str">
        <f ca="1">IF(A847&lt;Settings!$B$3,VLOOKUP($A848,'List Calculations'!B$2:H$2705,6,FALSE),"")</f>
        <v>Poland</v>
      </c>
      <c r="D848" s="3">
        <f ca="1">IF(A847&lt;Settings!$B$3,VLOOKUP($A848,'List Calculations'!B$2:H$2705,7,FALSE),"")</f>
        <v>-0.54311989164363905</v>
      </c>
    </row>
    <row r="849" spans="1:4" x14ac:dyDescent="0.25">
      <c r="A849">
        <f ca="1">IF(A848&lt;Settings!$B$3,A848+1,"")</f>
        <v>848</v>
      </c>
      <c r="B849" t="str">
        <f ca="1">IF(A848&lt;Settings!$B$3,VLOOKUP($A849,'List Calculations'!B$2:H$2705,5,FALSE),"")</f>
        <v>Finland</v>
      </c>
      <c r="C849" t="str">
        <f ca="1">IF(A848&lt;Settings!$B$3,VLOOKUP($A849,'List Calculations'!B$2:H$2705,6,FALSE),"")</f>
        <v>Ireland</v>
      </c>
      <c r="D849" s="3">
        <f ca="1">IF(A848&lt;Settings!$B$3,VLOOKUP($A849,'List Calculations'!B$2:H$2705,7,FALSE),"")</f>
        <v>-0.54334353807135805</v>
      </c>
    </row>
    <row r="850" spans="1:4" x14ac:dyDescent="0.25">
      <c r="A850">
        <f ca="1">IF(A849&lt;Settings!$B$3,A849+1,"")</f>
        <v>849</v>
      </c>
      <c r="B850" t="str">
        <f ca="1">IF(A849&lt;Settings!$B$3,VLOOKUP($A850,'List Calculations'!B$2:H$2705,5,FALSE),"")</f>
        <v>Ukraine</v>
      </c>
      <c r="C850" t="str">
        <f ca="1">IF(A849&lt;Settings!$B$3,VLOOKUP($A850,'List Calculations'!B$2:H$2705,6,FALSE),"")</f>
        <v>Slovenia</v>
      </c>
      <c r="D850" s="3">
        <f ca="1">IF(A849&lt;Settings!$B$3,VLOOKUP($A850,'List Calculations'!B$2:H$2705,7,FALSE),"")</f>
        <v>-0.54555155863042504</v>
      </c>
    </row>
    <row r="851" spans="1:4" x14ac:dyDescent="0.25">
      <c r="A851">
        <f ca="1">IF(A850&lt;Settings!$B$3,A850+1,"")</f>
        <v>850</v>
      </c>
      <c r="B851" t="str">
        <f ca="1">IF(A850&lt;Settings!$B$3,VLOOKUP($A851,'List Calculations'!B$2:H$2705,5,FALSE),"")</f>
        <v>Finland</v>
      </c>
      <c r="C851" t="str">
        <f ca="1">IF(A850&lt;Settings!$B$3,VLOOKUP($A851,'List Calculations'!B$2:H$2705,6,FALSE),"")</f>
        <v>United Kingdom</v>
      </c>
      <c r="D851" s="3">
        <f ca="1">IF(A850&lt;Settings!$B$3,VLOOKUP($A851,'List Calculations'!B$2:H$2705,7,FALSE),"")</f>
        <v>-0.54845732442230899</v>
      </c>
    </row>
    <row r="852" spans="1:4" x14ac:dyDescent="0.25">
      <c r="A852">
        <f ca="1">IF(A851&lt;Settings!$B$3,A851+1,"")</f>
        <v>851</v>
      </c>
      <c r="B852" t="str">
        <f ca="1">IF(A851&lt;Settings!$B$3,VLOOKUP($A852,'List Calculations'!B$2:H$2705,5,FALSE),"")</f>
        <v>Norway</v>
      </c>
      <c r="C852" t="str">
        <f ca="1">IF(A851&lt;Settings!$B$3,VLOOKUP($A852,'List Calculations'!B$2:H$2705,6,FALSE),"")</f>
        <v>Luxembourg</v>
      </c>
      <c r="D852" s="3">
        <f ca="1">IF(A851&lt;Settings!$B$3,VLOOKUP($A852,'List Calculations'!B$2:H$2705,7,FALSE),"")</f>
        <v>-0.55280965776673596</v>
      </c>
    </row>
    <row r="853" spans="1:4" x14ac:dyDescent="0.25">
      <c r="A853">
        <f ca="1">IF(A852&lt;Settings!$B$3,A852+1,"")</f>
        <v>852</v>
      </c>
      <c r="B853" t="str">
        <f ca="1">IF(A852&lt;Settings!$B$3,VLOOKUP($A853,'List Calculations'!B$2:H$2705,5,FALSE),"")</f>
        <v>Germany</v>
      </c>
      <c r="C853" t="str">
        <f ca="1">IF(A852&lt;Settings!$B$3,VLOOKUP($A853,'List Calculations'!B$2:H$2705,6,FALSE),"")</f>
        <v>Yugoslavia</v>
      </c>
      <c r="D853" s="3">
        <f ca="1">IF(A852&lt;Settings!$B$3,VLOOKUP($A853,'List Calculations'!B$2:H$2705,7,FALSE),"")</f>
        <v>-0.553817116072018</v>
      </c>
    </row>
    <row r="854" spans="1:4" x14ac:dyDescent="0.25">
      <c r="A854">
        <f ca="1">IF(A853&lt;Settings!$B$3,A853+1,"")</f>
        <v>853</v>
      </c>
      <c r="B854" t="str">
        <f ca="1">IF(A853&lt;Settings!$B$3,VLOOKUP($A854,'List Calculations'!B$2:H$2705,5,FALSE),"")</f>
        <v>Luxembourg</v>
      </c>
      <c r="C854" t="str">
        <f ca="1">IF(A853&lt;Settings!$B$3,VLOOKUP($A854,'List Calculations'!B$2:H$2705,6,FALSE),"")</f>
        <v>Yugoslavia</v>
      </c>
      <c r="D854" s="3">
        <f ca="1">IF(A853&lt;Settings!$B$3,VLOOKUP($A854,'List Calculations'!B$2:H$2705,7,FALSE),"")</f>
        <v>-0.553817116072018</v>
      </c>
    </row>
    <row r="855" spans="1:4" x14ac:dyDescent="0.25">
      <c r="A855">
        <f ca="1">IF(A854&lt;Settings!$B$3,A854+1,"")</f>
        <v>854</v>
      </c>
      <c r="B855" t="str">
        <f ca="1">IF(A854&lt;Settings!$B$3,VLOOKUP($A855,'List Calculations'!B$2:H$2705,5,FALSE),"")</f>
        <v>United Kingdom</v>
      </c>
      <c r="C855" t="str">
        <f ca="1">IF(A854&lt;Settings!$B$3,VLOOKUP($A855,'List Calculations'!B$2:H$2705,6,FALSE),"")</f>
        <v>France</v>
      </c>
      <c r="D855" s="3">
        <f ca="1">IF(A854&lt;Settings!$B$3,VLOOKUP($A855,'List Calculations'!B$2:H$2705,7,FALSE),"")</f>
        <v>-0.55726979481630201</v>
      </c>
    </row>
    <row r="856" spans="1:4" x14ac:dyDescent="0.25">
      <c r="A856">
        <f ca="1">IF(A855&lt;Settings!$B$3,A855+1,"")</f>
        <v>855</v>
      </c>
      <c r="B856" t="str">
        <f ca="1">IF(A855&lt;Settings!$B$3,VLOOKUP($A856,'List Calculations'!B$2:H$2705,5,FALSE),"")</f>
        <v>Belarus</v>
      </c>
      <c r="C856" t="str">
        <f ca="1">IF(A855&lt;Settings!$B$3,VLOOKUP($A856,'List Calculations'!B$2:H$2705,6,FALSE),"")</f>
        <v>Greece</v>
      </c>
      <c r="D856" s="3">
        <f ca="1">IF(A855&lt;Settings!$B$3,VLOOKUP($A856,'List Calculations'!B$2:H$2705,7,FALSE),"")</f>
        <v>-0.55768853649370997</v>
      </c>
    </row>
    <row r="857" spans="1:4" x14ac:dyDescent="0.25">
      <c r="A857">
        <f ca="1">IF(A856&lt;Settings!$B$3,A856+1,"")</f>
        <v>856</v>
      </c>
      <c r="B857" t="str">
        <f ca="1">IF(A856&lt;Settings!$B$3,VLOOKUP($A857,'List Calculations'!B$2:H$2705,5,FALSE),"")</f>
        <v>Italy</v>
      </c>
      <c r="C857" t="str">
        <f ca="1">IF(A856&lt;Settings!$B$3,VLOOKUP($A857,'List Calculations'!B$2:H$2705,6,FALSE),"")</f>
        <v>Denmark</v>
      </c>
      <c r="D857" s="3">
        <f ca="1">IF(A856&lt;Settings!$B$3,VLOOKUP($A857,'List Calculations'!B$2:H$2705,7,FALSE),"")</f>
        <v>-0.55894426246346796</v>
      </c>
    </row>
    <row r="858" spans="1:4" x14ac:dyDescent="0.25">
      <c r="A858">
        <f ca="1">IF(A857&lt;Settings!$B$3,A857+1,"")</f>
        <v>857</v>
      </c>
      <c r="B858" t="str">
        <f ca="1">IF(A857&lt;Settings!$B$3,VLOOKUP($A858,'List Calculations'!B$2:H$2705,5,FALSE),"")</f>
        <v>Belgium</v>
      </c>
      <c r="C858" t="str">
        <f ca="1">IF(A857&lt;Settings!$B$3,VLOOKUP($A858,'List Calculations'!B$2:H$2705,6,FALSE),"")</f>
        <v>Malta</v>
      </c>
      <c r="D858" s="3">
        <f ca="1">IF(A857&lt;Settings!$B$3,VLOOKUP($A858,'List Calculations'!B$2:H$2705,7,FALSE),"")</f>
        <v>-0.56399472126293404</v>
      </c>
    </row>
    <row r="859" spans="1:4" x14ac:dyDescent="0.25">
      <c r="A859">
        <f ca="1">IF(A858&lt;Settings!$B$3,A858+1,"")</f>
        <v>858</v>
      </c>
      <c r="B859" t="str">
        <f ca="1">IF(A858&lt;Settings!$B$3,VLOOKUP($A859,'List Calculations'!B$2:H$2705,5,FALSE),"")</f>
        <v>Portugal</v>
      </c>
      <c r="C859" t="str">
        <f ca="1">IF(A858&lt;Settings!$B$3,VLOOKUP($A859,'List Calculations'!B$2:H$2705,6,FALSE),"")</f>
        <v>Lithuania</v>
      </c>
      <c r="D859" s="3">
        <f ca="1">IF(A858&lt;Settings!$B$3,VLOOKUP($A859,'List Calculations'!B$2:H$2705,7,FALSE),"")</f>
        <v>-0.56628059559702604</v>
      </c>
    </row>
    <row r="860" spans="1:4" x14ac:dyDescent="0.25">
      <c r="A860">
        <f ca="1">IF(A859&lt;Settings!$B$3,A859+1,"")</f>
        <v>859</v>
      </c>
      <c r="B860" t="str">
        <f ca="1">IF(A859&lt;Settings!$B$3,VLOOKUP($A860,'List Calculations'!B$2:H$2705,5,FALSE),"")</f>
        <v>Portugal</v>
      </c>
      <c r="C860" t="str">
        <f ca="1">IF(A859&lt;Settings!$B$3,VLOOKUP($A860,'List Calculations'!B$2:H$2705,6,FALSE),"")</f>
        <v>Ireland</v>
      </c>
      <c r="D860" s="3">
        <f ca="1">IF(A859&lt;Settings!$B$3,VLOOKUP($A860,'List Calculations'!B$2:H$2705,7,FALSE),"")</f>
        <v>-0.56737880050852796</v>
      </c>
    </row>
    <row r="861" spans="1:4" x14ac:dyDescent="0.25">
      <c r="A861">
        <f ca="1">IF(A860&lt;Settings!$B$3,A860+1,"")</f>
        <v>860</v>
      </c>
      <c r="B861" t="str">
        <f ca="1">IF(A860&lt;Settings!$B$3,VLOOKUP($A861,'List Calculations'!B$2:H$2705,5,FALSE),"")</f>
        <v>Poland</v>
      </c>
      <c r="C861" t="str">
        <f ca="1">IF(A860&lt;Settings!$B$3,VLOOKUP($A861,'List Calculations'!B$2:H$2705,6,FALSE),"")</f>
        <v>Romania</v>
      </c>
      <c r="D861" s="3">
        <f ca="1">IF(A860&lt;Settings!$B$3,VLOOKUP($A861,'List Calculations'!B$2:H$2705,7,FALSE),"")</f>
        <v>-0.56745438804635395</v>
      </c>
    </row>
    <row r="862" spans="1:4" x14ac:dyDescent="0.25">
      <c r="A862">
        <f ca="1">IF(A861&lt;Settings!$B$3,A861+1,"")</f>
        <v>861</v>
      </c>
      <c r="B862" t="str">
        <f ca="1">IF(A861&lt;Settings!$B$3,VLOOKUP($A862,'List Calculations'!B$2:H$2705,5,FALSE),"")</f>
        <v>Croatia</v>
      </c>
      <c r="C862" t="str">
        <f ca="1">IF(A861&lt;Settings!$B$3,VLOOKUP($A862,'List Calculations'!B$2:H$2705,6,FALSE),"")</f>
        <v>Ukraine</v>
      </c>
      <c r="D862" s="3">
        <f ca="1">IF(A861&lt;Settings!$B$3,VLOOKUP($A862,'List Calculations'!B$2:H$2705,7,FALSE),"")</f>
        <v>-0.56842094405476895</v>
      </c>
    </row>
    <row r="863" spans="1:4" x14ac:dyDescent="0.25">
      <c r="A863">
        <f ca="1">IF(A862&lt;Settings!$B$3,A862+1,"")</f>
        <v>862</v>
      </c>
      <c r="B863" t="str">
        <f ca="1">IF(A862&lt;Settings!$B$3,VLOOKUP($A863,'List Calculations'!B$2:H$2705,5,FALSE),"")</f>
        <v>Slovenia</v>
      </c>
      <c r="C863" t="str">
        <f ca="1">IF(A862&lt;Settings!$B$3,VLOOKUP($A863,'List Calculations'!B$2:H$2705,6,FALSE),"")</f>
        <v>Portugal</v>
      </c>
      <c r="D863" s="3">
        <f ca="1">IF(A862&lt;Settings!$B$3,VLOOKUP($A863,'List Calculations'!B$2:H$2705,7,FALSE),"")</f>
        <v>-0.57979162495690095</v>
      </c>
    </row>
    <row r="864" spans="1:4" x14ac:dyDescent="0.25">
      <c r="A864">
        <f ca="1">IF(A863&lt;Settings!$B$3,A863+1,"")</f>
        <v>863</v>
      </c>
      <c r="B864" t="str">
        <f ca="1">IF(A863&lt;Settings!$B$3,VLOOKUP($A864,'List Calculations'!B$2:H$2705,5,FALSE),"")</f>
        <v>Spain</v>
      </c>
      <c r="C864" t="str">
        <f ca="1">IF(A863&lt;Settings!$B$3,VLOOKUP($A864,'List Calculations'!B$2:H$2705,6,FALSE),"")</f>
        <v>United Kingdom</v>
      </c>
      <c r="D864" s="3">
        <f ca="1">IF(A863&lt;Settings!$B$3,VLOOKUP($A864,'List Calculations'!B$2:H$2705,7,FALSE),"")</f>
        <v>-0.58081457990769103</v>
      </c>
    </row>
    <row r="865" spans="1:4" x14ac:dyDescent="0.25">
      <c r="A865">
        <f ca="1">IF(A864&lt;Settings!$B$3,A864+1,"")</f>
        <v>864</v>
      </c>
      <c r="B865" t="str">
        <f ca="1">IF(A864&lt;Settings!$B$3,VLOOKUP($A865,'List Calculations'!B$2:H$2705,5,FALSE),"")</f>
        <v>Romania</v>
      </c>
      <c r="C865" t="str">
        <f ca="1">IF(A864&lt;Settings!$B$3,VLOOKUP($A865,'List Calculations'!B$2:H$2705,6,FALSE),"")</f>
        <v>United Kingdom</v>
      </c>
      <c r="D865" s="3">
        <f ca="1">IF(A864&lt;Settings!$B$3,VLOOKUP($A865,'List Calculations'!B$2:H$2705,7,FALSE),"")</f>
        <v>-0.58794762235099396</v>
      </c>
    </row>
    <row r="866" spans="1:4" x14ac:dyDescent="0.25">
      <c r="A866">
        <f ca="1">IF(A865&lt;Settings!$B$3,A865+1,"")</f>
        <v>865</v>
      </c>
      <c r="B866" t="str">
        <f ca="1">IF(A865&lt;Settings!$B$3,VLOOKUP($A866,'List Calculations'!B$2:H$2705,5,FALSE),"")</f>
        <v>Norway</v>
      </c>
      <c r="C866" t="str">
        <f ca="1">IF(A865&lt;Settings!$B$3,VLOOKUP($A866,'List Calculations'!B$2:H$2705,6,FALSE),"")</f>
        <v>Monaco</v>
      </c>
      <c r="D866" s="3">
        <f ca="1">IF(A865&lt;Settings!$B$3,VLOOKUP($A866,'List Calculations'!B$2:H$2705,7,FALSE),"")</f>
        <v>-0.58890305658881503</v>
      </c>
    </row>
    <row r="867" spans="1:4" x14ac:dyDescent="0.25">
      <c r="A867">
        <f ca="1">IF(A866&lt;Settings!$B$3,A866+1,"")</f>
        <v>866</v>
      </c>
      <c r="B867" t="str">
        <f ca="1">IF(A866&lt;Settings!$B$3,VLOOKUP($A867,'List Calculations'!B$2:H$2705,5,FALSE),"")</f>
        <v>Latvia</v>
      </c>
      <c r="C867" t="str">
        <f ca="1">IF(A866&lt;Settings!$B$3,VLOOKUP($A867,'List Calculations'!B$2:H$2705,6,FALSE),"")</f>
        <v>Netherlands</v>
      </c>
      <c r="D867" s="3">
        <f ca="1">IF(A866&lt;Settings!$B$3,VLOOKUP($A867,'List Calculations'!B$2:H$2705,7,FALSE),"")</f>
        <v>-0.592664127008803</v>
      </c>
    </row>
    <row r="868" spans="1:4" x14ac:dyDescent="0.25">
      <c r="A868">
        <f ca="1">IF(A867&lt;Settings!$B$3,A867+1,"")</f>
        <v>867</v>
      </c>
      <c r="B868" t="str">
        <f ca="1">IF(A867&lt;Settings!$B$3,VLOOKUP($A868,'List Calculations'!B$2:H$2705,5,FALSE),"")</f>
        <v>Turkey</v>
      </c>
      <c r="C868" t="str">
        <f ca="1">IF(A867&lt;Settings!$B$3,VLOOKUP($A868,'List Calculations'!B$2:H$2705,6,FALSE),"")</f>
        <v>Slovenia</v>
      </c>
      <c r="D868" s="3">
        <f ca="1">IF(A867&lt;Settings!$B$3,VLOOKUP($A868,'List Calculations'!B$2:H$2705,7,FALSE),"")</f>
        <v>-0.596010201063916</v>
      </c>
    </row>
    <row r="869" spans="1:4" x14ac:dyDescent="0.25">
      <c r="A869">
        <f ca="1">IF(A868&lt;Settings!$B$3,A868+1,"")</f>
        <v>868</v>
      </c>
      <c r="B869" t="str">
        <f ca="1">IF(A868&lt;Settings!$B$3,VLOOKUP($A869,'List Calculations'!B$2:H$2705,5,FALSE),"")</f>
        <v>Romania</v>
      </c>
      <c r="C869" t="str">
        <f ca="1">IF(A868&lt;Settings!$B$3,VLOOKUP($A869,'List Calculations'!B$2:H$2705,6,FALSE),"")</f>
        <v>Malta</v>
      </c>
      <c r="D869" s="3">
        <f ca="1">IF(A868&lt;Settings!$B$3,VLOOKUP($A869,'List Calculations'!B$2:H$2705,7,FALSE),"")</f>
        <v>-0.59607298606968795</v>
      </c>
    </row>
    <row r="870" spans="1:4" x14ac:dyDescent="0.25">
      <c r="A870">
        <f ca="1">IF(A869&lt;Settings!$B$3,A869+1,"")</f>
        <v>869</v>
      </c>
      <c r="B870" t="str">
        <f ca="1">IF(A869&lt;Settings!$B$3,VLOOKUP($A870,'List Calculations'!B$2:H$2705,5,FALSE),"")</f>
        <v>Hungary</v>
      </c>
      <c r="C870" t="str">
        <f ca="1">IF(A869&lt;Settings!$B$3,VLOOKUP($A870,'List Calculations'!B$2:H$2705,6,FALSE),"")</f>
        <v>Albania</v>
      </c>
      <c r="D870" s="3">
        <f ca="1">IF(A869&lt;Settings!$B$3,VLOOKUP($A870,'List Calculations'!B$2:H$2705,7,FALSE),"")</f>
        <v>-0.60290961208002203</v>
      </c>
    </row>
    <row r="871" spans="1:4" x14ac:dyDescent="0.25">
      <c r="A871">
        <f ca="1">IF(A870&lt;Settings!$B$3,A870+1,"")</f>
        <v>870</v>
      </c>
      <c r="B871" t="str">
        <f ca="1">IF(A870&lt;Settings!$B$3,VLOOKUP($A871,'List Calculations'!B$2:H$2705,5,FALSE),"")</f>
        <v>Israel</v>
      </c>
      <c r="C871" t="str">
        <f ca="1">IF(A870&lt;Settings!$B$3,VLOOKUP($A871,'List Calculations'!B$2:H$2705,6,FALSE),"")</f>
        <v>Malta</v>
      </c>
      <c r="D871" s="3">
        <f ca="1">IF(A870&lt;Settings!$B$3,VLOOKUP($A871,'List Calculations'!B$2:H$2705,7,FALSE),"")</f>
        <v>-0.60429155961549996</v>
      </c>
    </row>
    <row r="872" spans="1:4" x14ac:dyDescent="0.25">
      <c r="A872">
        <f ca="1">IF(A871&lt;Settings!$B$3,A871+1,"")</f>
        <v>871</v>
      </c>
      <c r="B872" t="str">
        <f ca="1">IF(A871&lt;Settings!$B$3,VLOOKUP($A872,'List Calculations'!B$2:H$2705,5,FALSE),"")</f>
        <v>Denmark</v>
      </c>
      <c r="C872" t="str">
        <f ca="1">IF(A871&lt;Settings!$B$3,VLOOKUP($A872,'List Calculations'!B$2:H$2705,6,FALSE),"")</f>
        <v>Luxembourg</v>
      </c>
      <c r="D872" s="3">
        <f ca="1">IF(A871&lt;Settings!$B$3,VLOOKUP($A872,'List Calculations'!B$2:H$2705,7,FALSE),"")</f>
        <v>-0.60599306197758196</v>
      </c>
    </row>
    <row r="873" spans="1:4" x14ac:dyDescent="0.25">
      <c r="A873">
        <f ca="1">IF(A872&lt;Settings!$B$3,A872+1,"")</f>
        <v>872</v>
      </c>
      <c r="B873" t="str">
        <f ca="1">IF(A872&lt;Settings!$B$3,VLOOKUP($A873,'List Calculations'!B$2:H$2705,5,FALSE),"")</f>
        <v>Iceland</v>
      </c>
      <c r="C873" t="str">
        <f ca="1">IF(A872&lt;Settings!$B$3,VLOOKUP($A873,'List Calculations'!B$2:H$2705,6,FALSE),"")</f>
        <v>Romania</v>
      </c>
      <c r="D873" s="3">
        <f ca="1">IF(A872&lt;Settings!$B$3,VLOOKUP($A873,'List Calculations'!B$2:H$2705,7,FALSE),"")</f>
        <v>-0.60769791473916901</v>
      </c>
    </row>
    <row r="874" spans="1:4" x14ac:dyDescent="0.25">
      <c r="A874">
        <f ca="1">IF(A873&lt;Settings!$B$3,A873+1,"")</f>
        <v>873</v>
      </c>
      <c r="B874" t="str">
        <f ca="1">IF(A873&lt;Settings!$B$3,VLOOKUP($A874,'List Calculations'!B$2:H$2705,5,FALSE),"")</f>
        <v>Poland</v>
      </c>
      <c r="C874" t="str">
        <f ca="1">IF(A873&lt;Settings!$B$3,VLOOKUP($A874,'List Calculations'!B$2:H$2705,6,FALSE),"")</f>
        <v>Spain</v>
      </c>
      <c r="D874" s="3">
        <f ca="1">IF(A873&lt;Settings!$B$3,VLOOKUP($A874,'List Calculations'!B$2:H$2705,7,FALSE),"")</f>
        <v>-0.61588333671866802</v>
      </c>
    </row>
    <row r="875" spans="1:4" x14ac:dyDescent="0.25">
      <c r="A875">
        <f ca="1">IF(A874&lt;Settings!$B$3,A874+1,"")</f>
        <v>874</v>
      </c>
      <c r="B875" t="str">
        <f ca="1">IF(A874&lt;Settings!$B$3,VLOOKUP($A875,'List Calculations'!B$2:H$2705,5,FALSE),"")</f>
        <v>Cyprus</v>
      </c>
      <c r="C875" t="str">
        <f ca="1">IF(A874&lt;Settings!$B$3,VLOOKUP($A875,'List Calculations'!B$2:H$2705,6,FALSE),"")</f>
        <v>Norway</v>
      </c>
      <c r="D875" s="3">
        <f ca="1">IF(A874&lt;Settings!$B$3,VLOOKUP($A875,'List Calculations'!B$2:H$2705,7,FALSE),"")</f>
        <v>-0.61898331541541096</v>
      </c>
    </row>
    <row r="876" spans="1:4" x14ac:dyDescent="0.25">
      <c r="A876">
        <f ca="1">IF(A875&lt;Settings!$B$3,A875+1,"")</f>
        <v>875</v>
      </c>
      <c r="B876" t="str">
        <f ca="1">IF(A875&lt;Settings!$B$3,VLOOKUP($A876,'List Calculations'!B$2:H$2705,5,FALSE),"")</f>
        <v>Slovenia</v>
      </c>
      <c r="C876" t="str">
        <f ca="1">IF(A875&lt;Settings!$B$3,VLOOKUP($A876,'List Calculations'!B$2:H$2705,6,FALSE),"")</f>
        <v>Finland</v>
      </c>
      <c r="D876" s="3">
        <f ca="1">IF(A875&lt;Settings!$B$3,VLOOKUP($A876,'List Calculations'!B$2:H$2705,7,FALSE),"")</f>
        <v>-0.624237821576479</v>
      </c>
    </row>
    <row r="877" spans="1:4" x14ac:dyDescent="0.25">
      <c r="A877">
        <f ca="1">IF(A876&lt;Settings!$B$3,A876+1,"")</f>
        <v>876</v>
      </c>
      <c r="B877" t="str">
        <f ca="1">IF(A876&lt;Settings!$B$3,VLOOKUP($A877,'List Calculations'!B$2:H$2705,5,FALSE),"")</f>
        <v>France</v>
      </c>
      <c r="C877" t="str">
        <f ca="1">IF(A876&lt;Settings!$B$3,VLOOKUP($A877,'List Calculations'!B$2:H$2705,6,FALSE),"")</f>
        <v>Cyprus</v>
      </c>
      <c r="D877" s="3">
        <f ca="1">IF(A876&lt;Settings!$B$3,VLOOKUP($A877,'List Calculations'!B$2:H$2705,7,FALSE),"")</f>
        <v>-0.62557202163820502</v>
      </c>
    </row>
    <row r="878" spans="1:4" x14ac:dyDescent="0.25">
      <c r="A878">
        <f ca="1">IF(A877&lt;Settings!$B$3,A877+1,"")</f>
        <v>877</v>
      </c>
      <c r="B878" t="str">
        <f ca="1">IF(A877&lt;Settings!$B$3,VLOOKUP($A878,'List Calculations'!B$2:H$2705,5,FALSE),"")</f>
        <v>Malta</v>
      </c>
      <c r="C878" t="str">
        <f ca="1">IF(A877&lt;Settings!$B$3,VLOOKUP($A878,'List Calculations'!B$2:H$2705,6,FALSE),"")</f>
        <v>Albania</v>
      </c>
      <c r="D878" s="3">
        <f ca="1">IF(A877&lt;Settings!$B$3,VLOOKUP($A878,'List Calculations'!B$2:H$2705,7,FALSE),"")</f>
        <v>-0.62595976626373895</v>
      </c>
    </row>
    <row r="879" spans="1:4" x14ac:dyDescent="0.25">
      <c r="A879">
        <f ca="1">IF(A878&lt;Settings!$B$3,A878+1,"")</f>
        <v>878</v>
      </c>
      <c r="B879" t="str">
        <f ca="1">IF(A878&lt;Settings!$B$3,VLOOKUP($A879,'List Calculations'!B$2:H$2705,5,FALSE),"")</f>
        <v>FYR Macedonia</v>
      </c>
      <c r="C879" t="str">
        <f ca="1">IF(A878&lt;Settings!$B$3,VLOOKUP($A879,'List Calculations'!B$2:H$2705,6,FALSE),"")</f>
        <v>France</v>
      </c>
      <c r="D879" s="3">
        <f ca="1">IF(A878&lt;Settings!$B$3,VLOOKUP($A879,'List Calculations'!B$2:H$2705,7,FALSE),"")</f>
        <v>-0.62669862051782399</v>
      </c>
    </row>
    <row r="880" spans="1:4" x14ac:dyDescent="0.25">
      <c r="A880">
        <f ca="1">IF(A879&lt;Settings!$B$3,A879+1,"")</f>
        <v>879</v>
      </c>
      <c r="B880" t="str">
        <f ca="1">IF(A879&lt;Settings!$B$3,VLOOKUP($A880,'List Calculations'!B$2:H$2705,5,FALSE),"")</f>
        <v>Italy</v>
      </c>
      <c r="C880" t="str">
        <f ca="1">IF(A879&lt;Settings!$B$3,VLOOKUP($A880,'List Calculations'!B$2:H$2705,6,FALSE),"")</f>
        <v>Finland</v>
      </c>
      <c r="D880" s="3">
        <f ca="1">IF(A879&lt;Settings!$B$3,VLOOKUP($A880,'List Calculations'!B$2:H$2705,7,FALSE),"")</f>
        <v>-0.62762713709831697</v>
      </c>
    </row>
    <row r="881" spans="1:4" x14ac:dyDescent="0.25">
      <c r="A881">
        <f ca="1">IF(A880&lt;Settings!$B$3,A880+1,"")</f>
        <v>880</v>
      </c>
      <c r="B881" t="str">
        <f ca="1">IF(A880&lt;Settings!$B$3,VLOOKUP($A881,'List Calculations'!B$2:H$2705,5,FALSE),"")</f>
        <v>Finland</v>
      </c>
      <c r="C881" t="str">
        <f ca="1">IF(A880&lt;Settings!$B$3,VLOOKUP($A881,'List Calculations'!B$2:H$2705,6,FALSE),"")</f>
        <v>Germany</v>
      </c>
      <c r="D881" s="3">
        <f ca="1">IF(A880&lt;Settings!$B$3,VLOOKUP($A881,'List Calculations'!B$2:H$2705,7,FALSE),"")</f>
        <v>-0.62780696286183002</v>
      </c>
    </row>
    <row r="882" spans="1:4" x14ac:dyDescent="0.25">
      <c r="A882">
        <f ca="1">IF(A881&lt;Settings!$B$3,A881+1,"")</f>
        <v>881</v>
      </c>
      <c r="B882" t="str">
        <f ca="1">IF(A881&lt;Settings!$B$3,VLOOKUP($A882,'List Calculations'!B$2:H$2705,5,FALSE),"")</f>
        <v>Cyprus</v>
      </c>
      <c r="C882" t="str">
        <f ca="1">IF(A881&lt;Settings!$B$3,VLOOKUP($A882,'List Calculations'!B$2:H$2705,6,FALSE),"")</f>
        <v>United Kingdom</v>
      </c>
      <c r="D882" s="3">
        <f ca="1">IF(A881&lt;Settings!$B$3,VLOOKUP($A882,'List Calculations'!B$2:H$2705,7,FALSE),"")</f>
        <v>-0.62844756686720704</v>
      </c>
    </row>
    <row r="883" spans="1:4" x14ac:dyDescent="0.25">
      <c r="A883">
        <f ca="1">IF(A882&lt;Settings!$B$3,A882+1,"")</f>
        <v>882</v>
      </c>
      <c r="B883" t="str">
        <f ca="1">IF(A882&lt;Settings!$B$3,VLOOKUP($A883,'List Calculations'!B$2:H$2705,5,FALSE),"")</f>
        <v>Norway</v>
      </c>
      <c r="C883" t="str">
        <f ca="1">IF(A882&lt;Settings!$B$3,VLOOKUP($A883,'List Calculations'!B$2:H$2705,6,FALSE),"")</f>
        <v>Spain</v>
      </c>
      <c r="D883" s="3">
        <f ca="1">IF(A882&lt;Settings!$B$3,VLOOKUP($A883,'List Calculations'!B$2:H$2705,7,FALSE),"")</f>
        <v>-0.62944674493834396</v>
      </c>
    </row>
    <row r="884" spans="1:4" x14ac:dyDescent="0.25">
      <c r="A884">
        <f ca="1">IF(A883&lt;Settings!$B$3,A883+1,"")</f>
        <v>883</v>
      </c>
      <c r="B884" t="str">
        <f ca="1">IF(A883&lt;Settings!$B$3,VLOOKUP($A884,'List Calculations'!B$2:H$2705,5,FALSE),"")</f>
        <v>Moldova</v>
      </c>
      <c r="C884" t="str">
        <f ca="1">IF(A883&lt;Settings!$B$3,VLOOKUP($A884,'List Calculations'!B$2:H$2705,6,FALSE),"")</f>
        <v>Iceland</v>
      </c>
      <c r="D884" s="3">
        <f ca="1">IF(A883&lt;Settings!$B$3,VLOOKUP($A884,'List Calculations'!B$2:H$2705,7,FALSE),"")</f>
        <v>-0.62983528865453398</v>
      </c>
    </row>
    <row r="885" spans="1:4" x14ac:dyDescent="0.25">
      <c r="A885">
        <f ca="1">IF(A884&lt;Settings!$B$3,A884+1,"")</f>
        <v>884</v>
      </c>
      <c r="B885" t="str">
        <f ca="1">IF(A884&lt;Settings!$B$3,VLOOKUP($A885,'List Calculations'!B$2:H$2705,5,FALSE),"")</f>
        <v>Netherlands</v>
      </c>
      <c r="C885" t="str">
        <f ca="1">IF(A884&lt;Settings!$B$3,VLOOKUP($A885,'List Calculations'!B$2:H$2705,6,FALSE),"")</f>
        <v>Malta</v>
      </c>
      <c r="D885" s="3">
        <f ca="1">IF(A884&lt;Settings!$B$3,VLOOKUP($A885,'List Calculations'!B$2:H$2705,7,FALSE),"")</f>
        <v>-0.63041359981865397</v>
      </c>
    </row>
    <row r="886" spans="1:4" x14ac:dyDescent="0.25">
      <c r="A886">
        <f ca="1">IF(A885&lt;Settings!$B$3,A885+1,"")</f>
        <v>885</v>
      </c>
      <c r="B886" t="str">
        <f ca="1">IF(A885&lt;Settings!$B$3,VLOOKUP($A886,'List Calculations'!B$2:H$2705,5,FALSE),"")</f>
        <v>Croatia</v>
      </c>
      <c r="C886" t="str">
        <f ca="1">IF(A885&lt;Settings!$B$3,VLOOKUP($A886,'List Calculations'!B$2:H$2705,6,FALSE),"")</f>
        <v>Germany</v>
      </c>
      <c r="D886" s="3">
        <f ca="1">IF(A885&lt;Settings!$B$3,VLOOKUP($A886,'List Calculations'!B$2:H$2705,7,FALSE),"")</f>
        <v>-0.63384268080699002</v>
      </c>
    </row>
    <row r="887" spans="1:4" x14ac:dyDescent="0.25">
      <c r="A887">
        <f ca="1">IF(A886&lt;Settings!$B$3,A886+1,"")</f>
        <v>886</v>
      </c>
      <c r="B887" t="str">
        <f ca="1">IF(A886&lt;Settings!$B$3,VLOOKUP($A887,'List Calculations'!B$2:H$2705,5,FALSE),"")</f>
        <v>Russia</v>
      </c>
      <c r="C887" t="str">
        <f ca="1">IF(A886&lt;Settings!$B$3,VLOOKUP($A887,'List Calculations'!B$2:H$2705,6,FALSE),"")</f>
        <v>Austria</v>
      </c>
      <c r="D887" s="3">
        <f ca="1">IF(A886&lt;Settings!$B$3,VLOOKUP($A887,'List Calculations'!B$2:H$2705,7,FALSE),"")</f>
        <v>-0.63470830265572198</v>
      </c>
    </row>
    <row r="888" spans="1:4" x14ac:dyDescent="0.25">
      <c r="A888">
        <f ca="1">IF(A887&lt;Settings!$B$3,A887+1,"")</f>
        <v>887</v>
      </c>
      <c r="B888" t="str">
        <f ca="1">IF(A887&lt;Settings!$B$3,VLOOKUP($A888,'List Calculations'!B$2:H$2705,5,FALSE),"")</f>
        <v>Slovenia</v>
      </c>
      <c r="C888" t="str">
        <f ca="1">IF(A887&lt;Settings!$B$3,VLOOKUP($A888,'List Calculations'!B$2:H$2705,6,FALSE),"")</f>
        <v>Poland</v>
      </c>
      <c r="D888" s="3">
        <f ca="1">IF(A887&lt;Settings!$B$3,VLOOKUP($A888,'List Calculations'!B$2:H$2705,7,FALSE),"")</f>
        <v>-0.63478195496525902</v>
      </c>
    </row>
    <row r="889" spans="1:4" x14ac:dyDescent="0.25">
      <c r="A889">
        <f ca="1">IF(A888&lt;Settings!$B$3,A888+1,"")</f>
        <v>888</v>
      </c>
      <c r="B889" t="str">
        <f ca="1">IF(A888&lt;Settings!$B$3,VLOOKUP($A889,'List Calculations'!B$2:H$2705,5,FALSE),"")</f>
        <v>Croatia</v>
      </c>
      <c r="C889" t="str">
        <f ca="1">IF(A888&lt;Settings!$B$3,VLOOKUP($A889,'List Calculations'!B$2:H$2705,6,FALSE),"")</f>
        <v>Switzerland</v>
      </c>
      <c r="D889" s="3">
        <f ca="1">IF(A888&lt;Settings!$B$3,VLOOKUP($A889,'List Calculations'!B$2:H$2705,7,FALSE),"")</f>
        <v>-0.64919623476161903</v>
      </c>
    </row>
    <row r="890" spans="1:4" x14ac:dyDescent="0.25">
      <c r="A890">
        <f ca="1">IF(A889&lt;Settings!$B$3,A889+1,"")</f>
        <v>889</v>
      </c>
      <c r="B890" t="str">
        <f ca="1">IF(A889&lt;Settings!$B$3,VLOOKUP($A890,'List Calculations'!B$2:H$2705,5,FALSE),"")</f>
        <v>Croatia</v>
      </c>
      <c r="C890" t="str">
        <f ca="1">IF(A889&lt;Settings!$B$3,VLOOKUP($A890,'List Calculations'!B$2:H$2705,6,FALSE),"")</f>
        <v>Azerbaijan</v>
      </c>
      <c r="D890" s="3">
        <f ca="1">IF(A889&lt;Settings!$B$3,VLOOKUP($A890,'List Calculations'!B$2:H$2705,7,FALSE),"")</f>
        <v>-0.64926990729254197</v>
      </c>
    </row>
    <row r="891" spans="1:4" x14ac:dyDescent="0.25">
      <c r="A891">
        <f ca="1">IF(A890&lt;Settings!$B$3,A890+1,"")</f>
        <v>890</v>
      </c>
      <c r="B891" t="str">
        <f ca="1">IF(A890&lt;Settings!$B$3,VLOOKUP($A891,'List Calculations'!B$2:H$2705,5,FALSE),"")</f>
        <v>Slovenia</v>
      </c>
      <c r="C891" t="str">
        <f ca="1">IF(A890&lt;Settings!$B$3,VLOOKUP($A891,'List Calculations'!B$2:H$2705,6,FALSE),"")</f>
        <v>France</v>
      </c>
      <c r="D891" s="3">
        <f ca="1">IF(A890&lt;Settings!$B$3,VLOOKUP($A891,'List Calculations'!B$2:H$2705,7,FALSE),"")</f>
        <v>-0.65019224328178604</v>
      </c>
    </row>
    <row r="892" spans="1:4" x14ac:dyDescent="0.25">
      <c r="A892">
        <f ca="1">IF(A891&lt;Settings!$B$3,A891+1,"")</f>
        <v>891</v>
      </c>
      <c r="B892" t="str">
        <f ca="1">IF(A891&lt;Settings!$B$3,VLOOKUP($A892,'List Calculations'!B$2:H$2705,5,FALSE),"")</f>
        <v>Spain</v>
      </c>
      <c r="C892" t="str">
        <f ca="1">IF(A891&lt;Settings!$B$3,VLOOKUP($A892,'List Calculations'!B$2:H$2705,6,FALSE),"")</f>
        <v>Turkey</v>
      </c>
      <c r="D892" s="3">
        <f ca="1">IF(A891&lt;Settings!$B$3,VLOOKUP($A892,'List Calculations'!B$2:H$2705,7,FALSE),"")</f>
        <v>-0.65027626513696202</v>
      </c>
    </row>
    <row r="893" spans="1:4" x14ac:dyDescent="0.25">
      <c r="A893">
        <f ca="1">IF(A892&lt;Settings!$B$3,A892+1,"")</f>
        <v>892</v>
      </c>
      <c r="B893" t="str">
        <f ca="1">IF(A892&lt;Settings!$B$3,VLOOKUP($A893,'List Calculations'!B$2:H$2705,5,FALSE),"")</f>
        <v>Bosnia &amp; Herzegovina</v>
      </c>
      <c r="C893" t="str">
        <f ca="1">IF(A892&lt;Settings!$B$3,VLOOKUP($A893,'List Calculations'!B$2:H$2705,6,FALSE),"")</f>
        <v>United Kingdom</v>
      </c>
      <c r="D893" s="3">
        <f ca="1">IF(A892&lt;Settings!$B$3,VLOOKUP($A893,'List Calculations'!B$2:H$2705,7,FALSE),"")</f>
        <v>-0.650796098046871</v>
      </c>
    </row>
    <row r="894" spans="1:4" x14ac:dyDescent="0.25">
      <c r="A894">
        <f ca="1">IF(A893&lt;Settings!$B$3,A893+1,"")</f>
        <v>893</v>
      </c>
      <c r="B894" t="str">
        <f ca="1">IF(A893&lt;Settings!$B$3,VLOOKUP($A894,'List Calculations'!B$2:H$2705,5,FALSE),"")</f>
        <v>Latvia</v>
      </c>
      <c r="C894" t="str">
        <f ca="1">IF(A893&lt;Settings!$B$3,VLOOKUP($A894,'List Calculations'!B$2:H$2705,6,FALSE),"")</f>
        <v>France</v>
      </c>
      <c r="D894" s="3">
        <f ca="1">IF(A893&lt;Settings!$B$3,VLOOKUP($A894,'List Calculations'!B$2:H$2705,7,FALSE),"")</f>
        <v>-0.65241233351935901</v>
      </c>
    </row>
    <row r="895" spans="1:4" x14ac:dyDescent="0.25">
      <c r="A895">
        <f ca="1">IF(A894&lt;Settings!$B$3,A894+1,"")</f>
        <v>894</v>
      </c>
      <c r="B895" t="str">
        <f ca="1">IF(A894&lt;Settings!$B$3,VLOOKUP($A895,'List Calculations'!B$2:H$2705,5,FALSE),"")</f>
        <v>Norway</v>
      </c>
      <c r="C895" t="str">
        <f ca="1">IF(A894&lt;Settings!$B$3,VLOOKUP($A895,'List Calculations'!B$2:H$2705,6,FALSE),"")</f>
        <v>Germany</v>
      </c>
      <c r="D895" s="3">
        <f ca="1">IF(A894&lt;Settings!$B$3,VLOOKUP($A895,'List Calculations'!B$2:H$2705,7,FALSE),"")</f>
        <v>-0.65529324051613502</v>
      </c>
    </row>
    <row r="896" spans="1:4" x14ac:dyDescent="0.25">
      <c r="A896">
        <f ca="1">IF(A895&lt;Settings!$B$3,A895+1,"")</f>
        <v>895</v>
      </c>
      <c r="B896" t="str">
        <f ca="1">IF(A895&lt;Settings!$B$3,VLOOKUP($A896,'List Calculations'!B$2:H$2705,5,FALSE),"")</f>
        <v>Greece</v>
      </c>
      <c r="C896" t="str">
        <f ca="1">IF(A895&lt;Settings!$B$3,VLOOKUP($A896,'List Calculations'!B$2:H$2705,6,FALSE),"")</f>
        <v>Ireland</v>
      </c>
      <c r="D896" s="3">
        <f ca="1">IF(A895&lt;Settings!$B$3,VLOOKUP($A896,'List Calculations'!B$2:H$2705,7,FALSE),"")</f>
        <v>-0.66261505513072905</v>
      </c>
    </row>
    <row r="897" spans="1:4" x14ac:dyDescent="0.25">
      <c r="A897">
        <f ca="1">IF(A896&lt;Settings!$B$3,A896+1,"")</f>
        <v>896</v>
      </c>
      <c r="B897" t="str">
        <f ca="1">IF(A896&lt;Settings!$B$3,VLOOKUP($A897,'List Calculations'!B$2:H$2705,5,FALSE),"")</f>
        <v>Bulgaria</v>
      </c>
      <c r="C897" t="str">
        <f ca="1">IF(A896&lt;Settings!$B$3,VLOOKUP($A897,'List Calculations'!B$2:H$2705,6,FALSE),"")</f>
        <v>Romania</v>
      </c>
      <c r="D897" s="3">
        <f ca="1">IF(A896&lt;Settings!$B$3,VLOOKUP($A897,'List Calculations'!B$2:H$2705,7,FALSE),"")</f>
        <v>-0.663558052685708</v>
      </c>
    </row>
    <row r="898" spans="1:4" x14ac:dyDescent="0.25">
      <c r="A898">
        <f ca="1">IF(A897&lt;Settings!$B$3,A897+1,"")</f>
        <v>897</v>
      </c>
      <c r="B898" t="str">
        <f ca="1">IF(A897&lt;Settings!$B$3,VLOOKUP($A898,'List Calculations'!B$2:H$2705,5,FALSE),"")</f>
        <v>Cyprus</v>
      </c>
      <c r="C898" t="str">
        <f ca="1">IF(A897&lt;Settings!$B$3,VLOOKUP($A898,'List Calculations'!B$2:H$2705,6,FALSE),"")</f>
        <v>Croatia</v>
      </c>
      <c r="D898" s="3">
        <f ca="1">IF(A897&lt;Settings!$B$3,VLOOKUP($A898,'List Calculations'!B$2:H$2705,7,FALSE),"")</f>
        <v>-0.67377642732061704</v>
      </c>
    </row>
    <row r="899" spans="1:4" x14ac:dyDescent="0.25">
      <c r="A899">
        <f ca="1">IF(A898&lt;Settings!$B$3,A898+1,"")</f>
        <v>898</v>
      </c>
      <c r="B899" t="str">
        <f ca="1">IF(A898&lt;Settings!$B$3,VLOOKUP($A899,'List Calculations'!B$2:H$2705,5,FALSE),"")</f>
        <v>Albania</v>
      </c>
      <c r="C899" t="str">
        <f ca="1">IF(A898&lt;Settings!$B$3,VLOOKUP($A899,'List Calculations'!B$2:H$2705,6,FALSE),"")</f>
        <v>Ireland</v>
      </c>
      <c r="D899" s="3">
        <f ca="1">IF(A898&lt;Settings!$B$3,VLOOKUP($A899,'List Calculations'!B$2:H$2705,7,FALSE),"")</f>
        <v>-0.67407385214717397</v>
      </c>
    </row>
    <row r="900" spans="1:4" x14ac:dyDescent="0.25">
      <c r="A900">
        <f ca="1">IF(A899&lt;Settings!$B$3,A899+1,"")</f>
        <v>899</v>
      </c>
      <c r="B900" t="str">
        <f ca="1">IF(A899&lt;Settings!$B$3,VLOOKUP($A900,'List Calculations'!B$2:H$2705,5,FALSE),"")</f>
        <v>Yugoslavia</v>
      </c>
      <c r="C900" t="str">
        <f ca="1">IF(A899&lt;Settings!$B$3,VLOOKUP($A900,'List Calculations'!B$2:H$2705,6,FALSE),"")</f>
        <v>Ireland</v>
      </c>
      <c r="D900" s="3">
        <f ca="1">IF(A899&lt;Settings!$B$3,VLOOKUP($A900,'List Calculations'!B$2:H$2705,7,FALSE),"")</f>
        <v>-0.67511812721318698</v>
      </c>
    </row>
    <row r="901" spans="1:4" x14ac:dyDescent="0.25">
      <c r="A901">
        <f ca="1">IF(A900&lt;Settings!$B$3,A900+1,"")</f>
        <v>900</v>
      </c>
      <c r="B901" t="str">
        <f ca="1">IF(A900&lt;Settings!$B$3,VLOOKUP($A901,'List Calculations'!B$2:H$2705,5,FALSE),"")</f>
        <v>Belarus</v>
      </c>
      <c r="C901" t="str">
        <f ca="1">IF(A900&lt;Settings!$B$3,VLOOKUP($A901,'List Calculations'!B$2:H$2705,6,FALSE),"")</f>
        <v>Sweden</v>
      </c>
      <c r="D901" s="3">
        <f ca="1">IF(A900&lt;Settings!$B$3,VLOOKUP($A901,'List Calculations'!B$2:H$2705,7,FALSE),"")</f>
        <v>-0.67776307332362096</v>
      </c>
    </row>
    <row r="902" spans="1:4" x14ac:dyDescent="0.25">
      <c r="A902">
        <f ca="1">IF(A901&lt;Settings!$B$3,A901+1,"")</f>
        <v>901</v>
      </c>
      <c r="B902" t="str">
        <f ca="1">IF(A901&lt;Settings!$B$3,VLOOKUP($A902,'List Calculations'!B$2:H$2705,5,FALSE),"")</f>
        <v>Greece</v>
      </c>
      <c r="C902" t="str">
        <f ca="1">IF(A901&lt;Settings!$B$3,VLOOKUP($A902,'List Calculations'!B$2:H$2705,6,FALSE),"")</f>
        <v>Netherlands</v>
      </c>
      <c r="D902" s="3">
        <f ca="1">IF(A901&lt;Settings!$B$3,VLOOKUP($A902,'List Calculations'!B$2:H$2705,7,FALSE),"")</f>
        <v>-0.67855567150280305</v>
      </c>
    </row>
    <row r="903" spans="1:4" x14ac:dyDescent="0.25">
      <c r="A903">
        <f ca="1">IF(A902&lt;Settings!$B$3,A902+1,"")</f>
        <v>902</v>
      </c>
      <c r="B903" t="str">
        <f ca="1">IF(A902&lt;Settings!$B$3,VLOOKUP($A903,'List Calculations'!B$2:H$2705,5,FALSE),"")</f>
        <v>Norway</v>
      </c>
      <c r="C903" t="str">
        <f ca="1">IF(A902&lt;Settings!$B$3,VLOOKUP($A903,'List Calculations'!B$2:H$2705,6,FALSE),"")</f>
        <v>Italy</v>
      </c>
      <c r="D903" s="3">
        <f ca="1">IF(A902&lt;Settings!$B$3,VLOOKUP($A903,'List Calculations'!B$2:H$2705,7,FALSE),"")</f>
        <v>-0.67861415467114305</v>
      </c>
    </row>
    <row r="904" spans="1:4" x14ac:dyDescent="0.25">
      <c r="A904">
        <f ca="1">IF(A903&lt;Settings!$B$3,A903+1,"")</f>
        <v>903</v>
      </c>
      <c r="B904" t="str">
        <f ca="1">IF(A903&lt;Settings!$B$3,VLOOKUP($A904,'List Calculations'!B$2:H$2705,5,FALSE),"")</f>
        <v>Iceland</v>
      </c>
      <c r="C904" t="str">
        <f ca="1">IF(A903&lt;Settings!$B$3,VLOOKUP($A904,'List Calculations'!B$2:H$2705,6,FALSE),"")</f>
        <v>Croatia</v>
      </c>
      <c r="D904" s="3">
        <f ca="1">IF(A903&lt;Settings!$B$3,VLOOKUP($A904,'List Calculations'!B$2:H$2705,7,FALSE),"")</f>
        <v>-0.67894453298820601</v>
      </c>
    </row>
    <row r="905" spans="1:4" x14ac:dyDescent="0.25">
      <c r="A905">
        <f ca="1">IF(A904&lt;Settings!$B$3,A904+1,"")</f>
        <v>904</v>
      </c>
      <c r="B905" t="str">
        <f ca="1">IF(A904&lt;Settings!$B$3,VLOOKUP($A905,'List Calculations'!B$2:H$2705,5,FALSE),"")</f>
        <v>Italy</v>
      </c>
      <c r="C905" t="str">
        <f ca="1">IF(A904&lt;Settings!$B$3,VLOOKUP($A905,'List Calculations'!B$2:H$2705,6,FALSE),"")</f>
        <v>Yugoslavia</v>
      </c>
      <c r="D905" s="3">
        <f ca="1">IF(A904&lt;Settings!$B$3,VLOOKUP($A905,'List Calculations'!B$2:H$2705,7,FALSE),"")</f>
        <v>-0.67902980769660304</v>
      </c>
    </row>
    <row r="906" spans="1:4" x14ac:dyDescent="0.25">
      <c r="A906">
        <f ca="1">IF(A905&lt;Settings!$B$3,A905+1,"")</f>
        <v>905</v>
      </c>
      <c r="B906" t="str">
        <f ca="1">IF(A905&lt;Settings!$B$3,VLOOKUP($A906,'List Calculations'!B$2:H$2705,5,FALSE),"")</f>
        <v>Denmark</v>
      </c>
      <c r="C906" t="str">
        <f ca="1">IF(A905&lt;Settings!$B$3,VLOOKUP($A906,'List Calculations'!B$2:H$2705,6,FALSE),"")</f>
        <v>France</v>
      </c>
      <c r="D906" s="3">
        <f ca="1">IF(A905&lt;Settings!$B$3,VLOOKUP($A906,'List Calculations'!B$2:H$2705,7,FALSE),"")</f>
        <v>-0.67938312783419397</v>
      </c>
    </row>
    <row r="907" spans="1:4" x14ac:dyDescent="0.25">
      <c r="A907">
        <f ca="1">IF(A906&lt;Settings!$B$3,A906+1,"")</f>
        <v>906</v>
      </c>
      <c r="B907" t="str">
        <f ca="1">IF(A906&lt;Settings!$B$3,VLOOKUP($A907,'List Calculations'!B$2:H$2705,5,FALSE),"")</f>
        <v>Belarus</v>
      </c>
      <c r="C907" t="str">
        <f ca="1">IF(A906&lt;Settings!$B$3,VLOOKUP($A907,'List Calculations'!B$2:H$2705,6,FALSE),"")</f>
        <v>Cyprus</v>
      </c>
      <c r="D907" s="3">
        <f ca="1">IF(A906&lt;Settings!$B$3,VLOOKUP($A907,'List Calculations'!B$2:H$2705,7,FALSE),"")</f>
        <v>-0.68175338330826096</v>
      </c>
    </row>
    <row r="908" spans="1:4" x14ac:dyDescent="0.25">
      <c r="A908">
        <f ca="1">IF(A907&lt;Settings!$B$3,A907+1,"")</f>
        <v>907</v>
      </c>
      <c r="B908" t="str">
        <f ca="1">IF(A907&lt;Settings!$B$3,VLOOKUP($A908,'List Calculations'!B$2:H$2705,5,FALSE),"")</f>
        <v>Germany</v>
      </c>
      <c r="C908" t="str">
        <f ca="1">IF(A907&lt;Settings!$B$3,VLOOKUP($A908,'List Calculations'!B$2:H$2705,6,FALSE),"")</f>
        <v>Cyprus</v>
      </c>
      <c r="D908" s="3">
        <f ca="1">IF(A907&lt;Settings!$B$3,VLOOKUP($A908,'List Calculations'!B$2:H$2705,7,FALSE),"")</f>
        <v>-0.68242317829404897</v>
      </c>
    </row>
    <row r="909" spans="1:4" x14ac:dyDescent="0.25">
      <c r="A909">
        <f ca="1">IF(A908&lt;Settings!$B$3,A908+1,"")</f>
        <v>908</v>
      </c>
      <c r="B909" t="str">
        <f ca="1">IF(A908&lt;Settings!$B$3,VLOOKUP($A909,'List Calculations'!B$2:H$2705,5,FALSE),"")</f>
        <v>Slovenia</v>
      </c>
      <c r="C909" t="str">
        <f ca="1">IF(A908&lt;Settings!$B$3,VLOOKUP($A909,'List Calculations'!B$2:H$2705,6,FALSE),"")</f>
        <v>Ireland</v>
      </c>
      <c r="D909" s="3">
        <f ca="1">IF(A908&lt;Settings!$B$3,VLOOKUP($A909,'List Calculations'!B$2:H$2705,7,FALSE),"")</f>
        <v>-0.68377909727782105</v>
      </c>
    </row>
    <row r="910" spans="1:4" x14ac:dyDescent="0.25">
      <c r="A910">
        <f ca="1">IF(A909&lt;Settings!$B$3,A909+1,"")</f>
        <v>909</v>
      </c>
      <c r="B910" t="str">
        <f ca="1">IF(A909&lt;Settings!$B$3,VLOOKUP($A910,'List Calculations'!B$2:H$2705,5,FALSE),"")</f>
        <v>Cyprus</v>
      </c>
      <c r="C910" t="str">
        <f ca="1">IF(A909&lt;Settings!$B$3,VLOOKUP($A910,'List Calculations'!B$2:H$2705,6,FALSE),"")</f>
        <v>Ireland</v>
      </c>
      <c r="D910" s="3">
        <f ca="1">IF(A909&lt;Settings!$B$3,VLOOKUP($A910,'List Calculations'!B$2:H$2705,7,FALSE),"")</f>
        <v>-0.68433236860228197</v>
      </c>
    </row>
    <row r="911" spans="1:4" x14ac:dyDescent="0.25">
      <c r="A911">
        <f ca="1">IF(A910&lt;Settings!$B$3,A910+1,"")</f>
        <v>910</v>
      </c>
      <c r="B911" t="str">
        <f ca="1">IF(A910&lt;Settings!$B$3,VLOOKUP($A911,'List Calculations'!B$2:H$2705,5,FALSE),"")</f>
        <v>Bulgaria</v>
      </c>
      <c r="C911" t="str">
        <f ca="1">IF(A910&lt;Settings!$B$3,VLOOKUP($A911,'List Calculations'!B$2:H$2705,6,FALSE),"")</f>
        <v>Malta</v>
      </c>
      <c r="D911" s="3">
        <f ca="1">IF(A910&lt;Settings!$B$3,VLOOKUP($A911,'List Calculations'!B$2:H$2705,7,FALSE),"")</f>
        <v>-0.68643208949880397</v>
      </c>
    </row>
    <row r="912" spans="1:4" x14ac:dyDescent="0.25">
      <c r="A912">
        <f ca="1">IF(A911&lt;Settings!$B$3,A911+1,"")</f>
        <v>911</v>
      </c>
      <c r="B912" t="str">
        <f ca="1">IF(A911&lt;Settings!$B$3,VLOOKUP($A912,'List Calculations'!B$2:H$2705,5,FALSE),"")</f>
        <v>Austria</v>
      </c>
      <c r="C912" t="str">
        <f ca="1">IF(A911&lt;Settings!$B$3,VLOOKUP($A912,'List Calculations'!B$2:H$2705,6,FALSE),"")</f>
        <v>Portugal</v>
      </c>
      <c r="D912" s="3">
        <f ca="1">IF(A911&lt;Settings!$B$3,VLOOKUP($A912,'List Calculations'!B$2:H$2705,7,FALSE),"")</f>
        <v>-0.687537681793844</v>
      </c>
    </row>
    <row r="913" spans="1:4" x14ac:dyDescent="0.25">
      <c r="A913">
        <f ca="1">IF(A912&lt;Settings!$B$3,A912+1,"")</f>
        <v>912</v>
      </c>
      <c r="B913" t="str">
        <f ca="1">IF(A912&lt;Settings!$B$3,VLOOKUP($A913,'List Calculations'!B$2:H$2705,5,FALSE),"")</f>
        <v>Greece</v>
      </c>
      <c r="C913" t="str">
        <f ca="1">IF(A912&lt;Settings!$B$3,VLOOKUP($A913,'List Calculations'!B$2:H$2705,6,FALSE),"")</f>
        <v>Iceland</v>
      </c>
      <c r="D913" s="3">
        <f ca="1">IF(A912&lt;Settings!$B$3,VLOOKUP($A913,'List Calculations'!B$2:H$2705,7,FALSE),"")</f>
        <v>-0.69395862877152903</v>
      </c>
    </row>
    <row r="914" spans="1:4" x14ac:dyDescent="0.25">
      <c r="A914">
        <f ca="1">IF(A913&lt;Settings!$B$3,A913+1,"")</f>
        <v>913</v>
      </c>
      <c r="B914" t="str">
        <f ca="1">IF(A913&lt;Settings!$B$3,VLOOKUP($A914,'List Calculations'!B$2:H$2705,5,FALSE),"")</f>
        <v>Russia</v>
      </c>
      <c r="C914" t="str">
        <f ca="1">IF(A913&lt;Settings!$B$3,VLOOKUP($A914,'List Calculations'!B$2:H$2705,6,FALSE),"")</f>
        <v>Croatia</v>
      </c>
      <c r="D914" s="3">
        <f ca="1">IF(A913&lt;Settings!$B$3,VLOOKUP($A914,'List Calculations'!B$2:H$2705,7,FALSE),"")</f>
        <v>-0.69568544734951199</v>
      </c>
    </row>
    <row r="915" spans="1:4" x14ac:dyDescent="0.25">
      <c r="A915">
        <f ca="1">IF(A914&lt;Settings!$B$3,A914+1,"")</f>
        <v>914</v>
      </c>
      <c r="B915" t="str">
        <f ca="1">IF(A914&lt;Settings!$B$3,VLOOKUP($A915,'List Calculations'!B$2:H$2705,5,FALSE),"")</f>
        <v>Hungary</v>
      </c>
      <c r="C915" t="str">
        <f ca="1">IF(A914&lt;Settings!$B$3,VLOOKUP($A915,'List Calculations'!B$2:H$2705,6,FALSE),"")</f>
        <v>Israel</v>
      </c>
      <c r="D915" s="3">
        <f ca="1">IF(A914&lt;Settings!$B$3,VLOOKUP($A915,'List Calculations'!B$2:H$2705,7,FALSE),"")</f>
        <v>-0.69616741481311395</v>
      </c>
    </row>
    <row r="916" spans="1:4" x14ac:dyDescent="0.25">
      <c r="A916">
        <f ca="1">IF(A915&lt;Settings!$B$3,A915+1,"")</f>
        <v>915</v>
      </c>
      <c r="B916" t="str">
        <f ca="1">IF(A915&lt;Settings!$B$3,VLOOKUP($A916,'List Calculations'!B$2:H$2705,5,FALSE),"")</f>
        <v>United Kingdom</v>
      </c>
      <c r="C916" t="str">
        <f ca="1">IF(A915&lt;Settings!$B$3,VLOOKUP($A916,'List Calculations'!B$2:H$2705,6,FALSE),"")</f>
        <v>Slovenia</v>
      </c>
      <c r="D916" s="3">
        <f ca="1">IF(A915&lt;Settings!$B$3,VLOOKUP($A916,'List Calculations'!B$2:H$2705,7,FALSE),"")</f>
        <v>-0.69867516095029003</v>
      </c>
    </row>
    <row r="917" spans="1:4" x14ac:dyDescent="0.25">
      <c r="A917">
        <f ca="1">IF(A916&lt;Settings!$B$3,A916+1,"")</f>
        <v>916</v>
      </c>
      <c r="B917" t="str">
        <f ca="1">IF(A916&lt;Settings!$B$3,VLOOKUP($A917,'List Calculations'!B$2:H$2705,5,FALSE),"")</f>
        <v>Germany</v>
      </c>
      <c r="C917" t="str">
        <f ca="1">IF(A916&lt;Settings!$B$3,VLOOKUP($A917,'List Calculations'!B$2:H$2705,6,FALSE),"")</f>
        <v>Italy</v>
      </c>
      <c r="D917" s="3">
        <f ca="1">IF(A916&lt;Settings!$B$3,VLOOKUP($A917,'List Calculations'!B$2:H$2705,7,FALSE),"")</f>
        <v>-0.69914537033978796</v>
      </c>
    </row>
    <row r="918" spans="1:4" x14ac:dyDescent="0.25">
      <c r="A918">
        <f ca="1">IF(A917&lt;Settings!$B$3,A917+1,"")</f>
        <v>917</v>
      </c>
      <c r="B918" t="str">
        <f ca="1">IF(A917&lt;Settings!$B$3,VLOOKUP($A918,'List Calculations'!B$2:H$2705,5,FALSE),"")</f>
        <v>Belarus</v>
      </c>
      <c r="C918" t="str">
        <f ca="1">IF(A917&lt;Settings!$B$3,VLOOKUP($A918,'List Calculations'!B$2:H$2705,6,FALSE),"")</f>
        <v>France</v>
      </c>
      <c r="D918" s="3">
        <f ca="1">IF(A917&lt;Settings!$B$3,VLOOKUP($A918,'List Calculations'!B$2:H$2705,7,FALSE),"")</f>
        <v>-0.69926757957288599</v>
      </c>
    </row>
    <row r="919" spans="1:4" x14ac:dyDescent="0.25">
      <c r="A919">
        <f ca="1">IF(A918&lt;Settings!$B$3,A918+1,"")</f>
        <v>918</v>
      </c>
      <c r="B919" t="str">
        <f ca="1">IF(A918&lt;Settings!$B$3,VLOOKUP($A919,'List Calculations'!B$2:H$2705,5,FALSE),"")</f>
        <v>Austria</v>
      </c>
      <c r="C919" t="str">
        <f ca="1">IF(A918&lt;Settings!$B$3,VLOOKUP($A919,'List Calculations'!B$2:H$2705,6,FALSE),"")</f>
        <v>Israel</v>
      </c>
      <c r="D919" s="3">
        <f ca="1">IF(A918&lt;Settings!$B$3,VLOOKUP($A919,'List Calculations'!B$2:H$2705,7,FALSE),"")</f>
        <v>-0.70435476830621901</v>
      </c>
    </row>
    <row r="920" spans="1:4" x14ac:dyDescent="0.25">
      <c r="A920">
        <f ca="1">IF(A919&lt;Settings!$B$3,A919+1,"")</f>
        <v>919</v>
      </c>
      <c r="B920" t="str">
        <f ca="1">IF(A919&lt;Settings!$B$3,VLOOKUP($A920,'List Calculations'!B$2:H$2705,5,FALSE),"")</f>
        <v>Sweden</v>
      </c>
      <c r="C920" t="str">
        <f ca="1">IF(A919&lt;Settings!$B$3,VLOOKUP($A920,'List Calculations'!B$2:H$2705,6,FALSE),"")</f>
        <v>Switzerland</v>
      </c>
      <c r="D920" s="3">
        <f ca="1">IF(A919&lt;Settings!$B$3,VLOOKUP($A920,'List Calculations'!B$2:H$2705,7,FALSE),"")</f>
        <v>-0.70800783864572703</v>
      </c>
    </row>
    <row r="921" spans="1:4" x14ac:dyDescent="0.25">
      <c r="A921">
        <f ca="1">IF(A920&lt;Settings!$B$3,A920+1,"")</f>
        <v>920</v>
      </c>
      <c r="B921" t="str">
        <f ca="1">IF(A920&lt;Settings!$B$3,VLOOKUP($A921,'List Calculations'!B$2:H$2705,5,FALSE),"")</f>
        <v>Iceland</v>
      </c>
      <c r="C921" t="str">
        <f ca="1">IF(A920&lt;Settings!$B$3,VLOOKUP($A921,'List Calculations'!B$2:H$2705,6,FALSE),"")</f>
        <v>Slovenia</v>
      </c>
      <c r="D921" s="3">
        <f ca="1">IF(A920&lt;Settings!$B$3,VLOOKUP($A921,'List Calculations'!B$2:H$2705,7,FALSE),"")</f>
        <v>-0.712415031231037</v>
      </c>
    </row>
    <row r="922" spans="1:4" x14ac:dyDescent="0.25">
      <c r="A922">
        <f ca="1">IF(A921&lt;Settings!$B$3,A921+1,"")</f>
        <v>921</v>
      </c>
      <c r="B922" t="str">
        <f ca="1">IF(A921&lt;Settings!$B$3,VLOOKUP($A922,'List Calculations'!B$2:H$2705,5,FALSE),"")</f>
        <v>Israel</v>
      </c>
      <c r="C922" t="str">
        <f ca="1">IF(A921&lt;Settings!$B$3,VLOOKUP($A922,'List Calculations'!B$2:H$2705,6,FALSE),"")</f>
        <v>Switzerland</v>
      </c>
      <c r="D922" s="3">
        <f ca="1">IF(A921&lt;Settings!$B$3,VLOOKUP($A922,'List Calculations'!B$2:H$2705,7,FALSE),"")</f>
        <v>-0.71353796713075202</v>
      </c>
    </row>
    <row r="923" spans="1:4" x14ac:dyDescent="0.25">
      <c r="A923">
        <f ca="1">IF(A922&lt;Settings!$B$3,A922+1,"")</f>
        <v>922</v>
      </c>
      <c r="B923" t="str">
        <f ca="1">IF(A922&lt;Settings!$B$3,VLOOKUP($A923,'List Calculations'!B$2:H$2705,5,FALSE),"")</f>
        <v>Turkey</v>
      </c>
      <c r="C923" t="str">
        <f ca="1">IF(A922&lt;Settings!$B$3,VLOOKUP($A923,'List Calculations'!B$2:H$2705,6,FALSE),"")</f>
        <v>Switzerland</v>
      </c>
      <c r="D923" s="3">
        <f ca="1">IF(A922&lt;Settings!$B$3,VLOOKUP($A923,'List Calculations'!B$2:H$2705,7,FALSE),"")</f>
        <v>-0.71488779207839104</v>
      </c>
    </row>
    <row r="924" spans="1:4" x14ac:dyDescent="0.25">
      <c r="A924">
        <f ca="1">IF(A923&lt;Settings!$B$3,A923+1,"")</f>
        <v>923</v>
      </c>
      <c r="B924" t="str">
        <f ca="1">IF(A923&lt;Settings!$B$3,VLOOKUP($A924,'List Calculations'!B$2:H$2705,5,FALSE),"")</f>
        <v>Portugal</v>
      </c>
      <c r="C924" t="str">
        <f ca="1">IF(A923&lt;Settings!$B$3,VLOOKUP($A924,'List Calculations'!B$2:H$2705,6,FALSE),"")</f>
        <v>Croatia</v>
      </c>
      <c r="D924" s="3">
        <f ca="1">IF(A923&lt;Settings!$B$3,VLOOKUP($A924,'List Calculations'!B$2:H$2705,7,FALSE),"")</f>
        <v>-0.72055587186265302</v>
      </c>
    </row>
    <row r="925" spans="1:4" x14ac:dyDescent="0.25">
      <c r="A925">
        <f ca="1">IF(A924&lt;Settings!$B$3,A924+1,"")</f>
        <v>924</v>
      </c>
      <c r="B925" t="str">
        <f ca="1">IF(A924&lt;Settings!$B$3,VLOOKUP($A925,'List Calculations'!B$2:H$2705,5,FALSE),"")</f>
        <v>Spain</v>
      </c>
      <c r="C925" t="str">
        <f ca="1">IF(A924&lt;Settings!$B$3,VLOOKUP($A925,'List Calculations'!B$2:H$2705,6,FALSE),"")</f>
        <v>Estonia</v>
      </c>
      <c r="D925" s="3">
        <f ca="1">IF(A924&lt;Settings!$B$3,VLOOKUP($A925,'List Calculations'!B$2:H$2705,7,FALSE),"")</f>
        <v>-0.72678047564188897</v>
      </c>
    </row>
    <row r="926" spans="1:4" x14ac:dyDescent="0.25">
      <c r="A926">
        <f ca="1">IF(A925&lt;Settings!$B$3,A925+1,"")</f>
        <v>925</v>
      </c>
      <c r="B926" t="str">
        <f ca="1">IF(A925&lt;Settings!$B$3,VLOOKUP($A926,'List Calculations'!B$2:H$2705,5,FALSE),"")</f>
        <v>Belarus</v>
      </c>
      <c r="C926" t="str">
        <f ca="1">IF(A925&lt;Settings!$B$3,VLOOKUP($A926,'List Calculations'!B$2:H$2705,6,FALSE),"")</f>
        <v>Croatia</v>
      </c>
      <c r="D926" s="3">
        <f ca="1">IF(A925&lt;Settings!$B$3,VLOOKUP($A926,'List Calculations'!B$2:H$2705,7,FALSE),"")</f>
        <v>-0.72750666984345602</v>
      </c>
    </row>
    <row r="927" spans="1:4" x14ac:dyDescent="0.25">
      <c r="A927">
        <f ca="1">IF(A926&lt;Settings!$B$3,A926+1,"")</f>
        <v>926</v>
      </c>
      <c r="B927" t="str">
        <f ca="1">IF(A926&lt;Settings!$B$3,VLOOKUP($A927,'List Calculations'!B$2:H$2705,5,FALSE),"")</f>
        <v>Croatia</v>
      </c>
      <c r="C927" t="str">
        <f ca="1">IF(A926&lt;Settings!$B$3,VLOOKUP($A927,'List Calculations'!B$2:H$2705,6,FALSE),"")</f>
        <v>Ireland</v>
      </c>
      <c r="D927" s="3">
        <f ca="1">IF(A926&lt;Settings!$B$3,VLOOKUP($A927,'List Calculations'!B$2:H$2705,7,FALSE),"")</f>
        <v>-0.72997561028833102</v>
      </c>
    </row>
    <row r="928" spans="1:4" x14ac:dyDescent="0.25">
      <c r="A928">
        <f ca="1">IF(A927&lt;Settings!$B$3,A927+1,"")</f>
        <v>927</v>
      </c>
      <c r="B928" t="str">
        <f ca="1">IF(A927&lt;Settings!$B$3,VLOOKUP($A928,'List Calculations'!B$2:H$2705,5,FALSE),"")</f>
        <v>Portugal</v>
      </c>
      <c r="C928" t="str">
        <f ca="1">IF(A927&lt;Settings!$B$3,VLOOKUP($A928,'List Calculations'!B$2:H$2705,6,FALSE),"")</f>
        <v>Russia</v>
      </c>
      <c r="D928" s="3">
        <f ca="1">IF(A927&lt;Settings!$B$3,VLOOKUP($A928,'List Calculations'!B$2:H$2705,7,FALSE),"")</f>
        <v>-0.73073925845893095</v>
      </c>
    </row>
    <row r="929" spans="1:4" x14ac:dyDescent="0.25">
      <c r="A929">
        <f ca="1">IF(A928&lt;Settings!$B$3,A928+1,"")</f>
        <v>928</v>
      </c>
      <c r="B929" t="str">
        <f ca="1">IF(A928&lt;Settings!$B$3,VLOOKUP($A929,'List Calculations'!B$2:H$2705,5,FALSE),"")</f>
        <v>Luxembourg</v>
      </c>
      <c r="C929" t="str">
        <f ca="1">IF(A928&lt;Settings!$B$3,VLOOKUP($A929,'List Calculations'!B$2:H$2705,6,FALSE),"")</f>
        <v>Austria</v>
      </c>
      <c r="D929" s="3">
        <f ca="1">IF(A928&lt;Settings!$B$3,VLOOKUP($A929,'List Calculations'!B$2:H$2705,7,FALSE),"")</f>
        <v>-0.73187187824659095</v>
      </c>
    </row>
    <row r="930" spans="1:4" x14ac:dyDescent="0.25">
      <c r="A930">
        <f ca="1">IF(A929&lt;Settings!$B$3,A929+1,"")</f>
        <v>929</v>
      </c>
      <c r="B930" t="str">
        <f ca="1">IF(A929&lt;Settings!$B$3,VLOOKUP($A930,'List Calculations'!B$2:H$2705,5,FALSE),"")</f>
        <v>France</v>
      </c>
      <c r="C930" t="str">
        <f ca="1">IF(A929&lt;Settings!$B$3,VLOOKUP($A930,'List Calculations'!B$2:H$2705,6,FALSE),"")</f>
        <v>Moldova</v>
      </c>
      <c r="D930" s="3">
        <f ca="1">IF(A929&lt;Settings!$B$3,VLOOKUP($A930,'List Calculations'!B$2:H$2705,7,FALSE),"")</f>
        <v>-0.734236563561112</v>
      </c>
    </row>
    <row r="931" spans="1:4" x14ac:dyDescent="0.25">
      <c r="A931">
        <f ca="1">IF(A930&lt;Settings!$B$3,A930+1,"")</f>
        <v>930</v>
      </c>
      <c r="B931" t="str">
        <f ca="1">IF(A930&lt;Settings!$B$3,VLOOKUP($A931,'List Calculations'!B$2:H$2705,5,FALSE),"")</f>
        <v>Lithuania</v>
      </c>
      <c r="C931" t="str">
        <f ca="1">IF(A930&lt;Settings!$B$3,VLOOKUP($A931,'List Calculations'!B$2:H$2705,6,FALSE),"")</f>
        <v>Spain</v>
      </c>
      <c r="D931" s="3">
        <f ca="1">IF(A930&lt;Settings!$B$3,VLOOKUP($A931,'List Calculations'!B$2:H$2705,7,FALSE),"")</f>
        <v>-0.73576202036890004</v>
      </c>
    </row>
    <row r="932" spans="1:4" x14ac:dyDescent="0.25">
      <c r="A932">
        <f ca="1">IF(A931&lt;Settings!$B$3,A931+1,"")</f>
        <v>931</v>
      </c>
      <c r="B932" t="str">
        <f ca="1">IF(A931&lt;Settings!$B$3,VLOOKUP($A932,'List Calculations'!B$2:H$2705,5,FALSE),"")</f>
        <v>Croatia</v>
      </c>
      <c r="C932" t="str">
        <f ca="1">IF(A931&lt;Settings!$B$3,VLOOKUP($A932,'List Calculations'!B$2:H$2705,6,FALSE),"")</f>
        <v>Netherlands</v>
      </c>
      <c r="D932" s="3">
        <f ca="1">IF(A931&lt;Settings!$B$3,VLOOKUP($A932,'List Calculations'!B$2:H$2705,7,FALSE),"")</f>
        <v>-0.74158534605857596</v>
      </c>
    </row>
    <row r="933" spans="1:4" x14ac:dyDescent="0.25">
      <c r="A933">
        <f ca="1">IF(A932&lt;Settings!$B$3,A932+1,"")</f>
        <v>932</v>
      </c>
      <c r="B933" t="str">
        <f ca="1">IF(A932&lt;Settings!$B$3,VLOOKUP($A933,'List Calculations'!B$2:H$2705,5,FALSE),"")</f>
        <v>Spain</v>
      </c>
      <c r="C933" t="str">
        <f ca="1">IF(A932&lt;Settings!$B$3,VLOOKUP($A933,'List Calculations'!B$2:H$2705,6,FALSE),"")</f>
        <v>Norway</v>
      </c>
      <c r="D933" s="3">
        <f ca="1">IF(A932&lt;Settings!$B$3,VLOOKUP($A933,'List Calculations'!B$2:H$2705,7,FALSE),"")</f>
        <v>-0.74357072431858295</v>
      </c>
    </row>
    <row r="934" spans="1:4" x14ac:dyDescent="0.25">
      <c r="A934">
        <f ca="1">IF(A933&lt;Settings!$B$3,A933+1,"")</f>
        <v>933</v>
      </c>
      <c r="B934" t="str">
        <f ca="1">IF(A933&lt;Settings!$B$3,VLOOKUP($A934,'List Calculations'!B$2:H$2705,5,FALSE),"")</f>
        <v>Spain</v>
      </c>
      <c r="C934" t="str">
        <f ca="1">IF(A933&lt;Settings!$B$3,VLOOKUP($A934,'List Calculations'!B$2:H$2705,6,FALSE),"")</f>
        <v>Sweden</v>
      </c>
      <c r="D934" s="3">
        <f ca="1">IF(A933&lt;Settings!$B$3,VLOOKUP($A934,'List Calculations'!B$2:H$2705,7,FALSE),"")</f>
        <v>-0.74534018901177401</v>
      </c>
    </row>
    <row r="935" spans="1:4" x14ac:dyDescent="0.25">
      <c r="A935">
        <f ca="1">IF(A934&lt;Settings!$B$3,A934+1,"")</f>
        <v>934</v>
      </c>
      <c r="B935" t="str">
        <f ca="1">IF(A934&lt;Settings!$B$3,VLOOKUP($A935,'List Calculations'!B$2:H$2705,5,FALSE),"")</f>
        <v>United Kingdom</v>
      </c>
      <c r="C935" t="str">
        <f ca="1">IF(A934&lt;Settings!$B$3,VLOOKUP($A935,'List Calculations'!B$2:H$2705,6,FALSE),"")</f>
        <v>Spain</v>
      </c>
      <c r="D935" s="3">
        <f ca="1">IF(A934&lt;Settings!$B$3,VLOOKUP($A935,'List Calculations'!B$2:H$2705,7,FALSE),"")</f>
        <v>-0.74645778722103695</v>
      </c>
    </row>
    <row r="936" spans="1:4" x14ac:dyDescent="0.25">
      <c r="A936">
        <f ca="1">IF(A935&lt;Settings!$B$3,A935+1,"")</f>
        <v>935</v>
      </c>
      <c r="B936" t="str">
        <f ca="1">IF(A935&lt;Settings!$B$3,VLOOKUP($A936,'List Calculations'!B$2:H$2705,5,FALSE),"")</f>
        <v>Portugal</v>
      </c>
      <c r="C936" t="str">
        <f ca="1">IF(A935&lt;Settings!$B$3,VLOOKUP($A936,'List Calculations'!B$2:H$2705,6,FALSE),"")</f>
        <v>Malta</v>
      </c>
      <c r="D936" s="3">
        <f ca="1">IF(A935&lt;Settings!$B$3,VLOOKUP($A936,'List Calculations'!B$2:H$2705,7,FALSE),"")</f>
        <v>-0.74821829406018703</v>
      </c>
    </row>
    <row r="937" spans="1:4" x14ac:dyDescent="0.25">
      <c r="A937">
        <f ca="1">IF(A936&lt;Settings!$B$3,A936+1,"")</f>
        <v>936</v>
      </c>
      <c r="B937" t="str">
        <f ca="1">IF(A936&lt;Settings!$B$3,VLOOKUP($A937,'List Calculations'!B$2:H$2705,5,FALSE),"")</f>
        <v>Albania</v>
      </c>
      <c r="C937" t="str">
        <f ca="1">IF(A936&lt;Settings!$B$3,VLOOKUP($A937,'List Calculations'!B$2:H$2705,6,FALSE),"")</f>
        <v>Romania</v>
      </c>
      <c r="D937" s="3">
        <f ca="1">IF(A936&lt;Settings!$B$3,VLOOKUP($A937,'List Calculations'!B$2:H$2705,7,FALSE),"")</f>
        <v>-0.74832724567958997</v>
      </c>
    </row>
    <row r="938" spans="1:4" x14ac:dyDescent="0.25">
      <c r="A938">
        <f ca="1">IF(A937&lt;Settings!$B$3,A937+1,"")</f>
        <v>937</v>
      </c>
      <c r="B938" t="str">
        <f ca="1">IF(A937&lt;Settings!$B$3,VLOOKUP($A938,'List Calculations'!B$2:H$2705,5,FALSE),"")</f>
        <v>France</v>
      </c>
      <c r="C938" t="str">
        <f ca="1">IF(A937&lt;Settings!$B$3,VLOOKUP($A938,'List Calculations'!B$2:H$2705,6,FALSE),"")</f>
        <v>Albania</v>
      </c>
      <c r="D938" s="3">
        <f ca="1">IF(A937&lt;Settings!$B$3,VLOOKUP($A938,'List Calculations'!B$2:H$2705,7,FALSE),"")</f>
        <v>-0.75231283420395501</v>
      </c>
    </row>
    <row r="939" spans="1:4" x14ac:dyDescent="0.25">
      <c r="A939">
        <f ca="1">IF(A938&lt;Settings!$B$3,A938+1,"")</f>
        <v>938</v>
      </c>
      <c r="B939" t="str">
        <f ca="1">IF(A938&lt;Settings!$B$3,VLOOKUP($A939,'List Calculations'!B$2:H$2705,5,FALSE),"")</f>
        <v>Denmark</v>
      </c>
      <c r="C939" t="str">
        <f ca="1">IF(A938&lt;Settings!$B$3,VLOOKUP($A939,'List Calculations'!B$2:H$2705,6,FALSE),"")</f>
        <v>Albania</v>
      </c>
      <c r="D939" s="3">
        <f ca="1">IF(A938&lt;Settings!$B$3,VLOOKUP($A939,'List Calculations'!B$2:H$2705,7,FALSE),"")</f>
        <v>-0.75263986858018705</v>
      </c>
    </row>
    <row r="940" spans="1:4" x14ac:dyDescent="0.25">
      <c r="A940">
        <f ca="1">IF(A939&lt;Settings!$B$3,A939+1,"")</f>
        <v>939</v>
      </c>
      <c r="B940" t="str">
        <f ca="1">IF(A939&lt;Settings!$B$3,VLOOKUP($A940,'List Calculations'!B$2:H$2705,5,FALSE),"")</f>
        <v>Latvia</v>
      </c>
      <c r="C940" t="str">
        <f ca="1">IF(A939&lt;Settings!$B$3,VLOOKUP($A940,'List Calculations'!B$2:H$2705,6,FALSE),"")</f>
        <v>Croatia</v>
      </c>
      <c r="D940" s="3">
        <f ca="1">IF(A939&lt;Settings!$B$3,VLOOKUP($A940,'List Calculations'!B$2:H$2705,7,FALSE),"")</f>
        <v>-0.75417789855668305</v>
      </c>
    </row>
    <row r="941" spans="1:4" x14ac:dyDescent="0.25">
      <c r="A941">
        <f ca="1">IF(A940&lt;Settings!$B$3,A940+1,"")</f>
        <v>940</v>
      </c>
      <c r="B941" t="str">
        <f ca="1">IF(A940&lt;Settings!$B$3,VLOOKUP($A941,'List Calculations'!B$2:H$2705,5,FALSE),"")</f>
        <v>Switzerland</v>
      </c>
      <c r="C941" t="str">
        <f ca="1">IF(A940&lt;Settings!$B$3,VLOOKUP($A941,'List Calculations'!B$2:H$2705,6,FALSE),"")</f>
        <v>Luxembourg</v>
      </c>
      <c r="D941" s="3">
        <f ca="1">IF(A940&lt;Settings!$B$3,VLOOKUP($A941,'List Calculations'!B$2:H$2705,7,FALSE),"")</f>
        <v>-0.75674218628617396</v>
      </c>
    </row>
    <row r="942" spans="1:4" x14ac:dyDescent="0.25">
      <c r="A942">
        <f ca="1">IF(A941&lt;Settings!$B$3,A941+1,"")</f>
        <v>941</v>
      </c>
      <c r="B942" t="str">
        <f ca="1">IF(A941&lt;Settings!$B$3,VLOOKUP($A942,'List Calculations'!B$2:H$2705,5,FALSE),"")</f>
        <v>Turkey</v>
      </c>
      <c r="C942" t="str">
        <f ca="1">IF(A941&lt;Settings!$B$3,VLOOKUP($A942,'List Calculations'!B$2:H$2705,6,FALSE),"")</f>
        <v>Poland</v>
      </c>
      <c r="D942" s="3">
        <f ca="1">IF(A941&lt;Settings!$B$3,VLOOKUP($A942,'List Calculations'!B$2:H$2705,7,FALSE),"")</f>
        <v>-0.75867723592370495</v>
      </c>
    </row>
    <row r="943" spans="1:4" x14ac:dyDescent="0.25">
      <c r="A943">
        <f ca="1">IF(A942&lt;Settings!$B$3,A942+1,"")</f>
        <v>942</v>
      </c>
      <c r="B943" t="str">
        <f ca="1">IF(A942&lt;Settings!$B$3,VLOOKUP($A943,'List Calculations'!B$2:H$2705,5,FALSE),"")</f>
        <v>United Kingdom</v>
      </c>
      <c r="C943" t="str">
        <f ca="1">IF(A942&lt;Settings!$B$3,VLOOKUP($A943,'List Calculations'!B$2:H$2705,6,FALSE),"")</f>
        <v>Hungary</v>
      </c>
      <c r="D943" s="3">
        <f ca="1">IF(A942&lt;Settings!$B$3,VLOOKUP($A943,'List Calculations'!B$2:H$2705,7,FALSE),"")</f>
        <v>-0.76063847449709299</v>
      </c>
    </row>
    <row r="944" spans="1:4" x14ac:dyDescent="0.25">
      <c r="A944">
        <f ca="1">IF(A943&lt;Settings!$B$3,A943+1,"")</f>
        <v>943</v>
      </c>
      <c r="B944" t="str">
        <f ca="1">IF(A943&lt;Settings!$B$3,VLOOKUP($A944,'List Calculations'!B$2:H$2705,5,FALSE),"")</f>
        <v>Croatia</v>
      </c>
      <c r="C944" t="str">
        <f ca="1">IF(A943&lt;Settings!$B$3,VLOOKUP($A944,'List Calculations'!B$2:H$2705,6,FALSE),"")</f>
        <v>Finland</v>
      </c>
      <c r="D944" s="3">
        <f ca="1">IF(A943&lt;Settings!$B$3,VLOOKUP($A944,'List Calculations'!B$2:H$2705,7,FALSE),"")</f>
        <v>-0.76162594520766902</v>
      </c>
    </row>
    <row r="945" spans="1:4" x14ac:dyDescent="0.25">
      <c r="A945">
        <f ca="1">IF(A944&lt;Settings!$B$3,A944+1,"")</f>
        <v>944</v>
      </c>
      <c r="B945" t="str">
        <f ca="1">IF(A944&lt;Settings!$B$3,VLOOKUP($A945,'List Calculations'!B$2:H$2705,5,FALSE),"")</f>
        <v>Moldova</v>
      </c>
      <c r="C945" t="str">
        <f ca="1">IF(A944&lt;Settings!$B$3,VLOOKUP($A945,'List Calculations'!B$2:H$2705,6,FALSE),"")</f>
        <v>Norway</v>
      </c>
      <c r="D945" s="3">
        <f ca="1">IF(A944&lt;Settings!$B$3,VLOOKUP($A945,'List Calculations'!B$2:H$2705,7,FALSE),"")</f>
        <v>-0.76271691316162205</v>
      </c>
    </row>
    <row r="946" spans="1:4" x14ac:dyDescent="0.25">
      <c r="A946">
        <f ca="1">IF(A945&lt;Settings!$B$3,A945+1,"")</f>
        <v>945</v>
      </c>
      <c r="B946" t="str">
        <f ca="1">IF(A945&lt;Settings!$B$3,VLOOKUP($A946,'List Calculations'!B$2:H$2705,5,FALSE),"")</f>
        <v>Belarus</v>
      </c>
      <c r="C946" t="str">
        <f ca="1">IF(A945&lt;Settings!$B$3,VLOOKUP($A946,'List Calculations'!B$2:H$2705,6,FALSE),"")</f>
        <v>United Kingdom</v>
      </c>
      <c r="D946" s="3">
        <f ca="1">IF(A945&lt;Settings!$B$3,VLOOKUP($A946,'List Calculations'!B$2:H$2705,7,FALSE),"")</f>
        <v>-0.76572389264313401</v>
      </c>
    </row>
    <row r="947" spans="1:4" x14ac:dyDescent="0.25">
      <c r="A947">
        <f ca="1">IF(A946&lt;Settings!$B$3,A946+1,"")</f>
        <v>946</v>
      </c>
      <c r="B947" t="str">
        <f ca="1">IF(A946&lt;Settings!$B$3,VLOOKUP($A947,'List Calculations'!B$2:H$2705,5,FALSE),"")</f>
        <v>Slovenia</v>
      </c>
      <c r="C947" t="str">
        <f ca="1">IF(A946&lt;Settings!$B$3,VLOOKUP($A947,'List Calculations'!B$2:H$2705,6,FALSE),"")</f>
        <v>Estonia</v>
      </c>
      <c r="D947" s="3">
        <f ca="1">IF(A946&lt;Settings!$B$3,VLOOKUP($A947,'List Calculations'!B$2:H$2705,7,FALSE),"")</f>
        <v>-0.76978263818229198</v>
      </c>
    </row>
    <row r="948" spans="1:4" x14ac:dyDescent="0.25">
      <c r="A948">
        <f ca="1">IF(A947&lt;Settings!$B$3,A947+1,"")</f>
        <v>947</v>
      </c>
      <c r="B948" t="str">
        <f ca="1">IF(A947&lt;Settings!$B$3,VLOOKUP($A948,'List Calculations'!B$2:H$2705,5,FALSE),"")</f>
        <v>Bosnia &amp; Herzegovina</v>
      </c>
      <c r="C948" t="str">
        <f ca="1">IF(A947&lt;Settings!$B$3,VLOOKUP($A948,'List Calculations'!B$2:H$2705,6,FALSE),"")</f>
        <v>Greece</v>
      </c>
      <c r="D948" s="3">
        <f ca="1">IF(A947&lt;Settings!$B$3,VLOOKUP($A948,'List Calculations'!B$2:H$2705,7,FALSE),"")</f>
        <v>-0.77381389777113796</v>
      </c>
    </row>
    <row r="949" spans="1:4" x14ac:dyDescent="0.25">
      <c r="A949">
        <f ca="1">IF(A948&lt;Settings!$B$3,A948+1,"")</f>
        <v>948</v>
      </c>
      <c r="B949" t="str">
        <f ca="1">IF(A948&lt;Settings!$B$3,VLOOKUP($A949,'List Calculations'!B$2:H$2705,5,FALSE),"")</f>
        <v>Norway</v>
      </c>
      <c r="C949" t="str">
        <f ca="1">IF(A948&lt;Settings!$B$3,VLOOKUP($A949,'List Calculations'!B$2:H$2705,6,FALSE),"")</f>
        <v>Turkey</v>
      </c>
      <c r="D949" s="3">
        <f ca="1">IF(A948&lt;Settings!$B$3,VLOOKUP($A949,'List Calculations'!B$2:H$2705,7,FALSE),"")</f>
        <v>-0.77580085230456197</v>
      </c>
    </row>
    <row r="950" spans="1:4" x14ac:dyDescent="0.25">
      <c r="A950">
        <f ca="1">IF(A949&lt;Settings!$B$3,A949+1,"")</f>
        <v>949</v>
      </c>
      <c r="B950" t="str">
        <f ca="1">IF(A949&lt;Settings!$B$3,VLOOKUP($A950,'List Calculations'!B$2:H$2705,5,FALSE),"")</f>
        <v>Netherlands</v>
      </c>
      <c r="C950" t="str">
        <f ca="1">IF(A949&lt;Settings!$B$3,VLOOKUP($A950,'List Calculations'!B$2:H$2705,6,FALSE),"")</f>
        <v>Croatia</v>
      </c>
      <c r="D950" s="3">
        <f ca="1">IF(A949&lt;Settings!$B$3,VLOOKUP($A950,'List Calculations'!B$2:H$2705,7,FALSE),"")</f>
        <v>-0.77983890284315505</v>
      </c>
    </row>
    <row r="951" spans="1:4" x14ac:dyDescent="0.25">
      <c r="A951">
        <f ca="1">IF(A950&lt;Settings!$B$3,A950+1,"")</f>
        <v>950</v>
      </c>
      <c r="B951" t="str">
        <f ca="1">IF(A950&lt;Settings!$B$3,VLOOKUP($A951,'List Calculations'!B$2:H$2705,5,FALSE),"")</f>
        <v>Sweden</v>
      </c>
      <c r="C951" t="str">
        <f ca="1">IF(A950&lt;Settings!$B$3,VLOOKUP($A951,'List Calculations'!B$2:H$2705,6,FALSE),"")</f>
        <v>Romania</v>
      </c>
      <c r="D951" s="3">
        <f ca="1">IF(A950&lt;Settings!$B$3,VLOOKUP($A951,'List Calculations'!B$2:H$2705,7,FALSE),"")</f>
        <v>-0.78118117397195397</v>
      </c>
    </row>
    <row r="952" spans="1:4" x14ac:dyDescent="0.25">
      <c r="A952">
        <f ca="1">IF(A951&lt;Settings!$B$3,A951+1,"")</f>
        <v>951</v>
      </c>
      <c r="B952" t="str">
        <f ca="1">IF(A951&lt;Settings!$B$3,VLOOKUP($A952,'List Calculations'!B$2:H$2705,5,FALSE),"")</f>
        <v>Malta</v>
      </c>
      <c r="C952" t="str">
        <f ca="1">IF(A951&lt;Settings!$B$3,VLOOKUP($A952,'List Calculations'!B$2:H$2705,6,FALSE),"")</f>
        <v>FYR Macedonia</v>
      </c>
      <c r="D952" s="3">
        <f ca="1">IF(A951&lt;Settings!$B$3,VLOOKUP($A952,'List Calculations'!B$2:H$2705,7,FALSE),"")</f>
        <v>-0.78326991153046399</v>
      </c>
    </row>
    <row r="953" spans="1:4" x14ac:dyDescent="0.25">
      <c r="A953">
        <f ca="1">IF(A952&lt;Settings!$B$3,A952+1,"")</f>
        <v>952</v>
      </c>
      <c r="B953" t="str">
        <f ca="1">IF(A952&lt;Settings!$B$3,VLOOKUP($A953,'List Calculations'!B$2:H$2705,5,FALSE),"")</f>
        <v>Turkey</v>
      </c>
      <c r="C953" t="str">
        <f ca="1">IF(A952&lt;Settings!$B$3,VLOOKUP($A953,'List Calculations'!B$2:H$2705,6,FALSE),"")</f>
        <v>Russia</v>
      </c>
      <c r="D953" s="3">
        <f ca="1">IF(A952&lt;Settings!$B$3,VLOOKUP($A953,'List Calculations'!B$2:H$2705,7,FALSE),"")</f>
        <v>-0.792226721289507</v>
      </c>
    </row>
    <row r="954" spans="1:4" x14ac:dyDescent="0.25">
      <c r="A954">
        <f ca="1">IF(A953&lt;Settings!$B$3,A953+1,"")</f>
        <v>953</v>
      </c>
      <c r="B954" t="str">
        <f ca="1">IF(A953&lt;Settings!$B$3,VLOOKUP($A954,'List Calculations'!B$2:H$2705,5,FALSE),"")</f>
        <v>France</v>
      </c>
      <c r="C954" t="str">
        <f ca="1">IF(A953&lt;Settings!$B$3,VLOOKUP($A954,'List Calculations'!B$2:H$2705,6,FALSE),"")</f>
        <v>Sweden</v>
      </c>
      <c r="D954" s="3">
        <f ca="1">IF(A953&lt;Settings!$B$3,VLOOKUP($A954,'List Calculations'!B$2:H$2705,7,FALSE),"")</f>
        <v>-0.793130500184686</v>
      </c>
    </row>
    <row r="955" spans="1:4" x14ac:dyDescent="0.25">
      <c r="A955">
        <f ca="1">IF(A954&lt;Settings!$B$3,A954+1,"")</f>
        <v>954</v>
      </c>
      <c r="B955" t="str">
        <f ca="1">IF(A954&lt;Settings!$B$3,VLOOKUP($A955,'List Calculations'!B$2:H$2705,5,FALSE),"")</f>
        <v>Greece</v>
      </c>
      <c r="C955" t="str">
        <f ca="1">IF(A954&lt;Settings!$B$3,VLOOKUP($A955,'List Calculations'!B$2:H$2705,6,FALSE),"")</f>
        <v>Slovenia</v>
      </c>
      <c r="D955" s="3">
        <f ca="1">IF(A954&lt;Settings!$B$3,VLOOKUP($A955,'List Calculations'!B$2:H$2705,7,FALSE),"")</f>
        <v>-0.79657478999082698</v>
      </c>
    </row>
    <row r="956" spans="1:4" x14ac:dyDescent="0.25">
      <c r="A956">
        <f ca="1">IF(A955&lt;Settings!$B$3,A955+1,"")</f>
        <v>955</v>
      </c>
      <c r="B956" t="str">
        <f ca="1">IF(A955&lt;Settings!$B$3,VLOOKUP($A956,'List Calculations'!B$2:H$2705,5,FALSE),"")</f>
        <v>Greece</v>
      </c>
      <c r="C956" t="str">
        <f ca="1">IF(A955&lt;Settings!$B$3,VLOOKUP($A956,'List Calculations'!B$2:H$2705,6,FALSE),"")</f>
        <v>Croatia</v>
      </c>
      <c r="D956" s="3">
        <f ca="1">IF(A955&lt;Settings!$B$3,VLOOKUP($A956,'List Calculations'!B$2:H$2705,7,FALSE),"")</f>
        <v>-0.80028304160062502</v>
      </c>
    </row>
    <row r="957" spans="1:4" x14ac:dyDescent="0.25">
      <c r="A957">
        <f ca="1">IF(A956&lt;Settings!$B$3,A956+1,"")</f>
        <v>956</v>
      </c>
      <c r="B957" t="str">
        <f ca="1">IF(A956&lt;Settings!$B$3,VLOOKUP($A957,'List Calculations'!B$2:H$2705,5,FALSE),"")</f>
        <v>Ireland</v>
      </c>
      <c r="C957" t="str">
        <f ca="1">IF(A956&lt;Settings!$B$3,VLOOKUP($A957,'List Calculations'!B$2:H$2705,6,FALSE),"")</f>
        <v>Portugal</v>
      </c>
      <c r="D957" s="3">
        <f ca="1">IF(A956&lt;Settings!$B$3,VLOOKUP($A957,'List Calculations'!B$2:H$2705,7,FALSE),"")</f>
        <v>-0.80035704474853497</v>
      </c>
    </row>
    <row r="958" spans="1:4" x14ac:dyDescent="0.25">
      <c r="A958">
        <f ca="1">IF(A957&lt;Settings!$B$3,A957+1,"")</f>
        <v>957</v>
      </c>
      <c r="B958" t="str">
        <f ca="1">IF(A957&lt;Settings!$B$3,VLOOKUP($A958,'List Calculations'!B$2:H$2705,5,FALSE),"")</f>
        <v>Sweden</v>
      </c>
      <c r="C958" t="str">
        <f ca="1">IF(A957&lt;Settings!$B$3,VLOOKUP($A958,'List Calculations'!B$2:H$2705,6,FALSE),"")</f>
        <v>Lithuania</v>
      </c>
      <c r="D958" s="3">
        <f ca="1">IF(A957&lt;Settings!$B$3,VLOOKUP($A958,'List Calculations'!B$2:H$2705,7,FALSE),"")</f>
        <v>-0.80311652023623503</v>
      </c>
    </row>
    <row r="959" spans="1:4" x14ac:dyDescent="0.25">
      <c r="A959">
        <f ca="1">IF(A958&lt;Settings!$B$3,A958+1,"")</f>
        <v>958</v>
      </c>
      <c r="B959" t="str">
        <f ca="1">IF(A958&lt;Settings!$B$3,VLOOKUP($A959,'List Calculations'!B$2:H$2705,5,FALSE),"")</f>
        <v>Israel</v>
      </c>
      <c r="C959" t="str">
        <f ca="1">IF(A958&lt;Settings!$B$3,VLOOKUP($A959,'List Calculations'!B$2:H$2705,6,FALSE),"")</f>
        <v>Germany</v>
      </c>
      <c r="D959" s="3">
        <f ca="1">IF(A958&lt;Settings!$B$3,VLOOKUP($A959,'List Calculations'!B$2:H$2705,7,FALSE),"")</f>
        <v>-0.80970248192827998</v>
      </c>
    </row>
    <row r="960" spans="1:4" x14ac:dyDescent="0.25">
      <c r="A960">
        <f ca="1">IF(A959&lt;Settings!$B$3,A959+1,"")</f>
        <v>959</v>
      </c>
      <c r="B960" t="str">
        <f ca="1">IF(A959&lt;Settings!$B$3,VLOOKUP($A960,'List Calculations'!B$2:H$2705,5,FALSE),"")</f>
        <v>Croatia</v>
      </c>
      <c r="C960" t="str">
        <f ca="1">IF(A959&lt;Settings!$B$3,VLOOKUP($A960,'List Calculations'!B$2:H$2705,6,FALSE),"")</f>
        <v>Greece</v>
      </c>
      <c r="D960" s="3">
        <f ca="1">IF(A959&lt;Settings!$B$3,VLOOKUP($A960,'List Calculations'!B$2:H$2705,7,FALSE),"")</f>
        <v>-0.81026748023184703</v>
      </c>
    </row>
    <row r="961" spans="1:4" x14ac:dyDescent="0.25">
      <c r="A961">
        <f ca="1">IF(A960&lt;Settings!$B$3,A960+1,"")</f>
        <v>960</v>
      </c>
      <c r="B961" t="str">
        <f ca="1">IF(A960&lt;Settings!$B$3,VLOOKUP($A961,'List Calculations'!B$2:H$2705,5,FALSE),"")</f>
        <v>France</v>
      </c>
      <c r="C961" t="str">
        <f ca="1">IF(A960&lt;Settings!$B$3,VLOOKUP($A961,'List Calculations'!B$2:H$2705,6,FALSE),"")</f>
        <v>Slovenia</v>
      </c>
      <c r="D961" s="3">
        <f ca="1">IF(A960&lt;Settings!$B$3,VLOOKUP($A961,'List Calculations'!B$2:H$2705,7,FALSE),"")</f>
        <v>-0.81070323972566005</v>
      </c>
    </row>
    <row r="962" spans="1:4" x14ac:dyDescent="0.25">
      <c r="A962">
        <f ca="1">IF(A961&lt;Settings!$B$3,A961+1,"")</f>
        <v>961</v>
      </c>
      <c r="B962" t="str">
        <f ca="1">IF(A961&lt;Settings!$B$3,VLOOKUP($A962,'List Calculations'!B$2:H$2705,5,FALSE),"")</f>
        <v>Belgium</v>
      </c>
      <c r="C962" t="str">
        <f ca="1">IF(A961&lt;Settings!$B$3,VLOOKUP($A962,'List Calculations'!B$2:H$2705,6,FALSE),"")</f>
        <v>Slovenia</v>
      </c>
      <c r="D962" s="3">
        <f ca="1">IF(A961&lt;Settings!$B$3,VLOOKUP($A962,'List Calculations'!B$2:H$2705,7,FALSE),"")</f>
        <v>-0.81115757018192503</v>
      </c>
    </row>
    <row r="963" spans="1:4" x14ac:dyDescent="0.25">
      <c r="A963">
        <f ca="1">IF(A962&lt;Settings!$B$3,A962+1,"")</f>
        <v>962</v>
      </c>
      <c r="B963" t="str">
        <f ca="1">IF(A962&lt;Settings!$B$3,VLOOKUP($A963,'List Calculations'!B$2:H$2705,5,FALSE),"")</f>
        <v>France</v>
      </c>
      <c r="C963" t="str">
        <f ca="1">IF(A962&lt;Settings!$B$3,VLOOKUP($A963,'List Calculations'!B$2:H$2705,6,FALSE),"")</f>
        <v>Hungary</v>
      </c>
      <c r="D963" s="3">
        <f ca="1">IF(A962&lt;Settings!$B$3,VLOOKUP($A963,'List Calculations'!B$2:H$2705,7,FALSE),"")</f>
        <v>-0.812571127195577</v>
      </c>
    </row>
    <row r="964" spans="1:4" x14ac:dyDescent="0.25">
      <c r="A964">
        <f ca="1">IF(A963&lt;Settings!$B$3,A963+1,"")</f>
        <v>963</v>
      </c>
      <c r="B964" t="str">
        <f ca="1">IF(A963&lt;Settings!$B$3,VLOOKUP($A964,'List Calculations'!B$2:H$2705,5,FALSE),"")</f>
        <v>Bosnia &amp; Herzegovina</v>
      </c>
      <c r="C964" t="str">
        <f ca="1">IF(A963&lt;Settings!$B$3,VLOOKUP($A964,'List Calculations'!B$2:H$2705,6,FALSE),"")</f>
        <v>Norway</v>
      </c>
      <c r="D964" s="3">
        <f ca="1">IF(A963&lt;Settings!$B$3,VLOOKUP($A964,'List Calculations'!B$2:H$2705,7,FALSE),"")</f>
        <v>-0.81354951920390595</v>
      </c>
    </row>
    <row r="965" spans="1:4" x14ac:dyDescent="0.25">
      <c r="A965">
        <f ca="1">IF(A964&lt;Settings!$B$3,A964+1,"")</f>
        <v>964</v>
      </c>
      <c r="B965" t="str">
        <f ca="1">IF(A964&lt;Settings!$B$3,VLOOKUP($A965,'List Calculations'!B$2:H$2705,5,FALSE),"")</f>
        <v>Greece</v>
      </c>
      <c r="C965" t="str">
        <f ca="1">IF(A964&lt;Settings!$B$3,VLOOKUP($A965,'List Calculations'!B$2:H$2705,6,FALSE),"")</f>
        <v>Serbia</v>
      </c>
      <c r="D965" s="3">
        <f ca="1">IF(A964&lt;Settings!$B$3,VLOOKUP($A965,'List Calculations'!B$2:H$2705,7,FALSE),"")</f>
        <v>-0.81642638558556302</v>
      </c>
    </row>
    <row r="966" spans="1:4" x14ac:dyDescent="0.25">
      <c r="A966">
        <f ca="1">IF(A965&lt;Settings!$B$3,A965+1,"")</f>
        <v>965</v>
      </c>
      <c r="B966" t="str">
        <f ca="1">IF(A965&lt;Settings!$B$3,VLOOKUP($A966,'List Calculations'!B$2:H$2705,5,FALSE),"")</f>
        <v>Croatia</v>
      </c>
      <c r="C966" t="str">
        <f ca="1">IF(A965&lt;Settings!$B$3,VLOOKUP($A966,'List Calculations'!B$2:H$2705,6,FALSE),"")</f>
        <v>Belarus</v>
      </c>
      <c r="D966" s="3">
        <f ca="1">IF(A965&lt;Settings!$B$3,VLOOKUP($A966,'List Calculations'!B$2:H$2705,7,FALSE),"")</f>
        <v>-0.81727353428794702</v>
      </c>
    </row>
    <row r="967" spans="1:4" x14ac:dyDescent="0.25">
      <c r="A967">
        <f ca="1">IF(A966&lt;Settings!$B$3,A966+1,"")</f>
        <v>966</v>
      </c>
      <c r="B967" t="str">
        <f ca="1">IF(A966&lt;Settings!$B$3,VLOOKUP($A967,'List Calculations'!B$2:H$2705,5,FALSE),"")</f>
        <v>Spain</v>
      </c>
      <c r="C967" t="str">
        <f ca="1">IF(A966&lt;Settings!$B$3,VLOOKUP($A967,'List Calculations'!B$2:H$2705,6,FALSE),"")</f>
        <v>Cyprus</v>
      </c>
      <c r="D967" s="3">
        <f ca="1">IF(A966&lt;Settings!$B$3,VLOOKUP($A967,'List Calculations'!B$2:H$2705,7,FALSE),"")</f>
        <v>-0.82201071224211997</v>
      </c>
    </row>
    <row r="968" spans="1:4" x14ac:dyDescent="0.25">
      <c r="A968">
        <f ca="1">IF(A967&lt;Settings!$B$3,A967+1,"")</f>
        <v>967</v>
      </c>
      <c r="B968" t="str">
        <f ca="1">IF(A967&lt;Settings!$B$3,VLOOKUP($A968,'List Calculations'!B$2:H$2705,5,FALSE),"")</f>
        <v>Cyprus</v>
      </c>
      <c r="C968" t="str">
        <f ca="1">IF(A967&lt;Settings!$B$3,VLOOKUP($A968,'List Calculations'!B$2:H$2705,6,FALSE),"")</f>
        <v>Slovenia</v>
      </c>
      <c r="D968" s="3">
        <f ca="1">IF(A967&lt;Settings!$B$3,VLOOKUP($A968,'List Calculations'!B$2:H$2705,7,FALSE),"")</f>
        <v>-0.82524231441686502</v>
      </c>
    </row>
    <row r="969" spans="1:4" x14ac:dyDescent="0.25">
      <c r="A969">
        <f ca="1">IF(A968&lt;Settings!$B$3,A968+1,"")</f>
        <v>968</v>
      </c>
      <c r="B969" t="str">
        <f ca="1">IF(A968&lt;Settings!$B$3,VLOOKUP($A969,'List Calculations'!B$2:H$2705,5,FALSE),"")</f>
        <v>Malta</v>
      </c>
      <c r="C969" t="str">
        <f ca="1">IF(A968&lt;Settings!$B$3,VLOOKUP($A969,'List Calculations'!B$2:H$2705,6,FALSE),"")</f>
        <v>Belgium</v>
      </c>
      <c r="D969" s="3">
        <f ca="1">IF(A968&lt;Settings!$B$3,VLOOKUP($A969,'List Calculations'!B$2:H$2705,7,FALSE),"")</f>
        <v>-0.82548574281680298</v>
      </c>
    </row>
    <row r="970" spans="1:4" x14ac:dyDescent="0.25">
      <c r="A970">
        <f ca="1">IF(A969&lt;Settings!$B$3,A969+1,"")</f>
        <v>969</v>
      </c>
      <c r="B970" t="str">
        <f ca="1">IF(A969&lt;Settings!$B$3,VLOOKUP($A970,'List Calculations'!B$2:H$2705,5,FALSE),"")</f>
        <v>Iceland</v>
      </c>
      <c r="C970" t="str">
        <f ca="1">IF(A969&lt;Settings!$B$3,VLOOKUP($A970,'List Calculations'!B$2:H$2705,6,FALSE),"")</f>
        <v>Israel</v>
      </c>
      <c r="D970" s="3">
        <f ca="1">IF(A969&lt;Settings!$B$3,VLOOKUP($A970,'List Calculations'!B$2:H$2705,7,FALSE),"")</f>
        <v>-0.82849147285333902</v>
      </c>
    </row>
    <row r="971" spans="1:4" x14ac:dyDescent="0.25">
      <c r="A971">
        <f ca="1">IF(A970&lt;Settings!$B$3,A970+1,"")</f>
        <v>970</v>
      </c>
      <c r="B971" t="str">
        <f ca="1">IF(A970&lt;Settings!$B$3,VLOOKUP($A971,'List Calculations'!B$2:H$2705,5,FALSE),"")</f>
        <v>Hungary</v>
      </c>
      <c r="C971" t="str">
        <f ca="1">IF(A970&lt;Settings!$B$3,VLOOKUP($A971,'List Calculations'!B$2:H$2705,6,FALSE),"")</f>
        <v>Latvia</v>
      </c>
      <c r="D971" s="3">
        <f ca="1">IF(A970&lt;Settings!$B$3,VLOOKUP($A971,'List Calculations'!B$2:H$2705,7,FALSE),"")</f>
        <v>-0.83527828282108796</v>
      </c>
    </row>
    <row r="972" spans="1:4" x14ac:dyDescent="0.25">
      <c r="A972">
        <f ca="1">IF(A971&lt;Settings!$B$3,A971+1,"")</f>
        <v>971</v>
      </c>
      <c r="B972" t="str">
        <f ca="1">IF(A971&lt;Settings!$B$3,VLOOKUP($A972,'List Calculations'!B$2:H$2705,5,FALSE),"")</f>
        <v>Latvia</v>
      </c>
      <c r="C972" t="str">
        <f ca="1">IF(A971&lt;Settings!$B$3,VLOOKUP($A972,'List Calculations'!B$2:H$2705,6,FALSE),"")</f>
        <v>Cyprus</v>
      </c>
      <c r="D972" s="3">
        <f ca="1">IF(A971&lt;Settings!$B$3,VLOOKUP($A972,'List Calculations'!B$2:H$2705,7,FALSE),"")</f>
        <v>-0.835658635470648</v>
      </c>
    </row>
    <row r="973" spans="1:4" x14ac:dyDescent="0.25">
      <c r="A973">
        <f ca="1">IF(A972&lt;Settings!$B$3,A972+1,"")</f>
        <v>972</v>
      </c>
      <c r="B973" t="str">
        <f ca="1">IF(A972&lt;Settings!$B$3,VLOOKUP($A973,'List Calculations'!B$2:H$2705,5,FALSE),"")</f>
        <v>Moldova</v>
      </c>
      <c r="C973" t="str">
        <f ca="1">IF(A972&lt;Settings!$B$3,VLOOKUP($A973,'List Calculations'!B$2:H$2705,6,FALSE),"")</f>
        <v>United Kingdom</v>
      </c>
      <c r="D973" s="3">
        <f ca="1">IF(A972&lt;Settings!$B$3,VLOOKUP($A973,'List Calculations'!B$2:H$2705,7,FALSE),"")</f>
        <v>-0.83781254372557301</v>
      </c>
    </row>
    <row r="974" spans="1:4" x14ac:dyDescent="0.25">
      <c r="A974">
        <f ca="1">IF(A973&lt;Settings!$B$3,A973+1,"")</f>
        <v>973</v>
      </c>
      <c r="B974" t="str">
        <f ca="1">IF(A973&lt;Settings!$B$3,VLOOKUP($A974,'List Calculations'!B$2:H$2705,5,FALSE),"")</f>
        <v>Romania</v>
      </c>
      <c r="C974" t="str">
        <f ca="1">IF(A973&lt;Settings!$B$3,VLOOKUP($A974,'List Calculations'!B$2:H$2705,6,FALSE),"")</f>
        <v>Austria</v>
      </c>
      <c r="D974" s="3">
        <f ca="1">IF(A973&lt;Settings!$B$3,VLOOKUP($A974,'List Calculations'!B$2:H$2705,7,FALSE),"")</f>
        <v>-0.84273238143092599</v>
      </c>
    </row>
    <row r="975" spans="1:4" x14ac:dyDescent="0.25">
      <c r="A975">
        <f ca="1">IF(A974&lt;Settings!$B$3,A974+1,"")</f>
        <v>974</v>
      </c>
      <c r="B975" t="str">
        <f ca="1">IF(A974&lt;Settings!$B$3,VLOOKUP($A975,'List Calculations'!B$2:H$2705,5,FALSE),"")</f>
        <v>Latvia</v>
      </c>
      <c r="C975" t="str">
        <f ca="1">IF(A974&lt;Settings!$B$3,VLOOKUP($A975,'List Calculations'!B$2:H$2705,6,FALSE),"")</f>
        <v>Spain</v>
      </c>
      <c r="D975" s="3">
        <f ca="1">IF(A974&lt;Settings!$B$3,VLOOKUP($A975,'List Calculations'!B$2:H$2705,7,FALSE),"")</f>
        <v>-0.84342024256777004</v>
      </c>
    </row>
    <row r="976" spans="1:4" x14ac:dyDescent="0.25">
      <c r="A976">
        <f ca="1">IF(A975&lt;Settings!$B$3,A975+1,"")</f>
        <v>975</v>
      </c>
      <c r="B976" t="str">
        <f ca="1">IF(A975&lt;Settings!$B$3,VLOOKUP($A976,'List Calculations'!B$2:H$2705,5,FALSE),"")</f>
        <v>Cyprus</v>
      </c>
      <c r="C976" t="str">
        <f ca="1">IF(A975&lt;Settings!$B$3,VLOOKUP($A976,'List Calculations'!B$2:H$2705,6,FALSE),"")</f>
        <v>Portugal</v>
      </c>
      <c r="D976" s="3">
        <f ca="1">IF(A975&lt;Settings!$B$3,VLOOKUP($A976,'List Calculations'!B$2:H$2705,7,FALSE),"")</f>
        <v>-0.84906572077564202</v>
      </c>
    </row>
    <row r="977" spans="1:4" x14ac:dyDescent="0.25">
      <c r="A977">
        <f ca="1">IF(A976&lt;Settings!$B$3,A976+1,"")</f>
        <v>976</v>
      </c>
      <c r="B977" t="str">
        <f ca="1">IF(A976&lt;Settings!$B$3,VLOOKUP($A977,'List Calculations'!B$2:H$2705,5,FALSE),"")</f>
        <v>Lithuania</v>
      </c>
      <c r="C977" t="str">
        <f ca="1">IF(A976&lt;Settings!$B$3,VLOOKUP($A977,'List Calculations'!B$2:H$2705,6,FALSE),"")</f>
        <v>Denmark</v>
      </c>
      <c r="D977" s="3">
        <f ca="1">IF(A976&lt;Settings!$B$3,VLOOKUP($A977,'List Calculations'!B$2:H$2705,7,FALSE),"")</f>
        <v>-0.84908690455408498</v>
      </c>
    </row>
    <row r="978" spans="1:4" x14ac:dyDescent="0.25">
      <c r="A978">
        <f ca="1">IF(A977&lt;Settings!$B$3,A977+1,"")</f>
        <v>977</v>
      </c>
      <c r="B978" t="str">
        <f ca="1">IF(A977&lt;Settings!$B$3,VLOOKUP($A978,'List Calculations'!B$2:H$2705,5,FALSE),"")</f>
        <v>Norway</v>
      </c>
      <c r="C978" t="str">
        <f ca="1">IF(A977&lt;Settings!$B$3,VLOOKUP($A978,'List Calculations'!B$2:H$2705,6,FALSE),"")</f>
        <v>Austria</v>
      </c>
      <c r="D978" s="3">
        <f ca="1">IF(A977&lt;Settings!$B$3,VLOOKUP($A978,'List Calculations'!B$2:H$2705,7,FALSE),"")</f>
        <v>-0.85134698306302303</v>
      </c>
    </row>
    <row r="979" spans="1:4" x14ac:dyDescent="0.25">
      <c r="A979">
        <f ca="1">IF(A978&lt;Settings!$B$3,A978+1,"")</f>
        <v>978</v>
      </c>
      <c r="B979" t="str">
        <f ca="1">IF(A978&lt;Settings!$B$3,VLOOKUP($A979,'List Calculations'!B$2:H$2705,5,FALSE),"")</f>
        <v>Ukraine</v>
      </c>
      <c r="C979" t="str">
        <f ca="1">IF(A978&lt;Settings!$B$3,VLOOKUP($A979,'List Calculations'!B$2:H$2705,6,FALSE),"")</f>
        <v>Belgium</v>
      </c>
      <c r="D979" s="3">
        <f ca="1">IF(A978&lt;Settings!$B$3,VLOOKUP($A979,'List Calculations'!B$2:H$2705,7,FALSE),"")</f>
        <v>-0.85185943372862805</v>
      </c>
    </row>
    <row r="980" spans="1:4" x14ac:dyDescent="0.25">
      <c r="A980">
        <f ca="1">IF(A979&lt;Settings!$B$3,A979+1,"")</f>
        <v>979</v>
      </c>
      <c r="B980" t="str">
        <f ca="1">IF(A979&lt;Settings!$B$3,VLOOKUP($A980,'List Calculations'!B$2:H$2705,5,FALSE),"")</f>
        <v>Malta</v>
      </c>
      <c r="C980" t="str">
        <f ca="1">IF(A979&lt;Settings!$B$3,VLOOKUP($A980,'List Calculations'!B$2:H$2705,6,FALSE),"")</f>
        <v>Lithuania</v>
      </c>
      <c r="D980" s="3">
        <f ca="1">IF(A979&lt;Settings!$B$3,VLOOKUP($A980,'List Calculations'!B$2:H$2705,7,FALSE),"")</f>
        <v>-0.85200932249525296</v>
      </c>
    </row>
    <row r="981" spans="1:4" x14ac:dyDescent="0.25">
      <c r="A981">
        <f ca="1">IF(A980&lt;Settings!$B$3,A980+1,"")</f>
        <v>980</v>
      </c>
      <c r="B981" t="str">
        <f ca="1">IF(A980&lt;Settings!$B$3,VLOOKUP($A981,'List Calculations'!B$2:H$2705,5,FALSE),"")</f>
        <v>Russia</v>
      </c>
      <c r="C981" t="str">
        <f ca="1">IF(A980&lt;Settings!$B$3,VLOOKUP($A981,'List Calculations'!B$2:H$2705,6,FALSE),"")</f>
        <v>Latvia</v>
      </c>
      <c r="D981" s="3">
        <f ca="1">IF(A980&lt;Settings!$B$3,VLOOKUP($A981,'List Calculations'!B$2:H$2705,7,FALSE),"")</f>
        <v>-0.85378363253241596</v>
      </c>
    </row>
    <row r="982" spans="1:4" x14ac:dyDescent="0.25">
      <c r="A982">
        <f ca="1">IF(A981&lt;Settings!$B$3,A981+1,"")</f>
        <v>981</v>
      </c>
      <c r="B982" t="str">
        <f ca="1">IF(A981&lt;Settings!$B$3,VLOOKUP($A982,'List Calculations'!B$2:H$2705,5,FALSE),"")</f>
        <v>Turkey</v>
      </c>
      <c r="C982" t="str">
        <f ca="1">IF(A981&lt;Settings!$B$3,VLOOKUP($A982,'List Calculations'!B$2:H$2705,6,FALSE),"")</f>
        <v>Norway</v>
      </c>
      <c r="D982" s="3">
        <f ca="1">IF(A981&lt;Settings!$B$3,VLOOKUP($A982,'List Calculations'!B$2:H$2705,7,FALSE),"")</f>
        <v>-0.85398239876941995</v>
      </c>
    </row>
    <row r="983" spans="1:4" x14ac:dyDescent="0.25">
      <c r="A983">
        <f ca="1">IF(A982&lt;Settings!$B$3,A982+1,"")</f>
        <v>982</v>
      </c>
      <c r="B983" t="str">
        <f ca="1">IF(A982&lt;Settings!$B$3,VLOOKUP($A983,'List Calculations'!B$2:H$2705,5,FALSE),"")</f>
        <v>Ireland</v>
      </c>
      <c r="C983" t="str">
        <f ca="1">IF(A982&lt;Settings!$B$3,VLOOKUP($A983,'List Calculations'!B$2:H$2705,6,FALSE),"")</f>
        <v>Spain</v>
      </c>
      <c r="D983" s="3">
        <f ca="1">IF(A982&lt;Settings!$B$3,VLOOKUP($A983,'List Calculations'!B$2:H$2705,7,FALSE),"")</f>
        <v>-0.85539715876270805</v>
      </c>
    </row>
    <row r="984" spans="1:4" x14ac:dyDescent="0.25">
      <c r="A984">
        <f ca="1">IF(A983&lt;Settings!$B$3,A983+1,"")</f>
        <v>983</v>
      </c>
      <c r="B984" t="str">
        <f ca="1">IF(A983&lt;Settings!$B$3,VLOOKUP($A984,'List Calculations'!B$2:H$2705,5,FALSE),"")</f>
        <v>Switzerland</v>
      </c>
      <c r="C984" t="str">
        <f ca="1">IF(A983&lt;Settings!$B$3,VLOOKUP($A984,'List Calculations'!B$2:H$2705,6,FALSE),"")</f>
        <v>Malta</v>
      </c>
      <c r="D984" s="3">
        <f ca="1">IF(A983&lt;Settings!$B$3,VLOOKUP($A984,'List Calculations'!B$2:H$2705,7,FALSE),"")</f>
        <v>-0.85735787180128897</v>
      </c>
    </row>
    <row r="985" spans="1:4" x14ac:dyDescent="0.25">
      <c r="A985">
        <f ca="1">IF(A984&lt;Settings!$B$3,A984+1,"")</f>
        <v>984</v>
      </c>
      <c r="B985" t="str">
        <f ca="1">IF(A984&lt;Settings!$B$3,VLOOKUP($A985,'List Calculations'!B$2:H$2705,5,FALSE),"")</f>
        <v>Bosnia &amp; Herzegovina</v>
      </c>
      <c r="C985" t="str">
        <f ca="1">IF(A984&lt;Settings!$B$3,VLOOKUP($A985,'List Calculations'!B$2:H$2705,6,FALSE),"")</f>
        <v>Belgium</v>
      </c>
      <c r="D985" s="3">
        <f ca="1">IF(A984&lt;Settings!$B$3,VLOOKUP($A985,'List Calculations'!B$2:H$2705,7,FALSE),"")</f>
        <v>-0.86155506311503405</v>
      </c>
    </row>
    <row r="986" spans="1:4" x14ac:dyDescent="0.25">
      <c r="A986">
        <f ca="1">IF(A985&lt;Settings!$B$3,A985+1,"")</f>
        <v>985</v>
      </c>
      <c r="B986" t="str">
        <f ca="1">IF(A985&lt;Settings!$B$3,VLOOKUP($A986,'List Calculations'!B$2:H$2705,5,FALSE),"")</f>
        <v>Slovenia</v>
      </c>
      <c r="C986" t="str">
        <f ca="1">IF(A985&lt;Settings!$B$3,VLOOKUP($A986,'List Calculations'!B$2:H$2705,6,FALSE),"")</f>
        <v>Ukraine</v>
      </c>
      <c r="D986" s="3">
        <f ca="1">IF(A985&lt;Settings!$B$3,VLOOKUP($A986,'List Calculations'!B$2:H$2705,7,FALSE),"")</f>
        <v>-0.86232787046169501</v>
      </c>
    </row>
    <row r="987" spans="1:4" x14ac:dyDescent="0.25">
      <c r="A987">
        <f ca="1">IF(A986&lt;Settings!$B$3,A986+1,"")</f>
        <v>986</v>
      </c>
      <c r="B987" t="str">
        <f ca="1">IF(A986&lt;Settings!$B$3,VLOOKUP($A987,'List Calculations'!B$2:H$2705,5,FALSE),"")</f>
        <v>Albania</v>
      </c>
      <c r="C987" t="str">
        <f ca="1">IF(A986&lt;Settings!$B$3,VLOOKUP($A987,'List Calculations'!B$2:H$2705,6,FALSE),"")</f>
        <v>Poland</v>
      </c>
      <c r="D987" s="3">
        <f ca="1">IF(A986&lt;Settings!$B$3,VLOOKUP($A987,'List Calculations'!B$2:H$2705,7,FALSE),"")</f>
        <v>-0.86486017098523904</v>
      </c>
    </row>
    <row r="988" spans="1:4" x14ac:dyDescent="0.25">
      <c r="A988">
        <f ca="1">IF(A987&lt;Settings!$B$3,A987+1,"")</f>
        <v>987</v>
      </c>
      <c r="B988" t="str">
        <f ca="1">IF(A987&lt;Settings!$B$3,VLOOKUP($A988,'List Calculations'!B$2:H$2705,5,FALSE),"")</f>
        <v>Austria</v>
      </c>
      <c r="C988" t="str">
        <f ca="1">IF(A987&lt;Settings!$B$3,VLOOKUP($A988,'List Calculations'!B$2:H$2705,6,FALSE),"")</f>
        <v>Norway</v>
      </c>
      <c r="D988" s="3">
        <f ca="1">IF(A987&lt;Settings!$B$3,VLOOKUP($A988,'List Calculations'!B$2:H$2705,7,FALSE),"")</f>
        <v>-0.86574064610744506</v>
      </c>
    </row>
    <row r="989" spans="1:4" x14ac:dyDescent="0.25">
      <c r="A989">
        <f ca="1">IF(A988&lt;Settings!$B$3,A988+1,"")</f>
        <v>988</v>
      </c>
      <c r="B989" t="str">
        <f ca="1">IF(A988&lt;Settings!$B$3,VLOOKUP($A989,'List Calculations'!B$2:H$2705,5,FALSE),"")</f>
        <v>Cyprus</v>
      </c>
      <c r="C989" t="str">
        <f ca="1">IF(A988&lt;Settings!$B$3,VLOOKUP($A989,'List Calculations'!B$2:H$2705,6,FALSE),"")</f>
        <v>Belgium</v>
      </c>
      <c r="D989" s="3">
        <f ca="1">IF(A988&lt;Settings!$B$3,VLOOKUP($A989,'List Calculations'!B$2:H$2705,7,FALSE),"")</f>
        <v>-0.87072079630340804</v>
      </c>
    </row>
    <row r="990" spans="1:4" x14ac:dyDescent="0.25">
      <c r="A990">
        <f ca="1">IF(A989&lt;Settings!$B$3,A989+1,"")</f>
        <v>989</v>
      </c>
      <c r="B990" t="str">
        <f ca="1">IF(A989&lt;Settings!$B$3,VLOOKUP($A990,'List Calculations'!B$2:H$2705,5,FALSE),"")</f>
        <v>Lithuania</v>
      </c>
      <c r="C990" t="str">
        <f ca="1">IF(A989&lt;Settings!$B$3,VLOOKUP($A990,'List Calculations'!B$2:H$2705,6,FALSE),"")</f>
        <v>Austria</v>
      </c>
      <c r="D990" s="3">
        <f ca="1">IF(A989&lt;Settings!$B$3,VLOOKUP($A990,'List Calculations'!B$2:H$2705,7,FALSE),"")</f>
        <v>-0.870816808545676</v>
      </c>
    </row>
    <row r="991" spans="1:4" x14ac:dyDescent="0.25">
      <c r="A991">
        <f ca="1">IF(A990&lt;Settings!$B$3,A990+1,"")</f>
        <v>990</v>
      </c>
      <c r="B991" t="str">
        <f ca="1">IF(A990&lt;Settings!$B$3,VLOOKUP($A991,'List Calculations'!B$2:H$2705,5,FALSE),"")</f>
        <v>Montenegro</v>
      </c>
      <c r="C991" t="str">
        <f ca="1">IF(A990&lt;Settings!$B$3,VLOOKUP($A991,'List Calculations'!B$2:H$2705,6,FALSE),"")</f>
        <v>Moldova</v>
      </c>
      <c r="D991" s="3">
        <f ca="1">IF(A990&lt;Settings!$B$3,VLOOKUP($A991,'List Calculations'!B$2:H$2705,7,FALSE),"")</f>
        <v>-0.87265932795882595</v>
      </c>
    </row>
    <row r="992" spans="1:4" x14ac:dyDescent="0.25">
      <c r="A992">
        <f ca="1">IF(A991&lt;Settings!$B$3,A991+1,"")</f>
        <v>991</v>
      </c>
      <c r="B992" t="str">
        <f ca="1">IF(A991&lt;Settings!$B$3,VLOOKUP($A992,'List Calculations'!B$2:H$2705,5,FALSE),"")</f>
        <v>Cyprus</v>
      </c>
      <c r="C992" t="str">
        <f ca="1">IF(A991&lt;Settings!$B$3,VLOOKUP($A992,'List Calculations'!B$2:H$2705,6,FALSE),"")</f>
        <v>Iceland</v>
      </c>
      <c r="D992" s="3">
        <f ca="1">IF(A991&lt;Settings!$B$3,VLOOKUP($A992,'List Calculations'!B$2:H$2705,7,FALSE),"")</f>
        <v>-0.87285234295292102</v>
      </c>
    </row>
    <row r="993" spans="1:4" x14ac:dyDescent="0.25">
      <c r="A993">
        <f ca="1">IF(A992&lt;Settings!$B$3,A992+1,"")</f>
        <v>992</v>
      </c>
      <c r="B993" t="str">
        <f ca="1">IF(A992&lt;Settings!$B$3,VLOOKUP($A993,'List Calculations'!B$2:H$2705,5,FALSE),"")</f>
        <v>Croatia</v>
      </c>
      <c r="C993" t="str">
        <f ca="1">IF(A992&lt;Settings!$B$3,VLOOKUP($A993,'List Calculations'!B$2:H$2705,6,FALSE),"")</f>
        <v>Turkey</v>
      </c>
      <c r="D993" s="3">
        <f ca="1">IF(A992&lt;Settings!$B$3,VLOOKUP($A993,'List Calculations'!B$2:H$2705,7,FALSE),"")</f>
        <v>-0.87550699588240699</v>
      </c>
    </row>
    <row r="994" spans="1:4" x14ac:dyDescent="0.25">
      <c r="A994">
        <f ca="1">IF(A993&lt;Settings!$B$3,A993+1,"")</f>
        <v>993</v>
      </c>
      <c r="B994" t="str">
        <f ca="1">IF(A993&lt;Settings!$B$3,VLOOKUP($A994,'List Calculations'!B$2:H$2705,5,FALSE),"")</f>
        <v>Malta</v>
      </c>
      <c r="C994" t="str">
        <f ca="1">IF(A993&lt;Settings!$B$3,VLOOKUP($A994,'List Calculations'!B$2:H$2705,6,FALSE),"")</f>
        <v>Finland</v>
      </c>
      <c r="D994" s="3">
        <f ca="1">IF(A993&lt;Settings!$B$3,VLOOKUP($A994,'List Calculations'!B$2:H$2705,7,FALSE),"")</f>
        <v>-0.87705686432362795</v>
      </c>
    </row>
    <row r="995" spans="1:4" x14ac:dyDescent="0.25">
      <c r="A995">
        <f ca="1">IF(A994&lt;Settings!$B$3,A994+1,"")</f>
        <v>994</v>
      </c>
      <c r="B995" t="str">
        <f ca="1">IF(A994&lt;Settings!$B$3,VLOOKUP($A995,'List Calculations'!B$2:H$2705,5,FALSE),"")</f>
        <v>Russia</v>
      </c>
      <c r="C995" t="str">
        <f ca="1">IF(A994&lt;Settings!$B$3,VLOOKUP($A995,'List Calculations'!B$2:H$2705,6,FALSE),"")</f>
        <v>Spain</v>
      </c>
      <c r="D995" s="3">
        <f ca="1">IF(A994&lt;Settings!$B$3,VLOOKUP($A995,'List Calculations'!B$2:H$2705,7,FALSE),"")</f>
        <v>-0.88094470555578097</v>
      </c>
    </row>
    <row r="996" spans="1:4" x14ac:dyDescent="0.25">
      <c r="A996">
        <f ca="1">IF(A995&lt;Settings!$B$3,A995+1,"")</f>
        <v>995</v>
      </c>
      <c r="B996" t="str">
        <f ca="1">IF(A995&lt;Settings!$B$3,VLOOKUP($A996,'List Calculations'!B$2:H$2705,5,FALSE),"")</f>
        <v>Belarus</v>
      </c>
      <c r="C996" t="str">
        <f ca="1">IF(A995&lt;Settings!$B$3,VLOOKUP($A996,'List Calculations'!B$2:H$2705,6,FALSE),"")</f>
        <v>Iceland</v>
      </c>
      <c r="D996" s="3">
        <f ca="1">IF(A995&lt;Settings!$B$3,VLOOKUP($A996,'List Calculations'!B$2:H$2705,7,FALSE),"")</f>
        <v>-0.88338700078682597</v>
      </c>
    </row>
    <row r="997" spans="1:4" x14ac:dyDescent="0.25">
      <c r="A997">
        <f ca="1">IF(A996&lt;Settings!$B$3,A996+1,"")</f>
        <v>996</v>
      </c>
      <c r="B997" t="str">
        <f ca="1">IF(A996&lt;Settings!$B$3,VLOOKUP($A997,'List Calculations'!B$2:H$2705,5,FALSE),"")</f>
        <v>Malta</v>
      </c>
      <c r="C997" t="str">
        <f ca="1">IF(A996&lt;Settings!$B$3,VLOOKUP($A997,'List Calculations'!B$2:H$2705,6,FALSE),"")</f>
        <v>Germany</v>
      </c>
      <c r="D997" s="3">
        <f ca="1">IF(A996&lt;Settings!$B$3,VLOOKUP($A997,'List Calculations'!B$2:H$2705,7,FALSE),"")</f>
        <v>-0.88361212271853395</v>
      </c>
    </row>
    <row r="998" spans="1:4" x14ac:dyDescent="0.25">
      <c r="A998">
        <f ca="1">IF(A997&lt;Settings!$B$3,A997+1,"")</f>
        <v>997</v>
      </c>
      <c r="B998" t="str">
        <f ca="1">IF(A997&lt;Settings!$B$3,VLOOKUP($A998,'List Calculations'!B$2:H$2705,5,FALSE),"")</f>
        <v>Spain</v>
      </c>
      <c r="C998" t="str">
        <f ca="1">IF(A997&lt;Settings!$B$3,VLOOKUP($A998,'List Calculations'!B$2:H$2705,6,FALSE),"")</f>
        <v>Latvia</v>
      </c>
      <c r="D998" s="3">
        <f ca="1">IF(A997&lt;Settings!$B$3,VLOOKUP($A998,'List Calculations'!B$2:H$2705,7,FALSE),"")</f>
        <v>-0.88575203161610605</v>
      </c>
    </row>
    <row r="999" spans="1:4" x14ac:dyDescent="0.25">
      <c r="A999">
        <f ca="1">IF(A998&lt;Settings!$B$3,A998+1,"")</f>
        <v>998</v>
      </c>
      <c r="B999" t="str">
        <f ca="1">IF(A998&lt;Settings!$B$3,VLOOKUP($A999,'List Calculations'!B$2:H$2705,5,FALSE),"")</f>
        <v>Cyprus</v>
      </c>
      <c r="C999" t="str">
        <f ca="1">IF(A998&lt;Settings!$B$3,VLOOKUP($A999,'List Calculations'!B$2:H$2705,6,FALSE),"")</f>
        <v>Sweden</v>
      </c>
      <c r="D999" s="3">
        <f ca="1">IF(A998&lt;Settings!$B$3,VLOOKUP($A999,'List Calculations'!B$2:H$2705,7,FALSE),"")</f>
        <v>-0.88657048075414502</v>
      </c>
    </row>
    <row r="1000" spans="1:4" x14ac:dyDescent="0.25">
      <c r="A1000">
        <f ca="1">IF(A999&lt;Settings!$B$3,A999+1,"")</f>
        <v>999</v>
      </c>
      <c r="B1000" t="str">
        <f ca="1">IF(A999&lt;Settings!$B$3,VLOOKUP($A1000,'List Calculations'!B$2:H$2705,5,FALSE),"")</f>
        <v>Netherlands</v>
      </c>
      <c r="C1000" t="str">
        <f ca="1">IF(A999&lt;Settings!$B$3,VLOOKUP($A1000,'List Calculations'!B$2:H$2705,6,FALSE),"")</f>
        <v>Lithuania</v>
      </c>
      <c r="D1000" s="3">
        <f ca="1">IF(A999&lt;Settings!$B$3,VLOOKUP($A1000,'List Calculations'!B$2:H$2705,7,FALSE),"")</f>
        <v>-0.89039967544059295</v>
      </c>
    </row>
    <row r="1001" spans="1:4" x14ac:dyDescent="0.25">
      <c r="A1001">
        <f ca="1">IF(A1000&lt;Settings!$B$3,A1000+1,"")</f>
        <v>1000</v>
      </c>
      <c r="B1001" t="str">
        <f ca="1">IF(A1000&lt;Settings!$B$3,VLOOKUP($A1001,'List Calculations'!B$2:H$2705,5,FALSE),"")</f>
        <v>Bosnia &amp; Herzegovina</v>
      </c>
      <c r="C1001" t="str">
        <f ca="1">IF(A1000&lt;Settings!$B$3,VLOOKUP($A1001,'List Calculations'!B$2:H$2705,6,FALSE),"")</f>
        <v>Ukraine</v>
      </c>
      <c r="D1001" s="3">
        <f ca="1">IF(A1000&lt;Settings!$B$3,VLOOKUP($A1001,'List Calculations'!B$2:H$2705,7,FALSE),"")</f>
        <v>-0.89332660645240802</v>
      </c>
    </row>
    <row r="1002" spans="1:4" x14ac:dyDescent="0.25">
      <c r="A1002">
        <f ca="1">IF(A1001&lt;Settings!$B$3,A1001+1,"")</f>
        <v>1001</v>
      </c>
      <c r="B1002" t="str">
        <f ca="1">IF(A1001&lt;Settings!$B$3,VLOOKUP($A1002,'List Calculations'!B$2:H$2705,5,FALSE),"")</f>
        <v>FYR Macedonia</v>
      </c>
      <c r="C1002" t="str">
        <f ca="1">IF(A1001&lt;Settings!$B$3,VLOOKUP($A1002,'List Calculations'!B$2:H$2705,6,FALSE),"")</f>
        <v>Israel</v>
      </c>
      <c r="D1002" s="3">
        <f ca="1">IF(A1001&lt;Settings!$B$3,VLOOKUP($A1002,'List Calculations'!B$2:H$2705,7,FALSE),"")</f>
        <v>-0.89685200842200796</v>
      </c>
    </row>
    <row r="1003" spans="1:4" x14ac:dyDescent="0.25">
      <c r="A1003">
        <f ca="1">IF(A1002&lt;Settings!$B$3,A1002+1,"")</f>
        <v>1002</v>
      </c>
      <c r="B1003" t="str">
        <f ca="1">IF(A1002&lt;Settings!$B$3,VLOOKUP($A1003,'List Calculations'!B$2:H$2705,5,FALSE),"")</f>
        <v>Israel</v>
      </c>
      <c r="C1003" t="str">
        <f ca="1">IF(A1002&lt;Settings!$B$3,VLOOKUP($A1003,'List Calculations'!B$2:H$2705,6,FALSE),"")</f>
        <v>FYR Macedonia</v>
      </c>
      <c r="D1003" s="3">
        <f ca="1">IF(A1002&lt;Settings!$B$3,VLOOKUP($A1003,'List Calculations'!B$2:H$2705,7,FALSE),"")</f>
        <v>-0.89816858803564603</v>
      </c>
    </row>
    <row r="1004" spans="1:4" x14ac:dyDescent="0.25">
      <c r="A1004">
        <f ca="1">IF(A1003&lt;Settings!$B$3,A1003+1,"")</f>
        <v>1003</v>
      </c>
      <c r="B1004" t="str">
        <f ca="1">IF(A1003&lt;Settings!$B$3,VLOOKUP($A1004,'List Calculations'!B$2:H$2705,5,FALSE),"")</f>
        <v>Austria</v>
      </c>
      <c r="C1004" t="str">
        <f ca="1">IF(A1003&lt;Settings!$B$3,VLOOKUP($A1004,'List Calculations'!B$2:H$2705,6,FALSE),"")</f>
        <v>Moldova</v>
      </c>
      <c r="D1004" s="3">
        <f ca="1">IF(A1003&lt;Settings!$B$3,VLOOKUP($A1004,'List Calculations'!B$2:H$2705,7,FALSE),"")</f>
        <v>-0.89915009756576902</v>
      </c>
    </row>
    <row r="1005" spans="1:4" x14ac:dyDescent="0.25">
      <c r="A1005">
        <f ca="1">IF(A1004&lt;Settings!$B$3,A1004+1,"")</f>
        <v>1004</v>
      </c>
      <c r="B1005" t="str">
        <f ca="1">IF(A1004&lt;Settings!$B$3,VLOOKUP($A1005,'List Calculations'!B$2:H$2705,5,FALSE),"")</f>
        <v>Russia</v>
      </c>
      <c r="C1005" t="str">
        <f ca="1">IF(A1004&lt;Settings!$B$3,VLOOKUP($A1005,'List Calculations'!B$2:H$2705,6,FALSE),"")</f>
        <v>Hungary</v>
      </c>
      <c r="D1005" s="3">
        <f ca="1">IF(A1004&lt;Settings!$B$3,VLOOKUP($A1005,'List Calculations'!B$2:H$2705,7,FALSE),"")</f>
        <v>-0.90582465411903501</v>
      </c>
    </row>
    <row r="1006" spans="1:4" x14ac:dyDescent="0.25">
      <c r="A1006">
        <f ca="1">IF(A1005&lt;Settings!$B$3,A1005+1,"")</f>
        <v>1005</v>
      </c>
      <c r="B1006" t="str">
        <f ca="1">IF(A1005&lt;Settings!$B$3,VLOOKUP($A1006,'List Calculations'!B$2:H$2705,5,FALSE),"")</f>
        <v>Slovenia</v>
      </c>
      <c r="C1006" t="str">
        <f ca="1">IF(A1005&lt;Settings!$B$3,VLOOKUP($A1006,'List Calculations'!B$2:H$2705,6,FALSE),"")</f>
        <v>Israel</v>
      </c>
      <c r="D1006" s="3">
        <f ca="1">IF(A1005&lt;Settings!$B$3,VLOOKUP($A1006,'List Calculations'!B$2:H$2705,7,FALSE),"")</f>
        <v>-0.90616700177359599</v>
      </c>
    </row>
    <row r="1007" spans="1:4" x14ac:dyDescent="0.25">
      <c r="A1007">
        <f ca="1">IF(A1006&lt;Settings!$B$3,A1006+1,"")</f>
        <v>1006</v>
      </c>
      <c r="B1007" t="str">
        <f ca="1">IF(A1006&lt;Settings!$B$3,VLOOKUP($A1007,'List Calculations'!B$2:H$2705,5,FALSE),"")</f>
        <v>Poland</v>
      </c>
      <c r="C1007" t="str">
        <f ca="1">IF(A1006&lt;Settings!$B$3,VLOOKUP($A1007,'List Calculations'!B$2:H$2705,6,FALSE),"")</f>
        <v>Moldova</v>
      </c>
      <c r="D1007" s="3">
        <f ca="1">IF(A1006&lt;Settings!$B$3,VLOOKUP($A1007,'List Calculations'!B$2:H$2705,7,FALSE),"")</f>
        <v>-0.91119625034900997</v>
      </c>
    </row>
    <row r="1008" spans="1:4" x14ac:dyDescent="0.25">
      <c r="A1008">
        <f ca="1">IF(A1007&lt;Settings!$B$3,A1007+1,"")</f>
        <v>1007</v>
      </c>
      <c r="B1008" t="str">
        <f ca="1">IF(A1007&lt;Settings!$B$3,VLOOKUP($A1008,'List Calculations'!B$2:H$2705,5,FALSE),"")</f>
        <v>Switzerland</v>
      </c>
      <c r="C1008" t="str">
        <f ca="1">IF(A1007&lt;Settings!$B$3,VLOOKUP($A1008,'List Calculations'!B$2:H$2705,6,FALSE),"")</f>
        <v>Cyprus</v>
      </c>
      <c r="D1008" s="3">
        <f ca="1">IF(A1007&lt;Settings!$B$3,VLOOKUP($A1008,'List Calculations'!B$2:H$2705,7,FALSE),"")</f>
        <v>-0.91172839634552605</v>
      </c>
    </row>
    <row r="1009" spans="1:4" x14ac:dyDescent="0.25">
      <c r="A1009">
        <f ca="1">IF(A1008&lt;Settings!$B$3,A1008+1,"")</f>
        <v>1008</v>
      </c>
      <c r="B1009" t="str">
        <f ca="1">IF(A1008&lt;Settings!$B$3,VLOOKUP($A1009,'List Calculations'!B$2:H$2705,5,FALSE),"")</f>
        <v>Lithuania</v>
      </c>
      <c r="C1009" t="str">
        <f ca="1">IF(A1008&lt;Settings!$B$3,VLOOKUP($A1009,'List Calculations'!B$2:H$2705,6,FALSE),"")</f>
        <v>Portugal</v>
      </c>
      <c r="D1009" s="3">
        <f ca="1">IF(A1008&lt;Settings!$B$3,VLOOKUP($A1009,'List Calculations'!B$2:H$2705,7,FALSE),"")</f>
        <v>-0.91345469323366901</v>
      </c>
    </row>
    <row r="1010" spans="1:4" x14ac:dyDescent="0.25">
      <c r="A1010">
        <f ca="1">IF(A1009&lt;Settings!$B$3,A1009+1,"")</f>
        <v>1009</v>
      </c>
      <c r="B1010" t="str">
        <f ca="1">IF(A1009&lt;Settings!$B$3,VLOOKUP($A1010,'List Calculations'!B$2:H$2705,5,FALSE),"")</f>
        <v>Portugal</v>
      </c>
      <c r="C1010" t="str">
        <f ca="1">IF(A1009&lt;Settings!$B$3,VLOOKUP($A1010,'List Calculations'!B$2:H$2705,6,FALSE),"")</f>
        <v>Cyprus</v>
      </c>
      <c r="D1010" s="3">
        <f ca="1">IF(A1009&lt;Settings!$B$3,VLOOKUP($A1010,'List Calculations'!B$2:H$2705,7,FALSE),"")</f>
        <v>-0.91459027516713598</v>
      </c>
    </row>
    <row r="1011" spans="1:4" x14ac:dyDescent="0.25">
      <c r="A1011">
        <f ca="1">IF(A1010&lt;Settings!$B$3,A1010+1,"")</f>
        <v>1010</v>
      </c>
      <c r="B1011" t="str">
        <f ca="1">IF(A1010&lt;Settings!$B$3,VLOOKUP($A1011,'List Calculations'!B$2:H$2705,5,FALSE),"")</f>
        <v>Norway</v>
      </c>
      <c r="C1011" t="str">
        <f ca="1">IF(A1010&lt;Settings!$B$3,VLOOKUP($A1011,'List Calculations'!B$2:H$2705,6,FALSE),"")</f>
        <v>Albania</v>
      </c>
      <c r="D1011" s="3">
        <f ca="1">IF(A1010&lt;Settings!$B$3,VLOOKUP($A1011,'List Calculations'!B$2:H$2705,7,FALSE),"")</f>
        <v>-0.91479913206261498</v>
      </c>
    </row>
    <row r="1012" spans="1:4" x14ac:dyDescent="0.25">
      <c r="A1012">
        <f ca="1">IF(A1011&lt;Settings!$B$3,A1011+1,"")</f>
        <v>1011</v>
      </c>
      <c r="B1012" t="str">
        <f ca="1">IF(A1011&lt;Settings!$B$3,VLOOKUP($A1012,'List Calculations'!B$2:H$2705,5,FALSE),"")</f>
        <v>Ireland</v>
      </c>
      <c r="C1012" t="str">
        <f ca="1">IF(A1011&lt;Settings!$B$3,VLOOKUP($A1012,'List Calculations'!B$2:H$2705,6,FALSE),"")</f>
        <v>Moldova</v>
      </c>
      <c r="D1012" s="3">
        <f ca="1">IF(A1011&lt;Settings!$B$3,VLOOKUP($A1012,'List Calculations'!B$2:H$2705,7,FALSE),"")</f>
        <v>-0.920440553929189</v>
      </c>
    </row>
    <row r="1013" spans="1:4" x14ac:dyDescent="0.25">
      <c r="A1013">
        <f ca="1">IF(A1012&lt;Settings!$B$3,A1012+1,"")</f>
        <v>1012</v>
      </c>
      <c r="B1013" t="str">
        <f ca="1">IF(A1012&lt;Settings!$B$3,VLOOKUP($A1013,'List Calculations'!B$2:H$2705,5,FALSE),"")</f>
        <v>Belarus</v>
      </c>
      <c r="C1013" t="str">
        <f ca="1">IF(A1012&lt;Settings!$B$3,VLOOKUP($A1013,'List Calculations'!B$2:H$2705,6,FALSE),"")</f>
        <v>Germany</v>
      </c>
      <c r="D1013" s="3">
        <f ca="1">IF(A1012&lt;Settings!$B$3,VLOOKUP($A1013,'List Calculations'!B$2:H$2705,7,FALSE),"")</f>
        <v>-0.92326189156938598</v>
      </c>
    </row>
    <row r="1014" spans="1:4" x14ac:dyDescent="0.25">
      <c r="A1014">
        <f ca="1">IF(A1013&lt;Settings!$B$3,A1013+1,"")</f>
        <v>1013</v>
      </c>
      <c r="B1014" t="str">
        <f ca="1">IF(A1013&lt;Settings!$B$3,VLOOKUP($A1014,'List Calculations'!B$2:H$2705,5,FALSE),"")</f>
        <v>Switzerland</v>
      </c>
      <c r="C1014" t="str">
        <f ca="1">IF(A1013&lt;Settings!$B$3,VLOOKUP($A1014,'List Calculations'!B$2:H$2705,6,FALSE),"")</f>
        <v>Yugoslavia</v>
      </c>
      <c r="D1014" s="3">
        <f ca="1">IF(A1013&lt;Settings!$B$3,VLOOKUP($A1014,'List Calculations'!B$2:H$2705,7,FALSE),"")</f>
        <v>-0.92418748644238802</v>
      </c>
    </row>
    <row r="1015" spans="1:4" x14ac:dyDescent="0.25">
      <c r="A1015">
        <f ca="1">IF(A1014&lt;Settings!$B$3,A1014+1,"")</f>
        <v>1014</v>
      </c>
      <c r="B1015" t="str">
        <f ca="1">IF(A1014&lt;Settings!$B$3,VLOOKUP($A1015,'List Calculations'!B$2:H$2705,5,FALSE),"")</f>
        <v>Estonia</v>
      </c>
      <c r="C1015" t="str">
        <f ca="1">IF(A1014&lt;Settings!$B$3,VLOOKUP($A1015,'List Calculations'!B$2:H$2705,6,FALSE),"")</f>
        <v>Slovenia</v>
      </c>
      <c r="D1015" s="3">
        <f ca="1">IF(A1014&lt;Settings!$B$3,VLOOKUP($A1015,'List Calculations'!B$2:H$2705,7,FALSE),"")</f>
        <v>-0.92605772934357899</v>
      </c>
    </row>
    <row r="1016" spans="1:4" x14ac:dyDescent="0.25">
      <c r="A1016">
        <f ca="1">IF(A1015&lt;Settings!$B$3,A1015+1,"")</f>
        <v>1015</v>
      </c>
      <c r="B1016" t="str">
        <f ca="1">IF(A1015&lt;Settings!$B$3,VLOOKUP($A1016,'List Calculations'!B$2:H$2705,5,FALSE),"")</f>
        <v>Cyprus</v>
      </c>
      <c r="C1016" t="str">
        <f ca="1">IF(A1015&lt;Settings!$B$3,VLOOKUP($A1016,'List Calculations'!B$2:H$2705,6,FALSE),"")</f>
        <v>Denmark</v>
      </c>
      <c r="D1016" s="3">
        <f ca="1">IF(A1015&lt;Settings!$B$3,VLOOKUP($A1016,'List Calculations'!B$2:H$2705,7,FALSE),"")</f>
        <v>-0.92698045529014905</v>
      </c>
    </row>
    <row r="1017" spans="1:4" x14ac:dyDescent="0.25">
      <c r="A1017">
        <f ca="1">IF(A1016&lt;Settings!$B$3,A1016+1,"")</f>
        <v>1016</v>
      </c>
      <c r="B1017" t="str">
        <f ca="1">IF(A1016&lt;Settings!$B$3,VLOOKUP($A1017,'List Calculations'!B$2:H$2705,5,FALSE),"")</f>
        <v>Moldova</v>
      </c>
      <c r="C1017" t="str">
        <f ca="1">IF(A1016&lt;Settings!$B$3,VLOOKUP($A1017,'List Calculations'!B$2:H$2705,6,FALSE),"")</f>
        <v>Israel</v>
      </c>
      <c r="D1017" s="3">
        <f ca="1">IF(A1016&lt;Settings!$B$3,VLOOKUP($A1017,'List Calculations'!B$2:H$2705,7,FALSE),"")</f>
        <v>-0.92834292593599299</v>
      </c>
    </row>
    <row r="1018" spans="1:4" x14ac:dyDescent="0.25">
      <c r="A1018">
        <f ca="1">IF(A1017&lt;Settings!$B$3,A1017+1,"")</f>
        <v>1017</v>
      </c>
      <c r="B1018" t="str">
        <f ca="1">IF(A1017&lt;Settings!$B$3,VLOOKUP($A1018,'List Calculations'!B$2:H$2705,5,FALSE),"")</f>
        <v>Hungary</v>
      </c>
      <c r="C1018" t="str">
        <f ca="1">IF(A1017&lt;Settings!$B$3,VLOOKUP($A1018,'List Calculations'!B$2:H$2705,6,FALSE),"")</f>
        <v>Moldova</v>
      </c>
      <c r="D1018" s="3">
        <f ca="1">IF(A1017&lt;Settings!$B$3,VLOOKUP($A1018,'List Calculations'!B$2:H$2705,7,FALSE),"")</f>
        <v>-0.93030896272797603</v>
      </c>
    </row>
    <row r="1019" spans="1:4" x14ac:dyDescent="0.25">
      <c r="A1019">
        <f ca="1">IF(A1018&lt;Settings!$B$3,A1018+1,"")</f>
        <v>1018</v>
      </c>
      <c r="B1019" t="str">
        <f ca="1">IF(A1018&lt;Settings!$B$3,VLOOKUP($A1019,'List Calculations'!B$2:H$2705,5,FALSE),"")</f>
        <v>FYR Macedonia</v>
      </c>
      <c r="C1019" t="str">
        <f ca="1">IF(A1018&lt;Settings!$B$3,VLOOKUP($A1019,'List Calculations'!B$2:H$2705,6,FALSE),"")</f>
        <v>Finland</v>
      </c>
      <c r="D1019" s="3">
        <f ca="1">IF(A1018&lt;Settings!$B$3,VLOOKUP($A1019,'List Calculations'!B$2:H$2705,7,FALSE),"")</f>
        <v>-0.93068955397829001</v>
      </c>
    </row>
    <row r="1020" spans="1:4" x14ac:dyDescent="0.25">
      <c r="A1020">
        <f ca="1">IF(A1019&lt;Settings!$B$3,A1019+1,"")</f>
        <v>1019</v>
      </c>
      <c r="B1020" t="str">
        <f ca="1">IF(A1019&lt;Settings!$B$3,VLOOKUP($A1020,'List Calculations'!B$2:H$2705,5,FALSE),"")</f>
        <v>Lithuania</v>
      </c>
      <c r="C1020" t="str">
        <f ca="1">IF(A1019&lt;Settings!$B$3,VLOOKUP($A1020,'List Calculations'!B$2:H$2705,6,FALSE),"")</f>
        <v>Germany</v>
      </c>
      <c r="D1020" s="3">
        <f ca="1">IF(A1019&lt;Settings!$B$3,VLOOKUP($A1020,'List Calculations'!B$2:H$2705,7,FALSE),"")</f>
        <v>-0.93450113972923998</v>
      </c>
    </row>
    <row r="1021" spans="1:4" x14ac:dyDescent="0.25">
      <c r="A1021">
        <f ca="1">IF(A1020&lt;Settings!$B$3,A1020+1,"")</f>
        <v>1020</v>
      </c>
      <c r="B1021" t="str">
        <f ca="1">IF(A1020&lt;Settings!$B$3,VLOOKUP($A1021,'List Calculations'!B$2:H$2705,5,FALSE),"")</f>
        <v>Switzerland</v>
      </c>
      <c r="C1021" t="str">
        <f ca="1">IF(A1020&lt;Settings!$B$3,VLOOKUP($A1021,'List Calculations'!B$2:H$2705,6,FALSE),"")</f>
        <v>Poland</v>
      </c>
      <c r="D1021" s="3">
        <f ca="1">IF(A1020&lt;Settings!$B$3,VLOOKUP($A1021,'List Calculations'!B$2:H$2705,7,FALSE),"")</f>
        <v>-0.93612743097765105</v>
      </c>
    </row>
    <row r="1022" spans="1:4" x14ac:dyDescent="0.25">
      <c r="A1022">
        <f ca="1">IF(A1021&lt;Settings!$B$3,A1021+1,"")</f>
        <v>1021</v>
      </c>
      <c r="B1022" t="str">
        <f ca="1">IF(A1021&lt;Settings!$B$3,VLOOKUP($A1022,'List Calculations'!B$2:H$2705,5,FALSE),"")</f>
        <v>Belarus</v>
      </c>
      <c r="C1022" t="str">
        <f ca="1">IF(A1021&lt;Settings!$B$3,VLOOKUP($A1022,'List Calculations'!B$2:H$2705,6,FALSE),"")</f>
        <v>Finland</v>
      </c>
      <c r="D1022" s="3">
        <f ca="1">IF(A1021&lt;Settings!$B$3,VLOOKUP($A1022,'List Calculations'!B$2:H$2705,7,FALSE),"")</f>
        <v>-0.93884864822459202</v>
      </c>
    </row>
    <row r="1023" spans="1:4" x14ac:dyDescent="0.25">
      <c r="A1023">
        <f ca="1">IF(A1022&lt;Settings!$B$3,A1022+1,"")</f>
        <v>1022</v>
      </c>
      <c r="B1023" t="str">
        <f ca="1">IF(A1022&lt;Settings!$B$3,VLOOKUP($A1023,'List Calculations'!B$2:H$2705,5,FALSE),"")</f>
        <v>Israel</v>
      </c>
      <c r="C1023" t="str">
        <f ca="1">IF(A1022&lt;Settings!$B$3,VLOOKUP($A1023,'List Calculations'!B$2:H$2705,6,FALSE),"")</f>
        <v>Ireland</v>
      </c>
      <c r="D1023" s="3">
        <f ca="1">IF(A1022&lt;Settings!$B$3,VLOOKUP($A1023,'List Calculations'!B$2:H$2705,7,FALSE),"")</f>
        <v>-0.94596239611833199</v>
      </c>
    </row>
    <row r="1024" spans="1:4" x14ac:dyDescent="0.25">
      <c r="A1024">
        <f ca="1">IF(A1023&lt;Settings!$B$3,A1023+1,"")</f>
        <v>1023</v>
      </c>
      <c r="B1024" t="str">
        <f ca="1">IF(A1023&lt;Settings!$B$3,VLOOKUP($A1024,'List Calculations'!B$2:H$2705,5,FALSE),"")</f>
        <v>Poland</v>
      </c>
      <c r="C1024" t="str">
        <f ca="1">IF(A1023&lt;Settings!$B$3,VLOOKUP($A1024,'List Calculations'!B$2:H$2705,6,FALSE),"")</f>
        <v>Iceland</v>
      </c>
      <c r="D1024" s="3">
        <f ca="1">IF(A1023&lt;Settings!$B$3,VLOOKUP($A1024,'List Calculations'!B$2:H$2705,7,FALSE),"")</f>
        <v>-0.94641686264937197</v>
      </c>
    </row>
    <row r="1025" spans="1:4" x14ac:dyDescent="0.25">
      <c r="A1025">
        <f ca="1">IF(A1024&lt;Settings!$B$3,A1024+1,"")</f>
        <v>1024</v>
      </c>
      <c r="B1025" t="str">
        <f ca="1">IF(A1024&lt;Settings!$B$3,VLOOKUP($A1025,'List Calculations'!B$2:H$2705,5,FALSE),"")</f>
        <v>Belarus</v>
      </c>
      <c r="C1025" t="str">
        <f ca="1">IF(A1024&lt;Settings!$B$3,VLOOKUP($A1025,'List Calculations'!B$2:H$2705,6,FALSE),"")</f>
        <v>Belgium</v>
      </c>
      <c r="D1025" s="3">
        <f ca="1">IF(A1024&lt;Settings!$B$3,VLOOKUP($A1025,'List Calculations'!B$2:H$2705,7,FALSE),"")</f>
        <v>-0.94818635509424898</v>
      </c>
    </row>
    <row r="1026" spans="1:4" x14ac:dyDescent="0.25">
      <c r="A1026">
        <f ca="1">IF(A1025&lt;Settings!$B$3,A1025+1,"")</f>
        <v>1025</v>
      </c>
      <c r="B1026" t="str">
        <f ca="1">IF(A1025&lt;Settings!$B$3,VLOOKUP($A1026,'List Calculations'!B$2:H$2705,5,FALSE),"")</f>
        <v>Denmark</v>
      </c>
      <c r="C1026" t="str">
        <f ca="1">IF(A1025&lt;Settings!$B$3,VLOOKUP($A1026,'List Calculations'!B$2:H$2705,6,FALSE),"")</f>
        <v>Portugal</v>
      </c>
      <c r="D1026" s="3">
        <f ca="1">IF(A1025&lt;Settings!$B$3,VLOOKUP($A1026,'List Calculations'!B$2:H$2705,7,FALSE),"")</f>
        <v>-0.94842338071352295</v>
      </c>
    </row>
    <row r="1027" spans="1:4" x14ac:dyDescent="0.25">
      <c r="A1027">
        <f ca="1">IF(A1026&lt;Settings!$B$3,A1026+1,"")</f>
        <v>1026</v>
      </c>
      <c r="B1027" t="str">
        <f ca="1">IF(A1026&lt;Settings!$B$3,VLOOKUP($A1027,'List Calculations'!B$2:H$2705,5,FALSE),"")</f>
        <v>Malta</v>
      </c>
      <c r="C1027" t="str">
        <f ca="1">IF(A1026&lt;Settings!$B$3,VLOOKUP($A1027,'List Calculations'!B$2:H$2705,6,FALSE),"")</f>
        <v>Norway</v>
      </c>
      <c r="D1027" s="3">
        <f ca="1">IF(A1026&lt;Settings!$B$3,VLOOKUP($A1027,'List Calculations'!B$2:H$2705,7,FALSE),"")</f>
        <v>-0.94961903625783295</v>
      </c>
    </row>
    <row r="1028" spans="1:4" x14ac:dyDescent="0.25">
      <c r="A1028">
        <f ca="1">IF(A1027&lt;Settings!$B$3,A1027+1,"")</f>
        <v>1027</v>
      </c>
      <c r="B1028" t="str">
        <f ca="1">IF(A1027&lt;Settings!$B$3,VLOOKUP($A1028,'List Calculations'!B$2:H$2705,5,FALSE),"")</f>
        <v>Romania</v>
      </c>
      <c r="C1028" t="str">
        <f ca="1">IF(A1027&lt;Settings!$B$3,VLOOKUP($A1028,'List Calculations'!B$2:H$2705,6,FALSE),"")</f>
        <v>Norway</v>
      </c>
      <c r="D1028" s="3">
        <f ca="1">IF(A1027&lt;Settings!$B$3,VLOOKUP($A1028,'List Calculations'!B$2:H$2705,7,FALSE),"")</f>
        <v>-0.94990664326021501</v>
      </c>
    </row>
    <row r="1029" spans="1:4" x14ac:dyDescent="0.25">
      <c r="A1029">
        <f ca="1">IF(A1028&lt;Settings!$B$3,A1028+1,"")</f>
        <v>1028</v>
      </c>
      <c r="B1029" t="str">
        <f ca="1">IF(A1028&lt;Settings!$B$3,VLOOKUP($A1029,'List Calculations'!B$2:H$2705,5,FALSE),"")</f>
        <v>Romania</v>
      </c>
      <c r="C1029" t="str">
        <f ca="1">IF(A1028&lt;Settings!$B$3,VLOOKUP($A1029,'List Calculations'!B$2:H$2705,6,FALSE),"")</f>
        <v>Ukraine</v>
      </c>
      <c r="D1029" s="3">
        <f ca="1">IF(A1028&lt;Settings!$B$3,VLOOKUP($A1029,'List Calculations'!B$2:H$2705,7,FALSE),"")</f>
        <v>-0.95708981291258199</v>
      </c>
    </row>
    <row r="1030" spans="1:4" x14ac:dyDescent="0.25">
      <c r="A1030">
        <f ca="1">IF(A1029&lt;Settings!$B$3,A1029+1,"")</f>
        <v>1029</v>
      </c>
      <c r="B1030" t="str">
        <f ca="1">IF(A1029&lt;Settings!$B$3,VLOOKUP($A1030,'List Calculations'!B$2:H$2705,5,FALSE),"")</f>
        <v>Iceland</v>
      </c>
      <c r="C1030" t="str">
        <f ca="1">IF(A1029&lt;Settings!$B$3,VLOOKUP($A1030,'List Calculations'!B$2:H$2705,6,FALSE),"")</f>
        <v>Ireland</v>
      </c>
      <c r="D1030" s="3">
        <f ca="1">IF(A1029&lt;Settings!$B$3,VLOOKUP($A1030,'List Calculations'!B$2:H$2705,7,FALSE),"")</f>
        <v>-0.95885042273096299</v>
      </c>
    </row>
    <row r="1031" spans="1:4" x14ac:dyDescent="0.25">
      <c r="A1031">
        <f ca="1">IF(A1030&lt;Settings!$B$3,A1030+1,"")</f>
        <v>1030</v>
      </c>
      <c r="B1031" t="str">
        <f ca="1">IF(A1030&lt;Settings!$B$3,VLOOKUP($A1031,'List Calculations'!B$2:H$2705,5,FALSE),"")</f>
        <v>Portugal</v>
      </c>
      <c r="C1031" t="str">
        <f ca="1">IF(A1030&lt;Settings!$B$3,VLOOKUP($A1031,'List Calculations'!B$2:H$2705,6,FALSE),"")</f>
        <v>Yugoslavia</v>
      </c>
      <c r="D1031" s="3">
        <f ca="1">IF(A1030&lt;Settings!$B$3,VLOOKUP($A1031,'List Calculations'!B$2:H$2705,7,FALSE),"")</f>
        <v>-0.96185909146267201</v>
      </c>
    </row>
    <row r="1032" spans="1:4" x14ac:dyDescent="0.25">
      <c r="A1032">
        <f ca="1">IF(A1031&lt;Settings!$B$3,A1031+1,"")</f>
        <v>1031</v>
      </c>
      <c r="B1032" t="str">
        <f ca="1">IF(A1031&lt;Settings!$B$3,VLOOKUP($A1032,'List Calculations'!B$2:H$2705,5,FALSE),"")</f>
        <v>Iceland</v>
      </c>
      <c r="C1032" t="str">
        <f ca="1">IF(A1031&lt;Settings!$B$3,VLOOKUP($A1032,'List Calculations'!B$2:H$2705,6,FALSE),"")</f>
        <v>Belarus</v>
      </c>
      <c r="D1032" s="3">
        <f ca="1">IF(A1031&lt;Settings!$B$3,VLOOKUP($A1032,'List Calculations'!B$2:H$2705,7,FALSE),"")</f>
        <v>-0.96538145169733502</v>
      </c>
    </row>
    <row r="1033" spans="1:4" x14ac:dyDescent="0.25">
      <c r="A1033">
        <f ca="1">IF(A1032&lt;Settings!$B$3,A1032+1,"")</f>
        <v>1032</v>
      </c>
      <c r="B1033" t="str">
        <f ca="1">IF(A1032&lt;Settings!$B$3,VLOOKUP($A1033,'List Calculations'!B$2:H$2705,5,FALSE),"")</f>
        <v>Serbia</v>
      </c>
      <c r="C1033" t="str">
        <f ca="1">IF(A1032&lt;Settings!$B$3,VLOOKUP($A1033,'List Calculations'!B$2:H$2705,6,FALSE),"")</f>
        <v>Lithuania</v>
      </c>
      <c r="D1033" s="3">
        <f ca="1">IF(A1032&lt;Settings!$B$3,VLOOKUP($A1033,'List Calculations'!B$2:H$2705,7,FALSE),"")</f>
        <v>-0.96631403343075795</v>
      </c>
    </row>
    <row r="1034" spans="1:4" x14ac:dyDescent="0.25">
      <c r="A1034">
        <f ca="1">IF(A1033&lt;Settings!$B$3,A1033+1,"")</f>
        <v>1033</v>
      </c>
      <c r="B1034" t="str">
        <f ca="1">IF(A1033&lt;Settings!$B$3,VLOOKUP($A1034,'List Calculations'!B$2:H$2705,5,FALSE),"")</f>
        <v>Ireland</v>
      </c>
      <c r="C1034" t="str">
        <f ca="1">IF(A1033&lt;Settings!$B$3,VLOOKUP($A1034,'List Calculations'!B$2:H$2705,6,FALSE),"")</f>
        <v>Russia</v>
      </c>
      <c r="D1034" s="3">
        <f ca="1">IF(A1033&lt;Settings!$B$3,VLOOKUP($A1034,'List Calculations'!B$2:H$2705,7,FALSE),"")</f>
        <v>-0.970477075151297</v>
      </c>
    </row>
    <row r="1035" spans="1:4" x14ac:dyDescent="0.25">
      <c r="A1035">
        <f ca="1">IF(A1034&lt;Settings!$B$3,A1034+1,"")</f>
        <v>1034</v>
      </c>
      <c r="B1035" t="str">
        <f ca="1">IF(A1034&lt;Settings!$B$3,VLOOKUP($A1035,'List Calculations'!B$2:H$2705,5,FALSE),"")</f>
        <v>Lithuania</v>
      </c>
      <c r="C1035" t="str">
        <f ca="1">IF(A1034&lt;Settings!$B$3,VLOOKUP($A1035,'List Calculations'!B$2:H$2705,6,FALSE),"")</f>
        <v>Cyprus</v>
      </c>
      <c r="D1035" s="3">
        <f ca="1">IF(A1034&lt;Settings!$B$3,VLOOKUP($A1035,'List Calculations'!B$2:H$2705,7,FALSE),"")</f>
        <v>-0.97217797937196804</v>
      </c>
    </row>
    <row r="1036" spans="1:4" x14ac:dyDescent="0.25">
      <c r="A1036">
        <f ca="1">IF(A1035&lt;Settings!$B$3,A1035+1,"")</f>
        <v>1035</v>
      </c>
      <c r="B1036" t="str">
        <f ca="1">IF(A1035&lt;Settings!$B$3,VLOOKUP($A1036,'List Calculations'!B$2:H$2705,5,FALSE),"")</f>
        <v>Albania</v>
      </c>
      <c r="C1036" t="str">
        <f ca="1">IF(A1035&lt;Settings!$B$3,VLOOKUP($A1036,'List Calculations'!B$2:H$2705,6,FALSE),"")</f>
        <v>Portugal</v>
      </c>
      <c r="D1036" s="3">
        <f ca="1">IF(A1035&lt;Settings!$B$3,VLOOKUP($A1036,'List Calculations'!B$2:H$2705,7,FALSE),"")</f>
        <v>-0.97267407555670005</v>
      </c>
    </row>
    <row r="1037" spans="1:4" x14ac:dyDescent="0.25">
      <c r="A1037">
        <f ca="1">IF(A1036&lt;Settings!$B$3,A1036+1,"")</f>
        <v>1036</v>
      </c>
      <c r="B1037" t="str">
        <f ca="1">IF(A1036&lt;Settings!$B$3,VLOOKUP($A1037,'List Calculations'!B$2:H$2705,5,FALSE),"")</f>
        <v>Greece</v>
      </c>
      <c r="C1037" t="str">
        <f ca="1">IF(A1036&lt;Settings!$B$3,VLOOKUP($A1037,'List Calculations'!B$2:H$2705,6,FALSE),"")</f>
        <v>Norway</v>
      </c>
      <c r="D1037" s="3">
        <f ca="1">IF(A1036&lt;Settings!$B$3,VLOOKUP($A1037,'List Calculations'!B$2:H$2705,7,FALSE),"")</f>
        <v>-0.973361003137587</v>
      </c>
    </row>
    <row r="1038" spans="1:4" x14ac:dyDescent="0.25">
      <c r="A1038">
        <f ca="1">IF(A1037&lt;Settings!$B$3,A1037+1,"")</f>
        <v>1037</v>
      </c>
      <c r="B1038" t="str">
        <f ca="1">IF(A1037&lt;Settings!$B$3,VLOOKUP($A1038,'List Calculations'!B$2:H$2705,5,FALSE),"")</f>
        <v>Poland</v>
      </c>
      <c r="C1038" t="str">
        <f ca="1">IF(A1037&lt;Settings!$B$3,VLOOKUP($A1038,'List Calculations'!B$2:H$2705,6,FALSE),"")</f>
        <v>Austria</v>
      </c>
      <c r="D1038" s="3">
        <f ca="1">IF(A1037&lt;Settings!$B$3,VLOOKUP($A1038,'List Calculations'!B$2:H$2705,7,FALSE),"")</f>
        <v>-0.97355037568468294</v>
      </c>
    </row>
    <row r="1039" spans="1:4" x14ac:dyDescent="0.25">
      <c r="A1039">
        <f ca="1">IF(A1038&lt;Settings!$B$3,A1038+1,"")</f>
        <v>1038</v>
      </c>
      <c r="B1039" t="str">
        <f ca="1">IF(A1038&lt;Settings!$B$3,VLOOKUP($A1039,'List Calculations'!B$2:H$2705,5,FALSE),"")</f>
        <v>Ukraine</v>
      </c>
      <c r="C1039" t="str">
        <f ca="1">IF(A1038&lt;Settings!$B$3,VLOOKUP($A1039,'List Calculations'!B$2:H$2705,6,FALSE),"")</f>
        <v>Germany</v>
      </c>
      <c r="D1039" s="3">
        <f ca="1">IF(A1038&lt;Settings!$B$3,VLOOKUP($A1039,'List Calculations'!B$2:H$2705,7,FALSE),"")</f>
        <v>-0.973875596208715</v>
      </c>
    </row>
    <row r="1040" spans="1:4" x14ac:dyDescent="0.25">
      <c r="A1040">
        <f ca="1">IF(A1039&lt;Settings!$B$3,A1039+1,"")</f>
        <v>1039</v>
      </c>
      <c r="B1040" t="str">
        <f ca="1">IF(A1039&lt;Settings!$B$3,VLOOKUP($A1040,'List Calculations'!B$2:H$2705,5,FALSE),"")</f>
        <v>Israel</v>
      </c>
      <c r="C1040" t="str">
        <f ca="1">IF(A1039&lt;Settings!$B$3,VLOOKUP($A1040,'List Calculations'!B$2:H$2705,6,FALSE),"")</f>
        <v>Lithuania</v>
      </c>
      <c r="D1040" s="3">
        <f ca="1">IF(A1039&lt;Settings!$B$3,VLOOKUP($A1040,'List Calculations'!B$2:H$2705,7,FALSE),"")</f>
        <v>-0.97800390553842897</v>
      </c>
    </row>
    <row r="1041" spans="1:4" x14ac:dyDescent="0.25">
      <c r="A1041">
        <f ca="1">IF(A1040&lt;Settings!$B$3,A1040+1,"")</f>
        <v>1040</v>
      </c>
      <c r="B1041" t="str">
        <f ca="1">IF(A1040&lt;Settings!$B$3,VLOOKUP($A1041,'List Calculations'!B$2:H$2705,5,FALSE),"")</f>
        <v>Ireland</v>
      </c>
      <c r="C1041" t="str">
        <f ca="1">IF(A1040&lt;Settings!$B$3,VLOOKUP($A1041,'List Calculations'!B$2:H$2705,6,FALSE),"")</f>
        <v>Hungary</v>
      </c>
      <c r="D1041" s="3">
        <f ca="1">IF(A1040&lt;Settings!$B$3,VLOOKUP($A1041,'List Calculations'!B$2:H$2705,7,FALSE),"")</f>
        <v>-0.98069302608937303</v>
      </c>
    </row>
    <row r="1042" spans="1:4" x14ac:dyDescent="0.25">
      <c r="A1042">
        <f ca="1">IF(A1041&lt;Settings!$B$3,A1041+1,"")</f>
        <v>1041</v>
      </c>
      <c r="B1042" t="str">
        <f ca="1">IF(A1041&lt;Settings!$B$3,VLOOKUP($A1042,'List Calculations'!B$2:H$2705,5,FALSE),"")</f>
        <v>Slovenia</v>
      </c>
      <c r="C1042" t="str">
        <f ca="1">IF(A1041&lt;Settings!$B$3,VLOOKUP($A1042,'List Calculations'!B$2:H$2705,6,FALSE),"")</f>
        <v>Spain</v>
      </c>
      <c r="D1042" s="3">
        <f ca="1">IF(A1041&lt;Settings!$B$3,VLOOKUP($A1042,'List Calculations'!B$2:H$2705,7,FALSE),"")</f>
        <v>-0.98190529307114105</v>
      </c>
    </row>
    <row r="1043" spans="1:4" x14ac:dyDescent="0.25">
      <c r="A1043">
        <f ca="1">IF(A1042&lt;Settings!$B$3,A1042+1,"")</f>
        <v>1042</v>
      </c>
      <c r="B1043" t="str">
        <f ca="1">IF(A1042&lt;Settings!$B$3,VLOOKUP($A1043,'List Calculations'!B$2:H$2705,5,FALSE),"")</f>
        <v>Malta</v>
      </c>
      <c r="C1043" t="str">
        <f ca="1">IF(A1042&lt;Settings!$B$3,VLOOKUP($A1043,'List Calculations'!B$2:H$2705,6,FALSE),"")</f>
        <v>Estonia</v>
      </c>
      <c r="D1043" s="3">
        <f ca="1">IF(A1042&lt;Settings!$B$3,VLOOKUP($A1043,'List Calculations'!B$2:H$2705,7,FALSE),"")</f>
        <v>-0.98572404110635203</v>
      </c>
    </row>
    <row r="1044" spans="1:4" x14ac:dyDescent="0.25">
      <c r="A1044">
        <f ca="1">IF(A1043&lt;Settings!$B$3,A1043+1,"")</f>
        <v>1043</v>
      </c>
      <c r="B1044" t="str">
        <f ca="1">IF(A1043&lt;Settings!$B$3,VLOOKUP($A1044,'List Calculations'!B$2:H$2705,5,FALSE),"")</f>
        <v>Austria</v>
      </c>
      <c r="C1044" t="str">
        <f ca="1">IF(A1043&lt;Settings!$B$3,VLOOKUP($A1044,'List Calculations'!B$2:H$2705,6,FALSE),"")</f>
        <v>FYR Macedonia</v>
      </c>
      <c r="D1044" s="3">
        <f ca="1">IF(A1043&lt;Settings!$B$3,VLOOKUP($A1044,'List Calculations'!B$2:H$2705,7,FALSE),"")</f>
        <v>-0.98846246225245504</v>
      </c>
    </row>
    <row r="1045" spans="1:4" x14ac:dyDescent="0.25">
      <c r="A1045">
        <f ca="1">IF(A1044&lt;Settings!$B$3,A1044+1,"")</f>
        <v>1044</v>
      </c>
      <c r="B1045" t="str">
        <f ca="1">IF(A1044&lt;Settings!$B$3,VLOOKUP($A1045,'List Calculations'!B$2:H$2705,5,FALSE),"")</f>
        <v>Estonia</v>
      </c>
      <c r="C1045" t="str">
        <f ca="1">IF(A1044&lt;Settings!$B$3,VLOOKUP($A1045,'List Calculations'!B$2:H$2705,6,FALSE),"")</f>
        <v>Spain</v>
      </c>
      <c r="D1045" s="3">
        <f ca="1">IF(A1044&lt;Settings!$B$3,VLOOKUP($A1045,'List Calculations'!B$2:H$2705,7,FALSE),"")</f>
        <v>-0.98918499567835005</v>
      </c>
    </row>
    <row r="1046" spans="1:4" x14ac:dyDescent="0.25">
      <c r="A1046">
        <f ca="1">IF(A1045&lt;Settings!$B$3,A1045+1,"")</f>
        <v>1045</v>
      </c>
      <c r="B1046" t="str">
        <f ca="1">IF(A1045&lt;Settings!$B$3,VLOOKUP($A1046,'List Calculations'!B$2:H$2705,5,FALSE),"")</f>
        <v>Norway</v>
      </c>
      <c r="C1046" t="str">
        <f ca="1">IF(A1045&lt;Settings!$B$3,VLOOKUP($A1046,'List Calculations'!B$2:H$2705,6,FALSE),"")</f>
        <v>Slovenia</v>
      </c>
      <c r="D1046" s="3">
        <f ca="1">IF(A1045&lt;Settings!$B$3,VLOOKUP($A1046,'List Calculations'!B$2:H$2705,7,FALSE),"")</f>
        <v>-0.99137981274111098</v>
      </c>
    </row>
    <row r="1047" spans="1:4" x14ac:dyDescent="0.25">
      <c r="A1047">
        <f ca="1">IF(A1046&lt;Settings!$B$3,A1046+1,"")</f>
        <v>1046</v>
      </c>
      <c r="B1047" t="str">
        <f ca="1">IF(A1046&lt;Settings!$B$3,VLOOKUP($A1047,'List Calculations'!B$2:H$2705,5,FALSE),"")</f>
        <v>Switzerland</v>
      </c>
      <c r="C1047" t="str">
        <f ca="1">IF(A1046&lt;Settings!$B$3,VLOOKUP($A1047,'List Calculations'!B$2:H$2705,6,FALSE),"")</f>
        <v>Denmark</v>
      </c>
      <c r="D1047" s="3">
        <f ca="1">IF(A1046&lt;Settings!$B$3,VLOOKUP($A1047,'List Calculations'!B$2:H$2705,7,FALSE),"")</f>
        <v>-0.995525676995348</v>
      </c>
    </row>
    <row r="1048" spans="1:4" x14ac:dyDescent="0.25">
      <c r="A1048">
        <f ca="1">IF(A1047&lt;Settings!$B$3,A1047+1,"")</f>
        <v>1047</v>
      </c>
      <c r="B1048" t="str">
        <f ca="1">IF(A1047&lt;Settings!$B$3,VLOOKUP($A1048,'List Calculations'!B$2:H$2705,5,FALSE),"")</f>
        <v>Hungary</v>
      </c>
      <c r="C1048" t="str">
        <f ca="1">IF(A1047&lt;Settings!$B$3,VLOOKUP($A1048,'List Calculations'!B$2:H$2705,6,FALSE),"")</f>
        <v>France</v>
      </c>
      <c r="D1048" s="3">
        <f ca="1">IF(A1047&lt;Settings!$B$3,VLOOKUP($A1048,'List Calculations'!B$2:H$2705,7,FALSE),"")</f>
        <v>-1.0082738345529401</v>
      </c>
    </row>
    <row r="1049" spans="1:4" x14ac:dyDescent="0.25">
      <c r="A1049">
        <f ca="1">IF(A1048&lt;Settings!$B$3,A1048+1,"")</f>
        <v>1048</v>
      </c>
      <c r="B1049" t="str">
        <f ca="1">IF(A1048&lt;Settings!$B$3,VLOOKUP($A1049,'List Calculations'!B$2:H$2705,5,FALSE),"")</f>
        <v>Iceland</v>
      </c>
      <c r="C1049" t="str">
        <f ca="1">IF(A1048&lt;Settings!$B$3,VLOOKUP($A1049,'List Calculations'!B$2:H$2705,6,FALSE),"")</f>
        <v>Albania</v>
      </c>
      <c r="D1049" s="3">
        <f ca="1">IF(A1048&lt;Settings!$B$3,VLOOKUP($A1049,'List Calculations'!B$2:H$2705,7,FALSE),"")</f>
        <v>-1.01139988002183</v>
      </c>
    </row>
    <row r="1050" spans="1:4" x14ac:dyDescent="0.25">
      <c r="A1050">
        <f ca="1">IF(A1049&lt;Settings!$B$3,A1049+1,"")</f>
        <v>1049</v>
      </c>
      <c r="B1050" t="str">
        <f ca="1">IF(A1049&lt;Settings!$B$3,VLOOKUP($A1050,'List Calculations'!B$2:H$2705,5,FALSE),"")</f>
        <v>Ukraine</v>
      </c>
      <c r="C1050" t="str">
        <f ca="1">IF(A1049&lt;Settings!$B$3,VLOOKUP($A1050,'List Calculations'!B$2:H$2705,6,FALSE),"")</f>
        <v>Sweden</v>
      </c>
      <c r="D1050" s="3">
        <f ca="1">IF(A1049&lt;Settings!$B$3,VLOOKUP($A1050,'List Calculations'!B$2:H$2705,7,FALSE),"")</f>
        <v>-1.0166667049262801</v>
      </c>
    </row>
    <row r="1051" spans="1:4" x14ac:dyDescent="0.25">
      <c r="A1051">
        <f ca="1">IF(A1050&lt;Settings!$B$3,A1050+1,"")</f>
        <v>1050</v>
      </c>
      <c r="B1051" t="str">
        <f ca="1">IF(A1050&lt;Settings!$B$3,VLOOKUP($A1051,'List Calculations'!B$2:H$2705,5,FALSE),"")</f>
        <v>Latvia</v>
      </c>
      <c r="C1051" t="str">
        <f ca="1">IF(A1050&lt;Settings!$B$3,VLOOKUP($A1051,'List Calculations'!B$2:H$2705,6,FALSE),"")</f>
        <v>Moldova</v>
      </c>
      <c r="D1051" s="3">
        <f ca="1">IF(A1050&lt;Settings!$B$3,VLOOKUP($A1051,'List Calculations'!B$2:H$2705,7,FALSE),"")</f>
        <v>-1.0183083056323801</v>
      </c>
    </row>
    <row r="1052" spans="1:4" x14ac:dyDescent="0.25">
      <c r="A1052">
        <f ca="1">IF(A1051&lt;Settings!$B$3,A1051+1,"")</f>
        <v>1051</v>
      </c>
      <c r="B1052" t="str">
        <f ca="1">IF(A1051&lt;Settings!$B$3,VLOOKUP($A1052,'List Calculations'!B$2:H$2705,5,FALSE),"")</f>
        <v>Malta</v>
      </c>
      <c r="C1052" t="str">
        <f ca="1">IF(A1051&lt;Settings!$B$3,VLOOKUP($A1052,'List Calculations'!B$2:H$2705,6,FALSE),"")</f>
        <v>Austria</v>
      </c>
      <c r="D1052" s="3">
        <f ca="1">IF(A1051&lt;Settings!$B$3,VLOOKUP($A1052,'List Calculations'!B$2:H$2705,7,FALSE),"")</f>
        <v>-1.0189964607106601</v>
      </c>
    </row>
    <row r="1053" spans="1:4" x14ac:dyDescent="0.25">
      <c r="A1053">
        <f ca="1">IF(A1052&lt;Settings!$B$3,A1052+1,"")</f>
        <v>1052</v>
      </c>
      <c r="B1053" t="str">
        <f ca="1">IF(A1052&lt;Settings!$B$3,VLOOKUP($A1053,'List Calculations'!B$2:H$2705,5,FALSE),"")</f>
        <v>France</v>
      </c>
      <c r="C1053" t="str">
        <f ca="1">IF(A1052&lt;Settings!$B$3,VLOOKUP($A1053,'List Calculations'!B$2:H$2705,6,FALSE),"")</f>
        <v>Ireland</v>
      </c>
      <c r="D1053" s="3">
        <f ca="1">IF(A1052&lt;Settings!$B$3,VLOOKUP($A1053,'List Calculations'!B$2:H$2705,7,FALSE),"")</f>
        <v>-1.02411924337042</v>
      </c>
    </row>
    <row r="1054" spans="1:4" x14ac:dyDescent="0.25">
      <c r="A1054">
        <f ca="1">IF(A1053&lt;Settings!$B$3,A1053+1,"")</f>
        <v>1053</v>
      </c>
      <c r="B1054" t="str">
        <f ca="1">IF(A1053&lt;Settings!$B$3,VLOOKUP($A1054,'List Calculations'!B$2:H$2705,5,FALSE),"")</f>
        <v>Croatia</v>
      </c>
      <c r="C1054" t="str">
        <f ca="1">IF(A1053&lt;Settings!$B$3,VLOOKUP($A1054,'List Calculations'!B$2:H$2705,6,FALSE),"")</f>
        <v>Denmark</v>
      </c>
      <c r="D1054" s="3">
        <f ca="1">IF(A1053&lt;Settings!$B$3,VLOOKUP($A1054,'List Calculations'!B$2:H$2705,7,FALSE),"")</f>
        <v>-1.0292125859451799</v>
      </c>
    </row>
    <row r="1055" spans="1:4" x14ac:dyDescent="0.25">
      <c r="A1055">
        <f ca="1">IF(A1054&lt;Settings!$B$3,A1054+1,"")</f>
        <v>1054</v>
      </c>
      <c r="B1055" t="str">
        <f ca="1">IF(A1054&lt;Settings!$B$3,VLOOKUP($A1055,'List Calculations'!B$2:H$2705,5,FALSE),"")</f>
        <v>FYR Macedonia</v>
      </c>
      <c r="C1055" t="str">
        <f ca="1">IF(A1054&lt;Settings!$B$3,VLOOKUP($A1055,'List Calculations'!B$2:H$2705,6,FALSE),"")</f>
        <v>Ireland</v>
      </c>
      <c r="D1055" s="3">
        <f ca="1">IF(A1054&lt;Settings!$B$3,VLOOKUP($A1055,'List Calculations'!B$2:H$2705,7,FALSE),"")</f>
        <v>-1.02999703992897</v>
      </c>
    </row>
    <row r="1056" spans="1:4" x14ac:dyDescent="0.25">
      <c r="A1056">
        <f ca="1">IF(A1055&lt;Settings!$B$3,A1055+1,"")</f>
        <v>1055</v>
      </c>
      <c r="B1056" t="str">
        <f ca="1">IF(A1055&lt;Settings!$B$3,VLOOKUP($A1056,'List Calculations'!B$2:H$2705,5,FALSE),"")</f>
        <v>Malta</v>
      </c>
      <c r="C1056" t="str">
        <f ca="1">IF(A1055&lt;Settings!$B$3,VLOOKUP($A1056,'List Calculations'!B$2:H$2705,6,FALSE),"")</f>
        <v>Armenia</v>
      </c>
      <c r="D1056" s="3">
        <f ca="1">IF(A1055&lt;Settings!$B$3,VLOOKUP($A1056,'List Calculations'!B$2:H$2705,7,FALSE),"")</f>
        <v>-1.03219383528188</v>
      </c>
    </row>
    <row r="1057" spans="1:4" x14ac:dyDescent="0.25">
      <c r="A1057">
        <f ca="1">IF(A1056&lt;Settings!$B$3,A1056+1,"")</f>
        <v>1056</v>
      </c>
      <c r="B1057" t="str">
        <f ca="1">IF(A1056&lt;Settings!$B$3,VLOOKUP($A1057,'List Calculations'!B$2:H$2705,5,FALSE),"")</f>
        <v>Bosnia &amp; Herzegovina</v>
      </c>
      <c r="C1057" t="str">
        <f ca="1">IF(A1056&lt;Settings!$B$3,VLOOKUP($A1057,'List Calculations'!B$2:H$2705,6,FALSE),"")</f>
        <v>Sweden</v>
      </c>
      <c r="D1057" s="3">
        <f ca="1">IF(A1056&lt;Settings!$B$3,VLOOKUP($A1057,'List Calculations'!B$2:H$2705,7,FALSE),"")</f>
        <v>-1.0347969713909999</v>
      </c>
    </row>
    <row r="1058" spans="1:4" x14ac:dyDescent="0.25">
      <c r="A1058">
        <f ca="1">IF(A1057&lt;Settings!$B$3,A1057+1,"")</f>
        <v>1057</v>
      </c>
      <c r="B1058" t="str">
        <f ca="1">IF(A1057&lt;Settings!$B$3,VLOOKUP($A1058,'List Calculations'!B$2:H$2705,5,FALSE),"")</f>
        <v>Belarus</v>
      </c>
      <c r="C1058" t="str">
        <f ca="1">IF(A1057&lt;Settings!$B$3,VLOOKUP($A1058,'List Calculations'!B$2:H$2705,6,FALSE),"")</f>
        <v>Hungary</v>
      </c>
      <c r="D1058" s="3">
        <f ca="1">IF(A1057&lt;Settings!$B$3,VLOOKUP($A1058,'List Calculations'!B$2:H$2705,7,FALSE),"")</f>
        <v>-1.0379338698437199</v>
      </c>
    </row>
    <row r="1059" spans="1:4" x14ac:dyDescent="0.25">
      <c r="A1059">
        <f ca="1">IF(A1058&lt;Settings!$B$3,A1058+1,"")</f>
        <v>1058</v>
      </c>
      <c r="B1059" t="str">
        <f ca="1">IF(A1058&lt;Settings!$B$3,VLOOKUP($A1059,'List Calculations'!B$2:H$2705,5,FALSE),"")</f>
        <v>France</v>
      </c>
      <c r="C1059" t="str">
        <f ca="1">IF(A1058&lt;Settings!$B$3,VLOOKUP($A1059,'List Calculations'!B$2:H$2705,6,FALSE),"")</f>
        <v>Iceland</v>
      </c>
      <c r="D1059" s="3">
        <f ca="1">IF(A1058&lt;Settings!$B$3,VLOOKUP($A1059,'List Calculations'!B$2:H$2705,7,FALSE),"")</f>
        <v>-1.04026963642575</v>
      </c>
    </row>
    <row r="1060" spans="1:4" x14ac:dyDescent="0.25">
      <c r="A1060">
        <f ca="1">IF(A1059&lt;Settings!$B$3,A1059+1,"")</f>
        <v>1059</v>
      </c>
      <c r="B1060" t="str">
        <f ca="1">IF(A1059&lt;Settings!$B$3,VLOOKUP($A1060,'List Calculations'!B$2:H$2705,5,FALSE),"")</f>
        <v>Estonia</v>
      </c>
      <c r="C1060" t="str">
        <f ca="1">IF(A1059&lt;Settings!$B$3,VLOOKUP($A1060,'List Calculations'!B$2:H$2705,6,FALSE),"")</f>
        <v>Poland</v>
      </c>
      <c r="D1060" s="3">
        <f ca="1">IF(A1059&lt;Settings!$B$3,VLOOKUP($A1060,'List Calculations'!B$2:H$2705,7,FALSE),"")</f>
        <v>-1.04139797810636</v>
      </c>
    </row>
    <row r="1061" spans="1:4" x14ac:dyDescent="0.25">
      <c r="A1061">
        <f ca="1">IF(A1060&lt;Settings!$B$3,A1060+1,"")</f>
        <v>1060</v>
      </c>
      <c r="B1061" t="str">
        <f ca="1">IF(A1060&lt;Settings!$B$3,VLOOKUP($A1061,'List Calculations'!B$2:H$2705,5,FALSE),"")</f>
        <v>Sweden</v>
      </c>
      <c r="C1061" t="str">
        <f ca="1">IF(A1060&lt;Settings!$B$3,VLOOKUP($A1061,'List Calculations'!B$2:H$2705,6,FALSE),"")</f>
        <v>Greece</v>
      </c>
      <c r="D1061" s="3">
        <f ca="1">IF(A1060&lt;Settings!$B$3,VLOOKUP($A1061,'List Calculations'!B$2:H$2705,7,FALSE),"")</f>
        <v>-1.0459963990255401</v>
      </c>
    </row>
    <row r="1062" spans="1:4" x14ac:dyDescent="0.25">
      <c r="A1062">
        <f ca="1">IF(A1061&lt;Settings!$B$3,A1061+1,"")</f>
        <v>1061</v>
      </c>
      <c r="B1062" t="str">
        <f ca="1">IF(A1061&lt;Settings!$B$3,VLOOKUP($A1062,'List Calculations'!B$2:H$2705,5,FALSE),"")</f>
        <v>Switzerland</v>
      </c>
      <c r="C1062" t="str">
        <f ca="1">IF(A1061&lt;Settings!$B$3,VLOOKUP($A1062,'List Calculations'!B$2:H$2705,6,FALSE),"")</f>
        <v>Slovenia</v>
      </c>
      <c r="D1062" s="3">
        <f ca="1">IF(A1061&lt;Settings!$B$3,VLOOKUP($A1062,'List Calculations'!B$2:H$2705,7,FALSE),"")</f>
        <v>-1.04779315946258</v>
      </c>
    </row>
    <row r="1063" spans="1:4" x14ac:dyDescent="0.25">
      <c r="A1063">
        <f ca="1">IF(A1062&lt;Settings!$B$3,A1062+1,"")</f>
        <v>1062</v>
      </c>
      <c r="B1063" t="str">
        <f ca="1">IF(A1062&lt;Settings!$B$3,VLOOKUP($A1063,'List Calculations'!B$2:H$2705,5,FALSE),"")</f>
        <v>Albania</v>
      </c>
      <c r="C1063" t="str">
        <f ca="1">IF(A1062&lt;Settings!$B$3,VLOOKUP($A1063,'List Calculations'!B$2:H$2705,6,FALSE),"")</f>
        <v>Sweden</v>
      </c>
      <c r="D1063" s="3">
        <f ca="1">IF(A1062&lt;Settings!$B$3,VLOOKUP($A1063,'List Calculations'!B$2:H$2705,7,FALSE),"")</f>
        <v>-1.0511908780692201</v>
      </c>
    </row>
    <row r="1064" spans="1:4" x14ac:dyDescent="0.25">
      <c r="A1064">
        <f ca="1">IF(A1063&lt;Settings!$B$3,A1063+1,"")</f>
        <v>1063</v>
      </c>
      <c r="B1064" t="str">
        <f ca="1">IF(A1063&lt;Settings!$B$3,VLOOKUP($A1064,'List Calculations'!B$2:H$2705,5,FALSE),"")</f>
        <v>Belarus</v>
      </c>
      <c r="C1064" t="str">
        <f ca="1">IF(A1063&lt;Settings!$B$3,VLOOKUP($A1064,'List Calculations'!B$2:H$2705,6,FALSE),"")</f>
        <v>Portugal</v>
      </c>
      <c r="D1064" s="3">
        <f ca="1">IF(A1063&lt;Settings!$B$3,VLOOKUP($A1064,'List Calculations'!B$2:H$2705,7,FALSE),"")</f>
        <v>-1.05124486840279</v>
      </c>
    </row>
    <row r="1065" spans="1:4" x14ac:dyDescent="0.25">
      <c r="A1065">
        <f ca="1">IF(A1064&lt;Settings!$B$3,A1064+1,"")</f>
        <v>1064</v>
      </c>
      <c r="B1065" t="str">
        <f ca="1">IF(A1064&lt;Settings!$B$3,VLOOKUP($A1065,'List Calculations'!B$2:H$2705,5,FALSE),"")</f>
        <v>Moldova</v>
      </c>
      <c r="C1065" t="str">
        <f ca="1">IF(A1064&lt;Settings!$B$3,VLOOKUP($A1065,'List Calculations'!B$2:H$2705,6,FALSE),"")</f>
        <v>Albania</v>
      </c>
      <c r="D1065" s="3">
        <f ca="1">IF(A1064&lt;Settings!$B$3,VLOOKUP($A1065,'List Calculations'!B$2:H$2705,7,FALSE),"")</f>
        <v>-1.0561500100999499</v>
      </c>
    </row>
    <row r="1066" spans="1:4" x14ac:dyDescent="0.25">
      <c r="A1066">
        <f ca="1">IF(A1065&lt;Settings!$B$3,A1065+1,"")</f>
        <v>1065</v>
      </c>
      <c r="B1066" t="str">
        <f ca="1">IF(A1065&lt;Settings!$B$3,VLOOKUP($A1066,'List Calculations'!B$2:H$2705,5,FALSE),"")</f>
        <v>FYR Macedonia</v>
      </c>
      <c r="C1066" t="str">
        <f ca="1">IF(A1065&lt;Settings!$B$3,VLOOKUP($A1066,'List Calculations'!B$2:H$2705,6,FALSE),"")</f>
        <v>Spain</v>
      </c>
      <c r="D1066" s="3">
        <f ca="1">IF(A1065&lt;Settings!$B$3,VLOOKUP($A1066,'List Calculations'!B$2:H$2705,7,FALSE),"")</f>
        <v>-1.05982685678688</v>
      </c>
    </row>
    <row r="1067" spans="1:4" x14ac:dyDescent="0.25">
      <c r="A1067">
        <f ca="1">IF(A1066&lt;Settings!$B$3,A1066+1,"")</f>
        <v>1066</v>
      </c>
      <c r="B1067" t="str">
        <f ca="1">IF(A1066&lt;Settings!$B$3,VLOOKUP($A1067,'List Calculations'!B$2:H$2705,5,FALSE),"")</f>
        <v>Hungary</v>
      </c>
      <c r="C1067" t="str">
        <f ca="1">IF(A1066&lt;Settings!$B$3,VLOOKUP($A1067,'List Calculations'!B$2:H$2705,6,FALSE),"")</f>
        <v>Lithuania</v>
      </c>
      <c r="D1067" s="3">
        <f ca="1">IF(A1066&lt;Settings!$B$3,VLOOKUP($A1067,'List Calculations'!B$2:H$2705,7,FALSE),"")</f>
        <v>-1.06010157266452</v>
      </c>
    </row>
    <row r="1068" spans="1:4" x14ac:dyDescent="0.25">
      <c r="A1068">
        <f ca="1">IF(A1067&lt;Settings!$B$3,A1067+1,"")</f>
        <v>1067</v>
      </c>
      <c r="B1068" t="str">
        <f ca="1">IF(A1067&lt;Settings!$B$3,VLOOKUP($A1068,'List Calculations'!B$2:H$2705,5,FALSE),"")</f>
        <v>Germany</v>
      </c>
      <c r="C1068" t="str">
        <f ca="1">IF(A1067&lt;Settings!$B$3,VLOOKUP($A1068,'List Calculations'!B$2:H$2705,6,FALSE),"")</f>
        <v>Romania</v>
      </c>
      <c r="D1068" s="3">
        <f ca="1">IF(A1067&lt;Settings!$B$3,VLOOKUP($A1068,'List Calculations'!B$2:H$2705,7,FALSE),"")</f>
        <v>-1.0611828111482899</v>
      </c>
    </row>
    <row r="1069" spans="1:4" x14ac:dyDescent="0.25">
      <c r="A1069">
        <f ca="1">IF(A1068&lt;Settings!$B$3,A1068+1,"")</f>
        <v>1068</v>
      </c>
      <c r="B1069" t="str">
        <f ca="1">IF(A1068&lt;Settings!$B$3,VLOOKUP($A1069,'List Calculations'!B$2:H$2705,5,FALSE),"")</f>
        <v>Sweden</v>
      </c>
      <c r="C1069" t="str">
        <f ca="1">IF(A1068&lt;Settings!$B$3,VLOOKUP($A1069,'List Calculations'!B$2:H$2705,6,FALSE),"")</f>
        <v>Spain</v>
      </c>
      <c r="D1069" s="3">
        <f ca="1">IF(A1068&lt;Settings!$B$3,VLOOKUP($A1069,'List Calculations'!B$2:H$2705,7,FALSE),"")</f>
        <v>-1.06340826163979</v>
      </c>
    </row>
    <row r="1070" spans="1:4" x14ac:dyDescent="0.25">
      <c r="A1070">
        <f ca="1">IF(A1069&lt;Settings!$B$3,A1069+1,"")</f>
        <v>1069</v>
      </c>
      <c r="B1070" t="str">
        <f ca="1">IF(A1069&lt;Settings!$B$3,VLOOKUP($A1070,'List Calculations'!B$2:H$2705,5,FALSE),"")</f>
        <v>Bosnia &amp; Herzegovina</v>
      </c>
      <c r="C1070" t="str">
        <f ca="1">IF(A1069&lt;Settings!$B$3,VLOOKUP($A1070,'List Calculations'!B$2:H$2705,6,FALSE),"")</f>
        <v>Finland</v>
      </c>
      <c r="D1070" s="3">
        <f ca="1">IF(A1069&lt;Settings!$B$3,VLOOKUP($A1070,'List Calculations'!B$2:H$2705,7,FALSE),"")</f>
        <v>-1.0654950520837501</v>
      </c>
    </row>
    <row r="1071" spans="1:4" x14ac:dyDescent="0.25">
      <c r="A1071">
        <f ca="1">IF(A1070&lt;Settings!$B$3,A1070+1,"")</f>
        <v>1070</v>
      </c>
      <c r="B1071" t="str">
        <f ca="1">IF(A1070&lt;Settings!$B$3,VLOOKUP($A1071,'List Calculations'!B$2:H$2705,5,FALSE),"")</f>
        <v>Sweden</v>
      </c>
      <c r="C1071" t="str">
        <f ca="1">IF(A1070&lt;Settings!$B$3,VLOOKUP($A1071,'List Calculations'!B$2:H$2705,6,FALSE),"")</f>
        <v>Slovenia</v>
      </c>
      <c r="D1071" s="3">
        <f ca="1">IF(A1070&lt;Settings!$B$3,VLOOKUP($A1071,'List Calculations'!B$2:H$2705,7,FALSE),"")</f>
        <v>-1.0659480992471699</v>
      </c>
    </row>
    <row r="1072" spans="1:4" x14ac:dyDescent="0.25">
      <c r="A1072">
        <f ca="1">IF(A1071&lt;Settings!$B$3,A1071+1,"")</f>
        <v>1071</v>
      </c>
      <c r="B1072" t="str">
        <f ca="1">IF(A1071&lt;Settings!$B$3,VLOOKUP($A1072,'List Calculations'!B$2:H$2705,5,FALSE),"")</f>
        <v>Spain</v>
      </c>
      <c r="C1072" t="str">
        <f ca="1">IF(A1071&lt;Settings!$B$3,VLOOKUP($A1072,'List Calculations'!B$2:H$2705,6,FALSE),"")</f>
        <v>Croatia</v>
      </c>
      <c r="D1072" s="3">
        <f ca="1">IF(A1071&lt;Settings!$B$3,VLOOKUP($A1072,'List Calculations'!B$2:H$2705,7,FALSE),"")</f>
        <v>-1.07104811355086</v>
      </c>
    </row>
    <row r="1073" spans="1:4" x14ac:dyDescent="0.25">
      <c r="A1073">
        <f ca="1">IF(A1072&lt;Settings!$B$3,A1072+1,"")</f>
        <v>1072</v>
      </c>
      <c r="B1073" t="str">
        <f ca="1">IF(A1072&lt;Settings!$B$3,VLOOKUP($A1073,'List Calculations'!B$2:H$2705,5,FALSE),"")</f>
        <v>Netherlands</v>
      </c>
      <c r="C1073" t="str">
        <f ca="1">IF(A1072&lt;Settings!$B$3,VLOOKUP($A1073,'List Calculations'!B$2:H$2705,6,FALSE),"")</f>
        <v>Romania</v>
      </c>
      <c r="D1073" s="3">
        <f ca="1">IF(A1072&lt;Settings!$B$3,VLOOKUP($A1073,'List Calculations'!B$2:H$2705,7,FALSE),"")</f>
        <v>-1.07204017576026</v>
      </c>
    </row>
    <row r="1074" spans="1:4" x14ac:dyDescent="0.25">
      <c r="A1074">
        <f ca="1">IF(A1073&lt;Settings!$B$3,A1073+1,"")</f>
        <v>1073</v>
      </c>
      <c r="B1074" t="str">
        <f ca="1">IF(A1073&lt;Settings!$B$3,VLOOKUP($A1074,'List Calculations'!B$2:H$2705,5,FALSE),"")</f>
        <v>Ukraine</v>
      </c>
      <c r="C1074" t="str">
        <f ca="1">IF(A1073&lt;Settings!$B$3,VLOOKUP($A1074,'List Calculations'!B$2:H$2705,6,FALSE),"")</f>
        <v>Spain</v>
      </c>
      <c r="D1074" s="3">
        <f ca="1">IF(A1073&lt;Settings!$B$3,VLOOKUP($A1074,'List Calculations'!B$2:H$2705,7,FALSE),"")</f>
        <v>-1.07355588285367</v>
      </c>
    </row>
    <row r="1075" spans="1:4" x14ac:dyDescent="0.25">
      <c r="A1075">
        <f ca="1">IF(A1074&lt;Settings!$B$3,A1074+1,"")</f>
        <v>1074</v>
      </c>
      <c r="B1075" t="str">
        <f ca="1">IF(A1074&lt;Settings!$B$3,VLOOKUP($A1075,'List Calculations'!B$2:H$2705,5,FALSE),"")</f>
        <v>FYR Macedonia</v>
      </c>
      <c r="C1075" t="str">
        <f ca="1">IF(A1074&lt;Settings!$B$3,VLOOKUP($A1075,'List Calculations'!B$2:H$2705,6,FALSE),"")</f>
        <v>Greece</v>
      </c>
      <c r="D1075" s="3">
        <f ca="1">IF(A1074&lt;Settings!$B$3,VLOOKUP($A1075,'List Calculations'!B$2:H$2705,7,FALSE),"")</f>
        <v>-1.07615196082514</v>
      </c>
    </row>
    <row r="1076" spans="1:4" x14ac:dyDescent="0.25">
      <c r="A1076">
        <f ca="1">IF(A1075&lt;Settings!$B$3,A1075+1,"")</f>
        <v>1075</v>
      </c>
      <c r="B1076" t="str">
        <f ca="1">IF(A1075&lt;Settings!$B$3,VLOOKUP($A1076,'List Calculations'!B$2:H$2705,5,FALSE),"")</f>
        <v>France</v>
      </c>
      <c r="C1076" t="str">
        <f ca="1">IF(A1075&lt;Settings!$B$3,VLOOKUP($A1076,'List Calculations'!B$2:H$2705,6,FALSE),"")</f>
        <v>Malta</v>
      </c>
      <c r="D1076" s="3">
        <f ca="1">IF(A1075&lt;Settings!$B$3,VLOOKUP($A1076,'List Calculations'!B$2:H$2705,7,FALSE),"")</f>
        <v>-1.0788501063796501</v>
      </c>
    </row>
    <row r="1077" spans="1:4" x14ac:dyDescent="0.25">
      <c r="A1077">
        <f ca="1">IF(A1076&lt;Settings!$B$3,A1076+1,"")</f>
        <v>1076</v>
      </c>
      <c r="B1077" t="str">
        <f ca="1">IF(A1076&lt;Settings!$B$3,VLOOKUP($A1077,'List Calculations'!B$2:H$2705,5,FALSE),"")</f>
        <v>Latvia</v>
      </c>
      <c r="C1077" t="str">
        <f ca="1">IF(A1076&lt;Settings!$B$3,VLOOKUP($A1077,'List Calculations'!B$2:H$2705,6,FALSE),"")</f>
        <v>Hungary</v>
      </c>
      <c r="D1077" s="3">
        <f ca="1">IF(A1076&lt;Settings!$B$3,VLOOKUP($A1077,'List Calculations'!B$2:H$2705,7,FALSE),"")</f>
        <v>-1.07996235974488</v>
      </c>
    </row>
    <row r="1078" spans="1:4" x14ac:dyDescent="0.25">
      <c r="A1078">
        <f ca="1">IF(A1077&lt;Settings!$B$3,A1077+1,"")</f>
        <v>1077</v>
      </c>
      <c r="B1078" t="str">
        <f ca="1">IF(A1077&lt;Settings!$B$3,VLOOKUP($A1078,'List Calculations'!B$2:H$2705,5,FALSE),"")</f>
        <v>Bulgaria</v>
      </c>
      <c r="C1078" t="str">
        <f ca="1">IF(A1077&lt;Settings!$B$3,VLOOKUP($A1078,'List Calculations'!B$2:H$2705,6,FALSE),"")</f>
        <v>Ireland</v>
      </c>
      <c r="D1078" s="3">
        <f ca="1">IF(A1077&lt;Settings!$B$3,VLOOKUP($A1078,'List Calculations'!B$2:H$2705,7,FALSE),"")</f>
        <v>-1.08118886189376</v>
      </c>
    </row>
    <row r="1079" spans="1:4" x14ac:dyDescent="0.25">
      <c r="A1079">
        <f ca="1">IF(A1078&lt;Settings!$B$3,A1078+1,"")</f>
        <v>1078</v>
      </c>
      <c r="B1079" t="str">
        <f ca="1">IF(A1078&lt;Settings!$B$3,VLOOKUP($A1079,'List Calculations'!B$2:H$2705,5,FALSE),"")</f>
        <v>Cyprus</v>
      </c>
      <c r="C1079" t="str">
        <f ca="1">IF(A1078&lt;Settings!$B$3,VLOOKUP($A1079,'List Calculations'!B$2:H$2705,6,FALSE),"")</f>
        <v>Moldova</v>
      </c>
      <c r="D1079" s="3">
        <f ca="1">IF(A1078&lt;Settings!$B$3,VLOOKUP($A1079,'List Calculations'!B$2:H$2705,7,FALSE),"")</f>
        <v>-1.08291914675959</v>
      </c>
    </row>
    <row r="1080" spans="1:4" x14ac:dyDescent="0.25">
      <c r="A1080">
        <f ca="1">IF(A1079&lt;Settings!$B$3,A1079+1,"")</f>
        <v>1079</v>
      </c>
      <c r="B1080" t="str">
        <f ca="1">IF(A1079&lt;Settings!$B$3,VLOOKUP($A1080,'List Calculations'!B$2:H$2705,5,FALSE),"")</f>
        <v>Greece</v>
      </c>
      <c r="C1080" t="str">
        <f ca="1">IF(A1079&lt;Settings!$B$3,VLOOKUP($A1080,'List Calculations'!B$2:H$2705,6,FALSE),"")</f>
        <v>Turkey</v>
      </c>
      <c r="D1080" s="3">
        <f ca="1">IF(A1079&lt;Settings!$B$3,VLOOKUP($A1080,'List Calculations'!B$2:H$2705,7,FALSE),"")</f>
        <v>-1.09006720681376</v>
      </c>
    </row>
    <row r="1081" spans="1:4" x14ac:dyDescent="0.25">
      <c r="A1081">
        <f ca="1">IF(A1080&lt;Settings!$B$3,A1080+1,"")</f>
        <v>1080</v>
      </c>
      <c r="B1081" t="str">
        <f ca="1">IF(A1080&lt;Settings!$B$3,VLOOKUP($A1081,'List Calculations'!B$2:H$2705,5,FALSE),"")</f>
        <v>Iceland</v>
      </c>
      <c r="C1081" t="str">
        <f ca="1">IF(A1080&lt;Settings!$B$3,VLOOKUP($A1081,'List Calculations'!B$2:H$2705,6,FALSE),"")</f>
        <v>Azerbaijan</v>
      </c>
      <c r="D1081" s="3">
        <f ca="1">IF(A1080&lt;Settings!$B$3,VLOOKUP($A1081,'List Calculations'!B$2:H$2705,7,FALSE),"")</f>
        <v>-1.0908208401814601</v>
      </c>
    </row>
    <row r="1082" spans="1:4" x14ac:dyDescent="0.25">
      <c r="A1082">
        <f ca="1">IF(A1081&lt;Settings!$B$3,A1081+1,"")</f>
        <v>1081</v>
      </c>
      <c r="B1082" t="str">
        <f ca="1">IF(A1081&lt;Settings!$B$3,VLOOKUP($A1082,'List Calculations'!B$2:H$2705,5,FALSE),"")</f>
        <v>Iceland</v>
      </c>
      <c r="C1082" t="str">
        <f ca="1">IF(A1081&lt;Settings!$B$3,VLOOKUP($A1082,'List Calculations'!B$2:H$2705,6,FALSE),"")</f>
        <v>Malta</v>
      </c>
      <c r="D1082" s="3">
        <f ca="1">IF(A1081&lt;Settings!$B$3,VLOOKUP($A1082,'List Calculations'!B$2:H$2705,7,FALSE),"")</f>
        <v>-1.09104776185035</v>
      </c>
    </row>
    <row r="1083" spans="1:4" x14ac:dyDescent="0.25">
      <c r="A1083">
        <f ca="1">IF(A1082&lt;Settings!$B$3,A1082+1,"")</f>
        <v>1082</v>
      </c>
      <c r="B1083" t="str">
        <f ca="1">IF(A1082&lt;Settings!$B$3,VLOOKUP($A1083,'List Calculations'!B$2:H$2705,5,FALSE),"")</f>
        <v>Spain</v>
      </c>
      <c r="C1083" t="str">
        <f ca="1">IF(A1082&lt;Settings!$B$3,VLOOKUP($A1083,'List Calculations'!B$2:H$2705,6,FALSE),"")</f>
        <v>Lithuania</v>
      </c>
      <c r="D1083" s="3">
        <f ca="1">IF(A1082&lt;Settings!$B$3,VLOOKUP($A1083,'List Calculations'!B$2:H$2705,7,FALSE),"")</f>
        <v>-1.0939357639087599</v>
      </c>
    </row>
    <row r="1084" spans="1:4" x14ac:dyDescent="0.25">
      <c r="A1084">
        <f ca="1">IF(A1083&lt;Settings!$B$3,A1083+1,"")</f>
        <v>1083</v>
      </c>
      <c r="B1084" t="str">
        <f ca="1">IF(A1083&lt;Settings!$B$3,VLOOKUP($A1084,'List Calculations'!B$2:H$2705,5,FALSE),"")</f>
        <v>Bosnia &amp; Herzegovina</v>
      </c>
      <c r="C1084" t="str">
        <f ca="1">IF(A1083&lt;Settings!$B$3,VLOOKUP($A1084,'List Calculations'!B$2:H$2705,6,FALSE),"")</f>
        <v>Netherlands</v>
      </c>
      <c r="D1084" s="3">
        <f ca="1">IF(A1083&lt;Settings!$B$3,VLOOKUP($A1084,'List Calculations'!B$2:H$2705,7,FALSE),"")</f>
        <v>-1.09522359530193</v>
      </c>
    </row>
    <row r="1085" spans="1:4" x14ac:dyDescent="0.25">
      <c r="A1085">
        <f ca="1">IF(A1084&lt;Settings!$B$3,A1084+1,"")</f>
        <v>1084</v>
      </c>
      <c r="B1085" t="str">
        <f ca="1">IF(A1084&lt;Settings!$B$3,VLOOKUP($A1085,'List Calculations'!B$2:H$2705,5,FALSE),"")</f>
        <v>Germany</v>
      </c>
      <c r="C1085" t="str">
        <f ca="1">IF(A1084&lt;Settings!$B$3,VLOOKUP($A1085,'List Calculations'!B$2:H$2705,6,FALSE),"")</f>
        <v>Slovenia</v>
      </c>
      <c r="D1085" s="3">
        <f ca="1">IF(A1084&lt;Settings!$B$3,VLOOKUP($A1085,'List Calculations'!B$2:H$2705,7,FALSE),"")</f>
        <v>-1.1044358388406099</v>
      </c>
    </row>
    <row r="1086" spans="1:4" x14ac:dyDescent="0.25">
      <c r="A1086">
        <f ca="1">IF(A1085&lt;Settings!$B$3,A1085+1,"")</f>
        <v>1085</v>
      </c>
      <c r="B1086" t="str">
        <f ca="1">IF(A1085&lt;Settings!$B$3,VLOOKUP($A1086,'List Calculations'!B$2:H$2705,5,FALSE),"")</f>
        <v>Georgia</v>
      </c>
      <c r="C1086" t="str">
        <f ca="1">IF(A1085&lt;Settings!$B$3,VLOOKUP($A1086,'List Calculations'!B$2:H$2705,6,FALSE),"")</f>
        <v>Greece</v>
      </c>
      <c r="D1086" s="3">
        <f ca="1">IF(A1085&lt;Settings!$B$3,VLOOKUP($A1086,'List Calculations'!B$2:H$2705,7,FALSE),"")</f>
        <v>-1.1050360923501401</v>
      </c>
    </row>
    <row r="1087" spans="1:4" x14ac:dyDescent="0.25">
      <c r="A1087">
        <f ca="1">IF(A1086&lt;Settings!$B$3,A1086+1,"")</f>
        <v>1086</v>
      </c>
      <c r="B1087" t="str">
        <f ca="1">IF(A1086&lt;Settings!$B$3,VLOOKUP($A1087,'List Calculations'!B$2:H$2705,5,FALSE),"")</f>
        <v>Malta</v>
      </c>
      <c r="C1087" t="str">
        <f ca="1">IF(A1086&lt;Settings!$B$3,VLOOKUP($A1087,'List Calculations'!B$2:H$2705,6,FALSE),"")</f>
        <v>Poland</v>
      </c>
      <c r="D1087" s="3">
        <f ca="1">IF(A1086&lt;Settings!$B$3,VLOOKUP($A1087,'List Calculations'!B$2:H$2705,7,FALSE),"")</f>
        <v>-1.1064048216595099</v>
      </c>
    </row>
    <row r="1088" spans="1:4" x14ac:dyDescent="0.25">
      <c r="A1088">
        <f ca="1">IF(A1087&lt;Settings!$B$3,A1087+1,"")</f>
        <v>1087</v>
      </c>
      <c r="B1088" t="str">
        <f ca="1">IF(A1087&lt;Settings!$B$3,VLOOKUP($A1088,'List Calculations'!B$2:H$2705,5,FALSE),"")</f>
        <v>Turkey</v>
      </c>
      <c r="C1088" t="str">
        <f ca="1">IF(A1087&lt;Settings!$B$3,VLOOKUP($A1088,'List Calculations'!B$2:H$2705,6,FALSE),"")</f>
        <v>Israel</v>
      </c>
      <c r="D1088" s="3">
        <f ca="1">IF(A1087&lt;Settings!$B$3,VLOOKUP($A1088,'List Calculations'!B$2:H$2705,7,FALSE),"")</f>
        <v>-1.1083167612802001</v>
      </c>
    </row>
    <row r="1089" spans="1:4" x14ac:dyDescent="0.25">
      <c r="A1089">
        <f ca="1">IF(A1088&lt;Settings!$B$3,A1088+1,"")</f>
        <v>1088</v>
      </c>
      <c r="B1089" t="str">
        <f ca="1">IF(A1088&lt;Settings!$B$3,VLOOKUP($A1089,'List Calculations'!B$2:H$2705,5,FALSE),"")</f>
        <v>Albania</v>
      </c>
      <c r="C1089" t="str">
        <f ca="1">IF(A1088&lt;Settings!$B$3,VLOOKUP($A1089,'List Calculations'!B$2:H$2705,6,FALSE),"")</f>
        <v>Azerbaijan</v>
      </c>
      <c r="D1089" s="3">
        <f ca="1">IF(A1088&lt;Settings!$B$3,VLOOKUP($A1089,'List Calculations'!B$2:H$2705,7,FALSE),"")</f>
        <v>-1.1104609970339001</v>
      </c>
    </row>
    <row r="1090" spans="1:4" x14ac:dyDescent="0.25">
      <c r="A1090">
        <f ca="1">IF(A1089&lt;Settings!$B$3,A1089+1,"")</f>
        <v>1089</v>
      </c>
      <c r="B1090" t="str">
        <f ca="1">IF(A1089&lt;Settings!$B$3,VLOOKUP($A1090,'List Calculations'!B$2:H$2705,5,FALSE),"")</f>
        <v>Belgium</v>
      </c>
      <c r="C1090" t="str">
        <f ca="1">IF(A1089&lt;Settings!$B$3,VLOOKUP($A1090,'List Calculations'!B$2:H$2705,6,FALSE),"")</f>
        <v>Azerbaijan</v>
      </c>
      <c r="D1090" s="3">
        <f ca="1">IF(A1089&lt;Settings!$B$3,VLOOKUP($A1090,'List Calculations'!B$2:H$2705,7,FALSE),"")</f>
        <v>-1.11305360849198</v>
      </c>
    </row>
    <row r="1091" spans="1:4" x14ac:dyDescent="0.25">
      <c r="A1091">
        <f ca="1">IF(A1090&lt;Settings!$B$3,A1090+1,"")</f>
        <v>1090</v>
      </c>
      <c r="B1091" t="str">
        <f ca="1">IF(A1090&lt;Settings!$B$3,VLOOKUP($A1091,'List Calculations'!B$2:H$2705,5,FALSE),"")</f>
        <v>Portugal</v>
      </c>
      <c r="C1091" t="str">
        <f ca="1">IF(A1090&lt;Settings!$B$3,VLOOKUP($A1091,'List Calculations'!B$2:H$2705,6,FALSE),"")</f>
        <v>Belarus</v>
      </c>
      <c r="D1091" s="3">
        <f ca="1">IF(A1090&lt;Settings!$B$3,VLOOKUP($A1091,'List Calculations'!B$2:H$2705,7,FALSE),"")</f>
        <v>-1.1150202545869099</v>
      </c>
    </row>
    <row r="1092" spans="1:4" x14ac:dyDescent="0.25">
      <c r="A1092">
        <f ca="1">IF(A1091&lt;Settings!$B$3,A1091+1,"")</f>
        <v>1091</v>
      </c>
      <c r="B1092" t="str">
        <f ca="1">IF(A1091&lt;Settings!$B$3,VLOOKUP($A1092,'List Calculations'!B$2:H$2705,5,FALSE),"")</f>
        <v>Norway</v>
      </c>
      <c r="C1092" t="str">
        <f ca="1">IF(A1091&lt;Settings!$B$3,VLOOKUP($A1092,'List Calculations'!B$2:H$2705,6,FALSE),"")</f>
        <v>Greece</v>
      </c>
      <c r="D1092" s="3">
        <f ca="1">IF(A1091&lt;Settings!$B$3,VLOOKUP($A1092,'List Calculations'!B$2:H$2705,7,FALSE),"")</f>
        <v>-1.1165224230728601</v>
      </c>
    </row>
    <row r="1093" spans="1:4" x14ac:dyDescent="0.25">
      <c r="A1093">
        <f ca="1">IF(A1092&lt;Settings!$B$3,A1092+1,"")</f>
        <v>1092</v>
      </c>
      <c r="B1093" t="str">
        <f ca="1">IF(A1092&lt;Settings!$B$3,VLOOKUP($A1093,'List Calculations'!B$2:H$2705,5,FALSE),"")</f>
        <v>Croatia</v>
      </c>
      <c r="C1093" t="str">
        <f ca="1">IF(A1092&lt;Settings!$B$3,VLOOKUP($A1093,'List Calculations'!B$2:H$2705,6,FALSE),"")</f>
        <v>Lithuania</v>
      </c>
      <c r="D1093" s="3">
        <f ca="1">IF(A1092&lt;Settings!$B$3,VLOOKUP($A1093,'List Calculations'!B$2:H$2705,7,FALSE),"")</f>
        <v>-1.12090825231368</v>
      </c>
    </row>
    <row r="1094" spans="1:4" x14ac:dyDescent="0.25">
      <c r="A1094">
        <f ca="1">IF(A1093&lt;Settings!$B$3,A1093+1,"")</f>
        <v>1093</v>
      </c>
      <c r="B1094" t="str">
        <f ca="1">IF(A1093&lt;Settings!$B$3,VLOOKUP($A1094,'List Calculations'!B$2:H$2705,5,FALSE),"")</f>
        <v>Switzerland</v>
      </c>
      <c r="C1094" t="str">
        <f ca="1">IF(A1093&lt;Settings!$B$3,VLOOKUP($A1094,'List Calculations'!B$2:H$2705,6,FALSE),"")</f>
        <v>Latvia</v>
      </c>
      <c r="D1094" s="3">
        <f ca="1">IF(A1093&lt;Settings!$B$3,VLOOKUP($A1094,'List Calculations'!B$2:H$2705,7,FALSE),"")</f>
        <v>-1.1246158056303599</v>
      </c>
    </row>
    <row r="1095" spans="1:4" x14ac:dyDescent="0.25">
      <c r="A1095">
        <f ca="1">IF(A1094&lt;Settings!$B$3,A1094+1,"")</f>
        <v>1094</v>
      </c>
      <c r="B1095" t="str">
        <f ca="1">IF(A1094&lt;Settings!$B$3,VLOOKUP($A1095,'List Calculations'!B$2:H$2705,5,FALSE),"")</f>
        <v>Bosnia &amp; Herzegovina</v>
      </c>
      <c r="C1095" t="str">
        <f ca="1">IF(A1094&lt;Settings!$B$3,VLOOKUP($A1095,'List Calculations'!B$2:H$2705,6,FALSE),"")</f>
        <v>Portugal</v>
      </c>
      <c r="D1095" s="3">
        <f ca="1">IF(A1094&lt;Settings!$B$3,VLOOKUP($A1095,'List Calculations'!B$2:H$2705,7,FALSE),"")</f>
        <v>-1.1248467648829401</v>
      </c>
    </row>
    <row r="1096" spans="1:4" x14ac:dyDescent="0.25">
      <c r="A1096">
        <f ca="1">IF(A1095&lt;Settings!$B$3,A1095+1,"")</f>
        <v>1095</v>
      </c>
      <c r="B1096" t="str">
        <f ca="1">IF(A1095&lt;Settings!$B$3,VLOOKUP($A1096,'List Calculations'!B$2:H$2705,5,FALSE),"")</f>
        <v>FYR Macedonia</v>
      </c>
      <c r="C1096" t="str">
        <f ca="1">IF(A1095&lt;Settings!$B$3,VLOOKUP($A1096,'List Calculations'!B$2:H$2705,6,FALSE),"")</f>
        <v>Switzerland</v>
      </c>
      <c r="D1096" s="3">
        <f ca="1">IF(A1095&lt;Settings!$B$3,VLOOKUP($A1096,'List Calculations'!B$2:H$2705,7,FALSE),"")</f>
        <v>-1.13373777573698</v>
      </c>
    </row>
    <row r="1097" spans="1:4" x14ac:dyDescent="0.25">
      <c r="A1097">
        <f ca="1">IF(A1096&lt;Settings!$B$3,A1096+1,"")</f>
        <v>1096</v>
      </c>
      <c r="B1097" t="str">
        <f ca="1">IF(A1096&lt;Settings!$B$3,VLOOKUP($A1097,'List Calculations'!B$2:H$2705,5,FALSE),"")</f>
        <v>Belarus</v>
      </c>
      <c r="C1097" t="str">
        <f ca="1">IF(A1096&lt;Settings!$B$3,VLOOKUP($A1097,'List Calculations'!B$2:H$2705,6,FALSE),"")</f>
        <v>Spain</v>
      </c>
      <c r="D1097" s="3">
        <f ca="1">IF(A1096&lt;Settings!$B$3,VLOOKUP($A1097,'List Calculations'!B$2:H$2705,7,FALSE),"")</f>
        <v>-1.1367601448079301</v>
      </c>
    </row>
    <row r="1098" spans="1:4" x14ac:dyDescent="0.25">
      <c r="A1098">
        <f ca="1">IF(A1097&lt;Settings!$B$3,A1097+1,"")</f>
        <v>1097</v>
      </c>
      <c r="B1098" t="str">
        <f ca="1">IF(A1097&lt;Settings!$B$3,VLOOKUP($A1098,'List Calculations'!B$2:H$2705,5,FALSE),"")</f>
        <v>Netherlands</v>
      </c>
      <c r="C1098" t="str">
        <f ca="1">IF(A1097&lt;Settings!$B$3,VLOOKUP($A1098,'List Calculations'!B$2:H$2705,6,FALSE),"")</f>
        <v>Italy</v>
      </c>
      <c r="D1098" s="3">
        <f ca="1">IF(A1097&lt;Settings!$B$3,VLOOKUP($A1098,'List Calculations'!B$2:H$2705,7,FALSE),"")</f>
        <v>-1.14481692457106</v>
      </c>
    </row>
    <row r="1099" spans="1:4" x14ac:dyDescent="0.25">
      <c r="A1099">
        <f ca="1">IF(A1098&lt;Settings!$B$3,A1098+1,"")</f>
        <v>1098</v>
      </c>
      <c r="B1099" t="str">
        <f ca="1">IF(A1098&lt;Settings!$B$3,VLOOKUP($A1099,'List Calculations'!B$2:H$2705,5,FALSE),"")</f>
        <v>Denmark</v>
      </c>
      <c r="C1099" t="str">
        <f ca="1">IF(A1098&lt;Settings!$B$3,VLOOKUP($A1099,'List Calculations'!B$2:H$2705,6,FALSE),"")</f>
        <v>Slovenia</v>
      </c>
      <c r="D1099" s="3">
        <f ca="1">IF(A1098&lt;Settings!$B$3,VLOOKUP($A1099,'List Calculations'!B$2:H$2705,7,FALSE),"")</f>
        <v>-1.14545410889432</v>
      </c>
    </row>
    <row r="1100" spans="1:4" x14ac:dyDescent="0.25">
      <c r="A1100">
        <f ca="1">IF(A1099&lt;Settings!$B$3,A1099+1,"")</f>
        <v>1099</v>
      </c>
      <c r="B1100" t="str">
        <f ca="1">IF(A1099&lt;Settings!$B$3,VLOOKUP($A1100,'List Calculations'!B$2:H$2705,5,FALSE),"")</f>
        <v>Cyprus</v>
      </c>
      <c r="C1100" t="str">
        <f ca="1">IF(A1099&lt;Settings!$B$3,VLOOKUP($A1100,'List Calculations'!B$2:H$2705,6,FALSE),"")</f>
        <v>Germany</v>
      </c>
      <c r="D1100" s="3">
        <f ca="1">IF(A1099&lt;Settings!$B$3,VLOOKUP($A1100,'List Calculations'!B$2:H$2705,7,FALSE),"")</f>
        <v>-1.1487691292962501</v>
      </c>
    </row>
    <row r="1101" spans="1:4" x14ac:dyDescent="0.25">
      <c r="A1101">
        <f ca="1">IF(A1100&lt;Settings!$B$3,A1100+1,"")</f>
        <v>1100</v>
      </c>
      <c r="B1101" t="str">
        <f ca="1">IF(A1100&lt;Settings!$B$3,VLOOKUP($A1101,'List Calculations'!B$2:H$2705,5,FALSE),"")</f>
        <v>Sweden</v>
      </c>
      <c r="C1101" t="str">
        <f ca="1">IF(A1100&lt;Settings!$B$3,VLOOKUP($A1101,'List Calculations'!B$2:H$2705,6,FALSE),"")</f>
        <v>Italy</v>
      </c>
      <c r="D1101" s="3">
        <f ca="1">IF(A1100&lt;Settings!$B$3,VLOOKUP($A1101,'List Calculations'!B$2:H$2705,7,FALSE),"")</f>
        <v>-1.15279716120709</v>
      </c>
    </row>
    <row r="1102" spans="1:4" x14ac:dyDescent="0.25">
      <c r="A1102">
        <f ca="1">IF(A1101&lt;Settings!$B$3,A1101+1,"")</f>
        <v>1101</v>
      </c>
      <c r="B1102" t="str">
        <f ca="1">IF(A1101&lt;Settings!$B$3,VLOOKUP($A1102,'List Calculations'!B$2:H$2705,5,FALSE),"")</f>
        <v>Ireland</v>
      </c>
      <c r="C1102" t="str">
        <f ca="1">IF(A1101&lt;Settings!$B$3,VLOOKUP($A1102,'List Calculations'!B$2:H$2705,6,FALSE),"")</f>
        <v>Croatia</v>
      </c>
      <c r="D1102" s="3">
        <f ca="1">IF(A1101&lt;Settings!$B$3,VLOOKUP($A1102,'List Calculations'!B$2:H$2705,7,FALSE),"")</f>
        <v>-1.1571587454855401</v>
      </c>
    </row>
    <row r="1103" spans="1:4" x14ac:dyDescent="0.25">
      <c r="A1103">
        <f ca="1">IF(A1102&lt;Settings!$B$3,A1102+1,"")</f>
        <v>1102</v>
      </c>
      <c r="B1103" t="str">
        <f ca="1">IF(A1102&lt;Settings!$B$3,VLOOKUP($A1103,'List Calculations'!B$2:H$2705,5,FALSE),"")</f>
        <v>United Kingdom</v>
      </c>
      <c r="C1103" t="str">
        <f ca="1">IF(A1102&lt;Settings!$B$3,VLOOKUP($A1103,'List Calculations'!B$2:H$2705,6,FALSE),"")</f>
        <v>Georgia</v>
      </c>
      <c r="D1103" s="3">
        <f ca="1">IF(A1102&lt;Settings!$B$3,VLOOKUP($A1103,'List Calculations'!B$2:H$2705,7,FALSE),"")</f>
        <v>-1.15959880287543</v>
      </c>
    </row>
    <row r="1104" spans="1:4" x14ac:dyDescent="0.25">
      <c r="A1104">
        <f ca="1">IF(A1103&lt;Settings!$B$3,A1103+1,"")</f>
        <v>1103</v>
      </c>
      <c r="B1104" t="str">
        <f ca="1">IF(A1103&lt;Settings!$B$3,VLOOKUP($A1104,'List Calculations'!B$2:H$2705,5,FALSE),"")</f>
        <v>Spain</v>
      </c>
      <c r="C1104" t="str">
        <f ca="1">IF(A1103&lt;Settings!$B$3,VLOOKUP($A1104,'List Calculations'!B$2:H$2705,6,FALSE),"")</f>
        <v>Switzerland</v>
      </c>
      <c r="D1104" s="3">
        <f ca="1">IF(A1103&lt;Settings!$B$3,VLOOKUP($A1104,'List Calculations'!B$2:H$2705,7,FALSE),"")</f>
        <v>-1.16332003824613</v>
      </c>
    </row>
    <row r="1105" spans="1:4" x14ac:dyDescent="0.25">
      <c r="A1105">
        <f ca="1">IF(A1104&lt;Settings!$B$3,A1104+1,"")</f>
        <v>1104</v>
      </c>
      <c r="B1105" t="str">
        <f ca="1">IF(A1104&lt;Settings!$B$3,VLOOKUP($A1105,'List Calculations'!B$2:H$2705,5,FALSE),"")</f>
        <v>Iceland</v>
      </c>
      <c r="C1105" t="str">
        <f ca="1">IF(A1104&lt;Settings!$B$3,VLOOKUP($A1105,'List Calculations'!B$2:H$2705,6,FALSE),"")</f>
        <v>Spain</v>
      </c>
      <c r="D1105" s="3">
        <f ca="1">IF(A1104&lt;Settings!$B$3,VLOOKUP($A1105,'List Calculations'!B$2:H$2705,7,FALSE),"")</f>
        <v>-1.16476204734032</v>
      </c>
    </row>
    <row r="1106" spans="1:4" x14ac:dyDescent="0.25">
      <c r="A1106">
        <f ca="1">IF(A1105&lt;Settings!$B$3,A1105+1,"")</f>
        <v>1105</v>
      </c>
      <c r="B1106" t="str">
        <f ca="1">IF(A1105&lt;Settings!$B$3,VLOOKUP($A1106,'List Calculations'!B$2:H$2705,5,FALSE),"")</f>
        <v>Greece</v>
      </c>
      <c r="C1106" t="str">
        <f ca="1">IF(A1105&lt;Settings!$B$3,VLOOKUP($A1106,'List Calculations'!B$2:H$2705,6,FALSE),"")</f>
        <v>Hungary</v>
      </c>
      <c r="D1106" s="3">
        <f ca="1">IF(A1105&lt;Settings!$B$3,VLOOKUP($A1106,'List Calculations'!B$2:H$2705,7,FALSE),"")</f>
        <v>-1.16543732599627</v>
      </c>
    </row>
    <row r="1107" spans="1:4" x14ac:dyDescent="0.25">
      <c r="A1107">
        <f ca="1">IF(A1106&lt;Settings!$B$3,A1106+1,"")</f>
        <v>1106</v>
      </c>
      <c r="B1107" t="str">
        <f ca="1">IF(A1106&lt;Settings!$B$3,VLOOKUP($A1107,'List Calculations'!B$2:H$2705,5,FALSE),"")</f>
        <v>Belgium</v>
      </c>
      <c r="C1107" t="str">
        <f ca="1">IF(A1106&lt;Settings!$B$3,VLOOKUP($A1107,'List Calculations'!B$2:H$2705,6,FALSE),"")</f>
        <v>Estonia</v>
      </c>
      <c r="D1107" s="3">
        <f ca="1">IF(A1106&lt;Settings!$B$3,VLOOKUP($A1107,'List Calculations'!B$2:H$2705,7,FALSE),"")</f>
        <v>-1.16653636255533</v>
      </c>
    </row>
    <row r="1108" spans="1:4" x14ac:dyDescent="0.25">
      <c r="A1108">
        <f ca="1">IF(A1107&lt;Settings!$B$3,A1107+1,"")</f>
        <v>1107</v>
      </c>
      <c r="B1108" t="str">
        <f ca="1">IF(A1107&lt;Settings!$B$3,VLOOKUP($A1108,'List Calculations'!B$2:H$2705,5,FALSE),"")</f>
        <v>FYR Macedonia</v>
      </c>
      <c r="C1108" t="str">
        <f ca="1">IF(A1107&lt;Settings!$B$3,VLOOKUP($A1108,'List Calculations'!B$2:H$2705,6,FALSE),"")</f>
        <v>Russia</v>
      </c>
      <c r="D1108" s="3">
        <f ca="1">IF(A1107&lt;Settings!$B$3,VLOOKUP($A1108,'List Calculations'!B$2:H$2705,7,FALSE),"")</f>
        <v>-1.17108093155329</v>
      </c>
    </row>
    <row r="1109" spans="1:4" x14ac:dyDescent="0.25">
      <c r="A1109">
        <f ca="1">IF(A1108&lt;Settings!$B$3,A1108+1,"")</f>
        <v>1108</v>
      </c>
      <c r="B1109" t="str">
        <f ca="1">IF(A1108&lt;Settings!$B$3,VLOOKUP($A1109,'List Calculations'!B$2:H$2705,5,FALSE),"")</f>
        <v>Israel</v>
      </c>
      <c r="C1109" t="str">
        <f ca="1">IF(A1108&lt;Settings!$B$3,VLOOKUP($A1109,'List Calculations'!B$2:H$2705,6,FALSE),"")</f>
        <v>Turkey</v>
      </c>
      <c r="D1109" s="3">
        <f ca="1">IF(A1108&lt;Settings!$B$3,VLOOKUP($A1109,'List Calculations'!B$2:H$2705,7,FALSE),"")</f>
        <v>-1.1727946541977099</v>
      </c>
    </row>
    <row r="1110" spans="1:4" x14ac:dyDescent="0.25">
      <c r="A1110">
        <f ca="1">IF(A1109&lt;Settings!$B$3,A1109+1,"")</f>
        <v>1109</v>
      </c>
      <c r="B1110" t="str">
        <f ca="1">IF(A1109&lt;Settings!$B$3,VLOOKUP($A1110,'List Calculations'!B$2:H$2705,5,FALSE),"")</f>
        <v>Moldova</v>
      </c>
      <c r="C1110" t="str">
        <f ca="1">IF(A1109&lt;Settings!$B$3,VLOOKUP($A1110,'List Calculations'!B$2:H$2705,6,FALSE),"")</f>
        <v>Cyprus</v>
      </c>
      <c r="D1110" s="3">
        <f ca="1">IF(A1109&lt;Settings!$B$3,VLOOKUP($A1110,'List Calculations'!B$2:H$2705,7,FALSE),"")</f>
        <v>-1.1762477394825199</v>
      </c>
    </row>
    <row r="1111" spans="1:4" x14ac:dyDescent="0.25">
      <c r="A1111">
        <f ca="1">IF(A1110&lt;Settings!$B$3,A1110+1,"")</f>
        <v>1110</v>
      </c>
      <c r="B1111" t="str">
        <f ca="1">IF(A1110&lt;Settings!$B$3,VLOOKUP($A1111,'List Calculations'!B$2:H$2705,5,FALSE),"")</f>
        <v>Greece</v>
      </c>
      <c r="C1111" t="str">
        <f ca="1">IF(A1110&lt;Settings!$B$3,VLOOKUP($A1111,'List Calculations'!B$2:H$2705,6,FALSE),"")</f>
        <v>Lithuania</v>
      </c>
      <c r="D1111" s="3">
        <f ca="1">IF(A1110&lt;Settings!$B$3,VLOOKUP($A1111,'List Calculations'!B$2:H$2705,7,FALSE),"")</f>
        <v>-1.17875453990401</v>
      </c>
    </row>
    <row r="1112" spans="1:4" x14ac:dyDescent="0.25">
      <c r="A1112">
        <f ca="1">IF(A1111&lt;Settings!$B$3,A1111+1,"")</f>
        <v>1111</v>
      </c>
      <c r="B1112" t="str">
        <f ca="1">IF(A1111&lt;Settings!$B$3,VLOOKUP($A1112,'List Calculations'!B$2:H$2705,5,FALSE),"")</f>
        <v>Iceland</v>
      </c>
      <c r="C1112" t="str">
        <f ca="1">IF(A1111&lt;Settings!$B$3,VLOOKUP($A1112,'List Calculations'!B$2:H$2705,6,FALSE),"")</f>
        <v>United Kingdom</v>
      </c>
      <c r="D1112" s="3">
        <f ca="1">IF(A1111&lt;Settings!$B$3,VLOOKUP($A1112,'List Calculations'!B$2:H$2705,7,FALSE),"")</f>
        <v>-1.18516093911999</v>
      </c>
    </row>
    <row r="1113" spans="1:4" x14ac:dyDescent="0.25">
      <c r="A1113">
        <f ca="1">IF(A1112&lt;Settings!$B$3,A1112+1,"")</f>
        <v>1112</v>
      </c>
      <c r="B1113" t="str">
        <f ca="1">IF(A1112&lt;Settings!$B$3,VLOOKUP($A1113,'List Calculations'!B$2:H$2705,5,FALSE),"")</f>
        <v>Croatia</v>
      </c>
      <c r="C1113" t="str">
        <f ca="1">IF(A1112&lt;Settings!$B$3,VLOOKUP($A1113,'List Calculations'!B$2:H$2705,6,FALSE),"")</f>
        <v>Poland</v>
      </c>
      <c r="D1113" s="3">
        <f ca="1">IF(A1112&lt;Settings!$B$3,VLOOKUP($A1113,'List Calculations'!B$2:H$2705,7,FALSE),"")</f>
        <v>-1.1875864759897801</v>
      </c>
    </row>
    <row r="1114" spans="1:4" x14ac:dyDescent="0.25">
      <c r="A1114">
        <f ca="1">IF(A1113&lt;Settings!$B$3,A1113+1,"")</f>
        <v>1113</v>
      </c>
      <c r="B1114" t="str">
        <f ca="1">IF(A1113&lt;Settings!$B$3,VLOOKUP($A1114,'List Calculations'!B$2:H$2705,5,FALSE),"")</f>
        <v>Greece</v>
      </c>
      <c r="C1114" t="str">
        <f ca="1">IF(A1113&lt;Settings!$B$3,VLOOKUP($A1114,'List Calculations'!B$2:H$2705,6,FALSE),"")</f>
        <v>United Kingdom</v>
      </c>
      <c r="D1114" s="3">
        <f ca="1">IF(A1113&lt;Settings!$B$3,VLOOKUP($A1114,'List Calculations'!B$2:H$2705,7,FALSE),"")</f>
        <v>-1.1894882845701</v>
      </c>
    </row>
    <row r="1115" spans="1:4" x14ac:dyDescent="0.25">
      <c r="A1115">
        <f ca="1">IF(A1114&lt;Settings!$B$3,A1114+1,"")</f>
        <v>1114</v>
      </c>
      <c r="B1115" t="str">
        <f ca="1">IF(A1114&lt;Settings!$B$3,VLOOKUP($A1115,'List Calculations'!B$2:H$2705,5,FALSE),"")</f>
        <v>Turkey</v>
      </c>
      <c r="C1115" t="str">
        <f ca="1">IF(A1114&lt;Settings!$B$3,VLOOKUP($A1115,'List Calculations'!B$2:H$2705,6,FALSE),"")</f>
        <v>Iceland</v>
      </c>
      <c r="D1115" s="3">
        <f ca="1">IF(A1114&lt;Settings!$B$3,VLOOKUP($A1115,'List Calculations'!B$2:H$2705,7,FALSE),"")</f>
        <v>-1.1896310882186401</v>
      </c>
    </row>
    <row r="1116" spans="1:4" x14ac:dyDescent="0.25">
      <c r="A1116">
        <f ca="1">IF(A1115&lt;Settings!$B$3,A1115+1,"")</f>
        <v>1115</v>
      </c>
      <c r="B1116" t="str">
        <f ca="1">IF(A1115&lt;Settings!$B$3,VLOOKUP($A1116,'List Calculations'!B$2:H$2705,5,FALSE),"")</f>
        <v>Russia</v>
      </c>
      <c r="C1116" t="str">
        <f ca="1">IF(A1115&lt;Settings!$B$3,VLOOKUP($A1116,'List Calculations'!B$2:H$2705,6,FALSE),"")</f>
        <v>Serbia</v>
      </c>
      <c r="D1116" s="3">
        <f ca="1">IF(A1115&lt;Settings!$B$3,VLOOKUP($A1116,'List Calculations'!B$2:H$2705,7,FALSE),"")</f>
        <v>-1.19253838307445</v>
      </c>
    </row>
    <row r="1117" spans="1:4" x14ac:dyDescent="0.25">
      <c r="A1117">
        <f ca="1">IF(A1116&lt;Settings!$B$3,A1116+1,"")</f>
        <v>1116</v>
      </c>
      <c r="B1117" t="str">
        <f ca="1">IF(A1116&lt;Settings!$B$3,VLOOKUP($A1117,'List Calculations'!B$2:H$2705,5,FALSE),"")</f>
        <v>Denmark</v>
      </c>
      <c r="C1117" t="str">
        <f ca="1">IF(A1116&lt;Settings!$B$3,VLOOKUP($A1117,'List Calculations'!B$2:H$2705,6,FALSE),"")</f>
        <v>Israel</v>
      </c>
      <c r="D1117" s="3">
        <f ca="1">IF(A1116&lt;Settings!$B$3,VLOOKUP($A1117,'List Calculations'!B$2:H$2705,7,FALSE),"")</f>
        <v>-1.1933238825100201</v>
      </c>
    </row>
    <row r="1118" spans="1:4" x14ac:dyDescent="0.25">
      <c r="A1118">
        <f ca="1">IF(A1117&lt;Settings!$B$3,A1117+1,"")</f>
        <v>1117</v>
      </c>
      <c r="B1118" t="str">
        <f ca="1">IF(A1117&lt;Settings!$B$3,VLOOKUP($A1118,'List Calculations'!B$2:H$2705,5,FALSE),"")</f>
        <v>United Kingdom</v>
      </c>
      <c r="C1118" t="str">
        <f ca="1">IF(A1117&lt;Settings!$B$3,VLOOKUP($A1118,'List Calculations'!B$2:H$2705,6,FALSE),"")</f>
        <v>Italy</v>
      </c>
      <c r="D1118" s="3">
        <f ca="1">IF(A1117&lt;Settings!$B$3,VLOOKUP($A1118,'List Calculations'!B$2:H$2705,7,FALSE),"")</f>
        <v>-1.19350434825848</v>
      </c>
    </row>
    <row r="1119" spans="1:4" x14ac:dyDescent="0.25">
      <c r="A1119">
        <f ca="1">IF(A1118&lt;Settings!$B$3,A1118+1,"")</f>
        <v>1118</v>
      </c>
      <c r="B1119" t="str">
        <f ca="1">IF(A1118&lt;Settings!$B$3,VLOOKUP($A1119,'List Calculations'!B$2:H$2705,5,FALSE),"")</f>
        <v>Romania</v>
      </c>
      <c r="C1119" t="str">
        <f ca="1">IF(A1118&lt;Settings!$B$3,VLOOKUP($A1119,'List Calculations'!B$2:H$2705,6,FALSE),"")</f>
        <v>Lithuania</v>
      </c>
      <c r="D1119" s="3">
        <f ca="1">IF(A1118&lt;Settings!$B$3,VLOOKUP($A1119,'List Calculations'!B$2:H$2705,7,FALSE),"")</f>
        <v>-1.19376319677891</v>
      </c>
    </row>
    <row r="1120" spans="1:4" x14ac:dyDescent="0.25">
      <c r="A1120">
        <f ca="1">IF(A1119&lt;Settings!$B$3,A1119+1,"")</f>
        <v>1119</v>
      </c>
      <c r="B1120" t="str">
        <f ca="1">IF(A1119&lt;Settings!$B$3,VLOOKUP($A1120,'List Calculations'!B$2:H$2705,5,FALSE),"")</f>
        <v>France</v>
      </c>
      <c r="C1120" t="str">
        <f ca="1">IF(A1119&lt;Settings!$B$3,VLOOKUP($A1120,'List Calculations'!B$2:H$2705,6,FALSE),"")</f>
        <v>Norway</v>
      </c>
      <c r="D1120" s="3">
        <f ca="1">IF(A1119&lt;Settings!$B$3,VLOOKUP($A1120,'List Calculations'!B$2:H$2705,7,FALSE),"")</f>
        <v>-1.20402580913028</v>
      </c>
    </row>
    <row r="1121" spans="1:4" x14ac:dyDescent="0.25">
      <c r="A1121">
        <f ca="1">IF(A1120&lt;Settings!$B$3,A1120+1,"")</f>
        <v>1120</v>
      </c>
      <c r="B1121" t="str">
        <f ca="1">IF(A1120&lt;Settings!$B$3,VLOOKUP($A1121,'List Calculations'!B$2:H$2705,5,FALSE),"")</f>
        <v>Cyprus</v>
      </c>
      <c r="C1121" t="str">
        <f ca="1">IF(A1120&lt;Settings!$B$3,VLOOKUP($A1121,'List Calculations'!B$2:H$2705,6,FALSE),"")</f>
        <v>Poland</v>
      </c>
      <c r="D1121" s="3">
        <f ca="1">IF(A1120&lt;Settings!$B$3,VLOOKUP($A1121,'List Calculations'!B$2:H$2705,7,FALSE),"")</f>
        <v>-1.2111158877544801</v>
      </c>
    </row>
    <row r="1122" spans="1:4" x14ac:dyDescent="0.25">
      <c r="A1122">
        <f ca="1">IF(A1121&lt;Settings!$B$3,A1121+1,"")</f>
        <v>1121</v>
      </c>
      <c r="B1122" t="str">
        <f ca="1">IF(A1121&lt;Settings!$B$3,VLOOKUP($A1122,'List Calculations'!B$2:H$2705,5,FALSE),"")</f>
        <v>Turkey</v>
      </c>
      <c r="C1122" t="str">
        <f ca="1">IF(A1121&lt;Settings!$B$3,VLOOKUP($A1122,'List Calculations'!B$2:H$2705,6,FALSE),"")</f>
        <v>Luxembourg</v>
      </c>
      <c r="D1122" s="3">
        <f ca="1">IF(A1121&lt;Settings!$B$3,VLOOKUP($A1122,'List Calculations'!B$2:H$2705,7,FALSE),"")</f>
        <v>-1.21216236195435</v>
      </c>
    </row>
    <row r="1123" spans="1:4" x14ac:dyDescent="0.25">
      <c r="A1123">
        <f ca="1">IF(A1122&lt;Settings!$B$3,A1122+1,"")</f>
        <v>1122</v>
      </c>
      <c r="B1123" t="str">
        <f ca="1">IF(A1122&lt;Settings!$B$3,VLOOKUP($A1123,'List Calculations'!B$2:H$2705,5,FALSE),"")</f>
        <v>Greece</v>
      </c>
      <c r="C1123" t="str">
        <f ca="1">IF(A1122&lt;Settings!$B$3,VLOOKUP($A1123,'List Calculations'!B$2:H$2705,6,FALSE),"")</f>
        <v>Estonia</v>
      </c>
      <c r="D1123" s="3">
        <f ca="1">IF(A1122&lt;Settings!$B$3,VLOOKUP($A1123,'List Calculations'!B$2:H$2705,7,FALSE),"")</f>
        <v>-1.2136503101846301</v>
      </c>
    </row>
    <row r="1124" spans="1:4" x14ac:dyDescent="0.25">
      <c r="A1124">
        <f ca="1">IF(A1123&lt;Settings!$B$3,A1123+1,"")</f>
        <v>1123</v>
      </c>
      <c r="B1124" t="str">
        <f ca="1">IF(A1123&lt;Settings!$B$3,VLOOKUP($A1124,'List Calculations'!B$2:H$2705,5,FALSE),"")</f>
        <v>Estonia</v>
      </c>
      <c r="C1124" t="str">
        <f ca="1">IF(A1123&lt;Settings!$B$3,VLOOKUP($A1124,'List Calculations'!B$2:H$2705,6,FALSE),"")</f>
        <v>Portugal</v>
      </c>
      <c r="D1124" s="3">
        <f ca="1">IF(A1123&lt;Settings!$B$3,VLOOKUP($A1124,'List Calculations'!B$2:H$2705,7,FALSE),"")</f>
        <v>-1.2216794477233299</v>
      </c>
    </row>
    <row r="1125" spans="1:4" x14ac:dyDescent="0.25">
      <c r="A1125">
        <f ca="1">IF(A1124&lt;Settings!$B$3,A1124+1,"")</f>
        <v>1124</v>
      </c>
      <c r="B1125" t="str">
        <f ca="1">IF(A1124&lt;Settings!$B$3,VLOOKUP($A1125,'List Calculations'!B$2:H$2705,5,FALSE),"")</f>
        <v>Iceland</v>
      </c>
      <c r="C1125" t="str">
        <f ca="1">IF(A1124&lt;Settings!$B$3,VLOOKUP($A1125,'List Calculations'!B$2:H$2705,6,FALSE),"")</f>
        <v>Russia</v>
      </c>
      <c r="D1125" s="3">
        <f ca="1">IF(A1124&lt;Settings!$B$3,VLOOKUP($A1125,'List Calculations'!B$2:H$2705,7,FALSE),"")</f>
        <v>-1.2243389091391901</v>
      </c>
    </row>
    <row r="1126" spans="1:4" x14ac:dyDescent="0.25">
      <c r="A1126">
        <f ca="1">IF(A1125&lt;Settings!$B$3,A1125+1,"")</f>
        <v>1125</v>
      </c>
      <c r="B1126" t="str">
        <f ca="1">IF(A1125&lt;Settings!$B$3,VLOOKUP($A1126,'List Calculations'!B$2:H$2705,5,FALSE),"")</f>
        <v>Sweden</v>
      </c>
      <c r="C1126" t="str">
        <f ca="1">IF(A1125&lt;Settings!$B$3,VLOOKUP($A1126,'List Calculations'!B$2:H$2705,6,FALSE),"")</f>
        <v>Russia</v>
      </c>
      <c r="D1126" s="3">
        <f ca="1">IF(A1125&lt;Settings!$B$3,VLOOKUP($A1126,'List Calculations'!B$2:H$2705,7,FALSE),"")</f>
        <v>-1.2249907115127401</v>
      </c>
    </row>
    <row r="1127" spans="1:4" x14ac:dyDescent="0.25">
      <c r="A1127">
        <f ca="1">IF(A1126&lt;Settings!$B$3,A1126+1,"")</f>
        <v>1126</v>
      </c>
      <c r="B1127" t="str">
        <f ca="1">IF(A1126&lt;Settings!$B$3,VLOOKUP($A1127,'List Calculations'!B$2:H$2705,5,FALSE),"")</f>
        <v>Bulgaria</v>
      </c>
      <c r="C1127" t="str">
        <f ca="1">IF(A1126&lt;Settings!$B$3,VLOOKUP($A1127,'List Calculations'!B$2:H$2705,6,FALSE),"")</f>
        <v>Lithuania</v>
      </c>
      <c r="D1127" s="3">
        <f ca="1">IF(A1126&lt;Settings!$B$3,VLOOKUP($A1127,'List Calculations'!B$2:H$2705,7,FALSE),"")</f>
        <v>-1.2316719076232101</v>
      </c>
    </row>
    <row r="1128" spans="1:4" x14ac:dyDescent="0.25">
      <c r="A1128">
        <f ca="1">IF(A1127&lt;Settings!$B$3,A1127+1,"")</f>
        <v>1127</v>
      </c>
      <c r="B1128" t="str">
        <f ca="1">IF(A1127&lt;Settings!$B$3,VLOOKUP($A1128,'List Calculations'!B$2:H$2705,5,FALSE),"")</f>
        <v>Poland</v>
      </c>
      <c r="C1128" t="str">
        <f ca="1">IF(A1127&lt;Settings!$B$3,VLOOKUP($A1128,'List Calculations'!B$2:H$2705,6,FALSE),"")</f>
        <v>Croatia</v>
      </c>
      <c r="D1128" s="3">
        <f ca="1">IF(A1127&lt;Settings!$B$3,VLOOKUP($A1128,'List Calculations'!B$2:H$2705,7,FALSE),"")</f>
        <v>-1.2356123578002201</v>
      </c>
    </row>
    <row r="1129" spans="1:4" x14ac:dyDescent="0.25">
      <c r="A1129">
        <f ca="1">IF(A1128&lt;Settings!$B$3,A1128+1,"")</f>
        <v>1128</v>
      </c>
      <c r="B1129" t="str">
        <f ca="1">IF(A1128&lt;Settings!$B$3,VLOOKUP($A1129,'List Calculations'!B$2:H$2705,5,FALSE),"")</f>
        <v>Bulgaria</v>
      </c>
      <c r="C1129" t="str">
        <f ca="1">IF(A1128&lt;Settings!$B$3,VLOOKUP($A1129,'List Calculations'!B$2:H$2705,6,FALSE),"")</f>
        <v>Bosnia &amp; Herzegovina</v>
      </c>
      <c r="D1129" s="3">
        <f ca="1">IF(A1128&lt;Settings!$B$3,VLOOKUP($A1129,'List Calculations'!B$2:H$2705,7,FALSE),"")</f>
        <v>-1.2376299150880901</v>
      </c>
    </row>
    <row r="1130" spans="1:4" x14ac:dyDescent="0.25">
      <c r="A1130">
        <f ca="1">IF(A1129&lt;Settings!$B$3,A1129+1,"")</f>
        <v>1129</v>
      </c>
      <c r="B1130" t="str">
        <f ca="1">IF(A1129&lt;Settings!$B$3,VLOOKUP($A1130,'List Calculations'!B$2:H$2705,5,FALSE),"")</f>
        <v>Russia</v>
      </c>
      <c r="C1130" t="str">
        <f ca="1">IF(A1129&lt;Settings!$B$3,VLOOKUP($A1130,'List Calculations'!B$2:H$2705,6,FALSE),"")</f>
        <v>Portugal</v>
      </c>
      <c r="D1130" s="3">
        <f ca="1">IF(A1129&lt;Settings!$B$3,VLOOKUP($A1130,'List Calculations'!B$2:H$2705,7,FALSE),"")</f>
        <v>-1.24016382871598</v>
      </c>
    </row>
    <row r="1131" spans="1:4" x14ac:dyDescent="0.25">
      <c r="A1131">
        <f ca="1">IF(A1130&lt;Settings!$B$3,A1130+1,"")</f>
        <v>1130</v>
      </c>
      <c r="B1131" t="str">
        <f ca="1">IF(A1130&lt;Settings!$B$3,VLOOKUP($A1131,'List Calculations'!B$2:H$2705,5,FALSE),"")</f>
        <v>Slovenia</v>
      </c>
      <c r="C1131" t="str">
        <f ca="1">IF(A1130&lt;Settings!$B$3,VLOOKUP($A1131,'List Calculations'!B$2:H$2705,6,FALSE),"")</f>
        <v>Cyprus</v>
      </c>
      <c r="D1131" s="3">
        <f ca="1">IF(A1130&lt;Settings!$B$3,VLOOKUP($A1131,'List Calculations'!B$2:H$2705,7,FALSE),"")</f>
        <v>-1.2452755997463401</v>
      </c>
    </row>
    <row r="1132" spans="1:4" x14ac:dyDescent="0.25">
      <c r="A1132">
        <f ca="1">IF(A1131&lt;Settings!$B$3,A1131+1,"")</f>
        <v>1131</v>
      </c>
      <c r="B1132" t="str">
        <f ca="1">IF(A1131&lt;Settings!$B$3,VLOOKUP($A1132,'List Calculations'!B$2:H$2705,5,FALSE),"")</f>
        <v>Israel</v>
      </c>
      <c r="C1132" t="str">
        <f ca="1">IF(A1131&lt;Settings!$B$3,VLOOKUP($A1132,'List Calculations'!B$2:H$2705,6,FALSE),"")</f>
        <v>Croatia</v>
      </c>
      <c r="D1132" s="3">
        <f ca="1">IF(A1131&lt;Settings!$B$3,VLOOKUP($A1132,'List Calculations'!B$2:H$2705,7,FALSE),"")</f>
        <v>-1.24609872910175</v>
      </c>
    </row>
    <row r="1133" spans="1:4" x14ac:dyDescent="0.25">
      <c r="A1133">
        <f ca="1">IF(A1132&lt;Settings!$B$3,A1132+1,"")</f>
        <v>1132</v>
      </c>
      <c r="B1133" t="str">
        <f ca="1">IF(A1132&lt;Settings!$B$3,VLOOKUP($A1133,'List Calculations'!B$2:H$2705,5,FALSE),"")</f>
        <v>Italy</v>
      </c>
      <c r="C1133" t="str">
        <f ca="1">IF(A1132&lt;Settings!$B$3,VLOOKUP($A1133,'List Calculations'!B$2:H$2705,6,FALSE),"")</f>
        <v>Sweden</v>
      </c>
      <c r="D1133" s="3">
        <f ca="1">IF(A1132&lt;Settings!$B$3,VLOOKUP($A1133,'List Calculations'!B$2:H$2705,7,FALSE),"")</f>
        <v>-1.24818337590059</v>
      </c>
    </row>
    <row r="1134" spans="1:4" x14ac:dyDescent="0.25">
      <c r="A1134">
        <f ca="1">IF(A1133&lt;Settings!$B$3,A1133+1,"")</f>
        <v>1133</v>
      </c>
      <c r="B1134" t="str">
        <f ca="1">IF(A1133&lt;Settings!$B$3,VLOOKUP($A1134,'List Calculations'!B$2:H$2705,5,FALSE),"")</f>
        <v>Moldova</v>
      </c>
      <c r="C1134" t="str">
        <f ca="1">IF(A1133&lt;Settings!$B$3,VLOOKUP($A1134,'List Calculations'!B$2:H$2705,6,FALSE),"")</f>
        <v>Poland</v>
      </c>
      <c r="D1134" s="3">
        <f ca="1">IF(A1133&lt;Settings!$B$3,VLOOKUP($A1134,'List Calculations'!B$2:H$2705,7,FALSE),"")</f>
        <v>-1.24888448519706</v>
      </c>
    </row>
    <row r="1135" spans="1:4" x14ac:dyDescent="0.25">
      <c r="A1135">
        <f ca="1">IF(A1134&lt;Settings!$B$3,A1134+1,"")</f>
        <v>1134</v>
      </c>
      <c r="B1135" t="str">
        <f ca="1">IF(A1134&lt;Settings!$B$3,VLOOKUP($A1135,'List Calculations'!B$2:H$2705,5,FALSE),"")</f>
        <v>Austria</v>
      </c>
      <c r="C1135" t="str">
        <f ca="1">IF(A1134&lt;Settings!$B$3,VLOOKUP($A1135,'List Calculations'!B$2:H$2705,6,FALSE),"")</f>
        <v>Greece</v>
      </c>
      <c r="D1135" s="3">
        <f ca="1">IF(A1134&lt;Settings!$B$3,VLOOKUP($A1135,'List Calculations'!B$2:H$2705,7,FALSE),"")</f>
        <v>-1.2496567774952301</v>
      </c>
    </row>
    <row r="1136" spans="1:4" x14ac:dyDescent="0.25">
      <c r="A1136">
        <f ca="1">IF(A1135&lt;Settings!$B$3,A1135+1,"")</f>
        <v>1135</v>
      </c>
      <c r="B1136" t="str">
        <f ca="1">IF(A1135&lt;Settings!$B$3,VLOOKUP($A1136,'List Calculations'!B$2:H$2705,5,FALSE),"")</f>
        <v>Austria</v>
      </c>
      <c r="C1136" t="str">
        <f ca="1">IF(A1135&lt;Settings!$B$3,VLOOKUP($A1136,'List Calculations'!B$2:H$2705,6,FALSE),"")</f>
        <v>Lithuania</v>
      </c>
      <c r="D1136" s="3">
        <f ca="1">IF(A1135&lt;Settings!$B$3,VLOOKUP($A1136,'List Calculations'!B$2:H$2705,7,FALSE),"")</f>
        <v>-1.2509626193419801</v>
      </c>
    </row>
    <row r="1137" spans="1:4" x14ac:dyDescent="0.25">
      <c r="A1137">
        <f ca="1">IF(A1136&lt;Settings!$B$3,A1136+1,"")</f>
        <v>1136</v>
      </c>
      <c r="B1137" t="str">
        <f ca="1">IF(A1136&lt;Settings!$B$3,VLOOKUP($A1137,'List Calculations'!B$2:H$2705,5,FALSE),"")</f>
        <v>FYR Macedonia</v>
      </c>
      <c r="C1137" t="str">
        <f ca="1">IF(A1136&lt;Settings!$B$3,VLOOKUP($A1137,'List Calculations'!B$2:H$2705,6,FALSE),"")</f>
        <v>Armenia</v>
      </c>
      <c r="D1137" s="3">
        <f ca="1">IF(A1136&lt;Settings!$B$3,VLOOKUP($A1137,'List Calculations'!B$2:H$2705,7,FALSE),"")</f>
        <v>-1.2539238155841099</v>
      </c>
    </row>
    <row r="1138" spans="1:4" x14ac:dyDescent="0.25">
      <c r="A1138">
        <f ca="1">IF(A1137&lt;Settings!$B$3,A1137+1,"")</f>
        <v>1137</v>
      </c>
      <c r="B1138" t="str">
        <f ca="1">IF(A1137&lt;Settings!$B$3,VLOOKUP($A1138,'List Calculations'!B$2:H$2705,5,FALSE),"")</f>
        <v>Norway</v>
      </c>
      <c r="C1138" t="str">
        <f ca="1">IF(A1137&lt;Settings!$B$3,VLOOKUP($A1138,'List Calculations'!B$2:H$2705,6,FALSE),"")</f>
        <v>Russia</v>
      </c>
      <c r="D1138" s="3">
        <f ca="1">IF(A1137&lt;Settings!$B$3,VLOOKUP($A1138,'List Calculations'!B$2:H$2705,7,FALSE),"")</f>
        <v>-1.25404102939851</v>
      </c>
    </row>
    <row r="1139" spans="1:4" x14ac:dyDescent="0.25">
      <c r="A1139">
        <f ca="1">IF(A1138&lt;Settings!$B$3,A1138+1,"")</f>
        <v>1138</v>
      </c>
      <c r="B1139" t="str">
        <f ca="1">IF(A1138&lt;Settings!$B$3,VLOOKUP($A1139,'List Calculations'!B$2:H$2705,5,FALSE),"")</f>
        <v>Finland</v>
      </c>
      <c r="C1139" t="str">
        <f ca="1">IF(A1138&lt;Settings!$B$3,VLOOKUP($A1139,'List Calculations'!B$2:H$2705,6,FALSE),"")</f>
        <v>Malta</v>
      </c>
      <c r="D1139" s="3">
        <f ca="1">IF(A1138&lt;Settings!$B$3,VLOOKUP($A1139,'List Calculations'!B$2:H$2705,7,FALSE),"")</f>
        <v>-1.2577908254029999</v>
      </c>
    </row>
    <row r="1140" spans="1:4" x14ac:dyDescent="0.25">
      <c r="A1140">
        <f ca="1">IF(A1139&lt;Settings!$B$3,A1139+1,"")</f>
        <v>1139</v>
      </c>
      <c r="B1140" t="str">
        <f ca="1">IF(A1139&lt;Settings!$B$3,VLOOKUP($A1140,'List Calculations'!B$2:H$2705,5,FALSE),"")</f>
        <v>Cyprus</v>
      </c>
      <c r="C1140" t="str">
        <f ca="1">IF(A1139&lt;Settings!$B$3,VLOOKUP($A1140,'List Calculations'!B$2:H$2705,6,FALSE),"")</f>
        <v>Estonia</v>
      </c>
      <c r="D1140" s="3">
        <f ca="1">IF(A1139&lt;Settings!$B$3,VLOOKUP($A1140,'List Calculations'!B$2:H$2705,7,FALSE),"")</f>
        <v>-1.2629239526791001</v>
      </c>
    </row>
    <row r="1141" spans="1:4" x14ac:dyDescent="0.25">
      <c r="A1141">
        <f ca="1">IF(A1140&lt;Settings!$B$3,A1140+1,"")</f>
        <v>1140</v>
      </c>
      <c r="B1141" t="str">
        <f ca="1">IF(A1140&lt;Settings!$B$3,VLOOKUP($A1141,'List Calculations'!B$2:H$2705,5,FALSE),"")</f>
        <v>Sweden</v>
      </c>
      <c r="C1141" t="str">
        <f ca="1">IF(A1140&lt;Settings!$B$3,VLOOKUP($A1141,'List Calculations'!B$2:H$2705,6,FALSE),"")</f>
        <v>Moldova</v>
      </c>
      <c r="D1141" s="3">
        <f ca="1">IF(A1140&lt;Settings!$B$3,VLOOKUP($A1141,'List Calculations'!B$2:H$2705,7,FALSE),"")</f>
        <v>-1.2651829064207301</v>
      </c>
    </row>
    <row r="1142" spans="1:4" x14ac:dyDescent="0.25">
      <c r="A1142">
        <f ca="1">IF(A1141&lt;Settings!$B$3,A1141+1,"")</f>
        <v>1141</v>
      </c>
      <c r="B1142" t="str">
        <f ca="1">IF(A1141&lt;Settings!$B$3,VLOOKUP($A1142,'List Calculations'!B$2:H$2705,5,FALSE),"")</f>
        <v>Croatia</v>
      </c>
      <c r="C1142" t="str">
        <f ca="1">IF(A1141&lt;Settings!$B$3,VLOOKUP($A1142,'List Calculations'!B$2:H$2705,6,FALSE),"")</f>
        <v>Israel</v>
      </c>
      <c r="D1142" s="3">
        <f ca="1">IF(A1141&lt;Settings!$B$3,VLOOKUP($A1142,'List Calculations'!B$2:H$2705,7,FALSE),"")</f>
        <v>-1.2653125061064101</v>
      </c>
    </row>
    <row r="1143" spans="1:4" x14ac:dyDescent="0.25">
      <c r="A1143">
        <f ca="1">IF(A1142&lt;Settings!$B$3,A1142+1,"")</f>
        <v>1142</v>
      </c>
      <c r="B1143" t="str">
        <f ca="1">IF(A1142&lt;Settings!$B$3,VLOOKUP($A1143,'List Calculations'!B$2:H$2705,5,FALSE),"")</f>
        <v>France</v>
      </c>
      <c r="C1143" t="str">
        <f ca="1">IF(A1142&lt;Settings!$B$3,VLOOKUP($A1143,'List Calculations'!B$2:H$2705,6,FALSE),"")</f>
        <v>FYR Macedonia</v>
      </c>
      <c r="D1143" s="3">
        <f ca="1">IF(A1142&lt;Settings!$B$3,VLOOKUP($A1143,'List Calculations'!B$2:H$2705,7,FALSE),"")</f>
        <v>-1.26631944837559</v>
      </c>
    </row>
    <row r="1144" spans="1:4" x14ac:dyDescent="0.25">
      <c r="A1144">
        <f ca="1">IF(A1143&lt;Settings!$B$3,A1143+1,"")</f>
        <v>1143</v>
      </c>
      <c r="B1144" t="str">
        <f ca="1">IF(A1143&lt;Settings!$B$3,VLOOKUP($A1144,'List Calculations'!B$2:H$2705,5,FALSE),"")</f>
        <v>Norway</v>
      </c>
      <c r="C1144" t="str">
        <f ca="1">IF(A1143&lt;Settings!$B$3,VLOOKUP($A1144,'List Calculations'!B$2:H$2705,6,FALSE),"")</f>
        <v>Croatia</v>
      </c>
      <c r="D1144" s="3">
        <f ca="1">IF(A1143&lt;Settings!$B$3,VLOOKUP($A1144,'List Calculations'!B$2:H$2705,7,FALSE),"")</f>
        <v>-1.26944808876217</v>
      </c>
    </row>
    <row r="1145" spans="1:4" x14ac:dyDescent="0.25">
      <c r="A1145">
        <f ca="1">IF(A1144&lt;Settings!$B$3,A1144+1,"")</f>
        <v>1144</v>
      </c>
      <c r="B1145" t="str">
        <f ca="1">IF(A1144&lt;Settings!$B$3,VLOOKUP($A1145,'List Calculations'!B$2:H$2705,5,FALSE),"")</f>
        <v>Poland</v>
      </c>
      <c r="C1145" t="str">
        <f ca="1">IF(A1144&lt;Settings!$B$3,VLOOKUP($A1145,'List Calculations'!B$2:H$2705,6,FALSE),"")</f>
        <v>Malta</v>
      </c>
      <c r="D1145" s="3">
        <f ca="1">IF(A1144&lt;Settings!$B$3,VLOOKUP($A1145,'List Calculations'!B$2:H$2705,7,FALSE),"")</f>
        <v>-1.2748117384595401</v>
      </c>
    </row>
    <row r="1146" spans="1:4" x14ac:dyDescent="0.25">
      <c r="A1146">
        <f ca="1">IF(A1145&lt;Settings!$B$3,A1145+1,"")</f>
        <v>1145</v>
      </c>
      <c r="B1146" t="str">
        <f ca="1">IF(A1145&lt;Settings!$B$3,VLOOKUP($A1146,'List Calculations'!B$2:H$2705,5,FALSE),"")</f>
        <v>Moldova</v>
      </c>
      <c r="C1146" t="str">
        <f ca="1">IF(A1145&lt;Settings!$B$3,VLOOKUP($A1146,'List Calculations'!B$2:H$2705,6,FALSE),"")</f>
        <v>Germany</v>
      </c>
      <c r="D1146" s="3">
        <f ca="1">IF(A1145&lt;Settings!$B$3,VLOOKUP($A1146,'List Calculations'!B$2:H$2705,7,FALSE),"")</f>
        <v>-1.27877181110493</v>
      </c>
    </row>
    <row r="1147" spans="1:4" x14ac:dyDescent="0.25">
      <c r="A1147">
        <f ca="1">IF(A1146&lt;Settings!$B$3,A1146+1,"")</f>
        <v>1146</v>
      </c>
      <c r="B1147" t="str">
        <f ca="1">IF(A1146&lt;Settings!$B$3,VLOOKUP($A1147,'List Calculations'!B$2:H$2705,5,FALSE),"")</f>
        <v>Greece</v>
      </c>
      <c r="C1147" t="str">
        <f ca="1">IF(A1146&lt;Settings!$B$3,VLOOKUP($A1147,'List Calculations'!B$2:H$2705,6,FALSE),"")</f>
        <v>Denmark</v>
      </c>
      <c r="D1147" s="3">
        <f ca="1">IF(A1146&lt;Settings!$B$3,VLOOKUP($A1147,'List Calculations'!B$2:H$2705,7,FALSE),"")</f>
        <v>-1.27914570494547</v>
      </c>
    </row>
    <row r="1148" spans="1:4" x14ac:dyDescent="0.25">
      <c r="A1148">
        <f ca="1">IF(A1147&lt;Settings!$B$3,A1147+1,"")</f>
        <v>1147</v>
      </c>
      <c r="B1148" t="str">
        <f ca="1">IF(A1147&lt;Settings!$B$3,VLOOKUP($A1148,'List Calculations'!B$2:H$2705,5,FALSE),"")</f>
        <v>FYR Macedonia</v>
      </c>
      <c r="C1148" t="str">
        <f ca="1">IF(A1147&lt;Settings!$B$3,VLOOKUP($A1148,'List Calculations'!B$2:H$2705,6,FALSE),"")</f>
        <v>Germany</v>
      </c>
      <c r="D1148" s="3">
        <f ca="1">IF(A1147&lt;Settings!$B$3,VLOOKUP($A1148,'List Calculations'!B$2:H$2705,7,FALSE),"")</f>
        <v>-1.2811738376247599</v>
      </c>
    </row>
    <row r="1149" spans="1:4" x14ac:dyDescent="0.25">
      <c r="A1149">
        <f ca="1">IF(A1148&lt;Settings!$B$3,A1148+1,"")</f>
        <v>1148</v>
      </c>
      <c r="B1149" t="str">
        <f ca="1">IF(A1148&lt;Settings!$B$3,VLOOKUP($A1149,'List Calculations'!B$2:H$2705,5,FALSE),"")</f>
        <v>Russia</v>
      </c>
      <c r="C1149" t="str">
        <f ca="1">IF(A1148&lt;Settings!$B$3,VLOOKUP($A1149,'List Calculations'!B$2:H$2705,6,FALSE),"")</f>
        <v>Iceland</v>
      </c>
      <c r="D1149" s="3">
        <f ca="1">IF(A1148&lt;Settings!$B$3,VLOOKUP($A1149,'List Calculations'!B$2:H$2705,7,FALSE),"")</f>
        <v>-1.2815436307372099</v>
      </c>
    </row>
    <row r="1150" spans="1:4" x14ac:dyDescent="0.25">
      <c r="A1150">
        <f ca="1">IF(A1149&lt;Settings!$B$3,A1149+1,"")</f>
        <v>1149</v>
      </c>
      <c r="B1150" t="str">
        <f ca="1">IF(A1149&lt;Settings!$B$3,VLOOKUP($A1150,'List Calculations'!B$2:H$2705,5,FALSE),"")</f>
        <v>Poland</v>
      </c>
      <c r="C1150" t="str">
        <f ca="1">IF(A1149&lt;Settings!$B$3,VLOOKUP($A1150,'List Calculations'!B$2:H$2705,6,FALSE),"")</f>
        <v>Cyprus</v>
      </c>
      <c r="D1150" s="3">
        <f ca="1">IF(A1149&lt;Settings!$B$3,VLOOKUP($A1150,'List Calculations'!B$2:H$2705,7,FALSE),"")</f>
        <v>-1.2818318112604501</v>
      </c>
    </row>
    <row r="1151" spans="1:4" x14ac:dyDescent="0.25">
      <c r="A1151">
        <f ca="1">IF(A1150&lt;Settings!$B$3,A1150+1,"")</f>
        <v>1150</v>
      </c>
      <c r="B1151" t="str">
        <f ca="1">IF(A1150&lt;Settings!$B$3,VLOOKUP($A1151,'List Calculations'!B$2:H$2705,5,FALSE),"")</f>
        <v>Norway</v>
      </c>
      <c r="C1151" t="str">
        <f ca="1">IF(A1150&lt;Settings!$B$3,VLOOKUP($A1151,'List Calculations'!B$2:H$2705,6,FALSE),"")</f>
        <v>Moldova</v>
      </c>
      <c r="D1151" s="3">
        <f ca="1">IF(A1150&lt;Settings!$B$3,VLOOKUP($A1151,'List Calculations'!B$2:H$2705,7,FALSE),"")</f>
        <v>-1.28245726487627</v>
      </c>
    </row>
    <row r="1152" spans="1:4" x14ac:dyDescent="0.25">
      <c r="A1152">
        <f ca="1">IF(A1151&lt;Settings!$B$3,A1151+1,"")</f>
        <v>1151</v>
      </c>
      <c r="B1152" t="str">
        <f ca="1">IF(A1151&lt;Settings!$B$3,VLOOKUP($A1152,'List Calculations'!B$2:H$2705,5,FALSE),"")</f>
        <v>Israel</v>
      </c>
      <c r="C1152" t="str">
        <f ca="1">IF(A1151&lt;Settings!$B$3,VLOOKUP($A1152,'List Calculations'!B$2:H$2705,6,FALSE),"")</f>
        <v>Poland</v>
      </c>
      <c r="D1152" s="3">
        <f ca="1">IF(A1151&lt;Settings!$B$3,VLOOKUP($A1152,'List Calculations'!B$2:H$2705,7,FALSE),"")</f>
        <v>-1.2829419003004401</v>
      </c>
    </row>
    <row r="1153" spans="1:4" x14ac:dyDescent="0.25">
      <c r="A1153">
        <f ca="1">IF(A1152&lt;Settings!$B$3,A1152+1,"")</f>
        <v>1152</v>
      </c>
      <c r="B1153" t="str">
        <f ca="1">IF(A1152&lt;Settings!$B$3,VLOOKUP($A1153,'List Calculations'!B$2:H$2705,5,FALSE),"")</f>
        <v>France</v>
      </c>
      <c r="C1153" t="str">
        <f ca="1">IF(A1152&lt;Settings!$B$3,VLOOKUP($A1153,'List Calculations'!B$2:H$2705,6,FALSE),"")</f>
        <v>Lithuania</v>
      </c>
      <c r="D1153" s="3">
        <f ca="1">IF(A1152&lt;Settings!$B$3,VLOOKUP($A1153,'List Calculations'!B$2:H$2705,7,FALSE),"")</f>
        <v>-1.2924692199436401</v>
      </c>
    </row>
    <row r="1154" spans="1:4" x14ac:dyDescent="0.25">
      <c r="A1154">
        <f ca="1">IF(A1153&lt;Settings!$B$3,A1153+1,"")</f>
        <v>1153</v>
      </c>
      <c r="B1154" t="str">
        <f ca="1">IF(A1153&lt;Settings!$B$3,VLOOKUP($A1154,'List Calculations'!B$2:H$2705,5,FALSE),"")</f>
        <v>Cyprus</v>
      </c>
      <c r="C1154" t="str">
        <f ca="1">IF(A1153&lt;Settings!$B$3,VLOOKUP($A1154,'List Calculations'!B$2:H$2705,6,FALSE),"")</f>
        <v>Netherlands</v>
      </c>
      <c r="D1154" s="3">
        <f ca="1">IF(A1153&lt;Settings!$B$3,VLOOKUP($A1154,'List Calculations'!B$2:H$2705,7,FALSE),"")</f>
        <v>-1.2992479508869199</v>
      </c>
    </row>
    <row r="1155" spans="1:4" x14ac:dyDescent="0.25">
      <c r="A1155">
        <f ca="1">IF(A1154&lt;Settings!$B$3,A1154+1,"")</f>
        <v>1154</v>
      </c>
      <c r="B1155" t="str">
        <f ca="1">IF(A1154&lt;Settings!$B$3,VLOOKUP($A1155,'List Calculations'!B$2:H$2705,5,FALSE),"")</f>
        <v>Armenia</v>
      </c>
      <c r="C1155" t="str">
        <f ca="1">IF(A1154&lt;Settings!$B$3,VLOOKUP($A1155,'List Calculations'!B$2:H$2705,6,FALSE),"")</f>
        <v>Sweden</v>
      </c>
      <c r="D1155" s="3">
        <f ca="1">IF(A1154&lt;Settings!$B$3,VLOOKUP($A1155,'List Calculations'!B$2:H$2705,7,FALSE),"")</f>
        <v>-1.3033192877737101</v>
      </c>
    </row>
    <row r="1156" spans="1:4" x14ac:dyDescent="0.25">
      <c r="A1156">
        <f ca="1">IF(A1155&lt;Settings!$B$3,A1155+1,"")</f>
        <v>1155</v>
      </c>
      <c r="B1156" t="str">
        <f ca="1">IF(A1155&lt;Settings!$B$3,VLOOKUP($A1156,'List Calculations'!B$2:H$2705,5,FALSE),"")</f>
        <v>Moldova</v>
      </c>
      <c r="C1156" t="str">
        <f ca="1">IF(A1155&lt;Settings!$B$3,VLOOKUP($A1156,'List Calculations'!B$2:H$2705,6,FALSE),"")</f>
        <v>Finland</v>
      </c>
      <c r="D1156" s="3">
        <f ca="1">IF(A1155&lt;Settings!$B$3,VLOOKUP($A1156,'List Calculations'!B$2:H$2705,7,FALSE),"")</f>
        <v>-1.3038934859557001</v>
      </c>
    </row>
    <row r="1157" spans="1:4" x14ac:dyDescent="0.25">
      <c r="A1157">
        <f ca="1">IF(A1156&lt;Settings!$B$3,A1156+1,"")</f>
        <v>1156</v>
      </c>
      <c r="B1157" t="str">
        <f ca="1">IF(A1156&lt;Settings!$B$3,VLOOKUP($A1157,'List Calculations'!B$2:H$2705,5,FALSE),"")</f>
        <v>Spain</v>
      </c>
      <c r="C1157" t="str">
        <f ca="1">IF(A1156&lt;Settings!$B$3,VLOOKUP($A1157,'List Calculations'!B$2:H$2705,6,FALSE),"")</f>
        <v>Russia</v>
      </c>
      <c r="D1157" s="3">
        <f ca="1">IF(A1156&lt;Settings!$B$3,VLOOKUP($A1157,'List Calculations'!B$2:H$2705,7,FALSE),"")</f>
        <v>-1.3089823111224099</v>
      </c>
    </row>
    <row r="1158" spans="1:4" x14ac:dyDescent="0.25">
      <c r="A1158">
        <f ca="1">IF(A1157&lt;Settings!$B$3,A1157+1,"")</f>
        <v>1157</v>
      </c>
      <c r="B1158" t="str">
        <f ca="1">IF(A1157&lt;Settings!$B$3,VLOOKUP($A1158,'List Calculations'!B$2:H$2705,5,FALSE),"")</f>
        <v>Ukraine</v>
      </c>
      <c r="C1158" t="str">
        <f ca="1">IF(A1157&lt;Settings!$B$3,VLOOKUP($A1158,'List Calculations'!B$2:H$2705,6,FALSE),"")</f>
        <v>Ireland</v>
      </c>
      <c r="D1158" s="3">
        <f ca="1">IF(A1157&lt;Settings!$B$3,VLOOKUP($A1158,'List Calculations'!B$2:H$2705,7,FALSE),"")</f>
        <v>-1.31444427799926</v>
      </c>
    </row>
    <row r="1159" spans="1:4" x14ac:dyDescent="0.25">
      <c r="A1159">
        <f ca="1">IF(A1158&lt;Settings!$B$3,A1158+1,"")</f>
        <v>1158</v>
      </c>
      <c r="B1159" t="str">
        <f ca="1">IF(A1158&lt;Settings!$B$3,VLOOKUP($A1159,'List Calculations'!B$2:H$2705,5,FALSE),"")</f>
        <v>Romania</v>
      </c>
      <c r="C1159" t="str">
        <f ca="1">IF(A1158&lt;Settings!$B$3,VLOOKUP($A1159,'List Calculations'!B$2:H$2705,6,FALSE),"")</f>
        <v>Finland</v>
      </c>
      <c r="D1159" s="3">
        <f ca="1">IF(A1158&lt;Settings!$B$3,VLOOKUP($A1159,'List Calculations'!B$2:H$2705,7,FALSE),"")</f>
        <v>-1.31552998639401</v>
      </c>
    </row>
    <row r="1160" spans="1:4" x14ac:dyDescent="0.25">
      <c r="A1160">
        <f ca="1">IF(A1159&lt;Settings!$B$3,A1159+1,"")</f>
        <v>1159</v>
      </c>
      <c r="B1160" t="str">
        <f ca="1">IF(A1159&lt;Settings!$B$3,VLOOKUP($A1160,'List Calculations'!B$2:H$2705,5,FALSE),"")</f>
        <v>Greece</v>
      </c>
      <c r="C1160" t="str">
        <f ca="1">IF(A1159&lt;Settings!$B$3,VLOOKUP($A1160,'List Calculations'!B$2:H$2705,6,FALSE),"")</f>
        <v>Latvia</v>
      </c>
      <c r="D1160" s="3">
        <f ca="1">IF(A1159&lt;Settings!$B$3,VLOOKUP($A1160,'List Calculations'!B$2:H$2705,7,FALSE),"")</f>
        <v>-1.32164058331613</v>
      </c>
    </row>
    <row r="1161" spans="1:4" x14ac:dyDescent="0.25">
      <c r="A1161">
        <f ca="1">IF(A1160&lt;Settings!$B$3,A1160+1,"")</f>
        <v>1160</v>
      </c>
      <c r="B1161" t="str">
        <f ca="1">IF(A1160&lt;Settings!$B$3,VLOOKUP($A1161,'List Calculations'!B$2:H$2705,5,FALSE),"")</f>
        <v>Belarus</v>
      </c>
      <c r="C1161" t="str">
        <f ca="1">IF(A1160&lt;Settings!$B$3,VLOOKUP($A1161,'List Calculations'!B$2:H$2705,6,FALSE),"")</f>
        <v>Ireland</v>
      </c>
      <c r="D1161" s="3">
        <f ca="1">IF(A1160&lt;Settings!$B$3,VLOOKUP($A1161,'List Calculations'!B$2:H$2705,7,FALSE),"")</f>
        <v>-1.3222048321367601</v>
      </c>
    </row>
    <row r="1162" spans="1:4" x14ac:dyDescent="0.25">
      <c r="A1162">
        <f ca="1">IF(A1161&lt;Settings!$B$3,A1161+1,"")</f>
        <v>1161</v>
      </c>
      <c r="B1162" t="str">
        <f ca="1">IF(A1161&lt;Settings!$B$3,VLOOKUP($A1162,'List Calculations'!B$2:H$2705,5,FALSE),"")</f>
        <v>Denmark</v>
      </c>
      <c r="C1162" t="str">
        <f ca="1">IF(A1161&lt;Settings!$B$3,VLOOKUP($A1162,'List Calculations'!B$2:H$2705,6,FALSE),"")</f>
        <v>Spain</v>
      </c>
      <c r="D1162" s="3">
        <f ca="1">IF(A1161&lt;Settings!$B$3,VLOOKUP($A1162,'List Calculations'!B$2:H$2705,7,FALSE),"")</f>
        <v>-1.32617734001794</v>
      </c>
    </row>
    <row r="1163" spans="1:4" x14ac:dyDescent="0.25">
      <c r="A1163">
        <f ca="1">IF(A1162&lt;Settings!$B$3,A1162+1,"")</f>
        <v>1162</v>
      </c>
      <c r="B1163" t="str">
        <f ca="1">IF(A1162&lt;Settings!$B$3,VLOOKUP($A1163,'List Calculations'!B$2:H$2705,5,FALSE),"")</f>
        <v>Georgia</v>
      </c>
      <c r="C1163" t="str">
        <f ca="1">IF(A1162&lt;Settings!$B$3,VLOOKUP($A1163,'List Calculations'!B$2:H$2705,6,FALSE),"")</f>
        <v>Sweden</v>
      </c>
      <c r="D1163" s="3">
        <f ca="1">IF(A1162&lt;Settings!$B$3,VLOOKUP($A1163,'List Calculations'!B$2:H$2705,7,FALSE),"")</f>
        <v>-1.3274645096408699</v>
      </c>
    </row>
    <row r="1164" spans="1:4" x14ac:dyDescent="0.25">
      <c r="A1164">
        <f ca="1">IF(A1163&lt;Settings!$B$3,A1163+1,"")</f>
        <v>1163</v>
      </c>
      <c r="B1164" t="str">
        <f ca="1">IF(A1163&lt;Settings!$B$3,VLOOKUP($A1164,'List Calculations'!B$2:H$2705,5,FALSE),"")</f>
        <v>Netherlands</v>
      </c>
      <c r="C1164" t="str">
        <f ca="1">IF(A1163&lt;Settings!$B$3,VLOOKUP($A1164,'List Calculations'!B$2:H$2705,6,FALSE),"")</f>
        <v>Latvia</v>
      </c>
      <c r="D1164" s="3">
        <f ca="1">IF(A1163&lt;Settings!$B$3,VLOOKUP($A1164,'List Calculations'!B$2:H$2705,7,FALSE),"")</f>
        <v>-1.32799933745036</v>
      </c>
    </row>
    <row r="1165" spans="1:4" x14ac:dyDescent="0.25">
      <c r="A1165">
        <f ca="1">IF(A1164&lt;Settings!$B$3,A1164+1,"")</f>
        <v>1164</v>
      </c>
      <c r="B1165" t="str">
        <f ca="1">IF(A1164&lt;Settings!$B$3,VLOOKUP($A1165,'List Calculations'!B$2:H$2705,5,FALSE),"")</f>
        <v>Albania</v>
      </c>
      <c r="C1165" t="str">
        <f ca="1">IF(A1164&lt;Settings!$B$3,VLOOKUP($A1165,'List Calculations'!B$2:H$2705,6,FALSE),"")</f>
        <v>Norway</v>
      </c>
      <c r="D1165" s="3">
        <f ca="1">IF(A1164&lt;Settings!$B$3,VLOOKUP($A1165,'List Calculations'!B$2:H$2705,7,FALSE),"")</f>
        <v>-1.3349556721184701</v>
      </c>
    </row>
    <row r="1166" spans="1:4" x14ac:dyDescent="0.25">
      <c r="A1166">
        <f ca="1">IF(A1165&lt;Settings!$B$3,A1165+1,"")</f>
        <v>1165</v>
      </c>
      <c r="B1166" t="str">
        <f ca="1">IF(A1165&lt;Settings!$B$3,VLOOKUP($A1166,'List Calculations'!B$2:H$2705,5,FALSE),"")</f>
        <v>Finland</v>
      </c>
      <c r="C1166" t="str">
        <f ca="1">IF(A1165&lt;Settings!$B$3,VLOOKUP($A1166,'List Calculations'!B$2:H$2705,6,FALSE),"")</f>
        <v>Georgia</v>
      </c>
      <c r="D1166" s="3">
        <f ca="1">IF(A1165&lt;Settings!$B$3,VLOOKUP($A1166,'List Calculations'!B$2:H$2705,7,FALSE),"")</f>
        <v>-1.3358349209242799</v>
      </c>
    </row>
    <row r="1167" spans="1:4" x14ac:dyDescent="0.25">
      <c r="A1167">
        <f ca="1">IF(A1166&lt;Settings!$B$3,A1166+1,"")</f>
        <v>1166</v>
      </c>
      <c r="B1167" t="str">
        <f ca="1">IF(A1166&lt;Settings!$B$3,VLOOKUP($A1167,'List Calculations'!B$2:H$2705,5,FALSE),"")</f>
        <v>Lithuania</v>
      </c>
      <c r="C1167" t="str">
        <f ca="1">IF(A1166&lt;Settings!$B$3,VLOOKUP($A1167,'List Calculations'!B$2:H$2705,6,FALSE),"")</f>
        <v>Croatia</v>
      </c>
      <c r="D1167" s="3">
        <f ca="1">IF(A1166&lt;Settings!$B$3,VLOOKUP($A1167,'List Calculations'!B$2:H$2705,7,FALSE),"")</f>
        <v>-1.33790906538763</v>
      </c>
    </row>
    <row r="1168" spans="1:4" x14ac:dyDescent="0.25">
      <c r="A1168">
        <f ca="1">IF(A1167&lt;Settings!$B$3,A1167+1,"")</f>
        <v>1167</v>
      </c>
      <c r="B1168" t="str">
        <f ca="1">IF(A1167&lt;Settings!$B$3,VLOOKUP($A1168,'List Calculations'!B$2:H$2705,5,FALSE),"")</f>
        <v>Russia</v>
      </c>
      <c r="C1168" t="str">
        <f ca="1">IF(A1167&lt;Settings!$B$3,VLOOKUP($A1168,'List Calculations'!B$2:H$2705,6,FALSE),"")</f>
        <v>Denmark</v>
      </c>
      <c r="D1168" s="3">
        <f ca="1">IF(A1167&lt;Settings!$B$3,VLOOKUP($A1168,'List Calculations'!B$2:H$2705,7,FALSE),"")</f>
        <v>-1.33795267601333</v>
      </c>
    </row>
    <row r="1169" spans="1:4" x14ac:dyDescent="0.25">
      <c r="A1169">
        <f ca="1">IF(A1168&lt;Settings!$B$3,A1168+1,"")</f>
        <v>1168</v>
      </c>
      <c r="B1169" t="str">
        <f ca="1">IF(A1168&lt;Settings!$B$3,VLOOKUP($A1169,'List Calculations'!B$2:H$2705,5,FALSE),"")</f>
        <v>Iceland</v>
      </c>
      <c r="C1169" t="str">
        <f ca="1">IF(A1168&lt;Settings!$B$3,VLOOKUP($A1169,'List Calculations'!B$2:H$2705,6,FALSE),"")</f>
        <v>Ukraine</v>
      </c>
      <c r="D1169" s="3">
        <f ca="1">IF(A1168&lt;Settings!$B$3,VLOOKUP($A1169,'List Calculations'!B$2:H$2705,7,FALSE),"")</f>
        <v>-1.33819258334127</v>
      </c>
    </row>
    <row r="1170" spans="1:4" x14ac:dyDescent="0.25">
      <c r="A1170">
        <f ca="1">IF(A1169&lt;Settings!$B$3,A1169+1,"")</f>
        <v>1169</v>
      </c>
      <c r="B1170" t="str">
        <f ca="1">IF(A1169&lt;Settings!$B$3,VLOOKUP($A1170,'List Calculations'!B$2:H$2705,5,FALSE),"")</f>
        <v>Finland</v>
      </c>
      <c r="C1170" t="str">
        <f ca="1">IF(A1169&lt;Settings!$B$3,VLOOKUP($A1170,'List Calculations'!B$2:H$2705,6,FALSE),"")</f>
        <v>Albania</v>
      </c>
      <c r="D1170" s="3">
        <f ca="1">IF(A1169&lt;Settings!$B$3,VLOOKUP($A1170,'List Calculations'!B$2:H$2705,7,FALSE),"")</f>
        <v>-1.3408486718383299</v>
      </c>
    </row>
    <row r="1171" spans="1:4" x14ac:dyDescent="0.25">
      <c r="A1171">
        <f ca="1">IF(A1170&lt;Settings!$B$3,A1170+1,"")</f>
        <v>1170</v>
      </c>
      <c r="B1171" t="str">
        <f ca="1">IF(A1170&lt;Settings!$B$3,VLOOKUP($A1171,'List Calculations'!B$2:H$2705,5,FALSE),"")</f>
        <v>Sweden</v>
      </c>
      <c r="C1171" t="str">
        <f ca="1">IF(A1170&lt;Settings!$B$3,VLOOKUP($A1171,'List Calculations'!B$2:H$2705,6,FALSE),"")</f>
        <v>FYR Macedonia</v>
      </c>
      <c r="D1171" s="3">
        <f ca="1">IF(A1170&lt;Settings!$B$3,VLOOKUP($A1171,'List Calculations'!B$2:H$2705,7,FALSE),"")</f>
        <v>-1.34940385327576</v>
      </c>
    </row>
    <row r="1172" spans="1:4" x14ac:dyDescent="0.25">
      <c r="A1172">
        <f ca="1">IF(A1171&lt;Settings!$B$3,A1171+1,"")</f>
        <v>1171</v>
      </c>
      <c r="B1172" t="str">
        <f ca="1">IF(A1171&lt;Settings!$B$3,VLOOKUP($A1172,'List Calculations'!B$2:H$2705,5,FALSE),"")</f>
        <v>Ukraine</v>
      </c>
      <c r="C1172" t="str">
        <f ca="1">IF(A1171&lt;Settings!$B$3,VLOOKUP($A1172,'List Calculations'!B$2:H$2705,6,FALSE),"")</f>
        <v>Turkey</v>
      </c>
      <c r="D1172" s="3">
        <f ca="1">IF(A1171&lt;Settings!$B$3,VLOOKUP($A1172,'List Calculations'!B$2:H$2705,7,FALSE),"")</f>
        <v>-1.35517461292997</v>
      </c>
    </row>
    <row r="1173" spans="1:4" x14ac:dyDescent="0.25">
      <c r="A1173">
        <f ca="1">IF(A1172&lt;Settings!$B$3,A1172+1,"")</f>
        <v>1172</v>
      </c>
      <c r="B1173" t="str">
        <f ca="1">IF(A1172&lt;Settings!$B$3,VLOOKUP($A1173,'List Calculations'!B$2:H$2705,5,FALSE),"")</f>
        <v>Malta</v>
      </c>
      <c r="C1173" t="str">
        <f ca="1">IF(A1172&lt;Settings!$B$3,VLOOKUP($A1173,'List Calculations'!B$2:H$2705,6,FALSE),"")</f>
        <v>Portugal</v>
      </c>
      <c r="D1173" s="3">
        <f ca="1">IF(A1172&lt;Settings!$B$3,VLOOKUP($A1173,'List Calculations'!B$2:H$2705,7,FALSE),"")</f>
        <v>-1.3642461061268101</v>
      </c>
    </row>
    <row r="1174" spans="1:4" x14ac:dyDescent="0.25">
      <c r="A1174">
        <f ca="1">IF(A1173&lt;Settings!$B$3,A1173+1,"")</f>
        <v>1173</v>
      </c>
      <c r="B1174" t="str">
        <f ca="1">IF(A1173&lt;Settings!$B$3,VLOOKUP($A1174,'List Calculations'!B$2:H$2705,5,FALSE),"")</f>
        <v>Poland</v>
      </c>
      <c r="C1174" t="str">
        <f ca="1">IF(A1173&lt;Settings!$B$3,VLOOKUP($A1174,'List Calculations'!B$2:H$2705,6,FALSE),"")</f>
        <v>Albania</v>
      </c>
      <c r="D1174" s="3">
        <f ca="1">IF(A1173&lt;Settings!$B$3,VLOOKUP($A1174,'List Calculations'!B$2:H$2705,7,FALSE),"")</f>
        <v>-1.3667978856238601</v>
      </c>
    </row>
    <row r="1175" spans="1:4" x14ac:dyDescent="0.25">
      <c r="A1175">
        <f ca="1">IF(A1174&lt;Settings!$B$3,A1174+1,"")</f>
        <v>1174</v>
      </c>
      <c r="B1175" t="str">
        <f ca="1">IF(A1174&lt;Settings!$B$3,VLOOKUP($A1175,'List Calculations'!B$2:H$2705,5,FALSE),"")</f>
        <v>Finland</v>
      </c>
      <c r="C1175" t="str">
        <f ca="1">IF(A1174&lt;Settings!$B$3,VLOOKUP($A1175,'List Calculations'!B$2:H$2705,6,FALSE),"")</f>
        <v>Greece</v>
      </c>
      <c r="D1175" s="3">
        <f ca="1">IF(A1174&lt;Settings!$B$3,VLOOKUP($A1175,'List Calculations'!B$2:H$2705,7,FALSE),"")</f>
        <v>-1.36951321923791</v>
      </c>
    </row>
    <row r="1176" spans="1:4" x14ac:dyDescent="0.25">
      <c r="A1176">
        <f ca="1">IF(A1175&lt;Settings!$B$3,A1175+1,"")</f>
        <v>1175</v>
      </c>
      <c r="B1176" t="str">
        <f ca="1">IF(A1175&lt;Settings!$B$3,VLOOKUP($A1176,'List Calculations'!B$2:H$2705,5,FALSE),"")</f>
        <v>Switzerland</v>
      </c>
      <c r="C1176" t="str">
        <f ca="1">IF(A1175&lt;Settings!$B$3,VLOOKUP($A1176,'List Calculations'!B$2:H$2705,6,FALSE),"")</f>
        <v>Lithuania</v>
      </c>
      <c r="D1176" s="3">
        <f ca="1">IF(A1175&lt;Settings!$B$3,VLOOKUP($A1176,'List Calculations'!B$2:H$2705,7,FALSE),"")</f>
        <v>-1.3770801929059999</v>
      </c>
    </row>
    <row r="1177" spans="1:4" x14ac:dyDescent="0.25">
      <c r="A1177">
        <f ca="1">IF(A1176&lt;Settings!$B$3,A1176+1,"")</f>
        <v>1176</v>
      </c>
      <c r="B1177" t="str">
        <f ca="1">IF(A1176&lt;Settings!$B$3,VLOOKUP($A1177,'List Calculations'!B$2:H$2705,5,FALSE),"")</f>
        <v>FYR Macedonia</v>
      </c>
      <c r="C1177" t="str">
        <f ca="1">IF(A1176&lt;Settings!$B$3,VLOOKUP($A1177,'List Calculations'!B$2:H$2705,6,FALSE),"")</f>
        <v>Poland</v>
      </c>
      <c r="D1177" s="3">
        <f ca="1">IF(A1176&lt;Settings!$B$3,VLOOKUP($A1177,'List Calculations'!B$2:H$2705,7,FALSE),"")</f>
        <v>-1.37724601727282</v>
      </c>
    </row>
    <row r="1178" spans="1:4" x14ac:dyDescent="0.25">
      <c r="A1178">
        <f ca="1">IF(A1177&lt;Settings!$B$3,A1177+1,"")</f>
        <v>1177</v>
      </c>
      <c r="B1178" t="str">
        <f ca="1">IF(A1177&lt;Settings!$B$3,VLOOKUP($A1178,'List Calculations'!B$2:H$2705,5,FALSE),"")</f>
        <v>Portugal</v>
      </c>
      <c r="C1178" t="str">
        <f ca="1">IF(A1177&lt;Settings!$B$3,VLOOKUP($A1178,'List Calculations'!B$2:H$2705,6,FALSE),"")</f>
        <v>Poland</v>
      </c>
      <c r="D1178" s="3">
        <f ca="1">IF(A1177&lt;Settings!$B$3,VLOOKUP($A1178,'List Calculations'!B$2:H$2705,7,FALSE),"")</f>
        <v>-1.3778135810177501</v>
      </c>
    </row>
    <row r="1179" spans="1:4" x14ac:dyDescent="0.25">
      <c r="A1179">
        <f ca="1">IF(A1178&lt;Settings!$B$3,A1178+1,"")</f>
        <v>1178</v>
      </c>
      <c r="B1179" t="str">
        <f ca="1">IF(A1178&lt;Settings!$B$3,VLOOKUP($A1179,'List Calculations'!B$2:H$2705,5,FALSE),"")</f>
        <v>Romania</v>
      </c>
      <c r="C1179" t="str">
        <f ca="1">IF(A1178&lt;Settings!$B$3,VLOOKUP($A1179,'List Calculations'!B$2:H$2705,6,FALSE),"")</f>
        <v>Iceland</v>
      </c>
      <c r="D1179" s="3">
        <f ca="1">IF(A1178&lt;Settings!$B$3,VLOOKUP($A1179,'List Calculations'!B$2:H$2705,7,FALSE),"")</f>
        <v>-1.3784294501412699</v>
      </c>
    </row>
    <row r="1180" spans="1:4" x14ac:dyDescent="0.25">
      <c r="A1180">
        <f ca="1">IF(A1179&lt;Settings!$B$3,A1179+1,"")</f>
        <v>1179</v>
      </c>
      <c r="B1180" t="str">
        <f ca="1">IF(A1179&lt;Settings!$B$3,VLOOKUP($A1180,'List Calculations'!B$2:H$2705,5,FALSE),"")</f>
        <v>Denmark</v>
      </c>
      <c r="C1180" t="str">
        <f ca="1">IF(A1179&lt;Settings!$B$3,VLOOKUP($A1180,'List Calculations'!B$2:H$2705,6,FALSE),"")</f>
        <v>Russia</v>
      </c>
      <c r="D1180" s="3">
        <f ca="1">IF(A1179&lt;Settings!$B$3,VLOOKUP($A1180,'List Calculations'!B$2:H$2705,7,FALSE),"")</f>
        <v>-1.3913938164374</v>
      </c>
    </row>
    <row r="1181" spans="1:4" x14ac:dyDescent="0.25">
      <c r="A1181">
        <f ca="1">IF(A1180&lt;Settings!$B$3,A1180+1,"")</f>
        <v>1180</v>
      </c>
      <c r="B1181" t="str">
        <f ca="1">IF(A1180&lt;Settings!$B$3,VLOOKUP($A1181,'List Calculations'!B$2:H$2705,5,FALSE),"")</f>
        <v>Finland</v>
      </c>
      <c r="C1181" t="str">
        <f ca="1">IF(A1180&lt;Settings!$B$3,VLOOKUP($A1181,'List Calculations'!B$2:H$2705,6,FALSE),"")</f>
        <v>Belarus</v>
      </c>
      <c r="D1181" s="3">
        <f ca="1">IF(A1180&lt;Settings!$B$3,VLOOKUP($A1181,'List Calculations'!B$2:H$2705,7,FALSE),"")</f>
        <v>-1.39331914222611</v>
      </c>
    </row>
    <row r="1182" spans="1:4" x14ac:dyDescent="0.25">
      <c r="A1182">
        <f ca="1">IF(A1181&lt;Settings!$B$3,A1181+1,"")</f>
        <v>1181</v>
      </c>
      <c r="B1182" t="str">
        <f ca="1">IF(A1181&lt;Settings!$B$3,VLOOKUP($A1182,'List Calculations'!B$2:H$2705,5,FALSE),"")</f>
        <v>Albania</v>
      </c>
      <c r="C1182" t="str">
        <f ca="1">IF(A1181&lt;Settings!$B$3,VLOOKUP($A1182,'List Calculations'!B$2:H$2705,6,FALSE),"")</f>
        <v>Iceland</v>
      </c>
      <c r="D1182" s="3">
        <f ca="1">IF(A1181&lt;Settings!$B$3,VLOOKUP($A1182,'List Calculations'!B$2:H$2705,7,FALSE),"")</f>
        <v>-1.3965492137373801</v>
      </c>
    </row>
    <row r="1183" spans="1:4" x14ac:dyDescent="0.25">
      <c r="A1183">
        <f ca="1">IF(A1182&lt;Settings!$B$3,A1182+1,"")</f>
        <v>1182</v>
      </c>
      <c r="B1183" t="str">
        <f ca="1">IF(A1182&lt;Settings!$B$3,VLOOKUP($A1183,'List Calculations'!B$2:H$2705,5,FALSE),"")</f>
        <v>Romania</v>
      </c>
      <c r="C1183" t="str">
        <f ca="1">IF(A1182&lt;Settings!$B$3,VLOOKUP($A1183,'List Calculations'!B$2:H$2705,6,FALSE),"")</f>
        <v>Estonia</v>
      </c>
      <c r="D1183" s="3">
        <f ca="1">IF(A1182&lt;Settings!$B$3,VLOOKUP($A1183,'List Calculations'!B$2:H$2705,7,FALSE),"")</f>
        <v>-1.3966984274705601</v>
      </c>
    </row>
    <row r="1184" spans="1:4" x14ac:dyDescent="0.25">
      <c r="A1184">
        <f ca="1">IF(A1183&lt;Settings!$B$3,A1183+1,"")</f>
        <v>1183</v>
      </c>
      <c r="B1184" t="str">
        <f ca="1">IF(A1183&lt;Settings!$B$3,VLOOKUP($A1184,'List Calculations'!B$2:H$2705,5,FALSE),"")</f>
        <v>Azerbaijan</v>
      </c>
      <c r="C1184" t="str">
        <f ca="1">IF(A1183&lt;Settings!$B$3,VLOOKUP($A1184,'List Calculations'!B$2:H$2705,6,FALSE),"")</f>
        <v>Norway</v>
      </c>
      <c r="D1184" s="3">
        <f ca="1">IF(A1183&lt;Settings!$B$3,VLOOKUP($A1184,'List Calculations'!B$2:H$2705,7,FALSE),"")</f>
        <v>-1.3968895617011601</v>
      </c>
    </row>
    <row r="1185" spans="1:4" x14ac:dyDescent="0.25">
      <c r="A1185">
        <f ca="1">IF(A1184&lt;Settings!$B$3,A1184+1,"")</f>
        <v>1184</v>
      </c>
      <c r="B1185" t="str">
        <f ca="1">IF(A1184&lt;Settings!$B$3,VLOOKUP($A1185,'List Calculations'!B$2:H$2705,5,FALSE),"")</f>
        <v>Albania</v>
      </c>
      <c r="C1185" t="str">
        <f ca="1">IF(A1184&lt;Settings!$B$3,VLOOKUP($A1185,'List Calculations'!B$2:H$2705,6,FALSE),"")</f>
        <v>Netherlands</v>
      </c>
      <c r="D1185" s="3">
        <f ca="1">IF(A1184&lt;Settings!$B$3,VLOOKUP($A1185,'List Calculations'!B$2:H$2705,7,FALSE),"")</f>
        <v>-1.39731139344425</v>
      </c>
    </row>
    <row r="1186" spans="1:4" x14ac:dyDescent="0.25">
      <c r="A1186">
        <f ca="1">IF(A1185&lt;Settings!$B$3,A1185+1,"")</f>
        <v>1185</v>
      </c>
      <c r="B1186" t="str">
        <f ca="1">IF(A1185&lt;Settings!$B$3,VLOOKUP($A1186,'List Calculations'!B$2:H$2705,5,FALSE),"")</f>
        <v>FYR Macedonia</v>
      </c>
      <c r="C1186" t="str">
        <f ca="1">IF(A1185&lt;Settings!$B$3,VLOOKUP($A1186,'List Calculations'!B$2:H$2705,6,FALSE),"")</f>
        <v>Hungary</v>
      </c>
      <c r="D1186" s="3">
        <f ca="1">IF(A1185&lt;Settings!$B$3,VLOOKUP($A1186,'List Calculations'!B$2:H$2705,7,FALSE),"")</f>
        <v>-1.39777546944658</v>
      </c>
    </row>
    <row r="1187" spans="1:4" x14ac:dyDescent="0.25">
      <c r="A1187">
        <f ca="1">IF(A1186&lt;Settings!$B$3,A1186+1,"")</f>
        <v>1186</v>
      </c>
      <c r="B1187" t="str">
        <f ca="1">IF(A1186&lt;Settings!$B$3,VLOOKUP($A1187,'List Calculations'!B$2:H$2705,5,FALSE),"")</f>
        <v>Israel</v>
      </c>
      <c r="C1187" t="str">
        <f ca="1">IF(A1186&lt;Settings!$B$3,VLOOKUP($A1187,'List Calculations'!B$2:H$2705,6,FALSE),"")</f>
        <v>Italy</v>
      </c>
      <c r="D1187" s="3">
        <f ca="1">IF(A1186&lt;Settings!$B$3,VLOOKUP($A1187,'List Calculations'!B$2:H$2705,7,FALSE),"")</f>
        <v>-1.4129227608007999</v>
      </c>
    </row>
    <row r="1188" spans="1:4" x14ac:dyDescent="0.25">
      <c r="A1188">
        <f ca="1">IF(A1187&lt;Settings!$B$3,A1187+1,"")</f>
        <v>1187</v>
      </c>
      <c r="B1188" t="str">
        <f ca="1">IF(A1187&lt;Settings!$B$3,VLOOKUP($A1188,'List Calculations'!B$2:H$2705,5,FALSE),"")</f>
        <v>Turkey</v>
      </c>
      <c r="C1188" t="str">
        <f ca="1">IF(A1187&lt;Settings!$B$3,VLOOKUP($A1188,'List Calculations'!B$2:H$2705,6,FALSE),"")</f>
        <v>Sweden</v>
      </c>
      <c r="D1188" s="3">
        <f ca="1">IF(A1187&lt;Settings!$B$3,VLOOKUP($A1188,'List Calculations'!B$2:H$2705,7,FALSE),"")</f>
        <v>-1.4173501243410001</v>
      </c>
    </row>
    <row r="1189" spans="1:4" x14ac:dyDescent="0.25">
      <c r="A1189">
        <f ca="1">IF(A1188&lt;Settings!$B$3,A1188+1,"")</f>
        <v>1188</v>
      </c>
      <c r="B1189" t="str">
        <f ca="1">IF(A1188&lt;Settings!$B$3,VLOOKUP($A1189,'List Calculations'!B$2:H$2705,5,FALSE),"")</f>
        <v>Romania</v>
      </c>
      <c r="C1189" t="str">
        <f ca="1">IF(A1188&lt;Settings!$B$3,VLOOKUP($A1189,'List Calculations'!B$2:H$2705,6,FALSE),"")</f>
        <v>Belarus</v>
      </c>
      <c r="D1189" s="3">
        <f ca="1">IF(A1188&lt;Settings!$B$3,VLOOKUP($A1189,'List Calculations'!B$2:H$2705,7,FALSE),"")</f>
        <v>-1.42536147240323</v>
      </c>
    </row>
    <row r="1190" spans="1:4" x14ac:dyDescent="0.25">
      <c r="A1190">
        <f ca="1">IF(A1189&lt;Settings!$B$3,A1189+1,"")</f>
        <v>1189</v>
      </c>
      <c r="B1190" t="str">
        <f ca="1">IF(A1189&lt;Settings!$B$3,VLOOKUP($A1190,'List Calculations'!B$2:H$2705,5,FALSE),"")</f>
        <v>Ireland</v>
      </c>
      <c r="C1190" t="str">
        <f ca="1">IF(A1189&lt;Settings!$B$3,VLOOKUP($A1190,'List Calculations'!B$2:H$2705,6,FALSE),"")</f>
        <v>Bosnia &amp; Herzegovina</v>
      </c>
      <c r="D1190" s="3">
        <f ca="1">IF(A1189&lt;Settings!$B$3,VLOOKUP($A1190,'List Calculations'!B$2:H$2705,7,FALSE),"")</f>
        <v>-1.4431598890291699</v>
      </c>
    </row>
    <row r="1191" spans="1:4" x14ac:dyDescent="0.25">
      <c r="A1191">
        <f ca="1">IF(A1190&lt;Settings!$B$3,A1190+1,"")</f>
        <v>1190</v>
      </c>
      <c r="B1191" t="str">
        <f ca="1">IF(A1190&lt;Settings!$B$3,VLOOKUP($A1191,'List Calculations'!B$2:H$2705,5,FALSE),"")</f>
        <v>Serbia</v>
      </c>
      <c r="C1191" t="str">
        <f ca="1">IF(A1190&lt;Settings!$B$3,VLOOKUP($A1191,'List Calculations'!B$2:H$2705,6,FALSE),"")</f>
        <v>Denmark</v>
      </c>
      <c r="D1191" s="3">
        <f ca="1">IF(A1190&lt;Settings!$B$3,VLOOKUP($A1191,'List Calculations'!B$2:H$2705,7,FALSE),"")</f>
        <v>-1.4451678172107201</v>
      </c>
    </row>
    <row r="1192" spans="1:4" x14ac:dyDescent="0.25">
      <c r="A1192">
        <f ca="1">IF(A1191&lt;Settings!$B$3,A1191+1,"")</f>
        <v>1191</v>
      </c>
      <c r="B1192" t="str">
        <f ca="1">IF(A1191&lt;Settings!$B$3,VLOOKUP($A1192,'List Calculations'!B$2:H$2705,5,FALSE),"")</f>
        <v>FYR Macedonia</v>
      </c>
      <c r="C1192" t="str">
        <f ca="1">IF(A1191&lt;Settings!$B$3,VLOOKUP($A1192,'List Calculations'!B$2:H$2705,6,FALSE),"")</f>
        <v>Latvia</v>
      </c>
      <c r="D1192" s="3">
        <f ca="1">IF(A1191&lt;Settings!$B$3,VLOOKUP($A1192,'List Calculations'!B$2:H$2705,7,FALSE),"")</f>
        <v>-1.44588648896868</v>
      </c>
    </row>
    <row r="1193" spans="1:4" x14ac:dyDescent="0.25">
      <c r="A1193">
        <f ca="1">IF(A1192&lt;Settings!$B$3,A1192+1,"")</f>
        <v>1192</v>
      </c>
      <c r="B1193" t="str">
        <f ca="1">IF(A1192&lt;Settings!$B$3,VLOOKUP($A1193,'List Calculations'!B$2:H$2705,5,FALSE),"")</f>
        <v>Malta</v>
      </c>
      <c r="C1193" t="str">
        <f ca="1">IF(A1192&lt;Settings!$B$3,VLOOKUP($A1193,'List Calculations'!B$2:H$2705,6,FALSE),"")</f>
        <v>France</v>
      </c>
      <c r="D1193" s="3">
        <f ca="1">IF(A1192&lt;Settings!$B$3,VLOOKUP($A1193,'List Calculations'!B$2:H$2705,7,FALSE),"")</f>
        <v>-1.4531127228063401</v>
      </c>
    </row>
    <row r="1194" spans="1:4" x14ac:dyDescent="0.25">
      <c r="A1194">
        <f ca="1">IF(A1193&lt;Settings!$B$3,A1193+1,"")</f>
        <v>1193</v>
      </c>
      <c r="B1194" t="str">
        <f ca="1">IF(A1193&lt;Settings!$B$3,VLOOKUP($A1194,'List Calculations'!B$2:H$2705,5,FALSE),"")</f>
        <v>Ukraine</v>
      </c>
      <c r="C1194" t="str">
        <f ca="1">IF(A1193&lt;Settings!$B$3,VLOOKUP($A1194,'List Calculations'!B$2:H$2705,6,FALSE),"")</f>
        <v>Greece</v>
      </c>
      <c r="D1194" s="3">
        <f ca="1">IF(A1193&lt;Settings!$B$3,VLOOKUP($A1194,'List Calculations'!B$2:H$2705,7,FALSE),"")</f>
        <v>-1.45460552493263</v>
      </c>
    </row>
    <row r="1195" spans="1:4" x14ac:dyDescent="0.25">
      <c r="A1195">
        <f ca="1">IF(A1194&lt;Settings!$B$3,A1194+1,"")</f>
        <v>1194</v>
      </c>
      <c r="B1195" t="str">
        <f ca="1">IF(A1194&lt;Settings!$B$3,VLOOKUP($A1195,'List Calculations'!B$2:H$2705,5,FALSE),"")</f>
        <v>Russia</v>
      </c>
      <c r="C1195" t="str">
        <f ca="1">IF(A1194&lt;Settings!$B$3,VLOOKUP($A1195,'List Calculations'!B$2:H$2705,6,FALSE),"")</f>
        <v>Netherlands</v>
      </c>
      <c r="D1195" s="3">
        <f ca="1">IF(A1194&lt;Settings!$B$3,VLOOKUP($A1195,'List Calculations'!B$2:H$2705,7,FALSE),"")</f>
        <v>-1.4613458659285099</v>
      </c>
    </row>
    <row r="1196" spans="1:4" x14ac:dyDescent="0.25">
      <c r="A1196">
        <f ca="1">IF(A1195&lt;Settings!$B$3,A1195+1,"")</f>
        <v>1195</v>
      </c>
      <c r="B1196" t="str">
        <f ca="1">IF(A1195&lt;Settings!$B$3,VLOOKUP($A1196,'List Calculations'!B$2:H$2705,5,FALSE),"")</f>
        <v>Armenia</v>
      </c>
      <c r="C1196" t="str">
        <f ca="1">IF(A1195&lt;Settings!$B$3,VLOOKUP($A1196,'List Calculations'!B$2:H$2705,6,FALSE),"")</f>
        <v>Iceland</v>
      </c>
      <c r="D1196" s="3">
        <f ca="1">IF(A1195&lt;Settings!$B$3,VLOOKUP($A1196,'List Calculations'!B$2:H$2705,7,FALSE),"")</f>
        <v>-1.46248333688962</v>
      </c>
    </row>
    <row r="1197" spans="1:4" x14ac:dyDescent="0.25">
      <c r="A1197">
        <f ca="1">IF(A1196&lt;Settings!$B$3,A1196+1,"")</f>
        <v>1196</v>
      </c>
      <c r="B1197" t="str">
        <f ca="1">IF(A1196&lt;Settings!$B$3,VLOOKUP($A1197,'List Calculations'!B$2:H$2705,5,FALSE),"")</f>
        <v>FYR Macedonia</v>
      </c>
      <c r="C1197" t="str">
        <f ca="1">IF(A1196&lt;Settings!$B$3,VLOOKUP($A1197,'List Calculations'!B$2:H$2705,6,FALSE),"")</f>
        <v>Netherlands</v>
      </c>
      <c r="D1197" s="3">
        <f ca="1">IF(A1196&lt;Settings!$B$3,VLOOKUP($A1197,'List Calculations'!B$2:H$2705,7,FALSE),"")</f>
        <v>-1.4632881301985901</v>
      </c>
    </row>
    <row r="1198" spans="1:4" x14ac:dyDescent="0.25">
      <c r="A1198">
        <f ca="1">IF(A1197&lt;Settings!$B$3,A1197+1,"")</f>
        <v>1197</v>
      </c>
      <c r="B1198" t="str">
        <f ca="1">IF(A1197&lt;Settings!$B$3,VLOOKUP($A1198,'List Calculations'!B$2:H$2705,5,FALSE),"")</f>
        <v>Finland</v>
      </c>
      <c r="C1198" t="str">
        <f ca="1">IF(A1197&lt;Settings!$B$3,VLOOKUP($A1198,'List Calculations'!B$2:H$2705,6,FALSE),"")</f>
        <v>Croatia</v>
      </c>
      <c r="D1198" s="3">
        <f ca="1">IF(A1197&lt;Settings!$B$3,VLOOKUP($A1198,'List Calculations'!B$2:H$2705,7,FALSE),"")</f>
        <v>-1.4669851274950201</v>
      </c>
    </row>
    <row r="1199" spans="1:4" x14ac:dyDescent="0.25">
      <c r="A1199">
        <f ca="1">IF(A1198&lt;Settings!$B$3,A1198+1,"")</f>
        <v>1198</v>
      </c>
      <c r="B1199" t="str">
        <f ca="1">IF(A1198&lt;Settings!$B$3,VLOOKUP($A1199,'List Calculations'!B$2:H$2705,5,FALSE),"")</f>
        <v>Croatia</v>
      </c>
      <c r="C1199" t="str">
        <f ca="1">IF(A1198&lt;Settings!$B$3,VLOOKUP($A1199,'List Calculations'!B$2:H$2705,6,FALSE),"")</f>
        <v>Norway</v>
      </c>
      <c r="D1199" s="3">
        <f ca="1">IF(A1198&lt;Settings!$B$3,VLOOKUP($A1199,'List Calculations'!B$2:H$2705,7,FALSE),"")</f>
        <v>-1.46759274577445</v>
      </c>
    </row>
    <row r="1200" spans="1:4" x14ac:dyDescent="0.25">
      <c r="A1200">
        <f ca="1">IF(A1199&lt;Settings!$B$3,A1199+1,"")</f>
        <v>1199</v>
      </c>
      <c r="B1200" t="str">
        <f ca="1">IF(A1199&lt;Settings!$B$3,VLOOKUP($A1200,'List Calculations'!B$2:H$2705,5,FALSE),"")</f>
        <v>Cyprus</v>
      </c>
      <c r="C1200" t="str">
        <f ca="1">IF(A1199&lt;Settings!$B$3,VLOOKUP($A1200,'List Calculations'!B$2:H$2705,6,FALSE),"")</f>
        <v>FYR Macedonia</v>
      </c>
      <c r="D1200" s="3">
        <f ca="1">IF(A1199&lt;Settings!$B$3,VLOOKUP($A1200,'List Calculations'!B$2:H$2705,7,FALSE),"")</f>
        <v>-1.47363591634876</v>
      </c>
    </row>
    <row r="1201" spans="1:4" x14ac:dyDescent="0.25">
      <c r="A1201">
        <f ca="1">IF(A1200&lt;Settings!$B$3,A1200+1,"")</f>
        <v>1200</v>
      </c>
      <c r="B1201" t="str">
        <f ca="1">IF(A1200&lt;Settings!$B$3,VLOOKUP($A1201,'List Calculations'!B$2:H$2705,5,FALSE),"")</f>
        <v>Bosnia &amp; Herzegovina</v>
      </c>
      <c r="C1201" t="str">
        <f ca="1">IF(A1200&lt;Settings!$B$3,VLOOKUP($A1201,'List Calculations'!B$2:H$2705,6,FALSE),"")</f>
        <v>Romania</v>
      </c>
      <c r="D1201" s="3">
        <f ca="1">IF(A1200&lt;Settings!$B$3,VLOOKUP($A1201,'List Calculations'!B$2:H$2705,7,FALSE),"")</f>
        <v>-1.47503016299274</v>
      </c>
    </row>
    <row r="1202" spans="1:4" x14ac:dyDescent="0.25">
      <c r="A1202">
        <f ca="1">IF(A1201&lt;Settings!$B$3,A1201+1,"")</f>
        <v>1201</v>
      </c>
      <c r="B1202" t="str">
        <f ca="1">IF(A1201&lt;Settings!$B$3,VLOOKUP($A1202,'List Calculations'!B$2:H$2705,5,FALSE),"")</f>
        <v>Moldova</v>
      </c>
      <c r="C1202" t="str">
        <f ca="1">IF(A1201&lt;Settings!$B$3,VLOOKUP($A1202,'List Calculations'!B$2:H$2705,6,FALSE),"")</f>
        <v>Belgium</v>
      </c>
      <c r="D1202" s="3">
        <f ca="1">IF(A1201&lt;Settings!$B$3,VLOOKUP($A1202,'List Calculations'!B$2:H$2705,7,FALSE),"")</f>
        <v>-1.4762408843714401</v>
      </c>
    </row>
    <row r="1203" spans="1:4" x14ac:dyDescent="0.25">
      <c r="A1203">
        <f ca="1">IF(A1202&lt;Settings!$B$3,A1202+1,"")</f>
        <v>1202</v>
      </c>
      <c r="B1203" t="str">
        <f ca="1">IF(A1202&lt;Settings!$B$3,VLOOKUP($A1203,'List Calculations'!B$2:H$2705,5,FALSE),"")</f>
        <v>Serbia</v>
      </c>
      <c r="C1203" t="str">
        <f ca="1">IF(A1202&lt;Settings!$B$3,VLOOKUP($A1203,'List Calculations'!B$2:H$2705,6,FALSE),"")</f>
        <v>Belarus</v>
      </c>
      <c r="D1203" s="3">
        <f ca="1">IF(A1202&lt;Settings!$B$3,VLOOKUP($A1203,'List Calculations'!B$2:H$2705,7,FALSE),"")</f>
        <v>-1.4776618734785301</v>
      </c>
    </row>
    <row r="1204" spans="1:4" x14ac:dyDescent="0.25">
      <c r="A1204">
        <f ca="1">IF(A1203&lt;Settings!$B$3,A1203+1,"")</f>
        <v>1203</v>
      </c>
      <c r="B1204" t="str">
        <f ca="1">IF(A1203&lt;Settings!$B$3,VLOOKUP($A1204,'List Calculations'!B$2:H$2705,5,FALSE),"")</f>
        <v>Belarus</v>
      </c>
      <c r="C1204" t="str">
        <f ca="1">IF(A1203&lt;Settings!$B$3,VLOOKUP($A1204,'List Calculations'!B$2:H$2705,6,FALSE),"")</f>
        <v>Serbia</v>
      </c>
      <c r="D1204" s="3">
        <f ca="1">IF(A1203&lt;Settings!$B$3,VLOOKUP($A1204,'List Calculations'!B$2:H$2705,7,FALSE),"")</f>
        <v>-1.4824107756905101</v>
      </c>
    </row>
    <row r="1205" spans="1:4" x14ac:dyDescent="0.25">
      <c r="A1205">
        <f ca="1">IF(A1204&lt;Settings!$B$3,A1204+1,"")</f>
        <v>1204</v>
      </c>
      <c r="B1205" t="str">
        <f ca="1">IF(A1204&lt;Settings!$B$3,VLOOKUP($A1205,'List Calculations'!B$2:H$2705,5,FALSE),"")</f>
        <v>Denmark</v>
      </c>
      <c r="C1205" t="str">
        <f ca="1">IF(A1204&lt;Settings!$B$3,VLOOKUP($A1205,'List Calculations'!B$2:H$2705,6,FALSE),"")</f>
        <v>Moldova</v>
      </c>
      <c r="D1205" s="3">
        <f ca="1">IF(A1204&lt;Settings!$B$3,VLOOKUP($A1205,'List Calculations'!B$2:H$2705,7,FALSE),"")</f>
        <v>-1.48530885264194</v>
      </c>
    </row>
    <row r="1206" spans="1:4" x14ac:dyDescent="0.25">
      <c r="A1206">
        <f ca="1">IF(A1205&lt;Settings!$B$3,A1205+1,"")</f>
        <v>1205</v>
      </c>
      <c r="B1206" t="str">
        <f ca="1">IF(A1205&lt;Settings!$B$3,VLOOKUP($A1206,'List Calculations'!B$2:H$2705,5,FALSE),"")</f>
        <v>Poland</v>
      </c>
      <c r="C1206" t="str">
        <f ca="1">IF(A1205&lt;Settings!$B$3,VLOOKUP($A1206,'List Calculations'!B$2:H$2705,6,FALSE),"")</f>
        <v>Greece</v>
      </c>
      <c r="D1206" s="3">
        <f ca="1">IF(A1205&lt;Settings!$B$3,VLOOKUP($A1206,'List Calculations'!B$2:H$2705,7,FALSE),"")</f>
        <v>-1.4928107749194801</v>
      </c>
    </row>
    <row r="1207" spans="1:4" x14ac:dyDescent="0.25">
      <c r="A1207">
        <f ca="1">IF(A1206&lt;Settings!$B$3,A1206+1,"")</f>
        <v>1206</v>
      </c>
      <c r="B1207" t="str">
        <f ca="1">IF(A1206&lt;Settings!$B$3,VLOOKUP($A1207,'List Calculations'!B$2:H$2705,5,FALSE),"")</f>
        <v>Ukraine</v>
      </c>
      <c r="C1207" t="str">
        <f ca="1">IF(A1206&lt;Settings!$B$3,VLOOKUP($A1207,'List Calculations'!B$2:H$2705,6,FALSE),"")</f>
        <v>Iceland</v>
      </c>
      <c r="D1207" s="3">
        <f ca="1">IF(A1206&lt;Settings!$B$3,VLOOKUP($A1207,'List Calculations'!B$2:H$2705,7,FALSE),"")</f>
        <v>-1.5040175348104601</v>
      </c>
    </row>
    <row r="1208" spans="1:4" x14ac:dyDescent="0.25">
      <c r="A1208">
        <f ca="1">IF(A1207&lt;Settings!$B$3,A1207+1,"")</f>
        <v>1207</v>
      </c>
      <c r="B1208" t="str">
        <f ca="1">IF(A1207&lt;Settings!$B$3,VLOOKUP($A1208,'List Calculations'!B$2:H$2705,5,FALSE),"")</f>
        <v>Finland</v>
      </c>
      <c r="C1208" t="str">
        <f ca="1">IF(A1207&lt;Settings!$B$3,VLOOKUP($A1208,'List Calculations'!B$2:H$2705,6,FALSE),"")</f>
        <v>Poland</v>
      </c>
      <c r="D1208" s="3">
        <f ca="1">IF(A1207&lt;Settings!$B$3,VLOOKUP($A1208,'List Calculations'!B$2:H$2705,7,FALSE),"")</f>
        <v>-1.50764445884142</v>
      </c>
    </row>
    <row r="1209" spans="1:4" x14ac:dyDescent="0.25">
      <c r="A1209">
        <f ca="1">IF(A1208&lt;Settings!$B$3,A1208+1,"")</f>
        <v>1208</v>
      </c>
      <c r="B1209" t="str">
        <f ca="1">IF(A1208&lt;Settings!$B$3,VLOOKUP($A1209,'List Calculations'!B$2:H$2705,5,FALSE),"")</f>
        <v>Malta</v>
      </c>
      <c r="C1209" t="str">
        <f ca="1">IF(A1208&lt;Settings!$B$3,VLOOKUP($A1209,'List Calculations'!B$2:H$2705,6,FALSE),"")</f>
        <v>Bosnia &amp; Herzegovina</v>
      </c>
      <c r="D1209" s="3">
        <f ca="1">IF(A1208&lt;Settings!$B$3,VLOOKUP($A1209,'List Calculations'!B$2:H$2705,7,FALSE),"")</f>
        <v>-1.5083329430985499</v>
      </c>
    </row>
    <row r="1210" spans="1:4" x14ac:dyDescent="0.25">
      <c r="A1210">
        <f ca="1">IF(A1209&lt;Settings!$B$3,A1209+1,"")</f>
        <v>1209</v>
      </c>
      <c r="B1210" t="str">
        <f ca="1">IF(A1209&lt;Settings!$B$3,VLOOKUP($A1210,'List Calculations'!B$2:H$2705,5,FALSE),"")</f>
        <v>Serbia</v>
      </c>
      <c r="C1210" t="str">
        <f ca="1">IF(A1209&lt;Settings!$B$3,VLOOKUP($A1210,'List Calculations'!B$2:H$2705,6,FALSE),"")</f>
        <v>Norway</v>
      </c>
      <c r="D1210" s="3">
        <f ca="1">IF(A1209&lt;Settings!$B$3,VLOOKUP($A1210,'List Calculations'!B$2:H$2705,7,FALSE),"")</f>
        <v>-1.5089884712977999</v>
      </c>
    </row>
    <row r="1211" spans="1:4" x14ac:dyDescent="0.25">
      <c r="A1211">
        <f ca="1">IF(A1210&lt;Settings!$B$3,A1210+1,"")</f>
        <v>1210</v>
      </c>
      <c r="B1211" t="str">
        <f ca="1">IF(A1210&lt;Settings!$B$3,VLOOKUP($A1211,'List Calculations'!B$2:H$2705,5,FALSE),"")</f>
        <v>Greece</v>
      </c>
      <c r="C1211" t="str">
        <f ca="1">IF(A1210&lt;Settings!$B$3,VLOOKUP($A1211,'List Calculations'!B$2:H$2705,6,FALSE),"")</f>
        <v>FYR Macedonia</v>
      </c>
      <c r="D1211" s="3">
        <f ca="1">IF(A1210&lt;Settings!$B$3,VLOOKUP($A1211,'List Calculations'!B$2:H$2705,7,FALSE),"")</f>
        <v>-1.5276053921808599</v>
      </c>
    </row>
    <row r="1212" spans="1:4" x14ac:dyDescent="0.25">
      <c r="A1212">
        <f ca="1">IF(A1211&lt;Settings!$B$3,A1211+1,"")</f>
        <v>1211</v>
      </c>
      <c r="B1212" t="str">
        <f ca="1">IF(A1211&lt;Settings!$B$3,VLOOKUP($A1212,'List Calculations'!B$2:H$2705,5,FALSE),"")</f>
        <v>Estonia</v>
      </c>
      <c r="C1212" t="str">
        <f ca="1">IF(A1211&lt;Settings!$B$3,VLOOKUP($A1212,'List Calculations'!B$2:H$2705,6,FALSE),"")</f>
        <v>Azerbaijan</v>
      </c>
      <c r="D1212" s="3">
        <f ca="1">IF(A1211&lt;Settings!$B$3,VLOOKUP($A1212,'List Calculations'!B$2:H$2705,7,FALSE),"")</f>
        <v>-1.5283134742656399</v>
      </c>
    </row>
    <row r="1213" spans="1:4" x14ac:dyDescent="0.25">
      <c r="A1213">
        <f ca="1">IF(A1212&lt;Settings!$B$3,A1212+1,"")</f>
        <v>1212</v>
      </c>
      <c r="B1213" t="str">
        <f ca="1">IF(A1212&lt;Settings!$B$3,VLOOKUP($A1213,'List Calculations'!B$2:H$2705,5,FALSE),"")</f>
        <v>Croatia</v>
      </c>
      <c r="C1213" t="str">
        <f ca="1">IF(A1212&lt;Settings!$B$3,VLOOKUP($A1213,'List Calculations'!B$2:H$2705,6,FALSE),"")</f>
        <v>Iceland</v>
      </c>
      <c r="D1213" s="3">
        <f ca="1">IF(A1212&lt;Settings!$B$3,VLOOKUP($A1213,'List Calculations'!B$2:H$2705,7,FALSE),"")</f>
        <v>-1.53234215770201</v>
      </c>
    </row>
    <row r="1214" spans="1:4" x14ac:dyDescent="0.25">
      <c r="A1214">
        <f ca="1">IF(A1213&lt;Settings!$B$3,A1213+1,"")</f>
        <v>1213</v>
      </c>
      <c r="B1214" t="str">
        <f ca="1">IF(A1213&lt;Settings!$B$3,VLOOKUP($A1214,'List Calculations'!B$2:H$2705,5,FALSE),"")</f>
        <v>Netherlands</v>
      </c>
      <c r="C1214" t="str">
        <f ca="1">IF(A1213&lt;Settings!$B$3,VLOOKUP($A1214,'List Calculations'!B$2:H$2705,6,FALSE),"")</f>
        <v>Azerbaijan</v>
      </c>
      <c r="D1214" s="3">
        <f ca="1">IF(A1213&lt;Settings!$B$3,VLOOKUP($A1214,'List Calculations'!B$2:H$2705,7,FALSE),"")</f>
        <v>-1.5362298308832301</v>
      </c>
    </row>
    <row r="1215" spans="1:4" x14ac:dyDescent="0.25">
      <c r="A1215">
        <f ca="1">IF(A1214&lt;Settings!$B$3,A1214+1,"")</f>
        <v>1214</v>
      </c>
      <c r="B1215" t="str">
        <f ca="1">IF(A1214&lt;Settings!$B$3,VLOOKUP($A1215,'List Calculations'!B$2:H$2705,5,FALSE),"")</f>
        <v>Sweden</v>
      </c>
      <c r="C1215" t="str">
        <f ca="1">IF(A1214&lt;Settings!$B$3,VLOOKUP($A1215,'List Calculations'!B$2:H$2705,6,FALSE),"")</f>
        <v>Belarus</v>
      </c>
      <c r="D1215" s="3">
        <f ca="1">IF(A1214&lt;Settings!$B$3,VLOOKUP($A1215,'List Calculations'!B$2:H$2705,7,FALSE),"")</f>
        <v>-1.5404427262071301</v>
      </c>
    </row>
    <row r="1216" spans="1:4" x14ac:dyDescent="0.25">
      <c r="A1216">
        <f ca="1">IF(A1215&lt;Settings!$B$3,A1215+1,"")</f>
        <v>1215</v>
      </c>
      <c r="B1216" t="str">
        <f ca="1">IF(A1215&lt;Settings!$B$3,VLOOKUP($A1216,'List Calculations'!B$2:H$2705,5,FALSE),"")</f>
        <v>France</v>
      </c>
      <c r="C1216" t="str">
        <f ca="1">IF(A1215&lt;Settings!$B$3,VLOOKUP($A1216,'List Calculations'!B$2:H$2705,6,FALSE),"")</f>
        <v>Croatia</v>
      </c>
      <c r="D1216" s="3">
        <f ca="1">IF(A1215&lt;Settings!$B$3,VLOOKUP($A1216,'List Calculations'!B$2:H$2705,7,FALSE),"")</f>
        <v>-1.5422767258896699</v>
      </c>
    </row>
    <row r="1217" spans="1:4" x14ac:dyDescent="0.25">
      <c r="A1217">
        <f ca="1">IF(A1216&lt;Settings!$B$3,A1216+1,"")</f>
        <v>1216</v>
      </c>
      <c r="B1217" t="str">
        <f ca="1">IF(A1216&lt;Settings!$B$3,VLOOKUP($A1217,'List Calculations'!B$2:H$2705,5,FALSE),"")</f>
        <v>Greece</v>
      </c>
      <c r="C1217" t="str">
        <f ca="1">IF(A1216&lt;Settings!$B$3,VLOOKUP($A1217,'List Calculations'!B$2:H$2705,6,FALSE),"")</f>
        <v>Germany</v>
      </c>
      <c r="D1217" s="3">
        <f ca="1">IF(A1216&lt;Settings!$B$3,VLOOKUP($A1217,'List Calculations'!B$2:H$2705,7,FALSE),"")</f>
        <v>-1.54228830655097</v>
      </c>
    </row>
    <row r="1218" spans="1:4" x14ac:dyDescent="0.25">
      <c r="A1218">
        <f ca="1">IF(A1217&lt;Settings!$B$3,A1217+1,"")</f>
        <v>1217</v>
      </c>
      <c r="B1218" t="str">
        <f ca="1">IF(A1217&lt;Settings!$B$3,VLOOKUP($A1218,'List Calculations'!B$2:H$2705,5,FALSE),"")</f>
        <v>Montenegro</v>
      </c>
      <c r="C1218" t="str">
        <f ca="1">IF(A1217&lt;Settings!$B$3,VLOOKUP($A1218,'List Calculations'!B$2:H$2705,6,FALSE),"")</f>
        <v>Iceland</v>
      </c>
      <c r="D1218" s="3">
        <f ca="1">IF(A1217&lt;Settings!$B$3,VLOOKUP($A1218,'List Calculations'!B$2:H$2705,7,FALSE),"")</f>
        <v>-1.55858104587645</v>
      </c>
    </row>
    <row r="1219" spans="1:4" x14ac:dyDescent="0.25">
      <c r="A1219">
        <f ca="1">IF(A1218&lt;Settings!$B$3,A1218+1,"")</f>
        <v>1218</v>
      </c>
      <c r="B1219" t="str">
        <f ca="1">IF(A1218&lt;Settings!$B$3,VLOOKUP($A1219,'List Calculations'!B$2:H$2705,5,FALSE),"")</f>
        <v>Bosnia &amp; Herzegovina</v>
      </c>
      <c r="C1219" t="str">
        <f ca="1">IF(A1218&lt;Settings!$B$3,VLOOKUP($A1219,'List Calculations'!B$2:H$2705,6,FALSE),"")</f>
        <v>Lithuania</v>
      </c>
      <c r="D1219" s="3">
        <f ca="1">IF(A1218&lt;Settings!$B$3,VLOOKUP($A1219,'List Calculations'!B$2:H$2705,7,FALSE),"")</f>
        <v>-1.56191705588465</v>
      </c>
    </row>
    <row r="1220" spans="1:4" x14ac:dyDescent="0.25">
      <c r="A1220">
        <f ca="1">IF(A1219&lt;Settings!$B$3,A1219+1,"")</f>
        <v>1219</v>
      </c>
      <c r="B1220" t="str">
        <f ca="1">IF(A1219&lt;Settings!$B$3,VLOOKUP($A1220,'List Calculations'!B$2:H$2705,5,FALSE),"")</f>
        <v>Serbia</v>
      </c>
      <c r="C1220" t="str">
        <f ca="1">IF(A1219&lt;Settings!$B$3,VLOOKUP($A1220,'List Calculations'!B$2:H$2705,6,FALSE),"")</f>
        <v>Albania</v>
      </c>
      <c r="D1220" s="3">
        <f ca="1">IF(A1219&lt;Settings!$B$3,VLOOKUP($A1220,'List Calculations'!B$2:H$2705,7,FALSE),"")</f>
        <v>-1.5640602641791499</v>
      </c>
    </row>
    <row r="1221" spans="1:4" x14ac:dyDescent="0.25">
      <c r="A1221">
        <f ca="1">IF(A1220&lt;Settings!$B$3,A1220+1,"")</f>
        <v>1220</v>
      </c>
      <c r="B1221" t="str">
        <f ca="1">IF(A1220&lt;Settings!$B$3,VLOOKUP($A1221,'List Calculations'!B$2:H$2705,5,FALSE),"")</f>
        <v>France</v>
      </c>
      <c r="C1221" t="str">
        <f ca="1">IF(A1220&lt;Settings!$B$3,VLOOKUP($A1221,'List Calculations'!B$2:H$2705,6,FALSE),"")</f>
        <v>Azerbaijan</v>
      </c>
      <c r="D1221" s="3">
        <f ca="1">IF(A1220&lt;Settings!$B$3,VLOOKUP($A1221,'List Calculations'!B$2:H$2705,7,FALSE),"")</f>
        <v>-1.5651555795287999</v>
      </c>
    </row>
    <row r="1222" spans="1:4" x14ac:dyDescent="0.25">
      <c r="A1222">
        <f ca="1">IF(A1221&lt;Settings!$B$3,A1221+1,"")</f>
        <v>1221</v>
      </c>
      <c r="B1222" t="str">
        <f ca="1">IF(A1221&lt;Settings!$B$3,VLOOKUP($A1222,'List Calculations'!B$2:H$2705,5,FALSE),"")</f>
        <v>Luxembourg</v>
      </c>
      <c r="C1222" t="str">
        <f ca="1">IF(A1221&lt;Settings!$B$3,VLOOKUP($A1222,'List Calculations'!B$2:H$2705,6,FALSE),"")</f>
        <v>Cyprus</v>
      </c>
      <c r="D1222" s="3">
        <f ca="1">IF(A1221&lt;Settings!$B$3,VLOOKUP($A1222,'List Calculations'!B$2:H$2705,7,FALSE),"")</f>
        <v>-1.5729040087592701</v>
      </c>
    </row>
    <row r="1223" spans="1:4" x14ac:dyDescent="0.25">
      <c r="A1223">
        <f ca="1">IF(A1222&lt;Settings!$B$3,A1222+1,"")</f>
        <v>1222</v>
      </c>
      <c r="B1223" t="str">
        <f ca="1">IF(A1222&lt;Settings!$B$3,VLOOKUP($A1223,'List Calculations'!B$2:H$2705,5,FALSE),"")</f>
        <v>Slovenia</v>
      </c>
      <c r="C1223" t="str">
        <f ca="1">IF(A1222&lt;Settings!$B$3,VLOOKUP($A1223,'List Calculations'!B$2:H$2705,6,FALSE),"")</f>
        <v>Lithuania</v>
      </c>
      <c r="D1223" s="3">
        <f ca="1">IF(A1222&lt;Settings!$B$3,VLOOKUP($A1223,'List Calculations'!B$2:H$2705,7,FALSE),"")</f>
        <v>-1.57942634991228</v>
      </c>
    </row>
    <row r="1224" spans="1:4" x14ac:dyDescent="0.25">
      <c r="A1224">
        <f ca="1">IF(A1223&lt;Settings!$B$3,A1223+1,"")</f>
        <v>1223</v>
      </c>
      <c r="B1224" t="str">
        <f ca="1">IF(A1223&lt;Settings!$B$3,VLOOKUP($A1224,'List Calculations'!B$2:H$2705,5,FALSE),"")</f>
        <v>Poland</v>
      </c>
      <c r="C1224" t="str">
        <f ca="1">IF(A1223&lt;Settings!$B$3,VLOOKUP($A1224,'List Calculations'!B$2:H$2705,6,FALSE),"")</f>
        <v>Bosnia &amp; Herzegovina</v>
      </c>
      <c r="D1224" s="3">
        <f ca="1">IF(A1223&lt;Settings!$B$3,VLOOKUP($A1224,'List Calculations'!B$2:H$2705,7,FALSE),"")</f>
        <v>-1.5806198889382299</v>
      </c>
    </row>
    <row r="1225" spans="1:4" x14ac:dyDescent="0.25">
      <c r="A1225">
        <f ca="1">IF(A1224&lt;Settings!$B$3,A1224+1,"")</f>
        <v>1224</v>
      </c>
      <c r="B1225" t="str">
        <f ca="1">IF(A1224&lt;Settings!$B$3,VLOOKUP($A1225,'List Calculations'!B$2:H$2705,5,FALSE),"")</f>
        <v>Spain</v>
      </c>
      <c r="C1225" t="str">
        <f ca="1">IF(A1224&lt;Settings!$B$3,VLOOKUP($A1225,'List Calculations'!B$2:H$2705,6,FALSE),"")</f>
        <v>Albania</v>
      </c>
      <c r="D1225" s="3">
        <f ca="1">IF(A1224&lt;Settings!$B$3,VLOOKUP($A1225,'List Calculations'!B$2:H$2705,7,FALSE),"")</f>
        <v>-1.5810445191856399</v>
      </c>
    </row>
    <row r="1226" spans="1:4" x14ac:dyDescent="0.25">
      <c r="A1226">
        <f ca="1">IF(A1225&lt;Settings!$B$3,A1225+1,"")</f>
        <v>1225</v>
      </c>
      <c r="B1226" t="str">
        <f ca="1">IF(A1225&lt;Settings!$B$3,VLOOKUP($A1226,'List Calculations'!B$2:H$2705,5,FALSE),"")</f>
        <v>Bosnia &amp; Herzegovina</v>
      </c>
      <c r="C1226" t="str">
        <f ca="1">IF(A1225&lt;Settings!$B$3,VLOOKUP($A1226,'List Calculations'!B$2:H$2705,6,FALSE),"")</f>
        <v>Moldova</v>
      </c>
      <c r="D1226" s="3">
        <f ca="1">IF(A1225&lt;Settings!$B$3,VLOOKUP($A1226,'List Calculations'!B$2:H$2705,7,FALSE),"")</f>
        <v>-1.5830871643130899</v>
      </c>
    </row>
    <row r="1227" spans="1:4" x14ac:dyDescent="0.25">
      <c r="A1227">
        <f ca="1">IF(A1226&lt;Settings!$B$3,A1226+1,"")</f>
        <v>1226</v>
      </c>
      <c r="B1227" t="str">
        <f ca="1">IF(A1226&lt;Settings!$B$3,VLOOKUP($A1227,'List Calculations'!B$2:H$2705,5,FALSE),"")</f>
        <v>Belgium</v>
      </c>
      <c r="C1227" t="str">
        <f ca="1">IF(A1226&lt;Settings!$B$3,VLOOKUP($A1227,'List Calculations'!B$2:H$2705,6,FALSE),"")</f>
        <v>Russia</v>
      </c>
      <c r="D1227" s="3">
        <f ca="1">IF(A1226&lt;Settings!$B$3,VLOOKUP($A1227,'List Calculations'!B$2:H$2705,7,FALSE),"")</f>
        <v>-1.58440655249361</v>
      </c>
    </row>
    <row r="1228" spans="1:4" x14ac:dyDescent="0.25">
      <c r="A1228">
        <f ca="1">IF(A1227&lt;Settings!$B$3,A1227+1,"")</f>
        <v>1227</v>
      </c>
      <c r="B1228" t="str">
        <f ca="1">IF(A1227&lt;Settings!$B$3,VLOOKUP($A1228,'List Calculations'!B$2:H$2705,5,FALSE),"")</f>
        <v>Albania</v>
      </c>
      <c r="C1228" t="str">
        <f ca="1">IF(A1227&lt;Settings!$B$3,VLOOKUP($A1228,'List Calculations'!B$2:H$2705,6,FALSE),"")</f>
        <v>Belarus</v>
      </c>
      <c r="D1228" s="3">
        <f ca="1">IF(A1227&lt;Settings!$B$3,VLOOKUP($A1228,'List Calculations'!B$2:H$2705,7,FALSE),"")</f>
        <v>-1.6016982631052299</v>
      </c>
    </row>
    <row r="1229" spans="1:4" x14ac:dyDescent="0.25">
      <c r="A1229">
        <f ca="1">IF(A1228&lt;Settings!$B$3,A1228+1,"")</f>
        <v>1228</v>
      </c>
      <c r="B1229" t="str">
        <f ca="1">IF(A1228&lt;Settings!$B$3,VLOOKUP($A1229,'List Calculations'!B$2:H$2705,5,FALSE),"")</f>
        <v>Lithuania</v>
      </c>
      <c r="C1229" t="str">
        <f ca="1">IF(A1228&lt;Settings!$B$3,VLOOKUP($A1229,'List Calculations'!B$2:H$2705,6,FALSE),"")</f>
        <v>Israel</v>
      </c>
      <c r="D1229" s="3">
        <f ca="1">IF(A1228&lt;Settings!$B$3,VLOOKUP($A1229,'List Calculations'!B$2:H$2705,7,FALSE),"")</f>
        <v>-1.6032605839629499</v>
      </c>
    </row>
    <row r="1230" spans="1:4" x14ac:dyDescent="0.25">
      <c r="A1230">
        <f ca="1">IF(A1229&lt;Settings!$B$3,A1229+1,"")</f>
        <v>1229</v>
      </c>
      <c r="B1230" t="str">
        <f ca="1">IF(A1229&lt;Settings!$B$3,VLOOKUP($A1230,'List Calculations'!B$2:H$2705,5,FALSE),"")</f>
        <v>Belgium</v>
      </c>
      <c r="C1230" t="str">
        <f ca="1">IF(A1229&lt;Settings!$B$3,VLOOKUP($A1230,'List Calculations'!B$2:H$2705,6,FALSE),"")</f>
        <v>Moldova</v>
      </c>
      <c r="D1230" s="3">
        <f ca="1">IF(A1229&lt;Settings!$B$3,VLOOKUP($A1230,'List Calculations'!B$2:H$2705,7,FALSE),"")</f>
        <v>-1.6175124278150901</v>
      </c>
    </row>
    <row r="1231" spans="1:4" x14ac:dyDescent="0.25">
      <c r="A1231">
        <f ca="1">IF(A1230&lt;Settings!$B$3,A1230+1,"")</f>
        <v>1230</v>
      </c>
      <c r="B1231" t="str">
        <f ca="1">IF(A1230&lt;Settings!$B$3,VLOOKUP($A1231,'List Calculations'!B$2:H$2705,5,FALSE),"")</f>
        <v>Greece</v>
      </c>
      <c r="C1231" t="str">
        <f ca="1">IF(A1230&lt;Settings!$B$3,VLOOKUP($A1231,'List Calculations'!B$2:H$2705,6,FALSE),"")</f>
        <v>Israel</v>
      </c>
      <c r="D1231" s="3">
        <f ca="1">IF(A1230&lt;Settings!$B$3,VLOOKUP($A1231,'List Calculations'!B$2:H$2705,7,FALSE),"")</f>
        <v>-1.6177479162280499</v>
      </c>
    </row>
    <row r="1232" spans="1:4" x14ac:dyDescent="0.25">
      <c r="A1232">
        <f ca="1">IF(A1231&lt;Settings!$B$3,A1231+1,"")</f>
        <v>1231</v>
      </c>
      <c r="B1232" t="str">
        <f ca="1">IF(A1231&lt;Settings!$B$3,VLOOKUP($A1232,'List Calculations'!B$2:H$2705,5,FALSE),"")</f>
        <v>Estonia</v>
      </c>
      <c r="C1232" t="str">
        <f ca="1">IF(A1231&lt;Settings!$B$3,VLOOKUP($A1232,'List Calculations'!B$2:H$2705,6,FALSE),"")</f>
        <v>Israel</v>
      </c>
      <c r="D1232" s="3">
        <f ca="1">IF(A1231&lt;Settings!$B$3,VLOOKUP($A1232,'List Calculations'!B$2:H$2705,7,FALSE),"")</f>
        <v>-1.62556891432312</v>
      </c>
    </row>
    <row r="1233" spans="1:4" x14ac:dyDescent="0.25">
      <c r="A1233">
        <f ca="1">IF(A1232&lt;Settings!$B$3,A1232+1,"")</f>
        <v>1232</v>
      </c>
      <c r="B1233" t="str">
        <f ca="1">IF(A1232&lt;Settings!$B$3,VLOOKUP($A1233,'List Calculations'!B$2:H$2705,5,FALSE),"")</f>
        <v>Georgia</v>
      </c>
      <c r="C1233" t="str">
        <f ca="1">IF(A1232&lt;Settings!$B$3,VLOOKUP($A1233,'List Calculations'!B$2:H$2705,6,FALSE),"")</f>
        <v>Denmark</v>
      </c>
      <c r="D1233" s="3">
        <f ca="1">IF(A1232&lt;Settings!$B$3,VLOOKUP($A1233,'List Calculations'!B$2:H$2705,7,FALSE),"")</f>
        <v>-1.6287434900947699</v>
      </c>
    </row>
    <row r="1234" spans="1:4" x14ac:dyDescent="0.25">
      <c r="A1234">
        <f ca="1">IF(A1233&lt;Settings!$B$3,A1233+1,"")</f>
        <v>1233</v>
      </c>
      <c r="B1234" t="str">
        <f ca="1">IF(A1233&lt;Settings!$B$3,VLOOKUP($A1234,'List Calculations'!B$2:H$2705,5,FALSE),"")</f>
        <v>Ireland</v>
      </c>
      <c r="C1234" t="str">
        <f ca="1">IF(A1233&lt;Settings!$B$3,VLOOKUP($A1234,'List Calculations'!B$2:H$2705,6,FALSE),"")</f>
        <v>Belarus</v>
      </c>
      <c r="D1234" s="3">
        <f ca="1">IF(A1233&lt;Settings!$B$3,VLOOKUP($A1234,'List Calculations'!B$2:H$2705,7,FALSE),"")</f>
        <v>-1.62923543181887</v>
      </c>
    </row>
    <row r="1235" spans="1:4" x14ac:dyDescent="0.25">
      <c r="A1235">
        <f ca="1">IF(A1234&lt;Settings!$B$3,A1234+1,"")</f>
        <v>1234</v>
      </c>
      <c r="B1235" t="str">
        <f ca="1">IF(A1234&lt;Settings!$B$3,VLOOKUP($A1235,'List Calculations'!B$2:H$2705,5,FALSE),"")</f>
        <v>Romania</v>
      </c>
      <c r="C1235" t="str">
        <f ca="1">IF(A1234&lt;Settings!$B$3,VLOOKUP($A1235,'List Calculations'!B$2:H$2705,6,FALSE),"")</f>
        <v>Albania</v>
      </c>
      <c r="D1235" s="3">
        <f ca="1">IF(A1234&lt;Settings!$B$3,VLOOKUP($A1235,'List Calculations'!B$2:H$2705,7,FALSE),"")</f>
        <v>-1.62946489578444</v>
      </c>
    </row>
    <row r="1236" spans="1:4" x14ac:dyDescent="0.25">
      <c r="A1236">
        <f ca="1">IF(A1235&lt;Settings!$B$3,A1235+1,"")</f>
        <v>1235</v>
      </c>
      <c r="B1236" t="str">
        <f ca="1">IF(A1235&lt;Settings!$B$3,VLOOKUP($A1236,'List Calculations'!B$2:H$2705,5,FALSE),"")</f>
        <v>Bosnia &amp; Herzegovina</v>
      </c>
      <c r="C1236" t="str">
        <f ca="1">IF(A1235&lt;Settings!$B$3,VLOOKUP($A1236,'List Calculations'!B$2:H$2705,6,FALSE),"")</f>
        <v>Estonia</v>
      </c>
      <c r="D1236" s="3">
        <f ca="1">IF(A1235&lt;Settings!$B$3,VLOOKUP($A1236,'List Calculations'!B$2:H$2705,7,FALSE),"")</f>
        <v>-1.6323687030534599</v>
      </c>
    </row>
    <row r="1237" spans="1:4" x14ac:dyDescent="0.25">
      <c r="A1237">
        <f ca="1">IF(A1236&lt;Settings!$B$3,A1236+1,"")</f>
        <v>1236</v>
      </c>
      <c r="B1237" t="str">
        <f ca="1">IF(A1236&lt;Settings!$B$3,VLOOKUP($A1237,'List Calculations'!B$2:H$2705,5,FALSE),"")</f>
        <v>Slovenia</v>
      </c>
      <c r="C1237" t="str">
        <f ca="1">IF(A1236&lt;Settings!$B$3,VLOOKUP($A1237,'List Calculations'!B$2:H$2705,6,FALSE),"")</f>
        <v>Belarus</v>
      </c>
      <c r="D1237" s="3">
        <f ca="1">IF(A1236&lt;Settings!$B$3,VLOOKUP($A1237,'List Calculations'!B$2:H$2705,7,FALSE),"")</f>
        <v>-1.6344887569251301</v>
      </c>
    </row>
    <row r="1238" spans="1:4" x14ac:dyDescent="0.25">
      <c r="A1238">
        <f ca="1">IF(A1237&lt;Settings!$B$3,A1237+1,"")</f>
        <v>1237</v>
      </c>
      <c r="B1238" t="str">
        <f ca="1">IF(A1237&lt;Settings!$B$3,VLOOKUP($A1238,'List Calculations'!B$2:H$2705,5,FALSE),"")</f>
        <v>Germany</v>
      </c>
      <c r="C1238" t="str">
        <f ca="1">IF(A1237&lt;Settings!$B$3,VLOOKUP($A1238,'List Calculations'!B$2:H$2705,6,FALSE),"")</f>
        <v>Moldova</v>
      </c>
      <c r="D1238" s="3">
        <f ca="1">IF(A1237&lt;Settings!$B$3,VLOOKUP($A1238,'List Calculations'!B$2:H$2705,7,FALSE),"")</f>
        <v>-1.6380425766045901</v>
      </c>
    </row>
    <row r="1239" spans="1:4" x14ac:dyDescent="0.25">
      <c r="A1239">
        <f ca="1">IF(A1238&lt;Settings!$B$3,A1238+1,"")</f>
        <v>1238</v>
      </c>
      <c r="B1239" t="str">
        <f ca="1">IF(A1238&lt;Settings!$B$3,VLOOKUP($A1239,'List Calculations'!B$2:H$2705,5,FALSE),"")</f>
        <v>Lithuania</v>
      </c>
      <c r="C1239" t="str">
        <f ca="1">IF(A1238&lt;Settings!$B$3,VLOOKUP($A1239,'List Calculations'!B$2:H$2705,6,FALSE),"")</f>
        <v>Hungary</v>
      </c>
      <c r="D1239" s="3">
        <f ca="1">IF(A1238&lt;Settings!$B$3,VLOOKUP($A1239,'List Calculations'!B$2:H$2705,7,FALSE),"")</f>
        <v>-1.6408806281767401</v>
      </c>
    </row>
    <row r="1240" spans="1:4" x14ac:dyDescent="0.25">
      <c r="A1240">
        <f ca="1">IF(A1239&lt;Settings!$B$3,A1239+1,"")</f>
        <v>1239</v>
      </c>
      <c r="B1240" t="str">
        <f ca="1">IF(A1239&lt;Settings!$B$3,VLOOKUP($A1240,'List Calculations'!B$2:H$2705,5,FALSE),"")</f>
        <v>Turkey</v>
      </c>
      <c r="C1240" t="str">
        <f ca="1">IF(A1239&lt;Settings!$B$3,VLOOKUP($A1240,'List Calculations'!B$2:H$2705,6,FALSE),"")</f>
        <v>Estonia</v>
      </c>
      <c r="D1240" s="3">
        <f ca="1">IF(A1239&lt;Settings!$B$3,VLOOKUP($A1240,'List Calculations'!B$2:H$2705,7,FALSE),"")</f>
        <v>-1.6428363841984499</v>
      </c>
    </row>
    <row r="1241" spans="1:4" x14ac:dyDescent="0.25">
      <c r="A1241">
        <f ca="1">IF(A1240&lt;Settings!$B$3,A1240+1,"")</f>
        <v>1240</v>
      </c>
      <c r="B1241" t="str">
        <f ca="1">IF(A1240&lt;Settings!$B$3,VLOOKUP($A1241,'List Calculations'!B$2:H$2705,5,FALSE),"")</f>
        <v>FYR Macedonia</v>
      </c>
      <c r="C1241" t="str">
        <f ca="1">IF(A1240&lt;Settings!$B$3,VLOOKUP($A1241,'List Calculations'!B$2:H$2705,6,FALSE),"")</f>
        <v>Denmark</v>
      </c>
      <c r="D1241" s="3">
        <f ca="1">IF(A1240&lt;Settings!$B$3,VLOOKUP($A1241,'List Calculations'!B$2:H$2705,7,FALSE),"")</f>
        <v>-1.6433809534105299</v>
      </c>
    </row>
    <row r="1242" spans="1:4" x14ac:dyDescent="0.25">
      <c r="A1242">
        <f ca="1">IF(A1241&lt;Settings!$B$3,A1241+1,"")</f>
        <v>1241</v>
      </c>
      <c r="B1242" t="str">
        <f ca="1">IF(A1241&lt;Settings!$B$3,VLOOKUP($A1242,'List Calculations'!B$2:H$2705,5,FALSE),"")</f>
        <v>United Kingdom</v>
      </c>
      <c r="C1242" t="str">
        <f ca="1">IF(A1241&lt;Settings!$B$3,VLOOKUP($A1242,'List Calculations'!B$2:H$2705,6,FALSE),"")</f>
        <v>Croatia</v>
      </c>
      <c r="D1242" s="3">
        <f ca="1">IF(A1241&lt;Settings!$B$3,VLOOKUP($A1242,'List Calculations'!B$2:H$2705,7,FALSE),"")</f>
        <v>-1.6475632650660099</v>
      </c>
    </row>
    <row r="1243" spans="1:4" x14ac:dyDescent="0.25">
      <c r="A1243">
        <f ca="1">IF(A1242&lt;Settings!$B$3,A1242+1,"")</f>
        <v>1242</v>
      </c>
      <c r="B1243" t="str">
        <f ca="1">IF(A1242&lt;Settings!$B$3,VLOOKUP($A1243,'List Calculations'!B$2:H$2705,5,FALSE),"")</f>
        <v>Ireland</v>
      </c>
      <c r="C1243" t="str">
        <f ca="1">IF(A1242&lt;Settings!$B$3,VLOOKUP($A1243,'List Calculations'!B$2:H$2705,6,FALSE),"")</f>
        <v>Turkey</v>
      </c>
      <c r="D1243" s="3">
        <f ca="1">IF(A1242&lt;Settings!$B$3,VLOOKUP($A1243,'List Calculations'!B$2:H$2705,7,FALSE),"")</f>
        <v>-1.6531706525839001</v>
      </c>
    </row>
    <row r="1244" spans="1:4" x14ac:dyDescent="0.25">
      <c r="A1244">
        <f ca="1">IF(A1243&lt;Settings!$B$3,A1243+1,"")</f>
        <v>1243</v>
      </c>
      <c r="B1244" t="str">
        <f ca="1">IF(A1243&lt;Settings!$B$3,VLOOKUP($A1244,'List Calculations'!B$2:H$2705,5,FALSE),"")</f>
        <v>Belgium</v>
      </c>
      <c r="C1244" t="str">
        <f ca="1">IF(A1243&lt;Settings!$B$3,VLOOKUP($A1244,'List Calculations'!B$2:H$2705,6,FALSE),"")</f>
        <v>Croatia</v>
      </c>
      <c r="D1244" s="3">
        <f ca="1">IF(A1243&lt;Settings!$B$3,VLOOKUP($A1244,'List Calculations'!B$2:H$2705,7,FALSE),"")</f>
        <v>-1.6532789959137599</v>
      </c>
    </row>
    <row r="1245" spans="1:4" x14ac:dyDescent="0.25">
      <c r="A1245">
        <f ca="1">IF(A1244&lt;Settings!$B$3,A1244+1,"")</f>
        <v>1244</v>
      </c>
      <c r="B1245" t="str">
        <f ca="1">IF(A1244&lt;Settings!$B$3,VLOOKUP($A1245,'List Calculations'!B$2:H$2705,5,FALSE),"")</f>
        <v>Turkey</v>
      </c>
      <c r="C1245" t="str">
        <f ca="1">IF(A1244&lt;Settings!$B$3,VLOOKUP($A1245,'List Calculations'!B$2:H$2705,6,FALSE),"")</f>
        <v>France</v>
      </c>
      <c r="D1245" s="3">
        <f ca="1">IF(A1244&lt;Settings!$B$3,VLOOKUP($A1245,'List Calculations'!B$2:H$2705,7,FALSE),"")</f>
        <v>-1.6542795681321201</v>
      </c>
    </row>
    <row r="1246" spans="1:4" x14ac:dyDescent="0.25">
      <c r="A1246">
        <f ca="1">IF(A1245&lt;Settings!$B$3,A1245+1,"")</f>
        <v>1245</v>
      </c>
      <c r="B1246" t="str">
        <f ca="1">IF(A1245&lt;Settings!$B$3,VLOOKUP($A1246,'List Calculations'!B$2:H$2705,5,FALSE),"")</f>
        <v>Croatia</v>
      </c>
      <c r="C1246" t="str">
        <f ca="1">IF(A1245&lt;Settings!$B$3,VLOOKUP($A1246,'List Calculations'!B$2:H$2705,6,FALSE),"")</f>
        <v>Romania</v>
      </c>
      <c r="D1246" s="3">
        <f ca="1">IF(A1245&lt;Settings!$B$3,VLOOKUP($A1246,'List Calculations'!B$2:H$2705,7,FALSE),"")</f>
        <v>-1.65451308959448</v>
      </c>
    </row>
    <row r="1247" spans="1:4" x14ac:dyDescent="0.25">
      <c r="A1247">
        <f ca="1">IF(A1246&lt;Settings!$B$3,A1246+1,"")</f>
        <v>1246</v>
      </c>
      <c r="B1247" t="str">
        <f ca="1">IF(A1246&lt;Settings!$B$3,VLOOKUP($A1247,'List Calculations'!B$2:H$2705,5,FALSE),"")</f>
        <v>Bulgaria</v>
      </c>
      <c r="C1247" t="str">
        <f ca="1">IF(A1246&lt;Settings!$B$3,VLOOKUP($A1247,'List Calculations'!B$2:H$2705,6,FALSE),"")</f>
        <v>Denmark</v>
      </c>
      <c r="D1247" s="3">
        <f ca="1">IF(A1246&lt;Settings!$B$3,VLOOKUP($A1247,'List Calculations'!B$2:H$2705,7,FALSE),"")</f>
        <v>-1.6552368238955</v>
      </c>
    </row>
    <row r="1248" spans="1:4" x14ac:dyDescent="0.25">
      <c r="A1248">
        <f ca="1">IF(A1247&lt;Settings!$B$3,A1247+1,"")</f>
        <v>1247</v>
      </c>
      <c r="B1248" t="str">
        <f ca="1">IF(A1247&lt;Settings!$B$3,VLOOKUP($A1248,'List Calculations'!B$2:H$2705,5,FALSE),"")</f>
        <v>FYR Macedonia</v>
      </c>
      <c r="C1248" t="str">
        <f ca="1">IF(A1247&lt;Settings!$B$3,VLOOKUP($A1248,'List Calculations'!B$2:H$2705,6,FALSE),"")</f>
        <v>Cyprus</v>
      </c>
      <c r="D1248" s="3">
        <f ca="1">IF(A1247&lt;Settings!$B$3,VLOOKUP($A1248,'List Calculations'!B$2:H$2705,7,FALSE),"")</f>
        <v>-1.65578851996216</v>
      </c>
    </row>
    <row r="1249" spans="1:4" x14ac:dyDescent="0.25">
      <c r="A1249">
        <f ca="1">IF(A1248&lt;Settings!$B$3,A1248+1,"")</f>
        <v>1248</v>
      </c>
      <c r="B1249" t="str">
        <f ca="1">IF(A1248&lt;Settings!$B$3,VLOOKUP($A1249,'List Calculations'!B$2:H$2705,5,FALSE),"")</f>
        <v>FYR Macedonia</v>
      </c>
      <c r="C1249" t="str">
        <f ca="1">IF(A1248&lt;Settings!$B$3,VLOOKUP($A1249,'List Calculations'!B$2:H$2705,6,FALSE),"")</f>
        <v>Lithuania</v>
      </c>
      <c r="D1249" s="3">
        <f ca="1">IF(A1248&lt;Settings!$B$3,VLOOKUP($A1249,'List Calculations'!B$2:H$2705,7,FALSE),"")</f>
        <v>-1.6575049512980999</v>
      </c>
    </row>
    <row r="1250" spans="1:4" x14ac:dyDescent="0.25">
      <c r="A1250">
        <f ca="1">IF(A1249&lt;Settings!$B$3,A1249+1,"")</f>
        <v>1249</v>
      </c>
      <c r="B1250" t="str">
        <f ca="1">IF(A1249&lt;Settings!$B$3,VLOOKUP($A1250,'List Calculations'!B$2:H$2705,5,FALSE),"")</f>
        <v>Ireland</v>
      </c>
      <c r="C1250" t="str">
        <f ca="1">IF(A1249&lt;Settings!$B$3,VLOOKUP($A1250,'List Calculations'!B$2:H$2705,6,FALSE),"")</f>
        <v>Greece</v>
      </c>
      <c r="D1250" s="3">
        <f ca="1">IF(A1249&lt;Settings!$B$3,VLOOKUP($A1250,'List Calculations'!B$2:H$2705,7,FALSE),"")</f>
        <v>-1.66390593020597</v>
      </c>
    </row>
    <row r="1251" spans="1:4" x14ac:dyDescent="0.25">
      <c r="A1251">
        <f ca="1">IF(A1250&lt;Settings!$B$3,A1250+1,"")</f>
        <v>1250</v>
      </c>
      <c r="B1251" t="str">
        <f ca="1">IF(A1250&lt;Settings!$B$3,VLOOKUP($A1251,'List Calculations'!B$2:H$2705,5,FALSE),"")</f>
        <v>Austria</v>
      </c>
      <c r="C1251" t="str">
        <f ca="1">IF(A1250&lt;Settings!$B$3,VLOOKUP($A1251,'List Calculations'!B$2:H$2705,6,FALSE),"")</f>
        <v>Cyprus</v>
      </c>
      <c r="D1251" s="3">
        <f ca="1">IF(A1250&lt;Settings!$B$3,VLOOKUP($A1251,'List Calculations'!B$2:H$2705,7,FALSE),"")</f>
        <v>-1.66592009850971</v>
      </c>
    </row>
    <row r="1252" spans="1:4" x14ac:dyDescent="0.25">
      <c r="A1252">
        <f ca="1">IF(A1251&lt;Settings!$B$3,A1251+1,"")</f>
        <v>1251</v>
      </c>
      <c r="B1252" t="str">
        <f ca="1">IF(A1251&lt;Settings!$B$3,VLOOKUP($A1252,'List Calculations'!B$2:H$2705,5,FALSE),"")</f>
        <v>Germany</v>
      </c>
      <c r="C1252" t="str">
        <f ca="1">IF(A1251&lt;Settings!$B$3,VLOOKUP($A1252,'List Calculations'!B$2:H$2705,6,FALSE),"")</f>
        <v>FYR Macedonia</v>
      </c>
      <c r="D1252" s="3">
        <f ca="1">IF(A1251&lt;Settings!$B$3,VLOOKUP($A1252,'List Calculations'!B$2:H$2705,7,FALSE),"")</f>
        <v>-1.6682243218864199</v>
      </c>
    </row>
    <row r="1253" spans="1:4" x14ac:dyDescent="0.25">
      <c r="A1253">
        <f ca="1">IF(A1252&lt;Settings!$B$3,A1252+1,"")</f>
        <v>1252</v>
      </c>
      <c r="B1253" t="str">
        <f ca="1">IF(A1252&lt;Settings!$B$3,VLOOKUP($A1253,'List Calculations'!B$2:H$2705,5,FALSE),"")</f>
        <v>Cyprus</v>
      </c>
      <c r="C1253" t="str">
        <f ca="1">IF(A1252&lt;Settings!$B$3,VLOOKUP($A1253,'List Calculations'!B$2:H$2705,6,FALSE),"")</f>
        <v>Latvia</v>
      </c>
      <c r="D1253" s="3">
        <f ca="1">IF(A1252&lt;Settings!$B$3,VLOOKUP($A1253,'List Calculations'!B$2:H$2705,7,FALSE),"")</f>
        <v>-1.6692846951876701</v>
      </c>
    </row>
    <row r="1254" spans="1:4" x14ac:dyDescent="0.25">
      <c r="A1254">
        <f ca="1">IF(A1253&lt;Settings!$B$3,A1253+1,"")</f>
        <v>1253</v>
      </c>
      <c r="B1254" t="str">
        <f ca="1">IF(A1253&lt;Settings!$B$3,VLOOKUP($A1254,'List Calculations'!B$2:H$2705,5,FALSE),"")</f>
        <v>Sweden</v>
      </c>
      <c r="C1254" t="str">
        <f ca="1">IF(A1253&lt;Settings!$B$3,VLOOKUP($A1254,'List Calculations'!B$2:H$2705,6,FALSE),"")</f>
        <v>Armenia</v>
      </c>
      <c r="D1254" s="3">
        <f ca="1">IF(A1253&lt;Settings!$B$3,VLOOKUP($A1254,'List Calculations'!B$2:H$2705,7,FALSE),"")</f>
        <v>-1.6748497807009799</v>
      </c>
    </row>
    <row r="1255" spans="1:4" x14ac:dyDescent="0.25">
      <c r="A1255">
        <f ca="1">IF(A1254&lt;Settings!$B$3,A1254+1,"")</f>
        <v>1254</v>
      </c>
      <c r="B1255" t="str">
        <f ca="1">IF(A1254&lt;Settings!$B$3,VLOOKUP($A1255,'List Calculations'!B$2:H$2705,5,FALSE),"")</f>
        <v>Finland</v>
      </c>
      <c r="C1255" t="str">
        <f ca="1">IF(A1254&lt;Settings!$B$3,VLOOKUP($A1255,'List Calculations'!B$2:H$2705,6,FALSE),"")</f>
        <v>Moldova</v>
      </c>
      <c r="D1255" s="3">
        <f ca="1">IF(A1254&lt;Settings!$B$3,VLOOKUP($A1255,'List Calculations'!B$2:H$2705,7,FALSE),"")</f>
        <v>-1.6751667157472001</v>
      </c>
    </row>
    <row r="1256" spans="1:4" x14ac:dyDescent="0.25">
      <c r="A1256">
        <f ca="1">IF(A1255&lt;Settings!$B$3,A1255+1,"")</f>
        <v>1255</v>
      </c>
      <c r="B1256" t="str">
        <f ca="1">IF(A1255&lt;Settings!$B$3,VLOOKUP($A1256,'List Calculations'!B$2:H$2705,5,FALSE),"")</f>
        <v>Croatia</v>
      </c>
      <c r="C1256" t="str">
        <f ca="1">IF(A1255&lt;Settings!$B$3,VLOOKUP($A1256,'List Calculations'!B$2:H$2705,6,FALSE),"")</f>
        <v>Belgium</v>
      </c>
      <c r="D1256" s="3">
        <f ca="1">IF(A1255&lt;Settings!$B$3,VLOOKUP($A1256,'List Calculations'!B$2:H$2705,7,FALSE),"")</f>
        <v>-1.67534599036315</v>
      </c>
    </row>
    <row r="1257" spans="1:4" x14ac:dyDescent="0.25">
      <c r="A1257">
        <f ca="1">IF(A1256&lt;Settings!$B$3,A1256+1,"")</f>
        <v>1256</v>
      </c>
      <c r="B1257" t="str">
        <f ca="1">IF(A1256&lt;Settings!$B$3,VLOOKUP($A1257,'List Calculations'!B$2:H$2705,5,FALSE),"")</f>
        <v>Spain</v>
      </c>
      <c r="C1257" t="str">
        <f ca="1">IF(A1256&lt;Settings!$B$3,VLOOKUP($A1257,'List Calculations'!B$2:H$2705,6,FALSE),"")</f>
        <v>FYR Macedonia</v>
      </c>
      <c r="D1257" s="3">
        <f ca="1">IF(A1256&lt;Settings!$B$3,VLOOKUP($A1257,'List Calculations'!B$2:H$2705,7,FALSE),"")</f>
        <v>-1.6819403151053001</v>
      </c>
    </row>
    <row r="1258" spans="1:4" x14ac:dyDescent="0.25">
      <c r="A1258">
        <f ca="1">IF(A1257&lt;Settings!$B$3,A1257+1,"")</f>
        <v>1257</v>
      </c>
      <c r="B1258" t="str">
        <f ca="1">IF(A1257&lt;Settings!$B$3,VLOOKUP($A1258,'List Calculations'!B$2:H$2705,5,FALSE),"")</f>
        <v>Estonia</v>
      </c>
      <c r="C1258" t="str">
        <f ca="1">IF(A1257&lt;Settings!$B$3,VLOOKUP($A1258,'List Calculations'!B$2:H$2705,6,FALSE),"")</f>
        <v>Romania</v>
      </c>
      <c r="D1258" s="3">
        <f ca="1">IF(A1257&lt;Settings!$B$3,VLOOKUP($A1258,'List Calculations'!B$2:H$2705,7,FALSE),"")</f>
        <v>-1.68273440184097</v>
      </c>
    </row>
    <row r="1259" spans="1:4" x14ac:dyDescent="0.25">
      <c r="A1259">
        <f ca="1">IF(A1258&lt;Settings!$B$3,A1258+1,"")</f>
        <v>1258</v>
      </c>
      <c r="B1259" t="str">
        <f ca="1">IF(A1258&lt;Settings!$B$3,VLOOKUP($A1259,'List Calculations'!B$2:H$2705,5,FALSE),"")</f>
        <v>Iceland</v>
      </c>
      <c r="C1259" t="str">
        <f ca="1">IF(A1258&lt;Settings!$B$3,VLOOKUP($A1259,'List Calculations'!B$2:H$2705,6,FALSE),"")</f>
        <v>Italy</v>
      </c>
      <c r="D1259" s="3">
        <f ca="1">IF(A1258&lt;Settings!$B$3,VLOOKUP($A1259,'List Calculations'!B$2:H$2705,7,FALSE),"")</f>
        <v>-1.6885088570095701</v>
      </c>
    </row>
    <row r="1260" spans="1:4" x14ac:dyDescent="0.25">
      <c r="A1260">
        <f ca="1">IF(A1259&lt;Settings!$B$3,A1259+1,"")</f>
        <v>1259</v>
      </c>
      <c r="B1260" t="str">
        <f ca="1">IF(A1259&lt;Settings!$B$3,VLOOKUP($A1260,'List Calculations'!B$2:H$2705,5,FALSE),"")</f>
        <v>Finland</v>
      </c>
      <c r="C1260" t="str">
        <f ca="1">IF(A1259&lt;Settings!$B$3,VLOOKUP($A1260,'List Calculations'!B$2:H$2705,6,FALSE),"")</f>
        <v>FYR Macedonia</v>
      </c>
      <c r="D1260" s="3">
        <f ca="1">IF(A1259&lt;Settings!$B$3,VLOOKUP($A1260,'List Calculations'!B$2:H$2705,7,FALSE),"")</f>
        <v>-1.69541231008586</v>
      </c>
    </row>
    <row r="1261" spans="1:4" x14ac:dyDescent="0.25">
      <c r="A1261">
        <f ca="1">IF(A1260&lt;Settings!$B$3,A1260+1,"")</f>
        <v>1260</v>
      </c>
      <c r="B1261" t="str">
        <f ca="1">IF(A1260&lt;Settings!$B$3,VLOOKUP($A1261,'List Calculations'!B$2:H$2705,5,FALSE),"")</f>
        <v>Malta</v>
      </c>
      <c r="C1261" t="str">
        <f ca="1">IF(A1260&lt;Settings!$B$3,VLOOKUP($A1261,'List Calculations'!B$2:H$2705,6,FALSE),"")</f>
        <v>Hungary</v>
      </c>
      <c r="D1261" s="3">
        <f ca="1">IF(A1260&lt;Settings!$B$3,VLOOKUP($A1261,'List Calculations'!B$2:H$2705,7,FALSE),"")</f>
        <v>-1.6968441129309999</v>
      </c>
    </row>
    <row r="1262" spans="1:4" x14ac:dyDescent="0.25">
      <c r="A1262">
        <f ca="1">IF(A1261&lt;Settings!$B$3,A1261+1,"")</f>
        <v>1261</v>
      </c>
      <c r="B1262" t="str">
        <f ca="1">IF(A1261&lt;Settings!$B$3,VLOOKUP($A1262,'List Calculations'!B$2:H$2705,5,FALSE),"")</f>
        <v>Slovenia</v>
      </c>
      <c r="C1262" t="str">
        <f ca="1">IF(A1261&lt;Settings!$B$3,VLOOKUP($A1262,'List Calculations'!B$2:H$2705,6,FALSE),"")</f>
        <v>Malta</v>
      </c>
      <c r="D1262" s="3">
        <f ca="1">IF(A1261&lt;Settings!$B$3,VLOOKUP($A1262,'List Calculations'!B$2:H$2705,7,FALSE),"")</f>
        <v>-1.7054247558692199</v>
      </c>
    </row>
    <row r="1263" spans="1:4" x14ac:dyDescent="0.25">
      <c r="A1263">
        <f ca="1">IF(A1262&lt;Settings!$B$3,A1262+1,"")</f>
        <v>1262</v>
      </c>
      <c r="B1263" t="str">
        <f ca="1">IF(A1262&lt;Settings!$B$3,VLOOKUP($A1263,'List Calculations'!B$2:H$2705,5,FALSE),"")</f>
        <v>Sweden</v>
      </c>
      <c r="C1263" t="str">
        <f ca="1">IF(A1262&lt;Settings!$B$3,VLOOKUP($A1263,'List Calculations'!B$2:H$2705,6,FALSE),"")</f>
        <v>Croatia</v>
      </c>
      <c r="D1263" s="3">
        <f ca="1">IF(A1262&lt;Settings!$B$3,VLOOKUP($A1263,'List Calculations'!B$2:H$2705,7,FALSE),"")</f>
        <v>-1.70581518742813</v>
      </c>
    </row>
    <row r="1264" spans="1:4" x14ac:dyDescent="0.25">
      <c r="A1264">
        <f ca="1">IF(A1263&lt;Settings!$B$3,A1263+1,"")</f>
        <v>1263</v>
      </c>
      <c r="B1264" t="str">
        <f ca="1">IF(A1263&lt;Settings!$B$3,VLOOKUP($A1264,'List Calculations'!B$2:H$2705,5,FALSE),"")</f>
        <v>Belarus</v>
      </c>
      <c r="C1264" t="str">
        <f ca="1">IF(A1263&lt;Settings!$B$3,VLOOKUP($A1264,'List Calculations'!B$2:H$2705,6,FALSE),"")</f>
        <v>FYR Macedonia</v>
      </c>
      <c r="D1264" s="3">
        <f ca="1">IF(A1263&lt;Settings!$B$3,VLOOKUP($A1264,'List Calculations'!B$2:H$2705,7,FALSE),"")</f>
        <v>-1.71014154700874</v>
      </c>
    </row>
    <row r="1265" spans="1:4" x14ac:dyDescent="0.25">
      <c r="A1265">
        <f ca="1">IF(A1264&lt;Settings!$B$3,A1264+1,"")</f>
        <v>1264</v>
      </c>
      <c r="B1265" t="str">
        <f ca="1">IF(A1264&lt;Settings!$B$3,VLOOKUP($A1265,'List Calculations'!B$2:H$2705,5,FALSE),"")</f>
        <v>Latvia</v>
      </c>
      <c r="C1265" t="str">
        <f ca="1">IF(A1264&lt;Settings!$B$3,VLOOKUP($A1265,'List Calculations'!B$2:H$2705,6,FALSE),"")</f>
        <v>Israel</v>
      </c>
      <c r="D1265" s="3">
        <f ca="1">IF(A1264&lt;Settings!$B$3,VLOOKUP($A1265,'List Calculations'!B$2:H$2705,7,FALSE),"")</f>
        <v>-1.7111351025208901</v>
      </c>
    </row>
    <row r="1266" spans="1:4" x14ac:dyDescent="0.25">
      <c r="A1266">
        <f ca="1">IF(A1265&lt;Settings!$B$3,A1265+1,"")</f>
        <v>1265</v>
      </c>
      <c r="B1266" t="str">
        <f ca="1">IF(A1265&lt;Settings!$B$3,VLOOKUP($A1266,'List Calculations'!B$2:H$2705,5,FALSE),"")</f>
        <v>Slovenia</v>
      </c>
      <c r="C1266" t="str">
        <f ca="1">IF(A1265&lt;Settings!$B$3,VLOOKUP($A1266,'List Calculations'!B$2:H$2705,6,FALSE),"")</f>
        <v>Moldova</v>
      </c>
      <c r="D1266" s="3">
        <f ca="1">IF(A1265&lt;Settings!$B$3,VLOOKUP($A1266,'List Calculations'!B$2:H$2705,7,FALSE),"")</f>
        <v>-1.71135051930861</v>
      </c>
    </row>
    <row r="1267" spans="1:4" x14ac:dyDescent="0.25">
      <c r="A1267">
        <f ca="1">IF(A1266&lt;Settings!$B$3,A1266+1,"")</f>
        <v>1266</v>
      </c>
      <c r="B1267" t="str">
        <f ca="1">IF(A1266&lt;Settings!$B$3,VLOOKUP($A1267,'List Calculations'!B$2:H$2705,5,FALSE),"")</f>
        <v>Slovenia</v>
      </c>
      <c r="C1267" t="str">
        <f ca="1">IF(A1266&lt;Settings!$B$3,VLOOKUP($A1267,'List Calculations'!B$2:H$2705,6,FALSE),"")</f>
        <v>Romania</v>
      </c>
      <c r="D1267" s="3">
        <f ca="1">IF(A1266&lt;Settings!$B$3,VLOOKUP($A1267,'List Calculations'!B$2:H$2705,7,FALSE),"")</f>
        <v>-1.7208182718820499</v>
      </c>
    </row>
    <row r="1268" spans="1:4" x14ac:dyDescent="0.25">
      <c r="A1268">
        <f ca="1">IF(A1267&lt;Settings!$B$3,A1267+1,"")</f>
        <v>1267</v>
      </c>
      <c r="B1268" t="str">
        <f ca="1">IF(A1267&lt;Settings!$B$3,VLOOKUP($A1268,'List Calculations'!B$2:H$2705,5,FALSE),"")</f>
        <v>Greece</v>
      </c>
      <c r="C1268" t="str">
        <f ca="1">IF(A1267&lt;Settings!$B$3,VLOOKUP($A1268,'List Calculations'!B$2:H$2705,6,FALSE),"")</f>
        <v>Bosnia &amp; Herzegovina</v>
      </c>
      <c r="D1268" s="3">
        <f ca="1">IF(A1267&lt;Settings!$B$3,VLOOKUP($A1268,'List Calculations'!B$2:H$2705,7,FALSE),"")</f>
        <v>-1.72663079446685</v>
      </c>
    </row>
    <row r="1269" spans="1:4" x14ac:dyDescent="0.25">
      <c r="A1269">
        <f ca="1">IF(A1268&lt;Settings!$B$3,A1268+1,"")</f>
        <v>1268</v>
      </c>
      <c r="B1269" t="str">
        <f ca="1">IF(A1268&lt;Settings!$B$3,VLOOKUP($A1269,'List Calculations'!B$2:H$2705,5,FALSE),"")</f>
        <v>Belgium</v>
      </c>
      <c r="C1269" t="str">
        <f ca="1">IF(A1268&lt;Settings!$B$3,VLOOKUP($A1269,'List Calculations'!B$2:H$2705,6,FALSE),"")</f>
        <v>Bosnia &amp; Herzegovina</v>
      </c>
      <c r="D1269" s="3">
        <f ca="1">IF(A1268&lt;Settings!$B$3,VLOOKUP($A1269,'List Calculations'!B$2:H$2705,7,FALSE),"")</f>
        <v>-1.72861426984471</v>
      </c>
    </row>
    <row r="1270" spans="1:4" x14ac:dyDescent="0.25">
      <c r="A1270">
        <f ca="1">IF(A1269&lt;Settings!$B$3,A1269+1,"")</f>
        <v>1269</v>
      </c>
      <c r="B1270" t="str">
        <f ca="1">IF(A1269&lt;Settings!$B$3,VLOOKUP($A1270,'List Calculations'!B$2:H$2705,5,FALSE),"")</f>
        <v>Estonia</v>
      </c>
      <c r="C1270" t="str">
        <f ca="1">IF(A1269&lt;Settings!$B$3,VLOOKUP($A1270,'List Calculations'!B$2:H$2705,6,FALSE),"")</f>
        <v>Croatia</v>
      </c>
      <c r="D1270" s="3">
        <f ca="1">IF(A1269&lt;Settings!$B$3,VLOOKUP($A1270,'List Calculations'!B$2:H$2705,7,FALSE),"")</f>
        <v>-1.7324536601754801</v>
      </c>
    </row>
    <row r="1271" spans="1:4" x14ac:dyDescent="0.25">
      <c r="A1271">
        <f ca="1">IF(A1270&lt;Settings!$B$3,A1270+1,"")</f>
        <v>1270</v>
      </c>
      <c r="B1271" t="str">
        <f ca="1">IF(A1270&lt;Settings!$B$3,VLOOKUP($A1271,'List Calculations'!B$2:H$2705,5,FALSE),"")</f>
        <v>Netherlands</v>
      </c>
      <c r="C1271" t="str">
        <f ca="1">IF(A1270&lt;Settings!$B$3,VLOOKUP($A1271,'List Calculations'!B$2:H$2705,6,FALSE),"")</f>
        <v>Albania</v>
      </c>
      <c r="D1271" s="3">
        <f ca="1">IF(A1270&lt;Settings!$B$3,VLOOKUP($A1271,'List Calculations'!B$2:H$2705,7,FALSE),"")</f>
        <v>-1.73335982332067</v>
      </c>
    </row>
    <row r="1272" spans="1:4" x14ac:dyDescent="0.25">
      <c r="A1272">
        <f ca="1">IF(A1271&lt;Settings!$B$3,A1271+1,"")</f>
        <v>1271</v>
      </c>
      <c r="B1272" t="str">
        <f ca="1">IF(A1271&lt;Settings!$B$3,VLOOKUP($A1272,'List Calculations'!B$2:H$2705,5,FALSE),"")</f>
        <v>Netherlands</v>
      </c>
      <c r="C1272" t="str">
        <f ca="1">IF(A1271&lt;Settings!$B$3,VLOOKUP($A1272,'List Calculations'!B$2:H$2705,6,FALSE),"")</f>
        <v>FYR Macedonia</v>
      </c>
      <c r="D1272" s="3">
        <f ca="1">IF(A1271&lt;Settings!$B$3,VLOOKUP($A1272,'List Calculations'!B$2:H$2705,7,FALSE),"")</f>
        <v>-1.73392181730163</v>
      </c>
    </row>
    <row r="1273" spans="1:4" x14ac:dyDescent="0.25">
      <c r="A1273">
        <f ca="1">IF(A1272&lt;Settings!$B$3,A1272+1,"")</f>
        <v>1272</v>
      </c>
      <c r="B1273" t="str">
        <f ca="1">IF(A1272&lt;Settings!$B$3,VLOOKUP($A1273,'List Calculations'!B$2:H$2705,5,FALSE),"")</f>
        <v>FYR Macedonia</v>
      </c>
      <c r="C1273" t="str">
        <f ca="1">IF(A1272&lt;Settings!$B$3,VLOOKUP($A1273,'List Calculations'!B$2:H$2705,6,FALSE),"")</f>
        <v>Estonia</v>
      </c>
      <c r="D1273" s="3">
        <f ca="1">IF(A1272&lt;Settings!$B$3,VLOOKUP($A1273,'List Calculations'!B$2:H$2705,7,FALSE),"")</f>
        <v>-1.7373375506551001</v>
      </c>
    </row>
    <row r="1274" spans="1:4" x14ac:dyDescent="0.25">
      <c r="A1274">
        <f ca="1">IF(A1273&lt;Settings!$B$3,A1273+1,"")</f>
        <v>1273</v>
      </c>
      <c r="B1274" t="str">
        <f ca="1">IF(A1273&lt;Settings!$B$3,VLOOKUP($A1274,'List Calculations'!B$2:H$2705,5,FALSE),"")</f>
        <v>Finland</v>
      </c>
      <c r="C1274" t="str">
        <f ca="1">IF(A1273&lt;Settings!$B$3,VLOOKUP($A1274,'List Calculations'!B$2:H$2705,6,FALSE),"")</f>
        <v>Ukraine</v>
      </c>
      <c r="D1274" s="3">
        <f ca="1">IF(A1273&lt;Settings!$B$3,VLOOKUP($A1274,'List Calculations'!B$2:H$2705,7,FALSE),"")</f>
        <v>-1.73958771376614</v>
      </c>
    </row>
    <row r="1275" spans="1:4" x14ac:dyDescent="0.25">
      <c r="A1275">
        <f ca="1">IF(A1274&lt;Settings!$B$3,A1274+1,"")</f>
        <v>1274</v>
      </c>
      <c r="B1275" t="str">
        <f ca="1">IF(A1274&lt;Settings!$B$3,VLOOKUP($A1275,'List Calculations'!B$2:H$2705,5,FALSE),"")</f>
        <v>Iceland</v>
      </c>
      <c r="C1275" t="str">
        <f ca="1">IF(A1274&lt;Settings!$B$3,VLOOKUP($A1275,'List Calculations'!B$2:H$2705,6,FALSE),"")</f>
        <v>Moldova</v>
      </c>
      <c r="D1275" s="3">
        <f ca="1">IF(A1274&lt;Settings!$B$3,VLOOKUP($A1275,'List Calculations'!B$2:H$2705,7,FALSE),"")</f>
        <v>-1.7420670164337799</v>
      </c>
    </row>
    <row r="1276" spans="1:4" x14ac:dyDescent="0.25">
      <c r="A1276">
        <f ca="1">IF(A1275&lt;Settings!$B$3,A1275+1,"")</f>
        <v>1275</v>
      </c>
      <c r="B1276" t="str">
        <f ca="1">IF(A1275&lt;Settings!$B$3,VLOOKUP($A1276,'List Calculations'!B$2:H$2705,5,FALSE),"")</f>
        <v>Armenia</v>
      </c>
      <c r="C1276" t="str">
        <f ca="1">IF(A1275&lt;Settings!$B$3,VLOOKUP($A1276,'List Calculations'!B$2:H$2705,6,FALSE),"")</f>
        <v>Romania</v>
      </c>
      <c r="D1276" s="3">
        <f ca="1">IF(A1275&lt;Settings!$B$3,VLOOKUP($A1276,'List Calculations'!B$2:H$2705,7,FALSE),"")</f>
        <v>-1.7425038966191799</v>
      </c>
    </row>
    <row r="1277" spans="1:4" x14ac:dyDescent="0.25">
      <c r="A1277">
        <f ca="1">IF(A1276&lt;Settings!$B$3,A1276+1,"")</f>
        <v>1276</v>
      </c>
      <c r="B1277" t="str">
        <f ca="1">IF(A1276&lt;Settings!$B$3,VLOOKUP($A1277,'List Calculations'!B$2:H$2705,5,FALSE),"")</f>
        <v>Belarus</v>
      </c>
      <c r="C1277" t="str">
        <f ca="1">IF(A1276&lt;Settings!$B$3,VLOOKUP($A1277,'List Calculations'!B$2:H$2705,6,FALSE),"")</f>
        <v>Netherlands</v>
      </c>
      <c r="D1277" s="3">
        <f ca="1">IF(A1276&lt;Settings!$B$3,VLOOKUP($A1277,'List Calculations'!B$2:H$2705,7,FALSE),"")</f>
        <v>-1.7433515426664901</v>
      </c>
    </row>
    <row r="1278" spans="1:4" x14ac:dyDescent="0.25">
      <c r="A1278">
        <f ca="1">IF(A1277&lt;Settings!$B$3,A1277+1,"")</f>
        <v>1277</v>
      </c>
      <c r="B1278" t="str">
        <f ca="1">IF(A1277&lt;Settings!$B$3,VLOOKUP($A1278,'List Calculations'!B$2:H$2705,5,FALSE),"")</f>
        <v>FYR Macedonia</v>
      </c>
      <c r="C1278" t="str">
        <f ca="1">IF(A1277&lt;Settings!$B$3,VLOOKUP($A1278,'List Calculations'!B$2:H$2705,6,FALSE),"")</f>
        <v>Belgium</v>
      </c>
      <c r="D1278" s="3">
        <f ca="1">IF(A1277&lt;Settings!$B$3,VLOOKUP($A1278,'List Calculations'!B$2:H$2705,7,FALSE),"")</f>
        <v>-1.7494967415676701</v>
      </c>
    </row>
    <row r="1279" spans="1:4" x14ac:dyDescent="0.25">
      <c r="A1279">
        <f ca="1">IF(A1278&lt;Settings!$B$3,A1278+1,"")</f>
        <v>1278</v>
      </c>
      <c r="B1279" t="str">
        <f ca="1">IF(A1278&lt;Settings!$B$3,VLOOKUP($A1279,'List Calculations'!B$2:H$2705,5,FALSE),"")</f>
        <v>Slovenia</v>
      </c>
      <c r="C1279" t="str">
        <f ca="1">IF(A1278&lt;Settings!$B$3,VLOOKUP($A1279,'List Calculations'!B$2:H$2705,6,FALSE),"")</f>
        <v>Georgia</v>
      </c>
      <c r="D1279" s="3">
        <f ca="1">IF(A1278&lt;Settings!$B$3,VLOOKUP($A1279,'List Calculations'!B$2:H$2705,7,FALSE),"")</f>
        <v>-1.76443035369928</v>
      </c>
    </row>
    <row r="1280" spans="1:4" x14ac:dyDescent="0.25">
      <c r="A1280">
        <f ca="1">IF(A1279&lt;Settings!$B$3,A1279+1,"")</f>
        <v>1279</v>
      </c>
      <c r="B1280" t="str">
        <f ca="1">IF(A1279&lt;Settings!$B$3,VLOOKUP($A1280,'List Calculations'!B$2:H$2705,5,FALSE),"")</f>
        <v>Iceland</v>
      </c>
      <c r="C1280" t="str">
        <f ca="1">IF(A1279&lt;Settings!$B$3,VLOOKUP($A1280,'List Calculations'!B$2:H$2705,6,FALSE),"")</f>
        <v>Greece</v>
      </c>
      <c r="D1280" s="3">
        <f ca="1">IF(A1279&lt;Settings!$B$3,VLOOKUP($A1280,'List Calculations'!B$2:H$2705,7,FALSE),"")</f>
        <v>-1.7716320698755099</v>
      </c>
    </row>
    <row r="1281" spans="1:4" x14ac:dyDescent="0.25">
      <c r="A1281">
        <f ca="1">IF(A1280&lt;Settings!$B$3,A1280+1,"")</f>
        <v>1280</v>
      </c>
      <c r="B1281" t="str">
        <f ca="1">IF(A1280&lt;Settings!$B$3,VLOOKUP($A1281,'List Calculations'!B$2:H$2705,5,FALSE),"")</f>
        <v>Iceland</v>
      </c>
      <c r="C1281" t="str">
        <f ca="1">IF(A1280&lt;Settings!$B$3,VLOOKUP($A1281,'List Calculations'!B$2:H$2705,6,FALSE),"")</f>
        <v>Georgia</v>
      </c>
      <c r="D1281" s="3">
        <f ca="1">IF(A1280&lt;Settings!$B$3,VLOOKUP($A1281,'List Calculations'!B$2:H$2705,7,FALSE),"")</f>
        <v>-1.77526644420097</v>
      </c>
    </row>
    <row r="1282" spans="1:4" x14ac:dyDescent="0.25">
      <c r="A1282">
        <f ca="1">IF(A1281&lt;Settings!$B$3,A1281+1,"")</f>
        <v>1281</v>
      </c>
      <c r="B1282" t="str">
        <f ca="1">IF(A1281&lt;Settings!$B$3,VLOOKUP($A1282,'List Calculations'!B$2:H$2705,5,FALSE),"")</f>
        <v>Yugoslavia</v>
      </c>
      <c r="C1282" t="str">
        <f ca="1">IF(A1281&lt;Settings!$B$3,VLOOKUP($A1282,'List Calculations'!B$2:H$2705,6,FALSE),"")</f>
        <v>Denmark</v>
      </c>
      <c r="D1282" s="3">
        <f ca="1">IF(A1281&lt;Settings!$B$3,VLOOKUP($A1282,'List Calculations'!B$2:H$2705,7,FALSE),"")</f>
        <v>-1.7755541207007199</v>
      </c>
    </row>
    <row r="1283" spans="1:4" x14ac:dyDescent="0.25">
      <c r="A1283">
        <f ca="1">IF(A1282&lt;Settings!$B$3,A1282+1,"")</f>
        <v>1282</v>
      </c>
      <c r="B1283" t="str">
        <f ca="1">IF(A1282&lt;Settings!$B$3,VLOOKUP($A1283,'List Calculations'!B$2:H$2705,5,FALSE),"")</f>
        <v>Germany</v>
      </c>
      <c r="C1283" t="str">
        <f ca="1">IF(A1282&lt;Settings!$B$3,VLOOKUP($A1283,'List Calculations'!B$2:H$2705,6,FALSE),"")</f>
        <v>Lithuania</v>
      </c>
      <c r="D1283" s="3">
        <f ca="1">IF(A1282&lt;Settings!$B$3,VLOOKUP($A1283,'List Calculations'!B$2:H$2705,7,FALSE),"")</f>
        <v>-1.77693493649162</v>
      </c>
    </row>
    <row r="1284" spans="1:4" x14ac:dyDescent="0.25">
      <c r="A1284">
        <f ca="1">IF(A1283&lt;Settings!$B$3,A1283+1,"")</f>
        <v>1283</v>
      </c>
      <c r="B1284" t="str">
        <f ca="1">IF(A1283&lt;Settings!$B$3,VLOOKUP($A1284,'List Calculations'!B$2:H$2705,5,FALSE),"")</f>
        <v>Moldova</v>
      </c>
      <c r="C1284" t="str">
        <f ca="1">IF(A1283&lt;Settings!$B$3,VLOOKUP($A1284,'List Calculations'!B$2:H$2705,6,FALSE),"")</f>
        <v>Ireland</v>
      </c>
      <c r="D1284" s="3">
        <f ca="1">IF(A1283&lt;Settings!$B$3,VLOOKUP($A1284,'List Calculations'!B$2:H$2705,7,FALSE),"")</f>
        <v>-1.7776092056825199</v>
      </c>
    </row>
    <row r="1285" spans="1:4" x14ac:dyDescent="0.25">
      <c r="A1285">
        <f ca="1">IF(A1284&lt;Settings!$B$3,A1284+1,"")</f>
        <v>1284</v>
      </c>
      <c r="B1285" t="str">
        <f ca="1">IF(A1284&lt;Settings!$B$3,VLOOKUP($A1285,'List Calculations'!B$2:H$2705,5,FALSE),"")</f>
        <v>FYR Macedonia</v>
      </c>
      <c r="C1285" t="str">
        <f ca="1">IF(A1284&lt;Settings!$B$3,VLOOKUP($A1285,'List Calculations'!B$2:H$2705,6,FALSE),"")</f>
        <v>Portugal</v>
      </c>
      <c r="D1285" s="3">
        <f ca="1">IF(A1284&lt;Settings!$B$3,VLOOKUP($A1285,'List Calculations'!B$2:H$2705,7,FALSE),"")</f>
        <v>-1.77807218621796</v>
      </c>
    </row>
    <row r="1286" spans="1:4" x14ac:dyDescent="0.25">
      <c r="A1286">
        <f ca="1">IF(A1285&lt;Settings!$B$3,A1285+1,"")</f>
        <v>1285</v>
      </c>
      <c r="B1286" t="str">
        <f ca="1">IF(A1285&lt;Settings!$B$3,VLOOKUP($A1286,'List Calculations'!B$2:H$2705,5,FALSE),"")</f>
        <v>Turkey</v>
      </c>
      <c r="C1286" t="str">
        <f ca="1">IF(A1285&lt;Settings!$B$3,VLOOKUP($A1286,'List Calculations'!B$2:H$2705,6,FALSE),"")</f>
        <v>Lithuania</v>
      </c>
      <c r="D1286" s="3">
        <f ca="1">IF(A1285&lt;Settings!$B$3,VLOOKUP($A1286,'List Calculations'!B$2:H$2705,7,FALSE),"")</f>
        <v>-1.77960768317486</v>
      </c>
    </row>
    <row r="1287" spans="1:4" x14ac:dyDescent="0.25">
      <c r="A1287">
        <f ca="1">IF(A1286&lt;Settings!$B$3,A1286+1,"")</f>
        <v>1286</v>
      </c>
      <c r="B1287" t="str">
        <f ca="1">IF(A1286&lt;Settings!$B$3,VLOOKUP($A1287,'List Calculations'!B$2:H$2705,5,FALSE),"")</f>
        <v>Albania</v>
      </c>
      <c r="C1287" t="str">
        <f ca="1">IF(A1286&lt;Settings!$B$3,VLOOKUP($A1287,'List Calculations'!B$2:H$2705,6,FALSE),"")</f>
        <v>Armenia</v>
      </c>
      <c r="D1287" s="3">
        <f ca="1">IF(A1286&lt;Settings!$B$3,VLOOKUP($A1287,'List Calculations'!B$2:H$2705,7,FALSE),"")</f>
        <v>-1.7810771884130201</v>
      </c>
    </row>
    <row r="1288" spans="1:4" x14ac:dyDescent="0.25">
      <c r="A1288">
        <f ca="1">IF(A1287&lt;Settings!$B$3,A1287+1,"")</f>
        <v>1287</v>
      </c>
      <c r="B1288" t="str">
        <f ca="1">IF(A1287&lt;Settings!$B$3,VLOOKUP($A1288,'List Calculations'!B$2:H$2705,5,FALSE),"")</f>
        <v>United Kingdom</v>
      </c>
      <c r="C1288" t="str">
        <f ca="1">IF(A1287&lt;Settings!$B$3,VLOOKUP($A1288,'List Calculations'!B$2:H$2705,6,FALSE),"")</f>
        <v>FYR Macedonia</v>
      </c>
      <c r="D1288" s="3">
        <f ca="1">IF(A1287&lt;Settings!$B$3,VLOOKUP($A1288,'List Calculations'!B$2:H$2705,7,FALSE),"")</f>
        <v>-1.78699252529867</v>
      </c>
    </row>
    <row r="1289" spans="1:4" x14ac:dyDescent="0.25">
      <c r="A1289">
        <f ca="1">IF(A1288&lt;Settings!$B$3,A1288+1,"")</f>
        <v>1288</v>
      </c>
      <c r="B1289" t="str">
        <f ca="1">IF(A1288&lt;Settings!$B$3,VLOOKUP($A1289,'List Calculations'!B$2:H$2705,5,FALSE),"")</f>
        <v>Ukraine</v>
      </c>
      <c r="C1289" t="str">
        <f ca="1">IF(A1288&lt;Settings!$B$3,VLOOKUP($A1289,'List Calculations'!B$2:H$2705,6,FALSE),"")</f>
        <v>Bosnia &amp; Herzegovina</v>
      </c>
      <c r="D1289" s="3">
        <f ca="1">IF(A1288&lt;Settings!$B$3,VLOOKUP($A1289,'List Calculations'!B$2:H$2705,7,FALSE),"")</f>
        <v>-1.7934901151882801</v>
      </c>
    </row>
    <row r="1290" spans="1:4" x14ac:dyDescent="0.25">
      <c r="A1290">
        <f ca="1">IF(A1289&lt;Settings!$B$3,A1289+1,"")</f>
        <v>1289</v>
      </c>
      <c r="B1290" t="str">
        <f ca="1">IF(A1289&lt;Settings!$B$3,VLOOKUP($A1290,'List Calculations'!B$2:H$2705,5,FALSE),"")</f>
        <v>Albania</v>
      </c>
      <c r="C1290" t="str">
        <f ca="1">IF(A1289&lt;Settings!$B$3,VLOOKUP($A1290,'List Calculations'!B$2:H$2705,6,FALSE),"")</f>
        <v>Serbia</v>
      </c>
      <c r="D1290" s="3">
        <f ca="1">IF(A1289&lt;Settings!$B$3,VLOOKUP($A1290,'List Calculations'!B$2:H$2705,7,FALSE),"")</f>
        <v>-1.79411018588465</v>
      </c>
    </row>
    <row r="1291" spans="1:4" x14ac:dyDescent="0.25">
      <c r="A1291">
        <f ca="1">IF(A1290&lt;Settings!$B$3,A1290+1,"")</f>
        <v>1290</v>
      </c>
      <c r="B1291" t="str">
        <f ca="1">IF(A1290&lt;Settings!$B$3,VLOOKUP($A1291,'List Calculations'!B$2:H$2705,5,FALSE),"")</f>
        <v>Malta</v>
      </c>
      <c r="C1291" t="str">
        <f ca="1">IF(A1290&lt;Settings!$B$3,VLOOKUP($A1291,'List Calculations'!B$2:H$2705,6,FALSE),"")</f>
        <v>Moldova</v>
      </c>
      <c r="D1291" s="3">
        <f ca="1">IF(A1290&lt;Settings!$B$3,VLOOKUP($A1291,'List Calculations'!B$2:H$2705,7,FALSE),"")</f>
        <v>-1.7995769872591501</v>
      </c>
    </row>
    <row r="1292" spans="1:4" x14ac:dyDescent="0.25">
      <c r="A1292">
        <f ca="1">IF(A1291&lt;Settings!$B$3,A1291+1,"")</f>
        <v>1291</v>
      </c>
      <c r="B1292" t="str">
        <f ca="1">IF(A1291&lt;Settings!$B$3,VLOOKUP($A1292,'List Calculations'!B$2:H$2705,5,FALSE),"")</f>
        <v>Portugal</v>
      </c>
      <c r="C1292" t="str">
        <f ca="1">IF(A1291&lt;Settings!$B$3,VLOOKUP($A1292,'List Calculations'!B$2:H$2705,6,FALSE),"")</f>
        <v>Bosnia &amp; Herzegovina</v>
      </c>
      <c r="D1292" s="3">
        <f ca="1">IF(A1291&lt;Settings!$B$3,VLOOKUP($A1292,'List Calculations'!B$2:H$2705,7,FALSE),"")</f>
        <v>-1.8122321467890901</v>
      </c>
    </row>
    <row r="1293" spans="1:4" x14ac:dyDescent="0.25">
      <c r="A1293">
        <f ca="1">IF(A1292&lt;Settings!$B$3,A1292+1,"")</f>
        <v>1292</v>
      </c>
      <c r="B1293" t="str">
        <f ca="1">IF(A1292&lt;Settings!$B$3,VLOOKUP($A1293,'List Calculations'!B$2:H$2705,5,FALSE),"")</f>
        <v>Albania</v>
      </c>
      <c r="C1293" t="str">
        <f ca="1">IF(A1292&lt;Settings!$B$3,VLOOKUP($A1293,'List Calculations'!B$2:H$2705,6,FALSE),"")</f>
        <v>Denmark</v>
      </c>
      <c r="D1293" s="3">
        <f ca="1">IF(A1292&lt;Settings!$B$3,VLOOKUP($A1293,'List Calculations'!B$2:H$2705,7,FALSE),"")</f>
        <v>-1.81226248101515</v>
      </c>
    </row>
    <row r="1294" spans="1:4" x14ac:dyDescent="0.25">
      <c r="A1294">
        <f ca="1">IF(A1293&lt;Settings!$B$3,A1293+1,"")</f>
        <v>1293</v>
      </c>
      <c r="B1294" t="str">
        <f ca="1">IF(A1293&lt;Settings!$B$3,VLOOKUP($A1294,'List Calculations'!B$2:H$2705,5,FALSE),"")</f>
        <v>Slovenia</v>
      </c>
      <c r="C1294" t="str">
        <f ca="1">IF(A1293&lt;Settings!$B$3,VLOOKUP($A1294,'List Calculations'!B$2:H$2705,6,FALSE),"")</f>
        <v>Greece</v>
      </c>
      <c r="D1294" s="3">
        <f ca="1">IF(A1293&lt;Settings!$B$3,VLOOKUP($A1294,'List Calculations'!B$2:H$2705,7,FALSE),"")</f>
        <v>-1.81321252331949</v>
      </c>
    </row>
    <row r="1295" spans="1:4" x14ac:dyDescent="0.25">
      <c r="A1295">
        <f ca="1">IF(A1294&lt;Settings!$B$3,A1294+1,"")</f>
        <v>1294</v>
      </c>
      <c r="B1295" t="str">
        <f ca="1">IF(A1294&lt;Settings!$B$3,VLOOKUP($A1295,'List Calculations'!B$2:H$2705,5,FALSE),"")</f>
        <v>Croatia</v>
      </c>
      <c r="C1295" t="str">
        <f ca="1">IF(A1294&lt;Settings!$B$3,VLOOKUP($A1295,'List Calculations'!B$2:H$2705,6,FALSE),"")</f>
        <v>Estonia</v>
      </c>
      <c r="D1295" s="3">
        <f ca="1">IF(A1294&lt;Settings!$B$3,VLOOKUP($A1295,'List Calculations'!B$2:H$2705,7,FALSE),"")</f>
        <v>-1.81343452506683</v>
      </c>
    </row>
    <row r="1296" spans="1:4" x14ac:dyDescent="0.25">
      <c r="A1296">
        <f ca="1">IF(A1295&lt;Settings!$B$3,A1295+1,"")</f>
        <v>1295</v>
      </c>
      <c r="B1296" t="str">
        <f ca="1">IF(A1295&lt;Settings!$B$3,VLOOKUP($A1296,'List Calculations'!B$2:H$2705,5,FALSE),"")</f>
        <v>Iceland</v>
      </c>
      <c r="C1296" t="str">
        <f ca="1">IF(A1295&lt;Settings!$B$3,VLOOKUP($A1296,'List Calculations'!B$2:H$2705,6,FALSE),"")</f>
        <v>Turkey</v>
      </c>
      <c r="D1296" s="3">
        <f ca="1">IF(A1295&lt;Settings!$B$3,VLOOKUP($A1296,'List Calculations'!B$2:H$2705,7,FALSE),"")</f>
        <v>-1.8197229279627301</v>
      </c>
    </row>
    <row r="1297" spans="1:4" x14ac:dyDescent="0.25">
      <c r="A1297">
        <f ca="1">IF(A1296&lt;Settings!$B$3,A1296+1,"")</f>
        <v>1296</v>
      </c>
      <c r="B1297" t="str">
        <f ca="1">IF(A1296&lt;Settings!$B$3,VLOOKUP($A1297,'List Calculations'!B$2:H$2705,5,FALSE),"")</f>
        <v>Sweden</v>
      </c>
      <c r="C1297" t="str">
        <f ca="1">IF(A1296&lt;Settings!$B$3,VLOOKUP($A1297,'List Calculations'!B$2:H$2705,6,FALSE),"")</f>
        <v>Georgia</v>
      </c>
      <c r="D1297" s="3">
        <f ca="1">IF(A1296&lt;Settings!$B$3,VLOOKUP($A1297,'List Calculations'!B$2:H$2705,7,FALSE),"")</f>
        <v>-1.82356939111073</v>
      </c>
    </row>
    <row r="1298" spans="1:4" x14ac:dyDescent="0.25">
      <c r="A1298">
        <f ca="1">IF(A1297&lt;Settings!$B$3,A1297+1,"")</f>
        <v>1297</v>
      </c>
      <c r="B1298" t="str">
        <f ca="1">IF(A1297&lt;Settings!$B$3,VLOOKUP($A1298,'List Calculations'!B$2:H$2705,5,FALSE),"")</f>
        <v>Cyprus</v>
      </c>
      <c r="C1298" t="str">
        <f ca="1">IF(A1297&lt;Settings!$B$3,VLOOKUP($A1298,'List Calculations'!B$2:H$2705,6,FALSE),"")</f>
        <v>Albania</v>
      </c>
      <c r="D1298" s="3">
        <f ca="1">IF(A1297&lt;Settings!$B$3,VLOOKUP($A1298,'List Calculations'!B$2:H$2705,7,FALSE),"")</f>
        <v>-1.82920156173627</v>
      </c>
    </row>
    <row r="1299" spans="1:4" x14ac:dyDescent="0.25">
      <c r="A1299">
        <f ca="1">IF(A1298&lt;Settings!$B$3,A1298+1,"")</f>
        <v>1298</v>
      </c>
      <c r="B1299" t="str">
        <f ca="1">IF(A1298&lt;Settings!$B$3,VLOOKUP($A1299,'List Calculations'!B$2:H$2705,5,FALSE),"")</f>
        <v>Sweden</v>
      </c>
      <c r="C1299" t="str">
        <f ca="1">IF(A1298&lt;Settings!$B$3,VLOOKUP($A1299,'List Calculations'!B$2:H$2705,6,FALSE),"")</f>
        <v>Azerbaijan</v>
      </c>
      <c r="D1299" s="3">
        <f ca="1">IF(A1298&lt;Settings!$B$3,VLOOKUP($A1299,'List Calculations'!B$2:H$2705,7,FALSE),"")</f>
        <v>-1.8326160724979199</v>
      </c>
    </row>
    <row r="1300" spans="1:4" x14ac:dyDescent="0.25">
      <c r="A1300">
        <f ca="1">IF(A1299&lt;Settings!$B$3,A1299+1,"")</f>
        <v>1299</v>
      </c>
      <c r="B1300" t="str">
        <f ca="1">IF(A1299&lt;Settings!$B$3,VLOOKUP($A1300,'List Calculations'!B$2:H$2705,5,FALSE),"")</f>
        <v>Latvia</v>
      </c>
      <c r="C1300" t="str">
        <f ca="1">IF(A1299&lt;Settings!$B$3,VLOOKUP($A1300,'List Calculations'!B$2:H$2705,6,FALSE),"")</f>
        <v>Azerbaijan</v>
      </c>
      <c r="D1300" s="3">
        <f ca="1">IF(A1299&lt;Settings!$B$3,VLOOKUP($A1300,'List Calculations'!B$2:H$2705,7,FALSE),"")</f>
        <v>-1.8449708009554699</v>
      </c>
    </row>
    <row r="1301" spans="1:4" x14ac:dyDescent="0.25">
      <c r="A1301">
        <f ca="1">IF(A1300&lt;Settings!$B$3,A1300+1,"")</f>
        <v>1300</v>
      </c>
      <c r="B1301" t="str">
        <f ca="1">IF(A1300&lt;Settings!$B$3,VLOOKUP($A1301,'List Calculations'!B$2:H$2705,5,FALSE),"")</f>
        <v>Ukraine</v>
      </c>
      <c r="C1301" t="str">
        <f ca="1">IF(A1300&lt;Settings!$B$3,VLOOKUP($A1301,'List Calculations'!B$2:H$2705,6,FALSE),"")</f>
        <v>Albania</v>
      </c>
      <c r="D1301" s="3">
        <f ca="1">IF(A1300&lt;Settings!$B$3,VLOOKUP($A1301,'List Calculations'!B$2:H$2705,7,FALSE),"")</f>
        <v>-1.84621685638314</v>
      </c>
    </row>
    <row r="1302" spans="1:4" x14ac:dyDescent="0.25">
      <c r="A1302">
        <f ca="1">IF(A1301&lt;Settings!$B$3,A1301+1,"")</f>
        <v>1301</v>
      </c>
      <c r="B1302" t="str">
        <f ca="1">IF(A1301&lt;Settings!$B$3,VLOOKUP($A1302,'List Calculations'!B$2:H$2705,5,FALSE),"")</f>
        <v>Albania</v>
      </c>
      <c r="C1302" t="str">
        <f ca="1">IF(A1301&lt;Settings!$B$3,VLOOKUP($A1302,'List Calculations'!B$2:H$2705,6,FALSE),"")</f>
        <v>Estonia</v>
      </c>
      <c r="D1302" s="3">
        <f ca="1">IF(A1301&lt;Settings!$B$3,VLOOKUP($A1302,'List Calculations'!B$2:H$2705,7,FALSE),"")</f>
        <v>-1.84739058298046</v>
      </c>
    </row>
    <row r="1303" spans="1:4" x14ac:dyDescent="0.25">
      <c r="A1303">
        <f ca="1">IF(A1302&lt;Settings!$B$3,A1302+1,"")</f>
        <v>1302</v>
      </c>
      <c r="B1303" t="str">
        <f ca="1">IF(A1302&lt;Settings!$B$3,VLOOKUP($A1303,'List Calculations'!B$2:H$2705,5,FALSE),"")</f>
        <v>Estonia</v>
      </c>
      <c r="C1303" t="str">
        <f ca="1">IF(A1302&lt;Settings!$B$3,VLOOKUP($A1303,'List Calculations'!B$2:H$2705,6,FALSE),"")</f>
        <v>FYR Macedonia</v>
      </c>
      <c r="D1303" s="3">
        <f ca="1">IF(A1302&lt;Settings!$B$3,VLOOKUP($A1303,'List Calculations'!B$2:H$2705,7,FALSE),"")</f>
        <v>-1.84754610478021</v>
      </c>
    </row>
    <row r="1304" spans="1:4" x14ac:dyDescent="0.25">
      <c r="A1304">
        <f ca="1">IF(A1303&lt;Settings!$B$3,A1303+1,"")</f>
        <v>1303</v>
      </c>
      <c r="B1304" t="str">
        <f ca="1">IF(A1303&lt;Settings!$B$3,VLOOKUP($A1304,'List Calculations'!B$2:H$2705,5,FALSE),"")</f>
        <v>Croatia</v>
      </c>
      <c r="C1304" t="str">
        <f ca="1">IF(A1303&lt;Settings!$B$3,VLOOKUP($A1304,'List Calculations'!B$2:H$2705,6,FALSE),"")</f>
        <v>Moldova</v>
      </c>
      <c r="D1304" s="3">
        <f ca="1">IF(A1303&lt;Settings!$B$3,VLOOKUP($A1304,'List Calculations'!B$2:H$2705,7,FALSE),"")</f>
        <v>-1.8619444443634501</v>
      </c>
    </row>
    <row r="1305" spans="1:4" x14ac:dyDescent="0.25">
      <c r="A1305">
        <f ca="1">IF(A1304&lt;Settings!$B$3,A1304+1,"")</f>
        <v>1304</v>
      </c>
      <c r="B1305" t="str">
        <f ca="1">IF(A1304&lt;Settings!$B$3,VLOOKUP($A1305,'List Calculations'!B$2:H$2705,5,FALSE),"")</f>
        <v>Bulgaria</v>
      </c>
      <c r="C1305" t="str">
        <f ca="1">IF(A1304&lt;Settings!$B$3,VLOOKUP($A1305,'List Calculations'!B$2:H$2705,6,FALSE),"")</f>
        <v>Iceland</v>
      </c>
      <c r="D1305" s="3">
        <f ca="1">IF(A1304&lt;Settings!$B$3,VLOOKUP($A1305,'List Calculations'!B$2:H$2705,7,FALSE),"")</f>
        <v>-1.86779705229641</v>
      </c>
    </row>
    <row r="1306" spans="1:4" x14ac:dyDescent="0.25">
      <c r="A1306">
        <f ca="1">IF(A1305&lt;Settings!$B$3,A1305+1,"")</f>
        <v>1305</v>
      </c>
      <c r="B1306" t="str">
        <f ca="1">IF(A1305&lt;Settings!$B$3,VLOOKUP($A1306,'List Calculations'!B$2:H$2705,5,FALSE),"")</f>
        <v>Albania</v>
      </c>
      <c r="C1306" t="str">
        <f ca="1">IF(A1305&lt;Settings!$B$3,VLOOKUP($A1306,'List Calculations'!B$2:H$2705,6,FALSE),"")</f>
        <v>Moldova</v>
      </c>
      <c r="D1306" s="3">
        <f ca="1">IF(A1305&lt;Settings!$B$3,VLOOKUP($A1306,'List Calculations'!B$2:H$2705,7,FALSE),"")</f>
        <v>-1.8718053712093801</v>
      </c>
    </row>
    <row r="1307" spans="1:4" x14ac:dyDescent="0.25">
      <c r="A1307">
        <f ca="1">IF(A1306&lt;Settings!$B$3,A1306+1,"")</f>
        <v>1306</v>
      </c>
      <c r="B1307" t="str">
        <f ca="1">IF(A1306&lt;Settings!$B$3,VLOOKUP($A1307,'List Calculations'!B$2:H$2705,5,FALSE),"")</f>
        <v>Netherlands</v>
      </c>
      <c r="C1307" t="str">
        <f ca="1">IF(A1306&lt;Settings!$B$3,VLOOKUP($A1307,'List Calculations'!B$2:H$2705,6,FALSE),"")</f>
        <v>Belarus</v>
      </c>
      <c r="D1307" s="3">
        <f ca="1">IF(A1306&lt;Settings!$B$3,VLOOKUP($A1307,'List Calculations'!B$2:H$2705,7,FALSE),"")</f>
        <v>-1.87407845919795</v>
      </c>
    </row>
    <row r="1308" spans="1:4" x14ac:dyDescent="0.25">
      <c r="A1308">
        <f ca="1">IF(A1307&lt;Settings!$B$3,A1307+1,"")</f>
        <v>1307</v>
      </c>
      <c r="B1308" t="str">
        <f ca="1">IF(A1307&lt;Settings!$B$3,VLOOKUP($A1308,'List Calculations'!B$2:H$2705,5,FALSE),"")</f>
        <v>Serbia</v>
      </c>
      <c r="C1308" t="str">
        <f ca="1">IF(A1307&lt;Settings!$B$3,VLOOKUP($A1308,'List Calculations'!B$2:H$2705,6,FALSE),"")</f>
        <v>Georgia</v>
      </c>
      <c r="D1308" s="3">
        <f ca="1">IF(A1307&lt;Settings!$B$3,VLOOKUP($A1308,'List Calculations'!B$2:H$2705,7,FALSE),"")</f>
        <v>-1.88176535787639</v>
      </c>
    </row>
    <row r="1309" spans="1:4" x14ac:dyDescent="0.25">
      <c r="A1309">
        <f ca="1">IF(A1308&lt;Settings!$B$3,A1308+1,"")</f>
        <v>1308</v>
      </c>
      <c r="B1309" t="str">
        <f ca="1">IF(A1308&lt;Settings!$B$3,VLOOKUP($A1309,'List Calculations'!B$2:H$2705,5,FALSE),"")</f>
        <v>Finland</v>
      </c>
      <c r="C1309" t="str">
        <f ca="1">IF(A1308&lt;Settings!$B$3,VLOOKUP($A1309,'List Calculations'!B$2:H$2705,6,FALSE),"")</f>
        <v>Romania</v>
      </c>
      <c r="D1309" s="3">
        <f ca="1">IF(A1308&lt;Settings!$B$3,VLOOKUP($A1309,'List Calculations'!B$2:H$2705,7,FALSE),"")</f>
        <v>-1.8878361049712</v>
      </c>
    </row>
    <row r="1310" spans="1:4" x14ac:dyDescent="0.25">
      <c r="A1310">
        <f ca="1">IF(A1309&lt;Settings!$B$3,A1309+1,"")</f>
        <v>1309</v>
      </c>
      <c r="B1310" t="str">
        <f ca="1">IF(A1309&lt;Settings!$B$3,VLOOKUP($A1310,'List Calculations'!B$2:H$2705,5,FALSE),"")</f>
        <v>Estonia</v>
      </c>
      <c r="C1310" t="str">
        <f ca="1">IF(A1309&lt;Settings!$B$3,VLOOKUP($A1310,'List Calculations'!B$2:H$2705,6,FALSE),"")</f>
        <v>Moldova</v>
      </c>
      <c r="D1310" s="3">
        <f ca="1">IF(A1309&lt;Settings!$B$3,VLOOKUP($A1310,'List Calculations'!B$2:H$2705,7,FALSE),"")</f>
        <v>-1.8980888689178399</v>
      </c>
    </row>
    <row r="1311" spans="1:4" x14ac:dyDescent="0.25">
      <c r="A1311">
        <f ca="1">IF(A1310&lt;Settings!$B$3,A1310+1,"")</f>
        <v>1310</v>
      </c>
      <c r="B1311" t="str">
        <f ca="1">IF(A1310&lt;Settings!$B$3,VLOOKUP($A1311,'List Calculations'!B$2:H$2705,5,FALSE),"")</f>
        <v>Latvia</v>
      </c>
      <c r="C1311" t="str">
        <f ca="1">IF(A1310&lt;Settings!$B$3,VLOOKUP($A1311,'List Calculations'!B$2:H$2705,6,FALSE),"")</f>
        <v>Armenia</v>
      </c>
      <c r="D1311" s="3">
        <f ca="1">IF(A1310&lt;Settings!$B$3,VLOOKUP($A1311,'List Calculations'!B$2:H$2705,7,FALSE),"")</f>
        <v>-1.90017844089307</v>
      </c>
    </row>
    <row r="1312" spans="1:4" x14ac:dyDescent="0.25">
      <c r="A1312">
        <f ca="1">IF(A1311&lt;Settings!$B$3,A1311+1,"")</f>
        <v>1311</v>
      </c>
      <c r="B1312" t="str">
        <f ca="1">IF(A1311&lt;Settings!$B$3,VLOOKUP($A1312,'List Calculations'!B$2:H$2705,5,FALSE),"")</f>
        <v>France</v>
      </c>
      <c r="C1312" t="str">
        <f ca="1">IF(A1311&lt;Settings!$B$3,VLOOKUP($A1312,'List Calculations'!B$2:H$2705,6,FALSE),"")</f>
        <v>Latvia</v>
      </c>
      <c r="D1312" s="3">
        <f ca="1">IF(A1311&lt;Settings!$B$3,VLOOKUP($A1312,'List Calculations'!B$2:H$2705,7,FALSE),"")</f>
        <v>-1.9034387088539499</v>
      </c>
    </row>
    <row r="1313" spans="1:4" x14ac:dyDescent="0.25">
      <c r="A1313">
        <f ca="1">IF(A1312&lt;Settings!$B$3,A1312+1,"")</f>
        <v>1312</v>
      </c>
      <c r="B1313" t="str">
        <f ca="1">IF(A1312&lt;Settings!$B$3,VLOOKUP($A1313,'List Calculations'!B$2:H$2705,5,FALSE),"")</f>
        <v>FYR Macedonia</v>
      </c>
      <c r="C1313" t="str">
        <f ca="1">IF(A1312&lt;Settings!$B$3,VLOOKUP($A1313,'List Calculations'!B$2:H$2705,6,FALSE),"")</f>
        <v>Georgia</v>
      </c>
      <c r="D1313" s="3">
        <f ca="1">IF(A1312&lt;Settings!$B$3,VLOOKUP($A1313,'List Calculations'!B$2:H$2705,7,FALSE),"")</f>
        <v>-1.90483057249758</v>
      </c>
    </row>
    <row r="1314" spans="1:4" x14ac:dyDescent="0.25">
      <c r="A1314">
        <f ca="1">IF(A1313&lt;Settings!$B$3,A1313+1,"")</f>
        <v>1313</v>
      </c>
      <c r="B1314" t="str">
        <f ca="1">IF(A1313&lt;Settings!$B$3,VLOOKUP($A1314,'List Calculations'!B$2:H$2705,5,FALSE),"")</f>
        <v>Russia</v>
      </c>
      <c r="C1314" t="str">
        <f ca="1">IF(A1313&lt;Settings!$B$3,VLOOKUP($A1314,'List Calculations'!B$2:H$2705,6,FALSE),"")</f>
        <v>Turkey</v>
      </c>
      <c r="D1314" s="3">
        <f ca="1">IF(A1313&lt;Settings!$B$3,VLOOKUP($A1314,'List Calculations'!B$2:H$2705,7,FALSE),"")</f>
        <v>-1.90618855407148</v>
      </c>
    </row>
    <row r="1315" spans="1:4" x14ac:dyDescent="0.25">
      <c r="A1315">
        <f ca="1">IF(A1314&lt;Settings!$B$3,A1314+1,"")</f>
        <v>1314</v>
      </c>
      <c r="B1315" t="str">
        <f ca="1">IF(A1314&lt;Settings!$B$3,VLOOKUP($A1315,'List Calculations'!B$2:H$2705,5,FALSE),"")</f>
        <v>Portugal</v>
      </c>
      <c r="C1315" t="str">
        <f ca="1">IF(A1314&lt;Settings!$B$3,VLOOKUP($A1315,'List Calculations'!B$2:H$2705,6,FALSE),"")</f>
        <v>Turkey</v>
      </c>
      <c r="D1315" s="3">
        <f ca="1">IF(A1314&lt;Settings!$B$3,VLOOKUP($A1315,'List Calculations'!B$2:H$2705,7,FALSE),"")</f>
        <v>-1.9103813301344601</v>
      </c>
    </row>
    <row r="1316" spans="1:4" x14ac:dyDescent="0.25">
      <c r="A1316">
        <f ca="1">IF(A1315&lt;Settings!$B$3,A1315+1,"")</f>
        <v>1315</v>
      </c>
      <c r="B1316" t="str">
        <f ca="1">IF(A1315&lt;Settings!$B$3,VLOOKUP($A1316,'List Calculations'!B$2:H$2705,5,FALSE),"")</f>
        <v>Romania</v>
      </c>
      <c r="C1316" t="str">
        <f ca="1">IF(A1315&lt;Settings!$B$3,VLOOKUP($A1316,'List Calculations'!B$2:H$2705,6,FALSE),"")</f>
        <v>Bosnia &amp; Herzegovina</v>
      </c>
      <c r="D1316" s="3">
        <f ca="1">IF(A1315&lt;Settings!$B$3,VLOOKUP($A1316,'List Calculations'!B$2:H$2705,7,FALSE),"")</f>
        <v>-1.9116230346913301</v>
      </c>
    </row>
    <row r="1317" spans="1:4" x14ac:dyDescent="0.25">
      <c r="A1317">
        <f ca="1">IF(A1316&lt;Settings!$B$3,A1316+1,"")</f>
        <v>1316</v>
      </c>
      <c r="B1317" t="str">
        <f ca="1">IF(A1316&lt;Settings!$B$3,VLOOKUP($A1317,'List Calculations'!B$2:H$2705,5,FALSE),"")</f>
        <v>FYR Macedonia</v>
      </c>
      <c r="C1317" t="str">
        <f ca="1">IF(A1316&lt;Settings!$B$3,VLOOKUP($A1317,'List Calculations'!B$2:H$2705,6,FALSE),"")</f>
        <v>Norway</v>
      </c>
      <c r="D1317" s="3">
        <f ca="1">IF(A1316&lt;Settings!$B$3,VLOOKUP($A1317,'List Calculations'!B$2:H$2705,7,FALSE),"")</f>
        <v>-1.9179215832663601</v>
      </c>
    </row>
    <row r="1318" spans="1:4" x14ac:dyDescent="0.25">
      <c r="A1318">
        <f ca="1">IF(A1317&lt;Settings!$B$3,A1317+1,"")</f>
        <v>1317</v>
      </c>
      <c r="B1318" t="str">
        <f ca="1">IF(A1317&lt;Settings!$B$3,VLOOKUP($A1318,'List Calculations'!B$2:H$2705,5,FALSE),"")</f>
        <v>Turkey</v>
      </c>
      <c r="C1318" t="str">
        <f ca="1">IF(A1317&lt;Settings!$B$3,VLOOKUP($A1318,'List Calculations'!B$2:H$2705,6,FALSE),"")</f>
        <v>Cyprus</v>
      </c>
      <c r="D1318" s="3">
        <f ca="1">IF(A1317&lt;Settings!$B$3,VLOOKUP($A1318,'List Calculations'!B$2:H$2705,7,FALSE),"")</f>
        <v>-1.9220322432377701</v>
      </c>
    </row>
    <row r="1319" spans="1:4" x14ac:dyDescent="0.25">
      <c r="A1319">
        <f ca="1">IF(A1318&lt;Settings!$B$3,A1318+1,"")</f>
        <v>1318</v>
      </c>
      <c r="B1319" t="str">
        <f ca="1">IF(A1318&lt;Settings!$B$3,VLOOKUP($A1319,'List Calculations'!B$2:H$2705,5,FALSE),"")</f>
        <v>Russia</v>
      </c>
      <c r="C1319" t="str">
        <f ca="1">IF(A1318&lt;Settings!$B$3,VLOOKUP($A1319,'List Calculations'!B$2:H$2705,6,FALSE),"")</f>
        <v>Sweden</v>
      </c>
      <c r="D1319" s="3">
        <f ca="1">IF(A1318&lt;Settings!$B$3,VLOOKUP($A1319,'List Calculations'!B$2:H$2705,7,FALSE),"")</f>
        <v>-1.9231430134928</v>
      </c>
    </row>
    <row r="1320" spans="1:4" x14ac:dyDescent="0.25">
      <c r="A1320">
        <f ca="1">IF(A1319&lt;Settings!$B$3,A1319+1,"")</f>
        <v>1319</v>
      </c>
      <c r="B1320" t="str">
        <f ca="1">IF(A1319&lt;Settings!$B$3,VLOOKUP($A1320,'List Calculations'!B$2:H$2705,5,FALSE),"")</f>
        <v>United Kingdom</v>
      </c>
      <c r="C1320" t="str">
        <f ca="1">IF(A1319&lt;Settings!$B$3,VLOOKUP($A1320,'List Calculations'!B$2:H$2705,6,FALSE),"")</f>
        <v>Russia</v>
      </c>
      <c r="D1320" s="3">
        <f ca="1">IF(A1319&lt;Settings!$B$3,VLOOKUP($A1320,'List Calculations'!B$2:H$2705,7,FALSE),"")</f>
        <v>-1.92555804892299</v>
      </c>
    </row>
    <row r="1321" spans="1:4" x14ac:dyDescent="0.25">
      <c r="A1321">
        <f ca="1">IF(A1320&lt;Settings!$B$3,A1320+1,"")</f>
        <v>1320</v>
      </c>
      <c r="B1321" t="str">
        <f ca="1">IF(A1320&lt;Settings!$B$3,VLOOKUP($A1321,'List Calculations'!B$2:H$2705,5,FALSE),"")</f>
        <v>Turkey</v>
      </c>
      <c r="C1321" t="str">
        <f ca="1">IF(A1320&lt;Settings!$B$3,VLOOKUP($A1321,'List Calculations'!B$2:H$2705,6,FALSE),"")</f>
        <v>Denmark</v>
      </c>
      <c r="D1321" s="3">
        <f ca="1">IF(A1320&lt;Settings!$B$3,VLOOKUP($A1321,'List Calculations'!B$2:H$2705,7,FALSE),"")</f>
        <v>-1.94729705260742</v>
      </c>
    </row>
    <row r="1322" spans="1:4" x14ac:dyDescent="0.25">
      <c r="A1322">
        <f ca="1">IF(A1321&lt;Settings!$B$3,A1321+1,"")</f>
        <v>1321</v>
      </c>
      <c r="B1322" t="str">
        <f ca="1">IF(A1321&lt;Settings!$B$3,VLOOKUP($A1322,'List Calculations'!B$2:H$2705,5,FALSE),"")</f>
        <v>Iceland</v>
      </c>
      <c r="C1322" t="str">
        <f ca="1">IF(A1321&lt;Settings!$B$3,VLOOKUP($A1322,'List Calculations'!B$2:H$2705,6,FALSE),"")</f>
        <v>FYR Macedonia</v>
      </c>
      <c r="D1322" s="3">
        <f ca="1">IF(A1321&lt;Settings!$B$3,VLOOKUP($A1322,'List Calculations'!B$2:H$2705,7,FALSE),"")</f>
        <v>-1.95025036647664</v>
      </c>
    </row>
    <row r="1323" spans="1:4" x14ac:dyDescent="0.25">
      <c r="A1323">
        <f ca="1">IF(A1322&lt;Settings!$B$3,A1322+1,"")</f>
        <v>1322</v>
      </c>
      <c r="B1323" t="str">
        <f ca="1">IF(A1322&lt;Settings!$B$3,VLOOKUP($A1323,'List Calculations'!B$2:H$2705,5,FALSE),"")</f>
        <v>Bosnia &amp; Herzegovina</v>
      </c>
      <c r="C1323" t="str">
        <f ca="1">IF(A1322&lt;Settings!$B$3,VLOOKUP($A1323,'List Calculations'!B$2:H$2705,6,FALSE),"")</f>
        <v>Russia</v>
      </c>
      <c r="D1323" s="3">
        <f ca="1">IF(A1322&lt;Settings!$B$3,VLOOKUP($A1323,'List Calculations'!B$2:H$2705,7,FALSE),"")</f>
        <v>-1.95132779027294</v>
      </c>
    </row>
    <row r="1324" spans="1:4" x14ac:dyDescent="0.25">
      <c r="A1324">
        <f ca="1">IF(A1323&lt;Settings!$B$3,A1323+1,"")</f>
        <v>1323</v>
      </c>
      <c r="B1324" t="str">
        <f ca="1">IF(A1323&lt;Settings!$B$3,VLOOKUP($A1324,'List Calculations'!B$2:H$2705,5,FALSE),"")</f>
        <v>United Kingdom</v>
      </c>
      <c r="C1324" t="str">
        <f ca="1">IF(A1323&lt;Settings!$B$3,VLOOKUP($A1324,'List Calculations'!B$2:H$2705,6,FALSE),"")</f>
        <v>Ukraine</v>
      </c>
      <c r="D1324" s="3">
        <f ca="1">IF(A1323&lt;Settings!$B$3,VLOOKUP($A1324,'List Calculations'!B$2:H$2705,7,FALSE),"")</f>
        <v>-1.95232787046169</v>
      </c>
    </row>
    <row r="1325" spans="1:4" x14ac:dyDescent="0.25">
      <c r="A1325">
        <f ca="1">IF(A1324&lt;Settings!$B$3,A1324+1,"")</f>
        <v>1324</v>
      </c>
      <c r="B1325" t="str">
        <f ca="1">IF(A1324&lt;Settings!$B$3,VLOOKUP($A1325,'List Calculations'!B$2:H$2705,5,FALSE),"")</f>
        <v>Switzerland</v>
      </c>
      <c r="C1325" t="str">
        <f ca="1">IF(A1324&lt;Settings!$B$3,VLOOKUP($A1325,'List Calculations'!B$2:H$2705,6,FALSE),"")</f>
        <v>Romania</v>
      </c>
      <c r="D1325" s="3">
        <f ca="1">IF(A1324&lt;Settings!$B$3,VLOOKUP($A1325,'List Calculations'!B$2:H$2705,7,FALSE),"")</f>
        <v>-1.9570390716919299</v>
      </c>
    </row>
    <row r="1326" spans="1:4" x14ac:dyDescent="0.25">
      <c r="A1326">
        <f ca="1">IF(A1325&lt;Settings!$B$3,A1325+1,"")</f>
        <v>1325</v>
      </c>
      <c r="B1326" t="str">
        <f ca="1">IF(A1325&lt;Settings!$B$3,VLOOKUP($A1326,'List Calculations'!B$2:H$2705,5,FALSE),"")</f>
        <v>Denmark</v>
      </c>
      <c r="C1326" t="str">
        <f ca="1">IF(A1325&lt;Settings!$B$3,VLOOKUP($A1326,'List Calculations'!B$2:H$2705,6,FALSE),"")</f>
        <v>FYR Macedonia</v>
      </c>
      <c r="D1326" s="3">
        <f ca="1">IF(A1325&lt;Settings!$B$3,VLOOKUP($A1326,'List Calculations'!B$2:H$2705,7,FALSE),"")</f>
        <v>-1.9597210073056299</v>
      </c>
    </row>
    <row r="1327" spans="1:4" x14ac:dyDescent="0.25">
      <c r="A1327">
        <f ca="1">IF(A1326&lt;Settings!$B$3,A1326+1,"")</f>
        <v>1326</v>
      </c>
      <c r="B1327" t="str">
        <f ca="1">IF(A1326&lt;Settings!$B$3,VLOOKUP($A1327,'List Calculations'!B$2:H$2705,5,FALSE),"")</f>
        <v>Norway</v>
      </c>
      <c r="C1327" t="str">
        <f ca="1">IF(A1326&lt;Settings!$B$3,VLOOKUP($A1327,'List Calculations'!B$2:H$2705,6,FALSE),"")</f>
        <v>FYR Macedonia</v>
      </c>
      <c r="D1327" s="3">
        <f ca="1">IF(A1326&lt;Settings!$B$3,VLOOKUP($A1327,'List Calculations'!B$2:H$2705,7,FALSE),"")</f>
        <v>-1.96372330459747</v>
      </c>
    </row>
    <row r="1328" spans="1:4" x14ac:dyDescent="0.25">
      <c r="A1328">
        <f ca="1">IF(A1327&lt;Settings!$B$3,A1327+1,"")</f>
        <v>1327</v>
      </c>
      <c r="B1328" t="str">
        <f ca="1">IF(A1327&lt;Settings!$B$3,VLOOKUP($A1328,'List Calculations'!B$2:H$2705,5,FALSE),"")</f>
        <v>Ireland</v>
      </c>
      <c r="C1328" t="str">
        <f ca="1">IF(A1327&lt;Settings!$B$3,VLOOKUP($A1328,'List Calculations'!B$2:H$2705,6,FALSE),"")</f>
        <v>Albania</v>
      </c>
      <c r="D1328" s="3">
        <f ca="1">IF(A1327&lt;Settings!$B$3,VLOOKUP($A1328,'List Calculations'!B$2:H$2705,7,FALSE),"")</f>
        <v>-1.9637710136431901</v>
      </c>
    </row>
    <row r="1329" spans="1:4" x14ac:dyDescent="0.25">
      <c r="A1329">
        <f ca="1">IF(A1328&lt;Settings!$B$3,A1328+1,"")</f>
        <v>1328</v>
      </c>
      <c r="B1329" t="str">
        <f ca="1">IF(A1328&lt;Settings!$B$3,VLOOKUP($A1329,'List Calculations'!B$2:H$2705,5,FALSE),"")</f>
        <v>Russia</v>
      </c>
      <c r="C1329" t="str">
        <f ca="1">IF(A1328&lt;Settings!$B$3,VLOOKUP($A1329,'List Calculations'!B$2:H$2705,6,FALSE),"")</f>
        <v>Bosnia &amp; Herzegovina</v>
      </c>
      <c r="D1329" s="3">
        <f ca="1">IF(A1328&lt;Settings!$B$3,VLOOKUP($A1329,'List Calculations'!B$2:H$2705,7,FALSE),"")</f>
        <v>-1.97699670053244</v>
      </c>
    </row>
    <row r="1330" spans="1:4" x14ac:dyDescent="0.25">
      <c r="A1330">
        <f ca="1">IF(A1329&lt;Settings!$B$3,A1329+1,"")</f>
        <v>1329</v>
      </c>
      <c r="B1330" t="str">
        <f ca="1">IF(A1329&lt;Settings!$B$3,VLOOKUP($A1330,'List Calculations'!B$2:H$2705,5,FALSE),"")</f>
        <v>Albania</v>
      </c>
      <c r="C1330" t="str">
        <f ca="1">IF(A1329&lt;Settings!$B$3,VLOOKUP($A1330,'List Calculations'!B$2:H$2705,6,FALSE),"")</f>
        <v>Finland</v>
      </c>
      <c r="D1330" s="3">
        <f ca="1">IF(A1329&lt;Settings!$B$3,VLOOKUP($A1330,'List Calculations'!B$2:H$2705,7,FALSE),"")</f>
        <v>-1.9782883221062799</v>
      </c>
    </row>
    <row r="1331" spans="1:4" x14ac:dyDescent="0.25">
      <c r="A1331">
        <f ca="1">IF(A1330&lt;Settings!$B$3,A1330+1,"")</f>
        <v>1330</v>
      </c>
      <c r="B1331" t="str">
        <f ca="1">IF(A1330&lt;Settings!$B$3,VLOOKUP($A1331,'List Calculations'!B$2:H$2705,5,FALSE),"")</f>
        <v>Denmark</v>
      </c>
      <c r="C1331" t="str">
        <f ca="1">IF(A1330&lt;Settings!$B$3,VLOOKUP($A1331,'List Calculations'!B$2:H$2705,6,FALSE),"")</f>
        <v>Greece</v>
      </c>
      <c r="D1331" s="3">
        <f ca="1">IF(A1330&lt;Settings!$B$3,VLOOKUP($A1331,'List Calculations'!B$2:H$2705,7,FALSE),"")</f>
        <v>-1.9857423324199599</v>
      </c>
    </row>
    <row r="1332" spans="1:4" x14ac:dyDescent="0.25">
      <c r="A1332">
        <f ca="1">IF(A1331&lt;Settings!$B$3,A1331+1,"")</f>
        <v>1331</v>
      </c>
      <c r="B1332" t="str">
        <f ca="1">IF(A1331&lt;Settings!$B$3,VLOOKUP($A1332,'List Calculations'!B$2:H$2705,5,FALSE),"")</f>
        <v>Romania</v>
      </c>
      <c r="C1332" t="str">
        <f ca="1">IF(A1331&lt;Settings!$B$3,VLOOKUP($A1332,'List Calculations'!B$2:H$2705,6,FALSE),"")</f>
        <v>Latvia</v>
      </c>
      <c r="D1332" s="3">
        <f ca="1">IF(A1331&lt;Settings!$B$3,VLOOKUP($A1332,'List Calculations'!B$2:H$2705,7,FALSE),"")</f>
        <v>-1.987610401829</v>
      </c>
    </row>
    <row r="1333" spans="1:4" x14ac:dyDescent="0.25">
      <c r="A1333">
        <f ca="1">IF(A1332&lt;Settings!$B$3,A1332+1,"")</f>
        <v>1332</v>
      </c>
      <c r="B1333" t="str">
        <f ca="1">IF(A1332&lt;Settings!$B$3,VLOOKUP($A1333,'List Calculations'!B$2:H$2705,5,FALSE),"")</f>
        <v>Denmark</v>
      </c>
      <c r="C1333" t="str">
        <f ca="1">IF(A1332&lt;Settings!$B$3,VLOOKUP($A1333,'List Calculations'!B$2:H$2705,6,FALSE),"")</f>
        <v>Belarus</v>
      </c>
      <c r="D1333" s="3">
        <f ca="1">IF(A1332&lt;Settings!$B$3,VLOOKUP($A1333,'List Calculations'!B$2:H$2705,7,FALSE),"")</f>
        <v>-1.9893920846481301</v>
      </c>
    </row>
    <row r="1334" spans="1:4" x14ac:dyDescent="0.25">
      <c r="A1334">
        <f ca="1">IF(A1333&lt;Settings!$B$3,A1333+1,"")</f>
        <v>1333</v>
      </c>
      <c r="B1334" t="str">
        <f ca="1">IF(A1333&lt;Settings!$B$3,VLOOKUP($A1334,'List Calculations'!B$2:H$2705,5,FALSE),"")</f>
        <v>Belgium</v>
      </c>
      <c r="C1334" t="str">
        <f ca="1">IF(A1333&lt;Settings!$B$3,VLOOKUP($A1334,'List Calculations'!B$2:H$2705,6,FALSE),"")</f>
        <v>FYR Macedonia</v>
      </c>
      <c r="D1334" s="3">
        <f ca="1">IF(A1333&lt;Settings!$B$3,VLOOKUP($A1334,'List Calculations'!B$2:H$2705,7,FALSE),"")</f>
        <v>-1.9955542089506699</v>
      </c>
    </row>
    <row r="1335" spans="1:4" x14ac:dyDescent="0.25">
      <c r="A1335">
        <f ca="1">IF(A1334&lt;Settings!$B$3,A1334+1,"")</f>
        <v>1334</v>
      </c>
      <c r="B1335" t="str">
        <f ca="1">IF(A1334&lt;Settings!$B$3,VLOOKUP($A1335,'List Calculations'!B$2:H$2705,5,FALSE),"")</f>
        <v>Denmark</v>
      </c>
      <c r="C1335" t="str">
        <f ca="1">IF(A1334&lt;Settings!$B$3,VLOOKUP($A1335,'List Calculations'!B$2:H$2705,6,FALSE),"")</f>
        <v>Italy</v>
      </c>
      <c r="D1335" s="3">
        <f ca="1">IF(A1334&lt;Settings!$B$3,VLOOKUP($A1335,'List Calculations'!B$2:H$2705,7,FALSE),"")</f>
        <v>-1.99952038694033</v>
      </c>
    </row>
    <row r="1336" spans="1:4" x14ac:dyDescent="0.25">
      <c r="A1336">
        <f ca="1">IF(A1335&lt;Settings!$B$3,A1335+1,"")</f>
        <v>1335</v>
      </c>
      <c r="B1336" t="str">
        <f ca="1">IF(A1335&lt;Settings!$B$3,VLOOKUP($A1336,'List Calculations'!B$2:H$2705,5,FALSE),"")</f>
        <v>United Kingdom</v>
      </c>
      <c r="C1336" t="str">
        <f ca="1">IF(A1335&lt;Settings!$B$3,VLOOKUP($A1336,'List Calculations'!B$2:H$2705,6,FALSE),"")</f>
        <v>Bosnia &amp; Herzegovina</v>
      </c>
      <c r="D1336" s="3">
        <f ca="1">IF(A1335&lt;Settings!$B$3,VLOOKUP($A1336,'List Calculations'!B$2:H$2705,7,FALSE),"")</f>
        <v>-2.0024239782040301</v>
      </c>
    </row>
    <row r="1337" spans="1:4" x14ac:dyDescent="0.25">
      <c r="A1337">
        <f ca="1">IF(A1336&lt;Settings!$B$3,A1336+1,"")</f>
        <v>1336</v>
      </c>
      <c r="B1337" t="str">
        <f ca="1">IF(A1336&lt;Settings!$B$3,VLOOKUP($A1337,'List Calculations'!B$2:H$2705,5,FALSE),"")</f>
        <v>Ukraine</v>
      </c>
      <c r="C1337" t="str">
        <f ca="1">IF(A1336&lt;Settings!$B$3,VLOOKUP($A1337,'List Calculations'!B$2:H$2705,6,FALSE),"")</f>
        <v>Romania</v>
      </c>
      <c r="D1337" s="3">
        <f ca="1">IF(A1336&lt;Settings!$B$3,VLOOKUP($A1337,'List Calculations'!B$2:H$2705,7,FALSE),"")</f>
        <v>-2.00977985719698</v>
      </c>
    </row>
    <row r="1338" spans="1:4" x14ac:dyDescent="0.25">
      <c r="A1338">
        <f ca="1">IF(A1337&lt;Settings!$B$3,A1337+1,"")</f>
        <v>1337</v>
      </c>
      <c r="B1338" t="str">
        <f ca="1">IF(A1337&lt;Settings!$B$3,VLOOKUP($A1338,'List Calculations'!B$2:H$2705,5,FALSE),"")</f>
        <v>Spain</v>
      </c>
      <c r="C1338" t="str">
        <f ca="1">IF(A1337&lt;Settings!$B$3,VLOOKUP($A1338,'List Calculations'!B$2:H$2705,6,FALSE),"")</f>
        <v>Bosnia &amp; Herzegovina</v>
      </c>
      <c r="D1338" s="3">
        <f ca="1">IF(A1337&lt;Settings!$B$3,VLOOKUP($A1338,'List Calculations'!B$2:H$2705,7,FALSE),"")</f>
        <v>-2.0186724803595899</v>
      </c>
    </row>
    <row r="1339" spans="1:4" x14ac:dyDescent="0.25">
      <c r="A1339">
        <f ca="1">IF(A1338&lt;Settings!$B$3,A1338+1,"")</f>
        <v>1338</v>
      </c>
      <c r="B1339" t="str">
        <f ca="1">IF(A1338&lt;Settings!$B$3,VLOOKUP($A1339,'List Calculations'!B$2:H$2705,5,FALSE),"")</f>
        <v>Belarus</v>
      </c>
      <c r="C1339" t="str">
        <f ca="1">IF(A1338&lt;Settings!$B$3,VLOOKUP($A1339,'List Calculations'!B$2:H$2705,6,FALSE),"")</f>
        <v>Denmark</v>
      </c>
      <c r="D1339" s="3">
        <f ca="1">IF(A1338&lt;Settings!$B$3,VLOOKUP($A1339,'List Calculations'!B$2:H$2705,7,FALSE),"")</f>
        <v>-2.0190941131755902</v>
      </c>
    </row>
    <row r="1340" spans="1:4" x14ac:dyDescent="0.25">
      <c r="A1340">
        <f ca="1">IF(A1339&lt;Settings!$B$3,A1339+1,"")</f>
        <v>1339</v>
      </c>
      <c r="B1340" t="str">
        <f ca="1">IF(A1339&lt;Settings!$B$3,VLOOKUP($A1340,'List Calculations'!B$2:H$2705,5,FALSE),"")</f>
        <v>Ukraine</v>
      </c>
      <c r="C1340" t="str">
        <f ca="1">IF(A1339&lt;Settings!$B$3,VLOOKUP($A1340,'List Calculations'!B$2:H$2705,6,FALSE),"")</f>
        <v>Netherlands</v>
      </c>
      <c r="D1340" s="3">
        <f ca="1">IF(A1339&lt;Settings!$B$3,VLOOKUP($A1340,'List Calculations'!B$2:H$2705,7,FALSE),"")</f>
        <v>-2.0191540771362102</v>
      </c>
    </row>
    <row r="1341" spans="1:4" x14ac:dyDescent="0.25">
      <c r="A1341">
        <f ca="1">IF(A1340&lt;Settings!$B$3,A1340+1,"")</f>
        <v>1340</v>
      </c>
      <c r="B1341" t="str">
        <f ca="1">IF(A1340&lt;Settings!$B$3,VLOOKUP($A1341,'List Calculations'!B$2:H$2705,5,FALSE),"")</f>
        <v>Bosnia &amp; Herzegovina</v>
      </c>
      <c r="C1341" t="str">
        <f ca="1">IF(A1340&lt;Settings!$B$3,VLOOKUP($A1341,'List Calculations'!B$2:H$2705,6,FALSE),"")</f>
        <v>Denmark</v>
      </c>
      <c r="D1341" s="3">
        <f ca="1">IF(A1340&lt;Settings!$B$3,VLOOKUP($A1341,'List Calculations'!B$2:H$2705,7,FALSE),"")</f>
        <v>-2.0321331899663599</v>
      </c>
    </row>
    <row r="1342" spans="1:4" x14ac:dyDescent="0.25">
      <c r="A1342">
        <f ca="1">IF(A1341&lt;Settings!$B$3,A1341+1,"")</f>
        <v>1341</v>
      </c>
      <c r="B1342" t="str">
        <f ca="1">IF(A1341&lt;Settings!$B$3,VLOOKUP($A1342,'List Calculations'!B$2:H$2705,5,FALSE),"")</f>
        <v>Russia</v>
      </c>
      <c r="C1342" t="str">
        <f ca="1">IF(A1341&lt;Settings!$B$3,VLOOKUP($A1342,'List Calculations'!B$2:H$2705,6,FALSE),"")</f>
        <v>Albania</v>
      </c>
      <c r="D1342" s="3">
        <f ca="1">IF(A1341&lt;Settings!$B$3,VLOOKUP($A1342,'List Calculations'!B$2:H$2705,7,FALSE),"")</f>
        <v>-2.0351913564970801</v>
      </c>
    </row>
    <row r="1343" spans="1:4" x14ac:dyDescent="0.25">
      <c r="A1343">
        <f ca="1">IF(A1342&lt;Settings!$B$3,A1342+1,"")</f>
        <v>1342</v>
      </c>
      <c r="B1343" t="str">
        <f ca="1">IF(A1342&lt;Settings!$B$3,VLOOKUP($A1343,'List Calculations'!B$2:H$2705,5,FALSE),"")</f>
        <v>Lithuania</v>
      </c>
      <c r="C1343" t="str">
        <f ca="1">IF(A1342&lt;Settings!$B$3,VLOOKUP($A1343,'List Calculations'!B$2:H$2705,6,FALSE),"")</f>
        <v>Greece</v>
      </c>
      <c r="D1343" s="3">
        <f ca="1">IF(A1342&lt;Settings!$B$3,VLOOKUP($A1343,'List Calculations'!B$2:H$2705,7,FALSE),"")</f>
        <v>-2.03613678496174</v>
      </c>
    </row>
    <row r="1344" spans="1:4" x14ac:dyDescent="0.25">
      <c r="A1344">
        <f ca="1">IF(A1343&lt;Settings!$B$3,A1343+1,"")</f>
        <v>1343</v>
      </c>
      <c r="B1344" t="str">
        <f ca="1">IF(A1343&lt;Settings!$B$3,VLOOKUP($A1344,'List Calculations'!B$2:H$2705,5,FALSE),"")</f>
        <v>Denmark</v>
      </c>
      <c r="C1344" t="str">
        <f ca="1">IF(A1343&lt;Settings!$B$3,VLOOKUP($A1344,'List Calculations'!B$2:H$2705,6,FALSE),"")</f>
        <v>Ukraine</v>
      </c>
      <c r="D1344" s="3">
        <f ca="1">IF(A1343&lt;Settings!$B$3,VLOOKUP($A1344,'List Calculations'!B$2:H$2705,7,FALSE),"")</f>
        <v>-2.0436222146529599</v>
      </c>
    </row>
    <row r="1345" spans="1:4" x14ac:dyDescent="0.25">
      <c r="A1345">
        <f ca="1">IF(A1344&lt;Settings!$B$3,A1344+1,"")</f>
        <v>1344</v>
      </c>
      <c r="B1345" t="str">
        <f ca="1">IF(A1344&lt;Settings!$B$3,VLOOKUP($A1345,'List Calculations'!B$2:H$2705,5,FALSE),"")</f>
        <v>Moldova</v>
      </c>
      <c r="C1345" t="str">
        <f ca="1">IF(A1344&lt;Settings!$B$3,VLOOKUP($A1345,'List Calculations'!B$2:H$2705,6,FALSE),"")</f>
        <v>Hungary</v>
      </c>
      <c r="D1345" s="3">
        <f ca="1">IF(A1344&lt;Settings!$B$3,VLOOKUP($A1345,'List Calculations'!B$2:H$2705,7,FALSE),"")</f>
        <v>-2.0546184444009699</v>
      </c>
    </row>
    <row r="1346" spans="1:4" x14ac:dyDescent="0.25">
      <c r="A1346">
        <f ca="1">IF(A1345&lt;Settings!$B$3,A1345+1,"")</f>
        <v>1345</v>
      </c>
      <c r="B1346" t="str">
        <f ca="1">IF(A1345&lt;Settings!$B$3,VLOOKUP($A1346,'List Calculations'!B$2:H$2705,5,FALSE),"")</f>
        <v>Ireland</v>
      </c>
      <c r="C1346" t="str">
        <f ca="1">IF(A1345&lt;Settings!$B$3,VLOOKUP($A1346,'List Calculations'!B$2:H$2705,6,FALSE),"")</f>
        <v>Ukraine</v>
      </c>
      <c r="D1346" s="3">
        <f ca="1">IF(A1345&lt;Settings!$B$3,VLOOKUP($A1346,'List Calculations'!B$2:H$2705,7,FALSE),"")</f>
        <v>-2.0650494251768698</v>
      </c>
    </row>
    <row r="1347" spans="1:4" x14ac:dyDescent="0.25">
      <c r="A1347">
        <f ca="1">IF(A1346&lt;Settings!$B$3,A1346+1,"")</f>
        <v>1346</v>
      </c>
      <c r="B1347" t="str">
        <f ca="1">IF(A1346&lt;Settings!$B$3,VLOOKUP($A1347,'List Calculations'!B$2:H$2705,5,FALSE),"")</f>
        <v>Iceland</v>
      </c>
      <c r="C1347" t="str">
        <f ca="1">IF(A1346&lt;Settings!$B$3,VLOOKUP($A1347,'List Calculations'!B$2:H$2705,6,FALSE),"")</f>
        <v>Bosnia &amp; Herzegovina</v>
      </c>
      <c r="D1347" s="3">
        <f ca="1">IF(A1346&lt;Settings!$B$3,VLOOKUP($A1347,'List Calculations'!B$2:H$2705,7,FALSE),"")</f>
        <v>-2.0654151430494099</v>
      </c>
    </row>
    <row r="1348" spans="1:4" x14ac:dyDescent="0.25">
      <c r="A1348">
        <f ca="1">IF(A1347&lt;Settings!$B$3,A1347+1,"")</f>
        <v>1347</v>
      </c>
      <c r="B1348" t="str">
        <f ca="1">IF(A1347&lt;Settings!$B$3,VLOOKUP($A1348,'List Calculations'!B$2:H$2705,5,FALSE),"")</f>
        <v>Albania</v>
      </c>
      <c r="C1348" t="str">
        <f ca="1">IF(A1347&lt;Settings!$B$3,VLOOKUP($A1348,'List Calculations'!B$2:H$2705,6,FALSE),"")</f>
        <v>Belgium</v>
      </c>
      <c r="D1348" s="3">
        <f ca="1">IF(A1347&lt;Settings!$B$3,VLOOKUP($A1348,'List Calculations'!B$2:H$2705,7,FALSE),"")</f>
        <v>-2.06862519729779</v>
      </c>
    </row>
    <row r="1349" spans="1:4" x14ac:dyDescent="0.25">
      <c r="A1349">
        <f ca="1">IF(A1348&lt;Settings!$B$3,A1348+1,"")</f>
        <v>1348</v>
      </c>
      <c r="B1349" t="str">
        <f ca="1">IF(A1348&lt;Settings!$B$3,VLOOKUP($A1349,'List Calculations'!B$2:H$2705,5,FALSE),"")</f>
        <v>Portugal</v>
      </c>
      <c r="C1349" t="str">
        <f ca="1">IF(A1348&lt;Settings!$B$3,VLOOKUP($A1349,'List Calculations'!B$2:H$2705,6,FALSE),"")</f>
        <v>FYR Macedonia</v>
      </c>
      <c r="D1349" s="3">
        <f ca="1">IF(A1348&lt;Settings!$B$3,VLOOKUP($A1349,'List Calculations'!B$2:H$2705,7,FALSE),"")</f>
        <v>-2.0825096832468302</v>
      </c>
    </row>
    <row r="1350" spans="1:4" x14ac:dyDescent="0.25">
      <c r="A1350">
        <f ca="1">IF(A1349&lt;Settings!$B$3,A1349+1,"")</f>
        <v>1349</v>
      </c>
      <c r="B1350" t="str">
        <f ca="1">IF(A1349&lt;Settings!$B$3,VLOOKUP($A1350,'List Calculations'!B$2:H$2705,5,FALSE),"")</f>
        <v>Hungary</v>
      </c>
      <c r="C1350" t="str">
        <f ca="1">IF(A1349&lt;Settings!$B$3,VLOOKUP($A1350,'List Calculations'!B$2:H$2705,6,FALSE),"")</f>
        <v>Armenia</v>
      </c>
      <c r="D1350" s="3">
        <f ca="1">IF(A1349&lt;Settings!$B$3,VLOOKUP($A1350,'List Calculations'!B$2:H$2705,7,FALSE),"")</f>
        <v>-2.0908571504447599</v>
      </c>
    </row>
    <row r="1351" spans="1:4" x14ac:dyDescent="0.25">
      <c r="A1351">
        <f ca="1">IF(A1350&lt;Settings!$B$3,A1350+1,"")</f>
        <v>1350</v>
      </c>
      <c r="B1351" t="str">
        <f ca="1">IF(A1350&lt;Settings!$B$3,VLOOKUP($A1351,'List Calculations'!B$2:H$2705,5,FALSE),"")</f>
        <v>Latvia</v>
      </c>
      <c r="C1351" t="str">
        <f ca="1">IF(A1350&lt;Settings!$B$3,VLOOKUP($A1351,'List Calculations'!B$2:H$2705,6,FALSE),"")</f>
        <v>FYR Macedonia</v>
      </c>
      <c r="D1351" s="3">
        <f ca="1">IF(A1350&lt;Settings!$B$3,VLOOKUP($A1351,'List Calculations'!B$2:H$2705,7,FALSE),"")</f>
        <v>-2.0916654517500701</v>
      </c>
    </row>
    <row r="1352" spans="1:4" x14ac:dyDescent="0.25">
      <c r="A1352">
        <f ca="1">IF(A1351&lt;Settings!$B$3,A1351+1,"")</f>
        <v>1351</v>
      </c>
      <c r="B1352" t="str">
        <f ca="1">IF(A1351&lt;Settings!$B$3,VLOOKUP($A1352,'List Calculations'!B$2:H$2705,5,FALSE),"")</f>
        <v>Ireland</v>
      </c>
      <c r="C1352" t="str">
        <f ca="1">IF(A1351&lt;Settings!$B$3,VLOOKUP($A1352,'List Calculations'!B$2:H$2705,6,FALSE),"")</f>
        <v>FYR Macedonia</v>
      </c>
      <c r="D1352" s="3">
        <f ca="1">IF(A1351&lt;Settings!$B$3,VLOOKUP($A1352,'List Calculations'!B$2:H$2705,7,FALSE),"")</f>
        <v>-2.0975526142054401</v>
      </c>
    </row>
    <row r="1353" spans="1:4" x14ac:dyDescent="0.25">
      <c r="A1353">
        <f ca="1">IF(A1352&lt;Settings!$B$3,A1352+1,"")</f>
        <v>1352</v>
      </c>
      <c r="B1353" t="str">
        <f ca="1">IF(A1352&lt;Settings!$B$3,VLOOKUP($A1353,'List Calculations'!B$2:H$2705,5,FALSE),"")</f>
        <v>Azerbaijan</v>
      </c>
      <c r="C1353" t="str">
        <f ca="1">IF(A1352&lt;Settings!$B$3,VLOOKUP($A1353,'List Calculations'!B$2:H$2705,6,FALSE),"")</f>
        <v>Iceland</v>
      </c>
      <c r="D1353" s="3">
        <f ca="1">IF(A1352&lt;Settings!$B$3,VLOOKUP($A1353,'List Calculations'!B$2:H$2705,7,FALSE),"")</f>
        <v>-2.1051298594795198</v>
      </c>
    </row>
    <row r="1354" spans="1:4" x14ac:dyDescent="0.25">
      <c r="A1354">
        <f ca="1">IF(A1353&lt;Settings!$B$3,A1353+1,"")</f>
        <v>1353</v>
      </c>
      <c r="B1354" t="str">
        <f ca="1">IF(A1353&lt;Settings!$B$3,VLOOKUP($A1354,'List Calculations'!B$2:H$2705,5,FALSE),"")</f>
        <v>Belarus</v>
      </c>
      <c r="C1354" t="str">
        <f ca="1">IF(A1353&lt;Settings!$B$3,VLOOKUP($A1354,'List Calculations'!B$2:H$2705,6,FALSE),"")</f>
        <v>Albania</v>
      </c>
      <c r="D1354" s="3">
        <f ca="1">IF(A1353&lt;Settings!$B$3,VLOOKUP($A1354,'List Calculations'!B$2:H$2705,7,FALSE),"")</f>
        <v>-2.1226598498059199</v>
      </c>
    </row>
    <row r="1355" spans="1:4" x14ac:dyDescent="0.25">
      <c r="A1355">
        <f ca="1">IF(A1354&lt;Settings!$B$3,A1354+1,"")</f>
        <v>1354</v>
      </c>
      <c r="B1355" t="str">
        <f ca="1">IF(A1354&lt;Settings!$B$3,VLOOKUP($A1355,'List Calculations'!B$2:H$2705,5,FALSE),"")</f>
        <v>Netherlands</v>
      </c>
      <c r="C1355" t="str">
        <f ca="1">IF(A1354&lt;Settings!$B$3,VLOOKUP($A1355,'List Calculations'!B$2:H$2705,6,FALSE),"")</f>
        <v>Ukraine</v>
      </c>
      <c r="D1355" s="3">
        <f ca="1">IF(A1354&lt;Settings!$B$3,VLOOKUP($A1355,'List Calculations'!B$2:H$2705,7,FALSE),"")</f>
        <v>-2.1259815220122702</v>
      </c>
    </row>
    <row r="1356" spans="1:4" x14ac:dyDescent="0.25">
      <c r="A1356">
        <f ca="1">IF(A1355&lt;Settings!$B$3,A1355+1,"")</f>
        <v>1355</v>
      </c>
      <c r="B1356" t="str">
        <f ca="1">IF(A1355&lt;Settings!$B$3,VLOOKUP($A1356,'List Calculations'!B$2:H$2705,5,FALSE),"")</f>
        <v>Netherlands</v>
      </c>
      <c r="C1356" t="str">
        <f ca="1">IF(A1355&lt;Settings!$B$3,VLOOKUP($A1356,'List Calculations'!B$2:H$2705,6,FALSE),"")</f>
        <v>Moldova</v>
      </c>
      <c r="D1356" s="3">
        <f ca="1">IF(A1355&lt;Settings!$B$3,VLOOKUP($A1356,'List Calculations'!B$2:H$2705,7,FALSE),"")</f>
        <v>-2.1292692446764399</v>
      </c>
    </row>
    <row r="1357" spans="1:4" x14ac:dyDescent="0.25">
      <c r="A1357">
        <f ca="1">IF(A1356&lt;Settings!$B$3,A1356+1,"")</f>
        <v>1356</v>
      </c>
      <c r="B1357" t="str">
        <f ca="1">IF(A1356&lt;Settings!$B$3,VLOOKUP($A1357,'List Calculations'!B$2:H$2705,5,FALSE),"")</f>
        <v>Portugal</v>
      </c>
      <c r="C1357" t="str">
        <f ca="1">IF(A1356&lt;Settings!$B$3,VLOOKUP($A1357,'List Calculations'!B$2:H$2705,6,FALSE),"")</f>
        <v>Albania</v>
      </c>
      <c r="D1357" s="3">
        <f ca="1">IF(A1356&lt;Settings!$B$3,VLOOKUP($A1357,'List Calculations'!B$2:H$2705,7,FALSE),"")</f>
        <v>-2.1296951009773299</v>
      </c>
    </row>
    <row r="1358" spans="1:4" x14ac:dyDescent="0.25">
      <c r="A1358">
        <f ca="1">IF(A1357&lt;Settings!$B$3,A1357+1,"")</f>
        <v>1357</v>
      </c>
      <c r="B1358" t="str">
        <f ca="1">IF(A1357&lt;Settings!$B$3,VLOOKUP($A1358,'List Calculations'!B$2:H$2705,5,FALSE),"")</f>
        <v>Ukraine</v>
      </c>
      <c r="C1358" t="str">
        <f ca="1">IF(A1357&lt;Settings!$B$3,VLOOKUP($A1358,'List Calculations'!B$2:H$2705,6,FALSE),"")</f>
        <v>Denmark</v>
      </c>
      <c r="D1358" s="3">
        <f ca="1">IF(A1357&lt;Settings!$B$3,VLOOKUP($A1358,'List Calculations'!B$2:H$2705,7,FALSE),"")</f>
        <v>-2.1335288067206002</v>
      </c>
    </row>
    <row r="1359" spans="1:4" x14ac:dyDescent="0.25">
      <c r="A1359">
        <f ca="1">IF(A1358&lt;Settings!$B$3,A1358+1,"")</f>
        <v>1358</v>
      </c>
      <c r="B1359" t="str">
        <f ca="1">IF(A1358&lt;Settings!$B$3,VLOOKUP($A1359,'List Calculations'!B$2:H$2705,5,FALSE),"")</f>
        <v>Belgium</v>
      </c>
      <c r="C1359" t="str">
        <f ca="1">IF(A1358&lt;Settings!$B$3,VLOOKUP($A1359,'List Calculations'!B$2:H$2705,6,FALSE),"")</f>
        <v>Ukraine</v>
      </c>
      <c r="D1359" s="3">
        <f ca="1">IF(A1358&lt;Settings!$B$3,VLOOKUP($A1359,'List Calculations'!B$2:H$2705,7,FALSE),"")</f>
        <v>-2.1504890472088598</v>
      </c>
    </row>
    <row r="1360" spans="1:4" x14ac:dyDescent="0.25">
      <c r="A1360">
        <f ca="1">IF(A1359&lt;Settings!$B$3,A1359+1,"")</f>
        <v>1359</v>
      </c>
      <c r="B1360" t="str">
        <f ca="1">IF(A1359&lt;Settings!$B$3,VLOOKUP($A1360,'List Calculations'!B$2:H$2705,5,FALSE),"")</f>
        <v>Moldova</v>
      </c>
      <c r="C1360" t="str">
        <f ca="1">IF(A1359&lt;Settings!$B$3,VLOOKUP($A1360,'List Calculations'!B$2:H$2705,6,FALSE),"")</f>
        <v>Denmark</v>
      </c>
      <c r="D1360" s="3">
        <f ca="1">IF(A1359&lt;Settings!$B$3,VLOOKUP($A1360,'List Calculations'!B$2:H$2705,7,FALSE),"")</f>
        <v>-2.1508923001598301</v>
      </c>
    </row>
    <row r="1361" spans="1:4" x14ac:dyDescent="0.25">
      <c r="A1361">
        <f ca="1">IF(A1360&lt;Settings!$B$3,A1360+1,"")</f>
        <v>1360</v>
      </c>
      <c r="B1361" t="str">
        <f ca="1">IF(A1360&lt;Settings!$B$3,VLOOKUP($A1361,'List Calculations'!B$2:H$2705,5,FALSE),"")</f>
        <v>Albania</v>
      </c>
      <c r="C1361" t="str">
        <f ca="1">IF(A1360&lt;Settings!$B$3,VLOOKUP($A1361,'List Calculations'!B$2:H$2705,6,FALSE),"")</f>
        <v>Lithuania</v>
      </c>
      <c r="D1361" s="3">
        <f ca="1">IF(A1360&lt;Settings!$B$3,VLOOKUP($A1361,'List Calculations'!B$2:H$2705,7,FALSE),"")</f>
        <v>-2.15157001162456</v>
      </c>
    </row>
    <row r="1362" spans="1:4" x14ac:dyDescent="0.25">
      <c r="A1362">
        <f ca="1">IF(A1361&lt;Settings!$B$3,A1361+1,"")</f>
        <v>1361</v>
      </c>
      <c r="B1362" t="str">
        <f ca="1">IF(A1361&lt;Settings!$B$3,VLOOKUP($A1362,'List Calculations'!B$2:H$2705,5,FALSE),"")</f>
        <v>Bulgaria</v>
      </c>
      <c r="C1362" t="str">
        <f ca="1">IF(A1361&lt;Settings!$B$3,VLOOKUP($A1362,'List Calculations'!B$2:H$2705,6,FALSE),"")</f>
        <v>Norway</v>
      </c>
      <c r="D1362" s="3">
        <f ca="1">IF(A1361&lt;Settings!$B$3,VLOOKUP($A1362,'List Calculations'!B$2:H$2705,7,FALSE),"")</f>
        <v>-2.1600572528062498</v>
      </c>
    </row>
    <row r="1363" spans="1:4" x14ac:dyDescent="0.25">
      <c r="A1363">
        <f ca="1">IF(A1362&lt;Settings!$B$3,A1362+1,"")</f>
        <v>1362</v>
      </c>
      <c r="B1363" t="str">
        <f ca="1">IF(A1362&lt;Settings!$B$3,VLOOKUP($A1363,'List Calculations'!B$2:H$2705,5,FALSE),"")</f>
        <v>Cyprus</v>
      </c>
      <c r="C1363" t="str">
        <f ca="1">IF(A1362&lt;Settings!$B$3,VLOOKUP($A1363,'List Calculations'!B$2:H$2705,6,FALSE),"")</f>
        <v>Turkey</v>
      </c>
      <c r="D1363" s="3">
        <f ca="1">IF(A1362&lt;Settings!$B$3,VLOOKUP($A1363,'List Calculations'!B$2:H$2705,7,FALSE),"")</f>
        <v>-2.16874300569155</v>
      </c>
    </row>
    <row r="1364" spans="1:4" x14ac:dyDescent="0.25">
      <c r="A1364">
        <f ca="1">IF(A1363&lt;Settings!$B$3,A1363+1,"")</f>
        <v>1363</v>
      </c>
      <c r="B1364" t="str">
        <f ca="1">IF(A1363&lt;Settings!$B$3,VLOOKUP($A1364,'List Calculations'!B$2:H$2705,5,FALSE),"")</f>
        <v>Latvia</v>
      </c>
      <c r="C1364" t="str">
        <f ca="1">IF(A1363&lt;Settings!$B$3,VLOOKUP($A1364,'List Calculations'!B$2:H$2705,6,FALSE),"")</f>
        <v>Albania</v>
      </c>
      <c r="D1364" s="3">
        <f ca="1">IF(A1363&lt;Settings!$B$3,VLOOKUP($A1364,'List Calculations'!B$2:H$2705,7,FALSE),"")</f>
        <v>-2.1704427161908302</v>
      </c>
    </row>
    <row r="1365" spans="1:4" x14ac:dyDescent="0.25">
      <c r="A1365">
        <f ca="1">IF(A1364&lt;Settings!$B$3,A1364+1,"")</f>
        <v>1364</v>
      </c>
      <c r="B1365" t="str">
        <f ca="1">IF(A1364&lt;Settings!$B$3,VLOOKUP($A1365,'List Calculations'!B$2:H$2705,5,FALSE),"")</f>
        <v>Ireland</v>
      </c>
      <c r="C1365" t="str">
        <f ca="1">IF(A1364&lt;Settings!$B$3,VLOOKUP($A1365,'List Calculations'!B$2:H$2705,6,FALSE),"")</f>
        <v>Azerbaijan</v>
      </c>
      <c r="D1365" s="3">
        <f ca="1">IF(A1364&lt;Settings!$B$3,VLOOKUP($A1365,'List Calculations'!B$2:H$2705,7,FALSE),"")</f>
        <v>-2.1827252389715301</v>
      </c>
    </row>
    <row r="1366" spans="1:4" x14ac:dyDescent="0.25">
      <c r="A1366">
        <f ca="1">IF(A1365&lt;Settings!$B$3,A1365+1,"")</f>
        <v>1365</v>
      </c>
      <c r="B1366" t="str">
        <f ca="1">IF(A1365&lt;Settings!$B$3,VLOOKUP($A1366,'List Calculations'!B$2:H$2705,5,FALSE),"")</f>
        <v>Latvia</v>
      </c>
      <c r="C1366" t="str">
        <f ca="1">IF(A1365&lt;Settings!$B$3,VLOOKUP($A1366,'List Calculations'!B$2:H$2705,6,FALSE),"")</f>
        <v>Romania</v>
      </c>
      <c r="D1366" s="3">
        <f ca="1">IF(A1365&lt;Settings!$B$3,VLOOKUP($A1366,'List Calculations'!B$2:H$2705,7,FALSE),"")</f>
        <v>-2.1862595367864102</v>
      </c>
    </row>
    <row r="1367" spans="1:4" x14ac:dyDescent="0.25">
      <c r="A1367">
        <f ca="1">IF(A1366&lt;Settings!$B$3,A1366+1,"")</f>
        <v>1366</v>
      </c>
      <c r="B1367" t="str">
        <f ca="1">IF(A1366&lt;Settings!$B$3,VLOOKUP($A1367,'List Calculations'!B$2:H$2705,5,FALSE),"")</f>
        <v>Bosnia &amp; Herzegovina</v>
      </c>
      <c r="C1367" t="str">
        <f ca="1">IF(A1366&lt;Settings!$B$3,VLOOKUP($A1367,'List Calculations'!B$2:H$2705,6,FALSE),"")</f>
        <v>Iceland</v>
      </c>
      <c r="D1367" s="3">
        <f ca="1">IF(A1366&lt;Settings!$B$3,VLOOKUP($A1367,'List Calculations'!B$2:H$2705,7,FALSE),"")</f>
        <v>-2.1939109584658301</v>
      </c>
    </row>
    <row r="1368" spans="1:4" x14ac:dyDescent="0.25">
      <c r="A1368">
        <f ca="1">IF(A1367&lt;Settings!$B$3,A1367+1,"")</f>
        <v>1367</v>
      </c>
      <c r="B1368" t="str">
        <f ca="1">IF(A1367&lt;Settings!$B$3,VLOOKUP($A1368,'List Calculations'!B$2:H$2705,5,FALSE),"")</f>
        <v>Armenia</v>
      </c>
      <c r="C1368" t="str">
        <f ca="1">IF(A1367&lt;Settings!$B$3,VLOOKUP($A1368,'List Calculations'!B$2:H$2705,6,FALSE),"")</f>
        <v>Finland</v>
      </c>
      <c r="D1368" s="3">
        <f ca="1">IF(A1367&lt;Settings!$B$3,VLOOKUP($A1368,'List Calculations'!B$2:H$2705,7,FALSE),"")</f>
        <v>-2.2024713999568601</v>
      </c>
    </row>
    <row r="1369" spans="1:4" x14ac:dyDescent="0.25">
      <c r="A1369">
        <f ca="1">IF(A1368&lt;Settings!$B$3,A1368+1,"")</f>
        <v>1368</v>
      </c>
      <c r="B1369" t="str">
        <f ca="1">IF(A1368&lt;Settings!$B$3,VLOOKUP($A1369,'List Calculations'!B$2:H$2705,5,FALSE),"")</f>
        <v>FYR Macedonia</v>
      </c>
      <c r="C1369" t="str">
        <f ca="1">IF(A1368&lt;Settings!$B$3,VLOOKUP($A1369,'List Calculations'!B$2:H$2705,6,FALSE),"")</f>
        <v>Sweden</v>
      </c>
      <c r="D1369" s="3">
        <f ca="1">IF(A1368&lt;Settings!$B$3,VLOOKUP($A1369,'List Calculations'!B$2:H$2705,7,FALSE),"")</f>
        <v>-2.2078376377280402</v>
      </c>
    </row>
    <row r="1370" spans="1:4" x14ac:dyDescent="0.25">
      <c r="A1370">
        <f ca="1">IF(A1369&lt;Settings!$B$3,A1369+1,"")</f>
        <v>1369</v>
      </c>
      <c r="B1370" t="str">
        <f ca="1">IF(A1369&lt;Settings!$B$3,VLOOKUP($A1370,'List Calculations'!B$2:H$2705,5,FALSE),"")</f>
        <v>Belarus</v>
      </c>
      <c r="C1370" t="str">
        <f ca="1">IF(A1369&lt;Settings!$B$3,VLOOKUP($A1370,'List Calculations'!B$2:H$2705,6,FALSE),"")</f>
        <v>Romania</v>
      </c>
      <c r="D1370" s="3">
        <f ca="1">IF(A1369&lt;Settings!$B$3,VLOOKUP($A1370,'List Calculations'!B$2:H$2705,7,FALSE),"")</f>
        <v>-2.2220059671357801</v>
      </c>
    </row>
    <row r="1371" spans="1:4" x14ac:dyDescent="0.25">
      <c r="A1371">
        <f ca="1">IF(A1370&lt;Settings!$B$3,A1370+1,"")</f>
        <v>1370</v>
      </c>
      <c r="B1371" t="str">
        <f ca="1">IF(A1370&lt;Settings!$B$3,VLOOKUP($A1371,'List Calculations'!B$2:H$2705,5,FALSE),"")</f>
        <v>Lithuania</v>
      </c>
      <c r="C1371" t="str">
        <f ca="1">IF(A1370&lt;Settings!$B$3,VLOOKUP($A1371,'List Calculations'!B$2:H$2705,6,FALSE),"")</f>
        <v>Romania</v>
      </c>
      <c r="D1371" s="3">
        <f ca="1">IF(A1370&lt;Settings!$B$3,VLOOKUP($A1371,'List Calculations'!B$2:H$2705,7,FALSE),"")</f>
        <v>-2.2262870118543301</v>
      </c>
    </row>
    <row r="1372" spans="1:4" x14ac:dyDescent="0.25">
      <c r="A1372">
        <f ca="1">IF(A1371&lt;Settings!$B$3,A1371+1,"")</f>
        <v>1371</v>
      </c>
      <c r="B1372" t="str">
        <f ca="1">IF(A1371&lt;Settings!$B$3,VLOOKUP($A1372,'List Calculations'!B$2:H$2705,5,FALSE),"")</f>
        <v>FYR Macedonia</v>
      </c>
      <c r="C1372" t="str">
        <f ca="1">IF(A1371&lt;Settings!$B$3,VLOOKUP($A1372,'List Calculations'!B$2:H$2705,6,FALSE),"")</f>
        <v>Austria</v>
      </c>
      <c r="D1372" s="3">
        <f ca="1">IF(A1371&lt;Settings!$B$3,VLOOKUP($A1372,'List Calculations'!B$2:H$2705,7,FALSE),"")</f>
        <v>-2.2365317954300901</v>
      </c>
    </row>
    <row r="1373" spans="1:4" x14ac:dyDescent="0.25">
      <c r="A1373">
        <f ca="1">IF(A1372&lt;Settings!$B$3,A1372+1,"")</f>
        <v>1372</v>
      </c>
      <c r="B1373" t="str">
        <f ca="1">IF(A1372&lt;Settings!$B$3,VLOOKUP($A1373,'List Calculations'!B$2:H$2705,5,FALSE),"")</f>
        <v>Lithuania</v>
      </c>
      <c r="C1373" t="str">
        <f ca="1">IF(A1372&lt;Settings!$B$3,VLOOKUP($A1373,'List Calculations'!B$2:H$2705,6,FALSE),"")</f>
        <v>FYR Macedonia</v>
      </c>
      <c r="D1373" s="3">
        <f ca="1">IF(A1372&lt;Settings!$B$3,VLOOKUP($A1373,'List Calculations'!B$2:H$2705,7,FALSE),"")</f>
        <v>-2.24624611031193</v>
      </c>
    </row>
    <row r="1374" spans="1:4" x14ac:dyDescent="0.25">
      <c r="A1374">
        <f ca="1">IF(A1373&lt;Settings!$B$3,A1373+1,"")</f>
        <v>1373</v>
      </c>
      <c r="B1374" t="str">
        <f ca="1">IF(A1373&lt;Settings!$B$3,VLOOKUP($A1374,'List Calculations'!B$2:H$2705,5,FALSE),"")</f>
        <v>Norway</v>
      </c>
      <c r="C1374" t="str">
        <f ca="1">IF(A1373&lt;Settings!$B$3,VLOOKUP($A1374,'List Calculations'!B$2:H$2705,6,FALSE),"")</f>
        <v>Belarus</v>
      </c>
      <c r="D1374" s="3">
        <f ca="1">IF(A1373&lt;Settings!$B$3,VLOOKUP($A1374,'List Calculations'!B$2:H$2705,7,FALSE),"")</f>
        <v>-2.2491449340813099</v>
      </c>
    </row>
    <row r="1375" spans="1:4" x14ac:dyDescent="0.25">
      <c r="A1375">
        <f ca="1">IF(A1374&lt;Settings!$B$3,A1374+1,"")</f>
        <v>1374</v>
      </c>
      <c r="B1375" t="str">
        <f ca="1">IF(A1374&lt;Settings!$B$3,VLOOKUP($A1375,'List Calculations'!B$2:H$2705,5,FALSE),"")</f>
        <v>Belgium</v>
      </c>
      <c r="C1375" t="str">
        <f ca="1">IF(A1374&lt;Settings!$B$3,VLOOKUP($A1375,'List Calculations'!B$2:H$2705,6,FALSE),"")</f>
        <v>Belarus</v>
      </c>
      <c r="D1375" s="3">
        <f ca="1">IF(A1374&lt;Settings!$B$3,VLOOKUP($A1375,'List Calculations'!B$2:H$2705,7,FALSE),"")</f>
        <v>-2.2607575423102499</v>
      </c>
    </row>
    <row r="1376" spans="1:4" x14ac:dyDescent="0.25">
      <c r="A1376">
        <f ca="1">IF(A1375&lt;Settings!$B$3,A1375+1,"")</f>
        <v>1375</v>
      </c>
      <c r="B1376" t="str">
        <f ca="1">IF(A1375&lt;Settings!$B$3,VLOOKUP($A1376,'List Calculations'!B$2:H$2705,5,FALSE),"")</f>
        <v>Switzerland</v>
      </c>
      <c r="C1376" t="str">
        <f ca="1">IF(A1375&lt;Settings!$B$3,VLOOKUP($A1376,'List Calculations'!B$2:H$2705,6,FALSE),"")</f>
        <v>Estonia</v>
      </c>
      <c r="D1376" s="3">
        <f ca="1">IF(A1375&lt;Settings!$B$3,VLOOKUP($A1376,'List Calculations'!B$2:H$2705,7,FALSE),"")</f>
        <v>-2.2616096942217601</v>
      </c>
    </row>
    <row r="1377" spans="1:4" x14ac:dyDescent="0.25">
      <c r="A1377">
        <f ca="1">IF(A1376&lt;Settings!$B$3,A1376+1,"")</f>
        <v>1376</v>
      </c>
      <c r="B1377" t="str">
        <f ca="1">IF(A1376&lt;Settings!$B$3,VLOOKUP($A1377,'List Calculations'!B$2:H$2705,5,FALSE),"")</f>
        <v>Malta</v>
      </c>
      <c r="C1377" t="str">
        <f ca="1">IF(A1376&lt;Settings!$B$3,VLOOKUP($A1377,'List Calculations'!B$2:H$2705,6,FALSE),"")</f>
        <v>Serbia</v>
      </c>
      <c r="D1377" s="3">
        <f ca="1">IF(A1376&lt;Settings!$B$3,VLOOKUP($A1377,'List Calculations'!B$2:H$2705,7,FALSE),"")</f>
        <v>-2.2956557088938299</v>
      </c>
    </row>
    <row r="1378" spans="1:4" x14ac:dyDescent="0.25">
      <c r="A1378">
        <f ca="1">IF(A1377&lt;Settings!$B$3,A1377+1,"")</f>
        <v>1377</v>
      </c>
      <c r="B1378" t="str">
        <f ca="1">IF(A1377&lt;Settings!$B$3,VLOOKUP($A1378,'List Calculations'!B$2:H$2705,5,FALSE),"")</f>
        <v>Croatia</v>
      </c>
      <c r="C1378" t="str">
        <f ca="1">IF(A1377&lt;Settings!$B$3,VLOOKUP($A1378,'List Calculations'!B$2:H$2705,6,FALSE),"")</f>
        <v>Sweden</v>
      </c>
      <c r="D1378" s="3">
        <f ca="1">IF(A1377&lt;Settings!$B$3,VLOOKUP($A1378,'List Calculations'!B$2:H$2705,7,FALSE),"")</f>
        <v>-2.30850094732943</v>
      </c>
    </row>
    <row r="1379" spans="1:4" x14ac:dyDescent="0.25">
      <c r="A1379">
        <f ca="1">IF(A1378&lt;Settings!$B$3,A1378+1,"")</f>
        <v>1378</v>
      </c>
      <c r="B1379" t="str">
        <f ca="1">IF(A1378&lt;Settings!$B$3,VLOOKUP($A1379,'List Calculations'!B$2:H$2705,5,FALSE),"")</f>
        <v>France</v>
      </c>
      <c r="C1379" t="str">
        <f ca="1">IF(A1378&lt;Settings!$B$3,VLOOKUP($A1379,'List Calculations'!B$2:H$2705,6,FALSE),"")</f>
        <v>Russia</v>
      </c>
      <c r="D1379" s="3">
        <f ca="1">IF(A1378&lt;Settings!$B$3,VLOOKUP($A1379,'List Calculations'!B$2:H$2705,7,FALSE),"")</f>
        <v>-2.31190287038214</v>
      </c>
    </row>
    <row r="1380" spans="1:4" x14ac:dyDescent="0.25">
      <c r="A1380">
        <f ca="1">IF(A1379&lt;Settings!$B$3,A1379+1,"")</f>
        <v>1379</v>
      </c>
      <c r="B1380" t="str">
        <f ca="1">IF(A1379&lt;Settings!$B$3,VLOOKUP($A1380,'List Calculations'!B$2:H$2705,5,FALSE),"")</f>
        <v>Greece</v>
      </c>
      <c r="C1380" t="str">
        <f ca="1">IF(A1379&lt;Settings!$B$3,VLOOKUP($A1380,'List Calculations'!B$2:H$2705,6,FALSE),"")</f>
        <v>Sweden</v>
      </c>
      <c r="D1380" s="3">
        <f ca="1">IF(A1379&lt;Settings!$B$3,VLOOKUP($A1380,'List Calculations'!B$2:H$2705,7,FALSE),"")</f>
        <v>-2.3219706334461998</v>
      </c>
    </row>
    <row r="1381" spans="1:4" x14ac:dyDescent="0.25">
      <c r="A1381">
        <f ca="1">IF(A1380&lt;Settings!$B$3,A1380+1,"")</f>
        <v>1380</v>
      </c>
      <c r="B1381" t="str">
        <f ca="1">IF(A1380&lt;Settings!$B$3,VLOOKUP($A1381,'List Calculations'!B$2:H$2705,5,FALSE),"")</f>
        <v>Slovenia</v>
      </c>
      <c r="C1381" t="str">
        <f ca="1">IF(A1380&lt;Settings!$B$3,VLOOKUP($A1381,'List Calculations'!B$2:H$2705,6,FALSE),"")</f>
        <v>Azerbaijan</v>
      </c>
      <c r="D1381" s="3">
        <f ca="1">IF(A1380&lt;Settings!$B$3,VLOOKUP($A1381,'List Calculations'!B$2:H$2705,7,FALSE),"")</f>
        <v>-2.3221452174892501</v>
      </c>
    </row>
    <row r="1382" spans="1:4" x14ac:dyDescent="0.25">
      <c r="A1382">
        <f ca="1">IF(A1381&lt;Settings!$B$3,A1381+1,"")</f>
        <v>1381</v>
      </c>
      <c r="B1382" t="str">
        <f ca="1">IF(A1381&lt;Settings!$B$3,VLOOKUP($A1382,'List Calculations'!B$2:H$2705,5,FALSE),"")</f>
        <v>Belarus</v>
      </c>
      <c r="C1382" t="str">
        <f ca="1">IF(A1381&lt;Settings!$B$3,VLOOKUP($A1382,'List Calculations'!B$2:H$2705,6,FALSE),"")</f>
        <v>Bosnia &amp; Herzegovina</v>
      </c>
      <c r="D1382" s="3">
        <f ca="1">IF(A1381&lt;Settings!$B$3,VLOOKUP($A1382,'List Calculations'!B$2:H$2705,7,FALSE),"")</f>
        <v>-2.3385598144234101</v>
      </c>
    </row>
    <row r="1383" spans="1:4" x14ac:dyDescent="0.25">
      <c r="A1383">
        <f ca="1">IF(A1382&lt;Settings!$B$3,A1382+1,"")</f>
        <v>1382</v>
      </c>
      <c r="B1383" t="str">
        <f ca="1">IF(A1382&lt;Settings!$B$3,VLOOKUP($A1383,'List Calculations'!B$2:H$2705,5,FALSE),"")</f>
        <v>Denmark</v>
      </c>
      <c r="C1383" t="str">
        <f ca="1">IF(A1382&lt;Settings!$B$3,VLOOKUP($A1383,'List Calculations'!B$2:H$2705,6,FALSE),"")</f>
        <v>Serbia</v>
      </c>
      <c r="D1383" s="3">
        <f ca="1">IF(A1382&lt;Settings!$B$3,VLOOKUP($A1383,'List Calculations'!B$2:H$2705,7,FALSE),"")</f>
        <v>-2.3463845369206102</v>
      </c>
    </row>
    <row r="1384" spans="1:4" x14ac:dyDescent="0.25">
      <c r="A1384">
        <f ca="1">IF(A1383&lt;Settings!$B$3,A1383+1,"")</f>
        <v>1383</v>
      </c>
      <c r="B1384" t="str">
        <f ca="1">IF(A1383&lt;Settings!$B$3,VLOOKUP($A1384,'List Calculations'!B$2:H$2705,5,FALSE),"")</f>
        <v>Switzerland</v>
      </c>
      <c r="C1384" t="str">
        <f ca="1">IF(A1383&lt;Settings!$B$3,VLOOKUP($A1384,'List Calculations'!B$2:H$2705,6,FALSE),"")</f>
        <v>Belarus</v>
      </c>
      <c r="D1384" s="3">
        <f ca="1">IF(A1383&lt;Settings!$B$3,VLOOKUP($A1384,'List Calculations'!B$2:H$2705,7,FALSE),"")</f>
        <v>-2.3634803535637898</v>
      </c>
    </row>
    <row r="1385" spans="1:4" x14ac:dyDescent="0.25">
      <c r="A1385">
        <f ca="1">IF(A1384&lt;Settings!$B$3,A1384+1,"")</f>
        <v>1384</v>
      </c>
      <c r="B1385" t="str">
        <f ca="1">IF(A1384&lt;Settings!$B$3,VLOOKUP($A1385,'List Calculations'!B$2:H$2705,5,FALSE),"")</f>
        <v>Estonia</v>
      </c>
      <c r="C1385" t="str">
        <f ca="1">IF(A1384&lt;Settings!$B$3,VLOOKUP($A1385,'List Calculations'!B$2:H$2705,6,FALSE),"")</f>
        <v>Albania</v>
      </c>
      <c r="D1385" s="3">
        <f ca="1">IF(A1384&lt;Settings!$B$3,VLOOKUP($A1385,'List Calculations'!B$2:H$2705,7,FALSE),"")</f>
        <v>-2.3692552215267701</v>
      </c>
    </row>
    <row r="1386" spans="1:4" x14ac:dyDescent="0.25">
      <c r="A1386">
        <f ca="1">IF(A1385&lt;Settings!$B$3,A1385+1,"")</f>
        <v>1385</v>
      </c>
      <c r="B1386" t="str">
        <f ca="1">IF(A1385&lt;Settings!$B$3,VLOOKUP($A1386,'List Calculations'!B$2:H$2705,5,FALSE),"")</f>
        <v>FYR Macedonia</v>
      </c>
      <c r="C1386" t="str">
        <f ca="1">IF(A1385&lt;Settings!$B$3,VLOOKUP($A1386,'List Calculations'!B$2:H$2705,6,FALSE),"")</f>
        <v>Iceland</v>
      </c>
      <c r="D1386" s="3">
        <f ca="1">IF(A1385&lt;Settings!$B$3,VLOOKUP($A1386,'List Calculations'!B$2:H$2705,7,FALSE),"")</f>
        <v>-2.3831164511793199</v>
      </c>
    </row>
    <row r="1387" spans="1:4" x14ac:dyDescent="0.25">
      <c r="A1387">
        <f ca="1">IF(A1386&lt;Settings!$B$3,A1386+1,"")</f>
        <v>1386</v>
      </c>
      <c r="B1387" t="str">
        <f ca="1">IF(A1386&lt;Settings!$B$3,VLOOKUP($A1387,'List Calculations'!B$2:H$2705,5,FALSE),"")</f>
        <v>Slovenia</v>
      </c>
      <c r="C1387" t="str">
        <f ca="1">IF(A1386&lt;Settings!$B$3,VLOOKUP($A1387,'List Calculations'!B$2:H$2705,6,FALSE),"")</f>
        <v>Turkey</v>
      </c>
      <c r="D1387" s="3">
        <f ca="1">IF(A1386&lt;Settings!$B$3,VLOOKUP($A1387,'List Calculations'!B$2:H$2705,7,FALSE),"")</f>
        <v>-2.38330149820258</v>
      </c>
    </row>
    <row r="1388" spans="1:4" x14ac:dyDescent="0.25">
      <c r="A1388">
        <f ca="1">IF(A1387&lt;Settings!$B$3,A1387+1,"")</f>
        <v>1387</v>
      </c>
      <c r="B1388" t="str">
        <f ca="1">IF(A1387&lt;Settings!$B$3,VLOOKUP($A1388,'List Calculations'!B$2:H$2705,5,FALSE),"")</f>
        <v>Denmark</v>
      </c>
      <c r="C1388" t="str">
        <f ca="1">IF(A1387&lt;Settings!$B$3,VLOOKUP($A1388,'List Calculations'!B$2:H$2705,6,FALSE),"")</f>
        <v>Azerbaijan</v>
      </c>
      <c r="D1388" s="3">
        <f ca="1">IF(A1387&lt;Settings!$B$3,VLOOKUP($A1388,'List Calculations'!B$2:H$2705,7,FALSE),"")</f>
        <v>-2.3841113433268002</v>
      </c>
    </row>
    <row r="1389" spans="1:4" x14ac:dyDescent="0.25">
      <c r="A1389">
        <f ca="1">IF(A1388&lt;Settings!$B$3,A1388+1,"")</f>
        <v>1388</v>
      </c>
      <c r="B1389" t="str">
        <f ca="1">IF(A1388&lt;Settings!$B$3,VLOOKUP($A1389,'List Calculations'!B$2:H$2705,5,FALSE),"")</f>
        <v>Albania</v>
      </c>
      <c r="C1389" t="str">
        <f ca="1">IF(A1388&lt;Settings!$B$3,VLOOKUP($A1389,'List Calculations'!B$2:H$2705,6,FALSE),"")</f>
        <v>Latvia</v>
      </c>
      <c r="D1389" s="3">
        <f ca="1">IF(A1388&lt;Settings!$B$3,VLOOKUP($A1389,'List Calculations'!B$2:H$2705,7,FALSE),"")</f>
        <v>-2.3876812627914901</v>
      </c>
    </row>
    <row r="1390" spans="1:4" x14ac:dyDescent="0.25">
      <c r="A1390">
        <f ca="1">IF(A1389&lt;Settings!$B$3,A1389+1,"")</f>
        <v>1389</v>
      </c>
      <c r="B1390" t="str">
        <f ca="1">IF(A1389&lt;Settings!$B$3,VLOOKUP($A1390,'List Calculations'!B$2:H$2705,5,FALSE),"")</f>
        <v>Serbia</v>
      </c>
      <c r="C1390" t="str">
        <f ca="1">IF(A1389&lt;Settings!$B$3,VLOOKUP($A1390,'List Calculations'!B$2:H$2705,6,FALSE),"")</f>
        <v>Estonia</v>
      </c>
      <c r="D1390" s="3">
        <f ca="1">IF(A1389&lt;Settings!$B$3,VLOOKUP($A1390,'List Calculations'!B$2:H$2705,7,FALSE),"")</f>
        <v>-2.40009751976616</v>
      </c>
    </row>
    <row r="1391" spans="1:4" x14ac:dyDescent="0.25">
      <c r="A1391">
        <f ca="1">IF(A1390&lt;Settings!$B$3,A1390+1,"")</f>
        <v>1390</v>
      </c>
      <c r="B1391" t="str">
        <f ca="1">IF(A1390&lt;Settings!$B$3,VLOOKUP($A1391,'List Calculations'!B$2:H$2705,5,FALSE),"")</f>
        <v>Bosnia &amp; Herzegovina</v>
      </c>
      <c r="C1391" t="str">
        <f ca="1">IF(A1390&lt;Settings!$B$3,VLOOKUP($A1391,'List Calculations'!B$2:H$2705,6,FALSE),"")</f>
        <v>Cyprus</v>
      </c>
      <c r="D1391" s="3">
        <f ca="1">IF(A1390&lt;Settings!$B$3,VLOOKUP($A1391,'List Calculations'!B$2:H$2705,7,FALSE),"")</f>
        <v>-2.4263770982513999</v>
      </c>
    </row>
    <row r="1392" spans="1:4" x14ac:dyDescent="0.25">
      <c r="A1392">
        <f ca="1">IF(A1391&lt;Settings!$B$3,A1391+1,"")</f>
        <v>1391</v>
      </c>
      <c r="B1392" t="str">
        <f ca="1">IF(A1391&lt;Settings!$B$3,VLOOKUP($A1392,'List Calculations'!B$2:H$2705,5,FALSE),"")</f>
        <v>Denmark</v>
      </c>
      <c r="C1392" t="str">
        <f ca="1">IF(A1391&lt;Settings!$B$3,VLOOKUP($A1392,'List Calculations'!B$2:H$2705,6,FALSE),"")</f>
        <v>Croatia</v>
      </c>
      <c r="D1392" s="3">
        <f ca="1">IF(A1391&lt;Settings!$B$3,VLOOKUP($A1392,'List Calculations'!B$2:H$2705,7,FALSE),"")</f>
        <v>-2.4463776325167399</v>
      </c>
    </row>
    <row r="1393" spans="1:4" x14ac:dyDescent="0.25">
      <c r="A1393">
        <f ca="1">IF(A1392&lt;Settings!$B$3,A1392+1,"")</f>
        <v>1392</v>
      </c>
      <c r="B1393" t="str">
        <f ca="1">IF(A1392&lt;Settings!$B$3,VLOOKUP($A1393,'List Calculations'!B$2:H$2705,5,FALSE),"")</f>
        <v>Norway</v>
      </c>
      <c r="C1393" t="str">
        <f ca="1">IF(A1392&lt;Settings!$B$3,VLOOKUP($A1393,'List Calculations'!B$2:H$2705,6,FALSE),"")</f>
        <v>Ukraine</v>
      </c>
      <c r="D1393" s="3">
        <f ca="1">IF(A1392&lt;Settings!$B$3,VLOOKUP($A1393,'List Calculations'!B$2:H$2705,7,FALSE),"")</f>
        <v>-2.4465558646896901</v>
      </c>
    </row>
    <row r="1394" spans="1:4" x14ac:dyDescent="0.25">
      <c r="A1394">
        <f ca="1">IF(A1393&lt;Settings!$B$3,A1393+1,"")</f>
        <v>1393</v>
      </c>
      <c r="B1394" t="str">
        <f ca="1">IF(A1393&lt;Settings!$B$3,VLOOKUP($A1394,'List Calculations'!B$2:H$2705,5,FALSE),"")</f>
        <v>Lithuania</v>
      </c>
      <c r="C1394" t="str">
        <f ca="1">IF(A1393&lt;Settings!$B$3,VLOOKUP($A1394,'List Calculations'!B$2:H$2705,6,FALSE),"")</f>
        <v>Turkey</v>
      </c>
      <c r="D1394" s="3">
        <f ca="1">IF(A1393&lt;Settings!$B$3,VLOOKUP($A1394,'List Calculations'!B$2:H$2705,7,FALSE),"")</f>
        <v>-2.4542056449658101</v>
      </c>
    </row>
    <row r="1395" spans="1:4" x14ac:dyDescent="0.25">
      <c r="A1395">
        <f ca="1">IF(A1394&lt;Settings!$B$3,A1394+1,"")</f>
        <v>1394</v>
      </c>
      <c r="B1395" t="str">
        <f ca="1">IF(A1394&lt;Settings!$B$3,VLOOKUP($A1395,'List Calculations'!B$2:H$2705,5,FALSE),"")</f>
        <v>Cyprus</v>
      </c>
      <c r="C1395" t="str">
        <f ca="1">IF(A1394&lt;Settings!$B$3,VLOOKUP($A1395,'List Calculations'!B$2:H$2705,6,FALSE),"")</f>
        <v>Bosnia &amp; Herzegovina</v>
      </c>
      <c r="D1395" s="3">
        <f ca="1">IF(A1394&lt;Settings!$B$3,VLOOKUP($A1395,'List Calculations'!B$2:H$2705,7,FALSE),"")</f>
        <v>-2.4617464059219998</v>
      </c>
    </row>
    <row r="1396" spans="1:4" x14ac:dyDescent="0.25">
      <c r="A1396">
        <f ca="1">IF(A1395&lt;Settings!$B$3,A1395+1,"")</f>
        <v>1395</v>
      </c>
      <c r="B1396" t="str">
        <f ca="1">IF(A1395&lt;Settings!$B$3,VLOOKUP($A1396,'List Calculations'!B$2:H$2705,5,FALSE),"")</f>
        <v>Albania</v>
      </c>
      <c r="C1396" t="str">
        <f ca="1">IF(A1395&lt;Settings!$B$3,VLOOKUP($A1396,'List Calculations'!B$2:H$2705,6,FALSE),"")</f>
        <v>Russia</v>
      </c>
      <c r="D1396" s="3">
        <f ca="1">IF(A1395&lt;Settings!$B$3,VLOOKUP($A1396,'List Calculations'!B$2:H$2705,7,FALSE),"")</f>
        <v>-2.4758988179424199</v>
      </c>
    </row>
    <row r="1397" spans="1:4" x14ac:dyDescent="0.25">
      <c r="A1397">
        <f ca="1">IF(A1396&lt;Settings!$B$3,A1396+1,"")</f>
        <v>1396</v>
      </c>
      <c r="B1397" t="str">
        <f ca="1">IF(A1396&lt;Settings!$B$3,VLOOKUP($A1397,'List Calculations'!B$2:H$2705,5,FALSE),"")</f>
        <v>Lithuania</v>
      </c>
      <c r="C1397" t="str">
        <f ca="1">IF(A1396&lt;Settings!$B$3,VLOOKUP($A1397,'List Calculations'!B$2:H$2705,6,FALSE),"")</f>
        <v>Albania</v>
      </c>
      <c r="D1397" s="3">
        <f ca="1">IF(A1396&lt;Settings!$B$3,VLOOKUP($A1397,'List Calculations'!B$2:H$2705,7,FALSE),"")</f>
        <v>-2.4797638649301499</v>
      </c>
    </row>
    <row r="1398" spans="1:4" x14ac:dyDescent="0.25">
      <c r="A1398">
        <f ca="1">IF(A1397&lt;Settings!$B$3,A1397+1,"")</f>
        <v>1397</v>
      </c>
      <c r="B1398" t="str">
        <f ca="1">IF(A1397&lt;Settings!$B$3,VLOOKUP($A1398,'List Calculations'!B$2:H$2705,5,FALSE),"")</f>
        <v>Switzerland</v>
      </c>
      <c r="C1398" t="str">
        <f ca="1">IF(A1397&lt;Settings!$B$3,VLOOKUP($A1398,'List Calculations'!B$2:H$2705,6,FALSE),"")</f>
        <v>Bulgaria</v>
      </c>
      <c r="D1398" s="3">
        <f ca="1">IF(A1397&lt;Settings!$B$3,VLOOKUP($A1398,'List Calculations'!B$2:H$2705,7,FALSE),"")</f>
        <v>-2.4970393371548698</v>
      </c>
    </row>
    <row r="1399" spans="1:4" x14ac:dyDescent="0.25">
      <c r="A1399">
        <f ca="1">IF(A1398&lt;Settings!$B$3,A1398+1,"")</f>
        <v>1398</v>
      </c>
      <c r="B1399" t="str">
        <f ca="1">IF(A1398&lt;Settings!$B$3,VLOOKUP($A1399,'List Calculations'!B$2:H$2705,5,FALSE),"")</f>
        <v>Germany</v>
      </c>
      <c r="C1399" t="str">
        <f ca="1">IF(A1398&lt;Settings!$B$3,VLOOKUP($A1399,'List Calculations'!B$2:H$2705,6,FALSE),"")</f>
        <v>Ukraine</v>
      </c>
      <c r="D1399" s="3">
        <f ca="1">IF(A1398&lt;Settings!$B$3,VLOOKUP($A1399,'List Calculations'!B$2:H$2705,7,FALSE),"")</f>
        <v>-2.5105767665070999</v>
      </c>
    </row>
    <row r="1400" spans="1:4" x14ac:dyDescent="0.25">
      <c r="A1400">
        <f ca="1">IF(A1399&lt;Settings!$B$3,A1399+1,"")</f>
        <v>1399</v>
      </c>
      <c r="B1400" t="str">
        <f ca="1">IF(A1399&lt;Settings!$B$3,VLOOKUP($A1400,'List Calculations'!B$2:H$2705,5,FALSE),"")</f>
        <v>Lithuania</v>
      </c>
      <c r="C1400" t="str">
        <f ca="1">IF(A1399&lt;Settings!$B$3,VLOOKUP($A1400,'List Calculations'!B$2:H$2705,6,FALSE),"")</f>
        <v>Bosnia &amp; Herzegovina</v>
      </c>
      <c r="D1400" s="3">
        <f ca="1">IF(A1399&lt;Settings!$B$3,VLOOKUP($A1400,'List Calculations'!B$2:H$2705,7,FALSE),"")</f>
        <v>-2.5395455129074702</v>
      </c>
    </row>
    <row r="1401" spans="1:4" x14ac:dyDescent="0.25">
      <c r="A1401">
        <f ca="1">IF(A1400&lt;Settings!$B$3,A1400+1,"")</f>
        <v>1400</v>
      </c>
      <c r="B1401" t="str">
        <f ca="1">IF(A1400&lt;Settings!$B$3,VLOOKUP($A1401,'List Calculations'!B$2:H$2705,5,FALSE),"")</f>
        <v>Estonia</v>
      </c>
      <c r="C1401" t="str">
        <f ca="1">IF(A1400&lt;Settings!$B$3,VLOOKUP($A1401,'List Calculations'!B$2:H$2705,6,FALSE),"")</f>
        <v>Greece</v>
      </c>
      <c r="D1401" s="3">
        <f ca="1">IF(A1400&lt;Settings!$B$3,VLOOKUP($A1401,'List Calculations'!B$2:H$2705,7,FALSE),"")</f>
        <v>-2.5620800665090102</v>
      </c>
    </row>
    <row r="1402" spans="1:4" x14ac:dyDescent="0.25">
      <c r="A1402">
        <f ca="1">IF(A1401&lt;Settings!$B$3,A1401+1,"")</f>
        <v>1401</v>
      </c>
      <c r="B1402" t="str">
        <f ca="1">IF(A1401&lt;Settings!$B$3,VLOOKUP($A1402,'List Calculations'!B$2:H$2705,5,FALSE),"")</f>
        <v>Estonia</v>
      </c>
      <c r="C1402" t="str">
        <f ca="1">IF(A1401&lt;Settings!$B$3,VLOOKUP($A1402,'List Calculations'!B$2:H$2705,6,FALSE),"")</f>
        <v>Turkey</v>
      </c>
      <c r="D1402" s="3">
        <f ca="1">IF(A1401&lt;Settings!$B$3,VLOOKUP($A1402,'List Calculations'!B$2:H$2705,7,FALSE),"")</f>
        <v>-2.5625147987784702</v>
      </c>
    </row>
    <row r="1403" spans="1:4" x14ac:dyDescent="0.25">
      <c r="A1403">
        <f ca="1">IF(A1402&lt;Settings!$B$3,A1402+1,"")</f>
        <v>1402</v>
      </c>
      <c r="B1403" t="str">
        <f ca="1">IF(A1402&lt;Settings!$B$3,VLOOKUP($A1403,'List Calculations'!B$2:H$2705,5,FALSE),"")</f>
        <v>Sweden</v>
      </c>
      <c r="C1403" t="str">
        <f ca="1">IF(A1402&lt;Settings!$B$3,VLOOKUP($A1403,'List Calculations'!B$2:H$2705,6,FALSE),"")</f>
        <v>Ukraine</v>
      </c>
      <c r="D1403" s="3">
        <f ca="1">IF(A1402&lt;Settings!$B$3,VLOOKUP($A1403,'List Calculations'!B$2:H$2705,7,FALSE),"")</f>
        <v>-2.57663122961582</v>
      </c>
    </row>
    <row r="1404" spans="1:4" x14ac:dyDescent="0.25">
      <c r="A1404">
        <f ca="1">IF(A1403&lt;Settings!$B$3,A1403+1,"")</f>
        <v>1403</v>
      </c>
      <c r="B1404" t="str">
        <f ca="1">IF(A1403&lt;Settings!$B$3,VLOOKUP($A1404,'List Calculations'!B$2:H$2705,5,FALSE),"")</f>
        <v>Bulgaria</v>
      </c>
      <c r="C1404" t="str">
        <f ca="1">IF(A1403&lt;Settings!$B$3,VLOOKUP($A1404,'List Calculations'!B$2:H$2705,6,FALSE),"")</f>
        <v>Sweden</v>
      </c>
      <c r="D1404" s="3">
        <f ca="1">IF(A1403&lt;Settings!$B$3,VLOOKUP($A1404,'List Calculations'!B$2:H$2705,7,FALSE),"")</f>
        <v>-2.5857816870372998</v>
      </c>
    </row>
    <row r="1405" spans="1:4" x14ac:dyDescent="0.25">
      <c r="A1405">
        <f ca="1">IF(A1404&lt;Settings!$B$3,A1404+1,"")</f>
        <v>1404</v>
      </c>
      <c r="B1405" t="str">
        <f ca="1">IF(A1404&lt;Settings!$B$3,VLOOKUP($A1405,'List Calculations'!B$2:H$2705,5,FALSE),"")</f>
        <v>Austria</v>
      </c>
      <c r="C1405" t="str">
        <f ca="1">IF(A1404&lt;Settings!$B$3,VLOOKUP($A1405,'List Calculations'!B$2:H$2705,6,FALSE),"")</f>
        <v>Ukraine</v>
      </c>
      <c r="D1405" s="3">
        <f ca="1">IF(A1404&lt;Settings!$B$3,VLOOKUP($A1405,'List Calculations'!B$2:H$2705,7,FALSE),"")</f>
        <v>-2.6070705538933998</v>
      </c>
    </row>
    <row r="1406" spans="1:4" x14ac:dyDescent="0.25">
      <c r="A1406">
        <f ca="1">IF(A1405&lt;Settings!$B$3,A1405+1,"")</f>
        <v>1405</v>
      </c>
      <c r="B1406" t="str">
        <f ca="1">IF(A1405&lt;Settings!$B$3,VLOOKUP($A1406,'List Calculations'!B$2:H$2705,5,FALSE),"")</f>
        <v>Poland</v>
      </c>
      <c r="C1406" t="str">
        <f ca="1">IF(A1405&lt;Settings!$B$3,VLOOKUP($A1406,'List Calculations'!B$2:H$2705,6,FALSE),"")</f>
        <v>Turkey</v>
      </c>
      <c r="D1406" s="3">
        <f ca="1">IF(A1405&lt;Settings!$B$3,VLOOKUP($A1406,'List Calculations'!B$2:H$2705,7,FALSE),"")</f>
        <v>-2.6097788044008601</v>
      </c>
    </row>
    <row r="1407" spans="1:4" x14ac:dyDescent="0.25">
      <c r="A1407">
        <f ca="1">IF(A1406&lt;Settings!$B$3,A1406+1,"")</f>
        <v>1406</v>
      </c>
      <c r="B1407" t="str">
        <f ca="1">IF(A1406&lt;Settings!$B$3,VLOOKUP($A1407,'List Calculations'!B$2:H$2705,5,FALSE),"")</f>
        <v>Norway</v>
      </c>
      <c r="C1407" t="str">
        <f ca="1">IF(A1406&lt;Settings!$B$3,VLOOKUP($A1407,'List Calculations'!B$2:H$2705,6,FALSE),"")</f>
        <v>Azerbaijan</v>
      </c>
      <c r="D1407" s="3">
        <f ca="1">IF(A1406&lt;Settings!$B$3,VLOOKUP($A1407,'List Calculations'!B$2:H$2705,7,FALSE),"")</f>
        <v>-2.6233714262053498</v>
      </c>
    </row>
    <row r="1408" spans="1:4" x14ac:dyDescent="0.25">
      <c r="A1408">
        <f ca="1">IF(A1407&lt;Settings!$B$3,A1407+1,"")</f>
        <v>1407</v>
      </c>
      <c r="B1408" t="str">
        <f ca="1">IF(A1407&lt;Settings!$B$3,VLOOKUP($A1408,'List Calculations'!B$2:H$2705,5,FALSE),"")</f>
        <v>Slovenia</v>
      </c>
      <c r="C1408" t="str">
        <f ca="1">IF(A1407&lt;Settings!$B$3,VLOOKUP($A1408,'List Calculations'!B$2:H$2705,6,FALSE),"")</f>
        <v>Armenia</v>
      </c>
      <c r="D1408" s="3">
        <f ca="1">IF(A1407&lt;Settings!$B$3,VLOOKUP($A1408,'List Calculations'!B$2:H$2705,7,FALSE),"")</f>
        <v>-2.6255943077148101</v>
      </c>
    </row>
    <row r="1409" spans="1:4" x14ac:dyDescent="0.25">
      <c r="A1409">
        <f ca="1">IF(A1408&lt;Settings!$B$3,A1408+1,"")</f>
        <v>1408</v>
      </c>
      <c r="B1409" t="str">
        <f ca="1">IF(A1408&lt;Settings!$B$3,VLOOKUP($A1409,'List Calculations'!B$2:H$2705,5,FALSE),"")</f>
        <v>Ukraine</v>
      </c>
      <c r="C1409" t="str">
        <f ca="1">IF(A1408&lt;Settings!$B$3,VLOOKUP($A1409,'List Calculations'!B$2:H$2705,6,FALSE),"")</f>
        <v>Bulgaria</v>
      </c>
      <c r="D1409" s="3">
        <f ca="1">IF(A1408&lt;Settings!$B$3,VLOOKUP($A1409,'List Calculations'!B$2:H$2705,7,FALSE),"")</f>
        <v>-2.6290359954673099</v>
      </c>
    </row>
    <row r="1410" spans="1:4" x14ac:dyDescent="0.25">
      <c r="A1410">
        <f ca="1">IF(A1409&lt;Settings!$B$3,A1409+1,"")</f>
        <v>1409</v>
      </c>
      <c r="B1410" t="str">
        <f ca="1">IF(A1409&lt;Settings!$B$3,VLOOKUP($A1410,'List Calculations'!B$2:H$2705,5,FALSE),"")</f>
        <v>Montenegro</v>
      </c>
      <c r="C1410" t="str">
        <f ca="1">IF(A1409&lt;Settings!$B$3,VLOOKUP($A1410,'List Calculations'!B$2:H$2705,6,FALSE),"")</f>
        <v>Sweden</v>
      </c>
      <c r="D1410" s="3">
        <f ca="1">IF(A1409&lt;Settings!$B$3,VLOOKUP($A1410,'List Calculations'!B$2:H$2705,7,FALSE),"")</f>
        <v>-2.70291862334915</v>
      </c>
    </row>
    <row r="1411" spans="1:4" x14ac:dyDescent="0.25">
      <c r="A1411">
        <f ca="1">IF(A1410&lt;Settings!$B$3,A1410+1,"")</f>
        <v>1410</v>
      </c>
      <c r="B1411" t="str">
        <f ca="1">IF(A1410&lt;Settings!$B$3,VLOOKUP($A1411,'List Calculations'!B$2:H$2705,5,FALSE),"")</f>
        <v>Spain</v>
      </c>
      <c r="C1411" t="str">
        <f ca="1">IF(A1410&lt;Settings!$B$3,VLOOKUP($A1411,'List Calculations'!B$2:H$2705,6,FALSE),"")</f>
        <v>Azerbaijan</v>
      </c>
      <c r="D1411" s="3">
        <f ca="1">IF(A1410&lt;Settings!$B$3,VLOOKUP($A1411,'List Calculations'!B$2:H$2705,7,FALSE),"")</f>
        <v>-2.7096233611898701</v>
      </c>
    </row>
    <row r="1412" spans="1:4" x14ac:dyDescent="0.25">
      <c r="A1412">
        <f ca="1">IF(A1411&lt;Settings!$B$3,A1411+1,"")</f>
        <v>1411</v>
      </c>
      <c r="B1412" t="str">
        <f ca="1">IF(A1411&lt;Settings!$B$3,VLOOKUP($A1412,'List Calculations'!B$2:H$2705,5,FALSE),"")</f>
        <v>Belarus</v>
      </c>
      <c r="C1412" t="str">
        <f ca="1">IF(A1411&lt;Settings!$B$3,VLOOKUP($A1412,'List Calculations'!B$2:H$2705,6,FALSE),"")</f>
        <v>Turkey</v>
      </c>
      <c r="D1412" s="3">
        <f ca="1">IF(A1411&lt;Settings!$B$3,VLOOKUP($A1412,'List Calculations'!B$2:H$2705,7,FALSE),"")</f>
        <v>-2.7530400464931901</v>
      </c>
    </row>
    <row r="1413" spans="1:4" x14ac:dyDescent="0.25">
      <c r="A1413">
        <f ca="1">IF(A1412&lt;Settings!$B$3,A1412+1,"")</f>
        <v>1412</v>
      </c>
      <c r="B1413" t="str">
        <f ca="1">IF(A1412&lt;Settings!$B$3,VLOOKUP($A1413,'List Calculations'!B$2:H$2705,5,FALSE),"")</f>
        <v>Latvia</v>
      </c>
      <c r="C1413" t="str">
        <f ca="1">IF(A1412&lt;Settings!$B$3,VLOOKUP($A1413,'List Calculations'!B$2:H$2705,6,FALSE),"")</f>
        <v>Bosnia &amp; Herzegovina</v>
      </c>
      <c r="D1413" s="3">
        <f ca="1">IF(A1412&lt;Settings!$B$3,VLOOKUP($A1413,'List Calculations'!B$2:H$2705,7,FALSE),"")</f>
        <v>-2.76334374735276</v>
      </c>
    </row>
    <row r="1414" spans="1:4" x14ac:dyDescent="0.25">
      <c r="A1414">
        <f ca="1">IF(A1413&lt;Settings!$B$3,A1413+1,"")</f>
        <v>1413</v>
      </c>
      <c r="B1414" t="str">
        <f ca="1">IF(A1413&lt;Settings!$B$3,VLOOKUP($A1414,'List Calculations'!B$2:H$2705,5,FALSE),"")</f>
        <v>Israel</v>
      </c>
      <c r="C1414" t="str">
        <f ca="1">IF(A1413&lt;Settings!$B$3,VLOOKUP($A1414,'List Calculations'!B$2:H$2705,6,FALSE),"")</f>
        <v>Bosnia &amp; Herzegovina</v>
      </c>
      <c r="D1414" s="3">
        <f ca="1">IF(A1413&lt;Settings!$B$3,VLOOKUP($A1414,'List Calculations'!B$2:H$2705,7,FALSE),"")</f>
        <v>-2.7945106728386202</v>
      </c>
    </row>
    <row r="1415" spans="1:4" x14ac:dyDescent="0.25">
      <c r="A1415">
        <f ca="1">IF(A1414&lt;Settings!$B$3,A1414+1,"")</f>
        <v>1414</v>
      </c>
      <c r="B1415" t="str">
        <f ca="1">IF(A1414&lt;Settings!$B$3,VLOOKUP($A1415,'List Calculations'!B$2:H$2705,5,FALSE),"")</f>
        <v>Portugal</v>
      </c>
      <c r="C1415" t="str">
        <f ca="1">IF(A1414&lt;Settings!$B$3,VLOOKUP($A1415,'List Calculations'!B$2:H$2705,6,FALSE),"")</f>
        <v>Armenia</v>
      </c>
      <c r="D1415" s="3">
        <f ca="1">IF(A1414&lt;Settings!$B$3,VLOOKUP($A1415,'List Calculations'!B$2:H$2705,7,FALSE),"")</f>
        <v>-2.7964901673609899</v>
      </c>
    </row>
    <row r="1416" spans="1:4" x14ac:dyDescent="0.25">
      <c r="A1416">
        <f ca="1">IF(A1415&lt;Settings!$B$3,A1415+1,"")</f>
        <v>1415</v>
      </c>
      <c r="B1416" t="str">
        <f ca="1">IF(A1415&lt;Settings!$B$3,VLOOKUP($A1416,'List Calculations'!B$2:H$2705,5,FALSE),"")</f>
        <v>Norway</v>
      </c>
      <c r="C1416" t="str">
        <f ca="1">IF(A1415&lt;Settings!$B$3,VLOOKUP($A1416,'List Calculations'!B$2:H$2705,6,FALSE),"")</f>
        <v>Georgia</v>
      </c>
      <c r="D1416" s="3">
        <f ca="1">IF(A1415&lt;Settings!$B$3,VLOOKUP($A1416,'List Calculations'!B$2:H$2705,7,FALSE),"")</f>
        <v>-2.8153210844918499</v>
      </c>
    </row>
    <row r="1417" spans="1:4" x14ac:dyDescent="0.25">
      <c r="A1417">
        <f ca="1">IF(A1416&lt;Settings!$B$3,A1416+1,"")</f>
        <v>1416</v>
      </c>
      <c r="B1417" t="str">
        <f ca="1">IF(A1416&lt;Settings!$B$3,VLOOKUP($A1417,'List Calculations'!B$2:H$2705,5,FALSE),"")</f>
        <v>Switzerland</v>
      </c>
      <c r="C1417" t="str">
        <f ca="1">IF(A1416&lt;Settings!$B$3,VLOOKUP($A1417,'List Calculations'!B$2:H$2705,6,FALSE),"")</f>
        <v>Azerbaijan</v>
      </c>
      <c r="D1417" s="3">
        <f ca="1">IF(A1416&lt;Settings!$B$3,VLOOKUP($A1417,'List Calculations'!B$2:H$2705,7,FALSE),"")</f>
        <v>-2.8287510177040698</v>
      </c>
    </row>
    <row r="1418" spans="1:4" x14ac:dyDescent="0.25">
      <c r="A1418">
        <f ca="1">IF(A1417&lt;Settings!$B$3,A1417+1,"")</f>
        <v>1417</v>
      </c>
      <c r="B1418" t="str">
        <f ca="1">IF(A1417&lt;Settings!$B$3,VLOOKUP($A1418,'List Calculations'!B$2:H$2705,5,FALSE),"")</f>
        <v>Lithuania</v>
      </c>
      <c r="C1418" t="str">
        <f ca="1">IF(A1417&lt;Settings!$B$3,VLOOKUP($A1418,'List Calculations'!B$2:H$2705,6,FALSE),"")</f>
        <v>Armenia</v>
      </c>
      <c r="D1418" s="3">
        <f ca="1">IF(A1417&lt;Settings!$B$3,VLOOKUP($A1418,'List Calculations'!B$2:H$2705,7,FALSE),"")</f>
        <v>-2.85284363647343</v>
      </c>
    </row>
    <row r="1419" spans="1:4" x14ac:dyDescent="0.25">
      <c r="A1419">
        <f ca="1">IF(A1418&lt;Settings!$B$3,A1418+1,"")</f>
        <v>1418</v>
      </c>
      <c r="B1419" t="str">
        <f ca="1">IF(A1418&lt;Settings!$B$3,VLOOKUP($A1419,'List Calculations'!B$2:H$2705,5,FALSE),"")</f>
        <v>Estonia</v>
      </c>
      <c r="C1419" t="str">
        <f ca="1">IF(A1418&lt;Settings!$B$3,VLOOKUP($A1419,'List Calculations'!B$2:H$2705,6,FALSE),"")</f>
        <v>Bosnia &amp; Herzegovina</v>
      </c>
      <c r="D1419" s="3">
        <f ca="1">IF(A1418&lt;Settings!$B$3,VLOOKUP($A1419,'List Calculations'!B$2:H$2705,7,FALSE),"")</f>
        <v>-2.87008285804355</v>
      </c>
    </row>
    <row r="1420" spans="1:4" x14ac:dyDescent="0.25">
      <c r="A1420">
        <f ca="1">IF(A1419&lt;Settings!$B$3,A1419+1,"")</f>
        <v>1419</v>
      </c>
      <c r="B1420" t="str">
        <f ca="1">IF(A1419&lt;Settings!$B$3,VLOOKUP($A1420,'List Calculations'!B$2:H$2705,5,FALSE),"")</f>
        <v>Germany</v>
      </c>
      <c r="C1420" t="str">
        <f ca="1">IF(A1419&lt;Settings!$B$3,VLOOKUP($A1420,'List Calculations'!B$2:H$2705,6,FALSE),"")</f>
        <v>Azerbaijan</v>
      </c>
      <c r="D1420" s="3">
        <f ca="1">IF(A1419&lt;Settings!$B$3,VLOOKUP($A1420,'List Calculations'!B$2:H$2705,7,FALSE),"")</f>
        <v>-2.8781506971253399</v>
      </c>
    </row>
    <row r="1421" spans="1:4" x14ac:dyDescent="0.25">
      <c r="A1421">
        <f ca="1">IF(A1420&lt;Settings!$B$3,A1420+1,"")</f>
        <v>1420</v>
      </c>
      <c r="B1421" t="str">
        <f ca="1">IF(A1420&lt;Settings!$B$3,VLOOKUP($A1421,'List Calculations'!B$2:H$2705,5,FALSE),"")</f>
        <v>Netherlands</v>
      </c>
      <c r="C1421" t="str">
        <f ca="1">IF(A1420&lt;Settings!$B$3,VLOOKUP($A1421,'List Calculations'!B$2:H$2705,6,FALSE),"")</f>
        <v>Russia</v>
      </c>
      <c r="D1421" s="3">
        <f ca="1">IF(A1420&lt;Settings!$B$3,VLOOKUP($A1421,'List Calculations'!B$2:H$2705,7,FALSE),"")</f>
        <v>-2.8985288676739001</v>
      </c>
    </row>
    <row r="1422" spans="1:4" x14ac:dyDescent="0.25">
      <c r="A1422">
        <f ca="1">IF(A1421&lt;Settings!$B$3,A1421+1,"")</f>
        <v>1421</v>
      </c>
      <c r="B1422" t="str">
        <f ca="1">IF(A1421&lt;Settings!$B$3,VLOOKUP($A1422,'List Calculations'!B$2:H$2705,5,FALSE),"")</f>
        <v>San Marino</v>
      </c>
      <c r="C1422" t="str">
        <f ca="1">IF(A1421&lt;Settings!$B$3,VLOOKUP($A1422,'List Calculations'!B$2:H$2705,6,FALSE),"")</f>
        <v>Russia</v>
      </c>
      <c r="D1422" s="3">
        <f ca="1">IF(A1421&lt;Settings!$B$3,VLOOKUP($A1422,'List Calculations'!B$2:H$2705,7,FALSE),"")</f>
        <v>-2.9606636865903502</v>
      </c>
    </row>
    <row r="1423" spans="1:4" x14ac:dyDescent="0.25">
      <c r="A1423">
        <f ca="1">IF(A1422&lt;Settings!$B$3,A1422+1,"")</f>
        <v>1422</v>
      </c>
      <c r="B1423" t="str">
        <f ca="1">IF(A1422&lt;Settings!$B$3,VLOOKUP($A1423,'List Calculations'!B$2:H$2705,5,FALSE),"")</f>
        <v>Moldova</v>
      </c>
      <c r="C1423" t="str">
        <f ca="1">IF(A1422&lt;Settings!$B$3,VLOOKUP($A1423,'List Calculations'!B$2:H$2705,6,FALSE),"")</f>
        <v>Netherlands</v>
      </c>
      <c r="D1423" s="3">
        <f ca="1">IF(A1422&lt;Settings!$B$3,VLOOKUP($A1423,'List Calculations'!B$2:H$2705,7,FALSE),"")</f>
        <v>-2.9787187227254601</v>
      </c>
    </row>
    <row r="1424" spans="1:4" x14ac:dyDescent="0.25">
      <c r="A1424">
        <f ca="1">IF(A1423&lt;Settings!$B$3,A1423+1,"")</f>
        <v>1423</v>
      </c>
      <c r="B1424" t="str">
        <f ca="1">IF(A1423&lt;Settings!$B$3,VLOOKUP($A1424,'List Calculations'!B$2:H$2705,5,FALSE),"")</f>
        <v>Iceland</v>
      </c>
      <c r="C1424" t="str">
        <f ca="1">IF(A1423&lt;Settings!$B$3,VLOOKUP($A1424,'List Calculations'!B$2:H$2705,6,FALSE),"")</f>
        <v>Armenia</v>
      </c>
      <c r="D1424" s="3">
        <f ca="1">IF(A1423&lt;Settings!$B$3,VLOOKUP($A1424,'List Calculations'!B$2:H$2705,7,FALSE),"")</f>
        <v>-2.98853704420296</v>
      </c>
    </row>
    <row r="1425" spans="1:4" x14ac:dyDescent="0.25">
      <c r="A1425">
        <f ca="1">IF(A1424&lt;Settings!$B$3,A1424+1,"")</f>
        <v>1424</v>
      </c>
      <c r="B1425" t="str">
        <f ca="1">IF(A1424&lt;Settings!$B$3,VLOOKUP($A1425,'List Calculations'!B$2:H$2705,5,FALSE),"")</f>
        <v>Latvia</v>
      </c>
      <c r="C1425" t="str">
        <f ca="1">IF(A1424&lt;Settings!$B$3,VLOOKUP($A1425,'List Calculations'!B$2:H$2705,6,FALSE),"")</f>
        <v>Greece</v>
      </c>
      <c r="D1425" s="3">
        <f ca="1">IF(A1424&lt;Settings!$B$3,VLOOKUP($A1425,'List Calculations'!B$2:H$2705,7,FALSE),"")</f>
        <v>-2.9976202046150502</v>
      </c>
    </row>
    <row r="1426" spans="1:4" x14ac:dyDescent="0.25">
      <c r="A1426">
        <f ca="1">IF(A1425&lt;Settings!$B$3,A1425+1,"")</f>
        <v>1425</v>
      </c>
      <c r="B1426" t="str">
        <f ca="1">IF(A1425&lt;Settings!$B$3,VLOOKUP($A1426,'List Calculations'!B$2:H$2705,5,FALSE),"")</f>
        <v>Finland</v>
      </c>
      <c r="C1426" t="str">
        <f ca="1">IF(A1425&lt;Settings!$B$3,VLOOKUP($A1426,'List Calculations'!B$2:H$2705,6,FALSE),"")</f>
        <v>Armenia</v>
      </c>
      <c r="D1426" s="3">
        <f ca="1">IF(A1425&lt;Settings!$B$3,VLOOKUP($A1426,'List Calculations'!B$2:H$2705,7,FALSE),"")</f>
        <v>-3.0047521726764201</v>
      </c>
    </row>
    <row r="1427" spans="1:4" x14ac:dyDescent="0.25">
      <c r="A1427">
        <f ca="1">IF(A1426&lt;Settings!$B$3,A1426+1,"")</f>
        <v>1426</v>
      </c>
      <c r="B1427" t="str">
        <f ca="1">IF(A1426&lt;Settings!$B$3,VLOOKUP($A1427,'List Calculations'!B$2:H$2705,5,FALSE),"")</f>
        <v>Denmark</v>
      </c>
      <c r="C1427" t="str">
        <f ca="1">IF(A1426&lt;Settings!$B$3,VLOOKUP($A1427,'List Calculations'!B$2:H$2705,6,FALSE),"")</f>
        <v>Georgia</v>
      </c>
      <c r="D1427" s="3">
        <f ca="1">IF(A1426&lt;Settings!$B$3,VLOOKUP($A1427,'List Calculations'!B$2:H$2705,7,FALSE),"")</f>
        <v>-3.01025669761228</v>
      </c>
    </row>
    <row r="1428" spans="1:4" x14ac:dyDescent="0.25">
      <c r="A1428">
        <f ca="1">IF(A1427&lt;Settings!$B$3,A1427+1,"")</f>
        <v>1427</v>
      </c>
      <c r="B1428" t="str">
        <f ca="1">IF(A1427&lt;Settings!$B$3,VLOOKUP($A1428,'List Calculations'!B$2:H$2705,5,FALSE),"")</f>
        <v>Switzerland</v>
      </c>
      <c r="C1428" t="str">
        <f ca="1">IF(A1427&lt;Settings!$B$3,VLOOKUP($A1428,'List Calculations'!B$2:H$2705,6,FALSE),"")</f>
        <v>Georgia</v>
      </c>
      <c r="D1428" s="3">
        <f ca="1">IF(A1427&lt;Settings!$B$3,VLOOKUP($A1428,'List Calculations'!B$2:H$2705,7,FALSE),"")</f>
        <v>-3.0280061585214701</v>
      </c>
    </row>
    <row r="1429" spans="1:4" x14ac:dyDescent="0.25">
      <c r="A1429">
        <f ca="1">IF(A1428&lt;Settings!$B$3,A1428+1,"")</f>
        <v>1428</v>
      </c>
      <c r="B1429" t="str">
        <f ca="1">IF(A1428&lt;Settings!$B$3,VLOOKUP($A1429,'List Calculations'!B$2:H$2705,5,FALSE),"")</f>
        <v>Albania</v>
      </c>
      <c r="C1429" t="str">
        <f ca="1">IF(A1428&lt;Settings!$B$3,VLOOKUP($A1429,'List Calculations'!B$2:H$2705,6,FALSE),"")</f>
        <v>Georgia</v>
      </c>
      <c r="D1429" s="3">
        <f ca="1">IF(A1428&lt;Settings!$B$3,VLOOKUP($A1429,'List Calculations'!B$2:H$2705,7,FALSE),"")</f>
        <v>-3.0436494333752702</v>
      </c>
    </row>
    <row r="1430" spans="1:4" x14ac:dyDescent="0.25">
      <c r="A1430">
        <f ca="1">IF(A1429&lt;Settings!$B$3,A1429+1,"")</f>
        <v>1429</v>
      </c>
      <c r="B1430" t="str">
        <f ca="1">IF(A1429&lt;Settings!$B$3,VLOOKUP($A1430,'List Calculations'!B$2:H$2705,5,FALSE),"")</f>
        <v>Lithuania</v>
      </c>
      <c r="C1430" t="str">
        <f ca="1">IF(A1429&lt;Settings!$B$3,VLOOKUP($A1430,'List Calculations'!B$2:H$2705,6,FALSE),"")</f>
        <v>Serbia</v>
      </c>
      <c r="D1430" s="3">
        <f ca="1">IF(A1429&lt;Settings!$B$3,VLOOKUP($A1430,'List Calculations'!B$2:H$2705,7,FALSE),"")</f>
        <v>-3.1056653406743999</v>
      </c>
    </row>
    <row r="1431" spans="1:4" x14ac:dyDescent="0.25">
      <c r="A1431">
        <f ca="1">IF(A1430&lt;Settings!$B$3,A1430+1,"")</f>
        <v>1430</v>
      </c>
      <c r="B1431" t="str">
        <f ca="1">IF(A1430&lt;Settings!$B$3,VLOOKUP($A1431,'List Calculations'!B$2:H$2705,5,FALSE),"")</f>
        <v>Norway</v>
      </c>
      <c r="C1431" t="str">
        <f ca="1">IF(A1430&lt;Settings!$B$3,VLOOKUP($A1431,'List Calculations'!B$2:H$2705,6,FALSE),"")</f>
        <v>Armenia</v>
      </c>
      <c r="D1431" s="3">
        <f ca="1">IF(A1430&lt;Settings!$B$3,VLOOKUP($A1431,'List Calculations'!B$2:H$2705,7,FALSE),"")</f>
        <v>-3.1820383738844198</v>
      </c>
    </row>
    <row r="1432" spans="1:4" x14ac:dyDescent="0.25">
      <c r="A1432">
        <f ca="1">IF(A1431&lt;Settings!$B$3,A1431+1,"")</f>
        <v>1431</v>
      </c>
      <c r="B1432" t="str">
        <f ca="1">IF(A1431&lt;Settings!$B$3,VLOOKUP($A1432,'List Calculations'!B$2:H$2705,5,FALSE),"")</f>
        <v>France</v>
      </c>
      <c r="C1432" t="str">
        <f ca="1">IF(A1431&lt;Settings!$B$3,VLOOKUP($A1432,'List Calculations'!B$2:H$2705,6,FALSE),"")</f>
        <v>Ukraine</v>
      </c>
      <c r="D1432" s="3">
        <f ca="1">IF(A1431&lt;Settings!$B$3,VLOOKUP($A1432,'List Calculations'!B$2:H$2705,7,FALSE),"")</f>
        <v>-3.1977066583404801</v>
      </c>
    </row>
    <row r="1433" spans="1:4" x14ac:dyDescent="0.25">
      <c r="A1433">
        <f ca="1">IF(A1432&lt;Settings!$B$3,A1432+1,"")</f>
        <v>1432</v>
      </c>
      <c r="B1433" t="str">
        <f ca="1">IF(A1432&lt;Settings!$B$3,VLOOKUP($A1433,'List Calculations'!B$2:H$2705,5,FALSE),"")</f>
        <v>Finland</v>
      </c>
      <c r="C1433" t="str">
        <f ca="1">IF(A1432&lt;Settings!$B$3,VLOOKUP($A1433,'List Calculations'!B$2:H$2705,6,FALSE),"")</f>
        <v>Azerbaijan</v>
      </c>
      <c r="D1433" s="3">
        <f ca="1">IF(A1432&lt;Settings!$B$3,VLOOKUP($A1433,'List Calculations'!B$2:H$2705,7,FALSE),"")</f>
        <v>-3.2521696805072899</v>
      </c>
    </row>
    <row r="1434" spans="1:4" x14ac:dyDescent="0.25">
      <c r="A1434">
        <f ca="1">IF(A1433&lt;Settings!$B$3,A1433+1,"")</f>
        <v>1433</v>
      </c>
      <c r="B1434" t="str">
        <f ca="1">IF(A1433&lt;Settings!$B$3,VLOOKUP($A1434,'List Calculations'!B$2:H$2705,5,FALSE),"")</f>
        <v>Armenia</v>
      </c>
      <c r="C1434" t="str">
        <f ca="1">IF(A1433&lt;Settings!$B$3,VLOOKUP($A1434,'List Calculations'!B$2:H$2705,6,FALSE),"")</f>
        <v>Hungary</v>
      </c>
      <c r="D1434" s="3">
        <f ca="1">IF(A1433&lt;Settings!$B$3,VLOOKUP($A1434,'List Calculations'!B$2:H$2705,7,FALSE),"")</f>
        <v>-3.26205385998106</v>
      </c>
    </row>
    <row r="1435" spans="1:4" x14ac:dyDescent="0.25">
      <c r="A1435">
        <f ca="1">IF(A1434&lt;Settings!$B$3,A1434+1,"")</f>
        <v>1434</v>
      </c>
      <c r="B1435" t="str">
        <f ca="1">IF(A1434&lt;Settings!$B$3,VLOOKUP($A1435,'List Calculations'!B$2:H$2705,5,FALSE),"")</f>
        <v>Denmark</v>
      </c>
      <c r="C1435" t="str">
        <f ca="1">IF(A1434&lt;Settings!$B$3,VLOOKUP($A1435,'List Calculations'!B$2:H$2705,6,FALSE),"")</f>
        <v>Armenia</v>
      </c>
      <c r="D1435" s="3">
        <f ca="1">IF(A1434&lt;Settings!$B$3,VLOOKUP($A1435,'List Calculations'!B$2:H$2705,7,FALSE),"")</f>
        <v>-3.28487800501353</v>
      </c>
    </row>
    <row r="1436" spans="1:4" x14ac:dyDescent="0.25">
      <c r="A1436">
        <f ca="1">IF(A1435&lt;Settings!$B$3,A1435+1,"")</f>
        <v>1435</v>
      </c>
      <c r="B1436" t="str">
        <f ca="1">IF(A1435&lt;Settings!$B$3,VLOOKUP($A1436,'List Calculations'!B$2:H$2705,5,FALSE),"")</f>
        <v>Albania</v>
      </c>
      <c r="C1436" t="str">
        <f ca="1">IF(A1435&lt;Settings!$B$3,VLOOKUP($A1436,'List Calculations'!B$2:H$2705,6,FALSE),"")</f>
        <v>Ukraine</v>
      </c>
      <c r="D1436" s="3">
        <f ca="1">IF(A1435&lt;Settings!$B$3,VLOOKUP($A1436,'List Calculations'!B$2:H$2705,7,FALSE),"")</f>
        <v>-3.3182626478772002</v>
      </c>
    </row>
    <row r="1437" spans="1:4" x14ac:dyDescent="0.25">
      <c r="A1437">
        <f ca="1">IF(A1436&lt;Settings!$B$3,A1436+1,"")</f>
        <v>1436</v>
      </c>
      <c r="B1437" t="str">
        <f ca="1">IF(A1436&lt;Settings!$B$3,VLOOKUP($A1437,'List Calculations'!B$2:H$2705,5,FALSE),"")</f>
        <v>Switzerland</v>
      </c>
      <c r="C1437" t="str">
        <f ca="1">IF(A1436&lt;Settings!$B$3,VLOOKUP($A1437,'List Calculations'!B$2:H$2705,6,FALSE),"")</f>
        <v>Armenia</v>
      </c>
      <c r="D1437" s="3">
        <f ca="1">IF(A1436&lt;Settings!$B$3,VLOOKUP($A1437,'List Calculations'!B$2:H$2705,7,FALSE),"")</f>
        <v>-3.39104144941227</v>
      </c>
    </row>
    <row r="1438" spans="1:4" x14ac:dyDescent="0.25">
      <c r="A1438">
        <f ca="1">IF(A1437&lt;Settings!$B$3,A1437+1,"")</f>
        <v>1437</v>
      </c>
      <c r="B1438" t="str">
        <f ca="1">IF(A1437&lt;Settings!$B$3,VLOOKUP($A1438,'List Calculations'!B$2:H$2705,5,FALSE),"")</f>
        <v>Latvia</v>
      </c>
      <c r="C1438" t="str">
        <f ca="1">IF(A1437&lt;Settings!$B$3,VLOOKUP($A1438,'List Calculations'!B$2:H$2705,6,FALSE),"")</f>
        <v>Turkey</v>
      </c>
      <c r="D1438" s="3">
        <f ca="1">IF(A1437&lt;Settings!$B$3,VLOOKUP($A1438,'List Calculations'!B$2:H$2705,7,FALSE),"")</f>
        <v>-3.4071074897081401</v>
      </c>
    </row>
    <row r="1439" spans="1:4" x14ac:dyDescent="0.25">
      <c r="A1439">
        <f ca="1">IF(A1438&lt;Settings!$B$3,A1438+1,"")</f>
        <v>1438</v>
      </c>
      <c r="B1439" t="str">
        <f ca="1">IF(A1438&lt;Settings!$B$3,VLOOKUP($A1439,'List Calculations'!B$2:H$2705,5,FALSE),"")</f>
        <v>Switzerland</v>
      </c>
      <c r="C1439" t="str">
        <f ca="1">IF(A1438&lt;Settings!$B$3,VLOOKUP($A1439,'List Calculations'!B$2:H$2705,6,FALSE),"")</f>
        <v>Russia</v>
      </c>
      <c r="D1439" s="3">
        <f ca="1">IF(A1438&lt;Settings!$B$3,VLOOKUP($A1439,'List Calculations'!B$2:H$2705,7,FALSE),"")</f>
        <v>-3.4418310255324598</v>
      </c>
    </row>
    <row r="1440" spans="1:4" x14ac:dyDescent="0.25">
      <c r="A1440">
        <f ca="1">IF(A1439&lt;Settings!$B$3,A1439+1,"")</f>
        <v>1439</v>
      </c>
      <c r="B1440" t="str">
        <f ca="1">IF(A1439&lt;Settings!$B$3,VLOOKUP($A1440,'List Calculations'!B$2:H$2705,5,FALSE),"")</f>
        <v>Estonia</v>
      </c>
      <c r="C1440" t="str">
        <f ca="1">IF(A1439&lt;Settings!$B$3,VLOOKUP($A1440,'List Calculations'!B$2:H$2705,6,FALSE),"")</f>
        <v>Armenia</v>
      </c>
      <c r="D1440" s="3">
        <f ca="1">IF(A1439&lt;Settings!$B$3,VLOOKUP($A1440,'List Calculations'!B$2:H$2705,7,FALSE),"")</f>
        <v>-3.4881197612078001</v>
      </c>
    </row>
    <row r="1441" spans="1:4" x14ac:dyDescent="0.25">
      <c r="A1441">
        <f ca="1">IF(A1440&lt;Settings!$B$3,A1440+1,"")</f>
        <v>1440</v>
      </c>
      <c r="B1441" t="str">
        <f ca="1">IF(A1440&lt;Settings!$B$3,VLOOKUP($A1441,'List Calculations'!B$2:H$2705,5,FALSE),"")</f>
        <v>Ireland</v>
      </c>
      <c r="C1441" t="str">
        <f ca="1">IF(A1440&lt;Settings!$B$3,VLOOKUP($A1441,'List Calculations'!B$2:H$2705,6,FALSE),"")</f>
        <v>Armenia</v>
      </c>
      <c r="D1441" s="3">
        <f ca="1">IF(A1440&lt;Settings!$B$3,VLOOKUP($A1441,'List Calculations'!B$2:H$2705,7,FALSE),"")</f>
        <v>-3.7398800220005199</v>
      </c>
    </row>
    <row r="1442" spans="1:4" x14ac:dyDescent="0.25">
      <c r="A1442">
        <f ca="1">IF(A1441&lt;Settings!$B$3,A1441+1,"")</f>
        <v>1441</v>
      </c>
      <c r="B1442" t="str">
        <f ca="1">IF(A1441&lt;Settings!$B$3,VLOOKUP($A1442,'List Calculations'!B$2:H$2705,5,FALSE),"")</f>
        <v>Azerbaijan</v>
      </c>
      <c r="C1442" t="str">
        <f ca="1">IF(A1441&lt;Settings!$B$3,VLOOKUP($A1442,'List Calculations'!B$2:H$2705,6,FALSE),"")</f>
        <v>Sweden</v>
      </c>
      <c r="D1442" s="3">
        <f ca="1">IF(A1441&lt;Settings!$B$3,VLOOKUP($A1442,'List Calculations'!B$2:H$2705,7,FALSE),"")</f>
        <v>-3.7941818031874299</v>
      </c>
    </row>
    <row r="1443" spans="1:4" x14ac:dyDescent="0.25">
      <c r="A1443">
        <f ca="1">IF(A1442&lt;Settings!$B$3,A1442+1,"")</f>
        <v>1442</v>
      </c>
      <c r="B1443" t="str">
        <f ca="1">IF(A1442&lt;Settings!$B$3,VLOOKUP($A1443,'List Calculations'!B$2:H$2705,5,FALSE),"")</f>
        <v>Switzerland</v>
      </c>
      <c r="C1443" t="str">
        <f ca="1">IF(A1442&lt;Settings!$B$3,VLOOKUP($A1443,'List Calculations'!B$2:H$2705,6,FALSE),"")</f>
        <v>Ukraine</v>
      </c>
      <c r="D1443" s="3">
        <f ca="1">IF(A1442&lt;Settings!$B$3,VLOOKUP($A1443,'List Calculations'!B$2:H$2705,7,FALSE),"")</f>
        <v>-4.0511046842032998</v>
      </c>
    </row>
    <row r="1444" spans="1:4" x14ac:dyDescent="0.25">
      <c r="A1444">
        <f ca="1">IF(A1443&lt;Settings!$B$3,A1443+1,"")</f>
        <v>1443</v>
      </c>
      <c r="B1444" t="str">
        <f ca="1">IF(A1443&lt;Settings!$B$3,VLOOKUP($A1444,'List Calculations'!B$2:H$2705,5,FALSE),"")</f>
        <v>Estonia</v>
      </c>
      <c r="C1444" t="str">
        <f ca="1">IF(A1443&lt;Settings!$B$3,VLOOKUP($A1444,'List Calculations'!B$2:H$2705,6,FALSE),"")</f>
        <v>Serbia</v>
      </c>
      <c r="D1444" s="3">
        <f ca="1">IF(A1443&lt;Settings!$B$3,VLOOKUP($A1444,'List Calculations'!B$2:H$2705,7,FALSE),"")</f>
        <v>-4.2651016686648697</v>
      </c>
    </row>
    <row r="1445" spans="1:4" x14ac:dyDescent="0.25">
      <c r="A1445">
        <f ca="1">IF(A1444&lt;Settings!$B$3,A1444+1,"")</f>
        <v>1444</v>
      </c>
      <c r="B1445" t="str">
        <f ca="1">IF(A1444&lt;Settings!$B$3,VLOOKUP($A1445,'List Calculations'!B$2:H$2705,5,FALSE),"")</f>
        <v>Armenia</v>
      </c>
      <c r="C1445" t="str">
        <f ca="1">IF(A1444&lt;Settings!$B$3,VLOOKUP($A1445,'List Calculations'!B$2:H$2705,6,FALSE),"")</f>
        <v>Azerbaijan</v>
      </c>
      <c r="D1445" s="3">
        <f ca="1">IF(A1444&lt;Settings!$B$3,VLOOKUP($A1445,'List Calculations'!B$2:H$2705,7,FALSE),"")</f>
        <v>-4.6730820562977096</v>
      </c>
    </row>
    <row r="1446" spans="1:4" x14ac:dyDescent="0.25">
      <c r="A1446">
        <f ca="1">IF(A1445&lt;Settings!$B$3,A1445+1,"")</f>
        <v>1445</v>
      </c>
      <c r="B1446" t="str">
        <f ca="1">IF(A1445&lt;Settings!$B$3,VLOOKUP($A1446,'List Calculations'!B$2:H$2705,5,FALSE),"")</f>
        <v>Azerbaijan</v>
      </c>
      <c r="C1446" t="str">
        <f ca="1">IF(A1445&lt;Settings!$B$3,VLOOKUP($A1446,'List Calculations'!B$2:H$2705,6,FALSE),"")</f>
        <v>Armenia</v>
      </c>
      <c r="D1446" s="3">
        <f ca="1">IF(A1445&lt;Settings!$B$3,VLOOKUP($A1446,'List Calculations'!B$2:H$2705,7,FALSE),"")</f>
        <v>-4.9371304916887597</v>
      </c>
    </row>
    <row r="1447" spans="1:4" x14ac:dyDescent="0.25">
      <c r="A1447" t="str">
        <f ca="1">IF(A1446&lt;Settings!$B$3,A1446+1,"")</f>
        <v/>
      </c>
      <c r="B1447" t="str">
        <f ca="1">IF(A1446&lt;Settings!$B$3,VLOOKUP($A1447,'List Calculations'!B$2:H$2705,5,FALSE),"")</f>
        <v/>
      </c>
      <c r="C1447" t="str">
        <f ca="1">IF(A1446&lt;Settings!$B$3,VLOOKUP($A1447,'List Calculations'!B$2:H$2705,6,FALSE),"")</f>
        <v/>
      </c>
      <c r="D1447" s="3" t="str">
        <f ca="1">IF(A1446&lt;Settings!$B$3,VLOOKUP($A1447,'List Calculations'!B$2:H$2705,7,FALSE),"")</f>
        <v/>
      </c>
    </row>
    <row r="1448" spans="1:4" x14ac:dyDescent="0.25">
      <c r="A1448" t="str">
        <f ca="1">IF(A1447&lt;Settings!$B$3,A1447+1,"")</f>
        <v/>
      </c>
      <c r="B1448" t="str">
        <f ca="1">IF(A1447&lt;Settings!$B$3,VLOOKUP($A1448,'List Calculations'!B$2:H$2705,5,FALSE),"")</f>
        <v/>
      </c>
      <c r="C1448" t="str">
        <f ca="1">IF(A1447&lt;Settings!$B$3,VLOOKUP($A1448,'List Calculations'!B$2:H$2705,6,FALSE),"")</f>
        <v/>
      </c>
      <c r="D1448" s="3" t="str">
        <f ca="1">IF(A1447&lt;Settings!$B$3,VLOOKUP($A1448,'List Calculations'!B$2:H$2705,7,FALSE),"")</f>
        <v/>
      </c>
    </row>
    <row r="1449" spans="1:4" x14ac:dyDescent="0.25">
      <c r="A1449" t="str">
        <f ca="1">IF(A1448&lt;Settings!$B$3,A1448+1,"")</f>
        <v/>
      </c>
      <c r="B1449" t="str">
        <f ca="1">IF(A1448&lt;Settings!$B$3,VLOOKUP($A1449,'List Calculations'!B$2:H$2705,5,FALSE),"")</f>
        <v/>
      </c>
      <c r="C1449" t="str">
        <f ca="1">IF(A1448&lt;Settings!$B$3,VLOOKUP($A1449,'List Calculations'!B$2:H$2705,6,FALSE),"")</f>
        <v/>
      </c>
      <c r="D1449" s="3" t="str">
        <f ca="1">IF(A1448&lt;Settings!$B$3,VLOOKUP($A1449,'List Calculations'!B$2:H$2705,7,FALSE),"")</f>
        <v/>
      </c>
    </row>
    <row r="1450" spans="1:4" x14ac:dyDescent="0.25">
      <c r="A1450" t="str">
        <f ca="1">IF(A1449&lt;Settings!$B$3,A1449+1,"")</f>
        <v/>
      </c>
      <c r="B1450" t="str">
        <f ca="1">IF(A1449&lt;Settings!$B$3,VLOOKUP($A1450,'List Calculations'!B$2:H$2705,5,FALSE),"")</f>
        <v/>
      </c>
      <c r="C1450" t="str">
        <f ca="1">IF(A1449&lt;Settings!$B$3,VLOOKUP($A1450,'List Calculations'!B$2:H$2705,6,FALSE),"")</f>
        <v/>
      </c>
      <c r="D1450" s="3" t="str">
        <f ca="1">IF(A1449&lt;Settings!$B$3,VLOOKUP($A1450,'List Calculations'!B$2:H$2705,7,FALSE),"")</f>
        <v/>
      </c>
    </row>
    <row r="1451" spans="1:4" x14ac:dyDescent="0.25">
      <c r="A1451" t="str">
        <f ca="1">IF(A1450&lt;Settings!$B$3,A1450+1,"")</f>
        <v/>
      </c>
      <c r="B1451" t="str">
        <f ca="1">IF(A1450&lt;Settings!$B$3,VLOOKUP($A1451,'List Calculations'!B$2:H$2705,5,FALSE),"")</f>
        <v/>
      </c>
      <c r="C1451" t="str">
        <f ca="1">IF(A1450&lt;Settings!$B$3,VLOOKUP($A1451,'List Calculations'!B$2:H$2705,6,FALSE),"")</f>
        <v/>
      </c>
      <c r="D1451" s="3" t="str">
        <f ca="1">IF(A1450&lt;Settings!$B$3,VLOOKUP($A1451,'List Calculations'!B$2:H$2705,7,FALSE),"")</f>
        <v/>
      </c>
    </row>
    <row r="1452" spans="1:4" x14ac:dyDescent="0.25">
      <c r="A1452" t="str">
        <f ca="1">IF(A1451&lt;Settings!$B$3,A1451+1,"")</f>
        <v/>
      </c>
      <c r="B1452" t="str">
        <f ca="1">IF(A1451&lt;Settings!$B$3,VLOOKUP($A1452,'List Calculations'!B$2:H$2705,5,FALSE),"")</f>
        <v/>
      </c>
      <c r="C1452" t="str">
        <f ca="1">IF(A1451&lt;Settings!$B$3,VLOOKUP($A1452,'List Calculations'!B$2:H$2705,6,FALSE),"")</f>
        <v/>
      </c>
      <c r="D1452" s="3" t="str">
        <f ca="1">IF(A1451&lt;Settings!$B$3,VLOOKUP($A1452,'List Calculations'!B$2:H$2705,7,FALSE),"")</f>
        <v/>
      </c>
    </row>
    <row r="1453" spans="1:4" x14ac:dyDescent="0.25">
      <c r="A1453" t="str">
        <f ca="1">IF(A1452&lt;Settings!$B$3,A1452+1,"")</f>
        <v/>
      </c>
      <c r="B1453" t="str">
        <f ca="1">IF(A1452&lt;Settings!$B$3,VLOOKUP($A1453,'List Calculations'!B$2:H$2705,5,FALSE),"")</f>
        <v/>
      </c>
      <c r="C1453" t="str">
        <f ca="1">IF(A1452&lt;Settings!$B$3,VLOOKUP($A1453,'List Calculations'!B$2:H$2705,6,FALSE),"")</f>
        <v/>
      </c>
      <c r="D1453" s="3" t="str">
        <f ca="1">IF(A1452&lt;Settings!$B$3,VLOOKUP($A1453,'List Calculations'!B$2:H$2705,7,FALSE),"")</f>
        <v/>
      </c>
    </row>
    <row r="1454" spans="1:4" x14ac:dyDescent="0.25">
      <c r="A1454" t="str">
        <f ca="1">IF(A1453&lt;Settings!$B$3,A1453+1,"")</f>
        <v/>
      </c>
      <c r="B1454" t="str">
        <f ca="1">IF(A1453&lt;Settings!$B$3,VLOOKUP($A1454,'List Calculations'!B$2:H$2705,5,FALSE),"")</f>
        <v/>
      </c>
      <c r="C1454" t="str">
        <f ca="1">IF(A1453&lt;Settings!$B$3,VLOOKUP($A1454,'List Calculations'!B$2:H$2705,6,FALSE),"")</f>
        <v/>
      </c>
      <c r="D1454" s="3" t="str">
        <f ca="1">IF(A1453&lt;Settings!$B$3,VLOOKUP($A1454,'List Calculations'!B$2:H$2705,7,FALSE),"")</f>
        <v/>
      </c>
    </row>
    <row r="1455" spans="1:4" x14ac:dyDescent="0.25">
      <c r="A1455" t="str">
        <f ca="1">IF(A1454&lt;Settings!$B$3,A1454+1,"")</f>
        <v/>
      </c>
      <c r="B1455" t="str">
        <f ca="1">IF(A1454&lt;Settings!$B$3,VLOOKUP($A1455,'List Calculations'!B$2:H$2705,5,FALSE),"")</f>
        <v/>
      </c>
      <c r="C1455" t="str">
        <f ca="1">IF(A1454&lt;Settings!$B$3,VLOOKUP($A1455,'List Calculations'!B$2:H$2705,6,FALSE),"")</f>
        <v/>
      </c>
      <c r="D1455" s="3" t="str">
        <f ca="1">IF(A1454&lt;Settings!$B$3,VLOOKUP($A1455,'List Calculations'!B$2:H$2705,7,FALSE),"")</f>
        <v/>
      </c>
    </row>
    <row r="1456" spans="1:4" x14ac:dyDescent="0.25">
      <c r="A1456" t="str">
        <f ca="1">IF(A1455&lt;Settings!$B$3,A1455+1,"")</f>
        <v/>
      </c>
      <c r="B1456" t="str">
        <f ca="1">IF(A1455&lt;Settings!$B$3,VLOOKUP($A1456,'List Calculations'!B$2:H$2705,5,FALSE),"")</f>
        <v/>
      </c>
      <c r="C1456" t="str">
        <f ca="1">IF(A1455&lt;Settings!$B$3,VLOOKUP($A1456,'List Calculations'!B$2:H$2705,6,FALSE),"")</f>
        <v/>
      </c>
      <c r="D1456" s="3" t="str">
        <f ca="1">IF(A1455&lt;Settings!$B$3,VLOOKUP($A1456,'List Calculations'!B$2:H$2705,7,FALSE),"")</f>
        <v/>
      </c>
    </row>
    <row r="1457" spans="1:4" x14ac:dyDescent="0.25">
      <c r="A1457" t="str">
        <f ca="1">IF(A1456&lt;Settings!$B$3,A1456+1,"")</f>
        <v/>
      </c>
      <c r="B1457" t="str">
        <f ca="1">IF(A1456&lt;Settings!$B$3,VLOOKUP($A1457,'List Calculations'!B$2:H$2705,5,FALSE),"")</f>
        <v/>
      </c>
      <c r="C1457" t="str">
        <f ca="1">IF(A1456&lt;Settings!$B$3,VLOOKUP($A1457,'List Calculations'!B$2:H$2705,6,FALSE),"")</f>
        <v/>
      </c>
      <c r="D1457" s="3" t="str">
        <f ca="1">IF(A1456&lt;Settings!$B$3,VLOOKUP($A1457,'List Calculations'!B$2:H$2705,7,FALSE),"")</f>
        <v/>
      </c>
    </row>
    <row r="1458" spans="1:4" x14ac:dyDescent="0.25">
      <c r="A1458" t="str">
        <f ca="1">IF(A1457&lt;Settings!$B$3,A1457+1,"")</f>
        <v/>
      </c>
      <c r="B1458" t="str">
        <f ca="1">IF(A1457&lt;Settings!$B$3,VLOOKUP($A1458,'List Calculations'!B$2:H$2705,5,FALSE),"")</f>
        <v/>
      </c>
      <c r="C1458" t="str">
        <f ca="1">IF(A1457&lt;Settings!$B$3,VLOOKUP($A1458,'List Calculations'!B$2:H$2705,6,FALSE),"")</f>
        <v/>
      </c>
      <c r="D1458" s="3" t="str">
        <f ca="1">IF(A1457&lt;Settings!$B$3,VLOOKUP($A1458,'List Calculations'!B$2:H$2705,7,FALSE),"")</f>
        <v/>
      </c>
    </row>
    <row r="1459" spans="1:4" x14ac:dyDescent="0.25">
      <c r="A1459" t="str">
        <f ca="1">IF(A1458&lt;Settings!$B$3,A1458+1,"")</f>
        <v/>
      </c>
      <c r="B1459" t="str">
        <f ca="1">IF(A1458&lt;Settings!$B$3,VLOOKUP($A1459,'List Calculations'!B$2:H$2705,5,FALSE),"")</f>
        <v/>
      </c>
      <c r="C1459" t="str">
        <f ca="1">IF(A1458&lt;Settings!$B$3,VLOOKUP($A1459,'List Calculations'!B$2:H$2705,6,FALSE),"")</f>
        <v/>
      </c>
      <c r="D1459" s="3" t="str">
        <f ca="1">IF(A1458&lt;Settings!$B$3,VLOOKUP($A1459,'List Calculations'!B$2:H$2705,7,FALSE),"")</f>
        <v/>
      </c>
    </row>
    <row r="1460" spans="1:4" x14ac:dyDescent="0.25">
      <c r="A1460" t="str">
        <f ca="1">IF(A1459&lt;Settings!$B$3,A1459+1,"")</f>
        <v/>
      </c>
      <c r="B1460" t="str">
        <f ca="1">IF(A1459&lt;Settings!$B$3,VLOOKUP($A1460,'List Calculations'!B$2:H$2705,5,FALSE),"")</f>
        <v/>
      </c>
      <c r="C1460" t="str">
        <f ca="1">IF(A1459&lt;Settings!$B$3,VLOOKUP($A1460,'List Calculations'!B$2:H$2705,6,FALSE),"")</f>
        <v/>
      </c>
      <c r="D1460" s="3" t="str">
        <f ca="1">IF(A1459&lt;Settings!$B$3,VLOOKUP($A1460,'List Calculations'!B$2:H$2705,7,FALSE),"")</f>
        <v/>
      </c>
    </row>
    <row r="1461" spans="1:4" x14ac:dyDescent="0.25">
      <c r="A1461" t="str">
        <f ca="1">IF(A1460&lt;Settings!$B$3,A1460+1,"")</f>
        <v/>
      </c>
      <c r="B1461" t="str">
        <f ca="1">IF(A1460&lt;Settings!$B$3,VLOOKUP($A1461,'List Calculations'!B$2:H$2705,5,FALSE),"")</f>
        <v/>
      </c>
      <c r="C1461" t="str">
        <f ca="1">IF(A1460&lt;Settings!$B$3,VLOOKUP($A1461,'List Calculations'!B$2:H$2705,6,FALSE),"")</f>
        <v/>
      </c>
      <c r="D1461" s="3" t="str">
        <f ca="1">IF(A1460&lt;Settings!$B$3,VLOOKUP($A1461,'List Calculations'!B$2:H$2705,7,FALSE),"")</f>
        <v/>
      </c>
    </row>
    <row r="1462" spans="1:4" x14ac:dyDescent="0.25">
      <c r="A1462" t="str">
        <f ca="1">IF(A1461&lt;Settings!$B$3,A1461+1,"")</f>
        <v/>
      </c>
      <c r="B1462" t="str">
        <f ca="1">IF(A1461&lt;Settings!$B$3,VLOOKUP($A1462,'List Calculations'!B$2:H$2705,5,FALSE),"")</f>
        <v/>
      </c>
      <c r="C1462" t="str">
        <f ca="1">IF(A1461&lt;Settings!$B$3,VLOOKUP($A1462,'List Calculations'!B$2:H$2705,6,FALSE),"")</f>
        <v/>
      </c>
      <c r="D1462" s="3" t="str">
        <f ca="1">IF(A1461&lt;Settings!$B$3,VLOOKUP($A1462,'List Calculations'!B$2:H$2705,7,FALSE),"")</f>
        <v/>
      </c>
    </row>
    <row r="1463" spans="1:4" x14ac:dyDescent="0.25">
      <c r="A1463" t="str">
        <f ca="1">IF(A1462&lt;Settings!$B$3,A1462+1,"")</f>
        <v/>
      </c>
      <c r="B1463" t="str">
        <f ca="1">IF(A1462&lt;Settings!$B$3,VLOOKUP($A1463,'List Calculations'!B$2:H$2705,5,FALSE),"")</f>
        <v/>
      </c>
      <c r="C1463" t="str">
        <f ca="1">IF(A1462&lt;Settings!$B$3,VLOOKUP($A1463,'List Calculations'!B$2:H$2705,6,FALSE),"")</f>
        <v/>
      </c>
      <c r="D1463" s="3" t="str">
        <f ca="1">IF(A1462&lt;Settings!$B$3,VLOOKUP($A1463,'List Calculations'!B$2:H$2705,7,FALSE),"")</f>
        <v/>
      </c>
    </row>
    <row r="1464" spans="1:4" x14ac:dyDescent="0.25">
      <c r="A1464" t="str">
        <f ca="1">IF(A1463&lt;Settings!$B$3,A1463+1,"")</f>
        <v/>
      </c>
      <c r="B1464" t="str">
        <f ca="1">IF(A1463&lt;Settings!$B$3,VLOOKUP($A1464,'List Calculations'!B$2:H$2705,5,FALSE),"")</f>
        <v/>
      </c>
      <c r="C1464" t="str">
        <f ca="1">IF(A1463&lt;Settings!$B$3,VLOOKUP($A1464,'List Calculations'!B$2:H$2705,6,FALSE),"")</f>
        <v/>
      </c>
      <c r="D1464" s="3" t="str">
        <f ca="1">IF(A1463&lt;Settings!$B$3,VLOOKUP($A1464,'List Calculations'!B$2:H$2705,7,FALSE),"")</f>
        <v/>
      </c>
    </row>
    <row r="1465" spans="1:4" x14ac:dyDescent="0.25">
      <c r="A1465" t="str">
        <f ca="1">IF(A1464&lt;Settings!$B$3,A1464+1,"")</f>
        <v/>
      </c>
      <c r="B1465" t="str">
        <f ca="1">IF(A1464&lt;Settings!$B$3,VLOOKUP($A1465,'List Calculations'!B$2:H$2705,5,FALSE),"")</f>
        <v/>
      </c>
      <c r="C1465" t="str">
        <f ca="1">IF(A1464&lt;Settings!$B$3,VLOOKUP($A1465,'List Calculations'!B$2:H$2705,6,FALSE),"")</f>
        <v/>
      </c>
      <c r="D1465" s="3" t="str">
        <f ca="1">IF(A1464&lt;Settings!$B$3,VLOOKUP($A1465,'List Calculations'!B$2:H$2705,7,FALSE),"")</f>
        <v/>
      </c>
    </row>
    <row r="1466" spans="1:4" x14ac:dyDescent="0.25">
      <c r="A1466" t="str">
        <f ca="1">IF(A1465&lt;Settings!$B$3,A1465+1,"")</f>
        <v/>
      </c>
      <c r="B1466" t="str">
        <f ca="1">IF(A1465&lt;Settings!$B$3,VLOOKUP($A1466,'List Calculations'!B$2:H$2705,5,FALSE),"")</f>
        <v/>
      </c>
      <c r="C1466" t="str">
        <f ca="1">IF(A1465&lt;Settings!$B$3,VLOOKUP($A1466,'List Calculations'!B$2:H$2705,6,FALSE),"")</f>
        <v/>
      </c>
      <c r="D1466" s="3" t="str">
        <f ca="1">IF(A1465&lt;Settings!$B$3,VLOOKUP($A1466,'List Calculations'!B$2:H$2705,7,FALSE),"")</f>
        <v/>
      </c>
    </row>
    <row r="1467" spans="1:4" x14ac:dyDescent="0.25">
      <c r="A1467" t="str">
        <f ca="1">IF(A1466&lt;Settings!$B$3,A1466+1,"")</f>
        <v/>
      </c>
      <c r="B1467" t="str">
        <f ca="1">IF(A1466&lt;Settings!$B$3,VLOOKUP($A1467,'List Calculations'!B$2:H$2705,5,FALSE),"")</f>
        <v/>
      </c>
      <c r="C1467" t="str">
        <f ca="1">IF(A1466&lt;Settings!$B$3,VLOOKUP($A1467,'List Calculations'!B$2:H$2705,6,FALSE),"")</f>
        <v/>
      </c>
      <c r="D1467" s="3" t="str">
        <f ca="1">IF(A1466&lt;Settings!$B$3,VLOOKUP($A1467,'List Calculations'!B$2:H$2705,7,FALSE),"")</f>
        <v/>
      </c>
    </row>
    <row r="1468" spans="1:4" x14ac:dyDescent="0.25">
      <c r="A1468" t="str">
        <f ca="1">IF(A1467&lt;Settings!$B$3,A1467+1,"")</f>
        <v/>
      </c>
      <c r="B1468" t="str">
        <f ca="1">IF(A1467&lt;Settings!$B$3,VLOOKUP($A1468,'List Calculations'!B$2:H$2705,5,FALSE),"")</f>
        <v/>
      </c>
      <c r="C1468" t="str">
        <f ca="1">IF(A1467&lt;Settings!$B$3,VLOOKUP($A1468,'List Calculations'!B$2:H$2705,6,FALSE),"")</f>
        <v/>
      </c>
      <c r="D1468" s="3" t="str">
        <f ca="1">IF(A1467&lt;Settings!$B$3,VLOOKUP($A1468,'List Calculations'!B$2:H$2705,7,FALSE),"")</f>
        <v/>
      </c>
    </row>
    <row r="1469" spans="1:4" x14ac:dyDescent="0.25">
      <c r="A1469" t="str">
        <f ca="1">IF(A1468&lt;Settings!$B$3,A1468+1,"")</f>
        <v/>
      </c>
      <c r="B1469" t="str">
        <f ca="1">IF(A1468&lt;Settings!$B$3,VLOOKUP($A1469,'List Calculations'!B$2:H$2705,5,FALSE),"")</f>
        <v/>
      </c>
      <c r="C1469" t="str">
        <f ca="1">IF(A1468&lt;Settings!$B$3,VLOOKUP($A1469,'List Calculations'!B$2:H$2705,6,FALSE),"")</f>
        <v/>
      </c>
      <c r="D1469" s="3" t="str">
        <f ca="1">IF(A1468&lt;Settings!$B$3,VLOOKUP($A1469,'List Calculations'!B$2:H$2705,7,FALSE),"")</f>
        <v/>
      </c>
    </row>
    <row r="1470" spans="1:4" x14ac:dyDescent="0.25">
      <c r="A1470" t="str">
        <f ca="1">IF(A1469&lt;Settings!$B$3,A1469+1,"")</f>
        <v/>
      </c>
      <c r="B1470" t="str">
        <f ca="1">IF(A1469&lt;Settings!$B$3,VLOOKUP($A1470,'List Calculations'!B$2:H$2705,5,FALSE),"")</f>
        <v/>
      </c>
      <c r="C1470" t="str">
        <f ca="1">IF(A1469&lt;Settings!$B$3,VLOOKUP($A1470,'List Calculations'!B$2:H$2705,6,FALSE),"")</f>
        <v/>
      </c>
      <c r="D1470" s="3" t="str">
        <f ca="1">IF(A1469&lt;Settings!$B$3,VLOOKUP($A1470,'List Calculations'!B$2:H$2705,7,FALSE),"")</f>
        <v/>
      </c>
    </row>
    <row r="1471" spans="1:4" x14ac:dyDescent="0.25">
      <c r="A1471" t="str">
        <f ca="1">IF(A1470&lt;Settings!$B$3,A1470+1,"")</f>
        <v/>
      </c>
      <c r="B1471" t="str">
        <f ca="1">IF(A1470&lt;Settings!$B$3,VLOOKUP($A1471,'List Calculations'!B$2:H$2705,5,FALSE),"")</f>
        <v/>
      </c>
      <c r="C1471" t="str">
        <f ca="1">IF(A1470&lt;Settings!$B$3,VLOOKUP($A1471,'List Calculations'!B$2:H$2705,6,FALSE),"")</f>
        <v/>
      </c>
      <c r="D1471" s="3" t="str">
        <f ca="1">IF(A1470&lt;Settings!$B$3,VLOOKUP($A1471,'List Calculations'!B$2:H$2705,7,FALSE),"")</f>
        <v/>
      </c>
    </row>
    <row r="1472" spans="1:4" x14ac:dyDescent="0.25">
      <c r="A1472" t="str">
        <f ca="1">IF(A1471&lt;Settings!$B$3,A1471+1,"")</f>
        <v/>
      </c>
      <c r="B1472" t="str">
        <f ca="1">IF(A1471&lt;Settings!$B$3,VLOOKUP($A1472,'List Calculations'!B$2:H$2705,5,FALSE),"")</f>
        <v/>
      </c>
      <c r="C1472" t="str">
        <f ca="1">IF(A1471&lt;Settings!$B$3,VLOOKUP($A1472,'List Calculations'!B$2:H$2705,6,FALSE),"")</f>
        <v/>
      </c>
      <c r="D1472" s="3" t="str">
        <f ca="1">IF(A1471&lt;Settings!$B$3,VLOOKUP($A1472,'List Calculations'!B$2:H$2705,7,FALSE),"")</f>
        <v/>
      </c>
    </row>
    <row r="1473" spans="1:4" x14ac:dyDescent="0.25">
      <c r="A1473" t="str">
        <f ca="1">IF(A1472&lt;Settings!$B$3,A1472+1,"")</f>
        <v/>
      </c>
      <c r="B1473" t="str">
        <f ca="1">IF(A1472&lt;Settings!$B$3,VLOOKUP($A1473,'List Calculations'!B$2:H$2705,5,FALSE),"")</f>
        <v/>
      </c>
      <c r="C1473" t="str">
        <f ca="1">IF(A1472&lt;Settings!$B$3,VLOOKUP($A1473,'List Calculations'!B$2:H$2705,6,FALSE),"")</f>
        <v/>
      </c>
      <c r="D1473" s="3" t="str">
        <f ca="1">IF(A1472&lt;Settings!$B$3,VLOOKUP($A1473,'List Calculations'!B$2:H$2705,7,FALSE),"")</f>
        <v/>
      </c>
    </row>
    <row r="1474" spans="1:4" x14ac:dyDescent="0.25">
      <c r="A1474" t="str">
        <f ca="1">IF(A1473&lt;Settings!$B$3,A1473+1,"")</f>
        <v/>
      </c>
      <c r="B1474" t="str">
        <f ca="1">IF(A1473&lt;Settings!$B$3,VLOOKUP($A1474,'List Calculations'!B$2:H$2705,5,FALSE),"")</f>
        <v/>
      </c>
      <c r="C1474" t="str">
        <f ca="1">IF(A1473&lt;Settings!$B$3,VLOOKUP($A1474,'List Calculations'!B$2:H$2705,6,FALSE),"")</f>
        <v/>
      </c>
      <c r="D1474" s="3" t="str">
        <f ca="1">IF(A1473&lt;Settings!$B$3,VLOOKUP($A1474,'List Calculations'!B$2:H$2705,7,FALSE),"")</f>
        <v/>
      </c>
    </row>
    <row r="1475" spans="1:4" x14ac:dyDescent="0.25">
      <c r="A1475" t="str">
        <f ca="1">IF(A1474&lt;Settings!$B$3,A1474+1,"")</f>
        <v/>
      </c>
      <c r="B1475" t="str">
        <f ca="1">IF(A1474&lt;Settings!$B$3,VLOOKUP($A1475,'List Calculations'!B$2:H$2705,5,FALSE),"")</f>
        <v/>
      </c>
      <c r="C1475" t="str">
        <f ca="1">IF(A1474&lt;Settings!$B$3,VLOOKUP($A1475,'List Calculations'!B$2:H$2705,6,FALSE),"")</f>
        <v/>
      </c>
      <c r="D1475" s="3" t="str">
        <f ca="1">IF(A1474&lt;Settings!$B$3,VLOOKUP($A1475,'List Calculations'!B$2:H$2705,7,FALSE),"")</f>
        <v/>
      </c>
    </row>
    <row r="1476" spans="1:4" x14ac:dyDescent="0.25">
      <c r="A1476" t="str">
        <f ca="1">IF(A1475&lt;Settings!$B$3,A1475+1,"")</f>
        <v/>
      </c>
      <c r="B1476" t="str">
        <f ca="1">IF(A1475&lt;Settings!$B$3,VLOOKUP($A1476,'List Calculations'!B$2:H$2705,5,FALSE),"")</f>
        <v/>
      </c>
      <c r="C1476" t="str">
        <f ca="1">IF(A1475&lt;Settings!$B$3,VLOOKUP($A1476,'List Calculations'!B$2:H$2705,6,FALSE),"")</f>
        <v/>
      </c>
      <c r="D1476" s="3" t="str">
        <f ca="1">IF(A1475&lt;Settings!$B$3,VLOOKUP($A1476,'List Calculations'!B$2:H$2705,7,FALSE),"")</f>
        <v/>
      </c>
    </row>
    <row r="1477" spans="1:4" x14ac:dyDescent="0.25">
      <c r="A1477" t="str">
        <f ca="1">IF(A1476&lt;Settings!$B$3,A1476+1,"")</f>
        <v/>
      </c>
      <c r="B1477" t="str">
        <f ca="1">IF(A1476&lt;Settings!$B$3,VLOOKUP($A1477,'List Calculations'!B$2:H$2705,5,FALSE),"")</f>
        <v/>
      </c>
      <c r="C1477" t="str">
        <f ca="1">IF(A1476&lt;Settings!$B$3,VLOOKUP($A1477,'List Calculations'!B$2:H$2705,6,FALSE),"")</f>
        <v/>
      </c>
      <c r="D1477" s="3" t="str">
        <f ca="1">IF(A1476&lt;Settings!$B$3,VLOOKUP($A1477,'List Calculations'!B$2:H$2705,7,FALSE),"")</f>
        <v/>
      </c>
    </row>
    <row r="1478" spans="1:4" x14ac:dyDescent="0.25">
      <c r="A1478" t="str">
        <f ca="1">IF(A1477&lt;Settings!$B$3,A1477+1,"")</f>
        <v/>
      </c>
      <c r="B1478" t="str">
        <f ca="1">IF(A1477&lt;Settings!$B$3,VLOOKUP($A1478,'List Calculations'!B$2:H$2705,5,FALSE),"")</f>
        <v/>
      </c>
      <c r="C1478" t="str">
        <f ca="1">IF(A1477&lt;Settings!$B$3,VLOOKUP($A1478,'List Calculations'!B$2:H$2705,6,FALSE),"")</f>
        <v/>
      </c>
      <c r="D1478" s="3" t="str">
        <f ca="1">IF(A1477&lt;Settings!$B$3,VLOOKUP($A1478,'List Calculations'!B$2:H$2705,7,FALSE),"")</f>
        <v/>
      </c>
    </row>
    <row r="1479" spans="1:4" x14ac:dyDescent="0.25">
      <c r="A1479" t="str">
        <f ca="1">IF(A1478&lt;Settings!$B$3,A1478+1,"")</f>
        <v/>
      </c>
      <c r="B1479" t="str">
        <f ca="1">IF(A1478&lt;Settings!$B$3,VLOOKUP($A1479,'List Calculations'!B$2:H$2705,5,FALSE),"")</f>
        <v/>
      </c>
      <c r="C1479" t="str">
        <f ca="1">IF(A1478&lt;Settings!$B$3,VLOOKUP($A1479,'List Calculations'!B$2:H$2705,6,FALSE),"")</f>
        <v/>
      </c>
      <c r="D1479" s="3" t="str">
        <f ca="1">IF(A1478&lt;Settings!$B$3,VLOOKUP($A1479,'List Calculations'!B$2:H$2705,7,FALSE),"")</f>
        <v/>
      </c>
    </row>
    <row r="1480" spans="1:4" x14ac:dyDescent="0.25">
      <c r="A1480" t="str">
        <f ca="1">IF(A1479&lt;Settings!$B$3,A1479+1,"")</f>
        <v/>
      </c>
      <c r="B1480" t="str">
        <f ca="1">IF(A1479&lt;Settings!$B$3,VLOOKUP($A1480,'List Calculations'!B$2:H$2705,5,FALSE),"")</f>
        <v/>
      </c>
      <c r="C1480" t="str">
        <f ca="1">IF(A1479&lt;Settings!$B$3,VLOOKUP($A1480,'List Calculations'!B$2:H$2705,6,FALSE),"")</f>
        <v/>
      </c>
      <c r="D1480" s="3" t="str">
        <f ca="1">IF(A1479&lt;Settings!$B$3,VLOOKUP($A1480,'List Calculations'!B$2:H$2705,7,FALSE),"")</f>
        <v/>
      </c>
    </row>
    <row r="1481" spans="1:4" x14ac:dyDescent="0.25">
      <c r="A1481" t="str">
        <f ca="1">IF(A1480&lt;Settings!$B$3,A1480+1,"")</f>
        <v/>
      </c>
      <c r="B1481" t="str">
        <f ca="1">IF(A1480&lt;Settings!$B$3,VLOOKUP($A1481,'List Calculations'!B$2:H$2705,5,FALSE),"")</f>
        <v/>
      </c>
      <c r="C1481" t="str">
        <f ca="1">IF(A1480&lt;Settings!$B$3,VLOOKUP($A1481,'List Calculations'!B$2:H$2705,6,FALSE),"")</f>
        <v/>
      </c>
      <c r="D1481" s="3" t="str">
        <f ca="1">IF(A1480&lt;Settings!$B$3,VLOOKUP($A1481,'List Calculations'!B$2:H$2705,7,FALSE),"")</f>
        <v/>
      </c>
    </row>
    <row r="1482" spans="1:4" x14ac:dyDescent="0.25">
      <c r="A1482" t="str">
        <f ca="1">IF(A1481&lt;Settings!$B$3,A1481+1,"")</f>
        <v/>
      </c>
      <c r="B1482" t="str">
        <f ca="1">IF(A1481&lt;Settings!$B$3,VLOOKUP($A1482,'List Calculations'!B$2:H$2705,5,FALSE),"")</f>
        <v/>
      </c>
      <c r="C1482" t="str">
        <f ca="1">IF(A1481&lt;Settings!$B$3,VLOOKUP($A1482,'List Calculations'!B$2:H$2705,6,FALSE),"")</f>
        <v/>
      </c>
      <c r="D1482" s="3" t="str">
        <f ca="1">IF(A1481&lt;Settings!$B$3,VLOOKUP($A1482,'List Calculations'!B$2:H$2705,7,FALSE),"")</f>
        <v/>
      </c>
    </row>
    <row r="1483" spans="1:4" x14ac:dyDescent="0.25">
      <c r="A1483" t="str">
        <f ca="1">IF(A1482&lt;Settings!$B$3,A1482+1,"")</f>
        <v/>
      </c>
      <c r="B1483" t="str">
        <f ca="1">IF(A1482&lt;Settings!$B$3,VLOOKUP($A1483,'List Calculations'!B$2:H$2705,5,FALSE),"")</f>
        <v/>
      </c>
      <c r="C1483" t="str">
        <f ca="1">IF(A1482&lt;Settings!$B$3,VLOOKUP($A1483,'List Calculations'!B$2:H$2705,6,FALSE),"")</f>
        <v/>
      </c>
      <c r="D1483" s="3" t="str">
        <f ca="1">IF(A1482&lt;Settings!$B$3,VLOOKUP($A1483,'List Calculations'!B$2:H$2705,7,FALSE),"")</f>
        <v/>
      </c>
    </row>
    <row r="1484" spans="1:4" x14ac:dyDescent="0.25">
      <c r="A1484" t="str">
        <f ca="1">IF(A1483&lt;Settings!$B$3,A1483+1,"")</f>
        <v/>
      </c>
      <c r="B1484" t="str">
        <f ca="1">IF(A1483&lt;Settings!$B$3,VLOOKUP($A1484,'List Calculations'!B$2:H$2705,5,FALSE),"")</f>
        <v/>
      </c>
      <c r="C1484" t="str">
        <f ca="1">IF(A1483&lt;Settings!$B$3,VLOOKUP($A1484,'List Calculations'!B$2:H$2705,6,FALSE),"")</f>
        <v/>
      </c>
      <c r="D1484" s="3" t="str">
        <f ca="1">IF(A1483&lt;Settings!$B$3,VLOOKUP($A1484,'List Calculations'!B$2:H$2705,7,FALSE),"")</f>
        <v/>
      </c>
    </row>
    <row r="1485" spans="1:4" x14ac:dyDescent="0.25">
      <c r="A1485" t="str">
        <f ca="1">IF(A1484&lt;Settings!$B$3,A1484+1,"")</f>
        <v/>
      </c>
      <c r="B1485" t="str">
        <f ca="1">IF(A1484&lt;Settings!$B$3,VLOOKUP($A1485,'List Calculations'!B$2:H$2705,5,FALSE),"")</f>
        <v/>
      </c>
      <c r="C1485" t="str">
        <f ca="1">IF(A1484&lt;Settings!$B$3,VLOOKUP($A1485,'List Calculations'!B$2:H$2705,6,FALSE),"")</f>
        <v/>
      </c>
      <c r="D1485" s="3" t="str">
        <f ca="1">IF(A1484&lt;Settings!$B$3,VLOOKUP($A1485,'List Calculations'!B$2:H$2705,7,FALSE),"")</f>
        <v/>
      </c>
    </row>
    <row r="1486" spans="1:4" x14ac:dyDescent="0.25">
      <c r="A1486" t="str">
        <f ca="1">IF(A1485&lt;Settings!$B$3,A1485+1,"")</f>
        <v/>
      </c>
      <c r="B1486" t="str">
        <f ca="1">IF(A1485&lt;Settings!$B$3,VLOOKUP($A1486,'List Calculations'!B$2:H$2705,5,FALSE),"")</f>
        <v/>
      </c>
      <c r="C1486" t="str">
        <f ca="1">IF(A1485&lt;Settings!$B$3,VLOOKUP($A1486,'List Calculations'!B$2:H$2705,6,FALSE),"")</f>
        <v/>
      </c>
      <c r="D1486" s="3" t="str">
        <f ca="1">IF(A1485&lt;Settings!$B$3,VLOOKUP($A1486,'List Calculations'!B$2:H$2705,7,FALSE),"")</f>
        <v/>
      </c>
    </row>
    <row r="1487" spans="1:4" x14ac:dyDescent="0.25">
      <c r="A1487" t="str">
        <f ca="1">IF(A1486&lt;Settings!$B$3,A1486+1,"")</f>
        <v/>
      </c>
      <c r="B1487" t="str">
        <f ca="1">IF(A1486&lt;Settings!$B$3,VLOOKUP($A1487,'List Calculations'!B$2:H$2705,5,FALSE),"")</f>
        <v/>
      </c>
      <c r="C1487" t="str">
        <f ca="1">IF(A1486&lt;Settings!$B$3,VLOOKUP($A1487,'List Calculations'!B$2:H$2705,6,FALSE),"")</f>
        <v/>
      </c>
      <c r="D1487" s="3" t="str">
        <f ca="1">IF(A1486&lt;Settings!$B$3,VLOOKUP($A1487,'List Calculations'!B$2:H$2705,7,FALSE),"")</f>
        <v/>
      </c>
    </row>
    <row r="1488" spans="1:4" x14ac:dyDescent="0.25">
      <c r="A1488" t="str">
        <f ca="1">IF(A1487&lt;Settings!$B$3,A1487+1,"")</f>
        <v/>
      </c>
      <c r="B1488" t="str">
        <f ca="1">IF(A1487&lt;Settings!$B$3,VLOOKUP($A1488,'List Calculations'!B$2:H$2705,5,FALSE),"")</f>
        <v/>
      </c>
      <c r="C1488" t="str">
        <f ca="1">IF(A1487&lt;Settings!$B$3,VLOOKUP($A1488,'List Calculations'!B$2:H$2705,6,FALSE),"")</f>
        <v/>
      </c>
      <c r="D1488" s="3" t="str">
        <f ca="1">IF(A1487&lt;Settings!$B$3,VLOOKUP($A1488,'List Calculations'!B$2:H$2705,7,FALSE),"")</f>
        <v/>
      </c>
    </row>
    <row r="1489" spans="1:4" x14ac:dyDescent="0.25">
      <c r="A1489" t="str">
        <f ca="1">IF(A1488&lt;Settings!$B$3,A1488+1,"")</f>
        <v/>
      </c>
      <c r="B1489" t="str">
        <f ca="1">IF(A1488&lt;Settings!$B$3,VLOOKUP($A1489,'List Calculations'!B$2:H$2705,5,FALSE),"")</f>
        <v/>
      </c>
      <c r="C1489" t="str">
        <f ca="1">IF(A1488&lt;Settings!$B$3,VLOOKUP($A1489,'List Calculations'!B$2:H$2705,6,FALSE),"")</f>
        <v/>
      </c>
      <c r="D1489" s="3" t="str">
        <f ca="1">IF(A1488&lt;Settings!$B$3,VLOOKUP($A1489,'List Calculations'!B$2:H$2705,7,FALSE),"")</f>
        <v/>
      </c>
    </row>
    <row r="1490" spans="1:4" x14ac:dyDescent="0.25">
      <c r="A1490" t="str">
        <f ca="1">IF(A1489&lt;Settings!$B$3,A1489+1,"")</f>
        <v/>
      </c>
      <c r="B1490" t="str">
        <f ca="1">IF(A1489&lt;Settings!$B$3,VLOOKUP($A1490,'List Calculations'!B$2:H$2705,5,FALSE),"")</f>
        <v/>
      </c>
      <c r="C1490" t="str">
        <f ca="1">IF(A1489&lt;Settings!$B$3,VLOOKUP($A1490,'List Calculations'!B$2:H$2705,6,FALSE),"")</f>
        <v/>
      </c>
      <c r="D1490" s="3" t="str">
        <f ca="1">IF(A1489&lt;Settings!$B$3,VLOOKUP($A1490,'List Calculations'!B$2:H$2705,7,FALSE),"")</f>
        <v/>
      </c>
    </row>
    <row r="1491" spans="1:4" x14ac:dyDescent="0.25">
      <c r="A1491" t="str">
        <f ca="1">IF(A1490&lt;Settings!$B$3,A1490+1,"")</f>
        <v/>
      </c>
      <c r="B1491" t="str">
        <f ca="1">IF(A1490&lt;Settings!$B$3,VLOOKUP($A1491,'List Calculations'!B$2:H$2705,5,FALSE),"")</f>
        <v/>
      </c>
      <c r="C1491" t="str">
        <f ca="1">IF(A1490&lt;Settings!$B$3,VLOOKUP($A1491,'List Calculations'!B$2:H$2705,6,FALSE),"")</f>
        <v/>
      </c>
      <c r="D1491" s="3" t="str">
        <f ca="1">IF(A1490&lt;Settings!$B$3,VLOOKUP($A1491,'List Calculations'!B$2:H$2705,7,FALSE),"")</f>
        <v/>
      </c>
    </row>
    <row r="1492" spans="1:4" x14ac:dyDescent="0.25">
      <c r="A1492" t="str">
        <f ca="1">IF(A1491&lt;Settings!$B$3,A1491+1,"")</f>
        <v/>
      </c>
      <c r="B1492" t="str">
        <f ca="1">IF(A1491&lt;Settings!$B$3,VLOOKUP($A1492,'List Calculations'!B$2:H$2705,5,FALSE),"")</f>
        <v/>
      </c>
      <c r="C1492" t="str">
        <f ca="1">IF(A1491&lt;Settings!$B$3,VLOOKUP($A1492,'List Calculations'!B$2:H$2705,6,FALSE),"")</f>
        <v/>
      </c>
      <c r="D1492" s="3" t="str">
        <f ca="1">IF(A1491&lt;Settings!$B$3,VLOOKUP($A1492,'List Calculations'!B$2:H$2705,7,FALSE),"")</f>
        <v/>
      </c>
    </row>
    <row r="1493" spans="1:4" x14ac:dyDescent="0.25">
      <c r="A1493" t="str">
        <f ca="1">IF(A1492&lt;Settings!$B$3,A1492+1,"")</f>
        <v/>
      </c>
      <c r="B1493" t="str">
        <f ca="1">IF(A1492&lt;Settings!$B$3,VLOOKUP($A1493,'List Calculations'!B$2:H$2705,5,FALSE),"")</f>
        <v/>
      </c>
      <c r="C1493" t="str">
        <f ca="1">IF(A1492&lt;Settings!$B$3,VLOOKUP($A1493,'List Calculations'!B$2:H$2705,6,FALSE),"")</f>
        <v/>
      </c>
      <c r="D1493" s="3" t="str">
        <f ca="1">IF(A1492&lt;Settings!$B$3,VLOOKUP($A1493,'List Calculations'!B$2:H$2705,7,FALSE),"")</f>
        <v/>
      </c>
    </row>
    <row r="1494" spans="1:4" x14ac:dyDescent="0.25">
      <c r="A1494" t="str">
        <f ca="1">IF(A1493&lt;Settings!$B$3,A1493+1,"")</f>
        <v/>
      </c>
      <c r="B1494" t="str">
        <f ca="1">IF(A1493&lt;Settings!$B$3,VLOOKUP($A1494,'List Calculations'!B$2:H$2705,5,FALSE),"")</f>
        <v/>
      </c>
      <c r="C1494" t="str">
        <f ca="1">IF(A1493&lt;Settings!$B$3,VLOOKUP($A1494,'List Calculations'!B$2:H$2705,6,FALSE),"")</f>
        <v/>
      </c>
      <c r="D1494" s="3" t="str">
        <f ca="1">IF(A1493&lt;Settings!$B$3,VLOOKUP($A1494,'List Calculations'!B$2:H$2705,7,FALSE),"")</f>
        <v/>
      </c>
    </row>
    <row r="1495" spans="1:4" x14ac:dyDescent="0.25">
      <c r="A1495" t="str">
        <f ca="1">IF(A1494&lt;Settings!$B$3,A1494+1,"")</f>
        <v/>
      </c>
      <c r="B1495" t="str">
        <f ca="1">IF(A1494&lt;Settings!$B$3,VLOOKUP($A1495,'List Calculations'!B$2:H$2705,5,FALSE),"")</f>
        <v/>
      </c>
      <c r="C1495" t="str">
        <f ca="1">IF(A1494&lt;Settings!$B$3,VLOOKUP($A1495,'List Calculations'!B$2:H$2705,6,FALSE),"")</f>
        <v/>
      </c>
      <c r="D1495" s="3" t="str">
        <f ca="1">IF(A1494&lt;Settings!$B$3,VLOOKUP($A1495,'List Calculations'!B$2:H$2705,7,FALSE),"")</f>
        <v/>
      </c>
    </row>
    <row r="1496" spans="1:4" x14ac:dyDescent="0.25">
      <c r="A1496" t="str">
        <f ca="1">IF(A1495&lt;Settings!$B$3,A1495+1,"")</f>
        <v/>
      </c>
      <c r="B1496" t="str">
        <f ca="1">IF(A1495&lt;Settings!$B$3,VLOOKUP($A1496,'List Calculations'!B$2:H$2705,5,FALSE),"")</f>
        <v/>
      </c>
      <c r="C1496" t="str">
        <f ca="1">IF(A1495&lt;Settings!$B$3,VLOOKUP($A1496,'List Calculations'!B$2:H$2705,6,FALSE),"")</f>
        <v/>
      </c>
      <c r="D1496" s="3" t="str">
        <f ca="1">IF(A1495&lt;Settings!$B$3,VLOOKUP($A1496,'List Calculations'!B$2:H$2705,7,FALSE),"")</f>
        <v/>
      </c>
    </row>
    <row r="1497" spans="1:4" x14ac:dyDescent="0.25">
      <c r="A1497" t="str">
        <f ca="1">IF(A1496&lt;Settings!$B$3,A1496+1,"")</f>
        <v/>
      </c>
      <c r="B1497" t="str">
        <f ca="1">IF(A1496&lt;Settings!$B$3,VLOOKUP($A1497,'List Calculations'!B$2:H$2705,5,FALSE),"")</f>
        <v/>
      </c>
      <c r="C1497" t="str">
        <f ca="1">IF(A1496&lt;Settings!$B$3,VLOOKUP($A1497,'List Calculations'!B$2:H$2705,6,FALSE),"")</f>
        <v/>
      </c>
      <c r="D1497" s="3" t="str">
        <f ca="1">IF(A1496&lt;Settings!$B$3,VLOOKUP($A1497,'List Calculations'!B$2:H$2705,7,FALSE),"")</f>
        <v/>
      </c>
    </row>
    <row r="1498" spans="1:4" x14ac:dyDescent="0.25">
      <c r="A1498" t="str">
        <f ca="1">IF(A1497&lt;Settings!$B$3,A1497+1,"")</f>
        <v/>
      </c>
      <c r="B1498" t="str">
        <f ca="1">IF(A1497&lt;Settings!$B$3,VLOOKUP($A1498,'List Calculations'!B$2:H$2705,5,FALSE),"")</f>
        <v/>
      </c>
      <c r="C1498" t="str">
        <f ca="1">IF(A1497&lt;Settings!$B$3,VLOOKUP($A1498,'List Calculations'!B$2:H$2705,6,FALSE),"")</f>
        <v/>
      </c>
      <c r="D1498" s="3" t="str">
        <f ca="1">IF(A1497&lt;Settings!$B$3,VLOOKUP($A1498,'List Calculations'!B$2:H$2705,7,FALSE),"")</f>
        <v/>
      </c>
    </row>
    <row r="1499" spans="1:4" x14ac:dyDescent="0.25">
      <c r="A1499" t="str">
        <f ca="1">IF(A1498&lt;Settings!$B$3,A1498+1,"")</f>
        <v/>
      </c>
      <c r="B1499" t="str">
        <f ca="1">IF(A1498&lt;Settings!$B$3,VLOOKUP($A1499,'List Calculations'!B$2:H$2705,5,FALSE),"")</f>
        <v/>
      </c>
      <c r="C1499" t="str">
        <f ca="1">IF(A1498&lt;Settings!$B$3,VLOOKUP($A1499,'List Calculations'!B$2:H$2705,6,FALSE),"")</f>
        <v/>
      </c>
      <c r="D1499" s="3" t="str">
        <f ca="1">IF(A1498&lt;Settings!$B$3,VLOOKUP($A1499,'List Calculations'!B$2:H$2705,7,FALSE),"")</f>
        <v/>
      </c>
    </row>
    <row r="1500" spans="1:4" x14ac:dyDescent="0.25">
      <c r="A1500" t="str">
        <f ca="1">IF(A1499&lt;Settings!$B$3,A1499+1,"")</f>
        <v/>
      </c>
      <c r="B1500" t="str">
        <f ca="1">IF(A1499&lt;Settings!$B$3,VLOOKUP($A1500,'List Calculations'!B$2:H$2705,5,FALSE),"")</f>
        <v/>
      </c>
      <c r="C1500" t="str">
        <f ca="1">IF(A1499&lt;Settings!$B$3,VLOOKUP($A1500,'List Calculations'!B$2:H$2705,6,FALSE),"")</f>
        <v/>
      </c>
      <c r="D1500" s="3" t="str">
        <f ca="1">IF(A1499&lt;Settings!$B$3,VLOOKUP($A1500,'List Calculations'!B$2:H$2705,7,FALSE),"")</f>
        <v/>
      </c>
    </row>
    <row r="1501" spans="1:4" x14ac:dyDescent="0.25">
      <c r="A1501" t="str">
        <f ca="1">IF(A1500&lt;Settings!$B$3,A1500+1,"")</f>
        <v/>
      </c>
      <c r="B1501" t="str">
        <f ca="1">IF(A1500&lt;Settings!$B$3,VLOOKUP($A1501,'List Calculations'!B$2:H$2705,5,FALSE),"")</f>
        <v/>
      </c>
      <c r="C1501" t="str">
        <f ca="1">IF(A1500&lt;Settings!$B$3,VLOOKUP($A1501,'List Calculations'!B$2:H$2705,6,FALSE),"")</f>
        <v/>
      </c>
      <c r="D1501" s="3" t="str">
        <f ca="1">IF(A1500&lt;Settings!$B$3,VLOOKUP($A1501,'List Calculations'!B$2:H$2705,7,FALSE),"")</f>
        <v/>
      </c>
    </row>
    <row r="1502" spans="1:4" x14ac:dyDescent="0.25">
      <c r="A1502" t="str">
        <f ca="1">IF(A1501&lt;Settings!$B$3,A1501+1,"")</f>
        <v/>
      </c>
      <c r="B1502" t="str">
        <f ca="1">IF(A1501&lt;Settings!$B$3,VLOOKUP($A1502,'List Calculations'!B$2:H$2705,5,FALSE),"")</f>
        <v/>
      </c>
      <c r="C1502" t="str">
        <f ca="1">IF(A1501&lt;Settings!$B$3,VLOOKUP($A1502,'List Calculations'!B$2:H$2705,6,FALSE),"")</f>
        <v/>
      </c>
      <c r="D1502" s="3" t="str">
        <f ca="1">IF(A1501&lt;Settings!$B$3,VLOOKUP($A1502,'List Calculations'!B$2:H$2705,7,FALSE),"")</f>
        <v/>
      </c>
    </row>
    <row r="1503" spans="1:4" x14ac:dyDescent="0.25">
      <c r="A1503" t="str">
        <f ca="1">IF(A1502&lt;Settings!$B$3,A1502+1,"")</f>
        <v/>
      </c>
      <c r="B1503" t="str">
        <f ca="1">IF(A1502&lt;Settings!$B$3,VLOOKUP($A1503,'List Calculations'!B$2:H$2705,5,FALSE),"")</f>
        <v/>
      </c>
      <c r="C1503" t="str">
        <f ca="1">IF(A1502&lt;Settings!$B$3,VLOOKUP($A1503,'List Calculations'!B$2:H$2705,6,FALSE),"")</f>
        <v/>
      </c>
      <c r="D1503" s="3" t="str">
        <f ca="1">IF(A1502&lt;Settings!$B$3,VLOOKUP($A1503,'List Calculations'!B$2:H$2705,7,FALSE),"")</f>
        <v/>
      </c>
    </row>
    <row r="1504" spans="1:4" x14ac:dyDescent="0.25">
      <c r="A1504" t="str">
        <f ca="1">IF(A1503&lt;Settings!$B$3,A1503+1,"")</f>
        <v/>
      </c>
      <c r="B1504" t="str">
        <f ca="1">IF(A1503&lt;Settings!$B$3,VLOOKUP($A1504,'List Calculations'!B$2:H$2705,5,FALSE),"")</f>
        <v/>
      </c>
      <c r="C1504" t="str">
        <f ca="1">IF(A1503&lt;Settings!$B$3,VLOOKUP($A1504,'List Calculations'!B$2:H$2705,6,FALSE),"")</f>
        <v/>
      </c>
      <c r="D1504" s="3" t="str">
        <f ca="1">IF(A1503&lt;Settings!$B$3,VLOOKUP($A1504,'List Calculations'!B$2:H$2705,7,FALSE),"")</f>
        <v/>
      </c>
    </row>
    <row r="1505" spans="1:4" x14ac:dyDescent="0.25">
      <c r="A1505" t="str">
        <f ca="1">IF(A1504&lt;Settings!$B$3,A1504+1,"")</f>
        <v/>
      </c>
      <c r="B1505" t="str">
        <f ca="1">IF(A1504&lt;Settings!$B$3,VLOOKUP($A1505,'List Calculations'!B$2:H$2705,5,FALSE),"")</f>
        <v/>
      </c>
      <c r="C1505" t="str">
        <f ca="1">IF(A1504&lt;Settings!$B$3,VLOOKUP($A1505,'List Calculations'!B$2:H$2705,6,FALSE),"")</f>
        <v/>
      </c>
      <c r="D1505" s="3" t="str">
        <f ca="1">IF(A1504&lt;Settings!$B$3,VLOOKUP($A1505,'List Calculations'!B$2:H$2705,7,FALSE),"")</f>
        <v/>
      </c>
    </row>
    <row r="1506" spans="1:4" x14ac:dyDescent="0.25">
      <c r="A1506" t="str">
        <f ca="1">IF(A1505&lt;Settings!$B$3,A1505+1,"")</f>
        <v/>
      </c>
      <c r="B1506" t="str">
        <f ca="1">IF(A1505&lt;Settings!$B$3,VLOOKUP($A1506,'List Calculations'!B$2:H$2705,5,FALSE),"")</f>
        <v/>
      </c>
      <c r="C1506" t="str">
        <f ca="1">IF(A1505&lt;Settings!$B$3,VLOOKUP($A1506,'List Calculations'!B$2:H$2705,6,FALSE),"")</f>
        <v/>
      </c>
      <c r="D1506" s="3" t="str">
        <f ca="1">IF(A1505&lt;Settings!$B$3,VLOOKUP($A1506,'List Calculations'!B$2:H$2705,7,FALSE),"")</f>
        <v/>
      </c>
    </row>
    <row r="1507" spans="1:4" x14ac:dyDescent="0.25">
      <c r="A1507" t="str">
        <f ca="1">IF(A1506&lt;Settings!$B$3,A1506+1,"")</f>
        <v/>
      </c>
      <c r="B1507" t="str">
        <f ca="1">IF(A1506&lt;Settings!$B$3,VLOOKUP($A1507,'List Calculations'!B$2:H$2705,5,FALSE),"")</f>
        <v/>
      </c>
      <c r="C1507" t="str">
        <f ca="1">IF(A1506&lt;Settings!$B$3,VLOOKUP($A1507,'List Calculations'!B$2:H$2705,6,FALSE),"")</f>
        <v/>
      </c>
      <c r="D1507" s="3" t="str">
        <f ca="1">IF(A1506&lt;Settings!$B$3,VLOOKUP($A1507,'List Calculations'!B$2:H$2705,7,FALSE),"")</f>
        <v/>
      </c>
    </row>
    <row r="1508" spans="1:4" x14ac:dyDescent="0.25">
      <c r="A1508" t="str">
        <f ca="1">IF(A1507&lt;Settings!$B$3,A1507+1,"")</f>
        <v/>
      </c>
      <c r="B1508" t="str">
        <f ca="1">IF(A1507&lt;Settings!$B$3,VLOOKUP($A1508,'List Calculations'!B$2:H$2705,5,FALSE),"")</f>
        <v/>
      </c>
      <c r="C1508" t="str">
        <f ca="1">IF(A1507&lt;Settings!$B$3,VLOOKUP($A1508,'List Calculations'!B$2:H$2705,6,FALSE),"")</f>
        <v/>
      </c>
      <c r="D1508" s="3" t="str">
        <f ca="1">IF(A1507&lt;Settings!$B$3,VLOOKUP($A1508,'List Calculations'!B$2:H$2705,7,FALSE),"")</f>
        <v/>
      </c>
    </row>
    <row r="1509" spans="1:4" x14ac:dyDescent="0.25">
      <c r="A1509" t="str">
        <f ca="1">IF(A1508&lt;Settings!$B$3,A1508+1,"")</f>
        <v/>
      </c>
      <c r="B1509" t="str">
        <f ca="1">IF(A1508&lt;Settings!$B$3,VLOOKUP($A1509,'List Calculations'!B$2:H$2705,5,FALSE),"")</f>
        <v/>
      </c>
      <c r="C1509" t="str">
        <f ca="1">IF(A1508&lt;Settings!$B$3,VLOOKUP($A1509,'List Calculations'!B$2:H$2705,6,FALSE),"")</f>
        <v/>
      </c>
      <c r="D1509" s="3" t="str">
        <f ca="1">IF(A1508&lt;Settings!$B$3,VLOOKUP($A1509,'List Calculations'!B$2:H$2705,7,FALSE),"")</f>
        <v/>
      </c>
    </row>
    <row r="1510" spans="1:4" x14ac:dyDescent="0.25">
      <c r="A1510" t="str">
        <f ca="1">IF(A1509&lt;Settings!$B$3,A1509+1,"")</f>
        <v/>
      </c>
      <c r="B1510" t="str">
        <f ca="1">IF(A1509&lt;Settings!$B$3,VLOOKUP($A1510,'List Calculations'!B$2:H$2705,5,FALSE),"")</f>
        <v/>
      </c>
      <c r="C1510" t="str">
        <f ca="1">IF(A1509&lt;Settings!$B$3,VLOOKUP($A1510,'List Calculations'!B$2:H$2705,6,FALSE),"")</f>
        <v/>
      </c>
      <c r="D1510" s="3" t="str">
        <f ca="1">IF(A1509&lt;Settings!$B$3,VLOOKUP($A1510,'List Calculations'!B$2:H$2705,7,FALSE),"")</f>
        <v/>
      </c>
    </row>
    <row r="1511" spans="1:4" x14ac:dyDescent="0.25">
      <c r="A1511" t="str">
        <f ca="1">IF(A1510&lt;Settings!$B$3,A1510+1,"")</f>
        <v/>
      </c>
      <c r="B1511" t="str">
        <f ca="1">IF(A1510&lt;Settings!$B$3,VLOOKUP($A1511,'List Calculations'!B$2:H$2705,5,FALSE),"")</f>
        <v/>
      </c>
      <c r="C1511" t="str">
        <f ca="1">IF(A1510&lt;Settings!$B$3,VLOOKUP($A1511,'List Calculations'!B$2:H$2705,6,FALSE),"")</f>
        <v/>
      </c>
      <c r="D1511" s="3" t="str">
        <f ca="1">IF(A1510&lt;Settings!$B$3,VLOOKUP($A1511,'List Calculations'!B$2:H$2705,7,FALSE),"")</f>
        <v/>
      </c>
    </row>
    <row r="1512" spans="1:4" x14ac:dyDescent="0.25">
      <c r="A1512" t="str">
        <f ca="1">IF(A1511&lt;Settings!$B$3,A1511+1,"")</f>
        <v/>
      </c>
      <c r="B1512" t="str">
        <f ca="1">IF(A1511&lt;Settings!$B$3,VLOOKUP($A1512,'List Calculations'!B$2:H$2705,5,FALSE),"")</f>
        <v/>
      </c>
      <c r="C1512" t="str">
        <f ca="1">IF(A1511&lt;Settings!$B$3,VLOOKUP($A1512,'List Calculations'!B$2:H$2705,6,FALSE),"")</f>
        <v/>
      </c>
      <c r="D1512" s="3" t="str">
        <f ca="1">IF(A1511&lt;Settings!$B$3,VLOOKUP($A1512,'List Calculations'!B$2:H$2705,7,FALSE),"")</f>
        <v/>
      </c>
    </row>
    <row r="1513" spans="1:4" x14ac:dyDescent="0.25">
      <c r="A1513" t="str">
        <f ca="1">IF(A1512&lt;Settings!$B$3,A1512+1,"")</f>
        <v/>
      </c>
      <c r="B1513" t="str">
        <f ca="1">IF(A1512&lt;Settings!$B$3,VLOOKUP($A1513,'List Calculations'!B$2:H$2705,5,FALSE),"")</f>
        <v/>
      </c>
      <c r="C1513" t="str">
        <f ca="1">IF(A1512&lt;Settings!$B$3,VLOOKUP($A1513,'List Calculations'!B$2:H$2705,6,FALSE),"")</f>
        <v/>
      </c>
      <c r="D1513" s="3" t="str">
        <f ca="1">IF(A1512&lt;Settings!$B$3,VLOOKUP($A1513,'List Calculations'!B$2:H$2705,7,FALSE),"")</f>
        <v/>
      </c>
    </row>
    <row r="1514" spans="1:4" x14ac:dyDescent="0.25">
      <c r="A1514" t="str">
        <f ca="1">IF(A1513&lt;Settings!$B$3,A1513+1,"")</f>
        <v/>
      </c>
      <c r="B1514" t="str">
        <f ca="1">IF(A1513&lt;Settings!$B$3,VLOOKUP($A1514,'List Calculations'!B$2:H$2705,5,FALSE),"")</f>
        <v/>
      </c>
      <c r="C1514" t="str">
        <f ca="1">IF(A1513&lt;Settings!$B$3,VLOOKUP($A1514,'List Calculations'!B$2:H$2705,6,FALSE),"")</f>
        <v/>
      </c>
      <c r="D1514" s="3" t="str">
        <f ca="1">IF(A1513&lt;Settings!$B$3,VLOOKUP($A1514,'List Calculations'!B$2:H$2705,7,FALSE),"")</f>
        <v/>
      </c>
    </row>
    <row r="1515" spans="1:4" x14ac:dyDescent="0.25">
      <c r="A1515" t="str">
        <f ca="1">IF(A1514&lt;Settings!$B$3,A1514+1,"")</f>
        <v/>
      </c>
      <c r="B1515" t="str">
        <f ca="1">IF(A1514&lt;Settings!$B$3,VLOOKUP($A1515,'List Calculations'!B$2:H$2705,5,FALSE),"")</f>
        <v/>
      </c>
      <c r="C1515" t="str">
        <f ca="1">IF(A1514&lt;Settings!$B$3,VLOOKUP($A1515,'List Calculations'!B$2:H$2705,6,FALSE),"")</f>
        <v/>
      </c>
      <c r="D1515" s="3" t="str">
        <f ca="1">IF(A1514&lt;Settings!$B$3,VLOOKUP($A1515,'List Calculations'!B$2:H$2705,7,FALSE),"")</f>
        <v/>
      </c>
    </row>
    <row r="1516" spans="1:4" x14ac:dyDescent="0.25">
      <c r="A1516" t="str">
        <f ca="1">IF(A1515&lt;Settings!$B$3,A1515+1,"")</f>
        <v/>
      </c>
      <c r="B1516" t="str">
        <f ca="1">IF(A1515&lt;Settings!$B$3,VLOOKUP($A1516,'List Calculations'!B$2:H$2705,5,FALSE),"")</f>
        <v/>
      </c>
      <c r="C1516" t="str">
        <f ca="1">IF(A1515&lt;Settings!$B$3,VLOOKUP($A1516,'List Calculations'!B$2:H$2705,6,FALSE),"")</f>
        <v/>
      </c>
      <c r="D1516" s="3" t="str">
        <f ca="1">IF(A1515&lt;Settings!$B$3,VLOOKUP($A1516,'List Calculations'!B$2:H$2705,7,FALSE),"")</f>
        <v/>
      </c>
    </row>
    <row r="1517" spans="1:4" x14ac:dyDescent="0.25">
      <c r="A1517" t="str">
        <f ca="1">IF(A1516&lt;Settings!$B$3,A1516+1,"")</f>
        <v/>
      </c>
      <c r="B1517" t="str">
        <f ca="1">IF(A1516&lt;Settings!$B$3,VLOOKUP($A1517,'List Calculations'!B$2:H$2705,5,FALSE),"")</f>
        <v/>
      </c>
      <c r="C1517" t="str">
        <f ca="1">IF(A1516&lt;Settings!$B$3,VLOOKUP($A1517,'List Calculations'!B$2:H$2705,6,FALSE),"")</f>
        <v/>
      </c>
      <c r="D1517" s="3" t="str">
        <f ca="1">IF(A1516&lt;Settings!$B$3,VLOOKUP($A1517,'List Calculations'!B$2:H$2705,7,FALSE),"")</f>
        <v/>
      </c>
    </row>
    <row r="1518" spans="1:4" x14ac:dyDescent="0.25">
      <c r="A1518" t="str">
        <f ca="1">IF(A1517&lt;Settings!$B$3,A1517+1,"")</f>
        <v/>
      </c>
      <c r="B1518" t="str">
        <f ca="1">IF(A1517&lt;Settings!$B$3,VLOOKUP($A1518,'List Calculations'!B$2:H$2705,5,FALSE),"")</f>
        <v/>
      </c>
      <c r="C1518" t="str">
        <f ca="1">IF(A1517&lt;Settings!$B$3,VLOOKUP($A1518,'List Calculations'!B$2:H$2705,6,FALSE),"")</f>
        <v/>
      </c>
      <c r="D1518" s="3" t="str">
        <f ca="1">IF(A1517&lt;Settings!$B$3,VLOOKUP($A1518,'List Calculations'!B$2:H$2705,7,FALSE),"")</f>
        <v/>
      </c>
    </row>
    <row r="1519" spans="1:4" x14ac:dyDescent="0.25">
      <c r="A1519" t="str">
        <f ca="1">IF(A1518&lt;Settings!$B$3,A1518+1,"")</f>
        <v/>
      </c>
      <c r="B1519" t="str">
        <f ca="1">IF(A1518&lt;Settings!$B$3,VLOOKUP($A1519,'List Calculations'!B$2:H$2705,5,FALSE),"")</f>
        <v/>
      </c>
      <c r="C1519" t="str">
        <f ca="1">IF(A1518&lt;Settings!$B$3,VLOOKUP($A1519,'List Calculations'!B$2:H$2705,6,FALSE),"")</f>
        <v/>
      </c>
      <c r="D1519" s="3" t="str">
        <f ca="1">IF(A1518&lt;Settings!$B$3,VLOOKUP($A1519,'List Calculations'!B$2:H$2705,7,FALSE),"")</f>
        <v/>
      </c>
    </row>
    <row r="1520" spans="1:4" x14ac:dyDescent="0.25">
      <c r="A1520" t="str">
        <f ca="1">IF(A1519&lt;Settings!$B$3,A1519+1,"")</f>
        <v/>
      </c>
      <c r="B1520" t="str">
        <f ca="1">IF(A1519&lt;Settings!$B$3,VLOOKUP($A1520,'List Calculations'!B$2:H$2705,5,FALSE),"")</f>
        <v/>
      </c>
      <c r="C1520" t="str">
        <f ca="1">IF(A1519&lt;Settings!$B$3,VLOOKUP($A1520,'List Calculations'!B$2:H$2705,6,FALSE),"")</f>
        <v/>
      </c>
      <c r="D1520" s="3" t="str">
        <f ca="1">IF(A1519&lt;Settings!$B$3,VLOOKUP($A1520,'List Calculations'!B$2:H$2705,7,FALSE),"")</f>
        <v/>
      </c>
    </row>
    <row r="1521" spans="1:4" x14ac:dyDescent="0.25">
      <c r="A1521" t="str">
        <f ca="1">IF(A1520&lt;Settings!$B$3,A1520+1,"")</f>
        <v/>
      </c>
      <c r="B1521" t="str">
        <f ca="1">IF(A1520&lt;Settings!$B$3,VLOOKUP($A1521,'List Calculations'!B$2:H$2705,5,FALSE),"")</f>
        <v/>
      </c>
      <c r="C1521" t="str">
        <f ca="1">IF(A1520&lt;Settings!$B$3,VLOOKUP($A1521,'List Calculations'!B$2:H$2705,6,FALSE),"")</f>
        <v/>
      </c>
      <c r="D1521" s="3" t="str">
        <f ca="1">IF(A1520&lt;Settings!$B$3,VLOOKUP($A1521,'List Calculations'!B$2:H$2705,7,FALSE),"")</f>
        <v/>
      </c>
    </row>
    <row r="1522" spans="1:4" x14ac:dyDescent="0.25">
      <c r="A1522" t="str">
        <f ca="1">IF(A1521&lt;Settings!$B$3,A1521+1,"")</f>
        <v/>
      </c>
      <c r="B1522" t="str">
        <f ca="1">IF(A1521&lt;Settings!$B$3,VLOOKUP($A1522,'List Calculations'!B$2:H$2705,5,FALSE),"")</f>
        <v/>
      </c>
      <c r="C1522" t="str">
        <f ca="1">IF(A1521&lt;Settings!$B$3,VLOOKUP($A1522,'List Calculations'!B$2:H$2705,6,FALSE),"")</f>
        <v/>
      </c>
      <c r="D1522" s="3" t="str">
        <f ca="1">IF(A1521&lt;Settings!$B$3,VLOOKUP($A1522,'List Calculations'!B$2:H$2705,7,FALSE),"")</f>
        <v/>
      </c>
    </row>
    <row r="1523" spans="1:4" x14ac:dyDescent="0.25">
      <c r="A1523" t="str">
        <f ca="1">IF(A1522&lt;Settings!$B$3,A1522+1,"")</f>
        <v/>
      </c>
      <c r="B1523" t="str">
        <f ca="1">IF(A1522&lt;Settings!$B$3,VLOOKUP($A1523,'List Calculations'!B$2:H$2705,5,FALSE),"")</f>
        <v/>
      </c>
      <c r="C1523" t="str">
        <f ca="1">IF(A1522&lt;Settings!$B$3,VLOOKUP($A1523,'List Calculations'!B$2:H$2705,6,FALSE),"")</f>
        <v/>
      </c>
      <c r="D1523" s="3" t="str">
        <f ca="1">IF(A1522&lt;Settings!$B$3,VLOOKUP($A1523,'List Calculations'!B$2:H$2705,7,FALSE),"")</f>
        <v/>
      </c>
    </row>
    <row r="1524" spans="1:4" x14ac:dyDescent="0.25">
      <c r="A1524" t="str">
        <f ca="1">IF(A1523&lt;Settings!$B$3,A1523+1,"")</f>
        <v/>
      </c>
      <c r="B1524" t="str">
        <f ca="1">IF(A1523&lt;Settings!$B$3,VLOOKUP($A1524,'List Calculations'!B$2:H$2705,5,FALSE),"")</f>
        <v/>
      </c>
      <c r="C1524" t="str">
        <f ca="1">IF(A1523&lt;Settings!$B$3,VLOOKUP($A1524,'List Calculations'!B$2:H$2705,6,FALSE),"")</f>
        <v/>
      </c>
      <c r="D1524" s="3" t="str">
        <f ca="1">IF(A1523&lt;Settings!$B$3,VLOOKUP($A1524,'List Calculations'!B$2:H$2705,7,FALSE),"")</f>
        <v/>
      </c>
    </row>
    <row r="1525" spans="1:4" x14ac:dyDescent="0.25">
      <c r="A1525" t="str">
        <f ca="1">IF(A1524&lt;Settings!$B$3,A1524+1,"")</f>
        <v/>
      </c>
      <c r="B1525" t="str">
        <f ca="1">IF(A1524&lt;Settings!$B$3,VLOOKUP($A1525,'List Calculations'!B$2:H$2705,5,FALSE),"")</f>
        <v/>
      </c>
      <c r="C1525" t="str">
        <f ca="1">IF(A1524&lt;Settings!$B$3,VLOOKUP($A1525,'List Calculations'!B$2:H$2705,6,FALSE),"")</f>
        <v/>
      </c>
      <c r="D1525" s="3" t="str">
        <f ca="1">IF(A1524&lt;Settings!$B$3,VLOOKUP($A1525,'List Calculations'!B$2:H$2705,7,FALSE),"")</f>
        <v/>
      </c>
    </row>
    <row r="1526" spans="1:4" x14ac:dyDescent="0.25">
      <c r="A1526" t="str">
        <f ca="1">IF(A1525&lt;Settings!$B$3,A1525+1,"")</f>
        <v/>
      </c>
      <c r="B1526" t="str">
        <f ca="1">IF(A1525&lt;Settings!$B$3,VLOOKUP($A1526,'List Calculations'!B$2:H$2705,5,FALSE),"")</f>
        <v/>
      </c>
      <c r="C1526" t="str">
        <f ca="1">IF(A1525&lt;Settings!$B$3,VLOOKUP($A1526,'List Calculations'!B$2:H$2705,6,FALSE),"")</f>
        <v/>
      </c>
      <c r="D1526" s="3" t="str">
        <f ca="1">IF(A1525&lt;Settings!$B$3,VLOOKUP($A1526,'List Calculations'!B$2:H$2705,7,FALSE),"")</f>
        <v/>
      </c>
    </row>
    <row r="1527" spans="1:4" x14ac:dyDescent="0.25">
      <c r="A1527" t="str">
        <f ca="1">IF(A1526&lt;Settings!$B$3,A1526+1,"")</f>
        <v/>
      </c>
      <c r="B1527" t="str">
        <f ca="1">IF(A1526&lt;Settings!$B$3,VLOOKUP($A1527,'List Calculations'!B$2:H$2705,5,FALSE),"")</f>
        <v/>
      </c>
      <c r="C1527" t="str">
        <f ca="1">IF(A1526&lt;Settings!$B$3,VLOOKUP($A1527,'List Calculations'!B$2:H$2705,6,FALSE),"")</f>
        <v/>
      </c>
      <c r="D1527" s="3" t="str">
        <f ca="1">IF(A1526&lt;Settings!$B$3,VLOOKUP($A1527,'List Calculations'!B$2:H$2705,7,FALSE),"")</f>
        <v/>
      </c>
    </row>
    <row r="1528" spans="1:4" x14ac:dyDescent="0.25">
      <c r="A1528" t="str">
        <f ca="1">IF(A1527&lt;Settings!$B$3,A1527+1,"")</f>
        <v/>
      </c>
      <c r="B1528" t="str">
        <f ca="1">IF(A1527&lt;Settings!$B$3,VLOOKUP($A1528,'List Calculations'!B$2:H$2705,5,FALSE),"")</f>
        <v/>
      </c>
      <c r="C1528" t="str">
        <f ca="1">IF(A1527&lt;Settings!$B$3,VLOOKUP($A1528,'List Calculations'!B$2:H$2705,6,FALSE),"")</f>
        <v/>
      </c>
      <c r="D1528" s="3" t="str">
        <f ca="1">IF(A1527&lt;Settings!$B$3,VLOOKUP($A1528,'List Calculations'!B$2:H$2705,7,FALSE),"")</f>
        <v/>
      </c>
    </row>
    <row r="1529" spans="1:4" x14ac:dyDescent="0.25">
      <c r="A1529" t="str">
        <f ca="1">IF(A1528&lt;Settings!$B$3,A1528+1,"")</f>
        <v/>
      </c>
      <c r="B1529" t="str">
        <f ca="1">IF(A1528&lt;Settings!$B$3,VLOOKUP($A1529,'List Calculations'!B$2:H$2705,5,FALSE),"")</f>
        <v/>
      </c>
      <c r="C1529" t="str">
        <f ca="1">IF(A1528&lt;Settings!$B$3,VLOOKUP($A1529,'List Calculations'!B$2:H$2705,6,FALSE),"")</f>
        <v/>
      </c>
      <c r="D1529" s="3" t="str">
        <f ca="1">IF(A1528&lt;Settings!$B$3,VLOOKUP($A1529,'List Calculations'!B$2:H$2705,7,FALSE),"")</f>
        <v/>
      </c>
    </row>
    <row r="1530" spans="1:4" x14ac:dyDescent="0.25">
      <c r="A1530" t="str">
        <f ca="1">IF(A1529&lt;Settings!$B$3,A1529+1,"")</f>
        <v/>
      </c>
      <c r="B1530" t="str">
        <f ca="1">IF(A1529&lt;Settings!$B$3,VLOOKUP($A1530,'List Calculations'!B$2:H$2705,5,FALSE),"")</f>
        <v/>
      </c>
      <c r="C1530" t="str">
        <f ca="1">IF(A1529&lt;Settings!$B$3,VLOOKUP($A1530,'List Calculations'!B$2:H$2705,6,FALSE),"")</f>
        <v/>
      </c>
      <c r="D1530" s="3" t="str">
        <f ca="1">IF(A1529&lt;Settings!$B$3,VLOOKUP($A1530,'List Calculations'!B$2:H$2705,7,FALSE),"")</f>
        <v/>
      </c>
    </row>
    <row r="1531" spans="1:4" x14ac:dyDescent="0.25">
      <c r="A1531" t="str">
        <f ca="1">IF(A1530&lt;Settings!$B$3,A1530+1,"")</f>
        <v/>
      </c>
      <c r="B1531" t="str">
        <f ca="1">IF(A1530&lt;Settings!$B$3,VLOOKUP($A1531,'List Calculations'!B$2:H$2705,5,FALSE),"")</f>
        <v/>
      </c>
      <c r="C1531" t="str">
        <f ca="1">IF(A1530&lt;Settings!$B$3,VLOOKUP($A1531,'List Calculations'!B$2:H$2705,6,FALSE),"")</f>
        <v/>
      </c>
      <c r="D1531" s="3" t="str">
        <f ca="1">IF(A1530&lt;Settings!$B$3,VLOOKUP($A1531,'List Calculations'!B$2:H$2705,7,FALSE),"")</f>
        <v/>
      </c>
    </row>
    <row r="1532" spans="1:4" x14ac:dyDescent="0.25">
      <c r="A1532" t="str">
        <f ca="1">IF(A1531&lt;Settings!$B$3,A1531+1,"")</f>
        <v/>
      </c>
      <c r="B1532" t="str">
        <f ca="1">IF(A1531&lt;Settings!$B$3,VLOOKUP($A1532,'List Calculations'!B$2:H$2705,5,FALSE),"")</f>
        <v/>
      </c>
      <c r="C1532" t="str">
        <f ca="1">IF(A1531&lt;Settings!$B$3,VLOOKUP($A1532,'List Calculations'!B$2:H$2705,6,FALSE),"")</f>
        <v/>
      </c>
      <c r="D1532" s="3" t="str">
        <f ca="1">IF(A1531&lt;Settings!$B$3,VLOOKUP($A1532,'List Calculations'!B$2:H$2705,7,FALSE),"")</f>
        <v/>
      </c>
    </row>
    <row r="1533" spans="1:4" x14ac:dyDescent="0.25">
      <c r="A1533" t="str">
        <f ca="1">IF(A1532&lt;Settings!$B$3,A1532+1,"")</f>
        <v/>
      </c>
      <c r="B1533" t="str">
        <f ca="1">IF(A1532&lt;Settings!$B$3,VLOOKUP($A1533,'List Calculations'!B$2:H$2705,5,FALSE),"")</f>
        <v/>
      </c>
      <c r="C1533" t="str">
        <f ca="1">IF(A1532&lt;Settings!$B$3,VLOOKUP($A1533,'List Calculations'!B$2:H$2705,6,FALSE),"")</f>
        <v/>
      </c>
      <c r="D1533" s="3" t="str">
        <f ca="1">IF(A1532&lt;Settings!$B$3,VLOOKUP($A1533,'List Calculations'!B$2:H$2705,7,FALSE),"")</f>
        <v/>
      </c>
    </row>
    <row r="1534" spans="1:4" x14ac:dyDescent="0.25">
      <c r="A1534" t="str">
        <f ca="1">IF(A1533&lt;Settings!$B$3,A1533+1,"")</f>
        <v/>
      </c>
      <c r="B1534" t="str">
        <f ca="1">IF(A1533&lt;Settings!$B$3,VLOOKUP($A1534,'List Calculations'!B$2:H$2705,5,FALSE),"")</f>
        <v/>
      </c>
      <c r="C1534" t="str">
        <f ca="1">IF(A1533&lt;Settings!$B$3,VLOOKUP($A1534,'List Calculations'!B$2:H$2705,6,FALSE),"")</f>
        <v/>
      </c>
      <c r="D1534" s="3" t="str">
        <f ca="1">IF(A1533&lt;Settings!$B$3,VLOOKUP($A1534,'List Calculations'!B$2:H$2705,7,FALSE),"")</f>
        <v/>
      </c>
    </row>
    <row r="1535" spans="1:4" x14ac:dyDescent="0.25">
      <c r="A1535" t="str">
        <f ca="1">IF(A1534&lt;Settings!$B$3,A1534+1,"")</f>
        <v/>
      </c>
      <c r="B1535" t="str">
        <f ca="1">IF(A1534&lt;Settings!$B$3,VLOOKUP($A1535,'List Calculations'!B$2:H$2705,5,FALSE),"")</f>
        <v/>
      </c>
      <c r="C1535" t="str">
        <f ca="1">IF(A1534&lt;Settings!$B$3,VLOOKUP($A1535,'List Calculations'!B$2:H$2705,6,FALSE),"")</f>
        <v/>
      </c>
      <c r="D1535" s="3" t="str">
        <f ca="1">IF(A1534&lt;Settings!$B$3,VLOOKUP($A1535,'List Calculations'!B$2:H$2705,7,FALSE),"")</f>
        <v/>
      </c>
    </row>
    <row r="1536" spans="1:4" x14ac:dyDescent="0.25">
      <c r="A1536" t="str">
        <f ca="1">IF(A1535&lt;Settings!$B$3,A1535+1,"")</f>
        <v/>
      </c>
      <c r="B1536" t="str">
        <f ca="1">IF(A1535&lt;Settings!$B$3,VLOOKUP($A1536,'List Calculations'!B$2:H$2705,5,FALSE),"")</f>
        <v/>
      </c>
      <c r="C1536" t="str">
        <f ca="1">IF(A1535&lt;Settings!$B$3,VLOOKUP($A1536,'List Calculations'!B$2:H$2705,6,FALSE),"")</f>
        <v/>
      </c>
      <c r="D1536" s="3" t="str">
        <f ca="1">IF(A1535&lt;Settings!$B$3,VLOOKUP($A1536,'List Calculations'!B$2:H$2705,7,FALSE),"")</f>
        <v/>
      </c>
    </row>
    <row r="1537" spans="1:4" x14ac:dyDescent="0.25">
      <c r="A1537" t="str">
        <f ca="1">IF(A1536&lt;Settings!$B$3,A1536+1,"")</f>
        <v/>
      </c>
      <c r="B1537" t="str">
        <f ca="1">IF(A1536&lt;Settings!$B$3,VLOOKUP($A1537,'List Calculations'!B$2:H$2705,5,FALSE),"")</f>
        <v/>
      </c>
      <c r="C1537" t="str">
        <f ca="1">IF(A1536&lt;Settings!$B$3,VLOOKUP($A1537,'List Calculations'!B$2:H$2705,6,FALSE),"")</f>
        <v/>
      </c>
      <c r="D1537" s="3" t="str">
        <f ca="1">IF(A1536&lt;Settings!$B$3,VLOOKUP($A1537,'List Calculations'!B$2:H$2705,7,FALSE),"")</f>
        <v/>
      </c>
    </row>
    <row r="1538" spans="1:4" x14ac:dyDescent="0.25">
      <c r="A1538" t="str">
        <f ca="1">IF(A1537&lt;Settings!$B$3,A1537+1,"")</f>
        <v/>
      </c>
      <c r="B1538" t="str">
        <f ca="1">IF(A1537&lt;Settings!$B$3,VLOOKUP($A1538,'List Calculations'!B$2:H$2705,5,FALSE),"")</f>
        <v/>
      </c>
      <c r="C1538" t="str">
        <f ca="1">IF(A1537&lt;Settings!$B$3,VLOOKUP($A1538,'List Calculations'!B$2:H$2705,6,FALSE),"")</f>
        <v/>
      </c>
      <c r="D1538" s="3" t="str">
        <f ca="1">IF(A1537&lt;Settings!$B$3,VLOOKUP($A1538,'List Calculations'!B$2:H$2705,7,FALSE),"")</f>
        <v/>
      </c>
    </row>
    <row r="1539" spans="1:4" x14ac:dyDescent="0.25">
      <c r="A1539" t="str">
        <f ca="1">IF(A1538&lt;Settings!$B$3,A1538+1,"")</f>
        <v/>
      </c>
      <c r="B1539" t="str">
        <f ca="1">IF(A1538&lt;Settings!$B$3,VLOOKUP($A1539,'List Calculations'!B$2:H$2705,5,FALSE),"")</f>
        <v/>
      </c>
      <c r="C1539" t="str">
        <f ca="1">IF(A1538&lt;Settings!$B$3,VLOOKUP($A1539,'List Calculations'!B$2:H$2705,6,FALSE),"")</f>
        <v/>
      </c>
      <c r="D1539" s="3" t="str">
        <f ca="1">IF(A1538&lt;Settings!$B$3,VLOOKUP($A1539,'List Calculations'!B$2:H$2705,7,FALSE),"")</f>
        <v/>
      </c>
    </row>
    <row r="1540" spans="1:4" x14ac:dyDescent="0.25">
      <c r="A1540" t="str">
        <f ca="1">IF(A1539&lt;Settings!$B$3,A1539+1,"")</f>
        <v/>
      </c>
      <c r="B1540" t="str">
        <f ca="1">IF(A1539&lt;Settings!$B$3,VLOOKUP($A1540,'List Calculations'!B$2:H$2705,5,FALSE),"")</f>
        <v/>
      </c>
      <c r="C1540" t="str">
        <f ca="1">IF(A1539&lt;Settings!$B$3,VLOOKUP($A1540,'List Calculations'!B$2:H$2705,6,FALSE),"")</f>
        <v/>
      </c>
      <c r="D1540" s="3" t="str">
        <f ca="1">IF(A1539&lt;Settings!$B$3,VLOOKUP($A1540,'List Calculations'!B$2:H$2705,7,FALSE),"")</f>
        <v/>
      </c>
    </row>
    <row r="1541" spans="1:4" x14ac:dyDescent="0.25">
      <c r="A1541" t="str">
        <f ca="1">IF(A1540&lt;Settings!$B$3,A1540+1,"")</f>
        <v/>
      </c>
      <c r="B1541" t="str">
        <f ca="1">IF(A1540&lt;Settings!$B$3,VLOOKUP($A1541,'List Calculations'!B$2:H$2705,5,FALSE),"")</f>
        <v/>
      </c>
      <c r="C1541" t="str">
        <f ca="1">IF(A1540&lt;Settings!$B$3,VLOOKUP($A1541,'List Calculations'!B$2:H$2705,6,FALSE),"")</f>
        <v/>
      </c>
      <c r="D1541" s="3" t="str">
        <f ca="1">IF(A1540&lt;Settings!$B$3,VLOOKUP($A1541,'List Calculations'!B$2:H$2705,7,FALSE),"")</f>
        <v/>
      </c>
    </row>
    <row r="1542" spans="1:4" x14ac:dyDescent="0.25">
      <c r="A1542" t="str">
        <f ca="1">IF(A1541&lt;Settings!$B$3,A1541+1,"")</f>
        <v/>
      </c>
      <c r="B1542" t="str">
        <f ca="1">IF(A1541&lt;Settings!$B$3,VLOOKUP($A1542,'List Calculations'!B$2:H$2705,5,FALSE),"")</f>
        <v/>
      </c>
      <c r="C1542" t="str">
        <f ca="1">IF(A1541&lt;Settings!$B$3,VLOOKUP($A1542,'List Calculations'!B$2:H$2705,6,FALSE),"")</f>
        <v/>
      </c>
      <c r="D1542" s="3" t="str">
        <f ca="1">IF(A1541&lt;Settings!$B$3,VLOOKUP($A1542,'List Calculations'!B$2:H$2705,7,FALSE),"")</f>
        <v/>
      </c>
    </row>
    <row r="1543" spans="1:4" x14ac:dyDescent="0.25">
      <c r="A1543" t="str">
        <f ca="1">IF(A1542&lt;Settings!$B$3,A1542+1,"")</f>
        <v/>
      </c>
      <c r="B1543" t="str">
        <f ca="1">IF(A1542&lt;Settings!$B$3,VLOOKUP($A1543,'List Calculations'!B$2:H$2705,5,FALSE),"")</f>
        <v/>
      </c>
      <c r="C1543" t="str">
        <f ca="1">IF(A1542&lt;Settings!$B$3,VLOOKUP($A1543,'List Calculations'!B$2:H$2705,6,FALSE),"")</f>
        <v/>
      </c>
      <c r="D1543" s="3" t="str">
        <f ca="1">IF(A1542&lt;Settings!$B$3,VLOOKUP($A1543,'List Calculations'!B$2:H$2705,7,FALSE),"")</f>
        <v/>
      </c>
    </row>
    <row r="1544" spans="1:4" x14ac:dyDescent="0.25">
      <c r="A1544" t="str">
        <f ca="1">IF(A1543&lt;Settings!$B$3,A1543+1,"")</f>
        <v/>
      </c>
      <c r="B1544" t="str">
        <f ca="1">IF(A1543&lt;Settings!$B$3,VLOOKUP($A1544,'List Calculations'!B$2:H$2705,5,FALSE),"")</f>
        <v/>
      </c>
      <c r="C1544" t="str">
        <f ca="1">IF(A1543&lt;Settings!$B$3,VLOOKUP($A1544,'List Calculations'!B$2:H$2705,6,FALSE),"")</f>
        <v/>
      </c>
      <c r="D1544" s="3" t="str">
        <f ca="1">IF(A1543&lt;Settings!$B$3,VLOOKUP($A1544,'List Calculations'!B$2:H$2705,7,FALSE),"")</f>
        <v/>
      </c>
    </row>
    <row r="1545" spans="1:4" x14ac:dyDescent="0.25">
      <c r="A1545" t="str">
        <f ca="1">IF(A1544&lt;Settings!$B$3,A1544+1,"")</f>
        <v/>
      </c>
      <c r="B1545" t="str">
        <f ca="1">IF(A1544&lt;Settings!$B$3,VLOOKUP($A1545,'List Calculations'!B$2:H$2705,5,FALSE),"")</f>
        <v/>
      </c>
      <c r="C1545" t="str">
        <f ca="1">IF(A1544&lt;Settings!$B$3,VLOOKUP($A1545,'List Calculations'!B$2:H$2705,6,FALSE),"")</f>
        <v/>
      </c>
      <c r="D1545" s="3" t="str">
        <f ca="1">IF(A1544&lt;Settings!$B$3,VLOOKUP($A1545,'List Calculations'!B$2:H$2705,7,FALSE),"")</f>
        <v/>
      </c>
    </row>
    <row r="1546" spans="1:4" x14ac:dyDescent="0.25">
      <c r="A1546" t="str">
        <f ca="1">IF(A1545&lt;Settings!$B$3,A1545+1,"")</f>
        <v/>
      </c>
      <c r="B1546" t="str">
        <f ca="1">IF(A1545&lt;Settings!$B$3,VLOOKUP($A1546,'List Calculations'!B$2:H$2705,5,FALSE),"")</f>
        <v/>
      </c>
      <c r="C1546" t="str">
        <f ca="1">IF(A1545&lt;Settings!$B$3,VLOOKUP($A1546,'List Calculations'!B$2:H$2705,6,FALSE),"")</f>
        <v/>
      </c>
      <c r="D1546" s="3" t="str">
        <f ca="1">IF(A1545&lt;Settings!$B$3,VLOOKUP($A1546,'List Calculations'!B$2:H$2705,7,FALSE),"")</f>
        <v/>
      </c>
    </row>
    <row r="1547" spans="1:4" x14ac:dyDescent="0.25">
      <c r="A1547" t="str">
        <f ca="1">IF(A1546&lt;Settings!$B$3,A1546+1,"")</f>
        <v/>
      </c>
      <c r="B1547" t="str">
        <f ca="1">IF(A1546&lt;Settings!$B$3,VLOOKUP($A1547,'List Calculations'!B$2:H$2705,5,FALSE),"")</f>
        <v/>
      </c>
      <c r="C1547" t="str">
        <f ca="1">IF(A1546&lt;Settings!$B$3,VLOOKUP($A1547,'List Calculations'!B$2:H$2705,6,FALSE),"")</f>
        <v/>
      </c>
      <c r="D1547" s="3" t="str">
        <f ca="1">IF(A1546&lt;Settings!$B$3,VLOOKUP($A1547,'List Calculations'!B$2:H$2705,7,FALSE),"")</f>
        <v/>
      </c>
    </row>
    <row r="1548" spans="1:4" x14ac:dyDescent="0.25">
      <c r="A1548" t="str">
        <f ca="1">IF(A1547&lt;Settings!$B$3,A1547+1,"")</f>
        <v/>
      </c>
      <c r="B1548" t="str">
        <f ca="1">IF(A1547&lt;Settings!$B$3,VLOOKUP($A1548,'List Calculations'!B$2:H$2705,5,FALSE),"")</f>
        <v/>
      </c>
      <c r="C1548" t="str">
        <f ca="1">IF(A1547&lt;Settings!$B$3,VLOOKUP($A1548,'List Calculations'!B$2:H$2705,6,FALSE),"")</f>
        <v/>
      </c>
      <c r="D1548" s="3" t="str">
        <f ca="1">IF(A1547&lt;Settings!$B$3,VLOOKUP($A1548,'List Calculations'!B$2:H$2705,7,FALSE),"")</f>
        <v/>
      </c>
    </row>
    <row r="1549" spans="1:4" x14ac:dyDescent="0.25">
      <c r="A1549" t="str">
        <f ca="1">IF(A1548&lt;Settings!$B$3,A1548+1,"")</f>
        <v/>
      </c>
      <c r="B1549" t="str">
        <f ca="1">IF(A1548&lt;Settings!$B$3,VLOOKUP($A1549,'List Calculations'!B$2:H$2705,5,FALSE),"")</f>
        <v/>
      </c>
      <c r="C1549" t="str">
        <f ca="1">IF(A1548&lt;Settings!$B$3,VLOOKUP($A1549,'List Calculations'!B$2:H$2705,6,FALSE),"")</f>
        <v/>
      </c>
      <c r="D1549" s="3" t="str">
        <f ca="1">IF(A1548&lt;Settings!$B$3,VLOOKUP($A1549,'List Calculations'!B$2:H$2705,7,FALSE),"")</f>
        <v/>
      </c>
    </row>
    <row r="1550" spans="1:4" x14ac:dyDescent="0.25">
      <c r="A1550" t="str">
        <f ca="1">IF(A1549&lt;Settings!$B$3,A1549+1,"")</f>
        <v/>
      </c>
      <c r="B1550" t="str">
        <f ca="1">IF(A1549&lt;Settings!$B$3,VLOOKUP($A1550,'List Calculations'!B$2:H$2705,5,FALSE),"")</f>
        <v/>
      </c>
      <c r="C1550" t="str">
        <f ca="1">IF(A1549&lt;Settings!$B$3,VLOOKUP($A1550,'List Calculations'!B$2:H$2705,6,FALSE),"")</f>
        <v/>
      </c>
      <c r="D1550" s="3" t="str">
        <f ca="1">IF(A1549&lt;Settings!$B$3,VLOOKUP($A1550,'List Calculations'!B$2:H$2705,7,FALSE),"")</f>
        <v/>
      </c>
    </row>
    <row r="1551" spans="1:4" x14ac:dyDescent="0.25">
      <c r="A1551" t="str">
        <f ca="1">IF(A1550&lt;Settings!$B$3,A1550+1,"")</f>
        <v/>
      </c>
      <c r="B1551" t="str">
        <f ca="1">IF(A1550&lt;Settings!$B$3,VLOOKUP($A1551,'List Calculations'!B$2:H$2705,5,FALSE),"")</f>
        <v/>
      </c>
      <c r="C1551" t="str">
        <f ca="1">IF(A1550&lt;Settings!$B$3,VLOOKUP($A1551,'List Calculations'!B$2:H$2705,6,FALSE),"")</f>
        <v/>
      </c>
      <c r="D1551" s="3" t="str">
        <f ca="1">IF(A1550&lt;Settings!$B$3,VLOOKUP($A1551,'List Calculations'!B$2:H$2705,7,FALSE),"")</f>
        <v/>
      </c>
    </row>
    <row r="1552" spans="1:4" x14ac:dyDescent="0.25">
      <c r="A1552" t="str">
        <f ca="1">IF(A1551&lt;Settings!$B$3,A1551+1,"")</f>
        <v/>
      </c>
      <c r="B1552" t="str">
        <f ca="1">IF(A1551&lt;Settings!$B$3,VLOOKUP($A1552,'List Calculations'!B$2:H$2705,5,FALSE),"")</f>
        <v/>
      </c>
      <c r="C1552" t="str">
        <f ca="1">IF(A1551&lt;Settings!$B$3,VLOOKUP($A1552,'List Calculations'!B$2:H$2705,6,FALSE),"")</f>
        <v/>
      </c>
      <c r="D1552" s="3" t="str">
        <f ca="1">IF(A1551&lt;Settings!$B$3,VLOOKUP($A1552,'List Calculations'!B$2:H$2705,7,FALSE),"")</f>
        <v/>
      </c>
    </row>
    <row r="1553" spans="1:4" x14ac:dyDescent="0.25">
      <c r="A1553" t="str">
        <f ca="1">IF(A1552&lt;Settings!$B$3,A1552+1,"")</f>
        <v/>
      </c>
      <c r="B1553" t="str">
        <f ca="1">IF(A1552&lt;Settings!$B$3,VLOOKUP($A1553,'List Calculations'!B$2:H$2705,5,FALSE),"")</f>
        <v/>
      </c>
      <c r="C1553" t="str">
        <f ca="1">IF(A1552&lt;Settings!$B$3,VLOOKUP($A1553,'List Calculations'!B$2:H$2705,6,FALSE),"")</f>
        <v/>
      </c>
      <c r="D1553" s="3" t="str">
        <f ca="1">IF(A1552&lt;Settings!$B$3,VLOOKUP($A1553,'List Calculations'!B$2:H$2705,7,FALSE),"")</f>
        <v/>
      </c>
    </row>
    <row r="1554" spans="1:4" x14ac:dyDescent="0.25">
      <c r="A1554" t="str">
        <f ca="1">IF(A1553&lt;Settings!$B$3,A1553+1,"")</f>
        <v/>
      </c>
      <c r="B1554" t="str">
        <f ca="1">IF(A1553&lt;Settings!$B$3,VLOOKUP($A1554,'List Calculations'!B$2:H$2705,5,FALSE),"")</f>
        <v/>
      </c>
      <c r="C1554" t="str">
        <f ca="1">IF(A1553&lt;Settings!$B$3,VLOOKUP($A1554,'List Calculations'!B$2:H$2705,6,FALSE),"")</f>
        <v/>
      </c>
      <c r="D1554" s="3" t="str">
        <f ca="1">IF(A1553&lt;Settings!$B$3,VLOOKUP($A1554,'List Calculations'!B$2:H$2705,7,FALSE),"")</f>
        <v/>
      </c>
    </row>
    <row r="1555" spans="1:4" x14ac:dyDescent="0.25">
      <c r="A1555" t="str">
        <f ca="1">IF(A1554&lt;Settings!$B$3,A1554+1,"")</f>
        <v/>
      </c>
      <c r="B1555" t="str">
        <f ca="1">IF(A1554&lt;Settings!$B$3,VLOOKUP($A1555,'List Calculations'!B$2:H$2705,5,FALSE),"")</f>
        <v/>
      </c>
      <c r="C1555" t="str">
        <f ca="1">IF(A1554&lt;Settings!$B$3,VLOOKUP($A1555,'List Calculations'!B$2:H$2705,6,FALSE),"")</f>
        <v/>
      </c>
      <c r="D1555" s="3" t="str">
        <f ca="1">IF(A1554&lt;Settings!$B$3,VLOOKUP($A1555,'List Calculations'!B$2:H$2705,7,FALSE),"")</f>
        <v/>
      </c>
    </row>
    <row r="1556" spans="1:4" x14ac:dyDescent="0.25">
      <c r="A1556" t="str">
        <f ca="1">IF(A1555&lt;Settings!$B$3,A1555+1,"")</f>
        <v/>
      </c>
      <c r="B1556" t="str">
        <f ca="1">IF(A1555&lt;Settings!$B$3,VLOOKUP($A1556,'List Calculations'!B$2:H$2705,5,FALSE),"")</f>
        <v/>
      </c>
      <c r="C1556" t="str">
        <f ca="1">IF(A1555&lt;Settings!$B$3,VLOOKUP($A1556,'List Calculations'!B$2:H$2705,6,FALSE),"")</f>
        <v/>
      </c>
      <c r="D1556" s="3" t="str">
        <f ca="1">IF(A1555&lt;Settings!$B$3,VLOOKUP($A1556,'List Calculations'!B$2:H$2705,7,FALSE),"")</f>
        <v/>
      </c>
    </row>
    <row r="1557" spans="1:4" x14ac:dyDescent="0.25">
      <c r="A1557" t="str">
        <f ca="1">IF(A1556&lt;Settings!$B$3,A1556+1,"")</f>
        <v/>
      </c>
      <c r="B1557" t="str">
        <f ca="1">IF(A1556&lt;Settings!$B$3,VLOOKUP($A1557,'List Calculations'!B$2:H$2705,5,FALSE),"")</f>
        <v/>
      </c>
      <c r="C1557" t="str">
        <f ca="1">IF(A1556&lt;Settings!$B$3,VLOOKUP($A1557,'List Calculations'!B$2:H$2705,6,FALSE),"")</f>
        <v/>
      </c>
      <c r="D1557" s="3" t="str">
        <f ca="1">IF(A1556&lt;Settings!$B$3,VLOOKUP($A1557,'List Calculations'!B$2:H$2705,7,FALSE),"")</f>
        <v/>
      </c>
    </row>
    <row r="1558" spans="1:4" x14ac:dyDescent="0.25">
      <c r="A1558" t="str">
        <f ca="1">IF(A1557&lt;Settings!$B$3,A1557+1,"")</f>
        <v/>
      </c>
      <c r="B1558" t="str">
        <f ca="1">IF(A1557&lt;Settings!$B$3,VLOOKUP($A1558,'List Calculations'!B$2:H$2705,5,FALSE),"")</f>
        <v/>
      </c>
      <c r="C1558" t="str">
        <f ca="1">IF(A1557&lt;Settings!$B$3,VLOOKUP($A1558,'List Calculations'!B$2:H$2705,6,FALSE),"")</f>
        <v/>
      </c>
      <c r="D1558" s="3" t="str">
        <f ca="1">IF(A1557&lt;Settings!$B$3,VLOOKUP($A1558,'List Calculations'!B$2:H$2705,7,FALSE),"")</f>
        <v/>
      </c>
    </row>
    <row r="1559" spans="1:4" x14ac:dyDescent="0.25">
      <c r="A1559" t="str">
        <f ca="1">IF(A1558&lt;Settings!$B$3,A1558+1,"")</f>
        <v/>
      </c>
      <c r="B1559" t="str">
        <f ca="1">IF(A1558&lt;Settings!$B$3,VLOOKUP($A1559,'List Calculations'!B$2:H$2705,5,FALSE),"")</f>
        <v/>
      </c>
      <c r="C1559" t="str">
        <f ca="1">IF(A1558&lt;Settings!$B$3,VLOOKUP($A1559,'List Calculations'!B$2:H$2705,6,FALSE),"")</f>
        <v/>
      </c>
      <c r="D1559" s="3" t="str">
        <f ca="1">IF(A1558&lt;Settings!$B$3,VLOOKUP($A1559,'List Calculations'!B$2:H$2705,7,FALSE),"")</f>
        <v/>
      </c>
    </row>
    <row r="1560" spans="1:4" x14ac:dyDescent="0.25">
      <c r="A1560" t="str">
        <f ca="1">IF(A1559&lt;Settings!$B$3,A1559+1,"")</f>
        <v/>
      </c>
      <c r="B1560" t="str">
        <f ca="1">IF(A1559&lt;Settings!$B$3,VLOOKUP($A1560,'List Calculations'!B$2:H$2705,5,FALSE),"")</f>
        <v/>
      </c>
      <c r="C1560" t="str">
        <f ca="1">IF(A1559&lt;Settings!$B$3,VLOOKUP($A1560,'List Calculations'!B$2:H$2705,6,FALSE),"")</f>
        <v/>
      </c>
      <c r="D1560" s="3" t="str">
        <f ca="1">IF(A1559&lt;Settings!$B$3,VLOOKUP($A1560,'List Calculations'!B$2:H$2705,7,FALSE),"")</f>
        <v/>
      </c>
    </row>
    <row r="1561" spans="1:4" x14ac:dyDescent="0.25">
      <c r="A1561" t="str">
        <f ca="1">IF(A1560&lt;Settings!$B$3,A1560+1,"")</f>
        <v/>
      </c>
      <c r="B1561" t="str">
        <f ca="1">IF(A1560&lt;Settings!$B$3,VLOOKUP($A1561,'List Calculations'!B$2:H$2705,5,FALSE),"")</f>
        <v/>
      </c>
      <c r="C1561" t="str">
        <f ca="1">IF(A1560&lt;Settings!$B$3,VLOOKUP($A1561,'List Calculations'!B$2:H$2705,6,FALSE),"")</f>
        <v/>
      </c>
      <c r="D1561" s="3" t="str">
        <f ca="1">IF(A1560&lt;Settings!$B$3,VLOOKUP($A1561,'List Calculations'!B$2:H$2705,7,FALSE),"")</f>
        <v/>
      </c>
    </row>
    <row r="1562" spans="1:4" x14ac:dyDescent="0.25">
      <c r="A1562" t="str">
        <f ca="1">IF(A1561&lt;Settings!$B$3,A1561+1,"")</f>
        <v/>
      </c>
      <c r="B1562" t="str">
        <f ca="1">IF(A1561&lt;Settings!$B$3,VLOOKUP($A1562,'List Calculations'!B$2:H$2705,5,FALSE),"")</f>
        <v/>
      </c>
      <c r="C1562" t="str">
        <f ca="1">IF(A1561&lt;Settings!$B$3,VLOOKUP($A1562,'List Calculations'!B$2:H$2705,6,FALSE),"")</f>
        <v/>
      </c>
      <c r="D1562" s="3" t="str">
        <f ca="1">IF(A1561&lt;Settings!$B$3,VLOOKUP($A1562,'List Calculations'!B$2:H$2705,7,FALSE),"")</f>
        <v/>
      </c>
    </row>
    <row r="1563" spans="1:4" x14ac:dyDescent="0.25">
      <c r="A1563" t="str">
        <f ca="1">IF(A1562&lt;Settings!$B$3,A1562+1,"")</f>
        <v/>
      </c>
      <c r="B1563" t="str">
        <f ca="1">IF(A1562&lt;Settings!$B$3,VLOOKUP($A1563,'List Calculations'!B$2:H$2705,5,FALSE),"")</f>
        <v/>
      </c>
      <c r="C1563" t="str">
        <f ca="1">IF(A1562&lt;Settings!$B$3,VLOOKUP($A1563,'List Calculations'!B$2:H$2705,6,FALSE),"")</f>
        <v/>
      </c>
      <c r="D1563" s="3" t="str">
        <f ca="1">IF(A1562&lt;Settings!$B$3,VLOOKUP($A1563,'List Calculations'!B$2:H$2705,7,FALSE),"")</f>
        <v/>
      </c>
    </row>
    <row r="1564" spans="1:4" x14ac:dyDescent="0.25">
      <c r="A1564" t="str">
        <f ca="1">IF(A1563&lt;Settings!$B$3,A1563+1,"")</f>
        <v/>
      </c>
      <c r="B1564" t="str">
        <f ca="1">IF(A1563&lt;Settings!$B$3,VLOOKUP($A1564,'List Calculations'!B$2:H$2705,5,FALSE),"")</f>
        <v/>
      </c>
      <c r="C1564" t="str">
        <f ca="1">IF(A1563&lt;Settings!$B$3,VLOOKUP($A1564,'List Calculations'!B$2:H$2705,6,FALSE),"")</f>
        <v/>
      </c>
      <c r="D1564" s="3" t="str">
        <f ca="1">IF(A1563&lt;Settings!$B$3,VLOOKUP($A1564,'List Calculations'!B$2:H$2705,7,FALSE),"")</f>
        <v/>
      </c>
    </row>
    <row r="1565" spans="1:4" x14ac:dyDescent="0.25">
      <c r="A1565" t="str">
        <f ca="1">IF(A1564&lt;Settings!$B$3,A1564+1,"")</f>
        <v/>
      </c>
      <c r="B1565" t="str">
        <f ca="1">IF(A1564&lt;Settings!$B$3,VLOOKUP($A1565,'List Calculations'!B$2:H$2705,5,FALSE),"")</f>
        <v/>
      </c>
      <c r="C1565" t="str">
        <f ca="1">IF(A1564&lt;Settings!$B$3,VLOOKUP($A1565,'List Calculations'!B$2:H$2705,6,FALSE),"")</f>
        <v/>
      </c>
      <c r="D1565" s="3" t="str">
        <f ca="1">IF(A1564&lt;Settings!$B$3,VLOOKUP($A1565,'List Calculations'!B$2:H$2705,7,FALSE),"")</f>
        <v/>
      </c>
    </row>
    <row r="1566" spans="1:4" x14ac:dyDescent="0.25">
      <c r="A1566" t="str">
        <f ca="1">IF(A1565&lt;Settings!$B$3,A1565+1,"")</f>
        <v/>
      </c>
      <c r="B1566" t="str">
        <f ca="1">IF(A1565&lt;Settings!$B$3,VLOOKUP($A1566,'List Calculations'!B$2:H$2705,5,FALSE),"")</f>
        <v/>
      </c>
      <c r="C1566" t="str">
        <f ca="1">IF(A1565&lt;Settings!$B$3,VLOOKUP($A1566,'List Calculations'!B$2:H$2705,6,FALSE),"")</f>
        <v/>
      </c>
      <c r="D1566" s="3" t="str">
        <f ca="1">IF(A1565&lt;Settings!$B$3,VLOOKUP($A1566,'List Calculations'!B$2:H$2705,7,FALSE),"")</f>
        <v/>
      </c>
    </row>
    <row r="1567" spans="1:4" x14ac:dyDescent="0.25">
      <c r="A1567" t="str">
        <f ca="1">IF(A1566&lt;Settings!$B$3,A1566+1,"")</f>
        <v/>
      </c>
      <c r="B1567" t="str">
        <f ca="1">IF(A1566&lt;Settings!$B$3,VLOOKUP($A1567,'List Calculations'!B$2:H$2705,5,FALSE),"")</f>
        <v/>
      </c>
      <c r="C1567" t="str">
        <f ca="1">IF(A1566&lt;Settings!$B$3,VLOOKUP($A1567,'List Calculations'!B$2:H$2705,6,FALSE),"")</f>
        <v/>
      </c>
      <c r="D1567" s="3" t="str">
        <f ca="1">IF(A1566&lt;Settings!$B$3,VLOOKUP($A1567,'List Calculations'!B$2:H$2705,7,FALSE),"")</f>
        <v/>
      </c>
    </row>
    <row r="1568" spans="1:4" x14ac:dyDescent="0.25">
      <c r="A1568" t="str">
        <f ca="1">IF(A1567&lt;Settings!$B$3,A1567+1,"")</f>
        <v/>
      </c>
      <c r="B1568" t="str">
        <f ca="1">IF(A1567&lt;Settings!$B$3,VLOOKUP($A1568,'List Calculations'!B$2:H$2705,5,FALSE),"")</f>
        <v/>
      </c>
      <c r="C1568" t="str">
        <f ca="1">IF(A1567&lt;Settings!$B$3,VLOOKUP($A1568,'List Calculations'!B$2:H$2705,6,FALSE),"")</f>
        <v/>
      </c>
      <c r="D1568" s="3" t="str">
        <f ca="1">IF(A1567&lt;Settings!$B$3,VLOOKUP($A1568,'List Calculations'!B$2:H$2705,7,FALSE),"")</f>
        <v/>
      </c>
    </row>
    <row r="1569" spans="1:4" x14ac:dyDescent="0.25">
      <c r="A1569" t="str">
        <f ca="1">IF(A1568&lt;Settings!$B$3,A1568+1,"")</f>
        <v/>
      </c>
      <c r="B1569" t="str">
        <f ca="1">IF(A1568&lt;Settings!$B$3,VLOOKUP($A1569,'List Calculations'!B$2:H$2705,5,FALSE),"")</f>
        <v/>
      </c>
      <c r="C1569" t="str">
        <f ca="1">IF(A1568&lt;Settings!$B$3,VLOOKUP($A1569,'List Calculations'!B$2:H$2705,6,FALSE),"")</f>
        <v/>
      </c>
      <c r="D1569" s="3" t="str">
        <f ca="1">IF(A1568&lt;Settings!$B$3,VLOOKUP($A1569,'List Calculations'!B$2:H$2705,7,FALSE),"")</f>
        <v/>
      </c>
    </row>
    <row r="1570" spans="1:4" x14ac:dyDescent="0.25">
      <c r="A1570" t="str">
        <f ca="1">IF(A1569&lt;Settings!$B$3,A1569+1,"")</f>
        <v/>
      </c>
      <c r="B1570" t="str">
        <f ca="1">IF(A1569&lt;Settings!$B$3,VLOOKUP($A1570,'List Calculations'!B$2:H$2705,5,FALSE),"")</f>
        <v/>
      </c>
      <c r="C1570" t="str">
        <f ca="1">IF(A1569&lt;Settings!$B$3,VLOOKUP($A1570,'List Calculations'!B$2:H$2705,6,FALSE),"")</f>
        <v/>
      </c>
      <c r="D1570" s="3" t="str">
        <f ca="1">IF(A1569&lt;Settings!$B$3,VLOOKUP($A1570,'List Calculations'!B$2:H$2705,7,FALSE),"")</f>
        <v/>
      </c>
    </row>
    <row r="1571" spans="1:4" x14ac:dyDescent="0.25">
      <c r="A1571" t="str">
        <f ca="1">IF(A1570&lt;Settings!$B$3,A1570+1,"")</f>
        <v/>
      </c>
      <c r="B1571" t="str">
        <f ca="1">IF(A1570&lt;Settings!$B$3,VLOOKUP($A1571,'List Calculations'!B$2:H$2705,5,FALSE),"")</f>
        <v/>
      </c>
      <c r="C1571" t="str">
        <f ca="1">IF(A1570&lt;Settings!$B$3,VLOOKUP($A1571,'List Calculations'!B$2:H$2705,6,FALSE),"")</f>
        <v/>
      </c>
      <c r="D1571" s="3" t="str">
        <f ca="1">IF(A1570&lt;Settings!$B$3,VLOOKUP($A1571,'List Calculations'!B$2:H$2705,7,FALSE),"")</f>
        <v/>
      </c>
    </row>
    <row r="1572" spans="1:4" x14ac:dyDescent="0.25">
      <c r="A1572" t="str">
        <f ca="1">IF(A1571&lt;Settings!$B$3,A1571+1,"")</f>
        <v/>
      </c>
      <c r="B1572" t="str">
        <f ca="1">IF(A1571&lt;Settings!$B$3,VLOOKUP($A1572,'List Calculations'!B$2:H$2705,5,FALSE),"")</f>
        <v/>
      </c>
      <c r="C1572" t="str">
        <f ca="1">IF(A1571&lt;Settings!$B$3,VLOOKUP($A1572,'List Calculations'!B$2:H$2705,6,FALSE),"")</f>
        <v/>
      </c>
      <c r="D1572" s="3" t="str">
        <f ca="1">IF(A1571&lt;Settings!$B$3,VLOOKUP($A1572,'List Calculations'!B$2:H$2705,7,FALSE),"")</f>
        <v/>
      </c>
    </row>
    <row r="1573" spans="1:4" x14ac:dyDescent="0.25">
      <c r="A1573" t="str">
        <f ca="1">IF(A1572&lt;Settings!$B$3,A1572+1,"")</f>
        <v/>
      </c>
      <c r="B1573" t="str">
        <f ca="1">IF(A1572&lt;Settings!$B$3,VLOOKUP($A1573,'List Calculations'!B$2:H$2705,5,FALSE),"")</f>
        <v/>
      </c>
      <c r="C1573" t="str">
        <f ca="1">IF(A1572&lt;Settings!$B$3,VLOOKUP($A1573,'List Calculations'!B$2:H$2705,6,FALSE),"")</f>
        <v/>
      </c>
      <c r="D1573" s="3" t="str">
        <f ca="1">IF(A1572&lt;Settings!$B$3,VLOOKUP($A1573,'List Calculations'!B$2:H$2705,7,FALSE),"")</f>
        <v/>
      </c>
    </row>
    <row r="1574" spans="1:4" x14ac:dyDescent="0.25">
      <c r="A1574" t="str">
        <f ca="1">IF(A1573&lt;Settings!$B$3,A1573+1,"")</f>
        <v/>
      </c>
      <c r="B1574" t="str">
        <f ca="1">IF(A1573&lt;Settings!$B$3,VLOOKUP($A1574,'List Calculations'!B$2:H$2705,5,FALSE),"")</f>
        <v/>
      </c>
      <c r="C1574" t="str">
        <f ca="1">IF(A1573&lt;Settings!$B$3,VLOOKUP($A1574,'List Calculations'!B$2:H$2705,6,FALSE),"")</f>
        <v/>
      </c>
      <c r="D1574" s="3" t="str">
        <f ca="1">IF(A1573&lt;Settings!$B$3,VLOOKUP($A1574,'List Calculations'!B$2:H$2705,7,FALSE),"")</f>
        <v/>
      </c>
    </row>
    <row r="1575" spans="1:4" x14ac:dyDescent="0.25">
      <c r="A1575" t="str">
        <f ca="1">IF(A1574&lt;Settings!$B$3,A1574+1,"")</f>
        <v/>
      </c>
      <c r="B1575" t="str">
        <f ca="1">IF(A1574&lt;Settings!$B$3,VLOOKUP($A1575,'List Calculations'!B$2:H$2705,5,FALSE),"")</f>
        <v/>
      </c>
      <c r="C1575" t="str">
        <f ca="1">IF(A1574&lt;Settings!$B$3,VLOOKUP($A1575,'List Calculations'!B$2:H$2705,6,FALSE),"")</f>
        <v/>
      </c>
      <c r="D1575" s="3" t="str">
        <f ca="1">IF(A1574&lt;Settings!$B$3,VLOOKUP($A1575,'List Calculations'!B$2:H$2705,7,FALSE),"")</f>
        <v/>
      </c>
    </row>
    <row r="1576" spans="1:4" x14ac:dyDescent="0.25">
      <c r="A1576" t="str">
        <f ca="1">IF(A1575&lt;Settings!$B$3,A1575+1,"")</f>
        <v/>
      </c>
      <c r="B1576" t="str">
        <f ca="1">IF(A1575&lt;Settings!$B$3,VLOOKUP($A1576,'List Calculations'!B$2:H$2705,5,FALSE),"")</f>
        <v/>
      </c>
      <c r="C1576" t="str">
        <f ca="1">IF(A1575&lt;Settings!$B$3,VLOOKUP($A1576,'List Calculations'!B$2:H$2705,6,FALSE),"")</f>
        <v/>
      </c>
      <c r="D1576" s="3" t="str">
        <f ca="1">IF(A1575&lt;Settings!$B$3,VLOOKUP($A1576,'List Calculations'!B$2:H$2705,7,FALSE),"")</f>
        <v/>
      </c>
    </row>
    <row r="1577" spans="1:4" x14ac:dyDescent="0.25">
      <c r="A1577" t="str">
        <f ca="1">IF(A1576&lt;Settings!$B$3,A1576+1,"")</f>
        <v/>
      </c>
      <c r="B1577" t="str">
        <f ca="1">IF(A1576&lt;Settings!$B$3,VLOOKUP($A1577,'List Calculations'!B$2:H$2705,5,FALSE),"")</f>
        <v/>
      </c>
      <c r="C1577" t="str">
        <f ca="1">IF(A1576&lt;Settings!$B$3,VLOOKUP($A1577,'List Calculations'!B$2:H$2705,6,FALSE),"")</f>
        <v/>
      </c>
      <c r="D1577" s="3" t="str">
        <f ca="1">IF(A1576&lt;Settings!$B$3,VLOOKUP($A1577,'List Calculations'!B$2:H$2705,7,FALSE),"")</f>
        <v/>
      </c>
    </row>
    <row r="1578" spans="1:4" x14ac:dyDescent="0.25">
      <c r="A1578" t="str">
        <f ca="1">IF(A1577&lt;Settings!$B$3,A1577+1,"")</f>
        <v/>
      </c>
      <c r="B1578" t="str">
        <f ca="1">IF(A1577&lt;Settings!$B$3,VLOOKUP($A1578,'List Calculations'!B$2:H$2705,5,FALSE),"")</f>
        <v/>
      </c>
      <c r="C1578" t="str">
        <f ca="1">IF(A1577&lt;Settings!$B$3,VLOOKUP($A1578,'List Calculations'!B$2:H$2705,6,FALSE),"")</f>
        <v/>
      </c>
      <c r="D1578" s="3" t="str">
        <f ca="1">IF(A1577&lt;Settings!$B$3,VLOOKUP($A1578,'List Calculations'!B$2:H$2705,7,FALSE),"")</f>
        <v/>
      </c>
    </row>
    <row r="1579" spans="1:4" x14ac:dyDescent="0.25">
      <c r="A1579" t="str">
        <f ca="1">IF(A1578&lt;Settings!$B$3,A1578+1,"")</f>
        <v/>
      </c>
      <c r="B1579" t="str">
        <f ca="1">IF(A1578&lt;Settings!$B$3,VLOOKUP($A1579,'List Calculations'!B$2:H$2705,5,FALSE),"")</f>
        <v/>
      </c>
      <c r="C1579" t="str">
        <f ca="1">IF(A1578&lt;Settings!$B$3,VLOOKUP($A1579,'List Calculations'!B$2:H$2705,6,FALSE),"")</f>
        <v/>
      </c>
      <c r="D1579" s="3" t="str">
        <f ca="1">IF(A1578&lt;Settings!$B$3,VLOOKUP($A1579,'List Calculations'!B$2:H$2705,7,FALSE),"")</f>
        <v/>
      </c>
    </row>
    <row r="1580" spans="1:4" x14ac:dyDescent="0.25">
      <c r="A1580" t="str">
        <f ca="1">IF(A1579&lt;Settings!$B$3,A1579+1,"")</f>
        <v/>
      </c>
      <c r="B1580" t="str">
        <f ca="1">IF(A1579&lt;Settings!$B$3,VLOOKUP($A1580,'List Calculations'!B$2:H$2705,5,FALSE),"")</f>
        <v/>
      </c>
      <c r="C1580" t="str">
        <f ca="1">IF(A1579&lt;Settings!$B$3,VLOOKUP($A1580,'List Calculations'!B$2:H$2705,6,FALSE),"")</f>
        <v/>
      </c>
      <c r="D1580" s="3" t="str">
        <f ca="1">IF(A1579&lt;Settings!$B$3,VLOOKUP($A1580,'List Calculations'!B$2:H$2705,7,FALSE),"")</f>
        <v/>
      </c>
    </row>
    <row r="1581" spans="1:4" x14ac:dyDescent="0.25">
      <c r="A1581" t="str">
        <f ca="1">IF(A1580&lt;Settings!$B$3,A1580+1,"")</f>
        <v/>
      </c>
      <c r="B1581" t="str">
        <f ca="1">IF(A1580&lt;Settings!$B$3,VLOOKUP($A1581,'List Calculations'!B$2:H$2705,5,FALSE),"")</f>
        <v/>
      </c>
      <c r="C1581" t="str">
        <f ca="1">IF(A1580&lt;Settings!$B$3,VLOOKUP($A1581,'List Calculations'!B$2:H$2705,6,FALSE),"")</f>
        <v/>
      </c>
      <c r="D1581" s="3" t="str">
        <f ca="1">IF(A1580&lt;Settings!$B$3,VLOOKUP($A1581,'List Calculations'!B$2:H$2705,7,FALSE),"")</f>
        <v/>
      </c>
    </row>
    <row r="1582" spans="1:4" x14ac:dyDescent="0.25">
      <c r="A1582" t="str">
        <f ca="1">IF(A1581&lt;Settings!$B$3,A1581+1,"")</f>
        <v/>
      </c>
      <c r="B1582" t="str">
        <f ca="1">IF(A1581&lt;Settings!$B$3,VLOOKUP($A1582,'List Calculations'!B$2:H$2705,5,FALSE),"")</f>
        <v/>
      </c>
      <c r="C1582" t="str">
        <f ca="1">IF(A1581&lt;Settings!$B$3,VLOOKUP($A1582,'List Calculations'!B$2:H$2705,6,FALSE),"")</f>
        <v/>
      </c>
      <c r="D1582" s="3" t="str">
        <f ca="1">IF(A1581&lt;Settings!$B$3,VLOOKUP($A1582,'List Calculations'!B$2:H$2705,7,FALSE),"")</f>
        <v/>
      </c>
    </row>
    <row r="1583" spans="1:4" x14ac:dyDescent="0.25">
      <c r="A1583" t="str">
        <f ca="1">IF(A1582&lt;Settings!$B$3,A1582+1,"")</f>
        <v/>
      </c>
      <c r="B1583" t="str">
        <f ca="1">IF(A1582&lt;Settings!$B$3,VLOOKUP($A1583,'List Calculations'!B$2:H$2705,5,FALSE),"")</f>
        <v/>
      </c>
      <c r="C1583" t="str">
        <f ca="1">IF(A1582&lt;Settings!$B$3,VLOOKUP($A1583,'List Calculations'!B$2:H$2705,6,FALSE),"")</f>
        <v/>
      </c>
      <c r="D1583" s="3" t="str">
        <f ca="1">IF(A1582&lt;Settings!$B$3,VLOOKUP($A1583,'List Calculations'!B$2:H$2705,7,FALSE),"")</f>
        <v/>
      </c>
    </row>
    <row r="1584" spans="1:4" x14ac:dyDescent="0.25">
      <c r="A1584" t="str">
        <f ca="1">IF(A1583&lt;Settings!$B$3,A1583+1,"")</f>
        <v/>
      </c>
      <c r="B1584" t="str">
        <f ca="1">IF(A1583&lt;Settings!$B$3,VLOOKUP($A1584,'List Calculations'!B$2:H$2705,5,FALSE),"")</f>
        <v/>
      </c>
      <c r="C1584" t="str">
        <f ca="1">IF(A1583&lt;Settings!$B$3,VLOOKUP($A1584,'List Calculations'!B$2:H$2705,6,FALSE),"")</f>
        <v/>
      </c>
      <c r="D1584" s="3" t="str">
        <f ca="1">IF(A1583&lt;Settings!$B$3,VLOOKUP($A1584,'List Calculations'!B$2:H$2705,7,FALSE),"")</f>
        <v/>
      </c>
    </row>
    <row r="1585" spans="1:4" x14ac:dyDescent="0.25">
      <c r="A1585" t="str">
        <f ca="1">IF(A1584&lt;Settings!$B$3,A1584+1,"")</f>
        <v/>
      </c>
      <c r="B1585" t="str">
        <f ca="1">IF(A1584&lt;Settings!$B$3,VLOOKUP($A1585,'List Calculations'!B$2:H$2705,5,FALSE),"")</f>
        <v/>
      </c>
      <c r="C1585" t="str">
        <f ca="1">IF(A1584&lt;Settings!$B$3,VLOOKUP($A1585,'List Calculations'!B$2:H$2705,6,FALSE),"")</f>
        <v/>
      </c>
      <c r="D1585" s="3" t="str">
        <f ca="1">IF(A1584&lt;Settings!$B$3,VLOOKUP($A1585,'List Calculations'!B$2:H$2705,7,FALSE),"")</f>
        <v/>
      </c>
    </row>
    <row r="1586" spans="1:4" x14ac:dyDescent="0.25">
      <c r="A1586" t="str">
        <f ca="1">IF(A1585&lt;Settings!$B$3,A1585+1,"")</f>
        <v/>
      </c>
      <c r="B1586" t="str">
        <f ca="1">IF(A1585&lt;Settings!$B$3,VLOOKUP($A1586,'List Calculations'!B$2:H$2705,5,FALSE),"")</f>
        <v/>
      </c>
      <c r="C1586" t="str">
        <f ca="1">IF(A1585&lt;Settings!$B$3,VLOOKUP($A1586,'List Calculations'!B$2:H$2705,6,FALSE),"")</f>
        <v/>
      </c>
      <c r="D1586" s="3" t="str">
        <f ca="1">IF(A1585&lt;Settings!$B$3,VLOOKUP($A1586,'List Calculations'!B$2:H$2705,7,FALSE),"")</f>
        <v/>
      </c>
    </row>
    <row r="1587" spans="1:4" x14ac:dyDescent="0.25">
      <c r="A1587" t="str">
        <f ca="1">IF(A1586&lt;Settings!$B$3,A1586+1,"")</f>
        <v/>
      </c>
      <c r="B1587" t="str">
        <f ca="1">IF(A1586&lt;Settings!$B$3,VLOOKUP($A1587,'List Calculations'!B$2:H$2705,5,FALSE),"")</f>
        <v/>
      </c>
      <c r="C1587" t="str">
        <f ca="1">IF(A1586&lt;Settings!$B$3,VLOOKUP($A1587,'List Calculations'!B$2:H$2705,6,FALSE),"")</f>
        <v/>
      </c>
      <c r="D1587" s="3" t="str">
        <f ca="1">IF(A1586&lt;Settings!$B$3,VLOOKUP($A1587,'List Calculations'!B$2:H$2705,7,FALSE),"")</f>
        <v/>
      </c>
    </row>
    <row r="1588" spans="1:4" x14ac:dyDescent="0.25">
      <c r="A1588" t="str">
        <f ca="1">IF(A1587&lt;Settings!$B$3,A1587+1,"")</f>
        <v/>
      </c>
      <c r="B1588" t="str">
        <f ca="1">IF(A1587&lt;Settings!$B$3,VLOOKUP($A1588,'List Calculations'!B$2:H$2705,5,FALSE),"")</f>
        <v/>
      </c>
      <c r="C1588" t="str">
        <f ca="1">IF(A1587&lt;Settings!$B$3,VLOOKUP($A1588,'List Calculations'!B$2:H$2705,6,FALSE),"")</f>
        <v/>
      </c>
      <c r="D1588" s="3" t="str">
        <f ca="1">IF(A1587&lt;Settings!$B$3,VLOOKUP($A1588,'List Calculations'!B$2:H$2705,7,FALSE),"")</f>
        <v/>
      </c>
    </row>
    <row r="1589" spans="1:4" x14ac:dyDescent="0.25">
      <c r="A1589" t="str">
        <f ca="1">IF(A1588&lt;Settings!$B$3,A1588+1,"")</f>
        <v/>
      </c>
      <c r="B1589" t="str">
        <f ca="1">IF(A1588&lt;Settings!$B$3,VLOOKUP($A1589,'List Calculations'!B$2:H$2705,5,FALSE),"")</f>
        <v/>
      </c>
      <c r="C1589" t="str">
        <f ca="1">IF(A1588&lt;Settings!$B$3,VLOOKUP($A1589,'List Calculations'!B$2:H$2705,6,FALSE),"")</f>
        <v/>
      </c>
      <c r="D1589" s="3" t="str">
        <f ca="1">IF(A1588&lt;Settings!$B$3,VLOOKUP($A1589,'List Calculations'!B$2:H$2705,7,FALSE),"")</f>
        <v/>
      </c>
    </row>
    <row r="1590" spans="1:4" x14ac:dyDescent="0.25">
      <c r="A1590" t="str">
        <f ca="1">IF(A1589&lt;Settings!$B$3,A1589+1,"")</f>
        <v/>
      </c>
      <c r="B1590" t="str">
        <f ca="1">IF(A1589&lt;Settings!$B$3,VLOOKUP($A1590,'List Calculations'!B$2:H$2705,5,FALSE),"")</f>
        <v/>
      </c>
      <c r="C1590" t="str">
        <f ca="1">IF(A1589&lt;Settings!$B$3,VLOOKUP($A1590,'List Calculations'!B$2:H$2705,6,FALSE),"")</f>
        <v/>
      </c>
      <c r="D1590" s="3" t="str">
        <f ca="1">IF(A1589&lt;Settings!$B$3,VLOOKUP($A1590,'List Calculations'!B$2:H$2705,7,FALSE),"")</f>
        <v/>
      </c>
    </row>
    <row r="1591" spans="1:4" x14ac:dyDescent="0.25">
      <c r="A1591" t="str">
        <f ca="1">IF(A1590&lt;Settings!$B$3,A1590+1,"")</f>
        <v/>
      </c>
      <c r="B1591" t="str">
        <f ca="1">IF(A1590&lt;Settings!$B$3,VLOOKUP($A1591,'List Calculations'!B$2:H$2705,5,FALSE),"")</f>
        <v/>
      </c>
      <c r="C1591" t="str">
        <f ca="1">IF(A1590&lt;Settings!$B$3,VLOOKUP($A1591,'List Calculations'!B$2:H$2705,6,FALSE),"")</f>
        <v/>
      </c>
      <c r="D1591" s="3" t="str">
        <f ca="1">IF(A1590&lt;Settings!$B$3,VLOOKUP($A1591,'List Calculations'!B$2:H$2705,7,FALSE),"")</f>
        <v/>
      </c>
    </row>
    <row r="1592" spans="1:4" x14ac:dyDescent="0.25">
      <c r="A1592" t="str">
        <f ca="1">IF(A1591&lt;Settings!$B$3,A1591+1,"")</f>
        <v/>
      </c>
      <c r="B1592" t="str">
        <f ca="1">IF(A1591&lt;Settings!$B$3,VLOOKUP($A1592,'List Calculations'!B$2:H$2705,5,FALSE),"")</f>
        <v/>
      </c>
      <c r="C1592" t="str">
        <f ca="1">IF(A1591&lt;Settings!$B$3,VLOOKUP($A1592,'List Calculations'!B$2:H$2705,6,FALSE),"")</f>
        <v/>
      </c>
      <c r="D1592" s="3" t="str">
        <f ca="1">IF(A1591&lt;Settings!$B$3,VLOOKUP($A1592,'List Calculations'!B$2:H$2705,7,FALSE),"")</f>
        <v/>
      </c>
    </row>
    <row r="1593" spans="1:4" x14ac:dyDescent="0.25">
      <c r="A1593" t="str">
        <f ca="1">IF(A1592&lt;Settings!$B$3,A1592+1,"")</f>
        <v/>
      </c>
      <c r="B1593" t="str">
        <f ca="1">IF(A1592&lt;Settings!$B$3,VLOOKUP($A1593,'List Calculations'!B$2:H$2705,5,FALSE),"")</f>
        <v/>
      </c>
      <c r="C1593" t="str">
        <f ca="1">IF(A1592&lt;Settings!$B$3,VLOOKUP($A1593,'List Calculations'!B$2:H$2705,6,FALSE),"")</f>
        <v/>
      </c>
      <c r="D1593" s="3" t="str">
        <f ca="1">IF(A1592&lt;Settings!$B$3,VLOOKUP($A1593,'List Calculations'!B$2:H$2705,7,FALSE),"")</f>
        <v/>
      </c>
    </row>
    <row r="1594" spans="1:4" x14ac:dyDescent="0.25">
      <c r="A1594" t="str">
        <f ca="1">IF(A1593&lt;Settings!$B$3,A1593+1,"")</f>
        <v/>
      </c>
      <c r="B1594" t="str">
        <f ca="1">IF(A1593&lt;Settings!$B$3,VLOOKUP($A1594,'List Calculations'!B$2:H$2705,5,FALSE),"")</f>
        <v/>
      </c>
      <c r="C1594" t="str">
        <f ca="1">IF(A1593&lt;Settings!$B$3,VLOOKUP($A1594,'List Calculations'!B$2:H$2705,6,FALSE),"")</f>
        <v/>
      </c>
      <c r="D1594" s="3" t="str">
        <f ca="1">IF(A1593&lt;Settings!$B$3,VLOOKUP($A1594,'List Calculations'!B$2:H$2705,7,FALSE),"")</f>
        <v/>
      </c>
    </row>
    <row r="1595" spans="1:4" x14ac:dyDescent="0.25">
      <c r="A1595" t="str">
        <f ca="1">IF(A1594&lt;Settings!$B$3,A1594+1,"")</f>
        <v/>
      </c>
      <c r="B1595" t="str">
        <f ca="1">IF(A1594&lt;Settings!$B$3,VLOOKUP($A1595,'List Calculations'!B$2:H$2705,5,FALSE),"")</f>
        <v/>
      </c>
      <c r="C1595" t="str">
        <f ca="1">IF(A1594&lt;Settings!$B$3,VLOOKUP($A1595,'List Calculations'!B$2:H$2705,6,FALSE),"")</f>
        <v/>
      </c>
      <c r="D1595" s="3" t="str">
        <f ca="1">IF(A1594&lt;Settings!$B$3,VLOOKUP($A1595,'List Calculations'!B$2:H$2705,7,FALSE),"")</f>
        <v/>
      </c>
    </row>
    <row r="1596" spans="1:4" x14ac:dyDescent="0.25">
      <c r="A1596" t="str">
        <f ca="1">IF(A1595&lt;Settings!$B$3,A1595+1,"")</f>
        <v/>
      </c>
      <c r="B1596" t="str">
        <f ca="1">IF(A1595&lt;Settings!$B$3,VLOOKUP($A1596,'List Calculations'!B$2:H$2705,5,FALSE),"")</f>
        <v/>
      </c>
      <c r="C1596" t="str">
        <f ca="1">IF(A1595&lt;Settings!$B$3,VLOOKUP($A1596,'List Calculations'!B$2:H$2705,6,FALSE),"")</f>
        <v/>
      </c>
      <c r="D1596" s="3" t="str">
        <f ca="1">IF(A1595&lt;Settings!$B$3,VLOOKUP($A1596,'List Calculations'!B$2:H$2705,7,FALSE),"")</f>
        <v/>
      </c>
    </row>
    <row r="1597" spans="1:4" x14ac:dyDescent="0.25">
      <c r="A1597" t="str">
        <f ca="1">IF(A1596&lt;Settings!$B$3,A1596+1,"")</f>
        <v/>
      </c>
      <c r="B1597" t="str">
        <f ca="1">IF(A1596&lt;Settings!$B$3,VLOOKUP($A1597,'List Calculations'!B$2:H$2705,5,FALSE),"")</f>
        <v/>
      </c>
      <c r="C1597" t="str">
        <f ca="1">IF(A1596&lt;Settings!$B$3,VLOOKUP($A1597,'List Calculations'!B$2:H$2705,6,FALSE),"")</f>
        <v/>
      </c>
      <c r="D1597" s="3" t="str">
        <f ca="1">IF(A1596&lt;Settings!$B$3,VLOOKUP($A1597,'List Calculations'!B$2:H$2705,7,FALSE),"")</f>
        <v/>
      </c>
    </row>
    <row r="1598" spans="1:4" x14ac:dyDescent="0.25">
      <c r="A1598" t="str">
        <f ca="1">IF(A1597&lt;Settings!$B$3,A1597+1,"")</f>
        <v/>
      </c>
      <c r="B1598" t="str">
        <f ca="1">IF(A1597&lt;Settings!$B$3,VLOOKUP($A1598,'List Calculations'!B$2:H$2705,5,FALSE),"")</f>
        <v/>
      </c>
      <c r="C1598" t="str">
        <f ca="1">IF(A1597&lt;Settings!$B$3,VLOOKUP($A1598,'List Calculations'!B$2:H$2705,6,FALSE),"")</f>
        <v/>
      </c>
      <c r="D1598" s="3" t="str">
        <f ca="1">IF(A1597&lt;Settings!$B$3,VLOOKUP($A1598,'List Calculations'!B$2:H$2705,7,FALSE),"")</f>
        <v/>
      </c>
    </row>
    <row r="1599" spans="1:4" x14ac:dyDescent="0.25">
      <c r="A1599" t="str">
        <f ca="1">IF(A1598&lt;Settings!$B$3,A1598+1,"")</f>
        <v/>
      </c>
      <c r="B1599" t="str">
        <f ca="1">IF(A1598&lt;Settings!$B$3,VLOOKUP($A1599,'List Calculations'!B$2:H$2705,5,FALSE),"")</f>
        <v/>
      </c>
      <c r="C1599" t="str">
        <f ca="1">IF(A1598&lt;Settings!$B$3,VLOOKUP($A1599,'List Calculations'!B$2:H$2705,6,FALSE),"")</f>
        <v/>
      </c>
      <c r="D1599" s="3" t="str">
        <f ca="1">IF(A1598&lt;Settings!$B$3,VLOOKUP($A1599,'List Calculations'!B$2:H$2705,7,FALSE),"")</f>
        <v/>
      </c>
    </row>
    <row r="1600" spans="1:4" x14ac:dyDescent="0.25">
      <c r="A1600" t="str">
        <f ca="1">IF(A1599&lt;Settings!$B$3,A1599+1,"")</f>
        <v/>
      </c>
      <c r="B1600" t="str">
        <f ca="1">IF(A1599&lt;Settings!$B$3,VLOOKUP($A1600,'List Calculations'!B$2:H$2705,5,FALSE),"")</f>
        <v/>
      </c>
      <c r="C1600" t="str">
        <f ca="1">IF(A1599&lt;Settings!$B$3,VLOOKUP($A1600,'List Calculations'!B$2:H$2705,6,FALSE),"")</f>
        <v/>
      </c>
      <c r="D1600" s="3" t="str">
        <f ca="1">IF(A1599&lt;Settings!$B$3,VLOOKUP($A1600,'List Calculations'!B$2:H$2705,7,FALSE),"")</f>
        <v/>
      </c>
    </row>
    <row r="1601" spans="1:4" x14ac:dyDescent="0.25">
      <c r="A1601" t="str">
        <f ca="1">IF(A1600&lt;Settings!$B$3,A1600+1,"")</f>
        <v/>
      </c>
      <c r="B1601" t="str">
        <f ca="1">IF(A1600&lt;Settings!$B$3,VLOOKUP($A1601,'List Calculations'!B$2:H$2705,5,FALSE),"")</f>
        <v/>
      </c>
      <c r="C1601" t="str">
        <f ca="1">IF(A1600&lt;Settings!$B$3,VLOOKUP($A1601,'List Calculations'!B$2:H$2705,6,FALSE),"")</f>
        <v/>
      </c>
      <c r="D1601" s="3" t="str">
        <f ca="1">IF(A1600&lt;Settings!$B$3,VLOOKUP($A1601,'List Calculations'!B$2:H$2705,7,FALSE),"")</f>
        <v/>
      </c>
    </row>
    <row r="1602" spans="1:4" x14ac:dyDescent="0.25">
      <c r="A1602" t="str">
        <f ca="1">IF(A1601&lt;Settings!$B$3,A1601+1,"")</f>
        <v/>
      </c>
      <c r="B1602" t="str">
        <f ca="1">IF(A1601&lt;Settings!$B$3,VLOOKUP($A1602,'List Calculations'!B$2:H$2705,5,FALSE),"")</f>
        <v/>
      </c>
      <c r="C1602" t="str">
        <f ca="1">IF(A1601&lt;Settings!$B$3,VLOOKUP($A1602,'List Calculations'!B$2:H$2705,6,FALSE),"")</f>
        <v/>
      </c>
      <c r="D1602" s="3" t="str">
        <f ca="1">IF(A1601&lt;Settings!$B$3,VLOOKUP($A1602,'List Calculations'!B$2:H$2705,7,FALSE),"")</f>
        <v/>
      </c>
    </row>
    <row r="1603" spans="1:4" x14ac:dyDescent="0.25">
      <c r="A1603" t="str">
        <f ca="1">IF(A1602&lt;Settings!$B$3,A1602+1,"")</f>
        <v/>
      </c>
      <c r="B1603" t="str">
        <f ca="1">IF(A1602&lt;Settings!$B$3,VLOOKUP($A1603,'List Calculations'!B$2:H$2705,5,FALSE),"")</f>
        <v/>
      </c>
      <c r="C1603" t="str">
        <f ca="1">IF(A1602&lt;Settings!$B$3,VLOOKUP($A1603,'List Calculations'!B$2:H$2705,6,FALSE),"")</f>
        <v/>
      </c>
      <c r="D1603" s="3" t="str">
        <f ca="1">IF(A1602&lt;Settings!$B$3,VLOOKUP($A1603,'List Calculations'!B$2:H$2705,7,FALSE),"")</f>
        <v/>
      </c>
    </row>
    <row r="1604" spans="1:4" x14ac:dyDescent="0.25">
      <c r="A1604" t="str">
        <f ca="1">IF(A1603&lt;Settings!$B$3,A1603+1,"")</f>
        <v/>
      </c>
      <c r="B1604" t="str">
        <f ca="1">IF(A1603&lt;Settings!$B$3,VLOOKUP($A1604,'List Calculations'!B$2:H$2705,5,FALSE),"")</f>
        <v/>
      </c>
      <c r="C1604" t="str">
        <f ca="1">IF(A1603&lt;Settings!$B$3,VLOOKUP($A1604,'List Calculations'!B$2:H$2705,6,FALSE),"")</f>
        <v/>
      </c>
      <c r="D1604" s="3" t="str">
        <f ca="1">IF(A1603&lt;Settings!$B$3,VLOOKUP($A1604,'List Calculations'!B$2:H$2705,7,FALSE),"")</f>
        <v/>
      </c>
    </row>
    <row r="1605" spans="1:4" x14ac:dyDescent="0.25">
      <c r="A1605" t="str">
        <f ca="1">IF(A1604&lt;Settings!$B$3,A1604+1,"")</f>
        <v/>
      </c>
      <c r="B1605" t="str">
        <f ca="1">IF(A1604&lt;Settings!$B$3,VLOOKUP($A1605,'List Calculations'!B$2:H$2705,5,FALSE),"")</f>
        <v/>
      </c>
      <c r="C1605" t="str">
        <f ca="1">IF(A1604&lt;Settings!$B$3,VLOOKUP($A1605,'List Calculations'!B$2:H$2705,6,FALSE),"")</f>
        <v/>
      </c>
      <c r="D1605" s="3" t="str">
        <f ca="1">IF(A1604&lt;Settings!$B$3,VLOOKUP($A1605,'List Calculations'!B$2:H$2705,7,FALSE),"")</f>
        <v/>
      </c>
    </row>
    <row r="1606" spans="1:4" x14ac:dyDescent="0.25">
      <c r="A1606" t="str">
        <f ca="1">IF(A1605&lt;Settings!$B$3,A1605+1,"")</f>
        <v/>
      </c>
      <c r="B1606" t="str">
        <f ca="1">IF(A1605&lt;Settings!$B$3,VLOOKUP($A1606,'List Calculations'!B$2:H$2705,5,FALSE),"")</f>
        <v/>
      </c>
      <c r="C1606" t="str">
        <f ca="1">IF(A1605&lt;Settings!$B$3,VLOOKUP($A1606,'List Calculations'!B$2:H$2705,6,FALSE),"")</f>
        <v/>
      </c>
      <c r="D1606" s="3" t="str">
        <f ca="1">IF(A1605&lt;Settings!$B$3,VLOOKUP($A1606,'List Calculations'!B$2:H$2705,7,FALSE),"")</f>
        <v/>
      </c>
    </row>
    <row r="1607" spans="1:4" x14ac:dyDescent="0.25">
      <c r="A1607" t="str">
        <f ca="1">IF(A1606&lt;Settings!$B$3,A1606+1,"")</f>
        <v/>
      </c>
      <c r="B1607" t="str">
        <f ca="1">IF(A1606&lt;Settings!$B$3,VLOOKUP($A1607,'List Calculations'!B$2:H$2705,5,FALSE),"")</f>
        <v/>
      </c>
      <c r="C1607" t="str">
        <f ca="1">IF(A1606&lt;Settings!$B$3,VLOOKUP($A1607,'List Calculations'!B$2:H$2705,6,FALSE),"")</f>
        <v/>
      </c>
      <c r="D1607" s="3" t="str">
        <f ca="1">IF(A1606&lt;Settings!$B$3,VLOOKUP($A1607,'List Calculations'!B$2:H$2705,7,FALSE),"")</f>
        <v/>
      </c>
    </row>
    <row r="1608" spans="1:4" x14ac:dyDescent="0.25">
      <c r="A1608" t="str">
        <f ca="1">IF(A1607&lt;Settings!$B$3,A1607+1,"")</f>
        <v/>
      </c>
      <c r="B1608" t="str">
        <f ca="1">IF(A1607&lt;Settings!$B$3,VLOOKUP($A1608,'List Calculations'!B$2:H$2705,5,FALSE),"")</f>
        <v/>
      </c>
      <c r="C1608" t="str">
        <f ca="1">IF(A1607&lt;Settings!$B$3,VLOOKUP($A1608,'List Calculations'!B$2:H$2705,6,FALSE),"")</f>
        <v/>
      </c>
      <c r="D1608" s="3" t="str">
        <f ca="1">IF(A1607&lt;Settings!$B$3,VLOOKUP($A1608,'List Calculations'!B$2:H$2705,7,FALSE),"")</f>
        <v/>
      </c>
    </row>
    <row r="1609" spans="1:4" x14ac:dyDescent="0.25">
      <c r="A1609" t="str">
        <f ca="1">IF(A1608&lt;Settings!$B$3,A1608+1,"")</f>
        <v/>
      </c>
      <c r="B1609" t="str">
        <f ca="1">IF(A1608&lt;Settings!$B$3,VLOOKUP($A1609,'List Calculations'!B$2:H$2705,5,FALSE),"")</f>
        <v/>
      </c>
      <c r="C1609" t="str">
        <f ca="1">IF(A1608&lt;Settings!$B$3,VLOOKUP($A1609,'List Calculations'!B$2:H$2705,6,FALSE),"")</f>
        <v/>
      </c>
      <c r="D1609" s="3" t="str">
        <f ca="1">IF(A1608&lt;Settings!$B$3,VLOOKUP($A1609,'List Calculations'!B$2:H$2705,7,FALSE),"")</f>
        <v/>
      </c>
    </row>
    <row r="1610" spans="1:4" x14ac:dyDescent="0.25">
      <c r="A1610" t="str">
        <f ca="1">IF(A1609&lt;Settings!$B$3,A1609+1,"")</f>
        <v/>
      </c>
      <c r="B1610" t="str">
        <f ca="1">IF(A1609&lt;Settings!$B$3,VLOOKUP($A1610,'List Calculations'!B$2:H$2705,5,FALSE),"")</f>
        <v/>
      </c>
      <c r="C1610" t="str">
        <f ca="1">IF(A1609&lt;Settings!$B$3,VLOOKUP($A1610,'List Calculations'!B$2:H$2705,6,FALSE),"")</f>
        <v/>
      </c>
      <c r="D1610" s="3" t="str">
        <f ca="1">IF(A1609&lt;Settings!$B$3,VLOOKUP($A1610,'List Calculations'!B$2:H$2705,7,FALSE),"")</f>
        <v/>
      </c>
    </row>
    <row r="1611" spans="1:4" x14ac:dyDescent="0.25">
      <c r="A1611" t="str">
        <f ca="1">IF(A1610&lt;Settings!$B$3,A1610+1,"")</f>
        <v/>
      </c>
      <c r="B1611" t="str">
        <f ca="1">IF(A1610&lt;Settings!$B$3,VLOOKUP($A1611,'List Calculations'!B$2:H$2705,5,FALSE),"")</f>
        <v/>
      </c>
      <c r="C1611" t="str">
        <f ca="1">IF(A1610&lt;Settings!$B$3,VLOOKUP($A1611,'List Calculations'!B$2:H$2705,6,FALSE),"")</f>
        <v/>
      </c>
      <c r="D1611" s="3" t="str">
        <f ca="1">IF(A1610&lt;Settings!$B$3,VLOOKUP($A1611,'List Calculations'!B$2:H$2705,7,FALSE),"")</f>
        <v/>
      </c>
    </row>
    <row r="1612" spans="1:4" x14ac:dyDescent="0.25">
      <c r="A1612" t="str">
        <f ca="1">IF(A1611&lt;Settings!$B$3,A1611+1,"")</f>
        <v/>
      </c>
      <c r="B1612" t="str">
        <f ca="1">IF(A1611&lt;Settings!$B$3,VLOOKUP($A1612,'List Calculations'!B$2:H$2705,5,FALSE),"")</f>
        <v/>
      </c>
      <c r="C1612" t="str">
        <f ca="1">IF(A1611&lt;Settings!$B$3,VLOOKUP($A1612,'List Calculations'!B$2:H$2705,6,FALSE),"")</f>
        <v/>
      </c>
      <c r="D1612" s="3" t="str">
        <f ca="1">IF(A1611&lt;Settings!$B$3,VLOOKUP($A1612,'List Calculations'!B$2:H$2705,7,FALSE),"")</f>
        <v/>
      </c>
    </row>
    <row r="1613" spans="1:4" x14ac:dyDescent="0.25">
      <c r="A1613" t="str">
        <f ca="1">IF(A1612&lt;Settings!$B$3,A1612+1,"")</f>
        <v/>
      </c>
      <c r="B1613" t="str">
        <f ca="1">IF(A1612&lt;Settings!$B$3,VLOOKUP($A1613,'List Calculations'!B$2:H$2705,5,FALSE),"")</f>
        <v/>
      </c>
      <c r="C1613" t="str">
        <f ca="1">IF(A1612&lt;Settings!$B$3,VLOOKUP($A1613,'List Calculations'!B$2:H$2705,6,FALSE),"")</f>
        <v/>
      </c>
      <c r="D1613" s="3" t="str">
        <f ca="1">IF(A1612&lt;Settings!$B$3,VLOOKUP($A1613,'List Calculations'!B$2:H$2705,7,FALSE),"")</f>
        <v/>
      </c>
    </row>
    <row r="1614" spans="1:4" x14ac:dyDescent="0.25">
      <c r="A1614" t="str">
        <f ca="1">IF(A1613&lt;Settings!$B$3,A1613+1,"")</f>
        <v/>
      </c>
      <c r="B1614" t="str">
        <f ca="1">IF(A1613&lt;Settings!$B$3,VLOOKUP($A1614,'List Calculations'!B$2:H$2705,5,FALSE),"")</f>
        <v/>
      </c>
      <c r="C1614" t="str">
        <f ca="1">IF(A1613&lt;Settings!$B$3,VLOOKUP($A1614,'List Calculations'!B$2:H$2705,6,FALSE),"")</f>
        <v/>
      </c>
      <c r="D1614" s="3" t="str">
        <f ca="1">IF(A1613&lt;Settings!$B$3,VLOOKUP($A1614,'List Calculations'!B$2:H$2705,7,FALSE),"")</f>
        <v/>
      </c>
    </row>
    <row r="1615" spans="1:4" x14ac:dyDescent="0.25">
      <c r="A1615" t="str">
        <f ca="1">IF(A1614&lt;Settings!$B$3,A1614+1,"")</f>
        <v/>
      </c>
      <c r="B1615" t="str">
        <f ca="1">IF(A1614&lt;Settings!$B$3,VLOOKUP($A1615,'List Calculations'!B$2:H$2705,5,FALSE),"")</f>
        <v/>
      </c>
      <c r="C1615" t="str">
        <f ca="1">IF(A1614&lt;Settings!$B$3,VLOOKUP($A1615,'List Calculations'!B$2:H$2705,6,FALSE),"")</f>
        <v/>
      </c>
      <c r="D1615" s="3" t="str">
        <f ca="1">IF(A1614&lt;Settings!$B$3,VLOOKUP($A1615,'List Calculations'!B$2:H$2705,7,FALSE),"")</f>
        <v/>
      </c>
    </row>
    <row r="1616" spans="1:4" x14ac:dyDescent="0.25">
      <c r="A1616" t="str">
        <f ca="1">IF(A1615&lt;Settings!$B$3,A1615+1,"")</f>
        <v/>
      </c>
      <c r="B1616" t="str">
        <f ca="1">IF(A1615&lt;Settings!$B$3,VLOOKUP($A1616,'List Calculations'!B$2:H$2705,5,FALSE),"")</f>
        <v/>
      </c>
      <c r="C1616" t="str">
        <f ca="1">IF(A1615&lt;Settings!$B$3,VLOOKUP($A1616,'List Calculations'!B$2:H$2705,6,FALSE),"")</f>
        <v/>
      </c>
      <c r="D1616" s="3" t="str">
        <f ca="1">IF(A1615&lt;Settings!$B$3,VLOOKUP($A1616,'List Calculations'!B$2:H$2705,7,FALSE),"")</f>
        <v/>
      </c>
    </row>
    <row r="1617" spans="1:4" x14ac:dyDescent="0.25">
      <c r="A1617" t="str">
        <f ca="1">IF(A1616&lt;Settings!$B$3,A1616+1,"")</f>
        <v/>
      </c>
      <c r="B1617" t="str">
        <f ca="1">IF(A1616&lt;Settings!$B$3,VLOOKUP($A1617,'List Calculations'!B$2:H$2705,5,FALSE),"")</f>
        <v/>
      </c>
      <c r="C1617" t="str">
        <f ca="1">IF(A1616&lt;Settings!$B$3,VLOOKUP($A1617,'List Calculations'!B$2:H$2705,6,FALSE),"")</f>
        <v/>
      </c>
      <c r="D1617" s="3" t="str">
        <f ca="1">IF(A1616&lt;Settings!$B$3,VLOOKUP($A1617,'List Calculations'!B$2:H$2705,7,FALSE),"")</f>
        <v/>
      </c>
    </row>
    <row r="1618" spans="1:4" x14ac:dyDescent="0.25">
      <c r="A1618" t="str">
        <f ca="1">IF(A1617&lt;Settings!$B$3,A1617+1,"")</f>
        <v/>
      </c>
      <c r="B1618" t="str">
        <f ca="1">IF(A1617&lt;Settings!$B$3,VLOOKUP($A1618,'List Calculations'!B$2:H$2705,5,FALSE),"")</f>
        <v/>
      </c>
      <c r="C1618" t="str">
        <f ca="1">IF(A1617&lt;Settings!$B$3,VLOOKUP($A1618,'List Calculations'!B$2:H$2705,6,FALSE),"")</f>
        <v/>
      </c>
      <c r="D1618" s="3" t="str">
        <f ca="1">IF(A1617&lt;Settings!$B$3,VLOOKUP($A1618,'List Calculations'!B$2:H$2705,7,FALSE),"")</f>
        <v/>
      </c>
    </row>
    <row r="1619" spans="1:4" x14ac:dyDescent="0.25">
      <c r="A1619" t="str">
        <f ca="1">IF(A1618&lt;Settings!$B$3,A1618+1,"")</f>
        <v/>
      </c>
      <c r="B1619" t="str">
        <f ca="1">IF(A1618&lt;Settings!$B$3,VLOOKUP($A1619,'List Calculations'!B$2:H$2705,5,FALSE),"")</f>
        <v/>
      </c>
      <c r="C1619" t="str">
        <f ca="1">IF(A1618&lt;Settings!$B$3,VLOOKUP($A1619,'List Calculations'!B$2:H$2705,6,FALSE),"")</f>
        <v/>
      </c>
      <c r="D1619" s="3" t="str">
        <f ca="1">IF(A1618&lt;Settings!$B$3,VLOOKUP($A1619,'List Calculations'!B$2:H$2705,7,FALSE),"")</f>
        <v/>
      </c>
    </row>
    <row r="1620" spans="1:4" x14ac:dyDescent="0.25">
      <c r="A1620" t="str">
        <f ca="1">IF(A1619&lt;Settings!$B$3,A1619+1,"")</f>
        <v/>
      </c>
      <c r="B1620" t="str">
        <f ca="1">IF(A1619&lt;Settings!$B$3,VLOOKUP($A1620,'List Calculations'!B$2:H$2705,5,FALSE),"")</f>
        <v/>
      </c>
      <c r="C1620" t="str">
        <f ca="1">IF(A1619&lt;Settings!$B$3,VLOOKUP($A1620,'List Calculations'!B$2:H$2705,6,FALSE),"")</f>
        <v/>
      </c>
      <c r="D1620" s="3" t="str">
        <f ca="1">IF(A1619&lt;Settings!$B$3,VLOOKUP($A1620,'List Calculations'!B$2:H$2705,7,FALSE),"")</f>
        <v/>
      </c>
    </row>
    <row r="1621" spans="1:4" x14ac:dyDescent="0.25">
      <c r="A1621" t="str">
        <f ca="1">IF(A1620&lt;Settings!$B$3,A1620+1,"")</f>
        <v/>
      </c>
      <c r="B1621" t="str">
        <f ca="1">IF(A1620&lt;Settings!$B$3,VLOOKUP($A1621,'List Calculations'!B$2:H$2705,5,FALSE),"")</f>
        <v/>
      </c>
      <c r="C1621" t="str">
        <f ca="1">IF(A1620&lt;Settings!$B$3,VLOOKUP($A1621,'List Calculations'!B$2:H$2705,6,FALSE),"")</f>
        <v/>
      </c>
      <c r="D1621" s="3" t="str">
        <f ca="1">IF(A1620&lt;Settings!$B$3,VLOOKUP($A1621,'List Calculations'!B$2:H$2705,7,FALSE),"")</f>
        <v/>
      </c>
    </row>
    <row r="1622" spans="1:4" x14ac:dyDescent="0.25">
      <c r="A1622" t="str">
        <f ca="1">IF(A1621&lt;Settings!$B$3,A1621+1,"")</f>
        <v/>
      </c>
      <c r="B1622" t="str">
        <f ca="1">IF(A1621&lt;Settings!$B$3,VLOOKUP($A1622,'List Calculations'!B$2:H$2705,5,FALSE),"")</f>
        <v/>
      </c>
      <c r="C1622" t="str">
        <f ca="1">IF(A1621&lt;Settings!$B$3,VLOOKUP($A1622,'List Calculations'!B$2:H$2705,6,FALSE),"")</f>
        <v/>
      </c>
      <c r="D1622" s="3" t="str">
        <f ca="1">IF(A1621&lt;Settings!$B$3,VLOOKUP($A1622,'List Calculations'!B$2:H$2705,7,FALSE),"")</f>
        <v/>
      </c>
    </row>
    <row r="1623" spans="1:4" x14ac:dyDescent="0.25">
      <c r="A1623" t="str">
        <f ca="1">IF(A1622&lt;Settings!$B$3,A1622+1,"")</f>
        <v/>
      </c>
      <c r="B1623" t="str">
        <f ca="1">IF(A1622&lt;Settings!$B$3,VLOOKUP($A1623,'List Calculations'!B$2:H$2705,5,FALSE),"")</f>
        <v/>
      </c>
      <c r="C1623" t="str">
        <f ca="1">IF(A1622&lt;Settings!$B$3,VLOOKUP($A1623,'List Calculations'!B$2:H$2705,6,FALSE),"")</f>
        <v/>
      </c>
      <c r="D1623" s="3" t="str">
        <f ca="1">IF(A1622&lt;Settings!$B$3,VLOOKUP($A1623,'List Calculations'!B$2:H$2705,7,FALSE),"")</f>
        <v/>
      </c>
    </row>
    <row r="1624" spans="1:4" x14ac:dyDescent="0.25">
      <c r="A1624" t="str">
        <f ca="1">IF(A1623&lt;Settings!$B$3,A1623+1,"")</f>
        <v/>
      </c>
      <c r="B1624" t="str">
        <f ca="1">IF(A1623&lt;Settings!$B$3,VLOOKUP($A1624,'List Calculations'!B$2:H$2705,5,FALSE),"")</f>
        <v/>
      </c>
      <c r="C1624" t="str">
        <f ca="1">IF(A1623&lt;Settings!$B$3,VLOOKUP($A1624,'List Calculations'!B$2:H$2705,6,FALSE),"")</f>
        <v/>
      </c>
      <c r="D1624" s="3" t="str">
        <f ca="1">IF(A1623&lt;Settings!$B$3,VLOOKUP($A1624,'List Calculations'!B$2:H$2705,7,FALSE),"")</f>
        <v/>
      </c>
    </row>
    <row r="1625" spans="1:4" x14ac:dyDescent="0.25">
      <c r="A1625" t="str">
        <f ca="1">IF(A1624&lt;Settings!$B$3,A1624+1,"")</f>
        <v/>
      </c>
      <c r="B1625" t="str">
        <f ca="1">IF(A1624&lt;Settings!$B$3,VLOOKUP($A1625,'List Calculations'!B$2:H$2705,5,FALSE),"")</f>
        <v/>
      </c>
      <c r="C1625" t="str">
        <f ca="1">IF(A1624&lt;Settings!$B$3,VLOOKUP($A1625,'List Calculations'!B$2:H$2705,6,FALSE),"")</f>
        <v/>
      </c>
      <c r="D1625" s="3" t="str">
        <f ca="1">IF(A1624&lt;Settings!$B$3,VLOOKUP($A1625,'List Calculations'!B$2:H$2705,7,FALSE),"")</f>
        <v/>
      </c>
    </row>
    <row r="1626" spans="1:4" x14ac:dyDescent="0.25">
      <c r="A1626" t="str">
        <f ca="1">IF(A1625&lt;Settings!$B$3,A1625+1,"")</f>
        <v/>
      </c>
      <c r="B1626" t="str">
        <f ca="1">IF(A1625&lt;Settings!$B$3,VLOOKUP($A1626,'List Calculations'!B$2:H$2705,5,FALSE),"")</f>
        <v/>
      </c>
      <c r="C1626" t="str">
        <f ca="1">IF(A1625&lt;Settings!$B$3,VLOOKUP($A1626,'List Calculations'!B$2:H$2705,6,FALSE),"")</f>
        <v/>
      </c>
      <c r="D1626" s="3" t="str">
        <f ca="1">IF(A1625&lt;Settings!$B$3,VLOOKUP($A1626,'List Calculations'!B$2:H$2705,7,FALSE),"")</f>
        <v/>
      </c>
    </row>
    <row r="1627" spans="1:4" x14ac:dyDescent="0.25">
      <c r="A1627" t="str">
        <f ca="1">IF(A1626&lt;Settings!$B$3,A1626+1,"")</f>
        <v/>
      </c>
      <c r="B1627" t="str">
        <f ca="1">IF(A1626&lt;Settings!$B$3,VLOOKUP($A1627,'List Calculations'!B$2:H$2705,5,FALSE),"")</f>
        <v/>
      </c>
      <c r="C1627" t="str">
        <f ca="1">IF(A1626&lt;Settings!$B$3,VLOOKUP($A1627,'List Calculations'!B$2:H$2705,6,FALSE),"")</f>
        <v/>
      </c>
      <c r="D1627" s="3" t="str">
        <f ca="1">IF(A1626&lt;Settings!$B$3,VLOOKUP($A1627,'List Calculations'!B$2:H$2705,7,FALSE),"")</f>
        <v/>
      </c>
    </row>
    <row r="1628" spans="1:4" x14ac:dyDescent="0.25">
      <c r="A1628" t="str">
        <f ca="1">IF(A1627&lt;Settings!$B$3,A1627+1,"")</f>
        <v/>
      </c>
      <c r="B1628" t="str">
        <f ca="1">IF(A1627&lt;Settings!$B$3,VLOOKUP($A1628,'List Calculations'!B$2:H$2705,5,FALSE),"")</f>
        <v/>
      </c>
      <c r="C1628" t="str">
        <f ca="1">IF(A1627&lt;Settings!$B$3,VLOOKUP($A1628,'List Calculations'!B$2:H$2705,6,FALSE),"")</f>
        <v/>
      </c>
      <c r="D1628" s="3" t="str">
        <f ca="1">IF(A1627&lt;Settings!$B$3,VLOOKUP($A1628,'List Calculations'!B$2:H$2705,7,FALSE),"")</f>
        <v/>
      </c>
    </row>
    <row r="1629" spans="1:4" x14ac:dyDescent="0.25">
      <c r="A1629" t="str">
        <f ca="1">IF(A1628&lt;Settings!$B$3,A1628+1,"")</f>
        <v/>
      </c>
      <c r="B1629" t="str">
        <f ca="1">IF(A1628&lt;Settings!$B$3,VLOOKUP($A1629,'List Calculations'!B$2:H$2705,5,FALSE),"")</f>
        <v/>
      </c>
      <c r="C1629" t="str">
        <f ca="1">IF(A1628&lt;Settings!$B$3,VLOOKUP($A1629,'List Calculations'!B$2:H$2705,6,FALSE),"")</f>
        <v/>
      </c>
      <c r="D1629" s="3" t="str">
        <f ca="1">IF(A1628&lt;Settings!$B$3,VLOOKUP($A1629,'List Calculations'!B$2:H$2705,7,FALSE),"")</f>
        <v/>
      </c>
    </row>
    <row r="1630" spans="1:4" x14ac:dyDescent="0.25">
      <c r="A1630" t="str">
        <f ca="1">IF(A1629&lt;Settings!$B$3,A1629+1,"")</f>
        <v/>
      </c>
      <c r="B1630" t="str">
        <f ca="1">IF(A1629&lt;Settings!$B$3,VLOOKUP($A1630,'List Calculations'!B$2:H$2705,5,FALSE),"")</f>
        <v/>
      </c>
      <c r="C1630" t="str">
        <f ca="1">IF(A1629&lt;Settings!$B$3,VLOOKUP($A1630,'List Calculations'!B$2:H$2705,6,FALSE),"")</f>
        <v/>
      </c>
      <c r="D1630" s="3" t="str">
        <f ca="1">IF(A1629&lt;Settings!$B$3,VLOOKUP($A1630,'List Calculations'!B$2:H$2705,7,FALSE),"")</f>
        <v/>
      </c>
    </row>
    <row r="1631" spans="1:4" x14ac:dyDescent="0.25">
      <c r="A1631" t="str">
        <f ca="1">IF(A1630&lt;Settings!$B$3,A1630+1,"")</f>
        <v/>
      </c>
      <c r="B1631" t="str">
        <f ca="1">IF(A1630&lt;Settings!$B$3,VLOOKUP($A1631,'List Calculations'!B$2:H$2705,5,FALSE),"")</f>
        <v/>
      </c>
      <c r="C1631" t="str">
        <f ca="1">IF(A1630&lt;Settings!$B$3,VLOOKUP($A1631,'List Calculations'!B$2:H$2705,6,FALSE),"")</f>
        <v/>
      </c>
      <c r="D1631" s="3" t="str">
        <f ca="1">IF(A1630&lt;Settings!$B$3,VLOOKUP($A1631,'List Calculations'!B$2:H$2705,7,FALSE),"")</f>
        <v/>
      </c>
    </row>
    <row r="1632" spans="1:4" x14ac:dyDescent="0.25">
      <c r="A1632" t="str">
        <f ca="1">IF(A1631&lt;Settings!$B$3,A1631+1,"")</f>
        <v/>
      </c>
      <c r="B1632" t="str">
        <f ca="1">IF(A1631&lt;Settings!$B$3,VLOOKUP($A1632,'List Calculations'!B$2:H$2705,5,FALSE),"")</f>
        <v/>
      </c>
      <c r="C1632" t="str">
        <f ca="1">IF(A1631&lt;Settings!$B$3,VLOOKUP($A1632,'List Calculations'!B$2:H$2705,6,FALSE),"")</f>
        <v/>
      </c>
      <c r="D1632" s="3" t="str">
        <f ca="1">IF(A1631&lt;Settings!$B$3,VLOOKUP($A1632,'List Calculations'!B$2:H$2705,7,FALSE),"")</f>
        <v/>
      </c>
    </row>
    <row r="1633" spans="1:4" x14ac:dyDescent="0.25">
      <c r="A1633" t="str">
        <f ca="1">IF(A1632&lt;Settings!$B$3,A1632+1,"")</f>
        <v/>
      </c>
      <c r="B1633" t="str">
        <f ca="1">IF(A1632&lt;Settings!$B$3,VLOOKUP($A1633,'List Calculations'!B$2:H$2705,5,FALSE),"")</f>
        <v/>
      </c>
      <c r="C1633" t="str">
        <f ca="1">IF(A1632&lt;Settings!$B$3,VLOOKUP($A1633,'List Calculations'!B$2:H$2705,6,FALSE),"")</f>
        <v/>
      </c>
      <c r="D1633" s="3" t="str">
        <f ca="1">IF(A1632&lt;Settings!$B$3,VLOOKUP($A1633,'List Calculations'!B$2:H$2705,7,FALSE),"")</f>
        <v/>
      </c>
    </row>
    <row r="1634" spans="1:4" x14ac:dyDescent="0.25">
      <c r="A1634" t="str">
        <f ca="1">IF(A1633&lt;Settings!$B$3,A1633+1,"")</f>
        <v/>
      </c>
      <c r="B1634" t="str">
        <f ca="1">IF(A1633&lt;Settings!$B$3,VLOOKUP($A1634,'List Calculations'!B$2:H$2705,5,FALSE),"")</f>
        <v/>
      </c>
      <c r="C1634" t="str">
        <f ca="1">IF(A1633&lt;Settings!$B$3,VLOOKUP($A1634,'List Calculations'!B$2:H$2705,6,FALSE),"")</f>
        <v/>
      </c>
      <c r="D1634" s="3" t="str">
        <f ca="1">IF(A1633&lt;Settings!$B$3,VLOOKUP($A1634,'List Calculations'!B$2:H$2705,7,FALSE),"")</f>
        <v/>
      </c>
    </row>
    <row r="1635" spans="1:4" x14ac:dyDescent="0.25">
      <c r="A1635" t="str">
        <f ca="1">IF(A1634&lt;Settings!$B$3,A1634+1,"")</f>
        <v/>
      </c>
      <c r="B1635" t="str">
        <f ca="1">IF(A1634&lt;Settings!$B$3,VLOOKUP($A1635,'List Calculations'!B$2:H$2705,5,FALSE),"")</f>
        <v/>
      </c>
      <c r="C1635" t="str">
        <f ca="1">IF(A1634&lt;Settings!$B$3,VLOOKUP($A1635,'List Calculations'!B$2:H$2705,6,FALSE),"")</f>
        <v/>
      </c>
      <c r="D1635" s="3" t="str">
        <f ca="1">IF(A1634&lt;Settings!$B$3,VLOOKUP($A1635,'List Calculations'!B$2:H$2705,7,FALSE),"")</f>
        <v/>
      </c>
    </row>
    <row r="1636" spans="1:4" x14ac:dyDescent="0.25">
      <c r="A1636" t="str">
        <f ca="1">IF(A1635&lt;Settings!$B$3,A1635+1,"")</f>
        <v/>
      </c>
      <c r="B1636" t="str">
        <f ca="1">IF(A1635&lt;Settings!$B$3,VLOOKUP($A1636,'List Calculations'!B$2:H$2705,5,FALSE),"")</f>
        <v/>
      </c>
      <c r="C1636" t="str">
        <f ca="1">IF(A1635&lt;Settings!$B$3,VLOOKUP($A1636,'List Calculations'!B$2:H$2705,6,FALSE),"")</f>
        <v/>
      </c>
      <c r="D1636" s="3" t="str">
        <f ca="1">IF(A1635&lt;Settings!$B$3,VLOOKUP($A1636,'List Calculations'!B$2:H$2705,7,FALSE),"")</f>
        <v/>
      </c>
    </row>
    <row r="1637" spans="1:4" x14ac:dyDescent="0.25">
      <c r="A1637" t="str">
        <f ca="1">IF(A1636&lt;Settings!$B$3,A1636+1,"")</f>
        <v/>
      </c>
      <c r="B1637" t="str">
        <f ca="1">IF(A1636&lt;Settings!$B$3,VLOOKUP($A1637,'List Calculations'!B$2:H$2705,5,FALSE),"")</f>
        <v/>
      </c>
      <c r="C1637" t="str">
        <f ca="1">IF(A1636&lt;Settings!$B$3,VLOOKUP($A1637,'List Calculations'!B$2:H$2705,6,FALSE),"")</f>
        <v/>
      </c>
      <c r="D1637" s="3" t="str">
        <f ca="1">IF(A1636&lt;Settings!$B$3,VLOOKUP($A1637,'List Calculations'!B$2:H$2705,7,FALSE),"")</f>
        <v/>
      </c>
    </row>
    <row r="1638" spans="1:4" x14ac:dyDescent="0.25">
      <c r="A1638" t="str">
        <f ca="1">IF(A1637&lt;Settings!$B$3,A1637+1,"")</f>
        <v/>
      </c>
      <c r="B1638" t="str">
        <f ca="1">IF(A1637&lt;Settings!$B$3,VLOOKUP($A1638,'List Calculations'!B$2:H$2705,5,FALSE),"")</f>
        <v/>
      </c>
      <c r="C1638" t="str">
        <f ca="1">IF(A1637&lt;Settings!$B$3,VLOOKUP($A1638,'List Calculations'!B$2:H$2705,6,FALSE),"")</f>
        <v/>
      </c>
      <c r="D1638" s="3" t="str">
        <f ca="1">IF(A1637&lt;Settings!$B$3,VLOOKUP($A1638,'List Calculations'!B$2:H$2705,7,FALSE),"")</f>
        <v/>
      </c>
    </row>
    <row r="1639" spans="1:4" x14ac:dyDescent="0.25">
      <c r="A1639" t="str">
        <f ca="1">IF(A1638&lt;Settings!$B$3,A1638+1,"")</f>
        <v/>
      </c>
      <c r="B1639" t="str">
        <f ca="1">IF(A1638&lt;Settings!$B$3,VLOOKUP($A1639,'List Calculations'!B$2:H$2705,5,FALSE),"")</f>
        <v/>
      </c>
      <c r="C1639" t="str">
        <f ca="1">IF(A1638&lt;Settings!$B$3,VLOOKUP($A1639,'List Calculations'!B$2:H$2705,6,FALSE),"")</f>
        <v/>
      </c>
      <c r="D1639" s="3" t="str">
        <f ca="1">IF(A1638&lt;Settings!$B$3,VLOOKUP($A1639,'List Calculations'!B$2:H$2705,7,FALSE),"")</f>
        <v/>
      </c>
    </row>
    <row r="1640" spans="1:4" x14ac:dyDescent="0.25">
      <c r="A1640" t="str">
        <f ca="1">IF(A1639&lt;Settings!$B$3,A1639+1,"")</f>
        <v/>
      </c>
      <c r="B1640" t="str">
        <f ca="1">IF(A1639&lt;Settings!$B$3,VLOOKUP($A1640,'List Calculations'!B$2:H$2705,5,FALSE),"")</f>
        <v/>
      </c>
      <c r="C1640" t="str">
        <f ca="1">IF(A1639&lt;Settings!$B$3,VLOOKUP($A1640,'List Calculations'!B$2:H$2705,6,FALSE),"")</f>
        <v/>
      </c>
      <c r="D1640" s="3" t="str">
        <f ca="1">IF(A1639&lt;Settings!$B$3,VLOOKUP($A1640,'List Calculations'!B$2:H$2705,7,FALSE),"")</f>
        <v/>
      </c>
    </row>
    <row r="1641" spans="1:4" x14ac:dyDescent="0.25">
      <c r="A1641" t="str">
        <f ca="1">IF(A1640&lt;Settings!$B$3,A1640+1,"")</f>
        <v/>
      </c>
      <c r="B1641" t="str">
        <f ca="1">IF(A1640&lt;Settings!$B$3,VLOOKUP($A1641,'List Calculations'!B$2:H$2705,5,FALSE),"")</f>
        <v/>
      </c>
      <c r="C1641" t="str">
        <f ca="1">IF(A1640&lt;Settings!$B$3,VLOOKUP($A1641,'List Calculations'!B$2:H$2705,6,FALSE),"")</f>
        <v/>
      </c>
      <c r="D1641" s="3" t="str">
        <f ca="1">IF(A1640&lt;Settings!$B$3,VLOOKUP($A1641,'List Calculations'!B$2:H$2705,7,FALSE),"")</f>
        <v/>
      </c>
    </row>
    <row r="1642" spans="1:4" x14ac:dyDescent="0.25">
      <c r="A1642" t="str">
        <f ca="1">IF(A1641&lt;Settings!$B$3,A1641+1,"")</f>
        <v/>
      </c>
      <c r="B1642" t="str">
        <f ca="1">IF(A1641&lt;Settings!$B$3,VLOOKUP($A1642,'List Calculations'!B$2:H$2705,5,FALSE),"")</f>
        <v/>
      </c>
      <c r="C1642" t="str">
        <f ca="1">IF(A1641&lt;Settings!$B$3,VLOOKUP($A1642,'List Calculations'!B$2:H$2705,6,FALSE),"")</f>
        <v/>
      </c>
      <c r="D1642" s="3" t="str">
        <f ca="1">IF(A1641&lt;Settings!$B$3,VLOOKUP($A1642,'List Calculations'!B$2:H$2705,7,FALSE),"")</f>
        <v/>
      </c>
    </row>
    <row r="1643" spans="1:4" x14ac:dyDescent="0.25">
      <c r="A1643" t="str">
        <f ca="1">IF(A1642&lt;Settings!$B$3,A1642+1,"")</f>
        <v/>
      </c>
      <c r="B1643" t="str">
        <f ca="1">IF(A1642&lt;Settings!$B$3,VLOOKUP($A1643,'List Calculations'!B$2:H$2705,5,FALSE),"")</f>
        <v/>
      </c>
      <c r="C1643" t="str">
        <f ca="1">IF(A1642&lt;Settings!$B$3,VLOOKUP($A1643,'List Calculations'!B$2:H$2705,6,FALSE),"")</f>
        <v/>
      </c>
      <c r="D1643" s="3" t="str">
        <f ca="1">IF(A1642&lt;Settings!$B$3,VLOOKUP($A1643,'List Calculations'!B$2:H$2705,7,FALSE),"")</f>
        <v/>
      </c>
    </row>
    <row r="1644" spans="1:4" x14ac:dyDescent="0.25">
      <c r="A1644" t="str">
        <f ca="1">IF(A1643&lt;Settings!$B$3,A1643+1,"")</f>
        <v/>
      </c>
      <c r="B1644" t="str">
        <f ca="1">IF(A1643&lt;Settings!$B$3,VLOOKUP($A1644,'List Calculations'!B$2:H$2705,5,FALSE),"")</f>
        <v/>
      </c>
      <c r="C1644" t="str">
        <f ca="1">IF(A1643&lt;Settings!$B$3,VLOOKUP($A1644,'List Calculations'!B$2:H$2705,6,FALSE),"")</f>
        <v/>
      </c>
      <c r="D1644" s="3" t="str">
        <f ca="1">IF(A1643&lt;Settings!$B$3,VLOOKUP($A1644,'List Calculations'!B$2:H$2705,7,FALSE),"")</f>
        <v/>
      </c>
    </row>
    <row r="1645" spans="1:4" x14ac:dyDescent="0.25">
      <c r="A1645" t="str">
        <f ca="1">IF(A1644&lt;Settings!$B$3,A1644+1,"")</f>
        <v/>
      </c>
      <c r="B1645" t="str">
        <f ca="1">IF(A1644&lt;Settings!$B$3,VLOOKUP($A1645,'List Calculations'!B$2:H$2705,5,FALSE),"")</f>
        <v/>
      </c>
      <c r="C1645" t="str">
        <f ca="1">IF(A1644&lt;Settings!$B$3,VLOOKUP($A1645,'List Calculations'!B$2:H$2705,6,FALSE),"")</f>
        <v/>
      </c>
      <c r="D1645" s="3" t="str">
        <f ca="1">IF(A1644&lt;Settings!$B$3,VLOOKUP($A1645,'List Calculations'!B$2:H$2705,7,FALSE),"")</f>
        <v/>
      </c>
    </row>
    <row r="1646" spans="1:4" x14ac:dyDescent="0.25">
      <c r="A1646" t="str">
        <f ca="1">IF(A1645&lt;Settings!$B$3,A1645+1,"")</f>
        <v/>
      </c>
      <c r="B1646" t="str">
        <f ca="1">IF(A1645&lt;Settings!$B$3,VLOOKUP($A1646,'List Calculations'!B$2:H$2705,5,FALSE),"")</f>
        <v/>
      </c>
      <c r="C1646" t="str">
        <f ca="1">IF(A1645&lt;Settings!$B$3,VLOOKUP($A1646,'List Calculations'!B$2:H$2705,6,FALSE),"")</f>
        <v/>
      </c>
      <c r="D1646" s="3" t="str">
        <f ca="1">IF(A1645&lt;Settings!$B$3,VLOOKUP($A1646,'List Calculations'!B$2:H$2705,7,FALSE),"")</f>
        <v/>
      </c>
    </row>
    <row r="1647" spans="1:4" x14ac:dyDescent="0.25">
      <c r="A1647" t="str">
        <f ca="1">IF(A1646&lt;Settings!$B$3,A1646+1,"")</f>
        <v/>
      </c>
      <c r="B1647" t="str">
        <f ca="1">IF(A1646&lt;Settings!$B$3,VLOOKUP($A1647,'List Calculations'!B$2:H$2705,5,FALSE),"")</f>
        <v/>
      </c>
      <c r="C1647" t="str">
        <f ca="1">IF(A1646&lt;Settings!$B$3,VLOOKUP($A1647,'List Calculations'!B$2:H$2705,6,FALSE),"")</f>
        <v/>
      </c>
      <c r="D1647" s="3" t="str">
        <f ca="1">IF(A1646&lt;Settings!$B$3,VLOOKUP($A1647,'List Calculations'!B$2:H$2705,7,FALSE),"")</f>
        <v/>
      </c>
    </row>
    <row r="1648" spans="1:4" x14ac:dyDescent="0.25">
      <c r="A1648" t="str">
        <f ca="1">IF(A1647&lt;Settings!$B$3,A1647+1,"")</f>
        <v/>
      </c>
      <c r="B1648" t="str">
        <f ca="1">IF(A1647&lt;Settings!$B$3,VLOOKUP($A1648,'List Calculations'!B$2:H$2705,5,FALSE),"")</f>
        <v/>
      </c>
      <c r="C1648" t="str">
        <f ca="1">IF(A1647&lt;Settings!$B$3,VLOOKUP($A1648,'List Calculations'!B$2:H$2705,6,FALSE),"")</f>
        <v/>
      </c>
      <c r="D1648" s="3" t="str">
        <f ca="1">IF(A1647&lt;Settings!$B$3,VLOOKUP($A1648,'List Calculations'!B$2:H$2705,7,FALSE),"")</f>
        <v/>
      </c>
    </row>
    <row r="1649" spans="1:4" x14ac:dyDescent="0.25">
      <c r="A1649" t="str">
        <f ca="1">IF(A1648&lt;Settings!$B$3,A1648+1,"")</f>
        <v/>
      </c>
      <c r="B1649" t="str">
        <f ca="1">IF(A1648&lt;Settings!$B$3,VLOOKUP($A1649,'List Calculations'!B$2:H$2705,5,FALSE),"")</f>
        <v/>
      </c>
      <c r="C1649" t="str">
        <f ca="1">IF(A1648&lt;Settings!$B$3,VLOOKUP($A1649,'List Calculations'!B$2:H$2705,6,FALSE),"")</f>
        <v/>
      </c>
      <c r="D1649" s="3" t="str">
        <f ca="1">IF(A1648&lt;Settings!$B$3,VLOOKUP($A1649,'List Calculations'!B$2:H$2705,7,FALSE),"")</f>
        <v/>
      </c>
    </row>
    <row r="1650" spans="1:4" x14ac:dyDescent="0.25">
      <c r="A1650" t="str">
        <f ca="1">IF(A1649&lt;Settings!$B$3,A1649+1,"")</f>
        <v/>
      </c>
      <c r="B1650" t="str">
        <f ca="1">IF(A1649&lt;Settings!$B$3,VLOOKUP($A1650,'List Calculations'!B$2:H$2705,5,FALSE),"")</f>
        <v/>
      </c>
      <c r="C1650" t="str">
        <f ca="1">IF(A1649&lt;Settings!$B$3,VLOOKUP($A1650,'List Calculations'!B$2:H$2705,6,FALSE),"")</f>
        <v/>
      </c>
      <c r="D1650" s="3" t="str">
        <f ca="1">IF(A1649&lt;Settings!$B$3,VLOOKUP($A1650,'List Calculations'!B$2:H$2705,7,FALSE),"")</f>
        <v/>
      </c>
    </row>
    <row r="1651" spans="1:4" x14ac:dyDescent="0.25">
      <c r="A1651" t="str">
        <f ca="1">IF(A1650&lt;Settings!$B$3,A1650+1,"")</f>
        <v/>
      </c>
      <c r="B1651" t="str">
        <f ca="1">IF(A1650&lt;Settings!$B$3,VLOOKUP($A1651,'List Calculations'!B$2:H$2705,5,FALSE),"")</f>
        <v/>
      </c>
      <c r="C1651" t="str">
        <f ca="1">IF(A1650&lt;Settings!$B$3,VLOOKUP($A1651,'List Calculations'!B$2:H$2705,6,FALSE),"")</f>
        <v/>
      </c>
      <c r="D1651" s="3" t="str">
        <f ca="1">IF(A1650&lt;Settings!$B$3,VLOOKUP($A1651,'List Calculations'!B$2:H$2705,7,FALSE),"")</f>
        <v/>
      </c>
    </row>
    <row r="1652" spans="1:4" x14ac:dyDescent="0.25">
      <c r="A1652" t="str">
        <f ca="1">IF(A1651&lt;Settings!$B$3,A1651+1,"")</f>
        <v/>
      </c>
      <c r="B1652" t="str">
        <f ca="1">IF(A1651&lt;Settings!$B$3,VLOOKUP($A1652,'List Calculations'!B$2:H$2705,5,FALSE),"")</f>
        <v/>
      </c>
      <c r="C1652" t="str">
        <f ca="1">IF(A1651&lt;Settings!$B$3,VLOOKUP($A1652,'List Calculations'!B$2:H$2705,6,FALSE),"")</f>
        <v/>
      </c>
      <c r="D1652" s="3" t="str">
        <f ca="1">IF(A1651&lt;Settings!$B$3,VLOOKUP($A1652,'List Calculations'!B$2:H$2705,7,FALSE),"")</f>
        <v/>
      </c>
    </row>
    <row r="1653" spans="1:4" x14ac:dyDescent="0.25">
      <c r="A1653" t="str">
        <f ca="1">IF(A1652&lt;Settings!$B$3,A1652+1,"")</f>
        <v/>
      </c>
      <c r="B1653" t="str">
        <f ca="1">IF(A1652&lt;Settings!$B$3,VLOOKUP($A1653,'List Calculations'!B$2:H$2705,5,FALSE),"")</f>
        <v/>
      </c>
      <c r="C1653" t="str">
        <f ca="1">IF(A1652&lt;Settings!$B$3,VLOOKUP($A1653,'List Calculations'!B$2:H$2705,6,FALSE),"")</f>
        <v/>
      </c>
      <c r="D1653" s="3" t="str">
        <f ca="1">IF(A1652&lt;Settings!$B$3,VLOOKUP($A1653,'List Calculations'!B$2:H$2705,7,FALSE),"")</f>
        <v/>
      </c>
    </row>
    <row r="1654" spans="1:4" x14ac:dyDescent="0.25">
      <c r="A1654" t="str">
        <f ca="1">IF(A1653&lt;Settings!$B$3,A1653+1,"")</f>
        <v/>
      </c>
      <c r="B1654" t="str">
        <f ca="1">IF(A1653&lt;Settings!$B$3,VLOOKUP($A1654,'List Calculations'!B$2:H$2705,5,FALSE),"")</f>
        <v/>
      </c>
      <c r="C1654" t="str">
        <f ca="1">IF(A1653&lt;Settings!$B$3,VLOOKUP($A1654,'List Calculations'!B$2:H$2705,6,FALSE),"")</f>
        <v/>
      </c>
      <c r="D1654" s="3" t="str">
        <f ca="1">IF(A1653&lt;Settings!$B$3,VLOOKUP($A1654,'List Calculations'!B$2:H$2705,7,FALSE),"")</f>
        <v/>
      </c>
    </row>
    <row r="1655" spans="1:4" x14ac:dyDescent="0.25">
      <c r="A1655" t="str">
        <f ca="1">IF(A1654&lt;Settings!$B$3,A1654+1,"")</f>
        <v/>
      </c>
      <c r="B1655" t="str">
        <f ca="1">IF(A1654&lt;Settings!$B$3,VLOOKUP($A1655,'List Calculations'!B$2:H$2705,5,FALSE),"")</f>
        <v/>
      </c>
      <c r="C1655" t="str">
        <f ca="1">IF(A1654&lt;Settings!$B$3,VLOOKUP($A1655,'List Calculations'!B$2:H$2705,6,FALSE),"")</f>
        <v/>
      </c>
      <c r="D1655" s="3" t="str">
        <f ca="1">IF(A1654&lt;Settings!$B$3,VLOOKUP($A1655,'List Calculations'!B$2:H$2705,7,FALSE),"")</f>
        <v/>
      </c>
    </row>
    <row r="1656" spans="1:4" x14ac:dyDescent="0.25">
      <c r="A1656" t="str">
        <f ca="1">IF(A1655&lt;Settings!$B$3,A1655+1,"")</f>
        <v/>
      </c>
      <c r="B1656" t="str">
        <f ca="1">IF(A1655&lt;Settings!$B$3,VLOOKUP($A1656,'List Calculations'!B$2:H$2705,5,FALSE),"")</f>
        <v/>
      </c>
      <c r="C1656" t="str">
        <f ca="1">IF(A1655&lt;Settings!$B$3,VLOOKUP($A1656,'List Calculations'!B$2:H$2705,6,FALSE),"")</f>
        <v/>
      </c>
      <c r="D1656" s="3" t="str">
        <f ca="1">IF(A1655&lt;Settings!$B$3,VLOOKUP($A1656,'List Calculations'!B$2:H$2705,7,FALSE),"")</f>
        <v/>
      </c>
    </row>
    <row r="1657" spans="1:4" x14ac:dyDescent="0.25">
      <c r="A1657" t="str">
        <f ca="1">IF(A1656&lt;Settings!$B$3,A1656+1,"")</f>
        <v/>
      </c>
      <c r="B1657" t="str">
        <f ca="1">IF(A1656&lt;Settings!$B$3,VLOOKUP($A1657,'List Calculations'!B$2:H$2705,5,FALSE),"")</f>
        <v/>
      </c>
      <c r="C1657" t="str">
        <f ca="1">IF(A1656&lt;Settings!$B$3,VLOOKUP($A1657,'List Calculations'!B$2:H$2705,6,FALSE),"")</f>
        <v/>
      </c>
      <c r="D1657" s="3" t="str">
        <f ca="1">IF(A1656&lt;Settings!$B$3,VLOOKUP($A1657,'List Calculations'!B$2:H$2705,7,FALSE),"")</f>
        <v/>
      </c>
    </row>
    <row r="1658" spans="1:4" x14ac:dyDescent="0.25">
      <c r="A1658" t="str">
        <f ca="1">IF(A1657&lt;Settings!$B$3,A1657+1,"")</f>
        <v/>
      </c>
      <c r="B1658" t="str">
        <f ca="1">IF(A1657&lt;Settings!$B$3,VLOOKUP($A1658,'List Calculations'!B$2:H$2705,5,FALSE),"")</f>
        <v/>
      </c>
      <c r="C1658" t="str">
        <f ca="1">IF(A1657&lt;Settings!$B$3,VLOOKUP($A1658,'List Calculations'!B$2:H$2705,6,FALSE),"")</f>
        <v/>
      </c>
      <c r="D1658" s="3" t="str">
        <f ca="1">IF(A1657&lt;Settings!$B$3,VLOOKUP($A1658,'List Calculations'!B$2:H$2705,7,FALSE),"")</f>
        <v/>
      </c>
    </row>
    <row r="1659" spans="1:4" x14ac:dyDescent="0.25">
      <c r="A1659" t="str">
        <f ca="1">IF(A1658&lt;Settings!$B$3,A1658+1,"")</f>
        <v/>
      </c>
      <c r="B1659" t="str">
        <f ca="1">IF(A1658&lt;Settings!$B$3,VLOOKUP($A1659,'List Calculations'!B$2:H$2705,5,FALSE),"")</f>
        <v/>
      </c>
      <c r="C1659" t="str">
        <f ca="1">IF(A1658&lt;Settings!$B$3,VLOOKUP($A1659,'List Calculations'!B$2:H$2705,6,FALSE),"")</f>
        <v/>
      </c>
      <c r="D1659" s="3" t="str">
        <f ca="1">IF(A1658&lt;Settings!$B$3,VLOOKUP($A1659,'List Calculations'!B$2:H$2705,7,FALSE),"")</f>
        <v/>
      </c>
    </row>
    <row r="1660" spans="1:4" x14ac:dyDescent="0.25">
      <c r="A1660" t="str">
        <f ca="1">IF(A1659&lt;Settings!$B$3,A1659+1,"")</f>
        <v/>
      </c>
      <c r="B1660" t="str">
        <f ca="1">IF(A1659&lt;Settings!$B$3,VLOOKUP($A1660,'List Calculations'!B$2:H$2705,5,FALSE),"")</f>
        <v/>
      </c>
      <c r="C1660" t="str">
        <f ca="1">IF(A1659&lt;Settings!$B$3,VLOOKUP($A1660,'List Calculations'!B$2:H$2705,6,FALSE),"")</f>
        <v/>
      </c>
      <c r="D1660" s="3" t="str">
        <f ca="1">IF(A1659&lt;Settings!$B$3,VLOOKUP($A1660,'List Calculations'!B$2:H$2705,7,FALSE),"")</f>
        <v/>
      </c>
    </row>
    <row r="1661" spans="1:4" x14ac:dyDescent="0.25">
      <c r="A1661" t="str">
        <f ca="1">IF(A1660&lt;Settings!$B$3,A1660+1,"")</f>
        <v/>
      </c>
      <c r="B1661" t="str">
        <f ca="1">IF(A1660&lt;Settings!$B$3,VLOOKUP($A1661,'List Calculations'!B$2:H$2705,5,FALSE),"")</f>
        <v/>
      </c>
      <c r="C1661" t="str">
        <f ca="1">IF(A1660&lt;Settings!$B$3,VLOOKUP($A1661,'List Calculations'!B$2:H$2705,6,FALSE),"")</f>
        <v/>
      </c>
      <c r="D1661" s="3" t="str">
        <f ca="1">IF(A1660&lt;Settings!$B$3,VLOOKUP($A1661,'List Calculations'!B$2:H$2705,7,FALSE),"")</f>
        <v/>
      </c>
    </row>
    <row r="1662" spans="1:4" x14ac:dyDescent="0.25">
      <c r="A1662" t="str">
        <f ca="1">IF(A1661&lt;Settings!$B$3,A1661+1,"")</f>
        <v/>
      </c>
      <c r="B1662" t="str">
        <f ca="1">IF(A1661&lt;Settings!$B$3,VLOOKUP($A1662,'List Calculations'!B$2:H$2705,5,FALSE),"")</f>
        <v/>
      </c>
      <c r="C1662" t="str">
        <f ca="1">IF(A1661&lt;Settings!$B$3,VLOOKUP($A1662,'List Calculations'!B$2:H$2705,6,FALSE),"")</f>
        <v/>
      </c>
      <c r="D1662" s="3" t="str">
        <f ca="1">IF(A1661&lt;Settings!$B$3,VLOOKUP($A1662,'List Calculations'!B$2:H$2705,7,FALSE),"")</f>
        <v/>
      </c>
    </row>
    <row r="1663" spans="1:4" x14ac:dyDescent="0.25">
      <c r="A1663" t="str">
        <f ca="1">IF(A1662&lt;Settings!$B$3,A1662+1,"")</f>
        <v/>
      </c>
      <c r="B1663" t="str">
        <f ca="1">IF(A1662&lt;Settings!$B$3,VLOOKUP($A1663,'List Calculations'!B$2:H$2705,5,FALSE),"")</f>
        <v/>
      </c>
      <c r="C1663" t="str">
        <f ca="1">IF(A1662&lt;Settings!$B$3,VLOOKUP($A1663,'List Calculations'!B$2:H$2705,6,FALSE),"")</f>
        <v/>
      </c>
      <c r="D1663" s="3" t="str">
        <f ca="1">IF(A1662&lt;Settings!$B$3,VLOOKUP($A1663,'List Calculations'!B$2:H$2705,7,FALSE),"")</f>
        <v/>
      </c>
    </row>
    <row r="1664" spans="1:4" x14ac:dyDescent="0.25">
      <c r="A1664" t="str">
        <f ca="1">IF(A1663&lt;Settings!$B$3,A1663+1,"")</f>
        <v/>
      </c>
      <c r="B1664" t="str">
        <f ca="1">IF(A1663&lt;Settings!$B$3,VLOOKUP($A1664,'List Calculations'!B$2:H$2705,5,FALSE),"")</f>
        <v/>
      </c>
      <c r="C1664" t="str">
        <f ca="1">IF(A1663&lt;Settings!$B$3,VLOOKUP($A1664,'List Calculations'!B$2:H$2705,6,FALSE),"")</f>
        <v/>
      </c>
      <c r="D1664" s="3" t="str">
        <f ca="1">IF(A1663&lt;Settings!$B$3,VLOOKUP($A1664,'List Calculations'!B$2:H$2705,7,FALSE),"")</f>
        <v/>
      </c>
    </row>
    <row r="1665" spans="1:4" x14ac:dyDescent="0.25">
      <c r="A1665" t="str">
        <f ca="1">IF(A1664&lt;Settings!$B$3,A1664+1,"")</f>
        <v/>
      </c>
      <c r="B1665" t="str">
        <f ca="1">IF(A1664&lt;Settings!$B$3,VLOOKUP($A1665,'List Calculations'!B$2:H$2705,5,FALSE),"")</f>
        <v/>
      </c>
      <c r="C1665" t="str">
        <f ca="1">IF(A1664&lt;Settings!$B$3,VLOOKUP($A1665,'List Calculations'!B$2:H$2705,6,FALSE),"")</f>
        <v/>
      </c>
      <c r="D1665" s="3" t="str">
        <f ca="1">IF(A1664&lt;Settings!$B$3,VLOOKUP($A1665,'List Calculations'!B$2:H$2705,7,FALSE),"")</f>
        <v/>
      </c>
    </row>
    <row r="1666" spans="1:4" x14ac:dyDescent="0.25">
      <c r="A1666" t="str">
        <f ca="1">IF(A1665&lt;Settings!$B$3,A1665+1,"")</f>
        <v/>
      </c>
      <c r="B1666" t="str">
        <f ca="1">IF(A1665&lt;Settings!$B$3,VLOOKUP($A1666,'List Calculations'!B$2:H$2705,5,FALSE),"")</f>
        <v/>
      </c>
      <c r="C1666" t="str">
        <f ca="1">IF(A1665&lt;Settings!$B$3,VLOOKUP($A1666,'List Calculations'!B$2:H$2705,6,FALSE),"")</f>
        <v/>
      </c>
      <c r="D1666" s="3" t="str">
        <f ca="1">IF(A1665&lt;Settings!$B$3,VLOOKUP($A1666,'List Calculations'!B$2:H$2705,7,FALSE),"")</f>
        <v/>
      </c>
    </row>
    <row r="1667" spans="1:4" x14ac:dyDescent="0.25">
      <c r="A1667" t="str">
        <f ca="1">IF(A1666&lt;Settings!$B$3,A1666+1,"")</f>
        <v/>
      </c>
      <c r="B1667" t="str">
        <f ca="1">IF(A1666&lt;Settings!$B$3,VLOOKUP($A1667,'List Calculations'!B$2:H$2705,5,FALSE),"")</f>
        <v/>
      </c>
      <c r="C1667" t="str">
        <f ca="1">IF(A1666&lt;Settings!$B$3,VLOOKUP($A1667,'List Calculations'!B$2:H$2705,6,FALSE),"")</f>
        <v/>
      </c>
      <c r="D1667" s="3" t="str">
        <f ca="1">IF(A1666&lt;Settings!$B$3,VLOOKUP($A1667,'List Calculations'!B$2:H$2705,7,FALSE),"")</f>
        <v/>
      </c>
    </row>
    <row r="1668" spans="1:4" x14ac:dyDescent="0.25">
      <c r="A1668" t="str">
        <f ca="1">IF(A1667&lt;Settings!$B$3,A1667+1,"")</f>
        <v/>
      </c>
      <c r="B1668" t="str">
        <f ca="1">IF(A1667&lt;Settings!$B$3,VLOOKUP($A1668,'List Calculations'!B$2:H$2705,5,FALSE),"")</f>
        <v/>
      </c>
      <c r="C1668" t="str">
        <f ca="1">IF(A1667&lt;Settings!$B$3,VLOOKUP($A1668,'List Calculations'!B$2:H$2705,6,FALSE),"")</f>
        <v/>
      </c>
      <c r="D1668" s="3" t="str">
        <f ca="1">IF(A1667&lt;Settings!$B$3,VLOOKUP($A1668,'List Calculations'!B$2:H$2705,7,FALSE),"")</f>
        <v/>
      </c>
    </row>
    <row r="1669" spans="1:4" x14ac:dyDescent="0.25">
      <c r="A1669" t="str">
        <f ca="1">IF(A1668&lt;Settings!$B$3,A1668+1,"")</f>
        <v/>
      </c>
      <c r="B1669" t="str">
        <f ca="1">IF(A1668&lt;Settings!$B$3,VLOOKUP($A1669,'List Calculations'!B$2:H$2705,5,FALSE),"")</f>
        <v/>
      </c>
      <c r="C1669" t="str">
        <f ca="1">IF(A1668&lt;Settings!$B$3,VLOOKUP($A1669,'List Calculations'!B$2:H$2705,6,FALSE),"")</f>
        <v/>
      </c>
      <c r="D1669" s="3" t="str">
        <f ca="1">IF(A1668&lt;Settings!$B$3,VLOOKUP($A1669,'List Calculations'!B$2:H$2705,7,FALSE),"")</f>
        <v/>
      </c>
    </row>
    <row r="1670" spans="1:4" x14ac:dyDescent="0.25">
      <c r="A1670" t="str">
        <f ca="1">IF(A1669&lt;Settings!$B$3,A1669+1,"")</f>
        <v/>
      </c>
      <c r="B1670" t="str">
        <f ca="1">IF(A1669&lt;Settings!$B$3,VLOOKUP($A1670,'List Calculations'!B$2:H$2705,5,FALSE),"")</f>
        <v/>
      </c>
      <c r="C1670" t="str">
        <f ca="1">IF(A1669&lt;Settings!$B$3,VLOOKUP($A1670,'List Calculations'!B$2:H$2705,6,FALSE),"")</f>
        <v/>
      </c>
      <c r="D1670" s="3" t="str">
        <f ca="1">IF(A1669&lt;Settings!$B$3,VLOOKUP($A1670,'List Calculations'!B$2:H$2705,7,FALSE),"")</f>
        <v/>
      </c>
    </row>
    <row r="1671" spans="1:4" x14ac:dyDescent="0.25">
      <c r="A1671" t="str">
        <f ca="1">IF(A1670&lt;Settings!$B$3,A1670+1,"")</f>
        <v/>
      </c>
      <c r="B1671" t="str">
        <f ca="1">IF(A1670&lt;Settings!$B$3,VLOOKUP($A1671,'List Calculations'!B$2:H$2705,5,FALSE),"")</f>
        <v/>
      </c>
      <c r="C1671" t="str">
        <f ca="1">IF(A1670&lt;Settings!$B$3,VLOOKUP($A1671,'List Calculations'!B$2:H$2705,6,FALSE),"")</f>
        <v/>
      </c>
      <c r="D1671" s="3" t="str">
        <f ca="1">IF(A1670&lt;Settings!$B$3,VLOOKUP($A1671,'List Calculations'!B$2:H$2705,7,FALSE),"")</f>
        <v/>
      </c>
    </row>
    <row r="1672" spans="1:4" x14ac:dyDescent="0.25">
      <c r="A1672" t="str">
        <f ca="1">IF(A1671&lt;Settings!$B$3,A1671+1,"")</f>
        <v/>
      </c>
      <c r="B1672" t="str">
        <f ca="1">IF(A1671&lt;Settings!$B$3,VLOOKUP($A1672,'List Calculations'!B$2:H$2705,5,FALSE),"")</f>
        <v/>
      </c>
      <c r="C1672" t="str">
        <f ca="1">IF(A1671&lt;Settings!$B$3,VLOOKUP($A1672,'List Calculations'!B$2:H$2705,6,FALSE),"")</f>
        <v/>
      </c>
      <c r="D1672" s="3" t="str">
        <f ca="1">IF(A1671&lt;Settings!$B$3,VLOOKUP($A1672,'List Calculations'!B$2:H$2705,7,FALSE),"")</f>
        <v/>
      </c>
    </row>
    <row r="1673" spans="1:4" x14ac:dyDescent="0.25">
      <c r="A1673" t="str">
        <f ca="1">IF(A1672&lt;Settings!$B$3,A1672+1,"")</f>
        <v/>
      </c>
      <c r="B1673" t="str">
        <f ca="1">IF(A1672&lt;Settings!$B$3,VLOOKUP($A1673,'List Calculations'!B$2:H$2705,5,FALSE),"")</f>
        <v/>
      </c>
      <c r="C1673" t="str">
        <f ca="1">IF(A1672&lt;Settings!$B$3,VLOOKUP($A1673,'List Calculations'!B$2:H$2705,6,FALSE),"")</f>
        <v/>
      </c>
      <c r="D1673" s="3" t="str">
        <f ca="1">IF(A1672&lt;Settings!$B$3,VLOOKUP($A1673,'List Calculations'!B$2:H$2705,7,FALSE),"")</f>
        <v/>
      </c>
    </row>
    <row r="1674" spans="1:4" x14ac:dyDescent="0.25">
      <c r="A1674" t="str">
        <f ca="1">IF(A1673&lt;Settings!$B$3,A1673+1,"")</f>
        <v/>
      </c>
      <c r="B1674" t="str">
        <f ca="1">IF(A1673&lt;Settings!$B$3,VLOOKUP($A1674,'List Calculations'!B$2:H$2705,5,FALSE),"")</f>
        <v/>
      </c>
      <c r="C1674" t="str">
        <f ca="1">IF(A1673&lt;Settings!$B$3,VLOOKUP($A1674,'List Calculations'!B$2:H$2705,6,FALSE),"")</f>
        <v/>
      </c>
      <c r="D1674" s="3" t="str">
        <f ca="1">IF(A1673&lt;Settings!$B$3,VLOOKUP($A1674,'List Calculations'!B$2:H$2705,7,FALSE),"")</f>
        <v/>
      </c>
    </row>
    <row r="1675" spans="1:4" x14ac:dyDescent="0.25">
      <c r="A1675" t="str">
        <f ca="1">IF(A1674&lt;Settings!$B$3,A1674+1,"")</f>
        <v/>
      </c>
      <c r="B1675" t="str">
        <f ca="1">IF(A1674&lt;Settings!$B$3,VLOOKUP($A1675,'List Calculations'!B$2:H$2705,5,FALSE),"")</f>
        <v/>
      </c>
      <c r="C1675" t="str">
        <f ca="1">IF(A1674&lt;Settings!$B$3,VLOOKUP($A1675,'List Calculations'!B$2:H$2705,6,FALSE),"")</f>
        <v/>
      </c>
      <c r="D1675" s="3" t="str">
        <f ca="1">IF(A1674&lt;Settings!$B$3,VLOOKUP($A1675,'List Calculations'!B$2:H$2705,7,FALSE),"")</f>
        <v/>
      </c>
    </row>
    <row r="1676" spans="1:4" x14ac:dyDescent="0.25">
      <c r="A1676" t="str">
        <f ca="1">IF(A1675&lt;Settings!$B$3,A1675+1,"")</f>
        <v/>
      </c>
      <c r="B1676" t="str">
        <f ca="1">IF(A1675&lt;Settings!$B$3,VLOOKUP($A1676,'List Calculations'!B$2:H$2705,5,FALSE),"")</f>
        <v/>
      </c>
      <c r="C1676" t="str">
        <f ca="1">IF(A1675&lt;Settings!$B$3,VLOOKUP($A1676,'List Calculations'!B$2:H$2705,6,FALSE),"")</f>
        <v/>
      </c>
      <c r="D1676" s="3" t="str">
        <f ca="1">IF(A1675&lt;Settings!$B$3,VLOOKUP($A1676,'List Calculations'!B$2:H$2705,7,FALSE),"")</f>
        <v/>
      </c>
    </row>
    <row r="1677" spans="1:4" x14ac:dyDescent="0.25">
      <c r="A1677" t="str">
        <f ca="1">IF(A1676&lt;Settings!$B$3,A1676+1,"")</f>
        <v/>
      </c>
      <c r="B1677" t="str">
        <f ca="1">IF(A1676&lt;Settings!$B$3,VLOOKUP($A1677,'List Calculations'!B$2:H$2705,5,FALSE),"")</f>
        <v/>
      </c>
      <c r="C1677" t="str">
        <f ca="1">IF(A1676&lt;Settings!$B$3,VLOOKUP($A1677,'List Calculations'!B$2:H$2705,6,FALSE),"")</f>
        <v/>
      </c>
      <c r="D1677" s="3" t="str">
        <f ca="1">IF(A1676&lt;Settings!$B$3,VLOOKUP($A1677,'List Calculations'!B$2:H$2705,7,FALSE),"")</f>
        <v/>
      </c>
    </row>
    <row r="1678" spans="1:4" x14ac:dyDescent="0.25">
      <c r="A1678" t="str">
        <f ca="1">IF(A1677&lt;Settings!$B$3,A1677+1,"")</f>
        <v/>
      </c>
      <c r="B1678" t="str">
        <f ca="1">IF(A1677&lt;Settings!$B$3,VLOOKUP($A1678,'List Calculations'!B$2:H$2705,5,FALSE),"")</f>
        <v/>
      </c>
      <c r="C1678" t="str">
        <f ca="1">IF(A1677&lt;Settings!$B$3,VLOOKUP($A1678,'List Calculations'!B$2:H$2705,6,FALSE),"")</f>
        <v/>
      </c>
      <c r="D1678" s="3" t="str">
        <f ca="1">IF(A1677&lt;Settings!$B$3,VLOOKUP($A1678,'List Calculations'!B$2:H$2705,7,FALSE),"")</f>
        <v/>
      </c>
    </row>
    <row r="1679" spans="1:4" x14ac:dyDescent="0.25">
      <c r="A1679" t="str">
        <f ca="1">IF(A1678&lt;Settings!$B$3,A1678+1,"")</f>
        <v/>
      </c>
      <c r="B1679" t="str">
        <f ca="1">IF(A1678&lt;Settings!$B$3,VLOOKUP($A1679,'List Calculations'!B$2:H$2705,5,FALSE),"")</f>
        <v/>
      </c>
      <c r="C1679" t="str">
        <f ca="1">IF(A1678&lt;Settings!$B$3,VLOOKUP($A1679,'List Calculations'!B$2:H$2705,6,FALSE),"")</f>
        <v/>
      </c>
      <c r="D1679" s="3" t="str">
        <f ca="1">IF(A1678&lt;Settings!$B$3,VLOOKUP($A1679,'List Calculations'!B$2:H$2705,7,FALSE),"")</f>
        <v/>
      </c>
    </row>
    <row r="1680" spans="1:4" x14ac:dyDescent="0.25">
      <c r="A1680" t="str">
        <f ca="1">IF(A1679&lt;Settings!$B$3,A1679+1,"")</f>
        <v/>
      </c>
      <c r="B1680" t="str">
        <f ca="1">IF(A1679&lt;Settings!$B$3,VLOOKUP($A1680,'List Calculations'!B$2:H$2705,5,FALSE),"")</f>
        <v/>
      </c>
      <c r="C1680" t="str">
        <f ca="1">IF(A1679&lt;Settings!$B$3,VLOOKUP($A1680,'List Calculations'!B$2:H$2705,6,FALSE),"")</f>
        <v/>
      </c>
      <c r="D1680" s="3" t="str">
        <f ca="1">IF(A1679&lt;Settings!$B$3,VLOOKUP($A1680,'List Calculations'!B$2:H$2705,7,FALSE),"")</f>
        <v/>
      </c>
    </row>
    <row r="1681" spans="1:4" x14ac:dyDescent="0.25">
      <c r="A1681" t="str">
        <f ca="1">IF(A1680&lt;Settings!$B$3,A1680+1,"")</f>
        <v/>
      </c>
      <c r="B1681" t="str">
        <f ca="1">IF(A1680&lt;Settings!$B$3,VLOOKUP($A1681,'List Calculations'!B$2:H$2705,5,FALSE),"")</f>
        <v/>
      </c>
      <c r="C1681" t="str">
        <f ca="1">IF(A1680&lt;Settings!$B$3,VLOOKUP($A1681,'List Calculations'!B$2:H$2705,6,FALSE),"")</f>
        <v/>
      </c>
      <c r="D1681" s="3" t="str">
        <f ca="1">IF(A1680&lt;Settings!$B$3,VLOOKUP($A1681,'List Calculations'!B$2:H$2705,7,FALSE),"")</f>
        <v/>
      </c>
    </row>
    <row r="1682" spans="1:4" x14ac:dyDescent="0.25">
      <c r="A1682" t="str">
        <f ca="1">IF(A1681&lt;Settings!$B$3,A1681+1,"")</f>
        <v/>
      </c>
      <c r="B1682" t="str">
        <f ca="1">IF(A1681&lt;Settings!$B$3,VLOOKUP($A1682,'List Calculations'!B$2:H$2705,5,FALSE),"")</f>
        <v/>
      </c>
      <c r="C1682" t="str">
        <f ca="1">IF(A1681&lt;Settings!$B$3,VLOOKUP($A1682,'List Calculations'!B$2:H$2705,6,FALSE),"")</f>
        <v/>
      </c>
      <c r="D1682" s="3" t="str">
        <f ca="1">IF(A1681&lt;Settings!$B$3,VLOOKUP($A1682,'List Calculations'!B$2:H$2705,7,FALSE),"")</f>
        <v/>
      </c>
    </row>
    <row r="1683" spans="1:4" x14ac:dyDescent="0.25">
      <c r="A1683" t="str">
        <f ca="1">IF(A1682&lt;Settings!$B$3,A1682+1,"")</f>
        <v/>
      </c>
      <c r="B1683" t="str">
        <f ca="1">IF(A1682&lt;Settings!$B$3,VLOOKUP($A1683,'List Calculations'!B$2:H$2705,5,FALSE),"")</f>
        <v/>
      </c>
      <c r="C1683" t="str">
        <f ca="1">IF(A1682&lt;Settings!$B$3,VLOOKUP($A1683,'List Calculations'!B$2:H$2705,6,FALSE),"")</f>
        <v/>
      </c>
      <c r="D1683" s="3" t="str">
        <f ca="1">IF(A1682&lt;Settings!$B$3,VLOOKUP($A1683,'List Calculations'!B$2:H$2705,7,FALSE),"")</f>
        <v/>
      </c>
    </row>
    <row r="1684" spans="1:4" x14ac:dyDescent="0.25">
      <c r="A1684" t="str">
        <f ca="1">IF(A1683&lt;Settings!$B$3,A1683+1,"")</f>
        <v/>
      </c>
      <c r="B1684" t="str">
        <f ca="1">IF(A1683&lt;Settings!$B$3,VLOOKUP($A1684,'List Calculations'!B$2:H$2705,5,FALSE),"")</f>
        <v/>
      </c>
      <c r="C1684" t="str">
        <f ca="1">IF(A1683&lt;Settings!$B$3,VLOOKUP($A1684,'List Calculations'!B$2:H$2705,6,FALSE),"")</f>
        <v/>
      </c>
      <c r="D1684" s="3" t="str">
        <f ca="1">IF(A1683&lt;Settings!$B$3,VLOOKUP($A1684,'List Calculations'!B$2:H$2705,7,FALSE),"")</f>
        <v/>
      </c>
    </row>
    <row r="1685" spans="1:4" x14ac:dyDescent="0.25">
      <c r="A1685" t="str">
        <f ca="1">IF(A1684&lt;Settings!$B$3,A1684+1,"")</f>
        <v/>
      </c>
      <c r="B1685" t="str">
        <f ca="1">IF(A1684&lt;Settings!$B$3,VLOOKUP($A1685,'List Calculations'!B$2:H$2705,5,FALSE),"")</f>
        <v/>
      </c>
      <c r="C1685" t="str">
        <f ca="1">IF(A1684&lt;Settings!$B$3,VLOOKUP($A1685,'List Calculations'!B$2:H$2705,6,FALSE),"")</f>
        <v/>
      </c>
      <c r="D1685" s="3" t="str">
        <f ca="1">IF(A1684&lt;Settings!$B$3,VLOOKUP($A1685,'List Calculations'!B$2:H$2705,7,FALSE),"")</f>
        <v/>
      </c>
    </row>
    <row r="1686" spans="1:4" x14ac:dyDescent="0.25">
      <c r="A1686" t="str">
        <f ca="1">IF(A1685&lt;Settings!$B$3,A1685+1,"")</f>
        <v/>
      </c>
      <c r="B1686" t="str">
        <f ca="1">IF(A1685&lt;Settings!$B$3,VLOOKUP($A1686,'List Calculations'!B$2:H$2705,5,FALSE),"")</f>
        <v/>
      </c>
      <c r="C1686" t="str">
        <f ca="1">IF(A1685&lt;Settings!$B$3,VLOOKUP($A1686,'List Calculations'!B$2:H$2705,6,FALSE),"")</f>
        <v/>
      </c>
      <c r="D1686" s="3" t="str">
        <f ca="1">IF(A1685&lt;Settings!$B$3,VLOOKUP($A1686,'List Calculations'!B$2:H$2705,7,FALSE),"")</f>
        <v/>
      </c>
    </row>
    <row r="1687" spans="1:4" x14ac:dyDescent="0.25">
      <c r="A1687" t="str">
        <f ca="1">IF(A1686&lt;Settings!$B$3,A1686+1,"")</f>
        <v/>
      </c>
      <c r="B1687" t="str">
        <f ca="1">IF(A1686&lt;Settings!$B$3,VLOOKUP($A1687,'List Calculations'!B$2:H$2705,5,FALSE),"")</f>
        <v/>
      </c>
      <c r="C1687" t="str">
        <f ca="1">IF(A1686&lt;Settings!$B$3,VLOOKUP($A1687,'List Calculations'!B$2:H$2705,6,FALSE),"")</f>
        <v/>
      </c>
      <c r="D1687" s="3" t="str">
        <f ca="1">IF(A1686&lt;Settings!$B$3,VLOOKUP($A1687,'List Calculations'!B$2:H$2705,7,FALSE),"")</f>
        <v/>
      </c>
    </row>
    <row r="1688" spans="1:4" x14ac:dyDescent="0.25">
      <c r="A1688" t="str">
        <f ca="1">IF(A1687&lt;Settings!$B$3,A1687+1,"")</f>
        <v/>
      </c>
      <c r="B1688" t="str">
        <f ca="1">IF(A1687&lt;Settings!$B$3,VLOOKUP($A1688,'List Calculations'!B$2:H$2705,5,FALSE),"")</f>
        <v/>
      </c>
      <c r="C1688" t="str">
        <f ca="1">IF(A1687&lt;Settings!$B$3,VLOOKUP($A1688,'List Calculations'!B$2:H$2705,6,FALSE),"")</f>
        <v/>
      </c>
      <c r="D1688" s="3" t="str">
        <f ca="1">IF(A1687&lt;Settings!$B$3,VLOOKUP($A1688,'List Calculations'!B$2:H$2705,7,FALSE),"")</f>
        <v/>
      </c>
    </row>
    <row r="1689" spans="1:4" x14ac:dyDescent="0.25">
      <c r="A1689" t="str">
        <f ca="1">IF(A1688&lt;Settings!$B$3,A1688+1,"")</f>
        <v/>
      </c>
      <c r="B1689" t="str">
        <f ca="1">IF(A1688&lt;Settings!$B$3,VLOOKUP($A1689,'List Calculations'!B$2:H$2705,5,FALSE),"")</f>
        <v/>
      </c>
      <c r="C1689" t="str">
        <f ca="1">IF(A1688&lt;Settings!$B$3,VLOOKUP($A1689,'List Calculations'!B$2:H$2705,6,FALSE),"")</f>
        <v/>
      </c>
      <c r="D1689" s="3" t="str">
        <f ca="1">IF(A1688&lt;Settings!$B$3,VLOOKUP($A1689,'List Calculations'!B$2:H$2705,7,FALSE),"")</f>
        <v/>
      </c>
    </row>
    <row r="1690" spans="1:4" x14ac:dyDescent="0.25">
      <c r="A1690" t="str">
        <f ca="1">IF(A1689&lt;Settings!$B$3,A1689+1,"")</f>
        <v/>
      </c>
      <c r="B1690" t="str">
        <f ca="1">IF(A1689&lt;Settings!$B$3,VLOOKUP($A1690,'List Calculations'!B$2:H$2705,5,FALSE),"")</f>
        <v/>
      </c>
      <c r="C1690" t="str">
        <f ca="1">IF(A1689&lt;Settings!$B$3,VLOOKUP($A1690,'List Calculations'!B$2:H$2705,6,FALSE),"")</f>
        <v/>
      </c>
      <c r="D1690" s="3" t="str">
        <f ca="1">IF(A1689&lt;Settings!$B$3,VLOOKUP($A1690,'List Calculations'!B$2:H$2705,7,FALSE),"")</f>
        <v/>
      </c>
    </row>
    <row r="1691" spans="1:4" x14ac:dyDescent="0.25">
      <c r="A1691" t="str">
        <f ca="1">IF(A1690&lt;Settings!$B$3,A1690+1,"")</f>
        <v/>
      </c>
      <c r="B1691" t="str">
        <f ca="1">IF(A1690&lt;Settings!$B$3,VLOOKUP($A1691,'List Calculations'!B$2:H$2705,5,FALSE),"")</f>
        <v/>
      </c>
      <c r="C1691" t="str">
        <f ca="1">IF(A1690&lt;Settings!$B$3,VLOOKUP($A1691,'List Calculations'!B$2:H$2705,6,FALSE),"")</f>
        <v/>
      </c>
      <c r="D1691" s="3" t="str">
        <f ca="1">IF(A1690&lt;Settings!$B$3,VLOOKUP($A1691,'List Calculations'!B$2:H$2705,7,FALSE),"")</f>
        <v/>
      </c>
    </row>
    <row r="1692" spans="1:4" x14ac:dyDescent="0.25">
      <c r="A1692" t="str">
        <f ca="1">IF(A1691&lt;Settings!$B$3,A1691+1,"")</f>
        <v/>
      </c>
      <c r="B1692" t="str">
        <f ca="1">IF(A1691&lt;Settings!$B$3,VLOOKUP($A1692,'List Calculations'!B$2:H$2705,5,FALSE),"")</f>
        <v/>
      </c>
      <c r="C1692" t="str">
        <f ca="1">IF(A1691&lt;Settings!$B$3,VLOOKUP($A1692,'List Calculations'!B$2:H$2705,6,FALSE),"")</f>
        <v/>
      </c>
      <c r="D1692" s="3" t="str">
        <f ca="1">IF(A1691&lt;Settings!$B$3,VLOOKUP($A1692,'List Calculations'!B$2:H$2705,7,FALSE),"")</f>
        <v/>
      </c>
    </row>
    <row r="1693" spans="1:4" x14ac:dyDescent="0.25">
      <c r="A1693" t="str">
        <f ca="1">IF(A1692&lt;Settings!$B$3,A1692+1,"")</f>
        <v/>
      </c>
      <c r="B1693" t="str">
        <f ca="1">IF(A1692&lt;Settings!$B$3,VLOOKUP($A1693,'List Calculations'!B$2:H$2705,5,FALSE),"")</f>
        <v/>
      </c>
      <c r="C1693" t="str">
        <f ca="1">IF(A1692&lt;Settings!$B$3,VLOOKUP($A1693,'List Calculations'!B$2:H$2705,6,FALSE),"")</f>
        <v/>
      </c>
      <c r="D1693" s="3" t="str">
        <f ca="1">IF(A1692&lt;Settings!$B$3,VLOOKUP($A1693,'List Calculations'!B$2:H$2705,7,FALSE),"")</f>
        <v/>
      </c>
    </row>
    <row r="1694" spans="1:4" x14ac:dyDescent="0.25">
      <c r="A1694" t="str">
        <f ca="1">IF(A1693&lt;Settings!$B$3,A1693+1,"")</f>
        <v/>
      </c>
      <c r="B1694" t="str">
        <f ca="1">IF(A1693&lt;Settings!$B$3,VLOOKUP($A1694,'List Calculations'!B$2:H$2705,5,FALSE),"")</f>
        <v/>
      </c>
      <c r="C1694" t="str">
        <f ca="1">IF(A1693&lt;Settings!$B$3,VLOOKUP($A1694,'List Calculations'!B$2:H$2705,6,FALSE),"")</f>
        <v/>
      </c>
      <c r="D1694" s="3" t="str">
        <f ca="1">IF(A1693&lt;Settings!$B$3,VLOOKUP($A1694,'List Calculations'!B$2:H$2705,7,FALSE),"")</f>
        <v/>
      </c>
    </row>
    <row r="1695" spans="1:4" x14ac:dyDescent="0.25">
      <c r="A1695" t="str">
        <f ca="1">IF(A1694&lt;Settings!$B$3,A1694+1,"")</f>
        <v/>
      </c>
      <c r="B1695" t="str">
        <f ca="1">IF(A1694&lt;Settings!$B$3,VLOOKUP($A1695,'List Calculations'!B$2:H$2705,5,FALSE),"")</f>
        <v/>
      </c>
      <c r="C1695" t="str">
        <f ca="1">IF(A1694&lt;Settings!$B$3,VLOOKUP($A1695,'List Calculations'!B$2:H$2705,6,FALSE),"")</f>
        <v/>
      </c>
      <c r="D1695" s="3" t="str">
        <f ca="1">IF(A1694&lt;Settings!$B$3,VLOOKUP($A1695,'List Calculations'!B$2:H$2705,7,FALSE),"")</f>
        <v/>
      </c>
    </row>
    <row r="1696" spans="1:4" x14ac:dyDescent="0.25">
      <c r="A1696" t="str">
        <f ca="1">IF(A1695&lt;Settings!$B$3,A1695+1,"")</f>
        <v/>
      </c>
      <c r="B1696" t="str">
        <f ca="1">IF(A1695&lt;Settings!$B$3,VLOOKUP($A1696,'List Calculations'!B$2:H$2705,5,FALSE),"")</f>
        <v/>
      </c>
      <c r="C1696" t="str">
        <f ca="1">IF(A1695&lt;Settings!$B$3,VLOOKUP($A1696,'List Calculations'!B$2:H$2705,6,FALSE),"")</f>
        <v/>
      </c>
      <c r="D1696" s="3" t="str">
        <f ca="1">IF(A1695&lt;Settings!$B$3,VLOOKUP($A1696,'List Calculations'!B$2:H$2705,7,FALSE),"")</f>
        <v/>
      </c>
    </row>
    <row r="1697" spans="1:4" x14ac:dyDescent="0.25">
      <c r="A1697" t="str">
        <f ca="1">IF(A1696&lt;Settings!$B$3,A1696+1,"")</f>
        <v/>
      </c>
      <c r="B1697" t="str">
        <f ca="1">IF(A1696&lt;Settings!$B$3,VLOOKUP($A1697,'List Calculations'!B$2:H$2705,5,FALSE),"")</f>
        <v/>
      </c>
      <c r="C1697" t="str">
        <f ca="1">IF(A1696&lt;Settings!$B$3,VLOOKUP($A1697,'List Calculations'!B$2:H$2705,6,FALSE),"")</f>
        <v/>
      </c>
      <c r="D1697" s="3" t="str">
        <f ca="1">IF(A1696&lt;Settings!$B$3,VLOOKUP($A1697,'List Calculations'!B$2:H$2705,7,FALSE),"")</f>
        <v/>
      </c>
    </row>
    <row r="1698" spans="1:4" x14ac:dyDescent="0.25">
      <c r="A1698" t="str">
        <f ca="1">IF(A1697&lt;Settings!$B$3,A1697+1,"")</f>
        <v/>
      </c>
      <c r="B1698" t="str">
        <f ca="1">IF(A1697&lt;Settings!$B$3,VLOOKUP($A1698,'List Calculations'!B$2:H$2705,5,FALSE),"")</f>
        <v/>
      </c>
      <c r="C1698" t="str">
        <f ca="1">IF(A1697&lt;Settings!$B$3,VLOOKUP($A1698,'List Calculations'!B$2:H$2705,6,FALSE),"")</f>
        <v/>
      </c>
      <c r="D1698" s="3" t="str">
        <f ca="1">IF(A1697&lt;Settings!$B$3,VLOOKUP($A1698,'List Calculations'!B$2:H$2705,7,FALSE),"")</f>
        <v/>
      </c>
    </row>
    <row r="1699" spans="1:4" x14ac:dyDescent="0.25">
      <c r="A1699" t="str">
        <f ca="1">IF(A1698&lt;Settings!$B$3,A1698+1,"")</f>
        <v/>
      </c>
      <c r="B1699" t="str">
        <f ca="1">IF(A1698&lt;Settings!$B$3,VLOOKUP($A1699,'List Calculations'!B$2:H$2705,5,FALSE),"")</f>
        <v/>
      </c>
      <c r="C1699" t="str">
        <f ca="1">IF(A1698&lt;Settings!$B$3,VLOOKUP($A1699,'List Calculations'!B$2:H$2705,6,FALSE),"")</f>
        <v/>
      </c>
      <c r="D1699" s="3" t="str">
        <f ca="1">IF(A1698&lt;Settings!$B$3,VLOOKUP($A1699,'List Calculations'!B$2:H$2705,7,FALSE),"")</f>
        <v/>
      </c>
    </row>
    <row r="1700" spans="1:4" x14ac:dyDescent="0.25">
      <c r="A1700" t="str">
        <f ca="1">IF(A1699&lt;Settings!$B$3,A1699+1,"")</f>
        <v/>
      </c>
      <c r="B1700" t="str">
        <f ca="1">IF(A1699&lt;Settings!$B$3,VLOOKUP($A1700,'List Calculations'!B$2:H$2705,5,FALSE),"")</f>
        <v/>
      </c>
      <c r="C1700" t="str">
        <f ca="1">IF(A1699&lt;Settings!$B$3,VLOOKUP($A1700,'List Calculations'!B$2:H$2705,6,FALSE),"")</f>
        <v/>
      </c>
      <c r="D1700" s="3" t="str">
        <f ca="1">IF(A1699&lt;Settings!$B$3,VLOOKUP($A1700,'List Calculations'!B$2:H$2705,7,FALSE),"")</f>
        <v/>
      </c>
    </row>
    <row r="1701" spans="1:4" x14ac:dyDescent="0.25">
      <c r="A1701" t="str">
        <f ca="1">IF(A1700&lt;Settings!$B$3,A1700+1,"")</f>
        <v/>
      </c>
      <c r="B1701" t="str">
        <f ca="1">IF(A1700&lt;Settings!$B$3,VLOOKUP($A1701,'List Calculations'!B$2:H$2705,5,FALSE),"")</f>
        <v/>
      </c>
      <c r="C1701" t="str">
        <f ca="1">IF(A1700&lt;Settings!$B$3,VLOOKUP($A1701,'List Calculations'!B$2:H$2705,6,FALSE),"")</f>
        <v/>
      </c>
      <c r="D1701" s="3" t="str">
        <f ca="1">IF(A1700&lt;Settings!$B$3,VLOOKUP($A1701,'List Calculations'!B$2:H$2705,7,FALSE),"")</f>
        <v/>
      </c>
    </row>
    <row r="1702" spans="1:4" x14ac:dyDescent="0.25">
      <c r="A1702" t="str">
        <f ca="1">IF(A1701&lt;Settings!$B$3,A1701+1,"")</f>
        <v/>
      </c>
      <c r="B1702" t="str">
        <f ca="1">IF(A1701&lt;Settings!$B$3,VLOOKUP($A1702,'List Calculations'!B$2:H$2705,5,FALSE),"")</f>
        <v/>
      </c>
      <c r="C1702" t="str">
        <f ca="1">IF(A1701&lt;Settings!$B$3,VLOOKUP($A1702,'List Calculations'!B$2:H$2705,6,FALSE),"")</f>
        <v/>
      </c>
      <c r="D1702" s="3" t="str">
        <f ca="1">IF(A1701&lt;Settings!$B$3,VLOOKUP($A1702,'List Calculations'!B$2:H$2705,7,FALSE),"")</f>
        <v/>
      </c>
    </row>
    <row r="1703" spans="1:4" x14ac:dyDescent="0.25">
      <c r="A1703" t="str">
        <f ca="1">IF(A1702&lt;Settings!$B$3,A1702+1,"")</f>
        <v/>
      </c>
      <c r="B1703" t="str">
        <f ca="1">IF(A1702&lt;Settings!$B$3,VLOOKUP($A1703,'List Calculations'!B$2:H$2705,5,FALSE),"")</f>
        <v/>
      </c>
      <c r="C1703" t="str">
        <f ca="1">IF(A1702&lt;Settings!$B$3,VLOOKUP($A1703,'List Calculations'!B$2:H$2705,6,FALSE),"")</f>
        <v/>
      </c>
      <c r="D1703" s="3" t="str">
        <f ca="1">IF(A1702&lt;Settings!$B$3,VLOOKUP($A1703,'List Calculations'!B$2:H$2705,7,FALSE),"")</f>
        <v/>
      </c>
    </row>
    <row r="1704" spans="1:4" x14ac:dyDescent="0.25">
      <c r="A1704" t="str">
        <f ca="1">IF(A1703&lt;Settings!$B$3,A1703+1,"")</f>
        <v/>
      </c>
      <c r="B1704" t="str">
        <f ca="1">IF(A1703&lt;Settings!$B$3,VLOOKUP($A1704,'List Calculations'!B$2:H$2705,5,FALSE),"")</f>
        <v/>
      </c>
      <c r="C1704" t="str">
        <f ca="1">IF(A1703&lt;Settings!$B$3,VLOOKUP($A1704,'List Calculations'!B$2:H$2705,6,FALSE),"")</f>
        <v/>
      </c>
      <c r="D1704" s="3" t="str">
        <f ca="1">IF(A1703&lt;Settings!$B$3,VLOOKUP($A1704,'List Calculations'!B$2:H$2705,7,FALSE),"")</f>
        <v/>
      </c>
    </row>
    <row r="1705" spans="1:4" x14ac:dyDescent="0.25">
      <c r="A1705" t="str">
        <f ca="1">IF(A1704&lt;Settings!$B$3,A1704+1,"")</f>
        <v/>
      </c>
      <c r="B1705" t="str">
        <f ca="1">IF(A1704&lt;Settings!$B$3,VLOOKUP($A1705,'List Calculations'!B$2:H$2705,5,FALSE),"")</f>
        <v/>
      </c>
      <c r="C1705" t="str">
        <f ca="1">IF(A1704&lt;Settings!$B$3,VLOOKUP($A1705,'List Calculations'!B$2:H$2705,6,FALSE),"")</f>
        <v/>
      </c>
      <c r="D1705" s="3" t="str">
        <f ca="1">IF(A1704&lt;Settings!$B$3,VLOOKUP($A1705,'List Calculations'!B$2:H$2705,7,FALSE),"")</f>
        <v/>
      </c>
    </row>
    <row r="1706" spans="1:4" x14ac:dyDescent="0.25">
      <c r="A1706" t="str">
        <f ca="1">IF(A1705&lt;Settings!$B$3,A1705+1,"")</f>
        <v/>
      </c>
      <c r="B1706" t="str">
        <f ca="1">IF(A1705&lt;Settings!$B$3,VLOOKUP($A1706,'List Calculations'!B$2:H$2705,5,FALSE),"")</f>
        <v/>
      </c>
      <c r="C1706" t="str">
        <f ca="1">IF(A1705&lt;Settings!$B$3,VLOOKUP($A1706,'List Calculations'!B$2:H$2705,6,FALSE),"")</f>
        <v/>
      </c>
      <c r="D1706" s="3" t="str">
        <f ca="1">IF(A1705&lt;Settings!$B$3,VLOOKUP($A1706,'List Calculations'!B$2:H$2705,7,FALSE),"")</f>
        <v/>
      </c>
    </row>
    <row r="1707" spans="1:4" x14ac:dyDescent="0.25">
      <c r="A1707" t="str">
        <f ca="1">IF(A1706&lt;Settings!$B$3,A1706+1,"")</f>
        <v/>
      </c>
      <c r="B1707" t="str">
        <f ca="1">IF(A1706&lt;Settings!$B$3,VLOOKUP($A1707,'List Calculations'!B$2:H$2705,5,FALSE),"")</f>
        <v/>
      </c>
      <c r="C1707" t="str">
        <f ca="1">IF(A1706&lt;Settings!$B$3,VLOOKUP($A1707,'List Calculations'!B$2:H$2705,6,FALSE),"")</f>
        <v/>
      </c>
      <c r="D1707" s="3" t="str">
        <f ca="1">IF(A1706&lt;Settings!$B$3,VLOOKUP($A1707,'List Calculations'!B$2:H$2705,7,FALSE),"")</f>
        <v/>
      </c>
    </row>
    <row r="1708" spans="1:4" x14ac:dyDescent="0.25">
      <c r="A1708" t="str">
        <f ca="1">IF(A1707&lt;Settings!$B$3,A1707+1,"")</f>
        <v/>
      </c>
      <c r="B1708" t="str">
        <f ca="1">IF(A1707&lt;Settings!$B$3,VLOOKUP($A1708,'List Calculations'!B$2:H$2705,5,FALSE),"")</f>
        <v/>
      </c>
      <c r="C1708" t="str">
        <f ca="1">IF(A1707&lt;Settings!$B$3,VLOOKUP($A1708,'List Calculations'!B$2:H$2705,6,FALSE),"")</f>
        <v/>
      </c>
      <c r="D1708" s="3" t="str">
        <f ca="1">IF(A1707&lt;Settings!$B$3,VLOOKUP($A1708,'List Calculations'!B$2:H$2705,7,FALSE),"")</f>
        <v/>
      </c>
    </row>
    <row r="1709" spans="1:4" x14ac:dyDescent="0.25">
      <c r="A1709" t="str">
        <f ca="1">IF(A1708&lt;Settings!$B$3,A1708+1,"")</f>
        <v/>
      </c>
      <c r="B1709" t="str">
        <f ca="1">IF(A1708&lt;Settings!$B$3,VLOOKUP($A1709,'List Calculations'!B$2:H$2705,5,FALSE),"")</f>
        <v/>
      </c>
      <c r="C1709" t="str">
        <f ca="1">IF(A1708&lt;Settings!$B$3,VLOOKUP($A1709,'List Calculations'!B$2:H$2705,6,FALSE),"")</f>
        <v/>
      </c>
      <c r="D1709" s="3" t="str">
        <f ca="1">IF(A1708&lt;Settings!$B$3,VLOOKUP($A1709,'List Calculations'!B$2:H$2705,7,FALSE),"")</f>
        <v/>
      </c>
    </row>
    <row r="1710" spans="1:4" x14ac:dyDescent="0.25">
      <c r="A1710" t="str">
        <f ca="1">IF(A1709&lt;Settings!$B$3,A1709+1,"")</f>
        <v/>
      </c>
      <c r="B1710" t="str">
        <f ca="1">IF(A1709&lt;Settings!$B$3,VLOOKUP($A1710,'List Calculations'!B$2:H$2705,5,FALSE),"")</f>
        <v/>
      </c>
      <c r="C1710" t="str">
        <f ca="1">IF(A1709&lt;Settings!$B$3,VLOOKUP($A1710,'List Calculations'!B$2:H$2705,6,FALSE),"")</f>
        <v/>
      </c>
      <c r="D1710" s="3" t="str">
        <f ca="1">IF(A1709&lt;Settings!$B$3,VLOOKUP($A1710,'List Calculations'!B$2:H$2705,7,FALSE),"")</f>
        <v/>
      </c>
    </row>
    <row r="1711" spans="1:4" x14ac:dyDescent="0.25">
      <c r="A1711" t="str">
        <f ca="1">IF(A1710&lt;Settings!$B$3,A1710+1,"")</f>
        <v/>
      </c>
      <c r="B1711" t="str">
        <f ca="1">IF(A1710&lt;Settings!$B$3,VLOOKUP($A1711,'List Calculations'!B$2:H$2705,5,FALSE),"")</f>
        <v/>
      </c>
      <c r="C1711" t="str">
        <f ca="1">IF(A1710&lt;Settings!$B$3,VLOOKUP($A1711,'List Calculations'!B$2:H$2705,6,FALSE),"")</f>
        <v/>
      </c>
      <c r="D1711" s="3" t="str">
        <f ca="1">IF(A1710&lt;Settings!$B$3,VLOOKUP($A1711,'List Calculations'!B$2:H$2705,7,FALSE),"")</f>
        <v/>
      </c>
    </row>
    <row r="1712" spans="1:4" x14ac:dyDescent="0.25">
      <c r="A1712" t="str">
        <f ca="1">IF(A1711&lt;Settings!$B$3,A1711+1,"")</f>
        <v/>
      </c>
      <c r="B1712" t="str">
        <f ca="1">IF(A1711&lt;Settings!$B$3,VLOOKUP($A1712,'List Calculations'!B$2:H$2705,5,FALSE),"")</f>
        <v/>
      </c>
      <c r="C1712" t="str">
        <f ca="1">IF(A1711&lt;Settings!$B$3,VLOOKUP($A1712,'List Calculations'!B$2:H$2705,6,FALSE),"")</f>
        <v/>
      </c>
      <c r="D1712" s="3" t="str">
        <f ca="1">IF(A1711&lt;Settings!$B$3,VLOOKUP($A1712,'List Calculations'!B$2:H$2705,7,FALSE),"")</f>
        <v/>
      </c>
    </row>
    <row r="1713" spans="1:4" x14ac:dyDescent="0.25">
      <c r="A1713" t="str">
        <f ca="1">IF(A1712&lt;Settings!$B$3,A1712+1,"")</f>
        <v/>
      </c>
      <c r="B1713" t="str">
        <f ca="1">IF(A1712&lt;Settings!$B$3,VLOOKUP($A1713,'List Calculations'!B$2:H$2705,5,FALSE),"")</f>
        <v/>
      </c>
      <c r="C1713" t="str">
        <f ca="1">IF(A1712&lt;Settings!$B$3,VLOOKUP($A1713,'List Calculations'!B$2:H$2705,6,FALSE),"")</f>
        <v/>
      </c>
      <c r="D1713" s="3" t="str">
        <f ca="1">IF(A1712&lt;Settings!$B$3,VLOOKUP($A1713,'List Calculations'!B$2:H$2705,7,FALSE),"")</f>
        <v/>
      </c>
    </row>
    <row r="1714" spans="1:4" x14ac:dyDescent="0.25">
      <c r="A1714" t="str">
        <f ca="1">IF(A1713&lt;Settings!$B$3,A1713+1,"")</f>
        <v/>
      </c>
      <c r="B1714" t="str">
        <f ca="1">IF(A1713&lt;Settings!$B$3,VLOOKUP($A1714,'List Calculations'!B$2:H$2705,5,FALSE),"")</f>
        <v/>
      </c>
      <c r="C1714" t="str">
        <f ca="1">IF(A1713&lt;Settings!$B$3,VLOOKUP($A1714,'List Calculations'!B$2:H$2705,6,FALSE),"")</f>
        <v/>
      </c>
      <c r="D1714" s="3" t="str">
        <f ca="1">IF(A1713&lt;Settings!$B$3,VLOOKUP($A1714,'List Calculations'!B$2:H$2705,7,FALSE),"")</f>
        <v/>
      </c>
    </row>
    <row r="1715" spans="1:4" x14ac:dyDescent="0.25">
      <c r="A1715" t="str">
        <f ca="1">IF(A1714&lt;Settings!$B$3,A1714+1,"")</f>
        <v/>
      </c>
      <c r="B1715" t="str">
        <f ca="1">IF(A1714&lt;Settings!$B$3,VLOOKUP($A1715,'List Calculations'!B$2:H$2705,5,FALSE),"")</f>
        <v/>
      </c>
      <c r="C1715" t="str">
        <f ca="1">IF(A1714&lt;Settings!$B$3,VLOOKUP($A1715,'List Calculations'!B$2:H$2705,6,FALSE),"")</f>
        <v/>
      </c>
      <c r="D1715" s="3" t="str">
        <f ca="1">IF(A1714&lt;Settings!$B$3,VLOOKUP($A1715,'List Calculations'!B$2:H$2705,7,FALSE),"")</f>
        <v/>
      </c>
    </row>
    <row r="1716" spans="1:4" x14ac:dyDescent="0.25">
      <c r="A1716" t="str">
        <f ca="1">IF(A1715&lt;Settings!$B$3,A1715+1,"")</f>
        <v/>
      </c>
      <c r="B1716" t="str">
        <f ca="1">IF(A1715&lt;Settings!$B$3,VLOOKUP($A1716,'List Calculations'!B$2:H$2705,5,FALSE),"")</f>
        <v/>
      </c>
      <c r="C1716" t="str">
        <f ca="1">IF(A1715&lt;Settings!$B$3,VLOOKUP($A1716,'List Calculations'!B$2:H$2705,6,FALSE),"")</f>
        <v/>
      </c>
      <c r="D1716" s="3" t="str">
        <f ca="1">IF(A1715&lt;Settings!$B$3,VLOOKUP($A1716,'List Calculations'!B$2:H$2705,7,FALSE),"")</f>
        <v/>
      </c>
    </row>
    <row r="1717" spans="1:4" x14ac:dyDescent="0.25">
      <c r="A1717" t="str">
        <f ca="1">IF(A1716&lt;Settings!$B$3,A1716+1,"")</f>
        <v/>
      </c>
      <c r="B1717" t="str">
        <f ca="1">IF(A1716&lt;Settings!$B$3,VLOOKUP($A1717,'List Calculations'!B$2:H$2705,5,FALSE),"")</f>
        <v/>
      </c>
      <c r="C1717" t="str">
        <f ca="1">IF(A1716&lt;Settings!$B$3,VLOOKUP($A1717,'List Calculations'!B$2:H$2705,6,FALSE),"")</f>
        <v/>
      </c>
      <c r="D1717" s="3" t="str">
        <f ca="1">IF(A1716&lt;Settings!$B$3,VLOOKUP($A1717,'List Calculations'!B$2:H$2705,7,FALSE),"")</f>
        <v/>
      </c>
    </row>
    <row r="1718" spans="1:4" x14ac:dyDescent="0.25">
      <c r="A1718" t="str">
        <f ca="1">IF(A1717&lt;Settings!$B$3,A1717+1,"")</f>
        <v/>
      </c>
      <c r="B1718" t="str">
        <f ca="1">IF(A1717&lt;Settings!$B$3,VLOOKUP($A1718,'List Calculations'!B$2:H$2705,5,FALSE),"")</f>
        <v/>
      </c>
      <c r="C1718" t="str">
        <f ca="1">IF(A1717&lt;Settings!$B$3,VLOOKUP($A1718,'List Calculations'!B$2:H$2705,6,FALSE),"")</f>
        <v/>
      </c>
      <c r="D1718" s="3" t="str">
        <f ca="1">IF(A1717&lt;Settings!$B$3,VLOOKUP($A1718,'List Calculations'!B$2:H$2705,7,FALSE),"")</f>
        <v/>
      </c>
    </row>
    <row r="1719" spans="1:4" x14ac:dyDescent="0.25">
      <c r="A1719" t="str">
        <f ca="1">IF(A1718&lt;Settings!$B$3,A1718+1,"")</f>
        <v/>
      </c>
      <c r="B1719" t="str">
        <f ca="1">IF(A1718&lt;Settings!$B$3,VLOOKUP($A1719,'List Calculations'!B$2:H$2705,5,FALSE),"")</f>
        <v/>
      </c>
      <c r="C1719" t="str">
        <f ca="1">IF(A1718&lt;Settings!$B$3,VLOOKUP($A1719,'List Calculations'!B$2:H$2705,6,FALSE),"")</f>
        <v/>
      </c>
      <c r="D1719" s="3" t="str">
        <f ca="1">IF(A1718&lt;Settings!$B$3,VLOOKUP($A1719,'List Calculations'!B$2:H$2705,7,FALSE),"")</f>
        <v/>
      </c>
    </row>
    <row r="1720" spans="1:4" x14ac:dyDescent="0.25">
      <c r="A1720" t="str">
        <f ca="1">IF(A1719&lt;Settings!$B$3,A1719+1,"")</f>
        <v/>
      </c>
      <c r="B1720" t="str">
        <f ca="1">IF(A1719&lt;Settings!$B$3,VLOOKUP($A1720,'List Calculations'!B$2:H$2705,5,FALSE),"")</f>
        <v/>
      </c>
      <c r="C1720" t="str">
        <f ca="1">IF(A1719&lt;Settings!$B$3,VLOOKUP($A1720,'List Calculations'!B$2:H$2705,6,FALSE),"")</f>
        <v/>
      </c>
      <c r="D1720" s="3" t="str">
        <f ca="1">IF(A1719&lt;Settings!$B$3,VLOOKUP($A1720,'List Calculations'!B$2:H$2705,7,FALSE),"")</f>
        <v/>
      </c>
    </row>
    <row r="1721" spans="1:4" x14ac:dyDescent="0.25">
      <c r="A1721" t="str">
        <f ca="1">IF(A1720&lt;Settings!$B$3,A1720+1,"")</f>
        <v/>
      </c>
      <c r="B1721" t="str">
        <f ca="1">IF(A1720&lt;Settings!$B$3,VLOOKUP($A1721,'List Calculations'!B$2:H$2705,5,FALSE),"")</f>
        <v/>
      </c>
      <c r="C1721" t="str">
        <f ca="1">IF(A1720&lt;Settings!$B$3,VLOOKUP($A1721,'List Calculations'!B$2:H$2705,6,FALSE),"")</f>
        <v/>
      </c>
      <c r="D1721" s="3" t="str">
        <f ca="1">IF(A1720&lt;Settings!$B$3,VLOOKUP($A1721,'List Calculations'!B$2:H$2705,7,FALSE),"")</f>
        <v/>
      </c>
    </row>
    <row r="1722" spans="1:4" x14ac:dyDescent="0.25">
      <c r="A1722" t="str">
        <f ca="1">IF(A1721&lt;Settings!$B$3,A1721+1,"")</f>
        <v/>
      </c>
      <c r="B1722" t="str">
        <f ca="1">IF(A1721&lt;Settings!$B$3,VLOOKUP($A1722,'List Calculations'!B$2:H$2705,5,FALSE),"")</f>
        <v/>
      </c>
      <c r="C1722" t="str">
        <f ca="1">IF(A1721&lt;Settings!$B$3,VLOOKUP($A1722,'List Calculations'!B$2:H$2705,6,FALSE),"")</f>
        <v/>
      </c>
      <c r="D1722" s="3" t="str">
        <f ca="1">IF(A1721&lt;Settings!$B$3,VLOOKUP($A1722,'List Calculations'!B$2:H$2705,7,FALSE),"")</f>
        <v/>
      </c>
    </row>
    <row r="1723" spans="1:4" x14ac:dyDescent="0.25">
      <c r="A1723" t="str">
        <f ca="1">IF(A1722&lt;Settings!$B$3,A1722+1,"")</f>
        <v/>
      </c>
      <c r="B1723" t="str">
        <f ca="1">IF(A1722&lt;Settings!$B$3,VLOOKUP($A1723,'List Calculations'!B$2:H$2705,5,FALSE),"")</f>
        <v/>
      </c>
      <c r="C1723" t="str">
        <f ca="1">IF(A1722&lt;Settings!$B$3,VLOOKUP($A1723,'List Calculations'!B$2:H$2705,6,FALSE),"")</f>
        <v/>
      </c>
      <c r="D1723" s="3" t="str">
        <f ca="1">IF(A1722&lt;Settings!$B$3,VLOOKUP($A1723,'List Calculations'!B$2:H$2705,7,FALSE),"")</f>
        <v/>
      </c>
    </row>
    <row r="1724" spans="1:4" x14ac:dyDescent="0.25">
      <c r="A1724" t="str">
        <f ca="1">IF(A1723&lt;Settings!$B$3,A1723+1,"")</f>
        <v/>
      </c>
      <c r="B1724" t="str">
        <f ca="1">IF(A1723&lt;Settings!$B$3,VLOOKUP($A1724,'List Calculations'!B$2:H$2705,5,FALSE),"")</f>
        <v/>
      </c>
      <c r="C1724" t="str">
        <f ca="1">IF(A1723&lt;Settings!$B$3,VLOOKUP($A1724,'List Calculations'!B$2:H$2705,6,FALSE),"")</f>
        <v/>
      </c>
      <c r="D1724" s="3" t="str">
        <f ca="1">IF(A1723&lt;Settings!$B$3,VLOOKUP($A1724,'List Calculations'!B$2:H$2705,7,FALSE),"")</f>
        <v/>
      </c>
    </row>
    <row r="1725" spans="1:4" x14ac:dyDescent="0.25">
      <c r="A1725" t="str">
        <f ca="1">IF(A1724&lt;Settings!$B$3,A1724+1,"")</f>
        <v/>
      </c>
      <c r="B1725" t="str">
        <f ca="1">IF(A1724&lt;Settings!$B$3,VLOOKUP($A1725,'List Calculations'!B$2:H$2705,5,FALSE),"")</f>
        <v/>
      </c>
      <c r="C1725" t="str">
        <f ca="1">IF(A1724&lt;Settings!$B$3,VLOOKUP($A1725,'List Calculations'!B$2:H$2705,6,FALSE),"")</f>
        <v/>
      </c>
      <c r="D1725" s="3" t="str">
        <f ca="1">IF(A1724&lt;Settings!$B$3,VLOOKUP($A1725,'List Calculations'!B$2:H$2705,7,FALSE),"")</f>
        <v/>
      </c>
    </row>
    <row r="1726" spans="1:4" x14ac:dyDescent="0.25">
      <c r="A1726" t="str">
        <f ca="1">IF(A1725&lt;Settings!$B$3,A1725+1,"")</f>
        <v/>
      </c>
      <c r="B1726" t="str">
        <f ca="1">IF(A1725&lt;Settings!$B$3,VLOOKUP($A1726,'List Calculations'!B$2:H$2705,5,FALSE),"")</f>
        <v/>
      </c>
      <c r="C1726" t="str">
        <f ca="1">IF(A1725&lt;Settings!$B$3,VLOOKUP($A1726,'List Calculations'!B$2:H$2705,6,FALSE),"")</f>
        <v/>
      </c>
      <c r="D1726" s="3" t="str">
        <f ca="1">IF(A1725&lt;Settings!$B$3,VLOOKUP($A1726,'List Calculations'!B$2:H$2705,7,FALSE),"")</f>
        <v/>
      </c>
    </row>
    <row r="1727" spans="1:4" x14ac:dyDescent="0.25">
      <c r="A1727" t="str">
        <f ca="1">IF(A1726&lt;Settings!$B$3,A1726+1,"")</f>
        <v/>
      </c>
      <c r="B1727" t="str">
        <f ca="1">IF(A1726&lt;Settings!$B$3,VLOOKUP($A1727,'List Calculations'!B$2:H$2705,5,FALSE),"")</f>
        <v/>
      </c>
      <c r="C1727" t="str">
        <f ca="1">IF(A1726&lt;Settings!$B$3,VLOOKUP($A1727,'List Calculations'!B$2:H$2705,6,FALSE),"")</f>
        <v/>
      </c>
      <c r="D1727" s="3" t="str">
        <f ca="1">IF(A1726&lt;Settings!$B$3,VLOOKUP($A1727,'List Calculations'!B$2:H$2705,7,FALSE),"")</f>
        <v/>
      </c>
    </row>
    <row r="1728" spans="1:4" x14ac:dyDescent="0.25">
      <c r="A1728" t="str">
        <f ca="1">IF(A1727&lt;Settings!$B$3,A1727+1,"")</f>
        <v/>
      </c>
      <c r="B1728" t="str">
        <f ca="1">IF(A1727&lt;Settings!$B$3,VLOOKUP($A1728,'List Calculations'!B$2:H$2705,5,FALSE),"")</f>
        <v/>
      </c>
      <c r="C1728" t="str">
        <f ca="1">IF(A1727&lt;Settings!$B$3,VLOOKUP($A1728,'List Calculations'!B$2:H$2705,6,FALSE),"")</f>
        <v/>
      </c>
      <c r="D1728" s="3" t="str">
        <f ca="1">IF(A1727&lt;Settings!$B$3,VLOOKUP($A1728,'List Calculations'!B$2:H$2705,7,FALSE),"")</f>
        <v/>
      </c>
    </row>
    <row r="1729" spans="1:4" x14ac:dyDescent="0.25">
      <c r="A1729" t="str">
        <f ca="1">IF(A1728&lt;Settings!$B$3,A1728+1,"")</f>
        <v/>
      </c>
      <c r="B1729" t="str">
        <f ca="1">IF(A1728&lt;Settings!$B$3,VLOOKUP($A1729,'List Calculations'!B$2:H$2705,5,FALSE),"")</f>
        <v/>
      </c>
      <c r="C1729" t="str">
        <f ca="1">IF(A1728&lt;Settings!$B$3,VLOOKUP($A1729,'List Calculations'!B$2:H$2705,6,FALSE),"")</f>
        <v/>
      </c>
      <c r="D1729" s="3" t="str">
        <f ca="1">IF(A1728&lt;Settings!$B$3,VLOOKUP($A1729,'List Calculations'!B$2:H$2705,7,FALSE),"")</f>
        <v/>
      </c>
    </row>
    <row r="1730" spans="1:4" x14ac:dyDescent="0.25">
      <c r="A1730" t="str">
        <f ca="1">IF(A1729&lt;Settings!$B$3,A1729+1,"")</f>
        <v/>
      </c>
      <c r="B1730" t="str">
        <f ca="1">IF(A1729&lt;Settings!$B$3,VLOOKUP($A1730,'List Calculations'!B$2:H$2705,5,FALSE),"")</f>
        <v/>
      </c>
      <c r="C1730" t="str">
        <f ca="1">IF(A1729&lt;Settings!$B$3,VLOOKUP($A1730,'List Calculations'!B$2:H$2705,6,FALSE),"")</f>
        <v/>
      </c>
      <c r="D1730" s="3" t="str">
        <f ca="1">IF(A1729&lt;Settings!$B$3,VLOOKUP($A1730,'List Calculations'!B$2:H$2705,7,FALSE),"")</f>
        <v/>
      </c>
    </row>
    <row r="1731" spans="1:4" x14ac:dyDescent="0.25">
      <c r="A1731" t="str">
        <f ca="1">IF(A1730&lt;Settings!$B$3,A1730+1,"")</f>
        <v/>
      </c>
      <c r="B1731" t="str">
        <f ca="1">IF(A1730&lt;Settings!$B$3,VLOOKUP($A1731,'List Calculations'!B$2:H$2705,5,FALSE),"")</f>
        <v/>
      </c>
      <c r="C1731" t="str">
        <f ca="1">IF(A1730&lt;Settings!$B$3,VLOOKUP($A1731,'List Calculations'!B$2:H$2705,6,FALSE),"")</f>
        <v/>
      </c>
      <c r="D1731" s="3" t="str">
        <f ca="1">IF(A1730&lt;Settings!$B$3,VLOOKUP($A1731,'List Calculations'!B$2:H$2705,7,FALSE),"")</f>
        <v/>
      </c>
    </row>
    <row r="1732" spans="1:4" x14ac:dyDescent="0.25">
      <c r="A1732" t="str">
        <f ca="1">IF(A1731&lt;Settings!$B$3,A1731+1,"")</f>
        <v/>
      </c>
      <c r="B1732" t="str">
        <f ca="1">IF(A1731&lt;Settings!$B$3,VLOOKUP($A1732,'List Calculations'!B$2:H$2705,5,FALSE),"")</f>
        <v/>
      </c>
      <c r="C1732" t="str">
        <f ca="1">IF(A1731&lt;Settings!$B$3,VLOOKUP($A1732,'List Calculations'!B$2:H$2705,6,FALSE),"")</f>
        <v/>
      </c>
      <c r="D1732" s="3" t="str">
        <f ca="1">IF(A1731&lt;Settings!$B$3,VLOOKUP($A1732,'List Calculations'!B$2:H$2705,7,FALSE),"")</f>
        <v/>
      </c>
    </row>
    <row r="1733" spans="1:4" x14ac:dyDescent="0.25">
      <c r="A1733" t="str">
        <f ca="1">IF(A1732&lt;Settings!$B$3,A1732+1,"")</f>
        <v/>
      </c>
      <c r="B1733" t="str">
        <f ca="1">IF(A1732&lt;Settings!$B$3,VLOOKUP($A1733,'List Calculations'!B$2:H$2705,5,FALSE),"")</f>
        <v/>
      </c>
      <c r="C1733" t="str">
        <f ca="1">IF(A1732&lt;Settings!$B$3,VLOOKUP($A1733,'List Calculations'!B$2:H$2705,6,FALSE),"")</f>
        <v/>
      </c>
      <c r="D1733" s="3" t="str">
        <f ca="1">IF(A1732&lt;Settings!$B$3,VLOOKUP($A1733,'List Calculations'!B$2:H$2705,7,FALSE),"")</f>
        <v/>
      </c>
    </row>
    <row r="1734" spans="1:4" x14ac:dyDescent="0.25">
      <c r="A1734" t="str">
        <f ca="1">IF(A1733&lt;Settings!$B$3,A1733+1,"")</f>
        <v/>
      </c>
      <c r="B1734" t="str">
        <f ca="1">IF(A1733&lt;Settings!$B$3,VLOOKUP($A1734,'List Calculations'!B$2:H$2705,5,FALSE),"")</f>
        <v/>
      </c>
      <c r="C1734" t="str">
        <f ca="1">IF(A1733&lt;Settings!$B$3,VLOOKUP($A1734,'List Calculations'!B$2:H$2705,6,FALSE),"")</f>
        <v/>
      </c>
      <c r="D1734" s="3" t="str">
        <f ca="1">IF(A1733&lt;Settings!$B$3,VLOOKUP($A1734,'List Calculations'!B$2:H$2705,7,FALSE),"")</f>
        <v/>
      </c>
    </row>
    <row r="1735" spans="1:4" x14ac:dyDescent="0.25">
      <c r="A1735" t="str">
        <f ca="1">IF(A1734&lt;Settings!$B$3,A1734+1,"")</f>
        <v/>
      </c>
      <c r="B1735" t="str">
        <f ca="1">IF(A1734&lt;Settings!$B$3,VLOOKUP($A1735,'List Calculations'!B$2:H$2705,5,FALSE),"")</f>
        <v/>
      </c>
      <c r="C1735" t="str">
        <f ca="1">IF(A1734&lt;Settings!$B$3,VLOOKUP($A1735,'List Calculations'!B$2:H$2705,6,FALSE),"")</f>
        <v/>
      </c>
      <c r="D1735" s="3" t="str">
        <f ca="1">IF(A1734&lt;Settings!$B$3,VLOOKUP($A1735,'List Calculations'!B$2:H$2705,7,FALSE),"")</f>
        <v/>
      </c>
    </row>
    <row r="1736" spans="1:4" x14ac:dyDescent="0.25">
      <c r="A1736" t="str">
        <f ca="1">IF(A1735&lt;Settings!$B$3,A1735+1,"")</f>
        <v/>
      </c>
      <c r="B1736" t="str">
        <f ca="1">IF(A1735&lt;Settings!$B$3,VLOOKUP($A1736,'List Calculations'!B$2:H$2705,5,FALSE),"")</f>
        <v/>
      </c>
      <c r="C1736" t="str">
        <f ca="1">IF(A1735&lt;Settings!$B$3,VLOOKUP($A1736,'List Calculations'!B$2:H$2705,6,FALSE),"")</f>
        <v/>
      </c>
      <c r="D1736" s="3" t="str">
        <f ca="1">IF(A1735&lt;Settings!$B$3,VLOOKUP($A1736,'List Calculations'!B$2:H$2705,7,FALSE),"")</f>
        <v/>
      </c>
    </row>
    <row r="1737" spans="1:4" x14ac:dyDescent="0.25">
      <c r="A1737" t="str">
        <f ca="1">IF(A1736&lt;Settings!$B$3,A1736+1,"")</f>
        <v/>
      </c>
      <c r="B1737" t="str">
        <f ca="1">IF(A1736&lt;Settings!$B$3,VLOOKUP($A1737,'List Calculations'!B$2:H$2705,5,FALSE),"")</f>
        <v/>
      </c>
      <c r="C1737" t="str">
        <f ca="1">IF(A1736&lt;Settings!$B$3,VLOOKUP($A1737,'List Calculations'!B$2:H$2705,6,FALSE),"")</f>
        <v/>
      </c>
      <c r="D1737" s="3" t="str">
        <f ca="1">IF(A1736&lt;Settings!$B$3,VLOOKUP($A1737,'List Calculations'!B$2:H$2705,7,FALSE),"")</f>
        <v/>
      </c>
    </row>
    <row r="1738" spans="1:4" x14ac:dyDescent="0.25">
      <c r="A1738" t="str">
        <f ca="1">IF(A1737&lt;Settings!$B$3,A1737+1,"")</f>
        <v/>
      </c>
      <c r="B1738" t="str">
        <f ca="1">IF(A1737&lt;Settings!$B$3,VLOOKUP($A1738,'List Calculations'!B$2:H$2705,5,FALSE),"")</f>
        <v/>
      </c>
      <c r="C1738" t="str">
        <f ca="1">IF(A1737&lt;Settings!$B$3,VLOOKUP($A1738,'List Calculations'!B$2:H$2705,6,FALSE),"")</f>
        <v/>
      </c>
      <c r="D1738" s="3" t="str">
        <f ca="1">IF(A1737&lt;Settings!$B$3,VLOOKUP($A1738,'List Calculations'!B$2:H$2705,7,FALSE),"")</f>
        <v/>
      </c>
    </row>
    <row r="1739" spans="1:4" x14ac:dyDescent="0.25">
      <c r="A1739" t="str">
        <f ca="1">IF(A1738&lt;Settings!$B$3,A1738+1,"")</f>
        <v/>
      </c>
      <c r="B1739" t="str">
        <f ca="1">IF(A1738&lt;Settings!$B$3,VLOOKUP($A1739,'List Calculations'!B$2:H$2705,5,FALSE),"")</f>
        <v/>
      </c>
      <c r="C1739" t="str">
        <f ca="1">IF(A1738&lt;Settings!$B$3,VLOOKUP($A1739,'List Calculations'!B$2:H$2705,6,FALSE),"")</f>
        <v/>
      </c>
      <c r="D1739" s="3" t="str">
        <f ca="1">IF(A1738&lt;Settings!$B$3,VLOOKUP($A1739,'List Calculations'!B$2:H$2705,7,FALSE),"")</f>
        <v/>
      </c>
    </row>
    <row r="1740" spans="1:4" x14ac:dyDescent="0.25">
      <c r="A1740" t="str">
        <f ca="1">IF(A1739&lt;Settings!$B$3,A1739+1,"")</f>
        <v/>
      </c>
      <c r="B1740" t="str">
        <f ca="1">IF(A1739&lt;Settings!$B$3,VLOOKUP($A1740,'List Calculations'!B$2:H$2705,5,FALSE),"")</f>
        <v/>
      </c>
      <c r="C1740" t="str">
        <f ca="1">IF(A1739&lt;Settings!$B$3,VLOOKUP($A1740,'List Calculations'!B$2:H$2705,6,FALSE),"")</f>
        <v/>
      </c>
      <c r="D1740" s="3" t="str">
        <f ca="1">IF(A1739&lt;Settings!$B$3,VLOOKUP($A1740,'List Calculations'!B$2:H$2705,7,FALSE),"")</f>
        <v/>
      </c>
    </row>
    <row r="1741" spans="1:4" x14ac:dyDescent="0.25">
      <c r="A1741" t="str">
        <f ca="1">IF(A1740&lt;Settings!$B$3,A1740+1,"")</f>
        <v/>
      </c>
      <c r="B1741" t="str">
        <f ca="1">IF(A1740&lt;Settings!$B$3,VLOOKUP($A1741,'List Calculations'!B$2:H$2705,5,FALSE),"")</f>
        <v/>
      </c>
      <c r="C1741" t="str">
        <f ca="1">IF(A1740&lt;Settings!$B$3,VLOOKUP($A1741,'List Calculations'!B$2:H$2705,6,FALSE),"")</f>
        <v/>
      </c>
      <c r="D1741" s="3" t="str">
        <f ca="1">IF(A1740&lt;Settings!$B$3,VLOOKUP($A1741,'List Calculations'!B$2:H$2705,7,FALSE),"")</f>
        <v/>
      </c>
    </row>
    <row r="1742" spans="1:4" x14ac:dyDescent="0.25">
      <c r="A1742" t="str">
        <f ca="1">IF(A1741&lt;Settings!$B$3,A1741+1,"")</f>
        <v/>
      </c>
      <c r="B1742" t="str">
        <f ca="1">IF(A1741&lt;Settings!$B$3,VLOOKUP($A1742,'List Calculations'!B$2:H$2705,5,FALSE),"")</f>
        <v/>
      </c>
      <c r="C1742" t="str">
        <f ca="1">IF(A1741&lt;Settings!$B$3,VLOOKUP($A1742,'List Calculations'!B$2:H$2705,6,FALSE),"")</f>
        <v/>
      </c>
      <c r="D1742" s="3" t="str">
        <f ca="1">IF(A1741&lt;Settings!$B$3,VLOOKUP($A1742,'List Calculations'!B$2:H$2705,7,FALSE),"")</f>
        <v/>
      </c>
    </row>
    <row r="1743" spans="1:4" x14ac:dyDescent="0.25">
      <c r="A1743" t="str">
        <f ca="1">IF(A1742&lt;Settings!$B$3,A1742+1,"")</f>
        <v/>
      </c>
      <c r="B1743" t="str">
        <f ca="1">IF(A1742&lt;Settings!$B$3,VLOOKUP($A1743,'List Calculations'!B$2:H$2705,5,FALSE),"")</f>
        <v/>
      </c>
      <c r="C1743" t="str">
        <f ca="1">IF(A1742&lt;Settings!$B$3,VLOOKUP($A1743,'List Calculations'!B$2:H$2705,6,FALSE),"")</f>
        <v/>
      </c>
      <c r="D1743" s="3" t="str">
        <f ca="1">IF(A1742&lt;Settings!$B$3,VLOOKUP($A1743,'List Calculations'!B$2:H$2705,7,FALSE),"")</f>
        <v/>
      </c>
    </row>
    <row r="1744" spans="1:4" x14ac:dyDescent="0.25">
      <c r="A1744" t="str">
        <f ca="1">IF(A1743&lt;Settings!$B$3,A1743+1,"")</f>
        <v/>
      </c>
      <c r="B1744" t="str">
        <f ca="1">IF(A1743&lt;Settings!$B$3,VLOOKUP($A1744,'List Calculations'!B$2:H$2705,5,FALSE),"")</f>
        <v/>
      </c>
      <c r="C1744" t="str">
        <f ca="1">IF(A1743&lt;Settings!$B$3,VLOOKUP($A1744,'List Calculations'!B$2:H$2705,6,FALSE),"")</f>
        <v/>
      </c>
      <c r="D1744" s="3" t="str">
        <f ca="1">IF(A1743&lt;Settings!$B$3,VLOOKUP($A1744,'List Calculations'!B$2:H$2705,7,FALSE),"")</f>
        <v/>
      </c>
    </row>
    <row r="1745" spans="1:4" x14ac:dyDescent="0.25">
      <c r="A1745" t="str">
        <f ca="1">IF(A1744&lt;Settings!$B$3,A1744+1,"")</f>
        <v/>
      </c>
      <c r="B1745" t="str">
        <f ca="1">IF(A1744&lt;Settings!$B$3,VLOOKUP($A1745,'List Calculations'!B$2:H$2705,5,FALSE),"")</f>
        <v/>
      </c>
      <c r="C1745" t="str">
        <f ca="1">IF(A1744&lt;Settings!$B$3,VLOOKUP($A1745,'List Calculations'!B$2:H$2705,6,FALSE),"")</f>
        <v/>
      </c>
      <c r="D1745" s="3" t="str">
        <f ca="1">IF(A1744&lt;Settings!$B$3,VLOOKUP($A1745,'List Calculations'!B$2:H$2705,7,FALSE),"")</f>
        <v/>
      </c>
    </row>
    <row r="1746" spans="1:4" x14ac:dyDescent="0.25">
      <c r="A1746" t="str">
        <f ca="1">IF(A1745&lt;Settings!$B$3,A1745+1,"")</f>
        <v/>
      </c>
      <c r="B1746" t="str">
        <f ca="1">IF(A1745&lt;Settings!$B$3,VLOOKUP($A1746,'List Calculations'!B$2:H$2705,5,FALSE),"")</f>
        <v/>
      </c>
      <c r="C1746" t="str">
        <f ca="1">IF(A1745&lt;Settings!$B$3,VLOOKUP($A1746,'List Calculations'!B$2:H$2705,6,FALSE),"")</f>
        <v/>
      </c>
      <c r="D1746" s="3" t="str">
        <f ca="1">IF(A1745&lt;Settings!$B$3,VLOOKUP($A1746,'List Calculations'!B$2:H$2705,7,FALSE),"")</f>
        <v/>
      </c>
    </row>
    <row r="1747" spans="1:4" x14ac:dyDescent="0.25">
      <c r="A1747" t="str">
        <f ca="1">IF(A1746&lt;Settings!$B$3,A1746+1,"")</f>
        <v/>
      </c>
      <c r="B1747" t="str">
        <f ca="1">IF(A1746&lt;Settings!$B$3,VLOOKUP($A1747,'List Calculations'!B$2:H$2705,5,FALSE),"")</f>
        <v/>
      </c>
      <c r="C1747" t="str">
        <f ca="1">IF(A1746&lt;Settings!$B$3,VLOOKUP($A1747,'List Calculations'!B$2:H$2705,6,FALSE),"")</f>
        <v/>
      </c>
      <c r="D1747" s="3" t="str">
        <f ca="1">IF(A1746&lt;Settings!$B$3,VLOOKUP($A1747,'List Calculations'!B$2:H$2705,7,FALSE),"")</f>
        <v/>
      </c>
    </row>
    <row r="1748" spans="1:4" x14ac:dyDescent="0.25">
      <c r="A1748" t="str">
        <f ca="1">IF(A1747&lt;Settings!$B$3,A1747+1,"")</f>
        <v/>
      </c>
      <c r="B1748" t="str">
        <f ca="1">IF(A1747&lt;Settings!$B$3,VLOOKUP($A1748,'List Calculations'!B$2:H$2705,5,FALSE),"")</f>
        <v/>
      </c>
      <c r="C1748" t="str">
        <f ca="1">IF(A1747&lt;Settings!$B$3,VLOOKUP($A1748,'List Calculations'!B$2:H$2705,6,FALSE),"")</f>
        <v/>
      </c>
      <c r="D1748" s="3" t="str">
        <f ca="1">IF(A1747&lt;Settings!$B$3,VLOOKUP($A1748,'List Calculations'!B$2:H$2705,7,FALSE),"")</f>
        <v/>
      </c>
    </row>
    <row r="1749" spans="1:4" x14ac:dyDescent="0.25">
      <c r="A1749" t="str">
        <f ca="1">IF(A1748&lt;Settings!$B$3,A1748+1,"")</f>
        <v/>
      </c>
      <c r="B1749" t="str">
        <f ca="1">IF(A1748&lt;Settings!$B$3,VLOOKUP($A1749,'List Calculations'!B$2:H$2705,5,FALSE),"")</f>
        <v/>
      </c>
      <c r="C1749" t="str">
        <f ca="1">IF(A1748&lt;Settings!$B$3,VLOOKUP($A1749,'List Calculations'!B$2:H$2705,6,FALSE),"")</f>
        <v/>
      </c>
      <c r="D1749" s="3" t="str">
        <f ca="1">IF(A1748&lt;Settings!$B$3,VLOOKUP($A1749,'List Calculations'!B$2:H$2705,7,FALSE),"")</f>
        <v/>
      </c>
    </row>
    <row r="1750" spans="1:4" x14ac:dyDescent="0.25">
      <c r="A1750" t="str">
        <f ca="1">IF(A1749&lt;Settings!$B$3,A1749+1,"")</f>
        <v/>
      </c>
      <c r="B1750" t="str">
        <f ca="1">IF(A1749&lt;Settings!$B$3,VLOOKUP($A1750,'List Calculations'!B$2:H$2705,5,FALSE),"")</f>
        <v/>
      </c>
      <c r="C1750" t="str">
        <f ca="1">IF(A1749&lt;Settings!$B$3,VLOOKUP($A1750,'List Calculations'!B$2:H$2705,6,FALSE),"")</f>
        <v/>
      </c>
      <c r="D1750" s="3" t="str">
        <f ca="1">IF(A1749&lt;Settings!$B$3,VLOOKUP($A1750,'List Calculations'!B$2:H$2705,7,FALSE),"")</f>
        <v/>
      </c>
    </row>
    <row r="1751" spans="1:4" x14ac:dyDescent="0.25">
      <c r="A1751" t="str">
        <f ca="1">IF(A1750&lt;Settings!$B$3,A1750+1,"")</f>
        <v/>
      </c>
      <c r="B1751" t="str">
        <f ca="1">IF(A1750&lt;Settings!$B$3,VLOOKUP($A1751,'List Calculations'!B$2:H$2705,5,FALSE),"")</f>
        <v/>
      </c>
      <c r="C1751" t="str">
        <f ca="1">IF(A1750&lt;Settings!$B$3,VLOOKUP($A1751,'List Calculations'!B$2:H$2705,6,FALSE),"")</f>
        <v/>
      </c>
      <c r="D1751" s="3" t="str">
        <f ca="1">IF(A1750&lt;Settings!$B$3,VLOOKUP($A1751,'List Calculations'!B$2:H$2705,7,FALSE),"")</f>
        <v/>
      </c>
    </row>
    <row r="1752" spans="1:4" x14ac:dyDescent="0.25">
      <c r="A1752" t="str">
        <f ca="1">IF(A1751&lt;Settings!$B$3,A1751+1,"")</f>
        <v/>
      </c>
      <c r="B1752" t="str">
        <f ca="1">IF(A1751&lt;Settings!$B$3,VLOOKUP($A1752,'List Calculations'!B$2:H$2705,5,FALSE),"")</f>
        <v/>
      </c>
      <c r="C1752" t="str">
        <f ca="1">IF(A1751&lt;Settings!$B$3,VLOOKUP($A1752,'List Calculations'!B$2:H$2705,6,FALSE),"")</f>
        <v/>
      </c>
      <c r="D1752" s="3" t="str">
        <f ca="1">IF(A1751&lt;Settings!$B$3,VLOOKUP($A1752,'List Calculations'!B$2:H$2705,7,FALSE),"")</f>
        <v/>
      </c>
    </row>
    <row r="1753" spans="1:4" x14ac:dyDescent="0.25">
      <c r="A1753" t="str">
        <f ca="1">IF(A1752&lt;Settings!$B$3,A1752+1,"")</f>
        <v/>
      </c>
      <c r="B1753" t="str">
        <f ca="1">IF(A1752&lt;Settings!$B$3,VLOOKUP($A1753,'List Calculations'!B$2:H$2705,5,FALSE),"")</f>
        <v/>
      </c>
      <c r="C1753" t="str">
        <f ca="1">IF(A1752&lt;Settings!$B$3,VLOOKUP($A1753,'List Calculations'!B$2:H$2705,6,FALSE),"")</f>
        <v/>
      </c>
      <c r="D1753" s="3" t="str">
        <f ca="1">IF(A1752&lt;Settings!$B$3,VLOOKUP($A1753,'List Calculations'!B$2:H$2705,7,FALSE),"")</f>
        <v/>
      </c>
    </row>
    <row r="1754" spans="1:4" x14ac:dyDescent="0.25">
      <c r="A1754" t="str">
        <f ca="1">IF(A1753&lt;Settings!$B$3,A1753+1,"")</f>
        <v/>
      </c>
      <c r="B1754" t="str">
        <f ca="1">IF(A1753&lt;Settings!$B$3,VLOOKUP($A1754,'List Calculations'!B$2:H$2705,5,FALSE),"")</f>
        <v/>
      </c>
      <c r="C1754" t="str">
        <f ca="1">IF(A1753&lt;Settings!$B$3,VLOOKUP($A1754,'List Calculations'!B$2:H$2705,6,FALSE),"")</f>
        <v/>
      </c>
      <c r="D1754" s="3" t="str">
        <f ca="1">IF(A1753&lt;Settings!$B$3,VLOOKUP($A1754,'List Calculations'!B$2:H$2705,7,FALSE),"")</f>
        <v/>
      </c>
    </row>
    <row r="1755" spans="1:4" x14ac:dyDescent="0.25">
      <c r="A1755" t="str">
        <f ca="1">IF(A1754&lt;Settings!$B$3,A1754+1,"")</f>
        <v/>
      </c>
      <c r="B1755" t="str">
        <f ca="1">IF(A1754&lt;Settings!$B$3,VLOOKUP($A1755,'List Calculations'!B$2:H$2705,5,FALSE),"")</f>
        <v/>
      </c>
      <c r="C1755" t="str">
        <f ca="1">IF(A1754&lt;Settings!$B$3,VLOOKUP($A1755,'List Calculations'!B$2:H$2705,6,FALSE),"")</f>
        <v/>
      </c>
      <c r="D1755" s="3" t="str">
        <f ca="1">IF(A1754&lt;Settings!$B$3,VLOOKUP($A1755,'List Calculations'!B$2:H$2705,7,FALSE),"")</f>
        <v/>
      </c>
    </row>
    <row r="1756" spans="1:4" x14ac:dyDescent="0.25">
      <c r="A1756" t="str">
        <f ca="1">IF(A1755&lt;Settings!$B$3,A1755+1,"")</f>
        <v/>
      </c>
      <c r="B1756" t="str">
        <f ca="1">IF(A1755&lt;Settings!$B$3,VLOOKUP($A1756,'List Calculations'!B$2:H$2705,5,FALSE),"")</f>
        <v/>
      </c>
      <c r="C1756" t="str">
        <f ca="1">IF(A1755&lt;Settings!$B$3,VLOOKUP($A1756,'List Calculations'!B$2:H$2705,6,FALSE),"")</f>
        <v/>
      </c>
      <c r="D1756" s="3" t="str">
        <f ca="1">IF(A1755&lt;Settings!$B$3,VLOOKUP($A1756,'List Calculations'!B$2:H$2705,7,FALSE),"")</f>
        <v/>
      </c>
    </row>
    <row r="1757" spans="1:4" x14ac:dyDescent="0.25">
      <c r="A1757" t="str">
        <f ca="1">IF(A1756&lt;Settings!$B$3,A1756+1,"")</f>
        <v/>
      </c>
      <c r="B1757" t="str">
        <f ca="1">IF(A1756&lt;Settings!$B$3,VLOOKUP($A1757,'List Calculations'!B$2:H$2705,5,FALSE),"")</f>
        <v/>
      </c>
      <c r="C1757" t="str">
        <f ca="1">IF(A1756&lt;Settings!$B$3,VLOOKUP($A1757,'List Calculations'!B$2:H$2705,6,FALSE),"")</f>
        <v/>
      </c>
      <c r="D1757" s="3" t="str">
        <f ca="1">IF(A1756&lt;Settings!$B$3,VLOOKUP($A1757,'List Calculations'!B$2:H$2705,7,FALSE),"")</f>
        <v/>
      </c>
    </row>
    <row r="1758" spans="1:4" x14ac:dyDescent="0.25">
      <c r="A1758" t="str">
        <f ca="1">IF(A1757&lt;Settings!$B$3,A1757+1,"")</f>
        <v/>
      </c>
      <c r="B1758" t="str">
        <f ca="1">IF(A1757&lt;Settings!$B$3,VLOOKUP($A1758,'List Calculations'!B$2:H$2705,5,FALSE),"")</f>
        <v/>
      </c>
      <c r="C1758" t="str">
        <f ca="1">IF(A1757&lt;Settings!$B$3,VLOOKUP($A1758,'List Calculations'!B$2:H$2705,6,FALSE),"")</f>
        <v/>
      </c>
      <c r="D1758" s="3" t="str">
        <f ca="1">IF(A1757&lt;Settings!$B$3,VLOOKUP($A1758,'List Calculations'!B$2:H$2705,7,FALSE),"")</f>
        <v/>
      </c>
    </row>
    <row r="1759" spans="1:4" x14ac:dyDescent="0.25">
      <c r="A1759" t="str">
        <f ca="1">IF(A1758&lt;Settings!$B$3,A1758+1,"")</f>
        <v/>
      </c>
      <c r="B1759" t="str">
        <f ca="1">IF(A1758&lt;Settings!$B$3,VLOOKUP($A1759,'List Calculations'!B$2:H$2705,5,FALSE),"")</f>
        <v/>
      </c>
      <c r="C1759" t="str">
        <f ca="1">IF(A1758&lt;Settings!$B$3,VLOOKUP($A1759,'List Calculations'!B$2:H$2705,6,FALSE),"")</f>
        <v/>
      </c>
      <c r="D1759" s="3" t="str">
        <f ca="1">IF(A1758&lt;Settings!$B$3,VLOOKUP($A1759,'List Calculations'!B$2:H$2705,7,FALSE),"")</f>
        <v/>
      </c>
    </row>
    <row r="1760" spans="1:4" x14ac:dyDescent="0.25">
      <c r="A1760" t="str">
        <f ca="1">IF(A1759&lt;Settings!$B$3,A1759+1,"")</f>
        <v/>
      </c>
      <c r="B1760" t="str">
        <f ca="1">IF(A1759&lt;Settings!$B$3,VLOOKUP($A1760,'List Calculations'!B$2:H$2705,5,FALSE),"")</f>
        <v/>
      </c>
      <c r="C1760" t="str">
        <f ca="1">IF(A1759&lt;Settings!$B$3,VLOOKUP($A1760,'List Calculations'!B$2:H$2705,6,FALSE),"")</f>
        <v/>
      </c>
      <c r="D1760" s="3" t="str">
        <f ca="1">IF(A1759&lt;Settings!$B$3,VLOOKUP($A1760,'List Calculations'!B$2:H$2705,7,FALSE),"")</f>
        <v/>
      </c>
    </row>
    <row r="1761" spans="1:4" x14ac:dyDescent="0.25">
      <c r="A1761" t="str">
        <f ca="1">IF(A1760&lt;Settings!$B$3,A1760+1,"")</f>
        <v/>
      </c>
      <c r="B1761" t="str">
        <f ca="1">IF(A1760&lt;Settings!$B$3,VLOOKUP($A1761,'List Calculations'!B$2:H$2705,5,FALSE),"")</f>
        <v/>
      </c>
      <c r="C1761" t="str">
        <f ca="1">IF(A1760&lt;Settings!$B$3,VLOOKUP($A1761,'List Calculations'!B$2:H$2705,6,FALSE),"")</f>
        <v/>
      </c>
      <c r="D1761" s="3" t="str">
        <f ca="1">IF(A1760&lt;Settings!$B$3,VLOOKUP($A1761,'List Calculations'!B$2:H$2705,7,FALSE),"")</f>
        <v/>
      </c>
    </row>
    <row r="1762" spans="1:4" x14ac:dyDescent="0.25">
      <c r="A1762" t="str">
        <f ca="1">IF(A1761&lt;Settings!$B$3,A1761+1,"")</f>
        <v/>
      </c>
      <c r="B1762" t="str">
        <f ca="1">IF(A1761&lt;Settings!$B$3,VLOOKUP($A1762,'List Calculations'!B$2:H$2705,5,FALSE),"")</f>
        <v/>
      </c>
      <c r="C1762" t="str">
        <f ca="1">IF(A1761&lt;Settings!$B$3,VLOOKUP($A1762,'List Calculations'!B$2:H$2705,6,FALSE),"")</f>
        <v/>
      </c>
      <c r="D1762" s="3" t="str">
        <f ca="1">IF(A1761&lt;Settings!$B$3,VLOOKUP($A1762,'List Calculations'!B$2:H$2705,7,FALSE),"")</f>
        <v/>
      </c>
    </row>
    <row r="1763" spans="1:4" x14ac:dyDescent="0.25">
      <c r="A1763" t="str">
        <f ca="1">IF(A1762&lt;Settings!$B$3,A1762+1,"")</f>
        <v/>
      </c>
      <c r="B1763" t="str">
        <f ca="1">IF(A1762&lt;Settings!$B$3,VLOOKUP($A1763,'List Calculations'!B$2:H$2705,5,FALSE),"")</f>
        <v/>
      </c>
      <c r="C1763" t="str">
        <f ca="1">IF(A1762&lt;Settings!$B$3,VLOOKUP($A1763,'List Calculations'!B$2:H$2705,6,FALSE),"")</f>
        <v/>
      </c>
      <c r="D1763" s="3" t="str">
        <f ca="1">IF(A1762&lt;Settings!$B$3,VLOOKUP($A1763,'List Calculations'!B$2:H$2705,7,FALSE),"")</f>
        <v/>
      </c>
    </row>
    <row r="1764" spans="1:4" x14ac:dyDescent="0.25">
      <c r="A1764" t="str">
        <f ca="1">IF(A1763&lt;Settings!$B$3,A1763+1,"")</f>
        <v/>
      </c>
      <c r="B1764" t="str">
        <f ca="1">IF(A1763&lt;Settings!$B$3,VLOOKUP($A1764,'List Calculations'!B$2:H$2705,5,FALSE),"")</f>
        <v/>
      </c>
      <c r="C1764" t="str">
        <f ca="1">IF(A1763&lt;Settings!$B$3,VLOOKUP($A1764,'List Calculations'!B$2:H$2705,6,FALSE),"")</f>
        <v/>
      </c>
      <c r="D1764" s="3" t="str">
        <f ca="1">IF(A1763&lt;Settings!$B$3,VLOOKUP($A1764,'List Calculations'!B$2:H$2705,7,FALSE),"")</f>
        <v/>
      </c>
    </row>
    <row r="1765" spans="1:4" x14ac:dyDescent="0.25">
      <c r="A1765" t="str">
        <f ca="1">IF(A1764&lt;Settings!$B$3,A1764+1,"")</f>
        <v/>
      </c>
      <c r="B1765" t="str">
        <f ca="1">IF(A1764&lt;Settings!$B$3,VLOOKUP($A1765,'List Calculations'!B$2:H$2705,5,FALSE),"")</f>
        <v/>
      </c>
      <c r="C1765" t="str">
        <f ca="1">IF(A1764&lt;Settings!$B$3,VLOOKUP($A1765,'List Calculations'!B$2:H$2705,6,FALSE),"")</f>
        <v/>
      </c>
      <c r="D1765" s="3" t="str">
        <f ca="1">IF(A1764&lt;Settings!$B$3,VLOOKUP($A1765,'List Calculations'!B$2:H$2705,7,FALSE),"")</f>
        <v/>
      </c>
    </row>
    <row r="1766" spans="1:4" x14ac:dyDescent="0.25">
      <c r="A1766" t="str">
        <f ca="1">IF(A1765&lt;Settings!$B$3,A1765+1,"")</f>
        <v/>
      </c>
      <c r="B1766" t="str">
        <f ca="1">IF(A1765&lt;Settings!$B$3,VLOOKUP($A1766,'List Calculations'!B$2:H$2705,5,FALSE),"")</f>
        <v/>
      </c>
      <c r="C1766" t="str">
        <f ca="1">IF(A1765&lt;Settings!$B$3,VLOOKUP($A1766,'List Calculations'!B$2:H$2705,6,FALSE),"")</f>
        <v/>
      </c>
      <c r="D1766" s="3" t="str">
        <f ca="1">IF(A1765&lt;Settings!$B$3,VLOOKUP($A1766,'List Calculations'!B$2:H$2705,7,FALSE),"")</f>
        <v/>
      </c>
    </row>
    <row r="1767" spans="1:4" x14ac:dyDescent="0.25">
      <c r="A1767" t="str">
        <f ca="1">IF(A1766&lt;Settings!$B$3,A1766+1,"")</f>
        <v/>
      </c>
      <c r="B1767" t="str">
        <f ca="1">IF(A1766&lt;Settings!$B$3,VLOOKUP($A1767,'List Calculations'!B$2:H$2705,5,FALSE),"")</f>
        <v/>
      </c>
      <c r="C1767" t="str">
        <f ca="1">IF(A1766&lt;Settings!$B$3,VLOOKUP($A1767,'List Calculations'!B$2:H$2705,6,FALSE),"")</f>
        <v/>
      </c>
      <c r="D1767" s="3" t="str">
        <f ca="1">IF(A1766&lt;Settings!$B$3,VLOOKUP($A1767,'List Calculations'!B$2:H$2705,7,FALSE),"")</f>
        <v/>
      </c>
    </row>
    <row r="1768" spans="1:4" x14ac:dyDescent="0.25">
      <c r="A1768" t="str">
        <f ca="1">IF(A1767&lt;Settings!$B$3,A1767+1,"")</f>
        <v/>
      </c>
      <c r="B1768" t="str">
        <f ca="1">IF(A1767&lt;Settings!$B$3,VLOOKUP($A1768,'List Calculations'!B$2:H$2705,5,FALSE),"")</f>
        <v/>
      </c>
      <c r="C1768" t="str">
        <f ca="1">IF(A1767&lt;Settings!$B$3,VLOOKUP($A1768,'List Calculations'!B$2:H$2705,6,FALSE),"")</f>
        <v/>
      </c>
      <c r="D1768" s="3" t="str">
        <f ca="1">IF(A1767&lt;Settings!$B$3,VLOOKUP($A1768,'List Calculations'!B$2:H$2705,7,FALSE),"")</f>
        <v/>
      </c>
    </row>
    <row r="1769" spans="1:4" x14ac:dyDescent="0.25">
      <c r="A1769" t="str">
        <f ca="1">IF(A1768&lt;Settings!$B$3,A1768+1,"")</f>
        <v/>
      </c>
      <c r="B1769" t="str">
        <f ca="1">IF(A1768&lt;Settings!$B$3,VLOOKUP($A1769,'List Calculations'!B$2:H$2705,5,FALSE),"")</f>
        <v/>
      </c>
      <c r="C1769" t="str">
        <f ca="1">IF(A1768&lt;Settings!$B$3,VLOOKUP($A1769,'List Calculations'!B$2:H$2705,6,FALSE),"")</f>
        <v/>
      </c>
      <c r="D1769" s="3" t="str">
        <f ca="1">IF(A1768&lt;Settings!$B$3,VLOOKUP($A1769,'List Calculations'!B$2:H$2705,7,FALSE),"")</f>
        <v/>
      </c>
    </row>
    <row r="1770" spans="1:4" x14ac:dyDescent="0.25">
      <c r="A1770" t="str">
        <f ca="1">IF(A1769&lt;Settings!$B$3,A1769+1,"")</f>
        <v/>
      </c>
      <c r="B1770" t="str">
        <f ca="1">IF(A1769&lt;Settings!$B$3,VLOOKUP($A1770,'List Calculations'!B$2:H$2705,5,FALSE),"")</f>
        <v/>
      </c>
      <c r="C1770" t="str">
        <f ca="1">IF(A1769&lt;Settings!$B$3,VLOOKUP($A1770,'List Calculations'!B$2:H$2705,6,FALSE),"")</f>
        <v/>
      </c>
      <c r="D1770" s="3" t="str">
        <f ca="1">IF(A1769&lt;Settings!$B$3,VLOOKUP($A1770,'List Calculations'!B$2:H$2705,7,FALSE),"")</f>
        <v/>
      </c>
    </row>
    <row r="1771" spans="1:4" x14ac:dyDescent="0.25">
      <c r="A1771" t="str">
        <f ca="1">IF(A1770&lt;Settings!$B$3,A1770+1,"")</f>
        <v/>
      </c>
      <c r="B1771" t="str">
        <f ca="1">IF(A1770&lt;Settings!$B$3,VLOOKUP($A1771,'List Calculations'!B$2:H$2705,5,FALSE),"")</f>
        <v/>
      </c>
      <c r="C1771" t="str">
        <f ca="1">IF(A1770&lt;Settings!$B$3,VLOOKUP($A1771,'List Calculations'!B$2:H$2705,6,FALSE),"")</f>
        <v/>
      </c>
      <c r="D1771" s="3" t="str">
        <f ca="1">IF(A1770&lt;Settings!$B$3,VLOOKUP($A1771,'List Calculations'!B$2:H$2705,7,FALSE),"")</f>
        <v/>
      </c>
    </row>
    <row r="1772" spans="1:4" x14ac:dyDescent="0.25">
      <c r="A1772" t="str">
        <f ca="1">IF(A1771&lt;Settings!$B$3,A1771+1,"")</f>
        <v/>
      </c>
      <c r="B1772" t="str">
        <f ca="1">IF(A1771&lt;Settings!$B$3,VLOOKUP($A1772,'List Calculations'!B$2:H$2705,5,FALSE),"")</f>
        <v/>
      </c>
      <c r="C1772" t="str">
        <f ca="1">IF(A1771&lt;Settings!$B$3,VLOOKUP($A1772,'List Calculations'!B$2:H$2705,6,FALSE),"")</f>
        <v/>
      </c>
      <c r="D1772" s="3" t="str">
        <f ca="1">IF(A1771&lt;Settings!$B$3,VLOOKUP($A1772,'List Calculations'!B$2:H$2705,7,FALSE),"")</f>
        <v/>
      </c>
    </row>
    <row r="1773" spans="1:4" x14ac:dyDescent="0.25">
      <c r="A1773" t="str">
        <f ca="1">IF(A1772&lt;Settings!$B$3,A1772+1,"")</f>
        <v/>
      </c>
      <c r="B1773" t="str">
        <f ca="1">IF(A1772&lt;Settings!$B$3,VLOOKUP($A1773,'List Calculations'!B$2:H$2705,5,FALSE),"")</f>
        <v/>
      </c>
      <c r="C1773" t="str">
        <f ca="1">IF(A1772&lt;Settings!$B$3,VLOOKUP($A1773,'List Calculations'!B$2:H$2705,6,FALSE),"")</f>
        <v/>
      </c>
      <c r="D1773" s="3" t="str">
        <f ca="1">IF(A1772&lt;Settings!$B$3,VLOOKUP($A1773,'List Calculations'!B$2:H$2705,7,FALSE),"")</f>
        <v/>
      </c>
    </row>
    <row r="1774" spans="1:4" x14ac:dyDescent="0.25">
      <c r="A1774" t="str">
        <f ca="1">IF(A1773&lt;Settings!$B$3,A1773+1,"")</f>
        <v/>
      </c>
      <c r="B1774" t="str">
        <f ca="1">IF(A1773&lt;Settings!$B$3,VLOOKUP($A1774,'List Calculations'!B$2:H$2705,5,FALSE),"")</f>
        <v/>
      </c>
      <c r="C1774" t="str">
        <f ca="1">IF(A1773&lt;Settings!$B$3,VLOOKUP($A1774,'List Calculations'!B$2:H$2705,6,FALSE),"")</f>
        <v/>
      </c>
      <c r="D1774" s="3" t="str">
        <f ca="1">IF(A1773&lt;Settings!$B$3,VLOOKUP($A1774,'List Calculations'!B$2:H$2705,7,FALSE),"")</f>
        <v/>
      </c>
    </row>
    <row r="1775" spans="1:4" x14ac:dyDescent="0.25">
      <c r="A1775" t="str">
        <f ca="1">IF(A1774&lt;Settings!$B$3,A1774+1,"")</f>
        <v/>
      </c>
      <c r="B1775" t="str">
        <f ca="1">IF(A1774&lt;Settings!$B$3,VLOOKUP($A1775,'List Calculations'!B$2:H$2705,5,FALSE),"")</f>
        <v/>
      </c>
      <c r="C1775" t="str">
        <f ca="1">IF(A1774&lt;Settings!$B$3,VLOOKUP($A1775,'List Calculations'!B$2:H$2705,6,FALSE),"")</f>
        <v/>
      </c>
      <c r="D1775" s="3" t="str">
        <f ca="1">IF(A1774&lt;Settings!$B$3,VLOOKUP($A1775,'List Calculations'!B$2:H$2705,7,FALSE),"")</f>
        <v/>
      </c>
    </row>
    <row r="1776" spans="1:4" x14ac:dyDescent="0.25">
      <c r="A1776" t="str">
        <f ca="1">IF(A1775&lt;Settings!$B$3,A1775+1,"")</f>
        <v/>
      </c>
      <c r="B1776" t="str">
        <f ca="1">IF(A1775&lt;Settings!$B$3,VLOOKUP($A1776,'List Calculations'!B$2:H$2705,5,FALSE),"")</f>
        <v/>
      </c>
      <c r="C1776" t="str">
        <f ca="1">IF(A1775&lt;Settings!$B$3,VLOOKUP($A1776,'List Calculations'!B$2:H$2705,6,FALSE),"")</f>
        <v/>
      </c>
      <c r="D1776" s="3" t="str">
        <f ca="1">IF(A1775&lt;Settings!$B$3,VLOOKUP($A1776,'List Calculations'!B$2:H$2705,7,FALSE),"")</f>
        <v/>
      </c>
    </row>
    <row r="1777" spans="1:4" x14ac:dyDescent="0.25">
      <c r="A1777" t="str">
        <f ca="1">IF(A1776&lt;Settings!$B$3,A1776+1,"")</f>
        <v/>
      </c>
      <c r="B1777" t="str">
        <f ca="1">IF(A1776&lt;Settings!$B$3,VLOOKUP($A1777,'List Calculations'!B$2:H$2705,5,FALSE),"")</f>
        <v/>
      </c>
      <c r="C1777" t="str">
        <f ca="1">IF(A1776&lt;Settings!$B$3,VLOOKUP($A1777,'List Calculations'!B$2:H$2705,6,FALSE),"")</f>
        <v/>
      </c>
      <c r="D1777" s="3" t="str">
        <f ca="1">IF(A1776&lt;Settings!$B$3,VLOOKUP($A1777,'List Calculations'!B$2:H$2705,7,FALSE),"")</f>
        <v/>
      </c>
    </row>
    <row r="1778" spans="1:4" x14ac:dyDescent="0.25">
      <c r="A1778" t="str">
        <f ca="1">IF(A1777&lt;Settings!$B$3,A1777+1,"")</f>
        <v/>
      </c>
      <c r="B1778" t="str">
        <f ca="1">IF(A1777&lt;Settings!$B$3,VLOOKUP($A1778,'List Calculations'!B$2:H$2705,5,FALSE),"")</f>
        <v/>
      </c>
      <c r="C1778" t="str">
        <f ca="1">IF(A1777&lt;Settings!$B$3,VLOOKUP($A1778,'List Calculations'!B$2:H$2705,6,FALSE),"")</f>
        <v/>
      </c>
      <c r="D1778" s="3" t="str">
        <f ca="1">IF(A1777&lt;Settings!$B$3,VLOOKUP($A1778,'List Calculations'!B$2:H$2705,7,FALSE),"")</f>
        <v/>
      </c>
    </row>
    <row r="1779" spans="1:4" x14ac:dyDescent="0.25">
      <c r="A1779" t="str">
        <f ca="1">IF(A1778&lt;Settings!$B$3,A1778+1,"")</f>
        <v/>
      </c>
      <c r="B1779" t="str">
        <f ca="1">IF(A1778&lt;Settings!$B$3,VLOOKUP($A1779,'List Calculations'!B$2:H$2705,5,FALSE),"")</f>
        <v/>
      </c>
      <c r="C1779" t="str">
        <f ca="1">IF(A1778&lt;Settings!$B$3,VLOOKUP($A1779,'List Calculations'!B$2:H$2705,6,FALSE),"")</f>
        <v/>
      </c>
      <c r="D1779" s="3" t="str">
        <f ca="1">IF(A1778&lt;Settings!$B$3,VLOOKUP($A1779,'List Calculations'!B$2:H$2705,7,FALSE),"")</f>
        <v/>
      </c>
    </row>
    <row r="1780" spans="1:4" x14ac:dyDescent="0.25">
      <c r="A1780" t="str">
        <f ca="1">IF(A1779&lt;Settings!$B$3,A1779+1,"")</f>
        <v/>
      </c>
      <c r="B1780" t="str">
        <f ca="1">IF(A1779&lt;Settings!$B$3,VLOOKUP($A1780,'List Calculations'!B$2:H$2705,5,FALSE),"")</f>
        <v/>
      </c>
      <c r="C1780" t="str">
        <f ca="1">IF(A1779&lt;Settings!$B$3,VLOOKUP($A1780,'List Calculations'!B$2:H$2705,6,FALSE),"")</f>
        <v/>
      </c>
      <c r="D1780" s="3" t="str">
        <f ca="1">IF(A1779&lt;Settings!$B$3,VLOOKUP($A1780,'List Calculations'!B$2:H$2705,7,FALSE),"")</f>
        <v/>
      </c>
    </row>
    <row r="1781" spans="1:4" x14ac:dyDescent="0.25">
      <c r="A1781" t="str">
        <f ca="1">IF(A1780&lt;Settings!$B$3,A1780+1,"")</f>
        <v/>
      </c>
      <c r="B1781" t="str">
        <f ca="1">IF(A1780&lt;Settings!$B$3,VLOOKUP($A1781,'List Calculations'!B$2:H$2705,5,FALSE),"")</f>
        <v/>
      </c>
      <c r="C1781" t="str">
        <f ca="1">IF(A1780&lt;Settings!$B$3,VLOOKUP($A1781,'List Calculations'!B$2:H$2705,6,FALSE),"")</f>
        <v/>
      </c>
      <c r="D1781" s="3" t="str">
        <f ca="1">IF(A1780&lt;Settings!$B$3,VLOOKUP($A1781,'List Calculations'!B$2:H$2705,7,FALSE),"")</f>
        <v/>
      </c>
    </row>
    <row r="1782" spans="1:4" x14ac:dyDescent="0.25">
      <c r="A1782" t="str">
        <f ca="1">IF(A1781&lt;Settings!$B$3,A1781+1,"")</f>
        <v/>
      </c>
      <c r="B1782" t="str">
        <f ca="1">IF(A1781&lt;Settings!$B$3,VLOOKUP($A1782,'List Calculations'!B$2:H$2705,5,FALSE),"")</f>
        <v/>
      </c>
      <c r="C1782" t="str">
        <f ca="1">IF(A1781&lt;Settings!$B$3,VLOOKUP($A1782,'List Calculations'!B$2:H$2705,6,FALSE),"")</f>
        <v/>
      </c>
      <c r="D1782" s="3" t="str">
        <f ca="1">IF(A1781&lt;Settings!$B$3,VLOOKUP($A1782,'List Calculations'!B$2:H$2705,7,FALSE),"")</f>
        <v/>
      </c>
    </row>
    <row r="1783" spans="1:4" x14ac:dyDescent="0.25">
      <c r="A1783" t="str">
        <f ca="1">IF(A1782&lt;Settings!$B$3,A1782+1,"")</f>
        <v/>
      </c>
      <c r="B1783" t="str">
        <f ca="1">IF(A1782&lt;Settings!$B$3,VLOOKUP($A1783,'List Calculations'!B$2:H$2705,5,FALSE),"")</f>
        <v/>
      </c>
      <c r="C1783" t="str">
        <f ca="1">IF(A1782&lt;Settings!$B$3,VLOOKUP($A1783,'List Calculations'!B$2:H$2705,6,FALSE),"")</f>
        <v/>
      </c>
      <c r="D1783" s="3" t="str">
        <f ca="1">IF(A1782&lt;Settings!$B$3,VLOOKUP($A1783,'List Calculations'!B$2:H$2705,7,FALSE),"")</f>
        <v/>
      </c>
    </row>
    <row r="1784" spans="1:4" x14ac:dyDescent="0.25">
      <c r="A1784" t="str">
        <f ca="1">IF(A1783&lt;Settings!$B$3,A1783+1,"")</f>
        <v/>
      </c>
      <c r="B1784" t="str">
        <f ca="1">IF(A1783&lt;Settings!$B$3,VLOOKUP($A1784,'List Calculations'!B$2:H$2705,5,FALSE),"")</f>
        <v/>
      </c>
      <c r="C1784" t="str">
        <f ca="1">IF(A1783&lt;Settings!$B$3,VLOOKUP($A1784,'List Calculations'!B$2:H$2705,6,FALSE),"")</f>
        <v/>
      </c>
      <c r="D1784" s="3" t="str">
        <f ca="1">IF(A1783&lt;Settings!$B$3,VLOOKUP($A1784,'List Calculations'!B$2:H$2705,7,FALSE),"")</f>
        <v/>
      </c>
    </row>
    <row r="1785" spans="1:4" x14ac:dyDescent="0.25">
      <c r="A1785" t="str">
        <f ca="1">IF(A1784&lt;Settings!$B$3,A1784+1,"")</f>
        <v/>
      </c>
      <c r="B1785" t="str">
        <f ca="1">IF(A1784&lt;Settings!$B$3,VLOOKUP($A1785,'List Calculations'!B$2:H$2705,5,FALSE),"")</f>
        <v/>
      </c>
      <c r="C1785" t="str">
        <f ca="1">IF(A1784&lt;Settings!$B$3,VLOOKUP($A1785,'List Calculations'!B$2:H$2705,6,FALSE),"")</f>
        <v/>
      </c>
      <c r="D1785" s="3" t="str">
        <f ca="1">IF(A1784&lt;Settings!$B$3,VLOOKUP($A1785,'List Calculations'!B$2:H$2705,7,FALSE),"")</f>
        <v/>
      </c>
    </row>
    <row r="1786" spans="1:4" x14ac:dyDescent="0.25">
      <c r="A1786" t="str">
        <f ca="1">IF(A1785&lt;Settings!$B$3,A1785+1,"")</f>
        <v/>
      </c>
      <c r="B1786" t="str">
        <f ca="1">IF(A1785&lt;Settings!$B$3,VLOOKUP($A1786,'List Calculations'!B$2:H$2705,5,FALSE),"")</f>
        <v/>
      </c>
      <c r="C1786" t="str">
        <f ca="1">IF(A1785&lt;Settings!$B$3,VLOOKUP($A1786,'List Calculations'!B$2:H$2705,6,FALSE),"")</f>
        <v/>
      </c>
      <c r="D1786" s="3" t="str">
        <f ca="1">IF(A1785&lt;Settings!$B$3,VLOOKUP($A1786,'List Calculations'!B$2:H$2705,7,FALSE),"")</f>
        <v/>
      </c>
    </row>
    <row r="1787" spans="1:4" x14ac:dyDescent="0.25">
      <c r="A1787" t="str">
        <f ca="1">IF(A1786&lt;Settings!$B$3,A1786+1,"")</f>
        <v/>
      </c>
      <c r="B1787" t="str">
        <f ca="1">IF(A1786&lt;Settings!$B$3,VLOOKUP($A1787,'List Calculations'!B$2:H$2705,5,FALSE),"")</f>
        <v/>
      </c>
      <c r="C1787" t="str">
        <f ca="1">IF(A1786&lt;Settings!$B$3,VLOOKUP($A1787,'List Calculations'!B$2:H$2705,6,FALSE),"")</f>
        <v/>
      </c>
      <c r="D1787" s="3" t="str">
        <f ca="1">IF(A1786&lt;Settings!$B$3,VLOOKUP($A1787,'List Calculations'!B$2:H$2705,7,FALSE),"")</f>
        <v/>
      </c>
    </row>
    <row r="1788" spans="1:4" x14ac:dyDescent="0.25">
      <c r="A1788" t="str">
        <f ca="1">IF(A1787&lt;Settings!$B$3,A1787+1,"")</f>
        <v/>
      </c>
      <c r="B1788" t="str">
        <f ca="1">IF(A1787&lt;Settings!$B$3,VLOOKUP($A1788,'List Calculations'!B$2:H$2705,5,FALSE),"")</f>
        <v/>
      </c>
      <c r="C1788" t="str">
        <f ca="1">IF(A1787&lt;Settings!$B$3,VLOOKUP($A1788,'List Calculations'!B$2:H$2705,6,FALSE),"")</f>
        <v/>
      </c>
      <c r="D1788" s="3" t="str">
        <f ca="1">IF(A1787&lt;Settings!$B$3,VLOOKUP($A1788,'List Calculations'!B$2:H$2705,7,FALSE),"")</f>
        <v/>
      </c>
    </row>
    <row r="1789" spans="1:4" x14ac:dyDescent="0.25">
      <c r="A1789" t="str">
        <f ca="1">IF(A1788&lt;Settings!$B$3,A1788+1,"")</f>
        <v/>
      </c>
      <c r="B1789" t="str">
        <f ca="1">IF(A1788&lt;Settings!$B$3,VLOOKUP($A1789,'List Calculations'!B$2:H$2705,5,FALSE),"")</f>
        <v/>
      </c>
      <c r="C1789" t="str">
        <f ca="1">IF(A1788&lt;Settings!$B$3,VLOOKUP($A1789,'List Calculations'!B$2:H$2705,6,FALSE),"")</f>
        <v/>
      </c>
      <c r="D1789" s="3" t="str">
        <f ca="1">IF(A1788&lt;Settings!$B$3,VLOOKUP($A1789,'List Calculations'!B$2:H$2705,7,FALSE),"")</f>
        <v/>
      </c>
    </row>
    <row r="1790" spans="1:4" x14ac:dyDescent="0.25">
      <c r="A1790" t="str">
        <f ca="1">IF(A1789&lt;Settings!$B$3,A1789+1,"")</f>
        <v/>
      </c>
      <c r="B1790" t="str">
        <f ca="1">IF(A1789&lt;Settings!$B$3,VLOOKUP($A1790,'List Calculations'!B$2:H$2705,5,FALSE),"")</f>
        <v/>
      </c>
      <c r="C1790" t="str">
        <f ca="1">IF(A1789&lt;Settings!$B$3,VLOOKUP($A1790,'List Calculations'!B$2:H$2705,6,FALSE),"")</f>
        <v/>
      </c>
      <c r="D1790" s="3" t="str">
        <f ca="1">IF(A1789&lt;Settings!$B$3,VLOOKUP($A1790,'List Calculations'!B$2:H$2705,7,FALSE),"")</f>
        <v/>
      </c>
    </row>
    <row r="1791" spans="1:4" x14ac:dyDescent="0.25">
      <c r="A1791" t="str">
        <f ca="1">IF(A1790&lt;Settings!$B$3,A1790+1,"")</f>
        <v/>
      </c>
      <c r="B1791" t="str">
        <f ca="1">IF(A1790&lt;Settings!$B$3,VLOOKUP($A1791,'List Calculations'!B$2:H$2705,5,FALSE),"")</f>
        <v/>
      </c>
      <c r="C1791" t="str">
        <f ca="1">IF(A1790&lt;Settings!$B$3,VLOOKUP($A1791,'List Calculations'!B$2:H$2705,6,FALSE),"")</f>
        <v/>
      </c>
      <c r="D1791" s="3" t="str">
        <f ca="1">IF(A1790&lt;Settings!$B$3,VLOOKUP($A1791,'List Calculations'!B$2:H$2705,7,FALSE),"")</f>
        <v/>
      </c>
    </row>
    <row r="1792" spans="1:4" x14ac:dyDescent="0.25">
      <c r="A1792" t="str">
        <f ca="1">IF(A1791&lt;Settings!$B$3,A1791+1,"")</f>
        <v/>
      </c>
      <c r="B1792" t="str">
        <f ca="1">IF(A1791&lt;Settings!$B$3,VLOOKUP($A1792,'List Calculations'!B$2:H$2705,5,FALSE),"")</f>
        <v/>
      </c>
      <c r="C1792" t="str">
        <f ca="1">IF(A1791&lt;Settings!$B$3,VLOOKUP($A1792,'List Calculations'!B$2:H$2705,6,FALSE),"")</f>
        <v/>
      </c>
      <c r="D1792" s="3" t="str">
        <f ca="1">IF(A1791&lt;Settings!$B$3,VLOOKUP($A1792,'List Calculations'!B$2:H$2705,7,FALSE),"")</f>
        <v/>
      </c>
    </row>
    <row r="1793" spans="1:4" x14ac:dyDescent="0.25">
      <c r="A1793" t="str">
        <f ca="1">IF(A1792&lt;Settings!$B$3,A1792+1,"")</f>
        <v/>
      </c>
      <c r="B1793" t="str">
        <f ca="1">IF(A1792&lt;Settings!$B$3,VLOOKUP($A1793,'List Calculations'!B$2:H$2705,5,FALSE),"")</f>
        <v/>
      </c>
      <c r="C1793" t="str">
        <f ca="1">IF(A1792&lt;Settings!$B$3,VLOOKUP($A1793,'List Calculations'!B$2:H$2705,6,FALSE),"")</f>
        <v/>
      </c>
      <c r="D1793" s="3" t="str">
        <f ca="1">IF(A1792&lt;Settings!$B$3,VLOOKUP($A1793,'List Calculations'!B$2:H$2705,7,FALSE),"")</f>
        <v/>
      </c>
    </row>
    <row r="1794" spans="1:4" x14ac:dyDescent="0.25">
      <c r="A1794" t="str">
        <f ca="1">IF(A1793&lt;Settings!$B$3,A1793+1,"")</f>
        <v/>
      </c>
      <c r="B1794" t="str">
        <f ca="1">IF(A1793&lt;Settings!$B$3,VLOOKUP($A1794,'List Calculations'!B$2:H$2705,5,FALSE),"")</f>
        <v/>
      </c>
      <c r="C1794" t="str">
        <f ca="1">IF(A1793&lt;Settings!$B$3,VLOOKUP($A1794,'List Calculations'!B$2:H$2705,6,FALSE),"")</f>
        <v/>
      </c>
      <c r="D1794" s="3" t="str">
        <f ca="1">IF(A1793&lt;Settings!$B$3,VLOOKUP($A1794,'List Calculations'!B$2:H$2705,7,FALSE),"")</f>
        <v/>
      </c>
    </row>
    <row r="1795" spans="1:4" x14ac:dyDescent="0.25">
      <c r="A1795" t="str">
        <f ca="1">IF(A1794&lt;Settings!$B$3,A1794+1,"")</f>
        <v/>
      </c>
      <c r="B1795" t="str">
        <f ca="1">IF(A1794&lt;Settings!$B$3,VLOOKUP($A1795,'List Calculations'!B$2:H$2705,5,FALSE),"")</f>
        <v/>
      </c>
      <c r="C1795" t="str">
        <f ca="1">IF(A1794&lt;Settings!$B$3,VLOOKUP($A1795,'List Calculations'!B$2:H$2705,6,FALSE),"")</f>
        <v/>
      </c>
      <c r="D1795" s="3" t="str">
        <f ca="1">IF(A1794&lt;Settings!$B$3,VLOOKUP($A1795,'List Calculations'!B$2:H$2705,7,FALSE),"")</f>
        <v/>
      </c>
    </row>
    <row r="1796" spans="1:4" x14ac:dyDescent="0.25">
      <c r="A1796" t="str">
        <f ca="1">IF(A1795&lt;Settings!$B$3,A1795+1,"")</f>
        <v/>
      </c>
      <c r="B1796" t="str">
        <f ca="1">IF(A1795&lt;Settings!$B$3,VLOOKUP($A1796,'List Calculations'!B$2:H$2705,5,FALSE),"")</f>
        <v/>
      </c>
      <c r="C1796" t="str">
        <f ca="1">IF(A1795&lt;Settings!$B$3,VLOOKUP($A1796,'List Calculations'!B$2:H$2705,6,FALSE),"")</f>
        <v/>
      </c>
      <c r="D1796" s="3" t="str">
        <f ca="1">IF(A1795&lt;Settings!$B$3,VLOOKUP($A1796,'List Calculations'!B$2:H$2705,7,FALSE),"")</f>
        <v/>
      </c>
    </row>
    <row r="1797" spans="1:4" x14ac:dyDescent="0.25">
      <c r="A1797" t="str">
        <f ca="1">IF(A1796&lt;Settings!$B$3,A1796+1,"")</f>
        <v/>
      </c>
      <c r="B1797" t="str">
        <f ca="1">IF(A1796&lt;Settings!$B$3,VLOOKUP($A1797,'List Calculations'!B$2:H$2705,5,FALSE),"")</f>
        <v/>
      </c>
      <c r="C1797" t="str">
        <f ca="1">IF(A1796&lt;Settings!$B$3,VLOOKUP($A1797,'List Calculations'!B$2:H$2705,6,FALSE),"")</f>
        <v/>
      </c>
      <c r="D1797" s="3" t="str">
        <f ca="1">IF(A1796&lt;Settings!$B$3,VLOOKUP($A1797,'List Calculations'!B$2:H$2705,7,FALSE),"")</f>
        <v/>
      </c>
    </row>
    <row r="1798" spans="1:4" x14ac:dyDescent="0.25">
      <c r="A1798" t="str">
        <f ca="1">IF(A1797&lt;Settings!$B$3,A1797+1,"")</f>
        <v/>
      </c>
      <c r="B1798" t="str">
        <f ca="1">IF(A1797&lt;Settings!$B$3,VLOOKUP($A1798,'List Calculations'!B$2:H$2705,5,FALSE),"")</f>
        <v/>
      </c>
      <c r="C1798" t="str">
        <f ca="1">IF(A1797&lt;Settings!$B$3,VLOOKUP($A1798,'List Calculations'!B$2:H$2705,6,FALSE),"")</f>
        <v/>
      </c>
      <c r="D1798" s="3" t="str">
        <f ca="1">IF(A1797&lt;Settings!$B$3,VLOOKUP($A1798,'List Calculations'!B$2:H$2705,7,FALSE),"")</f>
        <v/>
      </c>
    </row>
    <row r="1799" spans="1:4" x14ac:dyDescent="0.25">
      <c r="A1799" t="str">
        <f ca="1">IF(A1798&lt;Settings!$B$3,A1798+1,"")</f>
        <v/>
      </c>
      <c r="B1799" t="str">
        <f ca="1">IF(A1798&lt;Settings!$B$3,VLOOKUP($A1799,'List Calculations'!B$2:H$2705,5,FALSE),"")</f>
        <v/>
      </c>
      <c r="C1799" t="str">
        <f ca="1">IF(A1798&lt;Settings!$B$3,VLOOKUP($A1799,'List Calculations'!B$2:H$2705,6,FALSE),"")</f>
        <v/>
      </c>
      <c r="D1799" s="3" t="str">
        <f ca="1">IF(A1798&lt;Settings!$B$3,VLOOKUP($A1799,'List Calculations'!B$2:H$2705,7,FALSE),"")</f>
        <v/>
      </c>
    </row>
    <row r="1800" spans="1:4" x14ac:dyDescent="0.25">
      <c r="A1800" t="str">
        <f ca="1">IF(A1799&lt;Settings!$B$3,A1799+1,"")</f>
        <v/>
      </c>
      <c r="B1800" t="str">
        <f ca="1">IF(A1799&lt;Settings!$B$3,VLOOKUP($A1800,'List Calculations'!B$2:H$2705,5,FALSE),"")</f>
        <v/>
      </c>
      <c r="C1800" t="str">
        <f ca="1">IF(A1799&lt;Settings!$B$3,VLOOKUP($A1800,'List Calculations'!B$2:H$2705,6,FALSE),"")</f>
        <v/>
      </c>
      <c r="D1800" s="3" t="str">
        <f ca="1">IF(A1799&lt;Settings!$B$3,VLOOKUP($A1800,'List Calculations'!B$2:H$2705,7,FALSE),"")</f>
        <v/>
      </c>
    </row>
    <row r="1801" spans="1:4" x14ac:dyDescent="0.25">
      <c r="A1801" t="str">
        <f ca="1">IF(A1800&lt;Settings!$B$3,A1800+1,"")</f>
        <v/>
      </c>
      <c r="B1801" t="str">
        <f ca="1">IF(A1800&lt;Settings!$B$3,VLOOKUP($A1801,'List Calculations'!B$2:H$2705,5,FALSE),"")</f>
        <v/>
      </c>
      <c r="C1801" t="str">
        <f ca="1">IF(A1800&lt;Settings!$B$3,VLOOKUP($A1801,'List Calculations'!B$2:H$2705,6,FALSE),"")</f>
        <v/>
      </c>
      <c r="D1801" s="3" t="str">
        <f ca="1">IF(A1800&lt;Settings!$B$3,VLOOKUP($A1801,'List Calculations'!B$2:H$2705,7,FALSE),"")</f>
        <v/>
      </c>
    </row>
    <row r="1802" spans="1:4" x14ac:dyDescent="0.25">
      <c r="A1802" t="str">
        <f ca="1">IF(A1801&lt;Settings!$B$3,A1801+1,"")</f>
        <v/>
      </c>
      <c r="B1802" t="str">
        <f ca="1">IF(A1801&lt;Settings!$B$3,VLOOKUP($A1802,'List Calculations'!B$2:H$2705,5,FALSE),"")</f>
        <v/>
      </c>
      <c r="C1802" t="str">
        <f ca="1">IF(A1801&lt;Settings!$B$3,VLOOKUP($A1802,'List Calculations'!B$2:H$2705,6,FALSE),"")</f>
        <v/>
      </c>
      <c r="D1802" s="3" t="str">
        <f ca="1">IF(A1801&lt;Settings!$B$3,VLOOKUP($A1802,'List Calculations'!B$2:H$2705,7,FALSE),"")</f>
        <v/>
      </c>
    </row>
    <row r="1803" spans="1:4" x14ac:dyDescent="0.25">
      <c r="A1803" t="str">
        <f ca="1">IF(A1802&lt;Settings!$B$3,A1802+1,"")</f>
        <v/>
      </c>
      <c r="B1803" t="str">
        <f ca="1">IF(A1802&lt;Settings!$B$3,VLOOKUP($A1803,'List Calculations'!B$2:H$2705,5,FALSE),"")</f>
        <v/>
      </c>
      <c r="C1803" t="str">
        <f ca="1">IF(A1802&lt;Settings!$B$3,VLOOKUP($A1803,'List Calculations'!B$2:H$2705,6,FALSE),"")</f>
        <v/>
      </c>
      <c r="D1803" s="3" t="str">
        <f ca="1">IF(A1802&lt;Settings!$B$3,VLOOKUP($A1803,'List Calculations'!B$2:H$2705,7,FALSE),"")</f>
        <v/>
      </c>
    </row>
    <row r="1804" spans="1:4" x14ac:dyDescent="0.25">
      <c r="A1804" t="str">
        <f ca="1">IF(A1803&lt;Settings!$B$3,A1803+1,"")</f>
        <v/>
      </c>
      <c r="B1804" t="str">
        <f ca="1">IF(A1803&lt;Settings!$B$3,VLOOKUP($A1804,'List Calculations'!B$2:H$2705,5,FALSE),"")</f>
        <v/>
      </c>
      <c r="C1804" t="str">
        <f ca="1">IF(A1803&lt;Settings!$B$3,VLOOKUP($A1804,'List Calculations'!B$2:H$2705,6,FALSE),"")</f>
        <v/>
      </c>
      <c r="D1804" s="3" t="str">
        <f ca="1">IF(A1803&lt;Settings!$B$3,VLOOKUP($A1804,'List Calculations'!B$2:H$2705,7,FALSE),"")</f>
        <v/>
      </c>
    </row>
    <row r="1805" spans="1:4" x14ac:dyDescent="0.25">
      <c r="A1805" t="str">
        <f ca="1">IF(A1804&lt;Settings!$B$3,A1804+1,"")</f>
        <v/>
      </c>
      <c r="B1805" t="str">
        <f ca="1">IF(A1804&lt;Settings!$B$3,VLOOKUP($A1805,'List Calculations'!B$2:H$2705,5,FALSE),"")</f>
        <v/>
      </c>
      <c r="C1805" t="str">
        <f ca="1">IF(A1804&lt;Settings!$B$3,VLOOKUP($A1805,'List Calculations'!B$2:H$2705,6,FALSE),"")</f>
        <v/>
      </c>
      <c r="D1805" s="3" t="str">
        <f ca="1">IF(A1804&lt;Settings!$B$3,VLOOKUP($A1805,'List Calculations'!B$2:H$2705,7,FALSE),"")</f>
        <v/>
      </c>
    </row>
    <row r="1806" spans="1:4" x14ac:dyDescent="0.25">
      <c r="A1806" t="str">
        <f ca="1">IF(A1805&lt;Settings!$B$3,A1805+1,"")</f>
        <v/>
      </c>
      <c r="B1806" t="str">
        <f ca="1">IF(A1805&lt;Settings!$B$3,VLOOKUP($A1806,'List Calculations'!B$2:H$2705,5,FALSE),"")</f>
        <v/>
      </c>
      <c r="C1806" t="str">
        <f ca="1">IF(A1805&lt;Settings!$B$3,VLOOKUP($A1806,'List Calculations'!B$2:H$2705,6,FALSE),"")</f>
        <v/>
      </c>
      <c r="D1806" s="3" t="str">
        <f ca="1">IF(A1805&lt;Settings!$B$3,VLOOKUP($A1806,'List Calculations'!B$2:H$2705,7,FALSE),"")</f>
        <v/>
      </c>
    </row>
    <row r="1807" spans="1:4" x14ac:dyDescent="0.25">
      <c r="A1807" t="str">
        <f ca="1">IF(A1806&lt;Settings!$B$3,A1806+1,"")</f>
        <v/>
      </c>
      <c r="B1807" t="str">
        <f ca="1">IF(A1806&lt;Settings!$B$3,VLOOKUP($A1807,'List Calculations'!B$2:H$2705,5,FALSE),"")</f>
        <v/>
      </c>
      <c r="C1807" t="str">
        <f ca="1">IF(A1806&lt;Settings!$B$3,VLOOKUP($A1807,'List Calculations'!B$2:H$2705,6,FALSE),"")</f>
        <v/>
      </c>
      <c r="D1807" s="3" t="str">
        <f ca="1">IF(A1806&lt;Settings!$B$3,VLOOKUP($A1807,'List Calculations'!B$2:H$2705,7,FALSE),"")</f>
        <v/>
      </c>
    </row>
    <row r="1808" spans="1:4" x14ac:dyDescent="0.25">
      <c r="A1808" t="str">
        <f ca="1">IF(A1807&lt;Settings!$B$3,A1807+1,"")</f>
        <v/>
      </c>
      <c r="B1808" t="str">
        <f ca="1">IF(A1807&lt;Settings!$B$3,VLOOKUP($A1808,'List Calculations'!B$2:H$2705,5,FALSE),"")</f>
        <v/>
      </c>
      <c r="C1808" t="str">
        <f ca="1">IF(A1807&lt;Settings!$B$3,VLOOKUP($A1808,'List Calculations'!B$2:H$2705,6,FALSE),"")</f>
        <v/>
      </c>
      <c r="D1808" s="3" t="str">
        <f ca="1">IF(A1807&lt;Settings!$B$3,VLOOKUP($A1808,'List Calculations'!B$2:H$2705,7,FALSE),"")</f>
        <v/>
      </c>
    </row>
    <row r="1809" spans="1:4" x14ac:dyDescent="0.25">
      <c r="A1809" t="str">
        <f ca="1">IF(A1808&lt;Settings!$B$3,A1808+1,"")</f>
        <v/>
      </c>
      <c r="B1809" t="str">
        <f ca="1">IF(A1808&lt;Settings!$B$3,VLOOKUP($A1809,'List Calculations'!B$2:H$2705,5,FALSE),"")</f>
        <v/>
      </c>
      <c r="C1809" t="str">
        <f ca="1">IF(A1808&lt;Settings!$B$3,VLOOKUP($A1809,'List Calculations'!B$2:H$2705,6,FALSE),"")</f>
        <v/>
      </c>
      <c r="D1809" s="3" t="str">
        <f ca="1">IF(A1808&lt;Settings!$B$3,VLOOKUP($A1809,'List Calculations'!B$2:H$2705,7,FALSE),"")</f>
        <v/>
      </c>
    </row>
    <row r="1810" spans="1:4" x14ac:dyDescent="0.25">
      <c r="A1810" t="str">
        <f ca="1">IF(A1809&lt;Settings!$B$3,A1809+1,"")</f>
        <v/>
      </c>
      <c r="B1810" t="str">
        <f ca="1">IF(A1809&lt;Settings!$B$3,VLOOKUP($A1810,'List Calculations'!B$2:H$2705,5,FALSE),"")</f>
        <v/>
      </c>
      <c r="C1810" t="str">
        <f ca="1">IF(A1809&lt;Settings!$B$3,VLOOKUP($A1810,'List Calculations'!B$2:H$2705,6,FALSE),"")</f>
        <v/>
      </c>
      <c r="D1810" s="3" t="str">
        <f ca="1">IF(A1809&lt;Settings!$B$3,VLOOKUP($A1810,'List Calculations'!B$2:H$2705,7,FALSE),"")</f>
        <v/>
      </c>
    </row>
    <row r="1811" spans="1:4" x14ac:dyDescent="0.25">
      <c r="A1811" t="str">
        <f ca="1">IF(A1810&lt;Settings!$B$3,A1810+1,"")</f>
        <v/>
      </c>
      <c r="B1811" t="str">
        <f ca="1">IF(A1810&lt;Settings!$B$3,VLOOKUP($A1811,'List Calculations'!B$2:H$2705,5,FALSE),"")</f>
        <v/>
      </c>
      <c r="C1811" t="str">
        <f ca="1">IF(A1810&lt;Settings!$B$3,VLOOKUP($A1811,'List Calculations'!B$2:H$2705,6,FALSE),"")</f>
        <v/>
      </c>
      <c r="D1811" s="3" t="str">
        <f ca="1">IF(A1810&lt;Settings!$B$3,VLOOKUP($A1811,'List Calculations'!B$2:H$2705,7,FALSE),"")</f>
        <v/>
      </c>
    </row>
    <row r="1812" spans="1:4" x14ac:dyDescent="0.25">
      <c r="A1812" t="str">
        <f ca="1">IF(A1811&lt;Settings!$B$3,A1811+1,"")</f>
        <v/>
      </c>
      <c r="B1812" t="str">
        <f ca="1">IF(A1811&lt;Settings!$B$3,VLOOKUP($A1812,'List Calculations'!B$2:H$2705,5,FALSE),"")</f>
        <v/>
      </c>
      <c r="C1812" t="str">
        <f ca="1">IF(A1811&lt;Settings!$B$3,VLOOKUP($A1812,'List Calculations'!B$2:H$2705,6,FALSE),"")</f>
        <v/>
      </c>
      <c r="D1812" s="3" t="str">
        <f ca="1">IF(A1811&lt;Settings!$B$3,VLOOKUP($A1812,'List Calculations'!B$2:H$2705,7,FALSE),"")</f>
        <v/>
      </c>
    </row>
    <row r="1813" spans="1:4" x14ac:dyDescent="0.25">
      <c r="A1813" t="str">
        <f ca="1">IF(A1812&lt;Settings!$B$3,A1812+1,"")</f>
        <v/>
      </c>
      <c r="B1813" t="str">
        <f ca="1">IF(A1812&lt;Settings!$B$3,VLOOKUP($A1813,'List Calculations'!B$2:H$2705,5,FALSE),"")</f>
        <v/>
      </c>
      <c r="C1813" t="str">
        <f ca="1">IF(A1812&lt;Settings!$B$3,VLOOKUP($A1813,'List Calculations'!B$2:H$2705,6,FALSE),"")</f>
        <v/>
      </c>
      <c r="D1813" s="3" t="str">
        <f ca="1">IF(A1812&lt;Settings!$B$3,VLOOKUP($A1813,'List Calculations'!B$2:H$2705,7,FALSE),"")</f>
        <v/>
      </c>
    </row>
    <row r="1814" spans="1:4" x14ac:dyDescent="0.25">
      <c r="A1814" t="str">
        <f ca="1">IF(A1813&lt;Settings!$B$3,A1813+1,"")</f>
        <v/>
      </c>
      <c r="B1814" t="str">
        <f ca="1">IF(A1813&lt;Settings!$B$3,VLOOKUP($A1814,'List Calculations'!B$2:H$2705,5,FALSE),"")</f>
        <v/>
      </c>
      <c r="C1814" t="str">
        <f ca="1">IF(A1813&lt;Settings!$B$3,VLOOKUP($A1814,'List Calculations'!B$2:H$2705,6,FALSE),"")</f>
        <v/>
      </c>
      <c r="D1814" s="3" t="str">
        <f ca="1">IF(A1813&lt;Settings!$B$3,VLOOKUP($A1814,'List Calculations'!B$2:H$2705,7,FALSE),"")</f>
        <v/>
      </c>
    </row>
    <row r="1815" spans="1:4" x14ac:dyDescent="0.25">
      <c r="A1815" t="str">
        <f ca="1">IF(A1814&lt;Settings!$B$3,A1814+1,"")</f>
        <v/>
      </c>
      <c r="B1815" t="str">
        <f ca="1">IF(A1814&lt;Settings!$B$3,VLOOKUP($A1815,'List Calculations'!B$2:H$2705,5,FALSE),"")</f>
        <v/>
      </c>
      <c r="C1815" t="str">
        <f ca="1">IF(A1814&lt;Settings!$B$3,VLOOKUP($A1815,'List Calculations'!B$2:H$2705,6,FALSE),"")</f>
        <v/>
      </c>
      <c r="D1815" s="3" t="str">
        <f ca="1">IF(A1814&lt;Settings!$B$3,VLOOKUP($A1815,'List Calculations'!B$2:H$2705,7,FALSE),"")</f>
        <v/>
      </c>
    </row>
    <row r="1816" spans="1:4" x14ac:dyDescent="0.25">
      <c r="A1816" t="str">
        <f ca="1">IF(A1815&lt;Settings!$B$3,A1815+1,"")</f>
        <v/>
      </c>
      <c r="B1816" t="str">
        <f ca="1">IF(A1815&lt;Settings!$B$3,VLOOKUP($A1816,'List Calculations'!B$2:H$2705,5,FALSE),"")</f>
        <v/>
      </c>
      <c r="C1816" t="str">
        <f ca="1">IF(A1815&lt;Settings!$B$3,VLOOKUP($A1816,'List Calculations'!B$2:H$2705,6,FALSE),"")</f>
        <v/>
      </c>
      <c r="D1816" s="3" t="str">
        <f ca="1">IF(A1815&lt;Settings!$B$3,VLOOKUP($A1816,'List Calculations'!B$2:H$2705,7,FALSE),"")</f>
        <v/>
      </c>
    </row>
    <row r="1817" spans="1:4" x14ac:dyDescent="0.25">
      <c r="A1817" t="str">
        <f ca="1">IF(A1816&lt;Settings!$B$3,A1816+1,"")</f>
        <v/>
      </c>
      <c r="B1817" t="str">
        <f ca="1">IF(A1816&lt;Settings!$B$3,VLOOKUP($A1817,'List Calculations'!B$2:H$2705,5,FALSE),"")</f>
        <v/>
      </c>
      <c r="C1817" t="str">
        <f ca="1">IF(A1816&lt;Settings!$B$3,VLOOKUP($A1817,'List Calculations'!B$2:H$2705,6,FALSE),"")</f>
        <v/>
      </c>
      <c r="D1817" s="3" t="str">
        <f ca="1">IF(A1816&lt;Settings!$B$3,VLOOKUP($A1817,'List Calculations'!B$2:H$2705,7,FALSE),"")</f>
        <v/>
      </c>
    </row>
    <row r="1818" spans="1:4" x14ac:dyDescent="0.25">
      <c r="A1818" t="str">
        <f ca="1">IF(A1817&lt;Settings!$B$3,A1817+1,"")</f>
        <v/>
      </c>
      <c r="B1818" t="str">
        <f ca="1">IF(A1817&lt;Settings!$B$3,VLOOKUP($A1818,'List Calculations'!B$2:H$2705,5,FALSE),"")</f>
        <v/>
      </c>
      <c r="C1818" t="str">
        <f ca="1">IF(A1817&lt;Settings!$B$3,VLOOKUP($A1818,'List Calculations'!B$2:H$2705,6,FALSE),"")</f>
        <v/>
      </c>
      <c r="D1818" s="3" t="str">
        <f ca="1">IF(A1817&lt;Settings!$B$3,VLOOKUP($A1818,'List Calculations'!B$2:H$2705,7,FALSE),"")</f>
        <v/>
      </c>
    </row>
    <row r="1819" spans="1:4" x14ac:dyDescent="0.25">
      <c r="A1819" t="str">
        <f ca="1">IF(A1818&lt;Settings!$B$3,A1818+1,"")</f>
        <v/>
      </c>
      <c r="B1819" t="str">
        <f ca="1">IF(A1818&lt;Settings!$B$3,VLOOKUP($A1819,'List Calculations'!B$2:H$2705,5,FALSE),"")</f>
        <v/>
      </c>
      <c r="C1819" t="str">
        <f ca="1">IF(A1818&lt;Settings!$B$3,VLOOKUP($A1819,'List Calculations'!B$2:H$2705,6,FALSE),"")</f>
        <v/>
      </c>
      <c r="D1819" s="3" t="str">
        <f ca="1">IF(A1818&lt;Settings!$B$3,VLOOKUP($A1819,'List Calculations'!B$2:H$2705,7,FALSE),"")</f>
        <v/>
      </c>
    </row>
    <row r="1820" spans="1:4" x14ac:dyDescent="0.25">
      <c r="A1820" t="str">
        <f ca="1">IF(A1819&lt;Settings!$B$3,A1819+1,"")</f>
        <v/>
      </c>
      <c r="B1820" t="str">
        <f ca="1">IF(A1819&lt;Settings!$B$3,VLOOKUP($A1820,'List Calculations'!B$2:H$2705,5,FALSE),"")</f>
        <v/>
      </c>
      <c r="C1820" t="str">
        <f ca="1">IF(A1819&lt;Settings!$B$3,VLOOKUP($A1820,'List Calculations'!B$2:H$2705,6,FALSE),"")</f>
        <v/>
      </c>
      <c r="D1820" s="3" t="str">
        <f ca="1">IF(A1819&lt;Settings!$B$3,VLOOKUP($A1820,'List Calculations'!B$2:H$2705,7,FALSE),"")</f>
        <v/>
      </c>
    </row>
    <row r="1821" spans="1:4" x14ac:dyDescent="0.25">
      <c r="A1821" t="str">
        <f ca="1">IF(A1820&lt;Settings!$B$3,A1820+1,"")</f>
        <v/>
      </c>
      <c r="B1821" t="str">
        <f ca="1">IF(A1820&lt;Settings!$B$3,VLOOKUP($A1821,'List Calculations'!B$2:H$2705,5,FALSE),"")</f>
        <v/>
      </c>
      <c r="C1821" t="str">
        <f ca="1">IF(A1820&lt;Settings!$B$3,VLOOKUP($A1821,'List Calculations'!B$2:H$2705,6,FALSE),"")</f>
        <v/>
      </c>
      <c r="D1821" s="3" t="str">
        <f ca="1">IF(A1820&lt;Settings!$B$3,VLOOKUP($A1821,'List Calculations'!B$2:H$2705,7,FALSE),"")</f>
        <v/>
      </c>
    </row>
    <row r="1822" spans="1:4" x14ac:dyDescent="0.25">
      <c r="A1822" t="str">
        <f ca="1">IF(A1821&lt;Settings!$B$3,A1821+1,"")</f>
        <v/>
      </c>
      <c r="B1822" t="str">
        <f ca="1">IF(A1821&lt;Settings!$B$3,VLOOKUP($A1822,'List Calculations'!B$2:H$2705,5,FALSE),"")</f>
        <v/>
      </c>
      <c r="C1822" t="str">
        <f ca="1">IF(A1821&lt;Settings!$B$3,VLOOKUP($A1822,'List Calculations'!B$2:H$2705,6,FALSE),"")</f>
        <v/>
      </c>
      <c r="D1822" s="3" t="str">
        <f ca="1">IF(A1821&lt;Settings!$B$3,VLOOKUP($A1822,'List Calculations'!B$2:H$2705,7,FALSE),"")</f>
        <v/>
      </c>
    </row>
    <row r="1823" spans="1:4" x14ac:dyDescent="0.25">
      <c r="A1823" t="str">
        <f ca="1">IF(A1822&lt;Settings!$B$3,A1822+1,"")</f>
        <v/>
      </c>
      <c r="B1823" t="str">
        <f ca="1">IF(A1822&lt;Settings!$B$3,VLOOKUP($A1823,'List Calculations'!B$2:H$2705,5,FALSE),"")</f>
        <v/>
      </c>
      <c r="C1823" t="str">
        <f ca="1">IF(A1822&lt;Settings!$B$3,VLOOKUP($A1823,'List Calculations'!B$2:H$2705,6,FALSE),"")</f>
        <v/>
      </c>
      <c r="D1823" s="3" t="str">
        <f ca="1">IF(A1822&lt;Settings!$B$3,VLOOKUP($A1823,'List Calculations'!B$2:H$2705,7,FALSE),"")</f>
        <v/>
      </c>
    </row>
    <row r="1824" spans="1:4" x14ac:dyDescent="0.25">
      <c r="A1824" t="str">
        <f ca="1">IF(A1823&lt;Settings!$B$3,A1823+1,"")</f>
        <v/>
      </c>
      <c r="B1824" t="str">
        <f ca="1">IF(A1823&lt;Settings!$B$3,VLOOKUP($A1824,'List Calculations'!B$2:H$2705,5,FALSE),"")</f>
        <v/>
      </c>
      <c r="C1824" t="str">
        <f ca="1">IF(A1823&lt;Settings!$B$3,VLOOKUP($A1824,'List Calculations'!B$2:H$2705,6,FALSE),"")</f>
        <v/>
      </c>
      <c r="D1824" s="3" t="str">
        <f ca="1">IF(A1823&lt;Settings!$B$3,VLOOKUP($A1824,'List Calculations'!B$2:H$2705,7,FALSE),"")</f>
        <v/>
      </c>
    </row>
    <row r="1825" spans="1:4" x14ac:dyDescent="0.25">
      <c r="A1825" t="str">
        <f ca="1">IF(A1824&lt;Settings!$B$3,A1824+1,"")</f>
        <v/>
      </c>
      <c r="B1825" t="str">
        <f ca="1">IF(A1824&lt;Settings!$B$3,VLOOKUP($A1825,'List Calculations'!B$2:H$2705,5,FALSE),"")</f>
        <v/>
      </c>
      <c r="C1825" t="str">
        <f ca="1">IF(A1824&lt;Settings!$B$3,VLOOKUP($A1825,'List Calculations'!B$2:H$2705,6,FALSE),"")</f>
        <v/>
      </c>
      <c r="D1825" s="3" t="str">
        <f ca="1">IF(A1824&lt;Settings!$B$3,VLOOKUP($A1825,'List Calculations'!B$2:H$2705,7,FALSE),"")</f>
        <v/>
      </c>
    </row>
    <row r="1826" spans="1:4" x14ac:dyDescent="0.25">
      <c r="A1826" t="str">
        <f ca="1">IF(A1825&lt;Settings!$B$3,A1825+1,"")</f>
        <v/>
      </c>
      <c r="B1826" t="str">
        <f ca="1">IF(A1825&lt;Settings!$B$3,VLOOKUP($A1826,'List Calculations'!B$2:H$2705,5,FALSE),"")</f>
        <v/>
      </c>
      <c r="C1826" t="str">
        <f ca="1">IF(A1825&lt;Settings!$B$3,VLOOKUP($A1826,'List Calculations'!B$2:H$2705,6,FALSE),"")</f>
        <v/>
      </c>
      <c r="D1826" s="3" t="str">
        <f ca="1">IF(A1825&lt;Settings!$B$3,VLOOKUP($A1826,'List Calculations'!B$2:H$2705,7,FALSE),"")</f>
        <v/>
      </c>
    </row>
    <row r="1827" spans="1:4" x14ac:dyDescent="0.25">
      <c r="A1827" t="str">
        <f ca="1">IF(A1826&lt;Settings!$B$3,A1826+1,"")</f>
        <v/>
      </c>
      <c r="B1827" t="str">
        <f ca="1">IF(A1826&lt;Settings!$B$3,VLOOKUP($A1827,'List Calculations'!B$2:H$2705,5,FALSE),"")</f>
        <v/>
      </c>
      <c r="C1827" t="str">
        <f ca="1">IF(A1826&lt;Settings!$B$3,VLOOKUP($A1827,'List Calculations'!B$2:H$2705,6,FALSE),"")</f>
        <v/>
      </c>
      <c r="D1827" s="3" t="str">
        <f ca="1">IF(A1826&lt;Settings!$B$3,VLOOKUP($A1827,'List Calculations'!B$2:H$2705,7,FALSE),"")</f>
        <v/>
      </c>
    </row>
    <row r="1828" spans="1:4" x14ac:dyDescent="0.25">
      <c r="A1828" t="str">
        <f ca="1">IF(A1827&lt;Settings!$B$3,A1827+1,"")</f>
        <v/>
      </c>
      <c r="B1828" t="str">
        <f ca="1">IF(A1827&lt;Settings!$B$3,VLOOKUP($A1828,'List Calculations'!B$2:H$2705,5,FALSE),"")</f>
        <v/>
      </c>
      <c r="C1828" t="str">
        <f ca="1">IF(A1827&lt;Settings!$B$3,VLOOKUP($A1828,'List Calculations'!B$2:H$2705,6,FALSE),"")</f>
        <v/>
      </c>
      <c r="D1828" s="3" t="str">
        <f ca="1">IF(A1827&lt;Settings!$B$3,VLOOKUP($A1828,'List Calculations'!B$2:H$2705,7,FALSE),"")</f>
        <v/>
      </c>
    </row>
    <row r="1829" spans="1:4" x14ac:dyDescent="0.25">
      <c r="A1829" t="str">
        <f ca="1">IF(A1828&lt;Settings!$B$3,A1828+1,"")</f>
        <v/>
      </c>
      <c r="B1829" t="str">
        <f ca="1">IF(A1828&lt;Settings!$B$3,VLOOKUP($A1829,'List Calculations'!B$2:H$2705,5,FALSE),"")</f>
        <v/>
      </c>
      <c r="C1829" t="str">
        <f ca="1">IF(A1828&lt;Settings!$B$3,VLOOKUP($A1829,'List Calculations'!B$2:H$2705,6,FALSE),"")</f>
        <v/>
      </c>
      <c r="D1829" s="3" t="str">
        <f ca="1">IF(A1828&lt;Settings!$B$3,VLOOKUP($A1829,'List Calculations'!B$2:H$2705,7,FALSE),"")</f>
        <v/>
      </c>
    </row>
    <row r="1830" spans="1:4" x14ac:dyDescent="0.25">
      <c r="A1830" t="str">
        <f ca="1">IF(A1829&lt;Settings!$B$3,A1829+1,"")</f>
        <v/>
      </c>
      <c r="B1830" t="str">
        <f ca="1">IF(A1829&lt;Settings!$B$3,VLOOKUP($A1830,'List Calculations'!B$2:H$2705,5,FALSE),"")</f>
        <v/>
      </c>
      <c r="C1830" t="str">
        <f ca="1">IF(A1829&lt;Settings!$B$3,VLOOKUP($A1830,'List Calculations'!B$2:H$2705,6,FALSE),"")</f>
        <v/>
      </c>
      <c r="D1830" s="3" t="str">
        <f ca="1">IF(A1829&lt;Settings!$B$3,VLOOKUP($A1830,'List Calculations'!B$2:H$2705,7,FALSE),"")</f>
        <v/>
      </c>
    </row>
    <row r="1831" spans="1:4" x14ac:dyDescent="0.25">
      <c r="A1831" t="str">
        <f ca="1">IF(A1830&lt;Settings!$B$3,A1830+1,"")</f>
        <v/>
      </c>
      <c r="B1831" t="str">
        <f ca="1">IF(A1830&lt;Settings!$B$3,VLOOKUP($A1831,'List Calculations'!B$2:H$2705,5,FALSE),"")</f>
        <v/>
      </c>
      <c r="C1831" t="str">
        <f ca="1">IF(A1830&lt;Settings!$B$3,VLOOKUP($A1831,'List Calculations'!B$2:H$2705,6,FALSE),"")</f>
        <v/>
      </c>
      <c r="D1831" s="3" t="str">
        <f ca="1">IF(A1830&lt;Settings!$B$3,VLOOKUP($A1831,'List Calculations'!B$2:H$2705,7,FALSE),"")</f>
        <v/>
      </c>
    </row>
    <row r="1832" spans="1:4" x14ac:dyDescent="0.25">
      <c r="A1832" t="str">
        <f ca="1">IF(A1831&lt;Settings!$B$3,A1831+1,"")</f>
        <v/>
      </c>
      <c r="B1832" t="str">
        <f ca="1">IF(A1831&lt;Settings!$B$3,VLOOKUP($A1832,'List Calculations'!B$2:H$2705,5,FALSE),"")</f>
        <v/>
      </c>
      <c r="C1832" t="str">
        <f ca="1">IF(A1831&lt;Settings!$B$3,VLOOKUP($A1832,'List Calculations'!B$2:H$2705,6,FALSE),"")</f>
        <v/>
      </c>
      <c r="D1832" s="3" t="str">
        <f ca="1">IF(A1831&lt;Settings!$B$3,VLOOKUP($A1832,'List Calculations'!B$2:H$2705,7,FALSE),"")</f>
        <v/>
      </c>
    </row>
    <row r="1833" spans="1:4" x14ac:dyDescent="0.25">
      <c r="A1833" t="str">
        <f ca="1">IF(A1832&lt;Settings!$B$3,A1832+1,"")</f>
        <v/>
      </c>
      <c r="B1833" t="str">
        <f ca="1">IF(A1832&lt;Settings!$B$3,VLOOKUP($A1833,'List Calculations'!B$2:H$2705,5,FALSE),"")</f>
        <v/>
      </c>
      <c r="C1833" t="str">
        <f ca="1">IF(A1832&lt;Settings!$B$3,VLOOKUP($A1833,'List Calculations'!B$2:H$2705,6,FALSE),"")</f>
        <v/>
      </c>
      <c r="D1833" s="3" t="str">
        <f ca="1">IF(A1832&lt;Settings!$B$3,VLOOKUP($A1833,'List Calculations'!B$2:H$2705,7,FALSE),"")</f>
        <v/>
      </c>
    </row>
    <row r="1834" spans="1:4" x14ac:dyDescent="0.25">
      <c r="A1834" t="str">
        <f ca="1">IF(A1833&lt;Settings!$B$3,A1833+1,"")</f>
        <v/>
      </c>
      <c r="B1834" t="str">
        <f ca="1">IF(A1833&lt;Settings!$B$3,VLOOKUP($A1834,'List Calculations'!B$2:H$2705,5,FALSE),"")</f>
        <v/>
      </c>
      <c r="C1834" t="str">
        <f ca="1">IF(A1833&lt;Settings!$B$3,VLOOKUP($A1834,'List Calculations'!B$2:H$2705,6,FALSE),"")</f>
        <v/>
      </c>
      <c r="D1834" s="3" t="str">
        <f ca="1">IF(A1833&lt;Settings!$B$3,VLOOKUP($A1834,'List Calculations'!B$2:H$2705,7,FALSE),"")</f>
        <v/>
      </c>
    </row>
    <row r="1835" spans="1:4" x14ac:dyDescent="0.25">
      <c r="A1835" t="str">
        <f ca="1">IF(A1834&lt;Settings!$B$3,A1834+1,"")</f>
        <v/>
      </c>
      <c r="B1835" t="str">
        <f ca="1">IF(A1834&lt;Settings!$B$3,VLOOKUP($A1835,'List Calculations'!B$2:H$2705,5,FALSE),"")</f>
        <v/>
      </c>
      <c r="C1835" t="str">
        <f ca="1">IF(A1834&lt;Settings!$B$3,VLOOKUP($A1835,'List Calculations'!B$2:H$2705,6,FALSE),"")</f>
        <v/>
      </c>
      <c r="D1835" s="3" t="str">
        <f ca="1">IF(A1834&lt;Settings!$B$3,VLOOKUP($A1835,'List Calculations'!B$2:H$2705,7,FALSE),"")</f>
        <v/>
      </c>
    </row>
    <row r="1836" spans="1:4" x14ac:dyDescent="0.25">
      <c r="A1836" t="str">
        <f ca="1">IF(A1835&lt;Settings!$B$3,A1835+1,"")</f>
        <v/>
      </c>
      <c r="B1836" t="str">
        <f ca="1">IF(A1835&lt;Settings!$B$3,VLOOKUP($A1836,'List Calculations'!B$2:H$2705,5,FALSE),"")</f>
        <v/>
      </c>
      <c r="C1836" t="str">
        <f ca="1">IF(A1835&lt;Settings!$B$3,VLOOKUP($A1836,'List Calculations'!B$2:H$2705,6,FALSE),"")</f>
        <v/>
      </c>
      <c r="D1836" s="3" t="str">
        <f ca="1">IF(A1835&lt;Settings!$B$3,VLOOKUP($A1836,'List Calculations'!B$2:H$2705,7,FALSE),"")</f>
        <v/>
      </c>
    </row>
    <row r="1837" spans="1:4" x14ac:dyDescent="0.25">
      <c r="A1837" t="str">
        <f ca="1">IF(A1836&lt;Settings!$B$3,A1836+1,"")</f>
        <v/>
      </c>
      <c r="B1837" t="str">
        <f ca="1">IF(A1836&lt;Settings!$B$3,VLOOKUP($A1837,'List Calculations'!B$2:H$2705,5,FALSE),"")</f>
        <v/>
      </c>
      <c r="C1837" t="str">
        <f ca="1">IF(A1836&lt;Settings!$B$3,VLOOKUP($A1837,'List Calculations'!B$2:H$2705,6,FALSE),"")</f>
        <v/>
      </c>
      <c r="D1837" s="3" t="str">
        <f ca="1">IF(A1836&lt;Settings!$B$3,VLOOKUP($A1837,'List Calculations'!B$2:H$2705,7,FALSE),"")</f>
        <v/>
      </c>
    </row>
    <row r="1838" spans="1:4" x14ac:dyDescent="0.25">
      <c r="A1838" t="str">
        <f ca="1">IF(A1837&lt;Settings!$B$3,A1837+1,"")</f>
        <v/>
      </c>
      <c r="B1838" t="str">
        <f ca="1">IF(A1837&lt;Settings!$B$3,VLOOKUP($A1838,'List Calculations'!B$2:H$2705,5,FALSE),"")</f>
        <v/>
      </c>
      <c r="C1838" t="str">
        <f ca="1">IF(A1837&lt;Settings!$B$3,VLOOKUP($A1838,'List Calculations'!B$2:H$2705,6,FALSE),"")</f>
        <v/>
      </c>
      <c r="D1838" s="3" t="str">
        <f ca="1">IF(A1837&lt;Settings!$B$3,VLOOKUP($A1838,'List Calculations'!B$2:H$2705,7,FALSE),"")</f>
        <v/>
      </c>
    </row>
    <row r="1839" spans="1:4" x14ac:dyDescent="0.25">
      <c r="A1839" t="str">
        <f ca="1">IF(A1838&lt;Settings!$B$3,A1838+1,"")</f>
        <v/>
      </c>
      <c r="B1839" t="str">
        <f ca="1">IF(A1838&lt;Settings!$B$3,VLOOKUP($A1839,'List Calculations'!B$2:H$2705,5,FALSE),"")</f>
        <v/>
      </c>
      <c r="C1839" t="str">
        <f ca="1">IF(A1838&lt;Settings!$B$3,VLOOKUP($A1839,'List Calculations'!B$2:H$2705,6,FALSE),"")</f>
        <v/>
      </c>
      <c r="D1839" s="3" t="str">
        <f ca="1">IF(A1838&lt;Settings!$B$3,VLOOKUP($A1839,'List Calculations'!B$2:H$2705,7,FALSE),"")</f>
        <v/>
      </c>
    </row>
    <row r="1840" spans="1:4" x14ac:dyDescent="0.25">
      <c r="A1840" t="str">
        <f ca="1">IF(A1839&lt;Settings!$B$3,A1839+1,"")</f>
        <v/>
      </c>
      <c r="B1840" t="str">
        <f ca="1">IF(A1839&lt;Settings!$B$3,VLOOKUP($A1840,'List Calculations'!B$2:H$2705,5,FALSE),"")</f>
        <v/>
      </c>
      <c r="C1840" t="str">
        <f ca="1">IF(A1839&lt;Settings!$B$3,VLOOKUP($A1840,'List Calculations'!B$2:H$2705,6,FALSE),"")</f>
        <v/>
      </c>
      <c r="D1840" s="3" t="str">
        <f ca="1">IF(A1839&lt;Settings!$B$3,VLOOKUP($A1840,'List Calculations'!B$2:H$2705,7,FALSE),"")</f>
        <v/>
      </c>
    </row>
    <row r="1841" spans="1:4" x14ac:dyDescent="0.25">
      <c r="A1841" t="str">
        <f ca="1">IF(A1840&lt;Settings!$B$3,A1840+1,"")</f>
        <v/>
      </c>
      <c r="B1841" t="str">
        <f ca="1">IF(A1840&lt;Settings!$B$3,VLOOKUP($A1841,'List Calculations'!B$2:H$2705,5,FALSE),"")</f>
        <v/>
      </c>
      <c r="C1841" t="str">
        <f ca="1">IF(A1840&lt;Settings!$B$3,VLOOKUP($A1841,'List Calculations'!B$2:H$2705,6,FALSE),"")</f>
        <v/>
      </c>
      <c r="D1841" s="3" t="str">
        <f ca="1">IF(A1840&lt;Settings!$B$3,VLOOKUP($A1841,'List Calculations'!B$2:H$2705,7,FALSE),"")</f>
        <v/>
      </c>
    </row>
    <row r="1842" spans="1:4" x14ac:dyDescent="0.25">
      <c r="A1842" t="str">
        <f ca="1">IF(A1841&lt;Settings!$B$3,A1841+1,"")</f>
        <v/>
      </c>
      <c r="B1842" t="str">
        <f ca="1">IF(A1841&lt;Settings!$B$3,VLOOKUP($A1842,'List Calculations'!B$2:H$2705,5,FALSE),"")</f>
        <v/>
      </c>
      <c r="C1842" t="str">
        <f ca="1">IF(A1841&lt;Settings!$B$3,VLOOKUP($A1842,'List Calculations'!B$2:H$2705,6,FALSE),"")</f>
        <v/>
      </c>
      <c r="D1842" s="3" t="str">
        <f ca="1">IF(A1841&lt;Settings!$B$3,VLOOKUP($A1842,'List Calculations'!B$2:H$2705,7,FALSE),"")</f>
        <v/>
      </c>
    </row>
    <row r="1843" spans="1:4" x14ac:dyDescent="0.25">
      <c r="A1843" t="str">
        <f ca="1">IF(A1842&lt;Settings!$B$3,A1842+1,"")</f>
        <v/>
      </c>
      <c r="B1843" t="str">
        <f ca="1">IF(A1842&lt;Settings!$B$3,VLOOKUP($A1843,'List Calculations'!B$2:H$2705,5,FALSE),"")</f>
        <v/>
      </c>
      <c r="C1843" t="str">
        <f ca="1">IF(A1842&lt;Settings!$B$3,VLOOKUP($A1843,'List Calculations'!B$2:H$2705,6,FALSE),"")</f>
        <v/>
      </c>
      <c r="D1843" s="3" t="str">
        <f ca="1">IF(A1842&lt;Settings!$B$3,VLOOKUP($A1843,'List Calculations'!B$2:H$2705,7,FALSE),"")</f>
        <v/>
      </c>
    </row>
    <row r="1844" spans="1:4" x14ac:dyDescent="0.25">
      <c r="A1844" t="str">
        <f ca="1">IF(A1843&lt;Settings!$B$3,A1843+1,"")</f>
        <v/>
      </c>
      <c r="B1844" t="str">
        <f ca="1">IF(A1843&lt;Settings!$B$3,VLOOKUP($A1844,'List Calculations'!B$2:H$2705,5,FALSE),"")</f>
        <v/>
      </c>
      <c r="C1844" t="str">
        <f ca="1">IF(A1843&lt;Settings!$B$3,VLOOKUP($A1844,'List Calculations'!B$2:H$2705,6,FALSE),"")</f>
        <v/>
      </c>
      <c r="D1844" s="3" t="str">
        <f ca="1">IF(A1843&lt;Settings!$B$3,VLOOKUP($A1844,'List Calculations'!B$2:H$2705,7,FALSE),"")</f>
        <v/>
      </c>
    </row>
    <row r="1845" spans="1:4" x14ac:dyDescent="0.25">
      <c r="A1845" t="str">
        <f ca="1">IF(A1844&lt;Settings!$B$3,A1844+1,"")</f>
        <v/>
      </c>
      <c r="B1845" t="str">
        <f ca="1">IF(A1844&lt;Settings!$B$3,VLOOKUP($A1845,'List Calculations'!B$2:H$2705,5,FALSE),"")</f>
        <v/>
      </c>
      <c r="C1845" t="str">
        <f ca="1">IF(A1844&lt;Settings!$B$3,VLOOKUP($A1845,'List Calculations'!B$2:H$2705,6,FALSE),"")</f>
        <v/>
      </c>
      <c r="D1845" s="3" t="str">
        <f ca="1">IF(A1844&lt;Settings!$B$3,VLOOKUP($A1845,'List Calculations'!B$2:H$2705,7,FALSE),"")</f>
        <v/>
      </c>
    </row>
    <row r="1846" spans="1:4" x14ac:dyDescent="0.25">
      <c r="A1846" t="str">
        <f ca="1">IF(A1845&lt;Settings!$B$3,A1845+1,"")</f>
        <v/>
      </c>
      <c r="B1846" t="str">
        <f ca="1">IF(A1845&lt;Settings!$B$3,VLOOKUP($A1846,'List Calculations'!B$2:H$2705,5,FALSE),"")</f>
        <v/>
      </c>
      <c r="C1846" t="str">
        <f ca="1">IF(A1845&lt;Settings!$B$3,VLOOKUP($A1846,'List Calculations'!B$2:H$2705,6,FALSE),"")</f>
        <v/>
      </c>
      <c r="D1846" s="3" t="str">
        <f ca="1">IF(A1845&lt;Settings!$B$3,VLOOKUP($A1846,'List Calculations'!B$2:H$2705,7,FALSE),"")</f>
        <v/>
      </c>
    </row>
    <row r="1847" spans="1:4" x14ac:dyDescent="0.25">
      <c r="A1847" t="str">
        <f ca="1">IF(A1846&lt;Settings!$B$3,A1846+1,"")</f>
        <v/>
      </c>
      <c r="B1847" t="str">
        <f ca="1">IF(A1846&lt;Settings!$B$3,VLOOKUP($A1847,'List Calculations'!B$2:H$2705,5,FALSE),"")</f>
        <v/>
      </c>
      <c r="C1847" t="str">
        <f ca="1">IF(A1846&lt;Settings!$B$3,VLOOKUP($A1847,'List Calculations'!B$2:H$2705,6,FALSE),"")</f>
        <v/>
      </c>
      <c r="D1847" s="3" t="str">
        <f ca="1">IF(A1846&lt;Settings!$B$3,VLOOKUP($A1847,'List Calculations'!B$2:H$2705,7,FALSE),"")</f>
        <v/>
      </c>
    </row>
    <row r="1848" spans="1:4" x14ac:dyDescent="0.25">
      <c r="A1848" t="str">
        <f ca="1">IF(A1847&lt;Settings!$B$3,A1847+1,"")</f>
        <v/>
      </c>
      <c r="B1848" t="str">
        <f ca="1">IF(A1847&lt;Settings!$B$3,VLOOKUP($A1848,'List Calculations'!B$2:H$2705,5,FALSE),"")</f>
        <v/>
      </c>
      <c r="C1848" t="str">
        <f ca="1">IF(A1847&lt;Settings!$B$3,VLOOKUP($A1848,'List Calculations'!B$2:H$2705,6,FALSE),"")</f>
        <v/>
      </c>
      <c r="D1848" s="3" t="str">
        <f ca="1">IF(A1847&lt;Settings!$B$3,VLOOKUP($A1848,'List Calculations'!B$2:H$2705,7,FALSE),"")</f>
        <v/>
      </c>
    </row>
    <row r="1849" spans="1:4" x14ac:dyDescent="0.25">
      <c r="A1849" t="str">
        <f ca="1">IF(A1848&lt;Settings!$B$3,A1848+1,"")</f>
        <v/>
      </c>
      <c r="B1849" t="str">
        <f ca="1">IF(A1848&lt;Settings!$B$3,VLOOKUP($A1849,'List Calculations'!B$2:H$2705,5,FALSE),"")</f>
        <v/>
      </c>
      <c r="C1849" t="str">
        <f ca="1">IF(A1848&lt;Settings!$B$3,VLOOKUP($A1849,'List Calculations'!B$2:H$2705,6,FALSE),"")</f>
        <v/>
      </c>
      <c r="D1849" s="3" t="str">
        <f ca="1">IF(A1848&lt;Settings!$B$3,VLOOKUP($A1849,'List Calculations'!B$2:H$2705,7,FALSE),"")</f>
        <v/>
      </c>
    </row>
    <row r="1850" spans="1:4" x14ac:dyDescent="0.25">
      <c r="A1850" t="str">
        <f ca="1">IF(A1849&lt;Settings!$B$3,A1849+1,"")</f>
        <v/>
      </c>
      <c r="B1850" t="str">
        <f ca="1">IF(A1849&lt;Settings!$B$3,VLOOKUP($A1850,'List Calculations'!B$2:H$2705,5,FALSE),"")</f>
        <v/>
      </c>
      <c r="C1850" t="str">
        <f ca="1">IF(A1849&lt;Settings!$B$3,VLOOKUP($A1850,'List Calculations'!B$2:H$2705,6,FALSE),"")</f>
        <v/>
      </c>
      <c r="D1850" s="3" t="str">
        <f ca="1">IF(A1849&lt;Settings!$B$3,VLOOKUP($A1850,'List Calculations'!B$2:H$2705,7,FALSE),"")</f>
        <v/>
      </c>
    </row>
    <row r="1851" spans="1:4" x14ac:dyDescent="0.25">
      <c r="A1851" t="str">
        <f ca="1">IF(A1850&lt;Settings!$B$3,A1850+1,"")</f>
        <v/>
      </c>
      <c r="B1851" t="str">
        <f ca="1">IF(A1850&lt;Settings!$B$3,VLOOKUP($A1851,'List Calculations'!B$2:H$2705,5,FALSE),"")</f>
        <v/>
      </c>
      <c r="C1851" t="str">
        <f ca="1">IF(A1850&lt;Settings!$B$3,VLOOKUP($A1851,'List Calculations'!B$2:H$2705,6,FALSE),"")</f>
        <v/>
      </c>
      <c r="D1851" s="3" t="str">
        <f ca="1">IF(A1850&lt;Settings!$B$3,VLOOKUP($A1851,'List Calculations'!B$2:H$2705,7,FALSE),"")</f>
        <v/>
      </c>
    </row>
    <row r="1852" spans="1:4" x14ac:dyDescent="0.25">
      <c r="A1852" t="str">
        <f ca="1">IF(A1851&lt;Settings!$B$3,A1851+1,"")</f>
        <v/>
      </c>
      <c r="B1852" t="str">
        <f ca="1">IF(A1851&lt;Settings!$B$3,VLOOKUP($A1852,'List Calculations'!B$2:H$2705,5,FALSE),"")</f>
        <v/>
      </c>
      <c r="C1852" t="str">
        <f ca="1">IF(A1851&lt;Settings!$B$3,VLOOKUP($A1852,'List Calculations'!B$2:H$2705,6,FALSE),"")</f>
        <v/>
      </c>
      <c r="D1852" s="3" t="str">
        <f ca="1">IF(A1851&lt;Settings!$B$3,VLOOKUP($A1852,'List Calculations'!B$2:H$2705,7,FALSE),"")</f>
        <v/>
      </c>
    </row>
    <row r="1853" spans="1:4" x14ac:dyDescent="0.25">
      <c r="A1853" t="str">
        <f ca="1">IF(A1852&lt;Settings!$B$3,A1852+1,"")</f>
        <v/>
      </c>
      <c r="B1853" t="str">
        <f ca="1">IF(A1852&lt;Settings!$B$3,VLOOKUP($A1853,'List Calculations'!B$2:H$2705,5,FALSE),"")</f>
        <v/>
      </c>
      <c r="C1853" t="str">
        <f ca="1">IF(A1852&lt;Settings!$B$3,VLOOKUP($A1853,'List Calculations'!B$2:H$2705,6,FALSE),"")</f>
        <v/>
      </c>
      <c r="D1853" s="3" t="str">
        <f ca="1">IF(A1852&lt;Settings!$B$3,VLOOKUP($A1853,'List Calculations'!B$2:H$2705,7,FALSE),"")</f>
        <v/>
      </c>
    </row>
    <row r="1854" spans="1:4" x14ac:dyDescent="0.25">
      <c r="A1854" t="str">
        <f ca="1">IF(A1853&lt;Settings!$B$3,A1853+1,"")</f>
        <v/>
      </c>
      <c r="B1854" t="str">
        <f ca="1">IF(A1853&lt;Settings!$B$3,VLOOKUP($A1854,'List Calculations'!B$2:H$2705,5,FALSE),"")</f>
        <v/>
      </c>
      <c r="C1854" t="str">
        <f ca="1">IF(A1853&lt;Settings!$B$3,VLOOKUP($A1854,'List Calculations'!B$2:H$2705,6,FALSE),"")</f>
        <v/>
      </c>
      <c r="D1854" s="3" t="str">
        <f ca="1">IF(A1853&lt;Settings!$B$3,VLOOKUP($A1854,'List Calculations'!B$2:H$2705,7,FALSE),"")</f>
        <v/>
      </c>
    </row>
    <row r="1855" spans="1:4" x14ac:dyDescent="0.25">
      <c r="A1855" t="str">
        <f ca="1">IF(A1854&lt;Settings!$B$3,A1854+1,"")</f>
        <v/>
      </c>
      <c r="B1855" t="str">
        <f ca="1">IF(A1854&lt;Settings!$B$3,VLOOKUP($A1855,'List Calculations'!B$2:H$2705,5,FALSE),"")</f>
        <v/>
      </c>
      <c r="C1855" t="str">
        <f ca="1">IF(A1854&lt;Settings!$B$3,VLOOKUP($A1855,'List Calculations'!B$2:H$2705,6,FALSE),"")</f>
        <v/>
      </c>
      <c r="D1855" s="3" t="str">
        <f ca="1">IF(A1854&lt;Settings!$B$3,VLOOKUP($A1855,'List Calculations'!B$2:H$2705,7,FALSE),"")</f>
        <v/>
      </c>
    </row>
    <row r="1856" spans="1:4" x14ac:dyDescent="0.25">
      <c r="A1856" t="str">
        <f ca="1">IF(A1855&lt;Settings!$B$3,A1855+1,"")</f>
        <v/>
      </c>
      <c r="B1856" t="str">
        <f ca="1">IF(A1855&lt;Settings!$B$3,VLOOKUP($A1856,'List Calculations'!B$2:H$2705,5,FALSE),"")</f>
        <v/>
      </c>
      <c r="C1856" t="str">
        <f ca="1">IF(A1855&lt;Settings!$B$3,VLOOKUP($A1856,'List Calculations'!B$2:H$2705,6,FALSE),"")</f>
        <v/>
      </c>
      <c r="D1856" s="3" t="str">
        <f ca="1">IF(A1855&lt;Settings!$B$3,VLOOKUP($A1856,'List Calculations'!B$2:H$2705,7,FALSE),"")</f>
        <v/>
      </c>
    </row>
    <row r="1857" spans="1:4" x14ac:dyDescent="0.25">
      <c r="A1857" t="str">
        <f ca="1">IF(A1856&lt;Settings!$B$3,A1856+1,"")</f>
        <v/>
      </c>
      <c r="B1857" t="str">
        <f ca="1">IF(A1856&lt;Settings!$B$3,VLOOKUP($A1857,'List Calculations'!B$2:H$2705,5,FALSE),"")</f>
        <v/>
      </c>
      <c r="C1857" t="str">
        <f ca="1">IF(A1856&lt;Settings!$B$3,VLOOKUP($A1857,'List Calculations'!B$2:H$2705,6,FALSE),"")</f>
        <v/>
      </c>
      <c r="D1857" s="3" t="str">
        <f ca="1">IF(A1856&lt;Settings!$B$3,VLOOKUP($A1857,'List Calculations'!B$2:H$2705,7,FALSE),"")</f>
        <v/>
      </c>
    </row>
    <row r="1858" spans="1:4" x14ac:dyDescent="0.25">
      <c r="A1858" t="str">
        <f ca="1">IF(A1857&lt;Settings!$B$3,A1857+1,"")</f>
        <v/>
      </c>
      <c r="B1858" t="str">
        <f ca="1">IF(A1857&lt;Settings!$B$3,VLOOKUP($A1858,'List Calculations'!B$2:H$2705,5,FALSE),"")</f>
        <v/>
      </c>
      <c r="C1858" t="str">
        <f ca="1">IF(A1857&lt;Settings!$B$3,VLOOKUP($A1858,'List Calculations'!B$2:H$2705,6,FALSE),"")</f>
        <v/>
      </c>
      <c r="D1858" s="3" t="str">
        <f ca="1">IF(A1857&lt;Settings!$B$3,VLOOKUP($A1858,'List Calculations'!B$2:H$2705,7,FALSE),"")</f>
        <v/>
      </c>
    </row>
    <row r="1859" spans="1:4" x14ac:dyDescent="0.25">
      <c r="A1859" t="str">
        <f ca="1">IF(A1858&lt;Settings!$B$3,A1858+1,"")</f>
        <v/>
      </c>
      <c r="B1859" t="str">
        <f ca="1">IF(A1858&lt;Settings!$B$3,VLOOKUP($A1859,'List Calculations'!B$2:H$2705,5,FALSE),"")</f>
        <v/>
      </c>
      <c r="C1859" t="str">
        <f ca="1">IF(A1858&lt;Settings!$B$3,VLOOKUP($A1859,'List Calculations'!B$2:H$2705,6,FALSE),"")</f>
        <v/>
      </c>
      <c r="D1859" s="3" t="str">
        <f ca="1">IF(A1858&lt;Settings!$B$3,VLOOKUP($A1859,'List Calculations'!B$2:H$2705,7,FALSE),"")</f>
        <v/>
      </c>
    </row>
    <row r="1860" spans="1:4" x14ac:dyDescent="0.25">
      <c r="A1860" t="str">
        <f ca="1">IF(A1859&lt;Settings!$B$3,A1859+1,"")</f>
        <v/>
      </c>
      <c r="B1860" t="str">
        <f ca="1">IF(A1859&lt;Settings!$B$3,VLOOKUP($A1860,'List Calculations'!B$2:H$2705,5,FALSE),"")</f>
        <v/>
      </c>
      <c r="C1860" t="str">
        <f ca="1">IF(A1859&lt;Settings!$B$3,VLOOKUP($A1860,'List Calculations'!B$2:H$2705,6,FALSE),"")</f>
        <v/>
      </c>
      <c r="D1860" s="3" t="str">
        <f ca="1">IF(A1859&lt;Settings!$B$3,VLOOKUP($A1860,'List Calculations'!B$2:H$2705,7,FALSE),"")</f>
        <v/>
      </c>
    </row>
    <row r="1861" spans="1:4" x14ac:dyDescent="0.25">
      <c r="A1861" t="str">
        <f ca="1">IF(A1860&lt;Settings!$B$3,A1860+1,"")</f>
        <v/>
      </c>
      <c r="B1861" t="str">
        <f ca="1">IF(A1860&lt;Settings!$B$3,VLOOKUP($A1861,'List Calculations'!B$2:H$2705,5,FALSE),"")</f>
        <v/>
      </c>
      <c r="C1861" t="str">
        <f ca="1">IF(A1860&lt;Settings!$B$3,VLOOKUP($A1861,'List Calculations'!B$2:H$2705,6,FALSE),"")</f>
        <v/>
      </c>
      <c r="D1861" s="3" t="str">
        <f ca="1">IF(A1860&lt;Settings!$B$3,VLOOKUP($A1861,'List Calculations'!B$2:H$2705,7,FALSE),"")</f>
        <v/>
      </c>
    </row>
    <row r="1862" spans="1:4" x14ac:dyDescent="0.25">
      <c r="A1862" t="str">
        <f ca="1">IF(A1861&lt;Settings!$B$3,A1861+1,"")</f>
        <v/>
      </c>
      <c r="B1862" t="str">
        <f ca="1">IF(A1861&lt;Settings!$B$3,VLOOKUP($A1862,'List Calculations'!B$2:H$2705,5,FALSE),"")</f>
        <v/>
      </c>
      <c r="C1862" t="str">
        <f ca="1">IF(A1861&lt;Settings!$B$3,VLOOKUP($A1862,'List Calculations'!B$2:H$2705,6,FALSE),"")</f>
        <v/>
      </c>
      <c r="D1862" s="3" t="str">
        <f ca="1">IF(A1861&lt;Settings!$B$3,VLOOKUP($A1862,'List Calculations'!B$2:H$2705,7,FALSE),"")</f>
        <v/>
      </c>
    </row>
    <row r="1863" spans="1:4" x14ac:dyDescent="0.25">
      <c r="A1863" t="str">
        <f ca="1">IF(A1862&lt;Settings!$B$3,A1862+1,"")</f>
        <v/>
      </c>
      <c r="B1863" t="str">
        <f ca="1">IF(A1862&lt;Settings!$B$3,VLOOKUP($A1863,'List Calculations'!B$2:H$2705,5,FALSE),"")</f>
        <v/>
      </c>
      <c r="C1863" t="str">
        <f ca="1">IF(A1862&lt;Settings!$B$3,VLOOKUP($A1863,'List Calculations'!B$2:H$2705,6,FALSE),"")</f>
        <v/>
      </c>
      <c r="D1863" s="3" t="str">
        <f ca="1">IF(A1862&lt;Settings!$B$3,VLOOKUP($A1863,'List Calculations'!B$2:H$2705,7,FALSE),"")</f>
        <v/>
      </c>
    </row>
    <row r="1864" spans="1:4" x14ac:dyDescent="0.25">
      <c r="A1864" t="str">
        <f ca="1">IF(A1863&lt;Settings!$B$3,A1863+1,"")</f>
        <v/>
      </c>
      <c r="B1864" t="str">
        <f ca="1">IF(A1863&lt;Settings!$B$3,VLOOKUP($A1864,'List Calculations'!B$2:H$2705,5,FALSE),"")</f>
        <v/>
      </c>
      <c r="C1864" t="str">
        <f ca="1">IF(A1863&lt;Settings!$B$3,VLOOKUP($A1864,'List Calculations'!B$2:H$2705,6,FALSE),"")</f>
        <v/>
      </c>
      <c r="D1864" s="3" t="str">
        <f ca="1">IF(A1863&lt;Settings!$B$3,VLOOKUP($A1864,'List Calculations'!B$2:H$2705,7,FALSE),"")</f>
        <v/>
      </c>
    </row>
    <row r="1865" spans="1:4" x14ac:dyDescent="0.25">
      <c r="A1865" t="str">
        <f ca="1">IF(A1864&lt;Settings!$B$3,A1864+1,"")</f>
        <v/>
      </c>
      <c r="B1865" t="str">
        <f ca="1">IF(A1864&lt;Settings!$B$3,VLOOKUP($A1865,'List Calculations'!B$2:H$2705,5,FALSE),"")</f>
        <v/>
      </c>
      <c r="C1865" t="str">
        <f ca="1">IF(A1864&lt;Settings!$B$3,VLOOKUP($A1865,'List Calculations'!B$2:H$2705,6,FALSE),"")</f>
        <v/>
      </c>
      <c r="D1865" s="3" t="str">
        <f ca="1">IF(A1864&lt;Settings!$B$3,VLOOKUP($A1865,'List Calculations'!B$2:H$2705,7,FALSE),"")</f>
        <v/>
      </c>
    </row>
    <row r="1866" spans="1:4" x14ac:dyDescent="0.25">
      <c r="A1866" t="str">
        <f ca="1">IF(A1865&lt;Settings!$B$3,A1865+1,"")</f>
        <v/>
      </c>
      <c r="B1866" t="str">
        <f ca="1">IF(A1865&lt;Settings!$B$3,VLOOKUP($A1866,'List Calculations'!B$2:H$2705,5,FALSE),"")</f>
        <v/>
      </c>
      <c r="C1866" t="str">
        <f ca="1">IF(A1865&lt;Settings!$B$3,VLOOKUP($A1866,'List Calculations'!B$2:H$2705,6,FALSE),"")</f>
        <v/>
      </c>
      <c r="D1866" s="3" t="str">
        <f ca="1">IF(A1865&lt;Settings!$B$3,VLOOKUP($A1866,'List Calculations'!B$2:H$2705,7,FALSE),"")</f>
        <v/>
      </c>
    </row>
    <row r="1867" spans="1:4" x14ac:dyDescent="0.25">
      <c r="A1867" t="str">
        <f ca="1">IF(A1866&lt;Settings!$B$3,A1866+1,"")</f>
        <v/>
      </c>
      <c r="B1867" t="str">
        <f ca="1">IF(A1866&lt;Settings!$B$3,VLOOKUP($A1867,'List Calculations'!B$2:H$2705,5,FALSE),"")</f>
        <v/>
      </c>
      <c r="C1867" t="str">
        <f ca="1">IF(A1866&lt;Settings!$B$3,VLOOKUP($A1867,'List Calculations'!B$2:H$2705,6,FALSE),"")</f>
        <v/>
      </c>
      <c r="D1867" s="3" t="str">
        <f ca="1">IF(A1866&lt;Settings!$B$3,VLOOKUP($A1867,'List Calculations'!B$2:H$2705,7,FALSE),"")</f>
        <v/>
      </c>
    </row>
    <row r="1868" spans="1:4" x14ac:dyDescent="0.25">
      <c r="A1868" t="str">
        <f ca="1">IF(A1867&lt;Settings!$B$3,A1867+1,"")</f>
        <v/>
      </c>
      <c r="B1868" t="str">
        <f ca="1">IF(A1867&lt;Settings!$B$3,VLOOKUP($A1868,'List Calculations'!B$2:H$2705,5,FALSE),"")</f>
        <v/>
      </c>
      <c r="C1868" t="str">
        <f ca="1">IF(A1867&lt;Settings!$B$3,VLOOKUP($A1868,'List Calculations'!B$2:H$2705,6,FALSE),"")</f>
        <v/>
      </c>
      <c r="D1868" s="3" t="str">
        <f ca="1">IF(A1867&lt;Settings!$B$3,VLOOKUP($A1868,'List Calculations'!B$2:H$2705,7,FALSE),"")</f>
        <v/>
      </c>
    </row>
    <row r="1869" spans="1:4" x14ac:dyDescent="0.25">
      <c r="A1869" t="str">
        <f ca="1">IF(A1868&lt;Settings!$B$3,A1868+1,"")</f>
        <v/>
      </c>
      <c r="B1869" t="str">
        <f ca="1">IF(A1868&lt;Settings!$B$3,VLOOKUP($A1869,'List Calculations'!B$2:H$2705,5,FALSE),"")</f>
        <v/>
      </c>
      <c r="C1869" t="str">
        <f ca="1">IF(A1868&lt;Settings!$B$3,VLOOKUP($A1869,'List Calculations'!B$2:H$2705,6,FALSE),"")</f>
        <v/>
      </c>
      <c r="D1869" s="3" t="str">
        <f ca="1">IF(A1868&lt;Settings!$B$3,VLOOKUP($A1869,'List Calculations'!B$2:H$2705,7,FALSE),"")</f>
        <v/>
      </c>
    </row>
    <row r="1870" spans="1:4" x14ac:dyDescent="0.25">
      <c r="A1870" t="str">
        <f ca="1">IF(A1869&lt;Settings!$B$3,A1869+1,"")</f>
        <v/>
      </c>
      <c r="B1870" t="str">
        <f ca="1">IF(A1869&lt;Settings!$B$3,VLOOKUP($A1870,'List Calculations'!B$2:H$2705,5,FALSE),"")</f>
        <v/>
      </c>
      <c r="C1870" t="str">
        <f ca="1">IF(A1869&lt;Settings!$B$3,VLOOKUP($A1870,'List Calculations'!B$2:H$2705,6,FALSE),"")</f>
        <v/>
      </c>
      <c r="D1870" s="3" t="str">
        <f ca="1">IF(A1869&lt;Settings!$B$3,VLOOKUP($A1870,'List Calculations'!B$2:H$2705,7,FALSE),"")</f>
        <v/>
      </c>
    </row>
    <row r="1871" spans="1:4" x14ac:dyDescent="0.25">
      <c r="A1871" t="str">
        <f ca="1">IF(A1870&lt;Settings!$B$3,A1870+1,"")</f>
        <v/>
      </c>
      <c r="B1871" t="str">
        <f ca="1">IF(A1870&lt;Settings!$B$3,VLOOKUP($A1871,'List Calculations'!B$2:H$2705,5,FALSE),"")</f>
        <v/>
      </c>
      <c r="C1871" t="str">
        <f ca="1">IF(A1870&lt;Settings!$B$3,VLOOKUP($A1871,'List Calculations'!B$2:H$2705,6,FALSE),"")</f>
        <v/>
      </c>
      <c r="D1871" s="3" t="str">
        <f ca="1">IF(A1870&lt;Settings!$B$3,VLOOKUP($A1871,'List Calculations'!B$2:H$2705,7,FALSE),"")</f>
        <v/>
      </c>
    </row>
    <row r="1872" spans="1:4" x14ac:dyDescent="0.25">
      <c r="A1872" t="str">
        <f ca="1">IF(A1871&lt;Settings!$B$3,A1871+1,"")</f>
        <v/>
      </c>
      <c r="B1872" t="str">
        <f ca="1">IF(A1871&lt;Settings!$B$3,VLOOKUP($A1872,'List Calculations'!B$2:H$2705,5,FALSE),"")</f>
        <v/>
      </c>
      <c r="C1872" t="str">
        <f ca="1">IF(A1871&lt;Settings!$B$3,VLOOKUP($A1872,'List Calculations'!B$2:H$2705,6,FALSE),"")</f>
        <v/>
      </c>
      <c r="D1872" s="3" t="str">
        <f ca="1">IF(A1871&lt;Settings!$B$3,VLOOKUP($A1872,'List Calculations'!B$2:H$2705,7,FALSE),"")</f>
        <v/>
      </c>
    </row>
    <row r="1873" spans="1:4" x14ac:dyDescent="0.25">
      <c r="A1873" t="str">
        <f ca="1">IF(A1872&lt;Settings!$B$3,A1872+1,"")</f>
        <v/>
      </c>
      <c r="B1873" t="str">
        <f ca="1">IF(A1872&lt;Settings!$B$3,VLOOKUP($A1873,'List Calculations'!B$2:H$2705,5,FALSE),"")</f>
        <v/>
      </c>
      <c r="C1873" t="str">
        <f ca="1">IF(A1872&lt;Settings!$B$3,VLOOKUP($A1873,'List Calculations'!B$2:H$2705,6,FALSE),"")</f>
        <v/>
      </c>
      <c r="D1873" s="3" t="str">
        <f ca="1">IF(A1872&lt;Settings!$B$3,VLOOKUP($A1873,'List Calculations'!B$2:H$2705,7,FALSE),"")</f>
        <v/>
      </c>
    </row>
    <row r="1874" spans="1:4" x14ac:dyDescent="0.25">
      <c r="A1874" t="str">
        <f ca="1">IF(A1873&lt;Settings!$B$3,A1873+1,"")</f>
        <v/>
      </c>
      <c r="B1874" t="str">
        <f ca="1">IF(A1873&lt;Settings!$B$3,VLOOKUP($A1874,'List Calculations'!B$2:H$2705,5,FALSE),"")</f>
        <v/>
      </c>
      <c r="C1874" t="str">
        <f ca="1">IF(A1873&lt;Settings!$B$3,VLOOKUP($A1874,'List Calculations'!B$2:H$2705,6,FALSE),"")</f>
        <v/>
      </c>
      <c r="D1874" s="3" t="str">
        <f ca="1">IF(A1873&lt;Settings!$B$3,VLOOKUP($A1874,'List Calculations'!B$2:H$2705,7,FALSE),"")</f>
        <v/>
      </c>
    </row>
    <row r="1875" spans="1:4" x14ac:dyDescent="0.25">
      <c r="A1875" t="str">
        <f ca="1">IF(A1874&lt;Settings!$B$3,A1874+1,"")</f>
        <v/>
      </c>
      <c r="B1875" t="str">
        <f ca="1">IF(A1874&lt;Settings!$B$3,VLOOKUP($A1875,'List Calculations'!B$2:H$2705,5,FALSE),"")</f>
        <v/>
      </c>
      <c r="C1875" t="str">
        <f ca="1">IF(A1874&lt;Settings!$B$3,VLOOKUP($A1875,'List Calculations'!B$2:H$2705,6,FALSE),"")</f>
        <v/>
      </c>
      <c r="D1875" s="3" t="str">
        <f ca="1">IF(A1874&lt;Settings!$B$3,VLOOKUP($A1875,'List Calculations'!B$2:H$2705,7,FALSE),"")</f>
        <v/>
      </c>
    </row>
    <row r="1876" spans="1:4" x14ac:dyDescent="0.25">
      <c r="A1876" t="str">
        <f ca="1">IF(A1875&lt;Settings!$B$3,A1875+1,"")</f>
        <v/>
      </c>
      <c r="B1876" t="str">
        <f ca="1">IF(A1875&lt;Settings!$B$3,VLOOKUP($A1876,'List Calculations'!B$2:H$2705,5,FALSE),"")</f>
        <v/>
      </c>
      <c r="C1876" t="str">
        <f ca="1">IF(A1875&lt;Settings!$B$3,VLOOKUP($A1876,'List Calculations'!B$2:H$2705,6,FALSE),"")</f>
        <v/>
      </c>
      <c r="D1876" s="3" t="str">
        <f ca="1">IF(A1875&lt;Settings!$B$3,VLOOKUP($A1876,'List Calculations'!B$2:H$2705,7,FALSE),"")</f>
        <v/>
      </c>
    </row>
    <row r="1877" spans="1:4" x14ac:dyDescent="0.25">
      <c r="A1877" t="str">
        <f ca="1">IF(A1876&lt;Settings!$B$3,A1876+1,"")</f>
        <v/>
      </c>
      <c r="B1877" t="str">
        <f ca="1">IF(A1876&lt;Settings!$B$3,VLOOKUP($A1877,'List Calculations'!B$2:H$2705,5,FALSE),"")</f>
        <v/>
      </c>
      <c r="C1877" t="str">
        <f ca="1">IF(A1876&lt;Settings!$B$3,VLOOKUP($A1877,'List Calculations'!B$2:H$2705,6,FALSE),"")</f>
        <v/>
      </c>
      <c r="D1877" s="3" t="str">
        <f ca="1">IF(A1876&lt;Settings!$B$3,VLOOKUP($A1877,'List Calculations'!B$2:H$2705,7,FALSE),"")</f>
        <v/>
      </c>
    </row>
    <row r="1878" spans="1:4" x14ac:dyDescent="0.25">
      <c r="A1878" t="str">
        <f ca="1">IF(A1877&lt;Settings!$B$3,A1877+1,"")</f>
        <v/>
      </c>
      <c r="B1878" t="str">
        <f ca="1">IF(A1877&lt;Settings!$B$3,VLOOKUP($A1878,'List Calculations'!B$2:H$2705,5,FALSE),"")</f>
        <v/>
      </c>
      <c r="C1878" t="str">
        <f ca="1">IF(A1877&lt;Settings!$B$3,VLOOKUP($A1878,'List Calculations'!B$2:H$2705,6,FALSE),"")</f>
        <v/>
      </c>
      <c r="D1878" s="3" t="str">
        <f ca="1">IF(A1877&lt;Settings!$B$3,VLOOKUP($A1878,'List Calculations'!B$2:H$2705,7,FALSE),"")</f>
        <v/>
      </c>
    </row>
    <row r="1879" spans="1:4" x14ac:dyDescent="0.25">
      <c r="A1879" t="str">
        <f ca="1">IF(A1878&lt;Settings!$B$3,A1878+1,"")</f>
        <v/>
      </c>
      <c r="B1879" t="str">
        <f ca="1">IF(A1878&lt;Settings!$B$3,VLOOKUP($A1879,'List Calculations'!B$2:H$2705,5,FALSE),"")</f>
        <v/>
      </c>
      <c r="C1879" t="str">
        <f ca="1">IF(A1878&lt;Settings!$B$3,VLOOKUP($A1879,'List Calculations'!B$2:H$2705,6,FALSE),"")</f>
        <v/>
      </c>
      <c r="D1879" s="3" t="str">
        <f ca="1">IF(A1878&lt;Settings!$B$3,VLOOKUP($A1879,'List Calculations'!B$2:H$2705,7,FALSE),"")</f>
        <v/>
      </c>
    </row>
    <row r="1880" spans="1:4" x14ac:dyDescent="0.25">
      <c r="A1880" t="str">
        <f ca="1">IF(A1879&lt;Settings!$B$3,A1879+1,"")</f>
        <v/>
      </c>
      <c r="B1880" t="str">
        <f ca="1">IF(A1879&lt;Settings!$B$3,VLOOKUP($A1880,'List Calculations'!B$2:H$2705,5,FALSE),"")</f>
        <v/>
      </c>
      <c r="C1880" t="str">
        <f ca="1">IF(A1879&lt;Settings!$B$3,VLOOKUP($A1880,'List Calculations'!B$2:H$2705,6,FALSE),"")</f>
        <v/>
      </c>
      <c r="D1880" s="3" t="str">
        <f ca="1">IF(A1879&lt;Settings!$B$3,VLOOKUP($A1880,'List Calculations'!B$2:H$2705,7,FALSE),"")</f>
        <v/>
      </c>
    </row>
    <row r="1881" spans="1:4" x14ac:dyDescent="0.25">
      <c r="A1881" t="str">
        <f ca="1">IF(A1880&lt;Settings!$B$3,A1880+1,"")</f>
        <v/>
      </c>
      <c r="B1881" t="str">
        <f ca="1">IF(A1880&lt;Settings!$B$3,VLOOKUP($A1881,'List Calculations'!B$2:H$2705,5,FALSE),"")</f>
        <v/>
      </c>
      <c r="C1881" t="str">
        <f ca="1">IF(A1880&lt;Settings!$B$3,VLOOKUP($A1881,'List Calculations'!B$2:H$2705,6,FALSE),"")</f>
        <v/>
      </c>
      <c r="D1881" s="3" t="str">
        <f ca="1">IF(A1880&lt;Settings!$B$3,VLOOKUP($A1881,'List Calculations'!B$2:H$2705,7,FALSE),"")</f>
        <v/>
      </c>
    </row>
    <row r="1882" spans="1:4" x14ac:dyDescent="0.25">
      <c r="A1882" t="str">
        <f ca="1">IF(A1881&lt;Settings!$B$3,A1881+1,"")</f>
        <v/>
      </c>
      <c r="B1882" t="str">
        <f ca="1">IF(A1881&lt;Settings!$B$3,VLOOKUP($A1882,'List Calculations'!B$2:H$2705,5,FALSE),"")</f>
        <v/>
      </c>
      <c r="C1882" t="str">
        <f ca="1">IF(A1881&lt;Settings!$B$3,VLOOKUP($A1882,'List Calculations'!B$2:H$2705,6,FALSE),"")</f>
        <v/>
      </c>
      <c r="D1882" s="3" t="str">
        <f ca="1">IF(A1881&lt;Settings!$B$3,VLOOKUP($A1882,'List Calculations'!B$2:H$2705,7,FALSE),"")</f>
        <v/>
      </c>
    </row>
    <row r="1883" spans="1:4" x14ac:dyDescent="0.25">
      <c r="A1883" t="str">
        <f ca="1">IF(A1882&lt;Settings!$B$3,A1882+1,"")</f>
        <v/>
      </c>
      <c r="B1883" t="str">
        <f ca="1">IF(A1882&lt;Settings!$B$3,VLOOKUP($A1883,'List Calculations'!B$2:H$2705,5,FALSE),"")</f>
        <v/>
      </c>
      <c r="C1883" t="str">
        <f ca="1">IF(A1882&lt;Settings!$B$3,VLOOKUP($A1883,'List Calculations'!B$2:H$2705,6,FALSE),"")</f>
        <v/>
      </c>
      <c r="D1883" s="3" t="str">
        <f ca="1">IF(A1882&lt;Settings!$B$3,VLOOKUP($A1883,'List Calculations'!B$2:H$2705,7,FALSE),"")</f>
        <v/>
      </c>
    </row>
    <row r="1884" spans="1:4" x14ac:dyDescent="0.25">
      <c r="A1884" t="str">
        <f ca="1">IF(A1883&lt;Settings!$B$3,A1883+1,"")</f>
        <v/>
      </c>
      <c r="B1884" t="str">
        <f ca="1">IF(A1883&lt;Settings!$B$3,VLOOKUP($A1884,'List Calculations'!B$2:H$2705,5,FALSE),"")</f>
        <v/>
      </c>
      <c r="C1884" t="str">
        <f ca="1">IF(A1883&lt;Settings!$B$3,VLOOKUP($A1884,'List Calculations'!B$2:H$2705,6,FALSE),"")</f>
        <v/>
      </c>
      <c r="D1884" s="3" t="str">
        <f ca="1">IF(A1883&lt;Settings!$B$3,VLOOKUP($A1884,'List Calculations'!B$2:H$2705,7,FALSE),"")</f>
        <v/>
      </c>
    </row>
    <row r="1885" spans="1:4" x14ac:dyDescent="0.25">
      <c r="A1885" t="str">
        <f ca="1">IF(A1884&lt;Settings!$B$3,A1884+1,"")</f>
        <v/>
      </c>
      <c r="B1885" t="str">
        <f ca="1">IF(A1884&lt;Settings!$B$3,VLOOKUP($A1885,'List Calculations'!B$2:H$2705,5,FALSE),"")</f>
        <v/>
      </c>
      <c r="C1885" t="str">
        <f ca="1">IF(A1884&lt;Settings!$B$3,VLOOKUP($A1885,'List Calculations'!B$2:H$2705,6,FALSE),"")</f>
        <v/>
      </c>
      <c r="D1885" s="3" t="str">
        <f ca="1">IF(A1884&lt;Settings!$B$3,VLOOKUP($A1885,'List Calculations'!B$2:H$2705,7,FALSE),"")</f>
        <v/>
      </c>
    </row>
    <row r="1886" spans="1:4" x14ac:dyDescent="0.25">
      <c r="A1886" t="str">
        <f ca="1">IF(A1885&lt;Settings!$B$3,A1885+1,"")</f>
        <v/>
      </c>
      <c r="B1886" t="str">
        <f ca="1">IF(A1885&lt;Settings!$B$3,VLOOKUP($A1886,'List Calculations'!B$2:H$2705,5,FALSE),"")</f>
        <v/>
      </c>
      <c r="C1886" t="str">
        <f ca="1">IF(A1885&lt;Settings!$B$3,VLOOKUP($A1886,'List Calculations'!B$2:H$2705,6,FALSE),"")</f>
        <v/>
      </c>
      <c r="D1886" s="3" t="str">
        <f ca="1">IF(A1885&lt;Settings!$B$3,VLOOKUP($A1886,'List Calculations'!B$2:H$2705,7,FALSE),"")</f>
        <v/>
      </c>
    </row>
    <row r="1887" spans="1:4" x14ac:dyDescent="0.25">
      <c r="A1887" t="str">
        <f ca="1">IF(A1886&lt;Settings!$B$3,A1886+1,"")</f>
        <v/>
      </c>
      <c r="B1887" t="str">
        <f ca="1">IF(A1886&lt;Settings!$B$3,VLOOKUP($A1887,'List Calculations'!B$2:H$2705,5,FALSE),"")</f>
        <v/>
      </c>
      <c r="C1887" t="str">
        <f ca="1">IF(A1886&lt;Settings!$B$3,VLOOKUP($A1887,'List Calculations'!B$2:H$2705,6,FALSE),"")</f>
        <v/>
      </c>
      <c r="D1887" s="3" t="str">
        <f ca="1">IF(A1886&lt;Settings!$B$3,VLOOKUP($A1887,'List Calculations'!B$2:H$2705,7,FALSE),"")</f>
        <v/>
      </c>
    </row>
    <row r="1888" spans="1:4" x14ac:dyDescent="0.25">
      <c r="A1888" t="str">
        <f ca="1">IF(A1887&lt;Settings!$B$3,A1887+1,"")</f>
        <v/>
      </c>
      <c r="B1888" t="str">
        <f ca="1">IF(A1887&lt;Settings!$B$3,VLOOKUP($A1888,'List Calculations'!B$2:H$2705,5,FALSE),"")</f>
        <v/>
      </c>
      <c r="C1888" t="str">
        <f ca="1">IF(A1887&lt;Settings!$B$3,VLOOKUP($A1888,'List Calculations'!B$2:H$2705,6,FALSE),"")</f>
        <v/>
      </c>
      <c r="D1888" s="3" t="str">
        <f ca="1">IF(A1887&lt;Settings!$B$3,VLOOKUP($A1888,'List Calculations'!B$2:H$2705,7,FALSE),"")</f>
        <v/>
      </c>
    </row>
    <row r="1889" spans="1:4" x14ac:dyDescent="0.25">
      <c r="A1889" t="str">
        <f ca="1">IF(A1888&lt;Settings!$B$3,A1888+1,"")</f>
        <v/>
      </c>
      <c r="B1889" t="str">
        <f ca="1">IF(A1888&lt;Settings!$B$3,VLOOKUP($A1889,'List Calculations'!B$2:H$2705,5,FALSE),"")</f>
        <v/>
      </c>
      <c r="C1889" t="str">
        <f ca="1">IF(A1888&lt;Settings!$B$3,VLOOKUP($A1889,'List Calculations'!B$2:H$2705,6,FALSE),"")</f>
        <v/>
      </c>
      <c r="D1889" s="3" t="str">
        <f ca="1">IF(A1888&lt;Settings!$B$3,VLOOKUP($A1889,'List Calculations'!B$2:H$2705,7,FALSE),"")</f>
        <v/>
      </c>
    </row>
    <row r="1890" spans="1:4" x14ac:dyDescent="0.25">
      <c r="A1890" t="str">
        <f ca="1">IF(A1889&lt;Settings!$B$3,A1889+1,"")</f>
        <v/>
      </c>
      <c r="B1890" t="str">
        <f ca="1">IF(A1889&lt;Settings!$B$3,VLOOKUP($A1890,'List Calculations'!B$2:H$2705,5,FALSE),"")</f>
        <v/>
      </c>
      <c r="C1890" t="str">
        <f ca="1">IF(A1889&lt;Settings!$B$3,VLOOKUP($A1890,'List Calculations'!B$2:H$2705,6,FALSE),"")</f>
        <v/>
      </c>
      <c r="D1890" s="3" t="str">
        <f ca="1">IF(A1889&lt;Settings!$B$3,VLOOKUP($A1890,'List Calculations'!B$2:H$2705,7,FALSE),"")</f>
        <v/>
      </c>
    </row>
    <row r="1891" spans="1:4" x14ac:dyDescent="0.25">
      <c r="A1891" t="str">
        <f ca="1">IF(A1890&lt;Settings!$B$3,A1890+1,"")</f>
        <v/>
      </c>
      <c r="B1891" t="str">
        <f ca="1">IF(A1890&lt;Settings!$B$3,VLOOKUP($A1891,'List Calculations'!B$2:H$2705,5,FALSE),"")</f>
        <v/>
      </c>
      <c r="C1891" t="str">
        <f ca="1">IF(A1890&lt;Settings!$B$3,VLOOKUP($A1891,'List Calculations'!B$2:H$2705,6,FALSE),"")</f>
        <v/>
      </c>
      <c r="D1891" s="3" t="str">
        <f ca="1">IF(A1890&lt;Settings!$B$3,VLOOKUP($A1891,'List Calculations'!B$2:H$2705,7,FALSE),"")</f>
        <v/>
      </c>
    </row>
    <row r="1892" spans="1:4" x14ac:dyDescent="0.25">
      <c r="A1892" t="str">
        <f ca="1">IF(A1891&lt;Settings!$B$3,A1891+1,"")</f>
        <v/>
      </c>
      <c r="B1892" t="str">
        <f ca="1">IF(A1891&lt;Settings!$B$3,VLOOKUP($A1892,'List Calculations'!B$2:H$2705,5,FALSE),"")</f>
        <v/>
      </c>
      <c r="C1892" t="str">
        <f ca="1">IF(A1891&lt;Settings!$B$3,VLOOKUP($A1892,'List Calculations'!B$2:H$2705,6,FALSE),"")</f>
        <v/>
      </c>
      <c r="D1892" s="3" t="str">
        <f ca="1">IF(A1891&lt;Settings!$B$3,VLOOKUP($A1892,'List Calculations'!B$2:H$2705,7,FALSE),"")</f>
        <v/>
      </c>
    </row>
    <row r="1893" spans="1:4" x14ac:dyDescent="0.25">
      <c r="A1893" t="str">
        <f ca="1">IF(A1892&lt;Settings!$B$3,A1892+1,"")</f>
        <v/>
      </c>
      <c r="B1893" t="str">
        <f ca="1">IF(A1892&lt;Settings!$B$3,VLOOKUP($A1893,'List Calculations'!B$2:H$2705,5,FALSE),"")</f>
        <v/>
      </c>
      <c r="C1893" t="str">
        <f ca="1">IF(A1892&lt;Settings!$B$3,VLOOKUP($A1893,'List Calculations'!B$2:H$2705,6,FALSE),"")</f>
        <v/>
      </c>
      <c r="D1893" s="3" t="str">
        <f ca="1">IF(A1892&lt;Settings!$B$3,VLOOKUP($A1893,'List Calculations'!B$2:H$2705,7,FALSE),"")</f>
        <v/>
      </c>
    </row>
    <row r="1894" spans="1:4" x14ac:dyDescent="0.25">
      <c r="A1894" t="str">
        <f ca="1">IF(A1893&lt;Settings!$B$3,A1893+1,"")</f>
        <v/>
      </c>
      <c r="B1894" t="str">
        <f ca="1">IF(A1893&lt;Settings!$B$3,VLOOKUP($A1894,'List Calculations'!B$2:H$2705,5,FALSE),"")</f>
        <v/>
      </c>
      <c r="C1894" t="str">
        <f ca="1">IF(A1893&lt;Settings!$B$3,VLOOKUP($A1894,'List Calculations'!B$2:H$2705,6,FALSE),"")</f>
        <v/>
      </c>
      <c r="D1894" s="3" t="str">
        <f ca="1">IF(A1893&lt;Settings!$B$3,VLOOKUP($A1894,'List Calculations'!B$2:H$2705,7,FALSE),"")</f>
        <v/>
      </c>
    </row>
    <row r="1895" spans="1:4" x14ac:dyDescent="0.25">
      <c r="A1895" t="str">
        <f ca="1">IF(A1894&lt;Settings!$B$3,A1894+1,"")</f>
        <v/>
      </c>
      <c r="B1895" t="str">
        <f ca="1">IF(A1894&lt;Settings!$B$3,VLOOKUP($A1895,'List Calculations'!B$2:H$2705,5,FALSE),"")</f>
        <v/>
      </c>
      <c r="C1895" t="str">
        <f ca="1">IF(A1894&lt;Settings!$B$3,VLOOKUP($A1895,'List Calculations'!B$2:H$2705,6,FALSE),"")</f>
        <v/>
      </c>
      <c r="D1895" s="3" t="str">
        <f ca="1">IF(A1894&lt;Settings!$B$3,VLOOKUP($A1895,'List Calculations'!B$2:H$2705,7,FALSE),"")</f>
        <v/>
      </c>
    </row>
    <row r="1896" spans="1:4" x14ac:dyDescent="0.25">
      <c r="A1896" t="str">
        <f ca="1">IF(A1895&lt;Settings!$B$3,A1895+1,"")</f>
        <v/>
      </c>
      <c r="B1896" t="str">
        <f ca="1">IF(A1895&lt;Settings!$B$3,VLOOKUP($A1896,'List Calculations'!B$2:H$2705,5,FALSE),"")</f>
        <v/>
      </c>
      <c r="C1896" t="str">
        <f ca="1">IF(A1895&lt;Settings!$B$3,VLOOKUP($A1896,'List Calculations'!B$2:H$2705,6,FALSE),"")</f>
        <v/>
      </c>
      <c r="D1896" s="3" t="str">
        <f ca="1">IF(A1895&lt;Settings!$B$3,VLOOKUP($A1896,'List Calculations'!B$2:H$2705,7,FALSE),"")</f>
        <v/>
      </c>
    </row>
    <row r="1897" spans="1:4" x14ac:dyDescent="0.25">
      <c r="A1897" t="str">
        <f ca="1">IF(A1896&lt;Settings!$B$3,A1896+1,"")</f>
        <v/>
      </c>
      <c r="B1897" t="str">
        <f ca="1">IF(A1896&lt;Settings!$B$3,VLOOKUP($A1897,'List Calculations'!B$2:H$2705,5,FALSE),"")</f>
        <v/>
      </c>
      <c r="C1897" t="str">
        <f ca="1">IF(A1896&lt;Settings!$B$3,VLOOKUP($A1897,'List Calculations'!B$2:H$2705,6,FALSE),"")</f>
        <v/>
      </c>
      <c r="D1897" s="3" t="str">
        <f ca="1">IF(A1896&lt;Settings!$B$3,VLOOKUP($A1897,'List Calculations'!B$2:H$2705,7,FALSE),"")</f>
        <v/>
      </c>
    </row>
    <row r="1898" spans="1:4" x14ac:dyDescent="0.25">
      <c r="A1898" t="str">
        <f ca="1">IF(A1897&lt;Settings!$B$3,A1897+1,"")</f>
        <v/>
      </c>
      <c r="B1898" t="str">
        <f ca="1">IF(A1897&lt;Settings!$B$3,VLOOKUP($A1898,'List Calculations'!B$2:H$2705,5,FALSE),"")</f>
        <v/>
      </c>
      <c r="C1898" t="str">
        <f ca="1">IF(A1897&lt;Settings!$B$3,VLOOKUP($A1898,'List Calculations'!B$2:H$2705,6,FALSE),"")</f>
        <v/>
      </c>
      <c r="D1898" s="3" t="str">
        <f ca="1">IF(A1897&lt;Settings!$B$3,VLOOKUP($A1898,'List Calculations'!B$2:H$2705,7,FALSE),"")</f>
        <v/>
      </c>
    </row>
    <row r="1899" spans="1:4" x14ac:dyDescent="0.25">
      <c r="A1899" t="str">
        <f ca="1">IF(A1898&lt;Settings!$B$3,A1898+1,"")</f>
        <v/>
      </c>
      <c r="B1899" t="str">
        <f ca="1">IF(A1898&lt;Settings!$B$3,VLOOKUP($A1899,'List Calculations'!B$2:H$2705,5,FALSE),"")</f>
        <v/>
      </c>
      <c r="C1899" t="str">
        <f ca="1">IF(A1898&lt;Settings!$B$3,VLOOKUP($A1899,'List Calculations'!B$2:H$2705,6,FALSE),"")</f>
        <v/>
      </c>
      <c r="D1899" s="3" t="str">
        <f ca="1">IF(A1898&lt;Settings!$B$3,VLOOKUP($A1899,'List Calculations'!B$2:H$2705,7,FALSE),"")</f>
        <v/>
      </c>
    </row>
    <row r="1900" spans="1:4" x14ac:dyDescent="0.25">
      <c r="A1900" t="str">
        <f ca="1">IF(A1899&lt;Settings!$B$3,A1899+1,"")</f>
        <v/>
      </c>
      <c r="B1900" t="str">
        <f ca="1">IF(A1899&lt;Settings!$B$3,VLOOKUP($A1900,'List Calculations'!B$2:H$2705,5,FALSE),"")</f>
        <v/>
      </c>
      <c r="C1900" t="str">
        <f ca="1">IF(A1899&lt;Settings!$B$3,VLOOKUP($A1900,'List Calculations'!B$2:H$2705,6,FALSE),"")</f>
        <v/>
      </c>
      <c r="D1900" s="3" t="str">
        <f ca="1">IF(A1899&lt;Settings!$B$3,VLOOKUP($A1900,'List Calculations'!B$2:H$2705,7,FALSE),"")</f>
        <v/>
      </c>
    </row>
    <row r="1901" spans="1:4" x14ac:dyDescent="0.25">
      <c r="A1901" t="str">
        <f ca="1">IF(A1900&lt;Settings!$B$3,A1900+1,"")</f>
        <v/>
      </c>
      <c r="B1901" t="str">
        <f ca="1">IF(A1900&lt;Settings!$B$3,VLOOKUP($A1901,'List Calculations'!B$2:H$2705,5,FALSE),"")</f>
        <v/>
      </c>
      <c r="C1901" t="str">
        <f ca="1">IF(A1900&lt;Settings!$B$3,VLOOKUP($A1901,'List Calculations'!B$2:H$2705,6,FALSE),"")</f>
        <v/>
      </c>
      <c r="D1901" s="3" t="str">
        <f ca="1">IF(A1900&lt;Settings!$B$3,VLOOKUP($A1901,'List Calculations'!B$2:H$2705,7,FALSE),"")</f>
        <v/>
      </c>
    </row>
    <row r="1902" spans="1:4" x14ac:dyDescent="0.25">
      <c r="A1902" t="str">
        <f ca="1">IF(A1901&lt;Settings!$B$3,A1901+1,"")</f>
        <v/>
      </c>
      <c r="B1902" t="str">
        <f ca="1">IF(A1901&lt;Settings!$B$3,VLOOKUP($A1902,'List Calculations'!B$2:H$2705,5,FALSE),"")</f>
        <v/>
      </c>
      <c r="C1902" t="str">
        <f ca="1">IF(A1901&lt;Settings!$B$3,VLOOKUP($A1902,'List Calculations'!B$2:H$2705,6,FALSE),"")</f>
        <v/>
      </c>
      <c r="D1902" s="3" t="str">
        <f ca="1">IF(A1901&lt;Settings!$B$3,VLOOKUP($A1902,'List Calculations'!B$2:H$2705,7,FALSE),"")</f>
        <v/>
      </c>
    </row>
    <row r="1903" spans="1:4" x14ac:dyDescent="0.25">
      <c r="A1903" t="str">
        <f ca="1">IF(A1902&lt;Settings!$B$3,A1902+1,"")</f>
        <v/>
      </c>
      <c r="B1903" t="str">
        <f ca="1">IF(A1902&lt;Settings!$B$3,VLOOKUP($A1903,'List Calculations'!B$2:H$2705,5,FALSE),"")</f>
        <v/>
      </c>
      <c r="C1903" t="str">
        <f ca="1">IF(A1902&lt;Settings!$B$3,VLOOKUP($A1903,'List Calculations'!B$2:H$2705,6,FALSE),"")</f>
        <v/>
      </c>
      <c r="D1903" s="3" t="str">
        <f ca="1">IF(A1902&lt;Settings!$B$3,VLOOKUP($A1903,'List Calculations'!B$2:H$2705,7,FALSE),"")</f>
        <v/>
      </c>
    </row>
    <row r="1904" spans="1:4" x14ac:dyDescent="0.25">
      <c r="A1904" t="str">
        <f ca="1">IF(A1903&lt;Settings!$B$3,A1903+1,"")</f>
        <v/>
      </c>
      <c r="B1904" t="str">
        <f ca="1">IF(A1903&lt;Settings!$B$3,VLOOKUP($A1904,'List Calculations'!B$2:H$2705,5,FALSE),"")</f>
        <v/>
      </c>
      <c r="C1904" t="str">
        <f ca="1">IF(A1903&lt;Settings!$B$3,VLOOKUP($A1904,'List Calculations'!B$2:H$2705,6,FALSE),"")</f>
        <v/>
      </c>
      <c r="D1904" s="3" t="str">
        <f ca="1">IF(A1903&lt;Settings!$B$3,VLOOKUP($A1904,'List Calculations'!B$2:H$2705,7,FALSE),"")</f>
        <v/>
      </c>
    </row>
    <row r="1905" spans="1:4" x14ac:dyDescent="0.25">
      <c r="A1905" t="str">
        <f ca="1">IF(A1904&lt;Settings!$B$3,A1904+1,"")</f>
        <v/>
      </c>
      <c r="B1905" t="str">
        <f ca="1">IF(A1904&lt;Settings!$B$3,VLOOKUP($A1905,'List Calculations'!B$2:H$2705,5,FALSE),"")</f>
        <v/>
      </c>
      <c r="C1905" t="str">
        <f ca="1">IF(A1904&lt;Settings!$B$3,VLOOKUP($A1905,'List Calculations'!B$2:H$2705,6,FALSE),"")</f>
        <v/>
      </c>
      <c r="D1905" s="3" t="str">
        <f ca="1">IF(A1904&lt;Settings!$B$3,VLOOKUP($A1905,'List Calculations'!B$2:H$2705,7,FALSE),"")</f>
        <v/>
      </c>
    </row>
    <row r="1906" spans="1:4" x14ac:dyDescent="0.25">
      <c r="A1906" t="str">
        <f ca="1">IF(A1905&lt;Settings!$B$3,A1905+1,"")</f>
        <v/>
      </c>
      <c r="B1906" t="str">
        <f ca="1">IF(A1905&lt;Settings!$B$3,VLOOKUP($A1906,'List Calculations'!B$2:H$2705,5,FALSE),"")</f>
        <v/>
      </c>
      <c r="C1906" t="str">
        <f ca="1">IF(A1905&lt;Settings!$B$3,VLOOKUP($A1906,'List Calculations'!B$2:H$2705,6,FALSE),"")</f>
        <v/>
      </c>
      <c r="D1906" s="3" t="str">
        <f ca="1">IF(A1905&lt;Settings!$B$3,VLOOKUP($A1906,'List Calculations'!B$2:H$2705,7,FALSE),"")</f>
        <v/>
      </c>
    </row>
    <row r="1907" spans="1:4" x14ac:dyDescent="0.25">
      <c r="A1907" t="str">
        <f ca="1">IF(A1906&lt;Settings!$B$3,A1906+1,"")</f>
        <v/>
      </c>
      <c r="B1907" t="str">
        <f ca="1">IF(A1906&lt;Settings!$B$3,VLOOKUP($A1907,'List Calculations'!B$2:H$2705,5,FALSE),"")</f>
        <v/>
      </c>
      <c r="C1907" t="str">
        <f ca="1">IF(A1906&lt;Settings!$B$3,VLOOKUP($A1907,'List Calculations'!B$2:H$2705,6,FALSE),"")</f>
        <v/>
      </c>
      <c r="D1907" s="3" t="str">
        <f ca="1">IF(A1906&lt;Settings!$B$3,VLOOKUP($A1907,'List Calculations'!B$2:H$2705,7,FALSE),"")</f>
        <v/>
      </c>
    </row>
    <row r="1908" spans="1:4" x14ac:dyDescent="0.25">
      <c r="A1908" t="str">
        <f ca="1">IF(A1907&lt;Settings!$B$3,A1907+1,"")</f>
        <v/>
      </c>
      <c r="B1908" t="str">
        <f ca="1">IF(A1907&lt;Settings!$B$3,VLOOKUP($A1908,'List Calculations'!B$2:H$2705,5,FALSE),"")</f>
        <v/>
      </c>
      <c r="C1908" t="str">
        <f ca="1">IF(A1907&lt;Settings!$B$3,VLOOKUP($A1908,'List Calculations'!B$2:H$2705,6,FALSE),"")</f>
        <v/>
      </c>
      <c r="D1908" s="3" t="str">
        <f ca="1">IF(A1907&lt;Settings!$B$3,VLOOKUP($A1908,'List Calculations'!B$2:H$2705,7,FALSE),"")</f>
        <v/>
      </c>
    </row>
    <row r="1909" spans="1:4" x14ac:dyDescent="0.25">
      <c r="A1909" t="str">
        <f ca="1">IF(A1908&lt;Settings!$B$3,A1908+1,"")</f>
        <v/>
      </c>
      <c r="B1909" t="str">
        <f ca="1">IF(A1908&lt;Settings!$B$3,VLOOKUP($A1909,'List Calculations'!B$2:H$2705,5,FALSE),"")</f>
        <v/>
      </c>
      <c r="C1909" t="str">
        <f ca="1">IF(A1908&lt;Settings!$B$3,VLOOKUP($A1909,'List Calculations'!B$2:H$2705,6,FALSE),"")</f>
        <v/>
      </c>
      <c r="D1909" s="3" t="str">
        <f ca="1">IF(A1908&lt;Settings!$B$3,VLOOKUP($A1909,'List Calculations'!B$2:H$2705,7,FALSE),"")</f>
        <v/>
      </c>
    </row>
    <row r="1910" spans="1:4" x14ac:dyDescent="0.25">
      <c r="A1910" t="str">
        <f ca="1">IF(A1909&lt;Settings!$B$3,A1909+1,"")</f>
        <v/>
      </c>
      <c r="B1910" t="str">
        <f ca="1">IF(A1909&lt;Settings!$B$3,VLOOKUP($A1910,'List Calculations'!B$2:H$2705,5,FALSE),"")</f>
        <v/>
      </c>
      <c r="C1910" t="str">
        <f ca="1">IF(A1909&lt;Settings!$B$3,VLOOKUP($A1910,'List Calculations'!B$2:H$2705,6,FALSE),"")</f>
        <v/>
      </c>
      <c r="D1910" s="3" t="str">
        <f ca="1">IF(A1909&lt;Settings!$B$3,VLOOKUP($A1910,'List Calculations'!B$2:H$2705,7,FALSE),"")</f>
        <v/>
      </c>
    </row>
    <row r="1911" spans="1:4" x14ac:dyDescent="0.25">
      <c r="A1911" t="str">
        <f ca="1">IF(A1910&lt;Settings!$B$3,A1910+1,"")</f>
        <v/>
      </c>
      <c r="B1911" t="str">
        <f ca="1">IF(A1910&lt;Settings!$B$3,VLOOKUP($A1911,'List Calculations'!B$2:H$2705,5,FALSE),"")</f>
        <v/>
      </c>
      <c r="C1911" t="str">
        <f ca="1">IF(A1910&lt;Settings!$B$3,VLOOKUP($A1911,'List Calculations'!B$2:H$2705,6,FALSE),"")</f>
        <v/>
      </c>
      <c r="D1911" s="3" t="str">
        <f ca="1">IF(A1910&lt;Settings!$B$3,VLOOKUP($A1911,'List Calculations'!B$2:H$2705,7,FALSE),"")</f>
        <v/>
      </c>
    </row>
    <row r="1912" spans="1:4" x14ac:dyDescent="0.25">
      <c r="A1912" t="str">
        <f ca="1">IF(A1911&lt;Settings!$B$3,A1911+1,"")</f>
        <v/>
      </c>
      <c r="B1912" t="str">
        <f ca="1">IF(A1911&lt;Settings!$B$3,VLOOKUP($A1912,'List Calculations'!B$2:H$2705,5,FALSE),"")</f>
        <v/>
      </c>
      <c r="C1912" t="str">
        <f ca="1">IF(A1911&lt;Settings!$B$3,VLOOKUP($A1912,'List Calculations'!B$2:H$2705,6,FALSE),"")</f>
        <v/>
      </c>
      <c r="D1912" s="3" t="str">
        <f ca="1">IF(A1911&lt;Settings!$B$3,VLOOKUP($A1912,'List Calculations'!B$2:H$2705,7,FALSE),"")</f>
        <v/>
      </c>
    </row>
    <row r="1913" spans="1:4" x14ac:dyDescent="0.25">
      <c r="A1913" t="str">
        <f ca="1">IF(A1912&lt;Settings!$B$3,A1912+1,"")</f>
        <v/>
      </c>
      <c r="B1913" t="str">
        <f ca="1">IF(A1912&lt;Settings!$B$3,VLOOKUP($A1913,'List Calculations'!B$2:H$2705,5,FALSE),"")</f>
        <v/>
      </c>
      <c r="C1913" t="str">
        <f ca="1">IF(A1912&lt;Settings!$B$3,VLOOKUP($A1913,'List Calculations'!B$2:H$2705,6,FALSE),"")</f>
        <v/>
      </c>
      <c r="D1913" s="3" t="str">
        <f ca="1">IF(A1912&lt;Settings!$B$3,VLOOKUP($A1913,'List Calculations'!B$2:H$2705,7,FALSE),"")</f>
        <v/>
      </c>
    </row>
    <row r="1914" spans="1:4" x14ac:dyDescent="0.25">
      <c r="A1914" t="str">
        <f ca="1">IF(A1913&lt;Settings!$B$3,A1913+1,"")</f>
        <v/>
      </c>
      <c r="B1914" t="str">
        <f ca="1">IF(A1913&lt;Settings!$B$3,VLOOKUP($A1914,'List Calculations'!B$2:H$2705,5,FALSE),"")</f>
        <v/>
      </c>
      <c r="C1914" t="str">
        <f ca="1">IF(A1913&lt;Settings!$B$3,VLOOKUP($A1914,'List Calculations'!B$2:H$2705,6,FALSE),"")</f>
        <v/>
      </c>
      <c r="D1914" s="3" t="str">
        <f ca="1">IF(A1913&lt;Settings!$B$3,VLOOKUP($A1914,'List Calculations'!B$2:H$2705,7,FALSE),"")</f>
        <v/>
      </c>
    </row>
    <row r="1915" spans="1:4" x14ac:dyDescent="0.25">
      <c r="A1915" t="str">
        <f ca="1">IF(A1914&lt;Settings!$B$3,A1914+1,"")</f>
        <v/>
      </c>
      <c r="B1915" t="str">
        <f ca="1">IF(A1914&lt;Settings!$B$3,VLOOKUP($A1915,'List Calculations'!B$2:H$2705,5,FALSE),"")</f>
        <v/>
      </c>
      <c r="C1915" t="str">
        <f ca="1">IF(A1914&lt;Settings!$B$3,VLOOKUP($A1915,'List Calculations'!B$2:H$2705,6,FALSE),"")</f>
        <v/>
      </c>
      <c r="D1915" s="3" t="str">
        <f ca="1">IF(A1914&lt;Settings!$B$3,VLOOKUP($A1915,'List Calculations'!B$2:H$2705,7,FALSE),"")</f>
        <v/>
      </c>
    </row>
    <row r="1916" spans="1:4" x14ac:dyDescent="0.25">
      <c r="A1916" t="str">
        <f ca="1">IF(A1915&lt;Settings!$B$3,A1915+1,"")</f>
        <v/>
      </c>
      <c r="B1916" t="str">
        <f ca="1">IF(A1915&lt;Settings!$B$3,VLOOKUP($A1916,'List Calculations'!B$2:H$2705,5,FALSE),"")</f>
        <v/>
      </c>
      <c r="C1916" t="str">
        <f ca="1">IF(A1915&lt;Settings!$B$3,VLOOKUP($A1916,'List Calculations'!B$2:H$2705,6,FALSE),"")</f>
        <v/>
      </c>
      <c r="D1916" s="3" t="str">
        <f ca="1">IF(A1915&lt;Settings!$B$3,VLOOKUP($A1916,'List Calculations'!B$2:H$2705,7,FALSE),"")</f>
        <v/>
      </c>
    </row>
    <row r="1917" spans="1:4" x14ac:dyDescent="0.25">
      <c r="A1917" t="str">
        <f ca="1">IF(A1916&lt;Settings!$B$3,A1916+1,"")</f>
        <v/>
      </c>
      <c r="B1917" t="str">
        <f ca="1">IF(A1916&lt;Settings!$B$3,VLOOKUP($A1917,'List Calculations'!B$2:H$2705,5,FALSE),"")</f>
        <v/>
      </c>
      <c r="C1917" t="str">
        <f ca="1">IF(A1916&lt;Settings!$B$3,VLOOKUP($A1917,'List Calculations'!B$2:H$2705,6,FALSE),"")</f>
        <v/>
      </c>
      <c r="D1917" s="3" t="str">
        <f ca="1">IF(A1916&lt;Settings!$B$3,VLOOKUP($A1917,'List Calculations'!B$2:H$2705,7,FALSE),"")</f>
        <v/>
      </c>
    </row>
    <row r="1918" spans="1:4" x14ac:dyDescent="0.25">
      <c r="A1918" t="str">
        <f ca="1">IF(A1917&lt;Settings!$B$3,A1917+1,"")</f>
        <v/>
      </c>
      <c r="B1918" t="str">
        <f ca="1">IF(A1917&lt;Settings!$B$3,VLOOKUP($A1918,'List Calculations'!B$2:H$2705,5,FALSE),"")</f>
        <v/>
      </c>
      <c r="C1918" t="str">
        <f ca="1">IF(A1917&lt;Settings!$B$3,VLOOKUP($A1918,'List Calculations'!B$2:H$2705,6,FALSE),"")</f>
        <v/>
      </c>
      <c r="D1918" s="3" t="str">
        <f ca="1">IF(A1917&lt;Settings!$B$3,VLOOKUP($A1918,'List Calculations'!B$2:H$2705,7,FALSE),"")</f>
        <v/>
      </c>
    </row>
    <row r="1919" spans="1:4" x14ac:dyDescent="0.25">
      <c r="A1919" t="str">
        <f ca="1">IF(A1918&lt;Settings!$B$3,A1918+1,"")</f>
        <v/>
      </c>
      <c r="B1919" t="str">
        <f ca="1">IF(A1918&lt;Settings!$B$3,VLOOKUP($A1919,'List Calculations'!B$2:H$2705,5,FALSE),"")</f>
        <v/>
      </c>
      <c r="C1919" t="str">
        <f ca="1">IF(A1918&lt;Settings!$B$3,VLOOKUP($A1919,'List Calculations'!B$2:H$2705,6,FALSE),"")</f>
        <v/>
      </c>
      <c r="D1919" s="3" t="str">
        <f ca="1">IF(A1918&lt;Settings!$B$3,VLOOKUP($A1919,'List Calculations'!B$2:H$2705,7,FALSE),"")</f>
        <v/>
      </c>
    </row>
    <row r="1920" spans="1:4" x14ac:dyDescent="0.25">
      <c r="A1920" t="str">
        <f ca="1">IF(A1919&lt;Settings!$B$3,A1919+1,"")</f>
        <v/>
      </c>
      <c r="B1920" t="str">
        <f ca="1">IF(A1919&lt;Settings!$B$3,VLOOKUP($A1920,'List Calculations'!B$2:H$2705,5,FALSE),"")</f>
        <v/>
      </c>
      <c r="C1920" t="str">
        <f ca="1">IF(A1919&lt;Settings!$B$3,VLOOKUP($A1920,'List Calculations'!B$2:H$2705,6,FALSE),"")</f>
        <v/>
      </c>
      <c r="D1920" s="3" t="str">
        <f ca="1">IF(A1919&lt;Settings!$B$3,VLOOKUP($A1920,'List Calculations'!B$2:H$2705,7,FALSE),"")</f>
        <v/>
      </c>
    </row>
    <row r="1921" spans="1:4" x14ac:dyDescent="0.25">
      <c r="A1921" t="str">
        <f ca="1">IF(A1920&lt;Settings!$B$3,A1920+1,"")</f>
        <v/>
      </c>
      <c r="B1921" t="str">
        <f ca="1">IF(A1920&lt;Settings!$B$3,VLOOKUP($A1921,'List Calculations'!B$2:H$2705,5,FALSE),"")</f>
        <v/>
      </c>
      <c r="C1921" t="str">
        <f ca="1">IF(A1920&lt;Settings!$B$3,VLOOKUP($A1921,'List Calculations'!B$2:H$2705,6,FALSE),"")</f>
        <v/>
      </c>
      <c r="D1921" s="3" t="str">
        <f ca="1">IF(A1920&lt;Settings!$B$3,VLOOKUP($A1921,'List Calculations'!B$2:H$2705,7,FALSE),"")</f>
        <v/>
      </c>
    </row>
    <row r="1922" spans="1:4" x14ac:dyDescent="0.25">
      <c r="A1922" t="str">
        <f ca="1">IF(A1921&lt;Settings!$B$3,A1921+1,"")</f>
        <v/>
      </c>
      <c r="B1922" t="str">
        <f ca="1">IF(A1921&lt;Settings!$B$3,VLOOKUP($A1922,'List Calculations'!B$2:H$2705,5,FALSE),"")</f>
        <v/>
      </c>
      <c r="C1922" t="str">
        <f ca="1">IF(A1921&lt;Settings!$B$3,VLOOKUP($A1922,'List Calculations'!B$2:H$2705,6,FALSE),"")</f>
        <v/>
      </c>
      <c r="D1922" s="3" t="str">
        <f ca="1">IF(A1921&lt;Settings!$B$3,VLOOKUP($A1922,'List Calculations'!B$2:H$2705,7,FALSE),"")</f>
        <v/>
      </c>
    </row>
    <row r="1923" spans="1:4" x14ac:dyDescent="0.25">
      <c r="A1923" t="str">
        <f ca="1">IF(A1922&lt;Settings!$B$3,A1922+1,"")</f>
        <v/>
      </c>
      <c r="B1923" t="str">
        <f ca="1">IF(A1922&lt;Settings!$B$3,VLOOKUP($A1923,'List Calculations'!B$2:H$2705,5,FALSE),"")</f>
        <v/>
      </c>
      <c r="C1923" t="str">
        <f ca="1">IF(A1922&lt;Settings!$B$3,VLOOKUP($A1923,'List Calculations'!B$2:H$2705,6,FALSE),"")</f>
        <v/>
      </c>
      <c r="D1923" s="3" t="str">
        <f ca="1">IF(A1922&lt;Settings!$B$3,VLOOKUP($A1923,'List Calculations'!B$2:H$2705,7,FALSE),"")</f>
        <v/>
      </c>
    </row>
    <row r="1924" spans="1:4" x14ac:dyDescent="0.25">
      <c r="A1924" t="str">
        <f ca="1">IF(A1923&lt;Settings!$B$3,A1923+1,"")</f>
        <v/>
      </c>
      <c r="B1924" t="str">
        <f ca="1">IF(A1923&lt;Settings!$B$3,VLOOKUP($A1924,'List Calculations'!B$2:H$2705,5,FALSE),"")</f>
        <v/>
      </c>
      <c r="C1924" t="str">
        <f ca="1">IF(A1923&lt;Settings!$B$3,VLOOKUP($A1924,'List Calculations'!B$2:H$2705,6,FALSE),"")</f>
        <v/>
      </c>
      <c r="D1924" s="3" t="str">
        <f ca="1">IF(A1923&lt;Settings!$B$3,VLOOKUP($A1924,'List Calculations'!B$2:H$2705,7,FALSE),"")</f>
        <v/>
      </c>
    </row>
    <row r="1925" spans="1:4" x14ac:dyDescent="0.25">
      <c r="A1925" t="str">
        <f ca="1">IF(A1924&lt;Settings!$B$3,A1924+1,"")</f>
        <v/>
      </c>
      <c r="B1925" t="str">
        <f ca="1">IF(A1924&lt;Settings!$B$3,VLOOKUP($A1925,'List Calculations'!B$2:H$2705,5,FALSE),"")</f>
        <v/>
      </c>
      <c r="C1925" t="str">
        <f ca="1">IF(A1924&lt;Settings!$B$3,VLOOKUP($A1925,'List Calculations'!B$2:H$2705,6,FALSE),"")</f>
        <v/>
      </c>
      <c r="D1925" s="3" t="str">
        <f ca="1">IF(A1924&lt;Settings!$B$3,VLOOKUP($A1925,'List Calculations'!B$2:H$2705,7,FALSE),"")</f>
        <v/>
      </c>
    </row>
    <row r="1926" spans="1:4" x14ac:dyDescent="0.25">
      <c r="A1926" t="str">
        <f ca="1">IF(A1925&lt;Settings!$B$3,A1925+1,"")</f>
        <v/>
      </c>
      <c r="B1926" t="str">
        <f ca="1">IF(A1925&lt;Settings!$B$3,VLOOKUP($A1926,'List Calculations'!B$2:H$2705,5,FALSE),"")</f>
        <v/>
      </c>
      <c r="C1926" t="str">
        <f ca="1">IF(A1925&lt;Settings!$B$3,VLOOKUP($A1926,'List Calculations'!B$2:H$2705,6,FALSE),"")</f>
        <v/>
      </c>
      <c r="D1926" s="3" t="str">
        <f ca="1">IF(A1925&lt;Settings!$B$3,VLOOKUP($A1926,'List Calculations'!B$2:H$2705,7,FALSE),"")</f>
        <v/>
      </c>
    </row>
    <row r="1927" spans="1:4" x14ac:dyDescent="0.25">
      <c r="A1927" t="str">
        <f ca="1">IF(A1926&lt;Settings!$B$3,A1926+1,"")</f>
        <v/>
      </c>
      <c r="B1927" t="str">
        <f ca="1">IF(A1926&lt;Settings!$B$3,VLOOKUP($A1927,'List Calculations'!B$2:H$2705,5,FALSE),"")</f>
        <v/>
      </c>
      <c r="C1927" t="str">
        <f ca="1">IF(A1926&lt;Settings!$B$3,VLOOKUP($A1927,'List Calculations'!B$2:H$2705,6,FALSE),"")</f>
        <v/>
      </c>
      <c r="D1927" s="3" t="str">
        <f ca="1">IF(A1926&lt;Settings!$B$3,VLOOKUP($A1927,'List Calculations'!B$2:H$2705,7,FALSE),"")</f>
        <v/>
      </c>
    </row>
    <row r="1928" spans="1:4" x14ac:dyDescent="0.25">
      <c r="A1928" t="str">
        <f ca="1">IF(A1927&lt;Settings!$B$3,A1927+1,"")</f>
        <v/>
      </c>
      <c r="B1928" t="str">
        <f ca="1">IF(A1927&lt;Settings!$B$3,VLOOKUP($A1928,'List Calculations'!B$2:H$2705,5,FALSE),"")</f>
        <v/>
      </c>
      <c r="C1928" t="str">
        <f ca="1">IF(A1927&lt;Settings!$B$3,VLOOKUP($A1928,'List Calculations'!B$2:H$2705,6,FALSE),"")</f>
        <v/>
      </c>
      <c r="D1928" s="3" t="str">
        <f ca="1">IF(A1927&lt;Settings!$B$3,VLOOKUP($A1928,'List Calculations'!B$2:H$2705,7,FALSE),"")</f>
        <v/>
      </c>
    </row>
    <row r="1929" spans="1:4" x14ac:dyDescent="0.25">
      <c r="A1929" t="str">
        <f ca="1">IF(A1928&lt;Settings!$B$3,A1928+1,"")</f>
        <v/>
      </c>
      <c r="B1929" t="str">
        <f ca="1">IF(A1928&lt;Settings!$B$3,VLOOKUP($A1929,'List Calculations'!B$2:H$2705,5,FALSE),"")</f>
        <v/>
      </c>
      <c r="C1929" t="str">
        <f ca="1">IF(A1928&lt;Settings!$B$3,VLOOKUP($A1929,'List Calculations'!B$2:H$2705,6,FALSE),"")</f>
        <v/>
      </c>
      <c r="D1929" s="3" t="str">
        <f ca="1">IF(A1928&lt;Settings!$B$3,VLOOKUP($A1929,'List Calculations'!B$2:H$2705,7,FALSE),"")</f>
        <v/>
      </c>
    </row>
    <row r="1930" spans="1:4" x14ac:dyDescent="0.25">
      <c r="A1930" t="str">
        <f ca="1">IF(A1929&lt;Settings!$B$3,A1929+1,"")</f>
        <v/>
      </c>
      <c r="B1930" t="str">
        <f ca="1">IF(A1929&lt;Settings!$B$3,VLOOKUP($A1930,'List Calculations'!B$2:H$2705,5,FALSE),"")</f>
        <v/>
      </c>
      <c r="C1930" t="str">
        <f ca="1">IF(A1929&lt;Settings!$B$3,VLOOKUP($A1930,'List Calculations'!B$2:H$2705,6,FALSE),"")</f>
        <v/>
      </c>
      <c r="D1930" s="3" t="str">
        <f ca="1">IF(A1929&lt;Settings!$B$3,VLOOKUP($A1930,'List Calculations'!B$2:H$2705,7,FALSE),"")</f>
        <v/>
      </c>
    </row>
    <row r="1931" spans="1:4" x14ac:dyDescent="0.25">
      <c r="A1931" t="str">
        <f ca="1">IF(A1930&lt;Settings!$B$3,A1930+1,"")</f>
        <v/>
      </c>
      <c r="B1931" t="str">
        <f ca="1">IF(A1930&lt;Settings!$B$3,VLOOKUP($A1931,'List Calculations'!B$2:H$2705,5,FALSE),"")</f>
        <v/>
      </c>
      <c r="C1931" t="str">
        <f ca="1">IF(A1930&lt;Settings!$B$3,VLOOKUP($A1931,'List Calculations'!B$2:H$2705,6,FALSE),"")</f>
        <v/>
      </c>
      <c r="D1931" s="3" t="str">
        <f ca="1">IF(A1930&lt;Settings!$B$3,VLOOKUP($A1931,'List Calculations'!B$2:H$2705,7,FALSE),"")</f>
        <v/>
      </c>
    </row>
    <row r="1932" spans="1:4" x14ac:dyDescent="0.25">
      <c r="A1932" t="str">
        <f ca="1">IF(A1931&lt;Settings!$B$3,A1931+1,"")</f>
        <v/>
      </c>
      <c r="B1932" t="str">
        <f ca="1">IF(A1931&lt;Settings!$B$3,VLOOKUP($A1932,'List Calculations'!B$2:H$2705,5,FALSE),"")</f>
        <v/>
      </c>
      <c r="C1932" t="str">
        <f ca="1">IF(A1931&lt;Settings!$B$3,VLOOKUP($A1932,'List Calculations'!B$2:H$2705,6,FALSE),"")</f>
        <v/>
      </c>
      <c r="D1932" s="3" t="str">
        <f ca="1">IF(A1931&lt;Settings!$B$3,VLOOKUP($A1932,'List Calculations'!B$2:H$2705,7,FALSE),"")</f>
        <v/>
      </c>
    </row>
    <row r="1933" spans="1:4" x14ac:dyDescent="0.25">
      <c r="A1933" t="str">
        <f ca="1">IF(A1932&lt;Settings!$B$3,A1932+1,"")</f>
        <v/>
      </c>
      <c r="B1933" t="str">
        <f ca="1">IF(A1932&lt;Settings!$B$3,VLOOKUP($A1933,'List Calculations'!B$2:H$2705,5,FALSE),"")</f>
        <v/>
      </c>
      <c r="C1933" t="str">
        <f ca="1">IF(A1932&lt;Settings!$B$3,VLOOKUP($A1933,'List Calculations'!B$2:H$2705,6,FALSE),"")</f>
        <v/>
      </c>
      <c r="D1933" s="3" t="str">
        <f ca="1">IF(A1932&lt;Settings!$B$3,VLOOKUP($A1933,'List Calculations'!B$2:H$2705,7,FALSE),"")</f>
        <v/>
      </c>
    </row>
    <row r="1934" spans="1:4" x14ac:dyDescent="0.25">
      <c r="A1934" t="str">
        <f ca="1">IF(A1933&lt;Settings!$B$3,A1933+1,"")</f>
        <v/>
      </c>
      <c r="B1934" t="str">
        <f ca="1">IF(A1933&lt;Settings!$B$3,VLOOKUP($A1934,'List Calculations'!B$2:H$2705,5,FALSE),"")</f>
        <v/>
      </c>
      <c r="C1934" t="str">
        <f ca="1">IF(A1933&lt;Settings!$B$3,VLOOKUP($A1934,'List Calculations'!B$2:H$2705,6,FALSE),"")</f>
        <v/>
      </c>
      <c r="D1934" s="3" t="str">
        <f ca="1">IF(A1933&lt;Settings!$B$3,VLOOKUP($A1934,'List Calculations'!B$2:H$2705,7,FALSE),"")</f>
        <v/>
      </c>
    </row>
    <row r="1935" spans="1:4" x14ac:dyDescent="0.25">
      <c r="A1935" t="str">
        <f ca="1">IF(A1934&lt;Settings!$B$3,A1934+1,"")</f>
        <v/>
      </c>
      <c r="B1935" t="str">
        <f ca="1">IF(A1934&lt;Settings!$B$3,VLOOKUP($A1935,'List Calculations'!B$2:H$2705,5,FALSE),"")</f>
        <v/>
      </c>
      <c r="C1935" t="str">
        <f ca="1">IF(A1934&lt;Settings!$B$3,VLOOKUP($A1935,'List Calculations'!B$2:H$2705,6,FALSE),"")</f>
        <v/>
      </c>
      <c r="D1935" s="3" t="str">
        <f ca="1">IF(A1934&lt;Settings!$B$3,VLOOKUP($A1935,'List Calculations'!B$2:H$2705,7,FALSE),"")</f>
        <v/>
      </c>
    </row>
    <row r="1936" spans="1:4" x14ac:dyDescent="0.25">
      <c r="A1936" t="str">
        <f ca="1">IF(A1935&lt;Settings!$B$3,A1935+1,"")</f>
        <v/>
      </c>
      <c r="B1936" t="str">
        <f ca="1">IF(A1935&lt;Settings!$B$3,VLOOKUP($A1936,'List Calculations'!B$2:H$2705,5,FALSE),"")</f>
        <v/>
      </c>
      <c r="C1936" t="str">
        <f ca="1">IF(A1935&lt;Settings!$B$3,VLOOKUP($A1936,'List Calculations'!B$2:H$2705,6,FALSE),"")</f>
        <v/>
      </c>
      <c r="D1936" s="3" t="str">
        <f ca="1">IF(A1935&lt;Settings!$B$3,VLOOKUP($A1936,'List Calculations'!B$2:H$2705,7,FALSE),"")</f>
        <v/>
      </c>
    </row>
    <row r="1937" spans="1:4" x14ac:dyDescent="0.25">
      <c r="A1937" t="str">
        <f ca="1">IF(A1936&lt;Settings!$B$3,A1936+1,"")</f>
        <v/>
      </c>
      <c r="B1937" t="str">
        <f ca="1">IF(A1936&lt;Settings!$B$3,VLOOKUP($A1937,'List Calculations'!B$2:H$2705,5,FALSE),"")</f>
        <v/>
      </c>
      <c r="C1937" t="str">
        <f ca="1">IF(A1936&lt;Settings!$B$3,VLOOKUP($A1937,'List Calculations'!B$2:H$2705,6,FALSE),"")</f>
        <v/>
      </c>
      <c r="D1937" s="3" t="str">
        <f ca="1">IF(A1936&lt;Settings!$B$3,VLOOKUP($A1937,'List Calculations'!B$2:H$2705,7,FALSE),"")</f>
        <v/>
      </c>
    </row>
    <row r="1938" spans="1:4" x14ac:dyDescent="0.25">
      <c r="A1938" t="str">
        <f ca="1">IF(A1937&lt;Settings!$B$3,A1937+1,"")</f>
        <v/>
      </c>
      <c r="B1938" t="str">
        <f ca="1">IF(A1937&lt;Settings!$B$3,VLOOKUP($A1938,'List Calculations'!B$2:H$2705,5,FALSE),"")</f>
        <v/>
      </c>
      <c r="C1938" t="str">
        <f ca="1">IF(A1937&lt;Settings!$B$3,VLOOKUP($A1938,'List Calculations'!B$2:H$2705,6,FALSE),"")</f>
        <v/>
      </c>
      <c r="D1938" s="3" t="str">
        <f ca="1">IF(A1937&lt;Settings!$B$3,VLOOKUP($A1938,'List Calculations'!B$2:H$2705,7,FALSE),"")</f>
        <v/>
      </c>
    </row>
    <row r="1939" spans="1:4" x14ac:dyDescent="0.25">
      <c r="A1939" t="str">
        <f ca="1">IF(A1938&lt;Settings!$B$3,A1938+1,"")</f>
        <v/>
      </c>
      <c r="B1939" t="str">
        <f ca="1">IF(A1938&lt;Settings!$B$3,VLOOKUP($A1939,'List Calculations'!B$2:H$2705,5,FALSE),"")</f>
        <v/>
      </c>
      <c r="C1939" t="str">
        <f ca="1">IF(A1938&lt;Settings!$B$3,VLOOKUP($A1939,'List Calculations'!B$2:H$2705,6,FALSE),"")</f>
        <v/>
      </c>
      <c r="D1939" s="3" t="str">
        <f ca="1">IF(A1938&lt;Settings!$B$3,VLOOKUP($A1939,'List Calculations'!B$2:H$2705,7,FALSE),"")</f>
        <v/>
      </c>
    </row>
    <row r="1940" spans="1:4" x14ac:dyDescent="0.25">
      <c r="A1940" t="str">
        <f ca="1">IF(A1939&lt;Settings!$B$3,A1939+1,"")</f>
        <v/>
      </c>
      <c r="B1940" t="str">
        <f ca="1">IF(A1939&lt;Settings!$B$3,VLOOKUP($A1940,'List Calculations'!B$2:H$2705,5,FALSE),"")</f>
        <v/>
      </c>
      <c r="C1940" t="str">
        <f ca="1">IF(A1939&lt;Settings!$B$3,VLOOKUP($A1940,'List Calculations'!B$2:H$2705,6,FALSE),"")</f>
        <v/>
      </c>
      <c r="D1940" s="3" t="str">
        <f ca="1">IF(A1939&lt;Settings!$B$3,VLOOKUP($A1940,'List Calculations'!B$2:H$2705,7,FALSE),"")</f>
        <v/>
      </c>
    </row>
    <row r="1941" spans="1:4" x14ac:dyDescent="0.25">
      <c r="A1941" t="str">
        <f ca="1">IF(A1940&lt;Settings!$B$3,A1940+1,"")</f>
        <v/>
      </c>
      <c r="B1941" t="str">
        <f ca="1">IF(A1940&lt;Settings!$B$3,VLOOKUP($A1941,'List Calculations'!B$2:H$2705,5,FALSE),"")</f>
        <v/>
      </c>
      <c r="C1941" t="str">
        <f ca="1">IF(A1940&lt;Settings!$B$3,VLOOKUP($A1941,'List Calculations'!B$2:H$2705,6,FALSE),"")</f>
        <v/>
      </c>
      <c r="D1941" s="3" t="str">
        <f ca="1">IF(A1940&lt;Settings!$B$3,VLOOKUP($A1941,'List Calculations'!B$2:H$2705,7,FALSE),"")</f>
        <v/>
      </c>
    </row>
    <row r="1942" spans="1:4" x14ac:dyDescent="0.25">
      <c r="A1942" t="str">
        <f ca="1">IF(A1941&lt;Settings!$B$3,A1941+1,"")</f>
        <v/>
      </c>
      <c r="B1942" t="str">
        <f ca="1">IF(A1941&lt;Settings!$B$3,VLOOKUP($A1942,'List Calculations'!B$2:H$2705,5,FALSE),"")</f>
        <v/>
      </c>
      <c r="C1942" t="str">
        <f ca="1">IF(A1941&lt;Settings!$B$3,VLOOKUP($A1942,'List Calculations'!B$2:H$2705,6,FALSE),"")</f>
        <v/>
      </c>
      <c r="D1942" s="3" t="str">
        <f ca="1">IF(A1941&lt;Settings!$B$3,VLOOKUP($A1942,'List Calculations'!B$2:H$2705,7,FALSE),"")</f>
        <v/>
      </c>
    </row>
    <row r="1943" spans="1:4" x14ac:dyDescent="0.25">
      <c r="A1943" t="str">
        <f ca="1">IF(A1942&lt;Settings!$B$3,A1942+1,"")</f>
        <v/>
      </c>
      <c r="B1943" t="str">
        <f ca="1">IF(A1942&lt;Settings!$B$3,VLOOKUP($A1943,'List Calculations'!B$2:H$2705,5,FALSE),"")</f>
        <v/>
      </c>
      <c r="C1943" t="str">
        <f ca="1">IF(A1942&lt;Settings!$B$3,VLOOKUP($A1943,'List Calculations'!B$2:H$2705,6,FALSE),"")</f>
        <v/>
      </c>
      <c r="D1943" s="3" t="str">
        <f ca="1">IF(A1942&lt;Settings!$B$3,VLOOKUP($A1943,'List Calculations'!B$2:H$2705,7,FALSE),"")</f>
        <v/>
      </c>
    </row>
    <row r="1944" spans="1:4" x14ac:dyDescent="0.25">
      <c r="A1944" t="str">
        <f ca="1">IF(A1943&lt;Settings!$B$3,A1943+1,"")</f>
        <v/>
      </c>
      <c r="B1944" t="str">
        <f ca="1">IF(A1943&lt;Settings!$B$3,VLOOKUP($A1944,'List Calculations'!B$2:H$2705,5,FALSE),"")</f>
        <v/>
      </c>
      <c r="C1944" t="str">
        <f ca="1">IF(A1943&lt;Settings!$B$3,VLOOKUP($A1944,'List Calculations'!B$2:H$2705,6,FALSE),"")</f>
        <v/>
      </c>
      <c r="D1944" s="3" t="str">
        <f ca="1">IF(A1943&lt;Settings!$B$3,VLOOKUP($A1944,'List Calculations'!B$2:H$2705,7,FALSE),"")</f>
        <v/>
      </c>
    </row>
    <row r="1945" spans="1:4" x14ac:dyDescent="0.25">
      <c r="A1945" t="str">
        <f ca="1">IF(A1944&lt;Settings!$B$3,A1944+1,"")</f>
        <v/>
      </c>
      <c r="B1945" t="str">
        <f ca="1">IF(A1944&lt;Settings!$B$3,VLOOKUP($A1945,'List Calculations'!B$2:H$2705,5,FALSE),"")</f>
        <v/>
      </c>
      <c r="C1945" t="str">
        <f ca="1">IF(A1944&lt;Settings!$B$3,VLOOKUP($A1945,'List Calculations'!B$2:H$2705,6,FALSE),"")</f>
        <v/>
      </c>
      <c r="D1945" s="3" t="str">
        <f ca="1">IF(A1944&lt;Settings!$B$3,VLOOKUP($A1945,'List Calculations'!B$2:H$2705,7,FALSE),"")</f>
        <v/>
      </c>
    </row>
    <row r="1946" spans="1:4" x14ac:dyDescent="0.25">
      <c r="A1946" t="str">
        <f ca="1">IF(A1945&lt;Settings!$B$3,A1945+1,"")</f>
        <v/>
      </c>
      <c r="B1946" t="str">
        <f ca="1">IF(A1945&lt;Settings!$B$3,VLOOKUP($A1946,'List Calculations'!B$2:H$2705,5,FALSE),"")</f>
        <v/>
      </c>
      <c r="C1946" t="str">
        <f ca="1">IF(A1945&lt;Settings!$B$3,VLOOKUP($A1946,'List Calculations'!B$2:H$2705,6,FALSE),"")</f>
        <v/>
      </c>
      <c r="D1946" s="3" t="str">
        <f ca="1">IF(A1945&lt;Settings!$B$3,VLOOKUP($A1946,'List Calculations'!B$2:H$2705,7,FALSE),"")</f>
        <v/>
      </c>
    </row>
    <row r="1947" spans="1:4" x14ac:dyDescent="0.25">
      <c r="A1947" t="str">
        <f ca="1">IF(A1946&lt;Settings!$B$3,A1946+1,"")</f>
        <v/>
      </c>
      <c r="B1947" t="str">
        <f ca="1">IF(A1946&lt;Settings!$B$3,VLOOKUP($A1947,'List Calculations'!B$2:H$2705,5,FALSE),"")</f>
        <v/>
      </c>
      <c r="C1947" t="str">
        <f ca="1">IF(A1946&lt;Settings!$B$3,VLOOKUP($A1947,'List Calculations'!B$2:H$2705,6,FALSE),"")</f>
        <v/>
      </c>
      <c r="D1947" s="3" t="str">
        <f ca="1">IF(A1946&lt;Settings!$B$3,VLOOKUP($A1947,'List Calculations'!B$2:H$2705,7,FALSE),"")</f>
        <v/>
      </c>
    </row>
    <row r="1948" spans="1:4" x14ac:dyDescent="0.25">
      <c r="A1948" t="str">
        <f ca="1">IF(A1947&lt;Settings!$B$3,A1947+1,"")</f>
        <v/>
      </c>
      <c r="B1948" t="str">
        <f ca="1">IF(A1947&lt;Settings!$B$3,VLOOKUP($A1948,'List Calculations'!B$2:H$2705,5,FALSE),"")</f>
        <v/>
      </c>
      <c r="C1948" t="str">
        <f ca="1">IF(A1947&lt;Settings!$B$3,VLOOKUP($A1948,'List Calculations'!B$2:H$2705,6,FALSE),"")</f>
        <v/>
      </c>
      <c r="D1948" s="3" t="str">
        <f ca="1">IF(A1947&lt;Settings!$B$3,VLOOKUP($A1948,'List Calculations'!B$2:H$2705,7,FALSE),"")</f>
        <v/>
      </c>
    </row>
    <row r="1949" spans="1:4" x14ac:dyDescent="0.25">
      <c r="A1949" t="str">
        <f ca="1">IF(A1948&lt;Settings!$B$3,A1948+1,"")</f>
        <v/>
      </c>
      <c r="B1949" t="str">
        <f ca="1">IF(A1948&lt;Settings!$B$3,VLOOKUP($A1949,'List Calculations'!B$2:H$2705,5,FALSE),"")</f>
        <v/>
      </c>
      <c r="C1949" t="str">
        <f ca="1">IF(A1948&lt;Settings!$B$3,VLOOKUP($A1949,'List Calculations'!B$2:H$2705,6,FALSE),"")</f>
        <v/>
      </c>
      <c r="D1949" s="3" t="str">
        <f ca="1">IF(A1948&lt;Settings!$B$3,VLOOKUP($A1949,'List Calculations'!B$2:H$2705,7,FALSE),"")</f>
        <v/>
      </c>
    </row>
    <row r="1950" spans="1:4" x14ac:dyDescent="0.25">
      <c r="A1950" t="str">
        <f ca="1">IF(A1949&lt;Settings!$B$3,A1949+1,"")</f>
        <v/>
      </c>
      <c r="B1950" t="str">
        <f ca="1">IF(A1949&lt;Settings!$B$3,VLOOKUP($A1950,'List Calculations'!B$2:H$2705,5,FALSE),"")</f>
        <v/>
      </c>
      <c r="C1950" t="str">
        <f ca="1">IF(A1949&lt;Settings!$B$3,VLOOKUP($A1950,'List Calculations'!B$2:H$2705,6,FALSE),"")</f>
        <v/>
      </c>
      <c r="D1950" s="3" t="str">
        <f ca="1">IF(A1949&lt;Settings!$B$3,VLOOKUP($A1950,'List Calculations'!B$2:H$2705,7,FALSE),"")</f>
        <v/>
      </c>
    </row>
    <row r="1951" spans="1:4" x14ac:dyDescent="0.25">
      <c r="A1951" t="str">
        <f ca="1">IF(A1950&lt;Settings!$B$3,A1950+1,"")</f>
        <v/>
      </c>
      <c r="B1951" t="str">
        <f ca="1">IF(A1950&lt;Settings!$B$3,VLOOKUP($A1951,'List Calculations'!B$2:H$2705,5,FALSE),"")</f>
        <v/>
      </c>
      <c r="C1951" t="str">
        <f ca="1">IF(A1950&lt;Settings!$B$3,VLOOKUP($A1951,'List Calculations'!B$2:H$2705,6,FALSE),"")</f>
        <v/>
      </c>
      <c r="D1951" s="3" t="str">
        <f ca="1">IF(A1950&lt;Settings!$B$3,VLOOKUP($A1951,'List Calculations'!B$2:H$2705,7,FALSE),"")</f>
        <v/>
      </c>
    </row>
    <row r="1952" spans="1:4" x14ac:dyDescent="0.25">
      <c r="A1952" t="str">
        <f ca="1">IF(A1951&lt;Settings!$B$3,A1951+1,"")</f>
        <v/>
      </c>
      <c r="B1952" t="str">
        <f ca="1">IF(A1951&lt;Settings!$B$3,VLOOKUP($A1952,'List Calculations'!B$2:H$2705,5,FALSE),"")</f>
        <v/>
      </c>
      <c r="C1952" t="str">
        <f ca="1">IF(A1951&lt;Settings!$B$3,VLOOKUP($A1952,'List Calculations'!B$2:H$2705,6,FALSE),"")</f>
        <v/>
      </c>
      <c r="D1952" s="3" t="str">
        <f ca="1">IF(A1951&lt;Settings!$B$3,VLOOKUP($A1952,'List Calculations'!B$2:H$2705,7,FALSE),"")</f>
        <v/>
      </c>
    </row>
    <row r="1953" spans="1:4" x14ac:dyDescent="0.25">
      <c r="A1953" t="str">
        <f ca="1">IF(A1952&lt;Settings!$B$3,A1952+1,"")</f>
        <v/>
      </c>
      <c r="B1953" t="str">
        <f ca="1">IF(A1952&lt;Settings!$B$3,VLOOKUP($A1953,'List Calculations'!B$2:H$2705,5,FALSE),"")</f>
        <v/>
      </c>
      <c r="C1953" t="str">
        <f ca="1">IF(A1952&lt;Settings!$B$3,VLOOKUP($A1953,'List Calculations'!B$2:H$2705,6,FALSE),"")</f>
        <v/>
      </c>
      <c r="D1953" s="3" t="str">
        <f ca="1">IF(A1952&lt;Settings!$B$3,VLOOKUP($A1953,'List Calculations'!B$2:H$2705,7,FALSE),"")</f>
        <v/>
      </c>
    </row>
    <row r="1954" spans="1:4" x14ac:dyDescent="0.25">
      <c r="A1954" t="str">
        <f ca="1">IF(A1953&lt;Settings!$B$3,A1953+1,"")</f>
        <v/>
      </c>
      <c r="B1954" t="str">
        <f ca="1">IF(A1953&lt;Settings!$B$3,VLOOKUP($A1954,'List Calculations'!B$2:H$2705,5,FALSE),"")</f>
        <v/>
      </c>
      <c r="C1954" t="str">
        <f ca="1">IF(A1953&lt;Settings!$B$3,VLOOKUP($A1954,'List Calculations'!B$2:H$2705,6,FALSE),"")</f>
        <v/>
      </c>
      <c r="D1954" s="3" t="str">
        <f ca="1">IF(A1953&lt;Settings!$B$3,VLOOKUP($A1954,'List Calculations'!B$2:H$2705,7,FALSE),"")</f>
        <v/>
      </c>
    </row>
    <row r="1955" spans="1:4" x14ac:dyDescent="0.25">
      <c r="A1955" t="str">
        <f ca="1">IF(A1954&lt;Settings!$B$3,A1954+1,"")</f>
        <v/>
      </c>
      <c r="B1955" t="str">
        <f ca="1">IF(A1954&lt;Settings!$B$3,VLOOKUP($A1955,'List Calculations'!B$2:H$2705,5,FALSE),"")</f>
        <v/>
      </c>
      <c r="C1955" t="str">
        <f ca="1">IF(A1954&lt;Settings!$B$3,VLOOKUP($A1955,'List Calculations'!B$2:H$2705,6,FALSE),"")</f>
        <v/>
      </c>
      <c r="D1955" s="3" t="str">
        <f ca="1">IF(A1954&lt;Settings!$B$3,VLOOKUP($A1955,'List Calculations'!B$2:H$2705,7,FALSE),"")</f>
        <v/>
      </c>
    </row>
    <row r="1956" spans="1:4" x14ac:dyDescent="0.25">
      <c r="A1956" t="str">
        <f ca="1">IF(A1955&lt;Settings!$B$3,A1955+1,"")</f>
        <v/>
      </c>
      <c r="B1956" t="str">
        <f ca="1">IF(A1955&lt;Settings!$B$3,VLOOKUP($A1956,'List Calculations'!B$2:H$2705,5,FALSE),"")</f>
        <v/>
      </c>
      <c r="C1956" t="str">
        <f ca="1">IF(A1955&lt;Settings!$B$3,VLOOKUP($A1956,'List Calculations'!B$2:H$2705,6,FALSE),"")</f>
        <v/>
      </c>
      <c r="D1956" s="3" t="str">
        <f ca="1">IF(A1955&lt;Settings!$B$3,VLOOKUP($A1956,'List Calculations'!B$2:H$2705,7,FALSE),"")</f>
        <v/>
      </c>
    </row>
    <row r="1957" spans="1:4" x14ac:dyDescent="0.25">
      <c r="A1957" t="str">
        <f ca="1">IF(A1956&lt;Settings!$B$3,A1956+1,"")</f>
        <v/>
      </c>
      <c r="B1957" t="str">
        <f ca="1">IF(A1956&lt;Settings!$B$3,VLOOKUP($A1957,'List Calculations'!B$2:H$2705,5,FALSE),"")</f>
        <v/>
      </c>
      <c r="C1957" t="str">
        <f ca="1">IF(A1956&lt;Settings!$B$3,VLOOKUP($A1957,'List Calculations'!B$2:H$2705,6,FALSE),"")</f>
        <v/>
      </c>
      <c r="D1957" s="3" t="str">
        <f ca="1">IF(A1956&lt;Settings!$B$3,VLOOKUP($A1957,'List Calculations'!B$2:H$2705,7,FALSE),"")</f>
        <v/>
      </c>
    </row>
    <row r="1958" spans="1:4" x14ac:dyDescent="0.25">
      <c r="A1958" t="str">
        <f ca="1">IF(A1957&lt;Settings!$B$3,A1957+1,"")</f>
        <v/>
      </c>
      <c r="B1958" t="str">
        <f ca="1">IF(A1957&lt;Settings!$B$3,VLOOKUP($A1958,'List Calculations'!B$2:H$2705,5,FALSE),"")</f>
        <v/>
      </c>
      <c r="C1958" t="str">
        <f ca="1">IF(A1957&lt;Settings!$B$3,VLOOKUP($A1958,'List Calculations'!B$2:H$2705,6,FALSE),"")</f>
        <v/>
      </c>
      <c r="D1958" s="3" t="str">
        <f ca="1">IF(A1957&lt;Settings!$B$3,VLOOKUP($A1958,'List Calculations'!B$2:H$2705,7,FALSE),"")</f>
        <v/>
      </c>
    </row>
    <row r="1959" spans="1:4" x14ac:dyDescent="0.25">
      <c r="A1959" t="str">
        <f ca="1">IF(A1958&lt;Settings!$B$3,A1958+1,"")</f>
        <v/>
      </c>
      <c r="B1959" t="str">
        <f ca="1">IF(A1958&lt;Settings!$B$3,VLOOKUP($A1959,'List Calculations'!B$2:H$2705,5,FALSE),"")</f>
        <v/>
      </c>
      <c r="C1959" t="str">
        <f ca="1">IF(A1958&lt;Settings!$B$3,VLOOKUP($A1959,'List Calculations'!B$2:H$2705,6,FALSE),"")</f>
        <v/>
      </c>
      <c r="D1959" s="3" t="str">
        <f ca="1">IF(A1958&lt;Settings!$B$3,VLOOKUP($A1959,'List Calculations'!B$2:H$2705,7,FALSE),"")</f>
        <v/>
      </c>
    </row>
    <row r="1960" spans="1:4" x14ac:dyDescent="0.25">
      <c r="A1960" t="str">
        <f ca="1">IF(A1959&lt;Settings!$B$3,A1959+1,"")</f>
        <v/>
      </c>
      <c r="B1960" t="str">
        <f ca="1">IF(A1959&lt;Settings!$B$3,VLOOKUP($A1960,'List Calculations'!B$2:H$2705,5,FALSE),"")</f>
        <v/>
      </c>
      <c r="C1960" t="str">
        <f ca="1">IF(A1959&lt;Settings!$B$3,VLOOKUP($A1960,'List Calculations'!B$2:H$2705,6,FALSE),"")</f>
        <v/>
      </c>
      <c r="D1960" s="3" t="str">
        <f ca="1">IF(A1959&lt;Settings!$B$3,VLOOKUP($A1960,'List Calculations'!B$2:H$2705,7,FALSE),"")</f>
        <v/>
      </c>
    </row>
    <row r="1961" spans="1:4" x14ac:dyDescent="0.25">
      <c r="A1961" t="str">
        <f ca="1">IF(A1960&lt;Settings!$B$3,A1960+1,"")</f>
        <v/>
      </c>
      <c r="B1961" t="str">
        <f ca="1">IF(A1960&lt;Settings!$B$3,VLOOKUP($A1961,'List Calculations'!B$2:H$2705,5,FALSE),"")</f>
        <v/>
      </c>
      <c r="C1961" t="str">
        <f ca="1">IF(A1960&lt;Settings!$B$3,VLOOKUP($A1961,'List Calculations'!B$2:H$2705,6,FALSE),"")</f>
        <v/>
      </c>
      <c r="D1961" s="3" t="str">
        <f ca="1">IF(A1960&lt;Settings!$B$3,VLOOKUP($A1961,'List Calculations'!B$2:H$2705,7,FALSE),"")</f>
        <v/>
      </c>
    </row>
    <row r="1962" spans="1:4" x14ac:dyDescent="0.25">
      <c r="A1962" t="str">
        <f ca="1">IF(A1961&lt;Settings!$B$3,A1961+1,"")</f>
        <v/>
      </c>
      <c r="B1962" t="str">
        <f ca="1">IF(A1961&lt;Settings!$B$3,VLOOKUP($A1962,'List Calculations'!B$2:H$2705,5,FALSE),"")</f>
        <v/>
      </c>
      <c r="C1962" t="str">
        <f ca="1">IF(A1961&lt;Settings!$B$3,VLOOKUP($A1962,'List Calculations'!B$2:H$2705,6,FALSE),"")</f>
        <v/>
      </c>
      <c r="D1962" s="3" t="str">
        <f ca="1">IF(A1961&lt;Settings!$B$3,VLOOKUP($A1962,'List Calculations'!B$2:H$2705,7,FALSE),"")</f>
        <v/>
      </c>
    </row>
    <row r="1963" spans="1:4" x14ac:dyDescent="0.25">
      <c r="A1963" t="str">
        <f ca="1">IF(A1962&lt;Settings!$B$3,A1962+1,"")</f>
        <v/>
      </c>
      <c r="B1963" t="str">
        <f ca="1">IF(A1962&lt;Settings!$B$3,VLOOKUP($A1963,'List Calculations'!B$2:H$2705,5,FALSE),"")</f>
        <v/>
      </c>
      <c r="C1963" t="str">
        <f ca="1">IF(A1962&lt;Settings!$B$3,VLOOKUP($A1963,'List Calculations'!B$2:H$2705,6,FALSE),"")</f>
        <v/>
      </c>
      <c r="D1963" s="3" t="str">
        <f ca="1">IF(A1962&lt;Settings!$B$3,VLOOKUP($A1963,'List Calculations'!B$2:H$2705,7,FALSE),"")</f>
        <v/>
      </c>
    </row>
    <row r="1964" spans="1:4" x14ac:dyDescent="0.25">
      <c r="A1964" t="str">
        <f ca="1">IF(A1963&lt;Settings!$B$3,A1963+1,"")</f>
        <v/>
      </c>
      <c r="B1964" t="str">
        <f ca="1">IF(A1963&lt;Settings!$B$3,VLOOKUP($A1964,'List Calculations'!B$2:H$2705,5,FALSE),"")</f>
        <v/>
      </c>
      <c r="C1964" t="str">
        <f ca="1">IF(A1963&lt;Settings!$B$3,VLOOKUP($A1964,'List Calculations'!B$2:H$2705,6,FALSE),"")</f>
        <v/>
      </c>
      <c r="D1964" s="3" t="str">
        <f ca="1">IF(A1963&lt;Settings!$B$3,VLOOKUP($A1964,'List Calculations'!B$2:H$2705,7,FALSE),"")</f>
        <v/>
      </c>
    </row>
    <row r="1965" spans="1:4" x14ac:dyDescent="0.25">
      <c r="A1965" t="str">
        <f ca="1">IF(A1964&lt;Settings!$B$3,A1964+1,"")</f>
        <v/>
      </c>
      <c r="B1965" t="str">
        <f ca="1">IF(A1964&lt;Settings!$B$3,VLOOKUP($A1965,'List Calculations'!B$2:H$2705,5,FALSE),"")</f>
        <v/>
      </c>
      <c r="C1965" t="str">
        <f ca="1">IF(A1964&lt;Settings!$B$3,VLOOKUP($A1965,'List Calculations'!B$2:H$2705,6,FALSE),"")</f>
        <v/>
      </c>
      <c r="D1965" s="3" t="str">
        <f ca="1">IF(A1964&lt;Settings!$B$3,VLOOKUP($A1965,'List Calculations'!B$2:H$2705,7,FALSE),"")</f>
        <v/>
      </c>
    </row>
    <row r="1966" spans="1:4" x14ac:dyDescent="0.25">
      <c r="A1966" t="str">
        <f ca="1">IF(A1965&lt;Settings!$B$3,A1965+1,"")</f>
        <v/>
      </c>
      <c r="B1966" t="str">
        <f ca="1">IF(A1965&lt;Settings!$B$3,VLOOKUP($A1966,'List Calculations'!B$2:H$2705,5,FALSE),"")</f>
        <v/>
      </c>
      <c r="C1966" t="str">
        <f ca="1">IF(A1965&lt;Settings!$B$3,VLOOKUP($A1966,'List Calculations'!B$2:H$2705,6,FALSE),"")</f>
        <v/>
      </c>
      <c r="D1966" s="3" t="str">
        <f ca="1">IF(A1965&lt;Settings!$B$3,VLOOKUP($A1966,'List Calculations'!B$2:H$2705,7,FALSE),"")</f>
        <v/>
      </c>
    </row>
    <row r="1967" spans="1:4" x14ac:dyDescent="0.25">
      <c r="A1967" t="str">
        <f ca="1">IF(A1966&lt;Settings!$B$3,A1966+1,"")</f>
        <v/>
      </c>
      <c r="B1967" t="str">
        <f ca="1">IF(A1966&lt;Settings!$B$3,VLOOKUP($A1967,'List Calculations'!B$2:H$2705,5,FALSE),"")</f>
        <v/>
      </c>
      <c r="C1967" t="str">
        <f ca="1">IF(A1966&lt;Settings!$B$3,VLOOKUP($A1967,'List Calculations'!B$2:H$2705,6,FALSE),"")</f>
        <v/>
      </c>
      <c r="D1967" s="3" t="str">
        <f ca="1">IF(A1966&lt;Settings!$B$3,VLOOKUP($A1967,'List Calculations'!B$2:H$2705,7,FALSE),"")</f>
        <v/>
      </c>
    </row>
    <row r="1968" spans="1:4" x14ac:dyDescent="0.25">
      <c r="A1968" t="str">
        <f ca="1">IF(A1967&lt;Settings!$B$3,A1967+1,"")</f>
        <v/>
      </c>
      <c r="B1968" t="str">
        <f ca="1">IF(A1967&lt;Settings!$B$3,VLOOKUP($A1968,'List Calculations'!B$2:H$2705,5,FALSE),"")</f>
        <v/>
      </c>
      <c r="C1968" t="str">
        <f ca="1">IF(A1967&lt;Settings!$B$3,VLOOKUP($A1968,'List Calculations'!B$2:H$2705,6,FALSE),"")</f>
        <v/>
      </c>
      <c r="D1968" s="3" t="str">
        <f ca="1">IF(A1967&lt;Settings!$B$3,VLOOKUP($A1968,'List Calculations'!B$2:H$2705,7,FALSE),"")</f>
        <v/>
      </c>
    </row>
    <row r="1969" spans="1:4" x14ac:dyDescent="0.25">
      <c r="A1969" t="str">
        <f ca="1">IF(A1968&lt;Settings!$B$3,A1968+1,"")</f>
        <v/>
      </c>
      <c r="B1969" t="str">
        <f ca="1">IF(A1968&lt;Settings!$B$3,VLOOKUP($A1969,'List Calculations'!B$2:H$2705,5,FALSE),"")</f>
        <v/>
      </c>
      <c r="C1969" t="str">
        <f ca="1">IF(A1968&lt;Settings!$B$3,VLOOKUP($A1969,'List Calculations'!B$2:H$2705,6,FALSE),"")</f>
        <v/>
      </c>
      <c r="D1969" s="3" t="str">
        <f ca="1">IF(A1968&lt;Settings!$B$3,VLOOKUP($A1969,'List Calculations'!B$2:H$2705,7,FALSE),"")</f>
        <v/>
      </c>
    </row>
    <row r="1970" spans="1:4" x14ac:dyDescent="0.25">
      <c r="A1970" t="str">
        <f ca="1">IF(A1969&lt;Settings!$B$3,A1969+1,"")</f>
        <v/>
      </c>
      <c r="B1970" t="str">
        <f ca="1">IF(A1969&lt;Settings!$B$3,VLOOKUP($A1970,'List Calculations'!B$2:H$2705,5,FALSE),"")</f>
        <v/>
      </c>
      <c r="C1970" t="str">
        <f ca="1">IF(A1969&lt;Settings!$B$3,VLOOKUP($A1970,'List Calculations'!B$2:H$2705,6,FALSE),"")</f>
        <v/>
      </c>
      <c r="D1970" s="3" t="str">
        <f ca="1">IF(A1969&lt;Settings!$B$3,VLOOKUP($A1970,'List Calculations'!B$2:H$2705,7,FALSE),"")</f>
        <v/>
      </c>
    </row>
    <row r="1971" spans="1:4" x14ac:dyDescent="0.25">
      <c r="A1971" t="str">
        <f ca="1">IF(A1970&lt;Settings!$B$3,A1970+1,"")</f>
        <v/>
      </c>
      <c r="B1971" t="str">
        <f ca="1">IF(A1970&lt;Settings!$B$3,VLOOKUP($A1971,'List Calculations'!B$2:H$2705,5,FALSE),"")</f>
        <v/>
      </c>
      <c r="C1971" t="str">
        <f ca="1">IF(A1970&lt;Settings!$B$3,VLOOKUP($A1971,'List Calculations'!B$2:H$2705,6,FALSE),"")</f>
        <v/>
      </c>
      <c r="D1971" s="3" t="str">
        <f ca="1">IF(A1970&lt;Settings!$B$3,VLOOKUP($A1971,'List Calculations'!B$2:H$2705,7,FALSE),"")</f>
        <v/>
      </c>
    </row>
    <row r="1972" spans="1:4" x14ac:dyDescent="0.25">
      <c r="A1972" t="str">
        <f ca="1">IF(A1971&lt;Settings!$B$3,A1971+1,"")</f>
        <v/>
      </c>
      <c r="B1972" t="str">
        <f ca="1">IF(A1971&lt;Settings!$B$3,VLOOKUP($A1972,'List Calculations'!B$2:H$2705,5,FALSE),"")</f>
        <v/>
      </c>
      <c r="C1972" t="str">
        <f ca="1">IF(A1971&lt;Settings!$B$3,VLOOKUP($A1972,'List Calculations'!B$2:H$2705,6,FALSE),"")</f>
        <v/>
      </c>
      <c r="D1972" s="3" t="str">
        <f ca="1">IF(A1971&lt;Settings!$B$3,VLOOKUP($A1972,'List Calculations'!B$2:H$2705,7,FALSE),"")</f>
        <v/>
      </c>
    </row>
    <row r="1973" spans="1:4" x14ac:dyDescent="0.25">
      <c r="A1973" t="str">
        <f ca="1">IF(A1972&lt;Settings!$B$3,A1972+1,"")</f>
        <v/>
      </c>
      <c r="B1973" t="str">
        <f ca="1">IF(A1972&lt;Settings!$B$3,VLOOKUP($A1973,'List Calculations'!B$2:H$2705,5,FALSE),"")</f>
        <v/>
      </c>
      <c r="C1973" t="str">
        <f ca="1">IF(A1972&lt;Settings!$B$3,VLOOKUP($A1973,'List Calculations'!B$2:H$2705,6,FALSE),"")</f>
        <v/>
      </c>
      <c r="D1973" s="3" t="str">
        <f ca="1">IF(A1972&lt;Settings!$B$3,VLOOKUP($A1973,'List Calculations'!B$2:H$2705,7,FALSE),"")</f>
        <v/>
      </c>
    </row>
    <row r="1974" spans="1:4" x14ac:dyDescent="0.25">
      <c r="A1974" t="str">
        <f ca="1">IF(A1973&lt;Settings!$B$3,A1973+1,"")</f>
        <v/>
      </c>
      <c r="B1974" t="str">
        <f ca="1">IF(A1973&lt;Settings!$B$3,VLOOKUP($A1974,'List Calculations'!B$2:H$2705,5,FALSE),"")</f>
        <v/>
      </c>
      <c r="C1974" t="str">
        <f ca="1">IF(A1973&lt;Settings!$B$3,VLOOKUP($A1974,'List Calculations'!B$2:H$2705,6,FALSE),"")</f>
        <v/>
      </c>
      <c r="D1974" s="3" t="str">
        <f ca="1">IF(A1973&lt;Settings!$B$3,VLOOKUP($A1974,'List Calculations'!B$2:H$2705,7,FALSE),"")</f>
        <v/>
      </c>
    </row>
    <row r="1975" spans="1:4" x14ac:dyDescent="0.25">
      <c r="A1975" t="str">
        <f ca="1">IF(A1974&lt;Settings!$B$3,A1974+1,"")</f>
        <v/>
      </c>
      <c r="B1975" t="str">
        <f ca="1">IF(A1974&lt;Settings!$B$3,VLOOKUP($A1975,'List Calculations'!B$2:H$2705,5,FALSE),"")</f>
        <v/>
      </c>
      <c r="C1975" t="str">
        <f ca="1">IF(A1974&lt;Settings!$B$3,VLOOKUP($A1975,'List Calculations'!B$2:H$2705,6,FALSE),"")</f>
        <v/>
      </c>
      <c r="D1975" s="3" t="str">
        <f ca="1">IF(A1974&lt;Settings!$B$3,VLOOKUP($A1975,'List Calculations'!B$2:H$2705,7,FALSE),"")</f>
        <v/>
      </c>
    </row>
    <row r="1976" spans="1:4" x14ac:dyDescent="0.25">
      <c r="A1976" t="str">
        <f ca="1">IF(A1975&lt;Settings!$B$3,A1975+1,"")</f>
        <v/>
      </c>
      <c r="B1976" t="str">
        <f ca="1">IF(A1975&lt;Settings!$B$3,VLOOKUP($A1976,'List Calculations'!B$2:H$2705,5,FALSE),"")</f>
        <v/>
      </c>
      <c r="C1976" t="str">
        <f ca="1">IF(A1975&lt;Settings!$B$3,VLOOKUP($A1976,'List Calculations'!B$2:H$2705,6,FALSE),"")</f>
        <v/>
      </c>
      <c r="D1976" s="3" t="str">
        <f ca="1">IF(A1975&lt;Settings!$B$3,VLOOKUP($A1976,'List Calculations'!B$2:H$2705,7,FALSE),"")</f>
        <v/>
      </c>
    </row>
    <row r="1977" spans="1:4" x14ac:dyDescent="0.25">
      <c r="A1977" t="str">
        <f ca="1">IF(A1976&lt;Settings!$B$3,A1976+1,"")</f>
        <v/>
      </c>
      <c r="B1977" t="str">
        <f ca="1">IF(A1976&lt;Settings!$B$3,VLOOKUP($A1977,'List Calculations'!B$2:H$2705,5,FALSE),"")</f>
        <v/>
      </c>
      <c r="C1977" t="str">
        <f ca="1">IF(A1976&lt;Settings!$B$3,VLOOKUP($A1977,'List Calculations'!B$2:H$2705,6,FALSE),"")</f>
        <v/>
      </c>
      <c r="D1977" s="3" t="str">
        <f ca="1">IF(A1976&lt;Settings!$B$3,VLOOKUP($A1977,'List Calculations'!B$2:H$2705,7,FALSE),"")</f>
        <v/>
      </c>
    </row>
    <row r="1978" spans="1:4" x14ac:dyDescent="0.25">
      <c r="A1978" t="str">
        <f ca="1">IF(A1977&lt;Settings!$B$3,A1977+1,"")</f>
        <v/>
      </c>
      <c r="B1978" t="str">
        <f ca="1">IF(A1977&lt;Settings!$B$3,VLOOKUP($A1978,'List Calculations'!B$2:H$2705,5,FALSE),"")</f>
        <v/>
      </c>
      <c r="C1978" t="str">
        <f ca="1">IF(A1977&lt;Settings!$B$3,VLOOKUP($A1978,'List Calculations'!B$2:H$2705,6,FALSE),"")</f>
        <v/>
      </c>
      <c r="D1978" s="3" t="str">
        <f ca="1">IF(A1977&lt;Settings!$B$3,VLOOKUP($A1978,'List Calculations'!B$2:H$2705,7,FALSE),"")</f>
        <v/>
      </c>
    </row>
    <row r="1979" spans="1:4" x14ac:dyDescent="0.25">
      <c r="A1979" t="str">
        <f ca="1">IF(A1978&lt;Settings!$B$3,A1978+1,"")</f>
        <v/>
      </c>
      <c r="B1979" t="str">
        <f ca="1">IF(A1978&lt;Settings!$B$3,VLOOKUP($A1979,'List Calculations'!B$2:H$2705,5,FALSE),"")</f>
        <v/>
      </c>
      <c r="C1979" t="str">
        <f ca="1">IF(A1978&lt;Settings!$B$3,VLOOKUP($A1979,'List Calculations'!B$2:H$2705,6,FALSE),"")</f>
        <v/>
      </c>
      <c r="D1979" s="3" t="str">
        <f ca="1">IF(A1978&lt;Settings!$B$3,VLOOKUP($A1979,'List Calculations'!B$2:H$2705,7,FALSE),"")</f>
        <v/>
      </c>
    </row>
    <row r="1980" spans="1:4" x14ac:dyDescent="0.25">
      <c r="A1980" t="str">
        <f ca="1">IF(A1979&lt;Settings!$B$3,A1979+1,"")</f>
        <v/>
      </c>
      <c r="B1980" t="str">
        <f ca="1">IF(A1979&lt;Settings!$B$3,VLOOKUP($A1980,'List Calculations'!B$2:H$2705,5,FALSE),"")</f>
        <v/>
      </c>
      <c r="C1980" t="str">
        <f ca="1">IF(A1979&lt;Settings!$B$3,VLOOKUP($A1980,'List Calculations'!B$2:H$2705,6,FALSE),"")</f>
        <v/>
      </c>
      <c r="D1980" s="3" t="str">
        <f ca="1">IF(A1979&lt;Settings!$B$3,VLOOKUP($A1980,'List Calculations'!B$2:H$2705,7,FALSE),"")</f>
        <v/>
      </c>
    </row>
    <row r="1981" spans="1:4" x14ac:dyDescent="0.25">
      <c r="A1981" t="str">
        <f ca="1">IF(A1980&lt;Settings!$B$3,A1980+1,"")</f>
        <v/>
      </c>
      <c r="B1981" t="str">
        <f ca="1">IF(A1980&lt;Settings!$B$3,VLOOKUP($A1981,'List Calculations'!B$2:H$2705,5,FALSE),"")</f>
        <v/>
      </c>
      <c r="C1981" t="str">
        <f ca="1">IF(A1980&lt;Settings!$B$3,VLOOKUP($A1981,'List Calculations'!B$2:H$2705,6,FALSE),"")</f>
        <v/>
      </c>
      <c r="D1981" s="3" t="str">
        <f ca="1">IF(A1980&lt;Settings!$B$3,VLOOKUP($A1981,'List Calculations'!B$2:H$2705,7,FALSE),"")</f>
        <v/>
      </c>
    </row>
    <row r="1982" spans="1:4" x14ac:dyDescent="0.25">
      <c r="A1982" t="str">
        <f ca="1">IF(A1981&lt;Settings!$B$3,A1981+1,"")</f>
        <v/>
      </c>
      <c r="B1982" t="str">
        <f ca="1">IF(A1981&lt;Settings!$B$3,VLOOKUP($A1982,'List Calculations'!B$2:H$2705,5,FALSE),"")</f>
        <v/>
      </c>
      <c r="C1982" t="str">
        <f ca="1">IF(A1981&lt;Settings!$B$3,VLOOKUP($A1982,'List Calculations'!B$2:H$2705,6,FALSE),"")</f>
        <v/>
      </c>
      <c r="D1982" s="3" t="str">
        <f ca="1">IF(A1981&lt;Settings!$B$3,VLOOKUP($A1982,'List Calculations'!B$2:H$2705,7,FALSE),"")</f>
        <v/>
      </c>
    </row>
    <row r="1983" spans="1:4" x14ac:dyDescent="0.25">
      <c r="A1983" t="str">
        <f ca="1">IF(A1982&lt;Settings!$B$3,A1982+1,"")</f>
        <v/>
      </c>
      <c r="B1983" t="str">
        <f ca="1">IF(A1982&lt;Settings!$B$3,VLOOKUP($A1983,'List Calculations'!B$2:H$2705,5,FALSE),"")</f>
        <v/>
      </c>
      <c r="C1983" t="str">
        <f ca="1">IF(A1982&lt;Settings!$B$3,VLOOKUP($A1983,'List Calculations'!B$2:H$2705,6,FALSE),"")</f>
        <v/>
      </c>
      <c r="D1983" s="3" t="str">
        <f ca="1">IF(A1982&lt;Settings!$B$3,VLOOKUP($A1983,'List Calculations'!B$2:H$2705,7,FALSE),"")</f>
        <v/>
      </c>
    </row>
    <row r="1984" spans="1:4" x14ac:dyDescent="0.25">
      <c r="A1984" t="str">
        <f ca="1">IF(A1983&lt;Settings!$B$3,A1983+1,"")</f>
        <v/>
      </c>
      <c r="B1984" t="str">
        <f ca="1">IF(A1983&lt;Settings!$B$3,VLOOKUP($A1984,'List Calculations'!B$2:H$2705,5,FALSE),"")</f>
        <v/>
      </c>
      <c r="C1984" t="str">
        <f ca="1">IF(A1983&lt;Settings!$B$3,VLOOKUP($A1984,'List Calculations'!B$2:H$2705,6,FALSE),"")</f>
        <v/>
      </c>
      <c r="D1984" s="3" t="str">
        <f ca="1">IF(A1983&lt;Settings!$B$3,VLOOKUP($A1984,'List Calculations'!B$2:H$2705,7,FALSE),"")</f>
        <v/>
      </c>
    </row>
    <row r="1985" spans="1:4" x14ac:dyDescent="0.25">
      <c r="A1985" t="str">
        <f ca="1">IF(A1984&lt;Settings!$B$3,A1984+1,"")</f>
        <v/>
      </c>
      <c r="B1985" t="str">
        <f ca="1">IF(A1984&lt;Settings!$B$3,VLOOKUP($A1985,'List Calculations'!B$2:H$2705,5,FALSE),"")</f>
        <v/>
      </c>
      <c r="C1985" t="str">
        <f ca="1">IF(A1984&lt;Settings!$B$3,VLOOKUP($A1985,'List Calculations'!B$2:H$2705,6,FALSE),"")</f>
        <v/>
      </c>
      <c r="D1985" s="3" t="str">
        <f ca="1">IF(A1984&lt;Settings!$B$3,VLOOKUP($A1985,'List Calculations'!B$2:H$2705,7,FALSE),"")</f>
        <v/>
      </c>
    </row>
    <row r="1986" spans="1:4" x14ac:dyDescent="0.25">
      <c r="A1986" t="str">
        <f ca="1">IF(A1985&lt;Settings!$B$3,A1985+1,"")</f>
        <v/>
      </c>
      <c r="B1986" t="str">
        <f ca="1">IF(A1985&lt;Settings!$B$3,VLOOKUP($A1986,'List Calculations'!B$2:H$2705,5,FALSE),"")</f>
        <v/>
      </c>
      <c r="C1986" t="str">
        <f ca="1">IF(A1985&lt;Settings!$B$3,VLOOKUP($A1986,'List Calculations'!B$2:H$2705,6,FALSE),"")</f>
        <v/>
      </c>
      <c r="D1986" s="3" t="str">
        <f ca="1">IF(A1985&lt;Settings!$B$3,VLOOKUP($A1986,'List Calculations'!B$2:H$2705,7,FALSE),"")</f>
        <v/>
      </c>
    </row>
    <row r="1987" spans="1:4" x14ac:dyDescent="0.25">
      <c r="A1987" t="str">
        <f ca="1">IF(A1986&lt;Settings!$B$3,A1986+1,"")</f>
        <v/>
      </c>
      <c r="B1987" t="str">
        <f ca="1">IF(A1986&lt;Settings!$B$3,VLOOKUP($A1987,'List Calculations'!B$2:H$2705,5,FALSE),"")</f>
        <v/>
      </c>
      <c r="C1987" t="str">
        <f ca="1">IF(A1986&lt;Settings!$B$3,VLOOKUP($A1987,'List Calculations'!B$2:H$2705,6,FALSE),"")</f>
        <v/>
      </c>
      <c r="D1987" s="3" t="str">
        <f ca="1">IF(A1986&lt;Settings!$B$3,VLOOKUP($A1987,'List Calculations'!B$2:H$2705,7,FALSE),"")</f>
        <v/>
      </c>
    </row>
    <row r="1988" spans="1:4" x14ac:dyDescent="0.25">
      <c r="A1988" t="str">
        <f ca="1">IF(A1987&lt;Settings!$B$3,A1987+1,"")</f>
        <v/>
      </c>
      <c r="B1988" t="str">
        <f ca="1">IF(A1987&lt;Settings!$B$3,VLOOKUP($A1988,'List Calculations'!B$2:H$2705,5,FALSE),"")</f>
        <v/>
      </c>
      <c r="C1988" t="str">
        <f ca="1">IF(A1987&lt;Settings!$B$3,VLOOKUP($A1988,'List Calculations'!B$2:H$2705,6,FALSE),"")</f>
        <v/>
      </c>
      <c r="D1988" s="3" t="str">
        <f ca="1">IF(A1987&lt;Settings!$B$3,VLOOKUP($A1988,'List Calculations'!B$2:H$2705,7,FALSE),"")</f>
        <v/>
      </c>
    </row>
    <row r="1989" spans="1:4" x14ac:dyDescent="0.25">
      <c r="A1989" t="str">
        <f ca="1">IF(A1988&lt;Settings!$B$3,A1988+1,"")</f>
        <v/>
      </c>
      <c r="B1989" t="str">
        <f ca="1">IF(A1988&lt;Settings!$B$3,VLOOKUP($A1989,'List Calculations'!B$2:H$2705,5,FALSE),"")</f>
        <v/>
      </c>
      <c r="C1989" t="str">
        <f ca="1">IF(A1988&lt;Settings!$B$3,VLOOKUP($A1989,'List Calculations'!B$2:H$2705,6,FALSE),"")</f>
        <v/>
      </c>
      <c r="D1989" s="3" t="str">
        <f ca="1">IF(A1988&lt;Settings!$B$3,VLOOKUP($A1989,'List Calculations'!B$2:H$2705,7,FALSE),"")</f>
        <v/>
      </c>
    </row>
    <row r="1990" spans="1:4" x14ac:dyDescent="0.25">
      <c r="A1990" t="str">
        <f ca="1">IF(A1989&lt;Settings!$B$3,A1989+1,"")</f>
        <v/>
      </c>
      <c r="B1990" t="str">
        <f ca="1">IF(A1989&lt;Settings!$B$3,VLOOKUP($A1990,'List Calculations'!B$2:H$2705,5,FALSE),"")</f>
        <v/>
      </c>
      <c r="C1990" t="str">
        <f ca="1">IF(A1989&lt;Settings!$B$3,VLOOKUP($A1990,'List Calculations'!B$2:H$2705,6,FALSE),"")</f>
        <v/>
      </c>
      <c r="D1990" s="3" t="str">
        <f ca="1">IF(A1989&lt;Settings!$B$3,VLOOKUP($A1990,'List Calculations'!B$2:H$2705,7,FALSE),"")</f>
        <v/>
      </c>
    </row>
    <row r="1991" spans="1:4" x14ac:dyDescent="0.25">
      <c r="A1991" t="str">
        <f ca="1">IF(A1990&lt;Settings!$B$3,A1990+1,"")</f>
        <v/>
      </c>
      <c r="B1991" t="str">
        <f ca="1">IF(A1990&lt;Settings!$B$3,VLOOKUP($A1991,'List Calculations'!B$2:H$2705,5,FALSE),"")</f>
        <v/>
      </c>
      <c r="C1991" t="str">
        <f ca="1">IF(A1990&lt;Settings!$B$3,VLOOKUP($A1991,'List Calculations'!B$2:H$2705,6,FALSE),"")</f>
        <v/>
      </c>
      <c r="D1991" s="3" t="str">
        <f ca="1">IF(A1990&lt;Settings!$B$3,VLOOKUP($A1991,'List Calculations'!B$2:H$2705,7,FALSE),"")</f>
        <v/>
      </c>
    </row>
    <row r="1992" spans="1:4" x14ac:dyDescent="0.25">
      <c r="A1992" t="str">
        <f ca="1">IF(A1991&lt;Settings!$B$3,A1991+1,"")</f>
        <v/>
      </c>
      <c r="B1992" t="str">
        <f ca="1">IF(A1991&lt;Settings!$B$3,VLOOKUP($A1992,'List Calculations'!B$2:H$2705,5,FALSE),"")</f>
        <v/>
      </c>
      <c r="C1992" t="str">
        <f ca="1">IF(A1991&lt;Settings!$B$3,VLOOKUP($A1992,'List Calculations'!B$2:H$2705,6,FALSE),"")</f>
        <v/>
      </c>
      <c r="D1992" s="3" t="str">
        <f ca="1">IF(A1991&lt;Settings!$B$3,VLOOKUP($A1992,'List Calculations'!B$2:H$2705,7,FALSE),"")</f>
        <v/>
      </c>
    </row>
    <row r="1993" spans="1:4" x14ac:dyDescent="0.25">
      <c r="A1993" t="str">
        <f ca="1">IF(A1992&lt;Settings!$B$3,A1992+1,"")</f>
        <v/>
      </c>
      <c r="B1993" t="str">
        <f ca="1">IF(A1992&lt;Settings!$B$3,VLOOKUP($A1993,'List Calculations'!B$2:H$2705,5,FALSE),"")</f>
        <v/>
      </c>
      <c r="C1993" t="str">
        <f ca="1">IF(A1992&lt;Settings!$B$3,VLOOKUP($A1993,'List Calculations'!B$2:H$2705,6,FALSE),"")</f>
        <v/>
      </c>
      <c r="D1993" s="3" t="str">
        <f ca="1">IF(A1992&lt;Settings!$B$3,VLOOKUP($A1993,'List Calculations'!B$2:H$2705,7,FALSE),"")</f>
        <v/>
      </c>
    </row>
    <row r="1994" spans="1:4" x14ac:dyDescent="0.25">
      <c r="A1994" t="str">
        <f ca="1">IF(A1993&lt;Settings!$B$3,A1993+1,"")</f>
        <v/>
      </c>
      <c r="B1994" t="str">
        <f ca="1">IF(A1993&lt;Settings!$B$3,VLOOKUP($A1994,'List Calculations'!B$2:H$2705,5,FALSE),"")</f>
        <v/>
      </c>
      <c r="C1994" t="str">
        <f ca="1">IF(A1993&lt;Settings!$B$3,VLOOKUP($A1994,'List Calculations'!B$2:H$2705,6,FALSE),"")</f>
        <v/>
      </c>
      <c r="D1994" s="3" t="str">
        <f ca="1">IF(A1993&lt;Settings!$B$3,VLOOKUP($A1994,'List Calculations'!B$2:H$2705,7,FALSE),"")</f>
        <v/>
      </c>
    </row>
    <row r="1995" spans="1:4" x14ac:dyDescent="0.25">
      <c r="A1995" t="str">
        <f ca="1">IF(A1994&lt;Settings!$B$3,A1994+1,"")</f>
        <v/>
      </c>
      <c r="B1995" t="str">
        <f ca="1">IF(A1994&lt;Settings!$B$3,VLOOKUP($A1995,'List Calculations'!B$2:H$2705,5,FALSE),"")</f>
        <v/>
      </c>
      <c r="C1995" t="str">
        <f ca="1">IF(A1994&lt;Settings!$B$3,VLOOKUP($A1995,'List Calculations'!B$2:H$2705,6,FALSE),"")</f>
        <v/>
      </c>
      <c r="D1995" s="3" t="str">
        <f ca="1">IF(A1994&lt;Settings!$B$3,VLOOKUP($A1995,'List Calculations'!B$2:H$2705,7,FALSE),"")</f>
        <v/>
      </c>
    </row>
    <row r="1996" spans="1:4" x14ac:dyDescent="0.25">
      <c r="A1996" t="str">
        <f ca="1">IF(A1995&lt;Settings!$B$3,A1995+1,"")</f>
        <v/>
      </c>
      <c r="B1996" t="str">
        <f ca="1">IF(A1995&lt;Settings!$B$3,VLOOKUP($A1996,'List Calculations'!B$2:H$2705,5,FALSE),"")</f>
        <v/>
      </c>
      <c r="C1996" t="str">
        <f ca="1">IF(A1995&lt;Settings!$B$3,VLOOKUP($A1996,'List Calculations'!B$2:H$2705,6,FALSE),"")</f>
        <v/>
      </c>
      <c r="D1996" s="3" t="str">
        <f ca="1">IF(A1995&lt;Settings!$B$3,VLOOKUP($A1996,'List Calculations'!B$2:H$2705,7,FALSE),"")</f>
        <v/>
      </c>
    </row>
    <row r="1997" spans="1:4" x14ac:dyDescent="0.25">
      <c r="A1997" t="str">
        <f ca="1">IF(A1996&lt;Settings!$B$3,A1996+1,"")</f>
        <v/>
      </c>
      <c r="B1997" t="str">
        <f ca="1">IF(A1996&lt;Settings!$B$3,VLOOKUP($A1997,'List Calculations'!B$2:H$2705,5,FALSE),"")</f>
        <v/>
      </c>
      <c r="C1997" t="str">
        <f ca="1">IF(A1996&lt;Settings!$B$3,VLOOKUP($A1997,'List Calculations'!B$2:H$2705,6,FALSE),"")</f>
        <v/>
      </c>
      <c r="D1997" s="3" t="str">
        <f ca="1">IF(A1996&lt;Settings!$B$3,VLOOKUP($A1997,'List Calculations'!B$2:H$2705,7,FALSE),"")</f>
        <v/>
      </c>
    </row>
    <row r="1998" spans="1:4" x14ac:dyDescent="0.25">
      <c r="A1998" t="str">
        <f ca="1">IF(A1997&lt;Settings!$B$3,A1997+1,"")</f>
        <v/>
      </c>
      <c r="B1998" t="str">
        <f ca="1">IF(A1997&lt;Settings!$B$3,VLOOKUP($A1998,'List Calculations'!B$2:H$2705,5,FALSE),"")</f>
        <v/>
      </c>
      <c r="C1998" t="str">
        <f ca="1">IF(A1997&lt;Settings!$B$3,VLOOKUP($A1998,'List Calculations'!B$2:H$2705,6,FALSE),"")</f>
        <v/>
      </c>
      <c r="D1998" s="3" t="str">
        <f ca="1">IF(A1997&lt;Settings!$B$3,VLOOKUP($A1998,'List Calculations'!B$2:H$2705,7,FALSE),"")</f>
        <v/>
      </c>
    </row>
    <row r="1999" spans="1:4" x14ac:dyDescent="0.25">
      <c r="A1999" t="str">
        <f ca="1">IF(A1998&lt;Settings!$B$3,A1998+1,"")</f>
        <v/>
      </c>
      <c r="B1999" t="str">
        <f ca="1">IF(A1998&lt;Settings!$B$3,VLOOKUP($A1999,'List Calculations'!B$2:H$2705,5,FALSE),"")</f>
        <v/>
      </c>
      <c r="C1999" t="str">
        <f ca="1">IF(A1998&lt;Settings!$B$3,VLOOKUP($A1999,'List Calculations'!B$2:H$2705,6,FALSE),"")</f>
        <v/>
      </c>
      <c r="D1999" s="3" t="str">
        <f ca="1">IF(A1998&lt;Settings!$B$3,VLOOKUP($A1999,'List Calculations'!B$2:H$2705,7,FALSE),"")</f>
        <v/>
      </c>
    </row>
    <row r="2000" spans="1:4" x14ac:dyDescent="0.25">
      <c r="A2000" t="str">
        <f ca="1">IF(A1999&lt;Settings!$B$3,A1999+1,"")</f>
        <v/>
      </c>
      <c r="B2000" t="str">
        <f ca="1">IF(A1999&lt;Settings!$B$3,VLOOKUP($A2000,'List Calculations'!B$2:H$2705,5,FALSE),"")</f>
        <v/>
      </c>
      <c r="C2000" t="str">
        <f ca="1">IF(A1999&lt;Settings!$B$3,VLOOKUP($A2000,'List Calculations'!B$2:H$2705,6,FALSE),"")</f>
        <v/>
      </c>
      <c r="D2000" s="3" t="str">
        <f ca="1">IF(A1999&lt;Settings!$B$3,VLOOKUP($A2000,'List Calculations'!B$2:H$2705,7,FALSE),"")</f>
        <v/>
      </c>
    </row>
    <row r="2001" spans="1:4" x14ac:dyDescent="0.25">
      <c r="A2001" t="str">
        <f ca="1">IF(A2000&lt;Settings!$B$3,A2000+1,"")</f>
        <v/>
      </c>
      <c r="B2001" t="str">
        <f ca="1">IF(A2000&lt;Settings!$B$3,VLOOKUP($A2001,'List Calculations'!B$2:H$2705,5,FALSE),"")</f>
        <v/>
      </c>
      <c r="C2001" t="str">
        <f ca="1">IF(A2000&lt;Settings!$B$3,VLOOKUP($A2001,'List Calculations'!B$2:H$2705,6,FALSE),"")</f>
        <v/>
      </c>
      <c r="D2001" s="3" t="str">
        <f ca="1">IF(A2000&lt;Settings!$B$3,VLOOKUP($A2001,'List Calculations'!B$2:H$2705,7,FALSE),"")</f>
        <v/>
      </c>
    </row>
    <row r="2002" spans="1:4" x14ac:dyDescent="0.25">
      <c r="A2002" t="str">
        <f ca="1">IF(A2001&lt;Settings!$B$3,A2001+1,"")</f>
        <v/>
      </c>
      <c r="B2002" t="str">
        <f ca="1">IF(A2001&lt;Settings!$B$3,VLOOKUP($A2002,'List Calculations'!B$2:H$2705,5,FALSE),"")</f>
        <v/>
      </c>
      <c r="C2002" t="str">
        <f ca="1">IF(A2001&lt;Settings!$B$3,VLOOKUP($A2002,'List Calculations'!B$2:H$2705,6,FALSE),"")</f>
        <v/>
      </c>
      <c r="D2002" s="3" t="str">
        <f ca="1">IF(A2001&lt;Settings!$B$3,VLOOKUP($A2002,'List Calculations'!B$2:H$2705,7,FALSE),"")</f>
        <v/>
      </c>
    </row>
    <row r="2003" spans="1:4" x14ac:dyDescent="0.25">
      <c r="A2003" t="str">
        <f ca="1">IF(A2002&lt;Settings!$B$3,A2002+1,"")</f>
        <v/>
      </c>
      <c r="B2003" t="str">
        <f ca="1">IF(A2002&lt;Settings!$B$3,VLOOKUP($A2003,'List Calculations'!B$2:H$2705,5,FALSE),"")</f>
        <v/>
      </c>
      <c r="C2003" t="str">
        <f ca="1">IF(A2002&lt;Settings!$B$3,VLOOKUP($A2003,'List Calculations'!B$2:H$2705,6,FALSE),"")</f>
        <v/>
      </c>
      <c r="D2003" s="3" t="str">
        <f ca="1">IF(A2002&lt;Settings!$B$3,VLOOKUP($A2003,'List Calculations'!B$2:H$2705,7,FALSE),"")</f>
        <v/>
      </c>
    </row>
    <row r="2004" spans="1:4" x14ac:dyDescent="0.25">
      <c r="A2004" t="str">
        <f ca="1">IF(A2003&lt;Settings!$B$3,A2003+1,"")</f>
        <v/>
      </c>
      <c r="B2004" t="str">
        <f ca="1">IF(A2003&lt;Settings!$B$3,VLOOKUP($A2004,'List Calculations'!B$2:H$2705,5,FALSE),"")</f>
        <v/>
      </c>
      <c r="C2004" t="str">
        <f ca="1">IF(A2003&lt;Settings!$B$3,VLOOKUP($A2004,'List Calculations'!B$2:H$2705,6,FALSE),"")</f>
        <v/>
      </c>
      <c r="D2004" s="3" t="str">
        <f ca="1">IF(A2003&lt;Settings!$B$3,VLOOKUP($A2004,'List Calculations'!B$2:H$2705,7,FALSE),"")</f>
        <v/>
      </c>
    </row>
    <row r="2005" spans="1:4" x14ac:dyDescent="0.25">
      <c r="A2005" t="str">
        <f ca="1">IF(A2004&lt;Settings!$B$3,A2004+1,"")</f>
        <v/>
      </c>
      <c r="B2005" t="str">
        <f ca="1">IF(A2004&lt;Settings!$B$3,VLOOKUP($A2005,'List Calculations'!B$2:H$2705,5,FALSE),"")</f>
        <v/>
      </c>
      <c r="C2005" t="str">
        <f ca="1">IF(A2004&lt;Settings!$B$3,VLOOKUP($A2005,'List Calculations'!B$2:H$2705,6,FALSE),"")</f>
        <v/>
      </c>
      <c r="D2005" s="3" t="str">
        <f ca="1">IF(A2004&lt;Settings!$B$3,VLOOKUP($A2005,'List Calculations'!B$2:H$2705,7,FALSE),"")</f>
        <v/>
      </c>
    </row>
    <row r="2006" spans="1:4" x14ac:dyDescent="0.25">
      <c r="A2006" t="str">
        <f ca="1">IF(A2005&lt;Settings!$B$3,A2005+1,"")</f>
        <v/>
      </c>
      <c r="B2006" t="str">
        <f ca="1">IF(A2005&lt;Settings!$B$3,VLOOKUP($A2006,'List Calculations'!B$2:H$2705,5,FALSE),"")</f>
        <v/>
      </c>
      <c r="C2006" t="str">
        <f ca="1">IF(A2005&lt;Settings!$B$3,VLOOKUP($A2006,'List Calculations'!B$2:H$2705,6,FALSE),"")</f>
        <v/>
      </c>
      <c r="D2006" s="3" t="str">
        <f ca="1">IF(A2005&lt;Settings!$B$3,VLOOKUP($A2006,'List Calculations'!B$2:H$2705,7,FALSE),"")</f>
        <v/>
      </c>
    </row>
    <row r="2007" spans="1:4" x14ac:dyDescent="0.25">
      <c r="A2007" t="str">
        <f ca="1">IF(A2006&lt;Settings!$B$3,A2006+1,"")</f>
        <v/>
      </c>
      <c r="B2007" t="str">
        <f ca="1">IF(A2006&lt;Settings!$B$3,VLOOKUP($A2007,'List Calculations'!B$2:H$2705,5,FALSE),"")</f>
        <v/>
      </c>
      <c r="C2007" t="str">
        <f ca="1">IF(A2006&lt;Settings!$B$3,VLOOKUP($A2007,'List Calculations'!B$2:H$2705,6,FALSE),"")</f>
        <v/>
      </c>
      <c r="D2007" s="3" t="str">
        <f ca="1">IF(A2006&lt;Settings!$B$3,VLOOKUP($A2007,'List Calculations'!B$2:H$2705,7,FALSE),"")</f>
        <v/>
      </c>
    </row>
    <row r="2008" spans="1:4" x14ac:dyDescent="0.25">
      <c r="A2008" t="str">
        <f ca="1">IF(A2007&lt;Settings!$B$3,A2007+1,"")</f>
        <v/>
      </c>
      <c r="B2008" t="str">
        <f ca="1">IF(A2007&lt;Settings!$B$3,VLOOKUP($A2008,'List Calculations'!B$2:H$2705,5,FALSE),"")</f>
        <v/>
      </c>
      <c r="C2008" t="str">
        <f ca="1">IF(A2007&lt;Settings!$B$3,VLOOKUP($A2008,'List Calculations'!B$2:H$2705,6,FALSE),"")</f>
        <v/>
      </c>
      <c r="D2008" s="3" t="str">
        <f ca="1">IF(A2007&lt;Settings!$B$3,VLOOKUP($A2008,'List Calculations'!B$2:H$2705,7,FALSE),"")</f>
        <v/>
      </c>
    </row>
    <row r="2009" spans="1:4" x14ac:dyDescent="0.25">
      <c r="A2009" t="str">
        <f ca="1">IF(A2008&lt;Settings!$B$3,A2008+1,"")</f>
        <v/>
      </c>
      <c r="B2009" t="str">
        <f ca="1">IF(A2008&lt;Settings!$B$3,VLOOKUP($A2009,'List Calculations'!B$2:H$2705,5,FALSE),"")</f>
        <v/>
      </c>
      <c r="C2009" t="str">
        <f ca="1">IF(A2008&lt;Settings!$B$3,VLOOKUP($A2009,'List Calculations'!B$2:H$2705,6,FALSE),"")</f>
        <v/>
      </c>
      <c r="D2009" s="3" t="str">
        <f ca="1">IF(A2008&lt;Settings!$B$3,VLOOKUP($A2009,'List Calculations'!B$2:H$2705,7,FALSE),"")</f>
        <v/>
      </c>
    </row>
    <row r="2010" spans="1:4" x14ac:dyDescent="0.25">
      <c r="A2010" t="str">
        <f ca="1">IF(A2009&lt;Settings!$B$3,A2009+1,"")</f>
        <v/>
      </c>
      <c r="B2010" t="str">
        <f ca="1">IF(A2009&lt;Settings!$B$3,VLOOKUP($A2010,'List Calculations'!B$2:H$2705,5,FALSE),"")</f>
        <v/>
      </c>
      <c r="C2010" t="str">
        <f ca="1">IF(A2009&lt;Settings!$B$3,VLOOKUP($A2010,'List Calculations'!B$2:H$2705,6,FALSE),"")</f>
        <v/>
      </c>
      <c r="D2010" s="3" t="str">
        <f ca="1">IF(A2009&lt;Settings!$B$3,VLOOKUP($A2010,'List Calculations'!B$2:H$2705,7,FALSE),"")</f>
        <v/>
      </c>
    </row>
    <row r="2011" spans="1:4" x14ac:dyDescent="0.25">
      <c r="A2011" t="str">
        <f ca="1">IF(A2010&lt;Settings!$B$3,A2010+1,"")</f>
        <v/>
      </c>
      <c r="B2011" t="str">
        <f ca="1">IF(A2010&lt;Settings!$B$3,VLOOKUP($A2011,'List Calculations'!B$2:H$2705,5,FALSE),"")</f>
        <v/>
      </c>
      <c r="C2011" t="str">
        <f ca="1">IF(A2010&lt;Settings!$B$3,VLOOKUP($A2011,'List Calculations'!B$2:H$2705,6,FALSE),"")</f>
        <v/>
      </c>
      <c r="D2011" s="3" t="str">
        <f ca="1">IF(A2010&lt;Settings!$B$3,VLOOKUP($A2011,'List Calculations'!B$2:H$2705,7,FALSE),"")</f>
        <v/>
      </c>
    </row>
    <row r="2012" spans="1:4" x14ac:dyDescent="0.25">
      <c r="A2012" t="str">
        <f ca="1">IF(A2011&lt;Settings!$B$3,A2011+1,"")</f>
        <v/>
      </c>
      <c r="B2012" t="str">
        <f ca="1">IF(A2011&lt;Settings!$B$3,VLOOKUP($A2012,'List Calculations'!B$2:H$2705,5,FALSE),"")</f>
        <v/>
      </c>
      <c r="C2012" t="str">
        <f ca="1">IF(A2011&lt;Settings!$B$3,VLOOKUP($A2012,'List Calculations'!B$2:H$2705,6,FALSE),"")</f>
        <v/>
      </c>
      <c r="D2012" s="3" t="str">
        <f ca="1">IF(A2011&lt;Settings!$B$3,VLOOKUP($A2012,'List Calculations'!B$2:H$2705,7,FALSE),"")</f>
        <v/>
      </c>
    </row>
    <row r="2013" spans="1:4" x14ac:dyDescent="0.25">
      <c r="A2013" t="str">
        <f ca="1">IF(A2012&lt;Settings!$B$3,A2012+1,"")</f>
        <v/>
      </c>
      <c r="B2013" t="str">
        <f ca="1">IF(A2012&lt;Settings!$B$3,VLOOKUP($A2013,'List Calculations'!B$2:H$2705,5,FALSE),"")</f>
        <v/>
      </c>
      <c r="C2013" t="str">
        <f ca="1">IF(A2012&lt;Settings!$B$3,VLOOKUP($A2013,'List Calculations'!B$2:H$2705,6,FALSE),"")</f>
        <v/>
      </c>
      <c r="D2013" s="3" t="str">
        <f ca="1">IF(A2012&lt;Settings!$B$3,VLOOKUP($A2013,'List Calculations'!B$2:H$2705,7,FALSE),"")</f>
        <v/>
      </c>
    </row>
    <row r="2014" spans="1:4" x14ac:dyDescent="0.25">
      <c r="A2014" t="str">
        <f ca="1">IF(A2013&lt;Settings!$B$3,A2013+1,"")</f>
        <v/>
      </c>
      <c r="B2014" t="str">
        <f ca="1">IF(A2013&lt;Settings!$B$3,VLOOKUP($A2014,'List Calculations'!B$2:H$2705,5,FALSE),"")</f>
        <v/>
      </c>
      <c r="C2014" t="str">
        <f ca="1">IF(A2013&lt;Settings!$B$3,VLOOKUP($A2014,'List Calculations'!B$2:H$2705,6,FALSE),"")</f>
        <v/>
      </c>
      <c r="D2014" s="3" t="str">
        <f ca="1">IF(A2013&lt;Settings!$B$3,VLOOKUP($A2014,'List Calculations'!B$2:H$2705,7,FALSE),"")</f>
        <v/>
      </c>
    </row>
    <row r="2015" spans="1:4" x14ac:dyDescent="0.25">
      <c r="A2015" t="str">
        <f ca="1">IF(A2014&lt;Settings!$B$3,A2014+1,"")</f>
        <v/>
      </c>
      <c r="B2015" t="str">
        <f ca="1">IF(A2014&lt;Settings!$B$3,VLOOKUP($A2015,'List Calculations'!B$2:H$2705,5,FALSE),"")</f>
        <v/>
      </c>
      <c r="C2015" t="str">
        <f ca="1">IF(A2014&lt;Settings!$B$3,VLOOKUP($A2015,'List Calculations'!B$2:H$2705,6,FALSE),"")</f>
        <v/>
      </c>
      <c r="D2015" s="3" t="str">
        <f ca="1">IF(A2014&lt;Settings!$B$3,VLOOKUP($A2015,'List Calculations'!B$2:H$2705,7,FALSE),"")</f>
        <v/>
      </c>
    </row>
    <row r="2016" spans="1:4" x14ac:dyDescent="0.25">
      <c r="A2016" t="str">
        <f ca="1">IF(A2015&lt;Settings!$B$3,A2015+1,"")</f>
        <v/>
      </c>
      <c r="B2016" t="str">
        <f ca="1">IF(A2015&lt;Settings!$B$3,VLOOKUP($A2016,'List Calculations'!B$2:H$2705,5,FALSE),"")</f>
        <v/>
      </c>
      <c r="C2016" t="str">
        <f ca="1">IF(A2015&lt;Settings!$B$3,VLOOKUP($A2016,'List Calculations'!B$2:H$2705,6,FALSE),"")</f>
        <v/>
      </c>
      <c r="D2016" s="3" t="str">
        <f ca="1">IF(A2015&lt;Settings!$B$3,VLOOKUP($A2016,'List Calculations'!B$2:H$2705,7,FALSE),"")</f>
        <v/>
      </c>
    </row>
    <row r="2017" spans="1:4" x14ac:dyDescent="0.25">
      <c r="A2017" t="str">
        <f ca="1">IF(A2016&lt;Settings!$B$3,A2016+1,"")</f>
        <v/>
      </c>
      <c r="B2017" t="str">
        <f ca="1">IF(A2016&lt;Settings!$B$3,VLOOKUP($A2017,'List Calculations'!B$2:H$2705,5,FALSE),"")</f>
        <v/>
      </c>
      <c r="C2017" t="str">
        <f ca="1">IF(A2016&lt;Settings!$B$3,VLOOKUP($A2017,'List Calculations'!B$2:H$2705,6,FALSE),"")</f>
        <v/>
      </c>
      <c r="D2017" s="3" t="str">
        <f ca="1">IF(A2016&lt;Settings!$B$3,VLOOKUP($A2017,'List Calculations'!B$2:H$2705,7,FALSE),"")</f>
        <v/>
      </c>
    </row>
    <row r="2018" spans="1:4" x14ac:dyDescent="0.25">
      <c r="A2018" t="str">
        <f ca="1">IF(A2017&lt;Settings!$B$3,A2017+1,"")</f>
        <v/>
      </c>
      <c r="B2018" t="str">
        <f ca="1">IF(A2017&lt;Settings!$B$3,VLOOKUP($A2018,'List Calculations'!B$2:H$2705,5,FALSE),"")</f>
        <v/>
      </c>
      <c r="C2018" t="str">
        <f ca="1">IF(A2017&lt;Settings!$B$3,VLOOKUP($A2018,'List Calculations'!B$2:H$2705,6,FALSE),"")</f>
        <v/>
      </c>
      <c r="D2018" s="3" t="str">
        <f ca="1">IF(A2017&lt;Settings!$B$3,VLOOKUP($A2018,'List Calculations'!B$2:H$2705,7,FALSE),"")</f>
        <v/>
      </c>
    </row>
    <row r="2019" spans="1:4" x14ac:dyDescent="0.25">
      <c r="A2019" t="str">
        <f ca="1">IF(A2018&lt;Settings!$B$3,A2018+1,"")</f>
        <v/>
      </c>
      <c r="B2019" t="str">
        <f ca="1">IF(A2018&lt;Settings!$B$3,VLOOKUP($A2019,'List Calculations'!B$2:H$2705,5,FALSE),"")</f>
        <v/>
      </c>
      <c r="C2019" t="str">
        <f ca="1">IF(A2018&lt;Settings!$B$3,VLOOKUP($A2019,'List Calculations'!B$2:H$2705,6,FALSE),"")</f>
        <v/>
      </c>
      <c r="D2019" s="3" t="str">
        <f ca="1">IF(A2018&lt;Settings!$B$3,VLOOKUP($A2019,'List Calculations'!B$2:H$2705,7,FALSE),"")</f>
        <v/>
      </c>
    </row>
    <row r="2020" spans="1:4" x14ac:dyDescent="0.25">
      <c r="A2020" t="str">
        <f ca="1">IF(A2019&lt;Settings!$B$3,A2019+1,"")</f>
        <v/>
      </c>
      <c r="B2020" t="str">
        <f ca="1">IF(A2019&lt;Settings!$B$3,VLOOKUP($A2020,'List Calculations'!B$2:H$2705,5,FALSE),"")</f>
        <v/>
      </c>
      <c r="C2020" t="str">
        <f ca="1">IF(A2019&lt;Settings!$B$3,VLOOKUP($A2020,'List Calculations'!B$2:H$2705,6,FALSE),"")</f>
        <v/>
      </c>
      <c r="D2020" s="3" t="str">
        <f ca="1">IF(A2019&lt;Settings!$B$3,VLOOKUP($A2020,'List Calculations'!B$2:H$2705,7,FALSE),"")</f>
        <v/>
      </c>
    </row>
    <row r="2021" spans="1:4" x14ac:dyDescent="0.25">
      <c r="A2021" t="str">
        <f ca="1">IF(A2020&lt;Settings!$B$3,A2020+1,"")</f>
        <v/>
      </c>
      <c r="B2021" t="str">
        <f ca="1">IF(A2020&lt;Settings!$B$3,VLOOKUP($A2021,'List Calculations'!B$2:H$2705,5,FALSE),"")</f>
        <v/>
      </c>
      <c r="C2021" t="str">
        <f ca="1">IF(A2020&lt;Settings!$B$3,VLOOKUP($A2021,'List Calculations'!B$2:H$2705,6,FALSE),"")</f>
        <v/>
      </c>
      <c r="D2021" s="3" t="str">
        <f ca="1">IF(A2020&lt;Settings!$B$3,VLOOKUP($A2021,'List Calculations'!B$2:H$2705,7,FALSE),"")</f>
        <v/>
      </c>
    </row>
    <row r="2022" spans="1:4" x14ac:dyDescent="0.25">
      <c r="A2022" t="str">
        <f ca="1">IF(A2021&lt;Settings!$B$3,A2021+1,"")</f>
        <v/>
      </c>
      <c r="B2022" t="str">
        <f ca="1">IF(A2021&lt;Settings!$B$3,VLOOKUP($A2022,'List Calculations'!B$2:H$2705,5,FALSE),"")</f>
        <v/>
      </c>
      <c r="C2022" t="str">
        <f ca="1">IF(A2021&lt;Settings!$B$3,VLOOKUP($A2022,'List Calculations'!B$2:H$2705,6,FALSE),"")</f>
        <v/>
      </c>
      <c r="D2022" s="3" t="str">
        <f ca="1">IF(A2021&lt;Settings!$B$3,VLOOKUP($A2022,'List Calculations'!B$2:H$2705,7,FALSE),"")</f>
        <v/>
      </c>
    </row>
    <row r="2023" spans="1:4" x14ac:dyDescent="0.25">
      <c r="A2023" t="str">
        <f ca="1">IF(A2022&lt;Settings!$B$3,A2022+1,"")</f>
        <v/>
      </c>
      <c r="B2023" t="str">
        <f ca="1">IF(A2022&lt;Settings!$B$3,VLOOKUP($A2023,'List Calculations'!B$2:H$2705,5,FALSE),"")</f>
        <v/>
      </c>
      <c r="C2023" t="str">
        <f ca="1">IF(A2022&lt;Settings!$B$3,VLOOKUP($A2023,'List Calculations'!B$2:H$2705,6,FALSE),"")</f>
        <v/>
      </c>
      <c r="D2023" s="3" t="str">
        <f ca="1">IF(A2022&lt;Settings!$B$3,VLOOKUP($A2023,'List Calculations'!B$2:H$2705,7,FALSE),"")</f>
        <v/>
      </c>
    </row>
    <row r="2024" spans="1:4" x14ac:dyDescent="0.25">
      <c r="A2024" t="str">
        <f ca="1">IF(A2023&lt;Settings!$B$3,A2023+1,"")</f>
        <v/>
      </c>
      <c r="B2024" t="str">
        <f ca="1">IF(A2023&lt;Settings!$B$3,VLOOKUP($A2024,'List Calculations'!B$2:H$2705,5,FALSE),"")</f>
        <v/>
      </c>
      <c r="C2024" t="str">
        <f ca="1">IF(A2023&lt;Settings!$B$3,VLOOKUP($A2024,'List Calculations'!B$2:H$2705,6,FALSE),"")</f>
        <v/>
      </c>
      <c r="D2024" s="3" t="str">
        <f ca="1">IF(A2023&lt;Settings!$B$3,VLOOKUP($A2024,'List Calculations'!B$2:H$2705,7,FALSE),"")</f>
        <v/>
      </c>
    </row>
    <row r="2025" spans="1:4" x14ac:dyDescent="0.25">
      <c r="A2025" t="str">
        <f ca="1">IF(A2024&lt;Settings!$B$3,A2024+1,"")</f>
        <v/>
      </c>
      <c r="B2025" t="str">
        <f ca="1">IF(A2024&lt;Settings!$B$3,VLOOKUP($A2025,'List Calculations'!B$2:H$2705,5,FALSE),"")</f>
        <v/>
      </c>
      <c r="C2025" t="str">
        <f ca="1">IF(A2024&lt;Settings!$B$3,VLOOKUP($A2025,'List Calculations'!B$2:H$2705,6,FALSE),"")</f>
        <v/>
      </c>
      <c r="D2025" s="3" t="str">
        <f ca="1">IF(A2024&lt;Settings!$B$3,VLOOKUP($A2025,'List Calculations'!B$2:H$2705,7,FALSE),"")</f>
        <v/>
      </c>
    </row>
    <row r="2026" spans="1:4" x14ac:dyDescent="0.25">
      <c r="A2026" t="str">
        <f ca="1">IF(A2025&lt;Settings!$B$3,A2025+1,"")</f>
        <v/>
      </c>
      <c r="B2026" t="str">
        <f ca="1">IF(A2025&lt;Settings!$B$3,VLOOKUP($A2026,'List Calculations'!B$2:H$2705,5,FALSE),"")</f>
        <v/>
      </c>
      <c r="C2026" t="str">
        <f ca="1">IF(A2025&lt;Settings!$B$3,VLOOKUP($A2026,'List Calculations'!B$2:H$2705,6,FALSE),"")</f>
        <v/>
      </c>
      <c r="D2026" s="3" t="str">
        <f ca="1">IF(A2025&lt;Settings!$B$3,VLOOKUP($A2026,'List Calculations'!B$2:H$2705,7,FALSE),"")</f>
        <v/>
      </c>
    </row>
    <row r="2027" spans="1:4" x14ac:dyDescent="0.25">
      <c r="A2027" t="str">
        <f ca="1">IF(A2026&lt;Settings!$B$3,A2026+1,"")</f>
        <v/>
      </c>
      <c r="B2027" t="str">
        <f ca="1">IF(A2026&lt;Settings!$B$3,VLOOKUP($A2027,'List Calculations'!B$2:H$2705,5,FALSE),"")</f>
        <v/>
      </c>
      <c r="C2027" t="str">
        <f ca="1">IF(A2026&lt;Settings!$B$3,VLOOKUP($A2027,'List Calculations'!B$2:H$2705,6,FALSE),"")</f>
        <v/>
      </c>
      <c r="D2027" s="3" t="str">
        <f ca="1">IF(A2026&lt;Settings!$B$3,VLOOKUP($A2027,'List Calculations'!B$2:H$2705,7,FALSE),"")</f>
        <v/>
      </c>
    </row>
    <row r="2028" spans="1:4" x14ac:dyDescent="0.25">
      <c r="A2028" t="str">
        <f ca="1">IF(A2027&lt;Settings!$B$3,A2027+1,"")</f>
        <v/>
      </c>
      <c r="B2028" t="str">
        <f ca="1">IF(A2027&lt;Settings!$B$3,VLOOKUP($A2028,'List Calculations'!B$2:H$2705,5,FALSE),"")</f>
        <v/>
      </c>
      <c r="C2028" t="str">
        <f ca="1">IF(A2027&lt;Settings!$B$3,VLOOKUP($A2028,'List Calculations'!B$2:H$2705,6,FALSE),"")</f>
        <v/>
      </c>
      <c r="D2028" s="3" t="str">
        <f ca="1">IF(A2027&lt;Settings!$B$3,VLOOKUP($A2028,'List Calculations'!B$2:H$2705,7,FALSE),"")</f>
        <v/>
      </c>
    </row>
    <row r="2029" spans="1:4" x14ac:dyDescent="0.25">
      <c r="A2029" t="str">
        <f ca="1">IF(A2028&lt;Settings!$B$3,A2028+1,"")</f>
        <v/>
      </c>
      <c r="B2029" t="str">
        <f ca="1">IF(A2028&lt;Settings!$B$3,VLOOKUP($A2029,'List Calculations'!B$2:H$2705,5,FALSE),"")</f>
        <v/>
      </c>
      <c r="C2029" t="str">
        <f ca="1">IF(A2028&lt;Settings!$B$3,VLOOKUP($A2029,'List Calculations'!B$2:H$2705,6,FALSE),"")</f>
        <v/>
      </c>
      <c r="D2029" s="3" t="str">
        <f ca="1">IF(A2028&lt;Settings!$B$3,VLOOKUP($A2029,'List Calculations'!B$2:H$2705,7,FALSE),"")</f>
        <v/>
      </c>
    </row>
    <row r="2030" spans="1:4" x14ac:dyDescent="0.25">
      <c r="A2030" t="str">
        <f ca="1">IF(A2029&lt;Settings!$B$3,A2029+1,"")</f>
        <v/>
      </c>
      <c r="B2030" t="str">
        <f ca="1">IF(A2029&lt;Settings!$B$3,VLOOKUP($A2030,'List Calculations'!B$2:H$2705,5,FALSE),"")</f>
        <v/>
      </c>
      <c r="C2030" t="str">
        <f ca="1">IF(A2029&lt;Settings!$B$3,VLOOKUP($A2030,'List Calculations'!B$2:H$2705,6,FALSE),"")</f>
        <v/>
      </c>
      <c r="D2030" s="3" t="str">
        <f ca="1">IF(A2029&lt;Settings!$B$3,VLOOKUP($A2030,'List Calculations'!B$2:H$2705,7,FALSE),"")</f>
        <v/>
      </c>
    </row>
    <row r="2031" spans="1:4" x14ac:dyDescent="0.25">
      <c r="A2031" t="str">
        <f ca="1">IF(A2030&lt;Settings!$B$3,A2030+1,"")</f>
        <v/>
      </c>
      <c r="B2031" t="str">
        <f ca="1">IF(A2030&lt;Settings!$B$3,VLOOKUP($A2031,'List Calculations'!B$2:H$2705,5,FALSE),"")</f>
        <v/>
      </c>
      <c r="C2031" t="str">
        <f ca="1">IF(A2030&lt;Settings!$B$3,VLOOKUP($A2031,'List Calculations'!B$2:H$2705,6,FALSE),"")</f>
        <v/>
      </c>
      <c r="D2031" s="3" t="str">
        <f ca="1">IF(A2030&lt;Settings!$B$3,VLOOKUP($A2031,'List Calculations'!B$2:H$2705,7,FALSE),"")</f>
        <v/>
      </c>
    </row>
    <row r="2032" spans="1:4" x14ac:dyDescent="0.25">
      <c r="A2032" t="str">
        <f ca="1">IF(A2031&lt;Settings!$B$3,A2031+1,"")</f>
        <v/>
      </c>
      <c r="B2032" t="str">
        <f ca="1">IF(A2031&lt;Settings!$B$3,VLOOKUP($A2032,'List Calculations'!B$2:H$2705,5,FALSE),"")</f>
        <v/>
      </c>
      <c r="C2032" t="str">
        <f ca="1">IF(A2031&lt;Settings!$B$3,VLOOKUP($A2032,'List Calculations'!B$2:H$2705,6,FALSE),"")</f>
        <v/>
      </c>
      <c r="D2032" s="3" t="str">
        <f ca="1">IF(A2031&lt;Settings!$B$3,VLOOKUP($A2032,'List Calculations'!B$2:H$2705,7,FALSE),"")</f>
        <v/>
      </c>
    </row>
    <row r="2033" spans="1:4" x14ac:dyDescent="0.25">
      <c r="A2033" t="str">
        <f ca="1">IF(A2032&lt;Settings!$B$3,A2032+1,"")</f>
        <v/>
      </c>
      <c r="B2033" t="str">
        <f ca="1">IF(A2032&lt;Settings!$B$3,VLOOKUP($A2033,'List Calculations'!B$2:H$2705,5,FALSE),"")</f>
        <v/>
      </c>
      <c r="C2033" t="str">
        <f ca="1">IF(A2032&lt;Settings!$B$3,VLOOKUP($A2033,'List Calculations'!B$2:H$2705,6,FALSE),"")</f>
        <v/>
      </c>
      <c r="D2033" s="3" t="str">
        <f ca="1">IF(A2032&lt;Settings!$B$3,VLOOKUP($A2033,'List Calculations'!B$2:H$2705,7,FALSE),"")</f>
        <v/>
      </c>
    </row>
    <row r="2034" spans="1:4" x14ac:dyDescent="0.25">
      <c r="A2034" t="str">
        <f ca="1">IF(A2033&lt;Settings!$B$3,A2033+1,"")</f>
        <v/>
      </c>
      <c r="B2034" t="str">
        <f ca="1">IF(A2033&lt;Settings!$B$3,VLOOKUP($A2034,'List Calculations'!B$2:H$2705,5,FALSE),"")</f>
        <v/>
      </c>
      <c r="C2034" t="str">
        <f ca="1">IF(A2033&lt;Settings!$B$3,VLOOKUP($A2034,'List Calculations'!B$2:H$2705,6,FALSE),"")</f>
        <v/>
      </c>
      <c r="D2034" s="3" t="str">
        <f ca="1">IF(A2033&lt;Settings!$B$3,VLOOKUP($A2034,'List Calculations'!B$2:H$2705,7,FALSE),"")</f>
        <v/>
      </c>
    </row>
    <row r="2035" spans="1:4" x14ac:dyDescent="0.25">
      <c r="A2035" t="str">
        <f ca="1">IF(A2034&lt;Settings!$B$3,A2034+1,"")</f>
        <v/>
      </c>
      <c r="B2035" t="str">
        <f ca="1">IF(A2034&lt;Settings!$B$3,VLOOKUP($A2035,'List Calculations'!B$2:H$2705,5,FALSE),"")</f>
        <v/>
      </c>
      <c r="C2035" t="str">
        <f ca="1">IF(A2034&lt;Settings!$B$3,VLOOKUP($A2035,'List Calculations'!B$2:H$2705,6,FALSE),"")</f>
        <v/>
      </c>
      <c r="D2035" s="3" t="str">
        <f ca="1">IF(A2034&lt;Settings!$B$3,VLOOKUP($A2035,'List Calculations'!B$2:H$2705,7,FALSE),"")</f>
        <v/>
      </c>
    </row>
    <row r="2036" spans="1:4" x14ac:dyDescent="0.25">
      <c r="A2036" t="str">
        <f ca="1">IF(A2035&lt;Settings!$B$3,A2035+1,"")</f>
        <v/>
      </c>
      <c r="B2036" t="str">
        <f ca="1">IF(A2035&lt;Settings!$B$3,VLOOKUP($A2036,'List Calculations'!B$2:H$2705,5,FALSE),"")</f>
        <v/>
      </c>
      <c r="C2036" t="str">
        <f ca="1">IF(A2035&lt;Settings!$B$3,VLOOKUP($A2036,'List Calculations'!B$2:H$2705,6,FALSE),"")</f>
        <v/>
      </c>
      <c r="D2036" s="3" t="str">
        <f ca="1">IF(A2035&lt;Settings!$B$3,VLOOKUP($A2036,'List Calculations'!B$2:H$2705,7,FALSE),"")</f>
        <v/>
      </c>
    </row>
    <row r="2037" spans="1:4" x14ac:dyDescent="0.25">
      <c r="A2037" t="str">
        <f ca="1">IF(A2036&lt;Settings!$B$3,A2036+1,"")</f>
        <v/>
      </c>
      <c r="B2037" t="str">
        <f ca="1">IF(A2036&lt;Settings!$B$3,VLOOKUP($A2037,'List Calculations'!B$2:H$2705,5,FALSE),"")</f>
        <v/>
      </c>
      <c r="C2037" t="str">
        <f ca="1">IF(A2036&lt;Settings!$B$3,VLOOKUP($A2037,'List Calculations'!B$2:H$2705,6,FALSE),"")</f>
        <v/>
      </c>
      <c r="D2037" s="3" t="str">
        <f ca="1">IF(A2036&lt;Settings!$B$3,VLOOKUP($A2037,'List Calculations'!B$2:H$2705,7,FALSE),"")</f>
        <v/>
      </c>
    </row>
    <row r="2038" spans="1:4" x14ac:dyDescent="0.25">
      <c r="A2038" t="str">
        <f ca="1">IF(A2037&lt;Settings!$B$3,A2037+1,"")</f>
        <v/>
      </c>
      <c r="B2038" t="str">
        <f ca="1">IF(A2037&lt;Settings!$B$3,VLOOKUP($A2038,'List Calculations'!B$2:H$2705,5,FALSE),"")</f>
        <v/>
      </c>
      <c r="C2038" t="str">
        <f ca="1">IF(A2037&lt;Settings!$B$3,VLOOKUP($A2038,'List Calculations'!B$2:H$2705,6,FALSE),"")</f>
        <v/>
      </c>
      <c r="D2038" s="3" t="str">
        <f ca="1">IF(A2037&lt;Settings!$B$3,VLOOKUP($A2038,'List Calculations'!B$2:H$2705,7,FALSE),"")</f>
        <v/>
      </c>
    </row>
    <row r="2039" spans="1:4" x14ac:dyDescent="0.25">
      <c r="A2039" t="str">
        <f ca="1">IF(A2038&lt;Settings!$B$3,A2038+1,"")</f>
        <v/>
      </c>
      <c r="B2039" t="str">
        <f ca="1">IF(A2038&lt;Settings!$B$3,VLOOKUP($A2039,'List Calculations'!B$2:H$2705,5,FALSE),"")</f>
        <v/>
      </c>
      <c r="C2039" t="str">
        <f ca="1">IF(A2038&lt;Settings!$B$3,VLOOKUP($A2039,'List Calculations'!B$2:H$2705,6,FALSE),"")</f>
        <v/>
      </c>
      <c r="D2039" s="3" t="str">
        <f ca="1">IF(A2038&lt;Settings!$B$3,VLOOKUP($A2039,'List Calculations'!B$2:H$2705,7,FALSE),"")</f>
        <v/>
      </c>
    </row>
    <row r="2040" spans="1:4" x14ac:dyDescent="0.25">
      <c r="A2040" t="str">
        <f ca="1">IF(A2039&lt;Settings!$B$3,A2039+1,"")</f>
        <v/>
      </c>
      <c r="B2040" t="str">
        <f ca="1">IF(A2039&lt;Settings!$B$3,VLOOKUP($A2040,'List Calculations'!B$2:H$2705,5,FALSE),"")</f>
        <v/>
      </c>
      <c r="C2040" t="str">
        <f ca="1">IF(A2039&lt;Settings!$B$3,VLOOKUP($A2040,'List Calculations'!B$2:H$2705,6,FALSE),"")</f>
        <v/>
      </c>
      <c r="D2040" s="3" t="str">
        <f ca="1">IF(A2039&lt;Settings!$B$3,VLOOKUP($A2040,'List Calculations'!B$2:H$2705,7,FALSE),"")</f>
        <v/>
      </c>
    </row>
    <row r="2041" spans="1:4" x14ac:dyDescent="0.25">
      <c r="A2041" t="str">
        <f ca="1">IF(A2040&lt;Settings!$B$3,A2040+1,"")</f>
        <v/>
      </c>
      <c r="B2041" t="str">
        <f ca="1">IF(A2040&lt;Settings!$B$3,VLOOKUP($A2041,'List Calculations'!B$2:H$2705,5,FALSE),"")</f>
        <v/>
      </c>
      <c r="C2041" t="str">
        <f ca="1">IF(A2040&lt;Settings!$B$3,VLOOKUP($A2041,'List Calculations'!B$2:H$2705,6,FALSE),"")</f>
        <v/>
      </c>
      <c r="D2041" s="3" t="str">
        <f ca="1">IF(A2040&lt;Settings!$B$3,VLOOKUP($A2041,'List Calculations'!B$2:H$2705,7,FALSE),"")</f>
        <v/>
      </c>
    </row>
    <row r="2042" spans="1:4" x14ac:dyDescent="0.25">
      <c r="A2042" t="str">
        <f ca="1">IF(A2041&lt;Settings!$B$3,A2041+1,"")</f>
        <v/>
      </c>
      <c r="B2042" t="str">
        <f ca="1">IF(A2041&lt;Settings!$B$3,VLOOKUP($A2042,'List Calculations'!B$2:H$2705,5,FALSE),"")</f>
        <v/>
      </c>
      <c r="C2042" t="str">
        <f ca="1">IF(A2041&lt;Settings!$B$3,VLOOKUP($A2042,'List Calculations'!B$2:H$2705,6,FALSE),"")</f>
        <v/>
      </c>
      <c r="D2042" s="3" t="str">
        <f ca="1">IF(A2041&lt;Settings!$B$3,VLOOKUP($A2042,'List Calculations'!B$2:H$2705,7,FALSE),"")</f>
        <v/>
      </c>
    </row>
    <row r="2043" spans="1:4" x14ac:dyDescent="0.25">
      <c r="A2043" t="str">
        <f ca="1">IF(A2042&lt;Settings!$B$3,A2042+1,"")</f>
        <v/>
      </c>
      <c r="B2043" t="str">
        <f ca="1">IF(A2042&lt;Settings!$B$3,VLOOKUP($A2043,'List Calculations'!B$2:H$2705,5,FALSE),"")</f>
        <v/>
      </c>
      <c r="C2043" t="str">
        <f ca="1">IF(A2042&lt;Settings!$B$3,VLOOKUP($A2043,'List Calculations'!B$2:H$2705,6,FALSE),"")</f>
        <v/>
      </c>
      <c r="D2043" s="3" t="str">
        <f ca="1">IF(A2042&lt;Settings!$B$3,VLOOKUP($A2043,'List Calculations'!B$2:H$2705,7,FALSE),"")</f>
        <v/>
      </c>
    </row>
    <row r="2044" spans="1:4" x14ac:dyDescent="0.25">
      <c r="A2044" t="str">
        <f ca="1">IF(A2043&lt;Settings!$B$3,A2043+1,"")</f>
        <v/>
      </c>
      <c r="B2044" t="str">
        <f ca="1">IF(A2043&lt;Settings!$B$3,VLOOKUP($A2044,'List Calculations'!B$2:H$2705,5,FALSE),"")</f>
        <v/>
      </c>
      <c r="C2044" t="str">
        <f ca="1">IF(A2043&lt;Settings!$B$3,VLOOKUP($A2044,'List Calculations'!B$2:H$2705,6,FALSE),"")</f>
        <v/>
      </c>
      <c r="D2044" s="3" t="str">
        <f ca="1">IF(A2043&lt;Settings!$B$3,VLOOKUP($A2044,'List Calculations'!B$2:H$2705,7,FALSE),"")</f>
        <v/>
      </c>
    </row>
    <row r="2045" spans="1:4" x14ac:dyDescent="0.25">
      <c r="A2045" t="str">
        <f ca="1">IF(A2044&lt;Settings!$B$3,A2044+1,"")</f>
        <v/>
      </c>
      <c r="B2045" t="str">
        <f ca="1">IF(A2044&lt;Settings!$B$3,VLOOKUP($A2045,'List Calculations'!B$2:H$2705,5,FALSE),"")</f>
        <v/>
      </c>
      <c r="C2045" t="str">
        <f ca="1">IF(A2044&lt;Settings!$B$3,VLOOKUP($A2045,'List Calculations'!B$2:H$2705,6,FALSE),"")</f>
        <v/>
      </c>
      <c r="D2045" s="3" t="str">
        <f ca="1">IF(A2044&lt;Settings!$B$3,VLOOKUP($A2045,'List Calculations'!B$2:H$2705,7,FALSE),"")</f>
        <v/>
      </c>
    </row>
    <row r="2046" spans="1:4" x14ac:dyDescent="0.25">
      <c r="A2046" t="str">
        <f ca="1">IF(A2045&lt;Settings!$B$3,A2045+1,"")</f>
        <v/>
      </c>
      <c r="B2046" t="str">
        <f ca="1">IF(A2045&lt;Settings!$B$3,VLOOKUP($A2046,'List Calculations'!B$2:H$2705,5,FALSE),"")</f>
        <v/>
      </c>
      <c r="C2046" t="str">
        <f ca="1">IF(A2045&lt;Settings!$B$3,VLOOKUP($A2046,'List Calculations'!B$2:H$2705,6,FALSE),"")</f>
        <v/>
      </c>
      <c r="D2046" s="3" t="str">
        <f ca="1">IF(A2045&lt;Settings!$B$3,VLOOKUP($A2046,'List Calculations'!B$2:H$2705,7,FALSE),"")</f>
        <v/>
      </c>
    </row>
    <row r="2047" spans="1:4" x14ac:dyDescent="0.25">
      <c r="A2047" t="str">
        <f ca="1">IF(A2046&lt;Settings!$B$3,A2046+1,"")</f>
        <v/>
      </c>
      <c r="B2047" t="str">
        <f ca="1">IF(A2046&lt;Settings!$B$3,VLOOKUP($A2047,'List Calculations'!B$2:H$2705,5,FALSE),"")</f>
        <v/>
      </c>
      <c r="C2047" t="str">
        <f ca="1">IF(A2046&lt;Settings!$B$3,VLOOKUP($A2047,'List Calculations'!B$2:H$2705,6,FALSE),"")</f>
        <v/>
      </c>
      <c r="D2047" s="3" t="str">
        <f ca="1">IF(A2046&lt;Settings!$B$3,VLOOKUP($A2047,'List Calculations'!B$2:H$2705,7,FALSE),"")</f>
        <v/>
      </c>
    </row>
    <row r="2048" spans="1:4" x14ac:dyDescent="0.25">
      <c r="A2048" t="str">
        <f ca="1">IF(A2047&lt;Settings!$B$3,A2047+1,"")</f>
        <v/>
      </c>
      <c r="B2048" t="str">
        <f ca="1">IF(A2047&lt;Settings!$B$3,VLOOKUP($A2048,'List Calculations'!B$2:H$2705,5,FALSE),"")</f>
        <v/>
      </c>
      <c r="C2048" t="str">
        <f ca="1">IF(A2047&lt;Settings!$B$3,VLOOKUP($A2048,'List Calculations'!B$2:H$2705,6,FALSE),"")</f>
        <v/>
      </c>
      <c r="D2048" s="3" t="str">
        <f ca="1">IF(A2047&lt;Settings!$B$3,VLOOKUP($A2048,'List Calculations'!B$2:H$2705,7,FALSE),"")</f>
        <v/>
      </c>
    </row>
    <row r="2049" spans="1:4" x14ac:dyDescent="0.25">
      <c r="A2049" t="str">
        <f ca="1">IF(A2048&lt;Settings!$B$3,A2048+1,"")</f>
        <v/>
      </c>
      <c r="B2049" t="str">
        <f ca="1">IF(A2048&lt;Settings!$B$3,VLOOKUP($A2049,'List Calculations'!B$2:H$2705,5,FALSE),"")</f>
        <v/>
      </c>
      <c r="C2049" t="str">
        <f ca="1">IF(A2048&lt;Settings!$B$3,VLOOKUP($A2049,'List Calculations'!B$2:H$2705,6,FALSE),"")</f>
        <v/>
      </c>
      <c r="D2049" s="3" t="str">
        <f ca="1">IF(A2048&lt;Settings!$B$3,VLOOKUP($A2049,'List Calculations'!B$2:H$2705,7,FALSE),"")</f>
        <v/>
      </c>
    </row>
    <row r="2050" spans="1:4" x14ac:dyDescent="0.25">
      <c r="A2050" t="str">
        <f ca="1">IF(A2049&lt;Settings!$B$3,A2049+1,"")</f>
        <v/>
      </c>
      <c r="B2050" t="str">
        <f ca="1">IF(A2049&lt;Settings!$B$3,VLOOKUP($A2050,'List Calculations'!B$2:H$2705,5,FALSE),"")</f>
        <v/>
      </c>
      <c r="C2050" t="str">
        <f ca="1">IF(A2049&lt;Settings!$B$3,VLOOKUP($A2050,'List Calculations'!B$2:H$2705,6,FALSE),"")</f>
        <v/>
      </c>
      <c r="D2050" s="3" t="str">
        <f ca="1">IF(A2049&lt;Settings!$B$3,VLOOKUP($A2050,'List Calculations'!B$2:H$2705,7,FALSE),"")</f>
        <v/>
      </c>
    </row>
    <row r="2051" spans="1:4" x14ac:dyDescent="0.25">
      <c r="A2051" t="str">
        <f ca="1">IF(A2050&lt;Settings!$B$3,A2050+1,"")</f>
        <v/>
      </c>
      <c r="B2051" t="str">
        <f ca="1">IF(A2050&lt;Settings!$B$3,VLOOKUP($A2051,'List Calculations'!B$2:H$2705,5,FALSE),"")</f>
        <v/>
      </c>
      <c r="C2051" t="str">
        <f ca="1">IF(A2050&lt;Settings!$B$3,VLOOKUP($A2051,'List Calculations'!B$2:H$2705,6,FALSE),"")</f>
        <v/>
      </c>
      <c r="D2051" s="3" t="str">
        <f ca="1">IF(A2050&lt;Settings!$B$3,VLOOKUP($A2051,'List Calculations'!B$2:H$2705,7,FALSE),"")</f>
        <v/>
      </c>
    </row>
    <row r="2052" spans="1:4" x14ac:dyDescent="0.25">
      <c r="A2052" t="str">
        <f ca="1">IF(A2051&lt;Settings!$B$3,A2051+1,"")</f>
        <v/>
      </c>
      <c r="B2052" t="str">
        <f ca="1">IF(A2051&lt;Settings!$B$3,VLOOKUP($A2052,'List Calculations'!B$2:H$2705,5,FALSE),"")</f>
        <v/>
      </c>
      <c r="C2052" t="str">
        <f ca="1">IF(A2051&lt;Settings!$B$3,VLOOKUP($A2052,'List Calculations'!B$2:H$2705,6,FALSE),"")</f>
        <v/>
      </c>
      <c r="D2052" s="3" t="str">
        <f ca="1">IF(A2051&lt;Settings!$B$3,VLOOKUP($A2052,'List Calculations'!B$2:H$2705,7,FALSE),"")</f>
        <v/>
      </c>
    </row>
    <row r="2053" spans="1:4" x14ac:dyDescent="0.25">
      <c r="A2053" t="str">
        <f ca="1">IF(A2052&lt;Settings!$B$3,A2052+1,"")</f>
        <v/>
      </c>
      <c r="B2053" t="str">
        <f ca="1">IF(A2052&lt;Settings!$B$3,VLOOKUP($A2053,'List Calculations'!B$2:H$2705,5,FALSE),"")</f>
        <v/>
      </c>
      <c r="C2053" t="str">
        <f ca="1">IF(A2052&lt;Settings!$B$3,VLOOKUP($A2053,'List Calculations'!B$2:H$2705,6,FALSE),"")</f>
        <v/>
      </c>
      <c r="D2053" s="3" t="str">
        <f ca="1">IF(A2052&lt;Settings!$B$3,VLOOKUP($A2053,'List Calculations'!B$2:H$2705,7,FALSE),"")</f>
        <v/>
      </c>
    </row>
    <row r="2054" spans="1:4" x14ac:dyDescent="0.25">
      <c r="A2054" t="str">
        <f ca="1">IF(A2053&lt;Settings!$B$3,A2053+1,"")</f>
        <v/>
      </c>
      <c r="B2054" t="str">
        <f ca="1">IF(A2053&lt;Settings!$B$3,VLOOKUP($A2054,'List Calculations'!B$2:H$2705,5,FALSE),"")</f>
        <v/>
      </c>
      <c r="C2054" t="str">
        <f ca="1">IF(A2053&lt;Settings!$B$3,VLOOKUP($A2054,'List Calculations'!B$2:H$2705,6,FALSE),"")</f>
        <v/>
      </c>
      <c r="D2054" s="3" t="str">
        <f ca="1">IF(A2053&lt;Settings!$B$3,VLOOKUP($A2054,'List Calculations'!B$2:H$2705,7,FALSE),"")</f>
        <v/>
      </c>
    </row>
    <row r="2055" spans="1:4" x14ac:dyDescent="0.25">
      <c r="A2055" t="str">
        <f ca="1">IF(A2054&lt;Settings!$B$3,A2054+1,"")</f>
        <v/>
      </c>
      <c r="B2055" t="str">
        <f ca="1">IF(A2054&lt;Settings!$B$3,VLOOKUP($A2055,'List Calculations'!B$2:H$2705,5,FALSE),"")</f>
        <v/>
      </c>
      <c r="C2055" t="str">
        <f ca="1">IF(A2054&lt;Settings!$B$3,VLOOKUP($A2055,'List Calculations'!B$2:H$2705,6,FALSE),"")</f>
        <v/>
      </c>
      <c r="D2055" s="3" t="str">
        <f ca="1">IF(A2054&lt;Settings!$B$3,VLOOKUP($A2055,'List Calculations'!B$2:H$2705,7,FALSE),"")</f>
        <v/>
      </c>
    </row>
    <row r="2056" spans="1:4" x14ac:dyDescent="0.25">
      <c r="A2056" t="str">
        <f ca="1">IF(A2055&lt;Settings!$B$3,A2055+1,"")</f>
        <v/>
      </c>
      <c r="B2056" t="str">
        <f ca="1">IF(A2055&lt;Settings!$B$3,VLOOKUP($A2056,'List Calculations'!B$2:H$2705,5,FALSE),"")</f>
        <v/>
      </c>
      <c r="C2056" t="str">
        <f ca="1">IF(A2055&lt;Settings!$B$3,VLOOKUP($A2056,'List Calculations'!B$2:H$2705,6,FALSE),"")</f>
        <v/>
      </c>
      <c r="D2056" s="3" t="str">
        <f ca="1">IF(A2055&lt;Settings!$B$3,VLOOKUP($A2056,'List Calculations'!B$2:H$2705,7,FALSE),"")</f>
        <v/>
      </c>
    </row>
    <row r="2057" spans="1:4" x14ac:dyDescent="0.25">
      <c r="A2057" t="str">
        <f ca="1">IF(A2056&lt;Settings!$B$3,A2056+1,"")</f>
        <v/>
      </c>
      <c r="B2057" t="str">
        <f ca="1">IF(A2056&lt;Settings!$B$3,VLOOKUP($A2057,'List Calculations'!B$2:H$2705,5,FALSE),"")</f>
        <v/>
      </c>
      <c r="C2057" t="str">
        <f ca="1">IF(A2056&lt;Settings!$B$3,VLOOKUP($A2057,'List Calculations'!B$2:H$2705,6,FALSE),"")</f>
        <v/>
      </c>
      <c r="D2057" s="3" t="str">
        <f ca="1">IF(A2056&lt;Settings!$B$3,VLOOKUP($A2057,'List Calculations'!B$2:H$2705,7,FALSE),"")</f>
        <v/>
      </c>
    </row>
    <row r="2058" spans="1:4" x14ac:dyDescent="0.25">
      <c r="A2058" t="str">
        <f ca="1">IF(A2057&lt;Settings!$B$3,A2057+1,"")</f>
        <v/>
      </c>
      <c r="B2058" t="str">
        <f ca="1">IF(A2057&lt;Settings!$B$3,VLOOKUP($A2058,'List Calculations'!B$2:H$2705,5,FALSE),"")</f>
        <v/>
      </c>
      <c r="C2058" t="str">
        <f ca="1">IF(A2057&lt;Settings!$B$3,VLOOKUP($A2058,'List Calculations'!B$2:H$2705,6,FALSE),"")</f>
        <v/>
      </c>
      <c r="D2058" s="3" t="str">
        <f ca="1">IF(A2057&lt;Settings!$B$3,VLOOKUP($A2058,'List Calculations'!B$2:H$2705,7,FALSE),"")</f>
        <v/>
      </c>
    </row>
    <row r="2059" spans="1:4" x14ac:dyDescent="0.25">
      <c r="A2059" t="str">
        <f ca="1">IF(A2058&lt;Settings!$B$3,A2058+1,"")</f>
        <v/>
      </c>
      <c r="B2059" t="str">
        <f ca="1">IF(A2058&lt;Settings!$B$3,VLOOKUP($A2059,'List Calculations'!B$2:H$2705,5,FALSE),"")</f>
        <v/>
      </c>
      <c r="C2059" t="str">
        <f ca="1">IF(A2058&lt;Settings!$B$3,VLOOKUP($A2059,'List Calculations'!B$2:H$2705,6,FALSE),"")</f>
        <v/>
      </c>
      <c r="D2059" s="3" t="str">
        <f ca="1">IF(A2058&lt;Settings!$B$3,VLOOKUP($A2059,'List Calculations'!B$2:H$2705,7,FALSE),"")</f>
        <v/>
      </c>
    </row>
    <row r="2060" spans="1:4" x14ac:dyDescent="0.25">
      <c r="A2060" t="str">
        <f ca="1">IF(A2059&lt;Settings!$B$3,A2059+1,"")</f>
        <v/>
      </c>
      <c r="B2060" t="str">
        <f ca="1">IF(A2059&lt;Settings!$B$3,VLOOKUP($A2060,'List Calculations'!B$2:H$2705,5,FALSE),"")</f>
        <v/>
      </c>
      <c r="C2060" t="str">
        <f ca="1">IF(A2059&lt;Settings!$B$3,VLOOKUP($A2060,'List Calculations'!B$2:H$2705,6,FALSE),"")</f>
        <v/>
      </c>
      <c r="D2060" s="3" t="str">
        <f ca="1">IF(A2059&lt;Settings!$B$3,VLOOKUP($A2060,'List Calculations'!B$2:H$2705,7,FALSE),"")</f>
        <v/>
      </c>
    </row>
    <row r="2061" spans="1:4" x14ac:dyDescent="0.25">
      <c r="A2061" t="str">
        <f ca="1">IF(A2060&lt;Settings!$B$3,A2060+1,"")</f>
        <v/>
      </c>
      <c r="B2061" t="str">
        <f ca="1">IF(A2060&lt;Settings!$B$3,VLOOKUP($A2061,'List Calculations'!B$2:H$2705,5,FALSE),"")</f>
        <v/>
      </c>
      <c r="C2061" t="str">
        <f ca="1">IF(A2060&lt;Settings!$B$3,VLOOKUP($A2061,'List Calculations'!B$2:H$2705,6,FALSE),"")</f>
        <v/>
      </c>
      <c r="D2061" s="3" t="str">
        <f ca="1">IF(A2060&lt;Settings!$B$3,VLOOKUP($A2061,'List Calculations'!B$2:H$2705,7,FALSE),"")</f>
        <v/>
      </c>
    </row>
    <row r="2062" spans="1:4" x14ac:dyDescent="0.25">
      <c r="A2062" t="str">
        <f ca="1">IF(A2061&lt;Settings!$B$3,A2061+1,"")</f>
        <v/>
      </c>
      <c r="B2062" t="str">
        <f ca="1">IF(A2061&lt;Settings!$B$3,VLOOKUP($A2062,'List Calculations'!B$2:H$2705,5,FALSE),"")</f>
        <v/>
      </c>
      <c r="C2062" t="str">
        <f ca="1">IF(A2061&lt;Settings!$B$3,VLOOKUP($A2062,'List Calculations'!B$2:H$2705,6,FALSE),"")</f>
        <v/>
      </c>
      <c r="D2062" s="3" t="str">
        <f ca="1">IF(A2061&lt;Settings!$B$3,VLOOKUP($A2062,'List Calculations'!B$2:H$2705,7,FALSE),"")</f>
        <v/>
      </c>
    </row>
    <row r="2063" spans="1:4" x14ac:dyDescent="0.25">
      <c r="A2063" t="str">
        <f ca="1">IF(A2062&lt;Settings!$B$3,A2062+1,"")</f>
        <v/>
      </c>
      <c r="B2063" t="str">
        <f ca="1">IF(A2062&lt;Settings!$B$3,VLOOKUP($A2063,'List Calculations'!B$2:H$2705,5,FALSE),"")</f>
        <v/>
      </c>
      <c r="C2063" t="str">
        <f ca="1">IF(A2062&lt;Settings!$B$3,VLOOKUP($A2063,'List Calculations'!B$2:H$2705,6,FALSE),"")</f>
        <v/>
      </c>
      <c r="D2063" s="3" t="str">
        <f ca="1">IF(A2062&lt;Settings!$B$3,VLOOKUP($A2063,'List Calculations'!B$2:H$2705,7,FALSE),"")</f>
        <v/>
      </c>
    </row>
    <row r="2064" spans="1:4" x14ac:dyDescent="0.25">
      <c r="A2064" t="str">
        <f ca="1">IF(A2063&lt;Settings!$B$3,A2063+1,"")</f>
        <v/>
      </c>
      <c r="B2064" t="str">
        <f ca="1">IF(A2063&lt;Settings!$B$3,VLOOKUP($A2064,'List Calculations'!B$2:H$2705,5,FALSE),"")</f>
        <v/>
      </c>
      <c r="C2064" t="str">
        <f ca="1">IF(A2063&lt;Settings!$B$3,VLOOKUP($A2064,'List Calculations'!B$2:H$2705,6,FALSE),"")</f>
        <v/>
      </c>
      <c r="D2064" s="3" t="str">
        <f ca="1">IF(A2063&lt;Settings!$B$3,VLOOKUP($A2064,'List Calculations'!B$2:H$2705,7,FALSE),"")</f>
        <v/>
      </c>
    </row>
    <row r="2065" spans="1:4" x14ac:dyDescent="0.25">
      <c r="A2065" t="str">
        <f ca="1">IF(A2064&lt;Settings!$B$3,A2064+1,"")</f>
        <v/>
      </c>
      <c r="B2065" t="str">
        <f ca="1">IF(A2064&lt;Settings!$B$3,VLOOKUP($A2065,'List Calculations'!B$2:H$2705,5,FALSE),"")</f>
        <v/>
      </c>
      <c r="C2065" t="str">
        <f ca="1">IF(A2064&lt;Settings!$B$3,VLOOKUP($A2065,'List Calculations'!B$2:H$2705,6,FALSE),"")</f>
        <v/>
      </c>
      <c r="D2065" s="3" t="str">
        <f ca="1">IF(A2064&lt;Settings!$B$3,VLOOKUP($A2065,'List Calculations'!B$2:H$2705,7,FALSE),"")</f>
        <v/>
      </c>
    </row>
    <row r="2066" spans="1:4" x14ac:dyDescent="0.25">
      <c r="A2066" t="str">
        <f ca="1">IF(A2065&lt;Settings!$B$3,A2065+1,"")</f>
        <v/>
      </c>
      <c r="B2066" t="str">
        <f ca="1">IF(A2065&lt;Settings!$B$3,VLOOKUP($A2066,'List Calculations'!B$2:H$2705,5,FALSE),"")</f>
        <v/>
      </c>
      <c r="C2066" t="str">
        <f ca="1">IF(A2065&lt;Settings!$B$3,VLOOKUP($A2066,'List Calculations'!B$2:H$2705,6,FALSE),"")</f>
        <v/>
      </c>
      <c r="D2066" s="3" t="str">
        <f ca="1">IF(A2065&lt;Settings!$B$3,VLOOKUP($A2066,'List Calculations'!B$2:H$2705,7,FALSE),"")</f>
        <v/>
      </c>
    </row>
    <row r="2067" spans="1:4" x14ac:dyDescent="0.25">
      <c r="A2067" t="str">
        <f ca="1">IF(A2066&lt;Settings!$B$3,A2066+1,"")</f>
        <v/>
      </c>
      <c r="B2067" t="str">
        <f ca="1">IF(A2066&lt;Settings!$B$3,VLOOKUP($A2067,'List Calculations'!B$2:H$2705,5,FALSE),"")</f>
        <v/>
      </c>
      <c r="C2067" t="str">
        <f ca="1">IF(A2066&lt;Settings!$B$3,VLOOKUP($A2067,'List Calculations'!B$2:H$2705,6,FALSE),"")</f>
        <v/>
      </c>
      <c r="D2067" s="3" t="str">
        <f ca="1">IF(A2066&lt;Settings!$B$3,VLOOKUP($A2067,'List Calculations'!B$2:H$2705,7,FALSE),"")</f>
        <v/>
      </c>
    </row>
    <row r="2068" spans="1:4" x14ac:dyDescent="0.25">
      <c r="A2068" t="str">
        <f ca="1">IF(A2067&lt;Settings!$B$3,A2067+1,"")</f>
        <v/>
      </c>
      <c r="B2068" t="str">
        <f ca="1">IF(A2067&lt;Settings!$B$3,VLOOKUP($A2068,'List Calculations'!B$2:H$2705,5,FALSE),"")</f>
        <v/>
      </c>
      <c r="C2068" t="str">
        <f ca="1">IF(A2067&lt;Settings!$B$3,VLOOKUP($A2068,'List Calculations'!B$2:H$2705,6,FALSE),"")</f>
        <v/>
      </c>
      <c r="D2068" s="3" t="str">
        <f ca="1">IF(A2067&lt;Settings!$B$3,VLOOKUP($A2068,'List Calculations'!B$2:H$2705,7,FALSE),"")</f>
        <v/>
      </c>
    </row>
    <row r="2069" spans="1:4" x14ac:dyDescent="0.25">
      <c r="A2069" t="str">
        <f ca="1">IF(A2068&lt;Settings!$B$3,A2068+1,"")</f>
        <v/>
      </c>
      <c r="B2069" t="str">
        <f ca="1">IF(A2068&lt;Settings!$B$3,VLOOKUP($A2069,'List Calculations'!B$2:H$2705,5,FALSE),"")</f>
        <v/>
      </c>
      <c r="C2069" t="str">
        <f ca="1">IF(A2068&lt;Settings!$B$3,VLOOKUP($A2069,'List Calculations'!B$2:H$2705,6,FALSE),"")</f>
        <v/>
      </c>
      <c r="D2069" s="3" t="str">
        <f ca="1">IF(A2068&lt;Settings!$B$3,VLOOKUP($A2069,'List Calculations'!B$2:H$2705,7,FALSE),"")</f>
        <v/>
      </c>
    </row>
    <row r="2070" spans="1:4" x14ac:dyDescent="0.25">
      <c r="A2070" t="str">
        <f ca="1">IF(A2069&lt;Settings!$B$3,A2069+1,"")</f>
        <v/>
      </c>
      <c r="B2070" t="str">
        <f ca="1">IF(A2069&lt;Settings!$B$3,VLOOKUP($A2070,'List Calculations'!B$2:H$2705,5,FALSE),"")</f>
        <v/>
      </c>
      <c r="C2070" t="str">
        <f ca="1">IF(A2069&lt;Settings!$B$3,VLOOKUP($A2070,'List Calculations'!B$2:H$2705,6,FALSE),"")</f>
        <v/>
      </c>
      <c r="D2070" s="3" t="str">
        <f ca="1">IF(A2069&lt;Settings!$B$3,VLOOKUP($A2070,'List Calculations'!B$2:H$2705,7,FALSE),"")</f>
        <v/>
      </c>
    </row>
    <row r="2071" spans="1:4" x14ac:dyDescent="0.25">
      <c r="A2071" t="str">
        <f ca="1">IF(A2070&lt;Settings!$B$3,A2070+1,"")</f>
        <v/>
      </c>
      <c r="B2071" t="str">
        <f ca="1">IF(A2070&lt;Settings!$B$3,VLOOKUP($A2071,'List Calculations'!B$2:H$2705,5,FALSE),"")</f>
        <v/>
      </c>
      <c r="C2071" t="str">
        <f ca="1">IF(A2070&lt;Settings!$B$3,VLOOKUP($A2071,'List Calculations'!B$2:H$2705,6,FALSE),"")</f>
        <v/>
      </c>
      <c r="D2071" s="3" t="str">
        <f ca="1">IF(A2070&lt;Settings!$B$3,VLOOKUP($A2071,'List Calculations'!B$2:H$2705,7,FALSE),"")</f>
        <v/>
      </c>
    </row>
    <row r="2072" spans="1:4" x14ac:dyDescent="0.25">
      <c r="A2072" t="str">
        <f ca="1">IF(A2071&lt;Settings!$B$3,A2071+1,"")</f>
        <v/>
      </c>
      <c r="B2072" t="str">
        <f ca="1">IF(A2071&lt;Settings!$B$3,VLOOKUP($A2072,'List Calculations'!B$2:H$2705,5,FALSE),"")</f>
        <v/>
      </c>
      <c r="C2072" t="str">
        <f ca="1">IF(A2071&lt;Settings!$B$3,VLOOKUP($A2072,'List Calculations'!B$2:H$2705,6,FALSE),"")</f>
        <v/>
      </c>
      <c r="D2072" s="3" t="str">
        <f ca="1">IF(A2071&lt;Settings!$B$3,VLOOKUP($A2072,'List Calculations'!B$2:H$2705,7,FALSE),"")</f>
        <v/>
      </c>
    </row>
    <row r="2073" spans="1:4" x14ac:dyDescent="0.25">
      <c r="A2073" t="str">
        <f ca="1">IF(A2072&lt;Settings!$B$3,A2072+1,"")</f>
        <v/>
      </c>
      <c r="B2073" t="str">
        <f ca="1">IF(A2072&lt;Settings!$B$3,VLOOKUP($A2073,'List Calculations'!B$2:H$2705,5,FALSE),"")</f>
        <v/>
      </c>
      <c r="C2073" t="str">
        <f ca="1">IF(A2072&lt;Settings!$B$3,VLOOKUP($A2073,'List Calculations'!B$2:H$2705,6,FALSE),"")</f>
        <v/>
      </c>
      <c r="D2073" s="3" t="str">
        <f ca="1">IF(A2072&lt;Settings!$B$3,VLOOKUP($A2073,'List Calculations'!B$2:H$2705,7,FALSE),"")</f>
        <v/>
      </c>
    </row>
    <row r="2074" spans="1:4" x14ac:dyDescent="0.25">
      <c r="A2074" t="str">
        <f ca="1">IF(A2073&lt;Settings!$B$3,A2073+1,"")</f>
        <v/>
      </c>
      <c r="B2074" t="str">
        <f ca="1">IF(A2073&lt;Settings!$B$3,VLOOKUP($A2074,'List Calculations'!B$2:H$2705,5,FALSE),"")</f>
        <v/>
      </c>
      <c r="C2074" t="str">
        <f ca="1">IF(A2073&lt;Settings!$B$3,VLOOKUP($A2074,'List Calculations'!B$2:H$2705,6,FALSE),"")</f>
        <v/>
      </c>
      <c r="D2074" s="3" t="str">
        <f ca="1">IF(A2073&lt;Settings!$B$3,VLOOKUP($A2074,'List Calculations'!B$2:H$2705,7,FALSE),"")</f>
        <v/>
      </c>
    </row>
    <row r="2075" spans="1:4" x14ac:dyDescent="0.25">
      <c r="A2075" t="str">
        <f ca="1">IF(A2074&lt;Settings!$B$3,A2074+1,"")</f>
        <v/>
      </c>
      <c r="B2075" t="str">
        <f ca="1">IF(A2074&lt;Settings!$B$3,VLOOKUP($A2075,'List Calculations'!B$2:H$2705,5,FALSE),"")</f>
        <v/>
      </c>
      <c r="C2075" t="str">
        <f ca="1">IF(A2074&lt;Settings!$B$3,VLOOKUP($A2075,'List Calculations'!B$2:H$2705,6,FALSE),"")</f>
        <v/>
      </c>
      <c r="D2075" s="3" t="str">
        <f ca="1">IF(A2074&lt;Settings!$B$3,VLOOKUP($A2075,'List Calculations'!B$2:H$2705,7,FALSE),"")</f>
        <v/>
      </c>
    </row>
    <row r="2076" spans="1:4" x14ac:dyDescent="0.25">
      <c r="A2076" t="str">
        <f ca="1">IF(A2075&lt;Settings!$B$3,A2075+1,"")</f>
        <v/>
      </c>
      <c r="B2076" t="str">
        <f ca="1">IF(A2075&lt;Settings!$B$3,VLOOKUP($A2076,'List Calculations'!B$2:H$2705,5,FALSE),"")</f>
        <v/>
      </c>
      <c r="C2076" t="str">
        <f ca="1">IF(A2075&lt;Settings!$B$3,VLOOKUP($A2076,'List Calculations'!B$2:H$2705,6,FALSE),"")</f>
        <v/>
      </c>
      <c r="D2076" s="3" t="str">
        <f ca="1">IF(A2075&lt;Settings!$B$3,VLOOKUP($A2076,'List Calculations'!B$2:H$2705,7,FALSE),"")</f>
        <v/>
      </c>
    </row>
    <row r="2077" spans="1:4" x14ac:dyDescent="0.25">
      <c r="A2077" t="str">
        <f ca="1">IF(A2076&lt;Settings!$B$3,A2076+1,"")</f>
        <v/>
      </c>
      <c r="B2077" t="str">
        <f ca="1">IF(A2076&lt;Settings!$B$3,VLOOKUP($A2077,'List Calculations'!B$2:H$2705,5,FALSE),"")</f>
        <v/>
      </c>
      <c r="C2077" t="str">
        <f ca="1">IF(A2076&lt;Settings!$B$3,VLOOKUP($A2077,'List Calculations'!B$2:H$2705,6,FALSE),"")</f>
        <v/>
      </c>
      <c r="D2077" s="3" t="str">
        <f ca="1">IF(A2076&lt;Settings!$B$3,VLOOKUP($A2077,'List Calculations'!B$2:H$2705,7,FALSE),"")</f>
        <v/>
      </c>
    </row>
    <row r="2078" spans="1:4" x14ac:dyDescent="0.25">
      <c r="A2078" t="str">
        <f ca="1">IF(A2077&lt;Settings!$B$3,A2077+1,"")</f>
        <v/>
      </c>
      <c r="B2078" t="str">
        <f ca="1">IF(A2077&lt;Settings!$B$3,VLOOKUP($A2078,'List Calculations'!B$2:H$2705,5,FALSE),"")</f>
        <v/>
      </c>
      <c r="C2078" t="str">
        <f ca="1">IF(A2077&lt;Settings!$B$3,VLOOKUP($A2078,'List Calculations'!B$2:H$2705,6,FALSE),"")</f>
        <v/>
      </c>
      <c r="D2078" s="3" t="str">
        <f ca="1">IF(A2077&lt;Settings!$B$3,VLOOKUP($A2078,'List Calculations'!B$2:H$2705,7,FALSE),"")</f>
        <v/>
      </c>
    </row>
    <row r="2079" spans="1:4" x14ac:dyDescent="0.25">
      <c r="A2079" t="str">
        <f ca="1">IF(A2078&lt;Settings!$B$3,A2078+1,"")</f>
        <v/>
      </c>
      <c r="B2079" t="str">
        <f ca="1">IF(A2078&lt;Settings!$B$3,VLOOKUP($A2079,'List Calculations'!B$2:H$2705,5,FALSE),"")</f>
        <v/>
      </c>
      <c r="C2079" t="str">
        <f ca="1">IF(A2078&lt;Settings!$B$3,VLOOKUP($A2079,'List Calculations'!B$2:H$2705,6,FALSE),"")</f>
        <v/>
      </c>
      <c r="D2079" s="3" t="str">
        <f ca="1">IF(A2078&lt;Settings!$B$3,VLOOKUP($A2079,'List Calculations'!B$2:H$2705,7,FALSE),"")</f>
        <v/>
      </c>
    </row>
    <row r="2080" spans="1:4" x14ac:dyDescent="0.25">
      <c r="A2080" t="str">
        <f ca="1">IF(A2079&lt;Settings!$B$3,A2079+1,"")</f>
        <v/>
      </c>
      <c r="B2080" t="str">
        <f ca="1">IF(A2079&lt;Settings!$B$3,VLOOKUP($A2080,'List Calculations'!B$2:H$2705,5,FALSE),"")</f>
        <v/>
      </c>
      <c r="C2080" t="str">
        <f ca="1">IF(A2079&lt;Settings!$B$3,VLOOKUP($A2080,'List Calculations'!B$2:H$2705,6,FALSE),"")</f>
        <v/>
      </c>
      <c r="D2080" s="3" t="str">
        <f ca="1">IF(A2079&lt;Settings!$B$3,VLOOKUP($A2080,'List Calculations'!B$2:H$2705,7,FALSE),"")</f>
        <v/>
      </c>
    </row>
    <row r="2081" spans="1:4" x14ac:dyDescent="0.25">
      <c r="A2081" t="str">
        <f ca="1">IF(A2080&lt;Settings!$B$3,A2080+1,"")</f>
        <v/>
      </c>
      <c r="B2081" t="str">
        <f ca="1">IF(A2080&lt;Settings!$B$3,VLOOKUP($A2081,'List Calculations'!B$2:H$2705,5,FALSE),"")</f>
        <v/>
      </c>
      <c r="C2081" t="str">
        <f ca="1">IF(A2080&lt;Settings!$B$3,VLOOKUP($A2081,'List Calculations'!B$2:H$2705,6,FALSE),"")</f>
        <v/>
      </c>
      <c r="D2081" s="3" t="str">
        <f ca="1">IF(A2080&lt;Settings!$B$3,VLOOKUP($A2081,'List Calculations'!B$2:H$2705,7,FALSE),"")</f>
        <v/>
      </c>
    </row>
    <row r="2082" spans="1:4" x14ac:dyDescent="0.25">
      <c r="A2082" t="str">
        <f ca="1">IF(A2081&lt;Settings!$B$3,A2081+1,"")</f>
        <v/>
      </c>
      <c r="B2082" t="str">
        <f ca="1">IF(A2081&lt;Settings!$B$3,VLOOKUP($A2082,'List Calculations'!B$2:H$2705,5,FALSE),"")</f>
        <v/>
      </c>
      <c r="C2082" t="str">
        <f ca="1">IF(A2081&lt;Settings!$B$3,VLOOKUP($A2082,'List Calculations'!B$2:H$2705,6,FALSE),"")</f>
        <v/>
      </c>
      <c r="D2082" s="3" t="str">
        <f ca="1">IF(A2081&lt;Settings!$B$3,VLOOKUP($A2082,'List Calculations'!B$2:H$2705,7,FALSE),"")</f>
        <v/>
      </c>
    </row>
    <row r="2083" spans="1:4" x14ac:dyDescent="0.25">
      <c r="A2083" t="str">
        <f ca="1">IF(A2082&lt;Settings!$B$3,A2082+1,"")</f>
        <v/>
      </c>
      <c r="B2083" t="str">
        <f ca="1">IF(A2082&lt;Settings!$B$3,VLOOKUP($A2083,'List Calculations'!B$2:H$2705,5,FALSE),"")</f>
        <v/>
      </c>
      <c r="C2083" t="str">
        <f ca="1">IF(A2082&lt;Settings!$B$3,VLOOKUP($A2083,'List Calculations'!B$2:H$2705,6,FALSE),"")</f>
        <v/>
      </c>
      <c r="D2083" s="3" t="str">
        <f ca="1">IF(A2082&lt;Settings!$B$3,VLOOKUP($A2083,'List Calculations'!B$2:H$2705,7,FALSE),"")</f>
        <v/>
      </c>
    </row>
    <row r="2084" spans="1:4" x14ac:dyDescent="0.25">
      <c r="A2084" t="str">
        <f ca="1">IF(A2083&lt;Settings!$B$3,A2083+1,"")</f>
        <v/>
      </c>
      <c r="B2084" t="str">
        <f ca="1">IF(A2083&lt;Settings!$B$3,VLOOKUP($A2084,'List Calculations'!B$2:H$2705,5,FALSE),"")</f>
        <v/>
      </c>
      <c r="C2084" t="str">
        <f ca="1">IF(A2083&lt;Settings!$B$3,VLOOKUP($A2084,'List Calculations'!B$2:H$2705,6,FALSE),"")</f>
        <v/>
      </c>
      <c r="D2084" s="3" t="str">
        <f ca="1">IF(A2083&lt;Settings!$B$3,VLOOKUP($A2084,'List Calculations'!B$2:H$2705,7,FALSE),"")</f>
        <v/>
      </c>
    </row>
    <row r="2085" spans="1:4" x14ac:dyDescent="0.25">
      <c r="A2085" t="str">
        <f ca="1">IF(A2084&lt;Settings!$B$3,A2084+1,"")</f>
        <v/>
      </c>
      <c r="B2085" t="str">
        <f ca="1">IF(A2084&lt;Settings!$B$3,VLOOKUP($A2085,'List Calculations'!B$2:H$2705,5,FALSE),"")</f>
        <v/>
      </c>
      <c r="C2085" t="str">
        <f ca="1">IF(A2084&lt;Settings!$B$3,VLOOKUP($A2085,'List Calculations'!B$2:H$2705,6,FALSE),"")</f>
        <v/>
      </c>
      <c r="D2085" s="3" t="str">
        <f ca="1">IF(A2084&lt;Settings!$B$3,VLOOKUP($A2085,'List Calculations'!B$2:H$2705,7,FALSE),"")</f>
        <v/>
      </c>
    </row>
    <row r="2086" spans="1:4" x14ac:dyDescent="0.25">
      <c r="A2086" t="str">
        <f ca="1">IF(A2085&lt;Settings!$B$3,A2085+1,"")</f>
        <v/>
      </c>
      <c r="B2086" t="str">
        <f ca="1">IF(A2085&lt;Settings!$B$3,VLOOKUP($A2086,'List Calculations'!B$2:H$2705,5,FALSE),"")</f>
        <v/>
      </c>
      <c r="C2086" t="str">
        <f ca="1">IF(A2085&lt;Settings!$B$3,VLOOKUP($A2086,'List Calculations'!B$2:H$2705,6,FALSE),"")</f>
        <v/>
      </c>
      <c r="D2086" s="3" t="str">
        <f ca="1">IF(A2085&lt;Settings!$B$3,VLOOKUP($A2086,'List Calculations'!B$2:H$2705,7,FALSE),"")</f>
        <v/>
      </c>
    </row>
    <row r="2087" spans="1:4" x14ac:dyDescent="0.25">
      <c r="A2087" t="str">
        <f ca="1">IF(A2086&lt;Settings!$B$3,A2086+1,"")</f>
        <v/>
      </c>
      <c r="B2087" t="str">
        <f ca="1">IF(A2086&lt;Settings!$B$3,VLOOKUP($A2087,'List Calculations'!B$2:H$2705,5,FALSE),"")</f>
        <v/>
      </c>
      <c r="C2087" t="str">
        <f ca="1">IF(A2086&lt;Settings!$B$3,VLOOKUP($A2087,'List Calculations'!B$2:H$2705,6,FALSE),"")</f>
        <v/>
      </c>
      <c r="D2087" s="3" t="str">
        <f ca="1">IF(A2086&lt;Settings!$B$3,VLOOKUP($A2087,'List Calculations'!B$2:H$2705,7,FALSE),"")</f>
        <v/>
      </c>
    </row>
    <row r="2088" spans="1:4" x14ac:dyDescent="0.25">
      <c r="A2088" t="str">
        <f ca="1">IF(A2087&lt;Settings!$B$3,A2087+1,"")</f>
        <v/>
      </c>
      <c r="B2088" t="str">
        <f ca="1">IF(A2087&lt;Settings!$B$3,VLOOKUP($A2088,'List Calculations'!B$2:H$2705,5,FALSE),"")</f>
        <v/>
      </c>
      <c r="C2088" t="str">
        <f ca="1">IF(A2087&lt;Settings!$B$3,VLOOKUP($A2088,'List Calculations'!B$2:H$2705,6,FALSE),"")</f>
        <v/>
      </c>
      <c r="D2088" s="3" t="str">
        <f ca="1">IF(A2087&lt;Settings!$B$3,VLOOKUP($A2088,'List Calculations'!B$2:H$2705,7,FALSE),"")</f>
        <v/>
      </c>
    </row>
    <row r="2089" spans="1:4" x14ac:dyDescent="0.25">
      <c r="A2089" t="str">
        <f ca="1">IF(A2088&lt;Settings!$B$3,A2088+1,"")</f>
        <v/>
      </c>
      <c r="B2089" t="str">
        <f ca="1">IF(A2088&lt;Settings!$B$3,VLOOKUP($A2089,'List Calculations'!B$2:H$2705,5,FALSE),"")</f>
        <v/>
      </c>
      <c r="C2089" t="str">
        <f ca="1">IF(A2088&lt;Settings!$B$3,VLOOKUP($A2089,'List Calculations'!B$2:H$2705,6,FALSE),"")</f>
        <v/>
      </c>
      <c r="D2089" s="3" t="str">
        <f ca="1">IF(A2088&lt;Settings!$B$3,VLOOKUP($A2089,'List Calculations'!B$2:H$2705,7,FALSE),"")</f>
        <v/>
      </c>
    </row>
    <row r="2090" spans="1:4" x14ac:dyDescent="0.25">
      <c r="A2090" t="str">
        <f ca="1">IF(A2089&lt;Settings!$B$3,A2089+1,"")</f>
        <v/>
      </c>
      <c r="B2090" t="str">
        <f ca="1">IF(A2089&lt;Settings!$B$3,VLOOKUP($A2090,'List Calculations'!B$2:H$2705,5,FALSE),"")</f>
        <v/>
      </c>
      <c r="C2090" t="str">
        <f ca="1">IF(A2089&lt;Settings!$B$3,VLOOKUP($A2090,'List Calculations'!B$2:H$2705,6,FALSE),"")</f>
        <v/>
      </c>
      <c r="D2090" s="3" t="str">
        <f ca="1">IF(A2089&lt;Settings!$B$3,VLOOKUP($A2090,'List Calculations'!B$2:H$2705,7,FALSE),"")</f>
        <v/>
      </c>
    </row>
    <row r="2091" spans="1:4" x14ac:dyDescent="0.25">
      <c r="A2091" t="str">
        <f ca="1">IF(A2090&lt;Settings!$B$3,A2090+1,"")</f>
        <v/>
      </c>
      <c r="B2091" t="str">
        <f ca="1">IF(A2090&lt;Settings!$B$3,VLOOKUP($A2091,'List Calculations'!B$2:H$2705,5,FALSE),"")</f>
        <v/>
      </c>
      <c r="C2091" t="str">
        <f ca="1">IF(A2090&lt;Settings!$B$3,VLOOKUP($A2091,'List Calculations'!B$2:H$2705,6,FALSE),"")</f>
        <v/>
      </c>
      <c r="D2091" s="3" t="str">
        <f ca="1">IF(A2090&lt;Settings!$B$3,VLOOKUP($A2091,'List Calculations'!B$2:H$2705,7,FALSE),"")</f>
        <v/>
      </c>
    </row>
    <row r="2092" spans="1:4" x14ac:dyDescent="0.25">
      <c r="A2092" t="str">
        <f ca="1">IF(A2091&lt;Settings!$B$3,A2091+1,"")</f>
        <v/>
      </c>
      <c r="B2092" t="str">
        <f ca="1">IF(A2091&lt;Settings!$B$3,VLOOKUP($A2092,'List Calculations'!B$2:H$2705,5,FALSE),"")</f>
        <v/>
      </c>
      <c r="C2092" t="str">
        <f ca="1">IF(A2091&lt;Settings!$B$3,VLOOKUP($A2092,'List Calculations'!B$2:H$2705,6,FALSE),"")</f>
        <v/>
      </c>
      <c r="D2092" s="3" t="str">
        <f ca="1">IF(A2091&lt;Settings!$B$3,VLOOKUP($A2092,'List Calculations'!B$2:H$2705,7,FALSE),"")</f>
        <v/>
      </c>
    </row>
    <row r="2093" spans="1:4" x14ac:dyDescent="0.25">
      <c r="A2093" t="str">
        <f ca="1">IF(A2092&lt;Settings!$B$3,A2092+1,"")</f>
        <v/>
      </c>
      <c r="B2093" t="str">
        <f ca="1">IF(A2092&lt;Settings!$B$3,VLOOKUP($A2093,'List Calculations'!B$2:H$2705,5,FALSE),"")</f>
        <v/>
      </c>
      <c r="C2093" t="str">
        <f ca="1">IF(A2092&lt;Settings!$B$3,VLOOKUP($A2093,'List Calculations'!B$2:H$2705,6,FALSE),"")</f>
        <v/>
      </c>
      <c r="D2093" s="3" t="str">
        <f ca="1">IF(A2092&lt;Settings!$B$3,VLOOKUP($A2093,'List Calculations'!B$2:H$2705,7,FALSE),"")</f>
        <v/>
      </c>
    </row>
    <row r="2094" spans="1:4" x14ac:dyDescent="0.25">
      <c r="A2094" t="str">
        <f ca="1">IF(A2093&lt;Settings!$B$3,A2093+1,"")</f>
        <v/>
      </c>
      <c r="B2094" t="str">
        <f ca="1">IF(A2093&lt;Settings!$B$3,VLOOKUP($A2094,'List Calculations'!B$2:H$2705,5,FALSE),"")</f>
        <v/>
      </c>
      <c r="C2094" t="str">
        <f ca="1">IF(A2093&lt;Settings!$B$3,VLOOKUP($A2094,'List Calculations'!B$2:H$2705,6,FALSE),"")</f>
        <v/>
      </c>
      <c r="D2094" s="3" t="str">
        <f ca="1">IF(A2093&lt;Settings!$B$3,VLOOKUP($A2094,'List Calculations'!B$2:H$2705,7,FALSE),"")</f>
        <v/>
      </c>
    </row>
    <row r="2095" spans="1:4" x14ac:dyDescent="0.25">
      <c r="A2095" t="str">
        <f ca="1">IF(A2094&lt;Settings!$B$3,A2094+1,"")</f>
        <v/>
      </c>
      <c r="B2095" t="str">
        <f ca="1">IF(A2094&lt;Settings!$B$3,VLOOKUP($A2095,'List Calculations'!B$2:H$2705,5,FALSE),"")</f>
        <v/>
      </c>
      <c r="C2095" t="str">
        <f ca="1">IF(A2094&lt;Settings!$B$3,VLOOKUP($A2095,'List Calculations'!B$2:H$2705,6,FALSE),"")</f>
        <v/>
      </c>
      <c r="D2095" s="3" t="str">
        <f ca="1">IF(A2094&lt;Settings!$B$3,VLOOKUP($A2095,'List Calculations'!B$2:H$2705,7,FALSE),"")</f>
        <v/>
      </c>
    </row>
    <row r="2096" spans="1:4" x14ac:dyDescent="0.25">
      <c r="A2096" t="str">
        <f ca="1">IF(A2095&lt;Settings!$B$3,A2095+1,"")</f>
        <v/>
      </c>
      <c r="B2096" t="str">
        <f ca="1">IF(A2095&lt;Settings!$B$3,VLOOKUP($A2096,'List Calculations'!B$2:H$2705,5,FALSE),"")</f>
        <v/>
      </c>
      <c r="C2096" t="str">
        <f ca="1">IF(A2095&lt;Settings!$B$3,VLOOKUP($A2096,'List Calculations'!B$2:H$2705,6,FALSE),"")</f>
        <v/>
      </c>
      <c r="D2096" s="3" t="str">
        <f ca="1">IF(A2095&lt;Settings!$B$3,VLOOKUP($A2096,'List Calculations'!B$2:H$2705,7,FALSE),"")</f>
        <v/>
      </c>
    </row>
    <row r="2097" spans="1:4" x14ac:dyDescent="0.25">
      <c r="A2097" t="str">
        <f ca="1">IF(A2096&lt;Settings!$B$3,A2096+1,"")</f>
        <v/>
      </c>
      <c r="B2097" t="str">
        <f ca="1">IF(A2096&lt;Settings!$B$3,VLOOKUP($A2097,'List Calculations'!B$2:H$2705,5,FALSE),"")</f>
        <v/>
      </c>
      <c r="C2097" t="str">
        <f ca="1">IF(A2096&lt;Settings!$B$3,VLOOKUP($A2097,'List Calculations'!B$2:H$2705,6,FALSE),"")</f>
        <v/>
      </c>
      <c r="D2097" s="3" t="str">
        <f ca="1">IF(A2096&lt;Settings!$B$3,VLOOKUP($A2097,'List Calculations'!B$2:H$2705,7,FALSE),"")</f>
        <v/>
      </c>
    </row>
    <row r="2098" spans="1:4" x14ac:dyDescent="0.25">
      <c r="A2098" t="str">
        <f ca="1">IF(A2097&lt;Settings!$B$3,A2097+1,"")</f>
        <v/>
      </c>
      <c r="B2098" t="str">
        <f ca="1">IF(A2097&lt;Settings!$B$3,VLOOKUP($A2098,'List Calculations'!B$2:H$2705,5,FALSE),"")</f>
        <v/>
      </c>
      <c r="C2098" t="str">
        <f ca="1">IF(A2097&lt;Settings!$B$3,VLOOKUP($A2098,'List Calculations'!B$2:H$2705,6,FALSE),"")</f>
        <v/>
      </c>
      <c r="D2098" s="3" t="str">
        <f ca="1">IF(A2097&lt;Settings!$B$3,VLOOKUP($A2098,'List Calculations'!B$2:H$2705,7,FALSE),"")</f>
        <v/>
      </c>
    </row>
    <row r="2099" spans="1:4" x14ac:dyDescent="0.25">
      <c r="A2099" t="str">
        <f ca="1">IF(A2098&lt;Settings!$B$3,A2098+1,"")</f>
        <v/>
      </c>
      <c r="B2099" t="str">
        <f ca="1">IF(A2098&lt;Settings!$B$3,VLOOKUP($A2099,'List Calculations'!B$2:H$2705,5,FALSE),"")</f>
        <v/>
      </c>
      <c r="C2099" t="str">
        <f ca="1">IF(A2098&lt;Settings!$B$3,VLOOKUP($A2099,'List Calculations'!B$2:H$2705,6,FALSE),"")</f>
        <v/>
      </c>
      <c r="D2099" s="3" t="str">
        <f ca="1">IF(A2098&lt;Settings!$B$3,VLOOKUP($A2099,'List Calculations'!B$2:H$2705,7,FALSE),"")</f>
        <v/>
      </c>
    </row>
    <row r="2100" spans="1:4" x14ac:dyDescent="0.25">
      <c r="A2100" t="str">
        <f ca="1">IF(A2099&lt;Settings!$B$3,A2099+1,"")</f>
        <v/>
      </c>
      <c r="B2100" t="str">
        <f ca="1">IF(A2099&lt;Settings!$B$3,VLOOKUP($A2100,'List Calculations'!B$2:H$2705,5,FALSE),"")</f>
        <v/>
      </c>
      <c r="C2100" t="str">
        <f ca="1">IF(A2099&lt;Settings!$B$3,VLOOKUP($A2100,'List Calculations'!B$2:H$2705,6,FALSE),"")</f>
        <v/>
      </c>
      <c r="D2100" s="3" t="str">
        <f ca="1">IF(A2099&lt;Settings!$B$3,VLOOKUP($A2100,'List Calculations'!B$2:H$2705,7,FALSE),"")</f>
        <v/>
      </c>
    </row>
    <row r="2101" spans="1:4" x14ac:dyDescent="0.25">
      <c r="A2101" t="str">
        <f ca="1">IF(A2100&lt;Settings!$B$3,A2100+1,"")</f>
        <v/>
      </c>
      <c r="B2101" t="str">
        <f ca="1">IF(A2100&lt;Settings!$B$3,VLOOKUP($A2101,'List Calculations'!B$2:H$2705,5,FALSE),"")</f>
        <v/>
      </c>
      <c r="C2101" t="str">
        <f ca="1">IF(A2100&lt;Settings!$B$3,VLOOKUP($A2101,'List Calculations'!B$2:H$2705,6,FALSE),"")</f>
        <v/>
      </c>
      <c r="D2101" s="3" t="str">
        <f ca="1">IF(A2100&lt;Settings!$B$3,VLOOKUP($A2101,'List Calculations'!B$2:H$2705,7,FALSE),"")</f>
        <v/>
      </c>
    </row>
    <row r="2102" spans="1:4" x14ac:dyDescent="0.25">
      <c r="A2102" t="str">
        <f ca="1">IF(A2101&lt;Settings!$B$3,A2101+1,"")</f>
        <v/>
      </c>
      <c r="B2102" t="str">
        <f ca="1">IF(A2101&lt;Settings!$B$3,VLOOKUP($A2102,'List Calculations'!B$2:H$2705,5,FALSE),"")</f>
        <v/>
      </c>
      <c r="C2102" t="str">
        <f ca="1">IF(A2101&lt;Settings!$B$3,VLOOKUP($A2102,'List Calculations'!B$2:H$2705,6,FALSE),"")</f>
        <v/>
      </c>
      <c r="D2102" s="3" t="str">
        <f ca="1">IF(A2101&lt;Settings!$B$3,VLOOKUP($A2102,'List Calculations'!B$2:H$2705,7,FALSE),"")</f>
        <v/>
      </c>
    </row>
    <row r="2103" spans="1:4" x14ac:dyDescent="0.25">
      <c r="A2103" t="str">
        <f ca="1">IF(A2102&lt;Settings!$B$3,A2102+1,"")</f>
        <v/>
      </c>
      <c r="B2103" t="str">
        <f ca="1">IF(A2102&lt;Settings!$B$3,VLOOKUP($A2103,'List Calculations'!B$2:H$2705,5,FALSE),"")</f>
        <v/>
      </c>
      <c r="C2103" t="str">
        <f ca="1">IF(A2102&lt;Settings!$B$3,VLOOKUP($A2103,'List Calculations'!B$2:H$2705,6,FALSE),"")</f>
        <v/>
      </c>
      <c r="D2103" s="3" t="str">
        <f ca="1">IF(A2102&lt;Settings!$B$3,VLOOKUP($A2103,'List Calculations'!B$2:H$2705,7,FALSE),"")</f>
        <v/>
      </c>
    </row>
    <row r="2104" spans="1:4" x14ac:dyDescent="0.25">
      <c r="A2104" t="str">
        <f ca="1">IF(A2103&lt;Settings!$B$3,A2103+1,"")</f>
        <v/>
      </c>
      <c r="B2104" t="str">
        <f ca="1">IF(A2103&lt;Settings!$B$3,VLOOKUP($A2104,'List Calculations'!B$2:H$2705,5,FALSE),"")</f>
        <v/>
      </c>
      <c r="C2104" t="str">
        <f ca="1">IF(A2103&lt;Settings!$B$3,VLOOKUP($A2104,'List Calculations'!B$2:H$2705,6,FALSE),"")</f>
        <v/>
      </c>
      <c r="D2104" s="3" t="str">
        <f ca="1">IF(A2103&lt;Settings!$B$3,VLOOKUP($A2104,'List Calculations'!B$2:H$2705,7,FALSE),"")</f>
        <v/>
      </c>
    </row>
    <row r="2105" spans="1:4" x14ac:dyDescent="0.25">
      <c r="A2105" t="str">
        <f ca="1">IF(A2104&lt;Settings!$B$3,A2104+1,"")</f>
        <v/>
      </c>
      <c r="B2105" t="str">
        <f ca="1">IF(A2104&lt;Settings!$B$3,VLOOKUP($A2105,'List Calculations'!B$2:H$2705,5,FALSE),"")</f>
        <v/>
      </c>
      <c r="C2105" t="str">
        <f ca="1">IF(A2104&lt;Settings!$B$3,VLOOKUP($A2105,'List Calculations'!B$2:H$2705,6,FALSE),"")</f>
        <v/>
      </c>
      <c r="D2105" s="3" t="str">
        <f ca="1">IF(A2104&lt;Settings!$B$3,VLOOKUP($A2105,'List Calculations'!B$2:H$2705,7,FALSE),"")</f>
        <v/>
      </c>
    </row>
    <row r="2106" spans="1:4" x14ac:dyDescent="0.25">
      <c r="A2106" t="str">
        <f ca="1">IF(A2105&lt;Settings!$B$3,A2105+1,"")</f>
        <v/>
      </c>
      <c r="B2106" t="str">
        <f ca="1">IF(A2105&lt;Settings!$B$3,VLOOKUP($A2106,'List Calculations'!B$2:H$2705,5,FALSE),"")</f>
        <v/>
      </c>
      <c r="C2106" t="str">
        <f ca="1">IF(A2105&lt;Settings!$B$3,VLOOKUP($A2106,'List Calculations'!B$2:H$2705,6,FALSE),"")</f>
        <v/>
      </c>
      <c r="D2106" s="3" t="str">
        <f ca="1">IF(A2105&lt;Settings!$B$3,VLOOKUP($A2106,'List Calculations'!B$2:H$2705,7,FALSE),"")</f>
        <v/>
      </c>
    </row>
    <row r="2107" spans="1:4" x14ac:dyDescent="0.25">
      <c r="A2107" t="str">
        <f ca="1">IF(A2106&lt;Settings!$B$3,A2106+1,"")</f>
        <v/>
      </c>
      <c r="B2107" t="str">
        <f ca="1">IF(A2106&lt;Settings!$B$3,VLOOKUP($A2107,'List Calculations'!B$2:H$2705,5,FALSE),"")</f>
        <v/>
      </c>
      <c r="C2107" t="str">
        <f ca="1">IF(A2106&lt;Settings!$B$3,VLOOKUP($A2107,'List Calculations'!B$2:H$2705,6,FALSE),"")</f>
        <v/>
      </c>
      <c r="D2107" s="3" t="str">
        <f ca="1">IF(A2106&lt;Settings!$B$3,VLOOKUP($A2107,'List Calculations'!B$2:H$2705,7,FALSE),"")</f>
        <v/>
      </c>
    </row>
    <row r="2108" spans="1:4" x14ac:dyDescent="0.25">
      <c r="A2108" t="str">
        <f ca="1">IF(A2107&lt;Settings!$B$3,A2107+1,"")</f>
        <v/>
      </c>
      <c r="B2108" t="str">
        <f ca="1">IF(A2107&lt;Settings!$B$3,VLOOKUP($A2108,'List Calculations'!B$2:H$2705,5,FALSE),"")</f>
        <v/>
      </c>
      <c r="C2108" t="str">
        <f ca="1">IF(A2107&lt;Settings!$B$3,VLOOKUP($A2108,'List Calculations'!B$2:H$2705,6,FALSE),"")</f>
        <v/>
      </c>
      <c r="D2108" s="3" t="str">
        <f ca="1">IF(A2107&lt;Settings!$B$3,VLOOKUP($A2108,'List Calculations'!B$2:H$2705,7,FALSE),"")</f>
        <v/>
      </c>
    </row>
    <row r="2109" spans="1:4" x14ac:dyDescent="0.25">
      <c r="A2109" t="str">
        <f ca="1">IF(A2108&lt;Settings!$B$3,A2108+1,"")</f>
        <v/>
      </c>
      <c r="B2109" t="str">
        <f ca="1">IF(A2108&lt;Settings!$B$3,VLOOKUP($A2109,'List Calculations'!B$2:H$2705,5,FALSE),"")</f>
        <v/>
      </c>
      <c r="C2109" t="str">
        <f ca="1">IF(A2108&lt;Settings!$B$3,VLOOKUP($A2109,'List Calculations'!B$2:H$2705,6,FALSE),"")</f>
        <v/>
      </c>
      <c r="D2109" s="3" t="str">
        <f ca="1">IF(A2108&lt;Settings!$B$3,VLOOKUP($A2109,'List Calculations'!B$2:H$2705,7,FALSE),"")</f>
        <v/>
      </c>
    </row>
    <row r="2110" spans="1:4" x14ac:dyDescent="0.25">
      <c r="A2110" t="str">
        <f ca="1">IF(A2109&lt;Settings!$B$3,A2109+1,"")</f>
        <v/>
      </c>
      <c r="B2110" t="str">
        <f ca="1">IF(A2109&lt;Settings!$B$3,VLOOKUP($A2110,'List Calculations'!B$2:H$2705,5,FALSE),"")</f>
        <v/>
      </c>
      <c r="C2110" t="str">
        <f ca="1">IF(A2109&lt;Settings!$B$3,VLOOKUP($A2110,'List Calculations'!B$2:H$2705,6,FALSE),"")</f>
        <v/>
      </c>
      <c r="D2110" s="3" t="str">
        <f ca="1">IF(A2109&lt;Settings!$B$3,VLOOKUP($A2110,'List Calculations'!B$2:H$2705,7,FALSE),"")</f>
        <v/>
      </c>
    </row>
    <row r="2111" spans="1:4" x14ac:dyDescent="0.25">
      <c r="A2111" t="str">
        <f ca="1">IF(A2110&lt;Settings!$B$3,A2110+1,"")</f>
        <v/>
      </c>
      <c r="B2111" t="str">
        <f ca="1">IF(A2110&lt;Settings!$B$3,VLOOKUP($A2111,'List Calculations'!B$2:H$2705,5,FALSE),"")</f>
        <v/>
      </c>
      <c r="C2111" t="str">
        <f ca="1">IF(A2110&lt;Settings!$B$3,VLOOKUP($A2111,'List Calculations'!B$2:H$2705,6,FALSE),"")</f>
        <v/>
      </c>
      <c r="D2111" s="3" t="str">
        <f ca="1">IF(A2110&lt;Settings!$B$3,VLOOKUP($A2111,'List Calculations'!B$2:H$2705,7,FALSE),"")</f>
        <v/>
      </c>
    </row>
    <row r="2112" spans="1:4" x14ac:dyDescent="0.25">
      <c r="A2112" t="str">
        <f ca="1">IF(A2111&lt;Settings!$B$3,A2111+1,"")</f>
        <v/>
      </c>
      <c r="B2112" t="str">
        <f ca="1">IF(A2111&lt;Settings!$B$3,VLOOKUP($A2112,'List Calculations'!B$2:H$2705,5,FALSE),"")</f>
        <v/>
      </c>
      <c r="C2112" t="str">
        <f ca="1">IF(A2111&lt;Settings!$B$3,VLOOKUP($A2112,'List Calculations'!B$2:H$2705,6,FALSE),"")</f>
        <v/>
      </c>
      <c r="D2112" s="3" t="str">
        <f ca="1">IF(A2111&lt;Settings!$B$3,VLOOKUP($A2112,'List Calculations'!B$2:H$2705,7,FALSE),"")</f>
        <v/>
      </c>
    </row>
    <row r="2113" spans="1:4" x14ac:dyDescent="0.25">
      <c r="A2113" t="str">
        <f ca="1">IF(A2112&lt;Settings!$B$3,A2112+1,"")</f>
        <v/>
      </c>
      <c r="B2113" t="str">
        <f ca="1">IF(A2112&lt;Settings!$B$3,VLOOKUP($A2113,'List Calculations'!B$2:H$2705,5,FALSE),"")</f>
        <v/>
      </c>
      <c r="C2113" t="str">
        <f ca="1">IF(A2112&lt;Settings!$B$3,VLOOKUP($A2113,'List Calculations'!B$2:H$2705,6,FALSE),"")</f>
        <v/>
      </c>
      <c r="D2113" s="3" t="str">
        <f ca="1">IF(A2112&lt;Settings!$B$3,VLOOKUP($A2113,'List Calculations'!B$2:H$2705,7,FALSE),"")</f>
        <v/>
      </c>
    </row>
    <row r="2114" spans="1:4" x14ac:dyDescent="0.25">
      <c r="A2114" t="str">
        <f ca="1">IF(A2113&lt;Settings!$B$3,A2113+1,"")</f>
        <v/>
      </c>
      <c r="B2114" t="str">
        <f ca="1">IF(A2113&lt;Settings!$B$3,VLOOKUP($A2114,'List Calculations'!B$2:H$2705,5,FALSE),"")</f>
        <v/>
      </c>
      <c r="C2114" t="str">
        <f ca="1">IF(A2113&lt;Settings!$B$3,VLOOKUP($A2114,'List Calculations'!B$2:H$2705,6,FALSE),"")</f>
        <v/>
      </c>
      <c r="D2114" s="3" t="str">
        <f ca="1">IF(A2113&lt;Settings!$B$3,VLOOKUP($A2114,'List Calculations'!B$2:H$2705,7,FALSE),"")</f>
        <v/>
      </c>
    </row>
    <row r="2115" spans="1:4" x14ac:dyDescent="0.25">
      <c r="A2115" t="str">
        <f ca="1">IF(A2114&lt;Settings!$B$3,A2114+1,"")</f>
        <v/>
      </c>
      <c r="B2115" t="str">
        <f ca="1">IF(A2114&lt;Settings!$B$3,VLOOKUP($A2115,'List Calculations'!B$2:H$2705,5,FALSE),"")</f>
        <v/>
      </c>
      <c r="C2115" t="str">
        <f ca="1">IF(A2114&lt;Settings!$B$3,VLOOKUP($A2115,'List Calculations'!B$2:H$2705,6,FALSE),"")</f>
        <v/>
      </c>
      <c r="D2115" s="3" t="str">
        <f ca="1">IF(A2114&lt;Settings!$B$3,VLOOKUP($A2115,'List Calculations'!B$2:H$2705,7,FALSE),"")</f>
        <v/>
      </c>
    </row>
    <row r="2116" spans="1:4" x14ac:dyDescent="0.25">
      <c r="A2116" t="str">
        <f ca="1">IF(A2115&lt;Settings!$B$3,A2115+1,"")</f>
        <v/>
      </c>
      <c r="B2116" t="str">
        <f ca="1">IF(A2115&lt;Settings!$B$3,VLOOKUP($A2116,'List Calculations'!B$2:H$2705,5,FALSE),"")</f>
        <v/>
      </c>
      <c r="C2116" t="str">
        <f ca="1">IF(A2115&lt;Settings!$B$3,VLOOKUP($A2116,'List Calculations'!B$2:H$2705,6,FALSE),"")</f>
        <v/>
      </c>
      <c r="D2116" s="3" t="str">
        <f ca="1">IF(A2115&lt;Settings!$B$3,VLOOKUP($A2116,'List Calculations'!B$2:H$2705,7,FALSE),"")</f>
        <v/>
      </c>
    </row>
    <row r="2117" spans="1:4" x14ac:dyDescent="0.25">
      <c r="A2117" t="str">
        <f ca="1">IF(A2116&lt;Settings!$B$3,A2116+1,"")</f>
        <v/>
      </c>
      <c r="B2117" t="str">
        <f ca="1">IF(A2116&lt;Settings!$B$3,VLOOKUP($A2117,'List Calculations'!B$2:H$2705,5,FALSE),"")</f>
        <v/>
      </c>
      <c r="C2117" t="str">
        <f ca="1">IF(A2116&lt;Settings!$B$3,VLOOKUP($A2117,'List Calculations'!B$2:H$2705,6,FALSE),"")</f>
        <v/>
      </c>
      <c r="D2117" s="3" t="str">
        <f ca="1">IF(A2116&lt;Settings!$B$3,VLOOKUP($A2117,'List Calculations'!B$2:H$2705,7,FALSE),"")</f>
        <v/>
      </c>
    </row>
    <row r="2118" spans="1:4" x14ac:dyDescent="0.25">
      <c r="A2118" t="str">
        <f ca="1">IF(A2117&lt;Settings!$B$3,A2117+1,"")</f>
        <v/>
      </c>
      <c r="B2118" t="str">
        <f ca="1">IF(A2117&lt;Settings!$B$3,VLOOKUP($A2118,'List Calculations'!B$2:H$2705,5,FALSE),"")</f>
        <v/>
      </c>
      <c r="C2118" t="str">
        <f ca="1">IF(A2117&lt;Settings!$B$3,VLOOKUP($A2118,'List Calculations'!B$2:H$2705,6,FALSE),"")</f>
        <v/>
      </c>
      <c r="D2118" s="3" t="str">
        <f ca="1">IF(A2117&lt;Settings!$B$3,VLOOKUP($A2118,'List Calculations'!B$2:H$2705,7,FALSE),"")</f>
        <v/>
      </c>
    </row>
    <row r="2119" spans="1:4" x14ac:dyDescent="0.25">
      <c r="A2119" t="str">
        <f ca="1">IF(A2118&lt;Settings!$B$3,A2118+1,"")</f>
        <v/>
      </c>
      <c r="B2119" t="str">
        <f ca="1">IF(A2118&lt;Settings!$B$3,VLOOKUP($A2119,'List Calculations'!B$2:H$2705,5,FALSE),"")</f>
        <v/>
      </c>
      <c r="C2119" t="str">
        <f ca="1">IF(A2118&lt;Settings!$B$3,VLOOKUP($A2119,'List Calculations'!B$2:H$2705,6,FALSE),"")</f>
        <v/>
      </c>
      <c r="D2119" s="3" t="str">
        <f ca="1">IF(A2118&lt;Settings!$B$3,VLOOKUP($A2119,'List Calculations'!B$2:H$2705,7,FALSE),"")</f>
        <v/>
      </c>
    </row>
    <row r="2120" spans="1:4" x14ac:dyDescent="0.25">
      <c r="A2120" t="str">
        <f ca="1">IF(A2119&lt;Settings!$B$3,A2119+1,"")</f>
        <v/>
      </c>
      <c r="B2120" t="str">
        <f ca="1">IF(A2119&lt;Settings!$B$3,VLOOKUP($A2120,'List Calculations'!B$2:H$2705,5,FALSE),"")</f>
        <v/>
      </c>
      <c r="C2120" t="str">
        <f ca="1">IF(A2119&lt;Settings!$B$3,VLOOKUP($A2120,'List Calculations'!B$2:H$2705,6,FALSE),"")</f>
        <v/>
      </c>
      <c r="D2120" s="3" t="str">
        <f ca="1">IF(A2119&lt;Settings!$B$3,VLOOKUP($A2120,'List Calculations'!B$2:H$2705,7,FALSE),"")</f>
        <v/>
      </c>
    </row>
    <row r="2121" spans="1:4" x14ac:dyDescent="0.25">
      <c r="A2121" t="str">
        <f ca="1">IF(A2120&lt;Settings!$B$3,A2120+1,"")</f>
        <v/>
      </c>
      <c r="B2121" t="str">
        <f ca="1">IF(A2120&lt;Settings!$B$3,VLOOKUP($A2121,'List Calculations'!B$2:H$2705,5,FALSE),"")</f>
        <v/>
      </c>
      <c r="C2121" t="str">
        <f ca="1">IF(A2120&lt;Settings!$B$3,VLOOKUP($A2121,'List Calculations'!B$2:H$2705,6,FALSE),"")</f>
        <v/>
      </c>
      <c r="D2121" s="3" t="str">
        <f ca="1">IF(A2120&lt;Settings!$B$3,VLOOKUP($A2121,'List Calculations'!B$2:H$2705,7,FALSE),"")</f>
        <v/>
      </c>
    </row>
    <row r="2122" spans="1:4" x14ac:dyDescent="0.25">
      <c r="A2122" t="str">
        <f ca="1">IF(A2121&lt;Settings!$B$3,A2121+1,"")</f>
        <v/>
      </c>
      <c r="B2122" t="str">
        <f ca="1">IF(A2121&lt;Settings!$B$3,VLOOKUP($A2122,'List Calculations'!B$2:H$2705,5,FALSE),"")</f>
        <v/>
      </c>
      <c r="C2122" t="str">
        <f ca="1">IF(A2121&lt;Settings!$B$3,VLOOKUP($A2122,'List Calculations'!B$2:H$2705,6,FALSE),"")</f>
        <v/>
      </c>
      <c r="D2122" s="3" t="str">
        <f ca="1">IF(A2121&lt;Settings!$B$3,VLOOKUP($A2122,'List Calculations'!B$2:H$2705,7,FALSE),"")</f>
        <v/>
      </c>
    </row>
    <row r="2123" spans="1:4" x14ac:dyDescent="0.25">
      <c r="A2123" t="str">
        <f ca="1">IF(A2122&lt;Settings!$B$3,A2122+1,"")</f>
        <v/>
      </c>
      <c r="B2123" t="str">
        <f ca="1">IF(A2122&lt;Settings!$B$3,VLOOKUP($A2123,'List Calculations'!B$2:H$2705,5,FALSE),"")</f>
        <v/>
      </c>
      <c r="C2123" t="str">
        <f ca="1">IF(A2122&lt;Settings!$B$3,VLOOKUP($A2123,'List Calculations'!B$2:H$2705,6,FALSE),"")</f>
        <v/>
      </c>
      <c r="D2123" s="3" t="str">
        <f ca="1">IF(A2122&lt;Settings!$B$3,VLOOKUP($A2123,'List Calculations'!B$2:H$2705,7,FALSE),"")</f>
        <v/>
      </c>
    </row>
    <row r="2124" spans="1:4" x14ac:dyDescent="0.25">
      <c r="A2124" t="str">
        <f ca="1">IF(A2123&lt;Settings!$B$3,A2123+1,"")</f>
        <v/>
      </c>
      <c r="B2124" t="str">
        <f ca="1">IF(A2123&lt;Settings!$B$3,VLOOKUP($A2124,'List Calculations'!B$2:H$2705,5,FALSE),"")</f>
        <v/>
      </c>
      <c r="C2124" t="str">
        <f ca="1">IF(A2123&lt;Settings!$B$3,VLOOKUP($A2124,'List Calculations'!B$2:H$2705,6,FALSE),"")</f>
        <v/>
      </c>
      <c r="D2124" s="3" t="str">
        <f ca="1">IF(A2123&lt;Settings!$B$3,VLOOKUP($A2124,'List Calculations'!B$2:H$2705,7,FALSE),"")</f>
        <v/>
      </c>
    </row>
    <row r="2125" spans="1:4" x14ac:dyDescent="0.25">
      <c r="A2125" t="str">
        <f ca="1">IF(A2124&lt;Settings!$B$3,A2124+1,"")</f>
        <v/>
      </c>
      <c r="B2125" t="str">
        <f ca="1">IF(A2124&lt;Settings!$B$3,VLOOKUP($A2125,'List Calculations'!B$2:H$2705,5,FALSE),"")</f>
        <v/>
      </c>
      <c r="C2125" t="str">
        <f ca="1">IF(A2124&lt;Settings!$B$3,VLOOKUP($A2125,'List Calculations'!B$2:H$2705,6,FALSE),"")</f>
        <v/>
      </c>
      <c r="D2125" s="3" t="str">
        <f ca="1">IF(A2124&lt;Settings!$B$3,VLOOKUP($A2125,'List Calculations'!B$2:H$2705,7,FALSE),"")</f>
        <v/>
      </c>
    </row>
    <row r="2126" spans="1:4" x14ac:dyDescent="0.25">
      <c r="A2126" t="str">
        <f ca="1">IF(A2125&lt;Settings!$B$3,A2125+1,"")</f>
        <v/>
      </c>
      <c r="B2126" t="str">
        <f ca="1">IF(A2125&lt;Settings!$B$3,VLOOKUP($A2126,'List Calculations'!B$2:H$2705,5,FALSE),"")</f>
        <v/>
      </c>
      <c r="C2126" t="str">
        <f ca="1">IF(A2125&lt;Settings!$B$3,VLOOKUP($A2126,'List Calculations'!B$2:H$2705,6,FALSE),"")</f>
        <v/>
      </c>
      <c r="D2126" s="3" t="str">
        <f ca="1">IF(A2125&lt;Settings!$B$3,VLOOKUP($A2126,'List Calculations'!B$2:H$2705,7,FALSE),"")</f>
        <v/>
      </c>
    </row>
    <row r="2127" spans="1:4" x14ac:dyDescent="0.25">
      <c r="A2127" t="str">
        <f ca="1">IF(A2126&lt;Settings!$B$3,A2126+1,"")</f>
        <v/>
      </c>
      <c r="B2127" t="str">
        <f ca="1">IF(A2126&lt;Settings!$B$3,VLOOKUP($A2127,'List Calculations'!B$2:H$2705,5,FALSE),"")</f>
        <v/>
      </c>
      <c r="C2127" t="str">
        <f ca="1">IF(A2126&lt;Settings!$B$3,VLOOKUP($A2127,'List Calculations'!B$2:H$2705,6,FALSE),"")</f>
        <v/>
      </c>
      <c r="D2127" s="3" t="str">
        <f ca="1">IF(A2126&lt;Settings!$B$3,VLOOKUP($A2127,'List Calculations'!B$2:H$2705,7,FALSE),"")</f>
        <v/>
      </c>
    </row>
    <row r="2128" spans="1:4" x14ac:dyDescent="0.25">
      <c r="A2128" t="str">
        <f ca="1">IF(A2127&lt;Settings!$B$3,A2127+1,"")</f>
        <v/>
      </c>
      <c r="B2128" t="str">
        <f ca="1">IF(A2127&lt;Settings!$B$3,VLOOKUP($A2128,'List Calculations'!B$2:H$2705,5,FALSE),"")</f>
        <v/>
      </c>
      <c r="C2128" t="str">
        <f ca="1">IF(A2127&lt;Settings!$B$3,VLOOKUP($A2128,'List Calculations'!B$2:H$2705,6,FALSE),"")</f>
        <v/>
      </c>
      <c r="D2128" s="3" t="str">
        <f ca="1">IF(A2127&lt;Settings!$B$3,VLOOKUP($A2128,'List Calculations'!B$2:H$2705,7,FALSE),"")</f>
        <v/>
      </c>
    </row>
    <row r="2129" spans="1:4" x14ac:dyDescent="0.25">
      <c r="A2129" t="str">
        <f ca="1">IF(A2128&lt;Settings!$B$3,A2128+1,"")</f>
        <v/>
      </c>
      <c r="B2129" t="str">
        <f ca="1">IF(A2128&lt;Settings!$B$3,VLOOKUP($A2129,'List Calculations'!B$2:H$2705,5,FALSE),"")</f>
        <v/>
      </c>
      <c r="C2129" t="str">
        <f ca="1">IF(A2128&lt;Settings!$B$3,VLOOKUP($A2129,'List Calculations'!B$2:H$2705,6,FALSE),"")</f>
        <v/>
      </c>
      <c r="D2129" s="3" t="str">
        <f ca="1">IF(A2128&lt;Settings!$B$3,VLOOKUP($A2129,'List Calculations'!B$2:H$2705,7,FALSE),"")</f>
        <v/>
      </c>
    </row>
    <row r="2130" spans="1:4" x14ac:dyDescent="0.25">
      <c r="A2130" t="str">
        <f ca="1">IF(A2129&lt;Settings!$B$3,A2129+1,"")</f>
        <v/>
      </c>
      <c r="B2130" t="str">
        <f ca="1">IF(A2129&lt;Settings!$B$3,VLOOKUP($A2130,'List Calculations'!B$2:H$2705,5,FALSE),"")</f>
        <v/>
      </c>
      <c r="C2130" t="str">
        <f ca="1">IF(A2129&lt;Settings!$B$3,VLOOKUP($A2130,'List Calculations'!B$2:H$2705,6,FALSE),"")</f>
        <v/>
      </c>
      <c r="D2130" s="3" t="str">
        <f ca="1">IF(A2129&lt;Settings!$B$3,VLOOKUP($A2130,'List Calculations'!B$2:H$2705,7,FALSE),"")</f>
        <v/>
      </c>
    </row>
    <row r="2131" spans="1:4" x14ac:dyDescent="0.25">
      <c r="A2131" t="str">
        <f ca="1">IF(A2130&lt;Settings!$B$3,A2130+1,"")</f>
        <v/>
      </c>
      <c r="B2131" t="str">
        <f ca="1">IF(A2130&lt;Settings!$B$3,VLOOKUP($A2131,'List Calculations'!B$2:H$2705,5,FALSE),"")</f>
        <v/>
      </c>
      <c r="C2131" t="str">
        <f ca="1">IF(A2130&lt;Settings!$B$3,VLOOKUP($A2131,'List Calculations'!B$2:H$2705,6,FALSE),"")</f>
        <v/>
      </c>
      <c r="D2131" s="3" t="str">
        <f ca="1">IF(A2130&lt;Settings!$B$3,VLOOKUP($A2131,'List Calculations'!B$2:H$2705,7,FALSE),"")</f>
        <v/>
      </c>
    </row>
    <row r="2132" spans="1:4" x14ac:dyDescent="0.25">
      <c r="A2132" t="str">
        <f ca="1">IF(A2131&lt;Settings!$B$3,A2131+1,"")</f>
        <v/>
      </c>
      <c r="B2132" t="str">
        <f ca="1">IF(A2131&lt;Settings!$B$3,VLOOKUP($A2132,'List Calculations'!B$2:H$2705,5,FALSE),"")</f>
        <v/>
      </c>
      <c r="C2132" t="str">
        <f ca="1">IF(A2131&lt;Settings!$B$3,VLOOKUP($A2132,'List Calculations'!B$2:H$2705,6,FALSE),"")</f>
        <v/>
      </c>
      <c r="D2132" s="3" t="str">
        <f ca="1">IF(A2131&lt;Settings!$B$3,VLOOKUP($A2132,'List Calculations'!B$2:H$2705,7,FALSE),"")</f>
        <v/>
      </c>
    </row>
    <row r="2133" spans="1:4" x14ac:dyDescent="0.25">
      <c r="A2133" t="str">
        <f ca="1">IF(A2132&lt;Settings!$B$3,A2132+1,"")</f>
        <v/>
      </c>
      <c r="B2133" t="str">
        <f ca="1">IF(A2132&lt;Settings!$B$3,VLOOKUP($A2133,'List Calculations'!B$2:H$2705,5,FALSE),"")</f>
        <v/>
      </c>
      <c r="C2133" t="str">
        <f ca="1">IF(A2132&lt;Settings!$B$3,VLOOKUP($A2133,'List Calculations'!B$2:H$2705,6,FALSE),"")</f>
        <v/>
      </c>
      <c r="D2133" s="3" t="str">
        <f ca="1">IF(A2132&lt;Settings!$B$3,VLOOKUP($A2133,'List Calculations'!B$2:H$2705,7,FALSE),"")</f>
        <v/>
      </c>
    </row>
    <row r="2134" spans="1:4" x14ac:dyDescent="0.25">
      <c r="A2134" t="str">
        <f ca="1">IF(A2133&lt;Settings!$B$3,A2133+1,"")</f>
        <v/>
      </c>
      <c r="B2134" t="str">
        <f ca="1">IF(A2133&lt;Settings!$B$3,VLOOKUP($A2134,'List Calculations'!B$2:H$2705,5,FALSE),"")</f>
        <v/>
      </c>
      <c r="C2134" t="str">
        <f ca="1">IF(A2133&lt;Settings!$B$3,VLOOKUP($A2134,'List Calculations'!B$2:H$2705,6,FALSE),"")</f>
        <v/>
      </c>
      <c r="D2134" s="3" t="str">
        <f ca="1">IF(A2133&lt;Settings!$B$3,VLOOKUP($A2134,'List Calculations'!B$2:H$2705,7,FALSE),"")</f>
        <v/>
      </c>
    </row>
    <row r="2135" spans="1:4" x14ac:dyDescent="0.25">
      <c r="A2135" t="str">
        <f ca="1">IF(A2134&lt;Settings!$B$3,A2134+1,"")</f>
        <v/>
      </c>
      <c r="B2135" t="str">
        <f ca="1">IF(A2134&lt;Settings!$B$3,VLOOKUP($A2135,'List Calculations'!B$2:H$2705,5,FALSE),"")</f>
        <v/>
      </c>
      <c r="C2135" t="str">
        <f ca="1">IF(A2134&lt;Settings!$B$3,VLOOKUP($A2135,'List Calculations'!B$2:H$2705,6,FALSE),"")</f>
        <v/>
      </c>
      <c r="D2135" s="3" t="str">
        <f ca="1">IF(A2134&lt;Settings!$B$3,VLOOKUP($A2135,'List Calculations'!B$2:H$2705,7,FALSE),"")</f>
        <v/>
      </c>
    </row>
    <row r="2136" spans="1:4" x14ac:dyDescent="0.25">
      <c r="A2136" t="str">
        <f ca="1">IF(A2135&lt;Settings!$B$3,A2135+1,"")</f>
        <v/>
      </c>
      <c r="B2136" t="str">
        <f ca="1">IF(A2135&lt;Settings!$B$3,VLOOKUP($A2136,'List Calculations'!B$2:H$2705,5,FALSE),"")</f>
        <v/>
      </c>
      <c r="C2136" t="str">
        <f ca="1">IF(A2135&lt;Settings!$B$3,VLOOKUP($A2136,'List Calculations'!B$2:H$2705,6,FALSE),"")</f>
        <v/>
      </c>
      <c r="D2136" s="3" t="str">
        <f ca="1">IF(A2135&lt;Settings!$B$3,VLOOKUP($A2136,'List Calculations'!B$2:H$2705,7,FALSE),"")</f>
        <v/>
      </c>
    </row>
    <row r="2137" spans="1:4" x14ac:dyDescent="0.25">
      <c r="A2137" t="str">
        <f ca="1">IF(A2136&lt;Settings!$B$3,A2136+1,"")</f>
        <v/>
      </c>
      <c r="B2137" t="str">
        <f ca="1">IF(A2136&lt;Settings!$B$3,VLOOKUP($A2137,'List Calculations'!B$2:H$2705,5,FALSE),"")</f>
        <v/>
      </c>
      <c r="C2137" t="str">
        <f ca="1">IF(A2136&lt;Settings!$B$3,VLOOKUP($A2137,'List Calculations'!B$2:H$2705,6,FALSE),"")</f>
        <v/>
      </c>
      <c r="D2137" s="3" t="str">
        <f ca="1">IF(A2136&lt;Settings!$B$3,VLOOKUP($A2137,'List Calculations'!B$2:H$2705,7,FALSE),"")</f>
        <v/>
      </c>
    </row>
    <row r="2138" spans="1:4" x14ac:dyDescent="0.25">
      <c r="A2138" t="str">
        <f ca="1">IF(A2137&lt;Settings!$B$3,A2137+1,"")</f>
        <v/>
      </c>
      <c r="B2138" t="str">
        <f ca="1">IF(A2137&lt;Settings!$B$3,VLOOKUP($A2138,'List Calculations'!B$2:H$2705,5,FALSE),"")</f>
        <v/>
      </c>
      <c r="C2138" t="str">
        <f ca="1">IF(A2137&lt;Settings!$B$3,VLOOKUP($A2138,'List Calculations'!B$2:H$2705,6,FALSE),"")</f>
        <v/>
      </c>
      <c r="D2138" s="3" t="str">
        <f ca="1">IF(A2137&lt;Settings!$B$3,VLOOKUP($A2138,'List Calculations'!B$2:H$2705,7,FALSE),"")</f>
        <v/>
      </c>
    </row>
    <row r="2139" spans="1:4" x14ac:dyDescent="0.25">
      <c r="A2139" t="str">
        <f ca="1">IF(A2138&lt;Settings!$B$3,A2138+1,"")</f>
        <v/>
      </c>
      <c r="B2139" t="str">
        <f ca="1">IF(A2138&lt;Settings!$B$3,VLOOKUP($A2139,'List Calculations'!B$2:H$2705,5,FALSE),"")</f>
        <v/>
      </c>
      <c r="C2139" t="str">
        <f ca="1">IF(A2138&lt;Settings!$B$3,VLOOKUP($A2139,'List Calculations'!B$2:H$2705,6,FALSE),"")</f>
        <v/>
      </c>
      <c r="D2139" s="3" t="str">
        <f ca="1">IF(A2138&lt;Settings!$B$3,VLOOKUP($A2139,'List Calculations'!B$2:H$2705,7,FALSE),"")</f>
        <v/>
      </c>
    </row>
    <row r="2140" spans="1:4" x14ac:dyDescent="0.25">
      <c r="A2140" t="str">
        <f ca="1">IF(A2139&lt;Settings!$B$3,A2139+1,"")</f>
        <v/>
      </c>
      <c r="B2140" t="str">
        <f ca="1">IF(A2139&lt;Settings!$B$3,VLOOKUP($A2140,'List Calculations'!B$2:H$2705,5,FALSE),"")</f>
        <v/>
      </c>
      <c r="C2140" t="str">
        <f ca="1">IF(A2139&lt;Settings!$B$3,VLOOKUP($A2140,'List Calculations'!B$2:H$2705,6,FALSE),"")</f>
        <v/>
      </c>
      <c r="D2140" s="3" t="str">
        <f ca="1">IF(A2139&lt;Settings!$B$3,VLOOKUP($A2140,'List Calculations'!B$2:H$2705,7,FALSE),"")</f>
        <v/>
      </c>
    </row>
    <row r="2141" spans="1:4" x14ac:dyDescent="0.25">
      <c r="A2141" t="str">
        <f ca="1">IF(A2140&lt;Settings!$B$3,A2140+1,"")</f>
        <v/>
      </c>
      <c r="B2141" t="str">
        <f ca="1">IF(A2140&lt;Settings!$B$3,VLOOKUP($A2141,'List Calculations'!B$2:H$2705,5,FALSE),"")</f>
        <v/>
      </c>
      <c r="C2141" t="str">
        <f ca="1">IF(A2140&lt;Settings!$B$3,VLOOKUP($A2141,'List Calculations'!B$2:H$2705,6,FALSE),"")</f>
        <v/>
      </c>
      <c r="D2141" s="3" t="str">
        <f ca="1">IF(A2140&lt;Settings!$B$3,VLOOKUP($A2141,'List Calculations'!B$2:H$2705,7,FALSE),"")</f>
        <v/>
      </c>
    </row>
    <row r="2142" spans="1:4" x14ac:dyDescent="0.25">
      <c r="A2142" t="str">
        <f ca="1">IF(A2141&lt;Settings!$B$3,A2141+1,"")</f>
        <v/>
      </c>
      <c r="B2142" t="str">
        <f ca="1">IF(A2141&lt;Settings!$B$3,VLOOKUP($A2142,'List Calculations'!B$2:H$2705,5,FALSE),"")</f>
        <v/>
      </c>
      <c r="C2142" t="str">
        <f ca="1">IF(A2141&lt;Settings!$B$3,VLOOKUP($A2142,'List Calculations'!B$2:H$2705,6,FALSE),"")</f>
        <v/>
      </c>
      <c r="D2142" s="3" t="str">
        <f ca="1">IF(A2141&lt;Settings!$B$3,VLOOKUP($A2142,'List Calculations'!B$2:H$2705,7,FALSE),"")</f>
        <v/>
      </c>
    </row>
    <row r="2143" spans="1:4" x14ac:dyDescent="0.25">
      <c r="A2143" t="str">
        <f ca="1">IF(A2142&lt;Settings!$B$3,A2142+1,"")</f>
        <v/>
      </c>
      <c r="B2143" t="str">
        <f ca="1">IF(A2142&lt;Settings!$B$3,VLOOKUP($A2143,'List Calculations'!B$2:H$2705,5,FALSE),"")</f>
        <v/>
      </c>
      <c r="C2143" t="str">
        <f ca="1">IF(A2142&lt;Settings!$B$3,VLOOKUP($A2143,'List Calculations'!B$2:H$2705,6,FALSE),"")</f>
        <v/>
      </c>
      <c r="D2143" s="3" t="str">
        <f ca="1">IF(A2142&lt;Settings!$B$3,VLOOKUP($A2143,'List Calculations'!B$2:H$2705,7,FALSE),"")</f>
        <v/>
      </c>
    </row>
    <row r="2144" spans="1:4" x14ac:dyDescent="0.25">
      <c r="A2144" t="str">
        <f ca="1">IF(A2143&lt;Settings!$B$3,A2143+1,"")</f>
        <v/>
      </c>
      <c r="B2144" t="str">
        <f ca="1">IF(A2143&lt;Settings!$B$3,VLOOKUP($A2144,'List Calculations'!B$2:H$2705,5,FALSE),"")</f>
        <v/>
      </c>
      <c r="C2144" t="str">
        <f ca="1">IF(A2143&lt;Settings!$B$3,VLOOKUP($A2144,'List Calculations'!B$2:H$2705,6,FALSE),"")</f>
        <v/>
      </c>
      <c r="D2144" s="3" t="str">
        <f ca="1">IF(A2143&lt;Settings!$B$3,VLOOKUP($A2144,'List Calculations'!B$2:H$2705,7,FALSE),"")</f>
        <v/>
      </c>
    </row>
    <row r="2145" spans="1:4" x14ac:dyDescent="0.25">
      <c r="A2145" t="str">
        <f ca="1">IF(A2144&lt;Settings!$B$3,A2144+1,"")</f>
        <v/>
      </c>
      <c r="B2145" t="str">
        <f ca="1">IF(A2144&lt;Settings!$B$3,VLOOKUP($A2145,'List Calculations'!B$2:H$2705,5,FALSE),"")</f>
        <v/>
      </c>
      <c r="C2145" t="str">
        <f ca="1">IF(A2144&lt;Settings!$B$3,VLOOKUP($A2145,'List Calculations'!B$2:H$2705,6,FALSE),"")</f>
        <v/>
      </c>
      <c r="D2145" s="3" t="str">
        <f ca="1">IF(A2144&lt;Settings!$B$3,VLOOKUP($A2145,'List Calculations'!B$2:H$2705,7,FALSE),"")</f>
        <v/>
      </c>
    </row>
    <row r="2146" spans="1:4" x14ac:dyDescent="0.25">
      <c r="A2146" t="str">
        <f ca="1">IF(A2145&lt;Settings!$B$3,A2145+1,"")</f>
        <v/>
      </c>
      <c r="B2146" t="str">
        <f ca="1">IF(A2145&lt;Settings!$B$3,VLOOKUP($A2146,'List Calculations'!B$2:H$2705,5,FALSE),"")</f>
        <v/>
      </c>
      <c r="C2146" t="str">
        <f ca="1">IF(A2145&lt;Settings!$B$3,VLOOKUP($A2146,'List Calculations'!B$2:H$2705,6,FALSE),"")</f>
        <v/>
      </c>
      <c r="D2146" s="3" t="str">
        <f ca="1">IF(A2145&lt;Settings!$B$3,VLOOKUP($A2146,'List Calculations'!B$2:H$2705,7,FALSE),"")</f>
        <v/>
      </c>
    </row>
    <row r="2147" spans="1:4" x14ac:dyDescent="0.25">
      <c r="A2147" t="str">
        <f ca="1">IF(A2146&lt;Settings!$B$3,A2146+1,"")</f>
        <v/>
      </c>
      <c r="B2147" t="str">
        <f ca="1">IF(A2146&lt;Settings!$B$3,VLOOKUP($A2147,'List Calculations'!B$2:H$2705,5,FALSE),"")</f>
        <v/>
      </c>
      <c r="C2147" t="str">
        <f ca="1">IF(A2146&lt;Settings!$B$3,VLOOKUP($A2147,'List Calculations'!B$2:H$2705,6,FALSE),"")</f>
        <v/>
      </c>
      <c r="D2147" s="3" t="str">
        <f ca="1">IF(A2146&lt;Settings!$B$3,VLOOKUP($A2147,'List Calculations'!B$2:H$2705,7,FALSE),"")</f>
        <v/>
      </c>
    </row>
    <row r="2148" spans="1:4" x14ac:dyDescent="0.25">
      <c r="A2148" t="str">
        <f ca="1">IF(A2147&lt;Settings!$B$3,A2147+1,"")</f>
        <v/>
      </c>
      <c r="B2148" t="str">
        <f ca="1">IF(A2147&lt;Settings!$B$3,VLOOKUP($A2148,'List Calculations'!B$2:H$2705,5,FALSE),"")</f>
        <v/>
      </c>
      <c r="C2148" t="str">
        <f ca="1">IF(A2147&lt;Settings!$B$3,VLOOKUP($A2148,'List Calculations'!B$2:H$2705,6,FALSE),"")</f>
        <v/>
      </c>
      <c r="D2148" s="3" t="str">
        <f ca="1">IF(A2147&lt;Settings!$B$3,VLOOKUP($A2148,'List Calculations'!B$2:H$2705,7,FALSE),"")</f>
        <v/>
      </c>
    </row>
    <row r="2149" spans="1:4" x14ac:dyDescent="0.25">
      <c r="A2149" t="str">
        <f ca="1">IF(A2148&lt;Settings!$B$3,A2148+1,"")</f>
        <v/>
      </c>
      <c r="B2149" t="str">
        <f ca="1">IF(A2148&lt;Settings!$B$3,VLOOKUP($A2149,'List Calculations'!B$2:H$2705,5,FALSE),"")</f>
        <v/>
      </c>
      <c r="C2149" t="str">
        <f ca="1">IF(A2148&lt;Settings!$B$3,VLOOKUP($A2149,'List Calculations'!B$2:H$2705,6,FALSE),"")</f>
        <v/>
      </c>
      <c r="D2149" s="3" t="str">
        <f ca="1">IF(A2148&lt;Settings!$B$3,VLOOKUP($A2149,'List Calculations'!B$2:H$2705,7,FALSE),"")</f>
        <v/>
      </c>
    </row>
    <row r="2150" spans="1:4" x14ac:dyDescent="0.25">
      <c r="A2150" t="str">
        <f ca="1">IF(A2149&lt;Settings!$B$3,A2149+1,"")</f>
        <v/>
      </c>
      <c r="B2150" t="str">
        <f ca="1">IF(A2149&lt;Settings!$B$3,VLOOKUP($A2150,'List Calculations'!B$2:H$2705,5,FALSE),"")</f>
        <v/>
      </c>
      <c r="C2150" t="str">
        <f ca="1">IF(A2149&lt;Settings!$B$3,VLOOKUP($A2150,'List Calculations'!B$2:H$2705,6,FALSE),"")</f>
        <v/>
      </c>
      <c r="D2150" s="3" t="str">
        <f ca="1">IF(A2149&lt;Settings!$B$3,VLOOKUP($A2150,'List Calculations'!B$2:H$2705,7,FALSE),"")</f>
        <v/>
      </c>
    </row>
    <row r="2151" spans="1:4" x14ac:dyDescent="0.25">
      <c r="A2151" t="str">
        <f ca="1">IF(A2150&lt;Settings!$B$3,A2150+1,"")</f>
        <v/>
      </c>
      <c r="B2151" t="str">
        <f ca="1">IF(A2150&lt;Settings!$B$3,VLOOKUP($A2151,'List Calculations'!B$2:H$2705,5,FALSE),"")</f>
        <v/>
      </c>
      <c r="C2151" t="str">
        <f ca="1">IF(A2150&lt;Settings!$B$3,VLOOKUP($A2151,'List Calculations'!B$2:H$2705,6,FALSE),"")</f>
        <v/>
      </c>
      <c r="D2151" s="3" t="str">
        <f ca="1">IF(A2150&lt;Settings!$B$3,VLOOKUP($A2151,'List Calculations'!B$2:H$2705,7,FALSE),"")</f>
        <v/>
      </c>
    </row>
    <row r="2152" spans="1:4" x14ac:dyDescent="0.25">
      <c r="A2152" t="str">
        <f ca="1">IF(A2151&lt;Settings!$B$3,A2151+1,"")</f>
        <v/>
      </c>
      <c r="B2152" t="str">
        <f ca="1">IF(A2151&lt;Settings!$B$3,VLOOKUP($A2152,'List Calculations'!B$2:H$2705,5,FALSE),"")</f>
        <v/>
      </c>
      <c r="C2152" t="str">
        <f ca="1">IF(A2151&lt;Settings!$B$3,VLOOKUP($A2152,'List Calculations'!B$2:H$2705,6,FALSE),"")</f>
        <v/>
      </c>
      <c r="D2152" s="3" t="str">
        <f ca="1">IF(A2151&lt;Settings!$B$3,VLOOKUP($A2152,'List Calculations'!B$2:H$2705,7,FALSE),"")</f>
        <v/>
      </c>
    </row>
    <row r="2153" spans="1:4" x14ac:dyDescent="0.25">
      <c r="A2153" t="str">
        <f ca="1">IF(A2152&lt;Settings!$B$3,A2152+1,"")</f>
        <v/>
      </c>
      <c r="B2153" t="str">
        <f ca="1">IF(A2152&lt;Settings!$B$3,VLOOKUP($A2153,'List Calculations'!B$2:H$2705,5,FALSE),"")</f>
        <v/>
      </c>
      <c r="C2153" t="str">
        <f ca="1">IF(A2152&lt;Settings!$B$3,VLOOKUP($A2153,'List Calculations'!B$2:H$2705,6,FALSE),"")</f>
        <v/>
      </c>
      <c r="D2153" s="3" t="str">
        <f ca="1">IF(A2152&lt;Settings!$B$3,VLOOKUP($A2153,'List Calculations'!B$2:H$2705,7,FALSE),"")</f>
        <v/>
      </c>
    </row>
    <row r="2154" spans="1:4" x14ac:dyDescent="0.25">
      <c r="A2154" t="str">
        <f ca="1">IF(A2153&lt;Settings!$B$3,A2153+1,"")</f>
        <v/>
      </c>
      <c r="B2154" t="str">
        <f ca="1">IF(A2153&lt;Settings!$B$3,VLOOKUP($A2154,'List Calculations'!B$2:H$2705,5,FALSE),"")</f>
        <v/>
      </c>
      <c r="C2154" t="str">
        <f ca="1">IF(A2153&lt;Settings!$B$3,VLOOKUP($A2154,'List Calculations'!B$2:H$2705,6,FALSE),"")</f>
        <v/>
      </c>
      <c r="D2154" s="3" t="str">
        <f ca="1">IF(A2153&lt;Settings!$B$3,VLOOKUP($A2154,'List Calculations'!B$2:H$2705,7,FALSE),"")</f>
        <v/>
      </c>
    </row>
    <row r="2155" spans="1:4" x14ac:dyDescent="0.25">
      <c r="A2155" t="str">
        <f ca="1">IF(A2154&lt;Settings!$B$3,A2154+1,"")</f>
        <v/>
      </c>
      <c r="B2155" t="str">
        <f ca="1">IF(A2154&lt;Settings!$B$3,VLOOKUP($A2155,'List Calculations'!B$2:H$2705,5,FALSE),"")</f>
        <v/>
      </c>
      <c r="C2155" t="str">
        <f ca="1">IF(A2154&lt;Settings!$B$3,VLOOKUP($A2155,'List Calculations'!B$2:H$2705,6,FALSE),"")</f>
        <v/>
      </c>
      <c r="D2155" s="3" t="str">
        <f ca="1">IF(A2154&lt;Settings!$B$3,VLOOKUP($A2155,'List Calculations'!B$2:H$2705,7,FALSE),"")</f>
        <v/>
      </c>
    </row>
    <row r="2156" spans="1:4" x14ac:dyDescent="0.25">
      <c r="A2156" t="str">
        <f ca="1">IF(A2155&lt;Settings!$B$3,A2155+1,"")</f>
        <v/>
      </c>
      <c r="B2156" t="str">
        <f ca="1">IF(A2155&lt;Settings!$B$3,VLOOKUP($A2156,'List Calculations'!B$2:H$2705,5,FALSE),"")</f>
        <v/>
      </c>
      <c r="C2156" t="str">
        <f ca="1">IF(A2155&lt;Settings!$B$3,VLOOKUP($A2156,'List Calculations'!B$2:H$2705,6,FALSE),"")</f>
        <v/>
      </c>
      <c r="D2156" s="3" t="str">
        <f ca="1">IF(A2155&lt;Settings!$B$3,VLOOKUP($A2156,'List Calculations'!B$2:H$2705,7,FALSE),"")</f>
        <v/>
      </c>
    </row>
    <row r="2157" spans="1:4" x14ac:dyDescent="0.25">
      <c r="A2157" t="str">
        <f ca="1">IF(A2156&lt;Settings!$B$3,A2156+1,"")</f>
        <v/>
      </c>
      <c r="B2157" t="str">
        <f ca="1">IF(A2156&lt;Settings!$B$3,VLOOKUP($A2157,'List Calculations'!B$2:H$2705,5,FALSE),"")</f>
        <v/>
      </c>
      <c r="C2157" t="str">
        <f ca="1">IF(A2156&lt;Settings!$B$3,VLOOKUP($A2157,'List Calculations'!B$2:H$2705,6,FALSE),"")</f>
        <v/>
      </c>
      <c r="D2157" s="3" t="str">
        <f ca="1">IF(A2156&lt;Settings!$B$3,VLOOKUP($A2157,'List Calculations'!B$2:H$2705,7,FALSE),"")</f>
        <v/>
      </c>
    </row>
    <row r="2158" spans="1:4" x14ac:dyDescent="0.25">
      <c r="A2158" t="str">
        <f ca="1">IF(A2157&lt;Settings!$B$3,A2157+1,"")</f>
        <v/>
      </c>
      <c r="B2158" t="str">
        <f ca="1">IF(A2157&lt;Settings!$B$3,VLOOKUP($A2158,'List Calculations'!B$2:H$2705,5,FALSE),"")</f>
        <v/>
      </c>
      <c r="C2158" t="str">
        <f ca="1">IF(A2157&lt;Settings!$B$3,VLOOKUP($A2158,'List Calculations'!B$2:H$2705,6,FALSE),"")</f>
        <v/>
      </c>
      <c r="D2158" s="3" t="str">
        <f ca="1">IF(A2157&lt;Settings!$B$3,VLOOKUP($A2158,'List Calculations'!B$2:H$2705,7,FALSE),"")</f>
        <v/>
      </c>
    </row>
    <row r="2159" spans="1:4" x14ac:dyDescent="0.25">
      <c r="A2159" t="str">
        <f ca="1">IF(A2158&lt;Settings!$B$3,A2158+1,"")</f>
        <v/>
      </c>
      <c r="B2159" t="str">
        <f ca="1">IF(A2158&lt;Settings!$B$3,VLOOKUP($A2159,'List Calculations'!B$2:H$2705,5,FALSE),"")</f>
        <v/>
      </c>
      <c r="C2159" t="str">
        <f ca="1">IF(A2158&lt;Settings!$B$3,VLOOKUP($A2159,'List Calculations'!B$2:H$2705,6,FALSE),"")</f>
        <v/>
      </c>
      <c r="D2159" s="3" t="str">
        <f ca="1">IF(A2158&lt;Settings!$B$3,VLOOKUP($A2159,'List Calculations'!B$2:H$2705,7,FALSE),"")</f>
        <v/>
      </c>
    </row>
    <row r="2160" spans="1:4" x14ac:dyDescent="0.25">
      <c r="A2160" t="str">
        <f ca="1">IF(A2159&lt;Settings!$B$3,A2159+1,"")</f>
        <v/>
      </c>
      <c r="B2160" t="str">
        <f ca="1">IF(A2159&lt;Settings!$B$3,VLOOKUP($A2160,'List Calculations'!B$2:H$2705,5,FALSE),"")</f>
        <v/>
      </c>
      <c r="C2160" t="str">
        <f ca="1">IF(A2159&lt;Settings!$B$3,VLOOKUP($A2160,'List Calculations'!B$2:H$2705,6,FALSE),"")</f>
        <v/>
      </c>
      <c r="D2160" s="3" t="str">
        <f ca="1">IF(A2159&lt;Settings!$B$3,VLOOKUP($A2160,'List Calculations'!B$2:H$2705,7,FALSE),"")</f>
        <v/>
      </c>
    </row>
    <row r="2161" spans="1:4" x14ac:dyDescent="0.25">
      <c r="A2161" t="str">
        <f ca="1">IF(A2160&lt;Settings!$B$3,A2160+1,"")</f>
        <v/>
      </c>
      <c r="B2161" t="str">
        <f ca="1">IF(A2160&lt;Settings!$B$3,VLOOKUP($A2161,'List Calculations'!B$2:H$2705,5,FALSE),"")</f>
        <v/>
      </c>
      <c r="C2161" t="str">
        <f ca="1">IF(A2160&lt;Settings!$B$3,VLOOKUP($A2161,'List Calculations'!B$2:H$2705,6,FALSE),"")</f>
        <v/>
      </c>
      <c r="D2161" s="3" t="str">
        <f ca="1">IF(A2160&lt;Settings!$B$3,VLOOKUP($A2161,'List Calculations'!B$2:H$2705,7,FALSE),"")</f>
        <v/>
      </c>
    </row>
    <row r="2162" spans="1:4" x14ac:dyDescent="0.25">
      <c r="A2162" t="str">
        <f ca="1">IF(A2161&lt;Settings!$B$3,A2161+1,"")</f>
        <v/>
      </c>
      <c r="B2162" t="str">
        <f ca="1">IF(A2161&lt;Settings!$B$3,VLOOKUP($A2162,'List Calculations'!B$2:H$2705,5,FALSE),"")</f>
        <v/>
      </c>
      <c r="C2162" t="str">
        <f ca="1">IF(A2161&lt;Settings!$B$3,VLOOKUP($A2162,'List Calculations'!B$2:H$2705,6,FALSE),"")</f>
        <v/>
      </c>
      <c r="D2162" s="3" t="str">
        <f ca="1">IF(A2161&lt;Settings!$B$3,VLOOKUP($A2162,'List Calculations'!B$2:H$2705,7,FALSE),"")</f>
        <v/>
      </c>
    </row>
    <row r="2163" spans="1:4" x14ac:dyDescent="0.25">
      <c r="A2163" t="str">
        <f ca="1">IF(A2162&lt;Settings!$B$3,A2162+1,"")</f>
        <v/>
      </c>
      <c r="B2163" t="str">
        <f ca="1">IF(A2162&lt;Settings!$B$3,VLOOKUP($A2163,'List Calculations'!B$2:H$2705,5,FALSE),"")</f>
        <v/>
      </c>
      <c r="C2163" t="str">
        <f ca="1">IF(A2162&lt;Settings!$B$3,VLOOKUP($A2163,'List Calculations'!B$2:H$2705,6,FALSE),"")</f>
        <v/>
      </c>
      <c r="D2163" s="3" t="str">
        <f ca="1">IF(A2162&lt;Settings!$B$3,VLOOKUP($A2163,'List Calculations'!B$2:H$2705,7,FALSE),"")</f>
        <v/>
      </c>
    </row>
    <row r="2164" spans="1:4" x14ac:dyDescent="0.25">
      <c r="A2164" t="str">
        <f ca="1">IF(A2163&lt;Settings!$B$3,A2163+1,"")</f>
        <v/>
      </c>
      <c r="B2164" t="str">
        <f ca="1">IF(A2163&lt;Settings!$B$3,VLOOKUP($A2164,'List Calculations'!B$2:H$2705,5,FALSE),"")</f>
        <v/>
      </c>
      <c r="C2164" t="str">
        <f ca="1">IF(A2163&lt;Settings!$B$3,VLOOKUP($A2164,'List Calculations'!B$2:H$2705,6,FALSE),"")</f>
        <v/>
      </c>
      <c r="D2164" s="3" t="str">
        <f ca="1">IF(A2163&lt;Settings!$B$3,VLOOKUP($A2164,'List Calculations'!B$2:H$2705,7,FALSE),"")</f>
        <v/>
      </c>
    </row>
    <row r="2165" spans="1:4" x14ac:dyDescent="0.25">
      <c r="A2165" t="str">
        <f ca="1">IF(A2164&lt;Settings!$B$3,A2164+1,"")</f>
        <v/>
      </c>
      <c r="B2165" t="str">
        <f ca="1">IF(A2164&lt;Settings!$B$3,VLOOKUP($A2165,'List Calculations'!B$2:H$2705,5,FALSE),"")</f>
        <v/>
      </c>
      <c r="C2165" t="str">
        <f ca="1">IF(A2164&lt;Settings!$B$3,VLOOKUP($A2165,'List Calculations'!B$2:H$2705,6,FALSE),"")</f>
        <v/>
      </c>
      <c r="D2165" s="3" t="str">
        <f ca="1">IF(A2164&lt;Settings!$B$3,VLOOKUP($A2165,'List Calculations'!B$2:H$2705,7,FALSE),"")</f>
        <v/>
      </c>
    </row>
    <row r="2166" spans="1:4" x14ac:dyDescent="0.25">
      <c r="A2166" t="str">
        <f ca="1">IF(A2165&lt;Settings!$B$3,A2165+1,"")</f>
        <v/>
      </c>
      <c r="B2166" t="str">
        <f ca="1">IF(A2165&lt;Settings!$B$3,VLOOKUP($A2166,'List Calculations'!B$2:H$2705,5,FALSE),"")</f>
        <v/>
      </c>
      <c r="C2166" t="str">
        <f ca="1">IF(A2165&lt;Settings!$B$3,VLOOKUP($A2166,'List Calculations'!B$2:H$2705,6,FALSE),"")</f>
        <v/>
      </c>
      <c r="D2166" s="3" t="str">
        <f ca="1">IF(A2165&lt;Settings!$B$3,VLOOKUP($A2166,'List Calculations'!B$2:H$2705,7,FALSE),"")</f>
        <v/>
      </c>
    </row>
    <row r="2167" spans="1:4" x14ac:dyDescent="0.25">
      <c r="A2167" t="str">
        <f ca="1">IF(A2166&lt;Settings!$B$3,A2166+1,"")</f>
        <v/>
      </c>
      <c r="B2167" t="str">
        <f ca="1">IF(A2166&lt;Settings!$B$3,VLOOKUP($A2167,'List Calculations'!B$2:H$2705,5,FALSE),"")</f>
        <v/>
      </c>
      <c r="C2167" t="str">
        <f ca="1">IF(A2166&lt;Settings!$B$3,VLOOKUP($A2167,'List Calculations'!B$2:H$2705,6,FALSE),"")</f>
        <v/>
      </c>
      <c r="D2167" s="3" t="str">
        <f ca="1">IF(A2166&lt;Settings!$B$3,VLOOKUP($A2167,'List Calculations'!B$2:H$2705,7,FALSE),"")</f>
        <v/>
      </c>
    </row>
    <row r="2168" spans="1:4" x14ac:dyDescent="0.25">
      <c r="A2168" t="str">
        <f ca="1">IF(A2167&lt;Settings!$B$3,A2167+1,"")</f>
        <v/>
      </c>
      <c r="B2168" t="str">
        <f ca="1">IF(A2167&lt;Settings!$B$3,VLOOKUP($A2168,'List Calculations'!B$2:H$2705,5,FALSE),"")</f>
        <v/>
      </c>
      <c r="C2168" t="str">
        <f ca="1">IF(A2167&lt;Settings!$B$3,VLOOKUP($A2168,'List Calculations'!B$2:H$2705,6,FALSE),"")</f>
        <v/>
      </c>
      <c r="D2168" s="3" t="str">
        <f ca="1">IF(A2167&lt;Settings!$B$3,VLOOKUP($A2168,'List Calculations'!B$2:H$2705,7,FALSE),"")</f>
        <v/>
      </c>
    </row>
    <row r="2169" spans="1:4" x14ac:dyDescent="0.25">
      <c r="A2169" t="str">
        <f ca="1">IF(A2168&lt;Settings!$B$3,A2168+1,"")</f>
        <v/>
      </c>
      <c r="B2169" t="str">
        <f ca="1">IF(A2168&lt;Settings!$B$3,VLOOKUP($A2169,'List Calculations'!B$2:H$2705,5,FALSE),"")</f>
        <v/>
      </c>
      <c r="C2169" t="str">
        <f ca="1">IF(A2168&lt;Settings!$B$3,VLOOKUP($A2169,'List Calculations'!B$2:H$2705,6,FALSE),"")</f>
        <v/>
      </c>
      <c r="D2169" s="3" t="str">
        <f ca="1">IF(A2168&lt;Settings!$B$3,VLOOKUP($A2169,'List Calculations'!B$2:H$2705,7,FALSE),"")</f>
        <v/>
      </c>
    </row>
    <row r="2170" spans="1:4" x14ac:dyDescent="0.25">
      <c r="A2170" t="str">
        <f ca="1">IF(A2169&lt;Settings!$B$3,A2169+1,"")</f>
        <v/>
      </c>
      <c r="B2170" t="str">
        <f ca="1">IF(A2169&lt;Settings!$B$3,VLOOKUP($A2170,'List Calculations'!B$2:H$2705,5,FALSE),"")</f>
        <v/>
      </c>
      <c r="C2170" t="str">
        <f ca="1">IF(A2169&lt;Settings!$B$3,VLOOKUP($A2170,'List Calculations'!B$2:H$2705,6,FALSE),"")</f>
        <v/>
      </c>
      <c r="D2170" s="3" t="str">
        <f ca="1">IF(A2169&lt;Settings!$B$3,VLOOKUP($A2170,'List Calculations'!B$2:H$2705,7,FALSE),"")</f>
        <v/>
      </c>
    </row>
    <row r="2171" spans="1:4" x14ac:dyDescent="0.25">
      <c r="A2171" t="str">
        <f ca="1">IF(A2170&lt;Settings!$B$3,A2170+1,"")</f>
        <v/>
      </c>
      <c r="B2171" t="str">
        <f ca="1">IF(A2170&lt;Settings!$B$3,VLOOKUP($A2171,'List Calculations'!B$2:H$2705,5,FALSE),"")</f>
        <v/>
      </c>
      <c r="C2171" t="str">
        <f ca="1">IF(A2170&lt;Settings!$B$3,VLOOKUP($A2171,'List Calculations'!B$2:H$2705,6,FALSE),"")</f>
        <v/>
      </c>
      <c r="D2171" s="3" t="str">
        <f ca="1">IF(A2170&lt;Settings!$B$3,VLOOKUP($A2171,'List Calculations'!B$2:H$2705,7,FALSE),"")</f>
        <v/>
      </c>
    </row>
    <row r="2172" spans="1:4" x14ac:dyDescent="0.25">
      <c r="A2172" t="str">
        <f ca="1">IF(A2171&lt;Settings!$B$3,A2171+1,"")</f>
        <v/>
      </c>
      <c r="B2172" t="str">
        <f ca="1">IF(A2171&lt;Settings!$B$3,VLOOKUP($A2172,'List Calculations'!B$2:H$2705,5,FALSE),"")</f>
        <v/>
      </c>
      <c r="C2172" t="str">
        <f ca="1">IF(A2171&lt;Settings!$B$3,VLOOKUP($A2172,'List Calculations'!B$2:H$2705,6,FALSE),"")</f>
        <v/>
      </c>
      <c r="D2172" s="3" t="str">
        <f ca="1">IF(A2171&lt;Settings!$B$3,VLOOKUP($A2172,'List Calculations'!B$2:H$2705,7,FALSE),"")</f>
        <v/>
      </c>
    </row>
    <row r="2173" spans="1:4" x14ac:dyDescent="0.25">
      <c r="A2173" t="str">
        <f ca="1">IF(A2172&lt;Settings!$B$3,A2172+1,"")</f>
        <v/>
      </c>
      <c r="B2173" t="str">
        <f ca="1">IF(A2172&lt;Settings!$B$3,VLOOKUP($A2173,'List Calculations'!B$2:H$2705,5,FALSE),"")</f>
        <v/>
      </c>
      <c r="C2173" t="str">
        <f ca="1">IF(A2172&lt;Settings!$B$3,VLOOKUP($A2173,'List Calculations'!B$2:H$2705,6,FALSE),"")</f>
        <v/>
      </c>
      <c r="D2173" s="3" t="str">
        <f ca="1">IF(A2172&lt;Settings!$B$3,VLOOKUP($A2173,'List Calculations'!B$2:H$2705,7,FALSE),"")</f>
        <v/>
      </c>
    </row>
    <row r="2174" spans="1:4" x14ac:dyDescent="0.25">
      <c r="A2174" t="str">
        <f ca="1">IF(A2173&lt;Settings!$B$3,A2173+1,"")</f>
        <v/>
      </c>
      <c r="B2174" t="str">
        <f ca="1">IF(A2173&lt;Settings!$B$3,VLOOKUP($A2174,'List Calculations'!B$2:H$2705,5,FALSE),"")</f>
        <v/>
      </c>
      <c r="C2174" t="str">
        <f ca="1">IF(A2173&lt;Settings!$B$3,VLOOKUP($A2174,'List Calculations'!B$2:H$2705,6,FALSE),"")</f>
        <v/>
      </c>
      <c r="D2174" s="3" t="str">
        <f ca="1">IF(A2173&lt;Settings!$B$3,VLOOKUP($A2174,'List Calculations'!B$2:H$2705,7,FALSE),"")</f>
        <v/>
      </c>
    </row>
    <row r="2175" spans="1:4" x14ac:dyDescent="0.25">
      <c r="A2175" t="str">
        <f ca="1">IF(A2174&lt;Settings!$B$3,A2174+1,"")</f>
        <v/>
      </c>
      <c r="B2175" t="str">
        <f ca="1">IF(A2174&lt;Settings!$B$3,VLOOKUP($A2175,'List Calculations'!B$2:H$2705,5,FALSE),"")</f>
        <v/>
      </c>
      <c r="C2175" t="str">
        <f ca="1">IF(A2174&lt;Settings!$B$3,VLOOKUP($A2175,'List Calculations'!B$2:H$2705,6,FALSE),"")</f>
        <v/>
      </c>
      <c r="D2175" s="3" t="str">
        <f ca="1">IF(A2174&lt;Settings!$B$3,VLOOKUP($A2175,'List Calculations'!B$2:H$2705,7,FALSE),"")</f>
        <v/>
      </c>
    </row>
    <row r="2176" spans="1:4" x14ac:dyDescent="0.25">
      <c r="A2176" t="str">
        <f ca="1">IF(A2175&lt;Settings!$B$3,A2175+1,"")</f>
        <v/>
      </c>
      <c r="B2176" t="str">
        <f ca="1">IF(A2175&lt;Settings!$B$3,VLOOKUP($A2176,'List Calculations'!B$2:H$2705,5,FALSE),"")</f>
        <v/>
      </c>
      <c r="C2176" t="str">
        <f ca="1">IF(A2175&lt;Settings!$B$3,VLOOKUP($A2176,'List Calculations'!B$2:H$2705,6,FALSE),"")</f>
        <v/>
      </c>
      <c r="D2176" s="3" t="str">
        <f ca="1">IF(A2175&lt;Settings!$B$3,VLOOKUP($A2176,'List Calculations'!B$2:H$2705,7,FALSE),"")</f>
        <v/>
      </c>
    </row>
    <row r="2177" spans="1:4" x14ac:dyDescent="0.25">
      <c r="A2177" t="str">
        <f ca="1">IF(A2176&lt;Settings!$B$3,A2176+1,"")</f>
        <v/>
      </c>
      <c r="B2177" t="str">
        <f ca="1">IF(A2176&lt;Settings!$B$3,VLOOKUP($A2177,'List Calculations'!B$2:H$2705,5,FALSE),"")</f>
        <v/>
      </c>
      <c r="C2177" t="str">
        <f ca="1">IF(A2176&lt;Settings!$B$3,VLOOKUP($A2177,'List Calculations'!B$2:H$2705,6,FALSE),"")</f>
        <v/>
      </c>
      <c r="D2177" s="3" t="str">
        <f ca="1">IF(A2176&lt;Settings!$B$3,VLOOKUP($A2177,'List Calculations'!B$2:H$2705,7,FALSE),"")</f>
        <v/>
      </c>
    </row>
    <row r="2178" spans="1:4" x14ac:dyDescent="0.25">
      <c r="A2178" t="str">
        <f ca="1">IF(A2177&lt;Settings!$B$3,A2177+1,"")</f>
        <v/>
      </c>
      <c r="B2178" t="str">
        <f ca="1">IF(A2177&lt;Settings!$B$3,VLOOKUP($A2178,'List Calculations'!B$2:H$2705,5,FALSE),"")</f>
        <v/>
      </c>
      <c r="C2178" t="str">
        <f ca="1">IF(A2177&lt;Settings!$B$3,VLOOKUP($A2178,'List Calculations'!B$2:H$2705,6,FALSE),"")</f>
        <v/>
      </c>
      <c r="D2178" s="3" t="str">
        <f ca="1">IF(A2177&lt;Settings!$B$3,VLOOKUP($A2178,'List Calculations'!B$2:H$2705,7,FALSE),"")</f>
        <v/>
      </c>
    </row>
    <row r="2179" spans="1:4" x14ac:dyDescent="0.25">
      <c r="A2179" t="str">
        <f ca="1">IF(A2178&lt;Settings!$B$3,A2178+1,"")</f>
        <v/>
      </c>
      <c r="B2179" t="str">
        <f ca="1">IF(A2178&lt;Settings!$B$3,VLOOKUP($A2179,'List Calculations'!B$2:H$2705,5,FALSE),"")</f>
        <v/>
      </c>
      <c r="C2179" t="str">
        <f ca="1">IF(A2178&lt;Settings!$B$3,VLOOKUP($A2179,'List Calculations'!B$2:H$2705,6,FALSE),"")</f>
        <v/>
      </c>
      <c r="D2179" s="3" t="str">
        <f ca="1">IF(A2178&lt;Settings!$B$3,VLOOKUP($A2179,'List Calculations'!B$2:H$2705,7,FALSE),"")</f>
        <v/>
      </c>
    </row>
    <row r="2180" spans="1:4" x14ac:dyDescent="0.25">
      <c r="A2180" t="str">
        <f ca="1">IF(A2179&lt;Settings!$B$3,A2179+1,"")</f>
        <v/>
      </c>
      <c r="B2180" t="str">
        <f ca="1">IF(A2179&lt;Settings!$B$3,VLOOKUP($A2180,'List Calculations'!B$2:H$2705,5,FALSE),"")</f>
        <v/>
      </c>
      <c r="C2180" t="str">
        <f ca="1">IF(A2179&lt;Settings!$B$3,VLOOKUP($A2180,'List Calculations'!B$2:H$2705,6,FALSE),"")</f>
        <v/>
      </c>
      <c r="D2180" s="3" t="str">
        <f ca="1">IF(A2179&lt;Settings!$B$3,VLOOKUP($A2180,'List Calculations'!B$2:H$2705,7,FALSE),"")</f>
        <v/>
      </c>
    </row>
    <row r="2181" spans="1:4" x14ac:dyDescent="0.25">
      <c r="A2181" t="str">
        <f ca="1">IF(A2180&lt;Settings!$B$3,A2180+1,"")</f>
        <v/>
      </c>
      <c r="B2181" t="str">
        <f ca="1">IF(A2180&lt;Settings!$B$3,VLOOKUP($A2181,'List Calculations'!B$2:H$2705,5,FALSE),"")</f>
        <v/>
      </c>
      <c r="C2181" t="str">
        <f ca="1">IF(A2180&lt;Settings!$B$3,VLOOKUP($A2181,'List Calculations'!B$2:H$2705,6,FALSE),"")</f>
        <v/>
      </c>
      <c r="D2181" s="3" t="str">
        <f ca="1">IF(A2180&lt;Settings!$B$3,VLOOKUP($A2181,'List Calculations'!B$2:H$2705,7,FALSE),"")</f>
        <v/>
      </c>
    </row>
    <row r="2182" spans="1:4" x14ac:dyDescent="0.25">
      <c r="A2182" t="str">
        <f ca="1">IF(A2181&lt;Settings!$B$3,A2181+1,"")</f>
        <v/>
      </c>
      <c r="B2182" t="str">
        <f ca="1">IF(A2181&lt;Settings!$B$3,VLOOKUP($A2182,'List Calculations'!B$2:H$2705,5,FALSE),"")</f>
        <v/>
      </c>
      <c r="C2182" t="str">
        <f ca="1">IF(A2181&lt;Settings!$B$3,VLOOKUP($A2182,'List Calculations'!B$2:H$2705,6,FALSE),"")</f>
        <v/>
      </c>
      <c r="D2182" s="3" t="str">
        <f ca="1">IF(A2181&lt;Settings!$B$3,VLOOKUP($A2182,'List Calculations'!B$2:H$2705,7,FALSE),"")</f>
        <v/>
      </c>
    </row>
    <row r="2183" spans="1:4" x14ac:dyDescent="0.25">
      <c r="A2183" t="str">
        <f ca="1">IF(A2182&lt;Settings!$B$3,A2182+1,"")</f>
        <v/>
      </c>
      <c r="B2183" t="str">
        <f ca="1">IF(A2182&lt;Settings!$B$3,VLOOKUP($A2183,'List Calculations'!B$2:H$2705,5,FALSE),"")</f>
        <v/>
      </c>
      <c r="C2183" t="str">
        <f ca="1">IF(A2182&lt;Settings!$B$3,VLOOKUP($A2183,'List Calculations'!B$2:H$2705,6,FALSE),"")</f>
        <v/>
      </c>
      <c r="D2183" s="3" t="str">
        <f ca="1">IF(A2182&lt;Settings!$B$3,VLOOKUP($A2183,'List Calculations'!B$2:H$2705,7,FALSE),"")</f>
        <v/>
      </c>
    </row>
    <row r="2184" spans="1:4" x14ac:dyDescent="0.25">
      <c r="A2184" t="str">
        <f ca="1">IF(A2183&lt;Settings!$B$3,A2183+1,"")</f>
        <v/>
      </c>
      <c r="B2184" t="str">
        <f ca="1">IF(A2183&lt;Settings!$B$3,VLOOKUP($A2184,'List Calculations'!B$2:H$2705,5,FALSE),"")</f>
        <v/>
      </c>
      <c r="C2184" t="str">
        <f ca="1">IF(A2183&lt;Settings!$B$3,VLOOKUP($A2184,'List Calculations'!B$2:H$2705,6,FALSE),"")</f>
        <v/>
      </c>
      <c r="D2184" s="3" t="str">
        <f ca="1">IF(A2183&lt;Settings!$B$3,VLOOKUP($A2184,'List Calculations'!B$2:H$2705,7,FALSE),"")</f>
        <v/>
      </c>
    </row>
    <row r="2185" spans="1:4" x14ac:dyDescent="0.25">
      <c r="A2185" t="str">
        <f ca="1">IF(A2184&lt;Settings!$B$3,A2184+1,"")</f>
        <v/>
      </c>
      <c r="B2185" t="str">
        <f ca="1">IF(A2184&lt;Settings!$B$3,VLOOKUP($A2185,'List Calculations'!B$2:H$2705,5,FALSE),"")</f>
        <v/>
      </c>
      <c r="C2185" t="str">
        <f ca="1">IF(A2184&lt;Settings!$B$3,VLOOKUP($A2185,'List Calculations'!B$2:H$2705,6,FALSE),"")</f>
        <v/>
      </c>
      <c r="D2185" s="3" t="str">
        <f ca="1">IF(A2184&lt;Settings!$B$3,VLOOKUP($A2185,'List Calculations'!B$2:H$2705,7,FALSE),"")</f>
        <v/>
      </c>
    </row>
    <row r="2186" spans="1:4" x14ac:dyDescent="0.25">
      <c r="A2186" t="str">
        <f ca="1">IF(A2185&lt;Settings!$B$3,A2185+1,"")</f>
        <v/>
      </c>
      <c r="B2186" t="str">
        <f ca="1">IF(A2185&lt;Settings!$B$3,VLOOKUP($A2186,'List Calculations'!B$2:H$2705,5,FALSE),"")</f>
        <v/>
      </c>
      <c r="C2186" t="str">
        <f ca="1">IF(A2185&lt;Settings!$B$3,VLOOKUP($A2186,'List Calculations'!B$2:H$2705,6,FALSE),"")</f>
        <v/>
      </c>
      <c r="D2186" s="3" t="str">
        <f ca="1">IF(A2185&lt;Settings!$B$3,VLOOKUP($A2186,'List Calculations'!B$2:H$2705,7,FALSE),"")</f>
        <v/>
      </c>
    </row>
    <row r="2187" spans="1:4" x14ac:dyDescent="0.25">
      <c r="A2187" t="str">
        <f ca="1">IF(A2186&lt;Settings!$B$3,A2186+1,"")</f>
        <v/>
      </c>
      <c r="B2187" t="str">
        <f ca="1">IF(A2186&lt;Settings!$B$3,VLOOKUP($A2187,'List Calculations'!B$2:H$2705,5,FALSE),"")</f>
        <v/>
      </c>
      <c r="C2187" t="str">
        <f ca="1">IF(A2186&lt;Settings!$B$3,VLOOKUP($A2187,'List Calculations'!B$2:H$2705,6,FALSE),"")</f>
        <v/>
      </c>
      <c r="D2187" s="3" t="str">
        <f ca="1">IF(A2186&lt;Settings!$B$3,VLOOKUP($A2187,'List Calculations'!B$2:H$2705,7,FALSE),"")</f>
        <v/>
      </c>
    </row>
    <row r="2188" spans="1:4" x14ac:dyDescent="0.25">
      <c r="A2188" t="str">
        <f ca="1">IF(A2187&lt;Settings!$B$3,A2187+1,"")</f>
        <v/>
      </c>
      <c r="B2188" t="str">
        <f ca="1">IF(A2187&lt;Settings!$B$3,VLOOKUP($A2188,'List Calculations'!B$2:H$2705,5,FALSE),"")</f>
        <v/>
      </c>
      <c r="C2188" t="str">
        <f ca="1">IF(A2187&lt;Settings!$B$3,VLOOKUP($A2188,'List Calculations'!B$2:H$2705,6,FALSE),"")</f>
        <v/>
      </c>
      <c r="D2188" s="3" t="str">
        <f ca="1">IF(A2187&lt;Settings!$B$3,VLOOKUP($A2188,'List Calculations'!B$2:H$2705,7,FALSE),"")</f>
        <v/>
      </c>
    </row>
    <row r="2189" spans="1:4" x14ac:dyDescent="0.25">
      <c r="A2189" t="str">
        <f ca="1">IF(A2188&lt;Settings!$B$3,A2188+1,"")</f>
        <v/>
      </c>
      <c r="B2189" t="str">
        <f ca="1">IF(A2188&lt;Settings!$B$3,VLOOKUP($A2189,'List Calculations'!B$2:H$2705,5,FALSE),"")</f>
        <v/>
      </c>
      <c r="C2189" t="str">
        <f ca="1">IF(A2188&lt;Settings!$B$3,VLOOKUP($A2189,'List Calculations'!B$2:H$2705,6,FALSE),"")</f>
        <v/>
      </c>
      <c r="D2189" s="3" t="str">
        <f ca="1">IF(A2188&lt;Settings!$B$3,VLOOKUP($A2189,'List Calculations'!B$2:H$2705,7,FALSE),"")</f>
        <v/>
      </c>
    </row>
    <row r="2190" spans="1:4" x14ac:dyDescent="0.25">
      <c r="A2190" t="str">
        <f ca="1">IF(A2189&lt;Settings!$B$3,A2189+1,"")</f>
        <v/>
      </c>
      <c r="B2190" t="str">
        <f ca="1">IF(A2189&lt;Settings!$B$3,VLOOKUP($A2190,'List Calculations'!B$2:H$2705,5,FALSE),"")</f>
        <v/>
      </c>
      <c r="C2190" t="str">
        <f ca="1">IF(A2189&lt;Settings!$B$3,VLOOKUP($A2190,'List Calculations'!B$2:H$2705,6,FALSE),"")</f>
        <v/>
      </c>
      <c r="D2190" s="3" t="str">
        <f ca="1">IF(A2189&lt;Settings!$B$3,VLOOKUP($A2190,'List Calculations'!B$2:H$2705,7,FALSE),"")</f>
        <v/>
      </c>
    </row>
    <row r="2191" spans="1:4" x14ac:dyDescent="0.25">
      <c r="A2191" t="str">
        <f ca="1">IF(A2190&lt;Settings!$B$3,A2190+1,"")</f>
        <v/>
      </c>
      <c r="B2191" t="str">
        <f ca="1">IF(A2190&lt;Settings!$B$3,VLOOKUP($A2191,'List Calculations'!B$2:H$2705,5,FALSE),"")</f>
        <v/>
      </c>
      <c r="C2191" t="str">
        <f ca="1">IF(A2190&lt;Settings!$B$3,VLOOKUP($A2191,'List Calculations'!B$2:H$2705,6,FALSE),"")</f>
        <v/>
      </c>
      <c r="D2191" s="3" t="str">
        <f ca="1">IF(A2190&lt;Settings!$B$3,VLOOKUP($A2191,'List Calculations'!B$2:H$2705,7,FALSE),"")</f>
        <v/>
      </c>
    </row>
    <row r="2192" spans="1:4" x14ac:dyDescent="0.25">
      <c r="A2192" t="str">
        <f ca="1">IF(A2191&lt;Settings!$B$3,A2191+1,"")</f>
        <v/>
      </c>
      <c r="B2192" t="str">
        <f ca="1">IF(A2191&lt;Settings!$B$3,VLOOKUP($A2192,'List Calculations'!B$2:H$2705,5,FALSE),"")</f>
        <v/>
      </c>
      <c r="C2192" t="str">
        <f ca="1">IF(A2191&lt;Settings!$B$3,VLOOKUP($A2192,'List Calculations'!B$2:H$2705,6,FALSE),"")</f>
        <v/>
      </c>
      <c r="D2192" s="3" t="str">
        <f ca="1">IF(A2191&lt;Settings!$B$3,VLOOKUP($A2192,'List Calculations'!B$2:H$2705,7,FALSE),"")</f>
        <v/>
      </c>
    </row>
    <row r="2193" spans="1:4" x14ac:dyDescent="0.25">
      <c r="A2193" t="str">
        <f ca="1">IF(A2192&lt;Settings!$B$3,A2192+1,"")</f>
        <v/>
      </c>
      <c r="B2193" t="str">
        <f ca="1">IF(A2192&lt;Settings!$B$3,VLOOKUP($A2193,'List Calculations'!B$2:H$2705,5,FALSE),"")</f>
        <v/>
      </c>
      <c r="C2193" t="str">
        <f ca="1">IF(A2192&lt;Settings!$B$3,VLOOKUP($A2193,'List Calculations'!B$2:H$2705,6,FALSE),"")</f>
        <v/>
      </c>
      <c r="D2193" s="3" t="str">
        <f ca="1">IF(A2192&lt;Settings!$B$3,VLOOKUP($A2193,'List Calculations'!B$2:H$2705,7,FALSE),"")</f>
        <v/>
      </c>
    </row>
    <row r="2194" spans="1:4" x14ac:dyDescent="0.25">
      <c r="A2194" t="str">
        <f ca="1">IF(A2193&lt;Settings!$B$3,A2193+1,"")</f>
        <v/>
      </c>
      <c r="B2194" t="str">
        <f ca="1">IF(A2193&lt;Settings!$B$3,VLOOKUP($A2194,'List Calculations'!B$2:H$2705,5,FALSE),"")</f>
        <v/>
      </c>
      <c r="C2194" t="str">
        <f ca="1">IF(A2193&lt;Settings!$B$3,VLOOKUP($A2194,'List Calculations'!B$2:H$2705,6,FALSE),"")</f>
        <v/>
      </c>
      <c r="D2194" s="3" t="str">
        <f ca="1">IF(A2193&lt;Settings!$B$3,VLOOKUP($A2194,'List Calculations'!B$2:H$2705,7,FALSE),"")</f>
        <v/>
      </c>
    </row>
    <row r="2195" spans="1:4" x14ac:dyDescent="0.25">
      <c r="A2195" t="str">
        <f ca="1">IF(A2194&lt;Settings!$B$3,A2194+1,"")</f>
        <v/>
      </c>
      <c r="B2195" t="str">
        <f ca="1">IF(A2194&lt;Settings!$B$3,VLOOKUP($A2195,'List Calculations'!B$2:H$2705,5,FALSE),"")</f>
        <v/>
      </c>
      <c r="C2195" t="str">
        <f ca="1">IF(A2194&lt;Settings!$B$3,VLOOKUP($A2195,'List Calculations'!B$2:H$2705,6,FALSE),"")</f>
        <v/>
      </c>
      <c r="D2195" s="3" t="str">
        <f ca="1">IF(A2194&lt;Settings!$B$3,VLOOKUP($A2195,'List Calculations'!B$2:H$2705,7,FALSE),"")</f>
        <v/>
      </c>
    </row>
    <row r="2196" spans="1:4" x14ac:dyDescent="0.25">
      <c r="A2196" t="str">
        <f ca="1">IF(A2195&lt;Settings!$B$3,A2195+1,"")</f>
        <v/>
      </c>
      <c r="B2196" t="str">
        <f ca="1">IF(A2195&lt;Settings!$B$3,VLOOKUP($A2196,'List Calculations'!B$2:H$2705,5,FALSE),"")</f>
        <v/>
      </c>
      <c r="C2196" t="str">
        <f ca="1">IF(A2195&lt;Settings!$B$3,VLOOKUP($A2196,'List Calculations'!B$2:H$2705,6,FALSE),"")</f>
        <v/>
      </c>
      <c r="D2196" s="3" t="str">
        <f ca="1">IF(A2195&lt;Settings!$B$3,VLOOKUP($A2196,'List Calculations'!B$2:H$2705,7,FALSE),"")</f>
        <v/>
      </c>
    </row>
    <row r="2197" spans="1:4" x14ac:dyDescent="0.25">
      <c r="A2197" t="str">
        <f ca="1">IF(A2196&lt;Settings!$B$3,A2196+1,"")</f>
        <v/>
      </c>
      <c r="B2197" t="str">
        <f ca="1">IF(A2196&lt;Settings!$B$3,VLOOKUP($A2197,'List Calculations'!B$2:H$2705,5,FALSE),"")</f>
        <v/>
      </c>
      <c r="C2197" t="str">
        <f ca="1">IF(A2196&lt;Settings!$B$3,VLOOKUP($A2197,'List Calculations'!B$2:H$2705,6,FALSE),"")</f>
        <v/>
      </c>
      <c r="D2197" s="3" t="str">
        <f ca="1">IF(A2196&lt;Settings!$B$3,VLOOKUP($A2197,'List Calculations'!B$2:H$2705,7,FALSE),"")</f>
        <v/>
      </c>
    </row>
    <row r="2198" spans="1:4" x14ac:dyDescent="0.25">
      <c r="A2198" t="str">
        <f ca="1">IF(A2197&lt;Settings!$B$3,A2197+1,"")</f>
        <v/>
      </c>
      <c r="B2198" t="str">
        <f ca="1">IF(A2197&lt;Settings!$B$3,VLOOKUP($A2198,'List Calculations'!B$2:H$2705,5,FALSE),"")</f>
        <v/>
      </c>
      <c r="C2198" t="str">
        <f ca="1">IF(A2197&lt;Settings!$B$3,VLOOKUP($A2198,'List Calculations'!B$2:H$2705,6,FALSE),"")</f>
        <v/>
      </c>
      <c r="D2198" s="3" t="str">
        <f ca="1">IF(A2197&lt;Settings!$B$3,VLOOKUP($A2198,'List Calculations'!B$2:H$2705,7,FALSE),"")</f>
        <v/>
      </c>
    </row>
    <row r="2199" spans="1:4" x14ac:dyDescent="0.25">
      <c r="A2199" t="str">
        <f ca="1">IF(A2198&lt;Settings!$B$3,A2198+1,"")</f>
        <v/>
      </c>
      <c r="B2199" t="str">
        <f ca="1">IF(A2198&lt;Settings!$B$3,VLOOKUP($A2199,'List Calculations'!B$2:H$2705,5,FALSE),"")</f>
        <v/>
      </c>
      <c r="C2199" t="str">
        <f ca="1">IF(A2198&lt;Settings!$B$3,VLOOKUP($A2199,'List Calculations'!B$2:H$2705,6,FALSE),"")</f>
        <v/>
      </c>
      <c r="D2199" s="3" t="str">
        <f ca="1">IF(A2198&lt;Settings!$B$3,VLOOKUP($A2199,'List Calculations'!B$2:H$2705,7,FALSE),"")</f>
        <v/>
      </c>
    </row>
    <row r="2200" spans="1:4" x14ac:dyDescent="0.25">
      <c r="A2200" t="str">
        <f ca="1">IF(A2199&lt;Settings!$B$3,A2199+1,"")</f>
        <v/>
      </c>
      <c r="B2200" t="str">
        <f ca="1">IF(A2199&lt;Settings!$B$3,VLOOKUP($A2200,'List Calculations'!B$2:H$2705,5,FALSE),"")</f>
        <v/>
      </c>
      <c r="C2200" t="str">
        <f ca="1">IF(A2199&lt;Settings!$B$3,VLOOKUP($A2200,'List Calculations'!B$2:H$2705,6,FALSE),"")</f>
        <v/>
      </c>
      <c r="D2200" s="3" t="str">
        <f ca="1">IF(A2199&lt;Settings!$B$3,VLOOKUP($A2200,'List Calculations'!B$2:H$2705,7,FALSE),"")</f>
        <v/>
      </c>
    </row>
    <row r="2201" spans="1:4" x14ac:dyDescent="0.25">
      <c r="A2201" t="str">
        <f ca="1">IF(A2200&lt;Settings!$B$3,A2200+1,"")</f>
        <v/>
      </c>
      <c r="B2201" t="str">
        <f ca="1">IF(A2200&lt;Settings!$B$3,VLOOKUP($A2201,'List Calculations'!B$2:H$2705,5,FALSE),"")</f>
        <v/>
      </c>
      <c r="C2201" t="str">
        <f ca="1">IF(A2200&lt;Settings!$B$3,VLOOKUP($A2201,'List Calculations'!B$2:H$2705,6,FALSE),"")</f>
        <v/>
      </c>
      <c r="D2201" s="3" t="str">
        <f ca="1">IF(A2200&lt;Settings!$B$3,VLOOKUP($A2201,'List Calculations'!B$2:H$2705,7,FALSE),"")</f>
        <v/>
      </c>
    </row>
    <row r="2202" spans="1:4" x14ac:dyDescent="0.25">
      <c r="A2202" t="str">
        <f ca="1">IF(A2201&lt;Settings!$B$3,A2201+1,"")</f>
        <v/>
      </c>
      <c r="B2202" t="str">
        <f ca="1">IF(A2201&lt;Settings!$B$3,VLOOKUP($A2202,'List Calculations'!B$2:H$2705,5,FALSE),"")</f>
        <v/>
      </c>
      <c r="C2202" t="str">
        <f ca="1">IF(A2201&lt;Settings!$B$3,VLOOKUP($A2202,'List Calculations'!B$2:H$2705,6,FALSE),"")</f>
        <v/>
      </c>
      <c r="D2202" s="3" t="str">
        <f ca="1">IF(A2201&lt;Settings!$B$3,VLOOKUP($A2202,'List Calculations'!B$2:H$2705,7,FALSE),"")</f>
        <v/>
      </c>
    </row>
    <row r="2203" spans="1:4" x14ac:dyDescent="0.25">
      <c r="A2203" t="str">
        <f ca="1">IF(A2202&lt;Settings!$B$3,A2202+1,"")</f>
        <v/>
      </c>
      <c r="B2203" t="str">
        <f ca="1">IF(A2202&lt;Settings!$B$3,VLOOKUP($A2203,'List Calculations'!B$2:H$2705,5,FALSE),"")</f>
        <v/>
      </c>
      <c r="C2203" t="str">
        <f ca="1">IF(A2202&lt;Settings!$B$3,VLOOKUP($A2203,'List Calculations'!B$2:H$2705,6,FALSE),"")</f>
        <v/>
      </c>
      <c r="D2203" s="3" t="str">
        <f ca="1">IF(A2202&lt;Settings!$B$3,VLOOKUP($A2203,'List Calculations'!B$2:H$2705,7,FALSE),"")</f>
        <v/>
      </c>
    </row>
    <row r="2204" spans="1:4" x14ac:dyDescent="0.25">
      <c r="A2204" t="str">
        <f ca="1">IF(A2203&lt;Settings!$B$3,A2203+1,"")</f>
        <v/>
      </c>
      <c r="B2204" t="str">
        <f ca="1">IF(A2203&lt;Settings!$B$3,VLOOKUP($A2204,'List Calculations'!B$2:H$2705,5,FALSE),"")</f>
        <v/>
      </c>
      <c r="C2204" t="str">
        <f ca="1">IF(A2203&lt;Settings!$B$3,VLOOKUP($A2204,'List Calculations'!B$2:H$2705,6,FALSE),"")</f>
        <v/>
      </c>
      <c r="D2204" s="3" t="str">
        <f ca="1">IF(A2203&lt;Settings!$B$3,VLOOKUP($A2204,'List Calculations'!B$2:H$2705,7,FALSE),"")</f>
        <v/>
      </c>
    </row>
    <row r="2205" spans="1:4" x14ac:dyDescent="0.25">
      <c r="A2205" t="str">
        <f ca="1">IF(A2204&lt;Settings!$B$3,A2204+1,"")</f>
        <v/>
      </c>
      <c r="B2205" t="str">
        <f ca="1">IF(A2204&lt;Settings!$B$3,VLOOKUP($A2205,'List Calculations'!B$2:H$2705,5,FALSE),"")</f>
        <v/>
      </c>
      <c r="C2205" t="str">
        <f ca="1">IF(A2204&lt;Settings!$B$3,VLOOKUP($A2205,'List Calculations'!B$2:H$2705,6,FALSE),"")</f>
        <v/>
      </c>
      <c r="D2205" s="3" t="str">
        <f ca="1">IF(A2204&lt;Settings!$B$3,VLOOKUP($A2205,'List Calculations'!B$2:H$2705,7,FALSE),"")</f>
        <v/>
      </c>
    </row>
    <row r="2206" spans="1:4" x14ac:dyDescent="0.25">
      <c r="A2206" t="str">
        <f ca="1">IF(A2205&lt;Settings!$B$3,A2205+1,"")</f>
        <v/>
      </c>
      <c r="B2206" t="str">
        <f ca="1">IF(A2205&lt;Settings!$B$3,VLOOKUP($A2206,'List Calculations'!B$2:H$2705,5,FALSE),"")</f>
        <v/>
      </c>
      <c r="C2206" t="str">
        <f ca="1">IF(A2205&lt;Settings!$B$3,VLOOKUP($A2206,'List Calculations'!B$2:H$2705,6,FALSE),"")</f>
        <v/>
      </c>
      <c r="D2206" s="3" t="str">
        <f ca="1">IF(A2205&lt;Settings!$B$3,VLOOKUP($A2206,'List Calculations'!B$2:H$2705,7,FALSE),"")</f>
        <v/>
      </c>
    </row>
    <row r="2207" spans="1:4" x14ac:dyDescent="0.25">
      <c r="A2207" t="str">
        <f ca="1">IF(A2206&lt;Settings!$B$3,A2206+1,"")</f>
        <v/>
      </c>
      <c r="B2207" t="str">
        <f ca="1">IF(A2206&lt;Settings!$B$3,VLOOKUP($A2207,'List Calculations'!B$2:H$2705,5,FALSE),"")</f>
        <v/>
      </c>
      <c r="C2207" t="str">
        <f ca="1">IF(A2206&lt;Settings!$B$3,VLOOKUP($A2207,'List Calculations'!B$2:H$2705,6,FALSE),"")</f>
        <v/>
      </c>
      <c r="D2207" s="3" t="str">
        <f ca="1">IF(A2206&lt;Settings!$B$3,VLOOKUP($A2207,'List Calculations'!B$2:H$2705,7,FALSE),"")</f>
        <v/>
      </c>
    </row>
    <row r="2208" spans="1:4" x14ac:dyDescent="0.25">
      <c r="A2208" t="str">
        <f ca="1">IF(A2207&lt;Settings!$B$3,A2207+1,"")</f>
        <v/>
      </c>
      <c r="B2208" t="str">
        <f ca="1">IF(A2207&lt;Settings!$B$3,VLOOKUP($A2208,'List Calculations'!B$2:H$2705,5,FALSE),"")</f>
        <v/>
      </c>
      <c r="C2208" t="str">
        <f ca="1">IF(A2207&lt;Settings!$B$3,VLOOKUP($A2208,'List Calculations'!B$2:H$2705,6,FALSE),"")</f>
        <v/>
      </c>
      <c r="D2208" s="3" t="str">
        <f ca="1">IF(A2207&lt;Settings!$B$3,VLOOKUP($A2208,'List Calculations'!B$2:H$2705,7,FALSE),"")</f>
        <v/>
      </c>
    </row>
    <row r="2209" spans="1:4" x14ac:dyDescent="0.25">
      <c r="A2209" t="str">
        <f ca="1">IF(A2208&lt;Settings!$B$3,A2208+1,"")</f>
        <v/>
      </c>
      <c r="B2209" t="str">
        <f ca="1">IF(A2208&lt;Settings!$B$3,VLOOKUP($A2209,'List Calculations'!B$2:H$2705,5,FALSE),"")</f>
        <v/>
      </c>
      <c r="C2209" t="str">
        <f ca="1">IF(A2208&lt;Settings!$B$3,VLOOKUP($A2209,'List Calculations'!B$2:H$2705,6,FALSE),"")</f>
        <v/>
      </c>
      <c r="D2209" s="3" t="str">
        <f ca="1">IF(A2208&lt;Settings!$B$3,VLOOKUP($A2209,'List Calculations'!B$2:H$2705,7,FALSE),"")</f>
        <v/>
      </c>
    </row>
    <row r="2210" spans="1:4" x14ac:dyDescent="0.25">
      <c r="A2210" t="str">
        <f ca="1">IF(A2209&lt;Settings!$B$3,A2209+1,"")</f>
        <v/>
      </c>
      <c r="B2210" t="str">
        <f ca="1">IF(A2209&lt;Settings!$B$3,VLOOKUP($A2210,'List Calculations'!B$2:H$2705,5,FALSE),"")</f>
        <v/>
      </c>
      <c r="C2210" t="str">
        <f ca="1">IF(A2209&lt;Settings!$B$3,VLOOKUP($A2210,'List Calculations'!B$2:H$2705,6,FALSE),"")</f>
        <v/>
      </c>
      <c r="D2210" s="3" t="str">
        <f ca="1">IF(A2209&lt;Settings!$B$3,VLOOKUP($A2210,'List Calculations'!B$2:H$2705,7,FALSE),"")</f>
        <v/>
      </c>
    </row>
    <row r="2211" spans="1:4" x14ac:dyDescent="0.25">
      <c r="A2211" t="str">
        <f ca="1">IF(A2210&lt;Settings!$B$3,A2210+1,"")</f>
        <v/>
      </c>
      <c r="B2211" t="str">
        <f ca="1">IF(A2210&lt;Settings!$B$3,VLOOKUP($A2211,'List Calculations'!B$2:H$2705,5,FALSE),"")</f>
        <v/>
      </c>
      <c r="C2211" t="str">
        <f ca="1">IF(A2210&lt;Settings!$B$3,VLOOKUP($A2211,'List Calculations'!B$2:H$2705,6,FALSE),"")</f>
        <v/>
      </c>
      <c r="D2211" s="3" t="str">
        <f ca="1">IF(A2210&lt;Settings!$B$3,VLOOKUP($A2211,'List Calculations'!B$2:H$2705,7,FALSE),"")</f>
        <v/>
      </c>
    </row>
    <row r="2212" spans="1:4" x14ac:dyDescent="0.25">
      <c r="A2212" t="str">
        <f ca="1">IF(A2211&lt;Settings!$B$3,A2211+1,"")</f>
        <v/>
      </c>
      <c r="B2212" t="str">
        <f ca="1">IF(A2211&lt;Settings!$B$3,VLOOKUP($A2212,'List Calculations'!B$2:H$2705,5,FALSE),"")</f>
        <v/>
      </c>
      <c r="C2212" t="str">
        <f ca="1">IF(A2211&lt;Settings!$B$3,VLOOKUP($A2212,'List Calculations'!B$2:H$2705,6,FALSE),"")</f>
        <v/>
      </c>
      <c r="D2212" s="3" t="str">
        <f ca="1">IF(A2211&lt;Settings!$B$3,VLOOKUP($A2212,'List Calculations'!B$2:H$2705,7,FALSE),"")</f>
        <v/>
      </c>
    </row>
    <row r="2213" spans="1:4" x14ac:dyDescent="0.25">
      <c r="A2213" t="str">
        <f ca="1">IF(A2212&lt;Settings!$B$3,A2212+1,"")</f>
        <v/>
      </c>
      <c r="B2213" t="str">
        <f ca="1">IF(A2212&lt;Settings!$B$3,VLOOKUP($A2213,'List Calculations'!B$2:H$2705,5,FALSE),"")</f>
        <v/>
      </c>
      <c r="C2213" t="str">
        <f ca="1">IF(A2212&lt;Settings!$B$3,VLOOKUP($A2213,'List Calculations'!B$2:H$2705,6,FALSE),"")</f>
        <v/>
      </c>
      <c r="D2213" s="3" t="str">
        <f ca="1">IF(A2212&lt;Settings!$B$3,VLOOKUP($A2213,'List Calculations'!B$2:H$2705,7,FALSE),"")</f>
        <v/>
      </c>
    </row>
    <row r="2214" spans="1:4" x14ac:dyDescent="0.25">
      <c r="A2214" t="str">
        <f ca="1">IF(A2213&lt;Settings!$B$3,A2213+1,"")</f>
        <v/>
      </c>
      <c r="B2214" t="str">
        <f ca="1">IF(A2213&lt;Settings!$B$3,VLOOKUP($A2214,'List Calculations'!B$2:H$2705,5,FALSE),"")</f>
        <v/>
      </c>
      <c r="C2214" t="str">
        <f ca="1">IF(A2213&lt;Settings!$B$3,VLOOKUP($A2214,'List Calculations'!B$2:H$2705,6,FALSE),"")</f>
        <v/>
      </c>
      <c r="D2214" s="3" t="str">
        <f ca="1">IF(A2213&lt;Settings!$B$3,VLOOKUP($A2214,'List Calculations'!B$2:H$2705,7,FALSE),"")</f>
        <v/>
      </c>
    </row>
    <row r="2215" spans="1:4" x14ac:dyDescent="0.25">
      <c r="A2215" t="str">
        <f ca="1">IF(A2214&lt;Settings!$B$3,A2214+1,"")</f>
        <v/>
      </c>
      <c r="B2215" t="str">
        <f ca="1">IF(A2214&lt;Settings!$B$3,VLOOKUP($A2215,'List Calculations'!B$2:H$2705,5,FALSE),"")</f>
        <v/>
      </c>
      <c r="C2215" t="str">
        <f ca="1">IF(A2214&lt;Settings!$B$3,VLOOKUP($A2215,'List Calculations'!B$2:H$2705,6,FALSE),"")</f>
        <v/>
      </c>
      <c r="D2215" s="3" t="str">
        <f ca="1">IF(A2214&lt;Settings!$B$3,VLOOKUP($A2215,'List Calculations'!B$2:H$2705,7,FALSE),"")</f>
        <v/>
      </c>
    </row>
    <row r="2216" spans="1:4" x14ac:dyDescent="0.25">
      <c r="A2216" t="str">
        <f ca="1">IF(A2215&lt;Settings!$B$3,A2215+1,"")</f>
        <v/>
      </c>
      <c r="B2216" t="str">
        <f ca="1">IF(A2215&lt;Settings!$B$3,VLOOKUP($A2216,'List Calculations'!B$2:H$2705,5,FALSE),"")</f>
        <v/>
      </c>
      <c r="C2216" t="str">
        <f ca="1">IF(A2215&lt;Settings!$B$3,VLOOKUP($A2216,'List Calculations'!B$2:H$2705,6,FALSE),"")</f>
        <v/>
      </c>
      <c r="D2216" s="3" t="str">
        <f ca="1">IF(A2215&lt;Settings!$B$3,VLOOKUP($A2216,'List Calculations'!B$2:H$2705,7,FALSE),"")</f>
        <v/>
      </c>
    </row>
    <row r="2217" spans="1:4" x14ac:dyDescent="0.25">
      <c r="A2217" t="str">
        <f ca="1">IF(A2216&lt;Settings!$B$3,A2216+1,"")</f>
        <v/>
      </c>
      <c r="B2217" t="str">
        <f ca="1">IF(A2216&lt;Settings!$B$3,VLOOKUP($A2217,'List Calculations'!B$2:H$2705,5,FALSE),"")</f>
        <v/>
      </c>
      <c r="C2217" t="str">
        <f ca="1">IF(A2216&lt;Settings!$B$3,VLOOKUP($A2217,'List Calculations'!B$2:H$2705,6,FALSE),"")</f>
        <v/>
      </c>
      <c r="D2217" s="3" t="str">
        <f ca="1">IF(A2216&lt;Settings!$B$3,VLOOKUP($A2217,'List Calculations'!B$2:H$2705,7,FALSE),"")</f>
        <v/>
      </c>
    </row>
    <row r="2218" spans="1:4" x14ac:dyDescent="0.25">
      <c r="A2218" t="str">
        <f ca="1">IF(A2217&lt;Settings!$B$3,A2217+1,"")</f>
        <v/>
      </c>
      <c r="B2218" t="str">
        <f ca="1">IF(A2217&lt;Settings!$B$3,VLOOKUP($A2218,'List Calculations'!B$2:H$2705,5,FALSE),"")</f>
        <v/>
      </c>
      <c r="C2218" t="str">
        <f ca="1">IF(A2217&lt;Settings!$B$3,VLOOKUP($A2218,'List Calculations'!B$2:H$2705,6,FALSE),"")</f>
        <v/>
      </c>
      <c r="D2218" s="3" t="str">
        <f ca="1">IF(A2217&lt;Settings!$B$3,VLOOKUP($A2218,'List Calculations'!B$2:H$2705,7,FALSE),"")</f>
        <v/>
      </c>
    </row>
    <row r="2219" spans="1:4" x14ac:dyDescent="0.25">
      <c r="A2219" t="str">
        <f ca="1">IF(A2218&lt;Settings!$B$3,A2218+1,"")</f>
        <v/>
      </c>
      <c r="B2219" t="str">
        <f ca="1">IF(A2218&lt;Settings!$B$3,VLOOKUP($A2219,'List Calculations'!B$2:H$2705,5,FALSE),"")</f>
        <v/>
      </c>
      <c r="C2219" t="str">
        <f ca="1">IF(A2218&lt;Settings!$B$3,VLOOKUP($A2219,'List Calculations'!B$2:H$2705,6,FALSE),"")</f>
        <v/>
      </c>
      <c r="D2219" s="3" t="str">
        <f ca="1">IF(A2218&lt;Settings!$B$3,VLOOKUP($A2219,'List Calculations'!B$2:H$2705,7,FALSE),"")</f>
        <v/>
      </c>
    </row>
    <row r="2220" spans="1:4" x14ac:dyDescent="0.25">
      <c r="A2220" t="str">
        <f ca="1">IF(A2219&lt;Settings!$B$3,A2219+1,"")</f>
        <v/>
      </c>
      <c r="B2220" t="str">
        <f ca="1">IF(A2219&lt;Settings!$B$3,VLOOKUP($A2220,'List Calculations'!B$2:H$2705,5,FALSE),"")</f>
        <v/>
      </c>
      <c r="C2220" t="str">
        <f ca="1">IF(A2219&lt;Settings!$B$3,VLOOKUP($A2220,'List Calculations'!B$2:H$2705,6,FALSE),"")</f>
        <v/>
      </c>
      <c r="D2220" s="3" t="str">
        <f ca="1">IF(A2219&lt;Settings!$B$3,VLOOKUP($A2220,'List Calculations'!B$2:H$2705,7,FALSE),"")</f>
        <v/>
      </c>
    </row>
    <row r="2221" spans="1:4" x14ac:dyDescent="0.25">
      <c r="A2221" t="str">
        <f ca="1">IF(A2220&lt;Settings!$B$3,A2220+1,"")</f>
        <v/>
      </c>
      <c r="B2221" t="str">
        <f ca="1">IF(A2220&lt;Settings!$B$3,VLOOKUP($A2221,'List Calculations'!B$2:H$2705,5,FALSE),"")</f>
        <v/>
      </c>
      <c r="C2221" t="str">
        <f ca="1">IF(A2220&lt;Settings!$B$3,VLOOKUP($A2221,'List Calculations'!B$2:H$2705,6,FALSE),"")</f>
        <v/>
      </c>
      <c r="D2221" s="3" t="str">
        <f ca="1">IF(A2220&lt;Settings!$B$3,VLOOKUP($A2221,'List Calculations'!B$2:H$2705,7,FALSE),"")</f>
        <v/>
      </c>
    </row>
    <row r="2222" spans="1:4" x14ac:dyDescent="0.25">
      <c r="A2222" t="str">
        <f ca="1">IF(A2221&lt;Settings!$B$3,A2221+1,"")</f>
        <v/>
      </c>
      <c r="B2222" t="str">
        <f ca="1">IF(A2221&lt;Settings!$B$3,VLOOKUP($A2222,'List Calculations'!B$2:H$2705,5,FALSE),"")</f>
        <v/>
      </c>
      <c r="C2222" t="str">
        <f ca="1">IF(A2221&lt;Settings!$B$3,VLOOKUP($A2222,'List Calculations'!B$2:H$2705,6,FALSE),"")</f>
        <v/>
      </c>
      <c r="D2222" s="3" t="str">
        <f ca="1">IF(A2221&lt;Settings!$B$3,VLOOKUP($A2222,'List Calculations'!B$2:H$2705,7,FALSE),"")</f>
        <v/>
      </c>
    </row>
    <row r="2223" spans="1:4" x14ac:dyDescent="0.25">
      <c r="A2223" t="str">
        <f ca="1">IF(A2222&lt;Settings!$B$3,A2222+1,"")</f>
        <v/>
      </c>
      <c r="B2223" t="str">
        <f ca="1">IF(A2222&lt;Settings!$B$3,VLOOKUP($A2223,'List Calculations'!B$2:H$2705,5,FALSE),"")</f>
        <v/>
      </c>
      <c r="C2223" t="str">
        <f ca="1">IF(A2222&lt;Settings!$B$3,VLOOKUP($A2223,'List Calculations'!B$2:H$2705,6,FALSE),"")</f>
        <v/>
      </c>
      <c r="D2223" s="3" t="str">
        <f ca="1">IF(A2222&lt;Settings!$B$3,VLOOKUP($A2223,'List Calculations'!B$2:H$2705,7,FALSE),"")</f>
        <v/>
      </c>
    </row>
    <row r="2224" spans="1:4" x14ac:dyDescent="0.25">
      <c r="A2224" t="str">
        <f ca="1">IF(A2223&lt;Settings!$B$3,A2223+1,"")</f>
        <v/>
      </c>
      <c r="B2224" t="str">
        <f ca="1">IF(A2223&lt;Settings!$B$3,VLOOKUP($A2224,'List Calculations'!B$2:H$2705,5,FALSE),"")</f>
        <v/>
      </c>
      <c r="C2224" t="str">
        <f ca="1">IF(A2223&lt;Settings!$B$3,VLOOKUP($A2224,'List Calculations'!B$2:H$2705,6,FALSE),"")</f>
        <v/>
      </c>
      <c r="D2224" s="3" t="str">
        <f ca="1">IF(A2223&lt;Settings!$B$3,VLOOKUP($A2224,'List Calculations'!B$2:H$2705,7,FALSE),"")</f>
        <v/>
      </c>
    </row>
    <row r="2225" spans="1:4" x14ac:dyDescent="0.25">
      <c r="A2225" t="str">
        <f ca="1">IF(A2224&lt;Settings!$B$3,A2224+1,"")</f>
        <v/>
      </c>
      <c r="B2225" t="str">
        <f ca="1">IF(A2224&lt;Settings!$B$3,VLOOKUP($A2225,'List Calculations'!B$2:H$2705,5,FALSE),"")</f>
        <v/>
      </c>
      <c r="C2225" t="str">
        <f ca="1">IF(A2224&lt;Settings!$B$3,VLOOKUP($A2225,'List Calculations'!B$2:H$2705,6,FALSE),"")</f>
        <v/>
      </c>
      <c r="D2225" s="3" t="str">
        <f ca="1">IF(A2224&lt;Settings!$B$3,VLOOKUP($A2225,'List Calculations'!B$2:H$2705,7,FALSE),"")</f>
        <v/>
      </c>
    </row>
    <row r="2226" spans="1:4" x14ac:dyDescent="0.25">
      <c r="A2226" t="str">
        <f ca="1">IF(A2225&lt;Settings!$B$3,A2225+1,"")</f>
        <v/>
      </c>
      <c r="B2226" t="str">
        <f ca="1">IF(A2225&lt;Settings!$B$3,VLOOKUP($A2226,'List Calculations'!B$2:H$2705,5,FALSE),"")</f>
        <v/>
      </c>
      <c r="C2226" t="str">
        <f ca="1">IF(A2225&lt;Settings!$B$3,VLOOKUP($A2226,'List Calculations'!B$2:H$2705,6,FALSE),"")</f>
        <v/>
      </c>
      <c r="D2226" s="3" t="str">
        <f ca="1">IF(A2225&lt;Settings!$B$3,VLOOKUP($A2226,'List Calculations'!B$2:H$2705,7,FALSE),"")</f>
        <v/>
      </c>
    </row>
    <row r="2227" spans="1:4" x14ac:dyDescent="0.25">
      <c r="A2227" t="str">
        <f ca="1">IF(A2226&lt;Settings!$B$3,A2226+1,"")</f>
        <v/>
      </c>
      <c r="B2227" t="str">
        <f ca="1">IF(A2226&lt;Settings!$B$3,VLOOKUP($A2227,'List Calculations'!B$2:H$2705,5,FALSE),"")</f>
        <v/>
      </c>
      <c r="C2227" t="str">
        <f ca="1">IF(A2226&lt;Settings!$B$3,VLOOKUP($A2227,'List Calculations'!B$2:H$2705,6,FALSE),"")</f>
        <v/>
      </c>
      <c r="D2227" s="3" t="str">
        <f ca="1">IF(A2226&lt;Settings!$B$3,VLOOKUP($A2227,'List Calculations'!B$2:H$2705,7,FALSE),"")</f>
        <v/>
      </c>
    </row>
    <row r="2228" spans="1:4" x14ac:dyDescent="0.25">
      <c r="A2228" t="str">
        <f ca="1">IF(A2227&lt;Settings!$B$3,A2227+1,"")</f>
        <v/>
      </c>
      <c r="B2228" t="str">
        <f ca="1">IF(A2227&lt;Settings!$B$3,VLOOKUP($A2228,'List Calculations'!B$2:H$2705,5,FALSE),"")</f>
        <v/>
      </c>
      <c r="C2228" t="str">
        <f ca="1">IF(A2227&lt;Settings!$B$3,VLOOKUP($A2228,'List Calculations'!B$2:H$2705,6,FALSE),"")</f>
        <v/>
      </c>
      <c r="D2228" s="3" t="str">
        <f ca="1">IF(A2227&lt;Settings!$B$3,VLOOKUP($A2228,'List Calculations'!B$2:H$2705,7,FALSE),"")</f>
        <v/>
      </c>
    </row>
    <row r="2229" spans="1:4" x14ac:dyDescent="0.25">
      <c r="A2229" t="str">
        <f ca="1">IF(A2228&lt;Settings!$B$3,A2228+1,"")</f>
        <v/>
      </c>
      <c r="B2229" t="str">
        <f ca="1">IF(A2228&lt;Settings!$B$3,VLOOKUP($A2229,'List Calculations'!B$2:H$2705,5,FALSE),"")</f>
        <v/>
      </c>
      <c r="C2229" t="str">
        <f ca="1">IF(A2228&lt;Settings!$B$3,VLOOKUP($A2229,'List Calculations'!B$2:H$2705,6,FALSE),"")</f>
        <v/>
      </c>
      <c r="D2229" s="3" t="str">
        <f ca="1">IF(A2228&lt;Settings!$B$3,VLOOKUP($A2229,'List Calculations'!B$2:H$2705,7,FALSE),"")</f>
        <v/>
      </c>
    </row>
    <row r="2230" spans="1:4" x14ac:dyDescent="0.25">
      <c r="A2230" t="str">
        <f ca="1">IF(A2229&lt;Settings!$B$3,A2229+1,"")</f>
        <v/>
      </c>
      <c r="B2230" t="str">
        <f ca="1">IF(A2229&lt;Settings!$B$3,VLOOKUP($A2230,'List Calculations'!B$2:H$2705,5,FALSE),"")</f>
        <v/>
      </c>
      <c r="C2230" t="str">
        <f ca="1">IF(A2229&lt;Settings!$B$3,VLOOKUP($A2230,'List Calculations'!B$2:H$2705,6,FALSE),"")</f>
        <v/>
      </c>
      <c r="D2230" s="3" t="str">
        <f ca="1">IF(A2229&lt;Settings!$B$3,VLOOKUP($A2230,'List Calculations'!B$2:H$2705,7,FALSE),"")</f>
        <v/>
      </c>
    </row>
    <row r="2231" spans="1:4" x14ac:dyDescent="0.25">
      <c r="A2231" t="str">
        <f ca="1">IF(A2230&lt;Settings!$B$3,A2230+1,"")</f>
        <v/>
      </c>
      <c r="B2231" t="str">
        <f ca="1">IF(A2230&lt;Settings!$B$3,VLOOKUP($A2231,'List Calculations'!B$2:H$2705,5,FALSE),"")</f>
        <v/>
      </c>
      <c r="C2231" t="str">
        <f ca="1">IF(A2230&lt;Settings!$B$3,VLOOKUP($A2231,'List Calculations'!B$2:H$2705,6,FALSE),"")</f>
        <v/>
      </c>
      <c r="D2231" s="3" t="str">
        <f ca="1">IF(A2230&lt;Settings!$B$3,VLOOKUP($A2231,'List Calculations'!B$2:H$2705,7,FALSE),"")</f>
        <v/>
      </c>
    </row>
    <row r="2232" spans="1:4" x14ac:dyDescent="0.25">
      <c r="A2232" t="str">
        <f ca="1">IF(A2231&lt;Settings!$B$3,A2231+1,"")</f>
        <v/>
      </c>
      <c r="B2232" t="str">
        <f ca="1">IF(A2231&lt;Settings!$B$3,VLOOKUP($A2232,'List Calculations'!B$2:H$2705,5,FALSE),"")</f>
        <v/>
      </c>
      <c r="C2232" t="str">
        <f ca="1">IF(A2231&lt;Settings!$B$3,VLOOKUP($A2232,'List Calculations'!B$2:H$2705,6,FALSE),"")</f>
        <v/>
      </c>
      <c r="D2232" s="3" t="str">
        <f ca="1">IF(A2231&lt;Settings!$B$3,VLOOKUP($A2232,'List Calculations'!B$2:H$2705,7,FALSE),"")</f>
        <v/>
      </c>
    </row>
    <row r="2233" spans="1:4" x14ac:dyDescent="0.25">
      <c r="A2233" t="str">
        <f ca="1">IF(A2232&lt;Settings!$B$3,A2232+1,"")</f>
        <v/>
      </c>
      <c r="B2233" t="str">
        <f ca="1">IF(A2232&lt;Settings!$B$3,VLOOKUP($A2233,'List Calculations'!B$2:H$2705,5,FALSE),"")</f>
        <v/>
      </c>
      <c r="C2233" t="str">
        <f ca="1">IF(A2232&lt;Settings!$B$3,VLOOKUP($A2233,'List Calculations'!B$2:H$2705,6,FALSE),"")</f>
        <v/>
      </c>
      <c r="D2233" s="3" t="str">
        <f ca="1">IF(A2232&lt;Settings!$B$3,VLOOKUP($A2233,'List Calculations'!B$2:H$2705,7,FALSE),"")</f>
        <v/>
      </c>
    </row>
    <row r="2234" spans="1:4" x14ac:dyDescent="0.25">
      <c r="A2234" t="str">
        <f ca="1">IF(A2233&lt;Settings!$B$3,A2233+1,"")</f>
        <v/>
      </c>
      <c r="B2234" t="str">
        <f ca="1">IF(A2233&lt;Settings!$B$3,VLOOKUP($A2234,'List Calculations'!B$2:H$2705,5,FALSE),"")</f>
        <v/>
      </c>
      <c r="C2234" t="str">
        <f ca="1">IF(A2233&lt;Settings!$B$3,VLOOKUP($A2234,'List Calculations'!B$2:H$2705,6,FALSE),"")</f>
        <v/>
      </c>
      <c r="D2234" s="3" t="str">
        <f ca="1">IF(A2233&lt;Settings!$B$3,VLOOKUP($A2234,'List Calculations'!B$2:H$2705,7,FALSE),"")</f>
        <v/>
      </c>
    </row>
    <row r="2235" spans="1:4" x14ac:dyDescent="0.25">
      <c r="A2235" t="str">
        <f ca="1">IF(A2234&lt;Settings!$B$3,A2234+1,"")</f>
        <v/>
      </c>
      <c r="B2235" t="str">
        <f ca="1">IF(A2234&lt;Settings!$B$3,VLOOKUP($A2235,'List Calculations'!B$2:H$2705,5,FALSE),"")</f>
        <v/>
      </c>
      <c r="C2235" t="str">
        <f ca="1">IF(A2234&lt;Settings!$B$3,VLOOKUP($A2235,'List Calculations'!B$2:H$2705,6,FALSE),"")</f>
        <v/>
      </c>
      <c r="D2235" s="3" t="str">
        <f ca="1">IF(A2234&lt;Settings!$B$3,VLOOKUP($A2235,'List Calculations'!B$2:H$2705,7,FALSE),"")</f>
        <v/>
      </c>
    </row>
    <row r="2236" spans="1:4" x14ac:dyDescent="0.25">
      <c r="A2236" t="str">
        <f ca="1">IF(A2235&lt;Settings!$B$3,A2235+1,"")</f>
        <v/>
      </c>
      <c r="B2236" t="str">
        <f ca="1">IF(A2235&lt;Settings!$B$3,VLOOKUP($A2236,'List Calculations'!B$2:H$2705,5,FALSE),"")</f>
        <v/>
      </c>
      <c r="C2236" t="str">
        <f ca="1">IF(A2235&lt;Settings!$B$3,VLOOKUP($A2236,'List Calculations'!B$2:H$2705,6,FALSE),"")</f>
        <v/>
      </c>
      <c r="D2236" s="3" t="str">
        <f ca="1">IF(A2235&lt;Settings!$B$3,VLOOKUP($A2236,'List Calculations'!B$2:H$2705,7,FALSE),"")</f>
        <v/>
      </c>
    </row>
    <row r="2237" spans="1:4" x14ac:dyDescent="0.25">
      <c r="A2237" t="str">
        <f ca="1">IF(A2236&lt;Settings!$B$3,A2236+1,"")</f>
        <v/>
      </c>
      <c r="B2237" t="str">
        <f ca="1">IF(A2236&lt;Settings!$B$3,VLOOKUP($A2237,'List Calculations'!B$2:H$2705,5,FALSE),"")</f>
        <v/>
      </c>
      <c r="C2237" t="str">
        <f ca="1">IF(A2236&lt;Settings!$B$3,VLOOKUP($A2237,'List Calculations'!B$2:H$2705,6,FALSE),"")</f>
        <v/>
      </c>
      <c r="D2237" s="3" t="str">
        <f ca="1">IF(A2236&lt;Settings!$B$3,VLOOKUP($A2237,'List Calculations'!B$2:H$2705,7,FALSE),"")</f>
        <v/>
      </c>
    </row>
    <row r="2238" spans="1:4" x14ac:dyDescent="0.25">
      <c r="A2238" t="str">
        <f ca="1">IF(A2237&lt;Settings!$B$3,A2237+1,"")</f>
        <v/>
      </c>
      <c r="B2238" t="str">
        <f ca="1">IF(A2237&lt;Settings!$B$3,VLOOKUP($A2238,'List Calculations'!B$2:H$2705,5,FALSE),"")</f>
        <v/>
      </c>
      <c r="C2238" t="str">
        <f ca="1">IF(A2237&lt;Settings!$B$3,VLOOKUP($A2238,'List Calculations'!B$2:H$2705,6,FALSE),"")</f>
        <v/>
      </c>
      <c r="D2238" s="3" t="str">
        <f ca="1">IF(A2237&lt;Settings!$B$3,VLOOKUP($A2238,'List Calculations'!B$2:H$2705,7,FALSE),"")</f>
        <v/>
      </c>
    </row>
    <row r="2239" spans="1:4" x14ac:dyDescent="0.25">
      <c r="A2239" t="str">
        <f ca="1">IF(A2238&lt;Settings!$B$3,A2238+1,"")</f>
        <v/>
      </c>
      <c r="B2239" t="str">
        <f ca="1">IF(A2238&lt;Settings!$B$3,VLOOKUP($A2239,'List Calculations'!B$2:H$2705,5,FALSE),"")</f>
        <v/>
      </c>
      <c r="C2239" t="str">
        <f ca="1">IF(A2238&lt;Settings!$B$3,VLOOKUP($A2239,'List Calculations'!B$2:H$2705,6,FALSE),"")</f>
        <v/>
      </c>
      <c r="D2239" s="3" t="str">
        <f ca="1">IF(A2238&lt;Settings!$B$3,VLOOKUP($A2239,'List Calculations'!B$2:H$2705,7,FALSE),"")</f>
        <v/>
      </c>
    </row>
    <row r="2240" spans="1:4" x14ac:dyDescent="0.25">
      <c r="A2240" t="str">
        <f ca="1">IF(A2239&lt;Settings!$B$3,A2239+1,"")</f>
        <v/>
      </c>
      <c r="B2240" t="str">
        <f ca="1">IF(A2239&lt;Settings!$B$3,VLOOKUP($A2240,'List Calculations'!B$2:H$2705,5,FALSE),"")</f>
        <v/>
      </c>
      <c r="C2240" t="str">
        <f ca="1">IF(A2239&lt;Settings!$B$3,VLOOKUP($A2240,'List Calculations'!B$2:H$2705,6,FALSE),"")</f>
        <v/>
      </c>
      <c r="D2240" s="3" t="str">
        <f ca="1">IF(A2239&lt;Settings!$B$3,VLOOKUP($A2240,'List Calculations'!B$2:H$2705,7,FALSE),"")</f>
        <v/>
      </c>
    </row>
    <row r="2241" spans="1:4" x14ac:dyDescent="0.25">
      <c r="A2241" t="str">
        <f ca="1">IF(A2240&lt;Settings!$B$3,A2240+1,"")</f>
        <v/>
      </c>
      <c r="B2241" t="str">
        <f ca="1">IF(A2240&lt;Settings!$B$3,VLOOKUP($A2241,'List Calculations'!B$2:H$2705,5,FALSE),"")</f>
        <v/>
      </c>
      <c r="C2241" t="str">
        <f ca="1">IF(A2240&lt;Settings!$B$3,VLOOKUP($A2241,'List Calculations'!B$2:H$2705,6,FALSE),"")</f>
        <v/>
      </c>
      <c r="D2241" s="3" t="str">
        <f ca="1">IF(A2240&lt;Settings!$B$3,VLOOKUP($A2241,'List Calculations'!B$2:H$2705,7,FALSE),"")</f>
        <v/>
      </c>
    </row>
    <row r="2242" spans="1:4" x14ac:dyDescent="0.25">
      <c r="A2242" t="str">
        <f ca="1">IF(A2241&lt;Settings!$B$3,A2241+1,"")</f>
        <v/>
      </c>
      <c r="B2242" t="str">
        <f ca="1">IF(A2241&lt;Settings!$B$3,VLOOKUP($A2242,'List Calculations'!B$2:H$2705,5,FALSE),"")</f>
        <v/>
      </c>
      <c r="C2242" t="str">
        <f ca="1">IF(A2241&lt;Settings!$B$3,VLOOKUP($A2242,'List Calculations'!B$2:H$2705,6,FALSE),"")</f>
        <v/>
      </c>
      <c r="D2242" s="3" t="str">
        <f ca="1">IF(A2241&lt;Settings!$B$3,VLOOKUP($A2242,'List Calculations'!B$2:H$2705,7,FALSE),"")</f>
        <v/>
      </c>
    </row>
    <row r="2243" spans="1:4" x14ac:dyDescent="0.25">
      <c r="A2243" t="str">
        <f ca="1">IF(A2242&lt;Settings!$B$3,A2242+1,"")</f>
        <v/>
      </c>
      <c r="B2243" t="str">
        <f ca="1">IF(A2242&lt;Settings!$B$3,VLOOKUP($A2243,'List Calculations'!B$2:H$2705,5,FALSE),"")</f>
        <v/>
      </c>
      <c r="C2243" t="str">
        <f ca="1">IF(A2242&lt;Settings!$B$3,VLOOKUP($A2243,'List Calculations'!B$2:H$2705,6,FALSE),"")</f>
        <v/>
      </c>
      <c r="D2243" s="3" t="str">
        <f ca="1">IF(A2242&lt;Settings!$B$3,VLOOKUP($A2243,'List Calculations'!B$2:H$2705,7,FALSE),"")</f>
        <v/>
      </c>
    </row>
    <row r="2244" spans="1:4" x14ac:dyDescent="0.25">
      <c r="A2244" t="str">
        <f ca="1">IF(A2243&lt;Settings!$B$3,A2243+1,"")</f>
        <v/>
      </c>
      <c r="B2244" t="str">
        <f ca="1">IF(A2243&lt;Settings!$B$3,VLOOKUP($A2244,'List Calculations'!B$2:H$2705,5,FALSE),"")</f>
        <v/>
      </c>
      <c r="C2244" t="str">
        <f ca="1">IF(A2243&lt;Settings!$B$3,VLOOKUP($A2244,'List Calculations'!B$2:H$2705,6,FALSE),"")</f>
        <v/>
      </c>
      <c r="D2244" s="3" t="str">
        <f ca="1">IF(A2243&lt;Settings!$B$3,VLOOKUP($A2244,'List Calculations'!B$2:H$2705,7,FALSE),"")</f>
        <v/>
      </c>
    </row>
    <row r="2245" spans="1:4" x14ac:dyDescent="0.25">
      <c r="A2245" t="str">
        <f ca="1">IF(A2244&lt;Settings!$B$3,A2244+1,"")</f>
        <v/>
      </c>
      <c r="B2245" t="str">
        <f ca="1">IF(A2244&lt;Settings!$B$3,VLOOKUP($A2245,'List Calculations'!B$2:H$2705,5,FALSE),"")</f>
        <v/>
      </c>
      <c r="C2245" t="str">
        <f ca="1">IF(A2244&lt;Settings!$B$3,VLOOKUP($A2245,'List Calculations'!B$2:H$2705,6,FALSE),"")</f>
        <v/>
      </c>
      <c r="D2245" s="3" t="str">
        <f ca="1">IF(A2244&lt;Settings!$B$3,VLOOKUP($A2245,'List Calculations'!B$2:H$2705,7,FALSE),"")</f>
        <v/>
      </c>
    </row>
    <row r="2246" spans="1:4" x14ac:dyDescent="0.25">
      <c r="A2246" t="str">
        <f ca="1">IF(A2245&lt;Settings!$B$3,A2245+1,"")</f>
        <v/>
      </c>
      <c r="B2246" t="str">
        <f ca="1">IF(A2245&lt;Settings!$B$3,VLOOKUP($A2246,'List Calculations'!B$2:H$2705,5,FALSE),"")</f>
        <v/>
      </c>
      <c r="C2246" t="str">
        <f ca="1">IF(A2245&lt;Settings!$B$3,VLOOKUP($A2246,'List Calculations'!B$2:H$2705,6,FALSE),"")</f>
        <v/>
      </c>
      <c r="D2246" s="3" t="str">
        <f ca="1">IF(A2245&lt;Settings!$B$3,VLOOKUP($A2246,'List Calculations'!B$2:H$2705,7,FALSE),"")</f>
        <v/>
      </c>
    </row>
    <row r="2247" spans="1:4" x14ac:dyDescent="0.25">
      <c r="A2247" t="str">
        <f ca="1">IF(A2246&lt;Settings!$B$3,A2246+1,"")</f>
        <v/>
      </c>
      <c r="B2247" t="str">
        <f ca="1">IF(A2246&lt;Settings!$B$3,VLOOKUP($A2247,'List Calculations'!B$2:H$2705,5,FALSE),"")</f>
        <v/>
      </c>
      <c r="C2247" t="str">
        <f ca="1">IF(A2246&lt;Settings!$B$3,VLOOKUP($A2247,'List Calculations'!B$2:H$2705,6,FALSE),"")</f>
        <v/>
      </c>
      <c r="D2247" s="3" t="str">
        <f ca="1">IF(A2246&lt;Settings!$B$3,VLOOKUP($A2247,'List Calculations'!B$2:H$2705,7,FALSE),"")</f>
        <v/>
      </c>
    </row>
    <row r="2248" spans="1:4" x14ac:dyDescent="0.25">
      <c r="A2248" t="str">
        <f ca="1">IF(A2247&lt;Settings!$B$3,A2247+1,"")</f>
        <v/>
      </c>
      <c r="B2248" t="str">
        <f ca="1">IF(A2247&lt;Settings!$B$3,VLOOKUP($A2248,'List Calculations'!B$2:H$2705,5,FALSE),"")</f>
        <v/>
      </c>
      <c r="C2248" t="str">
        <f ca="1">IF(A2247&lt;Settings!$B$3,VLOOKUP($A2248,'List Calculations'!B$2:H$2705,6,FALSE),"")</f>
        <v/>
      </c>
      <c r="D2248" s="3" t="str">
        <f ca="1">IF(A2247&lt;Settings!$B$3,VLOOKUP($A2248,'List Calculations'!B$2:H$2705,7,FALSE),"")</f>
        <v/>
      </c>
    </row>
    <row r="2249" spans="1:4" x14ac:dyDescent="0.25">
      <c r="A2249" t="str">
        <f ca="1">IF(A2248&lt;Settings!$B$3,A2248+1,"")</f>
        <v/>
      </c>
      <c r="B2249" t="str">
        <f ca="1">IF(A2248&lt;Settings!$B$3,VLOOKUP($A2249,'List Calculations'!B$2:H$2705,5,FALSE),"")</f>
        <v/>
      </c>
      <c r="C2249" t="str">
        <f ca="1">IF(A2248&lt;Settings!$B$3,VLOOKUP($A2249,'List Calculations'!B$2:H$2705,6,FALSE),"")</f>
        <v/>
      </c>
      <c r="D2249" s="3" t="str">
        <f ca="1">IF(A2248&lt;Settings!$B$3,VLOOKUP($A2249,'List Calculations'!B$2:H$2705,7,FALSE),"")</f>
        <v/>
      </c>
    </row>
    <row r="2250" spans="1:4" x14ac:dyDescent="0.25">
      <c r="A2250" t="str">
        <f ca="1">IF(A2249&lt;Settings!$B$3,A2249+1,"")</f>
        <v/>
      </c>
      <c r="B2250" t="str">
        <f ca="1">IF(A2249&lt;Settings!$B$3,VLOOKUP($A2250,'List Calculations'!B$2:H$2705,5,FALSE),"")</f>
        <v/>
      </c>
      <c r="C2250" t="str">
        <f ca="1">IF(A2249&lt;Settings!$B$3,VLOOKUP($A2250,'List Calculations'!B$2:H$2705,6,FALSE),"")</f>
        <v/>
      </c>
      <c r="D2250" s="3" t="str">
        <f ca="1">IF(A2249&lt;Settings!$B$3,VLOOKUP($A2250,'List Calculations'!B$2:H$2705,7,FALSE),"")</f>
        <v/>
      </c>
    </row>
    <row r="2251" spans="1:4" x14ac:dyDescent="0.25">
      <c r="A2251" t="str">
        <f ca="1">IF(A2250&lt;Settings!$B$3,A2250+1,"")</f>
        <v/>
      </c>
      <c r="B2251" t="str">
        <f ca="1">IF(A2250&lt;Settings!$B$3,VLOOKUP($A2251,'List Calculations'!B$2:H$2705,5,FALSE),"")</f>
        <v/>
      </c>
      <c r="C2251" t="str">
        <f ca="1">IF(A2250&lt;Settings!$B$3,VLOOKUP($A2251,'List Calculations'!B$2:H$2705,6,FALSE),"")</f>
        <v/>
      </c>
      <c r="D2251" s="3" t="str">
        <f ca="1">IF(A2250&lt;Settings!$B$3,VLOOKUP($A2251,'List Calculations'!B$2:H$2705,7,FALSE),"")</f>
        <v/>
      </c>
    </row>
    <row r="2252" spans="1:4" x14ac:dyDescent="0.25">
      <c r="A2252" t="str">
        <f ca="1">IF(A2251&lt;Settings!$B$3,A2251+1,"")</f>
        <v/>
      </c>
      <c r="B2252" t="str">
        <f ca="1">IF(A2251&lt;Settings!$B$3,VLOOKUP($A2252,'List Calculations'!B$2:H$2705,5,FALSE),"")</f>
        <v/>
      </c>
      <c r="C2252" t="str">
        <f ca="1">IF(A2251&lt;Settings!$B$3,VLOOKUP($A2252,'List Calculations'!B$2:H$2705,6,FALSE),"")</f>
        <v/>
      </c>
      <c r="D2252" s="3" t="str">
        <f ca="1">IF(A2251&lt;Settings!$B$3,VLOOKUP($A2252,'List Calculations'!B$2:H$2705,7,FALSE),"")</f>
        <v/>
      </c>
    </row>
    <row r="2253" spans="1:4" x14ac:dyDescent="0.25">
      <c r="A2253" t="str">
        <f ca="1">IF(A2252&lt;Settings!$B$3,A2252+1,"")</f>
        <v/>
      </c>
      <c r="B2253" t="str">
        <f ca="1">IF(A2252&lt;Settings!$B$3,VLOOKUP($A2253,'List Calculations'!B$2:H$2705,5,FALSE),"")</f>
        <v/>
      </c>
      <c r="C2253" t="str">
        <f ca="1">IF(A2252&lt;Settings!$B$3,VLOOKUP($A2253,'List Calculations'!B$2:H$2705,6,FALSE),"")</f>
        <v/>
      </c>
      <c r="D2253" s="3" t="str">
        <f ca="1">IF(A2252&lt;Settings!$B$3,VLOOKUP($A2253,'List Calculations'!B$2:H$2705,7,FALSE),"")</f>
        <v/>
      </c>
    </row>
    <row r="2254" spans="1:4" x14ac:dyDescent="0.25">
      <c r="A2254" t="str">
        <f ca="1">IF(A2253&lt;Settings!$B$3,A2253+1,"")</f>
        <v/>
      </c>
      <c r="B2254" t="str">
        <f ca="1">IF(A2253&lt;Settings!$B$3,VLOOKUP($A2254,'List Calculations'!B$2:H$2705,5,FALSE),"")</f>
        <v/>
      </c>
      <c r="C2254" t="str">
        <f ca="1">IF(A2253&lt;Settings!$B$3,VLOOKUP($A2254,'List Calculations'!B$2:H$2705,6,FALSE),"")</f>
        <v/>
      </c>
      <c r="D2254" s="3" t="str">
        <f ca="1">IF(A2253&lt;Settings!$B$3,VLOOKUP($A2254,'List Calculations'!B$2:H$2705,7,FALSE),"")</f>
        <v/>
      </c>
    </row>
    <row r="2255" spans="1:4" x14ac:dyDescent="0.25">
      <c r="A2255" t="str">
        <f ca="1">IF(A2254&lt;Settings!$B$3,A2254+1,"")</f>
        <v/>
      </c>
      <c r="B2255" t="str">
        <f ca="1">IF(A2254&lt;Settings!$B$3,VLOOKUP($A2255,'List Calculations'!B$2:H$2705,5,FALSE),"")</f>
        <v/>
      </c>
      <c r="C2255" t="str">
        <f ca="1">IF(A2254&lt;Settings!$B$3,VLOOKUP($A2255,'List Calculations'!B$2:H$2705,6,FALSE),"")</f>
        <v/>
      </c>
      <c r="D2255" s="3" t="str">
        <f ca="1">IF(A2254&lt;Settings!$B$3,VLOOKUP($A2255,'List Calculations'!B$2:H$2705,7,FALSE),"")</f>
        <v/>
      </c>
    </row>
    <row r="2256" spans="1:4" x14ac:dyDescent="0.25">
      <c r="A2256" t="str">
        <f ca="1">IF(A2255&lt;Settings!$B$3,A2255+1,"")</f>
        <v/>
      </c>
      <c r="B2256" t="str">
        <f ca="1">IF(A2255&lt;Settings!$B$3,VLOOKUP($A2256,'List Calculations'!B$2:H$2705,5,FALSE),"")</f>
        <v/>
      </c>
      <c r="C2256" t="str">
        <f ca="1">IF(A2255&lt;Settings!$B$3,VLOOKUP($A2256,'List Calculations'!B$2:H$2705,6,FALSE),"")</f>
        <v/>
      </c>
      <c r="D2256" s="3" t="str">
        <f ca="1">IF(A2255&lt;Settings!$B$3,VLOOKUP($A2256,'List Calculations'!B$2:H$2705,7,FALSE),"")</f>
        <v/>
      </c>
    </row>
    <row r="2257" spans="1:4" x14ac:dyDescent="0.25">
      <c r="A2257" t="str">
        <f ca="1">IF(A2256&lt;Settings!$B$3,A2256+1,"")</f>
        <v/>
      </c>
      <c r="B2257" t="str">
        <f ca="1">IF(A2256&lt;Settings!$B$3,VLOOKUP($A2257,'List Calculations'!B$2:H$2705,5,FALSE),"")</f>
        <v/>
      </c>
      <c r="C2257" t="str">
        <f ca="1">IF(A2256&lt;Settings!$B$3,VLOOKUP($A2257,'List Calculations'!B$2:H$2705,6,FALSE),"")</f>
        <v/>
      </c>
      <c r="D2257" s="3" t="str">
        <f ca="1">IF(A2256&lt;Settings!$B$3,VLOOKUP($A2257,'List Calculations'!B$2:H$2705,7,FALSE),"")</f>
        <v/>
      </c>
    </row>
    <row r="2258" spans="1:4" x14ac:dyDescent="0.25">
      <c r="A2258" t="str">
        <f ca="1">IF(A2257&lt;Settings!$B$3,A2257+1,"")</f>
        <v/>
      </c>
      <c r="B2258" t="str">
        <f ca="1">IF(A2257&lt;Settings!$B$3,VLOOKUP($A2258,'List Calculations'!B$2:H$2705,5,FALSE),"")</f>
        <v/>
      </c>
      <c r="C2258" t="str">
        <f ca="1">IF(A2257&lt;Settings!$B$3,VLOOKUP($A2258,'List Calculations'!B$2:H$2705,6,FALSE),"")</f>
        <v/>
      </c>
      <c r="D2258" s="3" t="str">
        <f ca="1">IF(A2257&lt;Settings!$B$3,VLOOKUP($A2258,'List Calculations'!B$2:H$2705,7,FALSE),"")</f>
        <v/>
      </c>
    </row>
    <row r="2259" spans="1:4" x14ac:dyDescent="0.25">
      <c r="A2259" t="str">
        <f ca="1">IF(A2258&lt;Settings!$B$3,A2258+1,"")</f>
        <v/>
      </c>
      <c r="B2259" t="str">
        <f ca="1">IF(A2258&lt;Settings!$B$3,VLOOKUP($A2259,'List Calculations'!B$2:H$2705,5,FALSE),"")</f>
        <v/>
      </c>
      <c r="C2259" t="str">
        <f ca="1">IF(A2258&lt;Settings!$B$3,VLOOKUP($A2259,'List Calculations'!B$2:H$2705,6,FALSE),"")</f>
        <v/>
      </c>
      <c r="D2259" s="3" t="str">
        <f ca="1">IF(A2258&lt;Settings!$B$3,VLOOKUP($A2259,'List Calculations'!B$2:H$2705,7,FALSE),"")</f>
        <v/>
      </c>
    </row>
    <row r="2260" spans="1:4" x14ac:dyDescent="0.25">
      <c r="A2260" t="str">
        <f ca="1">IF(A2259&lt;Settings!$B$3,A2259+1,"")</f>
        <v/>
      </c>
      <c r="B2260" t="str">
        <f ca="1">IF(A2259&lt;Settings!$B$3,VLOOKUP($A2260,'List Calculations'!B$2:H$2705,5,FALSE),"")</f>
        <v/>
      </c>
      <c r="C2260" t="str">
        <f ca="1">IF(A2259&lt;Settings!$B$3,VLOOKUP($A2260,'List Calculations'!B$2:H$2705,6,FALSE),"")</f>
        <v/>
      </c>
      <c r="D2260" s="3" t="str">
        <f ca="1">IF(A2259&lt;Settings!$B$3,VLOOKUP($A2260,'List Calculations'!B$2:H$2705,7,FALSE),"")</f>
        <v/>
      </c>
    </row>
    <row r="2261" spans="1:4" x14ac:dyDescent="0.25">
      <c r="A2261" t="str">
        <f ca="1">IF(A2260&lt;Settings!$B$3,A2260+1,"")</f>
        <v/>
      </c>
      <c r="B2261" t="str">
        <f ca="1">IF(A2260&lt;Settings!$B$3,VLOOKUP($A2261,'List Calculations'!B$2:H$2705,5,FALSE),"")</f>
        <v/>
      </c>
      <c r="C2261" t="str">
        <f ca="1">IF(A2260&lt;Settings!$B$3,VLOOKUP($A2261,'List Calculations'!B$2:H$2705,6,FALSE),"")</f>
        <v/>
      </c>
      <c r="D2261" s="3" t="str">
        <f ca="1">IF(A2260&lt;Settings!$B$3,VLOOKUP($A2261,'List Calculations'!B$2:H$2705,7,FALSE),"")</f>
        <v/>
      </c>
    </row>
    <row r="2262" spans="1:4" x14ac:dyDescent="0.25">
      <c r="A2262" t="str">
        <f ca="1">IF(A2261&lt;Settings!$B$3,A2261+1,"")</f>
        <v/>
      </c>
      <c r="B2262" t="str">
        <f ca="1">IF(A2261&lt;Settings!$B$3,VLOOKUP($A2262,'List Calculations'!B$2:H$2705,5,FALSE),"")</f>
        <v/>
      </c>
      <c r="C2262" t="str">
        <f ca="1">IF(A2261&lt;Settings!$B$3,VLOOKUP($A2262,'List Calculations'!B$2:H$2705,6,FALSE),"")</f>
        <v/>
      </c>
      <c r="D2262" s="3" t="str">
        <f ca="1">IF(A2261&lt;Settings!$B$3,VLOOKUP($A2262,'List Calculations'!B$2:H$2705,7,FALSE),"")</f>
        <v/>
      </c>
    </row>
    <row r="2263" spans="1:4" x14ac:dyDescent="0.25">
      <c r="A2263" t="str">
        <f ca="1">IF(A2262&lt;Settings!$B$3,A2262+1,"")</f>
        <v/>
      </c>
      <c r="B2263" t="str">
        <f ca="1">IF(A2262&lt;Settings!$B$3,VLOOKUP($A2263,'List Calculations'!B$2:H$2705,5,FALSE),"")</f>
        <v/>
      </c>
      <c r="C2263" t="str">
        <f ca="1">IF(A2262&lt;Settings!$B$3,VLOOKUP($A2263,'List Calculations'!B$2:H$2705,6,FALSE),"")</f>
        <v/>
      </c>
      <c r="D2263" s="3" t="str">
        <f ca="1">IF(A2262&lt;Settings!$B$3,VLOOKUP($A2263,'List Calculations'!B$2:H$2705,7,FALSE),"")</f>
        <v/>
      </c>
    </row>
    <row r="2264" spans="1:4" x14ac:dyDescent="0.25">
      <c r="A2264" t="str">
        <f ca="1">IF(A2263&lt;Settings!$B$3,A2263+1,"")</f>
        <v/>
      </c>
      <c r="B2264" t="str">
        <f ca="1">IF(A2263&lt;Settings!$B$3,VLOOKUP($A2264,'List Calculations'!B$2:H$2705,5,FALSE),"")</f>
        <v/>
      </c>
      <c r="C2264" t="str">
        <f ca="1">IF(A2263&lt;Settings!$B$3,VLOOKUP($A2264,'List Calculations'!B$2:H$2705,6,FALSE),"")</f>
        <v/>
      </c>
      <c r="D2264" s="3" t="str">
        <f ca="1">IF(A2263&lt;Settings!$B$3,VLOOKUP($A2264,'List Calculations'!B$2:H$2705,7,FALSE),"")</f>
        <v/>
      </c>
    </row>
    <row r="2265" spans="1:4" x14ac:dyDescent="0.25">
      <c r="A2265" t="str">
        <f ca="1">IF(A2264&lt;Settings!$B$3,A2264+1,"")</f>
        <v/>
      </c>
      <c r="B2265" t="str">
        <f ca="1">IF(A2264&lt;Settings!$B$3,VLOOKUP($A2265,'List Calculations'!B$2:H$2705,5,FALSE),"")</f>
        <v/>
      </c>
      <c r="C2265" t="str">
        <f ca="1">IF(A2264&lt;Settings!$B$3,VLOOKUP($A2265,'List Calculations'!B$2:H$2705,6,FALSE),"")</f>
        <v/>
      </c>
      <c r="D2265" s="3" t="str">
        <f ca="1">IF(A2264&lt;Settings!$B$3,VLOOKUP($A2265,'List Calculations'!B$2:H$2705,7,FALSE),"")</f>
        <v/>
      </c>
    </row>
    <row r="2266" spans="1:4" x14ac:dyDescent="0.25">
      <c r="A2266" t="str">
        <f ca="1">IF(A2265&lt;Settings!$B$3,A2265+1,"")</f>
        <v/>
      </c>
      <c r="B2266" t="str">
        <f ca="1">IF(A2265&lt;Settings!$B$3,VLOOKUP($A2266,'List Calculations'!B$2:H$2705,5,FALSE),"")</f>
        <v/>
      </c>
      <c r="C2266" t="str">
        <f ca="1">IF(A2265&lt;Settings!$B$3,VLOOKUP($A2266,'List Calculations'!B$2:H$2705,6,FALSE),"")</f>
        <v/>
      </c>
      <c r="D2266" s="3" t="str">
        <f ca="1">IF(A2265&lt;Settings!$B$3,VLOOKUP($A2266,'List Calculations'!B$2:H$2705,7,FALSE),"")</f>
        <v/>
      </c>
    </row>
    <row r="2267" spans="1:4" x14ac:dyDescent="0.25">
      <c r="A2267" t="str">
        <f ca="1">IF(A2266&lt;Settings!$B$3,A2266+1,"")</f>
        <v/>
      </c>
      <c r="B2267" t="str">
        <f ca="1">IF(A2266&lt;Settings!$B$3,VLOOKUP($A2267,'List Calculations'!B$2:H$2705,5,FALSE),"")</f>
        <v/>
      </c>
      <c r="C2267" t="str">
        <f ca="1">IF(A2266&lt;Settings!$B$3,VLOOKUP($A2267,'List Calculations'!B$2:H$2705,6,FALSE),"")</f>
        <v/>
      </c>
      <c r="D2267" s="3" t="str">
        <f ca="1">IF(A2266&lt;Settings!$B$3,VLOOKUP($A2267,'List Calculations'!B$2:H$2705,7,FALSE),"")</f>
        <v/>
      </c>
    </row>
    <row r="2268" spans="1:4" x14ac:dyDescent="0.25">
      <c r="A2268" t="str">
        <f ca="1">IF(A2267&lt;Settings!$B$3,A2267+1,"")</f>
        <v/>
      </c>
      <c r="B2268" t="str">
        <f ca="1">IF(A2267&lt;Settings!$B$3,VLOOKUP($A2268,'List Calculations'!B$2:H$2705,5,FALSE),"")</f>
        <v/>
      </c>
      <c r="C2268" t="str">
        <f ca="1">IF(A2267&lt;Settings!$B$3,VLOOKUP($A2268,'List Calculations'!B$2:H$2705,6,FALSE),"")</f>
        <v/>
      </c>
      <c r="D2268" s="3" t="str">
        <f ca="1">IF(A2267&lt;Settings!$B$3,VLOOKUP($A2268,'List Calculations'!B$2:H$2705,7,FALSE),"")</f>
        <v/>
      </c>
    </row>
    <row r="2269" spans="1:4" x14ac:dyDescent="0.25">
      <c r="A2269" t="str">
        <f ca="1">IF(A2268&lt;Settings!$B$3,A2268+1,"")</f>
        <v/>
      </c>
      <c r="B2269" t="str">
        <f ca="1">IF(A2268&lt;Settings!$B$3,VLOOKUP($A2269,'List Calculations'!B$2:H$2705,5,FALSE),"")</f>
        <v/>
      </c>
      <c r="C2269" t="str">
        <f ca="1">IF(A2268&lt;Settings!$B$3,VLOOKUP($A2269,'List Calculations'!B$2:H$2705,6,FALSE),"")</f>
        <v/>
      </c>
      <c r="D2269" s="3" t="str">
        <f ca="1">IF(A2268&lt;Settings!$B$3,VLOOKUP($A2269,'List Calculations'!B$2:H$2705,7,FALSE),"")</f>
        <v/>
      </c>
    </row>
    <row r="2270" spans="1:4" x14ac:dyDescent="0.25">
      <c r="A2270" t="str">
        <f ca="1">IF(A2269&lt;Settings!$B$3,A2269+1,"")</f>
        <v/>
      </c>
      <c r="B2270" t="str">
        <f ca="1">IF(A2269&lt;Settings!$B$3,VLOOKUP($A2270,'List Calculations'!B$2:H$2705,5,FALSE),"")</f>
        <v/>
      </c>
      <c r="C2270" t="str">
        <f ca="1">IF(A2269&lt;Settings!$B$3,VLOOKUP($A2270,'List Calculations'!B$2:H$2705,6,FALSE),"")</f>
        <v/>
      </c>
      <c r="D2270" s="3" t="str">
        <f ca="1">IF(A2269&lt;Settings!$B$3,VLOOKUP($A2270,'List Calculations'!B$2:H$2705,7,FALSE),"")</f>
        <v/>
      </c>
    </row>
    <row r="2271" spans="1:4" x14ac:dyDescent="0.25">
      <c r="A2271" t="str">
        <f ca="1">IF(A2270&lt;Settings!$B$3,A2270+1,"")</f>
        <v/>
      </c>
      <c r="B2271" t="str">
        <f ca="1">IF(A2270&lt;Settings!$B$3,VLOOKUP($A2271,'List Calculations'!B$2:H$2705,5,FALSE),"")</f>
        <v/>
      </c>
      <c r="C2271" t="str">
        <f ca="1">IF(A2270&lt;Settings!$B$3,VLOOKUP($A2271,'List Calculations'!B$2:H$2705,6,FALSE),"")</f>
        <v/>
      </c>
      <c r="D2271" s="3" t="str">
        <f ca="1">IF(A2270&lt;Settings!$B$3,VLOOKUP($A2271,'List Calculations'!B$2:H$2705,7,FALSE),"")</f>
        <v/>
      </c>
    </row>
    <row r="2272" spans="1:4" x14ac:dyDescent="0.25">
      <c r="A2272" t="str">
        <f ca="1">IF(A2271&lt;Settings!$B$3,A2271+1,"")</f>
        <v/>
      </c>
      <c r="B2272" t="str">
        <f ca="1">IF(A2271&lt;Settings!$B$3,VLOOKUP($A2272,'List Calculations'!B$2:H$2705,5,FALSE),"")</f>
        <v/>
      </c>
      <c r="C2272" t="str">
        <f ca="1">IF(A2271&lt;Settings!$B$3,VLOOKUP($A2272,'List Calculations'!B$2:H$2705,6,FALSE),"")</f>
        <v/>
      </c>
      <c r="D2272" s="3" t="str">
        <f ca="1">IF(A2271&lt;Settings!$B$3,VLOOKUP($A2272,'List Calculations'!B$2:H$2705,7,FALSE),"")</f>
        <v/>
      </c>
    </row>
    <row r="2273" spans="1:4" x14ac:dyDescent="0.25">
      <c r="A2273" t="str">
        <f ca="1">IF(A2272&lt;Settings!$B$3,A2272+1,"")</f>
        <v/>
      </c>
      <c r="B2273" t="str">
        <f ca="1">IF(A2272&lt;Settings!$B$3,VLOOKUP($A2273,'List Calculations'!B$2:H$2705,5,FALSE),"")</f>
        <v/>
      </c>
      <c r="C2273" t="str">
        <f ca="1">IF(A2272&lt;Settings!$B$3,VLOOKUP($A2273,'List Calculations'!B$2:H$2705,6,FALSE),"")</f>
        <v/>
      </c>
      <c r="D2273" s="3" t="str">
        <f ca="1">IF(A2272&lt;Settings!$B$3,VLOOKUP($A2273,'List Calculations'!B$2:H$2705,7,FALSE),"")</f>
        <v/>
      </c>
    </row>
    <row r="2274" spans="1:4" x14ac:dyDescent="0.25">
      <c r="A2274" t="str">
        <f ca="1">IF(A2273&lt;Settings!$B$3,A2273+1,"")</f>
        <v/>
      </c>
      <c r="B2274" t="str">
        <f ca="1">IF(A2273&lt;Settings!$B$3,VLOOKUP($A2274,'List Calculations'!B$2:H$2705,5,FALSE),"")</f>
        <v/>
      </c>
      <c r="C2274" t="str">
        <f ca="1">IF(A2273&lt;Settings!$B$3,VLOOKUP($A2274,'List Calculations'!B$2:H$2705,6,FALSE),"")</f>
        <v/>
      </c>
      <c r="D2274" s="3" t="str">
        <f ca="1">IF(A2273&lt;Settings!$B$3,VLOOKUP($A2274,'List Calculations'!B$2:H$2705,7,FALSE),"")</f>
        <v/>
      </c>
    </row>
    <row r="2275" spans="1:4" x14ac:dyDescent="0.25">
      <c r="A2275" t="str">
        <f ca="1">IF(A2274&lt;Settings!$B$3,A2274+1,"")</f>
        <v/>
      </c>
      <c r="B2275" t="str">
        <f ca="1">IF(A2274&lt;Settings!$B$3,VLOOKUP($A2275,'List Calculations'!B$2:H$2705,5,FALSE),"")</f>
        <v/>
      </c>
      <c r="C2275" t="str">
        <f ca="1">IF(A2274&lt;Settings!$B$3,VLOOKUP($A2275,'List Calculations'!B$2:H$2705,6,FALSE),"")</f>
        <v/>
      </c>
      <c r="D2275" s="3" t="str">
        <f ca="1">IF(A2274&lt;Settings!$B$3,VLOOKUP($A2275,'List Calculations'!B$2:H$2705,7,FALSE),"")</f>
        <v/>
      </c>
    </row>
    <row r="2276" spans="1:4" x14ac:dyDescent="0.25">
      <c r="A2276" t="str">
        <f ca="1">IF(A2275&lt;Settings!$B$3,A2275+1,"")</f>
        <v/>
      </c>
      <c r="B2276" t="str">
        <f ca="1">IF(A2275&lt;Settings!$B$3,VLOOKUP($A2276,'List Calculations'!B$2:H$2705,5,FALSE),"")</f>
        <v/>
      </c>
      <c r="C2276" t="str">
        <f ca="1">IF(A2275&lt;Settings!$B$3,VLOOKUP($A2276,'List Calculations'!B$2:H$2705,6,FALSE),"")</f>
        <v/>
      </c>
      <c r="D2276" s="3" t="str">
        <f ca="1">IF(A2275&lt;Settings!$B$3,VLOOKUP($A2276,'List Calculations'!B$2:H$2705,7,FALSE),"")</f>
        <v/>
      </c>
    </row>
    <row r="2277" spans="1:4" x14ac:dyDescent="0.25">
      <c r="A2277" t="str">
        <f ca="1">IF(A2276&lt;Settings!$B$3,A2276+1,"")</f>
        <v/>
      </c>
      <c r="B2277" t="str">
        <f ca="1">IF(A2276&lt;Settings!$B$3,VLOOKUP($A2277,'List Calculations'!B$2:H$2705,5,FALSE),"")</f>
        <v/>
      </c>
      <c r="C2277" t="str">
        <f ca="1">IF(A2276&lt;Settings!$B$3,VLOOKUP($A2277,'List Calculations'!B$2:H$2705,6,FALSE),"")</f>
        <v/>
      </c>
      <c r="D2277" s="3" t="str">
        <f ca="1">IF(A2276&lt;Settings!$B$3,VLOOKUP($A2277,'List Calculations'!B$2:H$2705,7,FALSE),"")</f>
        <v/>
      </c>
    </row>
    <row r="2278" spans="1:4" x14ac:dyDescent="0.25">
      <c r="A2278" t="str">
        <f ca="1">IF(A2277&lt;Settings!$B$3,A2277+1,"")</f>
        <v/>
      </c>
      <c r="B2278" t="str">
        <f ca="1">IF(A2277&lt;Settings!$B$3,VLOOKUP($A2278,'List Calculations'!B$2:H$2705,5,FALSE),"")</f>
        <v/>
      </c>
      <c r="C2278" t="str">
        <f ca="1">IF(A2277&lt;Settings!$B$3,VLOOKUP($A2278,'List Calculations'!B$2:H$2705,6,FALSE),"")</f>
        <v/>
      </c>
      <c r="D2278" s="3" t="str">
        <f ca="1">IF(A2277&lt;Settings!$B$3,VLOOKUP($A2278,'List Calculations'!B$2:H$2705,7,FALSE),"")</f>
        <v/>
      </c>
    </row>
    <row r="2279" spans="1:4" x14ac:dyDescent="0.25">
      <c r="A2279" t="str">
        <f ca="1">IF(A2278&lt;Settings!$B$3,A2278+1,"")</f>
        <v/>
      </c>
      <c r="B2279" t="str">
        <f ca="1">IF(A2278&lt;Settings!$B$3,VLOOKUP($A2279,'List Calculations'!B$2:H$2705,5,FALSE),"")</f>
        <v/>
      </c>
      <c r="C2279" t="str">
        <f ca="1">IF(A2278&lt;Settings!$B$3,VLOOKUP($A2279,'List Calculations'!B$2:H$2705,6,FALSE),"")</f>
        <v/>
      </c>
      <c r="D2279" s="3" t="str">
        <f ca="1">IF(A2278&lt;Settings!$B$3,VLOOKUP($A2279,'List Calculations'!B$2:H$2705,7,FALSE),"")</f>
        <v/>
      </c>
    </row>
    <row r="2280" spans="1:4" x14ac:dyDescent="0.25">
      <c r="A2280" t="str">
        <f ca="1">IF(A2279&lt;Settings!$B$3,A2279+1,"")</f>
        <v/>
      </c>
      <c r="B2280" t="str">
        <f ca="1">IF(A2279&lt;Settings!$B$3,VLOOKUP($A2280,'List Calculations'!B$2:H$2705,5,FALSE),"")</f>
        <v/>
      </c>
      <c r="C2280" t="str">
        <f ca="1">IF(A2279&lt;Settings!$B$3,VLOOKUP($A2280,'List Calculations'!B$2:H$2705,6,FALSE),"")</f>
        <v/>
      </c>
      <c r="D2280" s="3" t="str">
        <f ca="1">IF(A2279&lt;Settings!$B$3,VLOOKUP($A2280,'List Calculations'!B$2:H$2705,7,FALSE),"")</f>
        <v/>
      </c>
    </row>
    <row r="2281" spans="1:4" x14ac:dyDescent="0.25">
      <c r="A2281" t="str">
        <f ca="1">IF(A2280&lt;Settings!$B$3,A2280+1,"")</f>
        <v/>
      </c>
      <c r="B2281" t="str">
        <f ca="1">IF(A2280&lt;Settings!$B$3,VLOOKUP($A2281,'List Calculations'!B$2:H$2705,5,FALSE),"")</f>
        <v/>
      </c>
      <c r="C2281" t="str">
        <f ca="1">IF(A2280&lt;Settings!$B$3,VLOOKUP($A2281,'List Calculations'!B$2:H$2705,6,FALSE),"")</f>
        <v/>
      </c>
      <c r="D2281" s="3" t="str">
        <f ca="1">IF(A2280&lt;Settings!$B$3,VLOOKUP($A2281,'List Calculations'!B$2:H$2705,7,FALSE),"")</f>
        <v/>
      </c>
    </row>
    <row r="2282" spans="1:4" x14ac:dyDescent="0.25">
      <c r="A2282" t="str">
        <f ca="1">IF(A2281&lt;Settings!$B$3,A2281+1,"")</f>
        <v/>
      </c>
      <c r="B2282" t="str">
        <f ca="1">IF(A2281&lt;Settings!$B$3,VLOOKUP($A2282,'List Calculations'!B$2:H$2705,5,FALSE),"")</f>
        <v/>
      </c>
      <c r="C2282" t="str">
        <f ca="1">IF(A2281&lt;Settings!$B$3,VLOOKUP($A2282,'List Calculations'!B$2:H$2705,6,FALSE),"")</f>
        <v/>
      </c>
      <c r="D2282" s="3" t="str">
        <f ca="1">IF(A2281&lt;Settings!$B$3,VLOOKUP($A2282,'List Calculations'!B$2:H$2705,7,FALSE),"")</f>
        <v/>
      </c>
    </row>
    <row r="2283" spans="1:4" x14ac:dyDescent="0.25">
      <c r="A2283" t="str">
        <f ca="1">IF(A2282&lt;Settings!$B$3,A2282+1,"")</f>
        <v/>
      </c>
      <c r="B2283" t="str">
        <f ca="1">IF(A2282&lt;Settings!$B$3,VLOOKUP($A2283,'List Calculations'!B$2:H$2705,5,FALSE),"")</f>
        <v/>
      </c>
      <c r="C2283" t="str">
        <f ca="1">IF(A2282&lt;Settings!$B$3,VLOOKUP($A2283,'List Calculations'!B$2:H$2705,6,FALSE),"")</f>
        <v/>
      </c>
      <c r="D2283" s="3" t="str">
        <f ca="1">IF(A2282&lt;Settings!$B$3,VLOOKUP($A2283,'List Calculations'!B$2:H$2705,7,FALSE),"")</f>
        <v/>
      </c>
    </row>
    <row r="2284" spans="1:4" x14ac:dyDescent="0.25">
      <c r="A2284" t="str">
        <f ca="1">IF(A2283&lt;Settings!$B$3,A2283+1,"")</f>
        <v/>
      </c>
      <c r="B2284" t="str">
        <f ca="1">IF(A2283&lt;Settings!$B$3,VLOOKUP($A2284,'List Calculations'!B$2:H$2705,5,FALSE),"")</f>
        <v/>
      </c>
      <c r="C2284" t="str">
        <f ca="1">IF(A2283&lt;Settings!$B$3,VLOOKUP($A2284,'List Calculations'!B$2:H$2705,6,FALSE),"")</f>
        <v/>
      </c>
      <c r="D2284" s="3" t="str">
        <f ca="1">IF(A2283&lt;Settings!$B$3,VLOOKUP($A2284,'List Calculations'!B$2:H$2705,7,FALSE),"")</f>
        <v/>
      </c>
    </row>
    <row r="2285" spans="1:4" x14ac:dyDescent="0.25">
      <c r="A2285" t="str">
        <f ca="1">IF(A2284&lt;Settings!$B$3,A2284+1,"")</f>
        <v/>
      </c>
      <c r="B2285" t="str">
        <f ca="1">IF(A2284&lt;Settings!$B$3,VLOOKUP($A2285,'List Calculations'!B$2:H$2705,5,FALSE),"")</f>
        <v/>
      </c>
      <c r="C2285" t="str">
        <f ca="1">IF(A2284&lt;Settings!$B$3,VLOOKUP($A2285,'List Calculations'!B$2:H$2705,6,FALSE),"")</f>
        <v/>
      </c>
      <c r="D2285" s="3" t="str">
        <f ca="1">IF(A2284&lt;Settings!$B$3,VLOOKUP($A2285,'List Calculations'!B$2:H$2705,7,FALSE),"")</f>
        <v/>
      </c>
    </row>
    <row r="2286" spans="1:4" x14ac:dyDescent="0.25">
      <c r="A2286" t="str">
        <f ca="1">IF(A2285&lt;Settings!$B$3,A2285+1,"")</f>
        <v/>
      </c>
      <c r="B2286" t="str">
        <f ca="1">IF(A2285&lt;Settings!$B$3,VLOOKUP($A2286,'List Calculations'!B$2:H$2705,5,FALSE),"")</f>
        <v/>
      </c>
      <c r="C2286" t="str">
        <f ca="1">IF(A2285&lt;Settings!$B$3,VLOOKUP($A2286,'List Calculations'!B$2:H$2705,6,FALSE),"")</f>
        <v/>
      </c>
      <c r="D2286" s="3" t="str">
        <f ca="1">IF(A2285&lt;Settings!$B$3,VLOOKUP($A2286,'List Calculations'!B$2:H$2705,7,FALSE),"")</f>
        <v/>
      </c>
    </row>
    <row r="2287" spans="1:4" x14ac:dyDescent="0.25">
      <c r="A2287" t="str">
        <f ca="1">IF(A2286&lt;Settings!$B$3,A2286+1,"")</f>
        <v/>
      </c>
      <c r="B2287" t="str">
        <f ca="1">IF(A2286&lt;Settings!$B$3,VLOOKUP($A2287,'List Calculations'!B$2:H$2705,5,FALSE),"")</f>
        <v/>
      </c>
      <c r="C2287" t="str">
        <f ca="1">IF(A2286&lt;Settings!$B$3,VLOOKUP($A2287,'List Calculations'!B$2:H$2705,6,FALSE),"")</f>
        <v/>
      </c>
      <c r="D2287" s="3" t="str">
        <f ca="1">IF(A2286&lt;Settings!$B$3,VLOOKUP($A2287,'List Calculations'!B$2:H$2705,7,FALSE),"")</f>
        <v/>
      </c>
    </row>
    <row r="2288" spans="1:4" x14ac:dyDescent="0.25">
      <c r="A2288" t="str">
        <f ca="1">IF(A2287&lt;Settings!$B$3,A2287+1,"")</f>
        <v/>
      </c>
      <c r="B2288" t="str">
        <f ca="1">IF(A2287&lt;Settings!$B$3,VLOOKUP($A2288,'List Calculations'!B$2:H$2705,5,FALSE),"")</f>
        <v/>
      </c>
      <c r="C2288" t="str">
        <f ca="1">IF(A2287&lt;Settings!$B$3,VLOOKUP($A2288,'List Calculations'!B$2:H$2705,6,FALSE),"")</f>
        <v/>
      </c>
      <c r="D2288" s="3" t="str">
        <f ca="1">IF(A2287&lt;Settings!$B$3,VLOOKUP($A2288,'List Calculations'!B$2:H$2705,7,FALSE),"")</f>
        <v/>
      </c>
    </row>
    <row r="2289" spans="1:4" x14ac:dyDescent="0.25">
      <c r="A2289" t="str">
        <f ca="1">IF(A2288&lt;Settings!$B$3,A2288+1,"")</f>
        <v/>
      </c>
      <c r="B2289" t="str">
        <f ca="1">IF(A2288&lt;Settings!$B$3,VLOOKUP($A2289,'List Calculations'!B$2:H$2705,5,FALSE),"")</f>
        <v/>
      </c>
      <c r="C2289" t="str">
        <f ca="1">IF(A2288&lt;Settings!$B$3,VLOOKUP($A2289,'List Calculations'!B$2:H$2705,6,FALSE),"")</f>
        <v/>
      </c>
      <c r="D2289" s="3" t="str">
        <f ca="1">IF(A2288&lt;Settings!$B$3,VLOOKUP($A2289,'List Calculations'!B$2:H$2705,7,FALSE),"")</f>
        <v/>
      </c>
    </row>
    <row r="2290" spans="1:4" x14ac:dyDescent="0.25">
      <c r="A2290" t="str">
        <f ca="1">IF(A2289&lt;Settings!$B$3,A2289+1,"")</f>
        <v/>
      </c>
      <c r="B2290" t="str">
        <f ca="1">IF(A2289&lt;Settings!$B$3,VLOOKUP($A2290,'List Calculations'!B$2:H$2705,5,FALSE),"")</f>
        <v/>
      </c>
      <c r="C2290" t="str">
        <f ca="1">IF(A2289&lt;Settings!$B$3,VLOOKUP($A2290,'List Calculations'!B$2:H$2705,6,FALSE),"")</f>
        <v/>
      </c>
      <c r="D2290" s="3" t="str">
        <f ca="1">IF(A2289&lt;Settings!$B$3,VLOOKUP($A2290,'List Calculations'!B$2:H$2705,7,FALSE),"")</f>
        <v/>
      </c>
    </row>
    <row r="2291" spans="1:4" x14ac:dyDescent="0.25">
      <c r="A2291" t="str">
        <f ca="1">IF(A2290&lt;Settings!$B$3,A2290+1,"")</f>
        <v/>
      </c>
      <c r="B2291" t="str">
        <f ca="1">IF(A2290&lt;Settings!$B$3,VLOOKUP($A2291,'List Calculations'!B$2:H$2705,5,FALSE),"")</f>
        <v/>
      </c>
      <c r="C2291" t="str">
        <f ca="1">IF(A2290&lt;Settings!$B$3,VLOOKUP($A2291,'List Calculations'!B$2:H$2705,6,FALSE),"")</f>
        <v/>
      </c>
      <c r="D2291" s="3" t="str">
        <f ca="1">IF(A2290&lt;Settings!$B$3,VLOOKUP($A2291,'List Calculations'!B$2:H$2705,7,FALSE),"")</f>
        <v/>
      </c>
    </row>
    <row r="2292" spans="1:4" x14ac:dyDescent="0.25">
      <c r="A2292" t="str">
        <f ca="1">IF(A2291&lt;Settings!$B$3,A2291+1,"")</f>
        <v/>
      </c>
      <c r="B2292" t="str">
        <f ca="1">IF(A2291&lt;Settings!$B$3,VLOOKUP($A2292,'List Calculations'!B$2:H$2705,5,FALSE),"")</f>
        <v/>
      </c>
      <c r="C2292" t="str">
        <f ca="1">IF(A2291&lt;Settings!$B$3,VLOOKUP($A2292,'List Calculations'!B$2:H$2705,6,FALSE),"")</f>
        <v/>
      </c>
      <c r="D2292" s="3" t="str">
        <f ca="1">IF(A2291&lt;Settings!$B$3,VLOOKUP($A2292,'List Calculations'!B$2:H$2705,7,FALSE),"")</f>
        <v/>
      </c>
    </row>
    <row r="2293" spans="1:4" x14ac:dyDescent="0.25">
      <c r="A2293" t="str">
        <f ca="1">IF(A2292&lt;Settings!$B$3,A2292+1,"")</f>
        <v/>
      </c>
      <c r="B2293" t="str">
        <f ca="1">IF(A2292&lt;Settings!$B$3,VLOOKUP($A2293,'List Calculations'!B$2:H$2705,5,FALSE),"")</f>
        <v/>
      </c>
      <c r="C2293" t="str">
        <f ca="1">IF(A2292&lt;Settings!$B$3,VLOOKUP($A2293,'List Calculations'!B$2:H$2705,6,FALSE),"")</f>
        <v/>
      </c>
      <c r="D2293" s="3" t="str">
        <f ca="1">IF(A2292&lt;Settings!$B$3,VLOOKUP($A2293,'List Calculations'!B$2:H$2705,7,FALSE),"")</f>
        <v/>
      </c>
    </row>
    <row r="2294" spans="1:4" x14ac:dyDescent="0.25">
      <c r="A2294" t="str">
        <f ca="1">IF(A2293&lt;Settings!$B$3,A2293+1,"")</f>
        <v/>
      </c>
      <c r="B2294" t="str">
        <f ca="1">IF(A2293&lt;Settings!$B$3,VLOOKUP($A2294,'List Calculations'!B$2:H$2705,5,FALSE),"")</f>
        <v/>
      </c>
      <c r="C2294" t="str">
        <f ca="1">IF(A2293&lt;Settings!$B$3,VLOOKUP($A2294,'List Calculations'!B$2:H$2705,6,FALSE),"")</f>
        <v/>
      </c>
      <c r="D2294" s="3" t="str">
        <f ca="1">IF(A2293&lt;Settings!$B$3,VLOOKUP($A2294,'List Calculations'!B$2:H$2705,7,FALSE),"")</f>
        <v/>
      </c>
    </row>
    <row r="2295" spans="1:4" x14ac:dyDescent="0.25">
      <c r="A2295" t="str">
        <f ca="1">IF(A2294&lt;Settings!$B$3,A2294+1,"")</f>
        <v/>
      </c>
      <c r="B2295" t="str">
        <f ca="1">IF(A2294&lt;Settings!$B$3,VLOOKUP($A2295,'List Calculations'!B$2:H$2705,5,FALSE),"")</f>
        <v/>
      </c>
      <c r="C2295" t="str">
        <f ca="1">IF(A2294&lt;Settings!$B$3,VLOOKUP($A2295,'List Calculations'!B$2:H$2705,6,FALSE),"")</f>
        <v/>
      </c>
      <c r="D2295" s="3" t="str">
        <f ca="1">IF(A2294&lt;Settings!$B$3,VLOOKUP($A2295,'List Calculations'!B$2:H$2705,7,FALSE),"")</f>
        <v/>
      </c>
    </row>
    <row r="2296" spans="1:4" x14ac:dyDescent="0.25">
      <c r="A2296" t="str">
        <f ca="1">IF(A2295&lt;Settings!$B$3,A2295+1,"")</f>
        <v/>
      </c>
      <c r="B2296" t="str">
        <f ca="1">IF(A2295&lt;Settings!$B$3,VLOOKUP($A2296,'List Calculations'!B$2:H$2705,5,FALSE),"")</f>
        <v/>
      </c>
      <c r="C2296" t="str">
        <f ca="1">IF(A2295&lt;Settings!$B$3,VLOOKUP($A2296,'List Calculations'!B$2:H$2705,6,FALSE),"")</f>
        <v/>
      </c>
      <c r="D2296" s="3" t="str">
        <f ca="1">IF(A2295&lt;Settings!$B$3,VLOOKUP($A2296,'List Calculations'!B$2:H$2705,7,FALSE),"")</f>
        <v/>
      </c>
    </row>
    <row r="2297" spans="1:4" x14ac:dyDescent="0.25">
      <c r="A2297" t="str">
        <f ca="1">IF(A2296&lt;Settings!$B$3,A2296+1,"")</f>
        <v/>
      </c>
      <c r="B2297" t="str">
        <f ca="1">IF(A2296&lt;Settings!$B$3,VLOOKUP($A2297,'List Calculations'!B$2:H$2705,5,FALSE),"")</f>
        <v/>
      </c>
      <c r="C2297" t="str">
        <f ca="1">IF(A2296&lt;Settings!$B$3,VLOOKUP($A2297,'List Calculations'!B$2:H$2705,6,FALSE),"")</f>
        <v/>
      </c>
      <c r="D2297" s="3" t="str">
        <f ca="1">IF(A2296&lt;Settings!$B$3,VLOOKUP($A2297,'List Calculations'!B$2:H$2705,7,FALSE),"")</f>
        <v/>
      </c>
    </row>
    <row r="2298" spans="1:4" x14ac:dyDescent="0.25">
      <c r="A2298" t="str">
        <f ca="1">IF(A2297&lt;Settings!$B$3,A2297+1,"")</f>
        <v/>
      </c>
      <c r="B2298" t="str">
        <f ca="1">IF(A2297&lt;Settings!$B$3,VLOOKUP($A2298,'List Calculations'!B$2:H$2705,5,FALSE),"")</f>
        <v/>
      </c>
      <c r="C2298" t="str">
        <f ca="1">IF(A2297&lt;Settings!$B$3,VLOOKUP($A2298,'List Calculations'!B$2:H$2705,6,FALSE),"")</f>
        <v/>
      </c>
      <c r="D2298" s="3" t="str">
        <f ca="1">IF(A2297&lt;Settings!$B$3,VLOOKUP($A2298,'List Calculations'!B$2:H$2705,7,FALSE),"")</f>
        <v/>
      </c>
    </row>
    <row r="2299" spans="1:4" x14ac:dyDescent="0.25">
      <c r="A2299" t="str">
        <f ca="1">IF(A2298&lt;Settings!$B$3,A2298+1,"")</f>
        <v/>
      </c>
      <c r="B2299" t="str">
        <f ca="1">IF(A2298&lt;Settings!$B$3,VLOOKUP($A2299,'List Calculations'!B$2:H$2705,5,FALSE),"")</f>
        <v/>
      </c>
      <c r="C2299" t="str">
        <f ca="1">IF(A2298&lt;Settings!$B$3,VLOOKUP($A2299,'List Calculations'!B$2:H$2705,6,FALSE),"")</f>
        <v/>
      </c>
      <c r="D2299" s="3" t="str">
        <f ca="1">IF(A2298&lt;Settings!$B$3,VLOOKUP($A2299,'List Calculations'!B$2:H$2705,7,FALSE),"")</f>
        <v/>
      </c>
    </row>
    <row r="2300" spans="1:4" x14ac:dyDescent="0.25">
      <c r="A2300" t="str">
        <f ca="1">IF(A2299&lt;Settings!$B$3,A2299+1,"")</f>
        <v/>
      </c>
      <c r="B2300" t="str">
        <f ca="1">IF(A2299&lt;Settings!$B$3,VLOOKUP($A2300,'List Calculations'!B$2:H$2705,5,FALSE),"")</f>
        <v/>
      </c>
      <c r="C2300" t="str">
        <f ca="1">IF(A2299&lt;Settings!$B$3,VLOOKUP($A2300,'List Calculations'!B$2:H$2705,6,FALSE),"")</f>
        <v/>
      </c>
      <c r="D2300" s="3" t="str">
        <f ca="1">IF(A2299&lt;Settings!$B$3,VLOOKUP($A2300,'List Calculations'!B$2:H$2705,7,FALSE),"")</f>
        <v/>
      </c>
    </row>
    <row r="2301" spans="1:4" x14ac:dyDescent="0.25">
      <c r="A2301" t="str">
        <f ca="1">IF(A2300&lt;Settings!$B$3,A2300+1,"")</f>
        <v/>
      </c>
      <c r="B2301" t="str">
        <f ca="1">IF(A2300&lt;Settings!$B$3,VLOOKUP($A2301,'List Calculations'!B$2:H$2705,5,FALSE),"")</f>
        <v/>
      </c>
      <c r="C2301" t="str">
        <f ca="1">IF(A2300&lt;Settings!$B$3,VLOOKUP($A2301,'List Calculations'!B$2:H$2705,6,FALSE),"")</f>
        <v/>
      </c>
      <c r="D2301" s="3" t="str">
        <f ca="1">IF(A2300&lt;Settings!$B$3,VLOOKUP($A2301,'List Calculations'!B$2:H$2705,7,FALSE),"")</f>
        <v/>
      </c>
    </row>
    <row r="2302" spans="1:4" x14ac:dyDescent="0.25">
      <c r="A2302" t="str">
        <f ca="1">IF(A2301&lt;Settings!$B$3,A2301+1,"")</f>
        <v/>
      </c>
      <c r="B2302" t="str">
        <f ca="1">IF(A2301&lt;Settings!$B$3,VLOOKUP($A2302,'List Calculations'!B$2:H$2705,5,FALSE),"")</f>
        <v/>
      </c>
      <c r="C2302" t="str">
        <f ca="1">IF(A2301&lt;Settings!$B$3,VLOOKUP($A2302,'List Calculations'!B$2:H$2705,6,FALSE),"")</f>
        <v/>
      </c>
      <c r="D2302" s="3" t="str">
        <f ca="1">IF(A2301&lt;Settings!$B$3,VLOOKUP($A2302,'List Calculations'!B$2:H$2705,7,FALSE),"")</f>
        <v/>
      </c>
    </row>
    <row r="2303" spans="1:4" x14ac:dyDescent="0.25">
      <c r="A2303" t="str">
        <f ca="1">IF(A2302&lt;Settings!$B$3,A2302+1,"")</f>
        <v/>
      </c>
      <c r="B2303" t="str">
        <f ca="1">IF(A2302&lt;Settings!$B$3,VLOOKUP($A2303,'List Calculations'!B$2:H$2705,5,FALSE),"")</f>
        <v/>
      </c>
      <c r="C2303" t="str">
        <f ca="1">IF(A2302&lt;Settings!$B$3,VLOOKUP($A2303,'List Calculations'!B$2:H$2705,6,FALSE),"")</f>
        <v/>
      </c>
      <c r="D2303" s="3" t="str">
        <f ca="1">IF(A2302&lt;Settings!$B$3,VLOOKUP($A2303,'List Calculations'!B$2:H$2705,7,FALSE),"")</f>
        <v/>
      </c>
    </row>
    <row r="2304" spans="1:4" x14ac:dyDescent="0.25">
      <c r="A2304" t="str">
        <f ca="1">IF(A2303&lt;Settings!$B$3,A2303+1,"")</f>
        <v/>
      </c>
      <c r="B2304" t="str">
        <f ca="1">IF(A2303&lt;Settings!$B$3,VLOOKUP($A2304,'List Calculations'!B$2:H$2705,5,FALSE),"")</f>
        <v/>
      </c>
      <c r="C2304" t="str">
        <f ca="1">IF(A2303&lt;Settings!$B$3,VLOOKUP($A2304,'List Calculations'!B$2:H$2705,6,FALSE),"")</f>
        <v/>
      </c>
      <c r="D2304" s="3" t="str">
        <f ca="1">IF(A2303&lt;Settings!$B$3,VLOOKUP($A2304,'List Calculations'!B$2:H$2705,7,FALSE),"")</f>
        <v/>
      </c>
    </row>
    <row r="2305" spans="1:4" x14ac:dyDescent="0.25">
      <c r="A2305" t="str">
        <f ca="1">IF(A2304&lt;Settings!$B$3,A2304+1,"")</f>
        <v/>
      </c>
      <c r="B2305" t="str">
        <f ca="1">IF(A2304&lt;Settings!$B$3,VLOOKUP($A2305,'List Calculations'!B$2:H$2705,5,FALSE),"")</f>
        <v/>
      </c>
      <c r="C2305" t="str">
        <f ca="1">IF(A2304&lt;Settings!$B$3,VLOOKUP($A2305,'List Calculations'!B$2:H$2705,6,FALSE),"")</f>
        <v/>
      </c>
      <c r="D2305" s="3" t="str">
        <f ca="1">IF(A2304&lt;Settings!$B$3,VLOOKUP($A2305,'List Calculations'!B$2:H$2705,7,FALSE),"")</f>
        <v/>
      </c>
    </row>
    <row r="2306" spans="1:4" x14ac:dyDescent="0.25">
      <c r="A2306" t="str">
        <f ca="1">IF(A2305&lt;Settings!$B$3,A2305+1,"")</f>
        <v/>
      </c>
      <c r="B2306" t="str">
        <f ca="1">IF(A2305&lt;Settings!$B$3,VLOOKUP($A2306,'List Calculations'!B$2:H$2705,5,FALSE),"")</f>
        <v/>
      </c>
      <c r="C2306" t="str">
        <f ca="1">IF(A2305&lt;Settings!$B$3,VLOOKUP($A2306,'List Calculations'!B$2:H$2705,6,FALSE),"")</f>
        <v/>
      </c>
      <c r="D2306" s="3" t="str">
        <f ca="1">IF(A2305&lt;Settings!$B$3,VLOOKUP($A2306,'List Calculations'!B$2:H$2705,7,FALSE),"")</f>
        <v/>
      </c>
    </row>
    <row r="2307" spans="1:4" x14ac:dyDescent="0.25">
      <c r="A2307" t="str">
        <f ca="1">IF(A2306&lt;Settings!$B$3,A2306+1,"")</f>
        <v/>
      </c>
      <c r="B2307" t="str">
        <f ca="1">IF(A2306&lt;Settings!$B$3,VLOOKUP($A2307,'List Calculations'!B$2:H$2705,5,FALSE),"")</f>
        <v/>
      </c>
      <c r="C2307" t="str">
        <f ca="1">IF(A2306&lt;Settings!$B$3,VLOOKUP($A2307,'List Calculations'!B$2:H$2705,6,FALSE),"")</f>
        <v/>
      </c>
      <c r="D2307" s="3" t="str">
        <f ca="1">IF(A2306&lt;Settings!$B$3,VLOOKUP($A2307,'List Calculations'!B$2:H$2705,7,FALSE),"")</f>
        <v/>
      </c>
    </row>
    <row r="2308" spans="1:4" x14ac:dyDescent="0.25">
      <c r="A2308" t="str">
        <f ca="1">IF(A2307&lt;Settings!$B$3,A2307+1,"")</f>
        <v/>
      </c>
      <c r="B2308" t="str">
        <f ca="1">IF(A2307&lt;Settings!$B$3,VLOOKUP($A2308,'List Calculations'!B$2:H$2705,5,FALSE),"")</f>
        <v/>
      </c>
      <c r="C2308" t="str">
        <f ca="1">IF(A2307&lt;Settings!$B$3,VLOOKUP($A2308,'List Calculations'!B$2:H$2705,6,FALSE),"")</f>
        <v/>
      </c>
      <c r="D2308" s="3" t="str">
        <f ca="1">IF(A2307&lt;Settings!$B$3,VLOOKUP($A2308,'List Calculations'!B$2:H$2705,7,FALSE),"")</f>
        <v/>
      </c>
    </row>
    <row r="2309" spans="1:4" x14ac:dyDescent="0.25">
      <c r="A2309" t="str">
        <f ca="1">IF(A2308&lt;Settings!$B$3,A2308+1,"")</f>
        <v/>
      </c>
      <c r="B2309" t="str">
        <f ca="1">IF(A2308&lt;Settings!$B$3,VLOOKUP($A2309,'List Calculations'!B$2:H$2705,5,FALSE),"")</f>
        <v/>
      </c>
      <c r="C2309" t="str">
        <f ca="1">IF(A2308&lt;Settings!$B$3,VLOOKUP($A2309,'List Calculations'!B$2:H$2705,6,FALSE),"")</f>
        <v/>
      </c>
      <c r="D2309" s="3" t="str">
        <f ca="1">IF(A2308&lt;Settings!$B$3,VLOOKUP($A2309,'List Calculations'!B$2:H$2705,7,FALSE),"")</f>
        <v/>
      </c>
    </row>
    <row r="2310" spans="1:4" x14ac:dyDescent="0.25">
      <c r="A2310" t="str">
        <f ca="1">IF(A2309&lt;Settings!$B$3,A2309+1,"")</f>
        <v/>
      </c>
      <c r="B2310" t="str">
        <f ca="1">IF(A2309&lt;Settings!$B$3,VLOOKUP($A2310,'List Calculations'!B$2:H$2705,5,FALSE),"")</f>
        <v/>
      </c>
      <c r="C2310" t="str">
        <f ca="1">IF(A2309&lt;Settings!$B$3,VLOOKUP($A2310,'List Calculations'!B$2:H$2705,6,FALSE),"")</f>
        <v/>
      </c>
      <c r="D2310" s="3" t="str">
        <f ca="1">IF(A2309&lt;Settings!$B$3,VLOOKUP($A2310,'List Calculations'!B$2:H$2705,7,FALSE),"")</f>
        <v/>
      </c>
    </row>
    <row r="2311" spans="1:4" x14ac:dyDescent="0.25">
      <c r="A2311" t="str">
        <f ca="1">IF(A2310&lt;Settings!$B$3,A2310+1,"")</f>
        <v/>
      </c>
      <c r="B2311" t="str">
        <f ca="1">IF(A2310&lt;Settings!$B$3,VLOOKUP($A2311,'List Calculations'!B$2:H$2705,5,FALSE),"")</f>
        <v/>
      </c>
      <c r="C2311" t="str">
        <f ca="1">IF(A2310&lt;Settings!$B$3,VLOOKUP($A2311,'List Calculations'!B$2:H$2705,6,FALSE),"")</f>
        <v/>
      </c>
      <c r="D2311" s="3" t="str">
        <f ca="1">IF(A2310&lt;Settings!$B$3,VLOOKUP($A2311,'List Calculations'!B$2:H$2705,7,FALSE),"")</f>
        <v/>
      </c>
    </row>
    <row r="2312" spans="1:4" x14ac:dyDescent="0.25">
      <c r="A2312" t="str">
        <f ca="1">IF(A2311&lt;Settings!$B$3,A2311+1,"")</f>
        <v/>
      </c>
      <c r="B2312" t="str">
        <f ca="1">IF(A2311&lt;Settings!$B$3,VLOOKUP($A2312,'List Calculations'!B$2:H$2705,5,FALSE),"")</f>
        <v/>
      </c>
      <c r="C2312" t="str">
        <f ca="1">IF(A2311&lt;Settings!$B$3,VLOOKUP($A2312,'List Calculations'!B$2:H$2705,6,FALSE),"")</f>
        <v/>
      </c>
      <c r="D2312" s="3" t="str">
        <f ca="1">IF(A2311&lt;Settings!$B$3,VLOOKUP($A2312,'List Calculations'!B$2:H$2705,7,FALSE),"")</f>
        <v/>
      </c>
    </row>
    <row r="2313" spans="1:4" x14ac:dyDescent="0.25">
      <c r="A2313" t="str">
        <f ca="1">IF(A2312&lt;Settings!$B$3,A2312+1,"")</f>
        <v/>
      </c>
      <c r="B2313" t="str">
        <f ca="1">IF(A2312&lt;Settings!$B$3,VLOOKUP($A2313,'List Calculations'!B$2:H$2705,5,FALSE),"")</f>
        <v/>
      </c>
      <c r="C2313" t="str">
        <f ca="1">IF(A2312&lt;Settings!$B$3,VLOOKUP($A2313,'List Calculations'!B$2:H$2705,6,FALSE),"")</f>
        <v/>
      </c>
      <c r="D2313" s="3" t="str">
        <f ca="1">IF(A2312&lt;Settings!$B$3,VLOOKUP($A2313,'List Calculations'!B$2:H$2705,7,FALSE),"")</f>
        <v/>
      </c>
    </row>
    <row r="2314" spans="1:4" x14ac:dyDescent="0.25">
      <c r="A2314" t="str">
        <f ca="1">IF(A2313&lt;Settings!$B$3,A2313+1,"")</f>
        <v/>
      </c>
      <c r="B2314" t="str">
        <f ca="1">IF(A2313&lt;Settings!$B$3,VLOOKUP($A2314,'List Calculations'!B$2:H$2705,5,FALSE),"")</f>
        <v/>
      </c>
      <c r="C2314" t="str">
        <f ca="1">IF(A2313&lt;Settings!$B$3,VLOOKUP($A2314,'List Calculations'!B$2:H$2705,6,FALSE),"")</f>
        <v/>
      </c>
      <c r="D2314" s="3" t="str">
        <f ca="1">IF(A2313&lt;Settings!$B$3,VLOOKUP($A2314,'List Calculations'!B$2:H$2705,7,FALSE),"")</f>
        <v/>
      </c>
    </row>
    <row r="2315" spans="1:4" x14ac:dyDescent="0.25">
      <c r="A2315" t="str">
        <f ca="1">IF(A2314&lt;Settings!$B$3,A2314+1,"")</f>
        <v/>
      </c>
      <c r="B2315" t="str">
        <f ca="1">IF(A2314&lt;Settings!$B$3,VLOOKUP($A2315,'List Calculations'!B$2:H$2705,5,FALSE),"")</f>
        <v/>
      </c>
      <c r="C2315" t="str">
        <f ca="1">IF(A2314&lt;Settings!$B$3,VLOOKUP($A2315,'List Calculations'!B$2:H$2705,6,FALSE),"")</f>
        <v/>
      </c>
      <c r="D2315" s="3" t="str">
        <f ca="1">IF(A2314&lt;Settings!$B$3,VLOOKUP($A2315,'List Calculations'!B$2:H$2705,7,FALSE),"")</f>
        <v/>
      </c>
    </row>
    <row r="2316" spans="1:4" x14ac:dyDescent="0.25">
      <c r="A2316" t="str">
        <f ca="1">IF(A2315&lt;Settings!$B$3,A2315+1,"")</f>
        <v/>
      </c>
      <c r="B2316" t="str">
        <f ca="1">IF(A2315&lt;Settings!$B$3,VLOOKUP($A2316,'List Calculations'!B$2:H$2705,5,FALSE),"")</f>
        <v/>
      </c>
      <c r="C2316" t="str">
        <f ca="1">IF(A2315&lt;Settings!$B$3,VLOOKUP($A2316,'List Calculations'!B$2:H$2705,6,FALSE),"")</f>
        <v/>
      </c>
      <c r="D2316" s="3" t="str">
        <f ca="1">IF(A2315&lt;Settings!$B$3,VLOOKUP($A2316,'List Calculations'!B$2:H$2705,7,FALSE),"")</f>
        <v/>
      </c>
    </row>
    <row r="2317" spans="1:4" x14ac:dyDescent="0.25">
      <c r="A2317" t="str">
        <f ca="1">IF(A2316&lt;Settings!$B$3,A2316+1,"")</f>
        <v/>
      </c>
      <c r="B2317" t="str">
        <f ca="1">IF(A2316&lt;Settings!$B$3,VLOOKUP($A2317,'List Calculations'!B$2:H$2705,5,FALSE),"")</f>
        <v/>
      </c>
      <c r="C2317" t="str">
        <f ca="1">IF(A2316&lt;Settings!$B$3,VLOOKUP($A2317,'List Calculations'!B$2:H$2705,6,FALSE),"")</f>
        <v/>
      </c>
      <c r="D2317" s="3" t="str">
        <f ca="1">IF(A2316&lt;Settings!$B$3,VLOOKUP($A2317,'List Calculations'!B$2:H$2705,7,FALSE),"")</f>
        <v/>
      </c>
    </row>
    <row r="2318" spans="1:4" x14ac:dyDescent="0.25">
      <c r="A2318" t="str">
        <f ca="1">IF(A2317&lt;Settings!$B$3,A2317+1,"")</f>
        <v/>
      </c>
      <c r="B2318" t="str">
        <f ca="1">IF(A2317&lt;Settings!$B$3,VLOOKUP($A2318,'List Calculations'!B$2:H$2705,5,FALSE),"")</f>
        <v/>
      </c>
      <c r="C2318" t="str">
        <f ca="1">IF(A2317&lt;Settings!$B$3,VLOOKUP($A2318,'List Calculations'!B$2:H$2705,6,FALSE),"")</f>
        <v/>
      </c>
      <c r="D2318" s="3" t="str">
        <f ca="1">IF(A2317&lt;Settings!$B$3,VLOOKUP($A2318,'List Calculations'!B$2:H$2705,7,FALSE),"")</f>
        <v/>
      </c>
    </row>
    <row r="2319" spans="1:4" x14ac:dyDescent="0.25">
      <c r="A2319" t="str">
        <f ca="1">IF(A2318&lt;Settings!$B$3,A2318+1,"")</f>
        <v/>
      </c>
      <c r="B2319" t="str">
        <f ca="1">IF(A2318&lt;Settings!$B$3,VLOOKUP($A2319,'List Calculations'!B$2:H$2705,5,FALSE),"")</f>
        <v/>
      </c>
      <c r="C2319" t="str">
        <f ca="1">IF(A2318&lt;Settings!$B$3,VLOOKUP($A2319,'List Calculations'!B$2:H$2705,6,FALSE),"")</f>
        <v/>
      </c>
      <c r="D2319" s="3" t="str">
        <f ca="1">IF(A2318&lt;Settings!$B$3,VLOOKUP($A2319,'List Calculations'!B$2:H$2705,7,FALSE),"")</f>
        <v/>
      </c>
    </row>
    <row r="2320" spans="1:4" x14ac:dyDescent="0.25">
      <c r="A2320" t="str">
        <f ca="1">IF(A2319&lt;Settings!$B$3,A2319+1,"")</f>
        <v/>
      </c>
      <c r="B2320" t="str">
        <f ca="1">IF(A2319&lt;Settings!$B$3,VLOOKUP($A2320,'List Calculations'!B$2:H$2705,5,FALSE),"")</f>
        <v/>
      </c>
      <c r="C2320" t="str">
        <f ca="1">IF(A2319&lt;Settings!$B$3,VLOOKUP($A2320,'List Calculations'!B$2:H$2705,6,FALSE),"")</f>
        <v/>
      </c>
      <c r="D2320" s="3" t="str">
        <f ca="1">IF(A2319&lt;Settings!$B$3,VLOOKUP($A2320,'List Calculations'!B$2:H$2705,7,FALSE),"")</f>
        <v/>
      </c>
    </row>
    <row r="2321" spans="1:4" x14ac:dyDescent="0.25">
      <c r="A2321" t="str">
        <f ca="1">IF(A2320&lt;Settings!$B$3,A2320+1,"")</f>
        <v/>
      </c>
      <c r="B2321" t="str">
        <f ca="1">IF(A2320&lt;Settings!$B$3,VLOOKUP($A2321,'List Calculations'!B$2:H$2705,5,FALSE),"")</f>
        <v/>
      </c>
      <c r="C2321" t="str">
        <f ca="1">IF(A2320&lt;Settings!$B$3,VLOOKUP($A2321,'List Calculations'!B$2:H$2705,6,FALSE),"")</f>
        <v/>
      </c>
      <c r="D2321" s="3" t="str">
        <f ca="1">IF(A2320&lt;Settings!$B$3,VLOOKUP($A2321,'List Calculations'!B$2:H$2705,7,FALSE),"")</f>
        <v/>
      </c>
    </row>
    <row r="2322" spans="1:4" x14ac:dyDescent="0.25">
      <c r="A2322" t="str">
        <f ca="1">IF(A2321&lt;Settings!$B$3,A2321+1,"")</f>
        <v/>
      </c>
      <c r="B2322" t="str">
        <f ca="1">IF(A2321&lt;Settings!$B$3,VLOOKUP($A2322,'List Calculations'!B$2:H$2705,5,FALSE),"")</f>
        <v/>
      </c>
      <c r="C2322" t="str">
        <f ca="1">IF(A2321&lt;Settings!$B$3,VLOOKUP($A2322,'List Calculations'!B$2:H$2705,6,FALSE),"")</f>
        <v/>
      </c>
      <c r="D2322" s="3" t="str">
        <f ca="1">IF(A2321&lt;Settings!$B$3,VLOOKUP($A2322,'List Calculations'!B$2:H$2705,7,FALSE),"")</f>
        <v/>
      </c>
    </row>
    <row r="2323" spans="1:4" x14ac:dyDescent="0.25">
      <c r="A2323" t="str">
        <f ca="1">IF(A2322&lt;Settings!$B$3,A2322+1,"")</f>
        <v/>
      </c>
      <c r="B2323" t="str">
        <f ca="1">IF(A2322&lt;Settings!$B$3,VLOOKUP($A2323,'List Calculations'!B$2:H$2705,5,FALSE),"")</f>
        <v/>
      </c>
      <c r="C2323" t="str">
        <f ca="1">IF(A2322&lt;Settings!$B$3,VLOOKUP($A2323,'List Calculations'!B$2:H$2705,6,FALSE),"")</f>
        <v/>
      </c>
      <c r="D2323" s="3" t="str">
        <f ca="1">IF(A2322&lt;Settings!$B$3,VLOOKUP($A2323,'List Calculations'!B$2:H$2705,7,FALSE),"")</f>
        <v/>
      </c>
    </row>
    <row r="2324" spans="1:4" x14ac:dyDescent="0.25">
      <c r="A2324" t="str">
        <f ca="1">IF(A2323&lt;Settings!$B$3,A2323+1,"")</f>
        <v/>
      </c>
      <c r="B2324" t="str">
        <f ca="1">IF(A2323&lt;Settings!$B$3,VLOOKUP($A2324,'List Calculations'!B$2:H$2705,5,FALSE),"")</f>
        <v/>
      </c>
      <c r="C2324" t="str">
        <f ca="1">IF(A2323&lt;Settings!$B$3,VLOOKUP($A2324,'List Calculations'!B$2:H$2705,6,FALSE),"")</f>
        <v/>
      </c>
      <c r="D2324" s="3" t="str">
        <f ca="1">IF(A2323&lt;Settings!$B$3,VLOOKUP($A2324,'List Calculations'!B$2:H$2705,7,FALSE),"")</f>
        <v/>
      </c>
    </row>
    <row r="2325" spans="1:4" x14ac:dyDescent="0.25">
      <c r="A2325" t="str">
        <f ca="1">IF(A2324&lt;Settings!$B$3,A2324+1,"")</f>
        <v/>
      </c>
      <c r="B2325" t="str">
        <f ca="1">IF(A2324&lt;Settings!$B$3,VLOOKUP($A2325,'List Calculations'!B$2:H$2705,5,FALSE),"")</f>
        <v/>
      </c>
      <c r="C2325" t="str">
        <f ca="1">IF(A2324&lt;Settings!$B$3,VLOOKUP($A2325,'List Calculations'!B$2:H$2705,6,FALSE),"")</f>
        <v/>
      </c>
      <c r="D2325" s="3" t="str">
        <f ca="1">IF(A2324&lt;Settings!$B$3,VLOOKUP($A2325,'List Calculations'!B$2:H$2705,7,FALSE),"")</f>
        <v/>
      </c>
    </row>
    <row r="2326" spans="1:4" x14ac:dyDescent="0.25">
      <c r="A2326" t="str">
        <f ca="1">IF(A2325&lt;Settings!$B$3,A2325+1,"")</f>
        <v/>
      </c>
      <c r="B2326" t="str">
        <f ca="1">IF(A2325&lt;Settings!$B$3,VLOOKUP($A2326,'List Calculations'!B$2:H$2705,5,FALSE),"")</f>
        <v/>
      </c>
      <c r="C2326" t="str">
        <f ca="1">IF(A2325&lt;Settings!$B$3,VLOOKUP($A2326,'List Calculations'!B$2:H$2705,6,FALSE),"")</f>
        <v/>
      </c>
      <c r="D2326" s="3" t="str">
        <f ca="1">IF(A2325&lt;Settings!$B$3,VLOOKUP($A2326,'List Calculations'!B$2:H$2705,7,FALSE),"")</f>
        <v/>
      </c>
    </row>
    <row r="2327" spans="1:4" x14ac:dyDescent="0.25">
      <c r="A2327" t="str">
        <f ca="1">IF(A2326&lt;Settings!$B$3,A2326+1,"")</f>
        <v/>
      </c>
      <c r="B2327" t="str">
        <f ca="1">IF(A2326&lt;Settings!$B$3,VLOOKUP($A2327,'List Calculations'!B$2:H$2705,5,FALSE),"")</f>
        <v/>
      </c>
      <c r="C2327" t="str">
        <f ca="1">IF(A2326&lt;Settings!$B$3,VLOOKUP($A2327,'List Calculations'!B$2:H$2705,6,FALSE),"")</f>
        <v/>
      </c>
      <c r="D2327" s="3" t="str">
        <f ca="1">IF(A2326&lt;Settings!$B$3,VLOOKUP($A2327,'List Calculations'!B$2:H$2705,7,FALSE),"")</f>
        <v/>
      </c>
    </row>
    <row r="2328" spans="1:4" x14ac:dyDescent="0.25">
      <c r="A2328" t="str">
        <f ca="1">IF(A2327&lt;Settings!$B$3,A2327+1,"")</f>
        <v/>
      </c>
      <c r="B2328" t="str">
        <f ca="1">IF(A2327&lt;Settings!$B$3,VLOOKUP($A2328,'List Calculations'!B$2:H$2705,5,FALSE),"")</f>
        <v/>
      </c>
      <c r="C2328" t="str">
        <f ca="1">IF(A2327&lt;Settings!$B$3,VLOOKUP($A2328,'List Calculations'!B$2:H$2705,6,FALSE),"")</f>
        <v/>
      </c>
      <c r="D2328" s="3" t="str">
        <f ca="1">IF(A2327&lt;Settings!$B$3,VLOOKUP($A2328,'List Calculations'!B$2:H$2705,7,FALSE),"")</f>
        <v/>
      </c>
    </row>
    <row r="2329" spans="1:4" x14ac:dyDescent="0.25">
      <c r="A2329" t="str">
        <f ca="1">IF(A2328&lt;Settings!$B$3,A2328+1,"")</f>
        <v/>
      </c>
      <c r="B2329" t="str">
        <f ca="1">IF(A2328&lt;Settings!$B$3,VLOOKUP($A2329,'List Calculations'!B$2:H$2705,5,FALSE),"")</f>
        <v/>
      </c>
      <c r="C2329" t="str">
        <f ca="1">IF(A2328&lt;Settings!$B$3,VLOOKUP($A2329,'List Calculations'!B$2:H$2705,6,FALSE),"")</f>
        <v/>
      </c>
      <c r="D2329" s="3" t="str">
        <f ca="1">IF(A2328&lt;Settings!$B$3,VLOOKUP($A2329,'List Calculations'!B$2:H$2705,7,FALSE),"")</f>
        <v/>
      </c>
    </row>
    <row r="2330" spans="1:4" x14ac:dyDescent="0.25">
      <c r="A2330" t="str">
        <f ca="1">IF(A2329&lt;Settings!$B$3,A2329+1,"")</f>
        <v/>
      </c>
      <c r="B2330" t="str">
        <f ca="1">IF(A2329&lt;Settings!$B$3,VLOOKUP($A2330,'List Calculations'!B$2:H$2705,5,FALSE),"")</f>
        <v/>
      </c>
      <c r="C2330" t="str">
        <f ca="1">IF(A2329&lt;Settings!$B$3,VLOOKUP($A2330,'List Calculations'!B$2:H$2705,6,FALSE),"")</f>
        <v/>
      </c>
      <c r="D2330" s="3" t="str">
        <f ca="1">IF(A2329&lt;Settings!$B$3,VLOOKUP($A2330,'List Calculations'!B$2:H$2705,7,FALSE),"")</f>
        <v/>
      </c>
    </row>
    <row r="2331" spans="1:4" x14ac:dyDescent="0.25">
      <c r="A2331" t="str">
        <f ca="1">IF(A2330&lt;Settings!$B$3,A2330+1,"")</f>
        <v/>
      </c>
      <c r="B2331" t="str">
        <f ca="1">IF(A2330&lt;Settings!$B$3,VLOOKUP($A2331,'List Calculations'!B$2:H$2705,5,FALSE),"")</f>
        <v/>
      </c>
      <c r="C2331" t="str">
        <f ca="1">IF(A2330&lt;Settings!$B$3,VLOOKUP($A2331,'List Calculations'!B$2:H$2705,6,FALSE),"")</f>
        <v/>
      </c>
      <c r="D2331" s="3" t="str">
        <f ca="1">IF(A2330&lt;Settings!$B$3,VLOOKUP($A2331,'List Calculations'!B$2:H$2705,7,FALSE),"")</f>
        <v/>
      </c>
    </row>
    <row r="2332" spans="1:4" x14ac:dyDescent="0.25">
      <c r="A2332" t="str">
        <f ca="1">IF(A2331&lt;Settings!$B$3,A2331+1,"")</f>
        <v/>
      </c>
      <c r="B2332" t="str">
        <f ca="1">IF(A2331&lt;Settings!$B$3,VLOOKUP($A2332,'List Calculations'!B$2:H$2705,5,FALSE),"")</f>
        <v/>
      </c>
      <c r="C2332" t="str">
        <f ca="1">IF(A2331&lt;Settings!$B$3,VLOOKUP($A2332,'List Calculations'!B$2:H$2705,6,FALSE),"")</f>
        <v/>
      </c>
      <c r="D2332" s="3" t="str">
        <f ca="1">IF(A2331&lt;Settings!$B$3,VLOOKUP($A2332,'List Calculations'!B$2:H$2705,7,FALSE),"")</f>
        <v/>
      </c>
    </row>
    <row r="2333" spans="1:4" x14ac:dyDescent="0.25">
      <c r="A2333" t="str">
        <f ca="1">IF(A2332&lt;Settings!$B$3,A2332+1,"")</f>
        <v/>
      </c>
      <c r="B2333" t="str">
        <f ca="1">IF(A2332&lt;Settings!$B$3,VLOOKUP($A2333,'List Calculations'!B$2:H$2705,5,FALSE),"")</f>
        <v/>
      </c>
      <c r="C2333" t="str">
        <f ca="1">IF(A2332&lt;Settings!$B$3,VLOOKUP($A2333,'List Calculations'!B$2:H$2705,6,FALSE),"")</f>
        <v/>
      </c>
      <c r="D2333" s="3" t="str">
        <f ca="1">IF(A2332&lt;Settings!$B$3,VLOOKUP($A2333,'List Calculations'!B$2:H$2705,7,FALSE),"")</f>
        <v/>
      </c>
    </row>
    <row r="2334" spans="1:4" x14ac:dyDescent="0.25">
      <c r="A2334" t="str">
        <f ca="1">IF(A2333&lt;Settings!$B$3,A2333+1,"")</f>
        <v/>
      </c>
      <c r="B2334" t="str">
        <f ca="1">IF(A2333&lt;Settings!$B$3,VLOOKUP($A2334,'List Calculations'!B$2:H$2705,5,FALSE),"")</f>
        <v/>
      </c>
      <c r="C2334" t="str">
        <f ca="1">IF(A2333&lt;Settings!$B$3,VLOOKUP($A2334,'List Calculations'!B$2:H$2705,6,FALSE),"")</f>
        <v/>
      </c>
      <c r="D2334" s="3" t="str">
        <f ca="1">IF(A2333&lt;Settings!$B$3,VLOOKUP($A2334,'List Calculations'!B$2:H$2705,7,FALSE),"")</f>
        <v/>
      </c>
    </row>
    <row r="2335" spans="1:4" x14ac:dyDescent="0.25">
      <c r="A2335" t="str">
        <f ca="1">IF(A2334&lt;Settings!$B$3,A2334+1,"")</f>
        <v/>
      </c>
      <c r="B2335" t="str">
        <f ca="1">IF(A2334&lt;Settings!$B$3,VLOOKUP($A2335,'List Calculations'!B$2:H$2705,5,FALSE),"")</f>
        <v/>
      </c>
      <c r="C2335" t="str">
        <f ca="1">IF(A2334&lt;Settings!$B$3,VLOOKUP($A2335,'List Calculations'!B$2:H$2705,6,FALSE),"")</f>
        <v/>
      </c>
      <c r="D2335" s="3" t="str">
        <f ca="1">IF(A2334&lt;Settings!$B$3,VLOOKUP($A2335,'List Calculations'!B$2:H$2705,7,FALSE),"")</f>
        <v/>
      </c>
    </row>
    <row r="2336" spans="1:4" x14ac:dyDescent="0.25">
      <c r="A2336" t="str">
        <f ca="1">IF(A2335&lt;Settings!$B$3,A2335+1,"")</f>
        <v/>
      </c>
      <c r="B2336" t="str">
        <f ca="1">IF(A2335&lt;Settings!$B$3,VLOOKUP($A2336,'List Calculations'!B$2:H$2705,5,FALSE),"")</f>
        <v/>
      </c>
      <c r="C2336" t="str">
        <f ca="1">IF(A2335&lt;Settings!$B$3,VLOOKUP($A2336,'List Calculations'!B$2:H$2705,6,FALSE),"")</f>
        <v/>
      </c>
      <c r="D2336" s="3" t="str">
        <f ca="1">IF(A2335&lt;Settings!$B$3,VLOOKUP($A2336,'List Calculations'!B$2:H$2705,7,FALSE),"")</f>
        <v/>
      </c>
    </row>
    <row r="2337" spans="1:4" x14ac:dyDescent="0.25">
      <c r="A2337" t="str">
        <f ca="1">IF(A2336&lt;Settings!$B$3,A2336+1,"")</f>
        <v/>
      </c>
      <c r="B2337" t="str">
        <f ca="1">IF(A2336&lt;Settings!$B$3,VLOOKUP($A2337,'List Calculations'!B$2:H$2705,5,FALSE),"")</f>
        <v/>
      </c>
      <c r="C2337" t="str">
        <f ca="1">IF(A2336&lt;Settings!$B$3,VLOOKUP($A2337,'List Calculations'!B$2:H$2705,6,FALSE),"")</f>
        <v/>
      </c>
      <c r="D2337" s="3" t="str">
        <f ca="1">IF(A2336&lt;Settings!$B$3,VLOOKUP($A2337,'List Calculations'!B$2:H$2705,7,FALSE),"")</f>
        <v/>
      </c>
    </row>
    <row r="2338" spans="1:4" x14ac:dyDescent="0.25">
      <c r="A2338" t="str">
        <f ca="1">IF(A2337&lt;Settings!$B$3,A2337+1,"")</f>
        <v/>
      </c>
      <c r="B2338" t="str">
        <f ca="1">IF(A2337&lt;Settings!$B$3,VLOOKUP($A2338,'List Calculations'!B$2:H$2705,5,FALSE),"")</f>
        <v/>
      </c>
      <c r="C2338" t="str">
        <f ca="1">IF(A2337&lt;Settings!$B$3,VLOOKUP($A2338,'List Calculations'!B$2:H$2705,6,FALSE),"")</f>
        <v/>
      </c>
      <c r="D2338" s="3" t="str">
        <f ca="1">IF(A2337&lt;Settings!$B$3,VLOOKUP($A2338,'List Calculations'!B$2:H$2705,7,FALSE),"")</f>
        <v/>
      </c>
    </row>
    <row r="2339" spans="1:4" x14ac:dyDescent="0.25">
      <c r="A2339" t="str">
        <f ca="1">IF(A2338&lt;Settings!$B$3,A2338+1,"")</f>
        <v/>
      </c>
      <c r="B2339" t="str">
        <f ca="1">IF(A2338&lt;Settings!$B$3,VLOOKUP($A2339,'List Calculations'!B$2:H$2705,5,FALSE),"")</f>
        <v/>
      </c>
      <c r="C2339" t="str">
        <f ca="1">IF(A2338&lt;Settings!$B$3,VLOOKUP($A2339,'List Calculations'!B$2:H$2705,6,FALSE),"")</f>
        <v/>
      </c>
      <c r="D2339" s="3" t="str">
        <f ca="1">IF(A2338&lt;Settings!$B$3,VLOOKUP($A2339,'List Calculations'!B$2:H$2705,7,FALSE),"")</f>
        <v/>
      </c>
    </row>
    <row r="2340" spans="1:4" x14ac:dyDescent="0.25">
      <c r="A2340" t="str">
        <f ca="1">IF(A2339&lt;Settings!$B$3,A2339+1,"")</f>
        <v/>
      </c>
      <c r="B2340" t="str">
        <f ca="1">IF(A2339&lt;Settings!$B$3,VLOOKUP($A2340,'List Calculations'!B$2:H$2705,5,FALSE),"")</f>
        <v/>
      </c>
      <c r="C2340" t="str">
        <f ca="1">IF(A2339&lt;Settings!$B$3,VLOOKUP($A2340,'List Calculations'!B$2:H$2705,6,FALSE),"")</f>
        <v/>
      </c>
      <c r="D2340" s="3" t="str">
        <f ca="1">IF(A2339&lt;Settings!$B$3,VLOOKUP($A2340,'List Calculations'!B$2:H$2705,7,FALSE),"")</f>
        <v/>
      </c>
    </row>
    <row r="2341" spans="1:4" x14ac:dyDescent="0.25">
      <c r="A2341" t="str">
        <f ca="1">IF(A2340&lt;Settings!$B$3,A2340+1,"")</f>
        <v/>
      </c>
      <c r="B2341" t="str">
        <f ca="1">IF(A2340&lt;Settings!$B$3,VLOOKUP($A2341,'List Calculations'!B$2:H$2705,5,FALSE),"")</f>
        <v/>
      </c>
      <c r="C2341" t="str">
        <f ca="1">IF(A2340&lt;Settings!$B$3,VLOOKUP($A2341,'List Calculations'!B$2:H$2705,6,FALSE),"")</f>
        <v/>
      </c>
      <c r="D2341" s="3" t="str">
        <f ca="1">IF(A2340&lt;Settings!$B$3,VLOOKUP($A2341,'List Calculations'!B$2:H$2705,7,FALSE),"")</f>
        <v/>
      </c>
    </row>
    <row r="2342" spans="1:4" x14ac:dyDescent="0.25">
      <c r="A2342" t="str">
        <f ca="1">IF(A2341&lt;Settings!$B$3,A2341+1,"")</f>
        <v/>
      </c>
      <c r="B2342" t="str">
        <f ca="1">IF(A2341&lt;Settings!$B$3,VLOOKUP($A2342,'List Calculations'!B$2:H$2705,5,FALSE),"")</f>
        <v/>
      </c>
      <c r="C2342" t="str">
        <f ca="1">IF(A2341&lt;Settings!$B$3,VLOOKUP($A2342,'List Calculations'!B$2:H$2705,6,FALSE),"")</f>
        <v/>
      </c>
      <c r="D2342" s="3" t="str">
        <f ca="1">IF(A2341&lt;Settings!$B$3,VLOOKUP($A2342,'List Calculations'!B$2:H$2705,7,FALSE),"")</f>
        <v/>
      </c>
    </row>
    <row r="2343" spans="1:4" x14ac:dyDescent="0.25">
      <c r="A2343" t="str">
        <f ca="1">IF(A2342&lt;Settings!$B$3,A2342+1,"")</f>
        <v/>
      </c>
      <c r="B2343" t="str">
        <f ca="1">IF(A2342&lt;Settings!$B$3,VLOOKUP($A2343,'List Calculations'!B$2:H$2705,5,FALSE),"")</f>
        <v/>
      </c>
      <c r="C2343" t="str">
        <f ca="1">IF(A2342&lt;Settings!$B$3,VLOOKUP($A2343,'List Calculations'!B$2:H$2705,6,FALSE),"")</f>
        <v/>
      </c>
      <c r="D2343" s="3" t="str">
        <f ca="1">IF(A2342&lt;Settings!$B$3,VLOOKUP($A2343,'List Calculations'!B$2:H$2705,7,FALSE),"")</f>
        <v/>
      </c>
    </row>
    <row r="2344" spans="1:4" x14ac:dyDescent="0.25">
      <c r="A2344" t="str">
        <f ca="1">IF(A2343&lt;Settings!$B$3,A2343+1,"")</f>
        <v/>
      </c>
      <c r="B2344" t="str">
        <f ca="1">IF(A2343&lt;Settings!$B$3,VLOOKUP($A2344,'List Calculations'!B$2:H$2705,5,FALSE),"")</f>
        <v/>
      </c>
      <c r="C2344" t="str">
        <f ca="1">IF(A2343&lt;Settings!$B$3,VLOOKUP($A2344,'List Calculations'!B$2:H$2705,6,FALSE),"")</f>
        <v/>
      </c>
      <c r="D2344" s="3" t="str">
        <f ca="1">IF(A2343&lt;Settings!$B$3,VLOOKUP($A2344,'List Calculations'!B$2:H$2705,7,FALSE),"")</f>
        <v/>
      </c>
    </row>
    <row r="2345" spans="1:4" x14ac:dyDescent="0.25">
      <c r="A2345" t="str">
        <f ca="1">IF(A2344&lt;Settings!$B$3,A2344+1,"")</f>
        <v/>
      </c>
      <c r="B2345" t="str">
        <f ca="1">IF(A2344&lt;Settings!$B$3,VLOOKUP($A2345,'List Calculations'!B$2:H$2705,5,FALSE),"")</f>
        <v/>
      </c>
      <c r="C2345" t="str">
        <f ca="1">IF(A2344&lt;Settings!$B$3,VLOOKUP($A2345,'List Calculations'!B$2:H$2705,6,FALSE),"")</f>
        <v/>
      </c>
      <c r="D2345" s="3" t="str">
        <f ca="1">IF(A2344&lt;Settings!$B$3,VLOOKUP($A2345,'List Calculations'!B$2:H$2705,7,FALSE),"")</f>
        <v/>
      </c>
    </row>
    <row r="2346" spans="1:4" x14ac:dyDescent="0.25">
      <c r="A2346" t="str">
        <f ca="1">IF(A2345&lt;Settings!$B$3,A2345+1,"")</f>
        <v/>
      </c>
      <c r="B2346" t="str">
        <f ca="1">IF(A2345&lt;Settings!$B$3,VLOOKUP($A2346,'List Calculations'!B$2:H$2705,5,FALSE),"")</f>
        <v/>
      </c>
      <c r="C2346" t="str">
        <f ca="1">IF(A2345&lt;Settings!$B$3,VLOOKUP($A2346,'List Calculations'!B$2:H$2705,6,FALSE),"")</f>
        <v/>
      </c>
      <c r="D2346" s="3" t="str">
        <f ca="1">IF(A2345&lt;Settings!$B$3,VLOOKUP($A2346,'List Calculations'!B$2:H$2705,7,FALSE),"")</f>
        <v/>
      </c>
    </row>
    <row r="2347" spans="1:4" x14ac:dyDescent="0.25">
      <c r="A2347" t="str">
        <f ca="1">IF(A2346&lt;Settings!$B$3,A2346+1,"")</f>
        <v/>
      </c>
      <c r="B2347" t="str">
        <f ca="1">IF(A2346&lt;Settings!$B$3,VLOOKUP($A2347,'List Calculations'!B$2:H$2705,5,FALSE),"")</f>
        <v/>
      </c>
      <c r="C2347" t="str">
        <f ca="1">IF(A2346&lt;Settings!$B$3,VLOOKUP($A2347,'List Calculations'!B$2:H$2705,6,FALSE),"")</f>
        <v/>
      </c>
      <c r="D2347" s="3" t="str">
        <f ca="1">IF(A2346&lt;Settings!$B$3,VLOOKUP($A2347,'List Calculations'!B$2:H$2705,7,FALSE),"")</f>
        <v/>
      </c>
    </row>
    <row r="2348" spans="1:4" x14ac:dyDescent="0.25">
      <c r="A2348" t="str">
        <f ca="1">IF(A2347&lt;Settings!$B$3,A2347+1,"")</f>
        <v/>
      </c>
      <c r="B2348" t="str">
        <f ca="1">IF(A2347&lt;Settings!$B$3,VLOOKUP($A2348,'List Calculations'!B$2:H$2705,5,FALSE),"")</f>
        <v/>
      </c>
      <c r="C2348" t="str">
        <f ca="1">IF(A2347&lt;Settings!$B$3,VLOOKUP($A2348,'List Calculations'!B$2:H$2705,6,FALSE),"")</f>
        <v/>
      </c>
      <c r="D2348" s="3" t="str">
        <f ca="1">IF(A2347&lt;Settings!$B$3,VLOOKUP($A2348,'List Calculations'!B$2:H$2705,7,FALSE),"")</f>
        <v/>
      </c>
    </row>
    <row r="2349" spans="1:4" x14ac:dyDescent="0.25">
      <c r="A2349" t="str">
        <f ca="1">IF(A2348&lt;Settings!$B$3,A2348+1,"")</f>
        <v/>
      </c>
      <c r="B2349" t="str">
        <f ca="1">IF(A2348&lt;Settings!$B$3,VLOOKUP($A2349,'List Calculations'!B$2:H$2705,5,FALSE),"")</f>
        <v/>
      </c>
      <c r="C2349" t="str">
        <f ca="1">IF(A2348&lt;Settings!$B$3,VLOOKUP($A2349,'List Calculations'!B$2:H$2705,6,FALSE),"")</f>
        <v/>
      </c>
      <c r="D2349" s="3" t="str">
        <f ca="1">IF(A2348&lt;Settings!$B$3,VLOOKUP($A2349,'List Calculations'!B$2:H$2705,7,FALSE),"")</f>
        <v/>
      </c>
    </row>
    <row r="2350" spans="1:4" x14ac:dyDescent="0.25">
      <c r="A2350" t="str">
        <f ca="1">IF(A2349&lt;Settings!$B$3,A2349+1,"")</f>
        <v/>
      </c>
      <c r="B2350" t="str">
        <f ca="1">IF(A2349&lt;Settings!$B$3,VLOOKUP($A2350,'List Calculations'!B$2:H$2705,5,FALSE),"")</f>
        <v/>
      </c>
      <c r="C2350" t="str">
        <f ca="1">IF(A2349&lt;Settings!$B$3,VLOOKUP($A2350,'List Calculations'!B$2:H$2705,6,FALSE),"")</f>
        <v/>
      </c>
      <c r="D2350" s="3" t="str">
        <f ca="1">IF(A2349&lt;Settings!$B$3,VLOOKUP($A2350,'List Calculations'!B$2:H$2705,7,FALSE),"")</f>
        <v/>
      </c>
    </row>
    <row r="2351" spans="1:4" x14ac:dyDescent="0.25">
      <c r="A2351" t="str">
        <f ca="1">IF(A2350&lt;Settings!$B$3,A2350+1,"")</f>
        <v/>
      </c>
      <c r="B2351" t="str">
        <f ca="1">IF(A2350&lt;Settings!$B$3,VLOOKUP($A2351,'List Calculations'!B$2:H$2705,5,FALSE),"")</f>
        <v/>
      </c>
      <c r="C2351" t="str">
        <f ca="1">IF(A2350&lt;Settings!$B$3,VLOOKUP($A2351,'List Calculations'!B$2:H$2705,6,FALSE),"")</f>
        <v/>
      </c>
      <c r="D2351" s="3" t="str">
        <f ca="1">IF(A2350&lt;Settings!$B$3,VLOOKUP($A2351,'List Calculations'!B$2:H$2705,7,FALSE),"")</f>
        <v/>
      </c>
    </row>
    <row r="2352" spans="1:4" x14ac:dyDescent="0.25">
      <c r="A2352" t="str">
        <f ca="1">IF(A2351&lt;Settings!$B$3,A2351+1,"")</f>
        <v/>
      </c>
      <c r="B2352" t="str">
        <f ca="1">IF(A2351&lt;Settings!$B$3,VLOOKUP($A2352,'List Calculations'!B$2:H$2705,5,FALSE),"")</f>
        <v/>
      </c>
      <c r="C2352" t="str">
        <f ca="1">IF(A2351&lt;Settings!$B$3,VLOOKUP($A2352,'List Calculations'!B$2:H$2705,6,FALSE),"")</f>
        <v/>
      </c>
      <c r="D2352" s="3" t="str">
        <f ca="1">IF(A2351&lt;Settings!$B$3,VLOOKUP($A2352,'List Calculations'!B$2:H$2705,7,FALSE),"")</f>
        <v/>
      </c>
    </row>
    <row r="2353" spans="1:4" x14ac:dyDescent="0.25">
      <c r="A2353" t="str">
        <f ca="1">IF(A2352&lt;Settings!$B$3,A2352+1,"")</f>
        <v/>
      </c>
      <c r="B2353" t="str">
        <f ca="1">IF(A2352&lt;Settings!$B$3,VLOOKUP($A2353,'List Calculations'!B$2:H$2705,5,FALSE),"")</f>
        <v/>
      </c>
      <c r="C2353" t="str">
        <f ca="1">IF(A2352&lt;Settings!$B$3,VLOOKUP($A2353,'List Calculations'!B$2:H$2705,6,FALSE),"")</f>
        <v/>
      </c>
      <c r="D2353" s="3" t="str">
        <f ca="1">IF(A2352&lt;Settings!$B$3,VLOOKUP($A2353,'List Calculations'!B$2:H$2705,7,FALSE),"")</f>
        <v/>
      </c>
    </row>
    <row r="2354" spans="1:4" x14ac:dyDescent="0.25">
      <c r="A2354" t="str">
        <f ca="1">IF(A2353&lt;Settings!$B$3,A2353+1,"")</f>
        <v/>
      </c>
      <c r="B2354" t="str">
        <f ca="1">IF(A2353&lt;Settings!$B$3,VLOOKUP($A2354,'List Calculations'!B$2:H$2705,5,FALSE),"")</f>
        <v/>
      </c>
      <c r="C2354" t="str">
        <f ca="1">IF(A2353&lt;Settings!$B$3,VLOOKUP($A2354,'List Calculations'!B$2:H$2705,6,FALSE),"")</f>
        <v/>
      </c>
      <c r="D2354" s="3" t="str">
        <f ca="1">IF(A2353&lt;Settings!$B$3,VLOOKUP($A2354,'List Calculations'!B$2:H$2705,7,FALSE),"")</f>
        <v/>
      </c>
    </row>
    <row r="2355" spans="1:4" x14ac:dyDescent="0.25">
      <c r="A2355" t="str">
        <f ca="1">IF(A2354&lt;Settings!$B$3,A2354+1,"")</f>
        <v/>
      </c>
      <c r="B2355" t="str">
        <f ca="1">IF(A2354&lt;Settings!$B$3,VLOOKUP($A2355,'List Calculations'!B$2:H$2705,5,FALSE),"")</f>
        <v/>
      </c>
      <c r="C2355" t="str">
        <f ca="1">IF(A2354&lt;Settings!$B$3,VLOOKUP($A2355,'List Calculations'!B$2:H$2705,6,FALSE),"")</f>
        <v/>
      </c>
      <c r="D2355" s="3" t="str">
        <f ca="1">IF(A2354&lt;Settings!$B$3,VLOOKUP($A2355,'List Calculations'!B$2:H$2705,7,FALSE),"")</f>
        <v/>
      </c>
    </row>
    <row r="2356" spans="1:4" x14ac:dyDescent="0.25">
      <c r="A2356" t="str">
        <f ca="1">IF(A2355&lt;Settings!$B$3,A2355+1,"")</f>
        <v/>
      </c>
      <c r="B2356" t="str">
        <f ca="1">IF(A2355&lt;Settings!$B$3,VLOOKUP($A2356,'List Calculations'!B$2:H$2705,5,FALSE),"")</f>
        <v/>
      </c>
      <c r="C2356" t="str">
        <f ca="1">IF(A2355&lt;Settings!$B$3,VLOOKUP($A2356,'List Calculations'!B$2:H$2705,6,FALSE),"")</f>
        <v/>
      </c>
      <c r="D2356" s="3" t="str">
        <f ca="1">IF(A2355&lt;Settings!$B$3,VLOOKUP($A2356,'List Calculations'!B$2:H$2705,7,FALSE),"")</f>
        <v/>
      </c>
    </row>
    <row r="2357" spans="1:4" x14ac:dyDescent="0.25">
      <c r="A2357" t="str">
        <f ca="1">IF(A2356&lt;Settings!$B$3,A2356+1,"")</f>
        <v/>
      </c>
      <c r="B2357" t="str">
        <f ca="1">IF(A2356&lt;Settings!$B$3,VLOOKUP($A2357,'List Calculations'!B$2:H$2705,5,FALSE),"")</f>
        <v/>
      </c>
      <c r="C2357" t="str">
        <f ca="1">IF(A2356&lt;Settings!$B$3,VLOOKUP($A2357,'List Calculations'!B$2:H$2705,6,FALSE),"")</f>
        <v/>
      </c>
      <c r="D2357" s="3" t="str">
        <f ca="1">IF(A2356&lt;Settings!$B$3,VLOOKUP($A2357,'List Calculations'!B$2:H$2705,7,FALSE),"")</f>
        <v/>
      </c>
    </row>
    <row r="2358" spans="1:4" x14ac:dyDescent="0.25">
      <c r="A2358" t="str">
        <f ca="1">IF(A2357&lt;Settings!$B$3,A2357+1,"")</f>
        <v/>
      </c>
      <c r="B2358" t="str">
        <f ca="1">IF(A2357&lt;Settings!$B$3,VLOOKUP($A2358,'List Calculations'!B$2:H$2705,5,FALSE),"")</f>
        <v/>
      </c>
      <c r="C2358" t="str">
        <f ca="1">IF(A2357&lt;Settings!$B$3,VLOOKUP($A2358,'List Calculations'!B$2:H$2705,6,FALSE),"")</f>
        <v/>
      </c>
      <c r="D2358" s="3" t="str">
        <f ca="1">IF(A2357&lt;Settings!$B$3,VLOOKUP($A2358,'List Calculations'!B$2:H$2705,7,FALSE),"")</f>
        <v/>
      </c>
    </row>
    <row r="2359" spans="1:4" x14ac:dyDescent="0.25">
      <c r="A2359" t="str">
        <f ca="1">IF(A2358&lt;Settings!$B$3,A2358+1,"")</f>
        <v/>
      </c>
      <c r="B2359" t="str">
        <f ca="1">IF(A2358&lt;Settings!$B$3,VLOOKUP($A2359,'List Calculations'!B$2:H$2705,5,FALSE),"")</f>
        <v/>
      </c>
      <c r="C2359" t="str">
        <f ca="1">IF(A2358&lt;Settings!$B$3,VLOOKUP($A2359,'List Calculations'!B$2:H$2705,6,FALSE),"")</f>
        <v/>
      </c>
      <c r="D2359" s="3" t="str">
        <f ca="1">IF(A2358&lt;Settings!$B$3,VLOOKUP($A2359,'List Calculations'!B$2:H$2705,7,FALSE),"")</f>
        <v/>
      </c>
    </row>
    <row r="2360" spans="1:4" x14ac:dyDescent="0.25">
      <c r="A2360" t="str">
        <f ca="1">IF(A2359&lt;Settings!$B$3,A2359+1,"")</f>
        <v/>
      </c>
      <c r="B2360" t="str">
        <f ca="1">IF(A2359&lt;Settings!$B$3,VLOOKUP($A2360,'List Calculations'!B$2:H$2705,5,FALSE),"")</f>
        <v/>
      </c>
      <c r="C2360" t="str">
        <f ca="1">IF(A2359&lt;Settings!$B$3,VLOOKUP($A2360,'List Calculations'!B$2:H$2705,6,FALSE),"")</f>
        <v/>
      </c>
      <c r="D2360" s="3" t="str">
        <f ca="1">IF(A2359&lt;Settings!$B$3,VLOOKUP($A2360,'List Calculations'!B$2:H$2705,7,FALSE),"")</f>
        <v/>
      </c>
    </row>
    <row r="2361" spans="1:4" x14ac:dyDescent="0.25">
      <c r="A2361" t="str">
        <f ca="1">IF(A2360&lt;Settings!$B$3,A2360+1,"")</f>
        <v/>
      </c>
      <c r="B2361" t="str">
        <f ca="1">IF(A2360&lt;Settings!$B$3,VLOOKUP($A2361,'List Calculations'!B$2:H$2705,5,FALSE),"")</f>
        <v/>
      </c>
      <c r="C2361" t="str">
        <f ca="1">IF(A2360&lt;Settings!$B$3,VLOOKUP($A2361,'List Calculations'!B$2:H$2705,6,FALSE),"")</f>
        <v/>
      </c>
      <c r="D2361" s="3" t="str">
        <f ca="1">IF(A2360&lt;Settings!$B$3,VLOOKUP($A2361,'List Calculations'!B$2:H$2705,7,FALSE),"")</f>
        <v/>
      </c>
    </row>
    <row r="2362" spans="1:4" x14ac:dyDescent="0.25">
      <c r="A2362" t="str">
        <f ca="1">IF(A2361&lt;Settings!$B$3,A2361+1,"")</f>
        <v/>
      </c>
      <c r="B2362" t="str">
        <f ca="1">IF(A2361&lt;Settings!$B$3,VLOOKUP($A2362,'List Calculations'!B$2:H$2705,5,FALSE),"")</f>
        <v/>
      </c>
      <c r="C2362" t="str">
        <f ca="1">IF(A2361&lt;Settings!$B$3,VLOOKUP($A2362,'List Calculations'!B$2:H$2705,6,FALSE),"")</f>
        <v/>
      </c>
      <c r="D2362" s="3" t="str">
        <f ca="1">IF(A2361&lt;Settings!$B$3,VLOOKUP($A2362,'List Calculations'!B$2:H$2705,7,FALSE),"")</f>
        <v/>
      </c>
    </row>
    <row r="2363" spans="1:4" x14ac:dyDescent="0.25">
      <c r="A2363" t="str">
        <f ca="1">IF(A2362&lt;Settings!$B$3,A2362+1,"")</f>
        <v/>
      </c>
      <c r="B2363" t="str">
        <f ca="1">IF(A2362&lt;Settings!$B$3,VLOOKUP($A2363,'List Calculations'!B$2:H$2705,5,FALSE),"")</f>
        <v/>
      </c>
      <c r="C2363" t="str">
        <f ca="1">IF(A2362&lt;Settings!$B$3,VLOOKUP($A2363,'List Calculations'!B$2:H$2705,6,FALSE),"")</f>
        <v/>
      </c>
      <c r="D2363" s="3" t="str">
        <f ca="1">IF(A2362&lt;Settings!$B$3,VLOOKUP($A2363,'List Calculations'!B$2:H$2705,7,FALSE),"")</f>
        <v/>
      </c>
    </row>
    <row r="2364" spans="1:4" x14ac:dyDescent="0.25">
      <c r="A2364" t="str">
        <f ca="1">IF(A2363&lt;Settings!$B$3,A2363+1,"")</f>
        <v/>
      </c>
      <c r="B2364" t="str">
        <f ca="1">IF(A2363&lt;Settings!$B$3,VLOOKUP($A2364,'List Calculations'!B$2:H$2705,5,FALSE),"")</f>
        <v/>
      </c>
      <c r="C2364" t="str">
        <f ca="1">IF(A2363&lt;Settings!$B$3,VLOOKUP($A2364,'List Calculations'!B$2:H$2705,6,FALSE),"")</f>
        <v/>
      </c>
      <c r="D2364" s="3" t="str">
        <f ca="1">IF(A2363&lt;Settings!$B$3,VLOOKUP($A2364,'List Calculations'!B$2:H$2705,7,FALSE),"")</f>
        <v/>
      </c>
    </row>
    <row r="2365" spans="1:4" x14ac:dyDescent="0.25">
      <c r="A2365" t="str">
        <f ca="1">IF(A2364&lt;Settings!$B$3,A2364+1,"")</f>
        <v/>
      </c>
      <c r="B2365" t="str">
        <f ca="1">IF(A2364&lt;Settings!$B$3,VLOOKUP($A2365,'List Calculations'!B$2:H$2705,5,FALSE),"")</f>
        <v/>
      </c>
      <c r="C2365" t="str">
        <f ca="1">IF(A2364&lt;Settings!$B$3,VLOOKUP($A2365,'List Calculations'!B$2:H$2705,6,FALSE),"")</f>
        <v/>
      </c>
      <c r="D2365" s="3" t="str">
        <f ca="1">IF(A2364&lt;Settings!$B$3,VLOOKUP($A2365,'List Calculations'!B$2:H$2705,7,FALSE),"")</f>
        <v/>
      </c>
    </row>
    <row r="2366" spans="1:4" x14ac:dyDescent="0.25">
      <c r="A2366" t="str">
        <f ca="1">IF(A2365&lt;Settings!$B$3,A2365+1,"")</f>
        <v/>
      </c>
      <c r="B2366" t="str">
        <f ca="1">IF(A2365&lt;Settings!$B$3,VLOOKUP($A2366,'List Calculations'!B$2:H$2705,5,FALSE),"")</f>
        <v/>
      </c>
      <c r="C2366" t="str">
        <f ca="1">IF(A2365&lt;Settings!$B$3,VLOOKUP($A2366,'List Calculations'!B$2:H$2705,6,FALSE),"")</f>
        <v/>
      </c>
      <c r="D2366" s="3" t="str">
        <f ca="1">IF(A2365&lt;Settings!$B$3,VLOOKUP($A2366,'List Calculations'!B$2:H$2705,7,FALSE),"")</f>
        <v/>
      </c>
    </row>
    <row r="2367" spans="1:4" x14ac:dyDescent="0.25">
      <c r="A2367" t="str">
        <f ca="1">IF(A2366&lt;Settings!$B$3,A2366+1,"")</f>
        <v/>
      </c>
      <c r="B2367" t="str">
        <f ca="1">IF(A2366&lt;Settings!$B$3,VLOOKUP($A2367,'List Calculations'!B$2:H$2705,5,FALSE),"")</f>
        <v/>
      </c>
      <c r="C2367" t="str">
        <f ca="1">IF(A2366&lt;Settings!$B$3,VLOOKUP($A2367,'List Calculations'!B$2:H$2705,6,FALSE),"")</f>
        <v/>
      </c>
      <c r="D2367" s="3" t="str">
        <f ca="1">IF(A2366&lt;Settings!$B$3,VLOOKUP($A2367,'List Calculations'!B$2:H$2705,7,FALSE),"")</f>
        <v/>
      </c>
    </row>
    <row r="2368" spans="1:4" x14ac:dyDescent="0.25">
      <c r="A2368" t="str">
        <f ca="1">IF(A2367&lt;Settings!$B$3,A2367+1,"")</f>
        <v/>
      </c>
      <c r="B2368" t="str">
        <f ca="1">IF(A2367&lt;Settings!$B$3,VLOOKUP($A2368,'List Calculations'!B$2:H$2705,5,FALSE),"")</f>
        <v/>
      </c>
      <c r="C2368" t="str">
        <f ca="1">IF(A2367&lt;Settings!$B$3,VLOOKUP($A2368,'List Calculations'!B$2:H$2705,6,FALSE),"")</f>
        <v/>
      </c>
      <c r="D2368" s="3" t="str">
        <f ca="1">IF(A2367&lt;Settings!$B$3,VLOOKUP($A2368,'List Calculations'!B$2:H$2705,7,FALSE),"")</f>
        <v/>
      </c>
    </row>
    <row r="2369" spans="1:4" x14ac:dyDescent="0.25">
      <c r="A2369" t="str">
        <f ca="1">IF(A2368&lt;Settings!$B$3,A2368+1,"")</f>
        <v/>
      </c>
      <c r="B2369" t="str">
        <f ca="1">IF(A2368&lt;Settings!$B$3,VLOOKUP($A2369,'List Calculations'!B$2:H$2705,5,FALSE),"")</f>
        <v/>
      </c>
      <c r="C2369" t="str">
        <f ca="1">IF(A2368&lt;Settings!$B$3,VLOOKUP($A2369,'List Calculations'!B$2:H$2705,6,FALSE),"")</f>
        <v/>
      </c>
      <c r="D2369" s="3" t="str">
        <f ca="1">IF(A2368&lt;Settings!$B$3,VLOOKUP($A2369,'List Calculations'!B$2:H$2705,7,FALSE),"")</f>
        <v/>
      </c>
    </row>
    <row r="2370" spans="1:4" x14ac:dyDescent="0.25">
      <c r="A2370" t="str">
        <f ca="1">IF(A2369&lt;Settings!$B$3,A2369+1,"")</f>
        <v/>
      </c>
      <c r="B2370" t="str">
        <f ca="1">IF(A2369&lt;Settings!$B$3,VLOOKUP($A2370,'List Calculations'!B$2:H$2705,5,FALSE),"")</f>
        <v/>
      </c>
      <c r="C2370" t="str">
        <f ca="1">IF(A2369&lt;Settings!$B$3,VLOOKUP($A2370,'List Calculations'!B$2:H$2705,6,FALSE),"")</f>
        <v/>
      </c>
      <c r="D2370" s="3" t="str">
        <f ca="1">IF(A2369&lt;Settings!$B$3,VLOOKUP($A2370,'List Calculations'!B$2:H$2705,7,FALSE),"")</f>
        <v/>
      </c>
    </row>
    <row r="2371" spans="1:4" x14ac:dyDescent="0.25">
      <c r="A2371" t="str">
        <f ca="1">IF(A2370&lt;Settings!$B$3,A2370+1,"")</f>
        <v/>
      </c>
      <c r="B2371" t="str">
        <f ca="1">IF(A2370&lt;Settings!$B$3,VLOOKUP($A2371,'List Calculations'!B$2:H$2705,5,FALSE),"")</f>
        <v/>
      </c>
      <c r="C2371" t="str">
        <f ca="1">IF(A2370&lt;Settings!$B$3,VLOOKUP($A2371,'List Calculations'!B$2:H$2705,6,FALSE),"")</f>
        <v/>
      </c>
      <c r="D2371" s="3" t="str">
        <f ca="1">IF(A2370&lt;Settings!$B$3,VLOOKUP($A2371,'List Calculations'!B$2:H$2705,7,FALSE),"")</f>
        <v/>
      </c>
    </row>
    <row r="2372" spans="1:4" x14ac:dyDescent="0.25">
      <c r="A2372" t="str">
        <f ca="1">IF(A2371&lt;Settings!$B$3,A2371+1,"")</f>
        <v/>
      </c>
      <c r="B2372" t="str">
        <f ca="1">IF(A2371&lt;Settings!$B$3,VLOOKUP($A2372,'List Calculations'!B$2:H$2705,5,FALSE),"")</f>
        <v/>
      </c>
      <c r="C2372" t="str">
        <f ca="1">IF(A2371&lt;Settings!$B$3,VLOOKUP($A2372,'List Calculations'!B$2:H$2705,6,FALSE),"")</f>
        <v/>
      </c>
      <c r="D2372" s="3" t="str">
        <f ca="1">IF(A2371&lt;Settings!$B$3,VLOOKUP($A2372,'List Calculations'!B$2:H$2705,7,FALSE),"")</f>
        <v/>
      </c>
    </row>
    <row r="2373" spans="1:4" x14ac:dyDescent="0.25">
      <c r="A2373" t="str">
        <f ca="1">IF(A2372&lt;Settings!$B$3,A2372+1,"")</f>
        <v/>
      </c>
      <c r="B2373" t="str">
        <f ca="1">IF(A2372&lt;Settings!$B$3,VLOOKUP($A2373,'List Calculations'!B$2:H$2705,5,FALSE),"")</f>
        <v/>
      </c>
      <c r="C2373" t="str">
        <f ca="1">IF(A2372&lt;Settings!$B$3,VLOOKUP($A2373,'List Calculations'!B$2:H$2705,6,FALSE),"")</f>
        <v/>
      </c>
      <c r="D2373" s="3" t="str">
        <f ca="1">IF(A2372&lt;Settings!$B$3,VLOOKUP($A2373,'List Calculations'!B$2:H$2705,7,FALSE),"")</f>
        <v/>
      </c>
    </row>
    <row r="2374" spans="1:4" x14ac:dyDescent="0.25">
      <c r="A2374" t="str">
        <f ca="1">IF(A2373&lt;Settings!$B$3,A2373+1,"")</f>
        <v/>
      </c>
      <c r="B2374" t="str">
        <f ca="1">IF(A2373&lt;Settings!$B$3,VLOOKUP($A2374,'List Calculations'!B$2:H$2705,5,FALSE),"")</f>
        <v/>
      </c>
      <c r="C2374" t="str">
        <f ca="1">IF(A2373&lt;Settings!$B$3,VLOOKUP($A2374,'List Calculations'!B$2:H$2705,6,FALSE),"")</f>
        <v/>
      </c>
      <c r="D2374" s="3" t="str">
        <f ca="1">IF(A2373&lt;Settings!$B$3,VLOOKUP($A2374,'List Calculations'!B$2:H$2705,7,FALSE),"")</f>
        <v/>
      </c>
    </row>
    <row r="2375" spans="1:4" x14ac:dyDescent="0.25">
      <c r="A2375" t="str">
        <f ca="1">IF(A2374&lt;Settings!$B$3,A2374+1,"")</f>
        <v/>
      </c>
      <c r="B2375" t="str">
        <f ca="1">IF(A2374&lt;Settings!$B$3,VLOOKUP($A2375,'List Calculations'!B$2:H$2705,5,FALSE),"")</f>
        <v/>
      </c>
      <c r="C2375" t="str">
        <f ca="1">IF(A2374&lt;Settings!$B$3,VLOOKUP($A2375,'List Calculations'!B$2:H$2705,6,FALSE),"")</f>
        <v/>
      </c>
      <c r="D2375" s="3" t="str">
        <f ca="1">IF(A2374&lt;Settings!$B$3,VLOOKUP($A2375,'List Calculations'!B$2:H$2705,7,FALSE),"")</f>
        <v/>
      </c>
    </row>
    <row r="2376" spans="1:4" x14ac:dyDescent="0.25">
      <c r="A2376" t="str">
        <f ca="1">IF(A2375&lt;Settings!$B$3,A2375+1,"")</f>
        <v/>
      </c>
      <c r="B2376" t="str">
        <f ca="1">IF(A2375&lt;Settings!$B$3,VLOOKUP($A2376,'List Calculations'!B$2:H$2705,5,FALSE),"")</f>
        <v/>
      </c>
      <c r="C2376" t="str">
        <f ca="1">IF(A2375&lt;Settings!$B$3,VLOOKUP($A2376,'List Calculations'!B$2:H$2705,6,FALSE),"")</f>
        <v/>
      </c>
      <c r="D2376" s="3" t="str">
        <f ca="1">IF(A2375&lt;Settings!$B$3,VLOOKUP($A2376,'List Calculations'!B$2:H$2705,7,FALSE),"")</f>
        <v/>
      </c>
    </row>
    <row r="2377" spans="1:4" x14ac:dyDescent="0.25">
      <c r="A2377" t="str">
        <f ca="1">IF(A2376&lt;Settings!$B$3,A2376+1,"")</f>
        <v/>
      </c>
      <c r="B2377" t="str">
        <f ca="1">IF(A2376&lt;Settings!$B$3,VLOOKUP($A2377,'List Calculations'!B$2:H$2705,5,FALSE),"")</f>
        <v/>
      </c>
      <c r="C2377" t="str">
        <f ca="1">IF(A2376&lt;Settings!$B$3,VLOOKUP($A2377,'List Calculations'!B$2:H$2705,6,FALSE),"")</f>
        <v/>
      </c>
      <c r="D2377" s="3" t="str">
        <f ca="1">IF(A2376&lt;Settings!$B$3,VLOOKUP($A2377,'List Calculations'!B$2:H$2705,7,FALSE),"")</f>
        <v/>
      </c>
    </row>
    <row r="2378" spans="1:4" x14ac:dyDescent="0.25">
      <c r="A2378" t="str">
        <f ca="1">IF(A2377&lt;Settings!$B$3,A2377+1,"")</f>
        <v/>
      </c>
      <c r="B2378" t="str">
        <f ca="1">IF(A2377&lt;Settings!$B$3,VLOOKUP($A2378,'List Calculations'!B$2:H$2705,5,FALSE),"")</f>
        <v/>
      </c>
      <c r="C2378" t="str">
        <f ca="1">IF(A2377&lt;Settings!$B$3,VLOOKUP($A2378,'List Calculations'!B$2:H$2705,6,FALSE),"")</f>
        <v/>
      </c>
      <c r="D2378" s="3" t="str">
        <f ca="1">IF(A2377&lt;Settings!$B$3,VLOOKUP($A2378,'List Calculations'!B$2:H$2705,7,FALSE),"")</f>
        <v/>
      </c>
    </row>
    <row r="2379" spans="1:4" x14ac:dyDescent="0.25">
      <c r="A2379" t="str">
        <f ca="1">IF(A2378&lt;Settings!$B$3,A2378+1,"")</f>
        <v/>
      </c>
      <c r="B2379" t="str">
        <f ca="1">IF(A2378&lt;Settings!$B$3,VLOOKUP($A2379,'List Calculations'!B$2:H$2705,5,FALSE),"")</f>
        <v/>
      </c>
      <c r="C2379" t="str">
        <f ca="1">IF(A2378&lt;Settings!$B$3,VLOOKUP($A2379,'List Calculations'!B$2:H$2705,6,FALSE),"")</f>
        <v/>
      </c>
      <c r="D2379" s="3" t="str">
        <f ca="1">IF(A2378&lt;Settings!$B$3,VLOOKUP($A2379,'List Calculations'!B$2:H$2705,7,FALSE),"")</f>
        <v/>
      </c>
    </row>
    <row r="2380" spans="1:4" x14ac:dyDescent="0.25">
      <c r="A2380" t="str">
        <f ca="1">IF(A2379&lt;Settings!$B$3,A2379+1,"")</f>
        <v/>
      </c>
      <c r="B2380" t="str">
        <f ca="1">IF(A2379&lt;Settings!$B$3,VLOOKUP($A2380,'List Calculations'!B$2:H$2705,5,FALSE),"")</f>
        <v/>
      </c>
      <c r="C2380" t="str">
        <f ca="1">IF(A2379&lt;Settings!$B$3,VLOOKUP($A2380,'List Calculations'!B$2:H$2705,6,FALSE),"")</f>
        <v/>
      </c>
      <c r="D2380" s="3" t="str">
        <f ca="1">IF(A2379&lt;Settings!$B$3,VLOOKUP($A2380,'List Calculations'!B$2:H$2705,7,FALSE),"")</f>
        <v/>
      </c>
    </row>
    <row r="2381" spans="1:4" x14ac:dyDescent="0.25">
      <c r="A2381" t="str">
        <f ca="1">IF(A2380&lt;Settings!$B$3,A2380+1,"")</f>
        <v/>
      </c>
      <c r="B2381" t="str">
        <f ca="1">IF(A2380&lt;Settings!$B$3,VLOOKUP($A2381,'List Calculations'!B$2:H$2705,5,FALSE),"")</f>
        <v/>
      </c>
      <c r="C2381" t="str">
        <f ca="1">IF(A2380&lt;Settings!$B$3,VLOOKUP($A2381,'List Calculations'!B$2:H$2705,6,FALSE),"")</f>
        <v/>
      </c>
      <c r="D2381" s="3" t="str">
        <f ca="1">IF(A2380&lt;Settings!$B$3,VLOOKUP($A2381,'List Calculations'!B$2:H$2705,7,FALSE),"")</f>
        <v/>
      </c>
    </row>
    <row r="2382" spans="1:4" x14ac:dyDescent="0.25">
      <c r="A2382" t="str">
        <f ca="1">IF(A2381&lt;Settings!$B$3,A2381+1,"")</f>
        <v/>
      </c>
      <c r="B2382" t="str">
        <f ca="1">IF(A2381&lt;Settings!$B$3,VLOOKUP($A2382,'List Calculations'!B$2:H$2705,5,FALSE),"")</f>
        <v/>
      </c>
      <c r="C2382" t="str">
        <f ca="1">IF(A2381&lt;Settings!$B$3,VLOOKUP($A2382,'List Calculations'!B$2:H$2705,6,FALSE),"")</f>
        <v/>
      </c>
      <c r="D2382" s="3" t="str">
        <f ca="1">IF(A2381&lt;Settings!$B$3,VLOOKUP($A2382,'List Calculations'!B$2:H$2705,7,FALSE),"")</f>
        <v/>
      </c>
    </row>
    <row r="2383" spans="1:4" x14ac:dyDescent="0.25">
      <c r="A2383" t="str">
        <f ca="1">IF(A2382&lt;Settings!$B$3,A2382+1,"")</f>
        <v/>
      </c>
      <c r="B2383" t="str">
        <f ca="1">IF(A2382&lt;Settings!$B$3,VLOOKUP($A2383,'List Calculations'!B$2:H$2705,5,FALSE),"")</f>
        <v/>
      </c>
      <c r="C2383" t="str">
        <f ca="1">IF(A2382&lt;Settings!$B$3,VLOOKUP($A2383,'List Calculations'!B$2:H$2705,6,FALSE),"")</f>
        <v/>
      </c>
      <c r="D2383" s="3" t="str">
        <f ca="1">IF(A2382&lt;Settings!$B$3,VLOOKUP($A2383,'List Calculations'!B$2:H$2705,7,FALSE),"")</f>
        <v/>
      </c>
    </row>
    <row r="2384" spans="1:4" x14ac:dyDescent="0.25">
      <c r="A2384" t="str">
        <f ca="1">IF(A2383&lt;Settings!$B$3,A2383+1,"")</f>
        <v/>
      </c>
      <c r="B2384" t="str">
        <f ca="1">IF(A2383&lt;Settings!$B$3,VLOOKUP($A2384,'List Calculations'!B$2:H$2705,5,FALSE),"")</f>
        <v/>
      </c>
      <c r="C2384" t="str">
        <f ca="1">IF(A2383&lt;Settings!$B$3,VLOOKUP($A2384,'List Calculations'!B$2:H$2705,6,FALSE),"")</f>
        <v/>
      </c>
      <c r="D2384" s="3" t="str">
        <f ca="1">IF(A2383&lt;Settings!$B$3,VLOOKUP($A2384,'List Calculations'!B$2:H$2705,7,FALSE),"")</f>
        <v/>
      </c>
    </row>
    <row r="2385" spans="1:4" x14ac:dyDescent="0.25">
      <c r="A2385" t="str">
        <f ca="1">IF(A2384&lt;Settings!$B$3,A2384+1,"")</f>
        <v/>
      </c>
      <c r="B2385" t="str">
        <f ca="1">IF(A2384&lt;Settings!$B$3,VLOOKUP($A2385,'List Calculations'!B$2:H$2705,5,FALSE),"")</f>
        <v/>
      </c>
      <c r="C2385" t="str">
        <f ca="1">IF(A2384&lt;Settings!$B$3,VLOOKUP($A2385,'List Calculations'!B$2:H$2705,6,FALSE),"")</f>
        <v/>
      </c>
      <c r="D2385" s="3" t="str">
        <f ca="1">IF(A2384&lt;Settings!$B$3,VLOOKUP($A2385,'List Calculations'!B$2:H$2705,7,FALSE),"")</f>
        <v/>
      </c>
    </row>
    <row r="2386" spans="1:4" x14ac:dyDescent="0.25">
      <c r="A2386" t="str">
        <f ca="1">IF(A2385&lt;Settings!$B$3,A2385+1,"")</f>
        <v/>
      </c>
      <c r="B2386" t="str">
        <f ca="1">IF(A2385&lt;Settings!$B$3,VLOOKUP($A2386,'List Calculations'!B$2:H$2705,5,FALSE),"")</f>
        <v/>
      </c>
      <c r="C2386" t="str">
        <f ca="1">IF(A2385&lt;Settings!$B$3,VLOOKUP($A2386,'List Calculations'!B$2:H$2705,6,FALSE),"")</f>
        <v/>
      </c>
      <c r="D2386" s="3" t="str">
        <f ca="1">IF(A2385&lt;Settings!$B$3,VLOOKUP($A2386,'List Calculations'!B$2:H$2705,7,FALSE),"")</f>
        <v/>
      </c>
    </row>
    <row r="2387" spans="1:4" x14ac:dyDescent="0.25">
      <c r="A2387" t="str">
        <f ca="1">IF(A2386&lt;Settings!$B$3,A2386+1,"")</f>
        <v/>
      </c>
      <c r="B2387" t="str">
        <f ca="1">IF(A2386&lt;Settings!$B$3,VLOOKUP($A2387,'List Calculations'!B$2:H$2705,5,FALSE),"")</f>
        <v/>
      </c>
      <c r="C2387" t="str">
        <f ca="1">IF(A2386&lt;Settings!$B$3,VLOOKUP($A2387,'List Calculations'!B$2:H$2705,6,FALSE),"")</f>
        <v/>
      </c>
      <c r="D2387" s="3" t="str">
        <f ca="1">IF(A2386&lt;Settings!$B$3,VLOOKUP($A2387,'List Calculations'!B$2:H$2705,7,FALSE),"")</f>
        <v/>
      </c>
    </row>
    <row r="2388" spans="1:4" x14ac:dyDescent="0.25">
      <c r="A2388" t="str">
        <f ca="1">IF(A2387&lt;Settings!$B$3,A2387+1,"")</f>
        <v/>
      </c>
      <c r="B2388" t="str">
        <f ca="1">IF(A2387&lt;Settings!$B$3,VLOOKUP($A2388,'List Calculations'!B$2:H$2705,5,FALSE),"")</f>
        <v/>
      </c>
      <c r="C2388" t="str">
        <f ca="1">IF(A2387&lt;Settings!$B$3,VLOOKUP($A2388,'List Calculations'!B$2:H$2705,6,FALSE),"")</f>
        <v/>
      </c>
      <c r="D2388" s="3" t="str">
        <f ca="1">IF(A2387&lt;Settings!$B$3,VLOOKUP($A2388,'List Calculations'!B$2:H$2705,7,FALSE),"")</f>
        <v/>
      </c>
    </row>
    <row r="2389" spans="1:4" x14ac:dyDescent="0.25">
      <c r="A2389" t="str">
        <f ca="1">IF(A2388&lt;Settings!$B$3,A2388+1,"")</f>
        <v/>
      </c>
      <c r="B2389" t="str">
        <f ca="1">IF(A2388&lt;Settings!$B$3,VLOOKUP($A2389,'List Calculations'!B$2:H$2705,5,FALSE),"")</f>
        <v/>
      </c>
      <c r="C2389" t="str">
        <f ca="1">IF(A2388&lt;Settings!$B$3,VLOOKUP($A2389,'List Calculations'!B$2:H$2705,6,FALSE),"")</f>
        <v/>
      </c>
      <c r="D2389" s="3" t="str">
        <f ca="1">IF(A2388&lt;Settings!$B$3,VLOOKUP($A2389,'List Calculations'!B$2:H$2705,7,FALSE),"")</f>
        <v/>
      </c>
    </row>
    <row r="2390" spans="1:4" x14ac:dyDescent="0.25">
      <c r="A2390" t="str">
        <f ca="1">IF(A2389&lt;Settings!$B$3,A2389+1,"")</f>
        <v/>
      </c>
      <c r="B2390" t="str">
        <f ca="1">IF(A2389&lt;Settings!$B$3,VLOOKUP($A2390,'List Calculations'!B$2:H$2705,5,FALSE),"")</f>
        <v/>
      </c>
      <c r="C2390" t="str">
        <f ca="1">IF(A2389&lt;Settings!$B$3,VLOOKUP($A2390,'List Calculations'!B$2:H$2705,6,FALSE),"")</f>
        <v/>
      </c>
      <c r="D2390" s="3" t="str">
        <f ca="1">IF(A2389&lt;Settings!$B$3,VLOOKUP($A2390,'List Calculations'!B$2:H$2705,7,FALSE),"")</f>
        <v/>
      </c>
    </row>
    <row r="2391" spans="1:4" x14ac:dyDescent="0.25">
      <c r="A2391" t="str">
        <f ca="1">IF(A2390&lt;Settings!$B$3,A2390+1,"")</f>
        <v/>
      </c>
      <c r="B2391" t="str">
        <f ca="1">IF(A2390&lt;Settings!$B$3,VLOOKUP($A2391,'List Calculations'!B$2:H$2705,5,FALSE),"")</f>
        <v/>
      </c>
      <c r="C2391" t="str">
        <f ca="1">IF(A2390&lt;Settings!$B$3,VLOOKUP($A2391,'List Calculations'!B$2:H$2705,6,FALSE),"")</f>
        <v/>
      </c>
      <c r="D2391" s="3" t="str">
        <f ca="1">IF(A2390&lt;Settings!$B$3,VLOOKUP($A2391,'List Calculations'!B$2:H$2705,7,FALSE),"")</f>
        <v/>
      </c>
    </row>
    <row r="2392" spans="1:4" x14ac:dyDescent="0.25">
      <c r="A2392" t="str">
        <f ca="1">IF(A2391&lt;Settings!$B$3,A2391+1,"")</f>
        <v/>
      </c>
      <c r="B2392" t="str">
        <f ca="1">IF(A2391&lt;Settings!$B$3,VLOOKUP($A2392,'List Calculations'!B$2:H$2705,5,FALSE),"")</f>
        <v/>
      </c>
      <c r="C2392" t="str">
        <f ca="1">IF(A2391&lt;Settings!$B$3,VLOOKUP($A2392,'List Calculations'!B$2:H$2705,6,FALSE),"")</f>
        <v/>
      </c>
      <c r="D2392" s="3" t="str">
        <f ca="1">IF(A2391&lt;Settings!$B$3,VLOOKUP($A2392,'List Calculations'!B$2:H$2705,7,FALSE),"")</f>
        <v/>
      </c>
    </row>
    <row r="2393" spans="1:4" x14ac:dyDescent="0.25">
      <c r="A2393" t="str">
        <f ca="1">IF(A2392&lt;Settings!$B$3,A2392+1,"")</f>
        <v/>
      </c>
      <c r="B2393" t="str">
        <f ca="1">IF(A2392&lt;Settings!$B$3,VLOOKUP($A2393,'List Calculations'!B$2:H$2705,5,FALSE),"")</f>
        <v/>
      </c>
      <c r="C2393" t="str">
        <f ca="1">IF(A2392&lt;Settings!$B$3,VLOOKUP($A2393,'List Calculations'!B$2:H$2705,6,FALSE),"")</f>
        <v/>
      </c>
      <c r="D2393" s="3" t="str">
        <f ca="1">IF(A2392&lt;Settings!$B$3,VLOOKUP($A2393,'List Calculations'!B$2:H$2705,7,FALSE),"")</f>
        <v/>
      </c>
    </row>
    <row r="2394" spans="1:4" x14ac:dyDescent="0.25">
      <c r="A2394" t="str">
        <f ca="1">IF(A2393&lt;Settings!$B$3,A2393+1,"")</f>
        <v/>
      </c>
      <c r="B2394" t="str">
        <f ca="1">IF(A2393&lt;Settings!$B$3,VLOOKUP($A2394,'List Calculations'!B$2:H$2705,5,FALSE),"")</f>
        <v/>
      </c>
      <c r="C2394" t="str">
        <f ca="1">IF(A2393&lt;Settings!$B$3,VLOOKUP($A2394,'List Calculations'!B$2:H$2705,6,FALSE),"")</f>
        <v/>
      </c>
      <c r="D2394" s="3" t="str">
        <f ca="1">IF(A2393&lt;Settings!$B$3,VLOOKUP($A2394,'List Calculations'!B$2:H$2705,7,FALSE),"")</f>
        <v/>
      </c>
    </row>
    <row r="2395" spans="1:4" x14ac:dyDescent="0.25">
      <c r="A2395" t="str">
        <f ca="1">IF(A2394&lt;Settings!$B$3,A2394+1,"")</f>
        <v/>
      </c>
      <c r="B2395" t="str">
        <f ca="1">IF(A2394&lt;Settings!$B$3,VLOOKUP($A2395,'List Calculations'!B$2:H$2705,5,FALSE),"")</f>
        <v/>
      </c>
      <c r="C2395" t="str">
        <f ca="1">IF(A2394&lt;Settings!$B$3,VLOOKUP($A2395,'List Calculations'!B$2:H$2705,6,FALSE),"")</f>
        <v/>
      </c>
      <c r="D2395" s="3" t="str">
        <f ca="1">IF(A2394&lt;Settings!$B$3,VLOOKUP($A2395,'List Calculations'!B$2:H$2705,7,FALSE),"")</f>
        <v/>
      </c>
    </row>
    <row r="2396" spans="1:4" x14ac:dyDescent="0.25">
      <c r="A2396" t="str">
        <f ca="1">IF(A2395&lt;Settings!$B$3,A2395+1,"")</f>
        <v/>
      </c>
      <c r="B2396" t="str">
        <f ca="1">IF(A2395&lt;Settings!$B$3,VLOOKUP($A2396,'List Calculations'!B$2:H$2705,5,FALSE),"")</f>
        <v/>
      </c>
      <c r="C2396" t="str">
        <f ca="1">IF(A2395&lt;Settings!$B$3,VLOOKUP($A2396,'List Calculations'!B$2:H$2705,6,FALSE),"")</f>
        <v/>
      </c>
      <c r="D2396" s="3" t="str">
        <f ca="1">IF(A2395&lt;Settings!$B$3,VLOOKUP($A2396,'List Calculations'!B$2:H$2705,7,FALSE),"")</f>
        <v/>
      </c>
    </row>
    <row r="2397" spans="1:4" x14ac:dyDescent="0.25">
      <c r="A2397" t="str">
        <f ca="1">IF(A2396&lt;Settings!$B$3,A2396+1,"")</f>
        <v/>
      </c>
      <c r="B2397" t="str">
        <f ca="1">IF(A2396&lt;Settings!$B$3,VLOOKUP($A2397,'List Calculations'!B$2:H$2705,5,FALSE),"")</f>
        <v/>
      </c>
      <c r="C2397" t="str">
        <f ca="1">IF(A2396&lt;Settings!$B$3,VLOOKUP($A2397,'List Calculations'!B$2:H$2705,6,FALSE),"")</f>
        <v/>
      </c>
      <c r="D2397" s="3" t="str">
        <f ca="1">IF(A2396&lt;Settings!$B$3,VLOOKUP($A2397,'List Calculations'!B$2:H$2705,7,FALSE),"")</f>
        <v/>
      </c>
    </row>
    <row r="2398" spans="1:4" x14ac:dyDescent="0.25">
      <c r="A2398" t="str">
        <f ca="1">IF(A2397&lt;Settings!$B$3,A2397+1,"")</f>
        <v/>
      </c>
      <c r="B2398" t="str">
        <f ca="1">IF(A2397&lt;Settings!$B$3,VLOOKUP($A2398,'List Calculations'!B$2:H$2705,5,FALSE),"")</f>
        <v/>
      </c>
      <c r="C2398" t="str">
        <f ca="1">IF(A2397&lt;Settings!$B$3,VLOOKUP($A2398,'List Calculations'!B$2:H$2705,6,FALSE),"")</f>
        <v/>
      </c>
      <c r="D2398" s="3" t="str">
        <f ca="1">IF(A2397&lt;Settings!$B$3,VLOOKUP($A2398,'List Calculations'!B$2:H$2705,7,FALSE),"")</f>
        <v/>
      </c>
    </row>
    <row r="2399" spans="1:4" x14ac:dyDescent="0.25">
      <c r="A2399" t="str">
        <f ca="1">IF(A2398&lt;Settings!$B$3,A2398+1,"")</f>
        <v/>
      </c>
      <c r="B2399" t="str">
        <f ca="1">IF(A2398&lt;Settings!$B$3,VLOOKUP($A2399,'List Calculations'!B$2:H$2705,5,FALSE),"")</f>
        <v/>
      </c>
      <c r="C2399" t="str">
        <f ca="1">IF(A2398&lt;Settings!$B$3,VLOOKUP($A2399,'List Calculations'!B$2:H$2705,6,FALSE),"")</f>
        <v/>
      </c>
      <c r="D2399" s="3" t="str">
        <f ca="1">IF(A2398&lt;Settings!$B$3,VLOOKUP($A2399,'List Calculations'!B$2:H$2705,7,FALSE),"")</f>
        <v/>
      </c>
    </row>
    <row r="2400" spans="1:4" x14ac:dyDescent="0.25">
      <c r="A2400" t="str">
        <f ca="1">IF(A2399&lt;Settings!$B$3,A2399+1,"")</f>
        <v/>
      </c>
      <c r="B2400" t="str">
        <f ca="1">IF(A2399&lt;Settings!$B$3,VLOOKUP($A2400,'List Calculations'!B$2:H$2705,5,FALSE),"")</f>
        <v/>
      </c>
      <c r="C2400" t="str">
        <f ca="1">IF(A2399&lt;Settings!$B$3,VLOOKUP($A2400,'List Calculations'!B$2:H$2705,6,FALSE),"")</f>
        <v/>
      </c>
      <c r="D2400" s="3" t="str">
        <f ca="1">IF(A2399&lt;Settings!$B$3,VLOOKUP($A2400,'List Calculations'!B$2:H$2705,7,FALSE),"")</f>
        <v/>
      </c>
    </row>
    <row r="2401" spans="1:4" x14ac:dyDescent="0.25">
      <c r="A2401" t="str">
        <f ca="1">IF(A2400&lt;Settings!$B$3,A2400+1,"")</f>
        <v/>
      </c>
      <c r="B2401" t="str">
        <f ca="1">IF(A2400&lt;Settings!$B$3,VLOOKUP($A2401,'List Calculations'!B$2:H$2705,5,FALSE),"")</f>
        <v/>
      </c>
      <c r="C2401" t="str">
        <f ca="1">IF(A2400&lt;Settings!$B$3,VLOOKUP($A2401,'List Calculations'!B$2:H$2705,6,FALSE),"")</f>
        <v/>
      </c>
      <c r="D2401" s="3" t="str">
        <f ca="1">IF(A2400&lt;Settings!$B$3,VLOOKUP($A2401,'List Calculations'!B$2:H$2705,7,FALSE),"")</f>
        <v/>
      </c>
    </row>
    <row r="2402" spans="1:4" x14ac:dyDescent="0.25">
      <c r="A2402" t="str">
        <f ca="1">IF(A2401&lt;Settings!$B$3,A2401+1,"")</f>
        <v/>
      </c>
      <c r="B2402" t="str">
        <f ca="1">IF(A2401&lt;Settings!$B$3,VLOOKUP($A2402,'List Calculations'!B$2:H$2705,5,FALSE),"")</f>
        <v/>
      </c>
      <c r="C2402" t="str">
        <f ca="1">IF(A2401&lt;Settings!$B$3,VLOOKUP($A2402,'List Calculations'!B$2:H$2705,6,FALSE),"")</f>
        <v/>
      </c>
      <c r="D2402" s="3" t="str">
        <f ca="1">IF(A2401&lt;Settings!$B$3,VLOOKUP($A2402,'List Calculations'!B$2:H$2705,7,FALSE),"")</f>
        <v/>
      </c>
    </row>
    <row r="2403" spans="1:4" x14ac:dyDescent="0.25">
      <c r="A2403" t="str">
        <f ca="1">IF(A2402&lt;Settings!$B$3,A2402+1,"")</f>
        <v/>
      </c>
      <c r="B2403" t="str">
        <f ca="1">IF(A2402&lt;Settings!$B$3,VLOOKUP($A2403,'List Calculations'!B$2:H$2705,5,FALSE),"")</f>
        <v/>
      </c>
      <c r="C2403" t="str">
        <f ca="1">IF(A2402&lt;Settings!$B$3,VLOOKUP($A2403,'List Calculations'!B$2:H$2705,6,FALSE),"")</f>
        <v/>
      </c>
      <c r="D2403" s="3" t="str">
        <f ca="1">IF(A2402&lt;Settings!$B$3,VLOOKUP($A2403,'List Calculations'!B$2:H$2705,7,FALSE),"")</f>
        <v/>
      </c>
    </row>
    <row r="2404" spans="1:4" x14ac:dyDescent="0.25">
      <c r="A2404" t="str">
        <f ca="1">IF(A2403&lt;Settings!$B$3,A2403+1,"")</f>
        <v/>
      </c>
      <c r="B2404" t="str">
        <f ca="1">IF(A2403&lt;Settings!$B$3,VLOOKUP($A2404,'List Calculations'!B$2:H$2705,5,FALSE),"")</f>
        <v/>
      </c>
      <c r="C2404" t="str">
        <f ca="1">IF(A2403&lt;Settings!$B$3,VLOOKUP($A2404,'List Calculations'!B$2:H$2705,6,FALSE),"")</f>
        <v/>
      </c>
      <c r="D2404" s="3" t="str">
        <f ca="1">IF(A2403&lt;Settings!$B$3,VLOOKUP($A2404,'List Calculations'!B$2:H$2705,7,FALSE),"")</f>
        <v/>
      </c>
    </row>
    <row r="2405" spans="1:4" x14ac:dyDescent="0.25">
      <c r="A2405" t="str">
        <f ca="1">IF(A2404&lt;Settings!$B$3,A2404+1,"")</f>
        <v/>
      </c>
      <c r="B2405" t="str">
        <f ca="1">IF(A2404&lt;Settings!$B$3,VLOOKUP($A2405,'List Calculations'!B$2:H$2705,5,FALSE),"")</f>
        <v/>
      </c>
      <c r="C2405" t="str">
        <f ca="1">IF(A2404&lt;Settings!$B$3,VLOOKUP($A2405,'List Calculations'!B$2:H$2705,6,FALSE),"")</f>
        <v/>
      </c>
      <c r="D2405" s="3" t="str">
        <f ca="1">IF(A2404&lt;Settings!$B$3,VLOOKUP($A2405,'List Calculations'!B$2:H$2705,7,FALSE),"")</f>
        <v/>
      </c>
    </row>
    <row r="2406" spans="1:4" x14ac:dyDescent="0.25">
      <c r="A2406" t="str">
        <f ca="1">IF(A2405&lt;Settings!$B$3,A2405+1,"")</f>
        <v/>
      </c>
      <c r="B2406" t="str">
        <f ca="1">IF(A2405&lt;Settings!$B$3,VLOOKUP($A2406,'List Calculations'!B$2:H$2705,5,FALSE),"")</f>
        <v/>
      </c>
      <c r="C2406" t="str">
        <f ca="1">IF(A2405&lt;Settings!$B$3,VLOOKUP($A2406,'List Calculations'!B$2:H$2705,6,FALSE),"")</f>
        <v/>
      </c>
      <c r="D2406" s="3" t="str">
        <f ca="1">IF(A2405&lt;Settings!$B$3,VLOOKUP($A2406,'List Calculations'!B$2:H$2705,7,FALSE),"")</f>
        <v/>
      </c>
    </row>
    <row r="2407" spans="1:4" x14ac:dyDescent="0.25">
      <c r="A2407" t="str">
        <f ca="1">IF(A2406&lt;Settings!$B$3,A2406+1,"")</f>
        <v/>
      </c>
      <c r="B2407" t="str">
        <f ca="1">IF(A2406&lt;Settings!$B$3,VLOOKUP($A2407,'List Calculations'!B$2:H$2705,5,FALSE),"")</f>
        <v/>
      </c>
      <c r="C2407" t="str">
        <f ca="1">IF(A2406&lt;Settings!$B$3,VLOOKUP($A2407,'List Calculations'!B$2:H$2705,6,FALSE),"")</f>
        <v/>
      </c>
      <c r="D2407" s="3" t="str">
        <f ca="1">IF(A2406&lt;Settings!$B$3,VLOOKUP($A2407,'List Calculations'!B$2:H$2705,7,FALSE),"")</f>
        <v/>
      </c>
    </row>
    <row r="2408" spans="1:4" x14ac:dyDescent="0.25">
      <c r="A2408" t="str">
        <f ca="1">IF(A2407&lt;Settings!$B$3,A2407+1,"")</f>
        <v/>
      </c>
      <c r="B2408" t="str">
        <f ca="1">IF(A2407&lt;Settings!$B$3,VLOOKUP($A2408,'List Calculations'!B$2:H$2705,5,FALSE),"")</f>
        <v/>
      </c>
      <c r="C2408" t="str">
        <f ca="1">IF(A2407&lt;Settings!$B$3,VLOOKUP($A2408,'List Calculations'!B$2:H$2705,6,FALSE),"")</f>
        <v/>
      </c>
      <c r="D2408" s="3" t="str">
        <f ca="1">IF(A2407&lt;Settings!$B$3,VLOOKUP($A2408,'List Calculations'!B$2:H$2705,7,FALSE),"")</f>
        <v/>
      </c>
    </row>
    <row r="2409" spans="1:4" x14ac:dyDescent="0.25">
      <c r="A2409" t="str">
        <f ca="1">IF(A2408&lt;Settings!$B$3,A2408+1,"")</f>
        <v/>
      </c>
      <c r="B2409" t="str">
        <f ca="1">IF(A2408&lt;Settings!$B$3,VLOOKUP($A2409,'List Calculations'!B$2:H$2705,5,FALSE),"")</f>
        <v/>
      </c>
      <c r="C2409" t="str">
        <f ca="1">IF(A2408&lt;Settings!$B$3,VLOOKUP($A2409,'List Calculations'!B$2:H$2705,6,FALSE),"")</f>
        <v/>
      </c>
      <c r="D2409" s="3" t="str">
        <f ca="1">IF(A2408&lt;Settings!$B$3,VLOOKUP($A2409,'List Calculations'!B$2:H$2705,7,FALSE),"")</f>
        <v/>
      </c>
    </row>
    <row r="2410" spans="1:4" x14ac:dyDescent="0.25">
      <c r="A2410" t="str">
        <f ca="1">IF(A2409&lt;Settings!$B$3,A2409+1,"")</f>
        <v/>
      </c>
      <c r="B2410" t="str">
        <f ca="1">IF(A2409&lt;Settings!$B$3,VLOOKUP($A2410,'List Calculations'!B$2:H$2705,5,FALSE),"")</f>
        <v/>
      </c>
      <c r="C2410" t="str">
        <f ca="1">IF(A2409&lt;Settings!$B$3,VLOOKUP($A2410,'List Calculations'!B$2:H$2705,6,FALSE),"")</f>
        <v/>
      </c>
      <c r="D2410" s="3" t="str">
        <f ca="1">IF(A2409&lt;Settings!$B$3,VLOOKUP($A2410,'List Calculations'!B$2:H$2705,7,FALSE),"")</f>
        <v/>
      </c>
    </row>
    <row r="2411" spans="1:4" x14ac:dyDescent="0.25">
      <c r="A2411" t="str">
        <f ca="1">IF(A2410&lt;Settings!$B$3,A2410+1,"")</f>
        <v/>
      </c>
      <c r="B2411" t="str">
        <f ca="1">IF(A2410&lt;Settings!$B$3,VLOOKUP($A2411,'List Calculations'!B$2:H$2705,5,FALSE),"")</f>
        <v/>
      </c>
      <c r="C2411" t="str">
        <f ca="1">IF(A2410&lt;Settings!$B$3,VLOOKUP($A2411,'List Calculations'!B$2:H$2705,6,FALSE),"")</f>
        <v/>
      </c>
      <c r="D2411" s="3" t="str">
        <f ca="1">IF(A2410&lt;Settings!$B$3,VLOOKUP($A2411,'List Calculations'!B$2:H$2705,7,FALSE),"")</f>
        <v/>
      </c>
    </row>
    <row r="2412" spans="1:4" x14ac:dyDescent="0.25">
      <c r="A2412" t="str">
        <f ca="1">IF(A2411&lt;Settings!$B$3,A2411+1,"")</f>
        <v/>
      </c>
      <c r="B2412" t="str">
        <f ca="1">IF(A2411&lt;Settings!$B$3,VLOOKUP($A2412,'List Calculations'!B$2:H$2705,5,FALSE),"")</f>
        <v/>
      </c>
      <c r="C2412" t="str">
        <f ca="1">IF(A2411&lt;Settings!$B$3,VLOOKUP($A2412,'List Calculations'!B$2:H$2705,6,FALSE),"")</f>
        <v/>
      </c>
      <c r="D2412" s="3" t="str">
        <f ca="1">IF(A2411&lt;Settings!$B$3,VLOOKUP($A2412,'List Calculations'!B$2:H$2705,7,FALSE),"")</f>
        <v/>
      </c>
    </row>
    <row r="2413" spans="1:4" x14ac:dyDescent="0.25">
      <c r="A2413" t="str">
        <f ca="1">IF(A2412&lt;Settings!$B$3,A2412+1,"")</f>
        <v/>
      </c>
      <c r="B2413" t="str">
        <f ca="1">IF(A2412&lt;Settings!$B$3,VLOOKUP($A2413,'List Calculations'!B$2:H$2705,5,FALSE),"")</f>
        <v/>
      </c>
      <c r="C2413" t="str">
        <f ca="1">IF(A2412&lt;Settings!$B$3,VLOOKUP($A2413,'List Calculations'!B$2:H$2705,6,FALSE),"")</f>
        <v/>
      </c>
      <c r="D2413" s="3" t="str">
        <f ca="1">IF(A2412&lt;Settings!$B$3,VLOOKUP($A2413,'List Calculations'!B$2:H$2705,7,FALSE),"")</f>
        <v/>
      </c>
    </row>
    <row r="2414" spans="1:4" x14ac:dyDescent="0.25">
      <c r="A2414" t="str">
        <f ca="1">IF(A2413&lt;Settings!$B$3,A2413+1,"")</f>
        <v/>
      </c>
      <c r="B2414" t="str">
        <f ca="1">IF(A2413&lt;Settings!$B$3,VLOOKUP($A2414,'List Calculations'!B$2:H$2705,5,FALSE),"")</f>
        <v/>
      </c>
      <c r="C2414" t="str">
        <f ca="1">IF(A2413&lt;Settings!$B$3,VLOOKUP($A2414,'List Calculations'!B$2:H$2705,6,FALSE),"")</f>
        <v/>
      </c>
      <c r="D2414" s="3" t="str">
        <f ca="1">IF(A2413&lt;Settings!$B$3,VLOOKUP($A2414,'List Calculations'!B$2:H$2705,7,FALSE),"")</f>
        <v/>
      </c>
    </row>
    <row r="2415" spans="1:4" x14ac:dyDescent="0.25">
      <c r="A2415" t="str">
        <f ca="1">IF(A2414&lt;Settings!$B$3,A2414+1,"")</f>
        <v/>
      </c>
      <c r="B2415" t="str">
        <f ca="1">IF(A2414&lt;Settings!$B$3,VLOOKUP($A2415,'List Calculations'!B$2:H$2705,5,FALSE),"")</f>
        <v/>
      </c>
      <c r="C2415" t="str">
        <f ca="1">IF(A2414&lt;Settings!$B$3,VLOOKUP($A2415,'List Calculations'!B$2:H$2705,6,FALSE),"")</f>
        <v/>
      </c>
      <c r="D2415" s="3" t="str">
        <f ca="1">IF(A2414&lt;Settings!$B$3,VLOOKUP($A2415,'List Calculations'!B$2:H$2705,7,FALSE),"")</f>
        <v/>
      </c>
    </row>
    <row r="2416" spans="1:4" x14ac:dyDescent="0.25">
      <c r="A2416" t="str">
        <f ca="1">IF(A2415&lt;Settings!$B$3,A2415+1,"")</f>
        <v/>
      </c>
      <c r="B2416" t="str">
        <f ca="1">IF(A2415&lt;Settings!$B$3,VLOOKUP($A2416,'List Calculations'!B$2:H$2705,5,FALSE),"")</f>
        <v/>
      </c>
      <c r="C2416" t="str">
        <f ca="1">IF(A2415&lt;Settings!$B$3,VLOOKUP($A2416,'List Calculations'!B$2:H$2705,6,FALSE),"")</f>
        <v/>
      </c>
      <c r="D2416" s="3" t="str">
        <f ca="1">IF(A2415&lt;Settings!$B$3,VLOOKUP($A2416,'List Calculations'!B$2:H$2705,7,FALSE),"")</f>
        <v/>
      </c>
    </row>
    <row r="2417" spans="1:4" x14ac:dyDescent="0.25">
      <c r="A2417" t="str">
        <f ca="1">IF(A2416&lt;Settings!$B$3,A2416+1,"")</f>
        <v/>
      </c>
      <c r="B2417" t="str">
        <f ca="1">IF(A2416&lt;Settings!$B$3,VLOOKUP($A2417,'List Calculations'!B$2:H$2705,5,FALSE),"")</f>
        <v/>
      </c>
      <c r="C2417" t="str">
        <f ca="1">IF(A2416&lt;Settings!$B$3,VLOOKUP($A2417,'List Calculations'!B$2:H$2705,6,FALSE),"")</f>
        <v/>
      </c>
      <c r="D2417" s="3" t="str">
        <f ca="1">IF(A2416&lt;Settings!$B$3,VLOOKUP($A2417,'List Calculations'!B$2:H$2705,7,FALSE),"")</f>
        <v/>
      </c>
    </row>
    <row r="2418" spans="1:4" x14ac:dyDescent="0.25">
      <c r="A2418" t="str">
        <f ca="1">IF(A2417&lt;Settings!$B$3,A2417+1,"")</f>
        <v/>
      </c>
      <c r="B2418" t="str">
        <f ca="1">IF(A2417&lt;Settings!$B$3,VLOOKUP($A2418,'List Calculations'!B$2:H$2705,5,FALSE),"")</f>
        <v/>
      </c>
      <c r="C2418" t="str">
        <f ca="1">IF(A2417&lt;Settings!$B$3,VLOOKUP($A2418,'List Calculations'!B$2:H$2705,6,FALSE),"")</f>
        <v/>
      </c>
      <c r="D2418" s="3" t="str">
        <f ca="1">IF(A2417&lt;Settings!$B$3,VLOOKUP($A2418,'List Calculations'!B$2:H$2705,7,FALSE),"")</f>
        <v/>
      </c>
    </row>
    <row r="2419" spans="1:4" x14ac:dyDescent="0.25">
      <c r="A2419" t="str">
        <f ca="1">IF(A2418&lt;Settings!$B$3,A2418+1,"")</f>
        <v/>
      </c>
      <c r="B2419" t="str">
        <f ca="1">IF(A2418&lt;Settings!$B$3,VLOOKUP($A2419,'List Calculations'!B$2:H$2705,5,FALSE),"")</f>
        <v/>
      </c>
      <c r="C2419" t="str">
        <f ca="1">IF(A2418&lt;Settings!$B$3,VLOOKUP($A2419,'List Calculations'!B$2:H$2705,6,FALSE),"")</f>
        <v/>
      </c>
      <c r="D2419" s="3" t="str">
        <f ca="1">IF(A2418&lt;Settings!$B$3,VLOOKUP($A2419,'List Calculations'!B$2:H$2705,7,FALSE),"")</f>
        <v/>
      </c>
    </row>
    <row r="2420" spans="1:4" x14ac:dyDescent="0.25">
      <c r="A2420" t="str">
        <f ca="1">IF(A2419&lt;Settings!$B$3,A2419+1,"")</f>
        <v/>
      </c>
      <c r="B2420" t="str">
        <f ca="1">IF(A2419&lt;Settings!$B$3,VLOOKUP($A2420,'List Calculations'!B$2:H$2705,5,FALSE),"")</f>
        <v/>
      </c>
      <c r="C2420" t="str">
        <f ca="1">IF(A2419&lt;Settings!$B$3,VLOOKUP($A2420,'List Calculations'!B$2:H$2705,6,FALSE),"")</f>
        <v/>
      </c>
      <c r="D2420" s="3" t="str">
        <f ca="1">IF(A2419&lt;Settings!$B$3,VLOOKUP($A2420,'List Calculations'!B$2:H$2705,7,FALSE),"")</f>
        <v/>
      </c>
    </row>
    <row r="2421" spans="1:4" x14ac:dyDescent="0.25">
      <c r="A2421" t="str">
        <f ca="1">IF(A2420&lt;Settings!$B$3,A2420+1,"")</f>
        <v/>
      </c>
      <c r="B2421" t="str">
        <f ca="1">IF(A2420&lt;Settings!$B$3,VLOOKUP($A2421,'List Calculations'!B$2:H$2705,5,FALSE),"")</f>
        <v/>
      </c>
      <c r="C2421" t="str">
        <f ca="1">IF(A2420&lt;Settings!$B$3,VLOOKUP($A2421,'List Calculations'!B$2:H$2705,6,FALSE),"")</f>
        <v/>
      </c>
      <c r="D2421" s="3" t="str">
        <f ca="1">IF(A2420&lt;Settings!$B$3,VLOOKUP($A2421,'List Calculations'!B$2:H$2705,7,FALSE),"")</f>
        <v/>
      </c>
    </row>
    <row r="2422" spans="1:4" x14ac:dyDescent="0.25">
      <c r="A2422" t="str">
        <f ca="1">IF(A2421&lt;Settings!$B$3,A2421+1,"")</f>
        <v/>
      </c>
      <c r="B2422" t="str">
        <f ca="1">IF(A2421&lt;Settings!$B$3,VLOOKUP($A2422,'List Calculations'!B$2:H$2705,5,FALSE),"")</f>
        <v/>
      </c>
      <c r="C2422" t="str">
        <f ca="1">IF(A2421&lt;Settings!$B$3,VLOOKUP($A2422,'List Calculations'!B$2:H$2705,6,FALSE),"")</f>
        <v/>
      </c>
      <c r="D2422" s="3" t="str">
        <f ca="1">IF(A2421&lt;Settings!$B$3,VLOOKUP($A2422,'List Calculations'!B$2:H$2705,7,FALSE),"")</f>
        <v/>
      </c>
    </row>
    <row r="2423" spans="1:4" x14ac:dyDescent="0.25">
      <c r="A2423" t="str">
        <f ca="1">IF(A2422&lt;Settings!$B$3,A2422+1,"")</f>
        <v/>
      </c>
      <c r="B2423" t="str">
        <f ca="1">IF(A2422&lt;Settings!$B$3,VLOOKUP($A2423,'List Calculations'!B$2:H$2705,5,FALSE),"")</f>
        <v/>
      </c>
      <c r="C2423" t="str">
        <f ca="1">IF(A2422&lt;Settings!$B$3,VLOOKUP($A2423,'List Calculations'!B$2:H$2705,6,FALSE),"")</f>
        <v/>
      </c>
      <c r="D2423" s="3" t="str">
        <f ca="1">IF(A2422&lt;Settings!$B$3,VLOOKUP($A2423,'List Calculations'!B$2:H$2705,7,FALSE),"")</f>
        <v/>
      </c>
    </row>
    <row r="2424" spans="1:4" x14ac:dyDescent="0.25">
      <c r="A2424" t="str">
        <f ca="1">IF(A2423&lt;Settings!$B$3,A2423+1,"")</f>
        <v/>
      </c>
      <c r="B2424" t="str">
        <f ca="1">IF(A2423&lt;Settings!$B$3,VLOOKUP($A2424,'List Calculations'!B$2:H$2705,5,FALSE),"")</f>
        <v/>
      </c>
      <c r="C2424" t="str">
        <f ca="1">IF(A2423&lt;Settings!$B$3,VLOOKUP($A2424,'List Calculations'!B$2:H$2705,6,FALSE),"")</f>
        <v/>
      </c>
      <c r="D2424" s="3" t="str">
        <f ca="1">IF(A2423&lt;Settings!$B$3,VLOOKUP($A2424,'List Calculations'!B$2:H$2705,7,FALSE),"")</f>
        <v/>
      </c>
    </row>
    <row r="2425" spans="1:4" x14ac:dyDescent="0.25">
      <c r="A2425" t="str">
        <f ca="1">IF(A2424&lt;Settings!$B$3,A2424+1,"")</f>
        <v/>
      </c>
      <c r="B2425" t="str">
        <f ca="1">IF(A2424&lt;Settings!$B$3,VLOOKUP($A2425,'List Calculations'!B$2:H$2705,5,FALSE),"")</f>
        <v/>
      </c>
      <c r="C2425" t="str">
        <f ca="1">IF(A2424&lt;Settings!$B$3,VLOOKUP($A2425,'List Calculations'!B$2:H$2705,6,FALSE),"")</f>
        <v/>
      </c>
      <c r="D2425" s="3" t="str">
        <f ca="1">IF(A2424&lt;Settings!$B$3,VLOOKUP($A2425,'List Calculations'!B$2:H$2705,7,FALSE),"")</f>
        <v/>
      </c>
    </row>
    <row r="2426" spans="1:4" x14ac:dyDescent="0.25">
      <c r="A2426" t="str">
        <f ca="1">IF(A2425&lt;Settings!$B$3,A2425+1,"")</f>
        <v/>
      </c>
      <c r="B2426" t="str">
        <f ca="1">IF(A2425&lt;Settings!$B$3,VLOOKUP($A2426,'List Calculations'!B$2:H$2705,5,FALSE),"")</f>
        <v/>
      </c>
      <c r="C2426" t="str">
        <f ca="1">IF(A2425&lt;Settings!$B$3,VLOOKUP($A2426,'List Calculations'!B$2:H$2705,6,FALSE),"")</f>
        <v/>
      </c>
      <c r="D2426" s="3" t="str">
        <f ca="1">IF(A2425&lt;Settings!$B$3,VLOOKUP($A2426,'List Calculations'!B$2:H$2705,7,FALSE),"")</f>
        <v/>
      </c>
    </row>
    <row r="2427" spans="1:4" x14ac:dyDescent="0.25">
      <c r="A2427" t="str">
        <f ca="1">IF(A2426&lt;Settings!$B$3,A2426+1,"")</f>
        <v/>
      </c>
      <c r="B2427" t="str">
        <f ca="1">IF(A2426&lt;Settings!$B$3,VLOOKUP($A2427,'List Calculations'!B$2:H$2705,5,FALSE),"")</f>
        <v/>
      </c>
      <c r="C2427" t="str">
        <f ca="1">IF(A2426&lt;Settings!$B$3,VLOOKUP($A2427,'List Calculations'!B$2:H$2705,6,FALSE),"")</f>
        <v/>
      </c>
      <c r="D2427" s="3" t="str">
        <f ca="1">IF(A2426&lt;Settings!$B$3,VLOOKUP($A2427,'List Calculations'!B$2:H$2705,7,FALSE),"")</f>
        <v/>
      </c>
    </row>
    <row r="2428" spans="1:4" x14ac:dyDescent="0.25">
      <c r="A2428" t="str">
        <f ca="1">IF(A2427&lt;Settings!$B$3,A2427+1,"")</f>
        <v/>
      </c>
      <c r="B2428" t="str">
        <f ca="1">IF(A2427&lt;Settings!$B$3,VLOOKUP($A2428,'List Calculations'!B$2:H$2705,5,FALSE),"")</f>
        <v/>
      </c>
      <c r="C2428" t="str">
        <f ca="1">IF(A2427&lt;Settings!$B$3,VLOOKUP($A2428,'List Calculations'!B$2:H$2705,6,FALSE),"")</f>
        <v/>
      </c>
      <c r="D2428" s="3" t="str">
        <f ca="1">IF(A2427&lt;Settings!$B$3,VLOOKUP($A2428,'List Calculations'!B$2:H$2705,7,FALSE),"")</f>
        <v/>
      </c>
    </row>
    <row r="2429" spans="1:4" x14ac:dyDescent="0.25">
      <c r="A2429" t="str">
        <f ca="1">IF(A2428&lt;Settings!$B$3,A2428+1,"")</f>
        <v/>
      </c>
      <c r="B2429" t="str">
        <f ca="1">IF(A2428&lt;Settings!$B$3,VLOOKUP($A2429,'List Calculations'!B$2:H$2705,5,FALSE),"")</f>
        <v/>
      </c>
      <c r="C2429" t="str">
        <f ca="1">IF(A2428&lt;Settings!$B$3,VLOOKUP($A2429,'List Calculations'!B$2:H$2705,6,FALSE),"")</f>
        <v/>
      </c>
      <c r="D2429" s="3" t="str">
        <f ca="1">IF(A2428&lt;Settings!$B$3,VLOOKUP($A2429,'List Calculations'!B$2:H$2705,7,FALSE),"")</f>
        <v/>
      </c>
    </row>
    <row r="2430" spans="1:4" x14ac:dyDescent="0.25">
      <c r="A2430" t="str">
        <f ca="1">IF(A2429&lt;Settings!$B$3,A2429+1,"")</f>
        <v/>
      </c>
      <c r="B2430" t="str">
        <f ca="1">IF(A2429&lt;Settings!$B$3,VLOOKUP($A2430,'List Calculations'!B$2:H$2705,5,FALSE),"")</f>
        <v/>
      </c>
      <c r="C2430" t="str">
        <f ca="1">IF(A2429&lt;Settings!$B$3,VLOOKUP($A2430,'List Calculations'!B$2:H$2705,6,FALSE),"")</f>
        <v/>
      </c>
      <c r="D2430" s="3" t="str">
        <f ca="1">IF(A2429&lt;Settings!$B$3,VLOOKUP($A2430,'List Calculations'!B$2:H$2705,7,FALSE),"")</f>
        <v/>
      </c>
    </row>
    <row r="2431" spans="1:4" x14ac:dyDescent="0.25">
      <c r="A2431" t="str">
        <f ca="1">IF(A2430&lt;Settings!$B$3,A2430+1,"")</f>
        <v/>
      </c>
      <c r="B2431" t="str">
        <f ca="1">IF(A2430&lt;Settings!$B$3,VLOOKUP($A2431,'List Calculations'!B$2:H$2705,5,FALSE),"")</f>
        <v/>
      </c>
      <c r="C2431" t="str">
        <f ca="1">IF(A2430&lt;Settings!$B$3,VLOOKUP($A2431,'List Calculations'!B$2:H$2705,6,FALSE),"")</f>
        <v/>
      </c>
      <c r="D2431" s="3" t="str">
        <f ca="1">IF(A2430&lt;Settings!$B$3,VLOOKUP($A2431,'List Calculations'!B$2:H$2705,7,FALSE),"")</f>
        <v/>
      </c>
    </row>
    <row r="2432" spans="1:4" x14ac:dyDescent="0.25">
      <c r="A2432" t="str">
        <f ca="1">IF(A2431&lt;Settings!$B$3,A2431+1,"")</f>
        <v/>
      </c>
      <c r="B2432" t="str">
        <f ca="1">IF(A2431&lt;Settings!$B$3,VLOOKUP($A2432,'List Calculations'!B$2:H$2705,5,FALSE),"")</f>
        <v/>
      </c>
      <c r="C2432" t="str">
        <f ca="1">IF(A2431&lt;Settings!$B$3,VLOOKUP($A2432,'List Calculations'!B$2:H$2705,6,FALSE),"")</f>
        <v/>
      </c>
      <c r="D2432" s="3" t="str">
        <f ca="1">IF(A2431&lt;Settings!$B$3,VLOOKUP($A2432,'List Calculations'!B$2:H$2705,7,FALSE),"")</f>
        <v/>
      </c>
    </row>
    <row r="2433" spans="1:4" x14ac:dyDescent="0.25">
      <c r="A2433" t="str">
        <f ca="1">IF(A2432&lt;Settings!$B$3,A2432+1,"")</f>
        <v/>
      </c>
      <c r="B2433" t="str">
        <f ca="1">IF(A2432&lt;Settings!$B$3,VLOOKUP($A2433,'List Calculations'!B$2:H$2705,5,FALSE),"")</f>
        <v/>
      </c>
      <c r="C2433" t="str">
        <f ca="1">IF(A2432&lt;Settings!$B$3,VLOOKUP($A2433,'List Calculations'!B$2:H$2705,6,FALSE),"")</f>
        <v/>
      </c>
      <c r="D2433" s="3" t="str">
        <f ca="1">IF(A2432&lt;Settings!$B$3,VLOOKUP($A2433,'List Calculations'!B$2:H$2705,7,FALSE),"")</f>
        <v/>
      </c>
    </row>
    <row r="2434" spans="1:4" x14ac:dyDescent="0.25">
      <c r="A2434" t="str">
        <f ca="1">IF(A2433&lt;Settings!$B$3,A2433+1,"")</f>
        <v/>
      </c>
      <c r="B2434" t="str">
        <f ca="1">IF(A2433&lt;Settings!$B$3,VLOOKUP($A2434,'List Calculations'!B$2:H$2705,5,FALSE),"")</f>
        <v/>
      </c>
      <c r="C2434" t="str">
        <f ca="1">IF(A2433&lt;Settings!$B$3,VLOOKUP($A2434,'List Calculations'!B$2:H$2705,6,FALSE),"")</f>
        <v/>
      </c>
      <c r="D2434" s="3" t="str">
        <f ca="1">IF(A2433&lt;Settings!$B$3,VLOOKUP($A2434,'List Calculations'!B$2:H$2705,7,FALSE),"")</f>
        <v/>
      </c>
    </row>
    <row r="2435" spans="1:4" x14ac:dyDescent="0.25">
      <c r="A2435" t="str">
        <f ca="1">IF(A2434&lt;Settings!$B$3,A2434+1,"")</f>
        <v/>
      </c>
      <c r="B2435" t="str">
        <f ca="1">IF(A2434&lt;Settings!$B$3,VLOOKUP($A2435,'List Calculations'!B$2:H$2705,5,FALSE),"")</f>
        <v/>
      </c>
      <c r="C2435" t="str">
        <f ca="1">IF(A2434&lt;Settings!$B$3,VLOOKUP($A2435,'List Calculations'!B$2:H$2705,6,FALSE),"")</f>
        <v/>
      </c>
      <c r="D2435" s="3" t="str">
        <f ca="1">IF(A2434&lt;Settings!$B$3,VLOOKUP($A2435,'List Calculations'!B$2:H$2705,7,FALSE),"")</f>
        <v/>
      </c>
    </row>
    <row r="2436" spans="1:4" x14ac:dyDescent="0.25">
      <c r="A2436" t="str">
        <f ca="1">IF(A2435&lt;Settings!$B$3,A2435+1,"")</f>
        <v/>
      </c>
      <c r="B2436" t="str">
        <f ca="1">IF(A2435&lt;Settings!$B$3,VLOOKUP($A2436,'List Calculations'!B$2:H$2705,5,FALSE),"")</f>
        <v/>
      </c>
      <c r="C2436" t="str">
        <f ca="1">IF(A2435&lt;Settings!$B$3,VLOOKUP($A2436,'List Calculations'!B$2:H$2705,6,FALSE),"")</f>
        <v/>
      </c>
      <c r="D2436" s="3" t="str">
        <f ca="1">IF(A2435&lt;Settings!$B$3,VLOOKUP($A2436,'List Calculations'!B$2:H$2705,7,FALSE),"")</f>
        <v/>
      </c>
    </row>
    <row r="2437" spans="1:4" x14ac:dyDescent="0.25">
      <c r="A2437" t="str">
        <f ca="1">IF(A2436&lt;Settings!$B$3,A2436+1,"")</f>
        <v/>
      </c>
      <c r="B2437" t="str">
        <f ca="1">IF(A2436&lt;Settings!$B$3,VLOOKUP($A2437,'List Calculations'!B$2:H$2705,5,FALSE),"")</f>
        <v/>
      </c>
      <c r="C2437" t="str">
        <f ca="1">IF(A2436&lt;Settings!$B$3,VLOOKUP($A2437,'List Calculations'!B$2:H$2705,6,FALSE),"")</f>
        <v/>
      </c>
      <c r="D2437" s="3" t="str">
        <f ca="1">IF(A2436&lt;Settings!$B$3,VLOOKUP($A2437,'List Calculations'!B$2:H$2705,7,FALSE),"")</f>
        <v/>
      </c>
    </row>
    <row r="2438" spans="1:4" x14ac:dyDescent="0.25">
      <c r="A2438" t="str">
        <f ca="1">IF(A2437&lt;Settings!$B$3,A2437+1,"")</f>
        <v/>
      </c>
      <c r="B2438" t="str">
        <f ca="1">IF(A2437&lt;Settings!$B$3,VLOOKUP($A2438,'List Calculations'!B$2:H$2705,5,FALSE),"")</f>
        <v/>
      </c>
      <c r="C2438" t="str">
        <f ca="1">IF(A2437&lt;Settings!$B$3,VLOOKUP($A2438,'List Calculations'!B$2:H$2705,6,FALSE),"")</f>
        <v/>
      </c>
      <c r="D2438" s="3" t="str">
        <f ca="1">IF(A2437&lt;Settings!$B$3,VLOOKUP($A2438,'List Calculations'!B$2:H$2705,7,FALSE),"")</f>
        <v/>
      </c>
    </row>
    <row r="2439" spans="1:4" x14ac:dyDescent="0.25">
      <c r="A2439" t="str">
        <f ca="1">IF(A2438&lt;Settings!$B$3,A2438+1,"")</f>
        <v/>
      </c>
      <c r="B2439" t="str">
        <f ca="1">IF(A2438&lt;Settings!$B$3,VLOOKUP($A2439,'List Calculations'!B$2:H$2705,5,FALSE),"")</f>
        <v/>
      </c>
      <c r="C2439" t="str">
        <f ca="1">IF(A2438&lt;Settings!$B$3,VLOOKUP($A2439,'List Calculations'!B$2:H$2705,6,FALSE),"")</f>
        <v/>
      </c>
      <c r="D2439" s="3" t="str">
        <f ca="1">IF(A2438&lt;Settings!$B$3,VLOOKUP($A2439,'List Calculations'!B$2:H$2705,7,FALSE),"")</f>
        <v/>
      </c>
    </row>
    <row r="2440" spans="1:4" x14ac:dyDescent="0.25">
      <c r="A2440" t="str">
        <f ca="1">IF(A2439&lt;Settings!$B$3,A2439+1,"")</f>
        <v/>
      </c>
      <c r="B2440" t="str">
        <f ca="1">IF(A2439&lt;Settings!$B$3,VLOOKUP($A2440,'List Calculations'!B$2:H$2705,5,FALSE),"")</f>
        <v/>
      </c>
      <c r="C2440" t="str">
        <f ca="1">IF(A2439&lt;Settings!$B$3,VLOOKUP($A2440,'List Calculations'!B$2:H$2705,6,FALSE),"")</f>
        <v/>
      </c>
      <c r="D2440" s="3" t="str">
        <f ca="1">IF(A2439&lt;Settings!$B$3,VLOOKUP($A2440,'List Calculations'!B$2:H$2705,7,FALSE),"")</f>
        <v/>
      </c>
    </row>
    <row r="2441" spans="1:4" x14ac:dyDescent="0.25">
      <c r="A2441" t="str">
        <f ca="1">IF(A2440&lt;Settings!$B$3,A2440+1,"")</f>
        <v/>
      </c>
      <c r="B2441" t="str">
        <f ca="1">IF(A2440&lt;Settings!$B$3,VLOOKUP($A2441,'List Calculations'!B$2:H$2705,5,FALSE),"")</f>
        <v/>
      </c>
      <c r="C2441" t="str">
        <f ca="1">IF(A2440&lt;Settings!$B$3,VLOOKUP($A2441,'List Calculations'!B$2:H$2705,6,FALSE),"")</f>
        <v/>
      </c>
      <c r="D2441" s="3" t="str">
        <f ca="1">IF(A2440&lt;Settings!$B$3,VLOOKUP($A2441,'List Calculations'!B$2:H$2705,7,FALSE),"")</f>
        <v/>
      </c>
    </row>
    <row r="2442" spans="1:4" x14ac:dyDescent="0.25">
      <c r="A2442" t="str">
        <f ca="1">IF(A2441&lt;Settings!$B$3,A2441+1,"")</f>
        <v/>
      </c>
      <c r="B2442" t="str">
        <f ca="1">IF(A2441&lt;Settings!$B$3,VLOOKUP($A2442,'List Calculations'!B$2:H$2705,5,FALSE),"")</f>
        <v/>
      </c>
      <c r="C2442" t="str">
        <f ca="1">IF(A2441&lt;Settings!$B$3,VLOOKUP($A2442,'List Calculations'!B$2:H$2705,6,FALSE),"")</f>
        <v/>
      </c>
      <c r="D2442" s="3" t="str">
        <f ca="1">IF(A2441&lt;Settings!$B$3,VLOOKUP($A2442,'List Calculations'!B$2:H$2705,7,FALSE),"")</f>
        <v/>
      </c>
    </row>
    <row r="2443" spans="1:4" x14ac:dyDescent="0.25">
      <c r="A2443" t="str">
        <f ca="1">IF(A2442&lt;Settings!$B$3,A2442+1,"")</f>
        <v/>
      </c>
      <c r="B2443" t="str">
        <f ca="1">IF(A2442&lt;Settings!$B$3,VLOOKUP($A2443,'List Calculations'!B$2:H$2705,5,FALSE),"")</f>
        <v/>
      </c>
      <c r="C2443" t="str">
        <f ca="1">IF(A2442&lt;Settings!$B$3,VLOOKUP($A2443,'List Calculations'!B$2:H$2705,6,FALSE),"")</f>
        <v/>
      </c>
      <c r="D2443" s="3" t="str">
        <f ca="1">IF(A2442&lt;Settings!$B$3,VLOOKUP($A2443,'List Calculations'!B$2:H$2705,7,FALSE),"")</f>
        <v/>
      </c>
    </row>
    <row r="2444" spans="1:4" x14ac:dyDescent="0.25">
      <c r="A2444" t="str">
        <f ca="1">IF(A2443&lt;Settings!$B$3,A2443+1,"")</f>
        <v/>
      </c>
      <c r="B2444" t="str">
        <f ca="1">IF(A2443&lt;Settings!$B$3,VLOOKUP($A2444,'List Calculations'!B$2:H$2705,5,FALSE),"")</f>
        <v/>
      </c>
      <c r="C2444" t="str">
        <f ca="1">IF(A2443&lt;Settings!$B$3,VLOOKUP($A2444,'List Calculations'!B$2:H$2705,6,FALSE),"")</f>
        <v/>
      </c>
      <c r="D2444" s="3" t="str">
        <f ca="1">IF(A2443&lt;Settings!$B$3,VLOOKUP($A2444,'List Calculations'!B$2:H$2705,7,FALSE),"")</f>
        <v/>
      </c>
    </row>
    <row r="2445" spans="1:4" x14ac:dyDescent="0.25">
      <c r="A2445" t="str">
        <f ca="1">IF(A2444&lt;Settings!$B$3,A2444+1,"")</f>
        <v/>
      </c>
      <c r="B2445" t="str">
        <f ca="1">IF(A2444&lt;Settings!$B$3,VLOOKUP($A2445,'List Calculations'!B$2:H$2705,5,FALSE),"")</f>
        <v/>
      </c>
      <c r="C2445" t="str">
        <f ca="1">IF(A2444&lt;Settings!$B$3,VLOOKUP($A2445,'List Calculations'!B$2:H$2705,6,FALSE),"")</f>
        <v/>
      </c>
      <c r="D2445" s="3" t="str">
        <f ca="1">IF(A2444&lt;Settings!$B$3,VLOOKUP($A2445,'List Calculations'!B$2:H$2705,7,FALSE),"")</f>
        <v/>
      </c>
    </row>
    <row r="2446" spans="1:4" x14ac:dyDescent="0.25">
      <c r="A2446" t="str">
        <f ca="1">IF(A2445&lt;Settings!$B$3,A2445+1,"")</f>
        <v/>
      </c>
      <c r="B2446" t="str">
        <f ca="1">IF(A2445&lt;Settings!$B$3,VLOOKUP($A2446,'List Calculations'!B$2:H$2705,5,FALSE),"")</f>
        <v/>
      </c>
      <c r="C2446" t="str">
        <f ca="1">IF(A2445&lt;Settings!$B$3,VLOOKUP($A2446,'List Calculations'!B$2:H$2705,6,FALSE),"")</f>
        <v/>
      </c>
      <c r="D2446" s="3" t="str">
        <f ca="1">IF(A2445&lt;Settings!$B$3,VLOOKUP($A2446,'List Calculations'!B$2:H$2705,7,FALSE),"")</f>
        <v/>
      </c>
    </row>
    <row r="2447" spans="1:4" x14ac:dyDescent="0.25">
      <c r="A2447" t="str">
        <f ca="1">IF(A2446&lt;Settings!$B$3,A2446+1,"")</f>
        <v/>
      </c>
      <c r="B2447" t="str">
        <f ca="1">IF(A2446&lt;Settings!$B$3,VLOOKUP($A2447,'List Calculations'!B$2:H$2705,5,FALSE),"")</f>
        <v/>
      </c>
      <c r="C2447" t="str">
        <f ca="1">IF(A2446&lt;Settings!$B$3,VLOOKUP($A2447,'List Calculations'!B$2:H$2705,6,FALSE),"")</f>
        <v/>
      </c>
      <c r="D2447" s="3" t="str">
        <f ca="1">IF(A2446&lt;Settings!$B$3,VLOOKUP($A2447,'List Calculations'!B$2:H$2705,7,FALSE),"")</f>
        <v/>
      </c>
    </row>
    <row r="2448" spans="1:4" x14ac:dyDescent="0.25">
      <c r="A2448" t="str">
        <f ca="1">IF(A2447&lt;Settings!$B$3,A2447+1,"")</f>
        <v/>
      </c>
      <c r="B2448" t="str">
        <f ca="1">IF(A2447&lt;Settings!$B$3,VLOOKUP($A2448,'List Calculations'!B$2:H$2705,5,FALSE),"")</f>
        <v/>
      </c>
      <c r="C2448" t="str">
        <f ca="1">IF(A2447&lt;Settings!$B$3,VLOOKUP($A2448,'List Calculations'!B$2:H$2705,6,FALSE),"")</f>
        <v/>
      </c>
      <c r="D2448" s="3" t="str">
        <f ca="1">IF(A2447&lt;Settings!$B$3,VLOOKUP($A2448,'List Calculations'!B$2:H$2705,7,FALSE),"")</f>
        <v/>
      </c>
    </row>
    <row r="2449" spans="1:4" x14ac:dyDescent="0.25">
      <c r="A2449" t="str">
        <f ca="1">IF(A2448&lt;Settings!$B$3,A2448+1,"")</f>
        <v/>
      </c>
      <c r="B2449" t="str">
        <f ca="1">IF(A2448&lt;Settings!$B$3,VLOOKUP($A2449,'List Calculations'!B$2:H$2705,5,FALSE),"")</f>
        <v/>
      </c>
      <c r="C2449" t="str">
        <f ca="1">IF(A2448&lt;Settings!$B$3,VLOOKUP($A2449,'List Calculations'!B$2:H$2705,6,FALSE),"")</f>
        <v/>
      </c>
      <c r="D2449" s="3" t="str">
        <f ca="1">IF(A2448&lt;Settings!$B$3,VLOOKUP($A2449,'List Calculations'!B$2:H$2705,7,FALSE),"")</f>
        <v/>
      </c>
    </row>
    <row r="2450" spans="1:4" x14ac:dyDescent="0.25">
      <c r="A2450" t="str">
        <f ca="1">IF(A2449&lt;Settings!$B$3,A2449+1,"")</f>
        <v/>
      </c>
      <c r="B2450" t="str">
        <f ca="1">IF(A2449&lt;Settings!$B$3,VLOOKUP($A2450,'List Calculations'!B$2:H$2705,5,FALSE),"")</f>
        <v/>
      </c>
      <c r="C2450" t="str">
        <f ca="1">IF(A2449&lt;Settings!$B$3,VLOOKUP($A2450,'List Calculations'!B$2:H$2705,6,FALSE),"")</f>
        <v/>
      </c>
      <c r="D2450" s="3" t="str">
        <f ca="1">IF(A2449&lt;Settings!$B$3,VLOOKUP($A2450,'List Calculations'!B$2:H$2705,7,FALSE),"")</f>
        <v/>
      </c>
    </row>
    <row r="2451" spans="1:4" x14ac:dyDescent="0.25">
      <c r="A2451" t="str">
        <f ca="1">IF(A2450&lt;Settings!$B$3,A2450+1,"")</f>
        <v/>
      </c>
      <c r="B2451" t="str">
        <f ca="1">IF(A2450&lt;Settings!$B$3,VLOOKUP($A2451,'List Calculations'!B$2:H$2705,5,FALSE),"")</f>
        <v/>
      </c>
      <c r="C2451" t="str">
        <f ca="1">IF(A2450&lt;Settings!$B$3,VLOOKUP($A2451,'List Calculations'!B$2:H$2705,6,FALSE),"")</f>
        <v/>
      </c>
      <c r="D2451" s="3" t="str">
        <f ca="1">IF(A2450&lt;Settings!$B$3,VLOOKUP($A2451,'List Calculations'!B$2:H$2705,7,FALSE),"")</f>
        <v/>
      </c>
    </row>
    <row r="2452" spans="1:4" x14ac:dyDescent="0.25">
      <c r="A2452" t="str">
        <f ca="1">IF(A2451&lt;Settings!$B$3,A2451+1,"")</f>
        <v/>
      </c>
      <c r="B2452" t="str">
        <f ca="1">IF(A2451&lt;Settings!$B$3,VLOOKUP($A2452,'List Calculations'!B$2:H$2705,5,FALSE),"")</f>
        <v/>
      </c>
      <c r="C2452" t="str">
        <f ca="1">IF(A2451&lt;Settings!$B$3,VLOOKUP($A2452,'List Calculations'!B$2:H$2705,6,FALSE),"")</f>
        <v/>
      </c>
      <c r="D2452" s="3" t="str">
        <f ca="1">IF(A2451&lt;Settings!$B$3,VLOOKUP($A2452,'List Calculations'!B$2:H$2705,7,FALSE),"")</f>
        <v/>
      </c>
    </row>
    <row r="2453" spans="1:4" x14ac:dyDescent="0.25">
      <c r="A2453" t="str">
        <f ca="1">IF(A2452&lt;Settings!$B$3,A2452+1,"")</f>
        <v/>
      </c>
      <c r="B2453" t="str">
        <f ca="1">IF(A2452&lt;Settings!$B$3,VLOOKUP($A2453,'List Calculations'!B$2:H$2705,5,FALSE),"")</f>
        <v/>
      </c>
      <c r="C2453" t="str">
        <f ca="1">IF(A2452&lt;Settings!$B$3,VLOOKUP($A2453,'List Calculations'!B$2:H$2705,6,FALSE),"")</f>
        <v/>
      </c>
      <c r="D2453" s="3" t="str">
        <f ca="1">IF(A2452&lt;Settings!$B$3,VLOOKUP($A2453,'List Calculations'!B$2:H$2705,7,FALSE),"")</f>
        <v/>
      </c>
    </row>
    <row r="2454" spans="1:4" x14ac:dyDescent="0.25">
      <c r="A2454" t="str">
        <f ca="1">IF(A2453&lt;Settings!$B$3,A2453+1,"")</f>
        <v/>
      </c>
      <c r="B2454" t="str">
        <f ca="1">IF(A2453&lt;Settings!$B$3,VLOOKUP($A2454,'List Calculations'!B$2:H$2705,5,FALSE),"")</f>
        <v/>
      </c>
      <c r="C2454" t="str">
        <f ca="1">IF(A2453&lt;Settings!$B$3,VLOOKUP($A2454,'List Calculations'!B$2:H$2705,6,FALSE),"")</f>
        <v/>
      </c>
      <c r="D2454" s="3" t="str">
        <f ca="1">IF(A2453&lt;Settings!$B$3,VLOOKUP($A2454,'List Calculations'!B$2:H$2705,7,FALSE),"")</f>
        <v/>
      </c>
    </row>
    <row r="2455" spans="1:4" x14ac:dyDescent="0.25">
      <c r="A2455" t="str">
        <f ca="1">IF(A2454&lt;Settings!$B$3,A2454+1,"")</f>
        <v/>
      </c>
      <c r="B2455" t="str">
        <f ca="1">IF(A2454&lt;Settings!$B$3,VLOOKUP($A2455,'List Calculations'!B$2:H$2705,5,FALSE),"")</f>
        <v/>
      </c>
      <c r="C2455" t="str">
        <f ca="1">IF(A2454&lt;Settings!$B$3,VLOOKUP($A2455,'List Calculations'!B$2:H$2705,6,FALSE),"")</f>
        <v/>
      </c>
      <c r="D2455" s="3" t="str">
        <f ca="1">IF(A2454&lt;Settings!$B$3,VLOOKUP($A2455,'List Calculations'!B$2:H$2705,7,FALSE),"")</f>
        <v/>
      </c>
    </row>
    <row r="2456" spans="1:4" x14ac:dyDescent="0.25">
      <c r="A2456" t="str">
        <f ca="1">IF(A2455&lt;Settings!$B$3,A2455+1,"")</f>
        <v/>
      </c>
      <c r="B2456" t="str">
        <f ca="1">IF(A2455&lt;Settings!$B$3,VLOOKUP($A2456,'List Calculations'!B$2:H$2705,5,FALSE),"")</f>
        <v/>
      </c>
      <c r="C2456" t="str">
        <f ca="1">IF(A2455&lt;Settings!$B$3,VLOOKUP($A2456,'List Calculations'!B$2:H$2705,6,FALSE),"")</f>
        <v/>
      </c>
      <c r="D2456" s="3" t="str">
        <f ca="1">IF(A2455&lt;Settings!$B$3,VLOOKUP($A2456,'List Calculations'!B$2:H$2705,7,FALSE),"")</f>
        <v/>
      </c>
    </row>
    <row r="2457" spans="1:4" x14ac:dyDescent="0.25">
      <c r="A2457" t="str">
        <f ca="1">IF(A2456&lt;Settings!$B$3,A2456+1,"")</f>
        <v/>
      </c>
      <c r="B2457" t="str">
        <f ca="1">IF(A2456&lt;Settings!$B$3,VLOOKUP($A2457,'List Calculations'!B$2:H$2705,5,FALSE),"")</f>
        <v/>
      </c>
      <c r="C2457" t="str">
        <f ca="1">IF(A2456&lt;Settings!$B$3,VLOOKUP($A2457,'List Calculations'!B$2:H$2705,6,FALSE),"")</f>
        <v/>
      </c>
      <c r="D2457" s="3" t="str">
        <f ca="1">IF(A2456&lt;Settings!$B$3,VLOOKUP($A2457,'List Calculations'!B$2:H$2705,7,FALSE),"")</f>
        <v/>
      </c>
    </row>
    <row r="2458" spans="1:4" x14ac:dyDescent="0.25">
      <c r="A2458" t="str">
        <f ca="1">IF(A2457&lt;Settings!$B$3,A2457+1,"")</f>
        <v/>
      </c>
      <c r="B2458" t="str">
        <f ca="1">IF(A2457&lt;Settings!$B$3,VLOOKUP($A2458,'List Calculations'!B$2:H$2705,5,FALSE),"")</f>
        <v/>
      </c>
      <c r="C2458" t="str">
        <f ca="1">IF(A2457&lt;Settings!$B$3,VLOOKUP($A2458,'List Calculations'!B$2:H$2705,6,FALSE),"")</f>
        <v/>
      </c>
      <c r="D2458" s="3" t="str">
        <f ca="1">IF(A2457&lt;Settings!$B$3,VLOOKUP($A2458,'List Calculations'!B$2:H$2705,7,FALSE),"")</f>
        <v/>
      </c>
    </row>
    <row r="2459" spans="1:4" x14ac:dyDescent="0.25">
      <c r="A2459" t="str">
        <f ca="1">IF(A2458&lt;Settings!$B$3,A2458+1,"")</f>
        <v/>
      </c>
      <c r="B2459" t="str">
        <f ca="1">IF(A2458&lt;Settings!$B$3,VLOOKUP($A2459,'List Calculations'!B$2:H$2705,5,FALSE),"")</f>
        <v/>
      </c>
      <c r="C2459" t="str">
        <f ca="1">IF(A2458&lt;Settings!$B$3,VLOOKUP($A2459,'List Calculations'!B$2:H$2705,6,FALSE),"")</f>
        <v/>
      </c>
      <c r="D2459" s="3" t="str">
        <f ca="1">IF(A2458&lt;Settings!$B$3,VLOOKUP($A2459,'List Calculations'!B$2:H$2705,7,FALSE),"")</f>
        <v/>
      </c>
    </row>
    <row r="2460" spans="1:4" x14ac:dyDescent="0.25">
      <c r="A2460" t="str">
        <f ca="1">IF(A2459&lt;Settings!$B$3,A2459+1,"")</f>
        <v/>
      </c>
      <c r="B2460" t="str">
        <f ca="1">IF(A2459&lt;Settings!$B$3,VLOOKUP($A2460,'List Calculations'!B$2:H$2705,5,FALSE),"")</f>
        <v/>
      </c>
      <c r="C2460" t="str">
        <f ca="1">IF(A2459&lt;Settings!$B$3,VLOOKUP($A2460,'List Calculations'!B$2:H$2705,6,FALSE),"")</f>
        <v/>
      </c>
      <c r="D2460" s="3" t="str">
        <f ca="1">IF(A2459&lt;Settings!$B$3,VLOOKUP($A2460,'List Calculations'!B$2:H$2705,7,FALSE),"")</f>
        <v/>
      </c>
    </row>
    <row r="2461" spans="1:4" x14ac:dyDescent="0.25">
      <c r="A2461" t="str">
        <f ca="1">IF(A2460&lt;Settings!$B$3,A2460+1,"")</f>
        <v/>
      </c>
      <c r="B2461" t="str">
        <f ca="1">IF(A2460&lt;Settings!$B$3,VLOOKUP($A2461,'List Calculations'!B$2:H$2705,5,FALSE),"")</f>
        <v/>
      </c>
      <c r="C2461" t="str">
        <f ca="1">IF(A2460&lt;Settings!$B$3,VLOOKUP($A2461,'List Calculations'!B$2:H$2705,6,FALSE),"")</f>
        <v/>
      </c>
      <c r="D2461" s="3" t="str">
        <f ca="1">IF(A2460&lt;Settings!$B$3,VLOOKUP($A2461,'List Calculations'!B$2:H$2705,7,FALSE),"")</f>
        <v/>
      </c>
    </row>
    <row r="2462" spans="1:4" x14ac:dyDescent="0.25">
      <c r="A2462" t="str">
        <f ca="1">IF(A2461&lt;Settings!$B$3,A2461+1,"")</f>
        <v/>
      </c>
      <c r="B2462" t="str">
        <f ca="1">IF(A2461&lt;Settings!$B$3,VLOOKUP($A2462,'List Calculations'!B$2:H$2705,5,FALSE),"")</f>
        <v/>
      </c>
      <c r="C2462" t="str">
        <f ca="1">IF(A2461&lt;Settings!$B$3,VLOOKUP($A2462,'List Calculations'!B$2:H$2705,6,FALSE),"")</f>
        <v/>
      </c>
      <c r="D2462" s="3" t="str">
        <f ca="1">IF(A2461&lt;Settings!$B$3,VLOOKUP($A2462,'List Calculations'!B$2:H$2705,7,FALSE),"")</f>
        <v/>
      </c>
    </row>
    <row r="2463" spans="1:4" x14ac:dyDescent="0.25">
      <c r="A2463" t="str">
        <f ca="1">IF(A2462&lt;Settings!$B$3,A2462+1,"")</f>
        <v/>
      </c>
      <c r="B2463" t="str">
        <f ca="1">IF(A2462&lt;Settings!$B$3,VLOOKUP($A2463,'List Calculations'!B$2:H$2705,5,FALSE),"")</f>
        <v/>
      </c>
      <c r="C2463" t="str">
        <f ca="1">IF(A2462&lt;Settings!$B$3,VLOOKUP($A2463,'List Calculations'!B$2:H$2705,6,FALSE),"")</f>
        <v/>
      </c>
      <c r="D2463" s="3" t="str">
        <f ca="1">IF(A2462&lt;Settings!$B$3,VLOOKUP($A2463,'List Calculations'!B$2:H$2705,7,FALSE),"")</f>
        <v/>
      </c>
    </row>
    <row r="2464" spans="1:4" x14ac:dyDescent="0.25">
      <c r="A2464" t="str">
        <f ca="1">IF(A2463&lt;Settings!$B$3,A2463+1,"")</f>
        <v/>
      </c>
      <c r="B2464" t="str">
        <f ca="1">IF(A2463&lt;Settings!$B$3,VLOOKUP($A2464,'List Calculations'!B$2:H$2705,5,FALSE),"")</f>
        <v/>
      </c>
      <c r="C2464" t="str">
        <f ca="1">IF(A2463&lt;Settings!$B$3,VLOOKUP($A2464,'List Calculations'!B$2:H$2705,6,FALSE),"")</f>
        <v/>
      </c>
      <c r="D2464" s="3" t="str">
        <f ca="1">IF(A2463&lt;Settings!$B$3,VLOOKUP($A2464,'List Calculations'!B$2:H$2705,7,FALSE),"")</f>
        <v/>
      </c>
    </row>
    <row r="2465" spans="1:4" x14ac:dyDescent="0.25">
      <c r="A2465" t="str">
        <f ca="1">IF(A2464&lt;Settings!$B$3,A2464+1,"")</f>
        <v/>
      </c>
      <c r="B2465" t="str">
        <f ca="1">IF(A2464&lt;Settings!$B$3,VLOOKUP($A2465,'List Calculations'!B$2:H$2705,5,FALSE),"")</f>
        <v/>
      </c>
      <c r="C2465" t="str">
        <f ca="1">IF(A2464&lt;Settings!$B$3,VLOOKUP($A2465,'List Calculations'!B$2:H$2705,6,FALSE),"")</f>
        <v/>
      </c>
      <c r="D2465" s="3" t="str">
        <f ca="1">IF(A2464&lt;Settings!$B$3,VLOOKUP($A2465,'List Calculations'!B$2:H$2705,7,FALSE),"")</f>
        <v/>
      </c>
    </row>
    <row r="2466" spans="1:4" x14ac:dyDescent="0.25">
      <c r="A2466" t="str">
        <f ca="1">IF(A2465&lt;Settings!$B$3,A2465+1,"")</f>
        <v/>
      </c>
      <c r="B2466" t="str">
        <f ca="1">IF(A2465&lt;Settings!$B$3,VLOOKUP($A2466,'List Calculations'!B$2:H$2705,5,FALSE),"")</f>
        <v/>
      </c>
      <c r="C2466" t="str">
        <f ca="1">IF(A2465&lt;Settings!$B$3,VLOOKUP($A2466,'List Calculations'!B$2:H$2705,6,FALSE),"")</f>
        <v/>
      </c>
      <c r="D2466" s="3" t="str">
        <f ca="1">IF(A2465&lt;Settings!$B$3,VLOOKUP($A2466,'List Calculations'!B$2:H$2705,7,FALSE),"")</f>
        <v/>
      </c>
    </row>
    <row r="2467" spans="1:4" x14ac:dyDescent="0.25">
      <c r="A2467" t="str">
        <f ca="1">IF(A2466&lt;Settings!$B$3,A2466+1,"")</f>
        <v/>
      </c>
      <c r="B2467" t="str">
        <f ca="1">IF(A2466&lt;Settings!$B$3,VLOOKUP($A2467,'List Calculations'!B$2:H$2705,5,FALSE),"")</f>
        <v/>
      </c>
      <c r="C2467" t="str">
        <f ca="1">IF(A2466&lt;Settings!$B$3,VLOOKUP($A2467,'List Calculations'!B$2:H$2705,6,FALSE),"")</f>
        <v/>
      </c>
      <c r="D2467" s="3" t="str">
        <f ca="1">IF(A2466&lt;Settings!$B$3,VLOOKUP($A2467,'List Calculations'!B$2:H$2705,7,FALSE),"")</f>
        <v/>
      </c>
    </row>
    <row r="2468" spans="1:4" x14ac:dyDescent="0.25">
      <c r="A2468" t="str">
        <f ca="1">IF(A2467&lt;Settings!$B$3,A2467+1,"")</f>
        <v/>
      </c>
      <c r="B2468" t="str">
        <f ca="1">IF(A2467&lt;Settings!$B$3,VLOOKUP($A2468,'List Calculations'!B$2:H$2705,5,FALSE),"")</f>
        <v/>
      </c>
      <c r="C2468" t="str">
        <f ca="1">IF(A2467&lt;Settings!$B$3,VLOOKUP($A2468,'List Calculations'!B$2:H$2705,6,FALSE),"")</f>
        <v/>
      </c>
      <c r="D2468" s="3" t="str">
        <f ca="1">IF(A2467&lt;Settings!$B$3,VLOOKUP($A2468,'List Calculations'!B$2:H$2705,7,FALSE),"")</f>
        <v/>
      </c>
    </row>
    <row r="2469" spans="1:4" x14ac:dyDescent="0.25">
      <c r="A2469" t="str">
        <f ca="1">IF(A2468&lt;Settings!$B$3,A2468+1,"")</f>
        <v/>
      </c>
      <c r="B2469" t="str">
        <f ca="1">IF(A2468&lt;Settings!$B$3,VLOOKUP($A2469,'List Calculations'!B$2:H$2705,5,FALSE),"")</f>
        <v/>
      </c>
      <c r="C2469" t="str">
        <f ca="1">IF(A2468&lt;Settings!$B$3,VLOOKUP($A2469,'List Calculations'!B$2:H$2705,6,FALSE),"")</f>
        <v/>
      </c>
      <c r="D2469" s="3" t="str">
        <f ca="1">IF(A2468&lt;Settings!$B$3,VLOOKUP($A2469,'List Calculations'!B$2:H$2705,7,FALSE),"")</f>
        <v/>
      </c>
    </row>
    <row r="2470" spans="1:4" x14ac:dyDescent="0.25">
      <c r="A2470" t="str">
        <f ca="1">IF(A2469&lt;Settings!$B$3,A2469+1,"")</f>
        <v/>
      </c>
      <c r="B2470" t="str">
        <f ca="1">IF(A2469&lt;Settings!$B$3,VLOOKUP($A2470,'List Calculations'!B$2:H$2705,5,FALSE),"")</f>
        <v/>
      </c>
      <c r="C2470" t="str">
        <f ca="1">IF(A2469&lt;Settings!$B$3,VLOOKUP($A2470,'List Calculations'!B$2:H$2705,6,FALSE),"")</f>
        <v/>
      </c>
      <c r="D2470" s="3" t="str">
        <f ca="1">IF(A2469&lt;Settings!$B$3,VLOOKUP($A2470,'List Calculations'!B$2:H$2705,7,FALSE),"")</f>
        <v/>
      </c>
    </row>
    <row r="2471" spans="1:4" x14ac:dyDescent="0.25">
      <c r="A2471" t="str">
        <f ca="1">IF(A2470&lt;Settings!$B$3,A2470+1,"")</f>
        <v/>
      </c>
      <c r="B2471" t="str">
        <f ca="1">IF(A2470&lt;Settings!$B$3,VLOOKUP($A2471,'List Calculations'!B$2:H$2705,5,FALSE),"")</f>
        <v/>
      </c>
      <c r="C2471" t="str">
        <f ca="1">IF(A2470&lt;Settings!$B$3,VLOOKUP($A2471,'List Calculations'!B$2:H$2705,6,FALSE),"")</f>
        <v/>
      </c>
      <c r="D2471" s="3" t="str">
        <f ca="1">IF(A2470&lt;Settings!$B$3,VLOOKUP($A2471,'List Calculations'!B$2:H$2705,7,FALSE),"")</f>
        <v/>
      </c>
    </row>
    <row r="2472" spans="1:4" x14ac:dyDescent="0.25">
      <c r="A2472" t="str">
        <f ca="1">IF(A2471&lt;Settings!$B$3,A2471+1,"")</f>
        <v/>
      </c>
      <c r="B2472" t="str">
        <f ca="1">IF(A2471&lt;Settings!$B$3,VLOOKUP($A2472,'List Calculations'!B$2:H$2705,5,FALSE),"")</f>
        <v/>
      </c>
      <c r="C2472" t="str">
        <f ca="1">IF(A2471&lt;Settings!$B$3,VLOOKUP($A2472,'List Calculations'!B$2:H$2705,6,FALSE),"")</f>
        <v/>
      </c>
      <c r="D2472" s="3" t="str">
        <f ca="1">IF(A2471&lt;Settings!$B$3,VLOOKUP($A2472,'List Calculations'!B$2:H$2705,7,FALSE),"")</f>
        <v/>
      </c>
    </row>
    <row r="2473" spans="1:4" x14ac:dyDescent="0.25">
      <c r="A2473" t="str">
        <f ca="1">IF(A2472&lt;Settings!$B$3,A2472+1,"")</f>
        <v/>
      </c>
      <c r="B2473" t="str">
        <f ca="1">IF(A2472&lt;Settings!$B$3,VLOOKUP($A2473,'List Calculations'!B$2:H$2705,5,FALSE),"")</f>
        <v/>
      </c>
      <c r="C2473" t="str">
        <f ca="1">IF(A2472&lt;Settings!$B$3,VLOOKUP($A2473,'List Calculations'!B$2:H$2705,6,FALSE),"")</f>
        <v/>
      </c>
      <c r="D2473" s="3" t="str">
        <f ca="1">IF(A2472&lt;Settings!$B$3,VLOOKUP($A2473,'List Calculations'!B$2:H$2705,7,FALSE),"")</f>
        <v/>
      </c>
    </row>
    <row r="2474" spans="1:4" x14ac:dyDescent="0.25">
      <c r="A2474" t="str">
        <f ca="1">IF(A2473&lt;Settings!$B$3,A2473+1,"")</f>
        <v/>
      </c>
      <c r="B2474" t="str">
        <f ca="1">IF(A2473&lt;Settings!$B$3,VLOOKUP($A2474,'List Calculations'!B$2:H$2705,5,FALSE),"")</f>
        <v/>
      </c>
      <c r="C2474" t="str">
        <f ca="1">IF(A2473&lt;Settings!$B$3,VLOOKUP($A2474,'List Calculations'!B$2:H$2705,6,FALSE),"")</f>
        <v/>
      </c>
      <c r="D2474" s="3" t="str">
        <f ca="1">IF(A2473&lt;Settings!$B$3,VLOOKUP($A2474,'List Calculations'!B$2:H$2705,7,FALSE),"")</f>
        <v/>
      </c>
    </row>
    <row r="2475" spans="1:4" x14ac:dyDescent="0.25">
      <c r="A2475" t="str">
        <f ca="1">IF(A2474&lt;Settings!$B$3,A2474+1,"")</f>
        <v/>
      </c>
      <c r="B2475" t="str">
        <f ca="1">IF(A2474&lt;Settings!$B$3,VLOOKUP($A2475,'List Calculations'!B$2:H$2705,5,FALSE),"")</f>
        <v/>
      </c>
      <c r="C2475" t="str">
        <f ca="1">IF(A2474&lt;Settings!$B$3,VLOOKUP($A2475,'List Calculations'!B$2:H$2705,6,FALSE),"")</f>
        <v/>
      </c>
      <c r="D2475" s="3" t="str">
        <f ca="1">IF(A2474&lt;Settings!$B$3,VLOOKUP($A2475,'List Calculations'!B$2:H$2705,7,FALSE),"")</f>
        <v/>
      </c>
    </row>
    <row r="2476" spans="1:4" x14ac:dyDescent="0.25">
      <c r="A2476" t="str">
        <f ca="1">IF(A2475&lt;Settings!$B$3,A2475+1,"")</f>
        <v/>
      </c>
      <c r="B2476" t="str">
        <f ca="1">IF(A2475&lt;Settings!$B$3,VLOOKUP($A2476,'List Calculations'!B$2:H$2705,5,FALSE),"")</f>
        <v/>
      </c>
      <c r="C2476" t="str">
        <f ca="1">IF(A2475&lt;Settings!$B$3,VLOOKUP($A2476,'List Calculations'!B$2:H$2705,6,FALSE),"")</f>
        <v/>
      </c>
      <c r="D2476" s="3" t="str">
        <f ca="1">IF(A2475&lt;Settings!$B$3,VLOOKUP($A2476,'List Calculations'!B$2:H$2705,7,FALSE),"")</f>
        <v/>
      </c>
    </row>
    <row r="2477" spans="1:4" x14ac:dyDescent="0.25">
      <c r="A2477" t="str">
        <f ca="1">IF(A2476&lt;Settings!$B$3,A2476+1,"")</f>
        <v/>
      </c>
      <c r="B2477" t="str">
        <f ca="1">IF(A2476&lt;Settings!$B$3,VLOOKUP($A2477,'List Calculations'!B$2:H$2705,5,FALSE),"")</f>
        <v/>
      </c>
      <c r="C2477" t="str">
        <f ca="1">IF(A2476&lt;Settings!$B$3,VLOOKUP($A2477,'List Calculations'!B$2:H$2705,6,FALSE),"")</f>
        <v/>
      </c>
      <c r="D2477" s="3" t="str">
        <f ca="1">IF(A2476&lt;Settings!$B$3,VLOOKUP($A2477,'List Calculations'!B$2:H$2705,7,FALSE),"")</f>
        <v/>
      </c>
    </row>
    <row r="2478" spans="1:4" x14ac:dyDescent="0.25">
      <c r="A2478" t="str">
        <f ca="1">IF(A2477&lt;Settings!$B$3,A2477+1,"")</f>
        <v/>
      </c>
      <c r="B2478" t="str">
        <f ca="1">IF(A2477&lt;Settings!$B$3,VLOOKUP($A2478,'List Calculations'!B$2:H$2705,5,FALSE),"")</f>
        <v/>
      </c>
      <c r="C2478" t="str">
        <f ca="1">IF(A2477&lt;Settings!$B$3,VLOOKUP($A2478,'List Calculations'!B$2:H$2705,6,FALSE),"")</f>
        <v/>
      </c>
      <c r="D2478" s="3" t="str">
        <f ca="1">IF(A2477&lt;Settings!$B$3,VLOOKUP($A2478,'List Calculations'!B$2:H$2705,7,FALSE),"")</f>
        <v/>
      </c>
    </row>
    <row r="2479" spans="1:4" x14ac:dyDescent="0.25">
      <c r="A2479" t="str">
        <f ca="1">IF(A2478&lt;Settings!$B$3,A2478+1,"")</f>
        <v/>
      </c>
      <c r="B2479" t="str">
        <f ca="1">IF(A2478&lt;Settings!$B$3,VLOOKUP($A2479,'List Calculations'!B$2:H$2705,5,FALSE),"")</f>
        <v/>
      </c>
      <c r="C2479" t="str">
        <f ca="1">IF(A2478&lt;Settings!$B$3,VLOOKUP($A2479,'List Calculations'!B$2:H$2705,6,FALSE),"")</f>
        <v/>
      </c>
      <c r="D2479" s="3" t="str">
        <f ca="1">IF(A2478&lt;Settings!$B$3,VLOOKUP($A2479,'List Calculations'!B$2:H$2705,7,FALSE),"")</f>
        <v/>
      </c>
    </row>
    <row r="2480" spans="1:4" x14ac:dyDescent="0.25">
      <c r="A2480" t="str">
        <f ca="1">IF(A2479&lt;Settings!$B$3,A2479+1,"")</f>
        <v/>
      </c>
      <c r="B2480" t="str">
        <f ca="1">IF(A2479&lt;Settings!$B$3,VLOOKUP($A2480,'List Calculations'!B$2:H$2705,5,FALSE),"")</f>
        <v/>
      </c>
      <c r="C2480" t="str">
        <f ca="1">IF(A2479&lt;Settings!$B$3,VLOOKUP($A2480,'List Calculations'!B$2:H$2705,6,FALSE),"")</f>
        <v/>
      </c>
      <c r="D2480" s="3" t="str">
        <f ca="1">IF(A2479&lt;Settings!$B$3,VLOOKUP($A2480,'List Calculations'!B$2:H$2705,7,FALSE),"")</f>
        <v/>
      </c>
    </row>
    <row r="2481" spans="1:4" x14ac:dyDescent="0.25">
      <c r="A2481" t="str">
        <f ca="1">IF(A2480&lt;Settings!$B$3,A2480+1,"")</f>
        <v/>
      </c>
      <c r="B2481" t="str">
        <f ca="1">IF(A2480&lt;Settings!$B$3,VLOOKUP($A2481,'List Calculations'!B$2:H$2705,5,FALSE),"")</f>
        <v/>
      </c>
      <c r="C2481" t="str">
        <f ca="1">IF(A2480&lt;Settings!$B$3,VLOOKUP($A2481,'List Calculations'!B$2:H$2705,6,FALSE),"")</f>
        <v/>
      </c>
      <c r="D2481" s="3" t="str">
        <f ca="1">IF(A2480&lt;Settings!$B$3,VLOOKUP($A2481,'List Calculations'!B$2:H$2705,7,FALSE),"")</f>
        <v/>
      </c>
    </row>
    <row r="2482" spans="1:4" x14ac:dyDescent="0.25">
      <c r="A2482" t="str">
        <f ca="1">IF(A2481&lt;Settings!$B$3,A2481+1,"")</f>
        <v/>
      </c>
      <c r="B2482" t="str">
        <f ca="1">IF(A2481&lt;Settings!$B$3,VLOOKUP($A2482,'List Calculations'!B$2:H$2705,5,FALSE),"")</f>
        <v/>
      </c>
      <c r="C2482" t="str">
        <f ca="1">IF(A2481&lt;Settings!$B$3,VLOOKUP($A2482,'List Calculations'!B$2:H$2705,6,FALSE),"")</f>
        <v/>
      </c>
      <c r="D2482" s="3" t="str">
        <f ca="1">IF(A2481&lt;Settings!$B$3,VLOOKUP($A2482,'List Calculations'!B$2:H$2705,7,FALSE),"")</f>
        <v/>
      </c>
    </row>
    <row r="2483" spans="1:4" x14ac:dyDescent="0.25">
      <c r="A2483" t="str">
        <f ca="1">IF(A2482&lt;Settings!$B$3,A2482+1,"")</f>
        <v/>
      </c>
      <c r="B2483" t="str">
        <f ca="1">IF(A2482&lt;Settings!$B$3,VLOOKUP($A2483,'List Calculations'!B$2:H$2705,5,FALSE),"")</f>
        <v/>
      </c>
      <c r="C2483" t="str">
        <f ca="1">IF(A2482&lt;Settings!$B$3,VLOOKUP($A2483,'List Calculations'!B$2:H$2705,6,FALSE),"")</f>
        <v/>
      </c>
      <c r="D2483" s="3" t="str">
        <f ca="1">IF(A2482&lt;Settings!$B$3,VLOOKUP($A2483,'List Calculations'!B$2:H$2705,7,FALSE),"")</f>
        <v/>
      </c>
    </row>
    <row r="2484" spans="1:4" x14ac:dyDescent="0.25">
      <c r="A2484" t="str">
        <f ca="1">IF(A2483&lt;Settings!$B$3,A2483+1,"")</f>
        <v/>
      </c>
      <c r="B2484" t="str">
        <f ca="1">IF(A2483&lt;Settings!$B$3,VLOOKUP($A2484,'List Calculations'!B$2:H$2705,5,FALSE),"")</f>
        <v/>
      </c>
      <c r="C2484" t="str">
        <f ca="1">IF(A2483&lt;Settings!$B$3,VLOOKUP($A2484,'List Calculations'!B$2:H$2705,6,FALSE),"")</f>
        <v/>
      </c>
      <c r="D2484" s="3" t="str">
        <f ca="1">IF(A2483&lt;Settings!$B$3,VLOOKUP($A2484,'List Calculations'!B$2:H$2705,7,FALSE),"")</f>
        <v/>
      </c>
    </row>
    <row r="2485" spans="1:4" x14ac:dyDescent="0.25">
      <c r="A2485" t="str">
        <f ca="1">IF(A2484&lt;Settings!$B$3,A2484+1,"")</f>
        <v/>
      </c>
      <c r="B2485" t="str">
        <f ca="1">IF(A2484&lt;Settings!$B$3,VLOOKUP($A2485,'List Calculations'!B$2:H$2705,5,FALSE),"")</f>
        <v/>
      </c>
      <c r="C2485" t="str">
        <f ca="1">IF(A2484&lt;Settings!$B$3,VLOOKUP($A2485,'List Calculations'!B$2:H$2705,6,FALSE),"")</f>
        <v/>
      </c>
      <c r="D2485" s="3" t="str">
        <f ca="1">IF(A2484&lt;Settings!$B$3,VLOOKUP($A2485,'List Calculations'!B$2:H$2705,7,FALSE),"")</f>
        <v/>
      </c>
    </row>
    <row r="2486" spans="1:4" x14ac:dyDescent="0.25">
      <c r="A2486" t="str">
        <f ca="1">IF(A2485&lt;Settings!$B$3,A2485+1,"")</f>
        <v/>
      </c>
      <c r="B2486" t="str">
        <f ca="1">IF(A2485&lt;Settings!$B$3,VLOOKUP($A2486,'List Calculations'!B$2:H$2705,5,FALSE),"")</f>
        <v/>
      </c>
      <c r="C2486" t="str">
        <f ca="1">IF(A2485&lt;Settings!$B$3,VLOOKUP($A2486,'List Calculations'!B$2:H$2705,6,FALSE),"")</f>
        <v/>
      </c>
      <c r="D2486" s="3" t="str">
        <f ca="1">IF(A2485&lt;Settings!$B$3,VLOOKUP($A2486,'List Calculations'!B$2:H$2705,7,FALSE),"")</f>
        <v/>
      </c>
    </row>
    <row r="2487" spans="1:4" x14ac:dyDescent="0.25">
      <c r="A2487" t="str">
        <f ca="1">IF(A2486&lt;Settings!$B$3,A2486+1,"")</f>
        <v/>
      </c>
      <c r="B2487" t="str">
        <f ca="1">IF(A2486&lt;Settings!$B$3,VLOOKUP($A2487,'List Calculations'!B$2:H$2705,5,FALSE),"")</f>
        <v/>
      </c>
      <c r="C2487" t="str">
        <f ca="1">IF(A2486&lt;Settings!$B$3,VLOOKUP($A2487,'List Calculations'!B$2:H$2705,6,FALSE),"")</f>
        <v/>
      </c>
      <c r="D2487" s="3" t="str">
        <f ca="1">IF(A2486&lt;Settings!$B$3,VLOOKUP($A2487,'List Calculations'!B$2:H$2705,7,FALSE),"")</f>
        <v/>
      </c>
    </row>
    <row r="2488" spans="1:4" x14ac:dyDescent="0.25">
      <c r="A2488" t="str">
        <f ca="1">IF(A2487&lt;Settings!$B$3,A2487+1,"")</f>
        <v/>
      </c>
      <c r="B2488" t="str">
        <f ca="1">IF(A2487&lt;Settings!$B$3,VLOOKUP($A2488,'List Calculations'!B$2:H$2705,5,FALSE),"")</f>
        <v/>
      </c>
      <c r="C2488" t="str">
        <f ca="1">IF(A2487&lt;Settings!$B$3,VLOOKUP($A2488,'List Calculations'!B$2:H$2705,6,FALSE),"")</f>
        <v/>
      </c>
      <c r="D2488" s="3" t="str">
        <f ca="1">IF(A2487&lt;Settings!$B$3,VLOOKUP($A2488,'List Calculations'!B$2:H$2705,7,FALSE),"")</f>
        <v/>
      </c>
    </row>
    <row r="2489" spans="1:4" x14ac:dyDescent="0.25">
      <c r="A2489" t="str">
        <f ca="1">IF(A2488&lt;Settings!$B$3,A2488+1,"")</f>
        <v/>
      </c>
      <c r="B2489" t="str">
        <f ca="1">IF(A2488&lt;Settings!$B$3,VLOOKUP($A2489,'List Calculations'!B$2:H$2705,5,FALSE),"")</f>
        <v/>
      </c>
      <c r="C2489" t="str">
        <f ca="1">IF(A2488&lt;Settings!$B$3,VLOOKUP($A2489,'List Calculations'!B$2:H$2705,6,FALSE),"")</f>
        <v/>
      </c>
      <c r="D2489" s="3" t="str">
        <f ca="1">IF(A2488&lt;Settings!$B$3,VLOOKUP($A2489,'List Calculations'!B$2:H$2705,7,FALSE),"")</f>
        <v/>
      </c>
    </row>
    <row r="2490" spans="1:4" x14ac:dyDescent="0.25">
      <c r="A2490" t="str">
        <f ca="1">IF(A2489&lt;Settings!$B$3,A2489+1,"")</f>
        <v/>
      </c>
      <c r="B2490" t="str">
        <f ca="1">IF(A2489&lt;Settings!$B$3,VLOOKUP($A2490,'List Calculations'!B$2:H$2705,5,FALSE),"")</f>
        <v/>
      </c>
      <c r="C2490" t="str">
        <f ca="1">IF(A2489&lt;Settings!$B$3,VLOOKUP($A2490,'List Calculations'!B$2:H$2705,6,FALSE),"")</f>
        <v/>
      </c>
      <c r="D2490" s="3" t="str">
        <f ca="1">IF(A2489&lt;Settings!$B$3,VLOOKUP($A2490,'List Calculations'!B$2:H$2705,7,FALSE),"")</f>
        <v/>
      </c>
    </row>
    <row r="2491" spans="1:4" x14ac:dyDescent="0.25">
      <c r="A2491" t="str">
        <f ca="1">IF(A2490&lt;Settings!$B$3,A2490+1,"")</f>
        <v/>
      </c>
      <c r="B2491" t="str">
        <f ca="1">IF(A2490&lt;Settings!$B$3,VLOOKUP($A2491,'List Calculations'!B$2:H$2705,5,FALSE),"")</f>
        <v/>
      </c>
      <c r="C2491" t="str">
        <f ca="1">IF(A2490&lt;Settings!$B$3,VLOOKUP($A2491,'List Calculations'!B$2:H$2705,6,FALSE),"")</f>
        <v/>
      </c>
      <c r="D2491" s="3" t="str">
        <f ca="1">IF(A2490&lt;Settings!$B$3,VLOOKUP($A2491,'List Calculations'!B$2:H$2705,7,FALSE),"")</f>
        <v/>
      </c>
    </row>
    <row r="2492" spans="1:4" x14ac:dyDescent="0.25">
      <c r="A2492" t="str">
        <f ca="1">IF(A2491&lt;Settings!$B$3,A2491+1,"")</f>
        <v/>
      </c>
      <c r="B2492" t="str">
        <f ca="1">IF(A2491&lt;Settings!$B$3,VLOOKUP($A2492,'List Calculations'!B$2:H$2705,5,FALSE),"")</f>
        <v/>
      </c>
      <c r="C2492" t="str">
        <f ca="1">IF(A2491&lt;Settings!$B$3,VLOOKUP($A2492,'List Calculations'!B$2:H$2705,6,FALSE),"")</f>
        <v/>
      </c>
      <c r="D2492" s="3" t="str">
        <f ca="1">IF(A2491&lt;Settings!$B$3,VLOOKUP($A2492,'List Calculations'!B$2:H$2705,7,FALSE),"")</f>
        <v/>
      </c>
    </row>
    <row r="2493" spans="1:4" x14ac:dyDescent="0.25">
      <c r="A2493" t="str">
        <f ca="1">IF(A2492&lt;Settings!$B$3,A2492+1,"")</f>
        <v/>
      </c>
      <c r="B2493" t="str">
        <f ca="1">IF(A2492&lt;Settings!$B$3,VLOOKUP($A2493,'List Calculations'!B$2:H$2705,5,FALSE),"")</f>
        <v/>
      </c>
      <c r="C2493" t="str">
        <f ca="1">IF(A2492&lt;Settings!$B$3,VLOOKUP($A2493,'List Calculations'!B$2:H$2705,6,FALSE),"")</f>
        <v/>
      </c>
      <c r="D2493" s="3" t="str">
        <f ca="1">IF(A2492&lt;Settings!$B$3,VLOOKUP($A2493,'List Calculations'!B$2:H$2705,7,FALSE),"")</f>
        <v/>
      </c>
    </row>
    <row r="2494" spans="1:4" x14ac:dyDescent="0.25">
      <c r="A2494" t="str">
        <f ca="1">IF(A2493&lt;Settings!$B$3,A2493+1,"")</f>
        <v/>
      </c>
      <c r="B2494" t="str">
        <f ca="1">IF(A2493&lt;Settings!$B$3,VLOOKUP($A2494,'List Calculations'!B$2:H$2705,5,FALSE),"")</f>
        <v/>
      </c>
      <c r="C2494" t="str">
        <f ca="1">IF(A2493&lt;Settings!$B$3,VLOOKUP($A2494,'List Calculations'!B$2:H$2705,6,FALSE),"")</f>
        <v/>
      </c>
      <c r="D2494" s="3" t="str">
        <f ca="1">IF(A2493&lt;Settings!$B$3,VLOOKUP($A2494,'List Calculations'!B$2:H$2705,7,FALSE),"")</f>
        <v/>
      </c>
    </row>
    <row r="2495" spans="1:4" x14ac:dyDescent="0.25">
      <c r="A2495" t="str">
        <f ca="1">IF(A2494&lt;Settings!$B$3,A2494+1,"")</f>
        <v/>
      </c>
      <c r="B2495" t="str">
        <f ca="1">IF(A2494&lt;Settings!$B$3,VLOOKUP($A2495,'List Calculations'!B$2:H$2705,5,FALSE),"")</f>
        <v/>
      </c>
      <c r="C2495" t="str">
        <f ca="1">IF(A2494&lt;Settings!$B$3,VLOOKUP($A2495,'List Calculations'!B$2:H$2705,6,FALSE),"")</f>
        <v/>
      </c>
      <c r="D2495" s="3" t="str">
        <f ca="1">IF(A2494&lt;Settings!$B$3,VLOOKUP($A2495,'List Calculations'!B$2:H$2705,7,FALSE),"")</f>
        <v/>
      </c>
    </row>
    <row r="2496" spans="1:4" x14ac:dyDescent="0.25">
      <c r="A2496" t="str">
        <f ca="1">IF(A2495&lt;Settings!$B$3,A2495+1,"")</f>
        <v/>
      </c>
      <c r="B2496" t="str">
        <f ca="1">IF(A2495&lt;Settings!$B$3,VLOOKUP($A2496,'List Calculations'!B$2:H$2705,5,FALSE),"")</f>
        <v/>
      </c>
      <c r="C2496" t="str">
        <f ca="1">IF(A2495&lt;Settings!$B$3,VLOOKUP($A2496,'List Calculations'!B$2:H$2705,6,FALSE),"")</f>
        <v/>
      </c>
      <c r="D2496" s="3" t="str">
        <f ca="1">IF(A2495&lt;Settings!$B$3,VLOOKUP($A2496,'List Calculations'!B$2:H$2705,7,FALSE),"")</f>
        <v/>
      </c>
    </row>
    <row r="2497" spans="1:4" x14ac:dyDescent="0.25">
      <c r="A2497" t="str">
        <f ca="1">IF(A2496&lt;Settings!$B$3,A2496+1,"")</f>
        <v/>
      </c>
      <c r="B2497" t="str">
        <f ca="1">IF(A2496&lt;Settings!$B$3,VLOOKUP($A2497,'List Calculations'!B$2:H$2705,5,FALSE),"")</f>
        <v/>
      </c>
      <c r="C2497" t="str">
        <f ca="1">IF(A2496&lt;Settings!$B$3,VLOOKUP($A2497,'List Calculations'!B$2:H$2705,6,FALSE),"")</f>
        <v/>
      </c>
      <c r="D2497" s="3" t="str">
        <f ca="1">IF(A2496&lt;Settings!$B$3,VLOOKUP($A2497,'List Calculations'!B$2:H$2705,7,FALSE),"")</f>
        <v/>
      </c>
    </row>
    <row r="2498" spans="1:4" x14ac:dyDescent="0.25">
      <c r="A2498" t="str">
        <f ca="1">IF(A2497&lt;Settings!$B$3,A2497+1,"")</f>
        <v/>
      </c>
      <c r="B2498" t="str">
        <f ca="1">IF(A2497&lt;Settings!$B$3,VLOOKUP($A2498,'List Calculations'!B$2:H$2705,5,FALSE),"")</f>
        <v/>
      </c>
      <c r="C2498" t="str">
        <f ca="1">IF(A2497&lt;Settings!$B$3,VLOOKUP($A2498,'List Calculations'!B$2:H$2705,6,FALSE),"")</f>
        <v/>
      </c>
      <c r="D2498" s="3" t="str">
        <f ca="1">IF(A2497&lt;Settings!$B$3,VLOOKUP($A2498,'List Calculations'!B$2:H$2705,7,FALSE),"")</f>
        <v/>
      </c>
    </row>
    <row r="2499" spans="1:4" x14ac:dyDescent="0.25">
      <c r="A2499" t="str">
        <f ca="1">IF(A2498&lt;Settings!$B$3,A2498+1,"")</f>
        <v/>
      </c>
      <c r="B2499" t="str">
        <f ca="1">IF(A2498&lt;Settings!$B$3,VLOOKUP($A2499,'List Calculations'!B$2:H$2705,5,FALSE),"")</f>
        <v/>
      </c>
      <c r="C2499" t="str">
        <f ca="1">IF(A2498&lt;Settings!$B$3,VLOOKUP($A2499,'List Calculations'!B$2:H$2705,6,FALSE),"")</f>
        <v/>
      </c>
      <c r="D2499" s="3" t="str">
        <f ca="1">IF(A2498&lt;Settings!$B$3,VLOOKUP($A2499,'List Calculations'!B$2:H$2705,7,FALSE),"")</f>
        <v/>
      </c>
    </row>
    <row r="2500" spans="1:4" x14ac:dyDescent="0.25">
      <c r="A2500" t="str">
        <f ca="1">IF(A2499&lt;Settings!$B$3,A2499+1,"")</f>
        <v/>
      </c>
      <c r="B2500" t="str">
        <f ca="1">IF(A2499&lt;Settings!$B$3,VLOOKUP($A2500,'List Calculations'!B$2:H$2705,5,FALSE),"")</f>
        <v/>
      </c>
      <c r="C2500" t="str">
        <f ca="1">IF(A2499&lt;Settings!$B$3,VLOOKUP($A2500,'List Calculations'!B$2:H$2705,6,FALSE),"")</f>
        <v/>
      </c>
      <c r="D2500" s="3" t="str">
        <f ca="1">IF(A2499&lt;Settings!$B$3,VLOOKUP($A2500,'List Calculations'!B$2:H$2705,7,FALSE),"")</f>
        <v/>
      </c>
    </row>
    <row r="2501" spans="1:4" x14ac:dyDescent="0.25">
      <c r="A2501" t="str">
        <f ca="1">IF(A2500&lt;Settings!$B$3,A2500+1,"")</f>
        <v/>
      </c>
      <c r="B2501" t="str">
        <f ca="1">IF(A2500&lt;Settings!$B$3,VLOOKUP($A2501,'List Calculations'!B$2:H$2705,5,FALSE),"")</f>
        <v/>
      </c>
      <c r="C2501" t="str">
        <f ca="1">IF(A2500&lt;Settings!$B$3,VLOOKUP($A2501,'List Calculations'!B$2:H$2705,6,FALSE),"")</f>
        <v/>
      </c>
      <c r="D2501" s="3" t="str">
        <f ca="1">IF(A2500&lt;Settings!$B$3,VLOOKUP($A2501,'List Calculations'!B$2:H$2705,7,FALSE),"")</f>
        <v/>
      </c>
    </row>
    <row r="2502" spans="1:4" x14ac:dyDescent="0.25">
      <c r="A2502" t="str">
        <f ca="1">IF(A2501&lt;Settings!$B$3,A2501+1,"")</f>
        <v/>
      </c>
      <c r="B2502" t="str">
        <f ca="1">IF(A2501&lt;Settings!$B$3,VLOOKUP($A2502,'List Calculations'!B$2:H$2705,5,FALSE),"")</f>
        <v/>
      </c>
      <c r="C2502" t="str">
        <f ca="1">IF(A2501&lt;Settings!$B$3,VLOOKUP($A2502,'List Calculations'!B$2:H$2705,6,FALSE),"")</f>
        <v/>
      </c>
      <c r="D2502" s="3" t="str">
        <f ca="1">IF(A2501&lt;Settings!$B$3,VLOOKUP($A2502,'List Calculations'!B$2:H$2705,7,FALSE),"")</f>
        <v/>
      </c>
    </row>
    <row r="2503" spans="1:4" x14ac:dyDescent="0.25">
      <c r="A2503" t="str">
        <f ca="1">IF(A2502&lt;Settings!$B$3,A2502+1,"")</f>
        <v/>
      </c>
      <c r="B2503" t="str">
        <f ca="1">IF(A2502&lt;Settings!$B$3,VLOOKUP($A2503,'List Calculations'!B$2:H$2705,5,FALSE),"")</f>
        <v/>
      </c>
      <c r="C2503" t="str">
        <f ca="1">IF(A2502&lt;Settings!$B$3,VLOOKUP($A2503,'List Calculations'!B$2:H$2705,6,FALSE),"")</f>
        <v/>
      </c>
      <c r="D2503" s="3" t="str">
        <f ca="1">IF(A2502&lt;Settings!$B$3,VLOOKUP($A2503,'List Calculations'!B$2:H$2705,7,FALSE),"")</f>
        <v/>
      </c>
    </row>
    <row r="2504" spans="1:4" x14ac:dyDescent="0.25">
      <c r="A2504" t="str">
        <f ca="1">IF(A2503&lt;Settings!$B$3,A2503+1,"")</f>
        <v/>
      </c>
      <c r="B2504" t="str">
        <f ca="1">IF(A2503&lt;Settings!$B$3,VLOOKUP($A2504,'List Calculations'!B$2:H$2705,5,FALSE),"")</f>
        <v/>
      </c>
      <c r="C2504" t="str">
        <f ca="1">IF(A2503&lt;Settings!$B$3,VLOOKUP($A2504,'List Calculations'!B$2:H$2705,6,FALSE),"")</f>
        <v/>
      </c>
      <c r="D2504" s="3" t="str">
        <f ca="1">IF(A2503&lt;Settings!$B$3,VLOOKUP($A2504,'List Calculations'!B$2:H$2705,7,FALSE),"")</f>
        <v/>
      </c>
    </row>
    <row r="2505" spans="1:4" x14ac:dyDescent="0.25">
      <c r="A2505" t="str">
        <f ca="1">IF(A2504&lt;Settings!$B$3,A2504+1,"")</f>
        <v/>
      </c>
      <c r="B2505" t="str">
        <f ca="1">IF(A2504&lt;Settings!$B$3,VLOOKUP($A2505,'List Calculations'!B$2:H$2705,5,FALSE),"")</f>
        <v/>
      </c>
      <c r="C2505" t="str">
        <f ca="1">IF(A2504&lt;Settings!$B$3,VLOOKUP($A2505,'List Calculations'!B$2:H$2705,6,FALSE),"")</f>
        <v/>
      </c>
      <c r="D2505" s="3" t="str">
        <f ca="1">IF(A2504&lt;Settings!$B$3,VLOOKUP($A2505,'List Calculations'!B$2:H$2705,7,FALSE),"")</f>
        <v/>
      </c>
    </row>
    <row r="2506" spans="1:4" x14ac:dyDescent="0.25">
      <c r="A2506" t="str">
        <f ca="1">IF(A2505&lt;Settings!$B$3,A2505+1,"")</f>
        <v/>
      </c>
      <c r="B2506" t="str">
        <f ca="1">IF(A2505&lt;Settings!$B$3,VLOOKUP($A2506,'List Calculations'!B$2:H$2705,5,FALSE),"")</f>
        <v/>
      </c>
      <c r="C2506" t="str">
        <f ca="1">IF(A2505&lt;Settings!$B$3,VLOOKUP($A2506,'List Calculations'!B$2:H$2705,6,FALSE),"")</f>
        <v/>
      </c>
      <c r="D2506" s="3" t="str">
        <f ca="1">IF(A2505&lt;Settings!$B$3,VLOOKUP($A2506,'List Calculations'!B$2:H$2705,7,FALSE),"")</f>
        <v/>
      </c>
    </row>
    <row r="2507" spans="1:4" x14ac:dyDescent="0.25">
      <c r="A2507" t="str">
        <f ca="1">IF(A2506&lt;Settings!$B$3,A2506+1,"")</f>
        <v/>
      </c>
      <c r="B2507" t="str">
        <f ca="1">IF(A2506&lt;Settings!$B$3,VLOOKUP($A2507,'List Calculations'!B$2:H$2705,5,FALSE),"")</f>
        <v/>
      </c>
      <c r="C2507" t="str">
        <f ca="1">IF(A2506&lt;Settings!$B$3,VLOOKUP($A2507,'List Calculations'!B$2:H$2705,6,FALSE),"")</f>
        <v/>
      </c>
      <c r="D2507" s="3" t="str">
        <f ca="1">IF(A2506&lt;Settings!$B$3,VLOOKUP($A2507,'List Calculations'!B$2:H$2705,7,FALSE),"")</f>
        <v/>
      </c>
    </row>
    <row r="2508" spans="1:4" x14ac:dyDescent="0.25">
      <c r="A2508" t="str">
        <f ca="1">IF(A2507&lt;Settings!$B$3,A2507+1,"")</f>
        <v/>
      </c>
      <c r="B2508" t="str">
        <f ca="1">IF(A2507&lt;Settings!$B$3,VLOOKUP($A2508,'List Calculations'!B$2:H$2705,5,FALSE),"")</f>
        <v/>
      </c>
      <c r="C2508" t="str">
        <f ca="1">IF(A2507&lt;Settings!$B$3,VLOOKUP($A2508,'List Calculations'!B$2:H$2705,6,FALSE),"")</f>
        <v/>
      </c>
      <c r="D2508" s="3" t="str">
        <f ca="1">IF(A2507&lt;Settings!$B$3,VLOOKUP($A2508,'List Calculations'!B$2:H$2705,7,FALSE),"")</f>
        <v/>
      </c>
    </row>
    <row r="2509" spans="1:4" x14ac:dyDescent="0.25">
      <c r="A2509" t="str">
        <f ca="1">IF(A2508&lt;Settings!$B$3,A2508+1,"")</f>
        <v/>
      </c>
      <c r="B2509" t="str">
        <f ca="1">IF(A2508&lt;Settings!$B$3,VLOOKUP($A2509,'List Calculations'!B$2:H$2705,5,FALSE),"")</f>
        <v/>
      </c>
      <c r="C2509" t="str">
        <f ca="1">IF(A2508&lt;Settings!$B$3,VLOOKUP($A2509,'List Calculations'!B$2:H$2705,6,FALSE),"")</f>
        <v/>
      </c>
      <c r="D2509" s="3" t="str">
        <f ca="1">IF(A2508&lt;Settings!$B$3,VLOOKUP($A2509,'List Calculations'!B$2:H$2705,7,FALSE),"")</f>
        <v/>
      </c>
    </row>
    <row r="2510" spans="1:4" x14ac:dyDescent="0.25">
      <c r="A2510" t="str">
        <f ca="1">IF(A2509&lt;Settings!$B$3,A2509+1,"")</f>
        <v/>
      </c>
      <c r="B2510" t="str">
        <f ca="1">IF(A2509&lt;Settings!$B$3,VLOOKUP($A2510,'List Calculations'!B$2:H$2705,5,FALSE),"")</f>
        <v/>
      </c>
      <c r="C2510" t="str">
        <f ca="1">IF(A2509&lt;Settings!$B$3,VLOOKUP($A2510,'List Calculations'!B$2:H$2705,6,FALSE),"")</f>
        <v/>
      </c>
      <c r="D2510" s="3" t="str">
        <f ca="1">IF(A2509&lt;Settings!$B$3,VLOOKUP($A2510,'List Calculations'!B$2:H$2705,7,FALSE),"")</f>
        <v/>
      </c>
    </row>
    <row r="2511" spans="1:4" x14ac:dyDescent="0.25">
      <c r="A2511" t="str">
        <f ca="1">IF(A2510&lt;Settings!$B$3,A2510+1,"")</f>
        <v/>
      </c>
      <c r="B2511" t="str">
        <f ca="1">IF(A2510&lt;Settings!$B$3,VLOOKUP($A2511,'List Calculations'!B$2:H$2705,5,FALSE),"")</f>
        <v/>
      </c>
      <c r="C2511" t="str">
        <f ca="1">IF(A2510&lt;Settings!$B$3,VLOOKUP($A2511,'List Calculations'!B$2:H$2705,6,FALSE),"")</f>
        <v/>
      </c>
      <c r="D2511" s="3" t="str">
        <f ca="1">IF(A2510&lt;Settings!$B$3,VLOOKUP($A2511,'List Calculations'!B$2:H$2705,7,FALSE),"")</f>
        <v/>
      </c>
    </row>
    <row r="2512" spans="1:4" x14ac:dyDescent="0.25">
      <c r="A2512" t="str">
        <f ca="1">IF(A2511&lt;Settings!$B$3,A2511+1,"")</f>
        <v/>
      </c>
      <c r="B2512" t="str">
        <f ca="1">IF(A2511&lt;Settings!$B$3,VLOOKUP($A2512,'List Calculations'!B$2:H$2705,5,FALSE),"")</f>
        <v/>
      </c>
      <c r="C2512" t="str">
        <f ca="1">IF(A2511&lt;Settings!$B$3,VLOOKUP($A2512,'List Calculations'!B$2:H$2705,6,FALSE),"")</f>
        <v/>
      </c>
      <c r="D2512" s="3" t="str">
        <f ca="1">IF(A2511&lt;Settings!$B$3,VLOOKUP($A2512,'List Calculations'!B$2:H$2705,7,FALSE),"")</f>
        <v/>
      </c>
    </row>
    <row r="2513" spans="1:4" x14ac:dyDescent="0.25">
      <c r="A2513" t="str">
        <f ca="1">IF(A2512&lt;Settings!$B$3,A2512+1,"")</f>
        <v/>
      </c>
      <c r="B2513" t="str">
        <f ca="1">IF(A2512&lt;Settings!$B$3,VLOOKUP($A2513,'List Calculations'!B$2:H$2705,5,FALSE),"")</f>
        <v/>
      </c>
      <c r="C2513" t="str">
        <f ca="1">IF(A2512&lt;Settings!$B$3,VLOOKUP($A2513,'List Calculations'!B$2:H$2705,6,FALSE),"")</f>
        <v/>
      </c>
      <c r="D2513" s="3" t="str">
        <f ca="1">IF(A2512&lt;Settings!$B$3,VLOOKUP($A2513,'List Calculations'!B$2:H$2705,7,FALSE),"")</f>
        <v/>
      </c>
    </row>
    <row r="2514" spans="1:4" x14ac:dyDescent="0.25">
      <c r="A2514" t="str">
        <f ca="1">IF(A2513&lt;Settings!$B$3,A2513+1,"")</f>
        <v/>
      </c>
      <c r="B2514" t="str">
        <f ca="1">IF(A2513&lt;Settings!$B$3,VLOOKUP($A2514,'List Calculations'!B$2:H$2705,5,FALSE),"")</f>
        <v/>
      </c>
      <c r="C2514" t="str">
        <f ca="1">IF(A2513&lt;Settings!$B$3,VLOOKUP($A2514,'List Calculations'!B$2:H$2705,6,FALSE),"")</f>
        <v/>
      </c>
      <c r="D2514" s="3" t="str">
        <f ca="1">IF(A2513&lt;Settings!$B$3,VLOOKUP($A2514,'List Calculations'!B$2:H$2705,7,FALSE),"")</f>
        <v/>
      </c>
    </row>
    <row r="2515" spans="1:4" x14ac:dyDescent="0.25">
      <c r="A2515" t="str">
        <f ca="1">IF(A2514&lt;Settings!$B$3,A2514+1,"")</f>
        <v/>
      </c>
      <c r="B2515" t="str">
        <f ca="1">IF(A2514&lt;Settings!$B$3,VLOOKUP($A2515,'List Calculations'!B$2:H$2705,5,FALSE),"")</f>
        <v/>
      </c>
      <c r="C2515" t="str">
        <f ca="1">IF(A2514&lt;Settings!$B$3,VLOOKUP($A2515,'List Calculations'!B$2:H$2705,6,FALSE),"")</f>
        <v/>
      </c>
      <c r="D2515" s="3" t="str">
        <f ca="1">IF(A2514&lt;Settings!$B$3,VLOOKUP($A2515,'List Calculations'!B$2:H$2705,7,FALSE),"")</f>
        <v/>
      </c>
    </row>
    <row r="2516" spans="1:4" x14ac:dyDescent="0.25">
      <c r="A2516" t="str">
        <f ca="1">IF(A2515&lt;Settings!$B$3,A2515+1,"")</f>
        <v/>
      </c>
      <c r="B2516" t="str">
        <f ca="1">IF(A2515&lt;Settings!$B$3,VLOOKUP($A2516,'List Calculations'!B$2:H$2705,5,FALSE),"")</f>
        <v/>
      </c>
      <c r="C2516" t="str">
        <f ca="1">IF(A2515&lt;Settings!$B$3,VLOOKUP($A2516,'List Calculations'!B$2:H$2705,6,FALSE),"")</f>
        <v/>
      </c>
      <c r="D2516" s="3" t="str">
        <f ca="1">IF(A2515&lt;Settings!$B$3,VLOOKUP($A2516,'List Calculations'!B$2:H$2705,7,FALSE),"")</f>
        <v/>
      </c>
    </row>
    <row r="2517" spans="1:4" x14ac:dyDescent="0.25">
      <c r="A2517" t="str">
        <f ca="1">IF(A2516&lt;Settings!$B$3,A2516+1,"")</f>
        <v/>
      </c>
      <c r="B2517" t="str">
        <f ca="1">IF(A2516&lt;Settings!$B$3,VLOOKUP($A2517,'List Calculations'!B$2:H$2705,5,FALSE),"")</f>
        <v/>
      </c>
      <c r="C2517" t="str">
        <f ca="1">IF(A2516&lt;Settings!$B$3,VLOOKUP($A2517,'List Calculations'!B$2:H$2705,6,FALSE),"")</f>
        <v/>
      </c>
      <c r="D2517" s="3" t="str">
        <f ca="1">IF(A2516&lt;Settings!$B$3,VLOOKUP($A2517,'List Calculations'!B$2:H$2705,7,FALSE),"")</f>
        <v/>
      </c>
    </row>
    <row r="2518" spans="1:4" x14ac:dyDescent="0.25">
      <c r="A2518" t="str">
        <f ca="1">IF(A2517&lt;Settings!$B$3,A2517+1,"")</f>
        <v/>
      </c>
      <c r="B2518" t="str">
        <f ca="1">IF(A2517&lt;Settings!$B$3,VLOOKUP($A2518,'List Calculations'!B$2:H$2705,5,FALSE),"")</f>
        <v/>
      </c>
      <c r="C2518" t="str">
        <f ca="1">IF(A2517&lt;Settings!$B$3,VLOOKUP($A2518,'List Calculations'!B$2:H$2705,6,FALSE),"")</f>
        <v/>
      </c>
      <c r="D2518" s="3" t="str">
        <f ca="1">IF(A2517&lt;Settings!$B$3,VLOOKUP($A2518,'List Calculations'!B$2:H$2705,7,FALSE),"")</f>
        <v/>
      </c>
    </row>
    <row r="2519" spans="1:4" x14ac:dyDescent="0.25">
      <c r="A2519" t="str">
        <f ca="1">IF(A2518&lt;Settings!$B$3,A2518+1,"")</f>
        <v/>
      </c>
      <c r="B2519" t="str">
        <f ca="1">IF(A2518&lt;Settings!$B$3,VLOOKUP($A2519,'List Calculations'!B$2:H$2705,5,FALSE),"")</f>
        <v/>
      </c>
      <c r="C2519" t="str">
        <f ca="1">IF(A2518&lt;Settings!$B$3,VLOOKUP($A2519,'List Calculations'!B$2:H$2705,6,FALSE),"")</f>
        <v/>
      </c>
      <c r="D2519" s="3" t="str">
        <f ca="1">IF(A2518&lt;Settings!$B$3,VLOOKUP($A2519,'List Calculations'!B$2:H$2705,7,FALSE),"")</f>
        <v/>
      </c>
    </row>
    <row r="2520" spans="1:4" x14ac:dyDescent="0.25">
      <c r="A2520" t="str">
        <f ca="1">IF(A2519&lt;Settings!$B$3,A2519+1,"")</f>
        <v/>
      </c>
      <c r="B2520" t="str">
        <f ca="1">IF(A2519&lt;Settings!$B$3,VLOOKUP($A2520,'List Calculations'!B$2:H$2705,5,FALSE),"")</f>
        <v/>
      </c>
      <c r="C2520" t="str">
        <f ca="1">IF(A2519&lt;Settings!$B$3,VLOOKUP($A2520,'List Calculations'!B$2:H$2705,6,FALSE),"")</f>
        <v/>
      </c>
      <c r="D2520" s="3" t="str">
        <f ca="1">IF(A2519&lt;Settings!$B$3,VLOOKUP($A2520,'List Calculations'!B$2:H$2705,7,FALSE),"")</f>
        <v/>
      </c>
    </row>
    <row r="2521" spans="1:4" x14ac:dyDescent="0.25">
      <c r="A2521" t="str">
        <f ca="1">IF(A2520&lt;Settings!$B$3,A2520+1,"")</f>
        <v/>
      </c>
      <c r="B2521" t="str">
        <f ca="1">IF(A2520&lt;Settings!$B$3,VLOOKUP($A2521,'List Calculations'!B$2:H$2705,5,FALSE),"")</f>
        <v/>
      </c>
      <c r="C2521" t="str">
        <f ca="1">IF(A2520&lt;Settings!$B$3,VLOOKUP($A2521,'List Calculations'!B$2:H$2705,6,FALSE),"")</f>
        <v/>
      </c>
      <c r="D2521" s="3" t="str">
        <f ca="1">IF(A2520&lt;Settings!$B$3,VLOOKUP($A2521,'List Calculations'!B$2:H$2705,7,FALSE),"")</f>
        <v/>
      </c>
    </row>
    <row r="2522" spans="1:4" x14ac:dyDescent="0.25">
      <c r="A2522" t="str">
        <f ca="1">IF(A2521&lt;Settings!$B$3,A2521+1,"")</f>
        <v/>
      </c>
      <c r="B2522" t="str">
        <f ca="1">IF(A2521&lt;Settings!$B$3,VLOOKUP($A2522,'List Calculations'!B$2:H$2705,5,FALSE),"")</f>
        <v/>
      </c>
      <c r="C2522" t="str">
        <f ca="1">IF(A2521&lt;Settings!$B$3,VLOOKUP($A2522,'List Calculations'!B$2:H$2705,6,FALSE),"")</f>
        <v/>
      </c>
      <c r="D2522" s="3" t="str">
        <f ca="1">IF(A2521&lt;Settings!$B$3,VLOOKUP($A2522,'List Calculations'!B$2:H$2705,7,FALSE),"")</f>
        <v/>
      </c>
    </row>
    <row r="2523" spans="1:4" x14ac:dyDescent="0.25">
      <c r="A2523" t="str">
        <f ca="1">IF(A2522&lt;Settings!$B$3,A2522+1,"")</f>
        <v/>
      </c>
      <c r="B2523" t="str">
        <f ca="1">IF(A2522&lt;Settings!$B$3,VLOOKUP($A2523,'List Calculations'!B$2:H$2705,5,FALSE),"")</f>
        <v/>
      </c>
      <c r="C2523" t="str">
        <f ca="1">IF(A2522&lt;Settings!$B$3,VLOOKUP($A2523,'List Calculations'!B$2:H$2705,6,FALSE),"")</f>
        <v/>
      </c>
      <c r="D2523" s="3" t="str">
        <f ca="1">IF(A2522&lt;Settings!$B$3,VLOOKUP($A2523,'List Calculations'!B$2:H$2705,7,FALSE),"")</f>
        <v/>
      </c>
    </row>
    <row r="2524" spans="1:4" x14ac:dyDescent="0.25">
      <c r="A2524" t="str">
        <f ca="1">IF(A2523&lt;Settings!$B$3,A2523+1,"")</f>
        <v/>
      </c>
      <c r="B2524" t="str">
        <f ca="1">IF(A2523&lt;Settings!$B$3,VLOOKUP($A2524,'List Calculations'!B$2:H$2705,5,FALSE),"")</f>
        <v/>
      </c>
      <c r="C2524" t="str">
        <f ca="1">IF(A2523&lt;Settings!$B$3,VLOOKUP($A2524,'List Calculations'!B$2:H$2705,6,FALSE),"")</f>
        <v/>
      </c>
      <c r="D2524" s="3" t="str">
        <f ca="1">IF(A2523&lt;Settings!$B$3,VLOOKUP($A2524,'List Calculations'!B$2:H$2705,7,FALSE),"")</f>
        <v/>
      </c>
    </row>
    <row r="2525" spans="1:4" x14ac:dyDescent="0.25">
      <c r="A2525" t="str">
        <f ca="1">IF(A2524&lt;Settings!$B$3,A2524+1,"")</f>
        <v/>
      </c>
      <c r="B2525" t="str">
        <f ca="1">IF(A2524&lt;Settings!$B$3,VLOOKUP($A2525,'List Calculations'!B$2:H$2705,5,FALSE),"")</f>
        <v/>
      </c>
      <c r="C2525" t="str">
        <f ca="1">IF(A2524&lt;Settings!$B$3,VLOOKUP($A2525,'List Calculations'!B$2:H$2705,6,FALSE),"")</f>
        <v/>
      </c>
      <c r="D2525" s="3" t="str">
        <f ca="1">IF(A2524&lt;Settings!$B$3,VLOOKUP($A2525,'List Calculations'!B$2:H$2705,7,FALSE),"")</f>
        <v/>
      </c>
    </row>
    <row r="2526" spans="1:4" x14ac:dyDescent="0.25">
      <c r="A2526" t="str">
        <f ca="1">IF(A2525&lt;Settings!$B$3,A2525+1,"")</f>
        <v/>
      </c>
      <c r="B2526" t="str">
        <f ca="1">IF(A2525&lt;Settings!$B$3,VLOOKUP($A2526,'List Calculations'!B$2:H$2705,5,FALSE),"")</f>
        <v/>
      </c>
      <c r="C2526" t="str">
        <f ca="1">IF(A2525&lt;Settings!$B$3,VLOOKUP($A2526,'List Calculations'!B$2:H$2705,6,FALSE),"")</f>
        <v/>
      </c>
      <c r="D2526" s="3" t="str">
        <f ca="1">IF(A2525&lt;Settings!$B$3,VLOOKUP($A2526,'List Calculations'!B$2:H$2705,7,FALSE),"")</f>
        <v/>
      </c>
    </row>
    <row r="2527" spans="1:4" x14ac:dyDescent="0.25">
      <c r="A2527" t="str">
        <f ca="1">IF(A2526&lt;Settings!$B$3,A2526+1,"")</f>
        <v/>
      </c>
      <c r="B2527" t="str">
        <f ca="1">IF(A2526&lt;Settings!$B$3,VLOOKUP($A2527,'List Calculations'!B$2:H$2705,5,FALSE),"")</f>
        <v/>
      </c>
      <c r="C2527" t="str">
        <f ca="1">IF(A2526&lt;Settings!$B$3,VLOOKUP($A2527,'List Calculations'!B$2:H$2705,6,FALSE),"")</f>
        <v/>
      </c>
      <c r="D2527" s="3" t="str">
        <f ca="1">IF(A2526&lt;Settings!$B$3,VLOOKUP($A2527,'List Calculations'!B$2:H$2705,7,FALSE),"")</f>
        <v/>
      </c>
    </row>
    <row r="2528" spans="1:4" x14ac:dyDescent="0.25">
      <c r="A2528" t="str">
        <f ca="1">IF(A2527&lt;Settings!$B$3,A2527+1,"")</f>
        <v/>
      </c>
      <c r="B2528" t="str">
        <f ca="1">IF(A2527&lt;Settings!$B$3,VLOOKUP($A2528,'List Calculations'!B$2:H$2705,5,FALSE),"")</f>
        <v/>
      </c>
      <c r="C2528" t="str">
        <f ca="1">IF(A2527&lt;Settings!$B$3,VLOOKUP($A2528,'List Calculations'!B$2:H$2705,6,FALSE),"")</f>
        <v/>
      </c>
      <c r="D2528" s="3" t="str">
        <f ca="1">IF(A2527&lt;Settings!$B$3,VLOOKUP($A2528,'List Calculations'!B$2:H$2705,7,FALSE),"")</f>
        <v/>
      </c>
    </row>
    <row r="2529" spans="1:4" x14ac:dyDescent="0.25">
      <c r="A2529" t="str">
        <f ca="1">IF(A2528&lt;Settings!$B$3,A2528+1,"")</f>
        <v/>
      </c>
      <c r="B2529" t="str">
        <f ca="1">IF(A2528&lt;Settings!$B$3,VLOOKUP($A2529,'List Calculations'!B$2:H$2705,5,FALSE),"")</f>
        <v/>
      </c>
      <c r="C2529" t="str">
        <f ca="1">IF(A2528&lt;Settings!$B$3,VLOOKUP($A2529,'List Calculations'!B$2:H$2705,6,FALSE),"")</f>
        <v/>
      </c>
      <c r="D2529" s="3" t="str">
        <f ca="1">IF(A2528&lt;Settings!$B$3,VLOOKUP($A2529,'List Calculations'!B$2:H$2705,7,FALSE),"")</f>
        <v/>
      </c>
    </row>
    <row r="2530" spans="1:4" x14ac:dyDescent="0.25">
      <c r="A2530" t="str">
        <f ca="1">IF(A2529&lt;Settings!$B$3,A2529+1,"")</f>
        <v/>
      </c>
      <c r="B2530" t="str">
        <f ca="1">IF(A2529&lt;Settings!$B$3,VLOOKUP($A2530,'List Calculations'!B$2:H$2705,5,FALSE),"")</f>
        <v/>
      </c>
      <c r="C2530" t="str">
        <f ca="1">IF(A2529&lt;Settings!$B$3,VLOOKUP($A2530,'List Calculations'!B$2:H$2705,6,FALSE),"")</f>
        <v/>
      </c>
      <c r="D2530" s="3" t="str">
        <f ca="1">IF(A2529&lt;Settings!$B$3,VLOOKUP($A2530,'List Calculations'!B$2:H$2705,7,FALSE),"")</f>
        <v/>
      </c>
    </row>
    <row r="2531" spans="1:4" x14ac:dyDescent="0.25">
      <c r="A2531" t="str">
        <f ca="1">IF(A2530&lt;Settings!$B$3,A2530+1,"")</f>
        <v/>
      </c>
      <c r="B2531" t="str">
        <f ca="1">IF(A2530&lt;Settings!$B$3,VLOOKUP($A2531,'List Calculations'!B$2:H$2705,5,FALSE),"")</f>
        <v/>
      </c>
      <c r="C2531" t="str">
        <f ca="1">IF(A2530&lt;Settings!$B$3,VLOOKUP($A2531,'List Calculations'!B$2:H$2705,6,FALSE),"")</f>
        <v/>
      </c>
      <c r="D2531" s="3" t="str">
        <f ca="1">IF(A2530&lt;Settings!$B$3,VLOOKUP($A2531,'List Calculations'!B$2:H$2705,7,FALSE),"")</f>
        <v/>
      </c>
    </row>
    <row r="2532" spans="1:4" x14ac:dyDescent="0.25">
      <c r="A2532" t="str">
        <f ca="1">IF(A2531&lt;Settings!$B$3,A2531+1,"")</f>
        <v/>
      </c>
      <c r="B2532" t="str">
        <f ca="1">IF(A2531&lt;Settings!$B$3,VLOOKUP($A2532,'List Calculations'!B$2:H$2705,5,FALSE),"")</f>
        <v/>
      </c>
      <c r="C2532" t="str">
        <f ca="1">IF(A2531&lt;Settings!$B$3,VLOOKUP($A2532,'List Calculations'!B$2:H$2705,6,FALSE),"")</f>
        <v/>
      </c>
      <c r="D2532" s="3" t="str">
        <f ca="1">IF(A2531&lt;Settings!$B$3,VLOOKUP($A2532,'List Calculations'!B$2:H$2705,7,FALSE),"")</f>
        <v/>
      </c>
    </row>
    <row r="2533" spans="1:4" x14ac:dyDescent="0.25">
      <c r="A2533" t="str">
        <f ca="1">IF(A2532&lt;Settings!$B$3,A2532+1,"")</f>
        <v/>
      </c>
      <c r="B2533" t="str">
        <f ca="1">IF(A2532&lt;Settings!$B$3,VLOOKUP($A2533,'List Calculations'!B$2:H$2705,5,FALSE),"")</f>
        <v/>
      </c>
      <c r="C2533" t="str">
        <f ca="1">IF(A2532&lt;Settings!$B$3,VLOOKUP($A2533,'List Calculations'!B$2:H$2705,6,FALSE),"")</f>
        <v/>
      </c>
      <c r="D2533" s="3" t="str">
        <f ca="1">IF(A2532&lt;Settings!$B$3,VLOOKUP($A2533,'List Calculations'!B$2:H$2705,7,FALSE),"")</f>
        <v/>
      </c>
    </row>
    <row r="2534" spans="1:4" x14ac:dyDescent="0.25">
      <c r="A2534" t="str">
        <f ca="1">IF(A2533&lt;Settings!$B$3,A2533+1,"")</f>
        <v/>
      </c>
      <c r="B2534" t="str">
        <f ca="1">IF(A2533&lt;Settings!$B$3,VLOOKUP($A2534,'List Calculations'!B$2:H$2705,5,FALSE),"")</f>
        <v/>
      </c>
      <c r="C2534" t="str">
        <f ca="1">IF(A2533&lt;Settings!$B$3,VLOOKUP($A2534,'List Calculations'!B$2:H$2705,6,FALSE),"")</f>
        <v/>
      </c>
      <c r="D2534" s="3" t="str">
        <f ca="1">IF(A2533&lt;Settings!$B$3,VLOOKUP($A2534,'List Calculations'!B$2:H$2705,7,FALSE),"")</f>
        <v/>
      </c>
    </row>
    <row r="2535" spans="1:4" x14ac:dyDescent="0.25">
      <c r="A2535" t="str">
        <f ca="1">IF(A2534&lt;Settings!$B$3,A2534+1,"")</f>
        <v/>
      </c>
      <c r="B2535" t="str">
        <f ca="1">IF(A2534&lt;Settings!$B$3,VLOOKUP($A2535,'List Calculations'!B$2:H$2705,5,FALSE),"")</f>
        <v/>
      </c>
      <c r="C2535" t="str">
        <f ca="1">IF(A2534&lt;Settings!$B$3,VLOOKUP($A2535,'List Calculations'!B$2:H$2705,6,FALSE),"")</f>
        <v/>
      </c>
      <c r="D2535" s="3" t="str">
        <f ca="1">IF(A2534&lt;Settings!$B$3,VLOOKUP($A2535,'List Calculations'!B$2:H$2705,7,FALSE),"")</f>
        <v/>
      </c>
    </row>
    <row r="2536" spans="1:4" x14ac:dyDescent="0.25">
      <c r="A2536" t="str">
        <f ca="1">IF(A2535&lt;Settings!$B$3,A2535+1,"")</f>
        <v/>
      </c>
      <c r="B2536" t="str">
        <f ca="1">IF(A2535&lt;Settings!$B$3,VLOOKUP($A2536,'List Calculations'!B$2:H$2705,5,FALSE),"")</f>
        <v/>
      </c>
      <c r="C2536" t="str">
        <f ca="1">IF(A2535&lt;Settings!$B$3,VLOOKUP($A2536,'List Calculations'!B$2:H$2705,6,FALSE),"")</f>
        <v/>
      </c>
      <c r="D2536" s="3" t="str">
        <f ca="1">IF(A2535&lt;Settings!$B$3,VLOOKUP($A2536,'List Calculations'!B$2:H$2705,7,FALSE),"")</f>
        <v/>
      </c>
    </row>
    <row r="2537" spans="1:4" x14ac:dyDescent="0.25">
      <c r="A2537" t="str">
        <f ca="1">IF(A2536&lt;Settings!$B$3,A2536+1,"")</f>
        <v/>
      </c>
      <c r="B2537" t="str">
        <f ca="1">IF(A2536&lt;Settings!$B$3,VLOOKUP($A2537,'List Calculations'!B$2:H$2705,5,FALSE),"")</f>
        <v/>
      </c>
      <c r="C2537" t="str">
        <f ca="1">IF(A2536&lt;Settings!$B$3,VLOOKUP($A2537,'List Calculations'!B$2:H$2705,6,FALSE),"")</f>
        <v/>
      </c>
      <c r="D2537" s="3" t="str">
        <f ca="1">IF(A2536&lt;Settings!$B$3,VLOOKUP($A2537,'List Calculations'!B$2:H$2705,7,FALSE),"")</f>
        <v/>
      </c>
    </row>
    <row r="2538" spans="1:4" x14ac:dyDescent="0.25">
      <c r="A2538" t="str">
        <f ca="1">IF(A2537&lt;Settings!$B$3,A2537+1,"")</f>
        <v/>
      </c>
      <c r="B2538" t="str">
        <f ca="1">IF(A2537&lt;Settings!$B$3,VLOOKUP($A2538,'List Calculations'!B$2:H$2705,5,FALSE),"")</f>
        <v/>
      </c>
      <c r="C2538" t="str">
        <f ca="1">IF(A2537&lt;Settings!$B$3,VLOOKUP($A2538,'List Calculations'!B$2:H$2705,6,FALSE),"")</f>
        <v/>
      </c>
      <c r="D2538" s="3" t="str">
        <f ca="1">IF(A2537&lt;Settings!$B$3,VLOOKUP($A2538,'List Calculations'!B$2:H$2705,7,FALSE),"")</f>
        <v/>
      </c>
    </row>
    <row r="2539" spans="1:4" x14ac:dyDescent="0.25">
      <c r="A2539" t="str">
        <f ca="1">IF(A2538&lt;Settings!$B$3,A2538+1,"")</f>
        <v/>
      </c>
      <c r="B2539" t="str">
        <f ca="1">IF(A2538&lt;Settings!$B$3,VLOOKUP($A2539,'List Calculations'!B$2:H$2705,5,FALSE),"")</f>
        <v/>
      </c>
      <c r="C2539" t="str">
        <f ca="1">IF(A2538&lt;Settings!$B$3,VLOOKUP($A2539,'List Calculations'!B$2:H$2705,6,FALSE),"")</f>
        <v/>
      </c>
      <c r="D2539" s="3" t="str">
        <f ca="1">IF(A2538&lt;Settings!$B$3,VLOOKUP($A2539,'List Calculations'!B$2:H$2705,7,FALSE),"")</f>
        <v/>
      </c>
    </row>
    <row r="2540" spans="1:4" x14ac:dyDescent="0.25">
      <c r="A2540" t="str">
        <f ca="1">IF(A2539&lt;Settings!$B$3,A2539+1,"")</f>
        <v/>
      </c>
      <c r="B2540" t="str">
        <f ca="1">IF(A2539&lt;Settings!$B$3,VLOOKUP($A2540,'List Calculations'!B$2:H$2705,5,FALSE),"")</f>
        <v/>
      </c>
      <c r="C2540" t="str">
        <f ca="1">IF(A2539&lt;Settings!$B$3,VLOOKUP($A2540,'List Calculations'!B$2:H$2705,6,FALSE),"")</f>
        <v/>
      </c>
      <c r="D2540" s="3" t="str">
        <f ca="1">IF(A2539&lt;Settings!$B$3,VLOOKUP($A2540,'List Calculations'!B$2:H$2705,7,FALSE),"")</f>
        <v/>
      </c>
    </row>
    <row r="2541" spans="1:4" x14ac:dyDescent="0.25">
      <c r="A2541" t="str">
        <f ca="1">IF(A2540&lt;Settings!$B$3,A2540+1,"")</f>
        <v/>
      </c>
      <c r="B2541" t="str">
        <f ca="1">IF(A2540&lt;Settings!$B$3,VLOOKUP($A2541,'List Calculations'!B$2:H$2705,5,FALSE),"")</f>
        <v/>
      </c>
      <c r="C2541" t="str">
        <f ca="1">IF(A2540&lt;Settings!$B$3,VLOOKUP($A2541,'List Calculations'!B$2:H$2705,6,FALSE),"")</f>
        <v/>
      </c>
      <c r="D2541" s="3" t="str">
        <f ca="1">IF(A2540&lt;Settings!$B$3,VLOOKUP($A2541,'List Calculations'!B$2:H$2705,7,FALSE),"")</f>
        <v/>
      </c>
    </row>
    <row r="2542" spans="1:4" x14ac:dyDescent="0.25">
      <c r="A2542" t="str">
        <f ca="1">IF(A2541&lt;Settings!$B$3,A2541+1,"")</f>
        <v/>
      </c>
      <c r="B2542" t="str">
        <f ca="1">IF(A2541&lt;Settings!$B$3,VLOOKUP($A2542,'List Calculations'!B$2:H$2705,5,FALSE),"")</f>
        <v/>
      </c>
      <c r="C2542" t="str">
        <f ca="1">IF(A2541&lt;Settings!$B$3,VLOOKUP($A2542,'List Calculations'!B$2:H$2705,6,FALSE),"")</f>
        <v/>
      </c>
      <c r="D2542" s="3" t="str">
        <f ca="1">IF(A2541&lt;Settings!$B$3,VLOOKUP($A2542,'List Calculations'!B$2:H$2705,7,FALSE),"")</f>
        <v/>
      </c>
    </row>
    <row r="2543" spans="1:4" x14ac:dyDescent="0.25">
      <c r="A2543" t="str">
        <f ca="1">IF(A2542&lt;Settings!$B$3,A2542+1,"")</f>
        <v/>
      </c>
      <c r="B2543" t="str">
        <f ca="1">IF(A2542&lt;Settings!$B$3,VLOOKUP($A2543,'List Calculations'!B$2:H$2705,5,FALSE),"")</f>
        <v/>
      </c>
      <c r="C2543" t="str">
        <f ca="1">IF(A2542&lt;Settings!$B$3,VLOOKUP($A2543,'List Calculations'!B$2:H$2705,6,FALSE),"")</f>
        <v/>
      </c>
      <c r="D2543" s="3" t="str">
        <f ca="1">IF(A2542&lt;Settings!$B$3,VLOOKUP($A2543,'List Calculations'!B$2:H$2705,7,FALSE),"")</f>
        <v/>
      </c>
    </row>
    <row r="2544" spans="1:4" x14ac:dyDescent="0.25">
      <c r="A2544" t="str">
        <f ca="1">IF(A2543&lt;Settings!$B$3,A2543+1,"")</f>
        <v/>
      </c>
      <c r="B2544" t="str">
        <f ca="1">IF(A2543&lt;Settings!$B$3,VLOOKUP($A2544,'List Calculations'!B$2:H$2705,5,FALSE),"")</f>
        <v/>
      </c>
      <c r="C2544" t="str">
        <f ca="1">IF(A2543&lt;Settings!$B$3,VLOOKUP($A2544,'List Calculations'!B$2:H$2705,6,FALSE),"")</f>
        <v/>
      </c>
      <c r="D2544" s="3" t="str">
        <f ca="1">IF(A2543&lt;Settings!$B$3,VLOOKUP($A2544,'List Calculations'!B$2:H$2705,7,FALSE),"")</f>
        <v/>
      </c>
    </row>
    <row r="2545" spans="1:4" x14ac:dyDescent="0.25">
      <c r="A2545" t="str">
        <f ca="1">IF(A2544&lt;Settings!$B$3,A2544+1,"")</f>
        <v/>
      </c>
      <c r="B2545" t="str">
        <f ca="1">IF(A2544&lt;Settings!$B$3,VLOOKUP($A2545,'List Calculations'!B$2:H$2705,5,FALSE),"")</f>
        <v/>
      </c>
      <c r="C2545" t="str">
        <f ca="1">IF(A2544&lt;Settings!$B$3,VLOOKUP($A2545,'List Calculations'!B$2:H$2705,6,FALSE),"")</f>
        <v/>
      </c>
      <c r="D2545" s="3" t="str">
        <f ca="1">IF(A2544&lt;Settings!$B$3,VLOOKUP($A2545,'List Calculations'!B$2:H$2705,7,FALSE),"")</f>
        <v/>
      </c>
    </row>
    <row r="2546" spans="1:4" x14ac:dyDescent="0.25">
      <c r="A2546" t="str">
        <f ca="1">IF(A2545&lt;Settings!$B$3,A2545+1,"")</f>
        <v/>
      </c>
      <c r="B2546" t="str">
        <f ca="1">IF(A2545&lt;Settings!$B$3,VLOOKUP($A2546,'List Calculations'!B$2:H$2705,5,FALSE),"")</f>
        <v/>
      </c>
      <c r="C2546" t="str">
        <f ca="1">IF(A2545&lt;Settings!$B$3,VLOOKUP($A2546,'List Calculations'!B$2:H$2705,6,FALSE),"")</f>
        <v/>
      </c>
      <c r="D2546" s="3" t="str">
        <f ca="1">IF(A2545&lt;Settings!$B$3,VLOOKUP($A2546,'List Calculations'!B$2:H$2705,7,FALSE),"")</f>
        <v/>
      </c>
    </row>
    <row r="2547" spans="1:4" x14ac:dyDescent="0.25">
      <c r="A2547" t="str">
        <f ca="1">IF(A2546&lt;Settings!$B$3,A2546+1,"")</f>
        <v/>
      </c>
      <c r="B2547" t="str">
        <f ca="1">IF(A2546&lt;Settings!$B$3,VLOOKUP($A2547,'List Calculations'!B$2:H$2705,5,FALSE),"")</f>
        <v/>
      </c>
      <c r="C2547" t="str">
        <f ca="1">IF(A2546&lt;Settings!$B$3,VLOOKUP($A2547,'List Calculations'!B$2:H$2705,6,FALSE),"")</f>
        <v/>
      </c>
      <c r="D2547" s="3" t="str">
        <f ca="1">IF(A2546&lt;Settings!$B$3,VLOOKUP($A2547,'List Calculations'!B$2:H$2705,7,FALSE),"")</f>
        <v/>
      </c>
    </row>
    <row r="2548" spans="1:4" x14ac:dyDescent="0.25">
      <c r="A2548" t="str">
        <f ca="1">IF(A2547&lt;Settings!$B$3,A2547+1,"")</f>
        <v/>
      </c>
      <c r="B2548" t="str">
        <f ca="1">IF(A2547&lt;Settings!$B$3,VLOOKUP($A2548,'List Calculations'!B$2:H$2705,5,FALSE),"")</f>
        <v/>
      </c>
      <c r="C2548" t="str">
        <f ca="1">IF(A2547&lt;Settings!$B$3,VLOOKUP($A2548,'List Calculations'!B$2:H$2705,6,FALSE),"")</f>
        <v/>
      </c>
      <c r="D2548" s="3" t="str">
        <f ca="1">IF(A2547&lt;Settings!$B$3,VLOOKUP($A2548,'List Calculations'!B$2:H$2705,7,FALSE),"")</f>
        <v/>
      </c>
    </row>
    <row r="2549" spans="1:4" x14ac:dyDescent="0.25">
      <c r="A2549" t="str">
        <f ca="1">IF(A2548&lt;Settings!$B$3,A2548+1,"")</f>
        <v/>
      </c>
      <c r="B2549" t="str">
        <f ca="1">IF(A2548&lt;Settings!$B$3,VLOOKUP($A2549,'List Calculations'!B$2:H$2705,5,FALSE),"")</f>
        <v/>
      </c>
      <c r="C2549" t="str">
        <f ca="1">IF(A2548&lt;Settings!$B$3,VLOOKUP($A2549,'List Calculations'!B$2:H$2705,6,FALSE),"")</f>
        <v/>
      </c>
      <c r="D2549" s="3" t="str">
        <f ca="1">IF(A2548&lt;Settings!$B$3,VLOOKUP($A2549,'List Calculations'!B$2:H$2705,7,FALSE),"")</f>
        <v/>
      </c>
    </row>
    <row r="2550" spans="1:4" x14ac:dyDescent="0.25">
      <c r="A2550" t="str">
        <f ca="1">IF(A2549&lt;Settings!$B$3,A2549+1,"")</f>
        <v/>
      </c>
      <c r="B2550" t="str">
        <f ca="1">IF(A2549&lt;Settings!$B$3,VLOOKUP($A2550,'List Calculations'!B$2:H$2705,5,FALSE),"")</f>
        <v/>
      </c>
      <c r="C2550" t="str">
        <f ca="1">IF(A2549&lt;Settings!$B$3,VLOOKUP($A2550,'List Calculations'!B$2:H$2705,6,FALSE),"")</f>
        <v/>
      </c>
      <c r="D2550" s="3" t="str">
        <f ca="1">IF(A2549&lt;Settings!$B$3,VLOOKUP($A2550,'List Calculations'!B$2:H$2705,7,FALSE),"")</f>
        <v/>
      </c>
    </row>
    <row r="2551" spans="1:4" x14ac:dyDescent="0.25">
      <c r="A2551" t="str">
        <f ca="1">IF(A2550&lt;Settings!$B$3,A2550+1,"")</f>
        <v/>
      </c>
      <c r="B2551" t="str">
        <f ca="1">IF(A2550&lt;Settings!$B$3,VLOOKUP($A2551,'List Calculations'!B$2:H$2705,5,FALSE),"")</f>
        <v/>
      </c>
      <c r="C2551" t="str">
        <f ca="1">IF(A2550&lt;Settings!$B$3,VLOOKUP($A2551,'List Calculations'!B$2:H$2705,6,FALSE),"")</f>
        <v/>
      </c>
      <c r="D2551" s="3" t="str">
        <f ca="1">IF(A2550&lt;Settings!$B$3,VLOOKUP($A2551,'List Calculations'!B$2:H$2705,7,FALSE),"")</f>
        <v/>
      </c>
    </row>
    <row r="2552" spans="1:4" x14ac:dyDescent="0.25">
      <c r="A2552" t="str">
        <f ca="1">IF(A2551&lt;Settings!$B$3,A2551+1,"")</f>
        <v/>
      </c>
      <c r="B2552" t="str">
        <f ca="1">IF(A2551&lt;Settings!$B$3,VLOOKUP($A2552,'List Calculations'!B$2:H$2705,5,FALSE),"")</f>
        <v/>
      </c>
      <c r="C2552" t="str">
        <f ca="1">IF(A2551&lt;Settings!$B$3,VLOOKUP($A2552,'List Calculations'!B$2:H$2705,6,FALSE),"")</f>
        <v/>
      </c>
      <c r="D2552" s="3" t="str">
        <f ca="1">IF(A2551&lt;Settings!$B$3,VLOOKUP($A2552,'List Calculations'!B$2:H$2705,7,FALSE),"")</f>
        <v/>
      </c>
    </row>
    <row r="2553" spans="1:4" x14ac:dyDescent="0.25">
      <c r="A2553" t="str">
        <f ca="1">IF(A2552&lt;Settings!$B$3,A2552+1,"")</f>
        <v/>
      </c>
      <c r="B2553" t="str">
        <f ca="1">IF(A2552&lt;Settings!$B$3,VLOOKUP($A2553,'List Calculations'!B$2:H$2705,5,FALSE),"")</f>
        <v/>
      </c>
      <c r="C2553" t="str">
        <f ca="1">IF(A2552&lt;Settings!$B$3,VLOOKUP($A2553,'List Calculations'!B$2:H$2705,6,FALSE),"")</f>
        <v/>
      </c>
      <c r="D2553" s="3" t="str">
        <f ca="1">IF(A2552&lt;Settings!$B$3,VLOOKUP($A2553,'List Calculations'!B$2:H$2705,7,FALSE),"")</f>
        <v/>
      </c>
    </row>
    <row r="2554" spans="1:4" x14ac:dyDescent="0.25">
      <c r="A2554" t="str">
        <f ca="1">IF(A2553&lt;Settings!$B$3,A2553+1,"")</f>
        <v/>
      </c>
      <c r="B2554" t="str">
        <f ca="1">IF(A2553&lt;Settings!$B$3,VLOOKUP($A2554,'List Calculations'!B$2:H$2705,5,FALSE),"")</f>
        <v/>
      </c>
      <c r="C2554" t="str">
        <f ca="1">IF(A2553&lt;Settings!$B$3,VLOOKUP($A2554,'List Calculations'!B$2:H$2705,6,FALSE),"")</f>
        <v/>
      </c>
      <c r="D2554" s="3" t="str">
        <f ca="1">IF(A2553&lt;Settings!$B$3,VLOOKUP($A2554,'List Calculations'!B$2:H$2705,7,FALSE),"")</f>
        <v/>
      </c>
    </row>
    <row r="2555" spans="1:4" x14ac:dyDescent="0.25">
      <c r="A2555" t="str">
        <f ca="1">IF(A2554&lt;Settings!$B$3,A2554+1,"")</f>
        <v/>
      </c>
      <c r="B2555" t="str">
        <f ca="1">IF(A2554&lt;Settings!$B$3,VLOOKUP($A2555,'List Calculations'!B$2:H$2705,5,FALSE),"")</f>
        <v/>
      </c>
      <c r="C2555" t="str">
        <f ca="1">IF(A2554&lt;Settings!$B$3,VLOOKUP($A2555,'List Calculations'!B$2:H$2705,6,FALSE),"")</f>
        <v/>
      </c>
      <c r="D2555" s="3" t="str">
        <f ca="1">IF(A2554&lt;Settings!$B$3,VLOOKUP($A2555,'List Calculations'!B$2:H$2705,7,FALSE),"")</f>
        <v/>
      </c>
    </row>
    <row r="2556" spans="1:4" x14ac:dyDescent="0.25">
      <c r="A2556" t="str">
        <f ca="1">IF(A2555&lt;Settings!$B$3,A2555+1,"")</f>
        <v/>
      </c>
      <c r="B2556" t="str">
        <f ca="1">IF(A2555&lt;Settings!$B$3,VLOOKUP($A2556,'List Calculations'!B$2:H$2705,5,FALSE),"")</f>
        <v/>
      </c>
      <c r="C2556" t="str">
        <f ca="1">IF(A2555&lt;Settings!$B$3,VLOOKUP($A2556,'List Calculations'!B$2:H$2705,6,FALSE),"")</f>
        <v/>
      </c>
      <c r="D2556" s="3" t="str">
        <f ca="1">IF(A2555&lt;Settings!$B$3,VLOOKUP($A2556,'List Calculations'!B$2:H$2705,7,FALSE),"")</f>
        <v/>
      </c>
    </row>
    <row r="2557" spans="1:4" x14ac:dyDescent="0.25">
      <c r="A2557" t="str">
        <f ca="1">IF(A2556&lt;Settings!$B$3,A2556+1,"")</f>
        <v/>
      </c>
      <c r="B2557" t="str">
        <f ca="1">IF(A2556&lt;Settings!$B$3,VLOOKUP($A2557,'List Calculations'!B$2:H$2705,5,FALSE),"")</f>
        <v/>
      </c>
      <c r="C2557" t="str">
        <f ca="1">IF(A2556&lt;Settings!$B$3,VLOOKUP($A2557,'List Calculations'!B$2:H$2705,6,FALSE),"")</f>
        <v/>
      </c>
      <c r="D2557" s="3" t="str">
        <f ca="1">IF(A2556&lt;Settings!$B$3,VLOOKUP($A2557,'List Calculations'!B$2:H$2705,7,FALSE),"")</f>
        <v/>
      </c>
    </row>
    <row r="2558" spans="1:4" x14ac:dyDescent="0.25">
      <c r="A2558" t="str">
        <f ca="1">IF(A2557&lt;Settings!$B$3,A2557+1,"")</f>
        <v/>
      </c>
      <c r="B2558" t="str">
        <f ca="1">IF(A2557&lt;Settings!$B$3,VLOOKUP($A2558,'List Calculations'!B$2:H$2705,5,FALSE),"")</f>
        <v/>
      </c>
      <c r="C2558" t="str">
        <f ca="1">IF(A2557&lt;Settings!$B$3,VLOOKUP($A2558,'List Calculations'!B$2:H$2705,6,FALSE),"")</f>
        <v/>
      </c>
      <c r="D2558" s="3" t="str">
        <f ca="1">IF(A2557&lt;Settings!$B$3,VLOOKUP($A2558,'List Calculations'!B$2:H$2705,7,FALSE),"")</f>
        <v/>
      </c>
    </row>
    <row r="2559" spans="1:4" x14ac:dyDescent="0.25">
      <c r="A2559" t="str">
        <f ca="1">IF(A2558&lt;Settings!$B$3,A2558+1,"")</f>
        <v/>
      </c>
      <c r="B2559" t="str">
        <f ca="1">IF(A2558&lt;Settings!$B$3,VLOOKUP($A2559,'List Calculations'!B$2:H$2705,5,FALSE),"")</f>
        <v/>
      </c>
      <c r="C2559" t="str">
        <f ca="1">IF(A2558&lt;Settings!$B$3,VLOOKUP($A2559,'List Calculations'!B$2:H$2705,6,FALSE),"")</f>
        <v/>
      </c>
      <c r="D2559" s="3" t="str">
        <f ca="1">IF(A2558&lt;Settings!$B$3,VLOOKUP($A2559,'List Calculations'!B$2:H$2705,7,FALSE),"")</f>
        <v/>
      </c>
    </row>
    <row r="2560" spans="1:4" x14ac:dyDescent="0.25">
      <c r="A2560" t="str">
        <f ca="1">IF(A2559&lt;Settings!$B$3,A2559+1,"")</f>
        <v/>
      </c>
      <c r="B2560" t="str">
        <f ca="1">IF(A2559&lt;Settings!$B$3,VLOOKUP($A2560,'List Calculations'!B$2:H$2705,5,FALSE),"")</f>
        <v/>
      </c>
      <c r="C2560" t="str">
        <f ca="1">IF(A2559&lt;Settings!$B$3,VLOOKUP($A2560,'List Calculations'!B$2:H$2705,6,FALSE),"")</f>
        <v/>
      </c>
      <c r="D2560" s="3" t="str">
        <f ca="1">IF(A2559&lt;Settings!$B$3,VLOOKUP($A2560,'List Calculations'!B$2:H$2705,7,FALSE),"")</f>
        <v/>
      </c>
    </row>
    <row r="2561" spans="1:4" x14ac:dyDescent="0.25">
      <c r="A2561" t="str">
        <f ca="1">IF(A2560&lt;Settings!$B$3,A2560+1,"")</f>
        <v/>
      </c>
      <c r="B2561" t="str">
        <f ca="1">IF(A2560&lt;Settings!$B$3,VLOOKUP($A2561,'List Calculations'!B$2:H$2705,5,FALSE),"")</f>
        <v/>
      </c>
      <c r="C2561" t="str">
        <f ca="1">IF(A2560&lt;Settings!$B$3,VLOOKUP($A2561,'List Calculations'!B$2:H$2705,6,FALSE),"")</f>
        <v/>
      </c>
      <c r="D2561" s="3" t="str">
        <f ca="1">IF(A2560&lt;Settings!$B$3,VLOOKUP($A2561,'List Calculations'!B$2:H$2705,7,FALSE),"")</f>
        <v/>
      </c>
    </row>
    <row r="2562" spans="1:4" x14ac:dyDescent="0.25">
      <c r="A2562" t="str">
        <f ca="1">IF(A2561&lt;Settings!$B$3,A2561+1,"")</f>
        <v/>
      </c>
      <c r="B2562" t="str">
        <f ca="1">IF(A2561&lt;Settings!$B$3,VLOOKUP($A2562,'List Calculations'!B$2:H$2705,5,FALSE),"")</f>
        <v/>
      </c>
      <c r="C2562" t="str">
        <f ca="1">IF(A2561&lt;Settings!$B$3,VLOOKUP($A2562,'List Calculations'!B$2:H$2705,6,FALSE),"")</f>
        <v/>
      </c>
      <c r="D2562" s="3" t="str">
        <f ca="1">IF(A2561&lt;Settings!$B$3,VLOOKUP($A2562,'List Calculations'!B$2:H$2705,7,FALSE),"")</f>
        <v/>
      </c>
    </row>
    <row r="2563" spans="1:4" x14ac:dyDescent="0.25">
      <c r="A2563" t="str">
        <f ca="1">IF(A2562&lt;Settings!$B$3,A2562+1,"")</f>
        <v/>
      </c>
      <c r="B2563" t="str">
        <f ca="1">IF(A2562&lt;Settings!$B$3,VLOOKUP($A2563,'List Calculations'!B$2:H$2705,5,FALSE),"")</f>
        <v/>
      </c>
      <c r="C2563" t="str">
        <f ca="1">IF(A2562&lt;Settings!$B$3,VLOOKUP($A2563,'List Calculations'!B$2:H$2705,6,FALSE),"")</f>
        <v/>
      </c>
      <c r="D2563" s="3" t="str">
        <f ca="1">IF(A2562&lt;Settings!$B$3,VLOOKUP($A2563,'List Calculations'!B$2:H$2705,7,FALSE),"")</f>
        <v/>
      </c>
    </row>
    <row r="2564" spans="1:4" x14ac:dyDescent="0.25">
      <c r="A2564" t="str">
        <f ca="1">IF(A2563&lt;Settings!$B$3,A2563+1,"")</f>
        <v/>
      </c>
      <c r="B2564" t="str">
        <f ca="1">IF(A2563&lt;Settings!$B$3,VLOOKUP($A2564,'List Calculations'!B$2:H$2705,5,FALSE),"")</f>
        <v/>
      </c>
      <c r="C2564" t="str">
        <f ca="1">IF(A2563&lt;Settings!$B$3,VLOOKUP($A2564,'List Calculations'!B$2:H$2705,6,FALSE),"")</f>
        <v/>
      </c>
      <c r="D2564" s="3" t="str">
        <f ca="1">IF(A2563&lt;Settings!$B$3,VLOOKUP($A2564,'List Calculations'!B$2:H$2705,7,FALSE),"")</f>
        <v/>
      </c>
    </row>
    <row r="2565" spans="1:4" x14ac:dyDescent="0.25">
      <c r="A2565" t="str">
        <f ca="1">IF(A2564&lt;Settings!$B$3,A2564+1,"")</f>
        <v/>
      </c>
      <c r="B2565" t="str">
        <f ca="1">IF(A2564&lt;Settings!$B$3,VLOOKUP($A2565,'List Calculations'!B$2:H$2705,5,FALSE),"")</f>
        <v/>
      </c>
      <c r="C2565" t="str">
        <f ca="1">IF(A2564&lt;Settings!$B$3,VLOOKUP($A2565,'List Calculations'!B$2:H$2705,6,FALSE),"")</f>
        <v/>
      </c>
      <c r="D2565" s="3" t="str">
        <f ca="1">IF(A2564&lt;Settings!$B$3,VLOOKUP($A2565,'List Calculations'!B$2:H$2705,7,FALSE),"")</f>
        <v/>
      </c>
    </row>
    <row r="2566" spans="1:4" x14ac:dyDescent="0.25">
      <c r="A2566" t="str">
        <f ca="1">IF(A2565&lt;Settings!$B$3,A2565+1,"")</f>
        <v/>
      </c>
      <c r="B2566" t="str">
        <f ca="1">IF(A2565&lt;Settings!$B$3,VLOOKUP($A2566,'List Calculations'!B$2:H$2705,5,FALSE),"")</f>
        <v/>
      </c>
      <c r="C2566" t="str">
        <f ca="1">IF(A2565&lt;Settings!$B$3,VLOOKUP($A2566,'List Calculations'!B$2:H$2705,6,FALSE),"")</f>
        <v/>
      </c>
      <c r="D2566" s="3" t="str">
        <f ca="1">IF(A2565&lt;Settings!$B$3,VLOOKUP($A2566,'List Calculations'!B$2:H$2705,7,FALSE),"")</f>
        <v/>
      </c>
    </row>
    <row r="2567" spans="1:4" x14ac:dyDescent="0.25">
      <c r="A2567" t="str">
        <f ca="1">IF(A2566&lt;Settings!$B$3,A2566+1,"")</f>
        <v/>
      </c>
      <c r="B2567" t="str">
        <f ca="1">IF(A2566&lt;Settings!$B$3,VLOOKUP($A2567,'List Calculations'!B$2:H$2705,5,FALSE),"")</f>
        <v/>
      </c>
      <c r="C2567" t="str">
        <f ca="1">IF(A2566&lt;Settings!$B$3,VLOOKUP($A2567,'List Calculations'!B$2:H$2705,6,FALSE),"")</f>
        <v/>
      </c>
      <c r="D2567" s="3" t="str">
        <f ca="1">IF(A2566&lt;Settings!$B$3,VLOOKUP($A2567,'List Calculations'!B$2:H$2705,7,FALSE),"")</f>
        <v/>
      </c>
    </row>
    <row r="2568" spans="1:4" x14ac:dyDescent="0.25">
      <c r="A2568" t="str">
        <f ca="1">IF(A2567&lt;Settings!$B$3,A2567+1,"")</f>
        <v/>
      </c>
      <c r="B2568" t="str">
        <f ca="1">IF(A2567&lt;Settings!$B$3,VLOOKUP($A2568,'List Calculations'!B$2:H$2705,5,FALSE),"")</f>
        <v/>
      </c>
      <c r="C2568" t="str">
        <f ca="1">IF(A2567&lt;Settings!$B$3,VLOOKUP($A2568,'List Calculations'!B$2:H$2705,6,FALSE),"")</f>
        <v/>
      </c>
      <c r="D2568" s="3" t="str">
        <f ca="1">IF(A2567&lt;Settings!$B$3,VLOOKUP($A2568,'List Calculations'!B$2:H$2705,7,FALSE),"")</f>
        <v/>
      </c>
    </row>
    <row r="2569" spans="1:4" x14ac:dyDescent="0.25">
      <c r="A2569" t="str">
        <f ca="1">IF(A2568&lt;Settings!$B$3,A2568+1,"")</f>
        <v/>
      </c>
      <c r="B2569" t="str">
        <f ca="1">IF(A2568&lt;Settings!$B$3,VLOOKUP($A2569,'List Calculations'!B$2:H$2705,5,FALSE),"")</f>
        <v/>
      </c>
      <c r="C2569" t="str">
        <f ca="1">IF(A2568&lt;Settings!$B$3,VLOOKUP($A2569,'List Calculations'!B$2:H$2705,6,FALSE),"")</f>
        <v/>
      </c>
      <c r="D2569" s="3" t="str">
        <f ca="1">IF(A2568&lt;Settings!$B$3,VLOOKUP($A2569,'List Calculations'!B$2:H$2705,7,FALSE),"")</f>
        <v/>
      </c>
    </row>
    <row r="2570" spans="1:4" x14ac:dyDescent="0.25">
      <c r="A2570" t="str">
        <f ca="1">IF(A2569&lt;Settings!$B$3,A2569+1,"")</f>
        <v/>
      </c>
      <c r="B2570" t="str">
        <f ca="1">IF(A2569&lt;Settings!$B$3,VLOOKUP($A2570,'List Calculations'!B$2:H$2705,5,FALSE),"")</f>
        <v/>
      </c>
      <c r="C2570" t="str">
        <f ca="1">IF(A2569&lt;Settings!$B$3,VLOOKUP($A2570,'List Calculations'!B$2:H$2705,6,FALSE),"")</f>
        <v/>
      </c>
      <c r="D2570" s="3" t="str">
        <f ca="1">IF(A2569&lt;Settings!$B$3,VLOOKUP($A2570,'List Calculations'!B$2:H$2705,7,FALSE),"")</f>
        <v/>
      </c>
    </row>
    <row r="2571" spans="1:4" x14ac:dyDescent="0.25">
      <c r="A2571" t="str">
        <f ca="1">IF(A2570&lt;Settings!$B$3,A2570+1,"")</f>
        <v/>
      </c>
      <c r="B2571" t="str">
        <f ca="1">IF(A2570&lt;Settings!$B$3,VLOOKUP($A2571,'List Calculations'!B$2:H$2705,5,FALSE),"")</f>
        <v/>
      </c>
      <c r="C2571" t="str">
        <f ca="1">IF(A2570&lt;Settings!$B$3,VLOOKUP($A2571,'List Calculations'!B$2:H$2705,6,FALSE),"")</f>
        <v/>
      </c>
      <c r="D2571" s="3" t="str">
        <f ca="1">IF(A2570&lt;Settings!$B$3,VLOOKUP($A2571,'List Calculations'!B$2:H$2705,7,FALSE),"")</f>
        <v/>
      </c>
    </row>
    <row r="2572" spans="1:4" x14ac:dyDescent="0.25">
      <c r="A2572" t="str">
        <f ca="1">IF(A2571&lt;Settings!$B$3,A2571+1,"")</f>
        <v/>
      </c>
      <c r="B2572" t="str">
        <f ca="1">IF(A2571&lt;Settings!$B$3,VLOOKUP($A2572,'List Calculations'!B$2:H$2705,5,FALSE),"")</f>
        <v/>
      </c>
      <c r="C2572" t="str">
        <f ca="1">IF(A2571&lt;Settings!$B$3,VLOOKUP($A2572,'List Calculations'!B$2:H$2705,6,FALSE),"")</f>
        <v/>
      </c>
      <c r="D2572" s="3" t="str">
        <f ca="1">IF(A2571&lt;Settings!$B$3,VLOOKUP($A2572,'List Calculations'!B$2:H$2705,7,FALSE),"")</f>
        <v/>
      </c>
    </row>
    <row r="2573" spans="1:4" x14ac:dyDescent="0.25">
      <c r="A2573" t="str">
        <f ca="1">IF(A2572&lt;Settings!$B$3,A2572+1,"")</f>
        <v/>
      </c>
      <c r="B2573" t="str">
        <f ca="1">IF(A2572&lt;Settings!$B$3,VLOOKUP($A2573,'List Calculations'!B$2:H$2705,5,FALSE),"")</f>
        <v/>
      </c>
      <c r="C2573" t="str">
        <f ca="1">IF(A2572&lt;Settings!$B$3,VLOOKUP($A2573,'List Calculations'!B$2:H$2705,6,FALSE),"")</f>
        <v/>
      </c>
      <c r="D2573" s="3" t="str">
        <f ca="1">IF(A2572&lt;Settings!$B$3,VLOOKUP($A2573,'List Calculations'!B$2:H$2705,7,FALSE),"")</f>
        <v/>
      </c>
    </row>
    <row r="2574" spans="1:4" x14ac:dyDescent="0.25">
      <c r="A2574" t="str">
        <f ca="1">IF(A2573&lt;Settings!$B$3,A2573+1,"")</f>
        <v/>
      </c>
      <c r="B2574" t="str">
        <f ca="1">IF(A2573&lt;Settings!$B$3,VLOOKUP($A2574,'List Calculations'!B$2:H$2705,5,FALSE),"")</f>
        <v/>
      </c>
      <c r="C2574" t="str">
        <f ca="1">IF(A2573&lt;Settings!$B$3,VLOOKUP($A2574,'List Calculations'!B$2:H$2705,6,FALSE),"")</f>
        <v/>
      </c>
      <c r="D2574" s="3" t="str">
        <f ca="1">IF(A2573&lt;Settings!$B$3,VLOOKUP($A2574,'List Calculations'!B$2:H$2705,7,FALSE),"")</f>
        <v/>
      </c>
    </row>
    <row r="2575" spans="1:4" x14ac:dyDescent="0.25">
      <c r="A2575" t="str">
        <f ca="1">IF(A2574&lt;Settings!$B$3,A2574+1,"")</f>
        <v/>
      </c>
      <c r="B2575" t="str">
        <f ca="1">IF(A2574&lt;Settings!$B$3,VLOOKUP($A2575,'List Calculations'!B$2:H$2705,5,FALSE),"")</f>
        <v/>
      </c>
      <c r="C2575" t="str">
        <f ca="1">IF(A2574&lt;Settings!$B$3,VLOOKUP($A2575,'List Calculations'!B$2:H$2705,6,FALSE),"")</f>
        <v/>
      </c>
      <c r="D2575" s="3" t="str">
        <f ca="1">IF(A2574&lt;Settings!$B$3,VLOOKUP($A2575,'List Calculations'!B$2:H$2705,7,FALSE),"")</f>
        <v/>
      </c>
    </row>
    <row r="2576" spans="1:4" x14ac:dyDescent="0.25">
      <c r="A2576" t="str">
        <f ca="1">IF(A2575&lt;Settings!$B$3,A2575+1,"")</f>
        <v/>
      </c>
      <c r="B2576" t="str">
        <f ca="1">IF(A2575&lt;Settings!$B$3,VLOOKUP($A2576,'List Calculations'!B$2:H$2705,5,FALSE),"")</f>
        <v/>
      </c>
      <c r="C2576" t="str">
        <f ca="1">IF(A2575&lt;Settings!$B$3,VLOOKUP($A2576,'List Calculations'!B$2:H$2705,6,FALSE),"")</f>
        <v/>
      </c>
      <c r="D2576" s="3" t="str">
        <f ca="1">IF(A2575&lt;Settings!$B$3,VLOOKUP($A2576,'List Calculations'!B$2:H$2705,7,FALSE),"")</f>
        <v/>
      </c>
    </row>
    <row r="2577" spans="1:4" x14ac:dyDescent="0.25">
      <c r="A2577" t="str">
        <f ca="1">IF(A2576&lt;Settings!$B$3,A2576+1,"")</f>
        <v/>
      </c>
      <c r="B2577" t="str">
        <f ca="1">IF(A2576&lt;Settings!$B$3,VLOOKUP($A2577,'List Calculations'!B$2:H$2705,5,FALSE),"")</f>
        <v/>
      </c>
      <c r="C2577" t="str">
        <f ca="1">IF(A2576&lt;Settings!$B$3,VLOOKUP($A2577,'List Calculations'!B$2:H$2705,6,FALSE),"")</f>
        <v/>
      </c>
      <c r="D2577" s="3" t="str">
        <f ca="1">IF(A2576&lt;Settings!$B$3,VLOOKUP($A2577,'List Calculations'!B$2:H$2705,7,FALSE),"")</f>
        <v/>
      </c>
    </row>
    <row r="2578" spans="1:4" x14ac:dyDescent="0.25">
      <c r="A2578" t="str">
        <f ca="1">IF(A2577&lt;Settings!$B$3,A2577+1,"")</f>
        <v/>
      </c>
      <c r="B2578" t="str">
        <f ca="1">IF(A2577&lt;Settings!$B$3,VLOOKUP($A2578,'List Calculations'!B$2:H$2705,5,FALSE),"")</f>
        <v/>
      </c>
      <c r="C2578" t="str">
        <f ca="1">IF(A2577&lt;Settings!$B$3,VLOOKUP($A2578,'List Calculations'!B$2:H$2705,6,FALSE),"")</f>
        <v/>
      </c>
      <c r="D2578" s="3" t="str">
        <f ca="1">IF(A2577&lt;Settings!$B$3,VLOOKUP($A2578,'List Calculations'!B$2:H$2705,7,FALSE),"")</f>
        <v/>
      </c>
    </row>
    <row r="2579" spans="1:4" x14ac:dyDescent="0.25">
      <c r="A2579" t="str">
        <f ca="1">IF(A2578&lt;Settings!$B$3,A2578+1,"")</f>
        <v/>
      </c>
      <c r="B2579" t="str">
        <f ca="1">IF(A2578&lt;Settings!$B$3,VLOOKUP($A2579,'List Calculations'!B$2:H$2705,5,FALSE),"")</f>
        <v/>
      </c>
      <c r="C2579" t="str">
        <f ca="1">IF(A2578&lt;Settings!$B$3,VLOOKUP($A2579,'List Calculations'!B$2:H$2705,6,FALSE),"")</f>
        <v/>
      </c>
      <c r="D2579" s="3" t="str">
        <f ca="1">IF(A2578&lt;Settings!$B$3,VLOOKUP($A2579,'List Calculations'!B$2:H$2705,7,FALSE),"")</f>
        <v/>
      </c>
    </row>
    <row r="2580" spans="1:4" x14ac:dyDescent="0.25">
      <c r="A2580" t="str">
        <f ca="1">IF(A2579&lt;Settings!$B$3,A2579+1,"")</f>
        <v/>
      </c>
      <c r="B2580" t="str">
        <f ca="1">IF(A2579&lt;Settings!$B$3,VLOOKUP($A2580,'List Calculations'!B$2:H$2705,5,FALSE),"")</f>
        <v/>
      </c>
      <c r="C2580" t="str">
        <f ca="1">IF(A2579&lt;Settings!$B$3,VLOOKUP($A2580,'List Calculations'!B$2:H$2705,6,FALSE),"")</f>
        <v/>
      </c>
      <c r="D2580" s="3" t="str">
        <f ca="1">IF(A2579&lt;Settings!$B$3,VLOOKUP($A2580,'List Calculations'!B$2:H$2705,7,FALSE),"")</f>
        <v/>
      </c>
    </row>
    <row r="2581" spans="1:4" x14ac:dyDescent="0.25">
      <c r="A2581" t="str">
        <f ca="1">IF(A2580&lt;Settings!$B$3,A2580+1,"")</f>
        <v/>
      </c>
      <c r="B2581" t="str">
        <f ca="1">IF(A2580&lt;Settings!$B$3,VLOOKUP($A2581,'List Calculations'!B$2:H$2705,5,FALSE),"")</f>
        <v/>
      </c>
      <c r="C2581" t="str">
        <f ca="1">IF(A2580&lt;Settings!$B$3,VLOOKUP($A2581,'List Calculations'!B$2:H$2705,6,FALSE),"")</f>
        <v/>
      </c>
      <c r="D2581" s="3" t="str">
        <f ca="1">IF(A2580&lt;Settings!$B$3,VLOOKUP($A2581,'List Calculations'!B$2:H$2705,7,FALSE),"")</f>
        <v/>
      </c>
    </row>
    <row r="2582" spans="1:4" x14ac:dyDescent="0.25">
      <c r="A2582" t="str">
        <f ca="1">IF(A2581&lt;Settings!$B$3,A2581+1,"")</f>
        <v/>
      </c>
      <c r="B2582" t="str">
        <f ca="1">IF(A2581&lt;Settings!$B$3,VLOOKUP($A2582,'List Calculations'!B$2:H$2705,5,FALSE),"")</f>
        <v/>
      </c>
      <c r="C2582" t="str">
        <f ca="1">IF(A2581&lt;Settings!$B$3,VLOOKUP($A2582,'List Calculations'!B$2:H$2705,6,FALSE),"")</f>
        <v/>
      </c>
      <c r="D2582" s="3" t="str">
        <f ca="1">IF(A2581&lt;Settings!$B$3,VLOOKUP($A2582,'List Calculations'!B$2:H$2705,7,FALSE),"")</f>
        <v/>
      </c>
    </row>
    <row r="2583" spans="1:4" x14ac:dyDescent="0.25">
      <c r="A2583" t="str">
        <f ca="1">IF(A2582&lt;Settings!$B$3,A2582+1,"")</f>
        <v/>
      </c>
      <c r="B2583" t="str">
        <f ca="1">IF(A2582&lt;Settings!$B$3,VLOOKUP($A2583,'List Calculations'!B$2:H$2705,5,FALSE),"")</f>
        <v/>
      </c>
      <c r="C2583" t="str">
        <f ca="1">IF(A2582&lt;Settings!$B$3,VLOOKUP($A2583,'List Calculations'!B$2:H$2705,6,FALSE),"")</f>
        <v/>
      </c>
      <c r="D2583" s="3" t="str">
        <f ca="1">IF(A2582&lt;Settings!$B$3,VLOOKUP($A2583,'List Calculations'!B$2:H$2705,7,FALSE),"")</f>
        <v/>
      </c>
    </row>
    <row r="2584" spans="1:4" x14ac:dyDescent="0.25">
      <c r="A2584" t="str">
        <f ca="1">IF(A2583&lt;Settings!$B$3,A2583+1,"")</f>
        <v/>
      </c>
      <c r="B2584" t="str">
        <f ca="1">IF(A2583&lt;Settings!$B$3,VLOOKUP($A2584,'List Calculations'!B$2:H$2705,5,FALSE),"")</f>
        <v/>
      </c>
      <c r="C2584" t="str">
        <f ca="1">IF(A2583&lt;Settings!$B$3,VLOOKUP($A2584,'List Calculations'!B$2:H$2705,6,FALSE),"")</f>
        <v/>
      </c>
      <c r="D2584" s="3" t="str">
        <f ca="1">IF(A2583&lt;Settings!$B$3,VLOOKUP($A2584,'List Calculations'!B$2:H$2705,7,FALSE),"")</f>
        <v/>
      </c>
    </row>
    <row r="2585" spans="1:4" x14ac:dyDescent="0.25">
      <c r="A2585" t="str">
        <f ca="1">IF(A2584&lt;Settings!$B$3,A2584+1,"")</f>
        <v/>
      </c>
      <c r="B2585" t="str">
        <f ca="1">IF(A2584&lt;Settings!$B$3,VLOOKUP($A2585,'List Calculations'!B$2:H$2705,5,FALSE),"")</f>
        <v/>
      </c>
      <c r="C2585" t="str">
        <f ca="1">IF(A2584&lt;Settings!$B$3,VLOOKUP($A2585,'List Calculations'!B$2:H$2705,6,FALSE),"")</f>
        <v/>
      </c>
      <c r="D2585" s="3" t="str">
        <f ca="1">IF(A2584&lt;Settings!$B$3,VLOOKUP($A2585,'List Calculations'!B$2:H$2705,7,FALSE),"")</f>
        <v/>
      </c>
    </row>
    <row r="2586" spans="1:4" x14ac:dyDescent="0.25">
      <c r="A2586" t="str">
        <f ca="1">IF(A2585&lt;Settings!$B$3,A2585+1,"")</f>
        <v/>
      </c>
      <c r="B2586" t="str">
        <f ca="1">IF(A2585&lt;Settings!$B$3,VLOOKUP($A2586,'List Calculations'!B$2:H$2705,5,FALSE),"")</f>
        <v/>
      </c>
      <c r="C2586" t="str">
        <f ca="1">IF(A2585&lt;Settings!$B$3,VLOOKUP($A2586,'List Calculations'!B$2:H$2705,6,FALSE),"")</f>
        <v/>
      </c>
      <c r="D2586" s="3" t="str">
        <f ca="1">IF(A2585&lt;Settings!$B$3,VLOOKUP($A2586,'List Calculations'!B$2:H$2705,7,FALSE),"")</f>
        <v/>
      </c>
    </row>
    <row r="2587" spans="1:4" x14ac:dyDescent="0.25">
      <c r="A2587" t="str">
        <f ca="1">IF(A2586&lt;Settings!$B$3,A2586+1,"")</f>
        <v/>
      </c>
      <c r="B2587" t="str">
        <f ca="1">IF(A2586&lt;Settings!$B$3,VLOOKUP($A2587,'List Calculations'!B$2:H$2705,5,FALSE),"")</f>
        <v/>
      </c>
      <c r="C2587" t="str">
        <f ca="1">IF(A2586&lt;Settings!$B$3,VLOOKUP($A2587,'List Calculations'!B$2:H$2705,6,FALSE),"")</f>
        <v/>
      </c>
      <c r="D2587" s="3" t="str">
        <f ca="1">IF(A2586&lt;Settings!$B$3,VLOOKUP($A2587,'List Calculations'!B$2:H$2705,7,FALSE),"")</f>
        <v/>
      </c>
    </row>
    <row r="2588" spans="1:4" x14ac:dyDescent="0.25">
      <c r="A2588" t="str">
        <f ca="1">IF(A2587&lt;Settings!$B$3,A2587+1,"")</f>
        <v/>
      </c>
      <c r="B2588" t="str">
        <f ca="1">IF(A2587&lt;Settings!$B$3,VLOOKUP($A2588,'List Calculations'!B$2:H$2705,5,FALSE),"")</f>
        <v/>
      </c>
      <c r="C2588" t="str">
        <f ca="1">IF(A2587&lt;Settings!$B$3,VLOOKUP($A2588,'List Calculations'!B$2:H$2705,6,FALSE),"")</f>
        <v/>
      </c>
      <c r="D2588" s="3" t="str">
        <f ca="1">IF(A2587&lt;Settings!$B$3,VLOOKUP($A2588,'List Calculations'!B$2:H$2705,7,FALSE),"")</f>
        <v/>
      </c>
    </row>
    <row r="2589" spans="1:4" x14ac:dyDescent="0.25">
      <c r="A2589" t="str">
        <f ca="1">IF(A2588&lt;Settings!$B$3,A2588+1,"")</f>
        <v/>
      </c>
      <c r="B2589" t="str">
        <f ca="1">IF(A2588&lt;Settings!$B$3,VLOOKUP($A2589,'List Calculations'!B$2:H$2705,5,FALSE),"")</f>
        <v/>
      </c>
      <c r="C2589" t="str">
        <f ca="1">IF(A2588&lt;Settings!$B$3,VLOOKUP($A2589,'List Calculations'!B$2:H$2705,6,FALSE),"")</f>
        <v/>
      </c>
      <c r="D2589" s="3" t="str">
        <f ca="1">IF(A2588&lt;Settings!$B$3,VLOOKUP($A2589,'List Calculations'!B$2:H$2705,7,FALSE),"")</f>
        <v/>
      </c>
    </row>
    <row r="2590" spans="1:4" x14ac:dyDescent="0.25">
      <c r="A2590" t="str">
        <f ca="1">IF(A2589&lt;Settings!$B$3,A2589+1,"")</f>
        <v/>
      </c>
      <c r="B2590" t="str">
        <f ca="1">IF(A2589&lt;Settings!$B$3,VLOOKUP($A2590,'List Calculations'!B$2:H$2705,5,FALSE),"")</f>
        <v/>
      </c>
      <c r="C2590" t="str">
        <f ca="1">IF(A2589&lt;Settings!$B$3,VLOOKUP($A2590,'List Calculations'!B$2:H$2705,6,FALSE),"")</f>
        <v/>
      </c>
      <c r="D2590" s="3" t="str">
        <f ca="1">IF(A2589&lt;Settings!$B$3,VLOOKUP($A2590,'List Calculations'!B$2:H$2705,7,FALSE),"")</f>
        <v/>
      </c>
    </row>
    <row r="2591" spans="1:4" x14ac:dyDescent="0.25">
      <c r="A2591" t="str">
        <f ca="1">IF(A2590&lt;Settings!$B$3,A2590+1,"")</f>
        <v/>
      </c>
      <c r="B2591" t="str">
        <f ca="1">IF(A2590&lt;Settings!$B$3,VLOOKUP($A2591,'List Calculations'!B$2:H$2705,5,FALSE),"")</f>
        <v/>
      </c>
      <c r="C2591" t="str">
        <f ca="1">IF(A2590&lt;Settings!$B$3,VLOOKUP($A2591,'List Calculations'!B$2:H$2705,6,FALSE),"")</f>
        <v/>
      </c>
      <c r="D2591" s="3" t="str">
        <f ca="1">IF(A2590&lt;Settings!$B$3,VLOOKUP($A2591,'List Calculations'!B$2:H$2705,7,FALSE),"")</f>
        <v/>
      </c>
    </row>
    <row r="2592" spans="1:4" x14ac:dyDescent="0.25">
      <c r="A2592" t="str">
        <f ca="1">IF(A2591&lt;Settings!$B$3,A2591+1,"")</f>
        <v/>
      </c>
      <c r="B2592" t="str">
        <f ca="1">IF(A2591&lt;Settings!$B$3,VLOOKUP($A2592,'List Calculations'!B$2:H$2705,5,FALSE),"")</f>
        <v/>
      </c>
      <c r="C2592" t="str">
        <f ca="1">IF(A2591&lt;Settings!$B$3,VLOOKUP($A2592,'List Calculations'!B$2:H$2705,6,FALSE),"")</f>
        <v/>
      </c>
      <c r="D2592" s="3" t="str">
        <f ca="1">IF(A2591&lt;Settings!$B$3,VLOOKUP($A2592,'List Calculations'!B$2:H$2705,7,FALSE),"")</f>
        <v/>
      </c>
    </row>
    <row r="2593" spans="1:4" x14ac:dyDescent="0.25">
      <c r="A2593" t="str">
        <f ca="1">IF(A2592&lt;Settings!$B$3,A2592+1,"")</f>
        <v/>
      </c>
      <c r="B2593" t="str">
        <f ca="1">IF(A2592&lt;Settings!$B$3,VLOOKUP($A2593,'List Calculations'!B$2:H$2705,5,FALSE),"")</f>
        <v/>
      </c>
      <c r="C2593" t="str">
        <f ca="1">IF(A2592&lt;Settings!$B$3,VLOOKUP($A2593,'List Calculations'!B$2:H$2705,6,FALSE),"")</f>
        <v/>
      </c>
      <c r="D2593" s="3" t="str">
        <f ca="1">IF(A2592&lt;Settings!$B$3,VLOOKUP($A2593,'List Calculations'!B$2:H$2705,7,FALSE),"")</f>
        <v/>
      </c>
    </row>
    <row r="2594" spans="1:4" x14ac:dyDescent="0.25">
      <c r="A2594" t="str">
        <f ca="1">IF(A2593&lt;Settings!$B$3,A2593+1,"")</f>
        <v/>
      </c>
      <c r="B2594" t="str">
        <f ca="1">IF(A2593&lt;Settings!$B$3,VLOOKUP($A2594,'List Calculations'!B$2:H$2705,5,FALSE),"")</f>
        <v/>
      </c>
      <c r="C2594" t="str">
        <f ca="1">IF(A2593&lt;Settings!$B$3,VLOOKUP($A2594,'List Calculations'!B$2:H$2705,6,FALSE),"")</f>
        <v/>
      </c>
      <c r="D2594" s="3" t="str">
        <f ca="1">IF(A2593&lt;Settings!$B$3,VLOOKUP($A2594,'List Calculations'!B$2:H$2705,7,FALSE),"")</f>
        <v/>
      </c>
    </row>
    <row r="2595" spans="1:4" x14ac:dyDescent="0.25">
      <c r="A2595" t="str">
        <f ca="1">IF(A2594&lt;Settings!$B$3,A2594+1,"")</f>
        <v/>
      </c>
      <c r="B2595" t="str">
        <f ca="1">IF(A2594&lt;Settings!$B$3,VLOOKUP($A2595,'List Calculations'!B$2:H$2705,5,FALSE),"")</f>
        <v/>
      </c>
      <c r="C2595" t="str">
        <f ca="1">IF(A2594&lt;Settings!$B$3,VLOOKUP($A2595,'List Calculations'!B$2:H$2705,6,FALSE),"")</f>
        <v/>
      </c>
      <c r="D2595" s="3" t="str">
        <f ca="1">IF(A2594&lt;Settings!$B$3,VLOOKUP($A2595,'List Calculations'!B$2:H$2705,7,FALSE),"")</f>
        <v/>
      </c>
    </row>
    <row r="2596" spans="1:4" x14ac:dyDescent="0.25">
      <c r="A2596" t="str">
        <f ca="1">IF(A2595&lt;Settings!$B$3,A2595+1,"")</f>
        <v/>
      </c>
      <c r="B2596" t="str">
        <f ca="1">IF(A2595&lt;Settings!$B$3,VLOOKUP($A2596,'List Calculations'!B$2:H$2705,5,FALSE),"")</f>
        <v/>
      </c>
      <c r="C2596" t="str">
        <f ca="1">IF(A2595&lt;Settings!$B$3,VLOOKUP($A2596,'List Calculations'!B$2:H$2705,6,FALSE),"")</f>
        <v/>
      </c>
      <c r="D2596" s="3" t="str">
        <f ca="1">IF(A2595&lt;Settings!$B$3,VLOOKUP($A2596,'List Calculations'!B$2:H$2705,7,FALSE),"")</f>
        <v/>
      </c>
    </row>
    <row r="2597" spans="1:4" x14ac:dyDescent="0.25">
      <c r="A2597" t="str">
        <f ca="1">IF(A2596&lt;Settings!$B$3,A2596+1,"")</f>
        <v/>
      </c>
      <c r="B2597" t="str">
        <f ca="1">IF(A2596&lt;Settings!$B$3,VLOOKUP($A2597,'List Calculations'!B$2:H$2705,5,FALSE),"")</f>
        <v/>
      </c>
      <c r="C2597" t="str">
        <f ca="1">IF(A2596&lt;Settings!$B$3,VLOOKUP($A2597,'List Calculations'!B$2:H$2705,6,FALSE),"")</f>
        <v/>
      </c>
      <c r="D2597" s="3" t="str">
        <f ca="1">IF(A2596&lt;Settings!$B$3,VLOOKUP($A2597,'List Calculations'!B$2:H$2705,7,FALSE),"")</f>
        <v/>
      </c>
    </row>
    <row r="2598" spans="1:4" x14ac:dyDescent="0.25">
      <c r="A2598" t="str">
        <f ca="1">IF(A2597&lt;Settings!$B$3,A2597+1,"")</f>
        <v/>
      </c>
      <c r="B2598" t="str">
        <f ca="1">IF(A2597&lt;Settings!$B$3,VLOOKUP($A2598,'List Calculations'!B$2:H$2705,5,FALSE),"")</f>
        <v/>
      </c>
      <c r="C2598" t="str">
        <f ca="1">IF(A2597&lt;Settings!$B$3,VLOOKUP($A2598,'List Calculations'!B$2:H$2705,6,FALSE),"")</f>
        <v/>
      </c>
      <c r="D2598" s="3" t="str">
        <f ca="1">IF(A2597&lt;Settings!$B$3,VLOOKUP($A2598,'List Calculations'!B$2:H$2705,7,FALSE),"")</f>
        <v/>
      </c>
    </row>
    <row r="2599" spans="1:4" x14ac:dyDescent="0.25">
      <c r="A2599" t="str">
        <f ca="1">IF(A2598&lt;Settings!$B$3,A2598+1,"")</f>
        <v/>
      </c>
      <c r="B2599" t="str">
        <f ca="1">IF(A2598&lt;Settings!$B$3,VLOOKUP($A2599,'List Calculations'!B$2:H$2705,5,FALSE),"")</f>
        <v/>
      </c>
      <c r="C2599" t="str">
        <f ca="1">IF(A2598&lt;Settings!$B$3,VLOOKUP($A2599,'List Calculations'!B$2:H$2705,6,FALSE),"")</f>
        <v/>
      </c>
      <c r="D2599" s="3" t="str">
        <f ca="1">IF(A2598&lt;Settings!$B$3,VLOOKUP($A2599,'List Calculations'!B$2:H$2705,7,FALSE),"")</f>
        <v/>
      </c>
    </row>
    <row r="2600" spans="1:4" x14ac:dyDescent="0.25">
      <c r="A2600" t="str">
        <f ca="1">IF(A2599&lt;Settings!$B$3,A2599+1,"")</f>
        <v/>
      </c>
      <c r="B2600" t="str">
        <f ca="1">IF(A2599&lt;Settings!$B$3,VLOOKUP($A2600,'List Calculations'!B$2:H$2705,5,FALSE),"")</f>
        <v/>
      </c>
      <c r="C2600" t="str">
        <f ca="1">IF(A2599&lt;Settings!$B$3,VLOOKUP($A2600,'List Calculations'!B$2:H$2705,6,FALSE),"")</f>
        <v/>
      </c>
      <c r="D2600" s="3" t="str">
        <f ca="1">IF(A2599&lt;Settings!$B$3,VLOOKUP($A2600,'List Calculations'!B$2:H$2705,7,FALSE),"")</f>
        <v/>
      </c>
    </row>
    <row r="2601" spans="1:4" x14ac:dyDescent="0.25">
      <c r="A2601" t="str">
        <f ca="1">IF(A2600&lt;Settings!$B$3,A2600+1,"")</f>
        <v/>
      </c>
      <c r="B2601" t="str">
        <f ca="1">IF(A2600&lt;Settings!$B$3,VLOOKUP($A2601,'List Calculations'!B$2:H$2705,5,FALSE),"")</f>
        <v/>
      </c>
      <c r="C2601" t="str">
        <f ca="1">IF(A2600&lt;Settings!$B$3,VLOOKUP($A2601,'List Calculations'!B$2:H$2705,6,FALSE),"")</f>
        <v/>
      </c>
      <c r="D2601" s="3" t="str">
        <f ca="1">IF(A2600&lt;Settings!$B$3,VLOOKUP($A2601,'List Calculations'!B$2:H$2705,7,FALSE),"")</f>
        <v/>
      </c>
    </row>
    <row r="2602" spans="1:4" x14ac:dyDescent="0.25">
      <c r="A2602" t="str">
        <f ca="1">IF(A2601&lt;Settings!$B$3,A2601+1,"")</f>
        <v/>
      </c>
      <c r="B2602" t="str">
        <f ca="1">IF(A2601&lt;Settings!$B$3,VLOOKUP($A2602,'List Calculations'!B$2:H$2705,5,FALSE),"")</f>
        <v/>
      </c>
      <c r="C2602" t="str">
        <f ca="1">IF(A2601&lt;Settings!$B$3,VLOOKUP($A2602,'List Calculations'!B$2:H$2705,6,FALSE),"")</f>
        <v/>
      </c>
      <c r="D2602" s="3" t="str">
        <f ca="1">IF(A2601&lt;Settings!$B$3,VLOOKUP($A2602,'List Calculations'!B$2:H$2705,7,FALSE),"")</f>
        <v/>
      </c>
    </row>
    <row r="2603" spans="1:4" x14ac:dyDescent="0.25">
      <c r="A2603" t="str">
        <f ca="1">IF(A2602&lt;Settings!$B$3,A2602+1,"")</f>
        <v/>
      </c>
      <c r="B2603" t="str">
        <f ca="1">IF(A2602&lt;Settings!$B$3,VLOOKUP($A2603,'List Calculations'!B$2:H$2705,5,FALSE),"")</f>
        <v/>
      </c>
      <c r="C2603" t="str">
        <f ca="1">IF(A2602&lt;Settings!$B$3,VLOOKUP($A2603,'List Calculations'!B$2:H$2705,6,FALSE),"")</f>
        <v/>
      </c>
      <c r="D2603" s="3" t="str">
        <f ca="1">IF(A2602&lt;Settings!$B$3,VLOOKUP($A2603,'List Calculations'!B$2:H$2705,7,FALSE),"")</f>
        <v/>
      </c>
    </row>
    <row r="2604" spans="1:4" x14ac:dyDescent="0.25">
      <c r="A2604" t="str">
        <f ca="1">IF(A2603&lt;Settings!$B$3,A2603+1,"")</f>
        <v/>
      </c>
      <c r="B2604" t="str">
        <f ca="1">IF(A2603&lt;Settings!$B$3,VLOOKUP($A2604,'List Calculations'!B$2:H$2705,5,FALSE),"")</f>
        <v/>
      </c>
      <c r="C2604" t="str">
        <f ca="1">IF(A2603&lt;Settings!$B$3,VLOOKUP($A2604,'List Calculations'!B$2:H$2705,6,FALSE),"")</f>
        <v/>
      </c>
      <c r="D2604" s="3" t="str">
        <f ca="1">IF(A2603&lt;Settings!$B$3,VLOOKUP($A2604,'List Calculations'!B$2:H$2705,7,FALSE),"")</f>
        <v/>
      </c>
    </row>
    <row r="2605" spans="1:4" x14ac:dyDescent="0.25">
      <c r="A2605" t="str">
        <f ca="1">IF(A2604&lt;Settings!$B$3,A2604+1,"")</f>
        <v/>
      </c>
      <c r="B2605" t="str">
        <f ca="1">IF(A2604&lt;Settings!$B$3,VLOOKUP($A2605,'List Calculations'!B$2:H$2705,5,FALSE),"")</f>
        <v/>
      </c>
      <c r="C2605" t="str">
        <f ca="1">IF(A2604&lt;Settings!$B$3,VLOOKUP($A2605,'List Calculations'!B$2:H$2705,6,FALSE),"")</f>
        <v/>
      </c>
      <c r="D2605" s="3" t="str">
        <f ca="1">IF(A2604&lt;Settings!$B$3,VLOOKUP($A2605,'List Calculations'!B$2:H$2705,7,FALSE),"")</f>
        <v/>
      </c>
    </row>
    <row r="2606" spans="1:4" x14ac:dyDescent="0.25">
      <c r="A2606" t="str">
        <f ca="1">IF(A2605&lt;Settings!$B$3,A2605+1,"")</f>
        <v/>
      </c>
      <c r="B2606" t="str">
        <f ca="1">IF(A2605&lt;Settings!$B$3,VLOOKUP($A2606,'List Calculations'!B$2:H$2705,5,FALSE),"")</f>
        <v/>
      </c>
      <c r="C2606" t="str">
        <f ca="1">IF(A2605&lt;Settings!$B$3,VLOOKUP($A2606,'List Calculations'!B$2:H$2705,6,FALSE),"")</f>
        <v/>
      </c>
      <c r="D2606" s="3" t="str">
        <f ca="1">IF(A2605&lt;Settings!$B$3,VLOOKUP($A2606,'List Calculations'!B$2:H$2705,7,FALSE),"")</f>
        <v/>
      </c>
    </row>
    <row r="2607" spans="1:4" x14ac:dyDescent="0.25">
      <c r="A2607" t="str">
        <f ca="1">IF(A2606&lt;Settings!$B$3,A2606+1,"")</f>
        <v/>
      </c>
      <c r="B2607" t="str">
        <f ca="1">IF(A2606&lt;Settings!$B$3,VLOOKUP($A2607,'List Calculations'!B$2:H$2705,5,FALSE),"")</f>
        <v/>
      </c>
      <c r="C2607" t="str">
        <f ca="1">IF(A2606&lt;Settings!$B$3,VLOOKUP($A2607,'List Calculations'!B$2:H$2705,6,FALSE),"")</f>
        <v/>
      </c>
      <c r="D2607" s="3" t="str">
        <f ca="1">IF(A2606&lt;Settings!$B$3,VLOOKUP($A2607,'List Calculations'!B$2:H$2705,7,FALSE),"")</f>
        <v/>
      </c>
    </row>
    <row r="2608" spans="1:4" x14ac:dyDescent="0.25">
      <c r="A2608" t="str">
        <f ca="1">IF(A2607&lt;Settings!$B$3,A2607+1,"")</f>
        <v/>
      </c>
      <c r="B2608" t="str">
        <f ca="1">IF(A2607&lt;Settings!$B$3,VLOOKUP($A2608,'List Calculations'!B$2:H$2705,5,FALSE),"")</f>
        <v/>
      </c>
      <c r="C2608" t="str">
        <f ca="1">IF(A2607&lt;Settings!$B$3,VLOOKUP($A2608,'List Calculations'!B$2:H$2705,6,FALSE),"")</f>
        <v/>
      </c>
      <c r="D2608" s="3" t="str">
        <f ca="1">IF(A2607&lt;Settings!$B$3,VLOOKUP($A2608,'List Calculations'!B$2:H$2705,7,FALSE),"")</f>
        <v/>
      </c>
    </row>
    <row r="2609" spans="1:4" x14ac:dyDescent="0.25">
      <c r="A2609" t="str">
        <f ca="1">IF(A2608&lt;Settings!$B$3,A2608+1,"")</f>
        <v/>
      </c>
      <c r="B2609" t="str">
        <f ca="1">IF(A2608&lt;Settings!$B$3,VLOOKUP($A2609,'List Calculations'!B$2:H$2705,5,FALSE),"")</f>
        <v/>
      </c>
      <c r="C2609" t="str">
        <f ca="1">IF(A2608&lt;Settings!$B$3,VLOOKUP($A2609,'List Calculations'!B$2:H$2705,6,FALSE),"")</f>
        <v/>
      </c>
      <c r="D2609" s="3" t="str">
        <f ca="1">IF(A2608&lt;Settings!$B$3,VLOOKUP($A2609,'List Calculations'!B$2:H$2705,7,FALSE),"")</f>
        <v/>
      </c>
    </row>
    <row r="2610" spans="1:4" x14ac:dyDescent="0.25">
      <c r="A2610" t="str">
        <f ca="1">IF(A2609&lt;Settings!$B$3,A2609+1,"")</f>
        <v/>
      </c>
      <c r="B2610" t="str">
        <f ca="1">IF(A2609&lt;Settings!$B$3,VLOOKUP($A2610,'List Calculations'!B$2:H$2705,5,FALSE),"")</f>
        <v/>
      </c>
      <c r="C2610" t="str">
        <f ca="1">IF(A2609&lt;Settings!$B$3,VLOOKUP($A2610,'List Calculations'!B$2:H$2705,6,FALSE),"")</f>
        <v/>
      </c>
      <c r="D2610" s="3" t="str">
        <f ca="1">IF(A2609&lt;Settings!$B$3,VLOOKUP($A2610,'List Calculations'!B$2:H$2705,7,FALSE),"")</f>
        <v/>
      </c>
    </row>
    <row r="2611" spans="1:4" x14ac:dyDescent="0.25">
      <c r="A2611" t="str">
        <f ca="1">IF(A2610&lt;Settings!$B$3,A2610+1,"")</f>
        <v/>
      </c>
      <c r="B2611" t="str">
        <f ca="1">IF(A2610&lt;Settings!$B$3,VLOOKUP($A2611,'List Calculations'!B$2:H$2705,5,FALSE),"")</f>
        <v/>
      </c>
      <c r="C2611" t="str">
        <f ca="1">IF(A2610&lt;Settings!$B$3,VLOOKUP($A2611,'List Calculations'!B$2:H$2705,6,FALSE),"")</f>
        <v/>
      </c>
      <c r="D2611" s="3" t="str">
        <f ca="1">IF(A2610&lt;Settings!$B$3,VLOOKUP($A2611,'List Calculations'!B$2:H$2705,7,FALSE),"")</f>
        <v/>
      </c>
    </row>
    <row r="2612" spans="1:4" x14ac:dyDescent="0.25">
      <c r="A2612" t="str">
        <f ca="1">IF(A2611&lt;Settings!$B$3,A2611+1,"")</f>
        <v/>
      </c>
      <c r="B2612" t="str">
        <f ca="1">IF(A2611&lt;Settings!$B$3,VLOOKUP($A2612,'List Calculations'!B$2:H$2705,5,FALSE),"")</f>
        <v/>
      </c>
      <c r="C2612" t="str">
        <f ca="1">IF(A2611&lt;Settings!$B$3,VLOOKUP($A2612,'List Calculations'!B$2:H$2705,6,FALSE),"")</f>
        <v/>
      </c>
      <c r="D2612" s="3" t="str">
        <f ca="1">IF(A2611&lt;Settings!$B$3,VLOOKUP($A2612,'List Calculations'!B$2:H$2705,7,FALSE),"")</f>
        <v/>
      </c>
    </row>
    <row r="2613" spans="1:4" x14ac:dyDescent="0.25">
      <c r="A2613" t="str">
        <f ca="1">IF(A2612&lt;Settings!$B$3,A2612+1,"")</f>
        <v/>
      </c>
      <c r="B2613" t="str">
        <f ca="1">IF(A2612&lt;Settings!$B$3,VLOOKUP($A2613,'List Calculations'!B$2:H$2705,5,FALSE),"")</f>
        <v/>
      </c>
      <c r="C2613" t="str">
        <f ca="1">IF(A2612&lt;Settings!$B$3,VLOOKUP($A2613,'List Calculations'!B$2:H$2705,6,FALSE),"")</f>
        <v/>
      </c>
      <c r="D2613" s="3" t="str">
        <f ca="1">IF(A2612&lt;Settings!$B$3,VLOOKUP($A2613,'List Calculations'!B$2:H$2705,7,FALSE),"")</f>
        <v/>
      </c>
    </row>
    <row r="2614" spans="1:4" x14ac:dyDescent="0.25">
      <c r="A2614" t="str">
        <f ca="1">IF(A2613&lt;Settings!$B$3,A2613+1,"")</f>
        <v/>
      </c>
      <c r="B2614" t="str">
        <f ca="1">IF(A2613&lt;Settings!$B$3,VLOOKUP($A2614,'List Calculations'!B$2:H$2705,5,FALSE),"")</f>
        <v/>
      </c>
      <c r="C2614" t="str">
        <f ca="1">IF(A2613&lt;Settings!$B$3,VLOOKUP($A2614,'List Calculations'!B$2:H$2705,6,FALSE),"")</f>
        <v/>
      </c>
      <c r="D2614" s="3" t="str">
        <f ca="1">IF(A2613&lt;Settings!$B$3,VLOOKUP($A2614,'List Calculations'!B$2:H$2705,7,FALSE),"")</f>
        <v/>
      </c>
    </row>
    <row r="2615" spans="1:4" x14ac:dyDescent="0.25">
      <c r="A2615" t="str">
        <f ca="1">IF(A2614&lt;Settings!$B$3,A2614+1,"")</f>
        <v/>
      </c>
      <c r="B2615" t="str">
        <f ca="1">IF(A2614&lt;Settings!$B$3,VLOOKUP($A2615,'List Calculations'!B$2:H$2705,5,FALSE),"")</f>
        <v/>
      </c>
      <c r="C2615" t="str">
        <f ca="1">IF(A2614&lt;Settings!$B$3,VLOOKUP($A2615,'List Calculations'!B$2:H$2705,6,FALSE),"")</f>
        <v/>
      </c>
      <c r="D2615" s="3" t="str">
        <f ca="1">IF(A2614&lt;Settings!$B$3,VLOOKUP($A2615,'List Calculations'!B$2:H$2705,7,FALSE),"")</f>
        <v/>
      </c>
    </row>
    <row r="2616" spans="1:4" x14ac:dyDescent="0.25">
      <c r="A2616" t="str">
        <f ca="1">IF(A2615&lt;Settings!$B$3,A2615+1,"")</f>
        <v/>
      </c>
      <c r="B2616" t="str">
        <f ca="1">IF(A2615&lt;Settings!$B$3,VLOOKUP($A2616,'List Calculations'!B$2:H$2705,5,FALSE),"")</f>
        <v/>
      </c>
      <c r="C2616" t="str">
        <f ca="1">IF(A2615&lt;Settings!$B$3,VLOOKUP($A2616,'List Calculations'!B$2:H$2705,6,FALSE),"")</f>
        <v/>
      </c>
      <c r="D2616" s="3" t="str">
        <f ca="1">IF(A2615&lt;Settings!$B$3,VLOOKUP($A2616,'List Calculations'!B$2:H$2705,7,FALSE),"")</f>
        <v/>
      </c>
    </row>
    <row r="2617" spans="1:4" x14ac:dyDescent="0.25">
      <c r="A2617" t="str">
        <f ca="1">IF(A2616&lt;Settings!$B$3,A2616+1,"")</f>
        <v/>
      </c>
      <c r="B2617" t="str">
        <f ca="1">IF(A2616&lt;Settings!$B$3,VLOOKUP($A2617,'List Calculations'!B$2:H$2705,5,FALSE),"")</f>
        <v/>
      </c>
      <c r="C2617" t="str">
        <f ca="1">IF(A2616&lt;Settings!$B$3,VLOOKUP($A2617,'List Calculations'!B$2:H$2705,6,FALSE),"")</f>
        <v/>
      </c>
      <c r="D2617" s="3" t="str">
        <f ca="1">IF(A2616&lt;Settings!$B$3,VLOOKUP($A2617,'List Calculations'!B$2:H$2705,7,FALSE),"")</f>
        <v/>
      </c>
    </row>
    <row r="2618" spans="1:4" x14ac:dyDescent="0.25">
      <c r="A2618" t="str">
        <f ca="1">IF(A2617&lt;Settings!$B$3,A2617+1,"")</f>
        <v/>
      </c>
      <c r="B2618" t="str">
        <f ca="1">IF(A2617&lt;Settings!$B$3,VLOOKUP($A2618,'List Calculations'!B$2:H$2705,5,FALSE),"")</f>
        <v/>
      </c>
      <c r="C2618" t="str">
        <f ca="1">IF(A2617&lt;Settings!$B$3,VLOOKUP($A2618,'List Calculations'!B$2:H$2705,6,FALSE),"")</f>
        <v/>
      </c>
      <c r="D2618" s="3" t="str">
        <f ca="1">IF(A2617&lt;Settings!$B$3,VLOOKUP($A2618,'List Calculations'!B$2:H$2705,7,FALSE),"")</f>
        <v/>
      </c>
    </row>
    <row r="2619" spans="1:4" x14ac:dyDescent="0.25">
      <c r="A2619" t="str">
        <f ca="1">IF(A2618&lt;Settings!$B$3,A2618+1,"")</f>
        <v/>
      </c>
      <c r="B2619" t="str">
        <f ca="1">IF(A2618&lt;Settings!$B$3,VLOOKUP($A2619,'List Calculations'!B$2:H$2705,5,FALSE),"")</f>
        <v/>
      </c>
      <c r="C2619" t="str">
        <f ca="1">IF(A2618&lt;Settings!$B$3,VLOOKUP($A2619,'List Calculations'!B$2:H$2705,6,FALSE),"")</f>
        <v/>
      </c>
      <c r="D2619" s="3" t="str">
        <f ca="1">IF(A2618&lt;Settings!$B$3,VLOOKUP($A2619,'List Calculations'!B$2:H$2705,7,FALSE),"")</f>
        <v/>
      </c>
    </row>
    <row r="2620" spans="1:4" x14ac:dyDescent="0.25">
      <c r="A2620" t="str">
        <f ca="1">IF(A2619&lt;Settings!$B$3,A2619+1,"")</f>
        <v/>
      </c>
      <c r="B2620" t="str">
        <f ca="1">IF(A2619&lt;Settings!$B$3,VLOOKUP($A2620,'List Calculations'!B$2:H$2705,5,FALSE),"")</f>
        <v/>
      </c>
      <c r="C2620" t="str">
        <f ca="1">IF(A2619&lt;Settings!$B$3,VLOOKUP($A2620,'List Calculations'!B$2:H$2705,6,FALSE),"")</f>
        <v/>
      </c>
      <c r="D2620" s="3" t="str">
        <f ca="1">IF(A2619&lt;Settings!$B$3,VLOOKUP($A2620,'List Calculations'!B$2:H$2705,7,FALSE),"")</f>
        <v/>
      </c>
    </row>
    <row r="2621" spans="1:4" x14ac:dyDescent="0.25">
      <c r="A2621" t="str">
        <f ca="1">IF(A2620&lt;Settings!$B$3,A2620+1,"")</f>
        <v/>
      </c>
      <c r="B2621" t="str">
        <f ca="1">IF(A2620&lt;Settings!$B$3,VLOOKUP($A2621,'List Calculations'!B$2:H$2705,5,FALSE),"")</f>
        <v/>
      </c>
      <c r="C2621" t="str">
        <f ca="1">IF(A2620&lt;Settings!$B$3,VLOOKUP($A2621,'List Calculations'!B$2:H$2705,6,FALSE),"")</f>
        <v/>
      </c>
      <c r="D2621" s="3" t="str">
        <f ca="1">IF(A2620&lt;Settings!$B$3,VLOOKUP($A2621,'List Calculations'!B$2:H$2705,7,FALSE),"")</f>
        <v/>
      </c>
    </row>
    <row r="2622" spans="1:4" x14ac:dyDescent="0.25">
      <c r="A2622" t="str">
        <f ca="1">IF(A2621&lt;Settings!$B$3,A2621+1,"")</f>
        <v/>
      </c>
      <c r="B2622" t="str">
        <f ca="1">IF(A2621&lt;Settings!$B$3,VLOOKUP($A2622,'List Calculations'!B$2:H$2705,5,FALSE),"")</f>
        <v/>
      </c>
      <c r="C2622" t="str">
        <f ca="1">IF(A2621&lt;Settings!$B$3,VLOOKUP($A2622,'List Calculations'!B$2:H$2705,6,FALSE),"")</f>
        <v/>
      </c>
      <c r="D2622" s="3" t="str">
        <f ca="1">IF(A2621&lt;Settings!$B$3,VLOOKUP($A2622,'List Calculations'!B$2:H$2705,7,FALSE),"")</f>
        <v/>
      </c>
    </row>
    <row r="2623" spans="1:4" x14ac:dyDescent="0.25">
      <c r="A2623" t="str">
        <f ca="1">IF(A2622&lt;Settings!$B$3,A2622+1,"")</f>
        <v/>
      </c>
      <c r="B2623" t="str">
        <f ca="1">IF(A2622&lt;Settings!$B$3,VLOOKUP($A2623,'List Calculations'!B$2:H$2705,5,FALSE),"")</f>
        <v/>
      </c>
      <c r="C2623" t="str">
        <f ca="1">IF(A2622&lt;Settings!$B$3,VLOOKUP($A2623,'List Calculations'!B$2:H$2705,6,FALSE),"")</f>
        <v/>
      </c>
      <c r="D2623" s="3" t="str">
        <f ca="1">IF(A2622&lt;Settings!$B$3,VLOOKUP($A2623,'List Calculations'!B$2:H$2705,7,FALSE),"")</f>
        <v/>
      </c>
    </row>
    <row r="2624" spans="1:4" x14ac:dyDescent="0.25">
      <c r="A2624" t="str">
        <f ca="1">IF(A2623&lt;Settings!$B$3,A2623+1,"")</f>
        <v/>
      </c>
      <c r="B2624" t="str">
        <f ca="1">IF(A2623&lt;Settings!$B$3,VLOOKUP($A2624,'List Calculations'!B$2:H$2705,5,FALSE),"")</f>
        <v/>
      </c>
      <c r="C2624" t="str">
        <f ca="1">IF(A2623&lt;Settings!$B$3,VLOOKUP($A2624,'List Calculations'!B$2:H$2705,6,FALSE),"")</f>
        <v/>
      </c>
      <c r="D2624" s="3" t="str">
        <f ca="1">IF(A2623&lt;Settings!$B$3,VLOOKUP($A2624,'List Calculations'!B$2:H$2705,7,FALSE),"")</f>
        <v/>
      </c>
    </row>
    <row r="2625" spans="1:4" x14ac:dyDescent="0.25">
      <c r="A2625" t="str">
        <f ca="1">IF(A2624&lt;Settings!$B$3,A2624+1,"")</f>
        <v/>
      </c>
      <c r="B2625" t="str">
        <f ca="1">IF(A2624&lt;Settings!$B$3,VLOOKUP($A2625,'List Calculations'!B$2:H$2705,5,FALSE),"")</f>
        <v/>
      </c>
      <c r="C2625" t="str">
        <f ca="1">IF(A2624&lt;Settings!$B$3,VLOOKUP($A2625,'List Calculations'!B$2:H$2705,6,FALSE),"")</f>
        <v/>
      </c>
      <c r="D2625" s="3" t="str">
        <f ca="1">IF(A2624&lt;Settings!$B$3,VLOOKUP($A2625,'List Calculations'!B$2:H$2705,7,FALSE),"")</f>
        <v/>
      </c>
    </row>
    <row r="2626" spans="1:4" x14ac:dyDescent="0.25">
      <c r="A2626" t="str">
        <f ca="1">IF(A2625&lt;Settings!$B$3,A2625+1,"")</f>
        <v/>
      </c>
      <c r="B2626" t="str">
        <f ca="1">IF(A2625&lt;Settings!$B$3,VLOOKUP($A2626,'List Calculations'!B$2:H$2705,5,FALSE),"")</f>
        <v/>
      </c>
      <c r="C2626" t="str">
        <f ca="1">IF(A2625&lt;Settings!$B$3,VLOOKUP($A2626,'List Calculations'!B$2:H$2705,6,FALSE),"")</f>
        <v/>
      </c>
      <c r="D2626" s="3" t="str">
        <f ca="1">IF(A2625&lt;Settings!$B$3,VLOOKUP($A2626,'List Calculations'!B$2:H$2705,7,FALSE),"")</f>
        <v/>
      </c>
    </row>
    <row r="2627" spans="1:4" x14ac:dyDescent="0.25">
      <c r="A2627" t="str">
        <f ca="1">IF(A2626&lt;Settings!$B$3,A2626+1,"")</f>
        <v/>
      </c>
      <c r="B2627" t="str">
        <f ca="1">IF(A2626&lt;Settings!$B$3,VLOOKUP($A2627,'List Calculations'!B$2:H$2705,5,FALSE),"")</f>
        <v/>
      </c>
      <c r="C2627" t="str">
        <f ca="1">IF(A2626&lt;Settings!$B$3,VLOOKUP($A2627,'List Calculations'!B$2:H$2705,6,FALSE),"")</f>
        <v/>
      </c>
      <c r="D2627" s="3" t="str">
        <f ca="1">IF(A2626&lt;Settings!$B$3,VLOOKUP($A2627,'List Calculations'!B$2:H$2705,7,FALSE),"")</f>
        <v/>
      </c>
    </row>
    <row r="2628" spans="1:4" x14ac:dyDescent="0.25">
      <c r="A2628" t="str">
        <f ca="1">IF(A2627&lt;Settings!$B$3,A2627+1,"")</f>
        <v/>
      </c>
      <c r="B2628" t="str">
        <f ca="1">IF(A2627&lt;Settings!$B$3,VLOOKUP($A2628,'List Calculations'!B$2:H$2705,5,FALSE),"")</f>
        <v/>
      </c>
      <c r="C2628" t="str">
        <f ca="1">IF(A2627&lt;Settings!$B$3,VLOOKUP($A2628,'List Calculations'!B$2:H$2705,6,FALSE),"")</f>
        <v/>
      </c>
      <c r="D2628" s="3" t="str">
        <f ca="1">IF(A2627&lt;Settings!$B$3,VLOOKUP($A2628,'List Calculations'!B$2:H$2705,7,FALSE),"")</f>
        <v/>
      </c>
    </row>
    <row r="2629" spans="1:4" x14ac:dyDescent="0.25">
      <c r="A2629" t="str">
        <f ca="1">IF(A2628&lt;Settings!$B$3,A2628+1,"")</f>
        <v/>
      </c>
      <c r="B2629" t="str">
        <f ca="1">IF(A2628&lt;Settings!$B$3,VLOOKUP($A2629,'List Calculations'!B$2:H$2705,5,FALSE),"")</f>
        <v/>
      </c>
      <c r="C2629" t="str">
        <f ca="1">IF(A2628&lt;Settings!$B$3,VLOOKUP($A2629,'List Calculations'!B$2:H$2705,6,FALSE),"")</f>
        <v/>
      </c>
      <c r="D2629" s="3" t="str">
        <f ca="1">IF(A2628&lt;Settings!$B$3,VLOOKUP($A2629,'List Calculations'!B$2:H$2705,7,FALSE),"")</f>
        <v/>
      </c>
    </row>
    <row r="2630" spans="1:4" x14ac:dyDescent="0.25">
      <c r="A2630" t="str">
        <f ca="1">IF(A2629&lt;Settings!$B$3,A2629+1,"")</f>
        <v/>
      </c>
      <c r="B2630" t="str">
        <f ca="1">IF(A2629&lt;Settings!$B$3,VLOOKUP($A2630,'List Calculations'!B$2:H$2705,5,FALSE),"")</f>
        <v/>
      </c>
      <c r="C2630" t="str">
        <f ca="1">IF(A2629&lt;Settings!$B$3,VLOOKUP($A2630,'List Calculations'!B$2:H$2705,6,FALSE),"")</f>
        <v/>
      </c>
      <c r="D2630" s="3" t="str">
        <f ca="1">IF(A2629&lt;Settings!$B$3,VLOOKUP($A2630,'List Calculations'!B$2:H$2705,7,FALSE),"")</f>
        <v/>
      </c>
    </row>
    <row r="2631" spans="1:4" x14ac:dyDescent="0.25">
      <c r="A2631" t="str">
        <f ca="1">IF(A2630&lt;Settings!$B$3,A2630+1,"")</f>
        <v/>
      </c>
      <c r="B2631" t="str">
        <f ca="1">IF(A2630&lt;Settings!$B$3,VLOOKUP($A2631,'List Calculations'!B$2:H$2705,5,FALSE),"")</f>
        <v/>
      </c>
      <c r="C2631" t="str">
        <f ca="1">IF(A2630&lt;Settings!$B$3,VLOOKUP($A2631,'List Calculations'!B$2:H$2705,6,FALSE),"")</f>
        <v/>
      </c>
      <c r="D2631" s="3" t="str">
        <f ca="1">IF(A2630&lt;Settings!$B$3,VLOOKUP($A2631,'List Calculations'!B$2:H$2705,7,FALSE),"")</f>
        <v/>
      </c>
    </row>
    <row r="2632" spans="1:4" x14ac:dyDescent="0.25">
      <c r="A2632" t="str">
        <f ca="1">IF(A2631&lt;Settings!$B$3,A2631+1,"")</f>
        <v/>
      </c>
      <c r="B2632" t="str">
        <f ca="1">IF(A2631&lt;Settings!$B$3,VLOOKUP($A2632,'List Calculations'!B$2:H$2705,5,FALSE),"")</f>
        <v/>
      </c>
      <c r="C2632" t="str">
        <f ca="1">IF(A2631&lt;Settings!$B$3,VLOOKUP($A2632,'List Calculations'!B$2:H$2705,6,FALSE),"")</f>
        <v/>
      </c>
      <c r="D2632" s="3" t="str">
        <f ca="1">IF(A2631&lt;Settings!$B$3,VLOOKUP($A2632,'List Calculations'!B$2:H$2705,7,FALSE),"")</f>
        <v/>
      </c>
    </row>
    <row r="2633" spans="1:4" x14ac:dyDescent="0.25">
      <c r="A2633" t="str">
        <f ca="1">IF(A2632&lt;Settings!$B$3,A2632+1,"")</f>
        <v/>
      </c>
      <c r="B2633" t="str">
        <f ca="1">IF(A2632&lt;Settings!$B$3,VLOOKUP($A2633,'List Calculations'!B$2:H$2705,5,FALSE),"")</f>
        <v/>
      </c>
      <c r="C2633" t="str">
        <f ca="1">IF(A2632&lt;Settings!$B$3,VLOOKUP($A2633,'List Calculations'!B$2:H$2705,6,FALSE),"")</f>
        <v/>
      </c>
      <c r="D2633" s="3" t="str">
        <f ca="1">IF(A2632&lt;Settings!$B$3,VLOOKUP($A2633,'List Calculations'!B$2:H$2705,7,FALSE),"")</f>
        <v/>
      </c>
    </row>
    <row r="2634" spans="1:4" x14ac:dyDescent="0.25">
      <c r="A2634" t="str">
        <f ca="1">IF(A2633&lt;Settings!$B$3,A2633+1,"")</f>
        <v/>
      </c>
      <c r="B2634" t="str">
        <f ca="1">IF(A2633&lt;Settings!$B$3,VLOOKUP($A2634,'List Calculations'!B$2:H$2705,5,FALSE),"")</f>
        <v/>
      </c>
      <c r="C2634" t="str">
        <f ca="1">IF(A2633&lt;Settings!$B$3,VLOOKUP($A2634,'List Calculations'!B$2:H$2705,6,FALSE),"")</f>
        <v/>
      </c>
      <c r="D2634" s="3" t="str">
        <f ca="1">IF(A2633&lt;Settings!$B$3,VLOOKUP($A2634,'List Calculations'!B$2:H$2705,7,FALSE),"")</f>
        <v/>
      </c>
    </row>
    <row r="2635" spans="1:4" x14ac:dyDescent="0.25">
      <c r="A2635" t="str">
        <f ca="1">IF(A2634&lt;Settings!$B$3,A2634+1,"")</f>
        <v/>
      </c>
      <c r="B2635" t="str">
        <f ca="1">IF(A2634&lt;Settings!$B$3,VLOOKUP($A2635,'List Calculations'!B$2:H$2705,5,FALSE),"")</f>
        <v/>
      </c>
      <c r="C2635" t="str">
        <f ca="1">IF(A2634&lt;Settings!$B$3,VLOOKUP($A2635,'List Calculations'!B$2:H$2705,6,FALSE),"")</f>
        <v/>
      </c>
      <c r="D2635" s="3" t="str">
        <f ca="1">IF(A2634&lt;Settings!$B$3,VLOOKUP($A2635,'List Calculations'!B$2:H$2705,7,FALSE),"")</f>
        <v/>
      </c>
    </row>
    <row r="2636" spans="1:4" x14ac:dyDescent="0.25">
      <c r="A2636" t="str">
        <f ca="1">IF(A2635&lt;Settings!$B$3,A2635+1,"")</f>
        <v/>
      </c>
      <c r="B2636" t="str">
        <f ca="1">IF(A2635&lt;Settings!$B$3,VLOOKUP($A2636,'List Calculations'!B$2:H$2705,5,FALSE),"")</f>
        <v/>
      </c>
      <c r="C2636" t="str">
        <f ca="1">IF(A2635&lt;Settings!$B$3,VLOOKUP($A2636,'List Calculations'!B$2:H$2705,6,FALSE),"")</f>
        <v/>
      </c>
      <c r="D2636" s="3" t="str">
        <f ca="1">IF(A2635&lt;Settings!$B$3,VLOOKUP($A2636,'List Calculations'!B$2:H$2705,7,FALSE),"")</f>
        <v/>
      </c>
    </row>
    <row r="2637" spans="1:4" x14ac:dyDescent="0.25">
      <c r="A2637" t="str">
        <f ca="1">IF(A2636&lt;Settings!$B$3,A2636+1,"")</f>
        <v/>
      </c>
      <c r="B2637" t="str">
        <f ca="1">IF(A2636&lt;Settings!$B$3,VLOOKUP($A2637,'List Calculations'!B$2:H$2705,5,FALSE),"")</f>
        <v/>
      </c>
      <c r="C2637" t="str">
        <f ca="1">IF(A2636&lt;Settings!$B$3,VLOOKUP($A2637,'List Calculations'!B$2:H$2705,6,FALSE),"")</f>
        <v/>
      </c>
      <c r="D2637" s="3" t="str">
        <f ca="1">IF(A2636&lt;Settings!$B$3,VLOOKUP($A2637,'List Calculations'!B$2:H$2705,7,FALSE),"")</f>
        <v/>
      </c>
    </row>
    <row r="2638" spans="1:4" x14ac:dyDescent="0.25">
      <c r="A2638" t="str">
        <f ca="1">IF(A2637&lt;Settings!$B$3,A2637+1,"")</f>
        <v/>
      </c>
      <c r="B2638" t="str">
        <f ca="1">IF(A2637&lt;Settings!$B$3,VLOOKUP($A2638,'List Calculations'!B$2:H$2705,5,FALSE),"")</f>
        <v/>
      </c>
      <c r="C2638" t="str">
        <f ca="1">IF(A2637&lt;Settings!$B$3,VLOOKUP($A2638,'List Calculations'!B$2:H$2705,6,FALSE),"")</f>
        <v/>
      </c>
      <c r="D2638" s="3" t="str">
        <f ca="1">IF(A2637&lt;Settings!$B$3,VLOOKUP($A2638,'List Calculations'!B$2:H$2705,7,FALSE),"")</f>
        <v/>
      </c>
    </row>
    <row r="2639" spans="1:4" x14ac:dyDescent="0.25">
      <c r="A2639" t="str">
        <f ca="1">IF(A2638&lt;Settings!$B$3,A2638+1,"")</f>
        <v/>
      </c>
      <c r="B2639" t="str">
        <f ca="1">IF(A2638&lt;Settings!$B$3,VLOOKUP($A2639,'List Calculations'!B$2:H$2705,5,FALSE),"")</f>
        <v/>
      </c>
      <c r="C2639" t="str">
        <f ca="1">IF(A2638&lt;Settings!$B$3,VLOOKUP($A2639,'List Calculations'!B$2:H$2705,6,FALSE),"")</f>
        <v/>
      </c>
      <c r="D2639" s="3" t="str">
        <f ca="1">IF(A2638&lt;Settings!$B$3,VLOOKUP($A2639,'List Calculations'!B$2:H$2705,7,FALSE),"")</f>
        <v/>
      </c>
    </row>
    <row r="2640" spans="1:4" x14ac:dyDescent="0.25">
      <c r="A2640" t="str">
        <f ca="1">IF(A2639&lt;Settings!$B$3,A2639+1,"")</f>
        <v/>
      </c>
      <c r="B2640" t="str">
        <f ca="1">IF(A2639&lt;Settings!$B$3,VLOOKUP($A2640,'List Calculations'!B$2:H$2705,5,FALSE),"")</f>
        <v/>
      </c>
      <c r="C2640" t="str">
        <f ca="1">IF(A2639&lt;Settings!$B$3,VLOOKUP($A2640,'List Calculations'!B$2:H$2705,6,FALSE),"")</f>
        <v/>
      </c>
      <c r="D2640" s="3" t="str">
        <f ca="1">IF(A2639&lt;Settings!$B$3,VLOOKUP($A2640,'List Calculations'!B$2:H$2705,7,FALSE),"")</f>
        <v/>
      </c>
    </row>
    <row r="2641" spans="1:4" x14ac:dyDescent="0.25">
      <c r="A2641" t="str">
        <f ca="1">IF(A2640&lt;Settings!$B$3,A2640+1,"")</f>
        <v/>
      </c>
      <c r="B2641" t="str">
        <f ca="1">IF(A2640&lt;Settings!$B$3,VLOOKUP($A2641,'List Calculations'!B$2:H$2705,5,FALSE),"")</f>
        <v/>
      </c>
      <c r="C2641" t="str">
        <f ca="1">IF(A2640&lt;Settings!$B$3,VLOOKUP($A2641,'List Calculations'!B$2:H$2705,6,FALSE),"")</f>
        <v/>
      </c>
      <c r="D2641" s="3" t="str">
        <f ca="1">IF(A2640&lt;Settings!$B$3,VLOOKUP($A2641,'List Calculations'!B$2:H$2705,7,FALSE),"")</f>
        <v/>
      </c>
    </row>
    <row r="2642" spans="1:4" x14ac:dyDescent="0.25">
      <c r="A2642" t="str">
        <f ca="1">IF(A2641&lt;Settings!$B$3,A2641+1,"")</f>
        <v/>
      </c>
      <c r="B2642" t="str">
        <f ca="1">IF(A2641&lt;Settings!$B$3,VLOOKUP($A2642,'List Calculations'!B$2:H$2705,5,FALSE),"")</f>
        <v/>
      </c>
      <c r="C2642" t="str">
        <f ca="1">IF(A2641&lt;Settings!$B$3,VLOOKUP($A2642,'List Calculations'!B$2:H$2705,6,FALSE),"")</f>
        <v/>
      </c>
      <c r="D2642" s="3" t="str">
        <f ca="1">IF(A2641&lt;Settings!$B$3,VLOOKUP($A2642,'List Calculations'!B$2:H$2705,7,FALSE),"")</f>
        <v/>
      </c>
    </row>
    <row r="2643" spans="1:4" x14ac:dyDescent="0.25">
      <c r="A2643" t="str">
        <f ca="1">IF(A2642&lt;Settings!$B$3,A2642+1,"")</f>
        <v/>
      </c>
      <c r="B2643" t="str">
        <f ca="1">IF(A2642&lt;Settings!$B$3,VLOOKUP($A2643,'List Calculations'!B$2:H$2705,5,FALSE),"")</f>
        <v/>
      </c>
      <c r="C2643" t="str">
        <f ca="1">IF(A2642&lt;Settings!$B$3,VLOOKUP($A2643,'List Calculations'!B$2:H$2705,6,FALSE),"")</f>
        <v/>
      </c>
      <c r="D2643" s="3" t="str">
        <f ca="1">IF(A2642&lt;Settings!$B$3,VLOOKUP($A2643,'List Calculations'!B$2:H$2705,7,FALSE),"")</f>
        <v/>
      </c>
    </row>
    <row r="2644" spans="1:4" x14ac:dyDescent="0.25">
      <c r="A2644" t="str">
        <f ca="1">IF(A2643&lt;Settings!$B$3,A2643+1,"")</f>
        <v/>
      </c>
      <c r="B2644" t="str">
        <f ca="1">IF(A2643&lt;Settings!$B$3,VLOOKUP($A2644,'List Calculations'!B$2:H$2705,5,FALSE),"")</f>
        <v/>
      </c>
      <c r="C2644" t="str">
        <f ca="1">IF(A2643&lt;Settings!$B$3,VLOOKUP($A2644,'List Calculations'!B$2:H$2705,6,FALSE),"")</f>
        <v/>
      </c>
      <c r="D2644" s="3" t="str">
        <f ca="1">IF(A2643&lt;Settings!$B$3,VLOOKUP($A2644,'List Calculations'!B$2:H$2705,7,FALSE),"")</f>
        <v/>
      </c>
    </row>
    <row r="2645" spans="1:4" x14ac:dyDescent="0.25">
      <c r="A2645" t="str">
        <f ca="1">IF(A2644&lt;Settings!$B$3,A2644+1,"")</f>
        <v/>
      </c>
      <c r="B2645" t="str">
        <f ca="1">IF(A2644&lt;Settings!$B$3,VLOOKUP($A2645,'List Calculations'!B$2:H$2705,5,FALSE),"")</f>
        <v/>
      </c>
      <c r="C2645" t="str">
        <f ca="1">IF(A2644&lt;Settings!$B$3,VLOOKUP($A2645,'List Calculations'!B$2:H$2705,6,FALSE),"")</f>
        <v/>
      </c>
      <c r="D2645" s="3" t="str">
        <f ca="1">IF(A2644&lt;Settings!$B$3,VLOOKUP($A2645,'List Calculations'!B$2:H$2705,7,FALSE),"")</f>
        <v/>
      </c>
    </row>
    <row r="2646" spans="1:4" x14ac:dyDescent="0.25">
      <c r="A2646" t="str">
        <f ca="1">IF(A2645&lt;Settings!$B$3,A2645+1,"")</f>
        <v/>
      </c>
      <c r="B2646" t="str">
        <f ca="1">IF(A2645&lt;Settings!$B$3,VLOOKUP($A2646,'List Calculations'!B$2:H$2705,5,FALSE),"")</f>
        <v/>
      </c>
      <c r="C2646" t="str">
        <f ca="1">IF(A2645&lt;Settings!$B$3,VLOOKUP($A2646,'List Calculations'!B$2:H$2705,6,FALSE),"")</f>
        <v/>
      </c>
      <c r="D2646" s="3" t="str">
        <f ca="1">IF(A2645&lt;Settings!$B$3,VLOOKUP($A2646,'List Calculations'!B$2:H$2705,7,FALSE),"")</f>
        <v/>
      </c>
    </row>
    <row r="2647" spans="1:4" x14ac:dyDescent="0.25">
      <c r="A2647" t="str">
        <f ca="1">IF(A2646&lt;Settings!$B$3,A2646+1,"")</f>
        <v/>
      </c>
      <c r="B2647" t="str">
        <f ca="1">IF(A2646&lt;Settings!$B$3,VLOOKUP($A2647,'List Calculations'!B$2:H$2705,5,FALSE),"")</f>
        <v/>
      </c>
      <c r="C2647" t="str">
        <f ca="1">IF(A2646&lt;Settings!$B$3,VLOOKUP($A2647,'List Calculations'!B$2:H$2705,6,FALSE),"")</f>
        <v/>
      </c>
      <c r="D2647" s="3" t="str">
        <f ca="1">IF(A2646&lt;Settings!$B$3,VLOOKUP($A2647,'List Calculations'!B$2:H$2705,7,FALSE),"")</f>
        <v/>
      </c>
    </row>
    <row r="2648" spans="1:4" x14ac:dyDescent="0.25">
      <c r="A2648" t="str">
        <f ca="1">IF(A2647&lt;Settings!$B$3,A2647+1,"")</f>
        <v/>
      </c>
      <c r="B2648" t="str">
        <f ca="1">IF(A2647&lt;Settings!$B$3,VLOOKUP($A2648,'List Calculations'!B$2:H$2705,5,FALSE),"")</f>
        <v/>
      </c>
      <c r="C2648" t="str">
        <f ca="1">IF(A2647&lt;Settings!$B$3,VLOOKUP($A2648,'List Calculations'!B$2:H$2705,6,FALSE),"")</f>
        <v/>
      </c>
      <c r="D2648" s="3" t="str">
        <f ca="1">IF(A2647&lt;Settings!$B$3,VLOOKUP($A2648,'List Calculations'!B$2:H$2705,7,FALSE),"")</f>
        <v/>
      </c>
    </row>
    <row r="2649" spans="1:4" x14ac:dyDescent="0.25">
      <c r="A2649" t="str">
        <f ca="1">IF(A2648&lt;Settings!$B$3,A2648+1,"")</f>
        <v/>
      </c>
      <c r="B2649" t="str">
        <f ca="1">IF(A2648&lt;Settings!$B$3,VLOOKUP($A2649,'List Calculations'!B$2:H$2705,5,FALSE),"")</f>
        <v/>
      </c>
      <c r="C2649" t="str">
        <f ca="1">IF(A2648&lt;Settings!$B$3,VLOOKUP($A2649,'List Calculations'!B$2:H$2705,6,FALSE),"")</f>
        <v/>
      </c>
      <c r="D2649" s="3" t="str">
        <f ca="1">IF(A2648&lt;Settings!$B$3,VLOOKUP($A2649,'List Calculations'!B$2:H$2705,7,FALSE),"")</f>
        <v/>
      </c>
    </row>
    <row r="2650" spans="1:4" x14ac:dyDescent="0.25">
      <c r="A2650" t="str">
        <f ca="1">IF(A2649&lt;Settings!$B$3,A2649+1,"")</f>
        <v/>
      </c>
      <c r="B2650" t="str">
        <f ca="1">IF(A2649&lt;Settings!$B$3,VLOOKUP($A2650,'List Calculations'!B$2:H$2705,5,FALSE),"")</f>
        <v/>
      </c>
      <c r="C2650" t="str">
        <f ca="1">IF(A2649&lt;Settings!$B$3,VLOOKUP($A2650,'List Calculations'!B$2:H$2705,6,FALSE),"")</f>
        <v/>
      </c>
      <c r="D2650" s="3" t="str">
        <f ca="1">IF(A2649&lt;Settings!$B$3,VLOOKUP($A2650,'List Calculations'!B$2:H$2705,7,FALSE),"")</f>
        <v/>
      </c>
    </row>
    <row r="2651" spans="1:4" x14ac:dyDescent="0.25">
      <c r="A2651" t="str">
        <f ca="1">IF(A2650&lt;Settings!$B$3,A2650+1,"")</f>
        <v/>
      </c>
      <c r="B2651" t="str">
        <f ca="1">IF(A2650&lt;Settings!$B$3,VLOOKUP($A2651,'List Calculations'!B$2:H$2705,5,FALSE),"")</f>
        <v/>
      </c>
      <c r="C2651" t="str">
        <f ca="1">IF(A2650&lt;Settings!$B$3,VLOOKUP($A2651,'List Calculations'!B$2:H$2705,6,FALSE),"")</f>
        <v/>
      </c>
      <c r="D2651" s="3" t="str">
        <f ca="1">IF(A2650&lt;Settings!$B$3,VLOOKUP($A2651,'List Calculations'!B$2:H$2705,7,FALSE),"")</f>
        <v/>
      </c>
    </row>
    <row r="2652" spans="1:4" x14ac:dyDescent="0.25">
      <c r="A2652" t="str">
        <f ca="1">IF(A2651&lt;Settings!$B$3,A2651+1,"")</f>
        <v/>
      </c>
      <c r="B2652" t="str">
        <f ca="1">IF(A2651&lt;Settings!$B$3,VLOOKUP($A2652,'List Calculations'!B$2:H$2705,5,FALSE),"")</f>
        <v/>
      </c>
      <c r="C2652" t="str">
        <f ca="1">IF(A2651&lt;Settings!$B$3,VLOOKUP($A2652,'List Calculations'!B$2:H$2705,6,FALSE),"")</f>
        <v/>
      </c>
      <c r="D2652" s="3" t="str">
        <f ca="1">IF(A2651&lt;Settings!$B$3,VLOOKUP($A2652,'List Calculations'!B$2:H$2705,7,FALSE),"")</f>
        <v/>
      </c>
    </row>
    <row r="2653" spans="1:4" x14ac:dyDescent="0.25">
      <c r="A2653" t="str">
        <f ca="1">IF(A2652&lt;Settings!$B$3,A2652+1,"")</f>
        <v/>
      </c>
      <c r="B2653" t="str">
        <f ca="1">IF(A2652&lt;Settings!$B$3,VLOOKUP($A2653,'List Calculations'!B$2:H$2705,5,FALSE),"")</f>
        <v/>
      </c>
      <c r="C2653" t="str">
        <f ca="1">IF(A2652&lt;Settings!$B$3,VLOOKUP($A2653,'List Calculations'!B$2:H$2705,6,FALSE),"")</f>
        <v/>
      </c>
      <c r="D2653" s="3" t="str">
        <f ca="1">IF(A2652&lt;Settings!$B$3,VLOOKUP($A2653,'List Calculations'!B$2:H$2705,7,FALSE),"")</f>
        <v/>
      </c>
    </row>
    <row r="2654" spans="1:4" x14ac:dyDescent="0.25">
      <c r="A2654" t="str">
        <f ca="1">IF(A2653&lt;Settings!$B$3,A2653+1,"")</f>
        <v/>
      </c>
      <c r="B2654" t="str">
        <f ca="1">IF(A2653&lt;Settings!$B$3,VLOOKUP($A2654,'List Calculations'!B$2:H$2705,5,FALSE),"")</f>
        <v/>
      </c>
      <c r="C2654" t="str">
        <f ca="1">IF(A2653&lt;Settings!$B$3,VLOOKUP($A2654,'List Calculations'!B$2:H$2705,6,FALSE),"")</f>
        <v/>
      </c>
      <c r="D2654" s="3" t="str">
        <f ca="1">IF(A2653&lt;Settings!$B$3,VLOOKUP($A2654,'List Calculations'!B$2:H$2705,7,FALSE),"")</f>
        <v/>
      </c>
    </row>
    <row r="2655" spans="1:4" x14ac:dyDescent="0.25">
      <c r="A2655" t="str">
        <f ca="1">IF(A2654&lt;Settings!$B$3,A2654+1,"")</f>
        <v/>
      </c>
      <c r="B2655" t="str">
        <f ca="1">IF(A2654&lt;Settings!$B$3,VLOOKUP($A2655,'List Calculations'!B$2:H$2705,5,FALSE),"")</f>
        <v/>
      </c>
      <c r="C2655" t="str">
        <f ca="1">IF(A2654&lt;Settings!$B$3,VLOOKUP($A2655,'List Calculations'!B$2:H$2705,6,FALSE),"")</f>
        <v/>
      </c>
      <c r="D2655" s="3" t="str">
        <f ca="1">IF(A2654&lt;Settings!$B$3,VLOOKUP($A2655,'List Calculations'!B$2:H$2705,7,FALSE),"")</f>
        <v/>
      </c>
    </row>
    <row r="2656" spans="1:4" x14ac:dyDescent="0.25">
      <c r="A2656" t="str">
        <f ca="1">IF(A2655&lt;Settings!$B$3,A2655+1,"")</f>
        <v/>
      </c>
      <c r="B2656" t="str">
        <f ca="1">IF(A2655&lt;Settings!$B$3,VLOOKUP($A2656,'List Calculations'!B$2:H$2705,5,FALSE),"")</f>
        <v/>
      </c>
      <c r="C2656" t="str">
        <f ca="1">IF(A2655&lt;Settings!$B$3,VLOOKUP($A2656,'List Calculations'!B$2:H$2705,6,FALSE),"")</f>
        <v/>
      </c>
      <c r="D2656" s="3" t="str">
        <f ca="1">IF(A2655&lt;Settings!$B$3,VLOOKUP($A2656,'List Calculations'!B$2:H$2705,7,FALSE),"")</f>
        <v/>
      </c>
    </row>
    <row r="2657" spans="1:4" x14ac:dyDescent="0.25">
      <c r="A2657" t="str">
        <f ca="1">IF(A2656&lt;Settings!$B$3,A2656+1,"")</f>
        <v/>
      </c>
      <c r="B2657" t="str">
        <f ca="1">IF(A2656&lt;Settings!$B$3,VLOOKUP($A2657,'List Calculations'!B$2:H$2705,5,FALSE),"")</f>
        <v/>
      </c>
      <c r="C2657" t="str">
        <f ca="1">IF(A2656&lt;Settings!$B$3,VLOOKUP($A2657,'List Calculations'!B$2:H$2705,6,FALSE),"")</f>
        <v/>
      </c>
      <c r="D2657" s="3" t="str">
        <f ca="1">IF(A2656&lt;Settings!$B$3,VLOOKUP($A2657,'List Calculations'!B$2:H$2705,7,FALSE),"")</f>
        <v/>
      </c>
    </row>
    <row r="2658" spans="1:4" x14ac:dyDescent="0.25">
      <c r="A2658" t="str">
        <f ca="1">IF(A2657&lt;Settings!$B$3,A2657+1,"")</f>
        <v/>
      </c>
      <c r="B2658" t="str">
        <f ca="1">IF(A2657&lt;Settings!$B$3,VLOOKUP($A2658,'List Calculations'!B$2:H$2705,5,FALSE),"")</f>
        <v/>
      </c>
      <c r="C2658" t="str">
        <f ca="1">IF(A2657&lt;Settings!$B$3,VLOOKUP($A2658,'List Calculations'!B$2:H$2705,6,FALSE),"")</f>
        <v/>
      </c>
      <c r="D2658" s="3" t="str">
        <f ca="1">IF(A2657&lt;Settings!$B$3,VLOOKUP($A2658,'List Calculations'!B$2:H$2705,7,FALSE),"")</f>
        <v/>
      </c>
    </row>
    <row r="2659" spans="1:4" x14ac:dyDescent="0.25">
      <c r="A2659" t="str">
        <f ca="1">IF(A2658&lt;Settings!$B$3,A2658+1,"")</f>
        <v/>
      </c>
      <c r="B2659" t="str">
        <f ca="1">IF(A2658&lt;Settings!$B$3,VLOOKUP($A2659,'List Calculations'!B$2:H$2705,5,FALSE),"")</f>
        <v/>
      </c>
      <c r="C2659" t="str">
        <f ca="1">IF(A2658&lt;Settings!$B$3,VLOOKUP($A2659,'List Calculations'!B$2:H$2705,6,FALSE),"")</f>
        <v/>
      </c>
      <c r="D2659" s="3" t="str">
        <f ca="1">IF(A2658&lt;Settings!$B$3,VLOOKUP($A2659,'List Calculations'!B$2:H$2705,7,FALSE),"")</f>
        <v/>
      </c>
    </row>
    <row r="2660" spans="1:4" x14ac:dyDescent="0.25">
      <c r="A2660" t="str">
        <f ca="1">IF(A2659&lt;Settings!$B$3,A2659+1,"")</f>
        <v/>
      </c>
      <c r="B2660" t="str">
        <f ca="1">IF(A2659&lt;Settings!$B$3,VLOOKUP($A2660,'List Calculations'!B$2:H$2705,5,FALSE),"")</f>
        <v/>
      </c>
      <c r="C2660" t="str">
        <f ca="1">IF(A2659&lt;Settings!$B$3,VLOOKUP($A2660,'List Calculations'!B$2:H$2705,6,FALSE),"")</f>
        <v/>
      </c>
      <c r="D2660" s="3" t="str">
        <f ca="1">IF(A2659&lt;Settings!$B$3,VLOOKUP($A2660,'List Calculations'!B$2:H$2705,7,FALSE),"")</f>
        <v/>
      </c>
    </row>
    <row r="2661" spans="1:4" x14ac:dyDescent="0.25">
      <c r="A2661" t="str">
        <f ca="1">IF(A2660&lt;Settings!$B$3,A2660+1,"")</f>
        <v/>
      </c>
      <c r="B2661" t="str">
        <f ca="1">IF(A2660&lt;Settings!$B$3,VLOOKUP($A2661,'List Calculations'!B$2:H$2705,5,FALSE),"")</f>
        <v/>
      </c>
      <c r="C2661" t="str">
        <f ca="1">IF(A2660&lt;Settings!$B$3,VLOOKUP($A2661,'List Calculations'!B$2:H$2705,6,FALSE),"")</f>
        <v/>
      </c>
      <c r="D2661" s="3" t="str">
        <f ca="1">IF(A2660&lt;Settings!$B$3,VLOOKUP($A2661,'List Calculations'!B$2:H$2705,7,FALSE),"")</f>
        <v/>
      </c>
    </row>
    <row r="2662" spans="1:4" x14ac:dyDescent="0.25">
      <c r="A2662" t="str">
        <f ca="1">IF(A2661&lt;Settings!$B$3,A2661+1,"")</f>
        <v/>
      </c>
      <c r="B2662" t="str">
        <f ca="1">IF(A2661&lt;Settings!$B$3,VLOOKUP($A2662,'List Calculations'!B$2:H$2705,5,FALSE),"")</f>
        <v/>
      </c>
      <c r="C2662" t="str">
        <f ca="1">IF(A2661&lt;Settings!$B$3,VLOOKUP($A2662,'List Calculations'!B$2:H$2705,6,FALSE),"")</f>
        <v/>
      </c>
      <c r="D2662" s="3" t="str">
        <f ca="1">IF(A2661&lt;Settings!$B$3,VLOOKUP($A2662,'List Calculations'!B$2:H$2705,7,FALSE),"")</f>
        <v/>
      </c>
    </row>
    <row r="2663" spans="1:4" x14ac:dyDescent="0.25">
      <c r="A2663" t="str">
        <f ca="1">IF(A2662&lt;Settings!$B$3,A2662+1,"")</f>
        <v/>
      </c>
      <c r="B2663" t="str">
        <f ca="1">IF(A2662&lt;Settings!$B$3,VLOOKUP($A2663,'List Calculations'!B$2:H$2705,5,FALSE),"")</f>
        <v/>
      </c>
      <c r="C2663" t="str">
        <f ca="1">IF(A2662&lt;Settings!$B$3,VLOOKUP($A2663,'List Calculations'!B$2:H$2705,6,FALSE),"")</f>
        <v/>
      </c>
      <c r="D2663" s="3" t="str">
        <f ca="1">IF(A2662&lt;Settings!$B$3,VLOOKUP($A2663,'List Calculations'!B$2:H$2705,7,FALSE),"")</f>
        <v/>
      </c>
    </row>
    <row r="2664" spans="1:4" x14ac:dyDescent="0.25">
      <c r="A2664" t="str">
        <f ca="1">IF(A2663&lt;Settings!$B$3,A2663+1,"")</f>
        <v/>
      </c>
      <c r="B2664" t="str">
        <f ca="1">IF(A2663&lt;Settings!$B$3,VLOOKUP($A2664,'List Calculations'!B$2:H$2705,5,FALSE),"")</f>
        <v/>
      </c>
      <c r="C2664" t="str">
        <f ca="1">IF(A2663&lt;Settings!$B$3,VLOOKUP($A2664,'List Calculations'!B$2:H$2705,6,FALSE),"")</f>
        <v/>
      </c>
      <c r="D2664" s="3" t="str">
        <f ca="1">IF(A2663&lt;Settings!$B$3,VLOOKUP($A2664,'List Calculations'!B$2:H$2705,7,FALSE),"")</f>
        <v/>
      </c>
    </row>
    <row r="2665" spans="1:4" x14ac:dyDescent="0.25">
      <c r="A2665" t="str">
        <f ca="1">IF(A2664&lt;Settings!$B$3,A2664+1,"")</f>
        <v/>
      </c>
      <c r="B2665" t="str">
        <f ca="1">IF(A2664&lt;Settings!$B$3,VLOOKUP($A2665,'List Calculations'!B$2:H$2705,5,FALSE),"")</f>
        <v/>
      </c>
      <c r="C2665" t="str">
        <f ca="1">IF(A2664&lt;Settings!$B$3,VLOOKUP($A2665,'List Calculations'!B$2:H$2705,6,FALSE),"")</f>
        <v/>
      </c>
      <c r="D2665" s="3" t="str">
        <f ca="1">IF(A2664&lt;Settings!$B$3,VLOOKUP($A2665,'List Calculations'!B$2:H$2705,7,FALSE),"")</f>
        <v/>
      </c>
    </row>
    <row r="2666" spans="1:4" x14ac:dyDescent="0.25">
      <c r="A2666" t="str">
        <f ca="1">IF(A2665&lt;Settings!$B$3,A2665+1,"")</f>
        <v/>
      </c>
      <c r="B2666" t="str">
        <f ca="1">IF(A2665&lt;Settings!$B$3,VLOOKUP($A2666,'List Calculations'!B$2:H$2705,5,FALSE),"")</f>
        <v/>
      </c>
      <c r="C2666" t="str">
        <f ca="1">IF(A2665&lt;Settings!$B$3,VLOOKUP($A2666,'List Calculations'!B$2:H$2705,6,FALSE),"")</f>
        <v/>
      </c>
      <c r="D2666" s="3" t="str">
        <f ca="1">IF(A2665&lt;Settings!$B$3,VLOOKUP($A2666,'List Calculations'!B$2:H$2705,7,FALSE),"")</f>
        <v/>
      </c>
    </row>
    <row r="2667" spans="1:4" x14ac:dyDescent="0.25">
      <c r="A2667" t="str">
        <f ca="1">IF(A2666&lt;Settings!$B$3,A2666+1,"")</f>
        <v/>
      </c>
      <c r="B2667" t="str">
        <f ca="1">IF(A2666&lt;Settings!$B$3,VLOOKUP($A2667,'List Calculations'!B$2:H$2705,5,FALSE),"")</f>
        <v/>
      </c>
      <c r="C2667" t="str">
        <f ca="1">IF(A2666&lt;Settings!$B$3,VLOOKUP($A2667,'List Calculations'!B$2:H$2705,6,FALSE),"")</f>
        <v/>
      </c>
      <c r="D2667" s="3" t="str">
        <f ca="1">IF(A2666&lt;Settings!$B$3,VLOOKUP($A2667,'List Calculations'!B$2:H$2705,7,FALSE),"")</f>
        <v/>
      </c>
    </row>
    <row r="2668" spans="1:4" x14ac:dyDescent="0.25">
      <c r="A2668" t="str">
        <f ca="1">IF(A2667&lt;Settings!$B$3,A2667+1,"")</f>
        <v/>
      </c>
      <c r="B2668" t="str">
        <f ca="1">IF(A2667&lt;Settings!$B$3,VLOOKUP($A2668,'List Calculations'!B$2:H$2705,5,FALSE),"")</f>
        <v/>
      </c>
      <c r="C2668" t="str">
        <f ca="1">IF(A2667&lt;Settings!$B$3,VLOOKUP($A2668,'List Calculations'!B$2:H$2705,6,FALSE),"")</f>
        <v/>
      </c>
      <c r="D2668" s="3" t="str">
        <f ca="1">IF(A2667&lt;Settings!$B$3,VLOOKUP($A2668,'List Calculations'!B$2:H$2705,7,FALSE),"")</f>
        <v/>
      </c>
    </row>
    <row r="2669" spans="1:4" x14ac:dyDescent="0.25">
      <c r="A2669" t="str">
        <f ca="1">IF(A2668&lt;Settings!$B$3,A2668+1,"")</f>
        <v/>
      </c>
      <c r="B2669" t="str">
        <f ca="1">IF(A2668&lt;Settings!$B$3,VLOOKUP($A2669,'List Calculations'!B$2:H$2705,5,FALSE),"")</f>
        <v/>
      </c>
      <c r="C2669" t="str">
        <f ca="1">IF(A2668&lt;Settings!$B$3,VLOOKUP($A2669,'List Calculations'!B$2:H$2705,6,FALSE),"")</f>
        <v/>
      </c>
      <c r="D2669" s="3" t="str">
        <f ca="1">IF(A2668&lt;Settings!$B$3,VLOOKUP($A2669,'List Calculations'!B$2:H$2705,7,FALSE),"")</f>
        <v/>
      </c>
    </row>
    <row r="2670" spans="1:4" x14ac:dyDescent="0.25">
      <c r="A2670" t="str">
        <f ca="1">IF(A2669&lt;Settings!$B$3,A2669+1,"")</f>
        <v/>
      </c>
      <c r="B2670" t="str">
        <f ca="1">IF(A2669&lt;Settings!$B$3,VLOOKUP($A2670,'List Calculations'!B$2:H$2705,5,FALSE),"")</f>
        <v/>
      </c>
      <c r="C2670" t="str">
        <f ca="1">IF(A2669&lt;Settings!$B$3,VLOOKUP($A2670,'List Calculations'!B$2:H$2705,6,FALSE),"")</f>
        <v/>
      </c>
      <c r="D2670" s="3" t="str">
        <f ca="1">IF(A2669&lt;Settings!$B$3,VLOOKUP($A2670,'List Calculations'!B$2:H$2705,7,FALSE),"")</f>
        <v/>
      </c>
    </row>
    <row r="2671" spans="1:4" x14ac:dyDescent="0.25">
      <c r="A2671" t="str">
        <f ca="1">IF(A2670&lt;Settings!$B$3,A2670+1,"")</f>
        <v/>
      </c>
      <c r="B2671" t="str">
        <f ca="1">IF(A2670&lt;Settings!$B$3,VLOOKUP($A2671,'List Calculations'!B$2:H$2705,5,FALSE),"")</f>
        <v/>
      </c>
      <c r="C2671" t="str">
        <f ca="1">IF(A2670&lt;Settings!$B$3,VLOOKUP($A2671,'List Calculations'!B$2:H$2705,6,FALSE),"")</f>
        <v/>
      </c>
      <c r="D2671" s="3" t="str">
        <f ca="1">IF(A2670&lt;Settings!$B$3,VLOOKUP($A2671,'List Calculations'!B$2:H$2705,7,FALSE),"")</f>
        <v/>
      </c>
    </row>
    <row r="2672" spans="1:4" x14ac:dyDescent="0.25">
      <c r="A2672" t="str">
        <f ca="1">IF(A2671&lt;Settings!$B$3,A2671+1,"")</f>
        <v/>
      </c>
      <c r="B2672" t="str">
        <f ca="1">IF(A2671&lt;Settings!$B$3,VLOOKUP($A2672,'List Calculations'!B$2:H$2705,5,FALSE),"")</f>
        <v/>
      </c>
      <c r="C2672" t="str">
        <f ca="1">IF(A2671&lt;Settings!$B$3,VLOOKUP($A2672,'List Calculations'!B$2:H$2705,6,FALSE),"")</f>
        <v/>
      </c>
      <c r="D2672" s="3" t="str">
        <f ca="1">IF(A2671&lt;Settings!$B$3,VLOOKUP($A2672,'List Calculations'!B$2:H$2705,7,FALSE),"")</f>
        <v/>
      </c>
    </row>
    <row r="2673" spans="1:4" x14ac:dyDescent="0.25">
      <c r="A2673" t="str">
        <f ca="1">IF(A2672&lt;Settings!$B$3,A2672+1,"")</f>
        <v/>
      </c>
      <c r="B2673" t="str">
        <f ca="1">IF(A2672&lt;Settings!$B$3,VLOOKUP($A2673,'List Calculations'!B$2:H$2705,5,FALSE),"")</f>
        <v/>
      </c>
      <c r="C2673" t="str">
        <f ca="1">IF(A2672&lt;Settings!$B$3,VLOOKUP($A2673,'List Calculations'!B$2:H$2705,6,FALSE),"")</f>
        <v/>
      </c>
      <c r="D2673" s="3" t="str">
        <f ca="1">IF(A2672&lt;Settings!$B$3,VLOOKUP($A2673,'List Calculations'!B$2:H$2705,7,FALSE),"")</f>
        <v/>
      </c>
    </row>
    <row r="2674" spans="1:4" x14ac:dyDescent="0.25">
      <c r="A2674" t="str">
        <f ca="1">IF(A2673&lt;Settings!$B$3,A2673+1,"")</f>
        <v/>
      </c>
      <c r="B2674" t="str">
        <f ca="1">IF(A2673&lt;Settings!$B$3,VLOOKUP($A2674,'List Calculations'!B$2:H$2705,5,FALSE),"")</f>
        <v/>
      </c>
      <c r="C2674" t="str">
        <f ca="1">IF(A2673&lt;Settings!$B$3,VLOOKUP($A2674,'List Calculations'!B$2:H$2705,6,FALSE),"")</f>
        <v/>
      </c>
      <c r="D2674" s="3" t="str">
        <f ca="1">IF(A2673&lt;Settings!$B$3,VLOOKUP($A2674,'List Calculations'!B$2:H$2705,7,FALSE),"")</f>
        <v/>
      </c>
    </row>
    <row r="2675" spans="1:4" x14ac:dyDescent="0.25">
      <c r="A2675" t="str">
        <f ca="1">IF(A2674&lt;Settings!$B$3,A2674+1,"")</f>
        <v/>
      </c>
      <c r="B2675" t="str">
        <f ca="1">IF(A2674&lt;Settings!$B$3,VLOOKUP($A2675,'List Calculations'!B$2:H$2705,5,FALSE),"")</f>
        <v/>
      </c>
      <c r="C2675" t="str">
        <f ca="1">IF(A2674&lt;Settings!$B$3,VLOOKUP($A2675,'List Calculations'!B$2:H$2705,6,FALSE),"")</f>
        <v/>
      </c>
      <c r="D2675" s="3" t="str">
        <f ca="1">IF(A2674&lt;Settings!$B$3,VLOOKUP($A2675,'List Calculations'!B$2:H$2705,7,FALSE),"")</f>
        <v/>
      </c>
    </row>
    <row r="2676" spans="1:4" x14ac:dyDescent="0.25">
      <c r="A2676" t="str">
        <f ca="1">IF(A2675&lt;Settings!$B$3,A2675+1,"")</f>
        <v/>
      </c>
      <c r="B2676" t="str">
        <f ca="1">IF(A2675&lt;Settings!$B$3,VLOOKUP($A2676,'List Calculations'!B$2:H$2705,5,FALSE),"")</f>
        <v/>
      </c>
      <c r="C2676" t="str">
        <f ca="1">IF(A2675&lt;Settings!$B$3,VLOOKUP($A2676,'List Calculations'!B$2:H$2705,6,FALSE),"")</f>
        <v/>
      </c>
      <c r="D2676" s="3" t="str">
        <f ca="1">IF(A2675&lt;Settings!$B$3,VLOOKUP($A2676,'List Calculations'!B$2:H$2705,7,FALSE),"")</f>
        <v/>
      </c>
    </row>
    <row r="2677" spans="1:4" x14ac:dyDescent="0.25">
      <c r="A2677" t="str">
        <f ca="1">IF(A2676&lt;Settings!$B$3,A2676+1,"")</f>
        <v/>
      </c>
      <c r="B2677" t="str">
        <f ca="1">IF(A2676&lt;Settings!$B$3,VLOOKUP($A2677,'List Calculations'!B$2:H$2705,5,FALSE),"")</f>
        <v/>
      </c>
      <c r="C2677" t="str">
        <f ca="1">IF(A2676&lt;Settings!$B$3,VLOOKUP($A2677,'List Calculations'!B$2:H$2705,6,FALSE),"")</f>
        <v/>
      </c>
      <c r="D2677" s="3" t="str">
        <f ca="1">IF(A2676&lt;Settings!$B$3,VLOOKUP($A2677,'List Calculations'!B$2:H$2705,7,FALSE),"")</f>
        <v/>
      </c>
    </row>
    <row r="2678" spans="1:4" x14ac:dyDescent="0.25">
      <c r="A2678" t="str">
        <f ca="1">IF(A2677&lt;Settings!$B$3,A2677+1,"")</f>
        <v/>
      </c>
      <c r="B2678" t="str">
        <f ca="1">IF(A2677&lt;Settings!$B$3,VLOOKUP($A2678,'List Calculations'!B$2:H$2705,5,FALSE),"")</f>
        <v/>
      </c>
      <c r="C2678" t="str">
        <f ca="1">IF(A2677&lt;Settings!$B$3,VLOOKUP($A2678,'List Calculations'!B$2:H$2705,6,FALSE),"")</f>
        <v/>
      </c>
      <c r="D2678" s="3" t="str">
        <f ca="1">IF(A2677&lt;Settings!$B$3,VLOOKUP($A2678,'List Calculations'!B$2:H$2705,7,FALSE),"")</f>
        <v/>
      </c>
    </row>
    <row r="2679" spans="1:4" x14ac:dyDescent="0.25">
      <c r="A2679" t="str">
        <f ca="1">IF(A2678&lt;Settings!$B$3,A2678+1,"")</f>
        <v/>
      </c>
      <c r="B2679" t="str">
        <f ca="1">IF(A2678&lt;Settings!$B$3,VLOOKUP($A2679,'List Calculations'!B$2:H$2705,5,FALSE),"")</f>
        <v/>
      </c>
      <c r="C2679" t="str">
        <f ca="1">IF(A2678&lt;Settings!$B$3,VLOOKUP($A2679,'List Calculations'!B$2:H$2705,6,FALSE),"")</f>
        <v/>
      </c>
      <c r="D2679" s="3" t="str">
        <f ca="1">IF(A2678&lt;Settings!$B$3,VLOOKUP($A2679,'List Calculations'!B$2:H$2705,7,FALSE),"")</f>
        <v/>
      </c>
    </row>
    <row r="2680" spans="1:4" x14ac:dyDescent="0.25">
      <c r="A2680" t="str">
        <f ca="1">IF(A2679&lt;Settings!$B$3,A2679+1,"")</f>
        <v/>
      </c>
      <c r="B2680" t="str">
        <f ca="1">IF(A2679&lt;Settings!$B$3,VLOOKUP($A2680,'List Calculations'!B$2:H$2705,5,FALSE),"")</f>
        <v/>
      </c>
      <c r="C2680" t="str">
        <f ca="1">IF(A2679&lt;Settings!$B$3,VLOOKUP($A2680,'List Calculations'!B$2:H$2705,6,FALSE),"")</f>
        <v/>
      </c>
      <c r="D2680" s="3" t="str">
        <f ca="1">IF(A2679&lt;Settings!$B$3,VLOOKUP($A2680,'List Calculations'!B$2:H$2705,7,FALSE),"")</f>
        <v/>
      </c>
    </row>
    <row r="2681" spans="1:4" x14ac:dyDescent="0.25">
      <c r="A2681" t="str">
        <f ca="1">IF(A2680&lt;Settings!$B$3,A2680+1,"")</f>
        <v/>
      </c>
      <c r="B2681" t="str">
        <f ca="1">IF(A2680&lt;Settings!$B$3,VLOOKUP($A2681,'List Calculations'!B$2:H$2705,5,FALSE),"")</f>
        <v/>
      </c>
      <c r="C2681" t="str">
        <f ca="1">IF(A2680&lt;Settings!$B$3,VLOOKUP($A2681,'List Calculations'!B$2:H$2705,6,FALSE),"")</f>
        <v/>
      </c>
      <c r="D2681" s="3" t="str">
        <f ca="1">IF(A2680&lt;Settings!$B$3,VLOOKUP($A2681,'List Calculations'!B$2:H$2705,7,FALSE),"")</f>
        <v/>
      </c>
    </row>
    <row r="2682" spans="1:4" x14ac:dyDescent="0.25">
      <c r="A2682" t="str">
        <f ca="1">IF(A2681&lt;Settings!$B$3,A2681+1,"")</f>
        <v/>
      </c>
      <c r="B2682" t="str">
        <f ca="1">IF(A2681&lt;Settings!$B$3,VLOOKUP($A2682,'List Calculations'!B$2:H$2705,5,FALSE),"")</f>
        <v/>
      </c>
      <c r="C2682" t="str">
        <f ca="1">IF(A2681&lt;Settings!$B$3,VLOOKUP($A2682,'List Calculations'!B$2:H$2705,6,FALSE),"")</f>
        <v/>
      </c>
      <c r="D2682" s="3" t="str">
        <f ca="1">IF(A2681&lt;Settings!$B$3,VLOOKUP($A2682,'List Calculations'!B$2:H$2705,7,FALSE),"")</f>
        <v/>
      </c>
    </row>
    <row r="2683" spans="1:4" x14ac:dyDescent="0.25">
      <c r="A2683" t="str">
        <f ca="1">IF(A2682&lt;Settings!$B$3,A2682+1,"")</f>
        <v/>
      </c>
      <c r="B2683" t="str">
        <f ca="1">IF(A2682&lt;Settings!$B$3,VLOOKUP($A2683,'List Calculations'!B$2:H$2705,5,FALSE),"")</f>
        <v/>
      </c>
      <c r="C2683" t="str">
        <f ca="1">IF(A2682&lt;Settings!$B$3,VLOOKUP($A2683,'List Calculations'!B$2:H$2705,6,FALSE),"")</f>
        <v/>
      </c>
      <c r="D2683" s="3" t="str">
        <f ca="1">IF(A2682&lt;Settings!$B$3,VLOOKUP($A2683,'List Calculations'!B$2:H$2705,7,FALSE),"")</f>
        <v/>
      </c>
    </row>
    <row r="2684" spans="1:4" x14ac:dyDescent="0.25">
      <c r="A2684" t="str">
        <f ca="1">IF(A2683&lt;Settings!$B$3,A2683+1,"")</f>
        <v/>
      </c>
      <c r="B2684" t="str">
        <f ca="1">IF(A2683&lt;Settings!$B$3,VLOOKUP($A2684,'List Calculations'!B$2:H$2705,5,FALSE),"")</f>
        <v/>
      </c>
      <c r="C2684" t="str">
        <f ca="1">IF(A2683&lt;Settings!$B$3,VLOOKUP($A2684,'List Calculations'!B$2:H$2705,6,FALSE),"")</f>
        <v/>
      </c>
      <c r="D2684" s="3" t="str">
        <f ca="1">IF(A2683&lt;Settings!$B$3,VLOOKUP($A2684,'List Calculations'!B$2:H$2705,7,FALSE),"")</f>
        <v/>
      </c>
    </row>
    <row r="2685" spans="1:4" x14ac:dyDescent="0.25">
      <c r="A2685" t="str">
        <f ca="1">IF(A2684&lt;Settings!$B$3,A2684+1,"")</f>
        <v/>
      </c>
      <c r="B2685" t="str">
        <f ca="1">IF(A2684&lt;Settings!$B$3,VLOOKUP($A2685,'List Calculations'!B$2:H$2705,5,FALSE),"")</f>
        <v/>
      </c>
      <c r="C2685" t="str">
        <f ca="1">IF(A2684&lt;Settings!$B$3,VLOOKUP($A2685,'List Calculations'!B$2:H$2705,6,FALSE),"")</f>
        <v/>
      </c>
      <c r="D2685" s="3" t="str">
        <f ca="1">IF(A2684&lt;Settings!$B$3,VLOOKUP($A2685,'List Calculations'!B$2:H$2705,7,FALSE),"")</f>
        <v/>
      </c>
    </row>
    <row r="2686" spans="1:4" x14ac:dyDescent="0.25">
      <c r="A2686" t="str">
        <f ca="1">IF(A2685&lt;Settings!$B$3,A2685+1,"")</f>
        <v/>
      </c>
      <c r="B2686" t="str">
        <f ca="1">IF(A2685&lt;Settings!$B$3,VLOOKUP($A2686,'List Calculations'!B$2:H$2705,5,FALSE),"")</f>
        <v/>
      </c>
      <c r="C2686" t="str">
        <f ca="1">IF(A2685&lt;Settings!$B$3,VLOOKUP($A2686,'List Calculations'!B$2:H$2705,6,FALSE),"")</f>
        <v/>
      </c>
      <c r="D2686" s="3" t="str">
        <f ca="1">IF(A2685&lt;Settings!$B$3,VLOOKUP($A2686,'List Calculations'!B$2:H$2705,7,FALSE),"")</f>
        <v/>
      </c>
    </row>
    <row r="2687" spans="1:4" x14ac:dyDescent="0.25">
      <c r="A2687" t="str">
        <f ca="1">IF(A2686&lt;Settings!$B$3,A2686+1,"")</f>
        <v/>
      </c>
      <c r="B2687" t="str">
        <f ca="1">IF(A2686&lt;Settings!$B$3,VLOOKUP($A2687,'List Calculations'!B$2:H$2705,5,FALSE),"")</f>
        <v/>
      </c>
      <c r="C2687" t="str">
        <f ca="1">IF(A2686&lt;Settings!$B$3,VLOOKUP($A2687,'List Calculations'!B$2:H$2705,6,FALSE),"")</f>
        <v/>
      </c>
      <c r="D2687" s="3" t="str">
        <f ca="1">IF(A2686&lt;Settings!$B$3,VLOOKUP($A2687,'List Calculations'!B$2:H$2705,7,FALSE),"")</f>
        <v/>
      </c>
    </row>
    <row r="2688" spans="1:4" x14ac:dyDescent="0.25">
      <c r="A2688" t="str">
        <f ca="1">IF(A2687&lt;Settings!$B$3,A2687+1,"")</f>
        <v/>
      </c>
      <c r="B2688" t="str">
        <f ca="1">IF(A2687&lt;Settings!$B$3,VLOOKUP($A2688,'List Calculations'!B$2:H$2705,5,FALSE),"")</f>
        <v/>
      </c>
      <c r="C2688" t="str">
        <f ca="1">IF(A2687&lt;Settings!$B$3,VLOOKUP($A2688,'List Calculations'!B$2:H$2705,6,FALSE),"")</f>
        <v/>
      </c>
      <c r="D2688" s="3" t="str">
        <f ca="1">IF(A2687&lt;Settings!$B$3,VLOOKUP($A2688,'List Calculations'!B$2:H$2705,7,FALSE),"")</f>
        <v/>
      </c>
    </row>
    <row r="2689" spans="1:4" x14ac:dyDescent="0.25">
      <c r="A2689" t="str">
        <f ca="1">IF(A2688&lt;Settings!$B$3,A2688+1,"")</f>
        <v/>
      </c>
      <c r="B2689" t="str">
        <f ca="1">IF(A2688&lt;Settings!$B$3,VLOOKUP($A2689,'List Calculations'!B$2:H$2705,5,FALSE),"")</f>
        <v/>
      </c>
      <c r="C2689" t="str">
        <f ca="1">IF(A2688&lt;Settings!$B$3,VLOOKUP($A2689,'List Calculations'!B$2:H$2705,6,FALSE),"")</f>
        <v/>
      </c>
      <c r="D2689" s="3" t="str">
        <f ca="1">IF(A2688&lt;Settings!$B$3,VLOOKUP($A2689,'List Calculations'!B$2:H$2705,7,FALSE),"")</f>
        <v/>
      </c>
    </row>
    <row r="2690" spans="1:4" x14ac:dyDescent="0.25">
      <c r="A2690" t="str">
        <f ca="1">IF(A2689&lt;Settings!$B$3,A2689+1,"")</f>
        <v/>
      </c>
      <c r="B2690" t="str">
        <f ca="1">IF(A2689&lt;Settings!$B$3,VLOOKUP($A2690,'List Calculations'!B$2:H$2705,5,FALSE),"")</f>
        <v/>
      </c>
      <c r="C2690" t="str">
        <f ca="1">IF(A2689&lt;Settings!$B$3,VLOOKUP($A2690,'List Calculations'!B$2:H$2705,6,FALSE),"")</f>
        <v/>
      </c>
      <c r="D2690" s="3" t="str">
        <f ca="1">IF(A2689&lt;Settings!$B$3,VLOOKUP($A2690,'List Calculations'!B$2:H$2705,7,FALSE),"")</f>
        <v/>
      </c>
    </row>
    <row r="2691" spans="1:4" x14ac:dyDescent="0.25">
      <c r="A2691" t="str">
        <f ca="1">IF(A2690&lt;Settings!$B$3,A2690+1,"")</f>
        <v/>
      </c>
      <c r="B2691" t="str">
        <f ca="1">IF(A2690&lt;Settings!$B$3,VLOOKUP($A2691,'List Calculations'!B$2:H$2705,5,FALSE),"")</f>
        <v/>
      </c>
      <c r="C2691" t="str">
        <f ca="1">IF(A2690&lt;Settings!$B$3,VLOOKUP($A2691,'List Calculations'!B$2:H$2705,6,FALSE),"")</f>
        <v/>
      </c>
      <c r="D2691" s="3" t="str">
        <f ca="1">IF(A2690&lt;Settings!$B$3,VLOOKUP($A2691,'List Calculations'!B$2:H$2705,7,FALSE),"")</f>
        <v/>
      </c>
    </row>
    <row r="2692" spans="1:4" x14ac:dyDescent="0.25">
      <c r="A2692" t="str">
        <f ca="1">IF(A2691&lt;Settings!$B$3,A2691+1,"")</f>
        <v/>
      </c>
      <c r="B2692" t="str">
        <f ca="1">IF(A2691&lt;Settings!$B$3,VLOOKUP($A2692,'List Calculations'!B$2:H$2705,5,FALSE),"")</f>
        <v/>
      </c>
      <c r="C2692" t="str">
        <f ca="1">IF(A2691&lt;Settings!$B$3,VLOOKUP($A2692,'List Calculations'!B$2:H$2705,6,FALSE),"")</f>
        <v/>
      </c>
      <c r="D2692" s="3" t="str">
        <f ca="1">IF(A2691&lt;Settings!$B$3,VLOOKUP($A2692,'List Calculations'!B$2:H$2705,7,FALSE),"")</f>
        <v/>
      </c>
    </row>
    <row r="2693" spans="1:4" x14ac:dyDescent="0.25">
      <c r="A2693" t="str">
        <f ca="1">IF(A2692&lt;Settings!$B$3,A2692+1,"")</f>
        <v/>
      </c>
      <c r="B2693" t="str">
        <f ca="1">IF(A2692&lt;Settings!$B$3,VLOOKUP($A2693,'List Calculations'!B$2:H$2705,5,FALSE),"")</f>
        <v/>
      </c>
      <c r="C2693" t="str">
        <f ca="1">IF(A2692&lt;Settings!$B$3,VLOOKUP($A2693,'List Calculations'!B$2:H$2705,6,FALSE),"")</f>
        <v/>
      </c>
      <c r="D2693" s="3" t="str">
        <f ca="1">IF(A2692&lt;Settings!$B$3,VLOOKUP($A2693,'List Calculations'!B$2:H$2705,7,FALSE),"")</f>
        <v/>
      </c>
    </row>
    <row r="2694" spans="1:4" x14ac:dyDescent="0.25">
      <c r="A2694" t="str">
        <f ca="1">IF(A2693&lt;Settings!$B$3,A2693+1,"")</f>
        <v/>
      </c>
      <c r="B2694" t="str">
        <f ca="1">IF(A2693&lt;Settings!$B$3,VLOOKUP($A2694,'List Calculations'!B$2:H$2705,5,FALSE),"")</f>
        <v/>
      </c>
      <c r="C2694" t="str">
        <f ca="1">IF(A2693&lt;Settings!$B$3,VLOOKUP($A2694,'List Calculations'!B$2:H$2705,6,FALSE),"")</f>
        <v/>
      </c>
      <c r="D2694" s="3" t="str">
        <f ca="1">IF(A2693&lt;Settings!$B$3,VLOOKUP($A2694,'List Calculations'!B$2:H$2705,7,FALSE),"")</f>
        <v/>
      </c>
    </row>
    <row r="2695" spans="1:4" x14ac:dyDescent="0.25">
      <c r="A2695" t="str">
        <f ca="1">IF(A2694&lt;Settings!$B$3,A2694+1,"")</f>
        <v/>
      </c>
      <c r="B2695" t="str">
        <f ca="1">IF(A2694&lt;Settings!$B$3,VLOOKUP($A2695,'List Calculations'!B$2:H$2705,5,FALSE),"")</f>
        <v/>
      </c>
      <c r="C2695" t="str">
        <f ca="1">IF(A2694&lt;Settings!$B$3,VLOOKUP($A2695,'List Calculations'!B$2:H$2705,6,FALSE),"")</f>
        <v/>
      </c>
      <c r="D2695" s="3" t="str">
        <f ca="1">IF(A2694&lt;Settings!$B$3,VLOOKUP($A2695,'List Calculations'!B$2:H$2705,7,FALSE),"")</f>
        <v/>
      </c>
    </row>
    <row r="2696" spans="1:4" x14ac:dyDescent="0.25">
      <c r="A2696" t="str">
        <f ca="1">IF(A2695&lt;Settings!$B$3,A2695+1,"")</f>
        <v/>
      </c>
      <c r="B2696" t="str">
        <f ca="1">IF(A2695&lt;Settings!$B$3,VLOOKUP($A2696,'List Calculations'!B$2:H$2705,5,FALSE),"")</f>
        <v/>
      </c>
      <c r="C2696" t="str">
        <f ca="1">IF(A2695&lt;Settings!$B$3,VLOOKUP($A2696,'List Calculations'!B$2:H$2705,6,FALSE),"")</f>
        <v/>
      </c>
      <c r="D2696" s="3" t="str">
        <f ca="1">IF(A2695&lt;Settings!$B$3,VLOOKUP($A2696,'List Calculations'!B$2:H$2705,7,FALSE),"")</f>
        <v/>
      </c>
    </row>
    <row r="2697" spans="1:4" x14ac:dyDescent="0.25">
      <c r="A2697" t="str">
        <f ca="1">IF(A2696&lt;Settings!$B$3,A2696+1,"")</f>
        <v/>
      </c>
      <c r="B2697" t="str">
        <f ca="1">IF(A2696&lt;Settings!$B$3,VLOOKUP($A2697,'List Calculations'!B$2:H$2705,5,FALSE),"")</f>
        <v/>
      </c>
      <c r="C2697" t="str">
        <f ca="1">IF(A2696&lt;Settings!$B$3,VLOOKUP($A2697,'List Calculations'!B$2:H$2705,6,FALSE),"")</f>
        <v/>
      </c>
      <c r="D2697" s="3" t="str">
        <f ca="1">IF(A2696&lt;Settings!$B$3,VLOOKUP($A2697,'List Calculations'!B$2:H$2705,7,FALSE),"")</f>
        <v/>
      </c>
    </row>
    <row r="2698" spans="1:4" x14ac:dyDescent="0.25">
      <c r="A2698" t="str">
        <f ca="1">IF(A2697&lt;Settings!$B$3,A2697+1,"")</f>
        <v/>
      </c>
      <c r="B2698" t="str">
        <f ca="1">IF(A2697&lt;Settings!$B$3,VLOOKUP($A2698,'List Calculations'!B$2:H$2705,5,FALSE),"")</f>
        <v/>
      </c>
      <c r="C2698" t="str">
        <f ca="1">IF(A2697&lt;Settings!$B$3,VLOOKUP($A2698,'List Calculations'!B$2:H$2705,6,FALSE),"")</f>
        <v/>
      </c>
      <c r="D2698" s="3" t="str">
        <f ca="1">IF(A2697&lt;Settings!$B$3,VLOOKUP($A2698,'List Calculations'!B$2:H$2705,7,FALSE),"")</f>
        <v/>
      </c>
    </row>
    <row r="2699" spans="1:4" x14ac:dyDescent="0.25">
      <c r="A2699" t="str">
        <f ca="1">IF(A2698&lt;Settings!$B$3,A2698+1,"")</f>
        <v/>
      </c>
      <c r="B2699" t="str">
        <f ca="1">IF(A2698&lt;Settings!$B$3,VLOOKUP($A2699,'List Calculations'!B$2:H$2705,5,FALSE),"")</f>
        <v/>
      </c>
      <c r="C2699" t="str">
        <f ca="1">IF(A2698&lt;Settings!$B$3,VLOOKUP($A2699,'List Calculations'!B$2:H$2705,6,FALSE),"")</f>
        <v/>
      </c>
      <c r="D2699" s="3" t="str">
        <f ca="1">IF(A2698&lt;Settings!$B$3,VLOOKUP($A2699,'List Calculations'!B$2:H$2705,7,FALSE),"")</f>
        <v/>
      </c>
    </row>
    <row r="2700" spans="1:4" x14ac:dyDescent="0.25">
      <c r="A2700" t="str">
        <f ca="1">IF(A2699&lt;Settings!$B$3,A2699+1,"")</f>
        <v/>
      </c>
      <c r="B2700" t="str">
        <f ca="1">IF(A2699&lt;Settings!$B$3,VLOOKUP($A2700,'List Calculations'!B$2:H$2705,5,FALSE),"")</f>
        <v/>
      </c>
      <c r="C2700" t="str">
        <f ca="1">IF(A2699&lt;Settings!$B$3,VLOOKUP($A2700,'List Calculations'!B$2:H$2705,6,FALSE),"")</f>
        <v/>
      </c>
      <c r="D2700" s="3" t="str">
        <f ca="1">IF(A2699&lt;Settings!$B$3,VLOOKUP($A2700,'List Calculations'!B$2:H$2705,7,FALSE),"")</f>
        <v/>
      </c>
    </row>
    <row r="2701" spans="1:4" x14ac:dyDescent="0.25">
      <c r="A2701" t="str">
        <f ca="1">IF(A2700&lt;Settings!$B$3,A2700+1,"")</f>
        <v/>
      </c>
      <c r="B2701" t="str">
        <f ca="1">IF(A2700&lt;Settings!$B$3,VLOOKUP($A2701,'List Calculations'!B$2:H$2705,5,FALSE),"")</f>
        <v/>
      </c>
      <c r="C2701" t="str">
        <f ca="1">IF(A2700&lt;Settings!$B$3,VLOOKUP($A2701,'List Calculations'!B$2:H$2705,6,FALSE),"")</f>
        <v/>
      </c>
      <c r="D2701" s="3" t="str">
        <f ca="1">IF(A2700&lt;Settings!$B$3,VLOOKUP($A2701,'List Calculations'!B$2:H$2705,7,FALSE),"")</f>
        <v/>
      </c>
    </row>
    <row r="2702" spans="1:4" x14ac:dyDescent="0.25">
      <c r="A2702" t="str">
        <f ca="1">IF(A2701&lt;Settings!$B$3,A2701+1,"")</f>
        <v/>
      </c>
      <c r="B2702" t="str">
        <f ca="1">IF(A2701&lt;Settings!$B$3,VLOOKUP($A2702,'List Calculations'!B$2:H$2705,5,FALSE),"")</f>
        <v/>
      </c>
      <c r="C2702" t="str">
        <f ca="1">IF(A2701&lt;Settings!$B$3,VLOOKUP($A2702,'List Calculations'!B$2:H$2705,6,FALSE),"")</f>
        <v/>
      </c>
      <c r="D2702" s="3" t="str">
        <f ca="1">IF(A2701&lt;Settings!$B$3,VLOOKUP($A2702,'List Calculations'!B$2:H$2705,7,FALSE),"")</f>
        <v/>
      </c>
    </row>
    <row r="2703" spans="1:4" x14ac:dyDescent="0.25">
      <c r="A2703" t="str">
        <f ca="1">IF(A2702&lt;Settings!$B$3,A2702+1,"")</f>
        <v/>
      </c>
      <c r="B2703" t="str">
        <f ca="1">IF(A2702&lt;Settings!$B$3,VLOOKUP($A2703,'List Calculations'!B$2:H$2705,5,FALSE),"")</f>
        <v/>
      </c>
      <c r="C2703" t="str">
        <f ca="1">IF(A2702&lt;Settings!$B$3,VLOOKUP($A2703,'List Calculations'!B$2:H$2705,6,FALSE),"")</f>
        <v/>
      </c>
      <c r="D2703" s="3" t="str">
        <f ca="1">IF(A2702&lt;Settings!$B$3,VLOOKUP($A2703,'List Calculations'!B$2:H$2705,7,FALSE),"")</f>
        <v/>
      </c>
    </row>
    <row r="2704" spans="1:4" x14ac:dyDescent="0.25">
      <c r="A2704" t="str">
        <f ca="1">IF(A2703&lt;Settings!$B$3,A2703+1,"")</f>
        <v/>
      </c>
      <c r="B2704" t="str">
        <f ca="1">IF(A2703&lt;Settings!$B$3,VLOOKUP($A2704,'List Calculations'!B$2:H$2705,5,FALSE),"")</f>
        <v/>
      </c>
      <c r="C2704" t="str">
        <f ca="1">IF(A2703&lt;Settings!$B$3,VLOOKUP($A2704,'List Calculations'!B$2:H$2705,6,FALSE),"")</f>
        <v/>
      </c>
      <c r="D2704" s="3" t="str">
        <f ca="1">IF(A2703&lt;Settings!$B$3,VLOOKUP($A2704,'List Calculations'!B$2:H$2705,7,FALSE),"")</f>
        <v/>
      </c>
    </row>
    <row r="2705" spans="1:4" x14ac:dyDescent="0.25">
      <c r="A2705" t="str">
        <f ca="1">IF(A2704&lt;Settings!$B$3,A2704+1,"")</f>
        <v/>
      </c>
      <c r="B2705" t="str">
        <f ca="1">IF(A2704&lt;Settings!$B$3,VLOOKUP($A2705,'List Calculations'!B$2:H$2705,5,FALSE),"")</f>
        <v/>
      </c>
      <c r="C2705" t="str">
        <f ca="1">IF(A2704&lt;Settings!$B$3,VLOOKUP($A2705,'List Calculations'!B$2:H$2705,6,FALSE),"")</f>
        <v/>
      </c>
      <c r="D2705" s="3" t="str">
        <f ca="1">IF(A2704&lt;Settings!$B$3,VLOOKUP($A2705,'List Calculations'!B$2:H$2705,7,FALSE),"")</f>
        <v/>
      </c>
    </row>
  </sheetData>
  <conditionalFormatting sqref="B2:C2705">
    <cfRule type="cellIs" dxfId="66" priority="23" operator="equal">
      <formula>"Sweden"</formula>
    </cfRule>
    <cfRule type="cellIs" dxfId="67" priority="22" operator="equal">
      <formula>"Denmark"</formula>
    </cfRule>
    <cfRule type="cellIs" dxfId="68" priority="21" operator="equal">
      <formula>"Finland"</formula>
    </cfRule>
    <cfRule type="cellIs" dxfId="69" priority="20" operator="equal">
      <formula>"Norway"</formula>
    </cfRule>
    <cfRule type="cellIs" dxfId="70" priority="19" operator="equal">
      <formula>"Iceland"</formula>
    </cfRule>
    <cfRule type="cellIs" dxfId="71" priority="18" operator="equal">
      <formula>"Russia"</formula>
    </cfRule>
    <cfRule type="cellIs" dxfId="72" priority="17" operator="equal">
      <formula>"Ukraine"</formula>
    </cfRule>
    <cfRule type="cellIs" dxfId="73" priority="16" operator="equal">
      <formula>"Belarus"</formula>
    </cfRule>
    <cfRule type="cellIs" dxfId="74" priority="15" operator="equal">
      <formula>"Estonia"</formula>
    </cfRule>
    <cfRule type="cellIs" dxfId="75" priority="14" operator="equal">
      <formula>"Latvia"</formula>
    </cfRule>
    <cfRule type="cellIs" dxfId="76" priority="13" operator="equal">
      <formula>"Lithuania"</formula>
    </cfRule>
    <cfRule type="cellIs" dxfId="77" priority="12" operator="equal">
      <formula>"Moldova"</formula>
    </cfRule>
    <cfRule type="cellIs" dxfId="78" priority="11" operator="equal">
      <formula>"Georgia"</formula>
    </cfRule>
    <cfRule type="cellIs" dxfId="79" priority="10" operator="equal">
      <formula>"Armenia"</formula>
    </cfRule>
    <cfRule type="cellIs" dxfId="80" priority="9" operator="equal">
      <formula>"Azerbaijan"</formula>
    </cfRule>
    <cfRule type="cellIs" dxfId="81" priority="8" operator="equal">
      <formula>"Slovenia"</formula>
    </cfRule>
    <cfRule type="cellIs" dxfId="82" priority="7" operator="equal">
      <formula>"Yugoslavia"</formula>
    </cfRule>
    <cfRule type="cellIs" dxfId="83" priority="6" operator="equal">
      <formula>"Croatia"</formula>
    </cfRule>
    <cfRule type="cellIs" dxfId="84" priority="5" operator="equal">
      <formula>"Bosnia &amp; Herzegovina"</formula>
    </cfRule>
    <cfRule type="cellIs" dxfId="85" priority="4" operator="equal">
      <formula>"Serbia &amp; Montenegro"</formula>
    </cfRule>
    <cfRule type="cellIs" dxfId="86" priority="3" operator="equal">
      <formula>"Serbia"</formula>
    </cfRule>
    <cfRule type="cellIs" dxfId="87" priority="2" operator="equal">
      <formula>"Montenegro"</formula>
    </cfRule>
    <cfRule type="cellIs" dxfId="88" priority="1" operator="equal">
      <formula>"FYR Macedonia"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3"/>
  <dimension ref="A1:D2705"/>
  <sheetViews>
    <sheetView workbookViewId="0">
      <selection activeCell="G13" sqref="G13"/>
    </sheetView>
  </sheetViews>
  <sheetFormatPr defaultRowHeight="15" x14ac:dyDescent="0.25"/>
  <cols>
    <col min="1" max="1" width="5" customWidth="1"/>
    <col min="2" max="3" width="20.42578125" customWidth="1"/>
    <col min="4" max="4" width="9.5703125" customWidth="1"/>
  </cols>
  <sheetData>
    <row r="1" spans="1:4" x14ac:dyDescent="0.25">
      <c r="B1" t="s">
        <v>59</v>
      </c>
      <c r="C1" t="s">
        <v>60</v>
      </c>
      <c r="D1" t="s">
        <v>61</v>
      </c>
    </row>
    <row r="2" spans="1:4" x14ac:dyDescent="0.25">
      <c r="A2">
        <f ca="1">IF(A1&lt;Settings!$B$3,A1+1,"")</f>
        <v>1</v>
      </c>
      <c r="B2" t="str">
        <f ca="1">IF(A1&lt;Settings!$B$3,VLOOKUP($A2,'List Calculations'!C$2:H$2705,4,FALSE),"")</f>
        <v>Greece</v>
      </c>
      <c r="C2" t="str">
        <f ca="1">IF(A1&lt;Settings!$B$3,VLOOKUP($A2,'List Calculations'!C$2:H$2705,5,FALSE),"")</f>
        <v>Cyprus</v>
      </c>
      <c r="D2" s="3">
        <f ca="1">IF(A1&lt;Settings!$B$3,VLOOKUP($A2,'List Calculations'!C$2:H$2705,6,FALSE),"")</f>
        <v>9.1513588852822902</v>
      </c>
    </row>
    <row r="3" spans="1:4" x14ac:dyDescent="0.25">
      <c r="A3">
        <f ca="1">IF(A2&lt;Settings!$B$3,A2+1,"")</f>
        <v>2</v>
      </c>
      <c r="B3" t="str">
        <f ca="1">IF(A2&lt;Settings!$B$3,VLOOKUP($A3,'List Calculations'!C$2:H$2705,4,FALSE),"")</f>
        <v>Cyprus</v>
      </c>
      <c r="C3" t="str">
        <f ca="1">IF(A2&lt;Settings!$B$3,VLOOKUP($A3,'List Calculations'!C$2:H$2705,5,FALSE),"")</f>
        <v>Greece</v>
      </c>
      <c r="D3" s="3">
        <f ca="1">IF(A2&lt;Settings!$B$3,VLOOKUP($A3,'List Calculations'!C$2:H$2705,6,FALSE),"")</f>
        <v>9.0012383900681296</v>
      </c>
    </row>
    <row r="4" spans="1:4" x14ac:dyDescent="0.25">
      <c r="A4">
        <f ca="1">IF(A3&lt;Settings!$B$3,A3+1,"")</f>
        <v>3</v>
      </c>
      <c r="B4" t="str">
        <f ca="1">IF(A3&lt;Settings!$B$3,VLOOKUP($A4,'List Calculations'!C$2:H$2705,4,FALSE),"")</f>
        <v>Romania</v>
      </c>
      <c r="C4" t="str">
        <f ca="1">IF(A3&lt;Settings!$B$3,VLOOKUP($A4,'List Calculations'!C$2:H$2705,5,FALSE),"")</f>
        <v>Moldova</v>
      </c>
      <c r="D4" s="3">
        <f ca="1">IF(A3&lt;Settings!$B$3,VLOOKUP($A4,'List Calculations'!C$2:H$2705,6,FALSE),"")</f>
        <v>8.8713941799643603</v>
      </c>
    </row>
    <row r="5" spans="1:4" x14ac:dyDescent="0.25">
      <c r="A5">
        <f ca="1">IF(A4&lt;Settings!$B$3,A4+1,"")</f>
        <v>4</v>
      </c>
      <c r="B5" t="str">
        <f ca="1">IF(A4&lt;Settings!$B$3,VLOOKUP($A5,'List Calculations'!C$2:H$2705,4,FALSE),"")</f>
        <v>FYR Macedonia</v>
      </c>
      <c r="C5" t="str">
        <f ca="1">IF(A4&lt;Settings!$B$3,VLOOKUP($A5,'List Calculations'!C$2:H$2705,5,FALSE),"")</f>
        <v>Albania</v>
      </c>
      <c r="D5" s="3">
        <f ca="1">IF(A4&lt;Settings!$B$3,VLOOKUP($A5,'List Calculations'!C$2:H$2705,6,FALSE),"")</f>
        <v>8.81440636240335</v>
      </c>
    </row>
    <row r="6" spans="1:4" x14ac:dyDescent="0.25">
      <c r="A6">
        <f ca="1">IF(A5&lt;Settings!$B$3,A5+1,"")</f>
        <v>5</v>
      </c>
      <c r="B6" t="str">
        <f ca="1">IF(A5&lt;Settings!$B$3,VLOOKUP($A6,'List Calculations'!C$2:H$2705,4,FALSE),"")</f>
        <v>Moldova</v>
      </c>
      <c r="C6" t="str">
        <f ca="1">IF(A5&lt;Settings!$B$3,VLOOKUP($A6,'List Calculations'!C$2:H$2705,5,FALSE),"")</f>
        <v>Romania</v>
      </c>
      <c r="D6" s="3">
        <f ca="1">IF(A5&lt;Settings!$B$3,VLOOKUP($A6,'List Calculations'!C$2:H$2705,6,FALSE),"")</f>
        <v>8.7750252532147002</v>
      </c>
    </row>
    <row r="7" spans="1:4" x14ac:dyDescent="0.25">
      <c r="A7">
        <f ca="1">IF(A6&lt;Settings!$B$3,A6+1,"")</f>
        <v>6</v>
      </c>
      <c r="B7" t="str">
        <f ca="1">IF(A6&lt;Settings!$B$3,VLOOKUP($A7,'List Calculations'!C$2:H$2705,4,FALSE),"")</f>
        <v>Ukraine</v>
      </c>
      <c r="C7" t="str">
        <f ca="1">IF(A6&lt;Settings!$B$3,VLOOKUP($A7,'List Calculations'!C$2:H$2705,5,FALSE),"")</f>
        <v>Belarus</v>
      </c>
      <c r="D7" s="3">
        <f ca="1">IF(A6&lt;Settings!$B$3,VLOOKUP($A7,'List Calculations'!C$2:H$2705,6,FALSE),"")</f>
        <v>7.99181248570095</v>
      </c>
    </row>
    <row r="8" spans="1:4" x14ac:dyDescent="0.25">
      <c r="A8">
        <f ca="1">IF(A7&lt;Settings!$B$3,A7+1,"")</f>
        <v>7</v>
      </c>
      <c r="B8" t="str">
        <f ca="1">IF(A7&lt;Settings!$B$3,VLOOKUP($A8,'List Calculations'!C$2:H$2705,4,FALSE),"")</f>
        <v>Lithuania</v>
      </c>
      <c r="C8" t="str">
        <f ca="1">IF(A7&lt;Settings!$B$3,VLOOKUP($A8,'List Calculations'!C$2:H$2705,5,FALSE),"")</f>
        <v>Latvia</v>
      </c>
      <c r="D8" s="3">
        <f ca="1">IF(A7&lt;Settings!$B$3,VLOOKUP($A8,'List Calculations'!C$2:H$2705,6,FALSE),"")</f>
        <v>7.9727509510754002</v>
      </c>
    </row>
    <row r="9" spans="1:4" x14ac:dyDescent="0.25">
      <c r="A9">
        <f ca="1">IF(A8&lt;Settings!$B$3,A8+1,"")</f>
        <v>8</v>
      </c>
      <c r="B9" t="str">
        <f ca="1">IF(A8&lt;Settings!$B$3,VLOOKUP($A9,'List Calculations'!C$2:H$2705,4,FALSE),"")</f>
        <v>Armenia</v>
      </c>
      <c r="C9" t="str">
        <f ca="1">IF(A8&lt;Settings!$B$3,VLOOKUP($A9,'List Calculations'!C$2:H$2705,5,FALSE),"")</f>
        <v>Georgia</v>
      </c>
      <c r="D9" s="3">
        <f ca="1">IF(A8&lt;Settings!$B$3,VLOOKUP($A9,'List Calculations'!C$2:H$2705,6,FALSE),"")</f>
        <v>7.5957890106996402</v>
      </c>
    </row>
    <row r="10" spans="1:4" x14ac:dyDescent="0.25">
      <c r="A10">
        <f ca="1">IF(A9&lt;Settings!$B$3,A9+1,"")</f>
        <v>9</v>
      </c>
      <c r="B10" t="str">
        <f ca="1">IF(A9&lt;Settings!$B$3,VLOOKUP($A10,'List Calculations'!C$2:H$2705,4,FALSE),"")</f>
        <v>Albania</v>
      </c>
      <c r="C10" t="str">
        <f ca="1">IF(A9&lt;Settings!$B$3,VLOOKUP($A10,'List Calculations'!C$2:H$2705,5,FALSE),"")</f>
        <v>FYR Macedonia</v>
      </c>
      <c r="D10" s="3">
        <f ca="1">IF(A9&lt;Settings!$B$3,VLOOKUP($A10,'List Calculations'!C$2:H$2705,6,FALSE),"")</f>
        <v>7.5873460221932296</v>
      </c>
    </row>
    <row r="11" spans="1:4" x14ac:dyDescent="0.25">
      <c r="A11">
        <f ca="1">IF(A10&lt;Settings!$B$3,A10+1,"")</f>
        <v>10</v>
      </c>
      <c r="B11" t="str">
        <f ca="1">IF(A10&lt;Settings!$B$3,VLOOKUP($A11,'List Calculations'!C$2:H$2705,4,FALSE),"")</f>
        <v>FYR Macedonia</v>
      </c>
      <c r="C11" t="str">
        <f ca="1">IF(A10&lt;Settings!$B$3,VLOOKUP($A11,'List Calculations'!C$2:H$2705,5,FALSE),"")</f>
        <v>Serbia</v>
      </c>
      <c r="D11" s="3">
        <f ca="1">IF(A10&lt;Settings!$B$3,VLOOKUP($A11,'List Calculations'!C$2:H$2705,6,FALSE),"")</f>
        <v>7.5347793456364496</v>
      </c>
    </row>
    <row r="12" spans="1:4" x14ac:dyDescent="0.25">
      <c r="A12">
        <f ca="1">IF(A11&lt;Settings!$B$3,A11+1,"")</f>
        <v>11</v>
      </c>
      <c r="B12" t="str">
        <f ca="1">IF(A11&lt;Settings!$B$3,VLOOKUP($A12,'List Calculations'!C$2:H$2705,4,FALSE),"")</f>
        <v>Lithuania</v>
      </c>
      <c r="C12" t="str">
        <f ca="1">IF(A11&lt;Settings!$B$3,VLOOKUP($A12,'List Calculations'!C$2:H$2705,5,FALSE),"")</f>
        <v>Georgia</v>
      </c>
      <c r="D12" s="3">
        <f ca="1">IF(A11&lt;Settings!$B$3,VLOOKUP($A12,'List Calculations'!C$2:H$2705,6,FALSE),"")</f>
        <v>7.4147182996828596</v>
      </c>
    </row>
    <row r="13" spans="1:4" x14ac:dyDescent="0.25">
      <c r="A13">
        <f ca="1">IF(A12&lt;Settings!$B$3,A12+1,"")</f>
        <v>12</v>
      </c>
      <c r="B13" t="str">
        <f ca="1">IF(A12&lt;Settings!$B$3,VLOOKUP($A13,'List Calculations'!C$2:H$2705,4,FALSE),"")</f>
        <v>Georgia</v>
      </c>
      <c r="C13" t="str">
        <f ca="1">IF(A12&lt;Settings!$B$3,VLOOKUP($A13,'List Calculations'!C$2:H$2705,5,FALSE),"")</f>
        <v>Armenia</v>
      </c>
      <c r="D13" s="3">
        <f ca="1">IF(A12&lt;Settings!$B$3,VLOOKUP($A13,'List Calculations'!C$2:H$2705,6,FALSE),"")</f>
        <v>7.3295315462381199</v>
      </c>
    </row>
    <row r="14" spans="1:4" x14ac:dyDescent="0.25">
      <c r="A14">
        <f ca="1">IF(A13&lt;Settings!$B$3,A13+1,"")</f>
        <v>13</v>
      </c>
      <c r="B14" t="str">
        <f ca="1">IF(A13&lt;Settings!$B$3,VLOOKUP($A14,'List Calculations'!C$2:H$2705,4,FALSE),"")</f>
        <v>Georgia</v>
      </c>
      <c r="C14" t="str">
        <f ca="1">IF(A13&lt;Settings!$B$3,VLOOKUP($A14,'List Calculations'!C$2:H$2705,5,FALSE),"")</f>
        <v>Azerbaijan</v>
      </c>
      <c r="D14" s="3">
        <f ca="1">IF(A13&lt;Settings!$B$3,VLOOKUP($A14,'List Calculations'!C$2:H$2705,6,FALSE),"")</f>
        <v>6.97455203512816</v>
      </c>
    </row>
    <row r="15" spans="1:4" x14ac:dyDescent="0.25">
      <c r="A15">
        <f ca="1">IF(A14&lt;Settings!$B$3,A14+1,"")</f>
        <v>14</v>
      </c>
      <c r="B15" t="str">
        <f ca="1">IF(A14&lt;Settings!$B$3,VLOOKUP($A15,'List Calculations'!C$2:H$2705,4,FALSE),"")</f>
        <v>Russia</v>
      </c>
      <c r="C15" t="str">
        <f ca="1">IF(A14&lt;Settings!$B$3,VLOOKUP($A15,'List Calculations'!C$2:H$2705,5,FALSE),"")</f>
        <v>Armenia</v>
      </c>
      <c r="D15" s="3">
        <f ca="1">IF(A14&lt;Settings!$B$3,VLOOKUP($A15,'List Calculations'!C$2:H$2705,6,FALSE),"")</f>
        <v>6.86870285087796</v>
      </c>
    </row>
    <row r="16" spans="1:4" x14ac:dyDescent="0.25">
      <c r="A16">
        <f ca="1">IF(A15&lt;Settings!$B$3,A15+1,"")</f>
        <v>15</v>
      </c>
      <c r="B16" t="str">
        <f ca="1">IF(A15&lt;Settings!$B$3,VLOOKUP($A16,'List Calculations'!C$2:H$2705,4,FALSE),"")</f>
        <v>Greece</v>
      </c>
      <c r="C16" t="str">
        <f ca="1">IF(A15&lt;Settings!$B$3,VLOOKUP($A16,'List Calculations'!C$2:H$2705,5,FALSE),"")</f>
        <v>Albania</v>
      </c>
      <c r="D16" s="3">
        <f ca="1">IF(A15&lt;Settings!$B$3,VLOOKUP($A16,'List Calculations'!C$2:H$2705,6,FALSE),"")</f>
        <v>6.69978948532862</v>
      </c>
    </row>
    <row r="17" spans="1:4" x14ac:dyDescent="0.25">
      <c r="A17">
        <f ca="1">IF(A16&lt;Settings!$B$3,A16+1,"")</f>
        <v>16</v>
      </c>
      <c r="B17" t="str">
        <f ca="1">IF(A16&lt;Settings!$B$3,VLOOKUP($A17,'List Calculations'!C$2:H$2705,4,FALSE),"")</f>
        <v>Croatia</v>
      </c>
      <c r="C17" t="str">
        <f ca="1">IF(A16&lt;Settings!$B$3,VLOOKUP($A17,'List Calculations'!C$2:H$2705,5,FALSE),"")</f>
        <v>Serbia</v>
      </c>
      <c r="D17" s="3">
        <f ca="1">IF(A16&lt;Settings!$B$3,VLOOKUP($A17,'List Calculations'!C$2:H$2705,6,FALSE),"")</f>
        <v>6.63775513550772</v>
      </c>
    </row>
    <row r="18" spans="1:4" x14ac:dyDescent="0.25">
      <c r="A18">
        <f ca="1">IF(A17&lt;Settings!$B$3,A17+1,"")</f>
        <v>17</v>
      </c>
      <c r="B18" t="str">
        <f ca="1">IF(A17&lt;Settings!$B$3,VLOOKUP($A18,'List Calculations'!C$2:H$2705,4,FALSE),"")</f>
        <v>Slovenia</v>
      </c>
      <c r="C18" t="str">
        <f ca="1">IF(A17&lt;Settings!$B$3,VLOOKUP($A18,'List Calculations'!C$2:H$2705,5,FALSE),"")</f>
        <v>Serbia</v>
      </c>
      <c r="D18" s="3">
        <f ca="1">IF(A17&lt;Settings!$B$3,VLOOKUP($A18,'List Calculations'!C$2:H$2705,6,FALSE),"")</f>
        <v>6.6004079797395097</v>
      </c>
    </row>
    <row r="19" spans="1:4" x14ac:dyDescent="0.25">
      <c r="A19">
        <f ca="1">IF(A18&lt;Settings!$B$3,A18+1,"")</f>
        <v>18</v>
      </c>
      <c r="B19" t="str">
        <f ca="1">IF(A18&lt;Settings!$B$3,VLOOKUP($A19,'List Calculations'!C$2:H$2705,4,FALSE),"")</f>
        <v>Latvia</v>
      </c>
      <c r="C19" t="str">
        <f ca="1">IF(A18&lt;Settings!$B$3,VLOOKUP($A19,'List Calculations'!C$2:H$2705,5,FALSE),"")</f>
        <v>Estonia</v>
      </c>
      <c r="D19" s="3">
        <f ca="1">IF(A18&lt;Settings!$B$3,VLOOKUP($A19,'List Calculations'!C$2:H$2705,6,FALSE),"")</f>
        <v>6.5120815854203702</v>
      </c>
    </row>
    <row r="20" spans="1:4" x14ac:dyDescent="0.25">
      <c r="A20">
        <f ca="1">IF(A19&lt;Settings!$B$3,A19+1,"")</f>
        <v>19</v>
      </c>
      <c r="B20" t="str">
        <f ca="1">IF(A19&lt;Settings!$B$3,VLOOKUP($A20,'List Calculations'!C$2:H$2705,4,FALSE),"")</f>
        <v>Finland</v>
      </c>
      <c r="C20" t="str">
        <f ca="1">IF(A19&lt;Settings!$B$3,VLOOKUP($A20,'List Calculations'!C$2:H$2705,5,FALSE),"")</f>
        <v>Estonia</v>
      </c>
      <c r="D20" s="3">
        <f ca="1">IF(A19&lt;Settings!$B$3,VLOOKUP($A20,'List Calculations'!C$2:H$2705,6,FALSE),"")</f>
        <v>6.4836295035423497</v>
      </c>
    </row>
    <row r="21" spans="1:4" x14ac:dyDescent="0.25">
      <c r="A21">
        <f ca="1">IF(A20&lt;Settings!$B$3,A20+1,"")</f>
        <v>20</v>
      </c>
      <c r="B21" t="str">
        <f ca="1">IF(A20&lt;Settings!$B$3,VLOOKUP($A21,'List Calculations'!C$2:H$2705,4,FALSE),"")</f>
        <v>Belarus</v>
      </c>
      <c r="C21" t="str">
        <f ca="1">IF(A20&lt;Settings!$B$3,VLOOKUP($A21,'List Calculations'!C$2:H$2705,5,FALSE),"")</f>
        <v>Russia</v>
      </c>
      <c r="D21" s="3">
        <f ca="1">IF(A20&lt;Settings!$B$3,VLOOKUP($A21,'List Calculations'!C$2:H$2705,6,FALSE),"")</f>
        <v>6.4343712557636801</v>
      </c>
    </row>
    <row r="22" spans="1:4" x14ac:dyDescent="0.25">
      <c r="A22">
        <f ca="1">IF(A21&lt;Settings!$B$3,A21+1,"")</f>
        <v>21</v>
      </c>
      <c r="B22" t="str">
        <f ca="1">IF(A21&lt;Settings!$B$3,VLOOKUP($A22,'List Calculations'!C$2:H$2705,4,FALSE),"")</f>
        <v>Bosnia &amp; Herzegovina</v>
      </c>
      <c r="C22" t="str">
        <f ca="1">IF(A21&lt;Settings!$B$3,VLOOKUP($A22,'List Calculations'!C$2:H$2705,5,FALSE),"")</f>
        <v>Croatia</v>
      </c>
      <c r="D22" s="3">
        <f ca="1">IF(A21&lt;Settings!$B$3,VLOOKUP($A22,'List Calculations'!C$2:H$2705,6,FALSE),"")</f>
        <v>6.3425088999903201</v>
      </c>
    </row>
    <row r="23" spans="1:4" x14ac:dyDescent="0.25">
      <c r="A23">
        <f ca="1">IF(A22&lt;Settings!$B$3,A22+1,"")</f>
        <v>22</v>
      </c>
      <c r="B23" t="str">
        <f ca="1">IF(A22&lt;Settings!$B$3,VLOOKUP($A23,'List Calculations'!C$2:H$2705,4,FALSE),"")</f>
        <v>Croatia</v>
      </c>
      <c r="C23" t="str">
        <f ca="1">IF(A22&lt;Settings!$B$3,VLOOKUP($A23,'List Calculations'!C$2:H$2705,5,FALSE),"")</f>
        <v>Bosnia &amp; Herzegovina</v>
      </c>
      <c r="D23" s="3">
        <f ca="1">IF(A22&lt;Settings!$B$3,VLOOKUP($A23,'List Calculations'!C$2:H$2705,6,FALSE),"")</f>
        <v>6.1511645385423801</v>
      </c>
    </row>
    <row r="24" spans="1:4" x14ac:dyDescent="0.25">
      <c r="A24">
        <f ca="1">IF(A23&lt;Settings!$B$3,A23+1,"")</f>
        <v>23</v>
      </c>
      <c r="B24" t="str">
        <f ca="1">IF(A23&lt;Settings!$B$3,VLOOKUP($A24,'List Calculations'!C$2:H$2705,4,FALSE),"")</f>
        <v>Bosnia &amp; Herzegovina</v>
      </c>
      <c r="C24" t="str">
        <f ca="1">IF(A23&lt;Settings!$B$3,VLOOKUP($A24,'List Calculations'!C$2:H$2705,5,FALSE),"")</f>
        <v>FYR Macedonia</v>
      </c>
      <c r="D24" s="3">
        <f ca="1">IF(A23&lt;Settings!$B$3,VLOOKUP($A24,'List Calculations'!C$2:H$2705,6,FALSE),"")</f>
        <v>6.0765852590779197</v>
      </c>
    </row>
    <row r="25" spans="1:4" x14ac:dyDescent="0.25">
      <c r="A25">
        <f ca="1">IF(A24&lt;Settings!$B$3,A24+1,"")</f>
        <v>24</v>
      </c>
      <c r="B25" t="str">
        <f ca="1">IF(A24&lt;Settings!$B$3,VLOOKUP($A25,'List Calculations'!C$2:H$2705,4,FALSE),"")</f>
        <v>Latvia</v>
      </c>
      <c r="C25" t="str">
        <f ca="1">IF(A24&lt;Settings!$B$3,VLOOKUP($A25,'List Calculations'!C$2:H$2705,5,FALSE),"")</f>
        <v>Lithuania</v>
      </c>
      <c r="D25" s="3">
        <f ca="1">IF(A24&lt;Settings!$B$3,VLOOKUP($A25,'List Calculations'!C$2:H$2705,6,FALSE),"")</f>
        <v>6.0623052173322103</v>
      </c>
    </row>
    <row r="26" spans="1:4" x14ac:dyDescent="0.25">
      <c r="A26">
        <f ca="1">IF(A25&lt;Settings!$B$3,A25+1,"")</f>
        <v>25</v>
      </c>
      <c r="B26" t="str">
        <f ca="1">IF(A25&lt;Settings!$B$3,VLOOKUP($A26,'List Calculations'!C$2:H$2705,4,FALSE),"")</f>
        <v>Russia</v>
      </c>
      <c r="C26" t="str">
        <f ca="1">IF(A25&lt;Settings!$B$3,VLOOKUP($A26,'List Calculations'!C$2:H$2705,5,FALSE),"")</f>
        <v>Azerbaijan</v>
      </c>
      <c r="D26" s="3">
        <f ca="1">IF(A25&lt;Settings!$B$3,VLOOKUP($A26,'List Calculations'!C$2:H$2705,6,FALSE),"")</f>
        <v>5.8931150971629203</v>
      </c>
    </row>
    <row r="27" spans="1:4" x14ac:dyDescent="0.25">
      <c r="A27">
        <f ca="1">IF(A26&lt;Settings!$B$3,A26+1,"")</f>
        <v>26</v>
      </c>
      <c r="B27" t="str">
        <f ca="1">IF(A26&lt;Settings!$B$3,VLOOKUP($A27,'List Calculations'!C$2:H$2705,4,FALSE),"")</f>
        <v>Azerbaijan</v>
      </c>
      <c r="C27" t="str">
        <f ca="1">IF(A26&lt;Settings!$B$3,VLOOKUP($A27,'List Calculations'!C$2:H$2705,5,FALSE),"")</f>
        <v>Ukraine</v>
      </c>
      <c r="D27" s="3">
        <f ca="1">IF(A26&lt;Settings!$B$3,VLOOKUP($A27,'List Calculations'!C$2:H$2705,6,FALSE),"")</f>
        <v>5.8874477513999297</v>
      </c>
    </row>
    <row r="28" spans="1:4" x14ac:dyDescent="0.25">
      <c r="A28">
        <f ca="1">IF(A27&lt;Settings!$B$3,A27+1,"")</f>
        <v>27</v>
      </c>
      <c r="B28" t="str">
        <f ca="1">IF(A27&lt;Settings!$B$3,VLOOKUP($A28,'List Calculations'!C$2:H$2705,4,FALSE),"")</f>
        <v>Albania</v>
      </c>
      <c r="C28" t="str">
        <f ca="1">IF(A27&lt;Settings!$B$3,VLOOKUP($A28,'List Calculations'!C$2:H$2705,5,FALSE),"")</f>
        <v>Turkey</v>
      </c>
      <c r="D28" s="3">
        <f ca="1">IF(A27&lt;Settings!$B$3,VLOOKUP($A28,'List Calculations'!C$2:H$2705,6,FALSE),"")</f>
        <v>5.82609258121132</v>
      </c>
    </row>
    <row r="29" spans="1:4" x14ac:dyDescent="0.25">
      <c r="A29">
        <f ca="1">IF(A28&lt;Settings!$B$3,A28+1,"")</f>
        <v>28</v>
      </c>
      <c r="B29" t="str">
        <f ca="1">IF(A28&lt;Settings!$B$3,VLOOKUP($A29,'List Calculations'!C$2:H$2705,4,FALSE),"")</f>
        <v>Croatia</v>
      </c>
      <c r="C29" t="str">
        <f ca="1">IF(A28&lt;Settings!$B$3,VLOOKUP($A29,'List Calculations'!C$2:H$2705,5,FALSE),"")</f>
        <v>FYR Macedonia</v>
      </c>
      <c r="D29" s="3">
        <f ca="1">IF(A28&lt;Settings!$B$3,VLOOKUP($A29,'List Calculations'!C$2:H$2705,6,FALSE),"")</f>
        <v>5.66710647807448</v>
      </c>
    </row>
    <row r="30" spans="1:4" x14ac:dyDescent="0.25">
      <c r="A30">
        <f ca="1">IF(A29&lt;Settings!$B$3,A29+1,"")</f>
        <v>29</v>
      </c>
      <c r="B30" t="str">
        <f ca="1">IF(A29&lt;Settings!$B$3,VLOOKUP($A30,'List Calculations'!C$2:H$2705,4,FALSE),"")</f>
        <v>Serbia</v>
      </c>
      <c r="C30" t="str">
        <f ca="1">IF(A29&lt;Settings!$B$3,VLOOKUP($A30,'List Calculations'!C$2:H$2705,5,FALSE),"")</f>
        <v>Hungary</v>
      </c>
      <c r="D30" s="3">
        <f ca="1">IF(A29&lt;Settings!$B$3,VLOOKUP($A30,'List Calculations'!C$2:H$2705,6,FALSE),"")</f>
        <v>5.63540552571361</v>
      </c>
    </row>
    <row r="31" spans="1:4" x14ac:dyDescent="0.25">
      <c r="A31">
        <f ca="1">IF(A30&lt;Settings!$B$3,A30+1,"")</f>
        <v>30</v>
      </c>
      <c r="B31" t="str">
        <f ca="1">IF(A30&lt;Settings!$B$3,VLOOKUP($A31,'List Calculations'!C$2:H$2705,4,FALSE),"")</f>
        <v>Albania</v>
      </c>
      <c r="C31" t="str">
        <f ca="1">IF(A30&lt;Settings!$B$3,VLOOKUP($A31,'List Calculations'!C$2:H$2705,5,FALSE),"")</f>
        <v>Greece</v>
      </c>
      <c r="D31" s="3">
        <f ca="1">IF(A30&lt;Settings!$B$3,VLOOKUP($A31,'List Calculations'!C$2:H$2705,6,FALSE),"")</f>
        <v>5.62217713168336</v>
      </c>
    </row>
    <row r="32" spans="1:4" x14ac:dyDescent="0.25">
      <c r="A32">
        <f ca="1">IF(A31&lt;Settings!$B$3,A31+1,"")</f>
        <v>31</v>
      </c>
      <c r="B32" t="str">
        <f ca="1">IF(A31&lt;Settings!$B$3,VLOOKUP($A32,'List Calculations'!C$2:H$2705,4,FALSE),"")</f>
        <v>Turkey</v>
      </c>
      <c r="C32" t="str">
        <f ca="1">IF(A31&lt;Settings!$B$3,VLOOKUP($A32,'List Calculations'!C$2:H$2705,5,FALSE),"")</f>
        <v>Bosnia &amp; Herzegovina</v>
      </c>
      <c r="D32" s="3">
        <f ca="1">IF(A31&lt;Settings!$B$3,VLOOKUP($A32,'List Calculations'!C$2:H$2705,6,FALSE),"")</f>
        <v>5.5510320228338701</v>
      </c>
    </row>
    <row r="33" spans="1:4" x14ac:dyDescent="0.25">
      <c r="A33">
        <f ca="1">IF(A32&lt;Settings!$B$3,A32+1,"")</f>
        <v>32</v>
      </c>
      <c r="B33" t="str">
        <f ca="1">IF(A32&lt;Settings!$B$3,VLOOKUP($A33,'List Calculations'!C$2:H$2705,4,FALSE),"")</f>
        <v>Slovenia</v>
      </c>
      <c r="C33" t="str">
        <f ca="1">IF(A32&lt;Settings!$B$3,VLOOKUP($A33,'List Calculations'!C$2:H$2705,5,FALSE),"")</f>
        <v>Croatia</v>
      </c>
      <c r="D33" s="3">
        <f ca="1">IF(A32&lt;Settings!$B$3,VLOOKUP($A33,'List Calculations'!C$2:H$2705,6,FALSE),"")</f>
        <v>5.53578689457244</v>
      </c>
    </row>
    <row r="34" spans="1:4" x14ac:dyDescent="0.25">
      <c r="A34">
        <f ca="1">IF(A33&lt;Settings!$B$3,A33+1,"")</f>
        <v>33</v>
      </c>
      <c r="B34" t="str">
        <f ca="1">IF(A33&lt;Settings!$B$3,VLOOKUP($A34,'List Calculations'!C$2:H$2705,4,FALSE),"")</f>
        <v>Estonia</v>
      </c>
      <c r="C34" t="str">
        <f ca="1">IF(A33&lt;Settings!$B$3,VLOOKUP($A34,'List Calculations'!C$2:H$2705,5,FALSE),"")</f>
        <v>Latvia</v>
      </c>
      <c r="D34" s="3">
        <f ca="1">IF(A33&lt;Settings!$B$3,VLOOKUP($A34,'List Calculations'!C$2:H$2705,6,FALSE),"")</f>
        <v>5.4670043746387096</v>
      </c>
    </row>
    <row r="35" spans="1:4" x14ac:dyDescent="0.25">
      <c r="A35">
        <f ca="1">IF(A34&lt;Settings!$B$3,A34+1,"")</f>
        <v>34</v>
      </c>
      <c r="B35" t="str">
        <f ca="1">IF(A34&lt;Settings!$B$3,VLOOKUP($A35,'List Calculations'!C$2:H$2705,4,FALSE),"")</f>
        <v>Portugal</v>
      </c>
      <c r="C35" t="str">
        <f ca="1">IF(A34&lt;Settings!$B$3,VLOOKUP($A35,'List Calculations'!C$2:H$2705,5,FALSE),"")</f>
        <v>Moldova</v>
      </c>
      <c r="D35" s="3">
        <f ca="1">IF(A34&lt;Settings!$B$3,VLOOKUP($A35,'List Calculations'!C$2:H$2705,6,FALSE),"")</f>
        <v>5.4652689511161903</v>
      </c>
    </row>
    <row r="36" spans="1:4" x14ac:dyDescent="0.25">
      <c r="A36">
        <f ca="1">IF(A35&lt;Settings!$B$3,A35+1,"")</f>
        <v>35</v>
      </c>
      <c r="B36" t="str">
        <f ca="1">IF(A35&lt;Settings!$B$3,VLOOKUP($A36,'List Calculations'!C$2:H$2705,4,FALSE),"")</f>
        <v>Switzerland</v>
      </c>
      <c r="C36" t="str">
        <f ca="1">IF(A35&lt;Settings!$B$3,VLOOKUP($A36,'List Calculations'!C$2:H$2705,5,FALSE),"")</f>
        <v>Albania</v>
      </c>
      <c r="D36" s="3">
        <f ca="1">IF(A35&lt;Settings!$B$3,VLOOKUP($A36,'List Calculations'!C$2:H$2705,6,FALSE),"")</f>
        <v>5.4378761479784004</v>
      </c>
    </row>
    <row r="37" spans="1:4" x14ac:dyDescent="0.25">
      <c r="A37">
        <f ca="1">IF(A36&lt;Settings!$B$3,A36+1,"")</f>
        <v>36</v>
      </c>
      <c r="B37" t="str">
        <f ca="1">IF(A36&lt;Settings!$B$3,VLOOKUP($A37,'List Calculations'!C$2:H$2705,4,FALSE),"")</f>
        <v>Ukraine</v>
      </c>
      <c r="C37" t="str">
        <f ca="1">IF(A36&lt;Settings!$B$3,VLOOKUP($A37,'List Calculations'!C$2:H$2705,5,FALSE),"")</f>
        <v>Azerbaijan</v>
      </c>
      <c r="D37" s="3">
        <f ca="1">IF(A36&lt;Settings!$B$3,VLOOKUP($A37,'List Calculations'!C$2:H$2705,6,FALSE),"")</f>
        <v>5.3552468994301403</v>
      </c>
    </row>
    <row r="38" spans="1:4" x14ac:dyDescent="0.25">
      <c r="A38">
        <f ca="1">IF(A37&lt;Settings!$B$3,A37+1,"")</f>
        <v>37</v>
      </c>
      <c r="B38" t="str">
        <f ca="1">IF(A37&lt;Settings!$B$3,VLOOKUP($A38,'List Calculations'!C$2:H$2705,4,FALSE),"")</f>
        <v>France</v>
      </c>
      <c r="C38" t="str">
        <f ca="1">IF(A37&lt;Settings!$B$3,VLOOKUP($A38,'List Calculations'!C$2:H$2705,5,FALSE),"")</f>
        <v>Armenia</v>
      </c>
      <c r="D38" s="3">
        <f ca="1">IF(A37&lt;Settings!$B$3,VLOOKUP($A38,'List Calculations'!C$2:H$2705,6,FALSE),"")</f>
        <v>5.1863246832366299</v>
      </c>
    </row>
    <row r="39" spans="1:4" x14ac:dyDescent="0.25">
      <c r="A39">
        <f ca="1">IF(A38&lt;Settings!$B$3,A38+1,"")</f>
        <v>38</v>
      </c>
      <c r="B39" t="str">
        <f ca="1">IF(A38&lt;Settings!$B$3,VLOOKUP($A39,'List Calculations'!C$2:H$2705,4,FALSE),"")</f>
        <v>Armenia</v>
      </c>
      <c r="C39" t="str">
        <f ca="1">IF(A38&lt;Settings!$B$3,VLOOKUP($A39,'List Calculations'!C$2:H$2705,5,FALSE),"")</f>
        <v>Russia</v>
      </c>
      <c r="D39" s="3">
        <f ca="1">IF(A38&lt;Settings!$B$3,VLOOKUP($A39,'List Calculations'!C$2:H$2705,6,FALSE),"")</f>
        <v>5.1593995284513898</v>
      </c>
    </row>
    <row r="40" spans="1:4" x14ac:dyDescent="0.25">
      <c r="A40">
        <f ca="1">IF(A39&lt;Settings!$B$3,A39+1,"")</f>
        <v>39</v>
      </c>
      <c r="B40" t="str">
        <f ca="1">IF(A39&lt;Settings!$B$3,VLOOKUP($A40,'List Calculations'!C$2:H$2705,4,FALSE),"")</f>
        <v>Iceland</v>
      </c>
      <c r="C40" t="str">
        <f ca="1">IF(A39&lt;Settings!$B$3,VLOOKUP($A40,'List Calculations'!C$2:H$2705,5,FALSE),"")</f>
        <v>Denmark</v>
      </c>
      <c r="D40" s="3">
        <f ca="1">IF(A39&lt;Settings!$B$3,VLOOKUP($A40,'List Calculations'!C$2:H$2705,6,FALSE),"")</f>
        <v>5.0213106021410496</v>
      </c>
    </row>
    <row r="41" spans="1:4" x14ac:dyDescent="0.25">
      <c r="A41">
        <f ca="1">IF(A40&lt;Settings!$B$3,A40+1,"")</f>
        <v>40</v>
      </c>
      <c r="B41" t="str">
        <f ca="1">IF(A40&lt;Settings!$B$3,VLOOKUP($A41,'List Calculations'!C$2:H$2705,4,FALSE),"")</f>
        <v>FYR Macedonia</v>
      </c>
      <c r="C41" t="str">
        <f ca="1">IF(A40&lt;Settings!$B$3,VLOOKUP($A41,'List Calculations'!C$2:H$2705,5,FALSE),"")</f>
        <v>Croatia</v>
      </c>
      <c r="D41" s="3">
        <f ca="1">IF(A40&lt;Settings!$B$3,VLOOKUP($A41,'List Calculations'!C$2:H$2705,6,FALSE),"")</f>
        <v>4.9958365551913202</v>
      </c>
    </row>
    <row r="42" spans="1:4" x14ac:dyDescent="0.25">
      <c r="A42">
        <f ca="1">IF(A41&lt;Settings!$B$3,A41+1,"")</f>
        <v>41</v>
      </c>
      <c r="B42" t="str">
        <f ca="1">IF(A41&lt;Settings!$B$3,VLOOKUP($A42,'List Calculations'!C$2:H$2705,4,FALSE),"")</f>
        <v>Slovenia</v>
      </c>
      <c r="C42" t="str">
        <f ca="1">IF(A41&lt;Settings!$B$3,VLOOKUP($A42,'List Calculations'!C$2:H$2705,5,FALSE),"")</f>
        <v>FYR Macedonia</v>
      </c>
      <c r="D42" s="3">
        <f ca="1">IF(A41&lt;Settings!$B$3,VLOOKUP($A42,'List Calculations'!C$2:H$2705,6,FALSE),"")</f>
        <v>4.9780671224390103</v>
      </c>
    </row>
    <row r="43" spans="1:4" x14ac:dyDescent="0.25">
      <c r="A43">
        <f ca="1">IF(A42&lt;Settings!$B$3,A42+1,"")</f>
        <v>42</v>
      </c>
      <c r="B43" t="str">
        <f ca="1">IF(A42&lt;Settings!$B$3,VLOOKUP($A43,'List Calculations'!C$2:H$2705,4,FALSE),"")</f>
        <v>Azerbaijan</v>
      </c>
      <c r="C43" t="str">
        <f ca="1">IF(A42&lt;Settings!$B$3,VLOOKUP($A43,'List Calculations'!C$2:H$2705,5,FALSE),"")</f>
        <v>Armenia</v>
      </c>
      <c r="D43" s="3">
        <f ca="1">IF(A42&lt;Settings!$B$3,VLOOKUP($A43,'List Calculations'!C$2:H$2705,6,FALSE),"")</f>
        <v>-4.9371304916887597</v>
      </c>
    </row>
    <row r="44" spans="1:4" x14ac:dyDescent="0.25">
      <c r="A44">
        <f ca="1">IF(A43&lt;Settings!$B$3,A43+1,"")</f>
        <v>43</v>
      </c>
      <c r="B44" t="str">
        <f ca="1">IF(A43&lt;Settings!$B$3,VLOOKUP($A44,'List Calculations'!C$2:H$2705,4,FALSE),"")</f>
        <v>Bulgaria</v>
      </c>
      <c r="C44" t="str">
        <f ca="1">IF(A43&lt;Settings!$B$3,VLOOKUP($A44,'List Calculations'!C$2:H$2705,5,FALSE),"")</f>
        <v>FYR Macedonia</v>
      </c>
      <c r="D44" s="3">
        <f ca="1">IF(A43&lt;Settings!$B$3,VLOOKUP($A44,'List Calculations'!C$2:H$2705,6,FALSE),"")</f>
        <v>4.93124233071664</v>
      </c>
    </row>
    <row r="45" spans="1:4" x14ac:dyDescent="0.25">
      <c r="A45">
        <f ca="1">IF(A44&lt;Settings!$B$3,A44+1,"")</f>
        <v>44</v>
      </c>
      <c r="B45" t="str">
        <f ca="1">IF(A44&lt;Settings!$B$3,VLOOKUP($A45,'List Calculations'!C$2:H$2705,4,FALSE),"")</f>
        <v>Ireland</v>
      </c>
      <c r="C45" t="str">
        <f ca="1">IF(A44&lt;Settings!$B$3,VLOOKUP($A45,'List Calculations'!C$2:H$2705,5,FALSE),"")</f>
        <v>Lithuania</v>
      </c>
      <c r="D45" s="3">
        <f ca="1">IF(A44&lt;Settings!$B$3,VLOOKUP($A45,'List Calculations'!C$2:H$2705,6,FALSE),"")</f>
        <v>4.9033799741983897</v>
      </c>
    </row>
    <row r="46" spans="1:4" x14ac:dyDescent="0.25">
      <c r="A46">
        <f ca="1">IF(A45&lt;Settings!$B$3,A45+1,"")</f>
        <v>45</v>
      </c>
      <c r="B46" t="str">
        <f ca="1">IF(A45&lt;Settings!$B$3,VLOOKUP($A46,'List Calculations'!C$2:H$2705,4,FALSE),"")</f>
        <v>Belarus</v>
      </c>
      <c r="C46" t="str">
        <f ca="1">IF(A45&lt;Settings!$B$3,VLOOKUP($A46,'List Calculations'!C$2:H$2705,5,FALSE),"")</f>
        <v>Ukraine</v>
      </c>
      <c r="D46" s="3">
        <f ca="1">IF(A45&lt;Settings!$B$3,VLOOKUP($A46,'List Calculations'!C$2:H$2705,6,FALSE),"")</f>
        <v>4.8741584210245898</v>
      </c>
    </row>
    <row r="47" spans="1:4" x14ac:dyDescent="0.25">
      <c r="A47">
        <f ca="1">IF(A46&lt;Settings!$B$3,A46+1,"")</f>
        <v>46</v>
      </c>
      <c r="B47" t="str">
        <f ca="1">IF(A46&lt;Settings!$B$3,VLOOKUP($A47,'List Calculations'!C$2:H$2705,4,FALSE),"")</f>
        <v>Poland</v>
      </c>
      <c r="C47" t="str">
        <f ca="1">IF(A46&lt;Settings!$B$3,VLOOKUP($A47,'List Calculations'!C$2:H$2705,5,FALSE),"")</f>
        <v>Ukraine</v>
      </c>
      <c r="D47" s="3">
        <f ca="1">IF(A46&lt;Settings!$B$3,VLOOKUP($A47,'List Calculations'!C$2:H$2705,6,FALSE),"")</f>
        <v>4.7842403523340602</v>
      </c>
    </row>
    <row r="48" spans="1:4" x14ac:dyDescent="0.25">
      <c r="A48">
        <f ca="1">IF(A47&lt;Settings!$B$3,A47+1,"")</f>
        <v>47</v>
      </c>
      <c r="B48" t="str">
        <f ca="1">IF(A47&lt;Settings!$B$3,VLOOKUP($A48,'List Calculations'!C$2:H$2705,4,FALSE),"")</f>
        <v>Ireland</v>
      </c>
      <c r="C48" t="str">
        <f ca="1">IF(A47&lt;Settings!$B$3,VLOOKUP($A48,'List Calculations'!C$2:H$2705,5,FALSE),"")</f>
        <v>Latvia</v>
      </c>
      <c r="D48" s="3">
        <f ca="1">IF(A47&lt;Settings!$B$3,VLOOKUP($A48,'List Calculations'!C$2:H$2705,6,FALSE),"")</f>
        <v>4.6932687164261502</v>
      </c>
    </row>
    <row r="49" spans="1:4" x14ac:dyDescent="0.25">
      <c r="A49">
        <f ca="1">IF(A48&lt;Settings!$B$3,A48+1,"")</f>
        <v>48</v>
      </c>
      <c r="B49" t="str">
        <f ca="1">IF(A48&lt;Settings!$B$3,VLOOKUP($A49,'List Calculations'!C$2:H$2705,4,FALSE),"")</f>
        <v>Bulgaria</v>
      </c>
      <c r="C49" t="str">
        <f ca="1">IF(A48&lt;Settings!$B$3,VLOOKUP($A49,'List Calculations'!C$2:H$2705,5,FALSE),"")</f>
        <v>Armenia</v>
      </c>
      <c r="D49" s="3">
        <f ca="1">IF(A48&lt;Settings!$B$3,VLOOKUP($A49,'List Calculations'!C$2:H$2705,6,FALSE),"")</f>
        <v>4.6804100980960897</v>
      </c>
    </row>
    <row r="50" spans="1:4" x14ac:dyDescent="0.25">
      <c r="A50">
        <f ca="1">IF(A49&lt;Settings!$B$3,A49+1,"")</f>
        <v>49</v>
      </c>
      <c r="B50" t="str">
        <f ca="1">IF(A49&lt;Settings!$B$3,VLOOKUP($A50,'List Calculations'!C$2:H$2705,4,FALSE),"")</f>
        <v>Armenia</v>
      </c>
      <c r="C50" t="str">
        <f ca="1">IF(A49&lt;Settings!$B$3,VLOOKUP($A50,'List Calculations'!C$2:H$2705,5,FALSE),"")</f>
        <v>Azerbaijan</v>
      </c>
      <c r="D50" s="3">
        <f ca="1">IF(A49&lt;Settings!$B$3,VLOOKUP($A50,'List Calculations'!C$2:H$2705,6,FALSE),"")</f>
        <v>-4.6730820562977096</v>
      </c>
    </row>
    <row r="51" spans="1:4" x14ac:dyDescent="0.25">
      <c r="A51">
        <f ca="1">IF(A50&lt;Settings!$B$3,A50+1,"")</f>
        <v>50</v>
      </c>
      <c r="B51" t="str">
        <f ca="1">IF(A50&lt;Settings!$B$3,VLOOKUP($A51,'List Calculations'!C$2:H$2705,4,FALSE),"")</f>
        <v>Georgia</v>
      </c>
      <c r="C51" t="str">
        <f ca="1">IF(A50&lt;Settings!$B$3,VLOOKUP($A51,'List Calculations'!C$2:H$2705,5,FALSE),"")</f>
        <v>Ukraine</v>
      </c>
      <c r="D51" s="3">
        <f ca="1">IF(A50&lt;Settings!$B$3,VLOOKUP($A51,'List Calculations'!C$2:H$2705,6,FALSE),"")</f>
        <v>4.6421775664073399</v>
      </c>
    </row>
    <row r="52" spans="1:4" x14ac:dyDescent="0.25">
      <c r="A52">
        <f ca="1">IF(A51&lt;Settings!$B$3,A51+1,"")</f>
        <v>51</v>
      </c>
      <c r="B52" t="str">
        <f ca="1">IF(A51&lt;Settings!$B$3,VLOOKUP($A52,'List Calculations'!C$2:H$2705,4,FALSE),"")</f>
        <v>Croatia</v>
      </c>
      <c r="C52" t="str">
        <f ca="1">IF(A51&lt;Settings!$B$3,VLOOKUP($A52,'List Calculations'!C$2:H$2705,5,FALSE),"")</f>
        <v>Slovenia</v>
      </c>
      <c r="D52" s="3">
        <f ca="1">IF(A51&lt;Settings!$B$3,VLOOKUP($A52,'List Calculations'!C$2:H$2705,6,FALSE),"")</f>
        <v>4.6369437905827597</v>
      </c>
    </row>
    <row r="53" spans="1:4" x14ac:dyDescent="0.25">
      <c r="A53">
        <f ca="1">IF(A52&lt;Settings!$B$3,A52+1,"")</f>
        <v>52</v>
      </c>
      <c r="B53" t="str">
        <f ca="1">IF(A52&lt;Settings!$B$3,VLOOKUP($A53,'List Calculations'!C$2:H$2705,4,FALSE),"")</f>
        <v>Estonia</v>
      </c>
      <c r="C53" t="str">
        <f ca="1">IF(A52&lt;Settings!$B$3,VLOOKUP($A53,'List Calculations'!C$2:H$2705,5,FALSE),"")</f>
        <v>Finland</v>
      </c>
      <c r="D53" s="3">
        <f ca="1">IF(A52&lt;Settings!$B$3,VLOOKUP($A53,'List Calculations'!C$2:H$2705,6,FALSE),"")</f>
        <v>4.6138078804196603</v>
      </c>
    </row>
    <row r="54" spans="1:4" x14ac:dyDescent="0.25">
      <c r="A54">
        <f ca="1">IF(A53&lt;Settings!$B$3,A53+1,"")</f>
        <v>53</v>
      </c>
      <c r="B54" t="str">
        <f ca="1">IF(A53&lt;Settings!$B$3,VLOOKUP($A54,'List Calculations'!C$2:H$2705,4,FALSE),"")</f>
        <v>Greece</v>
      </c>
      <c r="C54" t="str">
        <f ca="1">IF(A53&lt;Settings!$B$3,VLOOKUP($A54,'List Calculations'!C$2:H$2705,5,FALSE),"")</f>
        <v>Armenia</v>
      </c>
      <c r="D54" s="3">
        <f ca="1">IF(A53&lt;Settings!$B$3,VLOOKUP($A54,'List Calculations'!C$2:H$2705,6,FALSE),"")</f>
        <v>4.5955874828008101</v>
      </c>
    </row>
    <row r="55" spans="1:4" x14ac:dyDescent="0.25">
      <c r="A55">
        <f ca="1">IF(A54&lt;Settings!$B$3,A54+1,"")</f>
        <v>54</v>
      </c>
      <c r="B55" t="str">
        <f ca="1">IF(A54&lt;Settings!$B$3,VLOOKUP($A55,'List Calculations'!C$2:H$2705,4,FALSE),"")</f>
        <v>FYR Macedonia</v>
      </c>
      <c r="C55" t="str">
        <f ca="1">IF(A54&lt;Settings!$B$3,VLOOKUP($A55,'List Calculations'!C$2:H$2705,5,FALSE),"")</f>
        <v>Bulgaria</v>
      </c>
      <c r="D55" s="3">
        <f ca="1">IF(A54&lt;Settings!$B$3,VLOOKUP($A55,'List Calculations'!C$2:H$2705,6,FALSE),"")</f>
        <v>4.5811822479986697</v>
      </c>
    </row>
    <row r="56" spans="1:4" x14ac:dyDescent="0.25">
      <c r="A56">
        <f ca="1">IF(A55&lt;Settings!$B$3,A55+1,"")</f>
        <v>55</v>
      </c>
      <c r="B56" t="str">
        <f ca="1">IF(A55&lt;Settings!$B$3,VLOOKUP($A56,'List Calculations'!C$2:H$2705,4,FALSE),"")</f>
        <v>Malta</v>
      </c>
      <c r="C56" t="str">
        <f ca="1">IF(A55&lt;Settings!$B$3,VLOOKUP($A56,'List Calculations'!C$2:H$2705,5,FALSE),"")</f>
        <v>Italy</v>
      </c>
      <c r="D56" s="3">
        <f ca="1">IF(A55&lt;Settings!$B$3,VLOOKUP($A56,'List Calculations'!C$2:H$2705,6,FALSE),"")</f>
        <v>4.5561027885915104</v>
      </c>
    </row>
    <row r="57" spans="1:4" x14ac:dyDescent="0.25">
      <c r="A57">
        <f ca="1">IF(A56&lt;Settings!$B$3,A56+1,"")</f>
        <v>56</v>
      </c>
      <c r="B57" t="str">
        <f ca="1">IF(A56&lt;Settings!$B$3,VLOOKUP($A57,'List Calculations'!C$2:H$2705,4,FALSE),"")</f>
        <v>Armenia</v>
      </c>
      <c r="C57" t="str">
        <f ca="1">IF(A56&lt;Settings!$B$3,VLOOKUP($A57,'List Calculations'!C$2:H$2705,5,FALSE),"")</f>
        <v>Greece</v>
      </c>
      <c r="D57" s="3">
        <f ca="1">IF(A56&lt;Settings!$B$3,VLOOKUP($A57,'List Calculations'!C$2:H$2705,6,FALSE),"")</f>
        <v>4.5313180899710099</v>
      </c>
    </row>
    <row r="58" spans="1:4" x14ac:dyDescent="0.25">
      <c r="A58">
        <f ca="1">IF(A57&lt;Settings!$B$3,A57+1,"")</f>
        <v>57</v>
      </c>
      <c r="B58" t="str">
        <f ca="1">IF(A57&lt;Settings!$B$3,VLOOKUP($A58,'List Calculations'!C$2:H$2705,4,FALSE),"")</f>
        <v>Bosnia &amp; Herzegovina</v>
      </c>
      <c r="C58" t="str">
        <f ca="1">IF(A57&lt;Settings!$B$3,VLOOKUP($A58,'List Calculations'!C$2:H$2705,5,FALSE),"")</f>
        <v>Slovenia</v>
      </c>
      <c r="D58" s="3">
        <f ca="1">IF(A57&lt;Settings!$B$3,VLOOKUP($A58,'List Calculations'!C$2:H$2705,6,FALSE),"")</f>
        <v>4.4571864774300396</v>
      </c>
    </row>
    <row r="59" spans="1:4" x14ac:dyDescent="0.25">
      <c r="A59">
        <f ca="1">IF(A58&lt;Settings!$B$3,A58+1,"")</f>
        <v>58</v>
      </c>
      <c r="B59" t="str">
        <f ca="1">IF(A58&lt;Settings!$B$3,VLOOKUP($A59,'List Calculations'!C$2:H$2705,4,FALSE),"")</f>
        <v>Spain</v>
      </c>
      <c r="C59" t="str">
        <f ca="1">IF(A58&lt;Settings!$B$3,VLOOKUP($A59,'List Calculations'!C$2:H$2705,5,FALSE),"")</f>
        <v>Romania</v>
      </c>
      <c r="D59" s="3">
        <f ca="1">IF(A58&lt;Settings!$B$3,VLOOKUP($A59,'List Calculations'!C$2:H$2705,6,FALSE),"")</f>
        <v>4.4196169759406603</v>
      </c>
    </row>
    <row r="60" spans="1:4" x14ac:dyDescent="0.25">
      <c r="A60">
        <f ca="1">IF(A59&lt;Settings!$B$3,A59+1,"")</f>
        <v>59</v>
      </c>
      <c r="B60" t="str">
        <f ca="1">IF(A59&lt;Settings!$B$3,VLOOKUP($A60,'List Calculations'!C$2:H$2705,4,FALSE),"")</f>
        <v>Georgia</v>
      </c>
      <c r="C60" t="str">
        <f ca="1">IF(A59&lt;Settings!$B$3,VLOOKUP($A60,'List Calculations'!C$2:H$2705,5,FALSE),"")</f>
        <v>Lithuania</v>
      </c>
      <c r="D60" s="3">
        <f ca="1">IF(A59&lt;Settings!$B$3,VLOOKUP($A60,'List Calculations'!C$2:H$2705,6,FALSE),"")</f>
        <v>4.3893178013335801</v>
      </c>
    </row>
    <row r="61" spans="1:4" x14ac:dyDescent="0.25">
      <c r="A61">
        <f ca="1">IF(A60&lt;Settings!$B$3,A60+1,"")</f>
        <v>60</v>
      </c>
      <c r="B61" t="str">
        <f ca="1">IF(A60&lt;Settings!$B$3,VLOOKUP($A61,'List Calculations'!C$2:H$2705,4,FALSE),"")</f>
        <v>Latvia</v>
      </c>
      <c r="C61" t="str">
        <f ca="1">IF(A60&lt;Settings!$B$3,VLOOKUP($A61,'List Calculations'!C$2:H$2705,5,FALSE),"")</f>
        <v>Russia</v>
      </c>
      <c r="D61" s="3">
        <f ca="1">IF(A60&lt;Settings!$B$3,VLOOKUP($A61,'List Calculations'!C$2:H$2705,6,FALSE),"")</f>
        <v>4.3822586209321699</v>
      </c>
    </row>
    <row r="62" spans="1:4" x14ac:dyDescent="0.25">
      <c r="A62">
        <f ca="1">IF(A61&lt;Settings!$B$3,A61+1,"")</f>
        <v>61</v>
      </c>
      <c r="B62" t="str">
        <f ca="1">IF(A61&lt;Settings!$B$3,VLOOKUP($A62,'List Calculations'!C$2:H$2705,4,FALSE),"")</f>
        <v>Moldova</v>
      </c>
      <c r="C62" t="str">
        <f ca="1">IF(A61&lt;Settings!$B$3,VLOOKUP($A62,'List Calculations'!C$2:H$2705,5,FALSE),"")</f>
        <v>Azerbaijan</v>
      </c>
      <c r="D62" s="3">
        <f ca="1">IF(A61&lt;Settings!$B$3,VLOOKUP($A62,'List Calculations'!C$2:H$2705,6,FALSE),"")</f>
        <v>4.3805916345450404</v>
      </c>
    </row>
    <row r="63" spans="1:4" x14ac:dyDescent="0.25">
      <c r="A63">
        <f ca="1">IF(A62&lt;Settings!$B$3,A62+1,"")</f>
        <v>62</v>
      </c>
      <c r="B63" t="str">
        <f ca="1">IF(A62&lt;Settings!$B$3,VLOOKUP($A63,'List Calculations'!C$2:H$2705,4,FALSE),"")</f>
        <v>Austria</v>
      </c>
      <c r="C63" t="str">
        <f ca="1">IF(A62&lt;Settings!$B$3,VLOOKUP($A63,'List Calculations'!C$2:H$2705,5,FALSE),"")</f>
        <v>Bosnia &amp; Herzegovina</v>
      </c>
      <c r="D63" s="3">
        <f ca="1">IF(A62&lt;Settings!$B$3,VLOOKUP($A63,'List Calculations'!C$2:H$2705,6,FALSE),"")</f>
        <v>4.33194448958902</v>
      </c>
    </row>
    <row r="64" spans="1:4" x14ac:dyDescent="0.25">
      <c r="A64">
        <f ca="1">IF(A63&lt;Settings!$B$3,A63+1,"")</f>
        <v>63</v>
      </c>
      <c r="B64" t="str">
        <f ca="1">IF(A63&lt;Settings!$B$3,VLOOKUP($A64,'List Calculations'!C$2:H$2705,4,FALSE),"")</f>
        <v>Moldova</v>
      </c>
      <c r="C64" t="str">
        <f ca="1">IF(A63&lt;Settings!$B$3,VLOOKUP($A64,'List Calculations'!C$2:H$2705,5,FALSE),"")</f>
        <v>Ukraine</v>
      </c>
      <c r="D64" s="3">
        <f ca="1">IF(A63&lt;Settings!$B$3,VLOOKUP($A64,'List Calculations'!C$2:H$2705,6,FALSE),"")</f>
        <v>4.2885990760886896</v>
      </c>
    </row>
    <row r="65" spans="1:4" x14ac:dyDescent="0.25">
      <c r="A65">
        <f ca="1">IF(A64&lt;Settings!$B$3,A64+1,"")</f>
        <v>64</v>
      </c>
      <c r="B65" t="str">
        <f ca="1">IF(A64&lt;Settings!$B$3,VLOOKUP($A65,'List Calculations'!C$2:H$2705,4,FALSE),"")</f>
        <v>Estonia</v>
      </c>
      <c r="C65" t="str">
        <f ca="1">IF(A64&lt;Settings!$B$3,VLOOKUP($A65,'List Calculations'!C$2:H$2705,5,FALSE),"")</f>
        <v>Serbia</v>
      </c>
      <c r="D65" s="3">
        <f ca="1">IF(A64&lt;Settings!$B$3,VLOOKUP($A65,'List Calculations'!C$2:H$2705,6,FALSE),"")</f>
        <v>-4.2651016686648697</v>
      </c>
    </row>
    <row r="66" spans="1:4" x14ac:dyDescent="0.25">
      <c r="A66">
        <f ca="1">IF(A65&lt;Settings!$B$3,A65+1,"")</f>
        <v>65</v>
      </c>
      <c r="B66" t="str">
        <f ca="1">IF(A65&lt;Settings!$B$3,VLOOKUP($A66,'List Calculations'!C$2:H$2705,4,FALSE),"")</f>
        <v>Cyprus</v>
      </c>
      <c r="C66" t="str">
        <f ca="1">IF(A65&lt;Settings!$B$3,VLOOKUP($A66,'List Calculations'!C$2:H$2705,5,FALSE),"")</f>
        <v>Armenia</v>
      </c>
      <c r="D66" s="3">
        <f ca="1">IF(A65&lt;Settings!$B$3,VLOOKUP($A66,'List Calculations'!C$2:H$2705,6,FALSE),"")</f>
        <v>4.2357841830754399</v>
      </c>
    </row>
    <row r="67" spans="1:4" x14ac:dyDescent="0.25">
      <c r="A67">
        <f ca="1">IF(A66&lt;Settings!$B$3,A66+1,"")</f>
        <v>66</v>
      </c>
      <c r="B67" t="str">
        <f ca="1">IF(A66&lt;Settings!$B$3,VLOOKUP($A67,'List Calculations'!C$2:H$2705,4,FALSE),"")</f>
        <v>Denmark</v>
      </c>
      <c r="C67" t="str">
        <f ca="1">IF(A66&lt;Settings!$B$3,VLOOKUP($A67,'List Calculations'!C$2:H$2705,5,FALSE),"")</f>
        <v>Sweden</v>
      </c>
      <c r="D67" s="3">
        <f ca="1">IF(A66&lt;Settings!$B$3,VLOOKUP($A67,'List Calculations'!C$2:H$2705,6,FALSE),"")</f>
        <v>4.2128377614770303</v>
      </c>
    </row>
    <row r="68" spans="1:4" x14ac:dyDescent="0.25">
      <c r="A68">
        <f ca="1">IF(A67&lt;Settings!$B$3,A67+1,"")</f>
        <v>67</v>
      </c>
      <c r="B68" t="str">
        <f ca="1">IF(A67&lt;Settings!$B$3,VLOOKUP($A68,'List Calculations'!C$2:H$2705,4,FALSE),"")</f>
        <v>FYR Macedonia</v>
      </c>
      <c r="C68" t="str">
        <f ca="1">IF(A67&lt;Settings!$B$3,VLOOKUP($A68,'List Calculations'!C$2:H$2705,5,FALSE),"")</f>
        <v>Turkey</v>
      </c>
      <c r="D68" s="3">
        <f ca="1">IF(A67&lt;Settings!$B$3,VLOOKUP($A68,'List Calculations'!C$2:H$2705,6,FALSE),"")</f>
        <v>4.1464203607750001</v>
      </c>
    </row>
    <row r="69" spans="1:4" x14ac:dyDescent="0.25">
      <c r="A69">
        <f ca="1">IF(A68&lt;Settings!$B$3,A68+1,"")</f>
        <v>68</v>
      </c>
      <c r="B69" t="str">
        <f ca="1">IF(A68&lt;Settings!$B$3,VLOOKUP($A69,'List Calculations'!C$2:H$2705,4,FALSE),"")</f>
        <v>Slovenia</v>
      </c>
      <c r="C69" t="str">
        <f ca="1">IF(A68&lt;Settings!$B$3,VLOOKUP($A69,'List Calculations'!C$2:H$2705,5,FALSE),"")</f>
        <v>Bosnia &amp; Herzegovina</v>
      </c>
      <c r="D69" s="3">
        <f ca="1">IF(A68&lt;Settings!$B$3,VLOOKUP($A69,'List Calculations'!C$2:H$2705,6,FALSE),"")</f>
        <v>4.1072792571570904</v>
      </c>
    </row>
    <row r="70" spans="1:4" x14ac:dyDescent="0.25">
      <c r="A70">
        <f ca="1">IF(A69&lt;Settings!$B$3,A69+1,"")</f>
        <v>69</v>
      </c>
      <c r="B70" t="str">
        <f ca="1">IF(A69&lt;Settings!$B$3,VLOOKUP($A70,'List Calculations'!C$2:H$2705,4,FALSE),"")</f>
        <v>Moldova</v>
      </c>
      <c r="C70" t="str">
        <f ca="1">IF(A69&lt;Settings!$B$3,VLOOKUP($A70,'List Calculations'!C$2:H$2705,5,FALSE),"")</f>
        <v>Belarus</v>
      </c>
      <c r="D70" s="3">
        <f ca="1">IF(A69&lt;Settings!$B$3,VLOOKUP($A70,'List Calculations'!C$2:H$2705,6,FALSE),"")</f>
        <v>4.0969697387788502</v>
      </c>
    </row>
    <row r="71" spans="1:4" x14ac:dyDescent="0.25">
      <c r="A71">
        <f ca="1">IF(A70&lt;Settings!$B$3,A70+1,"")</f>
        <v>70</v>
      </c>
      <c r="B71" t="str">
        <f ca="1">IF(A70&lt;Settings!$B$3,VLOOKUP($A71,'List Calculations'!C$2:H$2705,4,FALSE),"")</f>
        <v>Switzerland</v>
      </c>
      <c r="C71" t="str">
        <f ca="1">IF(A70&lt;Settings!$B$3,VLOOKUP($A71,'List Calculations'!C$2:H$2705,5,FALSE),"")</f>
        <v>Ukraine</v>
      </c>
      <c r="D71" s="3">
        <f ca="1">IF(A70&lt;Settings!$B$3,VLOOKUP($A71,'List Calculations'!C$2:H$2705,6,FALSE),"")</f>
        <v>-4.0511046842032998</v>
      </c>
    </row>
    <row r="72" spans="1:4" x14ac:dyDescent="0.25">
      <c r="A72">
        <f ca="1">IF(A71&lt;Settings!$B$3,A71+1,"")</f>
        <v>71</v>
      </c>
      <c r="B72" t="str">
        <f ca="1">IF(A71&lt;Settings!$B$3,VLOOKUP($A72,'List Calculations'!C$2:H$2705,4,FALSE),"")</f>
        <v>Ukraine</v>
      </c>
      <c r="C72" t="str">
        <f ca="1">IF(A71&lt;Settings!$B$3,VLOOKUP($A72,'List Calculations'!C$2:H$2705,5,FALSE),"")</f>
        <v>Russia</v>
      </c>
      <c r="D72" s="3">
        <f ca="1">IF(A71&lt;Settings!$B$3,VLOOKUP($A72,'List Calculations'!C$2:H$2705,6,FALSE),"")</f>
        <v>3.8966312872966</v>
      </c>
    </row>
    <row r="73" spans="1:4" x14ac:dyDescent="0.25">
      <c r="A73">
        <f ca="1">IF(A72&lt;Settings!$B$3,A72+1,"")</f>
        <v>72</v>
      </c>
      <c r="B73" t="str">
        <f ca="1">IF(A72&lt;Settings!$B$3,VLOOKUP($A73,'List Calculations'!C$2:H$2705,4,FALSE),"")</f>
        <v>Netherlands</v>
      </c>
      <c r="C73" t="str">
        <f ca="1">IF(A72&lt;Settings!$B$3,VLOOKUP($A73,'List Calculations'!C$2:H$2705,5,FALSE),"")</f>
        <v>Armenia</v>
      </c>
      <c r="D73" s="3">
        <f ca="1">IF(A72&lt;Settings!$B$3,VLOOKUP($A73,'List Calculations'!C$2:H$2705,6,FALSE),"")</f>
        <v>3.8431689738676802</v>
      </c>
    </row>
    <row r="74" spans="1:4" x14ac:dyDescent="0.25">
      <c r="A74">
        <f ca="1">IF(A73&lt;Settings!$B$3,A73+1,"")</f>
        <v>73</v>
      </c>
      <c r="B74" t="str">
        <f ca="1">IF(A73&lt;Settings!$B$3,VLOOKUP($A74,'List Calculations'!C$2:H$2705,4,FALSE),"")</f>
        <v>Azerbaijan</v>
      </c>
      <c r="C74" t="str">
        <f ca="1">IF(A73&lt;Settings!$B$3,VLOOKUP($A74,'List Calculations'!C$2:H$2705,5,FALSE),"")</f>
        <v>Sweden</v>
      </c>
      <c r="D74" s="3">
        <f ca="1">IF(A73&lt;Settings!$B$3,VLOOKUP($A74,'List Calculations'!C$2:H$2705,6,FALSE),"")</f>
        <v>-3.7941818031874299</v>
      </c>
    </row>
    <row r="75" spans="1:4" x14ac:dyDescent="0.25">
      <c r="A75">
        <f ca="1">IF(A74&lt;Settings!$B$3,A74+1,"")</f>
        <v>74</v>
      </c>
      <c r="B75" t="str">
        <f ca="1">IF(A74&lt;Settings!$B$3,VLOOKUP($A75,'List Calculations'!C$2:H$2705,4,FALSE),"")</f>
        <v>Croatia</v>
      </c>
      <c r="C75" t="str">
        <f ca="1">IF(A74&lt;Settings!$B$3,VLOOKUP($A75,'List Calculations'!C$2:H$2705,5,FALSE),"")</f>
        <v>Albania</v>
      </c>
      <c r="D75" s="3">
        <f ca="1">IF(A74&lt;Settings!$B$3,VLOOKUP($A75,'List Calculations'!C$2:H$2705,6,FALSE),"")</f>
        <v>3.76095756737829</v>
      </c>
    </row>
    <row r="76" spans="1:4" x14ac:dyDescent="0.25">
      <c r="A76">
        <f ca="1">IF(A75&lt;Settings!$B$3,A75+1,"")</f>
        <v>75</v>
      </c>
      <c r="B76" t="str">
        <f ca="1">IF(A75&lt;Settings!$B$3,VLOOKUP($A76,'List Calculations'!C$2:H$2705,4,FALSE),"")</f>
        <v>Ireland</v>
      </c>
      <c r="C76" t="str">
        <f ca="1">IF(A75&lt;Settings!$B$3,VLOOKUP($A76,'List Calculations'!C$2:H$2705,5,FALSE),"")</f>
        <v>Armenia</v>
      </c>
      <c r="D76" s="3">
        <f ca="1">IF(A75&lt;Settings!$B$3,VLOOKUP($A76,'List Calculations'!C$2:H$2705,6,FALSE),"")</f>
        <v>-3.7398800220005199</v>
      </c>
    </row>
    <row r="77" spans="1:4" x14ac:dyDescent="0.25">
      <c r="A77">
        <f ca="1">IF(A76&lt;Settings!$B$3,A76+1,"")</f>
        <v>76</v>
      </c>
      <c r="B77" t="str">
        <f ca="1">IF(A76&lt;Settings!$B$3,VLOOKUP($A77,'List Calculations'!C$2:H$2705,4,FALSE),"")</f>
        <v>Ukraine</v>
      </c>
      <c r="C77" t="str">
        <f ca="1">IF(A76&lt;Settings!$B$3,VLOOKUP($A77,'List Calculations'!C$2:H$2705,5,FALSE),"")</f>
        <v>Moldova</v>
      </c>
      <c r="D77" s="3">
        <f ca="1">IF(A76&lt;Settings!$B$3,VLOOKUP($A77,'List Calculations'!C$2:H$2705,6,FALSE),"")</f>
        <v>3.73598801749938</v>
      </c>
    </row>
    <row r="78" spans="1:4" x14ac:dyDescent="0.25">
      <c r="A78">
        <f ca="1">IF(A77&lt;Settings!$B$3,A77+1,"")</f>
        <v>77</v>
      </c>
      <c r="B78" t="str">
        <f ca="1">IF(A77&lt;Settings!$B$3,VLOOKUP($A78,'List Calculations'!C$2:H$2705,4,FALSE),"")</f>
        <v>Denmark</v>
      </c>
      <c r="C78" t="str">
        <f ca="1">IF(A77&lt;Settings!$B$3,VLOOKUP($A78,'List Calculations'!C$2:H$2705,5,FALSE),"")</f>
        <v>Iceland</v>
      </c>
      <c r="D78" s="3">
        <f ca="1">IF(A77&lt;Settings!$B$3,VLOOKUP($A78,'List Calculations'!C$2:H$2705,6,FALSE),"")</f>
        <v>3.7175695560726298</v>
      </c>
    </row>
    <row r="79" spans="1:4" x14ac:dyDescent="0.25">
      <c r="A79">
        <f ca="1">IF(A78&lt;Settings!$B$3,A78+1,"")</f>
        <v>78</v>
      </c>
      <c r="B79" t="str">
        <f ca="1">IF(A78&lt;Settings!$B$3,VLOOKUP($A79,'List Calculations'!C$2:H$2705,4,FALSE),"")</f>
        <v>United Kingdom</v>
      </c>
      <c r="C79" t="str">
        <f ca="1">IF(A78&lt;Settings!$B$3,VLOOKUP($A79,'List Calculations'!C$2:H$2705,5,FALSE),"")</f>
        <v>Lithuania</v>
      </c>
      <c r="D79" s="3">
        <f ca="1">IF(A78&lt;Settings!$B$3,VLOOKUP($A79,'List Calculations'!C$2:H$2705,6,FALSE),"")</f>
        <v>3.70487108400898</v>
      </c>
    </row>
    <row r="80" spans="1:4" x14ac:dyDescent="0.25">
      <c r="A80">
        <f ca="1">IF(A79&lt;Settings!$B$3,A79+1,"")</f>
        <v>79</v>
      </c>
      <c r="B80" t="str">
        <f ca="1">IF(A79&lt;Settings!$B$3,VLOOKUP($A80,'List Calculations'!C$2:H$2705,4,FALSE),"")</f>
        <v>Turkey</v>
      </c>
      <c r="C80" t="str">
        <f ca="1">IF(A79&lt;Settings!$B$3,VLOOKUP($A80,'List Calculations'!C$2:H$2705,5,FALSE),"")</f>
        <v>Yugoslavia</v>
      </c>
      <c r="D80" s="3">
        <f ca="1">IF(A79&lt;Settings!$B$3,VLOOKUP($A80,'List Calculations'!C$2:H$2705,6,FALSE),"")</f>
        <v>3.66154295051353</v>
      </c>
    </row>
    <row r="81" spans="1:4" x14ac:dyDescent="0.25">
      <c r="A81">
        <f ca="1">IF(A80&lt;Settings!$B$3,A80+1,"")</f>
        <v>80</v>
      </c>
      <c r="B81" t="str">
        <f ca="1">IF(A80&lt;Settings!$B$3,VLOOKUP($A81,'List Calculations'!C$2:H$2705,4,FALSE),"")</f>
        <v>FYR Macedonia</v>
      </c>
      <c r="C81" t="str">
        <f ca="1">IF(A80&lt;Settings!$B$3,VLOOKUP($A81,'List Calculations'!C$2:H$2705,5,FALSE),"")</f>
        <v>Bosnia &amp; Herzegovina</v>
      </c>
      <c r="D81" s="3">
        <f ca="1">IF(A80&lt;Settings!$B$3,VLOOKUP($A81,'List Calculations'!C$2:H$2705,6,FALSE),"")</f>
        <v>3.6554262609345698</v>
      </c>
    </row>
    <row r="82" spans="1:4" x14ac:dyDescent="0.25">
      <c r="A82">
        <f ca="1">IF(A81&lt;Settings!$B$3,A81+1,"")</f>
        <v>81</v>
      </c>
      <c r="B82" t="str">
        <f ca="1">IF(A81&lt;Settings!$B$3,VLOOKUP($A82,'List Calculations'!C$2:H$2705,4,FALSE),"")</f>
        <v>Moldova</v>
      </c>
      <c r="C82" t="str">
        <f ca="1">IF(A81&lt;Settings!$B$3,VLOOKUP($A82,'List Calculations'!C$2:H$2705,5,FALSE),"")</f>
        <v>Russia</v>
      </c>
      <c r="D82" s="3">
        <f ca="1">IF(A81&lt;Settings!$B$3,VLOOKUP($A82,'List Calculations'!C$2:H$2705,6,FALSE),"")</f>
        <v>3.5955548531134198</v>
      </c>
    </row>
    <row r="83" spans="1:4" x14ac:dyDescent="0.25">
      <c r="A83">
        <f ca="1">IF(A82&lt;Settings!$B$3,A82+1,"")</f>
        <v>82</v>
      </c>
      <c r="B83" t="str">
        <f ca="1">IF(A82&lt;Settings!$B$3,VLOOKUP($A83,'List Calculations'!C$2:H$2705,4,FALSE),"")</f>
        <v>Germany</v>
      </c>
      <c r="C83" t="str">
        <f ca="1">IF(A82&lt;Settings!$B$3,VLOOKUP($A83,'List Calculations'!C$2:H$2705,5,FALSE),"")</f>
        <v>Poland</v>
      </c>
      <c r="D83" s="3">
        <f ca="1">IF(A82&lt;Settings!$B$3,VLOOKUP($A83,'List Calculations'!C$2:H$2705,6,FALSE),"")</f>
        <v>3.5916471263924299</v>
      </c>
    </row>
    <row r="84" spans="1:4" x14ac:dyDescent="0.25">
      <c r="A84">
        <f ca="1">IF(A83&lt;Settings!$B$3,A83+1,"")</f>
        <v>83</v>
      </c>
      <c r="B84" t="str">
        <f ca="1">IF(A83&lt;Settings!$B$3,VLOOKUP($A84,'List Calculations'!C$2:H$2705,4,FALSE),"")</f>
        <v>Romania</v>
      </c>
      <c r="C84" t="str">
        <f ca="1">IF(A83&lt;Settings!$B$3,VLOOKUP($A84,'List Calculations'!C$2:H$2705,5,FALSE),"")</f>
        <v>Hungary</v>
      </c>
      <c r="D84" s="3">
        <f ca="1">IF(A83&lt;Settings!$B$3,VLOOKUP($A84,'List Calculations'!C$2:H$2705,6,FALSE),"")</f>
        <v>3.5405677845216599</v>
      </c>
    </row>
    <row r="85" spans="1:4" x14ac:dyDescent="0.25">
      <c r="A85">
        <f ca="1">IF(A84&lt;Settings!$B$3,A84+1,"")</f>
        <v>84</v>
      </c>
      <c r="B85" t="str">
        <f ca="1">IF(A84&lt;Settings!$B$3,VLOOKUP($A85,'List Calculations'!C$2:H$2705,4,FALSE),"")</f>
        <v>Romania</v>
      </c>
      <c r="C85" t="str">
        <f ca="1">IF(A84&lt;Settings!$B$3,VLOOKUP($A85,'List Calculations'!C$2:H$2705,5,FALSE),"")</f>
        <v>Greece</v>
      </c>
      <c r="D85" s="3">
        <f ca="1">IF(A84&lt;Settings!$B$3,VLOOKUP($A85,'List Calculations'!C$2:H$2705,6,FALSE),"")</f>
        <v>3.52580988913755</v>
      </c>
    </row>
    <row r="86" spans="1:4" x14ac:dyDescent="0.25">
      <c r="A86">
        <f ca="1">IF(A85&lt;Settings!$B$3,A85+1,"")</f>
        <v>85</v>
      </c>
      <c r="B86" t="str">
        <f ca="1">IF(A85&lt;Settings!$B$3,VLOOKUP($A86,'List Calculations'!C$2:H$2705,4,FALSE),"")</f>
        <v>Estonia</v>
      </c>
      <c r="C86" t="str">
        <f ca="1">IF(A85&lt;Settings!$B$3,VLOOKUP($A86,'List Calculations'!C$2:H$2705,5,FALSE),"")</f>
        <v>Armenia</v>
      </c>
      <c r="D86" s="3">
        <f ca="1">IF(A85&lt;Settings!$B$3,VLOOKUP($A86,'List Calculations'!C$2:H$2705,6,FALSE),"")</f>
        <v>-3.4881197612078001</v>
      </c>
    </row>
    <row r="87" spans="1:4" x14ac:dyDescent="0.25">
      <c r="A87">
        <f ca="1">IF(A86&lt;Settings!$B$3,A86+1,"")</f>
        <v>86</v>
      </c>
      <c r="B87" t="str">
        <f ca="1">IF(A86&lt;Settings!$B$3,VLOOKUP($A87,'List Calculations'!C$2:H$2705,4,FALSE),"")</f>
        <v>Azerbaijan</v>
      </c>
      <c r="C87" t="str">
        <f ca="1">IF(A86&lt;Settings!$B$3,VLOOKUP($A87,'List Calculations'!C$2:H$2705,5,FALSE),"")</f>
        <v>Russia</v>
      </c>
      <c r="D87" s="3">
        <f ca="1">IF(A86&lt;Settings!$B$3,VLOOKUP($A87,'List Calculations'!C$2:H$2705,6,FALSE),"")</f>
        <v>3.48775819344886</v>
      </c>
    </row>
    <row r="88" spans="1:4" x14ac:dyDescent="0.25">
      <c r="A88">
        <f ca="1">IF(A87&lt;Settings!$B$3,A87+1,"")</f>
        <v>87</v>
      </c>
      <c r="B88" t="str">
        <f ca="1">IF(A87&lt;Settings!$B$3,VLOOKUP($A88,'List Calculations'!C$2:H$2705,4,FALSE),"")</f>
        <v>Russia</v>
      </c>
      <c r="C88" t="str">
        <f ca="1">IF(A87&lt;Settings!$B$3,VLOOKUP($A88,'List Calculations'!C$2:H$2705,5,FALSE),"")</f>
        <v>Moldova</v>
      </c>
      <c r="D88" s="3">
        <f ca="1">IF(A87&lt;Settings!$B$3,VLOOKUP($A88,'List Calculations'!C$2:H$2705,6,FALSE),"")</f>
        <v>3.4780722798666202</v>
      </c>
    </row>
    <row r="89" spans="1:4" x14ac:dyDescent="0.25">
      <c r="A89">
        <f ca="1">IF(A88&lt;Settings!$B$3,A88+1,"")</f>
        <v>88</v>
      </c>
      <c r="B89" t="str">
        <f ca="1">IF(A88&lt;Settings!$B$3,VLOOKUP($A89,'List Calculations'!C$2:H$2705,4,FALSE),"")</f>
        <v>Lithuania</v>
      </c>
      <c r="C89" t="str">
        <f ca="1">IF(A88&lt;Settings!$B$3,VLOOKUP($A89,'List Calculations'!C$2:H$2705,5,FALSE),"")</f>
        <v>Estonia</v>
      </c>
      <c r="D89" s="3">
        <f ca="1">IF(A88&lt;Settings!$B$3,VLOOKUP($A89,'List Calculations'!C$2:H$2705,6,FALSE),"")</f>
        <v>3.4593247024161502</v>
      </c>
    </row>
    <row r="90" spans="1:4" x14ac:dyDescent="0.25">
      <c r="A90">
        <f ca="1">IF(A89&lt;Settings!$B$3,A89+1,"")</f>
        <v>89</v>
      </c>
      <c r="B90" t="str">
        <f ca="1">IF(A89&lt;Settings!$B$3,VLOOKUP($A90,'List Calculations'!C$2:H$2705,4,FALSE),"")</f>
        <v>Switzerland</v>
      </c>
      <c r="C90" t="str">
        <f ca="1">IF(A89&lt;Settings!$B$3,VLOOKUP($A90,'List Calculations'!C$2:H$2705,5,FALSE),"")</f>
        <v>Russia</v>
      </c>
      <c r="D90" s="3">
        <f ca="1">IF(A89&lt;Settings!$B$3,VLOOKUP($A90,'List Calculations'!C$2:H$2705,6,FALSE),"")</f>
        <v>-3.4418310255324598</v>
      </c>
    </row>
    <row r="91" spans="1:4" x14ac:dyDescent="0.25">
      <c r="A91">
        <f ca="1">IF(A90&lt;Settings!$B$3,A90+1,"")</f>
        <v>90</v>
      </c>
      <c r="B91" t="str">
        <f ca="1">IF(A90&lt;Settings!$B$3,VLOOKUP($A91,'List Calculations'!C$2:H$2705,4,FALSE),"")</f>
        <v>Belarus</v>
      </c>
      <c r="C91" t="str">
        <f ca="1">IF(A90&lt;Settings!$B$3,VLOOKUP($A91,'List Calculations'!C$2:H$2705,5,FALSE),"")</f>
        <v>Moldova</v>
      </c>
      <c r="D91" s="3">
        <f ca="1">IF(A90&lt;Settings!$B$3,VLOOKUP($A91,'List Calculations'!C$2:H$2705,6,FALSE),"")</f>
        <v>3.4363890200056399</v>
      </c>
    </row>
    <row r="92" spans="1:4" x14ac:dyDescent="0.25">
      <c r="A92">
        <f ca="1">IF(A91&lt;Settings!$B$3,A91+1,"")</f>
        <v>91</v>
      </c>
      <c r="B92" t="str">
        <f ca="1">IF(A91&lt;Settings!$B$3,VLOOKUP($A92,'List Calculations'!C$2:H$2705,4,FALSE),"")</f>
        <v>Israel</v>
      </c>
      <c r="C92" t="str">
        <f ca="1">IF(A91&lt;Settings!$B$3,VLOOKUP($A92,'List Calculations'!C$2:H$2705,5,FALSE),"")</f>
        <v>Romania</v>
      </c>
      <c r="D92" s="3">
        <f ca="1">IF(A91&lt;Settings!$B$3,VLOOKUP($A92,'List Calculations'!C$2:H$2705,6,FALSE),"")</f>
        <v>3.4336917414172299</v>
      </c>
    </row>
    <row r="93" spans="1:4" x14ac:dyDescent="0.25">
      <c r="A93">
        <f ca="1">IF(A92&lt;Settings!$B$3,A92+1,"")</f>
        <v>92</v>
      </c>
      <c r="B93" t="str">
        <f ca="1">IF(A92&lt;Settings!$B$3,VLOOKUP($A93,'List Calculations'!C$2:H$2705,4,FALSE),"")</f>
        <v>Latvia</v>
      </c>
      <c r="C93" t="str">
        <f ca="1">IF(A92&lt;Settings!$B$3,VLOOKUP($A93,'List Calculations'!C$2:H$2705,5,FALSE),"")</f>
        <v>Turkey</v>
      </c>
      <c r="D93" s="3">
        <f ca="1">IF(A92&lt;Settings!$B$3,VLOOKUP($A93,'List Calculations'!C$2:H$2705,6,FALSE),"")</f>
        <v>-3.4071074897081401</v>
      </c>
    </row>
    <row r="94" spans="1:4" x14ac:dyDescent="0.25">
      <c r="A94">
        <f ca="1">IF(A93&lt;Settings!$B$3,A93+1,"")</f>
        <v>93</v>
      </c>
      <c r="B94" t="str">
        <f ca="1">IF(A93&lt;Settings!$B$3,VLOOKUP($A94,'List Calculations'!C$2:H$2705,4,FALSE),"")</f>
        <v>Switzerland</v>
      </c>
      <c r="C94" t="str">
        <f ca="1">IF(A93&lt;Settings!$B$3,VLOOKUP($A94,'List Calculations'!C$2:H$2705,5,FALSE),"")</f>
        <v>Armenia</v>
      </c>
      <c r="D94" s="3">
        <f ca="1">IF(A93&lt;Settings!$B$3,VLOOKUP($A94,'List Calculations'!C$2:H$2705,6,FALSE),"")</f>
        <v>-3.39104144941227</v>
      </c>
    </row>
    <row r="95" spans="1:4" x14ac:dyDescent="0.25">
      <c r="A95">
        <f ca="1">IF(A94&lt;Settings!$B$3,A94+1,"")</f>
        <v>94</v>
      </c>
      <c r="B95" t="str">
        <f ca="1">IF(A94&lt;Settings!$B$3,VLOOKUP($A95,'List Calculations'!C$2:H$2705,4,FALSE),"")</f>
        <v>Estonia</v>
      </c>
      <c r="C95" t="str">
        <f ca="1">IF(A94&lt;Settings!$B$3,VLOOKUP($A95,'List Calculations'!C$2:H$2705,5,FALSE),"")</f>
        <v>Russia</v>
      </c>
      <c r="D95" s="3">
        <f ca="1">IF(A94&lt;Settings!$B$3,VLOOKUP($A95,'List Calculations'!C$2:H$2705,6,FALSE),"")</f>
        <v>3.3820342968034298</v>
      </c>
    </row>
    <row r="96" spans="1:4" x14ac:dyDescent="0.25">
      <c r="A96">
        <f ca="1">IF(A95&lt;Settings!$B$3,A95+1,"")</f>
        <v>95</v>
      </c>
      <c r="B96" t="str">
        <f ca="1">IF(A95&lt;Settings!$B$3,VLOOKUP($A96,'List Calculations'!C$2:H$2705,4,FALSE),"")</f>
        <v>Germany</v>
      </c>
      <c r="C96" t="str">
        <f ca="1">IF(A95&lt;Settings!$B$3,VLOOKUP($A96,'List Calculations'!C$2:H$2705,5,FALSE),"")</f>
        <v>Turkey</v>
      </c>
      <c r="D96" s="3">
        <f ca="1">IF(A95&lt;Settings!$B$3,VLOOKUP($A96,'List Calculations'!C$2:H$2705,6,FALSE),"")</f>
        <v>3.3743981101952998</v>
      </c>
    </row>
    <row r="97" spans="1:4" x14ac:dyDescent="0.25">
      <c r="A97">
        <f ca="1">IF(A96&lt;Settings!$B$3,A96+1,"")</f>
        <v>96</v>
      </c>
      <c r="B97" t="str">
        <f ca="1">IF(A96&lt;Settings!$B$3,VLOOKUP($A97,'List Calculations'!C$2:H$2705,4,FALSE),"")</f>
        <v>Sweden</v>
      </c>
      <c r="C97" t="str">
        <f ca="1">IF(A96&lt;Settings!$B$3,VLOOKUP($A97,'List Calculations'!C$2:H$2705,5,FALSE),"")</f>
        <v>Iceland</v>
      </c>
      <c r="D97" s="3">
        <f ca="1">IF(A96&lt;Settings!$B$3,VLOOKUP($A97,'List Calculations'!C$2:H$2705,6,FALSE),"")</f>
        <v>3.35338442059179</v>
      </c>
    </row>
    <row r="98" spans="1:4" x14ac:dyDescent="0.25">
      <c r="A98">
        <f ca="1">IF(A97&lt;Settings!$B$3,A97+1,"")</f>
        <v>97</v>
      </c>
      <c r="B98" t="str">
        <f ca="1">IF(A97&lt;Settings!$B$3,VLOOKUP($A98,'List Calculations'!C$2:H$2705,4,FALSE),"")</f>
        <v>Albania</v>
      </c>
      <c r="C98" t="str">
        <f ca="1">IF(A97&lt;Settings!$B$3,VLOOKUP($A98,'List Calculations'!C$2:H$2705,5,FALSE),"")</f>
        <v>Ukraine</v>
      </c>
      <c r="D98" s="3">
        <f ca="1">IF(A97&lt;Settings!$B$3,VLOOKUP($A98,'List Calculations'!C$2:H$2705,6,FALSE),"")</f>
        <v>-3.3182626478772002</v>
      </c>
    </row>
    <row r="99" spans="1:4" x14ac:dyDescent="0.25">
      <c r="A99">
        <f ca="1">IF(A98&lt;Settings!$B$3,A98+1,"")</f>
        <v>98</v>
      </c>
      <c r="B99" t="str">
        <f ca="1">IF(A98&lt;Settings!$B$3,VLOOKUP($A99,'List Calculations'!C$2:H$2705,4,FALSE),"")</f>
        <v>Denmark</v>
      </c>
      <c r="C99" t="str">
        <f ca="1">IF(A98&lt;Settings!$B$3,VLOOKUP($A99,'List Calculations'!C$2:H$2705,5,FALSE),"")</f>
        <v>Armenia</v>
      </c>
      <c r="D99" s="3">
        <f ca="1">IF(A98&lt;Settings!$B$3,VLOOKUP($A99,'List Calculations'!C$2:H$2705,6,FALSE),"")</f>
        <v>-3.28487800501353</v>
      </c>
    </row>
    <row r="100" spans="1:4" x14ac:dyDescent="0.25">
      <c r="A100">
        <f ca="1">IF(A99&lt;Settings!$B$3,A99+1,"")</f>
        <v>99</v>
      </c>
      <c r="B100" t="str">
        <f ca="1">IF(A99&lt;Settings!$B$3,VLOOKUP($A100,'List Calculations'!C$2:H$2705,4,FALSE),"")</f>
        <v>Armenia</v>
      </c>
      <c r="C100" t="str">
        <f ca="1">IF(A99&lt;Settings!$B$3,VLOOKUP($A100,'List Calculations'!C$2:H$2705,5,FALSE),"")</f>
        <v>Hungary</v>
      </c>
      <c r="D100" s="3">
        <f ca="1">IF(A99&lt;Settings!$B$3,VLOOKUP($A100,'List Calculations'!C$2:H$2705,6,FALSE),"")</f>
        <v>-3.26205385998106</v>
      </c>
    </row>
    <row r="101" spans="1:4" x14ac:dyDescent="0.25">
      <c r="A101">
        <f ca="1">IF(A100&lt;Settings!$B$3,A100+1,"")</f>
        <v>100</v>
      </c>
      <c r="B101" t="str">
        <f ca="1">IF(A100&lt;Settings!$B$3,VLOOKUP($A101,'List Calculations'!C$2:H$2705,4,FALSE),"")</f>
        <v>Finland</v>
      </c>
      <c r="C101" t="str">
        <f ca="1">IF(A100&lt;Settings!$B$3,VLOOKUP($A101,'List Calculations'!C$2:H$2705,5,FALSE),"")</f>
        <v>Azerbaijan</v>
      </c>
      <c r="D101" s="3">
        <f ca="1">IF(A100&lt;Settings!$B$3,VLOOKUP($A101,'List Calculations'!C$2:H$2705,6,FALSE),"")</f>
        <v>-3.2521696805072899</v>
      </c>
    </row>
    <row r="102" spans="1:4" x14ac:dyDescent="0.25">
      <c r="A102">
        <f ca="1">IF(A101&lt;Settings!$B$3,A101+1,"")</f>
        <v>101</v>
      </c>
      <c r="B102" t="str">
        <f ca="1">IF(A101&lt;Settings!$B$3,VLOOKUP($A102,'List Calculations'!C$2:H$2705,4,FALSE),"")</f>
        <v>France</v>
      </c>
      <c r="C102" t="str">
        <f ca="1">IF(A101&lt;Settings!$B$3,VLOOKUP($A102,'List Calculations'!C$2:H$2705,5,FALSE),"")</f>
        <v>Ukraine</v>
      </c>
      <c r="D102" s="3">
        <f ca="1">IF(A101&lt;Settings!$B$3,VLOOKUP($A102,'List Calculations'!C$2:H$2705,6,FALSE),"")</f>
        <v>-3.1977066583404801</v>
      </c>
    </row>
    <row r="103" spans="1:4" x14ac:dyDescent="0.25">
      <c r="A103">
        <f ca="1">IF(A102&lt;Settings!$B$3,A102+1,"")</f>
        <v>102</v>
      </c>
      <c r="B103" t="str">
        <f ca="1">IF(A102&lt;Settings!$B$3,VLOOKUP($A103,'List Calculations'!C$2:H$2705,4,FALSE),"")</f>
        <v>Norway</v>
      </c>
      <c r="C103" t="str">
        <f ca="1">IF(A102&lt;Settings!$B$3,VLOOKUP($A103,'List Calculations'!C$2:H$2705,5,FALSE),"")</f>
        <v>Armenia</v>
      </c>
      <c r="D103" s="3">
        <f ca="1">IF(A102&lt;Settings!$B$3,VLOOKUP($A103,'List Calculations'!C$2:H$2705,6,FALSE),"")</f>
        <v>-3.1820383738844198</v>
      </c>
    </row>
    <row r="104" spans="1:4" x14ac:dyDescent="0.25">
      <c r="A104">
        <f ca="1">IF(A103&lt;Settings!$B$3,A103+1,"")</f>
        <v>103</v>
      </c>
      <c r="B104" t="str">
        <f ca="1">IF(A103&lt;Settings!$B$3,VLOOKUP($A104,'List Calculations'!C$2:H$2705,4,FALSE),"")</f>
        <v>Bosnia &amp; Herzegovina</v>
      </c>
      <c r="C104" t="str">
        <f ca="1">IF(A103&lt;Settings!$B$3,VLOOKUP($A104,'List Calculations'!C$2:H$2705,5,FALSE),"")</f>
        <v>Turkey</v>
      </c>
      <c r="D104" s="3">
        <f ca="1">IF(A103&lt;Settings!$B$3,VLOOKUP($A104,'List Calculations'!C$2:H$2705,6,FALSE),"")</f>
        <v>3.1747629590510198</v>
      </c>
    </row>
    <row r="105" spans="1:4" x14ac:dyDescent="0.25">
      <c r="A105">
        <f ca="1">IF(A104&lt;Settings!$B$3,A104+1,"")</f>
        <v>104</v>
      </c>
      <c r="B105" t="str">
        <f ca="1">IF(A104&lt;Settings!$B$3,VLOOKUP($A105,'List Calculations'!C$2:H$2705,4,FALSE),"")</f>
        <v>Bulgaria</v>
      </c>
      <c r="C105" t="str">
        <f ca="1">IF(A104&lt;Settings!$B$3,VLOOKUP($A105,'List Calculations'!C$2:H$2705,5,FALSE),"")</f>
        <v>Turkey</v>
      </c>
      <c r="D105" s="3">
        <f ca="1">IF(A104&lt;Settings!$B$3,VLOOKUP($A105,'List Calculations'!C$2:H$2705,6,FALSE),"")</f>
        <v>3.17125787780473</v>
      </c>
    </row>
    <row r="106" spans="1:4" x14ac:dyDescent="0.25">
      <c r="A106">
        <f ca="1">IF(A105&lt;Settings!$B$3,A105+1,"")</f>
        <v>105</v>
      </c>
      <c r="B106" t="str">
        <f ca="1">IF(A105&lt;Settings!$B$3,VLOOKUP($A106,'List Calculations'!C$2:H$2705,4,FALSE),"")</f>
        <v>France</v>
      </c>
      <c r="C106" t="str">
        <f ca="1">IF(A105&lt;Settings!$B$3,VLOOKUP($A106,'List Calculations'!C$2:H$2705,5,FALSE),"")</f>
        <v>Portugal</v>
      </c>
      <c r="D106" s="3">
        <f ca="1">IF(A105&lt;Settings!$B$3,VLOOKUP($A106,'List Calculations'!C$2:H$2705,6,FALSE),"")</f>
        <v>3.1651881249585001</v>
      </c>
    </row>
    <row r="107" spans="1:4" x14ac:dyDescent="0.25">
      <c r="A107">
        <f ca="1">IF(A106&lt;Settings!$B$3,A106+1,"")</f>
        <v>106</v>
      </c>
      <c r="B107" t="str">
        <f ca="1">IF(A106&lt;Settings!$B$3,VLOOKUP($A107,'List Calculations'!C$2:H$2705,4,FALSE),"")</f>
        <v>Norway</v>
      </c>
      <c r="C107" t="str">
        <f ca="1">IF(A106&lt;Settings!$B$3,VLOOKUP($A107,'List Calculations'!C$2:H$2705,5,FALSE),"")</f>
        <v>Denmark</v>
      </c>
      <c r="D107" s="3">
        <f ca="1">IF(A106&lt;Settings!$B$3,VLOOKUP($A107,'List Calculations'!C$2:H$2705,6,FALSE),"")</f>
        <v>3.1348433004112799</v>
      </c>
    </row>
    <row r="108" spans="1:4" x14ac:dyDescent="0.25">
      <c r="A108">
        <f ca="1">IF(A107&lt;Settings!$B$3,A107+1,"")</f>
        <v>107</v>
      </c>
      <c r="B108" t="str">
        <f ca="1">IF(A107&lt;Settings!$B$3,VLOOKUP($A108,'List Calculations'!C$2:H$2705,4,FALSE),"")</f>
        <v>Norway</v>
      </c>
      <c r="C108" t="str">
        <f ca="1">IF(A107&lt;Settings!$B$3,VLOOKUP($A108,'List Calculations'!C$2:H$2705,5,FALSE),"")</f>
        <v>Iceland</v>
      </c>
      <c r="D108" s="3">
        <f ca="1">IF(A107&lt;Settings!$B$3,VLOOKUP($A108,'List Calculations'!C$2:H$2705,6,FALSE),"")</f>
        <v>3.1162346657295399</v>
      </c>
    </row>
    <row r="109" spans="1:4" x14ac:dyDescent="0.25">
      <c r="A109">
        <f ca="1">IF(A108&lt;Settings!$B$3,A108+1,"")</f>
        <v>108</v>
      </c>
      <c r="B109" t="str">
        <f ca="1">IF(A108&lt;Settings!$B$3,VLOOKUP($A109,'List Calculations'!C$2:H$2705,4,FALSE),"")</f>
        <v>Lithuania</v>
      </c>
      <c r="C109" t="str">
        <f ca="1">IF(A108&lt;Settings!$B$3,VLOOKUP($A109,'List Calculations'!C$2:H$2705,5,FALSE),"")</f>
        <v>Serbia</v>
      </c>
      <c r="D109" s="3">
        <f ca="1">IF(A108&lt;Settings!$B$3,VLOOKUP($A109,'List Calculations'!C$2:H$2705,6,FALSE),"")</f>
        <v>-3.1056653406743999</v>
      </c>
    </row>
    <row r="110" spans="1:4" x14ac:dyDescent="0.25">
      <c r="A110">
        <f ca="1">IF(A109&lt;Settings!$B$3,A109+1,"")</f>
        <v>109</v>
      </c>
      <c r="B110" t="str">
        <f ca="1">IF(A109&lt;Settings!$B$3,VLOOKUP($A110,'List Calculations'!C$2:H$2705,4,FALSE),"")</f>
        <v>Iceland</v>
      </c>
      <c r="C110" t="str">
        <f ca="1">IF(A109&lt;Settings!$B$3,VLOOKUP($A110,'List Calculations'!C$2:H$2705,5,FALSE),"")</f>
        <v>Finland</v>
      </c>
      <c r="D110" s="3">
        <f ca="1">IF(A109&lt;Settings!$B$3,VLOOKUP($A110,'List Calculations'!C$2:H$2705,6,FALSE),"")</f>
        <v>3.0993766376079401</v>
      </c>
    </row>
    <row r="111" spans="1:4" x14ac:dyDescent="0.25">
      <c r="A111">
        <f ca="1">IF(A110&lt;Settings!$B$3,A110+1,"")</f>
        <v>110</v>
      </c>
      <c r="B111" t="str">
        <f ca="1">IF(A110&lt;Settings!$B$3,VLOOKUP($A111,'List Calculations'!C$2:H$2705,4,FALSE),"")</f>
        <v>Israel</v>
      </c>
      <c r="C111" t="str">
        <f ca="1">IF(A110&lt;Settings!$B$3,VLOOKUP($A111,'List Calculations'!C$2:H$2705,5,FALSE),"")</f>
        <v>Armenia</v>
      </c>
      <c r="D111" s="3">
        <f ca="1">IF(A110&lt;Settings!$B$3,VLOOKUP($A111,'List Calculations'!C$2:H$2705,6,FALSE),"")</f>
        <v>3.0914465155953099</v>
      </c>
    </row>
    <row r="112" spans="1:4" x14ac:dyDescent="0.25">
      <c r="A112">
        <f ca="1">IF(A111&lt;Settings!$B$3,A111+1,"")</f>
        <v>111</v>
      </c>
      <c r="B112" t="str">
        <f ca="1">IF(A111&lt;Settings!$B$3,VLOOKUP($A112,'List Calculations'!C$2:H$2705,4,FALSE),"")</f>
        <v>Albania</v>
      </c>
      <c r="C112" t="str">
        <f ca="1">IF(A111&lt;Settings!$B$3,VLOOKUP($A112,'List Calculations'!C$2:H$2705,5,FALSE),"")</f>
        <v>Georgia</v>
      </c>
      <c r="D112" s="3">
        <f ca="1">IF(A111&lt;Settings!$B$3,VLOOKUP($A112,'List Calculations'!C$2:H$2705,6,FALSE),"")</f>
        <v>-3.0436494333752702</v>
      </c>
    </row>
    <row r="113" spans="1:4" x14ac:dyDescent="0.25">
      <c r="A113">
        <f ca="1">IF(A112&lt;Settings!$B$3,A112+1,"")</f>
        <v>112</v>
      </c>
      <c r="B113" t="str">
        <f ca="1">IF(A112&lt;Settings!$B$3,VLOOKUP($A113,'List Calculations'!C$2:H$2705,4,FALSE),"")</f>
        <v>Switzerland</v>
      </c>
      <c r="C113" t="str">
        <f ca="1">IF(A112&lt;Settings!$B$3,VLOOKUP($A113,'List Calculations'!C$2:H$2705,5,FALSE),"")</f>
        <v>Georgia</v>
      </c>
      <c r="D113" s="3">
        <f ca="1">IF(A112&lt;Settings!$B$3,VLOOKUP($A113,'List Calculations'!C$2:H$2705,6,FALSE),"")</f>
        <v>-3.0280061585214701</v>
      </c>
    </row>
    <row r="114" spans="1:4" x14ac:dyDescent="0.25">
      <c r="A114">
        <f ca="1">IF(A113&lt;Settings!$B$3,A113+1,"")</f>
        <v>113</v>
      </c>
      <c r="B114" t="str">
        <f ca="1">IF(A113&lt;Settings!$B$3,VLOOKUP($A114,'List Calculations'!C$2:H$2705,4,FALSE),"")</f>
        <v>Denmark</v>
      </c>
      <c r="C114" t="str">
        <f ca="1">IF(A113&lt;Settings!$B$3,VLOOKUP($A114,'List Calculations'!C$2:H$2705,5,FALSE),"")</f>
        <v>Georgia</v>
      </c>
      <c r="D114" s="3">
        <f ca="1">IF(A113&lt;Settings!$B$3,VLOOKUP($A114,'List Calculations'!C$2:H$2705,6,FALSE),"")</f>
        <v>-3.01025669761228</v>
      </c>
    </row>
    <row r="115" spans="1:4" x14ac:dyDescent="0.25">
      <c r="A115">
        <f ca="1">IF(A114&lt;Settings!$B$3,A114+1,"")</f>
        <v>114</v>
      </c>
      <c r="B115" t="str">
        <f ca="1">IF(A114&lt;Settings!$B$3,VLOOKUP($A115,'List Calculations'!C$2:H$2705,4,FALSE),"")</f>
        <v>Finland</v>
      </c>
      <c r="C115" t="str">
        <f ca="1">IF(A114&lt;Settings!$B$3,VLOOKUP($A115,'List Calculations'!C$2:H$2705,5,FALSE),"")</f>
        <v>Armenia</v>
      </c>
      <c r="D115" s="3">
        <f ca="1">IF(A114&lt;Settings!$B$3,VLOOKUP($A115,'List Calculations'!C$2:H$2705,6,FALSE),"")</f>
        <v>-3.0047521726764201</v>
      </c>
    </row>
    <row r="116" spans="1:4" x14ac:dyDescent="0.25">
      <c r="A116">
        <f ca="1">IF(A115&lt;Settings!$B$3,A115+1,"")</f>
        <v>115</v>
      </c>
      <c r="B116" t="str">
        <f ca="1">IF(A115&lt;Settings!$B$3,VLOOKUP($A116,'List Calculations'!C$2:H$2705,4,FALSE),"")</f>
        <v>Latvia</v>
      </c>
      <c r="C116" t="str">
        <f ca="1">IF(A115&lt;Settings!$B$3,VLOOKUP($A116,'List Calculations'!C$2:H$2705,5,FALSE),"")</f>
        <v>Greece</v>
      </c>
      <c r="D116" s="3">
        <f ca="1">IF(A115&lt;Settings!$B$3,VLOOKUP($A116,'List Calculations'!C$2:H$2705,6,FALSE),"")</f>
        <v>-2.9976202046150502</v>
      </c>
    </row>
    <row r="117" spans="1:4" x14ac:dyDescent="0.25">
      <c r="A117">
        <f ca="1">IF(A116&lt;Settings!$B$3,A116+1,"")</f>
        <v>116</v>
      </c>
      <c r="B117" t="str">
        <f ca="1">IF(A116&lt;Settings!$B$3,VLOOKUP($A117,'List Calculations'!C$2:H$2705,4,FALSE),"")</f>
        <v>Iceland</v>
      </c>
      <c r="C117" t="str">
        <f ca="1">IF(A116&lt;Settings!$B$3,VLOOKUP($A117,'List Calculations'!C$2:H$2705,5,FALSE),"")</f>
        <v>Armenia</v>
      </c>
      <c r="D117" s="3">
        <f ca="1">IF(A116&lt;Settings!$B$3,VLOOKUP($A117,'List Calculations'!C$2:H$2705,6,FALSE),"")</f>
        <v>-2.98853704420296</v>
      </c>
    </row>
    <row r="118" spans="1:4" x14ac:dyDescent="0.25">
      <c r="A118">
        <f ca="1">IF(A117&lt;Settings!$B$3,A117+1,"")</f>
        <v>117</v>
      </c>
      <c r="B118" t="str">
        <f ca="1">IF(A117&lt;Settings!$B$3,VLOOKUP($A118,'List Calculations'!C$2:H$2705,4,FALSE),"")</f>
        <v>Norway</v>
      </c>
      <c r="C118" t="str">
        <f ca="1">IF(A117&lt;Settings!$B$3,VLOOKUP($A118,'List Calculations'!C$2:H$2705,5,FALSE),"")</f>
        <v>Sweden</v>
      </c>
      <c r="D118" s="3">
        <f ca="1">IF(A117&lt;Settings!$B$3,VLOOKUP($A118,'List Calculations'!C$2:H$2705,6,FALSE),"")</f>
        <v>2.9884453368061199</v>
      </c>
    </row>
    <row r="119" spans="1:4" x14ac:dyDescent="0.25">
      <c r="A119">
        <f ca="1">IF(A118&lt;Settings!$B$3,A118+1,"")</f>
        <v>118</v>
      </c>
      <c r="B119" t="str">
        <f ca="1">IF(A118&lt;Settings!$B$3,VLOOKUP($A119,'List Calculations'!C$2:H$2705,4,FALSE),"")</f>
        <v>Malta</v>
      </c>
      <c r="C119" t="str">
        <f ca="1">IF(A118&lt;Settings!$B$3,VLOOKUP($A119,'List Calculations'!C$2:H$2705,5,FALSE),"")</f>
        <v>Azerbaijan</v>
      </c>
      <c r="D119" s="3">
        <f ca="1">IF(A118&lt;Settings!$B$3,VLOOKUP($A119,'List Calculations'!C$2:H$2705,6,FALSE),"")</f>
        <v>2.9853246125480202</v>
      </c>
    </row>
    <row r="120" spans="1:4" x14ac:dyDescent="0.25">
      <c r="A120">
        <f ca="1">IF(A119&lt;Settings!$B$3,A119+1,"")</f>
        <v>119</v>
      </c>
      <c r="B120" t="str">
        <f ca="1">IF(A119&lt;Settings!$B$3,VLOOKUP($A120,'List Calculations'!C$2:H$2705,4,FALSE),"")</f>
        <v>Moldova</v>
      </c>
      <c r="C120" t="str">
        <f ca="1">IF(A119&lt;Settings!$B$3,VLOOKUP($A120,'List Calculations'!C$2:H$2705,5,FALSE),"")</f>
        <v>Netherlands</v>
      </c>
      <c r="D120" s="3">
        <f ca="1">IF(A119&lt;Settings!$B$3,VLOOKUP($A120,'List Calculations'!C$2:H$2705,6,FALSE),"")</f>
        <v>-2.9787187227254601</v>
      </c>
    </row>
    <row r="121" spans="1:4" x14ac:dyDescent="0.25">
      <c r="A121">
        <f ca="1">IF(A120&lt;Settings!$B$3,A120+1,"")</f>
        <v>120</v>
      </c>
      <c r="B121" t="str">
        <f ca="1">IF(A120&lt;Settings!$B$3,VLOOKUP($A121,'List Calculations'!C$2:H$2705,4,FALSE),"")</f>
        <v>France</v>
      </c>
      <c r="C121" t="str">
        <f ca="1">IF(A120&lt;Settings!$B$3,VLOOKUP($A121,'List Calculations'!C$2:H$2705,5,FALSE),"")</f>
        <v>Turkey</v>
      </c>
      <c r="D121" s="3">
        <f ca="1">IF(A120&lt;Settings!$B$3,VLOOKUP($A121,'List Calculations'!C$2:H$2705,6,FALSE),"")</f>
        <v>2.9741362776579301</v>
      </c>
    </row>
    <row r="122" spans="1:4" x14ac:dyDescent="0.25">
      <c r="A122">
        <f ca="1">IF(A121&lt;Settings!$B$3,A121+1,"")</f>
        <v>121</v>
      </c>
      <c r="B122" t="str">
        <f ca="1">IF(A121&lt;Settings!$B$3,VLOOKUP($A122,'List Calculations'!C$2:H$2705,4,FALSE),"")</f>
        <v>Belarus</v>
      </c>
      <c r="C122" t="str">
        <f ca="1">IF(A121&lt;Settings!$B$3,VLOOKUP($A122,'List Calculations'!C$2:H$2705,5,FALSE),"")</f>
        <v>Georgia</v>
      </c>
      <c r="D122" s="3">
        <f ca="1">IF(A121&lt;Settings!$B$3,VLOOKUP($A122,'List Calculations'!C$2:H$2705,6,FALSE),"")</f>
        <v>2.9729354968244599</v>
      </c>
    </row>
    <row r="123" spans="1:4" x14ac:dyDescent="0.25">
      <c r="A123">
        <f ca="1">IF(A122&lt;Settings!$B$3,A122+1,"")</f>
        <v>122</v>
      </c>
      <c r="B123" t="str">
        <f ca="1">IF(A122&lt;Settings!$B$3,VLOOKUP($A123,'List Calculations'!C$2:H$2705,4,FALSE),"")</f>
        <v>Estonia</v>
      </c>
      <c r="C123" t="str">
        <f ca="1">IF(A122&lt;Settings!$B$3,VLOOKUP($A123,'List Calculations'!C$2:H$2705,5,FALSE),"")</f>
        <v>Sweden</v>
      </c>
      <c r="D123" s="3">
        <f ca="1">IF(A122&lt;Settings!$B$3,VLOOKUP($A123,'List Calculations'!C$2:H$2705,6,FALSE),"")</f>
        <v>2.9682836996475199</v>
      </c>
    </row>
    <row r="124" spans="1:4" x14ac:dyDescent="0.25">
      <c r="A124">
        <f ca="1">IF(A123&lt;Settings!$B$3,A123+1,"")</f>
        <v>123</v>
      </c>
      <c r="B124" t="str">
        <f ca="1">IF(A123&lt;Settings!$B$3,VLOOKUP($A124,'List Calculations'!C$2:H$2705,4,FALSE),"")</f>
        <v>San Marino</v>
      </c>
      <c r="C124" t="str">
        <f ca="1">IF(A123&lt;Settings!$B$3,VLOOKUP($A124,'List Calculations'!C$2:H$2705,5,FALSE),"")</f>
        <v>Russia</v>
      </c>
      <c r="D124" s="3">
        <f ca="1">IF(A123&lt;Settings!$B$3,VLOOKUP($A124,'List Calculations'!C$2:H$2705,6,FALSE),"")</f>
        <v>-2.9606636865903502</v>
      </c>
    </row>
    <row r="125" spans="1:4" x14ac:dyDescent="0.25">
      <c r="A125">
        <f ca="1">IF(A124&lt;Settings!$B$3,A124+1,"")</f>
        <v>124</v>
      </c>
      <c r="B125" t="str">
        <f ca="1">IF(A124&lt;Settings!$B$3,VLOOKUP($A125,'List Calculations'!C$2:H$2705,4,FALSE),"")</f>
        <v>Netherlands</v>
      </c>
      <c r="C125" t="str">
        <f ca="1">IF(A124&lt;Settings!$B$3,VLOOKUP($A125,'List Calculations'!C$2:H$2705,5,FALSE),"")</f>
        <v>Russia</v>
      </c>
      <c r="D125" s="3">
        <f ca="1">IF(A124&lt;Settings!$B$3,VLOOKUP($A125,'List Calculations'!C$2:H$2705,6,FALSE),"")</f>
        <v>-2.8985288676739001</v>
      </c>
    </row>
    <row r="126" spans="1:4" x14ac:dyDescent="0.25">
      <c r="A126">
        <f ca="1">IF(A125&lt;Settings!$B$3,A125+1,"")</f>
        <v>125</v>
      </c>
      <c r="B126" t="str">
        <f ca="1">IF(A125&lt;Settings!$B$3,VLOOKUP($A126,'List Calculations'!C$2:H$2705,4,FALSE),"")</f>
        <v>Albania</v>
      </c>
      <c r="C126" t="str">
        <f ca="1">IF(A125&lt;Settings!$B$3,VLOOKUP($A126,'List Calculations'!C$2:H$2705,5,FALSE),"")</f>
        <v>Bosnia &amp; Herzegovina</v>
      </c>
      <c r="D126" s="3">
        <f ca="1">IF(A125&lt;Settings!$B$3,VLOOKUP($A126,'List Calculations'!C$2:H$2705,6,FALSE),"")</f>
        <v>2.87841886187883</v>
      </c>
    </row>
    <row r="127" spans="1:4" x14ac:dyDescent="0.25">
      <c r="A127">
        <f ca="1">IF(A126&lt;Settings!$B$3,A126+1,"")</f>
        <v>126</v>
      </c>
      <c r="B127" t="str">
        <f ca="1">IF(A126&lt;Settings!$B$3,VLOOKUP($A127,'List Calculations'!C$2:H$2705,4,FALSE),"")</f>
        <v>Germany</v>
      </c>
      <c r="C127" t="str">
        <f ca="1">IF(A126&lt;Settings!$B$3,VLOOKUP($A127,'List Calculations'!C$2:H$2705,5,FALSE),"")</f>
        <v>Azerbaijan</v>
      </c>
      <c r="D127" s="3">
        <f ca="1">IF(A126&lt;Settings!$B$3,VLOOKUP($A127,'List Calculations'!C$2:H$2705,6,FALSE),"")</f>
        <v>-2.8781506971253399</v>
      </c>
    </row>
    <row r="128" spans="1:4" x14ac:dyDescent="0.25">
      <c r="A128">
        <f ca="1">IF(A127&lt;Settings!$B$3,A127+1,"")</f>
        <v>127</v>
      </c>
      <c r="B128" t="str">
        <f ca="1">IF(A127&lt;Settings!$B$3,VLOOKUP($A128,'List Calculations'!C$2:H$2705,4,FALSE),"")</f>
        <v>Belgium</v>
      </c>
      <c r="C128" t="str">
        <f ca="1">IF(A127&lt;Settings!$B$3,VLOOKUP($A128,'List Calculations'!C$2:H$2705,5,FALSE),"")</f>
        <v>Armenia</v>
      </c>
      <c r="D128" s="3">
        <f ca="1">IF(A127&lt;Settings!$B$3,VLOOKUP($A128,'List Calculations'!C$2:H$2705,6,FALSE),"")</f>
        <v>2.87610482913083</v>
      </c>
    </row>
    <row r="129" spans="1:4" x14ac:dyDescent="0.25">
      <c r="A129">
        <f ca="1">IF(A128&lt;Settings!$B$3,A128+1,"")</f>
        <v>128</v>
      </c>
      <c r="B129" t="str">
        <f ca="1">IF(A128&lt;Settings!$B$3,VLOOKUP($A129,'List Calculations'!C$2:H$2705,4,FALSE),"")</f>
        <v>Croatia</v>
      </c>
      <c r="C129" t="str">
        <f ca="1">IF(A128&lt;Settings!$B$3,VLOOKUP($A129,'List Calculations'!C$2:H$2705,5,FALSE),"")</f>
        <v>Hungary</v>
      </c>
      <c r="D129" s="3">
        <f ca="1">IF(A128&lt;Settings!$B$3,VLOOKUP($A129,'List Calculations'!C$2:H$2705,6,FALSE),"")</f>
        <v>2.8707645555046</v>
      </c>
    </row>
    <row r="130" spans="1:4" x14ac:dyDescent="0.25">
      <c r="A130">
        <f ca="1">IF(A129&lt;Settings!$B$3,A129+1,"")</f>
        <v>129</v>
      </c>
      <c r="B130" t="str">
        <f ca="1">IF(A129&lt;Settings!$B$3,VLOOKUP($A130,'List Calculations'!C$2:H$2705,4,FALSE),"")</f>
        <v>Estonia</v>
      </c>
      <c r="C130" t="str">
        <f ca="1">IF(A129&lt;Settings!$B$3,VLOOKUP($A130,'List Calculations'!C$2:H$2705,5,FALSE),"")</f>
        <v>Bosnia &amp; Herzegovina</v>
      </c>
      <c r="D130" s="3">
        <f ca="1">IF(A129&lt;Settings!$B$3,VLOOKUP($A130,'List Calculations'!C$2:H$2705,6,FALSE),"")</f>
        <v>-2.87008285804355</v>
      </c>
    </row>
    <row r="131" spans="1:4" x14ac:dyDescent="0.25">
      <c r="A131">
        <f ca="1">IF(A130&lt;Settings!$B$3,A130+1,"")</f>
        <v>130</v>
      </c>
      <c r="B131" t="str">
        <f ca="1">IF(A130&lt;Settings!$B$3,VLOOKUP($A131,'List Calculations'!C$2:H$2705,4,FALSE),"")</f>
        <v>Turkey</v>
      </c>
      <c r="C131" t="str">
        <f ca="1">IF(A130&lt;Settings!$B$3,VLOOKUP($A131,'List Calculations'!C$2:H$2705,5,FALSE),"")</f>
        <v>FYR Macedonia</v>
      </c>
      <c r="D131" s="3">
        <f ca="1">IF(A130&lt;Settings!$B$3,VLOOKUP($A131,'List Calculations'!C$2:H$2705,6,FALSE),"")</f>
        <v>2.8539692231725202</v>
      </c>
    </row>
    <row r="132" spans="1:4" x14ac:dyDescent="0.25">
      <c r="A132">
        <f ca="1">IF(A131&lt;Settings!$B$3,A131+1,"")</f>
        <v>131</v>
      </c>
      <c r="B132" t="str">
        <f ca="1">IF(A131&lt;Settings!$B$3,VLOOKUP($A132,'List Calculations'!C$2:H$2705,4,FALSE),"")</f>
        <v>Lithuania</v>
      </c>
      <c r="C132" t="str">
        <f ca="1">IF(A131&lt;Settings!$B$3,VLOOKUP($A132,'List Calculations'!C$2:H$2705,5,FALSE),"")</f>
        <v>Armenia</v>
      </c>
      <c r="D132" s="3">
        <f ca="1">IF(A131&lt;Settings!$B$3,VLOOKUP($A132,'List Calculations'!C$2:H$2705,6,FALSE),"")</f>
        <v>-2.85284363647343</v>
      </c>
    </row>
    <row r="133" spans="1:4" x14ac:dyDescent="0.25">
      <c r="A133">
        <f ca="1">IF(A132&lt;Settings!$B$3,A132+1,"")</f>
        <v>132</v>
      </c>
      <c r="B133" t="str">
        <f ca="1">IF(A132&lt;Settings!$B$3,VLOOKUP($A133,'List Calculations'!C$2:H$2705,4,FALSE),"")</f>
        <v>Iceland</v>
      </c>
      <c r="C133" t="str">
        <f ca="1">IF(A132&lt;Settings!$B$3,VLOOKUP($A133,'List Calculations'!C$2:H$2705,5,FALSE),"")</f>
        <v>Sweden</v>
      </c>
      <c r="D133" s="3">
        <f ca="1">IF(A132&lt;Settings!$B$3,VLOOKUP($A133,'List Calculations'!C$2:H$2705,6,FALSE),"")</f>
        <v>2.8447121333362402</v>
      </c>
    </row>
    <row r="134" spans="1:4" x14ac:dyDescent="0.25">
      <c r="A134">
        <f ca="1">IF(A133&lt;Settings!$B$3,A133+1,"")</f>
        <v>133</v>
      </c>
      <c r="B134" t="str">
        <f ca="1">IF(A133&lt;Settings!$B$3,VLOOKUP($A134,'List Calculations'!C$2:H$2705,4,FALSE),"")</f>
        <v>Spain</v>
      </c>
      <c r="C134" t="str">
        <f ca="1">IF(A133&lt;Settings!$B$3,VLOOKUP($A134,'List Calculations'!C$2:H$2705,5,FALSE),"")</f>
        <v>Armenia</v>
      </c>
      <c r="D134" s="3">
        <f ca="1">IF(A133&lt;Settings!$B$3,VLOOKUP($A134,'List Calculations'!C$2:H$2705,6,FALSE),"")</f>
        <v>2.8394089226980799</v>
      </c>
    </row>
    <row r="135" spans="1:4" x14ac:dyDescent="0.25">
      <c r="A135">
        <f ca="1">IF(A134&lt;Settings!$B$3,A134+1,"")</f>
        <v>134</v>
      </c>
      <c r="B135" t="str">
        <f ca="1">IF(A134&lt;Settings!$B$3,VLOOKUP($A135,'List Calculations'!C$2:H$2705,4,FALSE),"")</f>
        <v>Switzerland</v>
      </c>
      <c r="C135" t="str">
        <f ca="1">IF(A134&lt;Settings!$B$3,VLOOKUP($A135,'List Calculations'!C$2:H$2705,5,FALSE),"")</f>
        <v>Azerbaijan</v>
      </c>
      <c r="D135" s="3">
        <f ca="1">IF(A134&lt;Settings!$B$3,VLOOKUP($A135,'List Calculations'!C$2:H$2705,6,FALSE),"")</f>
        <v>-2.8287510177040698</v>
      </c>
    </row>
    <row r="136" spans="1:4" x14ac:dyDescent="0.25">
      <c r="A136">
        <f ca="1">IF(A135&lt;Settings!$B$3,A135+1,"")</f>
        <v>135</v>
      </c>
      <c r="B136" t="str">
        <f ca="1">IF(A135&lt;Settings!$B$3,VLOOKUP($A136,'List Calculations'!C$2:H$2705,4,FALSE),"")</f>
        <v>Iceland</v>
      </c>
      <c r="C136" t="str">
        <f ca="1">IF(A135&lt;Settings!$B$3,VLOOKUP($A136,'List Calculations'!C$2:H$2705,5,FALSE),"")</f>
        <v>Norway</v>
      </c>
      <c r="D136" s="3">
        <f ca="1">IF(A135&lt;Settings!$B$3,VLOOKUP($A136,'List Calculations'!C$2:H$2705,6,FALSE),"")</f>
        <v>2.82322557444536</v>
      </c>
    </row>
    <row r="137" spans="1:4" x14ac:dyDescent="0.25">
      <c r="A137">
        <f ca="1">IF(A136&lt;Settings!$B$3,A136+1,"")</f>
        <v>136</v>
      </c>
      <c r="B137" t="str">
        <f ca="1">IF(A136&lt;Settings!$B$3,VLOOKUP($A137,'List Calculations'!C$2:H$2705,4,FALSE),"")</f>
        <v>Norway</v>
      </c>
      <c r="C137" t="str">
        <f ca="1">IF(A136&lt;Settings!$B$3,VLOOKUP($A137,'List Calculations'!C$2:H$2705,5,FALSE),"")</f>
        <v>Georgia</v>
      </c>
      <c r="D137" s="3">
        <f ca="1">IF(A136&lt;Settings!$B$3,VLOOKUP($A137,'List Calculations'!C$2:H$2705,6,FALSE),"")</f>
        <v>-2.8153210844918499</v>
      </c>
    </row>
    <row r="138" spans="1:4" x14ac:dyDescent="0.25">
      <c r="A138">
        <f ca="1">IF(A137&lt;Settings!$B$3,A137+1,"")</f>
        <v>137</v>
      </c>
      <c r="B138" t="str">
        <f ca="1">IF(A137&lt;Settings!$B$3,VLOOKUP($A138,'List Calculations'!C$2:H$2705,4,FALSE),"")</f>
        <v>FYR Macedonia</v>
      </c>
      <c r="C138" t="str">
        <f ca="1">IF(A137&lt;Settings!$B$3,VLOOKUP($A138,'List Calculations'!C$2:H$2705,5,FALSE),"")</f>
        <v>Slovenia</v>
      </c>
      <c r="D138" s="3">
        <f ca="1">IF(A137&lt;Settings!$B$3,VLOOKUP($A138,'List Calculations'!C$2:H$2705,6,FALSE),"")</f>
        <v>2.81051915396616</v>
      </c>
    </row>
    <row r="139" spans="1:4" x14ac:dyDescent="0.25">
      <c r="A139">
        <f ca="1">IF(A138&lt;Settings!$B$3,A138+1,"")</f>
        <v>138</v>
      </c>
      <c r="B139" t="str">
        <f ca="1">IF(A138&lt;Settings!$B$3,VLOOKUP($A139,'List Calculations'!C$2:H$2705,4,FALSE),"")</f>
        <v>Spain</v>
      </c>
      <c r="C139" t="str">
        <f ca="1">IF(A138&lt;Settings!$B$3,VLOOKUP($A139,'List Calculations'!C$2:H$2705,5,FALSE),"")</f>
        <v>Portugal</v>
      </c>
      <c r="D139" s="3">
        <f ca="1">IF(A138&lt;Settings!$B$3,VLOOKUP($A139,'List Calculations'!C$2:H$2705,6,FALSE),"")</f>
        <v>2.8062901653091399</v>
      </c>
    </row>
    <row r="140" spans="1:4" x14ac:dyDescent="0.25">
      <c r="A140">
        <f ca="1">IF(A139&lt;Settings!$B$3,A139+1,"")</f>
        <v>139</v>
      </c>
      <c r="B140" t="str">
        <f ca="1">IF(A139&lt;Settings!$B$3,VLOOKUP($A140,'List Calculations'!C$2:H$2705,4,FALSE),"")</f>
        <v>Armenia</v>
      </c>
      <c r="C140" t="str">
        <f ca="1">IF(A139&lt;Settings!$B$3,VLOOKUP($A140,'List Calculations'!C$2:H$2705,5,FALSE),"")</f>
        <v>Ukraine</v>
      </c>
      <c r="D140" s="3">
        <f ca="1">IF(A139&lt;Settings!$B$3,VLOOKUP($A140,'List Calculations'!C$2:H$2705,6,FALSE),"")</f>
        <v>2.8036684998495001</v>
      </c>
    </row>
    <row r="141" spans="1:4" x14ac:dyDescent="0.25">
      <c r="A141">
        <f ca="1">IF(A140&lt;Settings!$B$3,A140+1,"")</f>
        <v>140</v>
      </c>
      <c r="B141" t="str">
        <f ca="1">IF(A140&lt;Settings!$B$3,VLOOKUP($A141,'List Calculations'!C$2:H$2705,4,FALSE),"")</f>
        <v>Portugal</v>
      </c>
      <c r="C141" t="str">
        <f ca="1">IF(A140&lt;Settings!$B$3,VLOOKUP($A141,'List Calculations'!C$2:H$2705,5,FALSE),"")</f>
        <v>Armenia</v>
      </c>
      <c r="D141" s="3">
        <f ca="1">IF(A140&lt;Settings!$B$3,VLOOKUP($A141,'List Calculations'!C$2:H$2705,6,FALSE),"")</f>
        <v>-2.7964901673609899</v>
      </c>
    </row>
    <row r="142" spans="1:4" x14ac:dyDescent="0.25">
      <c r="A142">
        <f ca="1">IF(A141&lt;Settings!$B$3,A141+1,"")</f>
        <v>141</v>
      </c>
      <c r="B142" t="str">
        <f ca="1">IF(A141&lt;Settings!$B$3,VLOOKUP($A142,'List Calculations'!C$2:H$2705,4,FALSE),"")</f>
        <v>Israel</v>
      </c>
      <c r="C142" t="str">
        <f ca="1">IF(A141&lt;Settings!$B$3,VLOOKUP($A142,'List Calculations'!C$2:H$2705,5,FALSE),"")</f>
        <v>Bosnia &amp; Herzegovina</v>
      </c>
      <c r="D142" s="3">
        <f ca="1">IF(A141&lt;Settings!$B$3,VLOOKUP($A142,'List Calculations'!C$2:H$2705,6,FALSE),"")</f>
        <v>-2.7945106728386202</v>
      </c>
    </row>
    <row r="143" spans="1:4" x14ac:dyDescent="0.25">
      <c r="A143">
        <f ca="1">IF(A142&lt;Settings!$B$3,A142+1,"")</f>
        <v>142</v>
      </c>
      <c r="B143" t="str">
        <f ca="1">IF(A142&lt;Settings!$B$3,VLOOKUP($A143,'List Calculations'!C$2:H$2705,4,FALSE),"")</f>
        <v>Israel</v>
      </c>
      <c r="C143" t="str">
        <f ca="1">IF(A142&lt;Settings!$B$3,VLOOKUP($A143,'List Calculations'!C$2:H$2705,5,FALSE),"")</f>
        <v>Russia</v>
      </c>
      <c r="D143" s="3">
        <f ca="1">IF(A142&lt;Settings!$B$3,VLOOKUP($A143,'List Calculations'!C$2:H$2705,6,FALSE),"")</f>
        <v>2.7736217265251102</v>
      </c>
    </row>
    <row r="144" spans="1:4" x14ac:dyDescent="0.25">
      <c r="A144">
        <f ca="1">IF(A143&lt;Settings!$B$3,A143+1,"")</f>
        <v>143</v>
      </c>
      <c r="B144" t="str">
        <f ca="1">IF(A143&lt;Settings!$B$3,VLOOKUP($A144,'List Calculations'!C$2:H$2705,4,FALSE),"")</f>
        <v>Lithuania</v>
      </c>
      <c r="C144" t="str">
        <f ca="1">IF(A143&lt;Settings!$B$3,VLOOKUP($A144,'List Calculations'!C$2:H$2705,5,FALSE),"")</f>
        <v>Russia</v>
      </c>
      <c r="D144" s="3">
        <f ca="1">IF(A143&lt;Settings!$B$3,VLOOKUP($A144,'List Calculations'!C$2:H$2705,6,FALSE),"")</f>
        <v>2.7646855302972799</v>
      </c>
    </row>
    <row r="145" spans="1:4" x14ac:dyDescent="0.25">
      <c r="A145">
        <f ca="1">IF(A144&lt;Settings!$B$3,A144+1,"")</f>
        <v>144</v>
      </c>
      <c r="B145" t="str">
        <f ca="1">IF(A144&lt;Settings!$B$3,VLOOKUP($A145,'List Calculations'!C$2:H$2705,4,FALSE),"")</f>
        <v>Latvia</v>
      </c>
      <c r="C145" t="str">
        <f ca="1">IF(A144&lt;Settings!$B$3,VLOOKUP($A145,'List Calculations'!C$2:H$2705,5,FALSE),"")</f>
        <v>Bosnia &amp; Herzegovina</v>
      </c>
      <c r="D145" s="3">
        <f ca="1">IF(A144&lt;Settings!$B$3,VLOOKUP($A145,'List Calculations'!C$2:H$2705,6,FALSE),"")</f>
        <v>-2.76334374735276</v>
      </c>
    </row>
    <row r="146" spans="1:4" x14ac:dyDescent="0.25">
      <c r="A146">
        <f ca="1">IF(A145&lt;Settings!$B$3,A145+1,"")</f>
        <v>145</v>
      </c>
      <c r="B146" t="str">
        <f ca="1">IF(A145&lt;Settings!$B$3,VLOOKUP($A146,'List Calculations'!C$2:H$2705,4,FALSE),"")</f>
        <v>Sweden</v>
      </c>
      <c r="C146" t="str">
        <f ca="1">IF(A145&lt;Settings!$B$3,VLOOKUP($A146,'List Calculations'!C$2:H$2705,5,FALSE),"")</f>
        <v>Denmark</v>
      </c>
      <c r="D146" s="3">
        <f ca="1">IF(A145&lt;Settings!$B$3,VLOOKUP($A146,'List Calculations'!C$2:H$2705,6,FALSE),"")</f>
        <v>2.7603686526391802</v>
      </c>
    </row>
    <row r="147" spans="1:4" x14ac:dyDescent="0.25">
      <c r="A147">
        <f ca="1">IF(A146&lt;Settings!$B$3,A146+1,"")</f>
        <v>146</v>
      </c>
      <c r="B147" t="str">
        <f ca="1">IF(A146&lt;Settings!$B$3,VLOOKUP($A147,'List Calculations'!C$2:H$2705,4,FALSE),"")</f>
        <v>Belarus</v>
      </c>
      <c r="C147" t="str">
        <f ca="1">IF(A146&lt;Settings!$B$3,VLOOKUP($A147,'List Calculations'!C$2:H$2705,5,FALSE),"")</f>
        <v>Turkey</v>
      </c>
      <c r="D147" s="3">
        <f ca="1">IF(A146&lt;Settings!$B$3,VLOOKUP($A147,'List Calculations'!C$2:H$2705,6,FALSE),"")</f>
        <v>-2.7530400464931901</v>
      </c>
    </row>
    <row r="148" spans="1:4" x14ac:dyDescent="0.25">
      <c r="A148">
        <f ca="1">IF(A147&lt;Settings!$B$3,A147+1,"")</f>
        <v>147</v>
      </c>
      <c r="B148" t="str">
        <f ca="1">IF(A147&lt;Settings!$B$3,VLOOKUP($A148,'List Calculations'!C$2:H$2705,4,FALSE),"")</f>
        <v>Greece</v>
      </c>
      <c r="C148" t="str">
        <f ca="1">IF(A147&lt;Settings!$B$3,VLOOKUP($A148,'List Calculations'!C$2:H$2705,5,FALSE),"")</f>
        <v>Georgia</v>
      </c>
      <c r="D148" s="3">
        <f ca="1">IF(A147&lt;Settings!$B$3,VLOOKUP($A148,'List Calculations'!C$2:H$2705,6,FALSE),"")</f>
        <v>2.7410881559987899</v>
      </c>
    </row>
    <row r="149" spans="1:4" x14ac:dyDescent="0.25">
      <c r="A149">
        <f ca="1">IF(A148&lt;Settings!$B$3,A148+1,"")</f>
        <v>148</v>
      </c>
      <c r="B149" t="str">
        <f ca="1">IF(A148&lt;Settings!$B$3,VLOOKUP($A149,'List Calculations'!C$2:H$2705,4,FALSE),"")</f>
        <v>Spain</v>
      </c>
      <c r="C149" t="str">
        <f ca="1">IF(A148&lt;Settings!$B$3,VLOOKUP($A149,'List Calculations'!C$2:H$2705,5,FALSE),"")</f>
        <v>Azerbaijan</v>
      </c>
      <c r="D149" s="3">
        <f ca="1">IF(A148&lt;Settings!$B$3,VLOOKUP($A149,'List Calculations'!C$2:H$2705,6,FALSE),"")</f>
        <v>-2.7096233611898701</v>
      </c>
    </row>
    <row r="150" spans="1:4" x14ac:dyDescent="0.25">
      <c r="A150">
        <f ca="1">IF(A149&lt;Settings!$B$3,A149+1,"")</f>
        <v>149</v>
      </c>
      <c r="B150" t="str">
        <f ca="1">IF(A149&lt;Settings!$B$3,VLOOKUP($A150,'List Calculations'!C$2:H$2705,4,FALSE),"")</f>
        <v>Montenegro</v>
      </c>
      <c r="C150" t="str">
        <f ca="1">IF(A149&lt;Settings!$B$3,VLOOKUP($A150,'List Calculations'!C$2:H$2705,5,FALSE),"")</f>
        <v>Sweden</v>
      </c>
      <c r="D150" s="3">
        <f ca="1">IF(A149&lt;Settings!$B$3,VLOOKUP($A150,'List Calculations'!C$2:H$2705,6,FALSE),"")</f>
        <v>-2.70291862334915</v>
      </c>
    </row>
    <row r="151" spans="1:4" x14ac:dyDescent="0.25">
      <c r="A151">
        <f ca="1">IF(A150&lt;Settings!$B$3,A150+1,"")</f>
        <v>150</v>
      </c>
      <c r="B151" t="str">
        <f ca="1">IF(A150&lt;Settings!$B$3,VLOOKUP($A151,'List Calculations'!C$2:H$2705,4,FALSE),"")</f>
        <v>Romania</v>
      </c>
      <c r="C151" t="str">
        <f ca="1">IF(A150&lt;Settings!$B$3,VLOOKUP($A151,'List Calculations'!C$2:H$2705,5,FALSE),"")</f>
        <v>Turkey</v>
      </c>
      <c r="D151" s="3">
        <f ca="1">IF(A150&lt;Settings!$B$3,VLOOKUP($A151,'List Calculations'!C$2:H$2705,6,FALSE),"")</f>
        <v>2.6971743290289698</v>
      </c>
    </row>
    <row r="152" spans="1:4" x14ac:dyDescent="0.25">
      <c r="A152">
        <f ca="1">IF(A151&lt;Settings!$B$3,A151+1,"")</f>
        <v>151</v>
      </c>
      <c r="B152" t="str">
        <f ca="1">IF(A151&lt;Settings!$B$3,VLOOKUP($A152,'List Calculations'!C$2:H$2705,4,FALSE),"")</f>
        <v>Albania</v>
      </c>
      <c r="C152" t="str">
        <f ca="1">IF(A151&lt;Settings!$B$3,VLOOKUP($A152,'List Calculations'!C$2:H$2705,5,FALSE),"")</f>
        <v>Spain</v>
      </c>
      <c r="D152" s="3">
        <f ca="1">IF(A151&lt;Settings!$B$3,VLOOKUP($A152,'List Calculations'!C$2:H$2705,6,FALSE),"")</f>
        <v>2.6944370083926201</v>
      </c>
    </row>
    <row r="153" spans="1:4" x14ac:dyDescent="0.25">
      <c r="A153">
        <f ca="1">IF(A152&lt;Settings!$B$3,A152+1,"")</f>
        <v>152</v>
      </c>
      <c r="B153" t="str">
        <f ca="1">IF(A152&lt;Settings!$B$3,VLOOKUP($A153,'List Calculations'!C$2:H$2705,4,FALSE),"")</f>
        <v>Netherlands</v>
      </c>
      <c r="C153" t="str">
        <f ca="1">IF(A152&lt;Settings!$B$3,VLOOKUP($A153,'List Calculations'!C$2:H$2705,5,FALSE),"")</f>
        <v>Turkey</v>
      </c>
      <c r="D153" s="3">
        <f ca="1">IF(A152&lt;Settings!$B$3,VLOOKUP($A153,'List Calculations'!C$2:H$2705,6,FALSE),"")</f>
        <v>2.6574288489246798</v>
      </c>
    </row>
    <row r="154" spans="1:4" x14ac:dyDescent="0.25">
      <c r="A154">
        <f ca="1">IF(A153&lt;Settings!$B$3,A153+1,"")</f>
        <v>153</v>
      </c>
      <c r="B154" t="str">
        <f ca="1">IF(A153&lt;Settings!$B$3,VLOOKUP($A154,'List Calculations'!C$2:H$2705,4,FALSE),"")</f>
        <v>Azerbaijan</v>
      </c>
      <c r="C154" t="str">
        <f ca="1">IF(A153&lt;Settings!$B$3,VLOOKUP($A154,'List Calculations'!C$2:H$2705,5,FALSE),"")</f>
        <v>Moldova</v>
      </c>
      <c r="D154" s="3">
        <f ca="1">IF(A153&lt;Settings!$B$3,VLOOKUP($A154,'List Calculations'!C$2:H$2705,6,FALSE),"")</f>
        <v>2.65257495274532</v>
      </c>
    </row>
    <row r="155" spans="1:4" x14ac:dyDescent="0.25">
      <c r="A155">
        <f ca="1">IF(A154&lt;Settings!$B$3,A154+1,"")</f>
        <v>154</v>
      </c>
      <c r="B155" t="str">
        <f ca="1">IF(A154&lt;Settings!$B$3,VLOOKUP($A155,'List Calculations'!C$2:H$2705,4,FALSE),"")</f>
        <v>Hungary</v>
      </c>
      <c r="C155" t="str">
        <f ca="1">IF(A154&lt;Settings!$B$3,VLOOKUP($A155,'List Calculations'!C$2:H$2705,5,FALSE),"")</f>
        <v>Azerbaijan</v>
      </c>
      <c r="D155" s="3">
        <f ca="1">IF(A154&lt;Settings!$B$3,VLOOKUP($A155,'List Calculations'!C$2:H$2705,6,FALSE),"")</f>
        <v>2.6439714045981701</v>
      </c>
    </row>
    <row r="156" spans="1:4" x14ac:dyDescent="0.25">
      <c r="A156">
        <f ca="1">IF(A155&lt;Settings!$B$3,A155+1,"")</f>
        <v>155</v>
      </c>
      <c r="B156" t="str">
        <f ca="1">IF(A155&lt;Settings!$B$3,VLOOKUP($A156,'List Calculations'!C$2:H$2705,4,FALSE),"")</f>
        <v>Ukraine</v>
      </c>
      <c r="C156" t="str">
        <f ca="1">IF(A155&lt;Settings!$B$3,VLOOKUP($A156,'List Calculations'!C$2:H$2705,5,FALSE),"")</f>
        <v>Bulgaria</v>
      </c>
      <c r="D156" s="3">
        <f ca="1">IF(A155&lt;Settings!$B$3,VLOOKUP($A156,'List Calculations'!C$2:H$2705,6,FALSE),"")</f>
        <v>-2.6290359954673099</v>
      </c>
    </row>
    <row r="157" spans="1:4" x14ac:dyDescent="0.25">
      <c r="A157">
        <f ca="1">IF(A156&lt;Settings!$B$3,A156+1,"")</f>
        <v>156</v>
      </c>
      <c r="B157" t="str">
        <f ca="1">IF(A156&lt;Settings!$B$3,VLOOKUP($A157,'List Calculations'!C$2:H$2705,4,FALSE),"")</f>
        <v>Russia</v>
      </c>
      <c r="C157" t="str">
        <f ca="1">IF(A156&lt;Settings!$B$3,VLOOKUP($A157,'List Calculations'!C$2:H$2705,5,FALSE),"")</f>
        <v>Ukraine</v>
      </c>
      <c r="D157" s="3">
        <f ca="1">IF(A156&lt;Settings!$B$3,VLOOKUP($A157,'List Calculations'!C$2:H$2705,6,FALSE),"")</f>
        <v>2.6267197789152701</v>
      </c>
    </row>
    <row r="158" spans="1:4" x14ac:dyDescent="0.25">
      <c r="A158">
        <f ca="1">IF(A157&lt;Settings!$B$3,A157+1,"")</f>
        <v>157</v>
      </c>
      <c r="B158" t="str">
        <f ca="1">IF(A157&lt;Settings!$B$3,VLOOKUP($A158,'List Calculations'!C$2:H$2705,4,FALSE),"")</f>
        <v>Slovenia</v>
      </c>
      <c r="C158" t="str">
        <f ca="1">IF(A157&lt;Settings!$B$3,VLOOKUP($A158,'List Calculations'!C$2:H$2705,5,FALSE),"")</f>
        <v>Armenia</v>
      </c>
      <c r="D158" s="3">
        <f ca="1">IF(A157&lt;Settings!$B$3,VLOOKUP($A158,'List Calculations'!C$2:H$2705,6,FALSE),"")</f>
        <v>-2.6255943077148101</v>
      </c>
    </row>
    <row r="159" spans="1:4" x14ac:dyDescent="0.25">
      <c r="A159">
        <f ca="1">IF(A158&lt;Settings!$B$3,A158+1,"")</f>
        <v>158</v>
      </c>
      <c r="B159" t="str">
        <f ca="1">IF(A158&lt;Settings!$B$3,VLOOKUP($A159,'List Calculations'!C$2:H$2705,4,FALSE),"")</f>
        <v>Norway</v>
      </c>
      <c r="C159" t="str">
        <f ca="1">IF(A158&lt;Settings!$B$3,VLOOKUP($A159,'List Calculations'!C$2:H$2705,5,FALSE),"")</f>
        <v>Azerbaijan</v>
      </c>
      <c r="D159" s="3">
        <f ca="1">IF(A158&lt;Settings!$B$3,VLOOKUP($A159,'List Calculations'!C$2:H$2705,6,FALSE),"")</f>
        <v>-2.6233714262053498</v>
      </c>
    </row>
    <row r="160" spans="1:4" x14ac:dyDescent="0.25">
      <c r="A160">
        <f ca="1">IF(A159&lt;Settings!$B$3,A159+1,"")</f>
        <v>159</v>
      </c>
      <c r="B160" t="str">
        <f ca="1">IF(A159&lt;Settings!$B$3,VLOOKUP($A160,'List Calculations'!C$2:H$2705,4,FALSE),"")</f>
        <v>Belarus</v>
      </c>
      <c r="C160" t="str">
        <f ca="1">IF(A159&lt;Settings!$B$3,VLOOKUP($A160,'List Calculations'!C$2:H$2705,5,FALSE),"")</f>
        <v>Lithuania</v>
      </c>
      <c r="D160" s="3">
        <f ca="1">IF(A159&lt;Settings!$B$3,VLOOKUP($A160,'List Calculations'!C$2:H$2705,6,FALSE),"")</f>
        <v>2.62101267442474</v>
      </c>
    </row>
    <row r="161" spans="1:4" x14ac:dyDescent="0.25">
      <c r="A161">
        <f ca="1">IF(A160&lt;Settings!$B$3,A160+1,"")</f>
        <v>160</v>
      </c>
      <c r="B161" t="str">
        <f ca="1">IF(A160&lt;Settings!$B$3,VLOOKUP($A161,'List Calculations'!C$2:H$2705,4,FALSE),"")</f>
        <v>Portugal</v>
      </c>
      <c r="C161" t="str">
        <f ca="1">IF(A160&lt;Settings!$B$3,VLOOKUP($A161,'List Calculations'!C$2:H$2705,5,FALSE),"")</f>
        <v>Ukraine</v>
      </c>
      <c r="D161" s="3">
        <f ca="1">IF(A160&lt;Settings!$B$3,VLOOKUP($A161,'List Calculations'!C$2:H$2705,6,FALSE),"")</f>
        <v>2.6099119230075098</v>
      </c>
    </row>
    <row r="162" spans="1:4" x14ac:dyDescent="0.25">
      <c r="A162">
        <f ca="1">IF(A161&lt;Settings!$B$3,A161+1,"")</f>
        <v>161</v>
      </c>
      <c r="B162" t="str">
        <f ca="1">IF(A161&lt;Settings!$B$3,VLOOKUP($A162,'List Calculations'!C$2:H$2705,4,FALSE),"")</f>
        <v>Poland</v>
      </c>
      <c r="C162" t="str">
        <f ca="1">IF(A161&lt;Settings!$B$3,VLOOKUP($A162,'List Calculations'!C$2:H$2705,5,FALSE),"")</f>
        <v>Turkey</v>
      </c>
      <c r="D162" s="3">
        <f ca="1">IF(A161&lt;Settings!$B$3,VLOOKUP($A162,'List Calculations'!C$2:H$2705,6,FALSE),"")</f>
        <v>-2.6097788044008601</v>
      </c>
    </row>
    <row r="163" spans="1:4" x14ac:dyDescent="0.25">
      <c r="A163">
        <f ca="1">IF(A162&lt;Settings!$B$3,A162+1,"")</f>
        <v>162</v>
      </c>
      <c r="B163" t="str">
        <f ca="1">IF(A162&lt;Settings!$B$3,VLOOKUP($A163,'List Calculations'!C$2:H$2705,4,FALSE),"")</f>
        <v>Austria</v>
      </c>
      <c r="C163" t="str">
        <f ca="1">IF(A162&lt;Settings!$B$3,VLOOKUP($A163,'List Calculations'!C$2:H$2705,5,FALSE),"")</f>
        <v>Ukraine</v>
      </c>
      <c r="D163" s="3">
        <f ca="1">IF(A162&lt;Settings!$B$3,VLOOKUP($A163,'List Calculations'!C$2:H$2705,6,FALSE),"")</f>
        <v>-2.6070705538933998</v>
      </c>
    </row>
    <row r="164" spans="1:4" x14ac:dyDescent="0.25">
      <c r="A164">
        <f ca="1">IF(A163&lt;Settings!$B$3,A163+1,"")</f>
        <v>163</v>
      </c>
      <c r="B164" t="str">
        <f ca="1">IF(A163&lt;Settings!$B$3,VLOOKUP($A164,'List Calculations'!C$2:H$2705,4,FALSE),"")</f>
        <v>Hungary</v>
      </c>
      <c r="C164" t="str">
        <f ca="1">IF(A163&lt;Settings!$B$3,VLOOKUP($A164,'List Calculations'!C$2:H$2705,5,FALSE),"")</f>
        <v>Iceland</v>
      </c>
      <c r="D164" s="3">
        <f ca="1">IF(A163&lt;Settings!$B$3,VLOOKUP($A164,'List Calculations'!C$2:H$2705,6,FALSE),"")</f>
        <v>2.5932074109988799</v>
      </c>
    </row>
    <row r="165" spans="1:4" x14ac:dyDescent="0.25">
      <c r="A165">
        <f ca="1">IF(A164&lt;Settings!$B$3,A164+1,"")</f>
        <v>164</v>
      </c>
      <c r="B165" t="str">
        <f ca="1">IF(A164&lt;Settings!$B$3,VLOOKUP($A165,'List Calculations'!C$2:H$2705,4,FALSE),"")</f>
        <v>Bulgaria</v>
      </c>
      <c r="C165" t="str">
        <f ca="1">IF(A164&lt;Settings!$B$3,VLOOKUP($A165,'List Calculations'!C$2:H$2705,5,FALSE),"")</f>
        <v>Sweden</v>
      </c>
      <c r="D165" s="3">
        <f ca="1">IF(A164&lt;Settings!$B$3,VLOOKUP($A165,'List Calculations'!C$2:H$2705,6,FALSE),"")</f>
        <v>-2.5857816870372998</v>
      </c>
    </row>
    <row r="166" spans="1:4" x14ac:dyDescent="0.25">
      <c r="A166">
        <f ca="1">IF(A165&lt;Settings!$B$3,A165+1,"")</f>
        <v>165</v>
      </c>
      <c r="B166" t="str">
        <f ca="1">IF(A165&lt;Settings!$B$3,VLOOKUP($A166,'List Calculations'!C$2:H$2705,4,FALSE),"")</f>
        <v>Sweden</v>
      </c>
      <c r="C166" t="str">
        <f ca="1">IF(A165&lt;Settings!$B$3,VLOOKUP($A166,'List Calculations'!C$2:H$2705,5,FALSE),"")</f>
        <v>Ukraine</v>
      </c>
      <c r="D166" s="3">
        <f ca="1">IF(A165&lt;Settings!$B$3,VLOOKUP($A166,'List Calculations'!C$2:H$2705,6,FALSE),"")</f>
        <v>-2.57663122961582</v>
      </c>
    </row>
    <row r="167" spans="1:4" x14ac:dyDescent="0.25">
      <c r="A167">
        <f ca="1">IF(A166&lt;Settings!$B$3,A166+1,"")</f>
        <v>166</v>
      </c>
      <c r="B167" t="str">
        <f ca="1">IF(A166&lt;Settings!$B$3,VLOOKUP($A167,'List Calculations'!C$2:H$2705,4,FALSE),"")</f>
        <v>Lithuania</v>
      </c>
      <c r="C167" t="str">
        <f ca="1">IF(A166&lt;Settings!$B$3,VLOOKUP($A167,'List Calculations'!C$2:H$2705,5,FALSE),"")</f>
        <v>Belarus</v>
      </c>
      <c r="D167" s="3">
        <f ca="1">IF(A166&lt;Settings!$B$3,VLOOKUP($A167,'List Calculations'!C$2:H$2705,6,FALSE),"")</f>
        <v>2.5650267714152402</v>
      </c>
    </row>
    <row r="168" spans="1:4" x14ac:dyDescent="0.25">
      <c r="A168">
        <f ca="1">IF(A167&lt;Settings!$B$3,A167+1,"")</f>
        <v>167</v>
      </c>
      <c r="B168" t="str">
        <f ca="1">IF(A167&lt;Settings!$B$3,VLOOKUP($A168,'List Calculations'!C$2:H$2705,4,FALSE),"")</f>
        <v>Estonia</v>
      </c>
      <c r="C168" t="str">
        <f ca="1">IF(A167&lt;Settings!$B$3,VLOOKUP($A168,'List Calculations'!C$2:H$2705,5,FALSE),"")</f>
        <v>Turkey</v>
      </c>
      <c r="D168" s="3">
        <f ca="1">IF(A167&lt;Settings!$B$3,VLOOKUP($A168,'List Calculations'!C$2:H$2705,6,FALSE),"")</f>
        <v>-2.5625147987784702</v>
      </c>
    </row>
    <row r="169" spans="1:4" x14ac:dyDescent="0.25">
      <c r="A169">
        <f ca="1">IF(A168&lt;Settings!$B$3,A168+1,"")</f>
        <v>168</v>
      </c>
      <c r="B169" t="str">
        <f ca="1">IF(A168&lt;Settings!$B$3,VLOOKUP($A169,'List Calculations'!C$2:H$2705,4,FALSE),"")</f>
        <v>Estonia</v>
      </c>
      <c r="C169" t="str">
        <f ca="1">IF(A168&lt;Settings!$B$3,VLOOKUP($A169,'List Calculations'!C$2:H$2705,5,FALSE),"")</f>
        <v>Greece</v>
      </c>
      <c r="D169" s="3">
        <f ca="1">IF(A168&lt;Settings!$B$3,VLOOKUP($A169,'List Calculations'!C$2:H$2705,6,FALSE),"")</f>
        <v>-2.5620800665090102</v>
      </c>
    </row>
    <row r="170" spans="1:4" x14ac:dyDescent="0.25">
      <c r="A170">
        <f ca="1">IF(A169&lt;Settings!$B$3,A169+1,"")</f>
        <v>169</v>
      </c>
      <c r="B170" t="str">
        <f ca="1">IF(A169&lt;Settings!$B$3,VLOOKUP($A170,'List Calculations'!C$2:H$2705,4,FALSE),"")</f>
        <v>Lithuania</v>
      </c>
      <c r="C170" t="str">
        <f ca="1">IF(A169&lt;Settings!$B$3,VLOOKUP($A170,'List Calculations'!C$2:H$2705,5,FALSE),"")</f>
        <v>Bosnia &amp; Herzegovina</v>
      </c>
      <c r="D170" s="3">
        <f ca="1">IF(A169&lt;Settings!$B$3,VLOOKUP($A170,'List Calculations'!C$2:H$2705,6,FALSE),"")</f>
        <v>-2.5395455129074702</v>
      </c>
    </row>
    <row r="171" spans="1:4" x14ac:dyDescent="0.25">
      <c r="A171">
        <f ca="1">IF(A170&lt;Settings!$B$3,A170+1,"")</f>
        <v>170</v>
      </c>
      <c r="B171" t="str">
        <f ca="1">IF(A170&lt;Settings!$B$3,VLOOKUP($A171,'List Calculations'!C$2:H$2705,4,FALSE),"")</f>
        <v>Sweden</v>
      </c>
      <c r="C171" t="str">
        <f ca="1">IF(A170&lt;Settings!$B$3,VLOOKUP($A171,'List Calculations'!C$2:H$2705,5,FALSE),"")</f>
        <v>Bosnia &amp; Herzegovina</v>
      </c>
      <c r="D171" s="3">
        <f ca="1">IF(A170&lt;Settings!$B$3,VLOOKUP($A171,'List Calculations'!C$2:H$2705,6,FALSE),"")</f>
        <v>2.5241824473493502</v>
      </c>
    </row>
    <row r="172" spans="1:4" x14ac:dyDescent="0.25">
      <c r="A172">
        <f ca="1">IF(A171&lt;Settings!$B$3,A171+1,"")</f>
        <v>171</v>
      </c>
      <c r="B172" t="str">
        <f ca="1">IF(A171&lt;Settings!$B$3,VLOOKUP($A172,'List Calculations'!C$2:H$2705,4,FALSE),"")</f>
        <v>Portugal</v>
      </c>
      <c r="C172" t="str">
        <f ca="1">IF(A171&lt;Settings!$B$3,VLOOKUP($A172,'List Calculations'!C$2:H$2705,5,FALSE),"")</f>
        <v>Italy</v>
      </c>
      <c r="D172" s="3">
        <f ca="1">IF(A171&lt;Settings!$B$3,VLOOKUP($A172,'List Calculations'!C$2:H$2705,6,FALSE),"")</f>
        <v>2.5212777512725699</v>
      </c>
    </row>
    <row r="173" spans="1:4" x14ac:dyDescent="0.25">
      <c r="A173">
        <f ca="1">IF(A172&lt;Settings!$B$3,A172+1,"")</f>
        <v>172</v>
      </c>
      <c r="B173" t="str">
        <f ca="1">IF(A172&lt;Settings!$B$3,VLOOKUP($A173,'List Calculations'!C$2:H$2705,4,FALSE),"")</f>
        <v>Germany</v>
      </c>
      <c r="C173" t="str">
        <f ca="1">IF(A172&lt;Settings!$B$3,VLOOKUP($A173,'List Calculations'!C$2:H$2705,5,FALSE),"")</f>
        <v>Ukraine</v>
      </c>
      <c r="D173" s="3">
        <f ca="1">IF(A172&lt;Settings!$B$3,VLOOKUP($A173,'List Calculations'!C$2:H$2705,6,FALSE),"")</f>
        <v>-2.5105767665070999</v>
      </c>
    </row>
    <row r="174" spans="1:4" x14ac:dyDescent="0.25">
      <c r="A174">
        <f ca="1">IF(A173&lt;Settings!$B$3,A173+1,"")</f>
        <v>173</v>
      </c>
      <c r="B174" t="str">
        <f ca="1">IF(A173&lt;Settings!$B$3,VLOOKUP($A174,'List Calculations'!C$2:H$2705,4,FALSE),"")</f>
        <v>Norway</v>
      </c>
      <c r="C174" t="str">
        <f ca="1">IF(A173&lt;Settings!$B$3,VLOOKUP($A174,'List Calculations'!C$2:H$2705,5,FALSE),"")</f>
        <v>Lithuania</v>
      </c>
      <c r="D174" s="3">
        <f ca="1">IF(A173&lt;Settings!$B$3,VLOOKUP($A174,'List Calculations'!C$2:H$2705,6,FALSE),"")</f>
        <v>2.5065365398549502</v>
      </c>
    </row>
    <row r="175" spans="1:4" x14ac:dyDescent="0.25">
      <c r="A175">
        <f ca="1">IF(A174&lt;Settings!$B$3,A174+1,"")</f>
        <v>174</v>
      </c>
      <c r="B175" t="str">
        <f ca="1">IF(A174&lt;Settings!$B$3,VLOOKUP($A175,'List Calculations'!C$2:H$2705,4,FALSE),"")</f>
        <v>France</v>
      </c>
      <c r="C175" t="str">
        <f ca="1">IF(A174&lt;Settings!$B$3,VLOOKUP($A175,'List Calculations'!C$2:H$2705,5,FALSE),"")</f>
        <v>Israel</v>
      </c>
      <c r="D175" s="3">
        <f ca="1">IF(A174&lt;Settings!$B$3,VLOOKUP($A175,'List Calculations'!C$2:H$2705,6,FALSE),"")</f>
        <v>2.5032419448904699</v>
      </c>
    </row>
    <row r="176" spans="1:4" x14ac:dyDescent="0.25">
      <c r="A176">
        <f ca="1">IF(A175&lt;Settings!$B$3,A175+1,"")</f>
        <v>175</v>
      </c>
      <c r="B176" t="str">
        <f ca="1">IF(A175&lt;Settings!$B$3,VLOOKUP($A176,'List Calculations'!C$2:H$2705,4,FALSE),"")</f>
        <v>Switzerland</v>
      </c>
      <c r="C176" t="str">
        <f ca="1">IF(A175&lt;Settings!$B$3,VLOOKUP($A176,'List Calculations'!C$2:H$2705,5,FALSE),"")</f>
        <v>Bulgaria</v>
      </c>
      <c r="D176" s="3">
        <f ca="1">IF(A175&lt;Settings!$B$3,VLOOKUP($A176,'List Calculations'!C$2:H$2705,6,FALSE),"")</f>
        <v>-2.4970393371548698</v>
      </c>
    </row>
    <row r="177" spans="1:4" x14ac:dyDescent="0.25">
      <c r="A177">
        <f ca="1">IF(A176&lt;Settings!$B$3,A176+1,"")</f>
        <v>176</v>
      </c>
      <c r="B177" t="str">
        <f ca="1">IF(A176&lt;Settings!$B$3,VLOOKUP($A177,'List Calculations'!C$2:H$2705,4,FALSE),"")</f>
        <v>Lithuania</v>
      </c>
      <c r="C177" t="str">
        <f ca="1">IF(A176&lt;Settings!$B$3,VLOOKUP($A177,'List Calculations'!C$2:H$2705,5,FALSE),"")</f>
        <v>Albania</v>
      </c>
      <c r="D177" s="3">
        <f ca="1">IF(A176&lt;Settings!$B$3,VLOOKUP($A177,'List Calculations'!C$2:H$2705,6,FALSE),"")</f>
        <v>-2.4797638649301499</v>
      </c>
    </row>
    <row r="178" spans="1:4" x14ac:dyDescent="0.25">
      <c r="A178">
        <f ca="1">IF(A177&lt;Settings!$B$3,A177+1,"")</f>
        <v>177</v>
      </c>
      <c r="B178" t="str">
        <f ca="1">IF(A177&lt;Settings!$B$3,VLOOKUP($A178,'List Calculations'!C$2:H$2705,4,FALSE),"")</f>
        <v>Albania</v>
      </c>
      <c r="C178" t="str">
        <f ca="1">IF(A177&lt;Settings!$B$3,VLOOKUP($A178,'List Calculations'!C$2:H$2705,5,FALSE),"")</f>
        <v>Russia</v>
      </c>
      <c r="D178" s="3">
        <f ca="1">IF(A177&lt;Settings!$B$3,VLOOKUP($A178,'List Calculations'!C$2:H$2705,6,FALSE),"")</f>
        <v>-2.4758988179424199</v>
      </c>
    </row>
    <row r="179" spans="1:4" x14ac:dyDescent="0.25">
      <c r="A179">
        <f ca="1">IF(A178&lt;Settings!$B$3,A178+1,"")</f>
        <v>178</v>
      </c>
      <c r="B179" t="str">
        <f ca="1">IF(A178&lt;Settings!$B$3,VLOOKUP($A179,'List Calculations'!C$2:H$2705,4,FALSE),"")</f>
        <v>Cyprus</v>
      </c>
      <c r="C179" t="str">
        <f ca="1">IF(A178&lt;Settings!$B$3,VLOOKUP($A179,'List Calculations'!C$2:H$2705,5,FALSE),"")</f>
        <v>Bosnia &amp; Herzegovina</v>
      </c>
      <c r="D179" s="3">
        <f ca="1">IF(A178&lt;Settings!$B$3,VLOOKUP($A179,'List Calculations'!C$2:H$2705,6,FALSE),"")</f>
        <v>-2.4617464059219998</v>
      </c>
    </row>
    <row r="180" spans="1:4" x14ac:dyDescent="0.25">
      <c r="A180">
        <f ca="1">IF(A179&lt;Settings!$B$3,A179+1,"")</f>
        <v>179</v>
      </c>
      <c r="B180" t="str">
        <f ca="1">IF(A179&lt;Settings!$B$3,VLOOKUP($A180,'List Calculations'!C$2:H$2705,4,FALSE),"")</f>
        <v>Lithuania</v>
      </c>
      <c r="C180" t="str">
        <f ca="1">IF(A179&lt;Settings!$B$3,VLOOKUP($A180,'List Calculations'!C$2:H$2705,5,FALSE),"")</f>
        <v>Turkey</v>
      </c>
      <c r="D180" s="3">
        <f ca="1">IF(A179&lt;Settings!$B$3,VLOOKUP($A180,'List Calculations'!C$2:H$2705,6,FALSE),"")</f>
        <v>-2.4542056449658101</v>
      </c>
    </row>
    <row r="181" spans="1:4" x14ac:dyDescent="0.25">
      <c r="A181">
        <f ca="1">IF(A180&lt;Settings!$B$3,A180+1,"")</f>
        <v>180</v>
      </c>
      <c r="B181" t="str">
        <f ca="1">IF(A180&lt;Settings!$B$3,VLOOKUP($A181,'List Calculations'!C$2:H$2705,4,FALSE),"")</f>
        <v>Yugoslavia</v>
      </c>
      <c r="C181" t="str">
        <f ca="1">IF(A180&lt;Settings!$B$3,VLOOKUP($A181,'List Calculations'!C$2:H$2705,5,FALSE),"")</f>
        <v>Turkey</v>
      </c>
      <c r="D181" s="3">
        <f ca="1">IF(A180&lt;Settings!$B$3,VLOOKUP($A181,'List Calculations'!C$2:H$2705,6,FALSE),"")</f>
        <v>2.44850739072875</v>
      </c>
    </row>
    <row r="182" spans="1:4" x14ac:dyDescent="0.25">
      <c r="A182">
        <f ca="1">IF(A181&lt;Settings!$B$3,A181+1,"")</f>
        <v>181</v>
      </c>
      <c r="B182" t="str">
        <f ca="1">IF(A181&lt;Settings!$B$3,VLOOKUP($A182,'List Calculations'!C$2:H$2705,4,FALSE),"")</f>
        <v>Norway</v>
      </c>
      <c r="C182" t="str">
        <f ca="1">IF(A181&lt;Settings!$B$3,VLOOKUP($A182,'List Calculations'!C$2:H$2705,5,FALSE),"")</f>
        <v>Ukraine</v>
      </c>
      <c r="D182" s="3">
        <f ca="1">IF(A181&lt;Settings!$B$3,VLOOKUP($A182,'List Calculations'!C$2:H$2705,6,FALSE),"")</f>
        <v>-2.4465558646896901</v>
      </c>
    </row>
    <row r="183" spans="1:4" x14ac:dyDescent="0.25">
      <c r="A183">
        <f ca="1">IF(A182&lt;Settings!$B$3,A182+1,"")</f>
        <v>182</v>
      </c>
      <c r="B183" t="str">
        <f ca="1">IF(A182&lt;Settings!$B$3,VLOOKUP($A183,'List Calculations'!C$2:H$2705,4,FALSE),"")</f>
        <v>Denmark</v>
      </c>
      <c r="C183" t="str">
        <f ca="1">IF(A182&lt;Settings!$B$3,VLOOKUP($A183,'List Calculations'!C$2:H$2705,5,FALSE),"")</f>
        <v>Croatia</v>
      </c>
      <c r="D183" s="3">
        <f ca="1">IF(A182&lt;Settings!$B$3,VLOOKUP($A183,'List Calculations'!C$2:H$2705,6,FALSE),"")</f>
        <v>-2.4463776325167399</v>
      </c>
    </row>
    <row r="184" spans="1:4" x14ac:dyDescent="0.25">
      <c r="A184">
        <f ca="1">IF(A183&lt;Settings!$B$3,A183+1,"")</f>
        <v>183</v>
      </c>
      <c r="B184" t="str">
        <f ca="1">IF(A183&lt;Settings!$B$3,VLOOKUP($A184,'List Calculations'!C$2:H$2705,4,FALSE),"")</f>
        <v>Bosnia &amp; Herzegovina</v>
      </c>
      <c r="C184" t="str">
        <f ca="1">IF(A183&lt;Settings!$B$3,VLOOKUP($A184,'List Calculations'!C$2:H$2705,5,FALSE),"")</f>
        <v>Cyprus</v>
      </c>
      <c r="D184" s="3">
        <f ca="1">IF(A183&lt;Settings!$B$3,VLOOKUP($A184,'List Calculations'!C$2:H$2705,6,FALSE),"")</f>
        <v>-2.4263770982513999</v>
      </c>
    </row>
    <row r="185" spans="1:4" x14ac:dyDescent="0.25">
      <c r="A185">
        <f ca="1">IF(A184&lt;Settings!$B$3,A184+1,"")</f>
        <v>184</v>
      </c>
      <c r="B185" t="str">
        <f ca="1">IF(A184&lt;Settings!$B$3,VLOOKUP($A185,'List Calculations'!C$2:H$2705,4,FALSE),"")</f>
        <v>United Kingdom</v>
      </c>
      <c r="C185" t="str">
        <f ca="1">IF(A184&lt;Settings!$B$3,VLOOKUP($A185,'List Calculations'!C$2:H$2705,5,FALSE),"")</f>
        <v>Ireland</v>
      </c>
      <c r="D185" s="3">
        <f ca="1">IF(A184&lt;Settings!$B$3,VLOOKUP($A185,'List Calculations'!C$2:H$2705,6,FALSE),"")</f>
        <v>2.4098497838047499</v>
      </c>
    </row>
    <row r="186" spans="1:4" x14ac:dyDescent="0.25">
      <c r="A186">
        <f ca="1">IF(A185&lt;Settings!$B$3,A185+1,"")</f>
        <v>185</v>
      </c>
      <c r="B186" t="str">
        <f ca="1">IF(A185&lt;Settings!$B$3,VLOOKUP($A186,'List Calculations'!C$2:H$2705,4,FALSE),"")</f>
        <v>Denmark</v>
      </c>
      <c r="C186" t="str">
        <f ca="1">IF(A185&lt;Settings!$B$3,VLOOKUP($A186,'List Calculations'!C$2:H$2705,5,FALSE),"")</f>
        <v>Norway</v>
      </c>
      <c r="D186" s="3">
        <f ca="1">IF(A185&lt;Settings!$B$3,VLOOKUP($A186,'List Calculations'!C$2:H$2705,6,FALSE),"")</f>
        <v>2.4019843449354301</v>
      </c>
    </row>
    <row r="187" spans="1:4" x14ac:dyDescent="0.25">
      <c r="A187">
        <f ca="1">IF(A186&lt;Settings!$B$3,A186+1,"")</f>
        <v>186</v>
      </c>
      <c r="B187" t="str">
        <f ca="1">IF(A186&lt;Settings!$B$3,VLOOKUP($A187,'List Calculations'!C$2:H$2705,4,FALSE),"")</f>
        <v>Serbia</v>
      </c>
      <c r="C187" t="str">
        <f ca="1">IF(A186&lt;Settings!$B$3,VLOOKUP($A187,'List Calculations'!C$2:H$2705,5,FALSE),"")</f>
        <v>Estonia</v>
      </c>
      <c r="D187" s="3">
        <f ca="1">IF(A186&lt;Settings!$B$3,VLOOKUP($A187,'List Calculations'!C$2:H$2705,6,FALSE),"")</f>
        <v>-2.40009751976616</v>
      </c>
    </row>
    <row r="188" spans="1:4" x14ac:dyDescent="0.25">
      <c r="A188">
        <f ca="1">IF(A187&lt;Settings!$B$3,A187+1,"")</f>
        <v>187</v>
      </c>
      <c r="B188" t="str">
        <f ca="1">IF(A187&lt;Settings!$B$3,VLOOKUP($A188,'List Calculations'!C$2:H$2705,4,FALSE),"")</f>
        <v>Latvia</v>
      </c>
      <c r="C188" t="str">
        <f ca="1">IF(A187&lt;Settings!$B$3,VLOOKUP($A188,'List Calculations'!C$2:H$2705,5,FALSE),"")</f>
        <v>Ukraine</v>
      </c>
      <c r="D188" s="3">
        <f ca="1">IF(A187&lt;Settings!$B$3,VLOOKUP($A188,'List Calculations'!C$2:H$2705,6,FALSE),"")</f>
        <v>2.3935433416595102</v>
      </c>
    </row>
    <row r="189" spans="1:4" x14ac:dyDescent="0.25">
      <c r="A189">
        <f ca="1">IF(A188&lt;Settings!$B$3,A188+1,"")</f>
        <v>188</v>
      </c>
      <c r="B189" t="str">
        <f ca="1">IF(A188&lt;Settings!$B$3,VLOOKUP($A189,'List Calculations'!C$2:H$2705,4,FALSE),"")</f>
        <v>Albania</v>
      </c>
      <c r="C189" t="str">
        <f ca="1">IF(A188&lt;Settings!$B$3,VLOOKUP($A189,'List Calculations'!C$2:H$2705,5,FALSE),"")</f>
        <v>Latvia</v>
      </c>
      <c r="D189" s="3">
        <f ca="1">IF(A188&lt;Settings!$B$3,VLOOKUP($A189,'List Calculations'!C$2:H$2705,6,FALSE),"")</f>
        <v>-2.3876812627914901</v>
      </c>
    </row>
    <row r="190" spans="1:4" x14ac:dyDescent="0.25">
      <c r="A190">
        <f ca="1">IF(A189&lt;Settings!$B$3,A189+1,"")</f>
        <v>189</v>
      </c>
      <c r="B190" t="str">
        <f ca="1">IF(A189&lt;Settings!$B$3,VLOOKUP($A190,'List Calculations'!C$2:H$2705,4,FALSE),"")</f>
        <v>Denmark</v>
      </c>
      <c r="C190" t="str">
        <f ca="1">IF(A189&lt;Settings!$B$3,VLOOKUP($A190,'List Calculations'!C$2:H$2705,5,FALSE),"")</f>
        <v>Azerbaijan</v>
      </c>
      <c r="D190" s="3">
        <f ca="1">IF(A189&lt;Settings!$B$3,VLOOKUP($A190,'List Calculations'!C$2:H$2705,6,FALSE),"")</f>
        <v>-2.3841113433268002</v>
      </c>
    </row>
    <row r="191" spans="1:4" x14ac:dyDescent="0.25">
      <c r="A191">
        <f ca="1">IF(A190&lt;Settings!$B$3,A190+1,"")</f>
        <v>190</v>
      </c>
      <c r="B191" t="str">
        <f ca="1">IF(A190&lt;Settings!$B$3,VLOOKUP($A191,'List Calculations'!C$2:H$2705,4,FALSE),"")</f>
        <v>Slovenia</v>
      </c>
      <c r="C191" t="str">
        <f ca="1">IF(A190&lt;Settings!$B$3,VLOOKUP($A191,'List Calculations'!C$2:H$2705,5,FALSE),"")</f>
        <v>Turkey</v>
      </c>
      <c r="D191" s="3">
        <f ca="1">IF(A190&lt;Settings!$B$3,VLOOKUP($A191,'List Calculations'!C$2:H$2705,6,FALSE),"")</f>
        <v>-2.38330149820258</v>
      </c>
    </row>
    <row r="192" spans="1:4" x14ac:dyDescent="0.25">
      <c r="A192">
        <f ca="1">IF(A191&lt;Settings!$B$3,A191+1,"")</f>
        <v>191</v>
      </c>
      <c r="B192" t="str">
        <f ca="1">IF(A191&lt;Settings!$B$3,VLOOKUP($A192,'List Calculations'!C$2:H$2705,4,FALSE),"")</f>
        <v>FYR Macedonia</v>
      </c>
      <c r="C192" t="str">
        <f ca="1">IF(A191&lt;Settings!$B$3,VLOOKUP($A192,'List Calculations'!C$2:H$2705,5,FALSE),"")</f>
        <v>Iceland</v>
      </c>
      <c r="D192" s="3">
        <f ca="1">IF(A191&lt;Settings!$B$3,VLOOKUP($A192,'List Calculations'!C$2:H$2705,6,FALSE),"")</f>
        <v>-2.3831164511793199</v>
      </c>
    </row>
    <row r="193" spans="1:4" x14ac:dyDescent="0.25">
      <c r="A193">
        <f ca="1">IF(A192&lt;Settings!$B$3,A192+1,"")</f>
        <v>192</v>
      </c>
      <c r="B193" t="str">
        <f ca="1">IF(A192&lt;Settings!$B$3,VLOOKUP($A193,'List Calculations'!C$2:H$2705,4,FALSE),"")</f>
        <v>Hungary</v>
      </c>
      <c r="C193" t="str">
        <f ca="1">IF(A192&lt;Settings!$B$3,VLOOKUP($A193,'List Calculations'!C$2:H$2705,5,FALSE),"")</f>
        <v>Netherlands</v>
      </c>
      <c r="D193" s="3">
        <f ca="1">IF(A192&lt;Settings!$B$3,VLOOKUP($A193,'List Calculations'!C$2:H$2705,6,FALSE),"")</f>
        <v>2.3734745419677998</v>
      </c>
    </row>
    <row r="194" spans="1:4" x14ac:dyDescent="0.25">
      <c r="A194">
        <f ca="1">IF(A193&lt;Settings!$B$3,A193+1,"")</f>
        <v>193</v>
      </c>
      <c r="B194" t="str">
        <f ca="1">IF(A193&lt;Settings!$B$3,VLOOKUP($A194,'List Calculations'!C$2:H$2705,4,FALSE),"")</f>
        <v>Estonia</v>
      </c>
      <c r="C194" t="str">
        <f ca="1">IF(A193&lt;Settings!$B$3,VLOOKUP($A194,'List Calculations'!C$2:H$2705,5,FALSE),"")</f>
        <v>Albania</v>
      </c>
      <c r="D194" s="3">
        <f ca="1">IF(A193&lt;Settings!$B$3,VLOOKUP($A194,'List Calculations'!C$2:H$2705,6,FALSE),"")</f>
        <v>-2.3692552215267701</v>
      </c>
    </row>
    <row r="195" spans="1:4" x14ac:dyDescent="0.25">
      <c r="A195">
        <f ca="1">IF(A194&lt;Settings!$B$3,A194+1,"")</f>
        <v>194</v>
      </c>
      <c r="B195" t="str">
        <f ca="1">IF(A194&lt;Settings!$B$3,VLOOKUP($A195,'List Calculations'!C$2:H$2705,4,FALSE),"")</f>
        <v>Austria</v>
      </c>
      <c r="C195" t="str">
        <f ca="1">IF(A194&lt;Settings!$B$3,VLOOKUP($A195,'List Calculations'!C$2:H$2705,5,FALSE),"")</f>
        <v>Croatia</v>
      </c>
      <c r="D195" s="3">
        <f ca="1">IF(A194&lt;Settings!$B$3,VLOOKUP($A195,'List Calculations'!C$2:H$2705,6,FALSE),"")</f>
        <v>2.3635349985318101</v>
      </c>
    </row>
    <row r="196" spans="1:4" x14ac:dyDescent="0.25">
      <c r="A196">
        <f ca="1">IF(A195&lt;Settings!$B$3,A195+1,"")</f>
        <v>195</v>
      </c>
      <c r="B196" t="str">
        <f ca="1">IF(A195&lt;Settings!$B$3,VLOOKUP($A196,'List Calculations'!C$2:H$2705,4,FALSE),"")</f>
        <v>Switzerland</v>
      </c>
      <c r="C196" t="str">
        <f ca="1">IF(A195&lt;Settings!$B$3,VLOOKUP($A196,'List Calculations'!C$2:H$2705,5,FALSE),"")</f>
        <v>Belarus</v>
      </c>
      <c r="D196" s="3">
        <f ca="1">IF(A195&lt;Settings!$B$3,VLOOKUP($A196,'List Calculations'!C$2:H$2705,6,FALSE),"")</f>
        <v>-2.3634803535637898</v>
      </c>
    </row>
    <row r="197" spans="1:4" x14ac:dyDescent="0.25">
      <c r="A197">
        <f ca="1">IF(A196&lt;Settings!$B$3,A196+1,"")</f>
        <v>196</v>
      </c>
      <c r="B197" t="str">
        <f ca="1">IF(A196&lt;Settings!$B$3,VLOOKUP($A197,'List Calculations'!C$2:H$2705,4,FALSE),"")</f>
        <v>Portugal</v>
      </c>
      <c r="C197" t="str">
        <f ca="1">IF(A196&lt;Settings!$B$3,VLOOKUP($A197,'List Calculations'!C$2:H$2705,5,FALSE),"")</f>
        <v>Romania</v>
      </c>
      <c r="D197" s="3">
        <f ca="1">IF(A196&lt;Settings!$B$3,VLOOKUP($A197,'List Calculations'!C$2:H$2705,6,FALSE),"")</f>
        <v>2.3616584395962099</v>
      </c>
    </row>
    <row r="198" spans="1:4" x14ac:dyDescent="0.25">
      <c r="A198">
        <f ca="1">IF(A197&lt;Settings!$B$3,A197+1,"")</f>
        <v>197</v>
      </c>
      <c r="B198" t="str">
        <f ca="1">IF(A197&lt;Settings!$B$3,VLOOKUP($A198,'List Calculations'!C$2:H$2705,4,FALSE),"")</f>
        <v>Denmark</v>
      </c>
      <c r="C198" t="str">
        <f ca="1">IF(A197&lt;Settings!$B$3,VLOOKUP($A198,'List Calculations'!C$2:H$2705,5,FALSE),"")</f>
        <v>Serbia</v>
      </c>
      <c r="D198" s="3">
        <f ca="1">IF(A197&lt;Settings!$B$3,VLOOKUP($A198,'List Calculations'!C$2:H$2705,6,FALSE),"")</f>
        <v>-2.3463845369206102</v>
      </c>
    </row>
    <row r="199" spans="1:4" x14ac:dyDescent="0.25">
      <c r="A199">
        <f ca="1">IF(A198&lt;Settings!$B$3,A198+1,"")</f>
        <v>198</v>
      </c>
      <c r="B199" t="str">
        <f ca="1">IF(A198&lt;Settings!$B$3,VLOOKUP($A199,'List Calculations'!C$2:H$2705,4,FALSE),"")</f>
        <v>Montenegro</v>
      </c>
      <c r="C199" t="str">
        <f ca="1">IF(A198&lt;Settings!$B$3,VLOOKUP($A199,'List Calculations'!C$2:H$2705,5,FALSE),"")</f>
        <v>Azerbaijan</v>
      </c>
      <c r="D199" s="3">
        <f ca="1">IF(A198&lt;Settings!$B$3,VLOOKUP($A199,'List Calculations'!C$2:H$2705,6,FALSE),"")</f>
        <v>2.34248758234332</v>
      </c>
    </row>
    <row r="200" spans="1:4" x14ac:dyDescent="0.25">
      <c r="A200">
        <f ca="1">IF(A199&lt;Settings!$B$3,A199+1,"")</f>
        <v>199</v>
      </c>
      <c r="B200" t="str">
        <f ca="1">IF(A199&lt;Settings!$B$3,VLOOKUP($A200,'List Calculations'!C$2:H$2705,4,FALSE),"")</f>
        <v>Belarus</v>
      </c>
      <c r="C200" t="str">
        <f ca="1">IF(A199&lt;Settings!$B$3,VLOOKUP($A200,'List Calculations'!C$2:H$2705,5,FALSE),"")</f>
        <v>Bosnia &amp; Herzegovina</v>
      </c>
      <c r="D200" s="3">
        <f ca="1">IF(A199&lt;Settings!$B$3,VLOOKUP($A200,'List Calculations'!C$2:H$2705,6,FALSE),"")</f>
        <v>-2.3385598144234101</v>
      </c>
    </row>
    <row r="201" spans="1:4" x14ac:dyDescent="0.25">
      <c r="A201">
        <f ca="1">IF(A200&lt;Settings!$B$3,A200+1,"")</f>
        <v>200</v>
      </c>
      <c r="B201" t="str">
        <f ca="1">IF(A200&lt;Settings!$B$3,VLOOKUP($A201,'List Calculations'!C$2:H$2705,4,FALSE),"")</f>
        <v>Finland</v>
      </c>
      <c r="C201" t="str">
        <f ca="1">IF(A200&lt;Settings!$B$3,VLOOKUP($A201,'List Calculations'!C$2:H$2705,5,FALSE),"")</f>
        <v>Hungary</v>
      </c>
      <c r="D201" s="3">
        <f ca="1">IF(A200&lt;Settings!$B$3,VLOOKUP($A201,'List Calculations'!C$2:H$2705,6,FALSE),"")</f>
        <v>2.33606025290814</v>
      </c>
    </row>
    <row r="202" spans="1:4" x14ac:dyDescent="0.25">
      <c r="A202">
        <f ca="1">IF(A201&lt;Settings!$B$3,A201+1,"")</f>
        <v>201</v>
      </c>
      <c r="B202" t="str">
        <f ca="1">IF(A201&lt;Settings!$B$3,VLOOKUP($A202,'List Calculations'!C$2:H$2705,4,FALSE),"")</f>
        <v>Israel</v>
      </c>
      <c r="C202" t="str">
        <f ca="1">IF(A201&lt;Settings!$B$3,VLOOKUP($A202,'List Calculations'!C$2:H$2705,5,FALSE),"")</f>
        <v>Ukraine</v>
      </c>
      <c r="D202" s="3">
        <f ca="1">IF(A201&lt;Settings!$B$3,VLOOKUP($A202,'List Calculations'!C$2:H$2705,6,FALSE),"")</f>
        <v>2.32743492939932</v>
      </c>
    </row>
    <row r="203" spans="1:4" x14ac:dyDescent="0.25">
      <c r="A203">
        <f ca="1">IF(A202&lt;Settings!$B$3,A202+1,"")</f>
        <v>202</v>
      </c>
      <c r="B203" t="str">
        <f ca="1">IF(A202&lt;Settings!$B$3,VLOOKUP($A203,'List Calculations'!C$2:H$2705,4,FALSE),"")</f>
        <v>Slovenia</v>
      </c>
      <c r="C203" t="str">
        <f ca="1">IF(A202&lt;Settings!$B$3,VLOOKUP($A203,'List Calculations'!C$2:H$2705,5,FALSE),"")</f>
        <v>Azerbaijan</v>
      </c>
      <c r="D203" s="3">
        <f ca="1">IF(A202&lt;Settings!$B$3,VLOOKUP($A203,'List Calculations'!C$2:H$2705,6,FALSE),"")</f>
        <v>-2.3221452174892501</v>
      </c>
    </row>
    <row r="204" spans="1:4" x14ac:dyDescent="0.25">
      <c r="A204">
        <f ca="1">IF(A203&lt;Settings!$B$3,A203+1,"")</f>
        <v>203</v>
      </c>
      <c r="B204" t="str">
        <f ca="1">IF(A203&lt;Settings!$B$3,VLOOKUP($A204,'List Calculations'!C$2:H$2705,4,FALSE),"")</f>
        <v>Greece</v>
      </c>
      <c r="C204" t="str">
        <f ca="1">IF(A203&lt;Settings!$B$3,VLOOKUP($A204,'List Calculations'!C$2:H$2705,5,FALSE),"")</f>
        <v>Sweden</v>
      </c>
      <c r="D204" s="3">
        <f ca="1">IF(A203&lt;Settings!$B$3,VLOOKUP($A204,'List Calculations'!C$2:H$2705,6,FALSE),"")</f>
        <v>-2.3219706334461998</v>
      </c>
    </row>
    <row r="205" spans="1:4" x14ac:dyDescent="0.25">
      <c r="A205">
        <f ca="1">IF(A204&lt;Settings!$B$3,A204+1,"")</f>
        <v>204</v>
      </c>
      <c r="B205" t="str">
        <f ca="1">IF(A204&lt;Settings!$B$3,VLOOKUP($A205,'List Calculations'!C$2:H$2705,4,FALSE),"")</f>
        <v>France</v>
      </c>
      <c r="C205" t="str">
        <f ca="1">IF(A204&lt;Settings!$B$3,VLOOKUP($A205,'List Calculations'!C$2:H$2705,5,FALSE),"")</f>
        <v>Russia</v>
      </c>
      <c r="D205" s="3">
        <f ca="1">IF(A204&lt;Settings!$B$3,VLOOKUP($A205,'List Calculations'!C$2:H$2705,6,FALSE),"")</f>
        <v>-2.31190287038214</v>
      </c>
    </row>
    <row r="206" spans="1:4" x14ac:dyDescent="0.25">
      <c r="A206">
        <f ca="1">IF(A205&lt;Settings!$B$3,A205+1,"")</f>
        <v>205</v>
      </c>
      <c r="B206" t="str">
        <f ca="1">IF(A205&lt;Settings!$B$3,VLOOKUP($A206,'List Calculations'!C$2:H$2705,4,FALSE),"")</f>
        <v>Croatia</v>
      </c>
      <c r="C206" t="str">
        <f ca="1">IF(A205&lt;Settings!$B$3,VLOOKUP($A206,'List Calculations'!C$2:H$2705,5,FALSE),"")</f>
        <v>Sweden</v>
      </c>
      <c r="D206" s="3">
        <f ca="1">IF(A205&lt;Settings!$B$3,VLOOKUP($A206,'List Calculations'!C$2:H$2705,6,FALSE),"")</f>
        <v>-2.30850094732943</v>
      </c>
    </row>
    <row r="207" spans="1:4" x14ac:dyDescent="0.25">
      <c r="A207">
        <f ca="1">IF(A206&lt;Settings!$B$3,A206+1,"")</f>
        <v>206</v>
      </c>
      <c r="B207" t="str">
        <f ca="1">IF(A206&lt;Settings!$B$3,VLOOKUP($A207,'List Calculations'!C$2:H$2705,4,FALSE),"")</f>
        <v>Malta</v>
      </c>
      <c r="C207" t="str">
        <f ca="1">IF(A206&lt;Settings!$B$3,VLOOKUP($A207,'List Calculations'!C$2:H$2705,5,FALSE),"")</f>
        <v>Serbia</v>
      </c>
      <c r="D207" s="3">
        <f ca="1">IF(A206&lt;Settings!$B$3,VLOOKUP($A207,'List Calculations'!C$2:H$2705,6,FALSE),"")</f>
        <v>-2.2956557088938299</v>
      </c>
    </row>
    <row r="208" spans="1:4" x14ac:dyDescent="0.25">
      <c r="A208">
        <f ca="1">IF(A207&lt;Settings!$B$3,A207+1,"")</f>
        <v>207</v>
      </c>
      <c r="B208" t="str">
        <f ca="1">IF(A207&lt;Settings!$B$3,VLOOKUP($A208,'List Calculations'!C$2:H$2705,4,FALSE),"")</f>
        <v>Spain</v>
      </c>
      <c r="C208" t="str">
        <f ca="1">IF(A207&lt;Settings!$B$3,VLOOKUP($A208,'List Calculations'!C$2:H$2705,5,FALSE),"")</f>
        <v>Italy</v>
      </c>
      <c r="D208" s="3">
        <f ca="1">IF(A207&lt;Settings!$B$3,VLOOKUP($A208,'List Calculations'!C$2:H$2705,6,FALSE),"")</f>
        <v>2.2940732456478301</v>
      </c>
    </row>
    <row r="209" spans="1:4" x14ac:dyDescent="0.25">
      <c r="A209">
        <f ca="1">IF(A208&lt;Settings!$B$3,A208+1,"")</f>
        <v>208</v>
      </c>
      <c r="B209" t="str">
        <f ca="1">IF(A208&lt;Settings!$B$3,VLOOKUP($A209,'List Calculations'!C$2:H$2705,4,FALSE),"")</f>
        <v>Finland</v>
      </c>
      <c r="C209" t="str">
        <f ca="1">IF(A208&lt;Settings!$B$3,VLOOKUP($A209,'List Calculations'!C$2:H$2705,5,FALSE),"")</f>
        <v>Iceland</v>
      </c>
      <c r="D209" s="3">
        <f ca="1">IF(A208&lt;Settings!$B$3,VLOOKUP($A209,'List Calculations'!C$2:H$2705,6,FALSE),"")</f>
        <v>2.2621475588391702</v>
      </c>
    </row>
    <row r="210" spans="1:4" x14ac:dyDescent="0.25">
      <c r="A210">
        <f ca="1">IF(A209&lt;Settings!$B$3,A209+1,"")</f>
        <v>209</v>
      </c>
      <c r="B210" t="str">
        <f ca="1">IF(A209&lt;Settings!$B$3,VLOOKUP($A210,'List Calculations'!C$2:H$2705,4,FALSE),"")</f>
        <v>Switzerland</v>
      </c>
      <c r="C210" t="str">
        <f ca="1">IF(A209&lt;Settings!$B$3,VLOOKUP($A210,'List Calculations'!C$2:H$2705,5,FALSE),"")</f>
        <v>Estonia</v>
      </c>
      <c r="D210" s="3">
        <f ca="1">IF(A209&lt;Settings!$B$3,VLOOKUP($A210,'List Calculations'!C$2:H$2705,6,FALSE),"")</f>
        <v>-2.2616096942217601</v>
      </c>
    </row>
    <row r="211" spans="1:4" x14ac:dyDescent="0.25">
      <c r="A211">
        <f ca="1">IF(A210&lt;Settings!$B$3,A210+1,"")</f>
        <v>210</v>
      </c>
      <c r="B211" t="str">
        <f ca="1">IF(A210&lt;Settings!$B$3,VLOOKUP($A211,'List Calculations'!C$2:H$2705,4,FALSE),"")</f>
        <v>Belgium</v>
      </c>
      <c r="C211" t="str">
        <f ca="1">IF(A210&lt;Settings!$B$3,VLOOKUP($A211,'List Calculations'!C$2:H$2705,5,FALSE),"")</f>
        <v>Belarus</v>
      </c>
      <c r="D211" s="3">
        <f ca="1">IF(A210&lt;Settings!$B$3,VLOOKUP($A211,'List Calculations'!C$2:H$2705,6,FALSE),"")</f>
        <v>-2.2607575423102499</v>
      </c>
    </row>
    <row r="212" spans="1:4" x14ac:dyDescent="0.25">
      <c r="A212">
        <f ca="1">IF(A211&lt;Settings!$B$3,A211+1,"")</f>
        <v>211</v>
      </c>
      <c r="B212" t="str">
        <f ca="1">IF(A211&lt;Settings!$B$3,VLOOKUP($A212,'List Calculations'!C$2:H$2705,4,FALSE),"")</f>
        <v>Finland</v>
      </c>
      <c r="C212" t="str">
        <f ca="1">IF(A211&lt;Settings!$B$3,VLOOKUP($A212,'List Calculations'!C$2:H$2705,5,FALSE),"")</f>
        <v>Sweden</v>
      </c>
      <c r="D212" s="3">
        <f ca="1">IF(A211&lt;Settings!$B$3,VLOOKUP($A212,'List Calculations'!C$2:H$2705,6,FALSE),"")</f>
        <v>2.2606355177185198</v>
      </c>
    </row>
    <row r="213" spans="1:4" x14ac:dyDescent="0.25">
      <c r="A213">
        <f ca="1">IF(A212&lt;Settings!$B$3,A212+1,"")</f>
        <v>212</v>
      </c>
      <c r="B213" t="str">
        <f ca="1">IF(A212&lt;Settings!$B$3,VLOOKUP($A213,'List Calculations'!C$2:H$2705,4,FALSE),"")</f>
        <v>Belarus</v>
      </c>
      <c r="C213" t="str">
        <f ca="1">IF(A212&lt;Settings!$B$3,VLOOKUP($A213,'List Calculations'!C$2:H$2705,5,FALSE),"")</f>
        <v>Armenia</v>
      </c>
      <c r="D213" s="3">
        <f ca="1">IF(A212&lt;Settings!$B$3,VLOOKUP($A213,'List Calculations'!C$2:H$2705,6,FALSE),"")</f>
        <v>2.2530691914088901</v>
      </c>
    </row>
    <row r="214" spans="1:4" x14ac:dyDescent="0.25">
      <c r="A214">
        <f ca="1">IF(A213&lt;Settings!$B$3,A213+1,"")</f>
        <v>213</v>
      </c>
      <c r="B214" t="str">
        <f ca="1">IF(A213&lt;Settings!$B$3,VLOOKUP($A214,'List Calculations'!C$2:H$2705,4,FALSE),"")</f>
        <v>Norway</v>
      </c>
      <c r="C214" t="str">
        <f ca="1">IF(A213&lt;Settings!$B$3,VLOOKUP($A214,'List Calculations'!C$2:H$2705,5,FALSE),"")</f>
        <v>Belarus</v>
      </c>
      <c r="D214" s="3">
        <f ca="1">IF(A213&lt;Settings!$B$3,VLOOKUP($A214,'List Calculations'!C$2:H$2705,6,FALSE),"")</f>
        <v>-2.2491449340813099</v>
      </c>
    </row>
    <row r="215" spans="1:4" x14ac:dyDescent="0.25">
      <c r="A215">
        <f ca="1">IF(A214&lt;Settings!$B$3,A214+1,"")</f>
        <v>214</v>
      </c>
      <c r="B215" t="str">
        <f ca="1">IF(A214&lt;Settings!$B$3,VLOOKUP($A215,'List Calculations'!C$2:H$2705,4,FALSE),"")</f>
        <v>Lithuania</v>
      </c>
      <c r="C215" t="str">
        <f ca="1">IF(A214&lt;Settings!$B$3,VLOOKUP($A215,'List Calculations'!C$2:H$2705,5,FALSE),"")</f>
        <v>FYR Macedonia</v>
      </c>
      <c r="D215" s="3">
        <f ca="1">IF(A214&lt;Settings!$B$3,VLOOKUP($A215,'List Calculations'!C$2:H$2705,6,FALSE),"")</f>
        <v>-2.24624611031193</v>
      </c>
    </row>
    <row r="216" spans="1:4" x14ac:dyDescent="0.25">
      <c r="A216">
        <f ca="1">IF(A215&lt;Settings!$B$3,A215+1,"")</f>
        <v>215</v>
      </c>
      <c r="B216" t="str">
        <f ca="1">IF(A215&lt;Settings!$B$3,VLOOKUP($A216,'List Calculations'!C$2:H$2705,4,FALSE),"")</f>
        <v>Sweden</v>
      </c>
      <c r="C216" t="str">
        <f ca="1">IF(A215&lt;Settings!$B$3,VLOOKUP($A216,'List Calculations'!C$2:H$2705,5,FALSE),"")</f>
        <v>Estonia</v>
      </c>
      <c r="D216" s="3">
        <f ca="1">IF(A215&lt;Settings!$B$3,VLOOKUP($A216,'List Calculations'!C$2:H$2705,6,FALSE),"")</f>
        <v>2.2439341898096101</v>
      </c>
    </row>
    <row r="217" spans="1:4" x14ac:dyDescent="0.25">
      <c r="A217">
        <f ca="1">IF(A216&lt;Settings!$B$3,A216+1,"")</f>
        <v>216</v>
      </c>
      <c r="B217" t="str">
        <f ca="1">IF(A216&lt;Settings!$B$3,VLOOKUP($A217,'List Calculations'!C$2:H$2705,4,FALSE),"")</f>
        <v>FYR Macedonia</v>
      </c>
      <c r="C217" t="str">
        <f ca="1">IF(A216&lt;Settings!$B$3,VLOOKUP($A217,'List Calculations'!C$2:H$2705,5,FALSE),"")</f>
        <v>Austria</v>
      </c>
      <c r="D217" s="3">
        <f ca="1">IF(A216&lt;Settings!$B$3,VLOOKUP($A217,'List Calculations'!C$2:H$2705,6,FALSE),"")</f>
        <v>-2.2365317954300901</v>
      </c>
    </row>
    <row r="218" spans="1:4" x14ac:dyDescent="0.25">
      <c r="A218">
        <f ca="1">IF(A217&lt;Settings!$B$3,A217+1,"")</f>
        <v>217</v>
      </c>
      <c r="B218" t="str">
        <f ca="1">IF(A217&lt;Settings!$B$3,VLOOKUP($A218,'List Calculations'!C$2:H$2705,4,FALSE),"")</f>
        <v>Lithuania</v>
      </c>
      <c r="C218" t="str">
        <f ca="1">IF(A217&lt;Settings!$B$3,VLOOKUP($A218,'List Calculations'!C$2:H$2705,5,FALSE),"")</f>
        <v>Romania</v>
      </c>
      <c r="D218" s="3">
        <f ca="1">IF(A217&lt;Settings!$B$3,VLOOKUP($A218,'List Calculations'!C$2:H$2705,6,FALSE),"")</f>
        <v>-2.2262870118543301</v>
      </c>
    </row>
    <row r="219" spans="1:4" x14ac:dyDescent="0.25">
      <c r="A219">
        <f ca="1">IF(A218&lt;Settings!$B$3,A218+1,"")</f>
        <v>218</v>
      </c>
      <c r="B219" t="str">
        <f ca="1">IF(A218&lt;Settings!$B$3,VLOOKUP($A219,'List Calculations'!C$2:H$2705,4,FALSE),"")</f>
        <v>Belarus</v>
      </c>
      <c r="C219" t="str">
        <f ca="1">IF(A218&lt;Settings!$B$3,VLOOKUP($A219,'List Calculations'!C$2:H$2705,5,FALSE),"")</f>
        <v>Romania</v>
      </c>
      <c r="D219" s="3">
        <f ca="1">IF(A218&lt;Settings!$B$3,VLOOKUP($A219,'List Calculations'!C$2:H$2705,6,FALSE),"")</f>
        <v>-2.2220059671357801</v>
      </c>
    </row>
    <row r="220" spans="1:4" x14ac:dyDescent="0.25">
      <c r="A220">
        <f ca="1">IF(A219&lt;Settings!$B$3,A219+1,"")</f>
        <v>219</v>
      </c>
      <c r="B220" t="str">
        <f ca="1">IF(A219&lt;Settings!$B$3,VLOOKUP($A220,'List Calculations'!C$2:H$2705,4,FALSE),"")</f>
        <v>FYR Macedonia</v>
      </c>
      <c r="C220" t="str">
        <f ca="1">IF(A219&lt;Settings!$B$3,VLOOKUP($A220,'List Calculations'!C$2:H$2705,5,FALSE),"")</f>
        <v>Sweden</v>
      </c>
      <c r="D220" s="3">
        <f ca="1">IF(A219&lt;Settings!$B$3,VLOOKUP($A220,'List Calculations'!C$2:H$2705,6,FALSE),"")</f>
        <v>-2.2078376377280402</v>
      </c>
    </row>
    <row r="221" spans="1:4" x14ac:dyDescent="0.25">
      <c r="A221">
        <f ca="1">IF(A220&lt;Settings!$B$3,A220+1,"")</f>
        <v>220</v>
      </c>
      <c r="B221" t="str">
        <f ca="1">IF(A220&lt;Settings!$B$3,VLOOKUP($A221,'List Calculations'!C$2:H$2705,4,FALSE),"")</f>
        <v>Armenia</v>
      </c>
      <c r="C221" t="str">
        <f ca="1">IF(A220&lt;Settings!$B$3,VLOOKUP($A221,'List Calculations'!C$2:H$2705,5,FALSE),"")</f>
        <v>Finland</v>
      </c>
      <c r="D221" s="3">
        <f ca="1">IF(A220&lt;Settings!$B$3,VLOOKUP($A221,'List Calculations'!C$2:H$2705,6,FALSE),"")</f>
        <v>-2.2024713999568601</v>
      </c>
    </row>
    <row r="222" spans="1:4" x14ac:dyDescent="0.25">
      <c r="A222">
        <f ca="1">IF(A221&lt;Settings!$B$3,A221+1,"")</f>
        <v>221</v>
      </c>
      <c r="B222" t="str">
        <f ca="1">IF(A221&lt;Settings!$B$3,VLOOKUP($A222,'List Calculations'!C$2:H$2705,4,FALSE),"")</f>
        <v>Bosnia &amp; Herzegovina</v>
      </c>
      <c r="C222" t="str">
        <f ca="1">IF(A221&lt;Settings!$B$3,VLOOKUP($A222,'List Calculations'!C$2:H$2705,5,FALSE),"")</f>
        <v>Iceland</v>
      </c>
      <c r="D222" s="3">
        <f ca="1">IF(A221&lt;Settings!$B$3,VLOOKUP($A222,'List Calculations'!C$2:H$2705,6,FALSE),"")</f>
        <v>-2.1939109584658301</v>
      </c>
    </row>
    <row r="223" spans="1:4" x14ac:dyDescent="0.25">
      <c r="A223">
        <f ca="1">IF(A222&lt;Settings!$B$3,A222+1,"")</f>
        <v>222</v>
      </c>
      <c r="B223" t="str">
        <f ca="1">IF(A222&lt;Settings!$B$3,VLOOKUP($A223,'List Calculations'!C$2:H$2705,4,FALSE),"")</f>
        <v>Latvia</v>
      </c>
      <c r="C223" t="str">
        <f ca="1">IF(A222&lt;Settings!$B$3,VLOOKUP($A223,'List Calculations'!C$2:H$2705,5,FALSE),"")</f>
        <v>Romania</v>
      </c>
      <c r="D223" s="3">
        <f ca="1">IF(A222&lt;Settings!$B$3,VLOOKUP($A223,'List Calculations'!C$2:H$2705,6,FALSE),"")</f>
        <v>-2.1862595367864102</v>
      </c>
    </row>
    <row r="224" spans="1:4" x14ac:dyDescent="0.25">
      <c r="A224">
        <f ca="1">IF(A223&lt;Settings!$B$3,A223+1,"")</f>
        <v>223</v>
      </c>
      <c r="B224" t="str">
        <f ca="1">IF(A223&lt;Settings!$B$3,VLOOKUP($A224,'List Calculations'!C$2:H$2705,4,FALSE),"")</f>
        <v>Ireland</v>
      </c>
      <c r="C224" t="str">
        <f ca="1">IF(A223&lt;Settings!$B$3,VLOOKUP($A224,'List Calculations'!C$2:H$2705,5,FALSE),"")</f>
        <v>Azerbaijan</v>
      </c>
      <c r="D224" s="3">
        <f ca="1">IF(A223&lt;Settings!$B$3,VLOOKUP($A224,'List Calculations'!C$2:H$2705,6,FALSE),"")</f>
        <v>-2.1827252389715301</v>
      </c>
    </row>
    <row r="225" spans="1:4" x14ac:dyDescent="0.25">
      <c r="A225">
        <f ca="1">IF(A224&lt;Settings!$B$3,A224+1,"")</f>
        <v>224</v>
      </c>
      <c r="B225" t="str">
        <f ca="1">IF(A224&lt;Settings!$B$3,VLOOKUP($A225,'List Calculations'!C$2:H$2705,4,FALSE),"")</f>
        <v>Latvia</v>
      </c>
      <c r="C225" t="str">
        <f ca="1">IF(A224&lt;Settings!$B$3,VLOOKUP($A225,'List Calculations'!C$2:H$2705,5,FALSE),"")</f>
        <v>Albania</v>
      </c>
      <c r="D225" s="3">
        <f ca="1">IF(A224&lt;Settings!$B$3,VLOOKUP($A225,'List Calculations'!C$2:H$2705,6,FALSE),"")</f>
        <v>-2.1704427161908302</v>
      </c>
    </row>
    <row r="226" spans="1:4" x14ac:dyDescent="0.25">
      <c r="A226">
        <f ca="1">IF(A225&lt;Settings!$B$3,A225+1,"")</f>
        <v>225</v>
      </c>
      <c r="B226" t="str">
        <f ca="1">IF(A225&lt;Settings!$B$3,VLOOKUP($A226,'List Calculations'!C$2:H$2705,4,FALSE),"")</f>
        <v>Cyprus</v>
      </c>
      <c r="C226" t="str">
        <f ca="1">IF(A225&lt;Settings!$B$3,VLOOKUP($A226,'List Calculations'!C$2:H$2705,5,FALSE),"")</f>
        <v>Turkey</v>
      </c>
      <c r="D226" s="3">
        <f ca="1">IF(A225&lt;Settings!$B$3,VLOOKUP($A226,'List Calculations'!C$2:H$2705,6,FALSE),"")</f>
        <v>-2.16874300569155</v>
      </c>
    </row>
    <row r="227" spans="1:4" x14ac:dyDescent="0.25">
      <c r="A227">
        <f ca="1">IF(A226&lt;Settings!$B$3,A226+1,"")</f>
        <v>226</v>
      </c>
      <c r="B227" t="str">
        <f ca="1">IF(A226&lt;Settings!$B$3,VLOOKUP($A227,'List Calculations'!C$2:H$2705,4,FALSE),"")</f>
        <v>Bulgaria</v>
      </c>
      <c r="C227" t="str">
        <f ca="1">IF(A226&lt;Settings!$B$3,VLOOKUP($A227,'List Calculations'!C$2:H$2705,5,FALSE),"")</f>
        <v>Norway</v>
      </c>
      <c r="D227" s="3">
        <f ca="1">IF(A226&lt;Settings!$B$3,VLOOKUP($A227,'List Calculations'!C$2:H$2705,6,FALSE),"")</f>
        <v>-2.1600572528062498</v>
      </c>
    </row>
    <row r="228" spans="1:4" x14ac:dyDescent="0.25">
      <c r="A228">
        <f ca="1">IF(A227&lt;Settings!$B$3,A227+1,"")</f>
        <v>227</v>
      </c>
      <c r="B228" t="str">
        <f ca="1">IF(A227&lt;Settings!$B$3,VLOOKUP($A228,'List Calculations'!C$2:H$2705,4,FALSE),"")</f>
        <v>Albania</v>
      </c>
      <c r="C228" t="str">
        <f ca="1">IF(A227&lt;Settings!$B$3,VLOOKUP($A228,'List Calculations'!C$2:H$2705,5,FALSE),"")</f>
        <v>Lithuania</v>
      </c>
      <c r="D228" s="3">
        <f ca="1">IF(A227&lt;Settings!$B$3,VLOOKUP($A228,'List Calculations'!C$2:H$2705,6,FALSE),"")</f>
        <v>-2.15157001162456</v>
      </c>
    </row>
    <row r="229" spans="1:4" x14ac:dyDescent="0.25">
      <c r="A229">
        <f ca="1">IF(A228&lt;Settings!$B$3,A228+1,"")</f>
        <v>228</v>
      </c>
      <c r="B229" t="str">
        <f ca="1">IF(A228&lt;Settings!$B$3,VLOOKUP($A229,'List Calculations'!C$2:H$2705,4,FALSE),"")</f>
        <v>Moldova</v>
      </c>
      <c r="C229" t="str">
        <f ca="1">IF(A228&lt;Settings!$B$3,VLOOKUP($A229,'List Calculations'!C$2:H$2705,5,FALSE),"")</f>
        <v>Denmark</v>
      </c>
      <c r="D229" s="3">
        <f ca="1">IF(A228&lt;Settings!$B$3,VLOOKUP($A229,'List Calculations'!C$2:H$2705,6,FALSE),"")</f>
        <v>-2.1508923001598301</v>
      </c>
    </row>
    <row r="230" spans="1:4" x14ac:dyDescent="0.25">
      <c r="A230">
        <f ca="1">IF(A229&lt;Settings!$B$3,A229+1,"")</f>
        <v>229</v>
      </c>
      <c r="B230" t="str">
        <f ca="1">IF(A229&lt;Settings!$B$3,VLOOKUP($A230,'List Calculations'!C$2:H$2705,4,FALSE),"")</f>
        <v>Belgium</v>
      </c>
      <c r="C230" t="str">
        <f ca="1">IF(A229&lt;Settings!$B$3,VLOOKUP($A230,'List Calculations'!C$2:H$2705,5,FALSE),"")</f>
        <v>Ukraine</v>
      </c>
      <c r="D230" s="3">
        <f ca="1">IF(A229&lt;Settings!$B$3,VLOOKUP($A230,'List Calculations'!C$2:H$2705,6,FALSE),"")</f>
        <v>-2.1504890472088598</v>
      </c>
    </row>
    <row r="231" spans="1:4" x14ac:dyDescent="0.25">
      <c r="A231">
        <f ca="1">IF(A230&lt;Settings!$B$3,A230+1,"")</f>
        <v>230</v>
      </c>
      <c r="B231" t="str">
        <f ca="1">IF(A230&lt;Settings!$B$3,VLOOKUP($A231,'List Calculations'!C$2:H$2705,4,FALSE),"")</f>
        <v>Ukraine</v>
      </c>
      <c r="C231" t="str">
        <f ca="1">IF(A230&lt;Settings!$B$3,VLOOKUP($A231,'List Calculations'!C$2:H$2705,5,FALSE),"")</f>
        <v>Denmark</v>
      </c>
      <c r="D231" s="3">
        <f ca="1">IF(A230&lt;Settings!$B$3,VLOOKUP($A231,'List Calculations'!C$2:H$2705,6,FALSE),"")</f>
        <v>-2.1335288067206002</v>
      </c>
    </row>
    <row r="232" spans="1:4" x14ac:dyDescent="0.25">
      <c r="A232">
        <f ca="1">IF(A231&lt;Settings!$B$3,A231+1,"")</f>
        <v>231</v>
      </c>
      <c r="B232" t="str">
        <f ca="1">IF(A231&lt;Settings!$B$3,VLOOKUP($A232,'List Calculations'!C$2:H$2705,4,FALSE),"")</f>
        <v>Portugal</v>
      </c>
      <c r="C232" t="str">
        <f ca="1">IF(A231&lt;Settings!$B$3,VLOOKUP($A232,'List Calculations'!C$2:H$2705,5,FALSE),"")</f>
        <v>Albania</v>
      </c>
      <c r="D232" s="3">
        <f ca="1">IF(A231&lt;Settings!$B$3,VLOOKUP($A232,'List Calculations'!C$2:H$2705,6,FALSE),"")</f>
        <v>-2.1296951009773299</v>
      </c>
    </row>
    <row r="233" spans="1:4" x14ac:dyDescent="0.25">
      <c r="A233">
        <f ca="1">IF(A232&lt;Settings!$B$3,A232+1,"")</f>
        <v>232</v>
      </c>
      <c r="B233" t="str">
        <f ca="1">IF(A232&lt;Settings!$B$3,VLOOKUP($A233,'List Calculations'!C$2:H$2705,4,FALSE),"")</f>
        <v>Netherlands</v>
      </c>
      <c r="C233" t="str">
        <f ca="1">IF(A232&lt;Settings!$B$3,VLOOKUP($A233,'List Calculations'!C$2:H$2705,5,FALSE),"")</f>
        <v>Moldova</v>
      </c>
      <c r="D233" s="3">
        <f ca="1">IF(A232&lt;Settings!$B$3,VLOOKUP($A233,'List Calculations'!C$2:H$2705,6,FALSE),"")</f>
        <v>-2.1292692446764399</v>
      </c>
    </row>
    <row r="234" spans="1:4" x14ac:dyDescent="0.25">
      <c r="A234">
        <f ca="1">IF(A233&lt;Settings!$B$3,A233+1,"")</f>
        <v>233</v>
      </c>
      <c r="B234" t="str">
        <f ca="1">IF(A233&lt;Settings!$B$3,VLOOKUP($A234,'List Calculations'!C$2:H$2705,4,FALSE),"")</f>
        <v>Sweden</v>
      </c>
      <c r="C234" t="str">
        <f ca="1">IF(A233&lt;Settings!$B$3,VLOOKUP($A234,'List Calculations'!C$2:H$2705,5,FALSE),"")</f>
        <v>Finland</v>
      </c>
      <c r="D234" s="3">
        <f ca="1">IF(A233&lt;Settings!$B$3,VLOOKUP($A234,'List Calculations'!C$2:H$2705,6,FALSE),"")</f>
        <v>2.1260931371860101</v>
      </c>
    </row>
    <row r="235" spans="1:4" x14ac:dyDescent="0.25">
      <c r="A235">
        <f ca="1">IF(A234&lt;Settings!$B$3,A234+1,"")</f>
        <v>234</v>
      </c>
      <c r="B235" t="str">
        <f ca="1">IF(A234&lt;Settings!$B$3,VLOOKUP($A235,'List Calculations'!C$2:H$2705,4,FALSE),"")</f>
        <v>Netherlands</v>
      </c>
      <c r="C235" t="str">
        <f ca="1">IF(A234&lt;Settings!$B$3,VLOOKUP($A235,'List Calculations'!C$2:H$2705,5,FALSE),"")</f>
        <v>Ukraine</v>
      </c>
      <c r="D235" s="3">
        <f ca="1">IF(A234&lt;Settings!$B$3,VLOOKUP($A235,'List Calculations'!C$2:H$2705,6,FALSE),"")</f>
        <v>-2.1259815220122702</v>
      </c>
    </row>
    <row r="236" spans="1:4" x14ac:dyDescent="0.25">
      <c r="A236">
        <f ca="1">IF(A235&lt;Settings!$B$3,A235+1,"")</f>
        <v>235</v>
      </c>
      <c r="B236" t="str">
        <f ca="1">IF(A235&lt;Settings!$B$3,VLOOKUP($A236,'List Calculations'!C$2:H$2705,4,FALSE),"")</f>
        <v>France</v>
      </c>
      <c r="C236" t="str">
        <f ca="1">IF(A235&lt;Settings!$B$3,VLOOKUP($A236,'List Calculations'!C$2:H$2705,5,FALSE),"")</f>
        <v>Serbia</v>
      </c>
      <c r="D236" s="3">
        <f ca="1">IF(A235&lt;Settings!$B$3,VLOOKUP($A236,'List Calculations'!C$2:H$2705,6,FALSE),"")</f>
        <v>2.1247157250465198</v>
      </c>
    </row>
    <row r="237" spans="1:4" x14ac:dyDescent="0.25">
      <c r="A237">
        <f ca="1">IF(A236&lt;Settings!$B$3,A236+1,"")</f>
        <v>236</v>
      </c>
      <c r="B237" t="str">
        <f ca="1">IF(A236&lt;Settings!$B$3,VLOOKUP($A237,'List Calculations'!C$2:H$2705,4,FALSE),"")</f>
        <v>Belarus</v>
      </c>
      <c r="C237" t="str">
        <f ca="1">IF(A236&lt;Settings!$B$3,VLOOKUP($A237,'List Calculations'!C$2:H$2705,5,FALSE),"")</f>
        <v>Albania</v>
      </c>
      <c r="D237" s="3">
        <f ca="1">IF(A236&lt;Settings!$B$3,VLOOKUP($A237,'List Calculations'!C$2:H$2705,6,FALSE),"")</f>
        <v>-2.1226598498059199</v>
      </c>
    </row>
    <row r="238" spans="1:4" x14ac:dyDescent="0.25">
      <c r="A238">
        <f ca="1">IF(A237&lt;Settings!$B$3,A237+1,"")</f>
        <v>237</v>
      </c>
      <c r="B238" t="str">
        <f ca="1">IF(A237&lt;Settings!$B$3,VLOOKUP($A238,'List Calculations'!C$2:H$2705,4,FALSE),"")</f>
        <v>Azerbaijan</v>
      </c>
      <c r="C238" t="str">
        <f ca="1">IF(A237&lt;Settings!$B$3,VLOOKUP($A238,'List Calculations'!C$2:H$2705,5,FALSE),"")</f>
        <v>Iceland</v>
      </c>
      <c r="D238" s="3">
        <f ca="1">IF(A237&lt;Settings!$B$3,VLOOKUP($A238,'List Calculations'!C$2:H$2705,6,FALSE),"")</f>
        <v>-2.1051298594795198</v>
      </c>
    </row>
    <row r="239" spans="1:4" x14ac:dyDescent="0.25">
      <c r="A239">
        <f ca="1">IF(A238&lt;Settings!$B$3,A238+1,"")</f>
        <v>238</v>
      </c>
      <c r="B239" t="str">
        <f ca="1">IF(A238&lt;Settings!$B$3,VLOOKUP($A239,'List Calculations'!C$2:H$2705,4,FALSE),"")</f>
        <v>Ireland</v>
      </c>
      <c r="C239" t="str">
        <f ca="1">IF(A238&lt;Settings!$B$3,VLOOKUP($A239,'List Calculations'!C$2:H$2705,5,FALSE),"")</f>
        <v>FYR Macedonia</v>
      </c>
      <c r="D239" s="3">
        <f ca="1">IF(A238&lt;Settings!$B$3,VLOOKUP($A239,'List Calculations'!C$2:H$2705,6,FALSE),"")</f>
        <v>-2.0975526142054401</v>
      </c>
    </row>
    <row r="240" spans="1:4" x14ac:dyDescent="0.25">
      <c r="A240">
        <f ca="1">IF(A239&lt;Settings!$B$3,A239+1,"")</f>
        <v>239</v>
      </c>
      <c r="B240" t="str">
        <f ca="1">IF(A239&lt;Settings!$B$3,VLOOKUP($A240,'List Calculations'!C$2:H$2705,4,FALSE),"")</f>
        <v>Latvia</v>
      </c>
      <c r="C240" t="str">
        <f ca="1">IF(A239&lt;Settings!$B$3,VLOOKUP($A240,'List Calculations'!C$2:H$2705,5,FALSE),"")</f>
        <v>FYR Macedonia</v>
      </c>
      <c r="D240" s="3">
        <f ca="1">IF(A239&lt;Settings!$B$3,VLOOKUP($A240,'List Calculations'!C$2:H$2705,6,FALSE),"")</f>
        <v>-2.0916654517500701</v>
      </c>
    </row>
    <row r="241" spans="1:4" x14ac:dyDescent="0.25">
      <c r="A241">
        <f ca="1">IF(A240&lt;Settings!$B$3,A240+1,"")</f>
        <v>240</v>
      </c>
      <c r="B241" t="str">
        <f ca="1">IF(A240&lt;Settings!$B$3,VLOOKUP($A241,'List Calculations'!C$2:H$2705,4,FALSE),"")</f>
        <v>Hungary</v>
      </c>
      <c r="C241" t="str">
        <f ca="1">IF(A240&lt;Settings!$B$3,VLOOKUP($A241,'List Calculations'!C$2:H$2705,5,FALSE),"")</f>
        <v>Armenia</v>
      </c>
      <c r="D241" s="3">
        <f ca="1">IF(A240&lt;Settings!$B$3,VLOOKUP($A241,'List Calculations'!C$2:H$2705,6,FALSE),"")</f>
        <v>-2.0908571504447599</v>
      </c>
    </row>
    <row r="242" spans="1:4" x14ac:dyDescent="0.25">
      <c r="A242">
        <f ca="1">IF(A241&lt;Settings!$B$3,A241+1,"")</f>
        <v>241</v>
      </c>
      <c r="B242" t="str">
        <f ca="1">IF(A241&lt;Settings!$B$3,VLOOKUP($A242,'List Calculations'!C$2:H$2705,4,FALSE),"")</f>
        <v>Portugal</v>
      </c>
      <c r="C242" t="str">
        <f ca="1">IF(A241&lt;Settings!$B$3,VLOOKUP($A242,'List Calculations'!C$2:H$2705,5,FALSE),"")</f>
        <v>FYR Macedonia</v>
      </c>
      <c r="D242" s="3">
        <f ca="1">IF(A241&lt;Settings!$B$3,VLOOKUP($A242,'List Calculations'!C$2:H$2705,6,FALSE),"")</f>
        <v>-2.0825096832468302</v>
      </c>
    </row>
    <row r="243" spans="1:4" x14ac:dyDescent="0.25">
      <c r="A243">
        <f ca="1">IF(A242&lt;Settings!$B$3,A242+1,"")</f>
        <v>242</v>
      </c>
      <c r="B243" t="str">
        <f ca="1">IF(A242&lt;Settings!$B$3,VLOOKUP($A243,'List Calculations'!C$2:H$2705,4,FALSE),"")</f>
        <v>Albania</v>
      </c>
      <c r="C243" t="str">
        <f ca="1">IF(A242&lt;Settings!$B$3,VLOOKUP($A243,'List Calculations'!C$2:H$2705,5,FALSE),"")</f>
        <v>Belgium</v>
      </c>
      <c r="D243" s="3">
        <f ca="1">IF(A242&lt;Settings!$B$3,VLOOKUP($A243,'List Calculations'!C$2:H$2705,6,FALSE),"")</f>
        <v>-2.06862519729779</v>
      </c>
    </row>
    <row r="244" spans="1:4" x14ac:dyDescent="0.25">
      <c r="A244">
        <f ca="1">IF(A243&lt;Settings!$B$3,A243+1,"")</f>
        <v>243</v>
      </c>
      <c r="B244" t="str">
        <f ca="1">IF(A243&lt;Settings!$B$3,VLOOKUP($A244,'List Calculations'!C$2:H$2705,4,FALSE),"")</f>
        <v>Estonia</v>
      </c>
      <c r="C244" t="str">
        <f ca="1">IF(A243&lt;Settings!$B$3,VLOOKUP($A244,'List Calculations'!C$2:H$2705,5,FALSE),"")</f>
        <v>Norway</v>
      </c>
      <c r="D244" s="3">
        <f ca="1">IF(A243&lt;Settings!$B$3,VLOOKUP($A244,'List Calculations'!C$2:H$2705,6,FALSE),"")</f>
        <v>2.0680318439067999</v>
      </c>
    </row>
    <row r="245" spans="1:4" x14ac:dyDescent="0.25">
      <c r="A245">
        <f ca="1">IF(A244&lt;Settings!$B$3,A244+1,"")</f>
        <v>244</v>
      </c>
      <c r="B245" t="str">
        <f ca="1">IF(A244&lt;Settings!$B$3,VLOOKUP($A245,'List Calculations'!C$2:H$2705,4,FALSE),"")</f>
        <v>Iceland</v>
      </c>
      <c r="C245" t="str">
        <f ca="1">IF(A244&lt;Settings!$B$3,VLOOKUP($A245,'List Calculations'!C$2:H$2705,5,FALSE),"")</f>
        <v>Bosnia &amp; Herzegovina</v>
      </c>
      <c r="D245" s="3">
        <f ca="1">IF(A244&lt;Settings!$B$3,VLOOKUP($A245,'List Calculations'!C$2:H$2705,6,FALSE),"")</f>
        <v>-2.0654151430494099</v>
      </c>
    </row>
    <row r="246" spans="1:4" x14ac:dyDescent="0.25">
      <c r="A246">
        <f ca="1">IF(A245&lt;Settings!$B$3,A245+1,"")</f>
        <v>245</v>
      </c>
      <c r="B246" t="str">
        <f ca="1">IF(A245&lt;Settings!$B$3,VLOOKUP($A246,'List Calculations'!C$2:H$2705,4,FALSE),"")</f>
        <v>Ireland</v>
      </c>
      <c r="C246" t="str">
        <f ca="1">IF(A245&lt;Settings!$B$3,VLOOKUP($A246,'List Calculations'!C$2:H$2705,5,FALSE),"")</f>
        <v>Ukraine</v>
      </c>
      <c r="D246" s="3">
        <f ca="1">IF(A245&lt;Settings!$B$3,VLOOKUP($A246,'List Calculations'!C$2:H$2705,6,FALSE),"")</f>
        <v>-2.0650494251768698</v>
      </c>
    </row>
    <row r="247" spans="1:4" x14ac:dyDescent="0.25">
      <c r="A247">
        <f ca="1">IF(A246&lt;Settings!$B$3,A246+1,"")</f>
        <v>246</v>
      </c>
      <c r="B247" t="str">
        <f ca="1">IF(A246&lt;Settings!$B$3,VLOOKUP($A247,'List Calculations'!C$2:H$2705,4,FALSE),"")</f>
        <v>Moldova</v>
      </c>
      <c r="C247" t="str">
        <f ca="1">IF(A246&lt;Settings!$B$3,VLOOKUP($A247,'List Calculations'!C$2:H$2705,5,FALSE),"")</f>
        <v>Hungary</v>
      </c>
      <c r="D247" s="3">
        <f ca="1">IF(A246&lt;Settings!$B$3,VLOOKUP($A247,'List Calculations'!C$2:H$2705,6,FALSE),"")</f>
        <v>-2.0546184444009699</v>
      </c>
    </row>
    <row r="248" spans="1:4" x14ac:dyDescent="0.25">
      <c r="A248">
        <f ca="1">IF(A247&lt;Settings!$B$3,A247+1,"")</f>
        <v>247</v>
      </c>
      <c r="B248" t="str">
        <f ca="1">IF(A247&lt;Settings!$B$3,VLOOKUP($A248,'List Calculations'!C$2:H$2705,4,FALSE),"")</f>
        <v>Denmark</v>
      </c>
      <c r="C248" t="str">
        <f ca="1">IF(A247&lt;Settings!$B$3,VLOOKUP($A248,'List Calculations'!C$2:H$2705,5,FALSE),"")</f>
        <v>Ukraine</v>
      </c>
      <c r="D248" s="3">
        <f ca="1">IF(A247&lt;Settings!$B$3,VLOOKUP($A248,'List Calculations'!C$2:H$2705,6,FALSE),"")</f>
        <v>-2.0436222146529599</v>
      </c>
    </row>
    <row r="249" spans="1:4" x14ac:dyDescent="0.25">
      <c r="A249">
        <f ca="1">IF(A248&lt;Settings!$B$3,A248+1,"")</f>
        <v>248</v>
      </c>
      <c r="B249" t="str">
        <f ca="1">IF(A248&lt;Settings!$B$3,VLOOKUP($A249,'List Calculations'!C$2:H$2705,4,FALSE),"")</f>
        <v>Switzerland</v>
      </c>
      <c r="C249" t="str">
        <f ca="1">IF(A248&lt;Settings!$B$3,VLOOKUP($A249,'List Calculations'!C$2:H$2705,5,FALSE),"")</f>
        <v>Bosnia &amp; Herzegovina</v>
      </c>
      <c r="D249" s="3">
        <f ca="1">IF(A248&lt;Settings!$B$3,VLOOKUP($A249,'List Calculations'!C$2:H$2705,6,FALSE),"")</f>
        <v>2.0435475790086799</v>
      </c>
    </row>
    <row r="250" spans="1:4" x14ac:dyDescent="0.25">
      <c r="A250">
        <f ca="1">IF(A249&lt;Settings!$B$3,A249+1,"")</f>
        <v>249</v>
      </c>
      <c r="B250" t="str">
        <f ca="1">IF(A249&lt;Settings!$B$3,VLOOKUP($A250,'List Calculations'!C$2:H$2705,4,FALSE),"")</f>
        <v>Lithuania</v>
      </c>
      <c r="C250" t="str">
        <f ca="1">IF(A249&lt;Settings!$B$3,VLOOKUP($A250,'List Calculations'!C$2:H$2705,5,FALSE),"")</f>
        <v>Greece</v>
      </c>
      <c r="D250" s="3">
        <f ca="1">IF(A249&lt;Settings!$B$3,VLOOKUP($A250,'List Calculations'!C$2:H$2705,6,FALSE),"")</f>
        <v>-2.03613678496174</v>
      </c>
    </row>
    <row r="251" spans="1:4" x14ac:dyDescent="0.25">
      <c r="A251">
        <f ca="1">IF(A250&lt;Settings!$B$3,A250+1,"")</f>
        <v>250</v>
      </c>
      <c r="B251" t="str">
        <f ca="1">IF(A250&lt;Settings!$B$3,VLOOKUP($A251,'List Calculations'!C$2:H$2705,4,FALSE),"")</f>
        <v>Russia</v>
      </c>
      <c r="C251" t="str">
        <f ca="1">IF(A250&lt;Settings!$B$3,VLOOKUP($A251,'List Calculations'!C$2:H$2705,5,FALSE),"")</f>
        <v>Albania</v>
      </c>
      <c r="D251" s="3">
        <f ca="1">IF(A250&lt;Settings!$B$3,VLOOKUP($A251,'List Calculations'!C$2:H$2705,6,FALSE),"")</f>
        <v>-2.0351913564970801</v>
      </c>
    </row>
    <row r="252" spans="1:4" x14ac:dyDescent="0.25">
      <c r="A252">
        <f ca="1">IF(A251&lt;Settings!$B$3,A251+1,"")</f>
        <v>251</v>
      </c>
      <c r="B252" t="str">
        <f ca="1">IF(A251&lt;Settings!$B$3,VLOOKUP($A252,'List Calculations'!C$2:H$2705,4,FALSE),"")</f>
        <v>Bosnia &amp; Herzegovina</v>
      </c>
      <c r="C252" t="str">
        <f ca="1">IF(A251&lt;Settings!$B$3,VLOOKUP($A252,'List Calculations'!C$2:H$2705,5,FALSE),"")</f>
        <v>Denmark</v>
      </c>
      <c r="D252" s="3">
        <f ca="1">IF(A251&lt;Settings!$B$3,VLOOKUP($A252,'List Calculations'!C$2:H$2705,6,FALSE),"")</f>
        <v>-2.0321331899663599</v>
      </c>
    </row>
    <row r="253" spans="1:4" x14ac:dyDescent="0.25">
      <c r="A253">
        <f ca="1">IF(A252&lt;Settings!$B$3,A252+1,"")</f>
        <v>252</v>
      </c>
      <c r="B253" t="str">
        <f ca="1">IF(A252&lt;Settings!$B$3,VLOOKUP($A253,'List Calculations'!C$2:H$2705,4,FALSE),"")</f>
        <v>Israel</v>
      </c>
      <c r="C253" t="str">
        <f ca="1">IF(A252&lt;Settings!$B$3,VLOOKUP($A253,'List Calculations'!C$2:H$2705,5,FALSE),"")</f>
        <v>Yugoslavia</v>
      </c>
      <c r="D253" s="3">
        <f ca="1">IF(A252&lt;Settings!$B$3,VLOOKUP($A253,'List Calculations'!C$2:H$2705,6,FALSE),"")</f>
        <v>2.0255160397492298</v>
      </c>
    </row>
    <row r="254" spans="1:4" x14ac:dyDescent="0.25">
      <c r="A254">
        <f ca="1">IF(A253&lt;Settings!$B$3,A253+1,"")</f>
        <v>253</v>
      </c>
      <c r="B254" t="str">
        <f ca="1">IF(A253&lt;Settings!$B$3,VLOOKUP($A254,'List Calculations'!C$2:H$2705,4,FALSE),"")</f>
        <v>Ukraine</v>
      </c>
      <c r="C254" t="str">
        <f ca="1">IF(A253&lt;Settings!$B$3,VLOOKUP($A254,'List Calculations'!C$2:H$2705,5,FALSE),"")</f>
        <v>Netherlands</v>
      </c>
      <c r="D254" s="3">
        <f ca="1">IF(A253&lt;Settings!$B$3,VLOOKUP($A254,'List Calculations'!C$2:H$2705,6,FALSE),"")</f>
        <v>-2.0191540771362102</v>
      </c>
    </row>
    <row r="255" spans="1:4" x14ac:dyDescent="0.25">
      <c r="A255">
        <f ca="1">IF(A254&lt;Settings!$B$3,A254+1,"")</f>
        <v>254</v>
      </c>
      <c r="B255" t="str">
        <f ca="1">IF(A254&lt;Settings!$B$3,VLOOKUP($A255,'List Calculations'!C$2:H$2705,4,FALSE),"")</f>
        <v>Belarus</v>
      </c>
      <c r="C255" t="str">
        <f ca="1">IF(A254&lt;Settings!$B$3,VLOOKUP($A255,'List Calculations'!C$2:H$2705,5,FALSE),"")</f>
        <v>Denmark</v>
      </c>
      <c r="D255" s="3">
        <f ca="1">IF(A254&lt;Settings!$B$3,VLOOKUP($A255,'List Calculations'!C$2:H$2705,6,FALSE),"")</f>
        <v>-2.0190941131755902</v>
      </c>
    </row>
    <row r="256" spans="1:4" x14ac:dyDescent="0.25">
      <c r="A256">
        <f ca="1">IF(A255&lt;Settings!$B$3,A255+1,"")</f>
        <v>255</v>
      </c>
      <c r="B256" t="str">
        <f ca="1">IF(A255&lt;Settings!$B$3,VLOOKUP($A256,'List Calculations'!C$2:H$2705,4,FALSE),"")</f>
        <v>Spain</v>
      </c>
      <c r="C256" t="str">
        <f ca="1">IF(A255&lt;Settings!$B$3,VLOOKUP($A256,'List Calculations'!C$2:H$2705,5,FALSE),"")</f>
        <v>Bosnia &amp; Herzegovina</v>
      </c>
      <c r="D256" s="3">
        <f ca="1">IF(A255&lt;Settings!$B$3,VLOOKUP($A256,'List Calculations'!C$2:H$2705,6,FALSE),"")</f>
        <v>-2.0186724803595899</v>
      </c>
    </row>
    <row r="257" spans="1:4" x14ac:dyDescent="0.25">
      <c r="A257">
        <f ca="1">IF(A256&lt;Settings!$B$3,A256+1,"")</f>
        <v>256</v>
      </c>
      <c r="B257" t="str">
        <f ca="1">IF(A256&lt;Settings!$B$3,VLOOKUP($A257,'List Calculations'!C$2:H$2705,4,FALSE),"")</f>
        <v>Ukraine</v>
      </c>
      <c r="C257" t="str">
        <f ca="1">IF(A256&lt;Settings!$B$3,VLOOKUP($A257,'List Calculations'!C$2:H$2705,5,FALSE),"")</f>
        <v>Romania</v>
      </c>
      <c r="D257" s="3">
        <f ca="1">IF(A256&lt;Settings!$B$3,VLOOKUP($A257,'List Calculations'!C$2:H$2705,6,FALSE),"")</f>
        <v>-2.00977985719698</v>
      </c>
    </row>
    <row r="258" spans="1:4" x14ac:dyDescent="0.25">
      <c r="A258">
        <f ca="1">IF(A257&lt;Settings!$B$3,A257+1,"")</f>
        <v>257</v>
      </c>
      <c r="B258" t="str">
        <f ca="1">IF(A257&lt;Settings!$B$3,VLOOKUP($A258,'List Calculations'!C$2:H$2705,4,FALSE),"")</f>
        <v>United Kingdom</v>
      </c>
      <c r="C258" t="str">
        <f ca="1">IF(A257&lt;Settings!$B$3,VLOOKUP($A258,'List Calculations'!C$2:H$2705,5,FALSE),"")</f>
        <v>Bosnia &amp; Herzegovina</v>
      </c>
      <c r="D258" s="3">
        <f ca="1">IF(A257&lt;Settings!$B$3,VLOOKUP($A258,'List Calculations'!C$2:H$2705,6,FALSE),"")</f>
        <v>-2.0024239782040301</v>
      </c>
    </row>
    <row r="259" spans="1:4" x14ac:dyDescent="0.25">
      <c r="A259">
        <f ca="1">IF(A258&lt;Settings!$B$3,A258+1,"")</f>
        <v>258</v>
      </c>
      <c r="B259" t="str">
        <f ca="1">IF(A258&lt;Settings!$B$3,VLOOKUP($A259,'List Calculations'!C$2:H$2705,4,FALSE),"")</f>
        <v>Denmark</v>
      </c>
      <c r="C259" t="str">
        <f ca="1">IF(A258&lt;Settings!$B$3,VLOOKUP($A259,'List Calculations'!C$2:H$2705,5,FALSE),"")</f>
        <v>Italy</v>
      </c>
      <c r="D259" s="3">
        <f ca="1">IF(A258&lt;Settings!$B$3,VLOOKUP($A259,'List Calculations'!C$2:H$2705,6,FALSE),"")</f>
        <v>-1.99952038694033</v>
      </c>
    </row>
    <row r="260" spans="1:4" x14ac:dyDescent="0.25">
      <c r="A260">
        <f ca="1">IF(A259&lt;Settings!$B$3,A259+1,"")</f>
        <v>259</v>
      </c>
      <c r="B260" t="str">
        <f ca="1">IF(A259&lt;Settings!$B$3,VLOOKUP($A260,'List Calculations'!C$2:H$2705,4,FALSE),"")</f>
        <v>Latvia</v>
      </c>
      <c r="C260" t="str">
        <f ca="1">IF(A259&lt;Settings!$B$3,VLOOKUP($A260,'List Calculations'!C$2:H$2705,5,FALSE),"")</f>
        <v>Belarus</v>
      </c>
      <c r="D260" s="3">
        <f ca="1">IF(A259&lt;Settings!$B$3,VLOOKUP($A260,'List Calculations'!C$2:H$2705,6,FALSE),"")</f>
        <v>1.99734019843322</v>
      </c>
    </row>
    <row r="261" spans="1:4" x14ac:dyDescent="0.25">
      <c r="A261">
        <f ca="1">IF(A260&lt;Settings!$B$3,A260+1,"")</f>
        <v>260</v>
      </c>
      <c r="B261" t="str">
        <f ca="1">IF(A260&lt;Settings!$B$3,VLOOKUP($A261,'List Calculations'!C$2:H$2705,4,FALSE),"")</f>
        <v>Belgium</v>
      </c>
      <c r="C261" t="str">
        <f ca="1">IF(A260&lt;Settings!$B$3,VLOOKUP($A261,'List Calculations'!C$2:H$2705,5,FALSE),"")</f>
        <v>FYR Macedonia</v>
      </c>
      <c r="D261" s="3">
        <f ca="1">IF(A260&lt;Settings!$B$3,VLOOKUP($A261,'List Calculations'!C$2:H$2705,6,FALSE),"")</f>
        <v>-1.9955542089506699</v>
      </c>
    </row>
    <row r="262" spans="1:4" x14ac:dyDescent="0.25">
      <c r="A262">
        <f ca="1">IF(A261&lt;Settings!$B$3,A261+1,"")</f>
        <v>261</v>
      </c>
      <c r="B262" t="str">
        <f ca="1">IF(A261&lt;Settings!$B$3,VLOOKUP($A262,'List Calculations'!C$2:H$2705,4,FALSE),"")</f>
        <v>Denmark</v>
      </c>
      <c r="C262" t="str">
        <f ca="1">IF(A261&lt;Settings!$B$3,VLOOKUP($A262,'List Calculations'!C$2:H$2705,5,FALSE),"")</f>
        <v>Belarus</v>
      </c>
      <c r="D262" s="3">
        <f ca="1">IF(A261&lt;Settings!$B$3,VLOOKUP($A262,'List Calculations'!C$2:H$2705,6,FALSE),"")</f>
        <v>-1.9893920846481301</v>
      </c>
    </row>
    <row r="263" spans="1:4" x14ac:dyDescent="0.25">
      <c r="A263">
        <f ca="1">IF(A262&lt;Settings!$B$3,A262+1,"")</f>
        <v>262</v>
      </c>
      <c r="B263" t="str">
        <f ca="1">IF(A262&lt;Settings!$B$3,VLOOKUP($A263,'List Calculations'!C$2:H$2705,4,FALSE),"")</f>
        <v>Romania</v>
      </c>
      <c r="C263" t="str">
        <f ca="1">IF(A262&lt;Settings!$B$3,VLOOKUP($A263,'List Calculations'!C$2:H$2705,5,FALSE),"")</f>
        <v>Latvia</v>
      </c>
      <c r="D263" s="3">
        <f ca="1">IF(A262&lt;Settings!$B$3,VLOOKUP($A263,'List Calculations'!C$2:H$2705,6,FALSE),"")</f>
        <v>-1.987610401829</v>
      </c>
    </row>
    <row r="264" spans="1:4" x14ac:dyDescent="0.25">
      <c r="A264">
        <f ca="1">IF(A263&lt;Settings!$B$3,A263+1,"")</f>
        <v>263</v>
      </c>
      <c r="B264" t="str">
        <f ca="1">IF(A263&lt;Settings!$B$3,VLOOKUP($A264,'List Calculations'!C$2:H$2705,4,FALSE),"")</f>
        <v>Denmark</v>
      </c>
      <c r="C264" t="str">
        <f ca="1">IF(A263&lt;Settings!$B$3,VLOOKUP($A264,'List Calculations'!C$2:H$2705,5,FALSE),"")</f>
        <v>Greece</v>
      </c>
      <c r="D264" s="3">
        <f ca="1">IF(A263&lt;Settings!$B$3,VLOOKUP($A264,'List Calculations'!C$2:H$2705,6,FALSE),"")</f>
        <v>-1.9857423324199599</v>
      </c>
    </row>
    <row r="265" spans="1:4" x14ac:dyDescent="0.25">
      <c r="A265">
        <f ca="1">IF(A264&lt;Settings!$B$3,A264+1,"")</f>
        <v>264</v>
      </c>
      <c r="B265" t="str">
        <f ca="1">IF(A264&lt;Settings!$B$3,VLOOKUP($A265,'List Calculations'!C$2:H$2705,4,FALSE),"")</f>
        <v>Netherlands</v>
      </c>
      <c r="C265" t="str">
        <f ca="1">IF(A264&lt;Settings!$B$3,VLOOKUP($A265,'List Calculations'!C$2:H$2705,5,FALSE),"")</f>
        <v>Belgium</v>
      </c>
      <c r="D265" s="3">
        <f ca="1">IF(A264&lt;Settings!$B$3,VLOOKUP($A265,'List Calculations'!C$2:H$2705,6,FALSE),"")</f>
        <v>1.9806179541629301</v>
      </c>
    </row>
    <row r="266" spans="1:4" x14ac:dyDescent="0.25">
      <c r="A266">
        <f ca="1">IF(A265&lt;Settings!$B$3,A265+1,"")</f>
        <v>265</v>
      </c>
      <c r="B266" t="str">
        <f ca="1">IF(A265&lt;Settings!$B$3,VLOOKUP($A266,'List Calculations'!C$2:H$2705,4,FALSE),"")</f>
        <v>Albania</v>
      </c>
      <c r="C266" t="str">
        <f ca="1">IF(A265&lt;Settings!$B$3,VLOOKUP($A266,'List Calculations'!C$2:H$2705,5,FALSE),"")</f>
        <v>Finland</v>
      </c>
      <c r="D266" s="3">
        <f ca="1">IF(A265&lt;Settings!$B$3,VLOOKUP($A266,'List Calculations'!C$2:H$2705,6,FALSE),"")</f>
        <v>-1.9782883221062799</v>
      </c>
    </row>
    <row r="267" spans="1:4" x14ac:dyDescent="0.25">
      <c r="A267">
        <f ca="1">IF(A266&lt;Settings!$B$3,A266+1,"")</f>
        <v>266</v>
      </c>
      <c r="B267" t="str">
        <f ca="1">IF(A266&lt;Settings!$B$3,VLOOKUP($A267,'List Calculations'!C$2:H$2705,4,FALSE),"")</f>
        <v>Russia</v>
      </c>
      <c r="C267" t="str">
        <f ca="1">IF(A266&lt;Settings!$B$3,VLOOKUP($A267,'List Calculations'!C$2:H$2705,5,FALSE),"")</f>
        <v>Bosnia &amp; Herzegovina</v>
      </c>
      <c r="D267" s="3">
        <f ca="1">IF(A266&lt;Settings!$B$3,VLOOKUP($A267,'List Calculations'!C$2:H$2705,6,FALSE),"")</f>
        <v>-1.97699670053244</v>
      </c>
    </row>
    <row r="268" spans="1:4" x14ac:dyDescent="0.25">
      <c r="A268">
        <f ca="1">IF(A267&lt;Settings!$B$3,A267+1,"")</f>
        <v>267</v>
      </c>
      <c r="B268" t="str">
        <f ca="1">IF(A267&lt;Settings!$B$3,VLOOKUP($A268,'List Calculations'!C$2:H$2705,4,FALSE),"")</f>
        <v>United Kingdom</v>
      </c>
      <c r="C268" t="str">
        <f ca="1">IF(A267&lt;Settings!$B$3,VLOOKUP($A268,'List Calculations'!C$2:H$2705,5,FALSE),"")</f>
        <v>Malta</v>
      </c>
      <c r="D268" s="3">
        <f ca="1">IF(A267&lt;Settings!$B$3,VLOOKUP($A268,'List Calculations'!C$2:H$2705,6,FALSE),"")</f>
        <v>1.9718659266527301</v>
      </c>
    </row>
    <row r="269" spans="1:4" x14ac:dyDescent="0.25">
      <c r="A269">
        <f ca="1">IF(A268&lt;Settings!$B$3,A268+1,"")</f>
        <v>268</v>
      </c>
      <c r="B269" t="str">
        <f ca="1">IF(A268&lt;Settings!$B$3,VLOOKUP($A269,'List Calculations'!C$2:H$2705,4,FALSE),"")</f>
        <v>Ireland</v>
      </c>
      <c r="C269" t="str">
        <f ca="1">IF(A268&lt;Settings!$B$3,VLOOKUP($A269,'List Calculations'!C$2:H$2705,5,FALSE),"")</f>
        <v>Albania</v>
      </c>
      <c r="D269" s="3">
        <f ca="1">IF(A268&lt;Settings!$B$3,VLOOKUP($A269,'List Calculations'!C$2:H$2705,6,FALSE),"")</f>
        <v>-1.9637710136431901</v>
      </c>
    </row>
    <row r="270" spans="1:4" x14ac:dyDescent="0.25">
      <c r="A270">
        <f ca="1">IF(A269&lt;Settings!$B$3,A269+1,"")</f>
        <v>269</v>
      </c>
      <c r="B270" t="str">
        <f ca="1">IF(A269&lt;Settings!$B$3,VLOOKUP($A270,'List Calculations'!C$2:H$2705,4,FALSE),"")</f>
        <v>Norway</v>
      </c>
      <c r="C270" t="str">
        <f ca="1">IF(A269&lt;Settings!$B$3,VLOOKUP($A270,'List Calculations'!C$2:H$2705,5,FALSE),"")</f>
        <v>FYR Macedonia</v>
      </c>
      <c r="D270" s="3">
        <f ca="1">IF(A269&lt;Settings!$B$3,VLOOKUP($A270,'List Calculations'!C$2:H$2705,6,FALSE),"")</f>
        <v>-1.96372330459747</v>
      </c>
    </row>
    <row r="271" spans="1:4" x14ac:dyDescent="0.25">
      <c r="A271">
        <f ca="1">IF(A270&lt;Settings!$B$3,A270+1,"")</f>
        <v>270</v>
      </c>
      <c r="B271" t="str">
        <f ca="1">IF(A270&lt;Settings!$B$3,VLOOKUP($A271,'List Calculations'!C$2:H$2705,4,FALSE),"")</f>
        <v>Denmark</v>
      </c>
      <c r="C271" t="str">
        <f ca="1">IF(A270&lt;Settings!$B$3,VLOOKUP($A271,'List Calculations'!C$2:H$2705,5,FALSE),"")</f>
        <v>FYR Macedonia</v>
      </c>
      <c r="D271" s="3">
        <f ca="1">IF(A270&lt;Settings!$B$3,VLOOKUP($A271,'List Calculations'!C$2:H$2705,6,FALSE),"")</f>
        <v>-1.9597210073056299</v>
      </c>
    </row>
    <row r="272" spans="1:4" x14ac:dyDescent="0.25">
      <c r="A272">
        <f ca="1">IF(A271&lt;Settings!$B$3,A271+1,"")</f>
        <v>271</v>
      </c>
      <c r="B272" t="str">
        <f ca="1">IF(A271&lt;Settings!$B$3,VLOOKUP($A272,'List Calculations'!C$2:H$2705,4,FALSE),"")</f>
        <v>Switzerland</v>
      </c>
      <c r="C272" t="str">
        <f ca="1">IF(A271&lt;Settings!$B$3,VLOOKUP($A272,'List Calculations'!C$2:H$2705,5,FALSE),"")</f>
        <v>Romania</v>
      </c>
      <c r="D272" s="3">
        <f ca="1">IF(A271&lt;Settings!$B$3,VLOOKUP($A272,'List Calculations'!C$2:H$2705,6,FALSE),"")</f>
        <v>-1.9570390716919299</v>
      </c>
    </row>
    <row r="273" spans="1:4" x14ac:dyDescent="0.25">
      <c r="A273">
        <f ca="1">IF(A272&lt;Settings!$B$3,A272+1,"")</f>
        <v>272</v>
      </c>
      <c r="B273" t="str">
        <f ca="1">IF(A272&lt;Settings!$B$3,VLOOKUP($A273,'List Calculations'!C$2:H$2705,4,FALSE),"")</f>
        <v>United Kingdom</v>
      </c>
      <c r="C273" t="str">
        <f ca="1">IF(A272&lt;Settings!$B$3,VLOOKUP($A273,'List Calculations'!C$2:H$2705,5,FALSE),"")</f>
        <v>Ukraine</v>
      </c>
      <c r="D273" s="3">
        <f ca="1">IF(A272&lt;Settings!$B$3,VLOOKUP($A273,'List Calculations'!C$2:H$2705,6,FALSE),"")</f>
        <v>-1.95232787046169</v>
      </c>
    </row>
    <row r="274" spans="1:4" x14ac:dyDescent="0.25">
      <c r="A274">
        <f ca="1">IF(A273&lt;Settings!$B$3,A273+1,"")</f>
        <v>273</v>
      </c>
      <c r="B274" t="str">
        <f ca="1">IF(A273&lt;Settings!$B$3,VLOOKUP($A274,'List Calculations'!C$2:H$2705,4,FALSE),"")</f>
        <v>Bosnia &amp; Herzegovina</v>
      </c>
      <c r="C274" t="str">
        <f ca="1">IF(A273&lt;Settings!$B$3,VLOOKUP($A274,'List Calculations'!C$2:H$2705,5,FALSE),"")</f>
        <v>Russia</v>
      </c>
      <c r="D274" s="3">
        <f ca="1">IF(A273&lt;Settings!$B$3,VLOOKUP($A274,'List Calculations'!C$2:H$2705,6,FALSE),"")</f>
        <v>-1.95132779027294</v>
      </c>
    </row>
    <row r="275" spans="1:4" x14ac:dyDescent="0.25">
      <c r="A275">
        <f ca="1">IF(A274&lt;Settings!$B$3,A274+1,"")</f>
        <v>274</v>
      </c>
      <c r="B275" t="str">
        <f ca="1">IF(A274&lt;Settings!$B$3,VLOOKUP($A275,'List Calculations'!C$2:H$2705,4,FALSE),"")</f>
        <v>Switzerland</v>
      </c>
      <c r="C275" t="str">
        <f ca="1">IF(A274&lt;Settings!$B$3,VLOOKUP($A275,'List Calculations'!C$2:H$2705,5,FALSE),"")</f>
        <v>FYR Macedonia</v>
      </c>
      <c r="D275" s="3">
        <f ca="1">IF(A274&lt;Settings!$B$3,VLOOKUP($A275,'List Calculations'!C$2:H$2705,6,FALSE),"")</f>
        <v>1.9506273740862601</v>
      </c>
    </row>
    <row r="276" spans="1:4" x14ac:dyDescent="0.25">
      <c r="A276">
        <f ca="1">IF(A275&lt;Settings!$B$3,A275+1,"")</f>
        <v>275</v>
      </c>
      <c r="B276" t="str">
        <f ca="1">IF(A275&lt;Settings!$B$3,VLOOKUP($A276,'List Calculations'!C$2:H$2705,4,FALSE),"")</f>
        <v>Norway</v>
      </c>
      <c r="C276" t="str">
        <f ca="1">IF(A275&lt;Settings!$B$3,VLOOKUP($A276,'List Calculations'!C$2:H$2705,5,FALSE),"")</f>
        <v>Bosnia &amp; Herzegovina</v>
      </c>
      <c r="D276" s="3">
        <f ca="1">IF(A275&lt;Settings!$B$3,VLOOKUP($A276,'List Calculations'!C$2:H$2705,6,FALSE),"")</f>
        <v>1.9505201228314</v>
      </c>
    </row>
    <row r="277" spans="1:4" x14ac:dyDescent="0.25">
      <c r="A277">
        <f ca="1">IF(A276&lt;Settings!$B$3,A276+1,"")</f>
        <v>276</v>
      </c>
      <c r="B277" t="str">
        <f ca="1">IF(A276&lt;Settings!$B$3,VLOOKUP($A277,'List Calculations'!C$2:H$2705,4,FALSE),"")</f>
        <v>Iceland</v>
      </c>
      <c r="C277" t="str">
        <f ca="1">IF(A276&lt;Settings!$B$3,VLOOKUP($A277,'List Calculations'!C$2:H$2705,5,FALSE),"")</f>
        <v>FYR Macedonia</v>
      </c>
      <c r="D277" s="3">
        <f ca="1">IF(A276&lt;Settings!$B$3,VLOOKUP($A277,'List Calculations'!C$2:H$2705,6,FALSE),"")</f>
        <v>-1.95025036647664</v>
      </c>
    </row>
    <row r="278" spans="1:4" x14ac:dyDescent="0.25">
      <c r="A278">
        <f ca="1">IF(A277&lt;Settings!$B$3,A277+1,"")</f>
        <v>277</v>
      </c>
      <c r="B278" t="str">
        <f ca="1">IF(A277&lt;Settings!$B$3,VLOOKUP($A278,'List Calculations'!C$2:H$2705,4,FALSE),"")</f>
        <v>Turkey</v>
      </c>
      <c r="C278" t="str">
        <f ca="1">IF(A277&lt;Settings!$B$3,VLOOKUP($A278,'List Calculations'!C$2:H$2705,5,FALSE),"")</f>
        <v>Denmark</v>
      </c>
      <c r="D278" s="3">
        <f ca="1">IF(A277&lt;Settings!$B$3,VLOOKUP($A278,'List Calculations'!C$2:H$2705,6,FALSE),"")</f>
        <v>-1.94729705260742</v>
      </c>
    </row>
    <row r="279" spans="1:4" x14ac:dyDescent="0.25">
      <c r="A279">
        <f ca="1">IF(A278&lt;Settings!$B$3,A278+1,"")</f>
        <v>278</v>
      </c>
      <c r="B279" t="str">
        <f ca="1">IF(A278&lt;Settings!$B$3,VLOOKUP($A279,'List Calculations'!C$2:H$2705,4,FALSE),"")</f>
        <v>Sweden</v>
      </c>
      <c r="C279" t="str">
        <f ca="1">IF(A278&lt;Settings!$B$3,VLOOKUP($A279,'List Calculations'!C$2:H$2705,5,FALSE),"")</f>
        <v>Norway</v>
      </c>
      <c r="D279" s="3">
        <f ca="1">IF(A278&lt;Settings!$B$3,VLOOKUP($A279,'List Calculations'!C$2:H$2705,6,FALSE),"")</f>
        <v>1.93429158981271</v>
      </c>
    </row>
    <row r="280" spans="1:4" x14ac:dyDescent="0.25">
      <c r="A280">
        <f ca="1">IF(A279&lt;Settings!$B$3,A279+1,"")</f>
        <v>279</v>
      </c>
      <c r="B280" t="str">
        <f ca="1">IF(A279&lt;Settings!$B$3,VLOOKUP($A280,'List Calculations'!C$2:H$2705,4,FALSE),"")</f>
        <v>United Kingdom</v>
      </c>
      <c r="C280" t="str">
        <f ca="1">IF(A279&lt;Settings!$B$3,VLOOKUP($A280,'List Calculations'!C$2:H$2705,5,FALSE),"")</f>
        <v>Russia</v>
      </c>
      <c r="D280" s="3">
        <f ca="1">IF(A279&lt;Settings!$B$3,VLOOKUP($A280,'List Calculations'!C$2:H$2705,6,FALSE),"")</f>
        <v>-1.92555804892299</v>
      </c>
    </row>
    <row r="281" spans="1:4" x14ac:dyDescent="0.25">
      <c r="A281">
        <f ca="1">IF(A280&lt;Settings!$B$3,A280+1,"")</f>
        <v>280</v>
      </c>
      <c r="B281" t="str">
        <f ca="1">IF(A280&lt;Settings!$B$3,VLOOKUP($A281,'List Calculations'!C$2:H$2705,4,FALSE),"")</f>
        <v>Russia</v>
      </c>
      <c r="C281" t="str">
        <f ca="1">IF(A280&lt;Settings!$B$3,VLOOKUP($A281,'List Calculations'!C$2:H$2705,5,FALSE),"")</f>
        <v>Sweden</v>
      </c>
      <c r="D281" s="3">
        <f ca="1">IF(A280&lt;Settings!$B$3,VLOOKUP($A281,'List Calculations'!C$2:H$2705,6,FALSE),"")</f>
        <v>-1.9231430134928</v>
      </c>
    </row>
    <row r="282" spans="1:4" x14ac:dyDescent="0.25">
      <c r="A282">
        <f ca="1">IF(A281&lt;Settings!$B$3,A281+1,"")</f>
        <v>281</v>
      </c>
      <c r="B282" t="str">
        <f ca="1">IF(A281&lt;Settings!$B$3,VLOOKUP($A282,'List Calculations'!C$2:H$2705,4,FALSE),"")</f>
        <v>Turkey</v>
      </c>
      <c r="C282" t="str">
        <f ca="1">IF(A281&lt;Settings!$B$3,VLOOKUP($A282,'List Calculations'!C$2:H$2705,5,FALSE),"")</f>
        <v>Cyprus</v>
      </c>
      <c r="D282" s="3">
        <f ca="1">IF(A281&lt;Settings!$B$3,VLOOKUP($A282,'List Calculations'!C$2:H$2705,6,FALSE),"")</f>
        <v>-1.9220322432377701</v>
      </c>
    </row>
    <row r="283" spans="1:4" x14ac:dyDescent="0.25">
      <c r="A283">
        <f ca="1">IF(A282&lt;Settings!$B$3,A282+1,"")</f>
        <v>282</v>
      </c>
      <c r="B283" t="str">
        <f ca="1">IF(A282&lt;Settings!$B$3,VLOOKUP($A283,'List Calculations'!C$2:H$2705,4,FALSE),"")</f>
        <v>FYR Macedonia</v>
      </c>
      <c r="C283" t="str">
        <f ca="1">IF(A282&lt;Settings!$B$3,VLOOKUP($A283,'List Calculations'!C$2:H$2705,5,FALSE),"")</f>
        <v>Norway</v>
      </c>
      <c r="D283" s="3">
        <f ca="1">IF(A282&lt;Settings!$B$3,VLOOKUP($A283,'List Calculations'!C$2:H$2705,6,FALSE),"")</f>
        <v>-1.9179215832663601</v>
      </c>
    </row>
    <row r="284" spans="1:4" x14ac:dyDescent="0.25">
      <c r="A284">
        <f ca="1">IF(A283&lt;Settings!$B$3,A283+1,"")</f>
        <v>283</v>
      </c>
      <c r="B284" t="str">
        <f ca="1">IF(A283&lt;Settings!$B$3,VLOOKUP($A284,'List Calculations'!C$2:H$2705,4,FALSE),"")</f>
        <v>Lithuania</v>
      </c>
      <c r="C284" t="str">
        <f ca="1">IF(A283&lt;Settings!$B$3,VLOOKUP($A284,'List Calculations'!C$2:H$2705,5,FALSE),"")</f>
        <v>Ukraine</v>
      </c>
      <c r="D284" s="3">
        <f ca="1">IF(A283&lt;Settings!$B$3,VLOOKUP($A284,'List Calculations'!C$2:H$2705,6,FALSE),"")</f>
        <v>1.91680998525396</v>
      </c>
    </row>
    <row r="285" spans="1:4" x14ac:dyDescent="0.25">
      <c r="A285">
        <f ca="1">IF(A284&lt;Settings!$B$3,A284+1,"")</f>
        <v>284</v>
      </c>
      <c r="B285" t="str">
        <f ca="1">IF(A284&lt;Settings!$B$3,VLOOKUP($A285,'List Calculations'!C$2:H$2705,4,FALSE),"")</f>
        <v>Romania</v>
      </c>
      <c r="C285" t="str">
        <f ca="1">IF(A284&lt;Settings!$B$3,VLOOKUP($A285,'List Calculations'!C$2:H$2705,5,FALSE),"")</f>
        <v>Bosnia &amp; Herzegovina</v>
      </c>
      <c r="D285" s="3">
        <f ca="1">IF(A284&lt;Settings!$B$3,VLOOKUP($A285,'List Calculations'!C$2:H$2705,6,FALSE),"")</f>
        <v>-1.9116230346913301</v>
      </c>
    </row>
    <row r="286" spans="1:4" x14ac:dyDescent="0.25">
      <c r="A286">
        <f ca="1">IF(A285&lt;Settings!$B$3,A285+1,"")</f>
        <v>285</v>
      </c>
      <c r="B286" t="str">
        <f ca="1">IF(A285&lt;Settings!$B$3,VLOOKUP($A286,'List Calculations'!C$2:H$2705,4,FALSE),"")</f>
        <v>Portugal</v>
      </c>
      <c r="C286" t="str">
        <f ca="1">IF(A285&lt;Settings!$B$3,VLOOKUP($A286,'List Calculations'!C$2:H$2705,5,FALSE),"")</f>
        <v>Turkey</v>
      </c>
      <c r="D286" s="3">
        <f ca="1">IF(A285&lt;Settings!$B$3,VLOOKUP($A286,'List Calculations'!C$2:H$2705,6,FALSE),"")</f>
        <v>-1.9103813301344601</v>
      </c>
    </row>
    <row r="287" spans="1:4" x14ac:dyDescent="0.25">
      <c r="A287">
        <f ca="1">IF(A286&lt;Settings!$B$3,A286+1,"")</f>
        <v>286</v>
      </c>
      <c r="B287" t="str">
        <f ca="1">IF(A286&lt;Settings!$B$3,VLOOKUP($A287,'List Calculations'!C$2:H$2705,4,FALSE),"")</f>
        <v>Russia</v>
      </c>
      <c r="C287" t="str">
        <f ca="1">IF(A286&lt;Settings!$B$3,VLOOKUP($A287,'List Calculations'!C$2:H$2705,5,FALSE),"")</f>
        <v>Turkey</v>
      </c>
      <c r="D287" s="3">
        <f ca="1">IF(A286&lt;Settings!$B$3,VLOOKUP($A287,'List Calculations'!C$2:H$2705,6,FALSE),"")</f>
        <v>-1.90618855407148</v>
      </c>
    </row>
    <row r="288" spans="1:4" x14ac:dyDescent="0.25">
      <c r="A288">
        <f ca="1">IF(A287&lt;Settings!$B$3,A287+1,"")</f>
        <v>287</v>
      </c>
      <c r="B288" t="str">
        <f ca="1">IF(A287&lt;Settings!$B$3,VLOOKUP($A288,'List Calculations'!C$2:H$2705,4,FALSE),"")</f>
        <v>FYR Macedonia</v>
      </c>
      <c r="C288" t="str">
        <f ca="1">IF(A287&lt;Settings!$B$3,VLOOKUP($A288,'List Calculations'!C$2:H$2705,5,FALSE),"")</f>
        <v>Georgia</v>
      </c>
      <c r="D288" s="3">
        <f ca="1">IF(A287&lt;Settings!$B$3,VLOOKUP($A288,'List Calculations'!C$2:H$2705,6,FALSE),"")</f>
        <v>-1.90483057249758</v>
      </c>
    </row>
    <row r="289" spans="1:4" x14ac:dyDescent="0.25">
      <c r="A289">
        <f ca="1">IF(A288&lt;Settings!$B$3,A288+1,"")</f>
        <v>288</v>
      </c>
      <c r="B289" t="str">
        <f ca="1">IF(A288&lt;Settings!$B$3,VLOOKUP($A289,'List Calculations'!C$2:H$2705,4,FALSE),"")</f>
        <v>France</v>
      </c>
      <c r="C289" t="str">
        <f ca="1">IF(A288&lt;Settings!$B$3,VLOOKUP($A289,'List Calculations'!C$2:H$2705,5,FALSE),"")</f>
        <v>Latvia</v>
      </c>
      <c r="D289" s="3">
        <f ca="1">IF(A288&lt;Settings!$B$3,VLOOKUP($A289,'List Calculations'!C$2:H$2705,6,FALSE),"")</f>
        <v>-1.9034387088539499</v>
      </c>
    </row>
    <row r="290" spans="1:4" x14ac:dyDescent="0.25">
      <c r="A290">
        <f ca="1">IF(A289&lt;Settings!$B$3,A289+1,"")</f>
        <v>289</v>
      </c>
      <c r="B290" t="str">
        <f ca="1">IF(A289&lt;Settings!$B$3,VLOOKUP($A290,'List Calculations'!C$2:H$2705,4,FALSE),"")</f>
        <v>Latvia</v>
      </c>
      <c r="C290" t="str">
        <f ca="1">IF(A289&lt;Settings!$B$3,VLOOKUP($A290,'List Calculations'!C$2:H$2705,5,FALSE),"")</f>
        <v>Armenia</v>
      </c>
      <c r="D290" s="3">
        <f ca="1">IF(A289&lt;Settings!$B$3,VLOOKUP($A290,'List Calculations'!C$2:H$2705,6,FALSE),"")</f>
        <v>-1.90017844089307</v>
      </c>
    </row>
    <row r="291" spans="1:4" x14ac:dyDescent="0.25">
      <c r="A291">
        <f ca="1">IF(A290&lt;Settings!$B$3,A290+1,"")</f>
        <v>290</v>
      </c>
      <c r="B291" t="str">
        <f ca="1">IF(A290&lt;Settings!$B$3,VLOOKUP($A291,'List Calculations'!C$2:H$2705,4,FALSE),"")</f>
        <v>Estonia</v>
      </c>
      <c r="C291" t="str">
        <f ca="1">IF(A290&lt;Settings!$B$3,VLOOKUP($A291,'List Calculations'!C$2:H$2705,5,FALSE),"")</f>
        <v>Moldova</v>
      </c>
      <c r="D291" s="3">
        <f ca="1">IF(A290&lt;Settings!$B$3,VLOOKUP($A291,'List Calculations'!C$2:H$2705,6,FALSE),"")</f>
        <v>-1.8980888689178399</v>
      </c>
    </row>
    <row r="292" spans="1:4" x14ac:dyDescent="0.25">
      <c r="A292">
        <f ca="1">IF(A291&lt;Settings!$B$3,A291+1,"")</f>
        <v>291</v>
      </c>
      <c r="B292" t="str">
        <f ca="1">IF(A291&lt;Settings!$B$3,VLOOKUP($A292,'List Calculations'!C$2:H$2705,4,FALSE),"")</f>
        <v>Switzerland</v>
      </c>
      <c r="C292" t="str">
        <f ca="1">IF(A291&lt;Settings!$B$3,VLOOKUP($A292,'List Calculations'!C$2:H$2705,5,FALSE),"")</f>
        <v>Turkey</v>
      </c>
      <c r="D292" s="3">
        <f ca="1">IF(A291&lt;Settings!$B$3,VLOOKUP($A292,'List Calculations'!C$2:H$2705,6,FALSE),"")</f>
        <v>1.89677072987641</v>
      </c>
    </row>
    <row r="293" spans="1:4" x14ac:dyDescent="0.25">
      <c r="A293">
        <f ca="1">IF(A292&lt;Settings!$B$3,A292+1,"")</f>
        <v>292</v>
      </c>
      <c r="B293" t="str">
        <f ca="1">IF(A292&lt;Settings!$B$3,VLOOKUP($A293,'List Calculations'!C$2:H$2705,4,FALSE),"")</f>
        <v>Finland</v>
      </c>
      <c r="C293" t="str">
        <f ca="1">IF(A292&lt;Settings!$B$3,VLOOKUP($A293,'List Calculations'!C$2:H$2705,5,FALSE),"")</f>
        <v>Romania</v>
      </c>
      <c r="D293" s="3">
        <f ca="1">IF(A292&lt;Settings!$B$3,VLOOKUP($A293,'List Calculations'!C$2:H$2705,6,FALSE),"")</f>
        <v>-1.8878361049712</v>
      </c>
    </row>
    <row r="294" spans="1:4" x14ac:dyDescent="0.25">
      <c r="A294">
        <f ca="1">IF(A293&lt;Settings!$B$3,A293+1,"")</f>
        <v>293</v>
      </c>
      <c r="B294" t="str">
        <f ca="1">IF(A293&lt;Settings!$B$3,VLOOKUP($A294,'List Calculations'!C$2:H$2705,4,FALSE),"")</f>
        <v>Serbia</v>
      </c>
      <c r="C294" t="str">
        <f ca="1">IF(A293&lt;Settings!$B$3,VLOOKUP($A294,'List Calculations'!C$2:H$2705,5,FALSE),"")</f>
        <v>Georgia</v>
      </c>
      <c r="D294" s="3">
        <f ca="1">IF(A293&lt;Settings!$B$3,VLOOKUP($A294,'List Calculations'!C$2:H$2705,6,FALSE),"")</f>
        <v>-1.88176535787639</v>
      </c>
    </row>
    <row r="295" spans="1:4" x14ac:dyDescent="0.25">
      <c r="A295">
        <f ca="1">IF(A294&lt;Settings!$B$3,A294+1,"")</f>
        <v>294</v>
      </c>
      <c r="B295" t="str">
        <f ca="1">IF(A294&lt;Settings!$B$3,VLOOKUP($A295,'List Calculations'!C$2:H$2705,4,FALSE),"")</f>
        <v>Netherlands</v>
      </c>
      <c r="C295" t="str">
        <f ca="1">IF(A294&lt;Settings!$B$3,VLOOKUP($A295,'List Calculations'!C$2:H$2705,5,FALSE),"")</f>
        <v>Belarus</v>
      </c>
      <c r="D295" s="3">
        <f ca="1">IF(A294&lt;Settings!$B$3,VLOOKUP($A295,'List Calculations'!C$2:H$2705,6,FALSE),"")</f>
        <v>-1.87407845919795</v>
      </c>
    </row>
    <row r="296" spans="1:4" x14ac:dyDescent="0.25">
      <c r="A296">
        <f ca="1">IF(A295&lt;Settings!$B$3,A295+1,"")</f>
        <v>295</v>
      </c>
      <c r="B296" t="str">
        <f ca="1">IF(A295&lt;Settings!$B$3,VLOOKUP($A296,'List Calculations'!C$2:H$2705,4,FALSE),"")</f>
        <v>Albania</v>
      </c>
      <c r="C296" t="str">
        <f ca="1">IF(A295&lt;Settings!$B$3,VLOOKUP($A296,'List Calculations'!C$2:H$2705,5,FALSE),"")</f>
        <v>Moldova</v>
      </c>
      <c r="D296" s="3">
        <f ca="1">IF(A295&lt;Settings!$B$3,VLOOKUP($A296,'List Calculations'!C$2:H$2705,6,FALSE),"")</f>
        <v>-1.8718053712093801</v>
      </c>
    </row>
    <row r="297" spans="1:4" x14ac:dyDescent="0.25">
      <c r="A297">
        <f ca="1">IF(A296&lt;Settings!$B$3,A296+1,"")</f>
        <v>296</v>
      </c>
      <c r="B297" t="str">
        <f ca="1">IF(A296&lt;Settings!$B$3,VLOOKUP($A297,'List Calculations'!C$2:H$2705,4,FALSE),"")</f>
        <v>Bulgaria</v>
      </c>
      <c r="C297" t="str">
        <f ca="1">IF(A296&lt;Settings!$B$3,VLOOKUP($A297,'List Calculations'!C$2:H$2705,5,FALSE),"")</f>
        <v>Iceland</v>
      </c>
      <c r="D297" s="3">
        <f ca="1">IF(A296&lt;Settings!$B$3,VLOOKUP($A297,'List Calculations'!C$2:H$2705,6,FALSE),"")</f>
        <v>-1.86779705229641</v>
      </c>
    </row>
    <row r="298" spans="1:4" x14ac:dyDescent="0.25">
      <c r="A298">
        <f ca="1">IF(A297&lt;Settings!$B$3,A297+1,"")</f>
        <v>297</v>
      </c>
      <c r="B298" t="str">
        <f ca="1">IF(A297&lt;Settings!$B$3,VLOOKUP($A298,'List Calculations'!C$2:H$2705,4,FALSE),"")</f>
        <v>Ireland</v>
      </c>
      <c r="C298" t="str">
        <f ca="1">IF(A297&lt;Settings!$B$3,VLOOKUP($A298,'List Calculations'!C$2:H$2705,5,FALSE),"")</f>
        <v>Poland</v>
      </c>
      <c r="D298" s="3">
        <f ca="1">IF(A297&lt;Settings!$B$3,VLOOKUP($A298,'List Calculations'!C$2:H$2705,6,FALSE),"")</f>
        <v>1.8667331965498899</v>
      </c>
    </row>
    <row r="299" spans="1:4" x14ac:dyDescent="0.25">
      <c r="A299">
        <f ca="1">IF(A298&lt;Settings!$B$3,A298+1,"")</f>
        <v>298</v>
      </c>
      <c r="B299" t="str">
        <f ca="1">IF(A298&lt;Settings!$B$3,VLOOKUP($A299,'List Calculations'!C$2:H$2705,4,FALSE),"")</f>
        <v>Croatia</v>
      </c>
      <c r="C299" t="str">
        <f ca="1">IF(A298&lt;Settings!$B$3,VLOOKUP($A299,'List Calculations'!C$2:H$2705,5,FALSE),"")</f>
        <v>Moldova</v>
      </c>
      <c r="D299" s="3">
        <f ca="1">IF(A298&lt;Settings!$B$3,VLOOKUP($A299,'List Calculations'!C$2:H$2705,6,FALSE),"")</f>
        <v>-1.8619444443634501</v>
      </c>
    </row>
    <row r="300" spans="1:4" x14ac:dyDescent="0.25">
      <c r="A300">
        <f ca="1">IF(A299&lt;Settings!$B$3,A299+1,"")</f>
        <v>299</v>
      </c>
      <c r="B300" t="str">
        <f ca="1">IF(A299&lt;Settings!$B$3,VLOOKUP($A300,'List Calculations'!C$2:H$2705,4,FALSE),"")</f>
        <v>Cyprus</v>
      </c>
      <c r="C300" t="str">
        <f ca="1">IF(A299&lt;Settings!$B$3,VLOOKUP($A300,'List Calculations'!C$2:H$2705,5,FALSE),"")</f>
        <v>Azerbaijan</v>
      </c>
      <c r="D300" s="3">
        <f ca="1">IF(A299&lt;Settings!$B$3,VLOOKUP($A300,'List Calculations'!C$2:H$2705,6,FALSE),"")</f>
        <v>1.8599976396536</v>
      </c>
    </row>
    <row r="301" spans="1:4" x14ac:dyDescent="0.25">
      <c r="A301">
        <f ca="1">IF(A300&lt;Settings!$B$3,A300+1,"")</f>
        <v>300</v>
      </c>
      <c r="B301" t="str">
        <f ca="1">IF(A300&lt;Settings!$B$3,VLOOKUP($A301,'List Calculations'!C$2:H$2705,4,FALSE),"")</f>
        <v>Malta</v>
      </c>
      <c r="C301" t="str">
        <f ca="1">IF(A300&lt;Settings!$B$3,VLOOKUP($A301,'List Calculations'!C$2:H$2705,5,FALSE),"")</f>
        <v>United Kingdom</v>
      </c>
      <c r="D301" s="3">
        <f ca="1">IF(A300&lt;Settings!$B$3,VLOOKUP($A301,'List Calculations'!C$2:H$2705,6,FALSE),"")</f>
        <v>1.85849921653366</v>
      </c>
    </row>
    <row r="302" spans="1:4" x14ac:dyDescent="0.25">
      <c r="A302">
        <f ca="1">IF(A301&lt;Settings!$B$3,A301+1,"")</f>
        <v>301</v>
      </c>
      <c r="B302" t="str">
        <f ca="1">IF(A301&lt;Settings!$B$3,VLOOKUP($A302,'List Calculations'!C$2:H$2705,4,FALSE),"")</f>
        <v>Estonia</v>
      </c>
      <c r="C302" t="str">
        <f ca="1">IF(A301&lt;Settings!$B$3,VLOOKUP($A302,'List Calculations'!C$2:H$2705,5,FALSE),"")</f>
        <v>FYR Macedonia</v>
      </c>
      <c r="D302" s="3">
        <f ca="1">IF(A301&lt;Settings!$B$3,VLOOKUP($A302,'List Calculations'!C$2:H$2705,6,FALSE),"")</f>
        <v>-1.84754610478021</v>
      </c>
    </row>
    <row r="303" spans="1:4" x14ac:dyDescent="0.25">
      <c r="A303">
        <f ca="1">IF(A302&lt;Settings!$B$3,A302+1,"")</f>
        <v>302</v>
      </c>
      <c r="B303" t="str">
        <f ca="1">IF(A302&lt;Settings!$B$3,VLOOKUP($A303,'List Calculations'!C$2:H$2705,4,FALSE),"")</f>
        <v>Albania</v>
      </c>
      <c r="C303" t="str">
        <f ca="1">IF(A302&lt;Settings!$B$3,VLOOKUP($A303,'List Calculations'!C$2:H$2705,5,FALSE),"")</f>
        <v>Estonia</v>
      </c>
      <c r="D303" s="3">
        <f ca="1">IF(A302&lt;Settings!$B$3,VLOOKUP($A303,'List Calculations'!C$2:H$2705,6,FALSE),"")</f>
        <v>-1.84739058298046</v>
      </c>
    </row>
    <row r="304" spans="1:4" x14ac:dyDescent="0.25">
      <c r="A304">
        <f ca="1">IF(A303&lt;Settings!$B$3,A303+1,"")</f>
        <v>303</v>
      </c>
      <c r="B304" t="str">
        <f ca="1">IF(A303&lt;Settings!$B$3,VLOOKUP($A304,'List Calculations'!C$2:H$2705,4,FALSE),"")</f>
        <v>Ukraine</v>
      </c>
      <c r="C304" t="str">
        <f ca="1">IF(A303&lt;Settings!$B$3,VLOOKUP($A304,'List Calculations'!C$2:H$2705,5,FALSE),"")</f>
        <v>Albania</v>
      </c>
      <c r="D304" s="3">
        <f ca="1">IF(A303&lt;Settings!$B$3,VLOOKUP($A304,'List Calculations'!C$2:H$2705,6,FALSE),"")</f>
        <v>-1.84621685638314</v>
      </c>
    </row>
    <row r="305" spans="1:4" x14ac:dyDescent="0.25">
      <c r="A305">
        <f ca="1">IF(A304&lt;Settings!$B$3,A304+1,"")</f>
        <v>304</v>
      </c>
      <c r="B305" t="str">
        <f ca="1">IF(A304&lt;Settings!$B$3,VLOOKUP($A305,'List Calculations'!C$2:H$2705,4,FALSE),"")</f>
        <v>Latvia</v>
      </c>
      <c r="C305" t="str">
        <f ca="1">IF(A304&lt;Settings!$B$3,VLOOKUP($A305,'List Calculations'!C$2:H$2705,5,FALSE),"")</f>
        <v>Azerbaijan</v>
      </c>
      <c r="D305" s="3">
        <f ca="1">IF(A304&lt;Settings!$B$3,VLOOKUP($A305,'List Calculations'!C$2:H$2705,6,FALSE),"")</f>
        <v>-1.8449708009554699</v>
      </c>
    </row>
    <row r="306" spans="1:4" x14ac:dyDescent="0.25">
      <c r="A306">
        <f ca="1">IF(A305&lt;Settings!$B$3,A305+1,"")</f>
        <v>305</v>
      </c>
      <c r="B306" t="str">
        <f ca="1">IF(A305&lt;Settings!$B$3,VLOOKUP($A306,'List Calculations'!C$2:H$2705,4,FALSE),"")</f>
        <v>Sweden</v>
      </c>
      <c r="C306" t="str">
        <f ca="1">IF(A305&lt;Settings!$B$3,VLOOKUP($A306,'List Calculations'!C$2:H$2705,5,FALSE),"")</f>
        <v>Azerbaijan</v>
      </c>
      <c r="D306" s="3">
        <f ca="1">IF(A305&lt;Settings!$B$3,VLOOKUP($A306,'List Calculations'!C$2:H$2705,6,FALSE),"")</f>
        <v>-1.8326160724979199</v>
      </c>
    </row>
    <row r="307" spans="1:4" x14ac:dyDescent="0.25">
      <c r="A307">
        <f ca="1">IF(A306&lt;Settings!$B$3,A306+1,"")</f>
        <v>306</v>
      </c>
      <c r="B307" t="str">
        <f ca="1">IF(A306&lt;Settings!$B$3,VLOOKUP($A307,'List Calculations'!C$2:H$2705,4,FALSE),"")</f>
        <v>Cyprus</v>
      </c>
      <c r="C307" t="str">
        <f ca="1">IF(A306&lt;Settings!$B$3,VLOOKUP($A307,'List Calculations'!C$2:H$2705,5,FALSE),"")</f>
        <v>Albania</v>
      </c>
      <c r="D307" s="3">
        <f ca="1">IF(A306&lt;Settings!$B$3,VLOOKUP($A307,'List Calculations'!C$2:H$2705,6,FALSE),"")</f>
        <v>-1.82920156173627</v>
      </c>
    </row>
    <row r="308" spans="1:4" x14ac:dyDescent="0.25">
      <c r="A308">
        <f ca="1">IF(A307&lt;Settings!$B$3,A307+1,"")</f>
        <v>307</v>
      </c>
      <c r="B308" t="str">
        <f ca="1">IF(A307&lt;Settings!$B$3,VLOOKUP($A308,'List Calculations'!C$2:H$2705,4,FALSE),"")</f>
        <v>Sweden</v>
      </c>
      <c r="C308" t="str">
        <f ca="1">IF(A307&lt;Settings!$B$3,VLOOKUP($A308,'List Calculations'!C$2:H$2705,5,FALSE),"")</f>
        <v>Georgia</v>
      </c>
      <c r="D308" s="3">
        <f ca="1">IF(A307&lt;Settings!$B$3,VLOOKUP($A308,'List Calculations'!C$2:H$2705,6,FALSE),"")</f>
        <v>-1.82356939111073</v>
      </c>
    </row>
    <row r="309" spans="1:4" x14ac:dyDescent="0.25">
      <c r="A309">
        <f ca="1">IF(A308&lt;Settings!$B$3,A308+1,"")</f>
        <v>308</v>
      </c>
      <c r="B309" t="str">
        <f ca="1">IF(A308&lt;Settings!$B$3,VLOOKUP($A309,'List Calculations'!C$2:H$2705,4,FALSE),"")</f>
        <v>Iceland</v>
      </c>
      <c r="C309" t="str">
        <f ca="1">IF(A308&lt;Settings!$B$3,VLOOKUP($A309,'List Calculations'!C$2:H$2705,5,FALSE),"")</f>
        <v>Turkey</v>
      </c>
      <c r="D309" s="3">
        <f ca="1">IF(A308&lt;Settings!$B$3,VLOOKUP($A309,'List Calculations'!C$2:H$2705,6,FALSE),"")</f>
        <v>-1.8197229279627301</v>
      </c>
    </row>
    <row r="310" spans="1:4" x14ac:dyDescent="0.25">
      <c r="A310">
        <f ca="1">IF(A309&lt;Settings!$B$3,A309+1,"")</f>
        <v>309</v>
      </c>
      <c r="B310" t="str">
        <f ca="1">IF(A309&lt;Settings!$B$3,VLOOKUP($A310,'List Calculations'!C$2:H$2705,4,FALSE),"")</f>
        <v>Belgium</v>
      </c>
      <c r="C310" t="str">
        <f ca="1">IF(A309&lt;Settings!$B$3,VLOOKUP($A310,'List Calculations'!C$2:H$2705,5,FALSE),"")</f>
        <v>Turkey</v>
      </c>
      <c r="D310" s="3">
        <f ca="1">IF(A309&lt;Settings!$B$3,VLOOKUP($A310,'List Calculations'!C$2:H$2705,6,FALSE),"")</f>
        <v>1.8174331148948499</v>
      </c>
    </row>
    <row r="311" spans="1:4" x14ac:dyDescent="0.25">
      <c r="A311">
        <f ca="1">IF(A310&lt;Settings!$B$3,A310+1,"")</f>
        <v>310</v>
      </c>
      <c r="B311" t="str">
        <f ca="1">IF(A310&lt;Settings!$B$3,VLOOKUP($A311,'List Calculations'!C$2:H$2705,4,FALSE),"")</f>
        <v>Croatia</v>
      </c>
      <c r="C311" t="str">
        <f ca="1">IF(A310&lt;Settings!$B$3,VLOOKUP($A311,'List Calculations'!C$2:H$2705,5,FALSE),"")</f>
        <v>Estonia</v>
      </c>
      <c r="D311" s="3">
        <f ca="1">IF(A310&lt;Settings!$B$3,VLOOKUP($A311,'List Calculations'!C$2:H$2705,6,FALSE),"")</f>
        <v>-1.81343452506683</v>
      </c>
    </row>
    <row r="312" spans="1:4" x14ac:dyDescent="0.25">
      <c r="A312">
        <f ca="1">IF(A311&lt;Settings!$B$3,A311+1,"")</f>
        <v>311</v>
      </c>
      <c r="B312" t="str">
        <f ca="1">IF(A311&lt;Settings!$B$3,VLOOKUP($A312,'List Calculations'!C$2:H$2705,4,FALSE),"")</f>
        <v>Slovenia</v>
      </c>
      <c r="C312" t="str">
        <f ca="1">IF(A311&lt;Settings!$B$3,VLOOKUP($A312,'List Calculations'!C$2:H$2705,5,FALSE),"")</f>
        <v>Greece</v>
      </c>
      <c r="D312" s="3">
        <f ca="1">IF(A311&lt;Settings!$B$3,VLOOKUP($A312,'List Calculations'!C$2:H$2705,6,FALSE),"")</f>
        <v>-1.81321252331949</v>
      </c>
    </row>
    <row r="313" spans="1:4" x14ac:dyDescent="0.25">
      <c r="A313">
        <f ca="1">IF(A312&lt;Settings!$B$3,A312+1,"")</f>
        <v>312</v>
      </c>
      <c r="B313" t="str">
        <f ca="1">IF(A312&lt;Settings!$B$3,VLOOKUP($A313,'List Calculations'!C$2:H$2705,4,FALSE),"")</f>
        <v>Albania</v>
      </c>
      <c r="C313" t="str">
        <f ca="1">IF(A312&lt;Settings!$B$3,VLOOKUP($A313,'List Calculations'!C$2:H$2705,5,FALSE),"")</f>
        <v>Denmark</v>
      </c>
      <c r="D313" s="3">
        <f ca="1">IF(A312&lt;Settings!$B$3,VLOOKUP($A313,'List Calculations'!C$2:H$2705,6,FALSE),"")</f>
        <v>-1.81226248101515</v>
      </c>
    </row>
    <row r="314" spans="1:4" x14ac:dyDescent="0.25">
      <c r="A314">
        <f ca="1">IF(A313&lt;Settings!$B$3,A313+1,"")</f>
        <v>313</v>
      </c>
      <c r="B314" t="str">
        <f ca="1">IF(A313&lt;Settings!$B$3,VLOOKUP($A314,'List Calculations'!C$2:H$2705,4,FALSE),"")</f>
        <v>Portugal</v>
      </c>
      <c r="C314" t="str">
        <f ca="1">IF(A313&lt;Settings!$B$3,VLOOKUP($A314,'List Calculations'!C$2:H$2705,5,FALSE),"")</f>
        <v>Bosnia &amp; Herzegovina</v>
      </c>
      <c r="D314" s="3">
        <f ca="1">IF(A313&lt;Settings!$B$3,VLOOKUP($A314,'List Calculations'!C$2:H$2705,6,FALSE),"")</f>
        <v>-1.8122321467890901</v>
      </c>
    </row>
    <row r="315" spans="1:4" x14ac:dyDescent="0.25">
      <c r="A315">
        <f ca="1">IF(A314&lt;Settings!$B$3,A314+1,"")</f>
        <v>314</v>
      </c>
      <c r="B315" t="str">
        <f ca="1">IF(A314&lt;Settings!$B$3,VLOOKUP($A315,'List Calculations'!C$2:H$2705,4,FALSE),"")</f>
        <v>Austria</v>
      </c>
      <c r="C315" t="str">
        <f ca="1">IF(A314&lt;Settings!$B$3,VLOOKUP($A315,'List Calculations'!C$2:H$2705,5,FALSE),"")</f>
        <v>Poland</v>
      </c>
      <c r="D315" s="3">
        <f ca="1">IF(A314&lt;Settings!$B$3,VLOOKUP($A315,'List Calculations'!C$2:H$2705,6,FALSE),"")</f>
        <v>1.8105842936233101</v>
      </c>
    </row>
    <row r="316" spans="1:4" x14ac:dyDescent="0.25">
      <c r="A316">
        <f ca="1">IF(A315&lt;Settings!$B$3,A315+1,"")</f>
        <v>315</v>
      </c>
      <c r="B316" t="str">
        <f ca="1">IF(A315&lt;Settings!$B$3,VLOOKUP($A316,'List Calculations'!C$2:H$2705,4,FALSE),"")</f>
        <v>San Marino</v>
      </c>
      <c r="C316" t="str">
        <f ca="1">IF(A315&lt;Settings!$B$3,VLOOKUP($A316,'List Calculations'!C$2:H$2705,5,FALSE),"")</f>
        <v>Greece</v>
      </c>
      <c r="D316" s="3">
        <f ca="1">IF(A315&lt;Settings!$B$3,VLOOKUP($A316,'List Calculations'!C$2:H$2705,6,FALSE),"")</f>
        <v>1.81042369161752</v>
      </c>
    </row>
    <row r="317" spans="1:4" x14ac:dyDescent="0.25">
      <c r="A317">
        <f ca="1">IF(A316&lt;Settings!$B$3,A316+1,"")</f>
        <v>316</v>
      </c>
      <c r="B317" t="str">
        <f ca="1">IF(A316&lt;Settings!$B$3,VLOOKUP($A317,'List Calculations'!C$2:H$2705,4,FALSE),"")</f>
        <v>Malta</v>
      </c>
      <c r="C317" t="str">
        <f ca="1">IF(A316&lt;Settings!$B$3,VLOOKUP($A317,'List Calculations'!C$2:H$2705,5,FALSE),"")</f>
        <v>Moldova</v>
      </c>
      <c r="D317" s="3">
        <f ca="1">IF(A316&lt;Settings!$B$3,VLOOKUP($A317,'List Calculations'!C$2:H$2705,6,FALSE),"")</f>
        <v>-1.7995769872591501</v>
      </c>
    </row>
    <row r="318" spans="1:4" x14ac:dyDescent="0.25">
      <c r="A318">
        <f ca="1">IF(A317&lt;Settings!$B$3,A317+1,"")</f>
        <v>317</v>
      </c>
      <c r="B318" t="str">
        <f ca="1">IF(A317&lt;Settings!$B$3,VLOOKUP($A318,'List Calculations'!C$2:H$2705,4,FALSE),"")</f>
        <v>Albania</v>
      </c>
      <c r="C318" t="str">
        <f ca="1">IF(A317&lt;Settings!$B$3,VLOOKUP($A318,'List Calculations'!C$2:H$2705,5,FALSE),"")</f>
        <v>Serbia</v>
      </c>
      <c r="D318" s="3">
        <f ca="1">IF(A317&lt;Settings!$B$3,VLOOKUP($A318,'List Calculations'!C$2:H$2705,6,FALSE),"")</f>
        <v>-1.79411018588465</v>
      </c>
    </row>
    <row r="319" spans="1:4" x14ac:dyDescent="0.25">
      <c r="A319">
        <f ca="1">IF(A318&lt;Settings!$B$3,A318+1,"")</f>
        <v>318</v>
      </c>
      <c r="B319" t="str">
        <f ca="1">IF(A318&lt;Settings!$B$3,VLOOKUP($A319,'List Calculations'!C$2:H$2705,4,FALSE),"")</f>
        <v>Ukraine</v>
      </c>
      <c r="C319" t="str">
        <f ca="1">IF(A318&lt;Settings!$B$3,VLOOKUP($A319,'List Calculations'!C$2:H$2705,5,FALSE),"")</f>
        <v>Bosnia &amp; Herzegovina</v>
      </c>
      <c r="D319" s="3">
        <f ca="1">IF(A318&lt;Settings!$B$3,VLOOKUP($A319,'List Calculations'!C$2:H$2705,6,FALSE),"")</f>
        <v>-1.7934901151882801</v>
      </c>
    </row>
    <row r="320" spans="1:4" x14ac:dyDescent="0.25">
      <c r="A320">
        <f ca="1">IF(A319&lt;Settings!$B$3,A319+1,"")</f>
        <v>319</v>
      </c>
      <c r="B320" t="str">
        <f ca="1">IF(A319&lt;Settings!$B$3,VLOOKUP($A320,'List Calculations'!C$2:H$2705,4,FALSE),"")</f>
        <v>Switzerland</v>
      </c>
      <c r="C320" t="str">
        <f ca="1">IF(A319&lt;Settings!$B$3,VLOOKUP($A320,'List Calculations'!C$2:H$2705,5,FALSE),"")</f>
        <v>Portugal</v>
      </c>
      <c r="D320" s="3">
        <f ca="1">IF(A319&lt;Settings!$B$3,VLOOKUP($A320,'List Calculations'!C$2:H$2705,6,FALSE),"")</f>
        <v>1.7915890698541701</v>
      </c>
    </row>
    <row r="321" spans="1:4" x14ac:dyDescent="0.25">
      <c r="A321">
        <f ca="1">IF(A320&lt;Settings!$B$3,A320+1,"")</f>
        <v>320</v>
      </c>
      <c r="B321" t="str">
        <f ca="1">IF(A320&lt;Settings!$B$3,VLOOKUP($A321,'List Calculations'!C$2:H$2705,4,FALSE),"")</f>
        <v>United Kingdom</v>
      </c>
      <c r="C321" t="str">
        <f ca="1">IF(A320&lt;Settings!$B$3,VLOOKUP($A321,'List Calculations'!C$2:H$2705,5,FALSE),"")</f>
        <v>FYR Macedonia</v>
      </c>
      <c r="D321" s="3">
        <f ca="1">IF(A320&lt;Settings!$B$3,VLOOKUP($A321,'List Calculations'!C$2:H$2705,6,FALSE),"")</f>
        <v>-1.78699252529867</v>
      </c>
    </row>
    <row r="322" spans="1:4" x14ac:dyDescent="0.25">
      <c r="A322">
        <f ca="1">IF(A321&lt;Settings!$B$3,A321+1,"")</f>
        <v>321</v>
      </c>
      <c r="B322" t="str">
        <f ca="1">IF(A321&lt;Settings!$B$3,VLOOKUP($A322,'List Calculations'!C$2:H$2705,4,FALSE),"")</f>
        <v>Albania</v>
      </c>
      <c r="C322" t="str">
        <f ca="1">IF(A321&lt;Settings!$B$3,VLOOKUP($A322,'List Calculations'!C$2:H$2705,5,FALSE),"")</f>
        <v>Armenia</v>
      </c>
      <c r="D322" s="3">
        <f ca="1">IF(A321&lt;Settings!$B$3,VLOOKUP($A322,'List Calculations'!C$2:H$2705,6,FALSE),"")</f>
        <v>-1.7810771884130201</v>
      </c>
    </row>
    <row r="323" spans="1:4" x14ac:dyDescent="0.25">
      <c r="A323">
        <f ca="1">IF(A322&lt;Settings!$B$3,A322+1,"")</f>
        <v>322</v>
      </c>
      <c r="B323" t="str">
        <f ca="1">IF(A322&lt;Settings!$B$3,VLOOKUP($A323,'List Calculations'!C$2:H$2705,4,FALSE),"")</f>
        <v>Turkey</v>
      </c>
      <c r="C323" t="str">
        <f ca="1">IF(A322&lt;Settings!$B$3,VLOOKUP($A323,'List Calculations'!C$2:H$2705,5,FALSE),"")</f>
        <v>Lithuania</v>
      </c>
      <c r="D323" s="3">
        <f ca="1">IF(A322&lt;Settings!$B$3,VLOOKUP($A323,'List Calculations'!C$2:H$2705,6,FALSE),"")</f>
        <v>-1.77960768317486</v>
      </c>
    </row>
    <row r="324" spans="1:4" x14ac:dyDescent="0.25">
      <c r="A324">
        <f ca="1">IF(A323&lt;Settings!$B$3,A323+1,"")</f>
        <v>323</v>
      </c>
      <c r="B324" t="str">
        <f ca="1">IF(A323&lt;Settings!$B$3,VLOOKUP($A324,'List Calculations'!C$2:H$2705,4,FALSE),"")</f>
        <v>FYR Macedonia</v>
      </c>
      <c r="C324" t="str">
        <f ca="1">IF(A323&lt;Settings!$B$3,VLOOKUP($A324,'List Calculations'!C$2:H$2705,5,FALSE),"")</f>
        <v>Portugal</v>
      </c>
      <c r="D324" s="3">
        <f ca="1">IF(A323&lt;Settings!$B$3,VLOOKUP($A324,'List Calculations'!C$2:H$2705,6,FALSE),"")</f>
        <v>-1.77807218621796</v>
      </c>
    </row>
    <row r="325" spans="1:4" x14ac:dyDescent="0.25">
      <c r="A325">
        <f ca="1">IF(A324&lt;Settings!$B$3,A324+1,"")</f>
        <v>324</v>
      </c>
      <c r="B325" t="str">
        <f ca="1">IF(A324&lt;Settings!$B$3,VLOOKUP($A325,'List Calculations'!C$2:H$2705,4,FALSE),"")</f>
        <v>Moldova</v>
      </c>
      <c r="C325" t="str">
        <f ca="1">IF(A324&lt;Settings!$B$3,VLOOKUP($A325,'List Calculations'!C$2:H$2705,5,FALSE),"")</f>
        <v>Ireland</v>
      </c>
      <c r="D325" s="3">
        <f ca="1">IF(A324&lt;Settings!$B$3,VLOOKUP($A325,'List Calculations'!C$2:H$2705,6,FALSE),"")</f>
        <v>-1.7776092056825199</v>
      </c>
    </row>
    <row r="326" spans="1:4" x14ac:dyDescent="0.25">
      <c r="A326">
        <f ca="1">IF(A325&lt;Settings!$B$3,A325+1,"")</f>
        <v>325</v>
      </c>
      <c r="B326" t="str">
        <f ca="1">IF(A325&lt;Settings!$B$3,VLOOKUP($A326,'List Calculations'!C$2:H$2705,4,FALSE),"")</f>
        <v>Germany</v>
      </c>
      <c r="C326" t="str">
        <f ca="1">IF(A325&lt;Settings!$B$3,VLOOKUP($A326,'List Calculations'!C$2:H$2705,5,FALSE),"")</f>
        <v>Lithuania</v>
      </c>
      <c r="D326" s="3">
        <f ca="1">IF(A325&lt;Settings!$B$3,VLOOKUP($A326,'List Calculations'!C$2:H$2705,6,FALSE),"")</f>
        <v>-1.77693493649162</v>
      </c>
    </row>
    <row r="327" spans="1:4" x14ac:dyDescent="0.25">
      <c r="A327">
        <f ca="1">IF(A326&lt;Settings!$B$3,A326+1,"")</f>
        <v>326</v>
      </c>
      <c r="B327" t="str">
        <f ca="1">IF(A326&lt;Settings!$B$3,VLOOKUP($A327,'List Calculations'!C$2:H$2705,4,FALSE),"")</f>
        <v>Yugoslavia</v>
      </c>
      <c r="C327" t="str">
        <f ca="1">IF(A326&lt;Settings!$B$3,VLOOKUP($A327,'List Calculations'!C$2:H$2705,5,FALSE),"")</f>
        <v>Denmark</v>
      </c>
      <c r="D327" s="3">
        <f ca="1">IF(A326&lt;Settings!$B$3,VLOOKUP($A327,'List Calculations'!C$2:H$2705,6,FALSE),"")</f>
        <v>-1.7755541207007199</v>
      </c>
    </row>
    <row r="328" spans="1:4" x14ac:dyDescent="0.25">
      <c r="A328">
        <f ca="1">IF(A327&lt;Settings!$B$3,A327+1,"")</f>
        <v>327</v>
      </c>
      <c r="B328" t="str">
        <f ca="1">IF(A327&lt;Settings!$B$3,VLOOKUP($A328,'List Calculations'!C$2:H$2705,4,FALSE),"")</f>
        <v>Iceland</v>
      </c>
      <c r="C328" t="str">
        <f ca="1">IF(A327&lt;Settings!$B$3,VLOOKUP($A328,'List Calculations'!C$2:H$2705,5,FALSE),"")</f>
        <v>Georgia</v>
      </c>
      <c r="D328" s="3">
        <f ca="1">IF(A327&lt;Settings!$B$3,VLOOKUP($A328,'List Calculations'!C$2:H$2705,6,FALSE),"")</f>
        <v>-1.77526644420097</v>
      </c>
    </row>
    <row r="329" spans="1:4" x14ac:dyDescent="0.25">
      <c r="A329">
        <f ca="1">IF(A328&lt;Settings!$B$3,A328+1,"")</f>
        <v>328</v>
      </c>
      <c r="B329" t="str">
        <f ca="1">IF(A328&lt;Settings!$B$3,VLOOKUP($A329,'List Calculations'!C$2:H$2705,4,FALSE),"")</f>
        <v>Iceland</v>
      </c>
      <c r="C329" t="str">
        <f ca="1">IF(A328&lt;Settings!$B$3,VLOOKUP($A329,'List Calculations'!C$2:H$2705,5,FALSE),"")</f>
        <v>Greece</v>
      </c>
      <c r="D329" s="3">
        <f ca="1">IF(A328&lt;Settings!$B$3,VLOOKUP($A329,'List Calculations'!C$2:H$2705,6,FALSE),"")</f>
        <v>-1.7716320698755099</v>
      </c>
    </row>
    <row r="330" spans="1:4" x14ac:dyDescent="0.25">
      <c r="A330">
        <f ca="1">IF(A329&lt;Settings!$B$3,A329+1,"")</f>
        <v>329</v>
      </c>
      <c r="B330" t="str">
        <f ca="1">IF(A329&lt;Settings!$B$3,VLOOKUP($A330,'List Calculations'!C$2:H$2705,4,FALSE),"")</f>
        <v>Slovenia</v>
      </c>
      <c r="C330" t="str">
        <f ca="1">IF(A329&lt;Settings!$B$3,VLOOKUP($A330,'List Calculations'!C$2:H$2705,5,FALSE),"")</f>
        <v>Georgia</v>
      </c>
      <c r="D330" s="3">
        <f ca="1">IF(A329&lt;Settings!$B$3,VLOOKUP($A330,'List Calculations'!C$2:H$2705,6,FALSE),"")</f>
        <v>-1.76443035369928</v>
      </c>
    </row>
    <row r="331" spans="1:4" x14ac:dyDescent="0.25">
      <c r="A331">
        <f ca="1">IF(A330&lt;Settings!$B$3,A330+1,"")</f>
        <v>330</v>
      </c>
      <c r="B331" t="str">
        <f ca="1">IF(A330&lt;Settings!$B$3,VLOOKUP($A331,'List Calculations'!C$2:H$2705,4,FALSE),"")</f>
        <v>Poland</v>
      </c>
      <c r="C331" t="str">
        <f ca="1">IF(A330&lt;Settings!$B$3,VLOOKUP($A331,'List Calculations'!C$2:H$2705,5,FALSE),"")</f>
        <v>Belgium</v>
      </c>
      <c r="D331" s="3">
        <f ca="1">IF(A330&lt;Settings!$B$3,VLOOKUP($A331,'List Calculations'!C$2:H$2705,6,FALSE),"")</f>
        <v>1.75907610017517</v>
      </c>
    </row>
    <row r="332" spans="1:4" x14ac:dyDescent="0.25">
      <c r="A332">
        <f ca="1">IF(A331&lt;Settings!$B$3,A331+1,"")</f>
        <v>331</v>
      </c>
      <c r="B332" t="str">
        <f ca="1">IF(A331&lt;Settings!$B$3,VLOOKUP($A332,'List Calculations'!C$2:H$2705,4,FALSE),"")</f>
        <v>Lithuania</v>
      </c>
      <c r="C332" t="str">
        <f ca="1">IF(A331&lt;Settings!$B$3,VLOOKUP($A332,'List Calculations'!C$2:H$2705,5,FALSE),"")</f>
        <v>Norway</v>
      </c>
      <c r="D332" s="3">
        <f ca="1">IF(A331&lt;Settings!$B$3,VLOOKUP($A332,'List Calculations'!C$2:H$2705,6,FALSE),"")</f>
        <v>1.75483957982396</v>
      </c>
    </row>
    <row r="333" spans="1:4" x14ac:dyDescent="0.25">
      <c r="A333">
        <f ca="1">IF(A332&lt;Settings!$B$3,A332+1,"")</f>
        <v>332</v>
      </c>
      <c r="B333" t="str">
        <f ca="1">IF(A332&lt;Settings!$B$3,VLOOKUP($A333,'List Calculations'!C$2:H$2705,4,FALSE),"")</f>
        <v>FYR Macedonia</v>
      </c>
      <c r="C333" t="str">
        <f ca="1">IF(A332&lt;Settings!$B$3,VLOOKUP($A333,'List Calculations'!C$2:H$2705,5,FALSE),"")</f>
        <v>Belgium</v>
      </c>
      <c r="D333" s="3">
        <f ca="1">IF(A332&lt;Settings!$B$3,VLOOKUP($A333,'List Calculations'!C$2:H$2705,6,FALSE),"")</f>
        <v>-1.7494967415676701</v>
      </c>
    </row>
    <row r="334" spans="1:4" x14ac:dyDescent="0.25">
      <c r="A334">
        <f ca="1">IF(A333&lt;Settings!$B$3,A333+1,"")</f>
        <v>333</v>
      </c>
      <c r="B334" t="str">
        <f ca="1">IF(A333&lt;Settings!$B$3,VLOOKUP($A334,'List Calculations'!C$2:H$2705,4,FALSE),"")</f>
        <v>Israel</v>
      </c>
      <c r="C334" t="str">
        <f ca="1">IF(A333&lt;Settings!$B$3,VLOOKUP($A334,'List Calculations'!C$2:H$2705,5,FALSE),"")</f>
        <v>Belarus</v>
      </c>
      <c r="D334" s="3">
        <f ca="1">IF(A333&lt;Settings!$B$3,VLOOKUP($A334,'List Calculations'!C$2:H$2705,6,FALSE),"")</f>
        <v>1.74606709902533</v>
      </c>
    </row>
    <row r="335" spans="1:4" x14ac:dyDescent="0.25">
      <c r="A335">
        <f ca="1">IF(A334&lt;Settings!$B$3,A334+1,"")</f>
        <v>334</v>
      </c>
      <c r="B335" t="str">
        <f ca="1">IF(A334&lt;Settings!$B$3,VLOOKUP($A335,'List Calculations'!C$2:H$2705,4,FALSE),"")</f>
        <v>Belarus</v>
      </c>
      <c r="C335" t="str">
        <f ca="1">IF(A334&lt;Settings!$B$3,VLOOKUP($A335,'List Calculations'!C$2:H$2705,5,FALSE),"")</f>
        <v>Netherlands</v>
      </c>
      <c r="D335" s="3">
        <f ca="1">IF(A334&lt;Settings!$B$3,VLOOKUP($A335,'List Calculations'!C$2:H$2705,6,FALSE),"")</f>
        <v>-1.7433515426664901</v>
      </c>
    </row>
    <row r="336" spans="1:4" x14ac:dyDescent="0.25">
      <c r="A336">
        <f ca="1">IF(A335&lt;Settings!$B$3,A335+1,"")</f>
        <v>335</v>
      </c>
      <c r="B336" t="str">
        <f ca="1">IF(A335&lt;Settings!$B$3,VLOOKUP($A336,'List Calculations'!C$2:H$2705,4,FALSE),"")</f>
        <v>Armenia</v>
      </c>
      <c r="C336" t="str">
        <f ca="1">IF(A335&lt;Settings!$B$3,VLOOKUP($A336,'List Calculations'!C$2:H$2705,5,FALSE),"")</f>
        <v>Romania</v>
      </c>
      <c r="D336" s="3">
        <f ca="1">IF(A335&lt;Settings!$B$3,VLOOKUP($A336,'List Calculations'!C$2:H$2705,6,FALSE),"")</f>
        <v>-1.7425038966191799</v>
      </c>
    </row>
    <row r="337" spans="1:4" x14ac:dyDescent="0.25">
      <c r="A337">
        <f ca="1">IF(A336&lt;Settings!$B$3,A336+1,"")</f>
        <v>336</v>
      </c>
      <c r="B337" t="str">
        <f ca="1">IF(A336&lt;Settings!$B$3,VLOOKUP($A337,'List Calculations'!C$2:H$2705,4,FALSE),"")</f>
        <v>Iceland</v>
      </c>
      <c r="C337" t="str">
        <f ca="1">IF(A336&lt;Settings!$B$3,VLOOKUP($A337,'List Calculations'!C$2:H$2705,5,FALSE),"")</f>
        <v>Moldova</v>
      </c>
      <c r="D337" s="3">
        <f ca="1">IF(A336&lt;Settings!$B$3,VLOOKUP($A337,'List Calculations'!C$2:H$2705,6,FALSE),"")</f>
        <v>-1.7420670164337799</v>
      </c>
    </row>
    <row r="338" spans="1:4" x14ac:dyDescent="0.25">
      <c r="A338">
        <f ca="1">IF(A337&lt;Settings!$B$3,A337+1,"")</f>
        <v>337</v>
      </c>
      <c r="B338" t="str">
        <f ca="1">IF(A337&lt;Settings!$B$3,VLOOKUP($A338,'List Calculations'!C$2:H$2705,4,FALSE),"")</f>
        <v>Finland</v>
      </c>
      <c r="C338" t="str">
        <f ca="1">IF(A337&lt;Settings!$B$3,VLOOKUP($A338,'List Calculations'!C$2:H$2705,5,FALSE),"")</f>
        <v>Ukraine</v>
      </c>
      <c r="D338" s="3">
        <f ca="1">IF(A337&lt;Settings!$B$3,VLOOKUP($A338,'List Calculations'!C$2:H$2705,6,FALSE),"")</f>
        <v>-1.73958771376614</v>
      </c>
    </row>
    <row r="339" spans="1:4" x14ac:dyDescent="0.25">
      <c r="A339">
        <f ca="1">IF(A338&lt;Settings!$B$3,A338+1,"")</f>
        <v>338</v>
      </c>
      <c r="B339" t="str">
        <f ca="1">IF(A338&lt;Settings!$B$3,VLOOKUP($A339,'List Calculations'!C$2:H$2705,4,FALSE),"")</f>
        <v>FYR Macedonia</v>
      </c>
      <c r="C339" t="str">
        <f ca="1">IF(A338&lt;Settings!$B$3,VLOOKUP($A339,'List Calculations'!C$2:H$2705,5,FALSE),"")</f>
        <v>Estonia</v>
      </c>
      <c r="D339" s="3">
        <f ca="1">IF(A338&lt;Settings!$B$3,VLOOKUP($A339,'List Calculations'!C$2:H$2705,6,FALSE),"")</f>
        <v>-1.7373375506551001</v>
      </c>
    </row>
    <row r="340" spans="1:4" x14ac:dyDescent="0.25">
      <c r="A340">
        <f ca="1">IF(A339&lt;Settings!$B$3,A339+1,"")</f>
        <v>339</v>
      </c>
      <c r="B340" t="str">
        <f ca="1">IF(A339&lt;Settings!$B$3,VLOOKUP($A340,'List Calculations'!C$2:H$2705,4,FALSE),"")</f>
        <v>Netherlands</v>
      </c>
      <c r="C340" t="str">
        <f ca="1">IF(A339&lt;Settings!$B$3,VLOOKUP($A340,'List Calculations'!C$2:H$2705,5,FALSE),"")</f>
        <v>FYR Macedonia</v>
      </c>
      <c r="D340" s="3">
        <f ca="1">IF(A339&lt;Settings!$B$3,VLOOKUP($A340,'List Calculations'!C$2:H$2705,6,FALSE),"")</f>
        <v>-1.73392181730163</v>
      </c>
    </row>
    <row r="341" spans="1:4" x14ac:dyDescent="0.25">
      <c r="A341">
        <f ca="1">IF(A340&lt;Settings!$B$3,A340+1,"")</f>
        <v>340</v>
      </c>
      <c r="B341" t="str">
        <f ca="1">IF(A340&lt;Settings!$B$3,VLOOKUP($A341,'List Calculations'!C$2:H$2705,4,FALSE),"")</f>
        <v>Netherlands</v>
      </c>
      <c r="C341" t="str">
        <f ca="1">IF(A340&lt;Settings!$B$3,VLOOKUP($A341,'List Calculations'!C$2:H$2705,5,FALSE),"")</f>
        <v>Albania</v>
      </c>
      <c r="D341" s="3">
        <f ca="1">IF(A340&lt;Settings!$B$3,VLOOKUP($A341,'List Calculations'!C$2:H$2705,6,FALSE),"")</f>
        <v>-1.73335982332067</v>
      </c>
    </row>
    <row r="342" spans="1:4" x14ac:dyDescent="0.25">
      <c r="A342">
        <f ca="1">IF(A341&lt;Settings!$B$3,A341+1,"")</f>
        <v>341</v>
      </c>
      <c r="B342" t="str">
        <f ca="1">IF(A341&lt;Settings!$B$3,VLOOKUP($A342,'List Calculations'!C$2:H$2705,4,FALSE),"")</f>
        <v>Estonia</v>
      </c>
      <c r="C342" t="str">
        <f ca="1">IF(A341&lt;Settings!$B$3,VLOOKUP($A342,'List Calculations'!C$2:H$2705,5,FALSE),"")</f>
        <v>Croatia</v>
      </c>
      <c r="D342" s="3">
        <f ca="1">IF(A341&lt;Settings!$B$3,VLOOKUP($A342,'List Calculations'!C$2:H$2705,6,FALSE),"")</f>
        <v>-1.7324536601754801</v>
      </c>
    </row>
    <row r="343" spans="1:4" x14ac:dyDescent="0.25">
      <c r="A343">
        <f ca="1">IF(A342&lt;Settings!$B$3,A342+1,"")</f>
        <v>342</v>
      </c>
      <c r="B343" t="str">
        <f ca="1">IF(A342&lt;Settings!$B$3,VLOOKUP($A343,'List Calculations'!C$2:H$2705,4,FALSE),"")</f>
        <v>Belgium</v>
      </c>
      <c r="C343" t="str">
        <f ca="1">IF(A342&lt;Settings!$B$3,VLOOKUP($A343,'List Calculations'!C$2:H$2705,5,FALSE),"")</f>
        <v>Bosnia &amp; Herzegovina</v>
      </c>
      <c r="D343" s="3">
        <f ca="1">IF(A342&lt;Settings!$B$3,VLOOKUP($A343,'List Calculations'!C$2:H$2705,6,FALSE),"")</f>
        <v>-1.72861426984471</v>
      </c>
    </row>
    <row r="344" spans="1:4" x14ac:dyDescent="0.25">
      <c r="A344">
        <f ca="1">IF(A343&lt;Settings!$B$3,A343+1,"")</f>
        <v>343</v>
      </c>
      <c r="B344" t="str">
        <f ca="1">IF(A343&lt;Settings!$B$3,VLOOKUP($A344,'List Calculations'!C$2:H$2705,4,FALSE),"")</f>
        <v>Greece</v>
      </c>
      <c r="C344" t="str">
        <f ca="1">IF(A343&lt;Settings!$B$3,VLOOKUP($A344,'List Calculations'!C$2:H$2705,5,FALSE),"")</f>
        <v>Bosnia &amp; Herzegovina</v>
      </c>
      <c r="D344" s="3">
        <f ca="1">IF(A343&lt;Settings!$B$3,VLOOKUP($A344,'List Calculations'!C$2:H$2705,6,FALSE),"")</f>
        <v>-1.72663079446685</v>
      </c>
    </row>
    <row r="345" spans="1:4" x14ac:dyDescent="0.25">
      <c r="A345">
        <f ca="1">IF(A344&lt;Settings!$B$3,A344+1,"")</f>
        <v>344</v>
      </c>
      <c r="B345" t="str">
        <f ca="1">IF(A344&lt;Settings!$B$3,VLOOKUP($A345,'List Calculations'!C$2:H$2705,4,FALSE),"")</f>
        <v>Slovenia</v>
      </c>
      <c r="C345" t="str">
        <f ca="1">IF(A344&lt;Settings!$B$3,VLOOKUP($A345,'List Calculations'!C$2:H$2705,5,FALSE),"")</f>
        <v>Romania</v>
      </c>
      <c r="D345" s="3">
        <f ca="1">IF(A344&lt;Settings!$B$3,VLOOKUP($A345,'List Calculations'!C$2:H$2705,6,FALSE),"")</f>
        <v>-1.7208182718820499</v>
      </c>
    </row>
    <row r="346" spans="1:4" x14ac:dyDescent="0.25">
      <c r="A346">
        <f ca="1">IF(A345&lt;Settings!$B$3,A345+1,"")</f>
        <v>345</v>
      </c>
      <c r="B346" t="str">
        <f ca="1">IF(A345&lt;Settings!$B$3,VLOOKUP($A346,'List Calculations'!C$2:H$2705,4,FALSE),"")</f>
        <v>Greece</v>
      </c>
      <c r="C346" t="str">
        <f ca="1">IF(A345&lt;Settings!$B$3,VLOOKUP($A346,'List Calculations'!C$2:H$2705,5,FALSE),"")</f>
        <v>Romania</v>
      </c>
      <c r="D346" s="3">
        <f ca="1">IF(A345&lt;Settings!$B$3,VLOOKUP($A346,'List Calculations'!C$2:H$2705,6,FALSE),"")</f>
        <v>1.7124002518218999</v>
      </c>
    </row>
    <row r="347" spans="1:4" x14ac:dyDescent="0.25">
      <c r="A347">
        <f ca="1">IF(A346&lt;Settings!$B$3,A346+1,"")</f>
        <v>346</v>
      </c>
      <c r="B347" t="str">
        <f ca="1">IF(A346&lt;Settings!$B$3,VLOOKUP($A347,'List Calculations'!C$2:H$2705,4,FALSE),"")</f>
        <v>Slovenia</v>
      </c>
      <c r="C347" t="str">
        <f ca="1">IF(A346&lt;Settings!$B$3,VLOOKUP($A347,'List Calculations'!C$2:H$2705,5,FALSE),"")</f>
        <v>Moldova</v>
      </c>
      <c r="D347" s="3">
        <f ca="1">IF(A346&lt;Settings!$B$3,VLOOKUP($A347,'List Calculations'!C$2:H$2705,6,FALSE),"")</f>
        <v>-1.71135051930861</v>
      </c>
    </row>
    <row r="348" spans="1:4" x14ac:dyDescent="0.25">
      <c r="A348">
        <f ca="1">IF(A347&lt;Settings!$B$3,A347+1,"")</f>
        <v>347</v>
      </c>
      <c r="B348" t="str">
        <f ca="1">IF(A347&lt;Settings!$B$3,VLOOKUP($A348,'List Calculations'!C$2:H$2705,4,FALSE),"")</f>
        <v>Latvia</v>
      </c>
      <c r="C348" t="str">
        <f ca="1">IF(A347&lt;Settings!$B$3,VLOOKUP($A348,'List Calculations'!C$2:H$2705,5,FALSE),"")</f>
        <v>Israel</v>
      </c>
      <c r="D348" s="3">
        <f ca="1">IF(A347&lt;Settings!$B$3,VLOOKUP($A348,'List Calculations'!C$2:H$2705,6,FALSE),"")</f>
        <v>-1.7111351025208901</v>
      </c>
    </row>
    <row r="349" spans="1:4" x14ac:dyDescent="0.25">
      <c r="A349">
        <f ca="1">IF(A348&lt;Settings!$B$3,A348+1,"")</f>
        <v>348</v>
      </c>
      <c r="B349" t="str">
        <f ca="1">IF(A348&lt;Settings!$B$3,VLOOKUP($A349,'List Calculations'!C$2:H$2705,4,FALSE),"")</f>
        <v>Belarus</v>
      </c>
      <c r="C349" t="str">
        <f ca="1">IF(A348&lt;Settings!$B$3,VLOOKUP($A349,'List Calculations'!C$2:H$2705,5,FALSE),"")</f>
        <v>FYR Macedonia</v>
      </c>
      <c r="D349" s="3">
        <f ca="1">IF(A348&lt;Settings!$B$3,VLOOKUP($A349,'List Calculations'!C$2:H$2705,6,FALSE),"")</f>
        <v>-1.71014154700874</v>
      </c>
    </row>
    <row r="350" spans="1:4" x14ac:dyDescent="0.25">
      <c r="A350">
        <f ca="1">IF(A349&lt;Settings!$B$3,A349+1,"")</f>
        <v>349</v>
      </c>
      <c r="B350" t="str">
        <f ca="1">IF(A349&lt;Settings!$B$3,VLOOKUP($A350,'List Calculations'!C$2:H$2705,4,FALSE),"")</f>
        <v>Lithuania</v>
      </c>
      <c r="C350" t="str">
        <f ca="1">IF(A349&lt;Settings!$B$3,VLOOKUP($A350,'List Calculations'!C$2:H$2705,5,FALSE),"")</f>
        <v>Poland</v>
      </c>
      <c r="D350" s="3">
        <f ca="1">IF(A349&lt;Settings!$B$3,VLOOKUP($A350,'List Calculations'!C$2:H$2705,6,FALSE),"")</f>
        <v>1.70592388715725</v>
      </c>
    </row>
    <row r="351" spans="1:4" x14ac:dyDescent="0.25">
      <c r="A351">
        <f ca="1">IF(A350&lt;Settings!$B$3,A350+1,"")</f>
        <v>350</v>
      </c>
      <c r="B351" t="str">
        <f ca="1">IF(A350&lt;Settings!$B$3,VLOOKUP($A351,'List Calculations'!C$2:H$2705,4,FALSE),"")</f>
        <v>Sweden</v>
      </c>
      <c r="C351" t="str">
        <f ca="1">IF(A350&lt;Settings!$B$3,VLOOKUP($A351,'List Calculations'!C$2:H$2705,5,FALSE),"")</f>
        <v>Croatia</v>
      </c>
      <c r="D351" s="3">
        <f ca="1">IF(A350&lt;Settings!$B$3,VLOOKUP($A351,'List Calculations'!C$2:H$2705,6,FALSE),"")</f>
        <v>-1.70581518742813</v>
      </c>
    </row>
    <row r="352" spans="1:4" x14ac:dyDescent="0.25">
      <c r="A352">
        <f ca="1">IF(A351&lt;Settings!$B$3,A351+1,"")</f>
        <v>351</v>
      </c>
      <c r="B352" t="str">
        <f ca="1">IF(A351&lt;Settings!$B$3,VLOOKUP($A352,'List Calculations'!C$2:H$2705,4,FALSE),"")</f>
        <v>Slovenia</v>
      </c>
      <c r="C352" t="str">
        <f ca="1">IF(A351&lt;Settings!$B$3,VLOOKUP($A352,'List Calculations'!C$2:H$2705,5,FALSE),"")</f>
        <v>Malta</v>
      </c>
      <c r="D352" s="3">
        <f ca="1">IF(A351&lt;Settings!$B$3,VLOOKUP($A352,'List Calculations'!C$2:H$2705,6,FALSE),"")</f>
        <v>-1.7054247558692199</v>
      </c>
    </row>
    <row r="353" spans="1:4" x14ac:dyDescent="0.25">
      <c r="A353">
        <f ca="1">IF(A352&lt;Settings!$B$3,A352+1,"")</f>
        <v>352</v>
      </c>
      <c r="B353" t="str">
        <f ca="1">IF(A352&lt;Settings!$B$3,VLOOKUP($A353,'List Calculations'!C$2:H$2705,4,FALSE),"")</f>
        <v>Belgium</v>
      </c>
      <c r="C353" t="str">
        <f ca="1">IF(A352&lt;Settings!$B$3,VLOOKUP($A353,'List Calculations'!C$2:H$2705,5,FALSE),"")</f>
        <v>Netherlands</v>
      </c>
      <c r="D353" s="3">
        <f ca="1">IF(A352&lt;Settings!$B$3,VLOOKUP($A353,'List Calculations'!C$2:H$2705,6,FALSE),"")</f>
        <v>1.70534120776314</v>
      </c>
    </row>
    <row r="354" spans="1:4" x14ac:dyDescent="0.25">
      <c r="A354">
        <f ca="1">IF(A353&lt;Settings!$B$3,A353+1,"")</f>
        <v>353</v>
      </c>
      <c r="B354" t="str">
        <f ca="1">IF(A353&lt;Settings!$B$3,VLOOKUP($A354,'List Calculations'!C$2:H$2705,4,FALSE),"")</f>
        <v>Montenegro</v>
      </c>
      <c r="C354" t="str">
        <f ca="1">IF(A353&lt;Settings!$B$3,VLOOKUP($A354,'List Calculations'!C$2:H$2705,5,FALSE),"")</f>
        <v>Greece</v>
      </c>
      <c r="D354" s="3">
        <f ca="1">IF(A353&lt;Settings!$B$3,VLOOKUP($A354,'List Calculations'!C$2:H$2705,6,FALSE),"")</f>
        <v>1.7044306367477</v>
      </c>
    </row>
    <row r="355" spans="1:4" x14ac:dyDescent="0.25">
      <c r="A355">
        <f ca="1">IF(A354&lt;Settings!$B$3,A354+1,"")</f>
        <v>354</v>
      </c>
      <c r="B355" t="str">
        <f ca="1">IF(A354&lt;Settings!$B$3,VLOOKUP($A355,'List Calculations'!C$2:H$2705,4,FALSE),"")</f>
        <v>Malta</v>
      </c>
      <c r="C355" t="str">
        <f ca="1">IF(A354&lt;Settings!$B$3,VLOOKUP($A355,'List Calculations'!C$2:H$2705,5,FALSE),"")</f>
        <v>Hungary</v>
      </c>
      <c r="D355" s="3">
        <f ca="1">IF(A354&lt;Settings!$B$3,VLOOKUP($A355,'List Calculations'!C$2:H$2705,6,FALSE),"")</f>
        <v>-1.6968441129309999</v>
      </c>
    </row>
    <row r="356" spans="1:4" x14ac:dyDescent="0.25">
      <c r="A356">
        <f ca="1">IF(A355&lt;Settings!$B$3,A355+1,"")</f>
        <v>355</v>
      </c>
      <c r="B356" t="str">
        <f ca="1">IF(A355&lt;Settings!$B$3,VLOOKUP($A356,'List Calculations'!C$2:H$2705,4,FALSE),"")</f>
        <v>Finland</v>
      </c>
      <c r="C356" t="str">
        <f ca="1">IF(A355&lt;Settings!$B$3,VLOOKUP($A356,'List Calculations'!C$2:H$2705,5,FALSE),"")</f>
        <v>FYR Macedonia</v>
      </c>
      <c r="D356" s="3">
        <f ca="1">IF(A355&lt;Settings!$B$3,VLOOKUP($A356,'List Calculations'!C$2:H$2705,6,FALSE),"")</f>
        <v>-1.69541231008586</v>
      </c>
    </row>
    <row r="357" spans="1:4" x14ac:dyDescent="0.25">
      <c r="A357">
        <f ca="1">IF(A356&lt;Settings!$B$3,A356+1,"")</f>
        <v>356</v>
      </c>
      <c r="B357" t="str">
        <f ca="1">IF(A356&lt;Settings!$B$3,VLOOKUP($A357,'List Calculations'!C$2:H$2705,4,FALSE),"")</f>
        <v>Azerbaijan</v>
      </c>
      <c r="C357" t="str">
        <f ca="1">IF(A356&lt;Settings!$B$3,VLOOKUP($A357,'List Calculations'!C$2:H$2705,5,FALSE),"")</f>
        <v>Romania</v>
      </c>
      <c r="D357" s="3">
        <f ca="1">IF(A356&lt;Settings!$B$3,VLOOKUP($A357,'List Calculations'!C$2:H$2705,6,FALSE),"")</f>
        <v>1.6952838219909301</v>
      </c>
    </row>
    <row r="358" spans="1:4" x14ac:dyDescent="0.25">
      <c r="A358">
        <f ca="1">IF(A357&lt;Settings!$B$3,A357+1,"")</f>
        <v>357</v>
      </c>
      <c r="B358" t="str">
        <f ca="1">IF(A357&lt;Settings!$B$3,VLOOKUP($A358,'List Calculations'!C$2:H$2705,4,FALSE),"")</f>
        <v>United Kingdom</v>
      </c>
      <c r="C358" t="str">
        <f ca="1">IF(A357&lt;Settings!$B$3,VLOOKUP($A358,'List Calculations'!C$2:H$2705,5,FALSE),"")</f>
        <v>Cyprus</v>
      </c>
      <c r="D358" s="3">
        <f ca="1">IF(A357&lt;Settings!$B$3,VLOOKUP($A358,'List Calculations'!C$2:H$2705,6,FALSE),"")</f>
        <v>1.69510265942233</v>
      </c>
    </row>
    <row r="359" spans="1:4" x14ac:dyDescent="0.25">
      <c r="A359">
        <f ca="1">IF(A358&lt;Settings!$B$3,A358+1,"")</f>
        <v>358</v>
      </c>
      <c r="B359" t="str">
        <f ca="1">IF(A358&lt;Settings!$B$3,VLOOKUP($A359,'List Calculations'!C$2:H$2705,4,FALSE),"")</f>
        <v>Iceland</v>
      </c>
      <c r="C359" t="str">
        <f ca="1">IF(A358&lt;Settings!$B$3,VLOOKUP($A359,'List Calculations'!C$2:H$2705,5,FALSE),"")</f>
        <v>Italy</v>
      </c>
      <c r="D359" s="3">
        <f ca="1">IF(A358&lt;Settings!$B$3,VLOOKUP($A359,'List Calculations'!C$2:H$2705,6,FALSE),"")</f>
        <v>-1.6885088570095701</v>
      </c>
    </row>
    <row r="360" spans="1:4" x14ac:dyDescent="0.25">
      <c r="A360">
        <f ca="1">IF(A359&lt;Settings!$B$3,A359+1,"")</f>
        <v>359</v>
      </c>
      <c r="B360" t="str">
        <f ca="1">IF(A359&lt;Settings!$B$3,VLOOKUP($A360,'List Calculations'!C$2:H$2705,4,FALSE),"")</f>
        <v>Ireland</v>
      </c>
      <c r="C360" t="str">
        <f ca="1">IF(A359&lt;Settings!$B$3,VLOOKUP($A360,'List Calculations'!C$2:H$2705,5,FALSE),"")</f>
        <v>Estonia</v>
      </c>
      <c r="D360" s="3">
        <f ca="1">IF(A359&lt;Settings!$B$3,VLOOKUP($A360,'List Calculations'!C$2:H$2705,6,FALSE),"")</f>
        <v>1.6848385752792201</v>
      </c>
    </row>
    <row r="361" spans="1:4" x14ac:dyDescent="0.25">
      <c r="A361">
        <f ca="1">IF(A360&lt;Settings!$B$3,A360+1,"")</f>
        <v>360</v>
      </c>
      <c r="B361" t="str">
        <f ca="1">IF(A360&lt;Settings!$B$3,VLOOKUP($A361,'List Calculations'!C$2:H$2705,4,FALSE),"")</f>
        <v>Estonia</v>
      </c>
      <c r="C361" t="str">
        <f ca="1">IF(A360&lt;Settings!$B$3,VLOOKUP($A361,'List Calculations'!C$2:H$2705,5,FALSE),"")</f>
        <v>Romania</v>
      </c>
      <c r="D361" s="3">
        <f ca="1">IF(A360&lt;Settings!$B$3,VLOOKUP($A361,'List Calculations'!C$2:H$2705,6,FALSE),"")</f>
        <v>-1.68273440184097</v>
      </c>
    </row>
    <row r="362" spans="1:4" x14ac:dyDescent="0.25">
      <c r="A362">
        <f ca="1">IF(A361&lt;Settings!$B$3,A361+1,"")</f>
        <v>361</v>
      </c>
      <c r="B362" t="str">
        <f ca="1">IF(A361&lt;Settings!$B$3,VLOOKUP($A362,'List Calculations'!C$2:H$2705,4,FALSE),"")</f>
        <v>Switzerland</v>
      </c>
      <c r="C362" t="str">
        <f ca="1">IF(A361&lt;Settings!$B$3,VLOOKUP($A362,'List Calculations'!C$2:H$2705,5,FALSE),"")</f>
        <v>Croatia</v>
      </c>
      <c r="D362" s="3">
        <f ca="1">IF(A361&lt;Settings!$B$3,VLOOKUP($A362,'List Calculations'!C$2:H$2705,6,FALSE),"")</f>
        <v>1.6820225158711699</v>
      </c>
    </row>
    <row r="363" spans="1:4" x14ac:dyDescent="0.25">
      <c r="A363">
        <f ca="1">IF(A362&lt;Settings!$B$3,A362+1,"")</f>
        <v>362</v>
      </c>
      <c r="B363" t="str">
        <f ca="1">IF(A362&lt;Settings!$B$3,VLOOKUP($A363,'List Calculations'!C$2:H$2705,4,FALSE),"")</f>
        <v>Spain</v>
      </c>
      <c r="C363" t="str">
        <f ca="1">IF(A362&lt;Settings!$B$3,VLOOKUP($A363,'List Calculations'!C$2:H$2705,5,FALSE),"")</f>
        <v>FYR Macedonia</v>
      </c>
      <c r="D363" s="3">
        <f ca="1">IF(A362&lt;Settings!$B$3,VLOOKUP($A363,'List Calculations'!C$2:H$2705,6,FALSE),"")</f>
        <v>-1.6819403151053001</v>
      </c>
    </row>
    <row r="364" spans="1:4" x14ac:dyDescent="0.25">
      <c r="A364">
        <f ca="1">IF(A363&lt;Settings!$B$3,A363+1,"")</f>
        <v>363</v>
      </c>
      <c r="B364" t="str">
        <f ca="1">IF(A363&lt;Settings!$B$3,VLOOKUP($A364,'List Calculations'!C$2:H$2705,4,FALSE),"")</f>
        <v>Estonia</v>
      </c>
      <c r="C364" t="str">
        <f ca="1">IF(A363&lt;Settings!$B$3,VLOOKUP($A364,'List Calculations'!C$2:H$2705,5,FALSE),"")</f>
        <v>Denmark</v>
      </c>
      <c r="D364" s="3">
        <f ca="1">IF(A363&lt;Settings!$B$3,VLOOKUP($A364,'List Calculations'!C$2:H$2705,6,FALSE),"")</f>
        <v>1.6777316635755</v>
      </c>
    </row>
    <row r="365" spans="1:4" x14ac:dyDescent="0.25">
      <c r="A365">
        <f ca="1">IF(A364&lt;Settings!$B$3,A364+1,"")</f>
        <v>364</v>
      </c>
      <c r="B365" t="str">
        <f ca="1">IF(A364&lt;Settings!$B$3,VLOOKUP($A365,'List Calculations'!C$2:H$2705,4,FALSE),"")</f>
        <v>Croatia</v>
      </c>
      <c r="C365" t="str">
        <f ca="1">IF(A364&lt;Settings!$B$3,VLOOKUP($A365,'List Calculations'!C$2:H$2705,5,FALSE),"")</f>
        <v>Belgium</v>
      </c>
      <c r="D365" s="3">
        <f ca="1">IF(A364&lt;Settings!$B$3,VLOOKUP($A365,'List Calculations'!C$2:H$2705,6,FALSE),"")</f>
        <v>-1.67534599036315</v>
      </c>
    </row>
    <row r="366" spans="1:4" x14ac:dyDescent="0.25">
      <c r="A366">
        <f ca="1">IF(A365&lt;Settings!$B$3,A365+1,"")</f>
        <v>365</v>
      </c>
      <c r="B366" t="str">
        <f ca="1">IF(A365&lt;Settings!$B$3,VLOOKUP($A366,'List Calculations'!C$2:H$2705,4,FALSE),"")</f>
        <v>Finland</v>
      </c>
      <c r="C366" t="str">
        <f ca="1">IF(A365&lt;Settings!$B$3,VLOOKUP($A366,'List Calculations'!C$2:H$2705,5,FALSE),"")</f>
        <v>Moldova</v>
      </c>
      <c r="D366" s="3">
        <f ca="1">IF(A365&lt;Settings!$B$3,VLOOKUP($A366,'List Calculations'!C$2:H$2705,6,FALSE),"")</f>
        <v>-1.6751667157472001</v>
      </c>
    </row>
    <row r="367" spans="1:4" x14ac:dyDescent="0.25">
      <c r="A367">
        <f ca="1">IF(A366&lt;Settings!$B$3,A366+1,"")</f>
        <v>366</v>
      </c>
      <c r="B367" t="str">
        <f ca="1">IF(A366&lt;Settings!$B$3,VLOOKUP($A367,'List Calculations'!C$2:H$2705,4,FALSE),"")</f>
        <v>Sweden</v>
      </c>
      <c r="C367" t="str">
        <f ca="1">IF(A366&lt;Settings!$B$3,VLOOKUP($A367,'List Calculations'!C$2:H$2705,5,FALSE),"")</f>
        <v>Armenia</v>
      </c>
      <c r="D367" s="3">
        <f ca="1">IF(A366&lt;Settings!$B$3,VLOOKUP($A367,'List Calculations'!C$2:H$2705,6,FALSE),"")</f>
        <v>-1.6748497807009799</v>
      </c>
    </row>
    <row r="368" spans="1:4" x14ac:dyDescent="0.25">
      <c r="A368">
        <f ca="1">IF(A367&lt;Settings!$B$3,A367+1,"")</f>
        <v>367</v>
      </c>
      <c r="B368" t="str">
        <f ca="1">IF(A367&lt;Settings!$B$3,VLOOKUP($A368,'List Calculations'!C$2:H$2705,4,FALSE),"")</f>
        <v>Cyprus</v>
      </c>
      <c r="C368" t="str">
        <f ca="1">IF(A367&lt;Settings!$B$3,VLOOKUP($A368,'List Calculations'!C$2:H$2705,5,FALSE),"")</f>
        <v>Latvia</v>
      </c>
      <c r="D368" s="3">
        <f ca="1">IF(A367&lt;Settings!$B$3,VLOOKUP($A368,'List Calculations'!C$2:H$2705,6,FALSE),"")</f>
        <v>-1.6692846951876701</v>
      </c>
    </row>
    <row r="369" spans="1:4" x14ac:dyDescent="0.25">
      <c r="A369">
        <f ca="1">IF(A368&lt;Settings!$B$3,A368+1,"")</f>
        <v>368</v>
      </c>
      <c r="B369" t="str">
        <f ca="1">IF(A368&lt;Settings!$B$3,VLOOKUP($A369,'List Calculations'!C$2:H$2705,4,FALSE),"")</f>
        <v>Germany</v>
      </c>
      <c r="C369" t="str">
        <f ca="1">IF(A368&lt;Settings!$B$3,VLOOKUP($A369,'List Calculations'!C$2:H$2705,5,FALSE),"")</f>
        <v>FYR Macedonia</v>
      </c>
      <c r="D369" s="3">
        <f ca="1">IF(A368&lt;Settings!$B$3,VLOOKUP($A369,'List Calculations'!C$2:H$2705,6,FALSE),"")</f>
        <v>-1.6682243218864199</v>
      </c>
    </row>
    <row r="370" spans="1:4" x14ac:dyDescent="0.25">
      <c r="A370">
        <f ca="1">IF(A369&lt;Settings!$B$3,A369+1,"")</f>
        <v>369</v>
      </c>
      <c r="B370" t="str">
        <f ca="1">IF(A369&lt;Settings!$B$3,VLOOKUP($A370,'List Calculations'!C$2:H$2705,4,FALSE),"")</f>
        <v>Austria</v>
      </c>
      <c r="C370" t="str">
        <f ca="1">IF(A369&lt;Settings!$B$3,VLOOKUP($A370,'List Calculations'!C$2:H$2705,5,FALSE),"")</f>
        <v>Cyprus</v>
      </c>
      <c r="D370" s="3">
        <f ca="1">IF(A369&lt;Settings!$B$3,VLOOKUP($A370,'List Calculations'!C$2:H$2705,6,FALSE),"")</f>
        <v>-1.66592009850971</v>
      </c>
    </row>
    <row r="371" spans="1:4" x14ac:dyDescent="0.25">
      <c r="A371">
        <f ca="1">IF(A370&lt;Settings!$B$3,A370+1,"")</f>
        <v>370</v>
      </c>
      <c r="B371" t="str">
        <f ca="1">IF(A370&lt;Settings!$B$3,VLOOKUP($A371,'List Calculations'!C$2:H$2705,4,FALSE),"")</f>
        <v>Ireland</v>
      </c>
      <c r="C371" t="str">
        <f ca="1">IF(A370&lt;Settings!$B$3,VLOOKUP($A371,'List Calculations'!C$2:H$2705,5,FALSE),"")</f>
        <v>Greece</v>
      </c>
      <c r="D371" s="3">
        <f ca="1">IF(A370&lt;Settings!$B$3,VLOOKUP($A371,'List Calculations'!C$2:H$2705,6,FALSE),"")</f>
        <v>-1.66390593020597</v>
      </c>
    </row>
    <row r="372" spans="1:4" x14ac:dyDescent="0.25">
      <c r="A372">
        <f ca="1">IF(A371&lt;Settings!$B$3,A371+1,"")</f>
        <v>371</v>
      </c>
      <c r="B372" t="str">
        <f ca="1">IF(A371&lt;Settings!$B$3,VLOOKUP($A372,'List Calculations'!C$2:H$2705,4,FALSE),"")</f>
        <v>FYR Macedonia</v>
      </c>
      <c r="C372" t="str">
        <f ca="1">IF(A371&lt;Settings!$B$3,VLOOKUP($A372,'List Calculations'!C$2:H$2705,5,FALSE),"")</f>
        <v>Lithuania</v>
      </c>
      <c r="D372" s="3">
        <f ca="1">IF(A371&lt;Settings!$B$3,VLOOKUP($A372,'List Calculations'!C$2:H$2705,6,FALSE),"")</f>
        <v>-1.6575049512980999</v>
      </c>
    </row>
    <row r="373" spans="1:4" x14ac:dyDescent="0.25">
      <c r="A373">
        <f ca="1">IF(A372&lt;Settings!$B$3,A372+1,"")</f>
        <v>372</v>
      </c>
      <c r="B373" t="str">
        <f ca="1">IF(A372&lt;Settings!$B$3,VLOOKUP($A373,'List Calculations'!C$2:H$2705,4,FALSE),"")</f>
        <v>FYR Macedonia</v>
      </c>
      <c r="C373" t="str">
        <f ca="1">IF(A372&lt;Settings!$B$3,VLOOKUP($A373,'List Calculations'!C$2:H$2705,5,FALSE),"")</f>
        <v>Cyprus</v>
      </c>
      <c r="D373" s="3">
        <f ca="1">IF(A372&lt;Settings!$B$3,VLOOKUP($A373,'List Calculations'!C$2:H$2705,6,FALSE),"")</f>
        <v>-1.65578851996216</v>
      </c>
    </row>
    <row r="374" spans="1:4" x14ac:dyDescent="0.25">
      <c r="A374">
        <f ca="1">IF(A373&lt;Settings!$B$3,A373+1,"")</f>
        <v>373</v>
      </c>
      <c r="B374" t="str">
        <f ca="1">IF(A373&lt;Settings!$B$3,VLOOKUP($A374,'List Calculations'!C$2:H$2705,4,FALSE),"")</f>
        <v>Portugal</v>
      </c>
      <c r="C374" t="str">
        <f ca="1">IF(A373&lt;Settings!$B$3,VLOOKUP($A374,'List Calculations'!C$2:H$2705,5,FALSE),"")</f>
        <v>Spain</v>
      </c>
      <c r="D374" s="3">
        <f ca="1">IF(A373&lt;Settings!$B$3,VLOOKUP($A374,'List Calculations'!C$2:H$2705,6,FALSE),"")</f>
        <v>1.65547856971706</v>
      </c>
    </row>
    <row r="375" spans="1:4" x14ac:dyDescent="0.25">
      <c r="A375">
        <f ca="1">IF(A374&lt;Settings!$B$3,A374+1,"")</f>
        <v>374</v>
      </c>
      <c r="B375" t="str">
        <f ca="1">IF(A374&lt;Settings!$B$3,VLOOKUP($A375,'List Calculations'!C$2:H$2705,4,FALSE),"")</f>
        <v>Bulgaria</v>
      </c>
      <c r="C375" t="str">
        <f ca="1">IF(A374&lt;Settings!$B$3,VLOOKUP($A375,'List Calculations'!C$2:H$2705,5,FALSE),"")</f>
        <v>Denmark</v>
      </c>
      <c r="D375" s="3">
        <f ca="1">IF(A374&lt;Settings!$B$3,VLOOKUP($A375,'List Calculations'!C$2:H$2705,6,FALSE),"")</f>
        <v>-1.6552368238955</v>
      </c>
    </row>
    <row r="376" spans="1:4" x14ac:dyDescent="0.25">
      <c r="A376">
        <f ca="1">IF(A375&lt;Settings!$B$3,A375+1,"")</f>
        <v>375</v>
      </c>
      <c r="B376" t="str">
        <f ca="1">IF(A375&lt;Settings!$B$3,VLOOKUP($A376,'List Calculations'!C$2:H$2705,4,FALSE),"")</f>
        <v>Croatia</v>
      </c>
      <c r="C376" t="str">
        <f ca="1">IF(A375&lt;Settings!$B$3,VLOOKUP($A376,'List Calculations'!C$2:H$2705,5,FALSE),"")</f>
        <v>Romania</v>
      </c>
      <c r="D376" s="3">
        <f ca="1">IF(A375&lt;Settings!$B$3,VLOOKUP($A376,'List Calculations'!C$2:H$2705,6,FALSE),"")</f>
        <v>-1.65451308959448</v>
      </c>
    </row>
    <row r="377" spans="1:4" x14ac:dyDescent="0.25">
      <c r="A377">
        <f ca="1">IF(A376&lt;Settings!$B$3,A376+1,"")</f>
        <v>376</v>
      </c>
      <c r="B377" t="str">
        <f ca="1">IF(A376&lt;Settings!$B$3,VLOOKUP($A377,'List Calculations'!C$2:H$2705,4,FALSE),"")</f>
        <v>Turkey</v>
      </c>
      <c r="C377" t="str">
        <f ca="1">IF(A376&lt;Settings!$B$3,VLOOKUP($A377,'List Calculations'!C$2:H$2705,5,FALSE),"")</f>
        <v>France</v>
      </c>
      <c r="D377" s="3">
        <f ca="1">IF(A376&lt;Settings!$B$3,VLOOKUP($A377,'List Calculations'!C$2:H$2705,6,FALSE),"")</f>
        <v>-1.6542795681321201</v>
      </c>
    </row>
    <row r="378" spans="1:4" x14ac:dyDescent="0.25">
      <c r="A378">
        <f ca="1">IF(A377&lt;Settings!$B$3,A377+1,"")</f>
        <v>377</v>
      </c>
      <c r="B378" t="str">
        <f ca="1">IF(A377&lt;Settings!$B$3,VLOOKUP($A378,'List Calculations'!C$2:H$2705,4,FALSE),"")</f>
        <v>Belgium</v>
      </c>
      <c r="C378" t="str">
        <f ca="1">IF(A377&lt;Settings!$B$3,VLOOKUP($A378,'List Calculations'!C$2:H$2705,5,FALSE),"")</f>
        <v>Croatia</v>
      </c>
      <c r="D378" s="3">
        <f ca="1">IF(A377&lt;Settings!$B$3,VLOOKUP($A378,'List Calculations'!C$2:H$2705,6,FALSE),"")</f>
        <v>-1.6532789959137599</v>
      </c>
    </row>
    <row r="379" spans="1:4" x14ac:dyDescent="0.25">
      <c r="A379">
        <f ca="1">IF(A378&lt;Settings!$B$3,A378+1,"")</f>
        <v>378</v>
      </c>
      <c r="B379" t="str">
        <f ca="1">IF(A378&lt;Settings!$B$3,VLOOKUP($A379,'List Calculations'!C$2:H$2705,4,FALSE),"")</f>
        <v>Ireland</v>
      </c>
      <c r="C379" t="str">
        <f ca="1">IF(A378&lt;Settings!$B$3,VLOOKUP($A379,'List Calculations'!C$2:H$2705,5,FALSE),"")</f>
        <v>Turkey</v>
      </c>
      <c r="D379" s="3">
        <f ca="1">IF(A378&lt;Settings!$B$3,VLOOKUP($A379,'List Calculations'!C$2:H$2705,6,FALSE),"")</f>
        <v>-1.6531706525839001</v>
      </c>
    </row>
    <row r="380" spans="1:4" x14ac:dyDescent="0.25">
      <c r="A380">
        <f ca="1">IF(A379&lt;Settings!$B$3,A379+1,"")</f>
        <v>379</v>
      </c>
      <c r="B380" t="str">
        <f ca="1">IF(A379&lt;Settings!$B$3,VLOOKUP($A380,'List Calculations'!C$2:H$2705,4,FALSE),"")</f>
        <v>Norway</v>
      </c>
      <c r="C380" t="str">
        <f ca="1">IF(A379&lt;Settings!$B$3,VLOOKUP($A380,'List Calculations'!C$2:H$2705,5,FALSE),"")</f>
        <v>Finland</v>
      </c>
      <c r="D380" s="3">
        <f ca="1">IF(A379&lt;Settings!$B$3,VLOOKUP($A380,'List Calculations'!C$2:H$2705,6,FALSE),"")</f>
        <v>1.6495361182700099</v>
      </c>
    </row>
    <row r="381" spans="1:4" x14ac:dyDescent="0.25">
      <c r="A381">
        <f ca="1">IF(A380&lt;Settings!$B$3,A380+1,"")</f>
        <v>380</v>
      </c>
      <c r="B381" t="str">
        <f ca="1">IF(A380&lt;Settings!$B$3,VLOOKUP($A381,'List Calculations'!C$2:H$2705,4,FALSE),"")</f>
        <v>United Kingdom</v>
      </c>
      <c r="C381" t="str">
        <f ca="1">IF(A380&lt;Settings!$B$3,VLOOKUP($A381,'List Calculations'!C$2:H$2705,5,FALSE),"")</f>
        <v>Croatia</v>
      </c>
      <c r="D381" s="3">
        <f ca="1">IF(A380&lt;Settings!$B$3,VLOOKUP($A381,'List Calculations'!C$2:H$2705,6,FALSE),"")</f>
        <v>-1.6475632650660099</v>
      </c>
    </row>
    <row r="382" spans="1:4" x14ac:dyDescent="0.25">
      <c r="A382">
        <f ca="1">IF(A381&lt;Settings!$B$3,A381+1,"")</f>
        <v>381</v>
      </c>
      <c r="B382" t="str">
        <f ca="1">IF(A381&lt;Settings!$B$3,VLOOKUP($A382,'List Calculations'!C$2:H$2705,4,FALSE),"")</f>
        <v>FYR Macedonia</v>
      </c>
      <c r="C382" t="str">
        <f ca="1">IF(A381&lt;Settings!$B$3,VLOOKUP($A382,'List Calculations'!C$2:H$2705,5,FALSE),"")</f>
        <v>Denmark</v>
      </c>
      <c r="D382" s="3">
        <f ca="1">IF(A381&lt;Settings!$B$3,VLOOKUP($A382,'List Calculations'!C$2:H$2705,6,FALSE),"")</f>
        <v>-1.6433809534105299</v>
      </c>
    </row>
    <row r="383" spans="1:4" x14ac:dyDescent="0.25">
      <c r="A383">
        <f ca="1">IF(A382&lt;Settings!$B$3,A382+1,"")</f>
        <v>382</v>
      </c>
      <c r="B383" t="str">
        <f ca="1">IF(A382&lt;Settings!$B$3,VLOOKUP($A383,'List Calculations'!C$2:H$2705,4,FALSE),"")</f>
        <v>Turkey</v>
      </c>
      <c r="C383" t="str">
        <f ca="1">IF(A382&lt;Settings!$B$3,VLOOKUP($A383,'List Calculations'!C$2:H$2705,5,FALSE),"")</f>
        <v>Estonia</v>
      </c>
      <c r="D383" s="3">
        <f ca="1">IF(A382&lt;Settings!$B$3,VLOOKUP($A383,'List Calculations'!C$2:H$2705,6,FALSE),"")</f>
        <v>-1.6428363841984499</v>
      </c>
    </row>
    <row r="384" spans="1:4" x14ac:dyDescent="0.25">
      <c r="A384">
        <f ca="1">IF(A383&lt;Settings!$B$3,A383+1,"")</f>
        <v>383</v>
      </c>
      <c r="B384" t="str">
        <f ca="1">IF(A383&lt;Settings!$B$3,VLOOKUP($A384,'List Calculations'!C$2:H$2705,4,FALSE),"")</f>
        <v>Lithuania</v>
      </c>
      <c r="C384" t="str">
        <f ca="1">IF(A383&lt;Settings!$B$3,VLOOKUP($A384,'List Calculations'!C$2:H$2705,5,FALSE),"")</f>
        <v>Hungary</v>
      </c>
      <c r="D384" s="3">
        <f ca="1">IF(A383&lt;Settings!$B$3,VLOOKUP($A384,'List Calculations'!C$2:H$2705,6,FALSE),"")</f>
        <v>-1.6408806281767401</v>
      </c>
    </row>
    <row r="385" spans="1:4" x14ac:dyDescent="0.25">
      <c r="A385">
        <f ca="1">IF(A384&lt;Settings!$B$3,A384+1,"")</f>
        <v>384</v>
      </c>
      <c r="B385" t="str">
        <f ca="1">IF(A384&lt;Settings!$B$3,VLOOKUP($A385,'List Calculations'!C$2:H$2705,4,FALSE),"")</f>
        <v>Germany</v>
      </c>
      <c r="C385" t="str">
        <f ca="1">IF(A384&lt;Settings!$B$3,VLOOKUP($A385,'List Calculations'!C$2:H$2705,5,FALSE),"")</f>
        <v>Moldova</v>
      </c>
      <c r="D385" s="3">
        <f ca="1">IF(A384&lt;Settings!$B$3,VLOOKUP($A385,'List Calculations'!C$2:H$2705,6,FALSE),"")</f>
        <v>-1.6380425766045901</v>
      </c>
    </row>
    <row r="386" spans="1:4" x14ac:dyDescent="0.25">
      <c r="A386">
        <f ca="1">IF(A385&lt;Settings!$B$3,A385+1,"")</f>
        <v>385</v>
      </c>
      <c r="B386" t="str">
        <f ca="1">IF(A385&lt;Settings!$B$3,VLOOKUP($A386,'List Calculations'!C$2:H$2705,4,FALSE),"")</f>
        <v>Slovenia</v>
      </c>
      <c r="C386" t="str">
        <f ca="1">IF(A385&lt;Settings!$B$3,VLOOKUP($A386,'List Calculations'!C$2:H$2705,5,FALSE),"")</f>
        <v>Belarus</v>
      </c>
      <c r="D386" s="3">
        <f ca="1">IF(A385&lt;Settings!$B$3,VLOOKUP($A386,'List Calculations'!C$2:H$2705,6,FALSE),"")</f>
        <v>-1.6344887569251301</v>
      </c>
    </row>
    <row r="387" spans="1:4" x14ac:dyDescent="0.25">
      <c r="A387">
        <f ca="1">IF(A386&lt;Settings!$B$3,A386+1,"")</f>
        <v>386</v>
      </c>
      <c r="B387" t="str">
        <f ca="1">IF(A386&lt;Settings!$B$3,VLOOKUP($A387,'List Calculations'!C$2:H$2705,4,FALSE),"")</f>
        <v>Bosnia &amp; Herzegovina</v>
      </c>
      <c r="C387" t="str">
        <f ca="1">IF(A386&lt;Settings!$B$3,VLOOKUP($A387,'List Calculations'!C$2:H$2705,5,FALSE),"")</f>
        <v>Estonia</v>
      </c>
      <c r="D387" s="3">
        <f ca="1">IF(A386&lt;Settings!$B$3,VLOOKUP($A387,'List Calculations'!C$2:H$2705,6,FALSE),"")</f>
        <v>-1.6323687030534599</v>
      </c>
    </row>
    <row r="388" spans="1:4" x14ac:dyDescent="0.25">
      <c r="A388">
        <f ca="1">IF(A387&lt;Settings!$B$3,A387+1,"")</f>
        <v>387</v>
      </c>
      <c r="B388" t="str">
        <f ca="1">IF(A387&lt;Settings!$B$3,VLOOKUP($A388,'List Calculations'!C$2:H$2705,4,FALSE),"")</f>
        <v>Romania</v>
      </c>
      <c r="C388" t="str">
        <f ca="1">IF(A387&lt;Settings!$B$3,VLOOKUP($A388,'List Calculations'!C$2:H$2705,5,FALSE),"")</f>
        <v>Albania</v>
      </c>
      <c r="D388" s="3">
        <f ca="1">IF(A387&lt;Settings!$B$3,VLOOKUP($A388,'List Calculations'!C$2:H$2705,6,FALSE),"")</f>
        <v>-1.62946489578444</v>
      </c>
    </row>
    <row r="389" spans="1:4" x14ac:dyDescent="0.25">
      <c r="A389">
        <f ca="1">IF(A388&lt;Settings!$B$3,A388+1,"")</f>
        <v>388</v>
      </c>
      <c r="B389" t="str">
        <f ca="1">IF(A388&lt;Settings!$B$3,VLOOKUP($A389,'List Calculations'!C$2:H$2705,4,FALSE),"")</f>
        <v>Ireland</v>
      </c>
      <c r="C389" t="str">
        <f ca="1">IF(A388&lt;Settings!$B$3,VLOOKUP($A389,'List Calculations'!C$2:H$2705,5,FALSE),"")</f>
        <v>Belarus</v>
      </c>
      <c r="D389" s="3">
        <f ca="1">IF(A388&lt;Settings!$B$3,VLOOKUP($A389,'List Calculations'!C$2:H$2705,6,FALSE),"")</f>
        <v>-1.62923543181887</v>
      </c>
    </row>
    <row r="390" spans="1:4" x14ac:dyDescent="0.25">
      <c r="A390">
        <f ca="1">IF(A389&lt;Settings!$B$3,A389+1,"")</f>
        <v>389</v>
      </c>
      <c r="B390" t="str">
        <f ca="1">IF(A389&lt;Settings!$B$3,VLOOKUP($A390,'List Calculations'!C$2:H$2705,4,FALSE),"")</f>
        <v>Georgia</v>
      </c>
      <c r="C390" t="str">
        <f ca="1">IF(A389&lt;Settings!$B$3,VLOOKUP($A390,'List Calculations'!C$2:H$2705,5,FALSE),"")</f>
        <v>Denmark</v>
      </c>
      <c r="D390" s="3">
        <f ca="1">IF(A389&lt;Settings!$B$3,VLOOKUP($A390,'List Calculations'!C$2:H$2705,6,FALSE),"")</f>
        <v>-1.6287434900947699</v>
      </c>
    </row>
    <row r="391" spans="1:4" x14ac:dyDescent="0.25">
      <c r="A391">
        <f ca="1">IF(A390&lt;Settings!$B$3,A390+1,"")</f>
        <v>390</v>
      </c>
      <c r="B391" t="str">
        <f ca="1">IF(A390&lt;Settings!$B$3,VLOOKUP($A391,'List Calculations'!C$2:H$2705,4,FALSE),"")</f>
        <v>Estonia</v>
      </c>
      <c r="C391" t="str">
        <f ca="1">IF(A390&lt;Settings!$B$3,VLOOKUP($A391,'List Calculations'!C$2:H$2705,5,FALSE),"")</f>
        <v>Israel</v>
      </c>
      <c r="D391" s="3">
        <f ca="1">IF(A390&lt;Settings!$B$3,VLOOKUP($A391,'List Calculations'!C$2:H$2705,6,FALSE),"")</f>
        <v>-1.62556891432312</v>
      </c>
    </row>
    <row r="392" spans="1:4" x14ac:dyDescent="0.25">
      <c r="A392">
        <f ca="1">IF(A391&lt;Settings!$B$3,A391+1,"")</f>
        <v>391</v>
      </c>
      <c r="B392" t="str">
        <f ca="1">IF(A391&lt;Settings!$B$3,VLOOKUP($A392,'List Calculations'!C$2:H$2705,4,FALSE),"")</f>
        <v>Armenia</v>
      </c>
      <c r="C392" t="str">
        <f ca="1">IF(A391&lt;Settings!$B$3,VLOOKUP($A392,'List Calculations'!C$2:H$2705,5,FALSE),"")</f>
        <v>Moldova</v>
      </c>
      <c r="D392" s="3">
        <f ca="1">IF(A391&lt;Settings!$B$3,VLOOKUP($A392,'List Calculations'!C$2:H$2705,6,FALSE),"")</f>
        <v>1.62062848101226</v>
      </c>
    </row>
    <row r="393" spans="1:4" x14ac:dyDescent="0.25">
      <c r="A393">
        <f ca="1">IF(A392&lt;Settings!$B$3,A392+1,"")</f>
        <v>392</v>
      </c>
      <c r="B393" t="str">
        <f ca="1">IF(A392&lt;Settings!$B$3,VLOOKUP($A393,'List Calculations'!C$2:H$2705,4,FALSE),"")</f>
        <v>Greece</v>
      </c>
      <c r="C393" t="str">
        <f ca="1">IF(A392&lt;Settings!$B$3,VLOOKUP($A393,'List Calculations'!C$2:H$2705,5,FALSE),"")</f>
        <v>Israel</v>
      </c>
      <c r="D393" s="3">
        <f ca="1">IF(A392&lt;Settings!$B$3,VLOOKUP($A393,'List Calculations'!C$2:H$2705,6,FALSE),"")</f>
        <v>-1.6177479162280499</v>
      </c>
    </row>
    <row r="394" spans="1:4" x14ac:dyDescent="0.25">
      <c r="A394">
        <f ca="1">IF(A393&lt;Settings!$B$3,A393+1,"")</f>
        <v>393</v>
      </c>
      <c r="B394" t="str">
        <f ca="1">IF(A393&lt;Settings!$B$3,VLOOKUP($A394,'List Calculations'!C$2:H$2705,4,FALSE),"")</f>
        <v>Belgium</v>
      </c>
      <c r="C394" t="str">
        <f ca="1">IF(A393&lt;Settings!$B$3,VLOOKUP($A394,'List Calculations'!C$2:H$2705,5,FALSE),"")</f>
        <v>Moldova</v>
      </c>
      <c r="D394" s="3">
        <f ca="1">IF(A393&lt;Settings!$B$3,VLOOKUP($A394,'List Calculations'!C$2:H$2705,6,FALSE),"")</f>
        <v>-1.6175124278150901</v>
      </c>
    </row>
    <row r="395" spans="1:4" x14ac:dyDescent="0.25">
      <c r="A395">
        <f ca="1">IF(A394&lt;Settings!$B$3,A394+1,"")</f>
        <v>394</v>
      </c>
      <c r="B395" t="str">
        <f ca="1">IF(A394&lt;Settings!$B$3,VLOOKUP($A395,'List Calculations'!C$2:H$2705,4,FALSE),"")</f>
        <v>Lithuania</v>
      </c>
      <c r="C395" t="str">
        <f ca="1">IF(A394&lt;Settings!$B$3,VLOOKUP($A395,'List Calculations'!C$2:H$2705,5,FALSE),"")</f>
        <v>Israel</v>
      </c>
      <c r="D395" s="3">
        <f ca="1">IF(A394&lt;Settings!$B$3,VLOOKUP($A395,'List Calculations'!C$2:H$2705,6,FALSE),"")</f>
        <v>-1.6032605839629499</v>
      </c>
    </row>
    <row r="396" spans="1:4" x14ac:dyDescent="0.25">
      <c r="A396">
        <f ca="1">IF(A395&lt;Settings!$B$3,A395+1,"")</f>
        <v>395</v>
      </c>
      <c r="B396" t="str">
        <f ca="1">IF(A395&lt;Settings!$B$3,VLOOKUP($A396,'List Calculations'!C$2:H$2705,4,FALSE),"")</f>
        <v>Albania</v>
      </c>
      <c r="C396" t="str">
        <f ca="1">IF(A395&lt;Settings!$B$3,VLOOKUP($A396,'List Calculations'!C$2:H$2705,5,FALSE),"")</f>
        <v>Belarus</v>
      </c>
      <c r="D396" s="3">
        <f ca="1">IF(A395&lt;Settings!$B$3,VLOOKUP($A396,'List Calculations'!C$2:H$2705,6,FALSE),"")</f>
        <v>-1.6016982631052299</v>
      </c>
    </row>
    <row r="397" spans="1:4" x14ac:dyDescent="0.25">
      <c r="A397">
        <f ca="1">IF(A396&lt;Settings!$B$3,A396+1,"")</f>
        <v>396</v>
      </c>
      <c r="B397" t="str">
        <f ca="1">IF(A396&lt;Settings!$B$3,VLOOKUP($A397,'List Calculations'!C$2:H$2705,4,FALSE),"")</f>
        <v>Monaco</v>
      </c>
      <c r="C397" t="str">
        <f ca="1">IF(A396&lt;Settings!$B$3,VLOOKUP($A397,'List Calculations'!C$2:H$2705,5,FALSE),"")</f>
        <v>France</v>
      </c>
      <c r="D397" s="3">
        <f ca="1">IF(A396&lt;Settings!$B$3,VLOOKUP($A397,'List Calculations'!C$2:H$2705,6,FALSE),"")</f>
        <v>1.5991416091547299</v>
      </c>
    </row>
    <row r="398" spans="1:4" x14ac:dyDescent="0.25">
      <c r="A398">
        <f ca="1">IF(A397&lt;Settings!$B$3,A397+1,"")</f>
        <v>397</v>
      </c>
      <c r="B398" t="str">
        <f ca="1">IF(A397&lt;Settings!$B$3,VLOOKUP($A398,'List Calculations'!C$2:H$2705,4,FALSE),"")</f>
        <v>Belgium</v>
      </c>
      <c r="C398" t="str">
        <f ca="1">IF(A397&lt;Settings!$B$3,VLOOKUP($A398,'List Calculations'!C$2:H$2705,5,FALSE),"")</f>
        <v>Russia</v>
      </c>
      <c r="D398" s="3">
        <f ca="1">IF(A397&lt;Settings!$B$3,VLOOKUP($A398,'List Calculations'!C$2:H$2705,6,FALSE),"")</f>
        <v>-1.58440655249361</v>
      </c>
    </row>
    <row r="399" spans="1:4" x14ac:dyDescent="0.25">
      <c r="A399">
        <f ca="1">IF(A398&lt;Settings!$B$3,A398+1,"")</f>
        <v>398</v>
      </c>
      <c r="B399" t="str">
        <f ca="1">IF(A398&lt;Settings!$B$3,VLOOKUP($A399,'List Calculations'!C$2:H$2705,4,FALSE),"")</f>
        <v>Bosnia &amp; Herzegovina</v>
      </c>
      <c r="C399" t="str">
        <f ca="1">IF(A398&lt;Settings!$B$3,VLOOKUP($A399,'List Calculations'!C$2:H$2705,5,FALSE),"")</f>
        <v>Moldova</v>
      </c>
      <c r="D399" s="3">
        <f ca="1">IF(A398&lt;Settings!$B$3,VLOOKUP($A399,'List Calculations'!C$2:H$2705,6,FALSE),"")</f>
        <v>-1.5830871643130899</v>
      </c>
    </row>
    <row r="400" spans="1:4" x14ac:dyDescent="0.25">
      <c r="A400">
        <f ca="1">IF(A399&lt;Settings!$B$3,A399+1,"")</f>
        <v>399</v>
      </c>
      <c r="B400" t="str">
        <f ca="1">IF(A399&lt;Settings!$B$3,VLOOKUP($A400,'List Calculations'!C$2:H$2705,4,FALSE),"")</f>
        <v>Spain</v>
      </c>
      <c r="C400" t="str">
        <f ca="1">IF(A399&lt;Settings!$B$3,VLOOKUP($A400,'List Calculations'!C$2:H$2705,5,FALSE),"")</f>
        <v>Albania</v>
      </c>
      <c r="D400" s="3">
        <f ca="1">IF(A399&lt;Settings!$B$3,VLOOKUP($A400,'List Calculations'!C$2:H$2705,6,FALSE),"")</f>
        <v>-1.5810445191856399</v>
      </c>
    </row>
    <row r="401" spans="1:4" x14ac:dyDescent="0.25">
      <c r="A401">
        <f ca="1">IF(A400&lt;Settings!$B$3,A400+1,"")</f>
        <v>400</v>
      </c>
      <c r="B401" t="str">
        <f ca="1">IF(A400&lt;Settings!$B$3,VLOOKUP($A401,'List Calculations'!C$2:H$2705,4,FALSE),"")</f>
        <v>Poland</v>
      </c>
      <c r="C401" t="str">
        <f ca="1">IF(A400&lt;Settings!$B$3,VLOOKUP($A401,'List Calculations'!C$2:H$2705,5,FALSE),"")</f>
        <v>Bosnia &amp; Herzegovina</v>
      </c>
      <c r="D401" s="3">
        <f ca="1">IF(A400&lt;Settings!$B$3,VLOOKUP($A401,'List Calculations'!C$2:H$2705,6,FALSE),"")</f>
        <v>-1.5806198889382299</v>
      </c>
    </row>
    <row r="402" spans="1:4" x14ac:dyDescent="0.25">
      <c r="A402">
        <f ca="1">IF(A401&lt;Settings!$B$3,A401+1,"")</f>
        <v>401</v>
      </c>
      <c r="B402" t="str">
        <f ca="1">IF(A401&lt;Settings!$B$3,VLOOKUP($A402,'List Calculations'!C$2:H$2705,4,FALSE),"")</f>
        <v>Slovenia</v>
      </c>
      <c r="C402" t="str">
        <f ca="1">IF(A401&lt;Settings!$B$3,VLOOKUP($A402,'List Calculations'!C$2:H$2705,5,FALSE),"")</f>
        <v>Lithuania</v>
      </c>
      <c r="D402" s="3">
        <f ca="1">IF(A401&lt;Settings!$B$3,VLOOKUP($A402,'List Calculations'!C$2:H$2705,6,FALSE),"")</f>
        <v>-1.57942634991228</v>
      </c>
    </row>
    <row r="403" spans="1:4" x14ac:dyDescent="0.25">
      <c r="A403">
        <f ca="1">IF(A402&lt;Settings!$B$3,A402+1,"")</f>
        <v>402</v>
      </c>
      <c r="B403" t="str">
        <f ca="1">IF(A402&lt;Settings!$B$3,VLOOKUP($A403,'List Calculations'!C$2:H$2705,4,FALSE),"")</f>
        <v>Belarus</v>
      </c>
      <c r="C403" t="str">
        <f ca="1">IF(A402&lt;Settings!$B$3,VLOOKUP($A403,'List Calculations'!C$2:H$2705,5,FALSE),"")</f>
        <v>Poland</v>
      </c>
      <c r="D403" s="3">
        <f ca="1">IF(A402&lt;Settings!$B$3,VLOOKUP($A403,'List Calculations'!C$2:H$2705,6,FALSE),"")</f>
        <v>1.57395570350999</v>
      </c>
    </row>
    <row r="404" spans="1:4" x14ac:dyDescent="0.25">
      <c r="A404">
        <f ca="1">IF(A403&lt;Settings!$B$3,A403+1,"")</f>
        <v>403</v>
      </c>
      <c r="B404" t="str">
        <f ca="1">IF(A403&lt;Settings!$B$3,VLOOKUP($A404,'List Calculations'!C$2:H$2705,4,FALSE),"")</f>
        <v>Luxembourg</v>
      </c>
      <c r="C404" t="str">
        <f ca="1">IF(A403&lt;Settings!$B$3,VLOOKUP($A404,'List Calculations'!C$2:H$2705,5,FALSE),"")</f>
        <v>Cyprus</v>
      </c>
      <c r="D404" s="3">
        <f ca="1">IF(A403&lt;Settings!$B$3,VLOOKUP($A404,'List Calculations'!C$2:H$2705,6,FALSE),"")</f>
        <v>-1.5729040087592701</v>
      </c>
    </row>
    <row r="405" spans="1:4" x14ac:dyDescent="0.25">
      <c r="A405">
        <f ca="1">IF(A404&lt;Settings!$B$3,A404+1,"")</f>
        <v>404</v>
      </c>
      <c r="B405" t="str">
        <f ca="1">IF(A404&lt;Settings!$B$3,VLOOKUP($A405,'List Calculations'!C$2:H$2705,4,FALSE),"")</f>
        <v>France</v>
      </c>
      <c r="C405" t="str">
        <f ca="1">IF(A404&lt;Settings!$B$3,VLOOKUP($A405,'List Calculations'!C$2:H$2705,5,FALSE),"")</f>
        <v>Azerbaijan</v>
      </c>
      <c r="D405" s="3">
        <f ca="1">IF(A404&lt;Settings!$B$3,VLOOKUP($A405,'List Calculations'!C$2:H$2705,6,FALSE),"")</f>
        <v>-1.5651555795287999</v>
      </c>
    </row>
    <row r="406" spans="1:4" x14ac:dyDescent="0.25">
      <c r="A406">
        <f ca="1">IF(A405&lt;Settings!$B$3,A405+1,"")</f>
        <v>405</v>
      </c>
      <c r="B406" t="str">
        <f ca="1">IF(A405&lt;Settings!$B$3,VLOOKUP($A406,'List Calculations'!C$2:H$2705,4,FALSE),"")</f>
        <v>United Kingdom</v>
      </c>
      <c r="C406" t="str">
        <f ca="1">IF(A405&lt;Settings!$B$3,VLOOKUP($A406,'List Calculations'!C$2:H$2705,5,FALSE),"")</f>
        <v>Latvia</v>
      </c>
      <c r="D406" s="3">
        <f ca="1">IF(A405&lt;Settings!$B$3,VLOOKUP($A406,'List Calculations'!C$2:H$2705,6,FALSE),"")</f>
        <v>1.5649990933595299</v>
      </c>
    </row>
    <row r="407" spans="1:4" x14ac:dyDescent="0.25">
      <c r="A407">
        <f ca="1">IF(A406&lt;Settings!$B$3,A406+1,"")</f>
        <v>406</v>
      </c>
      <c r="B407" t="str">
        <f ca="1">IF(A406&lt;Settings!$B$3,VLOOKUP($A407,'List Calculations'!C$2:H$2705,4,FALSE),"")</f>
        <v>Serbia</v>
      </c>
      <c r="C407" t="str">
        <f ca="1">IF(A406&lt;Settings!$B$3,VLOOKUP($A407,'List Calculations'!C$2:H$2705,5,FALSE),"")</f>
        <v>Albania</v>
      </c>
      <c r="D407" s="3">
        <f ca="1">IF(A406&lt;Settings!$B$3,VLOOKUP($A407,'List Calculations'!C$2:H$2705,6,FALSE),"")</f>
        <v>-1.5640602641791499</v>
      </c>
    </row>
    <row r="408" spans="1:4" x14ac:dyDescent="0.25">
      <c r="A408">
        <f ca="1">IF(A407&lt;Settings!$B$3,A407+1,"")</f>
        <v>407</v>
      </c>
      <c r="B408" t="str">
        <f ca="1">IF(A407&lt;Settings!$B$3,VLOOKUP($A408,'List Calculations'!C$2:H$2705,4,FALSE),"")</f>
        <v>Bosnia &amp; Herzegovina</v>
      </c>
      <c r="C408" t="str">
        <f ca="1">IF(A407&lt;Settings!$B$3,VLOOKUP($A408,'List Calculations'!C$2:H$2705,5,FALSE),"")</f>
        <v>Lithuania</v>
      </c>
      <c r="D408" s="3">
        <f ca="1">IF(A407&lt;Settings!$B$3,VLOOKUP($A408,'List Calculations'!C$2:H$2705,6,FALSE),"")</f>
        <v>-1.56191705588465</v>
      </c>
    </row>
    <row r="409" spans="1:4" x14ac:dyDescent="0.25">
      <c r="A409">
        <f ca="1">IF(A408&lt;Settings!$B$3,A408+1,"")</f>
        <v>408</v>
      </c>
      <c r="B409" t="str">
        <f ca="1">IF(A408&lt;Settings!$B$3,VLOOKUP($A409,'List Calculations'!C$2:H$2705,4,FALSE),"")</f>
        <v>Latvia</v>
      </c>
      <c r="C409" t="str">
        <f ca="1">IF(A408&lt;Settings!$B$3,VLOOKUP($A409,'List Calculations'!C$2:H$2705,5,FALSE),"")</f>
        <v>Norway</v>
      </c>
      <c r="D409" s="3">
        <f ca="1">IF(A408&lt;Settings!$B$3,VLOOKUP($A409,'List Calculations'!C$2:H$2705,6,FALSE),"")</f>
        <v>1.56026811629837</v>
      </c>
    </row>
    <row r="410" spans="1:4" x14ac:dyDescent="0.25">
      <c r="A410">
        <f ca="1">IF(A409&lt;Settings!$B$3,A409+1,"")</f>
        <v>409</v>
      </c>
      <c r="B410" t="str">
        <f ca="1">IF(A409&lt;Settings!$B$3,VLOOKUP($A410,'List Calculations'!C$2:H$2705,4,FALSE),"")</f>
        <v>Montenegro</v>
      </c>
      <c r="C410" t="str">
        <f ca="1">IF(A409&lt;Settings!$B$3,VLOOKUP($A410,'List Calculations'!C$2:H$2705,5,FALSE),"")</f>
        <v>Iceland</v>
      </c>
      <c r="D410" s="3">
        <f ca="1">IF(A409&lt;Settings!$B$3,VLOOKUP($A410,'List Calculations'!C$2:H$2705,6,FALSE),"")</f>
        <v>-1.55858104587645</v>
      </c>
    </row>
    <row r="411" spans="1:4" x14ac:dyDescent="0.25">
      <c r="A411">
        <f ca="1">IF(A410&lt;Settings!$B$3,A410+1,"")</f>
        <v>410</v>
      </c>
      <c r="B411" t="str">
        <f ca="1">IF(A410&lt;Settings!$B$3,VLOOKUP($A411,'List Calculations'!C$2:H$2705,4,FALSE),"")</f>
        <v>Spain</v>
      </c>
      <c r="C411" t="str">
        <f ca="1">IF(A410&lt;Settings!$B$3,VLOOKUP($A411,'List Calculations'!C$2:H$2705,5,FALSE),"")</f>
        <v>Germany</v>
      </c>
      <c r="D411" s="3">
        <f ca="1">IF(A410&lt;Settings!$B$3,VLOOKUP($A411,'List Calculations'!C$2:H$2705,6,FALSE),"")</f>
        <v>1.55819622096552</v>
      </c>
    </row>
    <row r="412" spans="1:4" x14ac:dyDescent="0.25">
      <c r="A412">
        <f ca="1">IF(A411&lt;Settings!$B$3,A411+1,"")</f>
        <v>411</v>
      </c>
      <c r="B412" t="str">
        <f ca="1">IF(A411&lt;Settings!$B$3,VLOOKUP($A412,'List Calculations'!C$2:H$2705,4,FALSE),"")</f>
        <v>Sweden</v>
      </c>
      <c r="C412" t="str">
        <f ca="1">IF(A411&lt;Settings!$B$3,VLOOKUP($A412,'List Calculations'!C$2:H$2705,5,FALSE),"")</f>
        <v>Ireland</v>
      </c>
      <c r="D412" s="3">
        <f ca="1">IF(A411&lt;Settings!$B$3,VLOOKUP($A412,'List Calculations'!C$2:H$2705,6,FALSE),"")</f>
        <v>1.5468999948586399</v>
      </c>
    </row>
    <row r="413" spans="1:4" x14ac:dyDescent="0.25">
      <c r="A413">
        <f ca="1">IF(A412&lt;Settings!$B$3,A412+1,"")</f>
        <v>412</v>
      </c>
      <c r="B413" t="str">
        <f ca="1">IF(A412&lt;Settings!$B$3,VLOOKUP($A413,'List Calculations'!C$2:H$2705,4,FALSE),"")</f>
        <v>Greece</v>
      </c>
      <c r="C413" t="str">
        <f ca="1">IF(A412&lt;Settings!$B$3,VLOOKUP($A413,'List Calculations'!C$2:H$2705,5,FALSE),"")</f>
        <v>Germany</v>
      </c>
      <c r="D413" s="3">
        <f ca="1">IF(A412&lt;Settings!$B$3,VLOOKUP($A413,'List Calculations'!C$2:H$2705,6,FALSE),"")</f>
        <v>-1.54228830655097</v>
      </c>
    </row>
    <row r="414" spans="1:4" x14ac:dyDescent="0.25">
      <c r="A414">
        <f ca="1">IF(A413&lt;Settings!$B$3,A413+1,"")</f>
        <v>413</v>
      </c>
      <c r="B414" t="str">
        <f ca="1">IF(A413&lt;Settings!$B$3,VLOOKUP($A414,'List Calculations'!C$2:H$2705,4,FALSE),"")</f>
        <v>France</v>
      </c>
      <c r="C414" t="str">
        <f ca="1">IF(A413&lt;Settings!$B$3,VLOOKUP($A414,'List Calculations'!C$2:H$2705,5,FALSE),"")</f>
        <v>Croatia</v>
      </c>
      <c r="D414" s="3">
        <f ca="1">IF(A413&lt;Settings!$B$3,VLOOKUP($A414,'List Calculations'!C$2:H$2705,6,FALSE),"")</f>
        <v>-1.5422767258896699</v>
      </c>
    </row>
    <row r="415" spans="1:4" x14ac:dyDescent="0.25">
      <c r="A415">
        <f ca="1">IF(A414&lt;Settings!$B$3,A414+1,"")</f>
        <v>414</v>
      </c>
      <c r="B415" t="str">
        <f ca="1">IF(A414&lt;Settings!$B$3,VLOOKUP($A415,'List Calculations'!C$2:H$2705,4,FALSE),"")</f>
        <v>Sweden</v>
      </c>
      <c r="C415" t="str">
        <f ca="1">IF(A414&lt;Settings!$B$3,VLOOKUP($A415,'List Calculations'!C$2:H$2705,5,FALSE),"")</f>
        <v>Belarus</v>
      </c>
      <c r="D415" s="3">
        <f ca="1">IF(A414&lt;Settings!$B$3,VLOOKUP($A415,'List Calculations'!C$2:H$2705,6,FALSE),"")</f>
        <v>-1.5404427262071301</v>
      </c>
    </row>
    <row r="416" spans="1:4" x14ac:dyDescent="0.25">
      <c r="A416">
        <f ca="1">IF(A415&lt;Settings!$B$3,A415+1,"")</f>
        <v>415</v>
      </c>
      <c r="B416" t="str">
        <f ca="1">IF(A415&lt;Settings!$B$3,VLOOKUP($A416,'List Calculations'!C$2:H$2705,4,FALSE),"")</f>
        <v>Netherlands</v>
      </c>
      <c r="C416" t="str">
        <f ca="1">IF(A415&lt;Settings!$B$3,VLOOKUP($A416,'List Calculations'!C$2:H$2705,5,FALSE),"")</f>
        <v>Azerbaijan</v>
      </c>
      <c r="D416" s="3">
        <f ca="1">IF(A415&lt;Settings!$B$3,VLOOKUP($A416,'List Calculations'!C$2:H$2705,6,FALSE),"")</f>
        <v>-1.5362298308832301</v>
      </c>
    </row>
    <row r="417" spans="1:4" x14ac:dyDescent="0.25">
      <c r="A417">
        <f ca="1">IF(A416&lt;Settings!$B$3,A416+1,"")</f>
        <v>416</v>
      </c>
      <c r="B417" t="str">
        <f ca="1">IF(A416&lt;Settings!$B$3,VLOOKUP($A417,'List Calculations'!C$2:H$2705,4,FALSE),"")</f>
        <v>Cyprus</v>
      </c>
      <c r="C417" t="str">
        <f ca="1">IF(A416&lt;Settings!$B$3,VLOOKUP($A417,'List Calculations'!C$2:H$2705,5,FALSE),"")</f>
        <v>Romania</v>
      </c>
      <c r="D417" s="3">
        <f ca="1">IF(A416&lt;Settings!$B$3,VLOOKUP($A417,'List Calculations'!C$2:H$2705,6,FALSE),"")</f>
        <v>1.53435520778195</v>
      </c>
    </row>
    <row r="418" spans="1:4" x14ac:dyDescent="0.25">
      <c r="A418">
        <f ca="1">IF(A417&lt;Settings!$B$3,A417+1,"")</f>
        <v>417</v>
      </c>
      <c r="B418" t="str">
        <f ca="1">IF(A417&lt;Settings!$B$3,VLOOKUP($A418,'List Calculations'!C$2:H$2705,4,FALSE),"")</f>
        <v>Estonia</v>
      </c>
      <c r="C418" t="str">
        <f ca="1">IF(A417&lt;Settings!$B$3,VLOOKUP($A418,'List Calculations'!C$2:H$2705,5,FALSE),"")</f>
        <v>Iceland</v>
      </c>
      <c r="D418" s="3">
        <f ca="1">IF(A417&lt;Settings!$B$3,VLOOKUP($A418,'List Calculations'!C$2:H$2705,6,FALSE),"")</f>
        <v>1.5329617113487599</v>
      </c>
    </row>
    <row r="419" spans="1:4" x14ac:dyDescent="0.25">
      <c r="A419">
        <f ca="1">IF(A418&lt;Settings!$B$3,A418+1,"")</f>
        <v>418</v>
      </c>
      <c r="B419" t="str">
        <f ca="1">IF(A418&lt;Settings!$B$3,VLOOKUP($A419,'List Calculations'!C$2:H$2705,4,FALSE),"")</f>
        <v>Croatia</v>
      </c>
      <c r="C419" t="str">
        <f ca="1">IF(A418&lt;Settings!$B$3,VLOOKUP($A419,'List Calculations'!C$2:H$2705,5,FALSE),"")</f>
        <v>Iceland</v>
      </c>
      <c r="D419" s="3">
        <f ca="1">IF(A418&lt;Settings!$B$3,VLOOKUP($A419,'List Calculations'!C$2:H$2705,6,FALSE),"")</f>
        <v>-1.53234215770201</v>
      </c>
    </row>
    <row r="420" spans="1:4" x14ac:dyDescent="0.25">
      <c r="A420">
        <f ca="1">IF(A419&lt;Settings!$B$3,A419+1,"")</f>
        <v>419</v>
      </c>
      <c r="B420" t="str">
        <f ca="1">IF(A419&lt;Settings!$B$3,VLOOKUP($A420,'List Calculations'!C$2:H$2705,4,FALSE),"")</f>
        <v>Estonia</v>
      </c>
      <c r="C420" t="str">
        <f ca="1">IF(A419&lt;Settings!$B$3,VLOOKUP($A420,'List Calculations'!C$2:H$2705,5,FALSE),"")</f>
        <v>Azerbaijan</v>
      </c>
      <c r="D420" s="3">
        <f ca="1">IF(A419&lt;Settings!$B$3,VLOOKUP($A420,'List Calculations'!C$2:H$2705,6,FALSE),"")</f>
        <v>-1.5283134742656399</v>
      </c>
    </row>
    <row r="421" spans="1:4" x14ac:dyDescent="0.25">
      <c r="A421">
        <f ca="1">IF(A420&lt;Settings!$B$3,A420+1,"")</f>
        <v>420</v>
      </c>
      <c r="B421" t="str">
        <f ca="1">IF(A420&lt;Settings!$B$3,VLOOKUP($A421,'List Calculations'!C$2:H$2705,4,FALSE),"")</f>
        <v>Greece</v>
      </c>
      <c r="C421" t="str">
        <f ca="1">IF(A420&lt;Settings!$B$3,VLOOKUP($A421,'List Calculations'!C$2:H$2705,5,FALSE),"")</f>
        <v>FYR Macedonia</v>
      </c>
      <c r="D421" s="3">
        <f ca="1">IF(A420&lt;Settings!$B$3,VLOOKUP($A421,'List Calculations'!C$2:H$2705,6,FALSE),"")</f>
        <v>-1.5276053921808599</v>
      </c>
    </row>
    <row r="422" spans="1:4" x14ac:dyDescent="0.25">
      <c r="A422">
        <f ca="1">IF(A421&lt;Settings!$B$3,A421+1,"")</f>
        <v>421</v>
      </c>
      <c r="B422" t="str">
        <f ca="1">IF(A421&lt;Settings!$B$3,VLOOKUP($A422,'List Calculations'!C$2:H$2705,4,FALSE),"")</f>
        <v>Greece</v>
      </c>
      <c r="C422" t="str">
        <f ca="1">IF(A421&lt;Settings!$B$3,VLOOKUP($A422,'List Calculations'!C$2:H$2705,5,FALSE),"")</f>
        <v>Spain</v>
      </c>
      <c r="D422" s="3">
        <f ca="1">IF(A421&lt;Settings!$B$3,VLOOKUP($A422,'List Calculations'!C$2:H$2705,6,FALSE),"")</f>
        <v>1.51432283037953</v>
      </c>
    </row>
    <row r="423" spans="1:4" x14ac:dyDescent="0.25">
      <c r="A423">
        <f ca="1">IF(A422&lt;Settings!$B$3,A422+1,"")</f>
        <v>422</v>
      </c>
      <c r="B423" t="str">
        <f ca="1">IF(A422&lt;Settings!$B$3,VLOOKUP($A423,'List Calculations'!C$2:H$2705,4,FALSE),"")</f>
        <v>Serbia</v>
      </c>
      <c r="C423" t="str">
        <f ca="1">IF(A422&lt;Settings!$B$3,VLOOKUP($A423,'List Calculations'!C$2:H$2705,5,FALSE),"")</f>
        <v>Norway</v>
      </c>
      <c r="D423" s="3">
        <f ca="1">IF(A422&lt;Settings!$B$3,VLOOKUP($A423,'List Calculations'!C$2:H$2705,6,FALSE),"")</f>
        <v>-1.5089884712977999</v>
      </c>
    </row>
    <row r="424" spans="1:4" x14ac:dyDescent="0.25">
      <c r="A424">
        <f ca="1">IF(A423&lt;Settings!$B$3,A423+1,"")</f>
        <v>423</v>
      </c>
      <c r="B424" t="str">
        <f ca="1">IF(A423&lt;Settings!$B$3,VLOOKUP($A424,'List Calculations'!C$2:H$2705,4,FALSE),"")</f>
        <v>Malta</v>
      </c>
      <c r="C424" t="str">
        <f ca="1">IF(A423&lt;Settings!$B$3,VLOOKUP($A424,'List Calculations'!C$2:H$2705,5,FALSE),"")</f>
        <v>Bosnia &amp; Herzegovina</v>
      </c>
      <c r="D424" s="3">
        <f ca="1">IF(A423&lt;Settings!$B$3,VLOOKUP($A424,'List Calculations'!C$2:H$2705,6,FALSE),"")</f>
        <v>-1.5083329430985499</v>
      </c>
    </row>
    <row r="425" spans="1:4" x14ac:dyDescent="0.25">
      <c r="A425">
        <f ca="1">IF(A424&lt;Settings!$B$3,A424+1,"")</f>
        <v>424</v>
      </c>
      <c r="B425" t="str">
        <f ca="1">IF(A424&lt;Settings!$B$3,VLOOKUP($A425,'List Calculations'!C$2:H$2705,4,FALSE),"")</f>
        <v>Finland</v>
      </c>
      <c r="C425" t="str">
        <f ca="1">IF(A424&lt;Settings!$B$3,VLOOKUP($A425,'List Calculations'!C$2:H$2705,5,FALSE),"")</f>
        <v>Poland</v>
      </c>
      <c r="D425" s="3">
        <f ca="1">IF(A424&lt;Settings!$B$3,VLOOKUP($A425,'List Calculations'!C$2:H$2705,6,FALSE),"")</f>
        <v>-1.50764445884142</v>
      </c>
    </row>
    <row r="426" spans="1:4" x14ac:dyDescent="0.25">
      <c r="A426">
        <f ca="1">IF(A425&lt;Settings!$B$3,A425+1,"")</f>
        <v>425</v>
      </c>
      <c r="B426" t="str">
        <f ca="1">IF(A425&lt;Settings!$B$3,VLOOKUP($A426,'List Calculations'!C$2:H$2705,4,FALSE),"")</f>
        <v>Ukraine</v>
      </c>
      <c r="C426" t="str">
        <f ca="1">IF(A425&lt;Settings!$B$3,VLOOKUP($A426,'List Calculations'!C$2:H$2705,5,FALSE),"")</f>
        <v>Iceland</v>
      </c>
      <c r="D426" s="3">
        <f ca="1">IF(A425&lt;Settings!$B$3,VLOOKUP($A426,'List Calculations'!C$2:H$2705,6,FALSE),"")</f>
        <v>-1.5040175348104601</v>
      </c>
    </row>
    <row r="427" spans="1:4" x14ac:dyDescent="0.25">
      <c r="A427">
        <f ca="1">IF(A426&lt;Settings!$B$3,A426+1,"")</f>
        <v>426</v>
      </c>
      <c r="B427" t="str">
        <f ca="1">IF(A426&lt;Settings!$B$3,VLOOKUP($A427,'List Calculations'!C$2:H$2705,4,FALSE),"")</f>
        <v>Spain</v>
      </c>
      <c r="C427" t="str">
        <f ca="1">IF(A426&lt;Settings!$B$3,VLOOKUP($A427,'List Calculations'!C$2:H$2705,5,FALSE),"")</f>
        <v>Moldova</v>
      </c>
      <c r="D427" s="3">
        <f ca="1">IF(A426&lt;Settings!$B$3,VLOOKUP($A427,'List Calculations'!C$2:H$2705,6,FALSE),"")</f>
        <v>1.5025758407090699</v>
      </c>
    </row>
    <row r="428" spans="1:4" x14ac:dyDescent="0.25">
      <c r="A428">
        <f ca="1">IF(A427&lt;Settings!$B$3,A427+1,"")</f>
        <v>427</v>
      </c>
      <c r="B428" t="str">
        <f ca="1">IF(A427&lt;Settings!$B$3,VLOOKUP($A428,'List Calculations'!C$2:H$2705,4,FALSE),"")</f>
        <v>Poland</v>
      </c>
      <c r="C428" t="str">
        <f ca="1">IF(A427&lt;Settings!$B$3,VLOOKUP($A428,'List Calculations'!C$2:H$2705,5,FALSE),"")</f>
        <v>Greece</v>
      </c>
      <c r="D428" s="3">
        <f ca="1">IF(A427&lt;Settings!$B$3,VLOOKUP($A428,'List Calculations'!C$2:H$2705,6,FALSE),"")</f>
        <v>-1.4928107749194801</v>
      </c>
    </row>
    <row r="429" spans="1:4" x14ac:dyDescent="0.25">
      <c r="A429">
        <f ca="1">IF(A428&lt;Settings!$B$3,A428+1,"")</f>
        <v>428</v>
      </c>
      <c r="B429" t="str">
        <f ca="1">IF(A428&lt;Settings!$B$3,VLOOKUP($A429,'List Calculations'!C$2:H$2705,4,FALSE),"")</f>
        <v>Denmark</v>
      </c>
      <c r="C429" t="str">
        <f ca="1">IF(A428&lt;Settings!$B$3,VLOOKUP($A429,'List Calculations'!C$2:H$2705,5,FALSE),"")</f>
        <v>Moldova</v>
      </c>
      <c r="D429" s="3">
        <f ca="1">IF(A428&lt;Settings!$B$3,VLOOKUP($A429,'List Calculations'!C$2:H$2705,6,FALSE),"")</f>
        <v>-1.48530885264194</v>
      </c>
    </row>
    <row r="430" spans="1:4" x14ac:dyDescent="0.25">
      <c r="A430">
        <f ca="1">IF(A429&lt;Settings!$B$3,A429+1,"")</f>
        <v>429</v>
      </c>
      <c r="B430" t="str">
        <f ca="1">IF(A429&lt;Settings!$B$3,VLOOKUP($A430,'List Calculations'!C$2:H$2705,4,FALSE),"")</f>
        <v>Belarus</v>
      </c>
      <c r="C430" t="str">
        <f ca="1">IF(A429&lt;Settings!$B$3,VLOOKUP($A430,'List Calculations'!C$2:H$2705,5,FALSE),"")</f>
        <v>Serbia</v>
      </c>
      <c r="D430" s="3">
        <f ca="1">IF(A429&lt;Settings!$B$3,VLOOKUP($A430,'List Calculations'!C$2:H$2705,6,FALSE),"")</f>
        <v>-1.4824107756905101</v>
      </c>
    </row>
    <row r="431" spans="1:4" x14ac:dyDescent="0.25">
      <c r="A431">
        <f ca="1">IF(A430&lt;Settings!$B$3,A430+1,"")</f>
        <v>430</v>
      </c>
      <c r="B431" t="str">
        <f ca="1">IF(A430&lt;Settings!$B$3,VLOOKUP($A431,'List Calculations'!C$2:H$2705,4,FALSE),"")</f>
        <v>Serbia</v>
      </c>
      <c r="C431" t="str">
        <f ca="1">IF(A430&lt;Settings!$B$3,VLOOKUP($A431,'List Calculations'!C$2:H$2705,5,FALSE),"")</f>
        <v>Belarus</v>
      </c>
      <c r="D431" s="3">
        <f ca="1">IF(A430&lt;Settings!$B$3,VLOOKUP($A431,'List Calculations'!C$2:H$2705,6,FALSE),"")</f>
        <v>-1.4776618734785301</v>
      </c>
    </row>
    <row r="432" spans="1:4" x14ac:dyDescent="0.25">
      <c r="A432">
        <f ca="1">IF(A431&lt;Settings!$B$3,A431+1,"")</f>
        <v>431</v>
      </c>
      <c r="B432" t="str">
        <f ca="1">IF(A431&lt;Settings!$B$3,VLOOKUP($A432,'List Calculations'!C$2:H$2705,4,FALSE),"")</f>
        <v>Moldova</v>
      </c>
      <c r="C432" t="str">
        <f ca="1">IF(A431&lt;Settings!$B$3,VLOOKUP($A432,'List Calculations'!C$2:H$2705,5,FALSE),"")</f>
        <v>Belgium</v>
      </c>
      <c r="D432" s="3">
        <f ca="1">IF(A431&lt;Settings!$B$3,VLOOKUP($A432,'List Calculations'!C$2:H$2705,6,FALSE),"")</f>
        <v>-1.4762408843714401</v>
      </c>
    </row>
    <row r="433" spans="1:4" x14ac:dyDescent="0.25">
      <c r="A433">
        <f ca="1">IF(A432&lt;Settings!$B$3,A432+1,"")</f>
        <v>432</v>
      </c>
      <c r="B433" t="str">
        <f ca="1">IF(A432&lt;Settings!$B$3,VLOOKUP($A433,'List Calculations'!C$2:H$2705,4,FALSE),"")</f>
        <v>Bosnia &amp; Herzegovina</v>
      </c>
      <c r="C433" t="str">
        <f ca="1">IF(A432&lt;Settings!$B$3,VLOOKUP($A433,'List Calculations'!C$2:H$2705,5,FALSE),"")</f>
        <v>Romania</v>
      </c>
      <c r="D433" s="3">
        <f ca="1">IF(A432&lt;Settings!$B$3,VLOOKUP($A433,'List Calculations'!C$2:H$2705,6,FALSE),"")</f>
        <v>-1.47503016299274</v>
      </c>
    </row>
    <row r="434" spans="1:4" x14ac:dyDescent="0.25">
      <c r="A434">
        <f ca="1">IF(A433&lt;Settings!$B$3,A433+1,"")</f>
        <v>433</v>
      </c>
      <c r="B434" t="str">
        <f ca="1">IF(A433&lt;Settings!$B$3,VLOOKUP($A434,'List Calculations'!C$2:H$2705,4,FALSE),"")</f>
        <v>Cyprus</v>
      </c>
      <c r="C434" t="str">
        <f ca="1">IF(A433&lt;Settings!$B$3,VLOOKUP($A434,'List Calculations'!C$2:H$2705,5,FALSE),"")</f>
        <v>FYR Macedonia</v>
      </c>
      <c r="D434" s="3">
        <f ca="1">IF(A433&lt;Settings!$B$3,VLOOKUP($A434,'List Calculations'!C$2:H$2705,6,FALSE),"")</f>
        <v>-1.47363591634876</v>
      </c>
    </row>
    <row r="435" spans="1:4" x14ac:dyDescent="0.25">
      <c r="A435">
        <f ca="1">IF(A434&lt;Settings!$B$3,A434+1,"")</f>
        <v>434</v>
      </c>
      <c r="B435" t="str">
        <f ca="1">IF(A434&lt;Settings!$B$3,VLOOKUP($A435,'List Calculations'!C$2:H$2705,4,FALSE),"")</f>
        <v>Croatia</v>
      </c>
      <c r="C435" t="str">
        <f ca="1">IF(A434&lt;Settings!$B$3,VLOOKUP($A435,'List Calculations'!C$2:H$2705,5,FALSE),"")</f>
        <v>Norway</v>
      </c>
      <c r="D435" s="3">
        <f ca="1">IF(A434&lt;Settings!$B$3,VLOOKUP($A435,'List Calculations'!C$2:H$2705,6,FALSE),"")</f>
        <v>-1.46759274577445</v>
      </c>
    </row>
    <row r="436" spans="1:4" x14ac:dyDescent="0.25">
      <c r="A436">
        <f ca="1">IF(A435&lt;Settings!$B$3,A435+1,"")</f>
        <v>435</v>
      </c>
      <c r="B436" t="str">
        <f ca="1">IF(A435&lt;Settings!$B$3,VLOOKUP($A436,'List Calculations'!C$2:H$2705,4,FALSE),"")</f>
        <v>Finland</v>
      </c>
      <c r="C436" t="str">
        <f ca="1">IF(A435&lt;Settings!$B$3,VLOOKUP($A436,'List Calculations'!C$2:H$2705,5,FALSE),"")</f>
        <v>Croatia</v>
      </c>
      <c r="D436" s="3">
        <f ca="1">IF(A435&lt;Settings!$B$3,VLOOKUP($A436,'List Calculations'!C$2:H$2705,6,FALSE),"")</f>
        <v>-1.4669851274950201</v>
      </c>
    </row>
    <row r="437" spans="1:4" x14ac:dyDescent="0.25">
      <c r="A437">
        <f ca="1">IF(A436&lt;Settings!$B$3,A436+1,"")</f>
        <v>436</v>
      </c>
      <c r="B437" t="str">
        <f ca="1">IF(A436&lt;Settings!$B$3,VLOOKUP($A437,'List Calculations'!C$2:H$2705,4,FALSE),"")</f>
        <v>FYR Macedonia</v>
      </c>
      <c r="C437" t="str">
        <f ca="1">IF(A436&lt;Settings!$B$3,VLOOKUP($A437,'List Calculations'!C$2:H$2705,5,FALSE),"")</f>
        <v>Netherlands</v>
      </c>
      <c r="D437" s="3">
        <f ca="1">IF(A436&lt;Settings!$B$3,VLOOKUP($A437,'List Calculations'!C$2:H$2705,6,FALSE),"")</f>
        <v>-1.4632881301985901</v>
      </c>
    </row>
    <row r="438" spans="1:4" x14ac:dyDescent="0.25">
      <c r="A438">
        <f ca="1">IF(A437&lt;Settings!$B$3,A437+1,"")</f>
        <v>437</v>
      </c>
      <c r="B438" t="str">
        <f ca="1">IF(A437&lt;Settings!$B$3,VLOOKUP($A438,'List Calculations'!C$2:H$2705,4,FALSE),"")</f>
        <v>Armenia</v>
      </c>
      <c r="C438" t="str">
        <f ca="1">IF(A437&lt;Settings!$B$3,VLOOKUP($A438,'List Calculations'!C$2:H$2705,5,FALSE),"")</f>
        <v>Iceland</v>
      </c>
      <c r="D438" s="3">
        <f ca="1">IF(A437&lt;Settings!$B$3,VLOOKUP($A438,'List Calculations'!C$2:H$2705,6,FALSE),"")</f>
        <v>-1.46248333688962</v>
      </c>
    </row>
    <row r="439" spans="1:4" x14ac:dyDescent="0.25">
      <c r="A439">
        <f ca="1">IF(A438&lt;Settings!$B$3,A438+1,"")</f>
        <v>438</v>
      </c>
      <c r="B439" t="str">
        <f ca="1">IF(A438&lt;Settings!$B$3,VLOOKUP($A439,'List Calculations'!C$2:H$2705,4,FALSE),"")</f>
        <v>Russia</v>
      </c>
      <c r="C439" t="str">
        <f ca="1">IF(A438&lt;Settings!$B$3,VLOOKUP($A439,'List Calculations'!C$2:H$2705,5,FALSE),"")</f>
        <v>Netherlands</v>
      </c>
      <c r="D439" s="3">
        <f ca="1">IF(A438&lt;Settings!$B$3,VLOOKUP($A439,'List Calculations'!C$2:H$2705,6,FALSE),"")</f>
        <v>-1.4613458659285099</v>
      </c>
    </row>
    <row r="440" spans="1:4" x14ac:dyDescent="0.25">
      <c r="A440">
        <f ca="1">IF(A439&lt;Settings!$B$3,A439+1,"")</f>
        <v>439</v>
      </c>
      <c r="B440" t="str">
        <f ca="1">IF(A439&lt;Settings!$B$3,VLOOKUP($A440,'List Calculations'!C$2:H$2705,4,FALSE),"")</f>
        <v>Malta</v>
      </c>
      <c r="C440" t="str">
        <f ca="1">IF(A439&lt;Settings!$B$3,VLOOKUP($A440,'List Calculations'!C$2:H$2705,5,FALSE),"")</f>
        <v>Romania</v>
      </c>
      <c r="D440" s="3">
        <f ca="1">IF(A439&lt;Settings!$B$3,VLOOKUP($A440,'List Calculations'!C$2:H$2705,6,FALSE),"")</f>
        <v>1.45461495682638</v>
      </c>
    </row>
    <row r="441" spans="1:4" x14ac:dyDescent="0.25">
      <c r="A441">
        <f ca="1">IF(A440&lt;Settings!$B$3,A440+1,"")</f>
        <v>440</v>
      </c>
      <c r="B441" t="str">
        <f ca="1">IF(A440&lt;Settings!$B$3,VLOOKUP($A441,'List Calculations'!C$2:H$2705,4,FALSE),"")</f>
        <v>Ukraine</v>
      </c>
      <c r="C441" t="str">
        <f ca="1">IF(A440&lt;Settings!$B$3,VLOOKUP($A441,'List Calculations'!C$2:H$2705,5,FALSE),"")</f>
        <v>Greece</v>
      </c>
      <c r="D441" s="3">
        <f ca="1">IF(A440&lt;Settings!$B$3,VLOOKUP($A441,'List Calculations'!C$2:H$2705,6,FALSE),"")</f>
        <v>-1.45460552493263</v>
      </c>
    </row>
    <row r="442" spans="1:4" x14ac:dyDescent="0.25">
      <c r="A442">
        <f ca="1">IF(A441&lt;Settings!$B$3,A441+1,"")</f>
        <v>441</v>
      </c>
      <c r="B442" t="str">
        <f ca="1">IF(A441&lt;Settings!$B$3,VLOOKUP($A442,'List Calculations'!C$2:H$2705,4,FALSE),"")</f>
        <v>Malta</v>
      </c>
      <c r="C442" t="str">
        <f ca="1">IF(A441&lt;Settings!$B$3,VLOOKUP($A442,'List Calculations'!C$2:H$2705,5,FALSE),"")</f>
        <v>France</v>
      </c>
      <c r="D442" s="3">
        <f ca="1">IF(A441&lt;Settings!$B$3,VLOOKUP($A442,'List Calculations'!C$2:H$2705,6,FALSE),"")</f>
        <v>-1.4531127228063401</v>
      </c>
    </row>
    <row r="443" spans="1:4" x14ac:dyDescent="0.25">
      <c r="A443">
        <f ca="1">IF(A442&lt;Settings!$B$3,A442+1,"")</f>
        <v>442</v>
      </c>
      <c r="B443" t="str">
        <f ca="1">IF(A442&lt;Settings!$B$3,VLOOKUP($A443,'List Calculations'!C$2:H$2705,4,FALSE),"")</f>
        <v>FYR Macedonia</v>
      </c>
      <c r="C443" t="str">
        <f ca="1">IF(A442&lt;Settings!$B$3,VLOOKUP($A443,'List Calculations'!C$2:H$2705,5,FALSE),"")</f>
        <v>Latvia</v>
      </c>
      <c r="D443" s="3">
        <f ca="1">IF(A442&lt;Settings!$B$3,VLOOKUP($A443,'List Calculations'!C$2:H$2705,6,FALSE),"")</f>
        <v>-1.44588648896868</v>
      </c>
    </row>
    <row r="444" spans="1:4" x14ac:dyDescent="0.25">
      <c r="A444">
        <f ca="1">IF(A443&lt;Settings!$B$3,A443+1,"")</f>
        <v>443</v>
      </c>
      <c r="B444" t="str">
        <f ca="1">IF(A443&lt;Settings!$B$3,VLOOKUP($A444,'List Calculations'!C$2:H$2705,4,FALSE),"")</f>
        <v>Serbia</v>
      </c>
      <c r="C444" t="str">
        <f ca="1">IF(A443&lt;Settings!$B$3,VLOOKUP($A444,'List Calculations'!C$2:H$2705,5,FALSE),"")</f>
        <v>Denmark</v>
      </c>
      <c r="D444" s="3">
        <f ca="1">IF(A443&lt;Settings!$B$3,VLOOKUP($A444,'List Calculations'!C$2:H$2705,6,FALSE),"")</f>
        <v>-1.4451678172107201</v>
      </c>
    </row>
    <row r="445" spans="1:4" x14ac:dyDescent="0.25">
      <c r="A445">
        <f ca="1">IF(A444&lt;Settings!$B$3,A444+1,"")</f>
        <v>444</v>
      </c>
      <c r="B445" t="str">
        <f ca="1">IF(A444&lt;Settings!$B$3,VLOOKUP($A445,'List Calculations'!C$2:H$2705,4,FALSE),"")</f>
        <v>Ireland</v>
      </c>
      <c r="C445" t="str">
        <f ca="1">IF(A444&lt;Settings!$B$3,VLOOKUP($A445,'List Calculations'!C$2:H$2705,5,FALSE),"")</f>
        <v>Bosnia &amp; Herzegovina</v>
      </c>
      <c r="D445" s="3">
        <f ca="1">IF(A444&lt;Settings!$B$3,VLOOKUP($A445,'List Calculations'!C$2:H$2705,6,FALSE),"")</f>
        <v>-1.4431598890291699</v>
      </c>
    </row>
    <row r="446" spans="1:4" x14ac:dyDescent="0.25">
      <c r="A446">
        <f ca="1">IF(A445&lt;Settings!$B$3,A445+1,"")</f>
        <v>445</v>
      </c>
      <c r="B446" t="str">
        <f ca="1">IF(A445&lt;Settings!$B$3,VLOOKUP($A446,'List Calculations'!C$2:H$2705,4,FALSE),"")</f>
        <v>Romania</v>
      </c>
      <c r="C446" t="str">
        <f ca="1">IF(A445&lt;Settings!$B$3,VLOOKUP($A446,'List Calculations'!C$2:H$2705,5,FALSE),"")</f>
        <v>Belarus</v>
      </c>
      <c r="D446" s="3">
        <f ca="1">IF(A445&lt;Settings!$B$3,VLOOKUP($A446,'List Calculations'!C$2:H$2705,6,FALSE),"")</f>
        <v>-1.42536147240323</v>
      </c>
    </row>
    <row r="447" spans="1:4" x14ac:dyDescent="0.25">
      <c r="A447">
        <f ca="1">IF(A446&lt;Settings!$B$3,A446+1,"")</f>
        <v>446</v>
      </c>
      <c r="B447" t="str">
        <f ca="1">IF(A446&lt;Settings!$B$3,VLOOKUP($A447,'List Calculations'!C$2:H$2705,4,FALSE),"")</f>
        <v>Estonia</v>
      </c>
      <c r="C447" t="str">
        <f ca="1">IF(A446&lt;Settings!$B$3,VLOOKUP($A447,'List Calculations'!C$2:H$2705,5,FALSE),"")</f>
        <v>Hungary</v>
      </c>
      <c r="D447" s="3">
        <f ca="1">IF(A446&lt;Settings!$B$3,VLOOKUP($A447,'List Calculations'!C$2:H$2705,6,FALSE),"")</f>
        <v>1.4247006790485699</v>
      </c>
    </row>
    <row r="448" spans="1:4" x14ac:dyDescent="0.25">
      <c r="A448">
        <f ca="1">IF(A447&lt;Settings!$B$3,A447+1,"")</f>
        <v>447</v>
      </c>
      <c r="B448" t="str">
        <f ca="1">IF(A447&lt;Settings!$B$3,VLOOKUP($A448,'List Calculations'!C$2:H$2705,4,FALSE),"")</f>
        <v>Turkey</v>
      </c>
      <c r="C448" t="str">
        <f ca="1">IF(A447&lt;Settings!$B$3,VLOOKUP($A448,'List Calculations'!C$2:H$2705,5,FALSE),"")</f>
        <v>Sweden</v>
      </c>
      <c r="D448" s="3">
        <f ca="1">IF(A447&lt;Settings!$B$3,VLOOKUP($A448,'List Calculations'!C$2:H$2705,6,FALSE),"")</f>
        <v>-1.4173501243410001</v>
      </c>
    </row>
    <row r="449" spans="1:4" x14ac:dyDescent="0.25">
      <c r="A449">
        <f ca="1">IF(A448&lt;Settings!$B$3,A448+1,"")</f>
        <v>448</v>
      </c>
      <c r="B449" t="str">
        <f ca="1">IF(A448&lt;Settings!$B$3,VLOOKUP($A449,'List Calculations'!C$2:H$2705,4,FALSE),"")</f>
        <v>Israel</v>
      </c>
      <c r="C449" t="str">
        <f ca="1">IF(A448&lt;Settings!$B$3,VLOOKUP($A449,'List Calculations'!C$2:H$2705,5,FALSE),"")</f>
        <v>Italy</v>
      </c>
      <c r="D449" s="3">
        <f ca="1">IF(A448&lt;Settings!$B$3,VLOOKUP($A449,'List Calculations'!C$2:H$2705,6,FALSE),"")</f>
        <v>-1.4129227608007999</v>
      </c>
    </row>
    <row r="450" spans="1:4" x14ac:dyDescent="0.25">
      <c r="A450">
        <f ca="1">IF(A449&lt;Settings!$B$3,A449+1,"")</f>
        <v>449</v>
      </c>
      <c r="B450" t="str">
        <f ca="1">IF(A449&lt;Settings!$B$3,VLOOKUP($A450,'List Calculations'!C$2:H$2705,4,FALSE),"")</f>
        <v>FYR Macedonia</v>
      </c>
      <c r="C450" t="str">
        <f ca="1">IF(A449&lt;Settings!$B$3,VLOOKUP($A450,'List Calculations'!C$2:H$2705,5,FALSE),"")</f>
        <v>Hungary</v>
      </c>
      <c r="D450" s="3">
        <f ca="1">IF(A449&lt;Settings!$B$3,VLOOKUP($A450,'List Calculations'!C$2:H$2705,6,FALSE),"")</f>
        <v>-1.39777546944658</v>
      </c>
    </row>
    <row r="451" spans="1:4" x14ac:dyDescent="0.25">
      <c r="A451">
        <f ca="1">IF(A450&lt;Settings!$B$3,A450+1,"")</f>
        <v>450</v>
      </c>
      <c r="B451" t="str">
        <f ca="1">IF(A450&lt;Settings!$B$3,VLOOKUP($A451,'List Calculations'!C$2:H$2705,4,FALSE),"")</f>
        <v>Albania</v>
      </c>
      <c r="C451" t="str">
        <f ca="1">IF(A450&lt;Settings!$B$3,VLOOKUP($A451,'List Calculations'!C$2:H$2705,5,FALSE),"")</f>
        <v>Netherlands</v>
      </c>
      <c r="D451" s="3">
        <f ca="1">IF(A450&lt;Settings!$B$3,VLOOKUP($A451,'List Calculations'!C$2:H$2705,6,FALSE),"")</f>
        <v>-1.39731139344425</v>
      </c>
    </row>
    <row r="452" spans="1:4" x14ac:dyDescent="0.25">
      <c r="A452">
        <f ca="1">IF(A451&lt;Settings!$B$3,A451+1,"")</f>
        <v>451</v>
      </c>
      <c r="B452" t="str">
        <f ca="1">IF(A451&lt;Settings!$B$3,VLOOKUP($A452,'List Calculations'!C$2:H$2705,4,FALSE),"")</f>
        <v>Azerbaijan</v>
      </c>
      <c r="C452" t="str">
        <f ca="1">IF(A451&lt;Settings!$B$3,VLOOKUP($A452,'List Calculations'!C$2:H$2705,5,FALSE),"")</f>
        <v>Norway</v>
      </c>
      <c r="D452" s="3">
        <f ca="1">IF(A451&lt;Settings!$B$3,VLOOKUP($A452,'List Calculations'!C$2:H$2705,6,FALSE),"")</f>
        <v>-1.3968895617011601</v>
      </c>
    </row>
    <row r="453" spans="1:4" x14ac:dyDescent="0.25">
      <c r="A453">
        <f ca="1">IF(A452&lt;Settings!$B$3,A452+1,"")</f>
        <v>452</v>
      </c>
      <c r="B453" t="str">
        <f ca="1">IF(A452&lt;Settings!$B$3,VLOOKUP($A453,'List Calculations'!C$2:H$2705,4,FALSE),"")</f>
        <v>Romania</v>
      </c>
      <c r="C453" t="str">
        <f ca="1">IF(A452&lt;Settings!$B$3,VLOOKUP($A453,'List Calculations'!C$2:H$2705,5,FALSE),"")</f>
        <v>Estonia</v>
      </c>
      <c r="D453" s="3">
        <f ca="1">IF(A452&lt;Settings!$B$3,VLOOKUP($A453,'List Calculations'!C$2:H$2705,6,FALSE),"")</f>
        <v>-1.3966984274705601</v>
      </c>
    </row>
    <row r="454" spans="1:4" x14ac:dyDescent="0.25">
      <c r="A454">
        <f ca="1">IF(A453&lt;Settings!$B$3,A453+1,"")</f>
        <v>453</v>
      </c>
      <c r="B454" t="str">
        <f ca="1">IF(A453&lt;Settings!$B$3,VLOOKUP($A454,'List Calculations'!C$2:H$2705,4,FALSE),"")</f>
        <v>Albania</v>
      </c>
      <c r="C454" t="str">
        <f ca="1">IF(A453&lt;Settings!$B$3,VLOOKUP($A454,'List Calculations'!C$2:H$2705,5,FALSE),"")</f>
        <v>Iceland</v>
      </c>
      <c r="D454" s="3">
        <f ca="1">IF(A453&lt;Settings!$B$3,VLOOKUP($A454,'List Calculations'!C$2:H$2705,6,FALSE),"")</f>
        <v>-1.3965492137373801</v>
      </c>
    </row>
    <row r="455" spans="1:4" x14ac:dyDescent="0.25">
      <c r="A455">
        <f ca="1">IF(A454&lt;Settings!$B$3,A454+1,"")</f>
        <v>454</v>
      </c>
      <c r="B455" t="str">
        <f ca="1">IF(A454&lt;Settings!$B$3,VLOOKUP($A455,'List Calculations'!C$2:H$2705,4,FALSE),"")</f>
        <v>Serbia</v>
      </c>
      <c r="C455" t="str">
        <f ca="1">IF(A454&lt;Settings!$B$3,VLOOKUP($A455,'List Calculations'!C$2:H$2705,5,FALSE),"")</f>
        <v>Greece</v>
      </c>
      <c r="D455" s="3">
        <f ca="1">IF(A454&lt;Settings!$B$3,VLOOKUP($A455,'List Calculations'!C$2:H$2705,6,FALSE),"")</f>
        <v>1.39490245049146</v>
      </c>
    </row>
    <row r="456" spans="1:4" x14ac:dyDescent="0.25">
      <c r="A456">
        <f ca="1">IF(A455&lt;Settings!$B$3,A455+1,"")</f>
        <v>455</v>
      </c>
      <c r="B456" t="str">
        <f ca="1">IF(A455&lt;Settings!$B$3,VLOOKUP($A456,'List Calculations'!C$2:H$2705,4,FALSE),"")</f>
        <v>Finland</v>
      </c>
      <c r="C456" t="str">
        <f ca="1">IF(A455&lt;Settings!$B$3,VLOOKUP($A456,'List Calculations'!C$2:H$2705,5,FALSE),"")</f>
        <v>Belarus</v>
      </c>
      <c r="D456" s="3">
        <f ca="1">IF(A455&lt;Settings!$B$3,VLOOKUP($A456,'List Calculations'!C$2:H$2705,6,FALSE),"")</f>
        <v>-1.39331914222611</v>
      </c>
    </row>
    <row r="457" spans="1:4" x14ac:dyDescent="0.25">
      <c r="A457">
        <f ca="1">IF(A456&lt;Settings!$B$3,A456+1,"")</f>
        <v>456</v>
      </c>
      <c r="B457" t="str">
        <f ca="1">IF(A456&lt;Settings!$B$3,VLOOKUP($A457,'List Calculations'!C$2:H$2705,4,FALSE),"")</f>
        <v>Denmark</v>
      </c>
      <c r="C457" t="str">
        <f ca="1">IF(A456&lt;Settings!$B$3,VLOOKUP($A457,'List Calculations'!C$2:H$2705,5,FALSE),"")</f>
        <v>Russia</v>
      </c>
      <c r="D457" s="3">
        <f ca="1">IF(A456&lt;Settings!$B$3,VLOOKUP($A457,'List Calculations'!C$2:H$2705,6,FALSE),"")</f>
        <v>-1.3913938164374</v>
      </c>
    </row>
    <row r="458" spans="1:4" x14ac:dyDescent="0.25">
      <c r="A458">
        <f ca="1">IF(A457&lt;Settings!$B$3,A457+1,"")</f>
        <v>457</v>
      </c>
      <c r="B458" t="str">
        <f ca="1">IF(A457&lt;Settings!$B$3,VLOOKUP($A458,'List Calculations'!C$2:H$2705,4,FALSE),"")</f>
        <v>Denmark</v>
      </c>
      <c r="C458" t="str">
        <f ca="1">IF(A457&lt;Settings!$B$3,VLOOKUP($A458,'List Calculations'!C$2:H$2705,5,FALSE),"")</f>
        <v>Ireland</v>
      </c>
      <c r="D458" s="3">
        <f ca="1">IF(A457&lt;Settings!$B$3,VLOOKUP($A458,'List Calculations'!C$2:H$2705,6,FALSE),"")</f>
        <v>1.3905565520554699</v>
      </c>
    </row>
    <row r="459" spans="1:4" x14ac:dyDescent="0.25">
      <c r="A459">
        <f ca="1">IF(A458&lt;Settings!$B$3,A458+1,"")</f>
        <v>458</v>
      </c>
      <c r="B459" t="str">
        <f ca="1">IF(A458&lt;Settings!$B$3,VLOOKUP($A459,'List Calculations'!C$2:H$2705,4,FALSE),"")</f>
        <v>United Kingdom</v>
      </c>
      <c r="C459" t="str">
        <f ca="1">IF(A458&lt;Settings!$B$3,VLOOKUP($A459,'List Calculations'!C$2:H$2705,5,FALSE),"")</f>
        <v>Poland</v>
      </c>
      <c r="D459" s="3">
        <f ca="1">IF(A458&lt;Settings!$B$3,VLOOKUP($A459,'List Calculations'!C$2:H$2705,6,FALSE),"")</f>
        <v>1.3900585554015601</v>
      </c>
    </row>
    <row r="460" spans="1:4" x14ac:dyDescent="0.25">
      <c r="A460">
        <f ca="1">IF(A459&lt;Settings!$B$3,A459+1,"")</f>
        <v>459</v>
      </c>
      <c r="B460" t="str">
        <f ca="1">IF(A459&lt;Settings!$B$3,VLOOKUP($A460,'List Calculations'!C$2:H$2705,4,FALSE),"")</f>
        <v>Romania</v>
      </c>
      <c r="C460" t="str">
        <f ca="1">IF(A459&lt;Settings!$B$3,VLOOKUP($A460,'List Calculations'!C$2:H$2705,5,FALSE),"")</f>
        <v>Iceland</v>
      </c>
      <c r="D460" s="3">
        <f ca="1">IF(A459&lt;Settings!$B$3,VLOOKUP($A460,'List Calculations'!C$2:H$2705,6,FALSE),"")</f>
        <v>-1.3784294501412699</v>
      </c>
    </row>
    <row r="461" spans="1:4" x14ac:dyDescent="0.25">
      <c r="A461">
        <f ca="1">IF(A460&lt;Settings!$B$3,A460+1,"")</f>
        <v>460</v>
      </c>
      <c r="B461" t="str">
        <f ca="1">IF(A460&lt;Settings!$B$3,VLOOKUP($A461,'List Calculations'!C$2:H$2705,4,FALSE),"")</f>
        <v>Portugal</v>
      </c>
      <c r="C461" t="str">
        <f ca="1">IF(A460&lt;Settings!$B$3,VLOOKUP($A461,'List Calculations'!C$2:H$2705,5,FALSE),"")</f>
        <v>Poland</v>
      </c>
      <c r="D461" s="3">
        <f ca="1">IF(A460&lt;Settings!$B$3,VLOOKUP($A461,'List Calculations'!C$2:H$2705,6,FALSE),"")</f>
        <v>-1.3778135810177501</v>
      </c>
    </row>
    <row r="462" spans="1:4" x14ac:dyDescent="0.25">
      <c r="A462">
        <f ca="1">IF(A461&lt;Settings!$B$3,A461+1,"")</f>
        <v>461</v>
      </c>
      <c r="B462" t="str">
        <f ca="1">IF(A461&lt;Settings!$B$3,VLOOKUP($A462,'List Calculations'!C$2:H$2705,4,FALSE),"")</f>
        <v>FYR Macedonia</v>
      </c>
      <c r="C462" t="str">
        <f ca="1">IF(A461&lt;Settings!$B$3,VLOOKUP($A462,'List Calculations'!C$2:H$2705,5,FALSE),"")</f>
        <v>Poland</v>
      </c>
      <c r="D462" s="3">
        <f ca="1">IF(A461&lt;Settings!$B$3,VLOOKUP($A462,'List Calculations'!C$2:H$2705,6,FALSE),"")</f>
        <v>-1.37724601727282</v>
      </c>
    </row>
    <row r="463" spans="1:4" x14ac:dyDescent="0.25">
      <c r="A463">
        <f ca="1">IF(A462&lt;Settings!$B$3,A462+1,"")</f>
        <v>462</v>
      </c>
      <c r="B463" t="str">
        <f ca="1">IF(A462&lt;Settings!$B$3,VLOOKUP($A463,'List Calculations'!C$2:H$2705,4,FALSE),"")</f>
        <v>Switzerland</v>
      </c>
      <c r="C463" t="str">
        <f ca="1">IF(A462&lt;Settings!$B$3,VLOOKUP($A463,'List Calculations'!C$2:H$2705,5,FALSE),"")</f>
        <v>Lithuania</v>
      </c>
      <c r="D463" s="3">
        <f ca="1">IF(A462&lt;Settings!$B$3,VLOOKUP($A463,'List Calculations'!C$2:H$2705,6,FALSE),"")</f>
        <v>-1.3770801929059999</v>
      </c>
    </row>
    <row r="464" spans="1:4" x14ac:dyDescent="0.25">
      <c r="A464">
        <f ca="1">IF(A463&lt;Settings!$B$3,A463+1,"")</f>
        <v>463</v>
      </c>
      <c r="B464" t="str">
        <f ca="1">IF(A463&lt;Settings!$B$3,VLOOKUP($A464,'List Calculations'!C$2:H$2705,4,FALSE),"")</f>
        <v>Cyprus</v>
      </c>
      <c r="C464" t="str">
        <f ca="1">IF(A463&lt;Settings!$B$3,VLOOKUP($A464,'List Calculations'!C$2:H$2705,5,FALSE),"")</f>
        <v>Russia</v>
      </c>
      <c r="D464" s="3">
        <f ca="1">IF(A463&lt;Settings!$B$3,VLOOKUP($A464,'List Calculations'!C$2:H$2705,6,FALSE),"")</f>
        <v>1.3710181021986001</v>
      </c>
    </row>
    <row r="465" spans="1:4" x14ac:dyDescent="0.25">
      <c r="A465">
        <f ca="1">IF(A464&lt;Settings!$B$3,A464+1,"")</f>
        <v>464</v>
      </c>
      <c r="B465" t="str">
        <f ca="1">IF(A464&lt;Settings!$B$3,VLOOKUP($A465,'List Calculations'!C$2:H$2705,4,FALSE),"")</f>
        <v>Finland</v>
      </c>
      <c r="C465" t="str">
        <f ca="1">IF(A464&lt;Settings!$B$3,VLOOKUP($A465,'List Calculations'!C$2:H$2705,5,FALSE),"")</f>
        <v>Greece</v>
      </c>
      <c r="D465" s="3">
        <f ca="1">IF(A464&lt;Settings!$B$3,VLOOKUP($A465,'List Calculations'!C$2:H$2705,6,FALSE),"")</f>
        <v>-1.36951321923791</v>
      </c>
    </row>
    <row r="466" spans="1:4" x14ac:dyDescent="0.25">
      <c r="A466">
        <f ca="1">IF(A465&lt;Settings!$B$3,A465+1,"")</f>
        <v>465</v>
      </c>
      <c r="B466" t="str">
        <f ca="1">IF(A465&lt;Settings!$B$3,VLOOKUP($A466,'List Calculations'!C$2:H$2705,4,FALSE),"")</f>
        <v>Poland</v>
      </c>
      <c r="C466" t="str">
        <f ca="1">IF(A465&lt;Settings!$B$3,VLOOKUP($A466,'List Calculations'!C$2:H$2705,5,FALSE),"")</f>
        <v>Albania</v>
      </c>
      <c r="D466" s="3">
        <f ca="1">IF(A465&lt;Settings!$B$3,VLOOKUP($A466,'List Calculations'!C$2:H$2705,6,FALSE),"")</f>
        <v>-1.3667978856238601</v>
      </c>
    </row>
    <row r="467" spans="1:4" x14ac:dyDescent="0.25">
      <c r="A467">
        <f ca="1">IF(A466&lt;Settings!$B$3,A466+1,"")</f>
        <v>466</v>
      </c>
      <c r="B467" t="str">
        <f ca="1">IF(A466&lt;Settings!$B$3,VLOOKUP($A467,'List Calculations'!C$2:H$2705,4,FALSE),"")</f>
        <v>Malta</v>
      </c>
      <c r="C467" t="str">
        <f ca="1">IF(A466&lt;Settings!$B$3,VLOOKUP($A467,'List Calculations'!C$2:H$2705,5,FALSE),"")</f>
        <v>Portugal</v>
      </c>
      <c r="D467" s="3">
        <f ca="1">IF(A466&lt;Settings!$B$3,VLOOKUP($A467,'List Calculations'!C$2:H$2705,6,FALSE),"")</f>
        <v>-1.3642461061268101</v>
      </c>
    </row>
    <row r="468" spans="1:4" x14ac:dyDescent="0.25">
      <c r="A468">
        <f ca="1">IF(A467&lt;Settings!$B$3,A467+1,"")</f>
        <v>467</v>
      </c>
      <c r="B468" t="str">
        <f ca="1">IF(A467&lt;Settings!$B$3,VLOOKUP($A468,'List Calculations'!C$2:H$2705,4,FALSE),"")</f>
        <v>Denmark</v>
      </c>
      <c r="C468" t="str">
        <f ca="1">IF(A467&lt;Settings!$B$3,VLOOKUP($A468,'List Calculations'!C$2:H$2705,5,FALSE),"")</f>
        <v>Bosnia &amp; Herzegovina</v>
      </c>
      <c r="D468" s="3">
        <f ca="1">IF(A467&lt;Settings!$B$3,VLOOKUP($A468,'List Calculations'!C$2:H$2705,6,FALSE),"")</f>
        <v>1.36005848602029</v>
      </c>
    </row>
    <row r="469" spans="1:4" x14ac:dyDescent="0.25">
      <c r="A469">
        <f ca="1">IF(A468&lt;Settings!$B$3,A468+1,"")</f>
        <v>468</v>
      </c>
      <c r="B469" t="str">
        <f ca="1">IF(A468&lt;Settings!$B$3,VLOOKUP($A469,'List Calculations'!C$2:H$2705,4,FALSE),"")</f>
        <v>Estonia</v>
      </c>
      <c r="C469" t="str">
        <f ca="1">IF(A468&lt;Settings!$B$3,VLOOKUP($A469,'List Calculations'!C$2:H$2705,5,FALSE),"")</f>
        <v>Lithuania</v>
      </c>
      <c r="D469" s="3">
        <f ca="1">IF(A468&lt;Settings!$B$3,VLOOKUP($A469,'List Calculations'!C$2:H$2705,6,FALSE),"")</f>
        <v>1.35573559025988</v>
      </c>
    </row>
    <row r="470" spans="1:4" x14ac:dyDescent="0.25">
      <c r="A470">
        <f ca="1">IF(A469&lt;Settings!$B$3,A469+1,"")</f>
        <v>469</v>
      </c>
      <c r="B470" t="str">
        <f ca="1">IF(A469&lt;Settings!$B$3,VLOOKUP($A470,'List Calculations'!C$2:H$2705,4,FALSE),"")</f>
        <v>Ukraine</v>
      </c>
      <c r="C470" t="str">
        <f ca="1">IF(A469&lt;Settings!$B$3,VLOOKUP($A470,'List Calculations'!C$2:H$2705,5,FALSE),"")</f>
        <v>Turkey</v>
      </c>
      <c r="D470" s="3">
        <f ca="1">IF(A469&lt;Settings!$B$3,VLOOKUP($A470,'List Calculations'!C$2:H$2705,6,FALSE),"")</f>
        <v>-1.35517461292997</v>
      </c>
    </row>
    <row r="471" spans="1:4" x14ac:dyDescent="0.25">
      <c r="A471">
        <f ca="1">IF(A470&lt;Settings!$B$3,A470+1,"")</f>
        <v>470</v>
      </c>
      <c r="B471" t="str">
        <f ca="1">IF(A470&lt;Settings!$B$3,VLOOKUP($A471,'List Calculations'!C$2:H$2705,4,FALSE),"")</f>
        <v>Lithuania</v>
      </c>
      <c r="C471" t="str">
        <f ca="1">IF(A470&lt;Settings!$B$3,VLOOKUP($A471,'List Calculations'!C$2:H$2705,5,FALSE),"")</f>
        <v>Ireland</v>
      </c>
      <c r="D471" s="3">
        <f ca="1">IF(A470&lt;Settings!$B$3,VLOOKUP($A471,'List Calculations'!C$2:H$2705,6,FALSE),"")</f>
        <v>1.35085274488229</v>
      </c>
    </row>
    <row r="472" spans="1:4" x14ac:dyDescent="0.25">
      <c r="A472">
        <f ca="1">IF(A471&lt;Settings!$B$3,A471+1,"")</f>
        <v>471</v>
      </c>
      <c r="B472" t="str">
        <f ca="1">IF(A471&lt;Settings!$B$3,VLOOKUP($A472,'List Calculations'!C$2:H$2705,4,FALSE),"")</f>
        <v>Sweden</v>
      </c>
      <c r="C472" t="str">
        <f ca="1">IF(A471&lt;Settings!$B$3,VLOOKUP($A472,'List Calculations'!C$2:H$2705,5,FALSE),"")</f>
        <v>FYR Macedonia</v>
      </c>
      <c r="D472" s="3">
        <f ca="1">IF(A471&lt;Settings!$B$3,VLOOKUP($A472,'List Calculations'!C$2:H$2705,6,FALSE),"")</f>
        <v>-1.34940385327576</v>
      </c>
    </row>
    <row r="473" spans="1:4" x14ac:dyDescent="0.25">
      <c r="A473">
        <f ca="1">IF(A472&lt;Settings!$B$3,A472+1,"")</f>
        <v>472</v>
      </c>
      <c r="B473" t="str">
        <f ca="1">IF(A472&lt;Settings!$B$3,VLOOKUP($A473,'List Calculations'!C$2:H$2705,4,FALSE),"")</f>
        <v>Finland</v>
      </c>
      <c r="C473" t="str">
        <f ca="1">IF(A472&lt;Settings!$B$3,VLOOKUP($A473,'List Calculations'!C$2:H$2705,5,FALSE),"")</f>
        <v>Albania</v>
      </c>
      <c r="D473" s="3">
        <f ca="1">IF(A472&lt;Settings!$B$3,VLOOKUP($A473,'List Calculations'!C$2:H$2705,6,FALSE),"")</f>
        <v>-1.3408486718383299</v>
      </c>
    </row>
    <row r="474" spans="1:4" x14ac:dyDescent="0.25">
      <c r="A474">
        <f ca="1">IF(A473&lt;Settings!$B$3,A473+1,"")</f>
        <v>473</v>
      </c>
      <c r="B474" t="str">
        <f ca="1">IF(A473&lt;Settings!$B$3,VLOOKUP($A474,'List Calculations'!C$2:H$2705,4,FALSE),"")</f>
        <v>Iceland</v>
      </c>
      <c r="C474" t="str">
        <f ca="1">IF(A473&lt;Settings!$B$3,VLOOKUP($A474,'List Calculations'!C$2:H$2705,5,FALSE),"")</f>
        <v>Ukraine</v>
      </c>
      <c r="D474" s="3">
        <f ca="1">IF(A473&lt;Settings!$B$3,VLOOKUP($A474,'List Calculations'!C$2:H$2705,6,FALSE),"")</f>
        <v>-1.33819258334127</v>
      </c>
    </row>
    <row r="475" spans="1:4" x14ac:dyDescent="0.25">
      <c r="A475">
        <f ca="1">IF(A474&lt;Settings!$B$3,A474+1,"")</f>
        <v>474</v>
      </c>
      <c r="B475" t="str">
        <f ca="1">IF(A474&lt;Settings!$B$3,VLOOKUP($A475,'List Calculations'!C$2:H$2705,4,FALSE),"")</f>
        <v>Russia</v>
      </c>
      <c r="C475" t="str">
        <f ca="1">IF(A474&lt;Settings!$B$3,VLOOKUP($A475,'List Calculations'!C$2:H$2705,5,FALSE),"")</f>
        <v>Denmark</v>
      </c>
      <c r="D475" s="3">
        <f ca="1">IF(A474&lt;Settings!$B$3,VLOOKUP($A475,'List Calculations'!C$2:H$2705,6,FALSE),"")</f>
        <v>-1.33795267601333</v>
      </c>
    </row>
    <row r="476" spans="1:4" x14ac:dyDescent="0.25">
      <c r="A476">
        <f ca="1">IF(A475&lt;Settings!$B$3,A475+1,"")</f>
        <v>475</v>
      </c>
      <c r="B476" t="str">
        <f ca="1">IF(A475&lt;Settings!$B$3,VLOOKUP($A476,'List Calculations'!C$2:H$2705,4,FALSE),"")</f>
        <v>Lithuania</v>
      </c>
      <c r="C476" t="str">
        <f ca="1">IF(A475&lt;Settings!$B$3,VLOOKUP($A476,'List Calculations'!C$2:H$2705,5,FALSE),"")</f>
        <v>Croatia</v>
      </c>
      <c r="D476" s="3">
        <f ca="1">IF(A475&lt;Settings!$B$3,VLOOKUP($A476,'List Calculations'!C$2:H$2705,6,FALSE),"")</f>
        <v>-1.33790906538763</v>
      </c>
    </row>
    <row r="477" spans="1:4" x14ac:dyDescent="0.25">
      <c r="A477">
        <f ca="1">IF(A476&lt;Settings!$B$3,A476+1,"")</f>
        <v>476</v>
      </c>
      <c r="B477" t="str">
        <f ca="1">IF(A476&lt;Settings!$B$3,VLOOKUP($A477,'List Calculations'!C$2:H$2705,4,FALSE),"")</f>
        <v>Finland</v>
      </c>
      <c r="C477" t="str">
        <f ca="1">IF(A476&lt;Settings!$B$3,VLOOKUP($A477,'List Calculations'!C$2:H$2705,5,FALSE),"")</f>
        <v>Georgia</v>
      </c>
      <c r="D477" s="3">
        <f ca="1">IF(A476&lt;Settings!$B$3,VLOOKUP($A477,'List Calculations'!C$2:H$2705,6,FALSE),"")</f>
        <v>-1.3358349209242799</v>
      </c>
    </row>
    <row r="478" spans="1:4" x14ac:dyDescent="0.25">
      <c r="A478">
        <f ca="1">IF(A477&lt;Settings!$B$3,A477+1,"")</f>
        <v>477</v>
      </c>
      <c r="B478" t="str">
        <f ca="1">IF(A477&lt;Settings!$B$3,VLOOKUP($A478,'List Calculations'!C$2:H$2705,4,FALSE),"")</f>
        <v>Albania</v>
      </c>
      <c r="C478" t="str">
        <f ca="1">IF(A477&lt;Settings!$B$3,VLOOKUP($A478,'List Calculations'!C$2:H$2705,5,FALSE),"")</f>
        <v>Norway</v>
      </c>
      <c r="D478" s="3">
        <f ca="1">IF(A477&lt;Settings!$B$3,VLOOKUP($A478,'List Calculations'!C$2:H$2705,6,FALSE),"")</f>
        <v>-1.3349556721184701</v>
      </c>
    </row>
    <row r="479" spans="1:4" x14ac:dyDescent="0.25">
      <c r="A479">
        <f ca="1">IF(A478&lt;Settings!$B$3,A478+1,"")</f>
        <v>478</v>
      </c>
      <c r="B479" t="str">
        <f ca="1">IF(A478&lt;Settings!$B$3,VLOOKUP($A479,'List Calculations'!C$2:H$2705,4,FALSE),"")</f>
        <v>Netherlands</v>
      </c>
      <c r="C479" t="str">
        <f ca="1">IF(A478&lt;Settings!$B$3,VLOOKUP($A479,'List Calculations'!C$2:H$2705,5,FALSE),"")</f>
        <v>Latvia</v>
      </c>
      <c r="D479" s="3">
        <f ca="1">IF(A478&lt;Settings!$B$3,VLOOKUP($A479,'List Calculations'!C$2:H$2705,6,FALSE),"")</f>
        <v>-1.32799933745036</v>
      </c>
    </row>
    <row r="480" spans="1:4" x14ac:dyDescent="0.25">
      <c r="A480">
        <f ca="1">IF(A479&lt;Settings!$B$3,A479+1,"")</f>
        <v>479</v>
      </c>
      <c r="B480" t="str">
        <f ca="1">IF(A479&lt;Settings!$B$3,VLOOKUP($A480,'List Calculations'!C$2:H$2705,4,FALSE),"")</f>
        <v>Georgia</v>
      </c>
      <c r="C480" t="str">
        <f ca="1">IF(A479&lt;Settings!$B$3,VLOOKUP($A480,'List Calculations'!C$2:H$2705,5,FALSE),"")</f>
        <v>Sweden</v>
      </c>
      <c r="D480" s="3">
        <f ca="1">IF(A479&lt;Settings!$B$3,VLOOKUP($A480,'List Calculations'!C$2:H$2705,6,FALSE),"")</f>
        <v>-1.3274645096408699</v>
      </c>
    </row>
    <row r="481" spans="1:4" x14ac:dyDescent="0.25">
      <c r="A481">
        <f ca="1">IF(A480&lt;Settings!$B$3,A480+1,"")</f>
        <v>480</v>
      </c>
      <c r="B481" t="str">
        <f ca="1">IF(A480&lt;Settings!$B$3,VLOOKUP($A481,'List Calculations'!C$2:H$2705,4,FALSE),"")</f>
        <v>Denmark</v>
      </c>
      <c r="C481" t="str">
        <f ca="1">IF(A480&lt;Settings!$B$3,VLOOKUP($A481,'List Calculations'!C$2:H$2705,5,FALSE),"")</f>
        <v>Spain</v>
      </c>
      <c r="D481" s="3">
        <f ca="1">IF(A480&lt;Settings!$B$3,VLOOKUP($A481,'List Calculations'!C$2:H$2705,6,FALSE),"")</f>
        <v>-1.32617734001794</v>
      </c>
    </row>
    <row r="482" spans="1:4" x14ac:dyDescent="0.25">
      <c r="A482">
        <f ca="1">IF(A481&lt;Settings!$B$3,A481+1,"")</f>
        <v>481</v>
      </c>
      <c r="B482" t="str">
        <f ca="1">IF(A481&lt;Settings!$B$3,VLOOKUP($A482,'List Calculations'!C$2:H$2705,4,FALSE),"")</f>
        <v>Belarus</v>
      </c>
      <c r="C482" t="str">
        <f ca="1">IF(A481&lt;Settings!$B$3,VLOOKUP($A482,'List Calculations'!C$2:H$2705,5,FALSE),"")</f>
        <v>Ireland</v>
      </c>
      <c r="D482" s="3">
        <f ca="1">IF(A481&lt;Settings!$B$3,VLOOKUP($A482,'List Calculations'!C$2:H$2705,6,FALSE),"")</f>
        <v>-1.3222048321367601</v>
      </c>
    </row>
    <row r="483" spans="1:4" x14ac:dyDescent="0.25">
      <c r="A483">
        <f ca="1">IF(A482&lt;Settings!$B$3,A482+1,"")</f>
        <v>482</v>
      </c>
      <c r="B483" t="str">
        <f ca="1">IF(A482&lt;Settings!$B$3,VLOOKUP($A483,'List Calculations'!C$2:H$2705,4,FALSE),"")</f>
        <v>Greece</v>
      </c>
      <c r="C483" t="str">
        <f ca="1">IF(A482&lt;Settings!$B$3,VLOOKUP($A483,'List Calculations'!C$2:H$2705,5,FALSE),"")</f>
        <v>Latvia</v>
      </c>
      <c r="D483" s="3">
        <f ca="1">IF(A482&lt;Settings!$B$3,VLOOKUP($A483,'List Calculations'!C$2:H$2705,6,FALSE),"")</f>
        <v>-1.32164058331613</v>
      </c>
    </row>
    <row r="484" spans="1:4" x14ac:dyDescent="0.25">
      <c r="A484">
        <f ca="1">IF(A483&lt;Settings!$B$3,A483+1,"")</f>
        <v>483</v>
      </c>
      <c r="B484" t="str">
        <f ca="1">IF(A483&lt;Settings!$B$3,VLOOKUP($A484,'List Calculations'!C$2:H$2705,4,FALSE),"")</f>
        <v>Latvia</v>
      </c>
      <c r="C484" t="str">
        <f ca="1">IF(A483&lt;Settings!$B$3,VLOOKUP($A484,'List Calculations'!C$2:H$2705,5,FALSE),"")</f>
        <v>Ireland</v>
      </c>
      <c r="D484" s="3">
        <f ca="1">IF(A483&lt;Settings!$B$3,VLOOKUP($A484,'List Calculations'!C$2:H$2705,6,FALSE),"")</f>
        <v>1.3157874412650901</v>
      </c>
    </row>
    <row r="485" spans="1:4" x14ac:dyDescent="0.25">
      <c r="A485">
        <f ca="1">IF(A484&lt;Settings!$B$3,A484+1,"")</f>
        <v>484</v>
      </c>
      <c r="B485" t="str">
        <f ca="1">IF(A484&lt;Settings!$B$3,VLOOKUP($A485,'List Calculations'!C$2:H$2705,4,FALSE),"")</f>
        <v>Romania</v>
      </c>
      <c r="C485" t="str">
        <f ca="1">IF(A484&lt;Settings!$B$3,VLOOKUP($A485,'List Calculations'!C$2:H$2705,5,FALSE),"")</f>
        <v>Finland</v>
      </c>
      <c r="D485" s="3">
        <f ca="1">IF(A484&lt;Settings!$B$3,VLOOKUP($A485,'List Calculations'!C$2:H$2705,6,FALSE),"")</f>
        <v>-1.31552998639401</v>
      </c>
    </row>
    <row r="486" spans="1:4" x14ac:dyDescent="0.25">
      <c r="A486">
        <f ca="1">IF(A485&lt;Settings!$B$3,A485+1,"")</f>
        <v>485</v>
      </c>
      <c r="B486" t="str">
        <f ca="1">IF(A485&lt;Settings!$B$3,VLOOKUP($A486,'List Calculations'!C$2:H$2705,4,FALSE),"")</f>
        <v>Ukraine</v>
      </c>
      <c r="C486" t="str">
        <f ca="1">IF(A485&lt;Settings!$B$3,VLOOKUP($A486,'List Calculations'!C$2:H$2705,5,FALSE),"")</f>
        <v>Ireland</v>
      </c>
      <c r="D486" s="3">
        <f ca="1">IF(A485&lt;Settings!$B$3,VLOOKUP($A486,'List Calculations'!C$2:H$2705,6,FALSE),"")</f>
        <v>-1.31444427799926</v>
      </c>
    </row>
    <row r="487" spans="1:4" x14ac:dyDescent="0.25">
      <c r="A487">
        <f ca="1">IF(A486&lt;Settings!$B$3,A486+1,"")</f>
        <v>486</v>
      </c>
      <c r="B487" t="str">
        <f ca="1">IF(A486&lt;Settings!$B$3,VLOOKUP($A487,'List Calculations'!C$2:H$2705,4,FALSE),"")</f>
        <v>Netherlands</v>
      </c>
      <c r="C487" t="str">
        <f ca="1">IF(A486&lt;Settings!$B$3,VLOOKUP($A487,'List Calculations'!C$2:H$2705,5,FALSE),"")</f>
        <v>Serbia</v>
      </c>
      <c r="D487" s="3">
        <f ca="1">IF(A486&lt;Settings!$B$3,VLOOKUP($A487,'List Calculations'!C$2:H$2705,6,FALSE),"")</f>
        <v>1.31333206226967</v>
      </c>
    </row>
    <row r="488" spans="1:4" x14ac:dyDescent="0.25">
      <c r="A488">
        <f ca="1">IF(A487&lt;Settings!$B$3,A487+1,"")</f>
        <v>487</v>
      </c>
      <c r="B488" t="str">
        <f ca="1">IF(A487&lt;Settings!$B$3,VLOOKUP($A488,'List Calculations'!C$2:H$2705,4,FALSE),"")</f>
        <v>Cyprus</v>
      </c>
      <c r="C488" t="str">
        <f ca="1">IF(A487&lt;Settings!$B$3,VLOOKUP($A488,'List Calculations'!C$2:H$2705,5,FALSE),"")</f>
        <v>Spain</v>
      </c>
      <c r="D488" s="3">
        <f ca="1">IF(A487&lt;Settings!$B$3,VLOOKUP($A488,'List Calculations'!C$2:H$2705,6,FALSE),"")</f>
        <v>1.31174394207564</v>
      </c>
    </row>
    <row r="489" spans="1:4" x14ac:dyDescent="0.25">
      <c r="A489">
        <f ca="1">IF(A488&lt;Settings!$B$3,A488+1,"")</f>
        <v>488</v>
      </c>
      <c r="B489" t="str">
        <f ca="1">IF(A488&lt;Settings!$B$3,VLOOKUP($A489,'List Calculations'!C$2:H$2705,4,FALSE),"")</f>
        <v>Spain</v>
      </c>
      <c r="C489" t="str">
        <f ca="1">IF(A488&lt;Settings!$B$3,VLOOKUP($A489,'List Calculations'!C$2:H$2705,5,FALSE),"")</f>
        <v>Russia</v>
      </c>
      <c r="D489" s="3">
        <f ca="1">IF(A488&lt;Settings!$B$3,VLOOKUP($A489,'List Calculations'!C$2:H$2705,6,FALSE),"")</f>
        <v>-1.3089823111224099</v>
      </c>
    </row>
    <row r="490" spans="1:4" x14ac:dyDescent="0.25">
      <c r="A490">
        <f ca="1">IF(A489&lt;Settings!$B$3,A489+1,"")</f>
        <v>489</v>
      </c>
      <c r="B490" t="str">
        <f ca="1">IF(A489&lt;Settings!$B$3,VLOOKUP($A490,'List Calculations'!C$2:H$2705,4,FALSE),"")</f>
        <v>Poland</v>
      </c>
      <c r="C490" t="str">
        <f ca="1">IF(A489&lt;Settings!$B$3,VLOOKUP($A490,'List Calculations'!C$2:H$2705,5,FALSE),"")</f>
        <v>Latvia</v>
      </c>
      <c r="D490" s="3">
        <f ca="1">IF(A489&lt;Settings!$B$3,VLOOKUP($A490,'List Calculations'!C$2:H$2705,6,FALSE),"")</f>
        <v>1.3082635595701999</v>
      </c>
    </row>
    <row r="491" spans="1:4" x14ac:dyDescent="0.25">
      <c r="A491">
        <f ca="1">IF(A490&lt;Settings!$B$3,A490+1,"")</f>
        <v>490</v>
      </c>
      <c r="B491" t="str">
        <f ca="1">IF(A490&lt;Settings!$B$3,VLOOKUP($A491,'List Calculations'!C$2:H$2705,4,FALSE),"")</f>
        <v>Moldova</v>
      </c>
      <c r="C491" t="str">
        <f ca="1">IF(A490&lt;Settings!$B$3,VLOOKUP($A491,'List Calculations'!C$2:H$2705,5,FALSE),"")</f>
        <v>Finland</v>
      </c>
      <c r="D491" s="3">
        <f ca="1">IF(A490&lt;Settings!$B$3,VLOOKUP($A491,'List Calculations'!C$2:H$2705,6,FALSE),"")</f>
        <v>-1.3038934859557001</v>
      </c>
    </row>
    <row r="492" spans="1:4" x14ac:dyDescent="0.25">
      <c r="A492">
        <f ca="1">IF(A491&lt;Settings!$B$3,A491+1,"")</f>
        <v>491</v>
      </c>
      <c r="B492" t="str">
        <f ca="1">IF(A491&lt;Settings!$B$3,VLOOKUP($A492,'List Calculations'!C$2:H$2705,4,FALSE),"")</f>
        <v>Armenia</v>
      </c>
      <c r="C492" t="str">
        <f ca="1">IF(A491&lt;Settings!$B$3,VLOOKUP($A492,'List Calculations'!C$2:H$2705,5,FALSE),"")</f>
        <v>Sweden</v>
      </c>
      <c r="D492" s="3">
        <f ca="1">IF(A491&lt;Settings!$B$3,VLOOKUP($A492,'List Calculations'!C$2:H$2705,6,FALSE),"")</f>
        <v>-1.3033192877737101</v>
      </c>
    </row>
    <row r="493" spans="1:4" x14ac:dyDescent="0.25">
      <c r="A493">
        <f ca="1">IF(A492&lt;Settings!$B$3,A492+1,"")</f>
        <v>492</v>
      </c>
      <c r="B493" t="str">
        <f ca="1">IF(A492&lt;Settings!$B$3,VLOOKUP($A493,'List Calculations'!C$2:H$2705,4,FALSE),"")</f>
        <v>Cyprus</v>
      </c>
      <c r="C493" t="str">
        <f ca="1">IF(A492&lt;Settings!$B$3,VLOOKUP($A493,'List Calculations'!C$2:H$2705,5,FALSE),"")</f>
        <v>Netherlands</v>
      </c>
      <c r="D493" s="3">
        <f ca="1">IF(A492&lt;Settings!$B$3,VLOOKUP($A493,'List Calculations'!C$2:H$2705,6,FALSE),"")</f>
        <v>-1.2992479508869199</v>
      </c>
    </row>
    <row r="494" spans="1:4" x14ac:dyDescent="0.25">
      <c r="A494">
        <f ca="1">IF(A493&lt;Settings!$B$3,A493+1,"")</f>
        <v>493</v>
      </c>
      <c r="B494" t="str">
        <f ca="1">IF(A493&lt;Settings!$B$3,VLOOKUP($A494,'List Calculations'!C$2:H$2705,4,FALSE),"")</f>
        <v>France</v>
      </c>
      <c r="C494" t="str">
        <f ca="1">IF(A493&lt;Settings!$B$3,VLOOKUP($A494,'List Calculations'!C$2:H$2705,5,FALSE),"")</f>
        <v>Lithuania</v>
      </c>
      <c r="D494" s="3">
        <f ca="1">IF(A493&lt;Settings!$B$3,VLOOKUP($A494,'List Calculations'!C$2:H$2705,6,FALSE),"")</f>
        <v>-1.2924692199436401</v>
      </c>
    </row>
    <row r="495" spans="1:4" x14ac:dyDescent="0.25">
      <c r="A495">
        <f ca="1">IF(A494&lt;Settings!$B$3,A494+1,"")</f>
        <v>494</v>
      </c>
      <c r="B495" t="str">
        <f ca="1">IF(A494&lt;Settings!$B$3,VLOOKUP($A495,'List Calculations'!C$2:H$2705,4,FALSE),"")</f>
        <v>Poland</v>
      </c>
      <c r="C495" t="str">
        <f ca="1">IF(A494&lt;Settings!$B$3,VLOOKUP($A495,'List Calculations'!C$2:H$2705,5,FALSE),"")</f>
        <v>Hungary</v>
      </c>
      <c r="D495" s="3">
        <f ca="1">IF(A494&lt;Settings!$B$3,VLOOKUP($A495,'List Calculations'!C$2:H$2705,6,FALSE),"")</f>
        <v>1.29184225074393</v>
      </c>
    </row>
    <row r="496" spans="1:4" x14ac:dyDescent="0.25">
      <c r="A496">
        <f ca="1">IF(A495&lt;Settings!$B$3,A495+1,"")</f>
        <v>495</v>
      </c>
      <c r="B496" t="str">
        <f ca="1">IF(A495&lt;Settings!$B$3,VLOOKUP($A496,'List Calculations'!C$2:H$2705,4,FALSE),"")</f>
        <v>Azerbaijan</v>
      </c>
      <c r="C496" t="str">
        <f ca="1">IF(A495&lt;Settings!$B$3,VLOOKUP($A496,'List Calculations'!C$2:H$2705,5,FALSE),"")</f>
        <v>Hungary</v>
      </c>
      <c r="D496" s="3">
        <f ca="1">IF(A495&lt;Settings!$B$3,VLOOKUP($A496,'List Calculations'!C$2:H$2705,6,FALSE),"")</f>
        <v>1.2874292870630499</v>
      </c>
    </row>
    <row r="497" spans="1:4" x14ac:dyDescent="0.25">
      <c r="A497">
        <f ca="1">IF(A496&lt;Settings!$B$3,A496+1,"")</f>
        <v>496</v>
      </c>
      <c r="B497" t="str">
        <f ca="1">IF(A496&lt;Settings!$B$3,VLOOKUP($A497,'List Calculations'!C$2:H$2705,4,FALSE),"")</f>
        <v>Israel</v>
      </c>
      <c r="C497" t="str">
        <f ca="1">IF(A496&lt;Settings!$B$3,VLOOKUP($A497,'List Calculations'!C$2:H$2705,5,FALSE),"")</f>
        <v>Poland</v>
      </c>
      <c r="D497" s="3">
        <f ca="1">IF(A496&lt;Settings!$B$3,VLOOKUP($A497,'List Calculations'!C$2:H$2705,6,FALSE),"")</f>
        <v>-1.2829419003004401</v>
      </c>
    </row>
    <row r="498" spans="1:4" x14ac:dyDescent="0.25">
      <c r="A498">
        <f ca="1">IF(A497&lt;Settings!$B$3,A497+1,"")</f>
        <v>497</v>
      </c>
      <c r="B498" t="str">
        <f ca="1">IF(A497&lt;Settings!$B$3,VLOOKUP($A498,'List Calculations'!C$2:H$2705,4,FALSE),"")</f>
        <v>Norway</v>
      </c>
      <c r="C498" t="str">
        <f ca="1">IF(A497&lt;Settings!$B$3,VLOOKUP($A498,'List Calculations'!C$2:H$2705,5,FALSE),"")</f>
        <v>Moldova</v>
      </c>
      <c r="D498" s="3">
        <f ca="1">IF(A497&lt;Settings!$B$3,VLOOKUP($A498,'List Calculations'!C$2:H$2705,6,FALSE),"")</f>
        <v>-1.28245726487627</v>
      </c>
    </row>
    <row r="499" spans="1:4" x14ac:dyDescent="0.25">
      <c r="A499">
        <f ca="1">IF(A498&lt;Settings!$B$3,A498+1,"")</f>
        <v>498</v>
      </c>
      <c r="B499" t="str">
        <f ca="1">IF(A498&lt;Settings!$B$3,VLOOKUP($A499,'List Calculations'!C$2:H$2705,4,FALSE),"")</f>
        <v>Poland</v>
      </c>
      <c r="C499" t="str">
        <f ca="1">IF(A498&lt;Settings!$B$3,VLOOKUP($A499,'List Calculations'!C$2:H$2705,5,FALSE),"")</f>
        <v>Cyprus</v>
      </c>
      <c r="D499" s="3">
        <f ca="1">IF(A498&lt;Settings!$B$3,VLOOKUP($A499,'List Calculations'!C$2:H$2705,6,FALSE),"")</f>
        <v>-1.2818318112604501</v>
      </c>
    </row>
    <row r="500" spans="1:4" x14ac:dyDescent="0.25">
      <c r="A500">
        <f ca="1">IF(A499&lt;Settings!$B$3,A499+1,"")</f>
        <v>499</v>
      </c>
      <c r="B500" t="str">
        <f ca="1">IF(A499&lt;Settings!$B$3,VLOOKUP($A500,'List Calculations'!C$2:H$2705,4,FALSE),"")</f>
        <v>Russia</v>
      </c>
      <c r="C500" t="str">
        <f ca="1">IF(A499&lt;Settings!$B$3,VLOOKUP($A500,'List Calculations'!C$2:H$2705,5,FALSE),"")</f>
        <v>Iceland</v>
      </c>
      <c r="D500" s="3">
        <f ca="1">IF(A499&lt;Settings!$B$3,VLOOKUP($A500,'List Calculations'!C$2:H$2705,6,FALSE),"")</f>
        <v>-1.2815436307372099</v>
      </c>
    </row>
    <row r="501" spans="1:4" x14ac:dyDescent="0.25">
      <c r="A501">
        <f ca="1">IF(A500&lt;Settings!$B$3,A500+1,"")</f>
        <v>500</v>
      </c>
      <c r="B501" t="str">
        <f ca="1">IF(A500&lt;Settings!$B$3,VLOOKUP($A501,'List Calculations'!C$2:H$2705,4,FALSE),"")</f>
        <v>FYR Macedonia</v>
      </c>
      <c r="C501" t="str">
        <f ca="1">IF(A500&lt;Settings!$B$3,VLOOKUP($A501,'List Calculations'!C$2:H$2705,5,FALSE),"")</f>
        <v>Germany</v>
      </c>
      <c r="D501" s="3">
        <f ca="1">IF(A500&lt;Settings!$B$3,VLOOKUP($A501,'List Calculations'!C$2:H$2705,6,FALSE),"")</f>
        <v>-1.2811738376247599</v>
      </c>
    </row>
    <row r="502" spans="1:4" x14ac:dyDescent="0.25">
      <c r="A502">
        <f ca="1">IF(A501&lt;Settings!$B$3,A501+1,"")</f>
        <v>501</v>
      </c>
      <c r="B502" t="str">
        <f ca="1">IF(A501&lt;Settings!$B$3,VLOOKUP($A502,'List Calculations'!C$2:H$2705,4,FALSE),"")</f>
        <v>Croatia</v>
      </c>
      <c r="C502" t="str">
        <f ca="1">IF(A501&lt;Settings!$B$3,VLOOKUP($A502,'List Calculations'!C$2:H$2705,5,FALSE),"")</f>
        <v>Malta</v>
      </c>
      <c r="D502" s="3">
        <f ca="1">IF(A501&lt;Settings!$B$3,VLOOKUP($A502,'List Calculations'!C$2:H$2705,6,FALSE),"")</f>
        <v>1.2799117920098499</v>
      </c>
    </row>
    <row r="503" spans="1:4" x14ac:dyDescent="0.25">
      <c r="A503">
        <f ca="1">IF(A502&lt;Settings!$B$3,A502+1,"")</f>
        <v>502</v>
      </c>
      <c r="B503" t="str">
        <f ca="1">IF(A502&lt;Settings!$B$3,VLOOKUP($A503,'List Calculations'!C$2:H$2705,4,FALSE),"")</f>
        <v>Ireland</v>
      </c>
      <c r="C503" t="str">
        <f ca="1">IF(A502&lt;Settings!$B$3,VLOOKUP($A503,'List Calculations'!C$2:H$2705,5,FALSE),"")</f>
        <v>Denmark</v>
      </c>
      <c r="D503" s="3">
        <f ca="1">IF(A502&lt;Settings!$B$3,VLOOKUP($A503,'List Calculations'!C$2:H$2705,6,FALSE),"")</f>
        <v>1.2796923763684001</v>
      </c>
    </row>
    <row r="504" spans="1:4" x14ac:dyDescent="0.25">
      <c r="A504">
        <f ca="1">IF(A503&lt;Settings!$B$3,A503+1,"")</f>
        <v>503</v>
      </c>
      <c r="B504" t="str">
        <f ca="1">IF(A503&lt;Settings!$B$3,VLOOKUP($A504,'List Calculations'!C$2:H$2705,4,FALSE),"")</f>
        <v>Greece</v>
      </c>
      <c r="C504" t="str">
        <f ca="1">IF(A503&lt;Settings!$B$3,VLOOKUP($A504,'List Calculations'!C$2:H$2705,5,FALSE),"")</f>
        <v>Denmark</v>
      </c>
      <c r="D504" s="3">
        <f ca="1">IF(A503&lt;Settings!$B$3,VLOOKUP($A504,'List Calculations'!C$2:H$2705,6,FALSE),"")</f>
        <v>-1.27914570494547</v>
      </c>
    </row>
    <row r="505" spans="1:4" x14ac:dyDescent="0.25">
      <c r="A505">
        <f ca="1">IF(A504&lt;Settings!$B$3,A504+1,"")</f>
        <v>504</v>
      </c>
      <c r="B505" t="str">
        <f ca="1">IF(A504&lt;Settings!$B$3,VLOOKUP($A505,'List Calculations'!C$2:H$2705,4,FALSE),"")</f>
        <v>Moldova</v>
      </c>
      <c r="C505" t="str">
        <f ca="1">IF(A504&lt;Settings!$B$3,VLOOKUP($A505,'List Calculations'!C$2:H$2705,5,FALSE),"")</f>
        <v>Germany</v>
      </c>
      <c r="D505" s="3">
        <f ca="1">IF(A504&lt;Settings!$B$3,VLOOKUP($A505,'List Calculations'!C$2:H$2705,6,FALSE),"")</f>
        <v>-1.27877181110493</v>
      </c>
    </row>
    <row r="506" spans="1:4" x14ac:dyDescent="0.25">
      <c r="A506">
        <f ca="1">IF(A505&lt;Settings!$B$3,A505+1,"")</f>
        <v>505</v>
      </c>
      <c r="B506" t="str">
        <f ca="1">IF(A505&lt;Settings!$B$3,VLOOKUP($A506,'List Calculations'!C$2:H$2705,4,FALSE),"")</f>
        <v>Poland</v>
      </c>
      <c r="C506" t="str">
        <f ca="1">IF(A505&lt;Settings!$B$3,VLOOKUP($A506,'List Calculations'!C$2:H$2705,5,FALSE),"")</f>
        <v>Malta</v>
      </c>
      <c r="D506" s="3">
        <f ca="1">IF(A505&lt;Settings!$B$3,VLOOKUP($A506,'List Calculations'!C$2:H$2705,6,FALSE),"")</f>
        <v>-1.2748117384595401</v>
      </c>
    </row>
    <row r="507" spans="1:4" x14ac:dyDescent="0.25">
      <c r="A507">
        <f ca="1">IF(A506&lt;Settings!$B$3,A506+1,"")</f>
        <v>506</v>
      </c>
      <c r="B507" t="str">
        <f ca="1">IF(A506&lt;Settings!$B$3,VLOOKUP($A507,'List Calculations'!C$2:H$2705,4,FALSE),"")</f>
        <v>Azerbaijan</v>
      </c>
      <c r="C507" t="str">
        <f ca="1">IF(A506&lt;Settings!$B$3,VLOOKUP($A507,'List Calculations'!C$2:H$2705,5,FALSE),"")</f>
        <v>Greece</v>
      </c>
      <c r="D507" s="3">
        <f ca="1">IF(A506&lt;Settings!$B$3,VLOOKUP($A507,'List Calculations'!C$2:H$2705,6,FALSE),"")</f>
        <v>1.2701852356666199</v>
      </c>
    </row>
    <row r="508" spans="1:4" x14ac:dyDescent="0.25">
      <c r="A508">
        <f ca="1">IF(A507&lt;Settings!$B$3,A507+1,"")</f>
        <v>507</v>
      </c>
      <c r="B508" t="str">
        <f ca="1">IF(A507&lt;Settings!$B$3,VLOOKUP($A508,'List Calculations'!C$2:H$2705,4,FALSE),"")</f>
        <v>Norway</v>
      </c>
      <c r="C508" t="str">
        <f ca="1">IF(A507&lt;Settings!$B$3,VLOOKUP($A508,'List Calculations'!C$2:H$2705,5,FALSE),"")</f>
        <v>Croatia</v>
      </c>
      <c r="D508" s="3">
        <f ca="1">IF(A507&lt;Settings!$B$3,VLOOKUP($A508,'List Calculations'!C$2:H$2705,6,FALSE),"")</f>
        <v>-1.26944808876217</v>
      </c>
    </row>
    <row r="509" spans="1:4" x14ac:dyDescent="0.25">
      <c r="A509">
        <f ca="1">IF(A508&lt;Settings!$B$3,A508+1,"")</f>
        <v>508</v>
      </c>
      <c r="B509" t="str">
        <f ca="1">IF(A508&lt;Settings!$B$3,VLOOKUP($A509,'List Calculations'!C$2:H$2705,4,FALSE),"")</f>
        <v>France</v>
      </c>
      <c r="C509" t="str">
        <f ca="1">IF(A508&lt;Settings!$B$3,VLOOKUP($A509,'List Calculations'!C$2:H$2705,5,FALSE),"")</f>
        <v>FYR Macedonia</v>
      </c>
      <c r="D509" s="3">
        <f ca="1">IF(A508&lt;Settings!$B$3,VLOOKUP($A509,'List Calculations'!C$2:H$2705,6,FALSE),"")</f>
        <v>-1.26631944837559</v>
      </c>
    </row>
    <row r="510" spans="1:4" x14ac:dyDescent="0.25">
      <c r="A510">
        <f ca="1">IF(A509&lt;Settings!$B$3,A509+1,"")</f>
        <v>509</v>
      </c>
      <c r="B510" t="str">
        <f ca="1">IF(A509&lt;Settings!$B$3,VLOOKUP($A510,'List Calculations'!C$2:H$2705,4,FALSE),"")</f>
        <v>Croatia</v>
      </c>
      <c r="C510" t="str">
        <f ca="1">IF(A509&lt;Settings!$B$3,VLOOKUP($A510,'List Calculations'!C$2:H$2705,5,FALSE),"")</f>
        <v>Israel</v>
      </c>
      <c r="D510" s="3">
        <f ca="1">IF(A509&lt;Settings!$B$3,VLOOKUP($A510,'List Calculations'!C$2:H$2705,6,FALSE),"")</f>
        <v>-1.2653125061064101</v>
      </c>
    </row>
    <row r="511" spans="1:4" x14ac:dyDescent="0.25">
      <c r="A511">
        <f ca="1">IF(A510&lt;Settings!$B$3,A510+1,"")</f>
        <v>510</v>
      </c>
      <c r="B511" t="str">
        <f ca="1">IF(A510&lt;Settings!$B$3,VLOOKUP($A511,'List Calculations'!C$2:H$2705,4,FALSE),"")</f>
        <v>Sweden</v>
      </c>
      <c r="C511" t="str">
        <f ca="1">IF(A510&lt;Settings!$B$3,VLOOKUP($A511,'List Calculations'!C$2:H$2705,5,FALSE),"")</f>
        <v>Moldova</v>
      </c>
      <c r="D511" s="3">
        <f ca="1">IF(A510&lt;Settings!$B$3,VLOOKUP($A511,'List Calculations'!C$2:H$2705,6,FALSE),"")</f>
        <v>-1.2651829064207301</v>
      </c>
    </row>
    <row r="512" spans="1:4" x14ac:dyDescent="0.25">
      <c r="A512">
        <f ca="1">IF(A511&lt;Settings!$B$3,A511+1,"")</f>
        <v>511</v>
      </c>
      <c r="B512" t="str">
        <f ca="1">IF(A511&lt;Settings!$B$3,VLOOKUP($A512,'List Calculations'!C$2:H$2705,4,FALSE),"")</f>
        <v>Cyprus</v>
      </c>
      <c r="C512" t="str">
        <f ca="1">IF(A511&lt;Settings!$B$3,VLOOKUP($A512,'List Calculations'!C$2:H$2705,5,FALSE),"")</f>
        <v>Estonia</v>
      </c>
      <c r="D512" s="3">
        <f ca="1">IF(A511&lt;Settings!$B$3,VLOOKUP($A512,'List Calculations'!C$2:H$2705,6,FALSE),"")</f>
        <v>-1.2629239526791001</v>
      </c>
    </row>
    <row r="513" spans="1:4" x14ac:dyDescent="0.25">
      <c r="A513">
        <f ca="1">IF(A512&lt;Settings!$B$3,A512+1,"")</f>
        <v>512</v>
      </c>
      <c r="B513" t="str">
        <f ca="1">IF(A512&lt;Settings!$B$3,VLOOKUP($A513,'List Calculations'!C$2:H$2705,4,FALSE),"")</f>
        <v>Finland</v>
      </c>
      <c r="C513" t="str">
        <f ca="1">IF(A512&lt;Settings!$B$3,VLOOKUP($A513,'List Calculations'!C$2:H$2705,5,FALSE),"")</f>
        <v>Malta</v>
      </c>
      <c r="D513" s="3">
        <f ca="1">IF(A512&lt;Settings!$B$3,VLOOKUP($A513,'List Calculations'!C$2:H$2705,6,FALSE),"")</f>
        <v>-1.2577908254029999</v>
      </c>
    </row>
    <row r="514" spans="1:4" x14ac:dyDescent="0.25">
      <c r="A514">
        <f ca="1">IF(A513&lt;Settings!$B$3,A513+1,"")</f>
        <v>513</v>
      </c>
      <c r="B514" t="str">
        <f ca="1">IF(A513&lt;Settings!$B$3,VLOOKUP($A514,'List Calculations'!C$2:H$2705,4,FALSE),"")</f>
        <v>Ireland</v>
      </c>
      <c r="C514" t="str">
        <f ca="1">IF(A513&lt;Settings!$B$3,VLOOKUP($A514,'List Calculations'!C$2:H$2705,5,FALSE),"")</f>
        <v>United Kingdom</v>
      </c>
      <c r="D514" s="3">
        <f ca="1">IF(A513&lt;Settings!$B$3,VLOOKUP($A514,'List Calculations'!C$2:H$2705,6,FALSE),"")</f>
        <v>1.25495705221524</v>
      </c>
    </row>
    <row r="515" spans="1:4" x14ac:dyDescent="0.25">
      <c r="A515">
        <f ca="1">IF(A514&lt;Settings!$B$3,A514+1,"")</f>
        <v>514</v>
      </c>
      <c r="B515" t="str">
        <f ca="1">IF(A514&lt;Settings!$B$3,VLOOKUP($A515,'List Calculations'!C$2:H$2705,4,FALSE),"")</f>
        <v>Malta</v>
      </c>
      <c r="C515" t="str">
        <f ca="1">IF(A514&lt;Settings!$B$3,VLOOKUP($A515,'List Calculations'!C$2:H$2705,5,FALSE),"")</f>
        <v>Latvia</v>
      </c>
      <c r="D515" s="3">
        <f ca="1">IF(A514&lt;Settings!$B$3,VLOOKUP($A515,'List Calculations'!C$2:H$2705,6,FALSE),"")</f>
        <v>1.2548879218057201</v>
      </c>
    </row>
    <row r="516" spans="1:4" x14ac:dyDescent="0.25">
      <c r="A516">
        <f ca="1">IF(A515&lt;Settings!$B$3,A515+1,"")</f>
        <v>515</v>
      </c>
      <c r="B516" t="str">
        <f ca="1">IF(A515&lt;Settings!$B$3,VLOOKUP($A516,'List Calculations'!C$2:H$2705,4,FALSE),"")</f>
        <v>Norway</v>
      </c>
      <c r="C516" t="str">
        <f ca="1">IF(A515&lt;Settings!$B$3,VLOOKUP($A516,'List Calculations'!C$2:H$2705,5,FALSE),"")</f>
        <v>Russia</v>
      </c>
      <c r="D516" s="3">
        <f ca="1">IF(A515&lt;Settings!$B$3,VLOOKUP($A516,'List Calculations'!C$2:H$2705,6,FALSE),"")</f>
        <v>-1.25404102939851</v>
      </c>
    </row>
    <row r="517" spans="1:4" x14ac:dyDescent="0.25">
      <c r="A517">
        <f ca="1">IF(A516&lt;Settings!$B$3,A516+1,"")</f>
        <v>516</v>
      </c>
      <c r="B517" t="str">
        <f ca="1">IF(A516&lt;Settings!$B$3,VLOOKUP($A517,'List Calculations'!C$2:H$2705,4,FALSE),"")</f>
        <v>FYR Macedonia</v>
      </c>
      <c r="C517" t="str">
        <f ca="1">IF(A516&lt;Settings!$B$3,VLOOKUP($A517,'List Calculations'!C$2:H$2705,5,FALSE),"")</f>
        <v>Armenia</v>
      </c>
      <c r="D517" s="3">
        <f ca="1">IF(A516&lt;Settings!$B$3,VLOOKUP($A517,'List Calculations'!C$2:H$2705,6,FALSE),"")</f>
        <v>-1.2539238155841099</v>
      </c>
    </row>
    <row r="518" spans="1:4" x14ac:dyDescent="0.25">
      <c r="A518">
        <f ca="1">IF(A517&lt;Settings!$B$3,A517+1,"")</f>
        <v>517</v>
      </c>
      <c r="B518" t="str">
        <f ca="1">IF(A517&lt;Settings!$B$3,VLOOKUP($A518,'List Calculations'!C$2:H$2705,4,FALSE),"")</f>
        <v>Austria</v>
      </c>
      <c r="C518" t="str">
        <f ca="1">IF(A517&lt;Settings!$B$3,VLOOKUP($A518,'List Calculations'!C$2:H$2705,5,FALSE),"")</f>
        <v>Lithuania</v>
      </c>
      <c r="D518" s="3">
        <f ca="1">IF(A517&lt;Settings!$B$3,VLOOKUP($A518,'List Calculations'!C$2:H$2705,6,FALSE),"")</f>
        <v>-1.2509626193419801</v>
      </c>
    </row>
    <row r="519" spans="1:4" x14ac:dyDescent="0.25">
      <c r="A519">
        <f ca="1">IF(A518&lt;Settings!$B$3,A518+1,"")</f>
        <v>518</v>
      </c>
      <c r="B519" t="str">
        <f ca="1">IF(A518&lt;Settings!$B$3,VLOOKUP($A519,'List Calculations'!C$2:H$2705,4,FALSE),"")</f>
        <v>Austria</v>
      </c>
      <c r="C519" t="str">
        <f ca="1">IF(A518&lt;Settings!$B$3,VLOOKUP($A519,'List Calculations'!C$2:H$2705,5,FALSE),"")</f>
        <v>Greece</v>
      </c>
      <c r="D519" s="3">
        <f ca="1">IF(A518&lt;Settings!$B$3,VLOOKUP($A519,'List Calculations'!C$2:H$2705,6,FALSE),"")</f>
        <v>-1.2496567774952301</v>
      </c>
    </row>
    <row r="520" spans="1:4" x14ac:dyDescent="0.25">
      <c r="A520">
        <f ca="1">IF(A519&lt;Settings!$B$3,A519+1,"")</f>
        <v>519</v>
      </c>
      <c r="B520" t="str">
        <f ca="1">IF(A519&lt;Settings!$B$3,VLOOKUP($A520,'List Calculations'!C$2:H$2705,4,FALSE),"")</f>
        <v>Moldova</v>
      </c>
      <c r="C520" t="str">
        <f ca="1">IF(A519&lt;Settings!$B$3,VLOOKUP($A520,'List Calculations'!C$2:H$2705,5,FALSE),"")</f>
        <v>Poland</v>
      </c>
      <c r="D520" s="3">
        <f ca="1">IF(A519&lt;Settings!$B$3,VLOOKUP($A520,'List Calculations'!C$2:H$2705,6,FALSE),"")</f>
        <v>-1.24888448519706</v>
      </c>
    </row>
    <row r="521" spans="1:4" x14ac:dyDescent="0.25">
      <c r="A521">
        <f ca="1">IF(A520&lt;Settings!$B$3,A520+1,"")</f>
        <v>520</v>
      </c>
      <c r="B521" t="str">
        <f ca="1">IF(A520&lt;Settings!$B$3,VLOOKUP($A521,'List Calculations'!C$2:H$2705,4,FALSE),"")</f>
        <v>Italy</v>
      </c>
      <c r="C521" t="str">
        <f ca="1">IF(A520&lt;Settings!$B$3,VLOOKUP($A521,'List Calculations'!C$2:H$2705,5,FALSE),"")</f>
        <v>Sweden</v>
      </c>
      <c r="D521" s="3">
        <f ca="1">IF(A520&lt;Settings!$B$3,VLOOKUP($A521,'List Calculations'!C$2:H$2705,6,FALSE),"")</f>
        <v>-1.24818337590059</v>
      </c>
    </row>
    <row r="522" spans="1:4" x14ac:dyDescent="0.25">
      <c r="A522">
        <f ca="1">IF(A521&lt;Settings!$B$3,A521+1,"")</f>
        <v>521</v>
      </c>
      <c r="B522" t="str">
        <f ca="1">IF(A521&lt;Settings!$B$3,VLOOKUP($A522,'List Calculations'!C$2:H$2705,4,FALSE),"")</f>
        <v>Denmark</v>
      </c>
      <c r="C522" t="str">
        <f ca="1">IF(A521&lt;Settings!$B$3,VLOOKUP($A522,'List Calculations'!C$2:H$2705,5,FALSE),"")</f>
        <v>Germany</v>
      </c>
      <c r="D522" s="3">
        <f ca="1">IF(A521&lt;Settings!$B$3,VLOOKUP($A522,'List Calculations'!C$2:H$2705,6,FALSE),"")</f>
        <v>1.2461460116679599</v>
      </c>
    </row>
    <row r="523" spans="1:4" x14ac:dyDescent="0.25">
      <c r="A523">
        <f ca="1">IF(A522&lt;Settings!$B$3,A522+1,"")</f>
        <v>522</v>
      </c>
      <c r="B523" t="str">
        <f ca="1">IF(A522&lt;Settings!$B$3,VLOOKUP($A523,'List Calculations'!C$2:H$2705,4,FALSE),"")</f>
        <v>Israel</v>
      </c>
      <c r="C523" t="str">
        <f ca="1">IF(A522&lt;Settings!$B$3,VLOOKUP($A523,'List Calculations'!C$2:H$2705,5,FALSE),"")</f>
        <v>Croatia</v>
      </c>
      <c r="D523" s="3">
        <f ca="1">IF(A522&lt;Settings!$B$3,VLOOKUP($A523,'List Calculations'!C$2:H$2705,6,FALSE),"")</f>
        <v>-1.24609872910175</v>
      </c>
    </row>
    <row r="524" spans="1:4" x14ac:dyDescent="0.25">
      <c r="A524">
        <f ca="1">IF(A523&lt;Settings!$B$3,A523+1,"")</f>
        <v>523</v>
      </c>
      <c r="B524" t="str">
        <f ca="1">IF(A523&lt;Settings!$B$3,VLOOKUP($A524,'List Calculations'!C$2:H$2705,4,FALSE),"")</f>
        <v>Slovenia</v>
      </c>
      <c r="C524" t="str">
        <f ca="1">IF(A523&lt;Settings!$B$3,VLOOKUP($A524,'List Calculations'!C$2:H$2705,5,FALSE),"")</f>
        <v>Cyprus</v>
      </c>
      <c r="D524" s="3">
        <f ca="1">IF(A523&lt;Settings!$B$3,VLOOKUP($A524,'List Calculations'!C$2:H$2705,6,FALSE),"")</f>
        <v>-1.2452755997463401</v>
      </c>
    </row>
    <row r="525" spans="1:4" x14ac:dyDescent="0.25">
      <c r="A525">
        <f ca="1">IF(A524&lt;Settings!$B$3,A524+1,"")</f>
        <v>524</v>
      </c>
      <c r="B525" t="str">
        <f ca="1">IF(A524&lt;Settings!$B$3,VLOOKUP($A525,'List Calculations'!C$2:H$2705,4,FALSE),"")</f>
        <v>Russia</v>
      </c>
      <c r="C525" t="str">
        <f ca="1">IF(A524&lt;Settings!$B$3,VLOOKUP($A525,'List Calculations'!C$2:H$2705,5,FALSE),"")</f>
        <v>Portugal</v>
      </c>
      <c r="D525" s="3">
        <f ca="1">IF(A524&lt;Settings!$B$3,VLOOKUP($A525,'List Calculations'!C$2:H$2705,6,FALSE),"")</f>
        <v>-1.24016382871598</v>
      </c>
    </row>
    <row r="526" spans="1:4" x14ac:dyDescent="0.25">
      <c r="A526">
        <f ca="1">IF(A525&lt;Settings!$B$3,A525+1,"")</f>
        <v>525</v>
      </c>
      <c r="B526" t="str">
        <f ca="1">IF(A525&lt;Settings!$B$3,VLOOKUP($A526,'List Calculations'!C$2:H$2705,4,FALSE),"")</f>
        <v>Bulgaria</v>
      </c>
      <c r="C526" t="str">
        <f ca="1">IF(A525&lt;Settings!$B$3,VLOOKUP($A526,'List Calculations'!C$2:H$2705,5,FALSE),"")</f>
        <v>Bosnia &amp; Herzegovina</v>
      </c>
      <c r="D526" s="3">
        <f ca="1">IF(A525&lt;Settings!$B$3,VLOOKUP($A526,'List Calculations'!C$2:H$2705,6,FALSE),"")</f>
        <v>-1.2376299150880901</v>
      </c>
    </row>
    <row r="527" spans="1:4" x14ac:dyDescent="0.25">
      <c r="A527">
        <f ca="1">IF(A526&lt;Settings!$B$3,A526+1,"")</f>
        <v>526</v>
      </c>
      <c r="B527" t="str">
        <f ca="1">IF(A526&lt;Settings!$B$3,VLOOKUP($A527,'List Calculations'!C$2:H$2705,4,FALSE),"")</f>
        <v>Poland</v>
      </c>
      <c r="C527" t="str">
        <f ca="1">IF(A526&lt;Settings!$B$3,VLOOKUP($A527,'List Calculations'!C$2:H$2705,5,FALSE),"")</f>
        <v>Croatia</v>
      </c>
      <c r="D527" s="3">
        <f ca="1">IF(A526&lt;Settings!$B$3,VLOOKUP($A527,'List Calculations'!C$2:H$2705,6,FALSE),"")</f>
        <v>-1.2356123578002201</v>
      </c>
    </row>
    <row r="528" spans="1:4" x14ac:dyDescent="0.25">
      <c r="A528">
        <f ca="1">IF(A527&lt;Settings!$B$3,A527+1,"")</f>
        <v>527</v>
      </c>
      <c r="B528" t="str">
        <f ca="1">IF(A527&lt;Settings!$B$3,VLOOKUP($A528,'List Calculations'!C$2:H$2705,4,FALSE),"")</f>
        <v>Bulgaria</v>
      </c>
      <c r="C528" t="str">
        <f ca="1">IF(A527&lt;Settings!$B$3,VLOOKUP($A528,'List Calculations'!C$2:H$2705,5,FALSE),"")</f>
        <v>Lithuania</v>
      </c>
      <c r="D528" s="3">
        <f ca="1">IF(A527&lt;Settings!$B$3,VLOOKUP($A528,'List Calculations'!C$2:H$2705,6,FALSE),"")</f>
        <v>-1.2316719076232101</v>
      </c>
    </row>
    <row r="529" spans="1:4" x14ac:dyDescent="0.25">
      <c r="A529">
        <f ca="1">IF(A528&lt;Settings!$B$3,A528+1,"")</f>
        <v>528</v>
      </c>
      <c r="B529" t="str">
        <f ca="1">IF(A528&lt;Settings!$B$3,VLOOKUP($A529,'List Calculations'!C$2:H$2705,4,FALSE),"")</f>
        <v>Sweden</v>
      </c>
      <c r="C529" t="str">
        <f ca="1">IF(A528&lt;Settings!$B$3,VLOOKUP($A529,'List Calculations'!C$2:H$2705,5,FALSE),"")</f>
        <v>Russia</v>
      </c>
      <c r="D529" s="3">
        <f ca="1">IF(A528&lt;Settings!$B$3,VLOOKUP($A529,'List Calculations'!C$2:H$2705,6,FALSE),"")</f>
        <v>-1.2249907115127401</v>
      </c>
    </row>
    <row r="530" spans="1:4" x14ac:dyDescent="0.25">
      <c r="A530">
        <f ca="1">IF(A529&lt;Settings!$B$3,A529+1,"")</f>
        <v>529</v>
      </c>
      <c r="B530" t="str">
        <f ca="1">IF(A529&lt;Settings!$B$3,VLOOKUP($A530,'List Calculations'!C$2:H$2705,4,FALSE),"")</f>
        <v>Netherlands</v>
      </c>
      <c r="C530" t="str">
        <f ca="1">IF(A529&lt;Settings!$B$3,VLOOKUP($A530,'List Calculations'!C$2:H$2705,5,FALSE),"")</f>
        <v>Israel</v>
      </c>
      <c r="D530" s="3">
        <f ca="1">IF(A529&lt;Settings!$B$3,VLOOKUP($A530,'List Calculations'!C$2:H$2705,6,FALSE),"")</f>
        <v>1.2244836717007399</v>
      </c>
    </row>
    <row r="531" spans="1:4" x14ac:dyDescent="0.25">
      <c r="A531">
        <f ca="1">IF(A530&lt;Settings!$B$3,A530+1,"")</f>
        <v>530</v>
      </c>
      <c r="B531" t="str">
        <f ca="1">IF(A530&lt;Settings!$B$3,VLOOKUP($A531,'List Calculations'!C$2:H$2705,4,FALSE),"")</f>
        <v>Iceland</v>
      </c>
      <c r="C531" t="str">
        <f ca="1">IF(A530&lt;Settings!$B$3,VLOOKUP($A531,'List Calculations'!C$2:H$2705,5,FALSE),"")</f>
        <v>Russia</v>
      </c>
      <c r="D531" s="3">
        <f ca="1">IF(A530&lt;Settings!$B$3,VLOOKUP($A531,'List Calculations'!C$2:H$2705,6,FALSE),"")</f>
        <v>-1.2243389091391901</v>
      </c>
    </row>
    <row r="532" spans="1:4" x14ac:dyDescent="0.25">
      <c r="A532">
        <f ca="1">IF(A531&lt;Settings!$B$3,A531+1,"")</f>
        <v>531</v>
      </c>
      <c r="B532" t="str">
        <f ca="1">IF(A531&lt;Settings!$B$3,VLOOKUP($A532,'List Calculations'!C$2:H$2705,4,FALSE),"")</f>
        <v>Estonia</v>
      </c>
      <c r="C532" t="str">
        <f ca="1">IF(A531&lt;Settings!$B$3,VLOOKUP($A532,'List Calculations'!C$2:H$2705,5,FALSE),"")</f>
        <v>Portugal</v>
      </c>
      <c r="D532" s="3">
        <f ca="1">IF(A531&lt;Settings!$B$3,VLOOKUP($A532,'List Calculations'!C$2:H$2705,6,FALSE),"")</f>
        <v>-1.2216794477233299</v>
      </c>
    </row>
    <row r="533" spans="1:4" x14ac:dyDescent="0.25">
      <c r="A533">
        <f ca="1">IF(A532&lt;Settings!$B$3,A532+1,"")</f>
        <v>532</v>
      </c>
      <c r="B533" t="str">
        <f ca="1">IF(A532&lt;Settings!$B$3,VLOOKUP($A533,'List Calculations'!C$2:H$2705,4,FALSE),"")</f>
        <v>Malta</v>
      </c>
      <c r="C533" t="str">
        <f ca="1">IF(A532&lt;Settings!$B$3,VLOOKUP($A533,'List Calculations'!C$2:H$2705,5,FALSE),"")</f>
        <v>Cyprus</v>
      </c>
      <c r="D533" s="3">
        <f ca="1">IF(A532&lt;Settings!$B$3,VLOOKUP($A533,'List Calculations'!C$2:H$2705,6,FALSE),"")</f>
        <v>1.21823251572832</v>
      </c>
    </row>
    <row r="534" spans="1:4" x14ac:dyDescent="0.25">
      <c r="A534">
        <f ca="1">IF(A533&lt;Settings!$B$3,A533+1,"")</f>
        <v>533</v>
      </c>
      <c r="B534" t="str">
        <f ca="1">IF(A533&lt;Settings!$B$3,VLOOKUP($A534,'List Calculations'!C$2:H$2705,4,FALSE),"")</f>
        <v>Greece</v>
      </c>
      <c r="C534" t="str">
        <f ca="1">IF(A533&lt;Settings!$B$3,VLOOKUP($A534,'List Calculations'!C$2:H$2705,5,FALSE),"")</f>
        <v>Estonia</v>
      </c>
      <c r="D534" s="3">
        <f ca="1">IF(A533&lt;Settings!$B$3,VLOOKUP($A534,'List Calculations'!C$2:H$2705,6,FALSE),"")</f>
        <v>-1.2136503101846301</v>
      </c>
    </row>
    <row r="535" spans="1:4" x14ac:dyDescent="0.25">
      <c r="A535">
        <f ca="1">IF(A534&lt;Settings!$B$3,A534+1,"")</f>
        <v>534</v>
      </c>
      <c r="B535" t="str">
        <f ca="1">IF(A534&lt;Settings!$B$3,VLOOKUP($A535,'List Calculations'!C$2:H$2705,4,FALSE),"")</f>
        <v>Finland</v>
      </c>
      <c r="C535" t="str">
        <f ca="1">IF(A534&lt;Settings!$B$3,VLOOKUP($A535,'List Calculations'!C$2:H$2705,5,FALSE),"")</f>
        <v>Israel</v>
      </c>
      <c r="D535" s="3">
        <f ca="1">IF(A534&lt;Settings!$B$3,VLOOKUP($A535,'List Calculations'!C$2:H$2705,6,FALSE),"")</f>
        <v>1.2128892707113099</v>
      </c>
    </row>
    <row r="536" spans="1:4" x14ac:dyDescent="0.25">
      <c r="A536">
        <f ca="1">IF(A535&lt;Settings!$B$3,A535+1,"")</f>
        <v>535</v>
      </c>
      <c r="B536" t="str">
        <f ca="1">IF(A535&lt;Settings!$B$3,VLOOKUP($A536,'List Calculations'!C$2:H$2705,4,FALSE),"")</f>
        <v>Poland</v>
      </c>
      <c r="C536" t="str">
        <f ca="1">IF(A535&lt;Settings!$B$3,VLOOKUP($A536,'List Calculations'!C$2:H$2705,5,FALSE),"")</f>
        <v>Estonia</v>
      </c>
      <c r="D536" s="3">
        <f ca="1">IF(A535&lt;Settings!$B$3,VLOOKUP($A536,'List Calculations'!C$2:H$2705,6,FALSE),"")</f>
        <v>1.21216756971149</v>
      </c>
    </row>
    <row r="537" spans="1:4" x14ac:dyDescent="0.25">
      <c r="A537">
        <f ca="1">IF(A536&lt;Settings!$B$3,A536+1,"")</f>
        <v>536</v>
      </c>
      <c r="B537" t="str">
        <f ca="1">IF(A536&lt;Settings!$B$3,VLOOKUP($A537,'List Calculations'!C$2:H$2705,4,FALSE),"")</f>
        <v>Turkey</v>
      </c>
      <c r="C537" t="str">
        <f ca="1">IF(A536&lt;Settings!$B$3,VLOOKUP($A537,'List Calculations'!C$2:H$2705,5,FALSE),"")</f>
        <v>Luxembourg</v>
      </c>
      <c r="D537" s="3">
        <f ca="1">IF(A536&lt;Settings!$B$3,VLOOKUP($A537,'List Calculations'!C$2:H$2705,6,FALSE),"")</f>
        <v>-1.21216236195435</v>
      </c>
    </row>
    <row r="538" spans="1:4" x14ac:dyDescent="0.25">
      <c r="A538">
        <f ca="1">IF(A537&lt;Settings!$B$3,A537+1,"")</f>
        <v>537</v>
      </c>
      <c r="B538" t="str">
        <f ca="1">IF(A537&lt;Settings!$B$3,VLOOKUP($A538,'List Calculations'!C$2:H$2705,4,FALSE),"")</f>
        <v>Cyprus</v>
      </c>
      <c r="C538" t="str">
        <f ca="1">IF(A537&lt;Settings!$B$3,VLOOKUP($A538,'List Calculations'!C$2:H$2705,5,FALSE),"")</f>
        <v>Poland</v>
      </c>
      <c r="D538" s="3">
        <f ca="1">IF(A537&lt;Settings!$B$3,VLOOKUP($A538,'List Calculations'!C$2:H$2705,6,FALSE),"")</f>
        <v>-1.2111158877544801</v>
      </c>
    </row>
    <row r="539" spans="1:4" x14ac:dyDescent="0.25">
      <c r="A539">
        <f ca="1">IF(A538&lt;Settings!$B$3,A538+1,"")</f>
        <v>538</v>
      </c>
      <c r="B539" t="str">
        <f ca="1">IF(A538&lt;Settings!$B$3,VLOOKUP($A539,'List Calculations'!C$2:H$2705,4,FALSE),"")</f>
        <v>France</v>
      </c>
      <c r="C539" t="str">
        <f ca="1">IF(A538&lt;Settings!$B$3,VLOOKUP($A539,'List Calculations'!C$2:H$2705,5,FALSE),"")</f>
        <v>Norway</v>
      </c>
      <c r="D539" s="3">
        <f ca="1">IF(A538&lt;Settings!$B$3,VLOOKUP($A539,'List Calculations'!C$2:H$2705,6,FALSE),"")</f>
        <v>-1.20402580913028</v>
      </c>
    </row>
    <row r="540" spans="1:4" x14ac:dyDescent="0.25">
      <c r="A540">
        <f ca="1">IF(A539&lt;Settings!$B$3,A539+1,"")</f>
        <v>539</v>
      </c>
      <c r="B540" t="str">
        <f ca="1">IF(A539&lt;Settings!$B$3,VLOOKUP($A540,'List Calculations'!C$2:H$2705,4,FALSE),"")</f>
        <v>Romania</v>
      </c>
      <c r="C540" t="str">
        <f ca="1">IF(A539&lt;Settings!$B$3,VLOOKUP($A540,'List Calculations'!C$2:H$2705,5,FALSE),"")</f>
        <v>Lithuania</v>
      </c>
      <c r="D540" s="3">
        <f ca="1">IF(A539&lt;Settings!$B$3,VLOOKUP($A540,'List Calculations'!C$2:H$2705,6,FALSE),"")</f>
        <v>-1.19376319677891</v>
      </c>
    </row>
    <row r="541" spans="1:4" x14ac:dyDescent="0.25">
      <c r="A541">
        <f ca="1">IF(A540&lt;Settings!$B$3,A540+1,"")</f>
        <v>540</v>
      </c>
      <c r="B541" t="str">
        <f ca="1">IF(A540&lt;Settings!$B$3,VLOOKUP($A541,'List Calculations'!C$2:H$2705,4,FALSE),"")</f>
        <v>United Kingdom</v>
      </c>
      <c r="C541" t="str">
        <f ca="1">IF(A540&lt;Settings!$B$3,VLOOKUP($A541,'List Calculations'!C$2:H$2705,5,FALSE),"")</f>
        <v>Italy</v>
      </c>
      <c r="D541" s="3">
        <f ca="1">IF(A540&lt;Settings!$B$3,VLOOKUP($A541,'List Calculations'!C$2:H$2705,6,FALSE),"")</f>
        <v>-1.19350434825848</v>
      </c>
    </row>
    <row r="542" spans="1:4" x14ac:dyDescent="0.25">
      <c r="A542">
        <f ca="1">IF(A541&lt;Settings!$B$3,A541+1,"")</f>
        <v>541</v>
      </c>
      <c r="B542" t="str">
        <f ca="1">IF(A541&lt;Settings!$B$3,VLOOKUP($A542,'List Calculations'!C$2:H$2705,4,FALSE),"")</f>
        <v>Denmark</v>
      </c>
      <c r="C542" t="str">
        <f ca="1">IF(A541&lt;Settings!$B$3,VLOOKUP($A542,'List Calculations'!C$2:H$2705,5,FALSE),"")</f>
        <v>Israel</v>
      </c>
      <c r="D542" s="3">
        <f ca="1">IF(A541&lt;Settings!$B$3,VLOOKUP($A542,'List Calculations'!C$2:H$2705,6,FALSE),"")</f>
        <v>-1.1933238825100201</v>
      </c>
    </row>
    <row r="543" spans="1:4" x14ac:dyDescent="0.25">
      <c r="A543">
        <f ca="1">IF(A542&lt;Settings!$B$3,A542+1,"")</f>
        <v>542</v>
      </c>
      <c r="B543" t="str">
        <f ca="1">IF(A542&lt;Settings!$B$3,VLOOKUP($A543,'List Calculations'!C$2:H$2705,4,FALSE),"")</f>
        <v>Russia</v>
      </c>
      <c r="C543" t="str">
        <f ca="1">IF(A542&lt;Settings!$B$3,VLOOKUP($A543,'List Calculations'!C$2:H$2705,5,FALSE),"")</f>
        <v>Serbia</v>
      </c>
      <c r="D543" s="3">
        <f ca="1">IF(A542&lt;Settings!$B$3,VLOOKUP($A543,'List Calculations'!C$2:H$2705,6,FALSE),"")</f>
        <v>-1.19253838307445</v>
      </c>
    </row>
    <row r="544" spans="1:4" x14ac:dyDescent="0.25">
      <c r="A544">
        <f ca="1">IF(A543&lt;Settings!$B$3,A543+1,"")</f>
        <v>543</v>
      </c>
      <c r="B544" t="str">
        <f ca="1">IF(A543&lt;Settings!$B$3,VLOOKUP($A544,'List Calculations'!C$2:H$2705,4,FALSE),"")</f>
        <v>Turkey</v>
      </c>
      <c r="C544" t="str">
        <f ca="1">IF(A543&lt;Settings!$B$3,VLOOKUP($A544,'List Calculations'!C$2:H$2705,5,FALSE),"")</f>
        <v>Iceland</v>
      </c>
      <c r="D544" s="3">
        <f ca="1">IF(A543&lt;Settings!$B$3,VLOOKUP($A544,'List Calculations'!C$2:H$2705,6,FALSE),"")</f>
        <v>-1.1896310882186401</v>
      </c>
    </row>
    <row r="545" spans="1:4" x14ac:dyDescent="0.25">
      <c r="A545">
        <f ca="1">IF(A544&lt;Settings!$B$3,A544+1,"")</f>
        <v>544</v>
      </c>
      <c r="B545" t="str">
        <f ca="1">IF(A544&lt;Settings!$B$3,VLOOKUP($A545,'List Calculations'!C$2:H$2705,4,FALSE),"")</f>
        <v>Greece</v>
      </c>
      <c r="C545" t="str">
        <f ca="1">IF(A544&lt;Settings!$B$3,VLOOKUP($A545,'List Calculations'!C$2:H$2705,5,FALSE),"")</f>
        <v>United Kingdom</v>
      </c>
      <c r="D545" s="3">
        <f ca="1">IF(A544&lt;Settings!$B$3,VLOOKUP($A545,'List Calculations'!C$2:H$2705,6,FALSE),"")</f>
        <v>-1.1894882845701</v>
      </c>
    </row>
    <row r="546" spans="1:4" x14ac:dyDescent="0.25">
      <c r="A546">
        <f ca="1">IF(A545&lt;Settings!$B$3,A545+1,"")</f>
        <v>545</v>
      </c>
      <c r="B546" t="str">
        <f ca="1">IF(A545&lt;Settings!$B$3,VLOOKUP($A546,'List Calculations'!C$2:H$2705,4,FALSE),"")</f>
        <v>Croatia</v>
      </c>
      <c r="C546" t="str">
        <f ca="1">IF(A545&lt;Settings!$B$3,VLOOKUP($A546,'List Calculations'!C$2:H$2705,5,FALSE),"")</f>
        <v>Poland</v>
      </c>
      <c r="D546" s="3">
        <f ca="1">IF(A545&lt;Settings!$B$3,VLOOKUP($A546,'List Calculations'!C$2:H$2705,6,FALSE),"")</f>
        <v>-1.1875864759897801</v>
      </c>
    </row>
    <row r="547" spans="1:4" x14ac:dyDescent="0.25">
      <c r="A547">
        <f ca="1">IF(A546&lt;Settings!$B$3,A546+1,"")</f>
        <v>546</v>
      </c>
      <c r="B547" t="str">
        <f ca="1">IF(A546&lt;Settings!$B$3,VLOOKUP($A547,'List Calculations'!C$2:H$2705,4,FALSE),"")</f>
        <v>Iceland</v>
      </c>
      <c r="C547" t="str">
        <f ca="1">IF(A546&lt;Settings!$B$3,VLOOKUP($A547,'List Calculations'!C$2:H$2705,5,FALSE),"")</f>
        <v>United Kingdom</v>
      </c>
      <c r="D547" s="3">
        <f ca="1">IF(A546&lt;Settings!$B$3,VLOOKUP($A547,'List Calculations'!C$2:H$2705,6,FALSE),"")</f>
        <v>-1.18516093911999</v>
      </c>
    </row>
    <row r="548" spans="1:4" x14ac:dyDescent="0.25">
      <c r="A548">
        <f ca="1">IF(A547&lt;Settings!$B$3,A547+1,"")</f>
        <v>547</v>
      </c>
      <c r="B548" t="str">
        <f ca="1">IF(A547&lt;Settings!$B$3,VLOOKUP($A548,'List Calculations'!C$2:H$2705,4,FALSE),"")</f>
        <v>Greece</v>
      </c>
      <c r="C548" t="str">
        <f ca="1">IF(A547&lt;Settings!$B$3,VLOOKUP($A548,'List Calculations'!C$2:H$2705,5,FALSE),"")</f>
        <v>Lithuania</v>
      </c>
      <c r="D548" s="3">
        <f ca="1">IF(A547&lt;Settings!$B$3,VLOOKUP($A548,'List Calculations'!C$2:H$2705,6,FALSE),"")</f>
        <v>-1.17875453990401</v>
      </c>
    </row>
    <row r="549" spans="1:4" x14ac:dyDescent="0.25">
      <c r="A549">
        <f ca="1">IF(A548&lt;Settings!$B$3,A548+1,"")</f>
        <v>548</v>
      </c>
      <c r="B549" t="str">
        <f ca="1">IF(A548&lt;Settings!$B$3,VLOOKUP($A549,'List Calculations'!C$2:H$2705,4,FALSE),"")</f>
        <v>Moldova</v>
      </c>
      <c r="C549" t="str">
        <f ca="1">IF(A548&lt;Settings!$B$3,VLOOKUP($A549,'List Calculations'!C$2:H$2705,5,FALSE),"")</f>
        <v>Cyprus</v>
      </c>
      <c r="D549" s="3">
        <f ca="1">IF(A548&lt;Settings!$B$3,VLOOKUP($A549,'List Calculations'!C$2:H$2705,6,FALSE),"")</f>
        <v>-1.1762477394825199</v>
      </c>
    </row>
    <row r="550" spans="1:4" x14ac:dyDescent="0.25">
      <c r="A550">
        <f ca="1">IF(A549&lt;Settings!$B$3,A549+1,"")</f>
        <v>549</v>
      </c>
      <c r="B550" t="str">
        <f ca="1">IF(A549&lt;Settings!$B$3,VLOOKUP($A550,'List Calculations'!C$2:H$2705,4,FALSE),"")</f>
        <v>Estonia</v>
      </c>
      <c r="C550" t="str">
        <f ca="1">IF(A549&lt;Settings!$B$3,VLOOKUP($A550,'List Calculations'!C$2:H$2705,5,FALSE),"")</f>
        <v>Ireland</v>
      </c>
      <c r="D550" s="3">
        <f ca="1">IF(A549&lt;Settings!$B$3,VLOOKUP($A550,'List Calculations'!C$2:H$2705,6,FALSE),"")</f>
        <v>1.1732531054403801</v>
      </c>
    </row>
    <row r="551" spans="1:4" x14ac:dyDescent="0.25">
      <c r="A551">
        <f ca="1">IF(A550&lt;Settings!$B$3,A550+1,"")</f>
        <v>550</v>
      </c>
      <c r="B551" t="str">
        <f ca="1">IF(A550&lt;Settings!$B$3,VLOOKUP($A551,'List Calculations'!C$2:H$2705,4,FALSE),"")</f>
        <v>Israel</v>
      </c>
      <c r="C551" t="str">
        <f ca="1">IF(A550&lt;Settings!$B$3,VLOOKUP($A551,'List Calculations'!C$2:H$2705,5,FALSE),"")</f>
        <v>Turkey</v>
      </c>
      <c r="D551" s="3">
        <f ca="1">IF(A550&lt;Settings!$B$3,VLOOKUP($A551,'List Calculations'!C$2:H$2705,6,FALSE),"")</f>
        <v>-1.1727946541977099</v>
      </c>
    </row>
    <row r="552" spans="1:4" x14ac:dyDescent="0.25">
      <c r="A552">
        <f ca="1">IF(A551&lt;Settings!$B$3,A551+1,"")</f>
        <v>551</v>
      </c>
      <c r="B552" t="str">
        <f ca="1">IF(A551&lt;Settings!$B$3,VLOOKUP($A552,'List Calculations'!C$2:H$2705,4,FALSE),"")</f>
        <v>FYR Macedonia</v>
      </c>
      <c r="C552" t="str">
        <f ca="1">IF(A551&lt;Settings!$B$3,VLOOKUP($A552,'List Calculations'!C$2:H$2705,5,FALSE),"")</f>
        <v>Russia</v>
      </c>
      <c r="D552" s="3">
        <f ca="1">IF(A551&lt;Settings!$B$3,VLOOKUP($A552,'List Calculations'!C$2:H$2705,6,FALSE),"")</f>
        <v>-1.17108093155329</v>
      </c>
    </row>
    <row r="553" spans="1:4" x14ac:dyDescent="0.25">
      <c r="A553">
        <f ca="1">IF(A552&lt;Settings!$B$3,A552+1,"")</f>
        <v>552</v>
      </c>
      <c r="B553" t="str">
        <f ca="1">IF(A552&lt;Settings!$B$3,VLOOKUP($A553,'List Calculations'!C$2:H$2705,4,FALSE),"")</f>
        <v>Belgium</v>
      </c>
      <c r="C553" t="str">
        <f ca="1">IF(A552&lt;Settings!$B$3,VLOOKUP($A553,'List Calculations'!C$2:H$2705,5,FALSE),"")</f>
        <v>Estonia</v>
      </c>
      <c r="D553" s="3">
        <f ca="1">IF(A552&lt;Settings!$B$3,VLOOKUP($A553,'List Calculations'!C$2:H$2705,6,FALSE),"")</f>
        <v>-1.16653636255533</v>
      </c>
    </row>
    <row r="554" spans="1:4" x14ac:dyDescent="0.25">
      <c r="A554">
        <f ca="1">IF(A553&lt;Settings!$B$3,A553+1,"")</f>
        <v>553</v>
      </c>
      <c r="B554" t="str">
        <f ca="1">IF(A553&lt;Settings!$B$3,VLOOKUP($A554,'List Calculations'!C$2:H$2705,4,FALSE),"")</f>
        <v>Bosnia &amp; Herzegovina</v>
      </c>
      <c r="C554" t="str">
        <f ca="1">IF(A553&lt;Settings!$B$3,VLOOKUP($A554,'List Calculations'!C$2:H$2705,5,FALSE),"")</f>
        <v>Austria</v>
      </c>
      <c r="D554" s="3">
        <f ca="1">IF(A553&lt;Settings!$B$3,VLOOKUP($A554,'List Calculations'!C$2:H$2705,6,FALSE),"")</f>
        <v>1.1655598682292301</v>
      </c>
    </row>
    <row r="555" spans="1:4" x14ac:dyDescent="0.25">
      <c r="A555">
        <f ca="1">IF(A554&lt;Settings!$B$3,A554+1,"")</f>
        <v>554</v>
      </c>
      <c r="B555" t="str">
        <f ca="1">IF(A554&lt;Settings!$B$3,VLOOKUP($A555,'List Calculations'!C$2:H$2705,4,FALSE),"")</f>
        <v>Greece</v>
      </c>
      <c r="C555" t="str">
        <f ca="1">IF(A554&lt;Settings!$B$3,VLOOKUP($A555,'List Calculations'!C$2:H$2705,5,FALSE),"")</f>
        <v>Hungary</v>
      </c>
      <c r="D555" s="3">
        <f ca="1">IF(A554&lt;Settings!$B$3,VLOOKUP($A555,'List Calculations'!C$2:H$2705,6,FALSE),"")</f>
        <v>-1.16543732599627</v>
      </c>
    </row>
    <row r="556" spans="1:4" x14ac:dyDescent="0.25">
      <c r="A556">
        <f ca="1">IF(A555&lt;Settings!$B$3,A555+1,"")</f>
        <v>555</v>
      </c>
      <c r="B556" t="str">
        <f ca="1">IF(A555&lt;Settings!$B$3,VLOOKUP($A556,'List Calculations'!C$2:H$2705,4,FALSE),"")</f>
        <v>Iceland</v>
      </c>
      <c r="C556" t="str">
        <f ca="1">IF(A555&lt;Settings!$B$3,VLOOKUP($A556,'List Calculations'!C$2:H$2705,5,FALSE),"")</f>
        <v>Spain</v>
      </c>
      <c r="D556" s="3">
        <f ca="1">IF(A555&lt;Settings!$B$3,VLOOKUP($A556,'List Calculations'!C$2:H$2705,6,FALSE),"")</f>
        <v>-1.16476204734032</v>
      </c>
    </row>
    <row r="557" spans="1:4" x14ac:dyDescent="0.25">
      <c r="A557">
        <f ca="1">IF(A556&lt;Settings!$B$3,A556+1,"")</f>
        <v>556</v>
      </c>
      <c r="B557" t="str">
        <f ca="1">IF(A556&lt;Settings!$B$3,VLOOKUP($A557,'List Calculations'!C$2:H$2705,4,FALSE),"")</f>
        <v>Spain</v>
      </c>
      <c r="C557" t="str">
        <f ca="1">IF(A556&lt;Settings!$B$3,VLOOKUP($A557,'List Calculations'!C$2:H$2705,5,FALSE),"")</f>
        <v>Switzerland</v>
      </c>
      <c r="D557" s="3">
        <f ca="1">IF(A556&lt;Settings!$B$3,VLOOKUP($A557,'List Calculations'!C$2:H$2705,6,FALSE),"")</f>
        <v>-1.16332003824613</v>
      </c>
    </row>
    <row r="558" spans="1:4" x14ac:dyDescent="0.25">
      <c r="A558">
        <f ca="1">IF(A557&lt;Settings!$B$3,A557+1,"")</f>
        <v>557</v>
      </c>
      <c r="B558" t="str">
        <f ca="1">IF(A557&lt;Settings!$B$3,VLOOKUP($A558,'List Calculations'!C$2:H$2705,4,FALSE),"")</f>
        <v>Ireland</v>
      </c>
      <c r="C558" t="str">
        <f ca="1">IF(A557&lt;Settings!$B$3,VLOOKUP($A558,'List Calculations'!C$2:H$2705,5,FALSE),"")</f>
        <v>Malta</v>
      </c>
      <c r="D558" s="3">
        <f ca="1">IF(A557&lt;Settings!$B$3,VLOOKUP($A558,'List Calculations'!C$2:H$2705,6,FALSE),"")</f>
        <v>1.1607440162406699</v>
      </c>
    </row>
    <row r="559" spans="1:4" x14ac:dyDescent="0.25">
      <c r="A559">
        <f ca="1">IF(A558&lt;Settings!$B$3,A558+1,"")</f>
        <v>558</v>
      </c>
      <c r="B559" t="str">
        <f ca="1">IF(A558&lt;Settings!$B$3,VLOOKUP($A559,'List Calculations'!C$2:H$2705,4,FALSE),"")</f>
        <v>United Kingdom</v>
      </c>
      <c r="C559" t="str">
        <f ca="1">IF(A558&lt;Settings!$B$3,VLOOKUP($A559,'List Calculations'!C$2:H$2705,5,FALSE),"")</f>
        <v>Georgia</v>
      </c>
      <c r="D559" s="3">
        <f ca="1">IF(A558&lt;Settings!$B$3,VLOOKUP($A559,'List Calculations'!C$2:H$2705,6,FALSE),"")</f>
        <v>-1.15959880287543</v>
      </c>
    </row>
    <row r="560" spans="1:4" x14ac:dyDescent="0.25">
      <c r="A560">
        <f ca="1">IF(A559&lt;Settings!$B$3,A559+1,"")</f>
        <v>559</v>
      </c>
      <c r="B560" t="str">
        <f ca="1">IF(A559&lt;Settings!$B$3,VLOOKUP($A560,'List Calculations'!C$2:H$2705,4,FALSE),"")</f>
        <v>Ireland</v>
      </c>
      <c r="C560" t="str">
        <f ca="1">IF(A559&lt;Settings!$B$3,VLOOKUP($A560,'List Calculations'!C$2:H$2705,5,FALSE),"")</f>
        <v>Croatia</v>
      </c>
      <c r="D560" s="3">
        <f ca="1">IF(A559&lt;Settings!$B$3,VLOOKUP($A560,'List Calculations'!C$2:H$2705,6,FALSE),"")</f>
        <v>-1.1571587454855401</v>
      </c>
    </row>
    <row r="561" spans="1:4" x14ac:dyDescent="0.25">
      <c r="A561">
        <f ca="1">IF(A560&lt;Settings!$B$3,A560+1,"")</f>
        <v>560</v>
      </c>
      <c r="B561" t="str">
        <f ca="1">IF(A560&lt;Settings!$B$3,VLOOKUP($A561,'List Calculations'!C$2:H$2705,4,FALSE),"")</f>
        <v>Switzerland</v>
      </c>
      <c r="C561" t="str">
        <f ca="1">IF(A560&lt;Settings!$B$3,VLOOKUP($A561,'List Calculations'!C$2:H$2705,5,FALSE),"")</f>
        <v>Spain</v>
      </c>
      <c r="D561" s="3">
        <f ca="1">IF(A560&lt;Settings!$B$3,VLOOKUP($A561,'List Calculations'!C$2:H$2705,6,FALSE),"")</f>
        <v>1.1538716632296599</v>
      </c>
    </row>
    <row r="562" spans="1:4" x14ac:dyDescent="0.25">
      <c r="A562">
        <f ca="1">IF(A561&lt;Settings!$B$3,A561+1,"")</f>
        <v>561</v>
      </c>
      <c r="B562" t="str">
        <f ca="1">IF(A561&lt;Settings!$B$3,VLOOKUP($A562,'List Calculations'!C$2:H$2705,4,FALSE),"")</f>
        <v>Albania</v>
      </c>
      <c r="C562" t="str">
        <f ca="1">IF(A561&lt;Settings!$B$3,VLOOKUP($A562,'List Calculations'!C$2:H$2705,5,FALSE),"")</f>
        <v>Germany</v>
      </c>
      <c r="D562" s="3">
        <f ca="1">IF(A561&lt;Settings!$B$3,VLOOKUP($A562,'List Calculations'!C$2:H$2705,6,FALSE),"")</f>
        <v>1.15366118535369</v>
      </c>
    </row>
    <row r="563" spans="1:4" x14ac:dyDescent="0.25">
      <c r="A563">
        <f ca="1">IF(A562&lt;Settings!$B$3,A562+1,"")</f>
        <v>562</v>
      </c>
      <c r="B563" t="str">
        <f ca="1">IF(A562&lt;Settings!$B$3,VLOOKUP($A563,'List Calculations'!C$2:H$2705,4,FALSE),"")</f>
        <v>Sweden</v>
      </c>
      <c r="C563" t="str">
        <f ca="1">IF(A562&lt;Settings!$B$3,VLOOKUP($A563,'List Calculations'!C$2:H$2705,5,FALSE),"")</f>
        <v>Italy</v>
      </c>
      <c r="D563" s="3">
        <f ca="1">IF(A562&lt;Settings!$B$3,VLOOKUP($A563,'List Calculations'!C$2:H$2705,6,FALSE),"")</f>
        <v>-1.15279716120709</v>
      </c>
    </row>
    <row r="564" spans="1:4" x14ac:dyDescent="0.25">
      <c r="A564">
        <f ca="1">IF(A563&lt;Settings!$B$3,A563+1,"")</f>
        <v>563</v>
      </c>
      <c r="B564" t="str">
        <f ca="1">IF(A563&lt;Settings!$B$3,VLOOKUP($A564,'List Calculations'!C$2:H$2705,4,FALSE),"")</f>
        <v>Finland</v>
      </c>
      <c r="C564" t="str">
        <f ca="1">IF(A563&lt;Settings!$B$3,VLOOKUP($A564,'List Calculations'!C$2:H$2705,5,FALSE),"")</f>
        <v>Italy</v>
      </c>
      <c r="D564" s="3">
        <f ca="1">IF(A563&lt;Settings!$B$3,VLOOKUP($A564,'List Calculations'!C$2:H$2705,6,FALSE),"")</f>
        <v>1.1494257996989701</v>
      </c>
    </row>
    <row r="565" spans="1:4" x14ac:dyDescent="0.25">
      <c r="A565">
        <f ca="1">IF(A564&lt;Settings!$B$3,A564+1,"")</f>
        <v>564</v>
      </c>
      <c r="B565" t="str">
        <f ca="1">IF(A564&lt;Settings!$B$3,VLOOKUP($A565,'List Calculations'!C$2:H$2705,4,FALSE),"")</f>
        <v>Cyprus</v>
      </c>
      <c r="C565" t="str">
        <f ca="1">IF(A564&lt;Settings!$B$3,VLOOKUP($A565,'List Calculations'!C$2:H$2705,5,FALSE),"")</f>
        <v>Germany</v>
      </c>
      <c r="D565" s="3">
        <f ca="1">IF(A564&lt;Settings!$B$3,VLOOKUP($A565,'List Calculations'!C$2:H$2705,6,FALSE),"")</f>
        <v>-1.1487691292962501</v>
      </c>
    </row>
    <row r="566" spans="1:4" x14ac:dyDescent="0.25">
      <c r="A566">
        <f ca="1">IF(A565&lt;Settings!$B$3,A565+1,"")</f>
        <v>565</v>
      </c>
      <c r="B566" t="str">
        <f ca="1">IF(A565&lt;Settings!$B$3,VLOOKUP($A566,'List Calculations'!C$2:H$2705,4,FALSE),"")</f>
        <v>Denmark</v>
      </c>
      <c r="C566" t="str">
        <f ca="1">IF(A565&lt;Settings!$B$3,VLOOKUP($A566,'List Calculations'!C$2:H$2705,5,FALSE),"")</f>
        <v>Slovenia</v>
      </c>
      <c r="D566" s="3">
        <f ca="1">IF(A565&lt;Settings!$B$3,VLOOKUP($A566,'List Calculations'!C$2:H$2705,6,FALSE),"")</f>
        <v>-1.14545410889432</v>
      </c>
    </row>
    <row r="567" spans="1:4" x14ac:dyDescent="0.25">
      <c r="A567">
        <f ca="1">IF(A566&lt;Settings!$B$3,A566+1,"")</f>
        <v>566</v>
      </c>
      <c r="B567" t="str">
        <f ca="1">IF(A566&lt;Settings!$B$3,VLOOKUP($A567,'List Calculations'!C$2:H$2705,4,FALSE),"")</f>
        <v>Netherlands</v>
      </c>
      <c r="C567" t="str">
        <f ca="1">IF(A566&lt;Settings!$B$3,VLOOKUP($A567,'List Calculations'!C$2:H$2705,5,FALSE),"")</f>
        <v>Italy</v>
      </c>
      <c r="D567" s="3">
        <f ca="1">IF(A566&lt;Settings!$B$3,VLOOKUP($A567,'List Calculations'!C$2:H$2705,6,FALSE),"")</f>
        <v>-1.14481692457106</v>
      </c>
    </row>
    <row r="568" spans="1:4" x14ac:dyDescent="0.25">
      <c r="A568">
        <f ca="1">IF(A567&lt;Settings!$B$3,A567+1,"")</f>
        <v>567</v>
      </c>
      <c r="B568" t="str">
        <f ca="1">IF(A567&lt;Settings!$B$3,VLOOKUP($A568,'List Calculations'!C$2:H$2705,4,FALSE),"")</f>
        <v>Russia</v>
      </c>
      <c r="C568" t="str">
        <f ca="1">IF(A567&lt;Settings!$B$3,VLOOKUP($A568,'List Calculations'!C$2:H$2705,5,FALSE),"")</f>
        <v>Slovenia</v>
      </c>
      <c r="D568" s="3">
        <f ca="1">IF(A567&lt;Settings!$B$3,VLOOKUP($A568,'List Calculations'!C$2:H$2705,6,FALSE),"")</f>
        <v>1.1373038546885601</v>
      </c>
    </row>
    <row r="569" spans="1:4" x14ac:dyDescent="0.25">
      <c r="A569">
        <f ca="1">IF(A568&lt;Settings!$B$3,A568+1,"")</f>
        <v>568</v>
      </c>
      <c r="B569" t="str">
        <f ca="1">IF(A568&lt;Settings!$B$3,VLOOKUP($A569,'List Calculations'!C$2:H$2705,4,FALSE),"")</f>
        <v>Belarus</v>
      </c>
      <c r="C569" t="str">
        <f ca="1">IF(A568&lt;Settings!$B$3,VLOOKUP($A569,'List Calculations'!C$2:H$2705,5,FALSE),"")</f>
        <v>Spain</v>
      </c>
      <c r="D569" s="3">
        <f ca="1">IF(A568&lt;Settings!$B$3,VLOOKUP($A569,'List Calculations'!C$2:H$2705,6,FALSE),"")</f>
        <v>-1.1367601448079301</v>
      </c>
    </row>
    <row r="570" spans="1:4" x14ac:dyDescent="0.25">
      <c r="A570">
        <f ca="1">IF(A569&lt;Settings!$B$3,A569+1,"")</f>
        <v>569</v>
      </c>
      <c r="B570" t="str">
        <f ca="1">IF(A569&lt;Settings!$B$3,VLOOKUP($A570,'List Calculations'!C$2:H$2705,4,FALSE),"")</f>
        <v>FYR Macedonia</v>
      </c>
      <c r="C570" t="str">
        <f ca="1">IF(A569&lt;Settings!$B$3,VLOOKUP($A570,'List Calculations'!C$2:H$2705,5,FALSE),"")</f>
        <v>Switzerland</v>
      </c>
      <c r="D570" s="3">
        <f ca="1">IF(A569&lt;Settings!$B$3,VLOOKUP($A570,'List Calculations'!C$2:H$2705,6,FALSE),"")</f>
        <v>-1.13373777573698</v>
      </c>
    </row>
    <row r="571" spans="1:4" x14ac:dyDescent="0.25">
      <c r="A571">
        <f ca="1">IF(A570&lt;Settings!$B$3,A570+1,"")</f>
        <v>570</v>
      </c>
      <c r="B571" t="str">
        <f ca="1">IF(A570&lt;Settings!$B$3,VLOOKUP($A571,'List Calculations'!C$2:H$2705,4,FALSE),"")</f>
        <v>Italy</v>
      </c>
      <c r="C571" t="str">
        <f ca="1">IF(A570&lt;Settings!$B$3,VLOOKUP($A571,'List Calculations'!C$2:H$2705,5,FALSE),"")</f>
        <v>Malta</v>
      </c>
      <c r="D571" s="3">
        <f ca="1">IF(A570&lt;Settings!$B$3,VLOOKUP($A571,'List Calculations'!C$2:H$2705,6,FALSE),"")</f>
        <v>1.1251294371263401</v>
      </c>
    </row>
    <row r="572" spans="1:4" x14ac:dyDescent="0.25">
      <c r="A572">
        <f ca="1">IF(A571&lt;Settings!$B$3,A571+1,"")</f>
        <v>571</v>
      </c>
      <c r="B572" t="str">
        <f ca="1">IF(A571&lt;Settings!$B$3,VLOOKUP($A572,'List Calculations'!C$2:H$2705,4,FALSE),"")</f>
        <v>Bosnia &amp; Herzegovina</v>
      </c>
      <c r="C572" t="str">
        <f ca="1">IF(A571&lt;Settings!$B$3,VLOOKUP($A572,'List Calculations'!C$2:H$2705,5,FALSE),"")</f>
        <v>Portugal</v>
      </c>
      <c r="D572" s="3">
        <f ca="1">IF(A571&lt;Settings!$B$3,VLOOKUP($A572,'List Calculations'!C$2:H$2705,6,FALSE),"")</f>
        <v>-1.1248467648829401</v>
      </c>
    </row>
    <row r="573" spans="1:4" x14ac:dyDescent="0.25">
      <c r="A573">
        <f ca="1">IF(A572&lt;Settings!$B$3,A572+1,"")</f>
        <v>572</v>
      </c>
      <c r="B573" t="str">
        <f ca="1">IF(A572&lt;Settings!$B$3,VLOOKUP($A573,'List Calculations'!C$2:H$2705,4,FALSE),"")</f>
        <v>Switzerland</v>
      </c>
      <c r="C573" t="str">
        <f ca="1">IF(A572&lt;Settings!$B$3,VLOOKUP($A573,'List Calculations'!C$2:H$2705,5,FALSE),"")</f>
        <v>Latvia</v>
      </c>
      <c r="D573" s="3">
        <f ca="1">IF(A572&lt;Settings!$B$3,VLOOKUP($A573,'List Calculations'!C$2:H$2705,6,FALSE),"")</f>
        <v>-1.1246158056303599</v>
      </c>
    </row>
    <row r="574" spans="1:4" x14ac:dyDescent="0.25">
      <c r="A574">
        <f ca="1">IF(A573&lt;Settings!$B$3,A573+1,"")</f>
        <v>573</v>
      </c>
      <c r="B574" t="str">
        <f ca="1">IF(A573&lt;Settings!$B$3,VLOOKUP($A574,'List Calculations'!C$2:H$2705,4,FALSE),"")</f>
        <v>Croatia</v>
      </c>
      <c r="C574" t="str">
        <f ca="1">IF(A573&lt;Settings!$B$3,VLOOKUP($A574,'List Calculations'!C$2:H$2705,5,FALSE),"")</f>
        <v>Lithuania</v>
      </c>
      <c r="D574" s="3">
        <f ca="1">IF(A573&lt;Settings!$B$3,VLOOKUP($A574,'List Calculations'!C$2:H$2705,6,FALSE),"")</f>
        <v>-1.12090825231368</v>
      </c>
    </row>
    <row r="575" spans="1:4" x14ac:dyDescent="0.25">
      <c r="A575">
        <f ca="1">IF(A574&lt;Settings!$B$3,A574+1,"")</f>
        <v>574</v>
      </c>
      <c r="B575" t="str">
        <f ca="1">IF(A574&lt;Settings!$B$3,VLOOKUP($A575,'List Calculations'!C$2:H$2705,4,FALSE),"")</f>
        <v>Greece</v>
      </c>
      <c r="C575" t="str">
        <f ca="1">IF(A574&lt;Settings!$B$3,VLOOKUP($A575,'List Calculations'!C$2:H$2705,5,FALSE),"")</f>
        <v>Belarus</v>
      </c>
      <c r="D575" s="3">
        <f ca="1">IF(A574&lt;Settings!$B$3,VLOOKUP($A575,'List Calculations'!C$2:H$2705,6,FALSE),"")</f>
        <v>1.1207792625883699</v>
      </c>
    </row>
    <row r="576" spans="1:4" x14ac:dyDescent="0.25">
      <c r="A576">
        <f ca="1">IF(A575&lt;Settings!$B$3,A575+1,"")</f>
        <v>575</v>
      </c>
      <c r="B576" t="str">
        <f ca="1">IF(A575&lt;Settings!$B$3,VLOOKUP($A576,'List Calculations'!C$2:H$2705,4,FALSE),"")</f>
        <v>Norway</v>
      </c>
      <c r="C576" t="str">
        <f ca="1">IF(A575&lt;Settings!$B$3,VLOOKUP($A576,'List Calculations'!C$2:H$2705,5,FALSE),"")</f>
        <v>Greece</v>
      </c>
      <c r="D576" s="3">
        <f ca="1">IF(A575&lt;Settings!$B$3,VLOOKUP($A576,'List Calculations'!C$2:H$2705,6,FALSE),"")</f>
        <v>-1.1165224230728601</v>
      </c>
    </row>
    <row r="577" spans="1:4" x14ac:dyDescent="0.25">
      <c r="A577">
        <f ca="1">IF(A576&lt;Settings!$B$3,A576+1,"")</f>
        <v>576</v>
      </c>
      <c r="B577" t="str">
        <f ca="1">IF(A576&lt;Settings!$B$3,VLOOKUP($A577,'List Calculations'!C$2:H$2705,4,FALSE),"")</f>
        <v>Cyprus</v>
      </c>
      <c r="C577" t="str">
        <f ca="1">IF(A576&lt;Settings!$B$3,VLOOKUP($A577,'List Calculations'!C$2:H$2705,5,FALSE),"")</f>
        <v>Italy</v>
      </c>
      <c r="D577" s="3">
        <f ca="1">IF(A576&lt;Settings!$B$3,VLOOKUP($A577,'List Calculations'!C$2:H$2705,6,FALSE),"")</f>
        <v>1.1164274013178801</v>
      </c>
    </row>
    <row r="578" spans="1:4" x14ac:dyDescent="0.25">
      <c r="A578">
        <f ca="1">IF(A577&lt;Settings!$B$3,A577+1,"")</f>
        <v>577</v>
      </c>
      <c r="B578" t="str">
        <f ca="1">IF(A577&lt;Settings!$B$3,VLOOKUP($A578,'List Calculations'!C$2:H$2705,4,FALSE),"")</f>
        <v>Portugal</v>
      </c>
      <c r="C578" t="str">
        <f ca="1">IF(A577&lt;Settings!$B$3,VLOOKUP($A578,'List Calculations'!C$2:H$2705,5,FALSE),"")</f>
        <v>Belarus</v>
      </c>
      <c r="D578" s="3">
        <f ca="1">IF(A577&lt;Settings!$B$3,VLOOKUP($A578,'List Calculations'!C$2:H$2705,6,FALSE),"")</f>
        <v>-1.1150202545869099</v>
      </c>
    </row>
    <row r="579" spans="1:4" x14ac:dyDescent="0.25">
      <c r="A579">
        <f ca="1">IF(A578&lt;Settings!$B$3,A578+1,"")</f>
        <v>578</v>
      </c>
      <c r="B579" t="str">
        <f ca="1">IF(A578&lt;Settings!$B$3,VLOOKUP($A579,'List Calculations'!C$2:H$2705,4,FALSE),"")</f>
        <v>Belgium</v>
      </c>
      <c r="C579" t="str">
        <f ca="1">IF(A578&lt;Settings!$B$3,VLOOKUP($A579,'List Calculations'!C$2:H$2705,5,FALSE),"")</f>
        <v>Azerbaijan</v>
      </c>
      <c r="D579" s="3">
        <f ca="1">IF(A578&lt;Settings!$B$3,VLOOKUP($A579,'List Calculations'!C$2:H$2705,6,FALSE),"")</f>
        <v>-1.11305360849198</v>
      </c>
    </row>
    <row r="580" spans="1:4" x14ac:dyDescent="0.25">
      <c r="A580">
        <f ca="1">IF(A579&lt;Settings!$B$3,A579+1,"")</f>
        <v>579</v>
      </c>
      <c r="B580" t="str">
        <f ca="1">IF(A579&lt;Settings!$B$3,VLOOKUP($A580,'List Calculations'!C$2:H$2705,4,FALSE),"")</f>
        <v>Ireland</v>
      </c>
      <c r="C580" t="str">
        <f ca="1">IF(A579&lt;Settings!$B$3,VLOOKUP($A580,'List Calculations'!C$2:H$2705,5,FALSE),"")</f>
        <v>Romania</v>
      </c>
      <c r="D580" s="3">
        <f ca="1">IF(A579&lt;Settings!$B$3,VLOOKUP($A580,'List Calculations'!C$2:H$2705,6,FALSE),"")</f>
        <v>1.1114310544732999</v>
      </c>
    </row>
    <row r="581" spans="1:4" x14ac:dyDescent="0.25">
      <c r="A581">
        <f ca="1">IF(A580&lt;Settings!$B$3,A580+1,"")</f>
        <v>580</v>
      </c>
      <c r="B581" t="str">
        <f ca="1">IF(A580&lt;Settings!$B$3,VLOOKUP($A581,'List Calculations'!C$2:H$2705,4,FALSE),"")</f>
        <v>Albania</v>
      </c>
      <c r="C581" t="str">
        <f ca="1">IF(A580&lt;Settings!$B$3,VLOOKUP($A581,'List Calculations'!C$2:H$2705,5,FALSE),"")</f>
        <v>Azerbaijan</v>
      </c>
      <c r="D581" s="3">
        <f ca="1">IF(A580&lt;Settings!$B$3,VLOOKUP($A581,'List Calculations'!C$2:H$2705,6,FALSE),"")</f>
        <v>-1.1104609970339001</v>
      </c>
    </row>
    <row r="582" spans="1:4" x14ac:dyDescent="0.25">
      <c r="A582">
        <f ca="1">IF(A581&lt;Settings!$B$3,A581+1,"")</f>
        <v>581</v>
      </c>
      <c r="B582" t="str">
        <f ca="1">IF(A581&lt;Settings!$B$3,VLOOKUP($A582,'List Calculations'!C$2:H$2705,4,FALSE),"")</f>
        <v>Turkey</v>
      </c>
      <c r="C582" t="str">
        <f ca="1">IF(A581&lt;Settings!$B$3,VLOOKUP($A582,'List Calculations'!C$2:H$2705,5,FALSE),"")</f>
        <v>Israel</v>
      </c>
      <c r="D582" s="3">
        <f ca="1">IF(A581&lt;Settings!$B$3,VLOOKUP($A582,'List Calculations'!C$2:H$2705,6,FALSE),"")</f>
        <v>-1.1083167612802001</v>
      </c>
    </row>
    <row r="583" spans="1:4" x14ac:dyDescent="0.25">
      <c r="A583">
        <f ca="1">IF(A582&lt;Settings!$B$3,A582+1,"")</f>
        <v>582</v>
      </c>
      <c r="B583" t="str">
        <f ca="1">IF(A582&lt;Settings!$B$3,VLOOKUP($A583,'List Calculations'!C$2:H$2705,4,FALSE),"")</f>
        <v>Poland</v>
      </c>
      <c r="C583" t="str">
        <f ca="1">IF(A582&lt;Settings!$B$3,VLOOKUP($A583,'List Calculations'!C$2:H$2705,5,FALSE),"")</f>
        <v>Armenia</v>
      </c>
      <c r="D583" s="3">
        <f ca="1">IF(A582&lt;Settings!$B$3,VLOOKUP($A583,'List Calculations'!C$2:H$2705,6,FALSE),"")</f>
        <v>1.10795202787067</v>
      </c>
    </row>
    <row r="584" spans="1:4" x14ac:dyDescent="0.25">
      <c r="A584">
        <f ca="1">IF(A583&lt;Settings!$B$3,A583+1,"")</f>
        <v>583</v>
      </c>
      <c r="B584" t="str">
        <f ca="1">IF(A583&lt;Settings!$B$3,VLOOKUP($A584,'List Calculations'!C$2:H$2705,4,FALSE),"")</f>
        <v>Malta</v>
      </c>
      <c r="C584" t="str">
        <f ca="1">IF(A583&lt;Settings!$B$3,VLOOKUP($A584,'List Calculations'!C$2:H$2705,5,FALSE),"")</f>
        <v>Poland</v>
      </c>
      <c r="D584" s="3">
        <f ca="1">IF(A583&lt;Settings!$B$3,VLOOKUP($A584,'List Calculations'!C$2:H$2705,6,FALSE),"")</f>
        <v>-1.1064048216595099</v>
      </c>
    </row>
    <row r="585" spans="1:4" x14ac:dyDescent="0.25">
      <c r="A585">
        <f ca="1">IF(A584&lt;Settings!$B$3,A584+1,"")</f>
        <v>584</v>
      </c>
      <c r="B585" t="str">
        <f ca="1">IF(A584&lt;Settings!$B$3,VLOOKUP($A585,'List Calculations'!C$2:H$2705,4,FALSE),"")</f>
        <v>Turkey</v>
      </c>
      <c r="C585" t="str">
        <f ca="1">IF(A584&lt;Settings!$B$3,VLOOKUP($A585,'List Calculations'!C$2:H$2705,5,FALSE),"")</f>
        <v>Spain</v>
      </c>
      <c r="D585" s="3">
        <f ca="1">IF(A584&lt;Settings!$B$3,VLOOKUP($A585,'List Calculations'!C$2:H$2705,6,FALSE),"")</f>
        <v>1.10601276370714</v>
      </c>
    </row>
    <row r="586" spans="1:4" x14ac:dyDescent="0.25">
      <c r="A586">
        <f ca="1">IF(A585&lt;Settings!$B$3,A585+1,"")</f>
        <v>585</v>
      </c>
      <c r="B586" t="str">
        <f ca="1">IF(A585&lt;Settings!$B$3,VLOOKUP($A586,'List Calculations'!C$2:H$2705,4,FALSE),"")</f>
        <v>Georgia</v>
      </c>
      <c r="C586" t="str">
        <f ca="1">IF(A585&lt;Settings!$B$3,VLOOKUP($A586,'List Calculations'!C$2:H$2705,5,FALSE),"")</f>
        <v>Greece</v>
      </c>
      <c r="D586" s="3">
        <f ca="1">IF(A585&lt;Settings!$B$3,VLOOKUP($A586,'List Calculations'!C$2:H$2705,6,FALSE),"")</f>
        <v>-1.1050360923501401</v>
      </c>
    </row>
    <row r="587" spans="1:4" x14ac:dyDescent="0.25">
      <c r="A587">
        <f ca="1">IF(A586&lt;Settings!$B$3,A586+1,"")</f>
        <v>586</v>
      </c>
      <c r="B587" t="str">
        <f ca="1">IF(A586&lt;Settings!$B$3,VLOOKUP($A587,'List Calculations'!C$2:H$2705,4,FALSE),"")</f>
        <v>Germany</v>
      </c>
      <c r="C587" t="str">
        <f ca="1">IF(A586&lt;Settings!$B$3,VLOOKUP($A587,'List Calculations'!C$2:H$2705,5,FALSE),"")</f>
        <v>Slovenia</v>
      </c>
      <c r="D587" s="3">
        <f ca="1">IF(A586&lt;Settings!$B$3,VLOOKUP($A587,'List Calculations'!C$2:H$2705,6,FALSE),"")</f>
        <v>-1.1044358388406099</v>
      </c>
    </row>
    <row r="588" spans="1:4" x14ac:dyDescent="0.25">
      <c r="A588">
        <f ca="1">IF(A587&lt;Settings!$B$3,A587+1,"")</f>
        <v>587</v>
      </c>
      <c r="B588" t="str">
        <f ca="1">IF(A587&lt;Settings!$B$3,VLOOKUP($A588,'List Calculations'!C$2:H$2705,4,FALSE),"")</f>
        <v>Iceland</v>
      </c>
      <c r="C588" t="str">
        <f ca="1">IF(A587&lt;Settings!$B$3,VLOOKUP($A588,'List Calculations'!C$2:H$2705,5,FALSE),"")</f>
        <v>Estonia</v>
      </c>
      <c r="D588" s="3">
        <f ca="1">IF(A587&lt;Settings!$B$3,VLOOKUP($A588,'List Calculations'!C$2:H$2705,6,FALSE),"")</f>
        <v>1.0994820027464201</v>
      </c>
    </row>
    <row r="589" spans="1:4" x14ac:dyDescent="0.25">
      <c r="A589">
        <f ca="1">IF(A588&lt;Settings!$B$3,A588+1,"")</f>
        <v>588</v>
      </c>
      <c r="B589" t="str">
        <f ca="1">IF(A588&lt;Settings!$B$3,VLOOKUP($A589,'List Calculations'!C$2:H$2705,4,FALSE),"")</f>
        <v>Bosnia &amp; Herzegovina</v>
      </c>
      <c r="C589" t="str">
        <f ca="1">IF(A588&lt;Settings!$B$3,VLOOKUP($A589,'List Calculations'!C$2:H$2705,5,FALSE),"")</f>
        <v>Netherlands</v>
      </c>
      <c r="D589" s="3">
        <f ca="1">IF(A588&lt;Settings!$B$3,VLOOKUP($A589,'List Calculations'!C$2:H$2705,6,FALSE),"")</f>
        <v>-1.09522359530193</v>
      </c>
    </row>
    <row r="590" spans="1:4" x14ac:dyDescent="0.25">
      <c r="A590">
        <f ca="1">IF(A589&lt;Settings!$B$3,A589+1,"")</f>
        <v>589</v>
      </c>
      <c r="B590" t="str">
        <f ca="1">IF(A589&lt;Settings!$B$3,VLOOKUP($A590,'List Calculations'!C$2:H$2705,4,FALSE),"")</f>
        <v>Spain</v>
      </c>
      <c r="C590" t="str">
        <f ca="1">IF(A589&lt;Settings!$B$3,VLOOKUP($A590,'List Calculations'!C$2:H$2705,5,FALSE),"")</f>
        <v>Lithuania</v>
      </c>
      <c r="D590" s="3">
        <f ca="1">IF(A589&lt;Settings!$B$3,VLOOKUP($A590,'List Calculations'!C$2:H$2705,6,FALSE),"")</f>
        <v>-1.0939357639087599</v>
      </c>
    </row>
    <row r="591" spans="1:4" x14ac:dyDescent="0.25">
      <c r="A591">
        <f ca="1">IF(A590&lt;Settings!$B$3,A590+1,"")</f>
        <v>590</v>
      </c>
      <c r="B591" t="str">
        <f ca="1">IF(A590&lt;Settings!$B$3,VLOOKUP($A591,'List Calculations'!C$2:H$2705,4,FALSE),"")</f>
        <v>Iceland</v>
      </c>
      <c r="C591" t="str">
        <f ca="1">IF(A590&lt;Settings!$B$3,VLOOKUP($A591,'List Calculations'!C$2:H$2705,5,FALSE),"")</f>
        <v>Hungary</v>
      </c>
      <c r="D591" s="3">
        <f ca="1">IF(A590&lt;Settings!$B$3,VLOOKUP($A591,'List Calculations'!C$2:H$2705,6,FALSE),"")</f>
        <v>1.0917669981800999</v>
      </c>
    </row>
    <row r="592" spans="1:4" x14ac:dyDescent="0.25">
      <c r="A592">
        <f ca="1">IF(A591&lt;Settings!$B$3,A591+1,"")</f>
        <v>591</v>
      </c>
      <c r="B592" t="str">
        <f ca="1">IF(A591&lt;Settings!$B$3,VLOOKUP($A592,'List Calculations'!C$2:H$2705,4,FALSE),"")</f>
        <v>Iceland</v>
      </c>
      <c r="C592" t="str">
        <f ca="1">IF(A591&lt;Settings!$B$3,VLOOKUP($A592,'List Calculations'!C$2:H$2705,5,FALSE),"")</f>
        <v>Malta</v>
      </c>
      <c r="D592" s="3">
        <f ca="1">IF(A591&lt;Settings!$B$3,VLOOKUP($A592,'List Calculations'!C$2:H$2705,6,FALSE),"")</f>
        <v>-1.09104776185035</v>
      </c>
    </row>
    <row r="593" spans="1:4" x14ac:dyDescent="0.25">
      <c r="A593">
        <f ca="1">IF(A592&lt;Settings!$B$3,A592+1,"")</f>
        <v>592</v>
      </c>
      <c r="B593" t="str">
        <f ca="1">IF(A592&lt;Settings!$B$3,VLOOKUP($A593,'List Calculations'!C$2:H$2705,4,FALSE),"")</f>
        <v>Iceland</v>
      </c>
      <c r="C593" t="str">
        <f ca="1">IF(A592&lt;Settings!$B$3,VLOOKUP($A593,'List Calculations'!C$2:H$2705,5,FALSE),"")</f>
        <v>Azerbaijan</v>
      </c>
      <c r="D593" s="3">
        <f ca="1">IF(A592&lt;Settings!$B$3,VLOOKUP($A593,'List Calculations'!C$2:H$2705,6,FALSE),"")</f>
        <v>-1.0908208401814601</v>
      </c>
    </row>
    <row r="594" spans="1:4" x14ac:dyDescent="0.25">
      <c r="A594">
        <f ca="1">IF(A593&lt;Settings!$B$3,A593+1,"")</f>
        <v>593</v>
      </c>
      <c r="B594" t="str">
        <f ca="1">IF(A593&lt;Settings!$B$3,VLOOKUP($A594,'List Calculations'!C$2:H$2705,4,FALSE),"")</f>
        <v>Greece</v>
      </c>
      <c r="C594" t="str">
        <f ca="1">IF(A593&lt;Settings!$B$3,VLOOKUP($A594,'List Calculations'!C$2:H$2705,5,FALSE),"")</f>
        <v>Turkey</v>
      </c>
      <c r="D594" s="3">
        <f ca="1">IF(A593&lt;Settings!$B$3,VLOOKUP($A594,'List Calculations'!C$2:H$2705,6,FALSE),"")</f>
        <v>-1.09006720681376</v>
      </c>
    </row>
    <row r="595" spans="1:4" x14ac:dyDescent="0.25">
      <c r="A595">
        <f ca="1">IF(A594&lt;Settings!$B$3,A594+1,"")</f>
        <v>594</v>
      </c>
      <c r="B595" t="str">
        <f ca="1">IF(A594&lt;Settings!$B$3,VLOOKUP($A595,'List Calculations'!C$2:H$2705,4,FALSE),"")</f>
        <v>Switzerland</v>
      </c>
      <c r="C595" t="str">
        <f ca="1">IF(A594&lt;Settings!$B$3,VLOOKUP($A595,'List Calculations'!C$2:H$2705,5,FALSE),"")</f>
        <v>Italy</v>
      </c>
      <c r="D595" s="3">
        <f ca="1">IF(A594&lt;Settings!$B$3,VLOOKUP($A595,'List Calculations'!C$2:H$2705,6,FALSE),"")</f>
        <v>1.08656891537449</v>
      </c>
    </row>
    <row r="596" spans="1:4" x14ac:dyDescent="0.25">
      <c r="A596">
        <f ca="1">IF(A595&lt;Settings!$B$3,A595+1,"")</f>
        <v>595</v>
      </c>
      <c r="B596" t="str">
        <f ca="1">IF(A595&lt;Settings!$B$3,VLOOKUP($A596,'List Calculations'!C$2:H$2705,4,FALSE),"")</f>
        <v>Cyprus</v>
      </c>
      <c r="C596" t="str">
        <f ca="1">IF(A595&lt;Settings!$B$3,VLOOKUP($A596,'List Calculations'!C$2:H$2705,5,FALSE),"")</f>
        <v>Moldova</v>
      </c>
      <c r="D596" s="3">
        <f ca="1">IF(A595&lt;Settings!$B$3,VLOOKUP($A596,'List Calculations'!C$2:H$2705,6,FALSE),"")</f>
        <v>-1.08291914675959</v>
      </c>
    </row>
    <row r="597" spans="1:4" x14ac:dyDescent="0.25">
      <c r="A597">
        <f ca="1">IF(A596&lt;Settings!$B$3,A596+1,"")</f>
        <v>596</v>
      </c>
      <c r="B597" t="str">
        <f ca="1">IF(A596&lt;Settings!$B$3,VLOOKUP($A597,'List Calculations'!C$2:H$2705,4,FALSE),"")</f>
        <v>Bulgaria</v>
      </c>
      <c r="C597" t="str">
        <f ca="1">IF(A596&lt;Settings!$B$3,VLOOKUP($A597,'List Calculations'!C$2:H$2705,5,FALSE),"")</f>
        <v>Ireland</v>
      </c>
      <c r="D597" s="3">
        <f ca="1">IF(A596&lt;Settings!$B$3,VLOOKUP($A597,'List Calculations'!C$2:H$2705,6,FALSE),"")</f>
        <v>-1.08118886189376</v>
      </c>
    </row>
    <row r="598" spans="1:4" x14ac:dyDescent="0.25">
      <c r="A598">
        <f ca="1">IF(A597&lt;Settings!$B$3,A597+1,"")</f>
        <v>597</v>
      </c>
      <c r="B598" t="str">
        <f ca="1">IF(A597&lt;Settings!$B$3,VLOOKUP($A598,'List Calculations'!C$2:H$2705,4,FALSE),"")</f>
        <v>Latvia</v>
      </c>
      <c r="C598" t="str">
        <f ca="1">IF(A597&lt;Settings!$B$3,VLOOKUP($A598,'List Calculations'!C$2:H$2705,5,FALSE),"")</f>
        <v>Hungary</v>
      </c>
      <c r="D598" s="3">
        <f ca="1">IF(A597&lt;Settings!$B$3,VLOOKUP($A598,'List Calculations'!C$2:H$2705,6,FALSE),"")</f>
        <v>-1.07996235974488</v>
      </c>
    </row>
    <row r="599" spans="1:4" x14ac:dyDescent="0.25">
      <c r="A599">
        <f ca="1">IF(A598&lt;Settings!$B$3,A598+1,"")</f>
        <v>598</v>
      </c>
      <c r="B599" t="str">
        <f ca="1">IF(A598&lt;Settings!$B$3,VLOOKUP($A599,'List Calculations'!C$2:H$2705,4,FALSE),"")</f>
        <v>France</v>
      </c>
      <c r="C599" t="str">
        <f ca="1">IF(A598&lt;Settings!$B$3,VLOOKUP($A599,'List Calculations'!C$2:H$2705,5,FALSE),"")</f>
        <v>Malta</v>
      </c>
      <c r="D599" s="3">
        <f ca="1">IF(A598&lt;Settings!$B$3,VLOOKUP($A599,'List Calculations'!C$2:H$2705,6,FALSE),"")</f>
        <v>-1.0788501063796501</v>
      </c>
    </row>
    <row r="600" spans="1:4" x14ac:dyDescent="0.25">
      <c r="A600">
        <f ca="1">IF(A599&lt;Settings!$B$3,A599+1,"")</f>
        <v>599</v>
      </c>
      <c r="B600" t="str">
        <f ca="1">IF(A599&lt;Settings!$B$3,VLOOKUP($A600,'List Calculations'!C$2:H$2705,4,FALSE),"")</f>
        <v>FYR Macedonia</v>
      </c>
      <c r="C600" t="str">
        <f ca="1">IF(A599&lt;Settings!$B$3,VLOOKUP($A600,'List Calculations'!C$2:H$2705,5,FALSE),"")</f>
        <v>Greece</v>
      </c>
      <c r="D600" s="3">
        <f ca="1">IF(A599&lt;Settings!$B$3,VLOOKUP($A600,'List Calculations'!C$2:H$2705,6,FALSE),"")</f>
        <v>-1.07615196082514</v>
      </c>
    </row>
    <row r="601" spans="1:4" x14ac:dyDescent="0.25">
      <c r="A601">
        <f ca="1">IF(A600&lt;Settings!$B$3,A600+1,"")</f>
        <v>600</v>
      </c>
      <c r="B601" t="str">
        <f ca="1">IF(A600&lt;Settings!$B$3,VLOOKUP($A601,'List Calculations'!C$2:H$2705,4,FALSE),"")</f>
        <v>Ukraine</v>
      </c>
      <c r="C601" t="str">
        <f ca="1">IF(A600&lt;Settings!$B$3,VLOOKUP($A601,'List Calculations'!C$2:H$2705,5,FALSE),"")</f>
        <v>Spain</v>
      </c>
      <c r="D601" s="3">
        <f ca="1">IF(A600&lt;Settings!$B$3,VLOOKUP($A601,'List Calculations'!C$2:H$2705,6,FALSE),"")</f>
        <v>-1.07355588285367</v>
      </c>
    </row>
    <row r="602" spans="1:4" x14ac:dyDescent="0.25">
      <c r="A602">
        <f ca="1">IF(A601&lt;Settings!$B$3,A601+1,"")</f>
        <v>601</v>
      </c>
      <c r="B602" t="str">
        <f ca="1">IF(A601&lt;Settings!$B$3,VLOOKUP($A602,'List Calculations'!C$2:H$2705,4,FALSE),"")</f>
        <v>France</v>
      </c>
      <c r="C602" t="str">
        <f ca="1">IF(A601&lt;Settings!$B$3,VLOOKUP($A602,'List Calculations'!C$2:H$2705,5,FALSE),"")</f>
        <v>Poland</v>
      </c>
      <c r="D602" s="3">
        <f ca="1">IF(A601&lt;Settings!$B$3,VLOOKUP($A602,'List Calculations'!C$2:H$2705,6,FALSE),"")</f>
        <v>1.0721046268019401</v>
      </c>
    </row>
    <row r="603" spans="1:4" x14ac:dyDescent="0.25">
      <c r="A603">
        <f ca="1">IF(A602&lt;Settings!$B$3,A602+1,"")</f>
        <v>602</v>
      </c>
      <c r="B603" t="str">
        <f ca="1">IF(A602&lt;Settings!$B$3,VLOOKUP($A603,'List Calculations'!C$2:H$2705,4,FALSE),"")</f>
        <v>Netherlands</v>
      </c>
      <c r="C603" t="str">
        <f ca="1">IF(A602&lt;Settings!$B$3,VLOOKUP($A603,'List Calculations'!C$2:H$2705,5,FALSE),"")</f>
        <v>Romania</v>
      </c>
      <c r="D603" s="3">
        <f ca="1">IF(A602&lt;Settings!$B$3,VLOOKUP($A603,'List Calculations'!C$2:H$2705,6,FALSE),"")</f>
        <v>-1.07204017576026</v>
      </c>
    </row>
    <row r="604" spans="1:4" x14ac:dyDescent="0.25">
      <c r="A604">
        <f ca="1">IF(A603&lt;Settings!$B$3,A603+1,"")</f>
        <v>603</v>
      </c>
      <c r="B604" t="str">
        <f ca="1">IF(A603&lt;Settings!$B$3,VLOOKUP($A604,'List Calculations'!C$2:H$2705,4,FALSE),"")</f>
        <v>Spain</v>
      </c>
      <c r="C604" t="str">
        <f ca="1">IF(A603&lt;Settings!$B$3,VLOOKUP($A604,'List Calculations'!C$2:H$2705,5,FALSE),"")</f>
        <v>Croatia</v>
      </c>
      <c r="D604" s="3">
        <f ca="1">IF(A603&lt;Settings!$B$3,VLOOKUP($A604,'List Calculations'!C$2:H$2705,6,FALSE),"")</f>
        <v>-1.07104811355086</v>
      </c>
    </row>
    <row r="605" spans="1:4" x14ac:dyDescent="0.25">
      <c r="A605">
        <f ca="1">IF(A604&lt;Settings!$B$3,A604+1,"")</f>
        <v>604</v>
      </c>
      <c r="B605" t="str">
        <f ca="1">IF(A604&lt;Settings!$B$3,VLOOKUP($A605,'List Calculations'!C$2:H$2705,4,FALSE),"")</f>
        <v>Sweden</v>
      </c>
      <c r="C605" t="str">
        <f ca="1">IF(A604&lt;Settings!$B$3,VLOOKUP($A605,'List Calculations'!C$2:H$2705,5,FALSE),"")</f>
        <v>Slovenia</v>
      </c>
      <c r="D605" s="3">
        <f ca="1">IF(A604&lt;Settings!$B$3,VLOOKUP($A605,'List Calculations'!C$2:H$2705,6,FALSE),"")</f>
        <v>-1.0659480992471699</v>
      </c>
    </row>
    <row r="606" spans="1:4" x14ac:dyDescent="0.25">
      <c r="A606">
        <f ca="1">IF(A605&lt;Settings!$B$3,A605+1,"")</f>
        <v>605</v>
      </c>
      <c r="B606" t="str">
        <f ca="1">IF(A605&lt;Settings!$B$3,VLOOKUP($A606,'List Calculations'!C$2:H$2705,4,FALSE),"")</f>
        <v>Finland</v>
      </c>
      <c r="C606" t="str">
        <f ca="1">IF(A605&lt;Settings!$B$3,VLOOKUP($A606,'List Calculations'!C$2:H$2705,5,FALSE),"")</f>
        <v>Norway</v>
      </c>
      <c r="D606" s="3">
        <f ca="1">IF(A605&lt;Settings!$B$3,VLOOKUP($A606,'List Calculations'!C$2:H$2705,6,FALSE),"")</f>
        <v>1.0655379663162801</v>
      </c>
    </row>
    <row r="607" spans="1:4" x14ac:dyDescent="0.25">
      <c r="A607">
        <f ca="1">IF(A606&lt;Settings!$B$3,A606+1,"")</f>
        <v>606</v>
      </c>
      <c r="B607" t="str">
        <f ca="1">IF(A606&lt;Settings!$B$3,VLOOKUP($A607,'List Calculations'!C$2:H$2705,4,FALSE),"")</f>
        <v>Bosnia &amp; Herzegovina</v>
      </c>
      <c r="C607" t="str">
        <f ca="1">IF(A606&lt;Settings!$B$3,VLOOKUP($A607,'List Calculations'!C$2:H$2705,5,FALSE),"")</f>
        <v>Finland</v>
      </c>
      <c r="D607" s="3">
        <f ca="1">IF(A606&lt;Settings!$B$3,VLOOKUP($A607,'List Calculations'!C$2:H$2705,6,FALSE),"")</f>
        <v>-1.0654950520837501</v>
      </c>
    </row>
    <row r="608" spans="1:4" x14ac:dyDescent="0.25">
      <c r="A608">
        <f ca="1">IF(A607&lt;Settings!$B$3,A607+1,"")</f>
        <v>607</v>
      </c>
      <c r="B608" t="str">
        <f ca="1">IF(A607&lt;Settings!$B$3,VLOOKUP($A608,'List Calculations'!C$2:H$2705,4,FALSE),"")</f>
        <v>Sweden</v>
      </c>
      <c r="C608" t="str">
        <f ca="1">IF(A607&lt;Settings!$B$3,VLOOKUP($A608,'List Calculations'!C$2:H$2705,5,FALSE),"")</f>
        <v>Spain</v>
      </c>
      <c r="D608" s="3">
        <f ca="1">IF(A607&lt;Settings!$B$3,VLOOKUP($A608,'List Calculations'!C$2:H$2705,6,FALSE),"")</f>
        <v>-1.06340826163979</v>
      </c>
    </row>
    <row r="609" spans="1:4" x14ac:dyDescent="0.25">
      <c r="A609">
        <f ca="1">IF(A608&lt;Settings!$B$3,A608+1,"")</f>
        <v>608</v>
      </c>
      <c r="B609" t="str">
        <f ca="1">IF(A608&lt;Settings!$B$3,VLOOKUP($A609,'List Calculations'!C$2:H$2705,4,FALSE),"")</f>
        <v>Germany</v>
      </c>
      <c r="C609" t="str">
        <f ca="1">IF(A608&lt;Settings!$B$3,VLOOKUP($A609,'List Calculations'!C$2:H$2705,5,FALSE),"")</f>
        <v>Romania</v>
      </c>
      <c r="D609" s="3">
        <f ca="1">IF(A608&lt;Settings!$B$3,VLOOKUP($A609,'List Calculations'!C$2:H$2705,6,FALSE),"")</f>
        <v>-1.0611828111482899</v>
      </c>
    </row>
    <row r="610" spans="1:4" x14ac:dyDescent="0.25">
      <c r="A610">
        <f ca="1">IF(A609&lt;Settings!$B$3,A609+1,"")</f>
        <v>609</v>
      </c>
      <c r="B610" t="str">
        <f ca="1">IF(A609&lt;Settings!$B$3,VLOOKUP($A610,'List Calculations'!C$2:H$2705,4,FALSE),"")</f>
        <v>Hungary</v>
      </c>
      <c r="C610" t="str">
        <f ca="1">IF(A609&lt;Settings!$B$3,VLOOKUP($A610,'List Calculations'!C$2:H$2705,5,FALSE),"")</f>
        <v>Lithuania</v>
      </c>
      <c r="D610" s="3">
        <f ca="1">IF(A609&lt;Settings!$B$3,VLOOKUP($A610,'List Calculations'!C$2:H$2705,6,FALSE),"")</f>
        <v>-1.06010157266452</v>
      </c>
    </row>
    <row r="611" spans="1:4" x14ac:dyDescent="0.25">
      <c r="A611">
        <f ca="1">IF(A610&lt;Settings!$B$3,A610+1,"")</f>
        <v>610</v>
      </c>
      <c r="B611" t="str">
        <f ca="1">IF(A610&lt;Settings!$B$3,VLOOKUP($A611,'List Calculations'!C$2:H$2705,4,FALSE),"")</f>
        <v>FYR Macedonia</v>
      </c>
      <c r="C611" t="str">
        <f ca="1">IF(A610&lt;Settings!$B$3,VLOOKUP($A611,'List Calculations'!C$2:H$2705,5,FALSE),"")</f>
        <v>Spain</v>
      </c>
      <c r="D611" s="3">
        <f ca="1">IF(A610&lt;Settings!$B$3,VLOOKUP($A611,'List Calculations'!C$2:H$2705,6,FALSE),"")</f>
        <v>-1.05982685678688</v>
      </c>
    </row>
    <row r="612" spans="1:4" x14ac:dyDescent="0.25">
      <c r="A612">
        <f ca="1">IF(A611&lt;Settings!$B$3,A611+1,"")</f>
        <v>611</v>
      </c>
      <c r="B612" t="str">
        <f ca="1">IF(A611&lt;Settings!$B$3,VLOOKUP($A612,'List Calculations'!C$2:H$2705,4,FALSE),"")</f>
        <v>Germany</v>
      </c>
      <c r="C612" t="str">
        <f ca="1">IF(A611&lt;Settings!$B$3,VLOOKUP($A612,'List Calculations'!C$2:H$2705,5,FALSE),"")</f>
        <v>Croatia</v>
      </c>
      <c r="D612" s="3">
        <f ca="1">IF(A611&lt;Settings!$B$3,VLOOKUP($A612,'List Calculations'!C$2:H$2705,6,FALSE),"")</f>
        <v>1.05822548366531</v>
      </c>
    </row>
    <row r="613" spans="1:4" x14ac:dyDescent="0.25">
      <c r="A613">
        <f ca="1">IF(A612&lt;Settings!$B$3,A612+1,"")</f>
        <v>612</v>
      </c>
      <c r="B613" t="str">
        <f ca="1">IF(A612&lt;Settings!$B$3,VLOOKUP($A613,'List Calculations'!C$2:H$2705,4,FALSE),"")</f>
        <v>Yugoslavia</v>
      </c>
      <c r="C613" t="str">
        <f ca="1">IF(A612&lt;Settings!$B$3,VLOOKUP($A613,'List Calculations'!C$2:H$2705,5,FALSE),"")</f>
        <v>Italy</v>
      </c>
      <c r="D613" s="3">
        <f ca="1">IF(A612&lt;Settings!$B$3,VLOOKUP($A613,'List Calculations'!C$2:H$2705,6,FALSE),"")</f>
        <v>1.05622985670876</v>
      </c>
    </row>
    <row r="614" spans="1:4" x14ac:dyDescent="0.25">
      <c r="A614">
        <f ca="1">IF(A613&lt;Settings!$B$3,A613+1,"")</f>
        <v>613</v>
      </c>
      <c r="B614" t="str">
        <f ca="1">IF(A613&lt;Settings!$B$3,VLOOKUP($A614,'List Calculations'!C$2:H$2705,4,FALSE),"")</f>
        <v>Moldova</v>
      </c>
      <c r="C614" t="str">
        <f ca="1">IF(A613&lt;Settings!$B$3,VLOOKUP($A614,'List Calculations'!C$2:H$2705,5,FALSE),"")</f>
        <v>Albania</v>
      </c>
      <c r="D614" s="3">
        <f ca="1">IF(A613&lt;Settings!$B$3,VLOOKUP($A614,'List Calculations'!C$2:H$2705,6,FALSE),"")</f>
        <v>-1.0561500100999499</v>
      </c>
    </row>
    <row r="615" spans="1:4" x14ac:dyDescent="0.25">
      <c r="A615">
        <f ca="1">IF(A614&lt;Settings!$B$3,A614+1,"")</f>
        <v>614</v>
      </c>
      <c r="B615" t="str">
        <f ca="1">IF(A614&lt;Settings!$B$3,VLOOKUP($A615,'List Calculations'!C$2:H$2705,4,FALSE),"")</f>
        <v>Belarus</v>
      </c>
      <c r="C615" t="str">
        <f ca="1">IF(A614&lt;Settings!$B$3,VLOOKUP($A615,'List Calculations'!C$2:H$2705,5,FALSE),"")</f>
        <v>Portugal</v>
      </c>
      <c r="D615" s="3">
        <f ca="1">IF(A614&lt;Settings!$B$3,VLOOKUP($A615,'List Calculations'!C$2:H$2705,6,FALSE),"")</f>
        <v>-1.05124486840279</v>
      </c>
    </row>
    <row r="616" spans="1:4" x14ac:dyDescent="0.25">
      <c r="A616">
        <f ca="1">IF(A615&lt;Settings!$B$3,A615+1,"")</f>
        <v>615</v>
      </c>
      <c r="B616" t="str">
        <f ca="1">IF(A615&lt;Settings!$B$3,VLOOKUP($A616,'List Calculations'!C$2:H$2705,4,FALSE),"")</f>
        <v>Albania</v>
      </c>
      <c r="C616" t="str">
        <f ca="1">IF(A615&lt;Settings!$B$3,VLOOKUP($A616,'List Calculations'!C$2:H$2705,5,FALSE),"")</f>
        <v>Sweden</v>
      </c>
      <c r="D616" s="3">
        <f ca="1">IF(A615&lt;Settings!$B$3,VLOOKUP($A616,'List Calculations'!C$2:H$2705,6,FALSE),"")</f>
        <v>-1.0511908780692201</v>
      </c>
    </row>
    <row r="617" spans="1:4" x14ac:dyDescent="0.25">
      <c r="A617">
        <f ca="1">IF(A616&lt;Settings!$B$3,A616+1,"")</f>
        <v>616</v>
      </c>
      <c r="B617" t="str">
        <f ca="1">IF(A616&lt;Settings!$B$3,VLOOKUP($A617,'List Calculations'!C$2:H$2705,4,FALSE),"")</f>
        <v>Switzerland</v>
      </c>
      <c r="C617" t="str">
        <f ca="1">IF(A616&lt;Settings!$B$3,VLOOKUP($A617,'List Calculations'!C$2:H$2705,5,FALSE),"")</f>
        <v>Slovenia</v>
      </c>
      <c r="D617" s="3">
        <f ca="1">IF(A616&lt;Settings!$B$3,VLOOKUP($A617,'List Calculations'!C$2:H$2705,6,FALSE),"")</f>
        <v>-1.04779315946258</v>
      </c>
    </row>
    <row r="618" spans="1:4" x14ac:dyDescent="0.25">
      <c r="A618">
        <f ca="1">IF(A617&lt;Settings!$B$3,A617+1,"")</f>
        <v>617</v>
      </c>
      <c r="B618" t="str">
        <f ca="1">IF(A617&lt;Settings!$B$3,VLOOKUP($A618,'List Calculations'!C$2:H$2705,4,FALSE),"")</f>
        <v>Sweden</v>
      </c>
      <c r="C618" t="str">
        <f ca="1">IF(A617&lt;Settings!$B$3,VLOOKUP($A618,'List Calculations'!C$2:H$2705,5,FALSE),"")</f>
        <v>Greece</v>
      </c>
      <c r="D618" s="3">
        <f ca="1">IF(A617&lt;Settings!$B$3,VLOOKUP($A618,'List Calculations'!C$2:H$2705,6,FALSE),"")</f>
        <v>-1.0459963990255401</v>
      </c>
    </row>
    <row r="619" spans="1:4" x14ac:dyDescent="0.25">
      <c r="A619">
        <f ca="1">IF(A618&lt;Settings!$B$3,A618+1,"")</f>
        <v>618</v>
      </c>
      <c r="B619" t="str">
        <f ca="1">IF(A618&lt;Settings!$B$3,VLOOKUP($A619,'List Calculations'!C$2:H$2705,4,FALSE),"")</f>
        <v>Malta</v>
      </c>
      <c r="C619" t="str">
        <f ca="1">IF(A618&lt;Settings!$B$3,VLOOKUP($A619,'List Calculations'!C$2:H$2705,5,FALSE),"")</f>
        <v>Belarus</v>
      </c>
      <c r="D619" s="3">
        <f ca="1">IF(A618&lt;Settings!$B$3,VLOOKUP($A619,'List Calculations'!C$2:H$2705,6,FALSE),"")</f>
        <v>1.0428208890622901</v>
      </c>
    </row>
    <row r="620" spans="1:4" x14ac:dyDescent="0.25">
      <c r="A620">
        <f ca="1">IF(A619&lt;Settings!$B$3,A619+1,"")</f>
        <v>619</v>
      </c>
      <c r="B620" t="str">
        <f ca="1">IF(A619&lt;Settings!$B$3,VLOOKUP($A620,'List Calculations'!C$2:H$2705,4,FALSE),"")</f>
        <v>Estonia</v>
      </c>
      <c r="C620" t="str">
        <f ca="1">IF(A619&lt;Settings!$B$3,VLOOKUP($A620,'List Calculations'!C$2:H$2705,5,FALSE),"")</f>
        <v>Poland</v>
      </c>
      <c r="D620" s="3">
        <f ca="1">IF(A619&lt;Settings!$B$3,VLOOKUP($A620,'List Calculations'!C$2:H$2705,6,FALSE),"")</f>
        <v>-1.04139797810636</v>
      </c>
    </row>
    <row r="621" spans="1:4" x14ac:dyDescent="0.25">
      <c r="A621">
        <f ca="1">IF(A620&lt;Settings!$B$3,A620+1,"")</f>
        <v>620</v>
      </c>
      <c r="B621" t="str">
        <f ca="1">IF(A620&lt;Settings!$B$3,VLOOKUP($A621,'List Calculations'!C$2:H$2705,4,FALSE),"")</f>
        <v>France</v>
      </c>
      <c r="C621" t="str">
        <f ca="1">IF(A620&lt;Settings!$B$3,VLOOKUP($A621,'List Calculations'!C$2:H$2705,5,FALSE),"")</f>
        <v>Iceland</v>
      </c>
      <c r="D621" s="3">
        <f ca="1">IF(A620&lt;Settings!$B$3,VLOOKUP($A621,'List Calculations'!C$2:H$2705,6,FALSE),"")</f>
        <v>-1.04026963642575</v>
      </c>
    </row>
    <row r="622" spans="1:4" x14ac:dyDescent="0.25">
      <c r="A622">
        <f ca="1">IF(A621&lt;Settings!$B$3,A621+1,"")</f>
        <v>621</v>
      </c>
      <c r="B622" t="str">
        <f ca="1">IF(A621&lt;Settings!$B$3,VLOOKUP($A622,'List Calculations'!C$2:H$2705,4,FALSE),"")</f>
        <v>Poland</v>
      </c>
      <c r="C622" t="str">
        <f ca="1">IF(A621&lt;Settings!$B$3,VLOOKUP($A622,'List Calculations'!C$2:H$2705,5,FALSE),"")</f>
        <v>Switzerland</v>
      </c>
      <c r="D622" s="3">
        <f ca="1">IF(A621&lt;Settings!$B$3,VLOOKUP($A622,'List Calculations'!C$2:H$2705,6,FALSE),"")</f>
        <v>1.0382826983672699</v>
      </c>
    </row>
    <row r="623" spans="1:4" x14ac:dyDescent="0.25">
      <c r="A623">
        <f ca="1">IF(A622&lt;Settings!$B$3,A622+1,"")</f>
        <v>622</v>
      </c>
      <c r="B623" t="str">
        <f ca="1">IF(A622&lt;Settings!$B$3,VLOOKUP($A623,'List Calculations'!C$2:H$2705,4,FALSE),"")</f>
        <v>Belarus</v>
      </c>
      <c r="C623" t="str">
        <f ca="1">IF(A622&lt;Settings!$B$3,VLOOKUP($A623,'List Calculations'!C$2:H$2705,5,FALSE),"")</f>
        <v>Hungary</v>
      </c>
      <c r="D623" s="3">
        <f ca="1">IF(A622&lt;Settings!$B$3,VLOOKUP($A623,'List Calculations'!C$2:H$2705,6,FALSE),"")</f>
        <v>-1.0379338698437199</v>
      </c>
    </row>
    <row r="624" spans="1:4" x14ac:dyDescent="0.25">
      <c r="A624">
        <f ca="1">IF(A623&lt;Settings!$B$3,A623+1,"")</f>
        <v>623</v>
      </c>
      <c r="B624" t="str">
        <f ca="1">IF(A623&lt;Settings!$B$3,VLOOKUP($A624,'List Calculations'!C$2:H$2705,4,FALSE),"")</f>
        <v>Bosnia &amp; Herzegovina</v>
      </c>
      <c r="C624" t="str">
        <f ca="1">IF(A623&lt;Settings!$B$3,VLOOKUP($A624,'List Calculations'!C$2:H$2705,5,FALSE),"")</f>
        <v>Sweden</v>
      </c>
      <c r="D624" s="3">
        <f ca="1">IF(A623&lt;Settings!$B$3,VLOOKUP($A624,'List Calculations'!C$2:H$2705,6,FALSE),"")</f>
        <v>-1.0347969713909999</v>
      </c>
    </row>
    <row r="625" spans="1:4" x14ac:dyDescent="0.25">
      <c r="A625">
        <f ca="1">IF(A624&lt;Settings!$B$3,A624+1,"")</f>
        <v>624</v>
      </c>
      <c r="B625" t="str">
        <f ca="1">IF(A624&lt;Settings!$B$3,VLOOKUP($A625,'List Calculations'!C$2:H$2705,4,FALSE),"")</f>
        <v>Malta</v>
      </c>
      <c r="C625" t="str">
        <f ca="1">IF(A624&lt;Settings!$B$3,VLOOKUP($A625,'List Calculations'!C$2:H$2705,5,FALSE),"")</f>
        <v>Armenia</v>
      </c>
      <c r="D625" s="3">
        <f ca="1">IF(A624&lt;Settings!$B$3,VLOOKUP($A625,'List Calculations'!C$2:H$2705,6,FALSE),"")</f>
        <v>-1.03219383528188</v>
      </c>
    </row>
    <row r="626" spans="1:4" x14ac:dyDescent="0.25">
      <c r="A626">
        <f ca="1">IF(A625&lt;Settings!$B$3,A625+1,"")</f>
        <v>625</v>
      </c>
      <c r="B626" t="str">
        <f ca="1">IF(A625&lt;Settings!$B$3,VLOOKUP($A626,'List Calculations'!C$2:H$2705,4,FALSE),"")</f>
        <v>FYR Macedonia</v>
      </c>
      <c r="C626" t="str">
        <f ca="1">IF(A625&lt;Settings!$B$3,VLOOKUP($A626,'List Calculations'!C$2:H$2705,5,FALSE),"")</f>
        <v>Ireland</v>
      </c>
      <c r="D626" s="3">
        <f ca="1">IF(A625&lt;Settings!$B$3,VLOOKUP($A626,'List Calculations'!C$2:H$2705,6,FALSE),"")</f>
        <v>-1.02999703992897</v>
      </c>
    </row>
    <row r="627" spans="1:4" x14ac:dyDescent="0.25">
      <c r="A627">
        <f ca="1">IF(A626&lt;Settings!$B$3,A626+1,"")</f>
        <v>626</v>
      </c>
      <c r="B627" t="str">
        <f ca="1">IF(A626&lt;Settings!$B$3,VLOOKUP($A627,'List Calculations'!C$2:H$2705,4,FALSE),"")</f>
        <v>Croatia</v>
      </c>
      <c r="C627" t="str">
        <f ca="1">IF(A626&lt;Settings!$B$3,VLOOKUP($A627,'List Calculations'!C$2:H$2705,5,FALSE),"")</f>
        <v>Denmark</v>
      </c>
      <c r="D627" s="3">
        <f ca="1">IF(A626&lt;Settings!$B$3,VLOOKUP($A627,'List Calculations'!C$2:H$2705,6,FALSE),"")</f>
        <v>-1.0292125859451799</v>
      </c>
    </row>
    <row r="628" spans="1:4" x14ac:dyDescent="0.25">
      <c r="A628">
        <f ca="1">IF(A627&lt;Settings!$B$3,A627+1,"")</f>
        <v>627</v>
      </c>
      <c r="B628" t="str">
        <f ca="1">IF(A627&lt;Settings!$B$3,VLOOKUP($A628,'List Calculations'!C$2:H$2705,4,FALSE),"")</f>
        <v>Ukraine</v>
      </c>
      <c r="C628" t="str">
        <f ca="1">IF(A627&lt;Settings!$B$3,VLOOKUP($A628,'List Calculations'!C$2:H$2705,5,FALSE),"")</f>
        <v>Croatia</v>
      </c>
      <c r="D628" s="3">
        <f ca="1">IF(A627&lt;Settings!$B$3,VLOOKUP($A628,'List Calculations'!C$2:H$2705,6,FALSE),"")</f>
        <v>1.02743794610176</v>
      </c>
    </row>
    <row r="629" spans="1:4" x14ac:dyDescent="0.25">
      <c r="A629">
        <f ca="1">IF(A628&lt;Settings!$B$3,A628+1,"")</f>
        <v>628</v>
      </c>
      <c r="B629" t="str">
        <f ca="1">IF(A628&lt;Settings!$B$3,VLOOKUP($A629,'List Calculations'!C$2:H$2705,4,FALSE),"")</f>
        <v>Latvia</v>
      </c>
      <c r="C629" t="str">
        <f ca="1">IF(A628&lt;Settings!$B$3,VLOOKUP($A629,'List Calculations'!C$2:H$2705,5,FALSE),"")</f>
        <v>Denmark</v>
      </c>
      <c r="D629" s="3">
        <f ca="1">IF(A628&lt;Settings!$B$3,VLOOKUP($A629,'List Calculations'!C$2:H$2705,6,FALSE),"")</f>
        <v>1.0256216288516</v>
      </c>
    </row>
    <row r="630" spans="1:4" x14ac:dyDescent="0.25">
      <c r="A630">
        <f ca="1">IF(A629&lt;Settings!$B$3,A629+1,"")</f>
        <v>629</v>
      </c>
      <c r="B630" t="str">
        <f ca="1">IF(A629&lt;Settings!$B$3,VLOOKUP($A630,'List Calculations'!C$2:H$2705,4,FALSE),"")</f>
        <v>France</v>
      </c>
      <c r="C630" t="str">
        <f ca="1">IF(A629&lt;Settings!$B$3,VLOOKUP($A630,'List Calculations'!C$2:H$2705,5,FALSE),"")</f>
        <v>Ireland</v>
      </c>
      <c r="D630" s="3">
        <f ca="1">IF(A629&lt;Settings!$B$3,VLOOKUP($A630,'List Calculations'!C$2:H$2705,6,FALSE),"")</f>
        <v>-1.02411924337042</v>
      </c>
    </row>
    <row r="631" spans="1:4" x14ac:dyDescent="0.25">
      <c r="A631">
        <f ca="1">IF(A630&lt;Settings!$B$3,A630+1,"")</f>
        <v>630</v>
      </c>
      <c r="B631" t="str">
        <f ca="1">IF(A630&lt;Settings!$B$3,VLOOKUP($A631,'List Calculations'!C$2:H$2705,4,FALSE),"")</f>
        <v>United Kingdom</v>
      </c>
      <c r="C631" t="str">
        <f ca="1">IF(A630&lt;Settings!$B$3,VLOOKUP($A631,'List Calculations'!C$2:H$2705,5,FALSE),"")</f>
        <v>Turkey</v>
      </c>
      <c r="D631" s="3">
        <f ca="1">IF(A630&lt;Settings!$B$3,VLOOKUP($A631,'List Calculations'!C$2:H$2705,6,FALSE),"")</f>
        <v>1.0233562068236799</v>
      </c>
    </row>
    <row r="632" spans="1:4" x14ac:dyDescent="0.25">
      <c r="A632">
        <f ca="1">IF(A631&lt;Settings!$B$3,A631+1,"")</f>
        <v>631</v>
      </c>
      <c r="B632" t="str">
        <f ca="1">IF(A631&lt;Settings!$B$3,VLOOKUP($A632,'List Calculations'!C$2:H$2705,4,FALSE),"")</f>
        <v>Norway</v>
      </c>
      <c r="C632" t="str">
        <f ca="1">IF(A631&lt;Settings!$B$3,VLOOKUP($A632,'List Calculations'!C$2:H$2705,5,FALSE),"")</f>
        <v>Poland</v>
      </c>
      <c r="D632" s="3">
        <f ca="1">IF(A631&lt;Settings!$B$3,VLOOKUP($A632,'List Calculations'!C$2:H$2705,6,FALSE),"")</f>
        <v>1.0214163921421699</v>
      </c>
    </row>
    <row r="633" spans="1:4" x14ac:dyDescent="0.25">
      <c r="A633">
        <f ca="1">IF(A632&lt;Settings!$B$3,A632+1,"")</f>
        <v>632</v>
      </c>
      <c r="B633" t="str">
        <f ca="1">IF(A632&lt;Settings!$B$3,VLOOKUP($A633,'List Calculations'!C$2:H$2705,4,FALSE),"")</f>
        <v>Malta</v>
      </c>
      <c r="C633" t="str">
        <f ca="1">IF(A632&lt;Settings!$B$3,VLOOKUP($A633,'List Calculations'!C$2:H$2705,5,FALSE),"")</f>
        <v>Austria</v>
      </c>
      <c r="D633" s="3">
        <f ca="1">IF(A632&lt;Settings!$B$3,VLOOKUP($A633,'List Calculations'!C$2:H$2705,6,FALSE),"")</f>
        <v>-1.0189964607106601</v>
      </c>
    </row>
    <row r="634" spans="1:4" x14ac:dyDescent="0.25">
      <c r="A634">
        <f ca="1">IF(A633&lt;Settings!$B$3,A633+1,"")</f>
        <v>633</v>
      </c>
      <c r="B634" t="str">
        <f ca="1">IF(A633&lt;Settings!$B$3,VLOOKUP($A634,'List Calculations'!C$2:H$2705,4,FALSE),"")</f>
        <v>Latvia</v>
      </c>
      <c r="C634" t="str">
        <f ca="1">IF(A633&lt;Settings!$B$3,VLOOKUP($A634,'List Calculations'!C$2:H$2705,5,FALSE),"")</f>
        <v>Moldova</v>
      </c>
      <c r="D634" s="3">
        <f ca="1">IF(A633&lt;Settings!$B$3,VLOOKUP($A634,'List Calculations'!C$2:H$2705,6,FALSE),"")</f>
        <v>-1.0183083056323801</v>
      </c>
    </row>
    <row r="635" spans="1:4" x14ac:dyDescent="0.25">
      <c r="A635">
        <f ca="1">IF(A634&lt;Settings!$B$3,A634+1,"")</f>
        <v>634</v>
      </c>
      <c r="B635" t="str">
        <f ca="1">IF(A634&lt;Settings!$B$3,VLOOKUP($A635,'List Calculations'!C$2:H$2705,4,FALSE),"")</f>
        <v>Ukraine</v>
      </c>
      <c r="C635" t="str">
        <f ca="1">IF(A634&lt;Settings!$B$3,VLOOKUP($A635,'List Calculations'!C$2:H$2705,5,FALSE),"")</f>
        <v>Sweden</v>
      </c>
      <c r="D635" s="3">
        <f ca="1">IF(A634&lt;Settings!$B$3,VLOOKUP($A635,'List Calculations'!C$2:H$2705,6,FALSE),"")</f>
        <v>-1.0166667049262801</v>
      </c>
    </row>
    <row r="636" spans="1:4" x14ac:dyDescent="0.25">
      <c r="A636">
        <f ca="1">IF(A635&lt;Settings!$B$3,A635+1,"")</f>
        <v>635</v>
      </c>
      <c r="B636" t="str">
        <f ca="1">IF(A635&lt;Settings!$B$3,VLOOKUP($A636,'List Calculations'!C$2:H$2705,4,FALSE),"")</f>
        <v>Iceland</v>
      </c>
      <c r="C636" t="str">
        <f ca="1">IF(A635&lt;Settings!$B$3,VLOOKUP($A636,'List Calculations'!C$2:H$2705,5,FALSE),"")</f>
        <v>Albania</v>
      </c>
      <c r="D636" s="3">
        <f ca="1">IF(A635&lt;Settings!$B$3,VLOOKUP($A636,'List Calculations'!C$2:H$2705,6,FALSE),"")</f>
        <v>-1.01139988002183</v>
      </c>
    </row>
    <row r="637" spans="1:4" x14ac:dyDescent="0.25">
      <c r="A637">
        <f ca="1">IF(A636&lt;Settings!$B$3,A636+1,"")</f>
        <v>636</v>
      </c>
      <c r="B637" t="str">
        <f ca="1">IF(A636&lt;Settings!$B$3,VLOOKUP($A637,'List Calculations'!C$2:H$2705,4,FALSE),"")</f>
        <v>Denmark</v>
      </c>
      <c r="C637" t="str">
        <f ca="1">IF(A636&lt;Settings!$B$3,VLOOKUP($A637,'List Calculations'!C$2:H$2705,5,FALSE),"")</f>
        <v>Netherlands</v>
      </c>
      <c r="D637" s="3">
        <f ca="1">IF(A636&lt;Settings!$B$3,VLOOKUP($A637,'List Calculations'!C$2:H$2705,6,FALSE),"")</f>
        <v>1.01060184117411</v>
      </c>
    </row>
    <row r="638" spans="1:4" x14ac:dyDescent="0.25">
      <c r="A638">
        <f ca="1">IF(A637&lt;Settings!$B$3,A637+1,"")</f>
        <v>637</v>
      </c>
      <c r="B638" t="str">
        <f ca="1">IF(A637&lt;Settings!$B$3,VLOOKUP($A638,'List Calculations'!C$2:H$2705,4,FALSE),"")</f>
        <v>Lithuania</v>
      </c>
      <c r="C638" t="str">
        <f ca="1">IF(A637&lt;Settings!$B$3,VLOOKUP($A638,'List Calculations'!C$2:H$2705,5,FALSE),"")</f>
        <v>Azerbaijan</v>
      </c>
      <c r="D638" s="3">
        <f ca="1">IF(A637&lt;Settings!$B$3,VLOOKUP($A638,'List Calculations'!C$2:H$2705,6,FALSE),"")</f>
        <v>1.01013190388561</v>
      </c>
    </row>
    <row r="639" spans="1:4" x14ac:dyDescent="0.25">
      <c r="A639">
        <f ca="1">IF(A638&lt;Settings!$B$3,A638+1,"")</f>
        <v>638</v>
      </c>
      <c r="B639" t="str">
        <f ca="1">IF(A638&lt;Settings!$B$3,VLOOKUP($A639,'List Calculations'!C$2:H$2705,4,FALSE),"")</f>
        <v>Latvia</v>
      </c>
      <c r="C639" t="str">
        <f ca="1">IF(A638&lt;Settings!$B$3,VLOOKUP($A639,'List Calculations'!C$2:H$2705,5,FALSE),"")</f>
        <v>Switzerland</v>
      </c>
      <c r="D639" s="3">
        <f ca="1">IF(A638&lt;Settings!$B$3,VLOOKUP($A639,'List Calculations'!C$2:H$2705,6,FALSE),"")</f>
        <v>1.00897395487728</v>
      </c>
    </row>
    <row r="640" spans="1:4" x14ac:dyDescent="0.25">
      <c r="A640">
        <f ca="1">IF(A639&lt;Settings!$B$3,A639+1,"")</f>
        <v>639</v>
      </c>
      <c r="B640" t="str">
        <f ca="1">IF(A639&lt;Settings!$B$3,VLOOKUP($A640,'List Calculations'!C$2:H$2705,4,FALSE),"")</f>
        <v>Hungary</v>
      </c>
      <c r="C640" t="str">
        <f ca="1">IF(A639&lt;Settings!$B$3,VLOOKUP($A640,'List Calculations'!C$2:H$2705,5,FALSE),"")</f>
        <v>France</v>
      </c>
      <c r="D640" s="3">
        <f ca="1">IF(A639&lt;Settings!$B$3,VLOOKUP($A640,'List Calculations'!C$2:H$2705,6,FALSE),"")</f>
        <v>-1.0082738345529401</v>
      </c>
    </row>
    <row r="641" spans="1:4" x14ac:dyDescent="0.25">
      <c r="A641">
        <f ca="1">IF(A640&lt;Settings!$B$3,A640+1,"")</f>
        <v>640</v>
      </c>
      <c r="B641" t="str">
        <f ca="1">IF(A640&lt;Settings!$B$3,VLOOKUP($A641,'List Calculations'!C$2:H$2705,4,FALSE),"")</f>
        <v>Slovenia</v>
      </c>
      <c r="C641" t="str">
        <f ca="1">IF(A640&lt;Settings!$B$3,VLOOKUP($A641,'List Calculations'!C$2:H$2705,5,FALSE),"")</f>
        <v>Switzerland</v>
      </c>
      <c r="D641" s="3">
        <f ca="1">IF(A640&lt;Settings!$B$3,VLOOKUP($A641,'List Calculations'!C$2:H$2705,6,FALSE),"")</f>
        <v>0.99742399150614502</v>
      </c>
    </row>
    <row r="642" spans="1:4" x14ac:dyDescent="0.25">
      <c r="A642">
        <f ca="1">IF(A641&lt;Settings!$B$3,A641+1,"")</f>
        <v>641</v>
      </c>
      <c r="B642" t="str">
        <f ca="1">IF(A641&lt;Settings!$B$3,VLOOKUP($A642,'List Calculations'!C$2:H$2705,4,FALSE),"")</f>
        <v>Ireland</v>
      </c>
      <c r="C642" t="str">
        <f ca="1">IF(A641&lt;Settings!$B$3,VLOOKUP($A642,'List Calculations'!C$2:H$2705,5,FALSE),"")</f>
        <v>Luxembourg</v>
      </c>
      <c r="D642" s="3">
        <f ca="1">IF(A641&lt;Settings!$B$3,VLOOKUP($A642,'List Calculations'!C$2:H$2705,6,FALSE),"")</f>
        <v>0.99693924419847602</v>
      </c>
    </row>
    <row r="643" spans="1:4" x14ac:dyDescent="0.25">
      <c r="A643">
        <f ca="1">IF(A642&lt;Settings!$B$3,A642+1,"")</f>
        <v>642</v>
      </c>
      <c r="B643" t="str">
        <f ca="1">IF(A642&lt;Settings!$B$3,VLOOKUP($A643,'List Calculations'!C$2:H$2705,4,FALSE),"")</f>
        <v>Switzerland</v>
      </c>
      <c r="C643" t="str">
        <f ca="1">IF(A642&lt;Settings!$B$3,VLOOKUP($A643,'List Calculations'!C$2:H$2705,5,FALSE),"")</f>
        <v>Denmark</v>
      </c>
      <c r="D643" s="3">
        <f ca="1">IF(A642&lt;Settings!$B$3,VLOOKUP($A643,'List Calculations'!C$2:H$2705,6,FALSE),"")</f>
        <v>-0.995525676995348</v>
      </c>
    </row>
    <row r="644" spans="1:4" x14ac:dyDescent="0.25">
      <c r="A644">
        <f ca="1">IF(A643&lt;Settings!$B$3,A643+1,"")</f>
        <v>643</v>
      </c>
      <c r="B644" t="str">
        <f ca="1">IF(A643&lt;Settings!$B$3,VLOOKUP($A644,'List Calculations'!C$2:H$2705,4,FALSE),"")</f>
        <v>Portugal</v>
      </c>
      <c r="C644" t="str">
        <f ca="1">IF(A643&lt;Settings!$B$3,VLOOKUP($A644,'List Calculations'!C$2:H$2705,5,FALSE),"")</f>
        <v>Germany</v>
      </c>
      <c r="D644" s="3">
        <f ca="1">IF(A643&lt;Settings!$B$3,VLOOKUP($A644,'List Calculations'!C$2:H$2705,6,FALSE),"")</f>
        <v>0.99163012391797201</v>
      </c>
    </row>
    <row r="645" spans="1:4" x14ac:dyDescent="0.25">
      <c r="A645">
        <f ca="1">IF(A644&lt;Settings!$B$3,A644+1,"")</f>
        <v>644</v>
      </c>
      <c r="B645" t="str">
        <f ca="1">IF(A644&lt;Settings!$B$3,VLOOKUP($A645,'List Calculations'!C$2:H$2705,4,FALSE),"")</f>
        <v>Norway</v>
      </c>
      <c r="C645" t="str">
        <f ca="1">IF(A644&lt;Settings!$B$3,VLOOKUP($A645,'List Calculations'!C$2:H$2705,5,FALSE),"")</f>
        <v>Slovenia</v>
      </c>
      <c r="D645" s="3">
        <f ca="1">IF(A644&lt;Settings!$B$3,VLOOKUP($A645,'List Calculations'!C$2:H$2705,6,FALSE),"")</f>
        <v>-0.99137981274111098</v>
      </c>
    </row>
    <row r="646" spans="1:4" x14ac:dyDescent="0.25">
      <c r="A646">
        <f ca="1">IF(A645&lt;Settings!$B$3,A645+1,"")</f>
        <v>645</v>
      </c>
      <c r="B646" t="str">
        <f ca="1">IF(A645&lt;Settings!$B$3,VLOOKUP($A646,'List Calculations'!C$2:H$2705,4,FALSE),"")</f>
        <v>Estonia</v>
      </c>
      <c r="C646" t="str">
        <f ca="1">IF(A645&lt;Settings!$B$3,VLOOKUP($A646,'List Calculations'!C$2:H$2705,5,FALSE),"")</f>
        <v>Spain</v>
      </c>
      <c r="D646" s="3">
        <f ca="1">IF(A645&lt;Settings!$B$3,VLOOKUP($A646,'List Calculations'!C$2:H$2705,6,FALSE),"")</f>
        <v>-0.98918499567835005</v>
      </c>
    </row>
    <row r="647" spans="1:4" x14ac:dyDescent="0.25">
      <c r="A647">
        <f ca="1">IF(A646&lt;Settings!$B$3,A646+1,"")</f>
        <v>646</v>
      </c>
      <c r="B647" t="str">
        <f ca="1">IF(A646&lt;Settings!$B$3,VLOOKUP($A647,'List Calculations'!C$2:H$2705,4,FALSE),"")</f>
        <v>Austria</v>
      </c>
      <c r="C647" t="str">
        <f ca="1">IF(A646&lt;Settings!$B$3,VLOOKUP($A647,'List Calculations'!C$2:H$2705,5,FALSE),"")</f>
        <v>FYR Macedonia</v>
      </c>
      <c r="D647" s="3">
        <f ca="1">IF(A646&lt;Settings!$B$3,VLOOKUP($A647,'List Calculations'!C$2:H$2705,6,FALSE),"")</f>
        <v>-0.98846246225245504</v>
      </c>
    </row>
    <row r="648" spans="1:4" x14ac:dyDescent="0.25">
      <c r="A648">
        <f ca="1">IF(A647&lt;Settings!$B$3,A647+1,"")</f>
        <v>647</v>
      </c>
      <c r="B648" t="str">
        <f ca="1">IF(A647&lt;Settings!$B$3,VLOOKUP($A648,'List Calculations'!C$2:H$2705,4,FALSE),"")</f>
        <v>Malta</v>
      </c>
      <c r="C648" t="str">
        <f ca="1">IF(A647&lt;Settings!$B$3,VLOOKUP($A648,'List Calculations'!C$2:H$2705,5,FALSE),"")</f>
        <v>Estonia</v>
      </c>
      <c r="D648" s="3">
        <f ca="1">IF(A647&lt;Settings!$B$3,VLOOKUP($A648,'List Calculations'!C$2:H$2705,6,FALSE),"")</f>
        <v>-0.98572404110635203</v>
      </c>
    </row>
    <row r="649" spans="1:4" x14ac:dyDescent="0.25">
      <c r="A649">
        <f ca="1">IF(A648&lt;Settings!$B$3,A648+1,"")</f>
        <v>648</v>
      </c>
      <c r="B649" t="str">
        <f ca="1">IF(A648&lt;Settings!$B$3,VLOOKUP($A649,'List Calculations'!C$2:H$2705,4,FALSE),"")</f>
        <v>Slovenia</v>
      </c>
      <c r="C649" t="str">
        <f ca="1">IF(A648&lt;Settings!$B$3,VLOOKUP($A649,'List Calculations'!C$2:H$2705,5,FALSE),"")</f>
        <v>Spain</v>
      </c>
      <c r="D649" s="3">
        <f ca="1">IF(A648&lt;Settings!$B$3,VLOOKUP($A649,'List Calculations'!C$2:H$2705,6,FALSE),"")</f>
        <v>-0.98190529307114105</v>
      </c>
    </row>
    <row r="650" spans="1:4" x14ac:dyDescent="0.25">
      <c r="A650">
        <f ca="1">IF(A649&lt;Settings!$B$3,A649+1,"")</f>
        <v>649</v>
      </c>
      <c r="B650" t="str">
        <f ca="1">IF(A649&lt;Settings!$B$3,VLOOKUP($A650,'List Calculations'!C$2:H$2705,4,FALSE),"")</f>
        <v>Poland</v>
      </c>
      <c r="C650" t="str">
        <f ca="1">IF(A649&lt;Settings!$B$3,VLOOKUP($A650,'List Calculations'!C$2:H$2705,5,FALSE),"")</f>
        <v>Finland</v>
      </c>
      <c r="D650" s="3">
        <f ca="1">IF(A649&lt;Settings!$B$3,VLOOKUP($A650,'List Calculations'!C$2:H$2705,6,FALSE),"")</f>
        <v>0.98081068738880794</v>
      </c>
    </row>
    <row r="651" spans="1:4" x14ac:dyDescent="0.25">
      <c r="A651">
        <f ca="1">IF(A650&lt;Settings!$B$3,A650+1,"")</f>
        <v>650</v>
      </c>
      <c r="B651" t="str">
        <f ca="1">IF(A650&lt;Settings!$B$3,VLOOKUP($A651,'List Calculations'!C$2:H$2705,4,FALSE),"")</f>
        <v>Ireland</v>
      </c>
      <c r="C651" t="str">
        <f ca="1">IF(A650&lt;Settings!$B$3,VLOOKUP($A651,'List Calculations'!C$2:H$2705,5,FALSE),"")</f>
        <v>Hungary</v>
      </c>
      <c r="D651" s="3">
        <f ca="1">IF(A650&lt;Settings!$B$3,VLOOKUP($A651,'List Calculations'!C$2:H$2705,6,FALSE),"")</f>
        <v>-0.98069302608937303</v>
      </c>
    </row>
    <row r="652" spans="1:4" x14ac:dyDescent="0.25">
      <c r="A652">
        <f ca="1">IF(A651&lt;Settings!$B$3,A651+1,"")</f>
        <v>651</v>
      </c>
      <c r="B652" t="str">
        <f ca="1">IF(A651&lt;Settings!$B$3,VLOOKUP($A652,'List Calculations'!C$2:H$2705,4,FALSE),"")</f>
        <v>Hungary</v>
      </c>
      <c r="C652" t="str">
        <f ca="1">IF(A651&lt;Settings!$B$3,VLOOKUP($A652,'List Calculations'!C$2:H$2705,5,FALSE),"")</f>
        <v>Poland</v>
      </c>
      <c r="D652" s="3">
        <f ca="1">IF(A651&lt;Settings!$B$3,VLOOKUP($A652,'List Calculations'!C$2:H$2705,6,FALSE),"")</f>
        <v>0.97930123292767601</v>
      </c>
    </row>
    <row r="653" spans="1:4" x14ac:dyDescent="0.25">
      <c r="A653">
        <f ca="1">IF(A652&lt;Settings!$B$3,A652+1,"")</f>
        <v>652</v>
      </c>
      <c r="B653" t="str">
        <f ca="1">IF(A652&lt;Settings!$B$3,VLOOKUP($A653,'List Calculations'!C$2:H$2705,4,FALSE),"")</f>
        <v>Israel</v>
      </c>
      <c r="C653" t="str">
        <f ca="1">IF(A652&lt;Settings!$B$3,VLOOKUP($A653,'List Calculations'!C$2:H$2705,5,FALSE),"")</f>
        <v>Lithuania</v>
      </c>
      <c r="D653" s="3">
        <f ca="1">IF(A652&lt;Settings!$B$3,VLOOKUP($A653,'List Calculations'!C$2:H$2705,6,FALSE),"")</f>
        <v>-0.97800390553842897</v>
      </c>
    </row>
    <row r="654" spans="1:4" x14ac:dyDescent="0.25">
      <c r="A654">
        <f ca="1">IF(A653&lt;Settings!$B$3,A653+1,"")</f>
        <v>653</v>
      </c>
      <c r="B654" t="str">
        <f ca="1">IF(A653&lt;Settings!$B$3,VLOOKUP($A654,'List Calculations'!C$2:H$2705,4,FALSE),"")</f>
        <v>Ukraine</v>
      </c>
      <c r="C654" t="str">
        <f ca="1">IF(A653&lt;Settings!$B$3,VLOOKUP($A654,'List Calculations'!C$2:H$2705,5,FALSE),"")</f>
        <v>Germany</v>
      </c>
      <c r="D654" s="3">
        <f ca="1">IF(A653&lt;Settings!$B$3,VLOOKUP($A654,'List Calculations'!C$2:H$2705,6,FALSE),"")</f>
        <v>-0.973875596208715</v>
      </c>
    </row>
    <row r="655" spans="1:4" x14ac:dyDescent="0.25">
      <c r="A655">
        <f ca="1">IF(A654&lt;Settings!$B$3,A654+1,"")</f>
        <v>654</v>
      </c>
      <c r="B655" t="str">
        <f ca="1">IF(A654&lt;Settings!$B$3,VLOOKUP($A655,'List Calculations'!C$2:H$2705,4,FALSE),"")</f>
        <v>Poland</v>
      </c>
      <c r="C655" t="str">
        <f ca="1">IF(A654&lt;Settings!$B$3,VLOOKUP($A655,'List Calculations'!C$2:H$2705,5,FALSE),"")</f>
        <v>Austria</v>
      </c>
      <c r="D655" s="3">
        <f ca="1">IF(A654&lt;Settings!$B$3,VLOOKUP($A655,'List Calculations'!C$2:H$2705,6,FALSE),"")</f>
        <v>-0.97355037568468294</v>
      </c>
    </row>
    <row r="656" spans="1:4" x14ac:dyDescent="0.25">
      <c r="A656">
        <f ca="1">IF(A655&lt;Settings!$B$3,A655+1,"")</f>
        <v>655</v>
      </c>
      <c r="B656" t="str">
        <f ca="1">IF(A655&lt;Settings!$B$3,VLOOKUP($A656,'List Calculations'!C$2:H$2705,4,FALSE),"")</f>
        <v>Greece</v>
      </c>
      <c r="C656" t="str">
        <f ca="1">IF(A655&lt;Settings!$B$3,VLOOKUP($A656,'List Calculations'!C$2:H$2705,5,FALSE),"")</f>
        <v>Norway</v>
      </c>
      <c r="D656" s="3">
        <f ca="1">IF(A655&lt;Settings!$B$3,VLOOKUP($A656,'List Calculations'!C$2:H$2705,6,FALSE),"")</f>
        <v>-0.973361003137587</v>
      </c>
    </row>
    <row r="657" spans="1:4" x14ac:dyDescent="0.25">
      <c r="A657">
        <f ca="1">IF(A656&lt;Settings!$B$3,A656+1,"")</f>
        <v>656</v>
      </c>
      <c r="B657" t="str">
        <f ca="1">IF(A656&lt;Settings!$B$3,VLOOKUP($A657,'List Calculations'!C$2:H$2705,4,FALSE),"")</f>
        <v>Albania</v>
      </c>
      <c r="C657" t="str">
        <f ca="1">IF(A656&lt;Settings!$B$3,VLOOKUP($A657,'List Calculations'!C$2:H$2705,5,FALSE),"")</f>
        <v>Portugal</v>
      </c>
      <c r="D657" s="3">
        <f ca="1">IF(A656&lt;Settings!$B$3,VLOOKUP($A657,'List Calculations'!C$2:H$2705,6,FALSE),"")</f>
        <v>-0.97267407555670005</v>
      </c>
    </row>
    <row r="658" spans="1:4" x14ac:dyDescent="0.25">
      <c r="A658">
        <f ca="1">IF(A657&lt;Settings!$B$3,A657+1,"")</f>
        <v>657</v>
      </c>
      <c r="B658" t="str">
        <f ca="1">IF(A657&lt;Settings!$B$3,VLOOKUP($A658,'List Calculations'!C$2:H$2705,4,FALSE),"")</f>
        <v>Lithuania</v>
      </c>
      <c r="C658" t="str">
        <f ca="1">IF(A657&lt;Settings!$B$3,VLOOKUP($A658,'List Calculations'!C$2:H$2705,5,FALSE),"")</f>
        <v>Cyprus</v>
      </c>
      <c r="D658" s="3">
        <f ca="1">IF(A657&lt;Settings!$B$3,VLOOKUP($A658,'List Calculations'!C$2:H$2705,6,FALSE),"")</f>
        <v>-0.97217797937196804</v>
      </c>
    </row>
    <row r="659" spans="1:4" x14ac:dyDescent="0.25">
      <c r="A659">
        <f ca="1">IF(A658&lt;Settings!$B$3,A658+1,"")</f>
        <v>658</v>
      </c>
      <c r="B659" t="str">
        <f ca="1">IF(A658&lt;Settings!$B$3,VLOOKUP($A659,'List Calculations'!C$2:H$2705,4,FALSE),"")</f>
        <v>Ireland</v>
      </c>
      <c r="C659" t="str">
        <f ca="1">IF(A658&lt;Settings!$B$3,VLOOKUP($A659,'List Calculations'!C$2:H$2705,5,FALSE),"")</f>
        <v>Russia</v>
      </c>
      <c r="D659" s="3">
        <f ca="1">IF(A658&lt;Settings!$B$3,VLOOKUP($A659,'List Calculations'!C$2:H$2705,6,FALSE),"")</f>
        <v>-0.970477075151297</v>
      </c>
    </row>
    <row r="660" spans="1:4" x14ac:dyDescent="0.25">
      <c r="A660">
        <f ca="1">IF(A659&lt;Settings!$B$3,A659+1,"")</f>
        <v>659</v>
      </c>
      <c r="B660" t="str">
        <f ca="1">IF(A659&lt;Settings!$B$3,VLOOKUP($A660,'List Calculations'!C$2:H$2705,4,FALSE),"")</f>
        <v>Hungary</v>
      </c>
      <c r="C660" t="str">
        <f ca="1">IF(A659&lt;Settings!$B$3,VLOOKUP($A660,'List Calculations'!C$2:H$2705,5,FALSE),"")</f>
        <v>Finland</v>
      </c>
      <c r="D660" s="3">
        <f ca="1">IF(A659&lt;Settings!$B$3,VLOOKUP($A660,'List Calculations'!C$2:H$2705,6,FALSE),"")</f>
        <v>0.969781255431584</v>
      </c>
    </row>
    <row r="661" spans="1:4" x14ac:dyDescent="0.25">
      <c r="A661">
        <f ca="1">IF(A660&lt;Settings!$B$3,A660+1,"")</f>
        <v>660</v>
      </c>
      <c r="B661" t="str">
        <f ca="1">IF(A660&lt;Settings!$B$3,VLOOKUP($A661,'List Calculations'!C$2:H$2705,4,FALSE),"")</f>
        <v>Netherlands</v>
      </c>
      <c r="C661" t="str">
        <f ca="1">IF(A660&lt;Settings!$B$3,VLOOKUP($A661,'List Calculations'!C$2:H$2705,5,FALSE),"")</f>
        <v>Denmark</v>
      </c>
      <c r="D661" s="3">
        <f ca="1">IF(A660&lt;Settings!$B$3,VLOOKUP($A661,'List Calculations'!C$2:H$2705,6,FALSE),"")</f>
        <v>0.96807303258661104</v>
      </c>
    </row>
    <row r="662" spans="1:4" x14ac:dyDescent="0.25">
      <c r="A662">
        <f ca="1">IF(A661&lt;Settings!$B$3,A661+1,"")</f>
        <v>661</v>
      </c>
      <c r="B662" t="str">
        <f ca="1">IF(A661&lt;Settings!$B$3,VLOOKUP($A662,'List Calculations'!C$2:H$2705,4,FALSE),"")</f>
        <v>Iceland</v>
      </c>
      <c r="C662" t="str">
        <f ca="1">IF(A661&lt;Settings!$B$3,VLOOKUP($A662,'List Calculations'!C$2:H$2705,5,FALSE),"")</f>
        <v>Portugal</v>
      </c>
      <c r="D662" s="3">
        <f ca="1">IF(A661&lt;Settings!$B$3,VLOOKUP($A662,'List Calculations'!C$2:H$2705,6,FALSE),"")</f>
        <v>0.96762497357759003</v>
      </c>
    </row>
    <row r="663" spans="1:4" x14ac:dyDescent="0.25">
      <c r="A663">
        <f ca="1">IF(A662&lt;Settings!$B$3,A662+1,"")</f>
        <v>662</v>
      </c>
      <c r="B663" t="str">
        <f ca="1">IF(A662&lt;Settings!$B$3,VLOOKUP($A663,'List Calculations'!C$2:H$2705,4,FALSE),"")</f>
        <v>France</v>
      </c>
      <c r="C663" t="str">
        <f ca="1">IF(A662&lt;Settings!$B$3,VLOOKUP($A663,'List Calculations'!C$2:H$2705,5,FALSE),"")</f>
        <v>Spain</v>
      </c>
      <c r="D663" s="3">
        <f ca="1">IF(A662&lt;Settings!$B$3,VLOOKUP($A663,'List Calculations'!C$2:H$2705,6,FALSE),"")</f>
        <v>0.96714698972284496</v>
      </c>
    </row>
    <row r="664" spans="1:4" x14ac:dyDescent="0.25">
      <c r="A664">
        <f ca="1">IF(A663&lt;Settings!$B$3,A663+1,"")</f>
        <v>663</v>
      </c>
      <c r="B664" t="str">
        <f ca="1">IF(A663&lt;Settings!$B$3,VLOOKUP($A664,'List Calculations'!C$2:H$2705,4,FALSE),"")</f>
        <v>Serbia</v>
      </c>
      <c r="C664" t="str">
        <f ca="1">IF(A663&lt;Settings!$B$3,VLOOKUP($A664,'List Calculations'!C$2:H$2705,5,FALSE),"")</f>
        <v>Lithuania</v>
      </c>
      <c r="D664" s="3">
        <f ca="1">IF(A663&lt;Settings!$B$3,VLOOKUP($A664,'List Calculations'!C$2:H$2705,6,FALSE),"")</f>
        <v>-0.96631403343075795</v>
      </c>
    </row>
    <row r="665" spans="1:4" x14ac:dyDescent="0.25">
      <c r="A665">
        <f ca="1">IF(A664&lt;Settings!$B$3,A664+1,"")</f>
        <v>664</v>
      </c>
      <c r="B665" t="str">
        <f ca="1">IF(A664&lt;Settings!$B$3,VLOOKUP($A665,'List Calculations'!C$2:H$2705,4,FALSE),"")</f>
        <v>Turkey</v>
      </c>
      <c r="C665" t="str">
        <f ca="1">IF(A664&lt;Settings!$B$3,VLOOKUP($A665,'List Calculations'!C$2:H$2705,5,FALSE),"")</f>
        <v>Malta</v>
      </c>
      <c r="D665" s="3">
        <f ca="1">IF(A664&lt;Settings!$B$3,VLOOKUP($A665,'List Calculations'!C$2:H$2705,6,FALSE),"")</f>
        <v>0.96616585836260405</v>
      </c>
    </row>
    <row r="666" spans="1:4" x14ac:dyDescent="0.25">
      <c r="A666">
        <f ca="1">IF(A665&lt;Settings!$B$3,A665+1,"")</f>
        <v>665</v>
      </c>
      <c r="B666" t="str">
        <f ca="1">IF(A665&lt;Settings!$B$3,VLOOKUP($A666,'List Calculations'!C$2:H$2705,4,FALSE),"")</f>
        <v>Iceland</v>
      </c>
      <c r="C666" t="str">
        <f ca="1">IF(A665&lt;Settings!$B$3,VLOOKUP($A666,'List Calculations'!C$2:H$2705,5,FALSE),"")</f>
        <v>Belarus</v>
      </c>
      <c r="D666" s="3">
        <f ca="1">IF(A665&lt;Settings!$B$3,VLOOKUP($A666,'List Calculations'!C$2:H$2705,6,FALSE),"")</f>
        <v>-0.96538145169733502</v>
      </c>
    </row>
    <row r="667" spans="1:4" x14ac:dyDescent="0.25">
      <c r="A667">
        <f ca="1">IF(A666&lt;Settings!$B$3,A666+1,"")</f>
        <v>666</v>
      </c>
      <c r="B667" t="str">
        <f ca="1">IF(A666&lt;Settings!$B$3,VLOOKUP($A667,'List Calculations'!C$2:H$2705,4,FALSE),"")</f>
        <v>Estonia</v>
      </c>
      <c r="C667" t="str">
        <f ca="1">IF(A666&lt;Settings!$B$3,VLOOKUP($A667,'List Calculations'!C$2:H$2705,5,FALSE),"")</f>
        <v>Netherlands</v>
      </c>
      <c r="D667" s="3">
        <f ca="1">IF(A666&lt;Settings!$B$3,VLOOKUP($A667,'List Calculations'!C$2:H$2705,6,FALSE),"")</f>
        <v>0.96412359071748499</v>
      </c>
    </row>
    <row r="668" spans="1:4" x14ac:dyDescent="0.25">
      <c r="A668">
        <f ca="1">IF(A667&lt;Settings!$B$3,A667+1,"")</f>
        <v>667</v>
      </c>
      <c r="B668" t="str">
        <f ca="1">IF(A667&lt;Settings!$B$3,VLOOKUP($A668,'List Calculations'!C$2:H$2705,4,FALSE),"")</f>
        <v>Luxembourg</v>
      </c>
      <c r="C668" t="str">
        <f ca="1">IF(A667&lt;Settings!$B$3,VLOOKUP($A668,'List Calculations'!C$2:H$2705,5,FALSE),"")</f>
        <v>United Kingdom</v>
      </c>
      <c r="D668" s="3">
        <f ca="1">IF(A667&lt;Settings!$B$3,VLOOKUP($A668,'List Calculations'!C$2:H$2705,6,FALSE),"")</f>
        <v>0.96343770043902699</v>
      </c>
    </row>
    <row r="669" spans="1:4" x14ac:dyDescent="0.25">
      <c r="A669">
        <f ca="1">IF(A668&lt;Settings!$B$3,A668+1,"")</f>
        <v>668</v>
      </c>
      <c r="B669" t="str">
        <f ca="1">IF(A668&lt;Settings!$B$3,VLOOKUP($A669,'List Calculations'!C$2:H$2705,4,FALSE),"")</f>
        <v>Portugal</v>
      </c>
      <c r="C669" t="str">
        <f ca="1">IF(A668&lt;Settings!$B$3,VLOOKUP($A669,'List Calculations'!C$2:H$2705,5,FALSE),"")</f>
        <v>Yugoslavia</v>
      </c>
      <c r="D669" s="3">
        <f ca="1">IF(A668&lt;Settings!$B$3,VLOOKUP($A669,'List Calculations'!C$2:H$2705,6,FALSE),"")</f>
        <v>-0.96185909146267201</v>
      </c>
    </row>
    <row r="670" spans="1:4" x14ac:dyDescent="0.25">
      <c r="A670">
        <f ca="1">IF(A669&lt;Settings!$B$3,A669+1,"")</f>
        <v>669</v>
      </c>
      <c r="B670" t="str">
        <f ca="1">IF(A669&lt;Settings!$B$3,VLOOKUP($A670,'List Calculations'!C$2:H$2705,4,FALSE),"")</f>
        <v>Iceland</v>
      </c>
      <c r="C670" t="str">
        <f ca="1">IF(A669&lt;Settings!$B$3,VLOOKUP($A670,'List Calculations'!C$2:H$2705,5,FALSE),"")</f>
        <v>Ireland</v>
      </c>
      <c r="D670" s="3">
        <f ca="1">IF(A669&lt;Settings!$B$3,VLOOKUP($A670,'List Calculations'!C$2:H$2705,6,FALSE),"")</f>
        <v>-0.95885042273096299</v>
      </c>
    </row>
    <row r="671" spans="1:4" x14ac:dyDescent="0.25">
      <c r="A671">
        <f ca="1">IF(A670&lt;Settings!$B$3,A670+1,"")</f>
        <v>670</v>
      </c>
      <c r="B671" t="str">
        <f ca="1">IF(A670&lt;Settings!$B$3,VLOOKUP($A671,'List Calculations'!C$2:H$2705,4,FALSE),"")</f>
        <v>Romania</v>
      </c>
      <c r="C671" t="str">
        <f ca="1">IF(A670&lt;Settings!$B$3,VLOOKUP($A671,'List Calculations'!C$2:H$2705,5,FALSE),"")</f>
        <v>Ukraine</v>
      </c>
      <c r="D671" s="3">
        <f ca="1">IF(A670&lt;Settings!$B$3,VLOOKUP($A671,'List Calculations'!C$2:H$2705,6,FALSE),"")</f>
        <v>-0.95708981291258199</v>
      </c>
    </row>
    <row r="672" spans="1:4" x14ac:dyDescent="0.25">
      <c r="A672">
        <f ca="1">IF(A671&lt;Settings!$B$3,A671+1,"")</f>
        <v>671</v>
      </c>
      <c r="B672" t="str">
        <f ca="1">IF(A671&lt;Settings!$B$3,VLOOKUP($A672,'List Calculations'!C$2:H$2705,4,FALSE),"")</f>
        <v>Portugal</v>
      </c>
      <c r="C672" t="str">
        <f ca="1">IF(A671&lt;Settings!$B$3,VLOOKUP($A672,'List Calculations'!C$2:H$2705,5,FALSE),"")</f>
        <v>Latvia</v>
      </c>
      <c r="D672" s="3">
        <f ca="1">IF(A671&lt;Settings!$B$3,VLOOKUP($A672,'List Calculations'!C$2:H$2705,6,FALSE),"")</f>
        <v>0.95093962155221601</v>
      </c>
    </row>
    <row r="673" spans="1:4" x14ac:dyDescent="0.25">
      <c r="A673">
        <f ca="1">IF(A672&lt;Settings!$B$3,A672+1,"")</f>
        <v>672</v>
      </c>
      <c r="B673" t="str">
        <f ca="1">IF(A672&lt;Settings!$B$3,VLOOKUP($A673,'List Calculations'!C$2:H$2705,4,FALSE),"")</f>
        <v>Romania</v>
      </c>
      <c r="C673" t="str">
        <f ca="1">IF(A672&lt;Settings!$B$3,VLOOKUP($A673,'List Calculations'!C$2:H$2705,5,FALSE),"")</f>
        <v>Norway</v>
      </c>
      <c r="D673" s="3">
        <f ca="1">IF(A672&lt;Settings!$B$3,VLOOKUP($A673,'List Calculations'!C$2:H$2705,6,FALSE),"")</f>
        <v>-0.94990664326021501</v>
      </c>
    </row>
    <row r="674" spans="1:4" x14ac:dyDescent="0.25">
      <c r="A674">
        <f ca="1">IF(A673&lt;Settings!$B$3,A673+1,"")</f>
        <v>673</v>
      </c>
      <c r="B674" t="str">
        <f ca="1">IF(A673&lt;Settings!$B$3,VLOOKUP($A674,'List Calculations'!C$2:H$2705,4,FALSE),"")</f>
        <v>Malta</v>
      </c>
      <c r="C674" t="str">
        <f ca="1">IF(A673&lt;Settings!$B$3,VLOOKUP($A674,'List Calculations'!C$2:H$2705,5,FALSE),"")</f>
        <v>Norway</v>
      </c>
      <c r="D674" s="3">
        <f ca="1">IF(A673&lt;Settings!$B$3,VLOOKUP($A674,'List Calculations'!C$2:H$2705,6,FALSE),"")</f>
        <v>-0.94961903625783295</v>
      </c>
    </row>
    <row r="675" spans="1:4" x14ac:dyDescent="0.25">
      <c r="A675">
        <f ca="1">IF(A674&lt;Settings!$B$3,A674+1,"")</f>
        <v>674</v>
      </c>
      <c r="B675" t="str">
        <f ca="1">IF(A674&lt;Settings!$B$3,VLOOKUP($A675,'List Calculations'!C$2:H$2705,4,FALSE),"")</f>
        <v>Denmark</v>
      </c>
      <c r="C675" t="str">
        <f ca="1">IF(A674&lt;Settings!$B$3,VLOOKUP($A675,'List Calculations'!C$2:H$2705,5,FALSE),"")</f>
        <v>Portugal</v>
      </c>
      <c r="D675" s="3">
        <f ca="1">IF(A674&lt;Settings!$B$3,VLOOKUP($A675,'List Calculations'!C$2:H$2705,6,FALSE),"")</f>
        <v>-0.94842338071352295</v>
      </c>
    </row>
    <row r="676" spans="1:4" x14ac:dyDescent="0.25">
      <c r="A676">
        <f ca="1">IF(A675&lt;Settings!$B$3,A675+1,"")</f>
        <v>675</v>
      </c>
      <c r="B676" t="str">
        <f ca="1">IF(A675&lt;Settings!$B$3,VLOOKUP($A676,'List Calculations'!C$2:H$2705,4,FALSE),"")</f>
        <v>Belarus</v>
      </c>
      <c r="C676" t="str">
        <f ca="1">IF(A675&lt;Settings!$B$3,VLOOKUP($A676,'List Calculations'!C$2:H$2705,5,FALSE),"")</f>
        <v>Belgium</v>
      </c>
      <c r="D676" s="3">
        <f ca="1">IF(A675&lt;Settings!$B$3,VLOOKUP($A676,'List Calculations'!C$2:H$2705,6,FALSE),"")</f>
        <v>-0.94818635509424898</v>
      </c>
    </row>
    <row r="677" spans="1:4" x14ac:dyDescent="0.25">
      <c r="A677">
        <f ca="1">IF(A676&lt;Settings!$B$3,A676+1,"")</f>
        <v>676</v>
      </c>
      <c r="B677" t="str">
        <f ca="1">IF(A676&lt;Settings!$B$3,VLOOKUP($A677,'List Calculations'!C$2:H$2705,4,FALSE),"")</f>
        <v>Russia</v>
      </c>
      <c r="C677" t="str">
        <f ca="1">IF(A676&lt;Settings!$B$3,VLOOKUP($A677,'List Calculations'!C$2:H$2705,5,FALSE),"")</f>
        <v>France</v>
      </c>
      <c r="D677" s="3">
        <f ca="1">IF(A676&lt;Settings!$B$3,VLOOKUP($A677,'List Calculations'!C$2:H$2705,6,FALSE),"")</f>
        <v>0.94708439011033096</v>
      </c>
    </row>
    <row r="678" spans="1:4" x14ac:dyDescent="0.25">
      <c r="A678">
        <f ca="1">IF(A677&lt;Settings!$B$3,A677+1,"")</f>
        <v>677</v>
      </c>
      <c r="B678" t="str">
        <f ca="1">IF(A677&lt;Settings!$B$3,VLOOKUP($A678,'List Calculations'!C$2:H$2705,4,FALSE),"")</f>
        <v>Poland</v>
      </c>
      <c r="C678" t="str">
        <f ca="1">IF(A677&lt;Settings!$B$3,VLOOKUP($A678,'List Calculations'!C$2:H$2705,5,FALSE),"")</f>
        <v>Iceland</v>
      </c>
      <c r="D678" s="3">
        <f ca="1">IF(A677&lt;Settings!$B$3,VLOOKUP($A678,'List Calculations'!C$2:H$2705,6,FALSE),"")</f>
        <v>-0.94641686264937197</v>
      </c>
    </row>
    <row r="679" spans="1:4" x14ac:dyDescent="0.25">
      <c r="A679">
        <f ca="1">IF(A678&lt;Settings!$B$3,A678+1,"")</f>
        <v>678</v>
      </c>
      <c r="B679" t="str">
        <f ca="1">IF(A678&lt;Settings!$B$3,VLOOKUP($A679,'List Calculations'!C$2:H$2705,4,FALSE),"")</f>
        <v>Israel</v>
      </c>
      <c r="C679" t="str">
        <f ca="1">IF(A678&lt;Settings!$B$3,VLOOKUP($A679,'List Calculations'!C$2:H$2705,5,FALSE),"")</f>
        <v>Ireland</v>
      </c>
      <c r="D679" s="3">
        <f ca="1">IF(A678&lt;Settings!$B$3,VLOOKUP($A679,'List Calculations'!C$2:H$2705,6,FALSE),"")</f>
        <v>-0.94596239611833199</v>
      </c>
    </row>
    <row r="680" spans="1:4" x14ac:dyDescent="0.25">
      <c r="A680">
        <f ca="1">IF(A679&lt;Settings!$B$3,A679+1,"")</f>
        <v>679</v>
      </c>
      <c r="B680" t="str">
        <f ca="1">IF(A679&lt;Settings!$B$3,VLOOKUP($A680,'List Calculations'!C$2:H$2705,4,FALSE),"")</f>
        <v>Denmark</v>
      </c>
      <c r="C680" t="str">
        <f ca="1">IF(A679&lt;Settings!$B$3,VLOOKUP($A680,'List Calculations'!C$2:H$2705,5,FALSE),"")</f>
        <v>Yugoslavia</v>
      </c>
      <c r="D680" s="3">
        <f ca="1">IF(A679&lt;Settings!$B$3,VLOOKUP($A680,'List Calculations'!C$2:H$2705,6,FALSE),"")</f>
        <v>0.94394189048168198</v>
      </c>
    </row>
    <row r="681" spans="1:4" x14ac:dyDescent="0.25">
      <c r="A681">
        <f ca="1">IF(A680&lt;Settings!$B$3,A680+1,"")</f>
        <v>680</v>
      </c>
      <c r="B681" t="str">
        <f ca="1">IF(A680&lt;Settings!$B$3,VLOOKUP($A681,'List Calculations'!C$2:H$2705,4,FALSE),"")</f>
        <v>Belarus</v>
      </c>
      <c r="C681" t="str">
        <f ca="1">IF(A680&lt;Settings!$B$3,VLOOKUP($A681,'List Calculations'!C$2:H$2705,5,FALSE),"")</f>
        <v>Finland</v>
      </c>
      <c r="D681" s="3">
        <f ca="1">IF(A680&lt;Settings!$B$3,VLOOKUP($A681,'List Calculations'!C$2:H$2705,6,FALSE),"")</f>
        <v>-0.93884864822459202</v>
      </c>
    </row>
    <row r="682" spans="1:4" x14ac:dyDescent="0.25">
      <c r="A682">
        <f ca="1">IF(A681&lt;Settings!$B$3,A681+1,"")</f>
        <v>681</v>
      </c>
      <c r="B682" t="str">
        <f ca="1">IF(A681&lt;Settings!$B$3,VLOOKUP($A682,'List Calculations'!C$2:H$2705,4,FALSE),"")</f>
        <v>United Kingdom</v>
      </c>
      <c r="C682" t="str">
        <f ca="1">IF(A681&lt;Settings!$B$3,VLOOKUP($A682,'List Calculations'!C$2:H$2705,5,FALSE),"")</f>
        <v>Iceland</v>
      </c>
      <c r="D682" s="3">
        <f ca="1">IF(A681&lt;Settings!$B$3,VLOOKUP($A682,'List Calculations'!C$2:H$2705,6,FALSE),"")</f>
        <v>0.93740634492754005</v>
      </c>
    </row>
    <row r="683" spans="1:4" x14ac:dyDescent="0.25">
      <c r="A683">
        <f ca="1">IF(A682&lt;Settings!$B$3,A682+1,"")</f>
        <v>682</v>
      </c>
      <c r="B683" t="str">
        <f ca="1">IF(A682&lt;Settings!$B$3,VLOOKUP($A683,'List Calculations'!C$2:H$2705,4,FALSE),"")</f>
        <v>Switzerland</v>
      </c>
      <c r="C683" t="str">
        <f ca="1">IF(A682&lt;Settings!$B$3,VLOOKUP($A683,'List Calculations'!C$2:H$2705,5,FALSE),"")</f>
        <v>Poland</v>
      </c>
      <c r="D683" s="3">
        <f ca="1">IF(A682&lt;Settings!$B$3,VLOOKUP($A683,'List Calculations'!C$2:H$2705,6,FALSE),"")</f>
        <v>-0.93612743097765105</v>
      </c>
    </row>
    <row r="684" spans="1:4" x14ac:dyDescent="0.25">
      <c r="A684">
        <f ca="1">IF(A683&lt;Settings!$B$3,A683+1,"")</f>
        <v>683</v>
      </c>
      <c r="B684" t="str">
        <f ca="1">IF(A683&lt;Settings!$B$3,VLOOKUP($A684,'List Calculations'!C$2:H$2705,4,FALSE),"")</f>
        <v>Lithuania</v>
      </c>
      <c r="C684" t="str">
        <f ca="1">IF(A683&lt;Settings!$B$3,VLOOKUP($A684,'List Calculations'!C$2:H$2705,5,FALSE),"")</f>
        <v>Germany</v>
      </c>
      <c r="D684" s="3">
        <f ca="1">IF(A683&lt;Settings!$B$3,VLOOKUP($A684,'List Calculations'!C$2:H$2705,6,FALSE),"")</f>
        <v>-0.93450113972923998</v>
      </c>
    </row>
    <row r="685" spans="1:4" x14ac:dyDescent="0.25">
      <c r="A685">
        <f ca="1">IF(A684&lt;Settings!$B$3,A684+1,"")</f>
        <v>684</v>
      </c>
      <c r="B685" t="str">
        <f ca="1">IF(A684&lt;Settings!$B$3,VLOOKUP($A685,'List Calculations'!C$2:H$2705,4,FALSE),"")</f>
        <v>FYR Macedonia</v>
      </c>
      <c r="C685" t="str">
        <f ca="1">IF(A684&lt;Settings!$B$3,VLOOKUP($A685,'List Calculations'!C$2:H$2705,5,FALSE),"")</f>
        <v>Finland</v>
      </c>
      <c r="D685" s="3">
        <f ca="1">IF(A684&lt;Settings!$B$3,VLOOKUP($A685,'List Calculations'!C$2:H$2705,6,FALSE),"")</f>
        <v>-0.93068955397829001</v>
      </c>
    </row>
    <row r="686" spans="1:4" x14ac:dyDescent="0.25">
      <c r="A686">
        <f ca="1">IF(A685&lt;Settings!$B$3,A685+1,"")</f>
        <v>685</v>
      </c>
      <c r="B686" t="str">
        <f ca="1">IF(A685&lt;Settings!$B$3,VLOOKUP($A686,'List Calculations'!C$2:H$2705,4,FALSE),"")</f>
        <v>Hungary</v>
      </c>
      <c r="C686" t="str">
        <f ca="1">IF(A685&lt;Settings!$B$3,VLOOKUP($A686,'List Calculations'!C$2:H$2705,5,FALSE),"")</f>
        <v>Moldova</v>
      </c>
      <c r="D686" s="3">
        <f ca="1">IF(A685&lt;Settings!$B$3,VLOOKUP($A686,'List Calculations'!C$2:H$2705,6,FALSE),"")</f>
        <v>-0.93030896272797603</v>
      </c>
    </row>
    <row r="687" spans="1:4" x14ac:dyDescent="0.25">
      <c r="A687">
        <f ca="1">IF(A686&lt;Settings!$B$3,A686+1,"")</f>
        <v>686</v>
      </c>
      <c r="B687" t="str">
        <f ca="1">IF(A686&lt;Settings!$B$3,VLOOKUP($A687,'List Calculations'!C$2:H$2705,4,FALSE),"")</f>
        <v>France</v>
      </c>
      <c r="C687" t="str">
        <f ca="1">IF(A686&lt;Settings!$B$3,VLOOKUP($A687,'List Calculations'!C$2:H$2705,5,FALSE),"")</f>
        <v>Belgium</v>
      </c>
      <c r="D687" s="3">
        <f ca="1">IF(A686&lt;Settings!$B$3,VLOOKUP($A687,'List Calculations'!C$2:H$2705,6,FALSE),"")</f>
        <v>0.92945591589681398</v>
      </c>
    </row>
    <row r="688" spans="1:4" x14ac:dyDescent="0.25">
      <c r="A688">
        <f ca="1">IF(A687&lt;Settings!$B$3,A687+1,"")</f>
        <v>687</v>
      </c>
      <c r="B688" t="str">
        <f ca="1">IF(A687&lt;Settings!$B$3,VLOOKUP($A688,'List Calculations'!C$2:H$2705,4,FALSE),"")</f>
        <v>Moldova</v>
      </c>
      <c r="C688" t="str">
        <f ca="1">IF(A687&lt;Settings!$B$3,VLOOKUP($A688,'List Calculations'!C$2:H$2705,5,FALSE),"")</f>
        <v>Israel</v>
      </c>
      <c r="D688" s="3">
        <f ca="1">IF(A687&lt;Settings!$B$3,VLOOKUP($A688,'List Calculations'!C$2:H$2705,6,FALSE),"")</f>
        <v>-0.92834292593599299</v>
      </c>
    </row>
    <row r="689" spans="1:4" x14ac:dyDescent="0.25">
      <c r="A689">
        <f ca="1">IF(A688&lt;Settings!$B$3,A688+1,"")</f>
        <v>688</v>
      </c>
      <c r="B689" t="str">
        <f ca="1">IF(A688&lt;Settings!$B$3,VLOOKUP($A689,'List Calculations'!C$2:H$2705,4,FALSE),"")</f>
        <v>Austria</v>
      </c>
      <c r="C689" t="str">
        <f ca="1">IF(A688&lt;Settings!$B$3,VLOOKUP($A689,'List Calculations'!C$2:H$2705,5,FALSE),"")</f>
        <v>Romania</v>
      </c>
      <c r="D689" s="3">
        <f ca="1">IF(A688&lt;Settings!$B$3,VLOOKUP($A689,'List Calculations'!C$2:H$2705,6,FALSE),"")</f>
        <v>0.92706269220505999</v>
      </c>
    </row>
    <row r="690" spans="1:4" x14ac:dyDescent="0.25">
      <c r="A690">
        <f ca="1">IF(A689&lt;Settings!$B$3,A689+1,"")</f>
        <v>689</v>
      </c>
      <c r="B690" t="str">
        <f ca="1">IF(A689&lt;Settings!$B$3,VLOOKUP($A690,'List Calculations'!C$2:H$2705,4,FALSE),"")</f>
        <v>Cyprus</v>
      </c>
      <c r="C690" t="str">
        <f ca="1">IF(A689&lt;Settings!$B$3,VLOOKUP($A690,'List Calculations'!C$2:H$2705,5,FALSE),"")</f>
        <v>Denmark</v>
      </c>
      <c r="D690" s="3">
        <f ca="1">IF(A689&lt;Settings!$B$3,VLOOKUP($A690,'List Calculations'!C$2:H$2705,6,FALSE),"")</f>
        <v>-0.92698045529014905</v>
      </c>
    </row>
    <row r="691" spans="1:4" x14ac:dyDescent="0.25">
      <c r="A691">
        <f ca="1">IF(A690&lt;Settings!$B$3,A690+1,"")</f>
        <v>690</v>
      </c>
      <c r="B691" t="str">
        <f ca="1">IF(A690&lt;Settings!$B$3,VLOOKUP($A691,'List Calculations'!C$2:H$2705,4,FALSE),"")</f>
        <v>Turkey</v>
      </c>
      <c r="C691" t="str">
        <f ca="1">IF(A690&lt;Settings!$B$3,VLOOKUP($A691,'List Calculations'!C$2:H$2705,5,FALSE),"")</f>
        <v>Austria</v>
      </c>
      <c r="D691" s="3">
        <f ca="1">IF(A690&lt;Settings!$B$3,VLOOKUP($A691,'List Calculations'!C$2:H$2705,6,FALSE),"")</f>
        <v>0.92687068052235499</v>
      </c>
    </row>
    <row r="692" spans="1:4" x14ac:dyDescent="0.25">
      <c r="A692">
        <f ca="1">IF(A691&lt;Settings!$B$3,A691+1,"")</f>
        <v>691</v>
      </c>
      <c r="B692" t="str">
        <f ca="1">IF(A691&lt;Settings!$B$3,VLOOKUP($A692,'List Calculations'!C$2:H$2705,4,FALSE),"")</f>
        <v>Estonia</v>
      </c>
      <c r="C692" t="str">
        <f ca="1">IF(A691&lt;Settings!$B$3,VLOOKUP($A692,'List Calculations'!C$2:H$2705,5,FALSE),"")</f>
        <v>Slovenia</v>
      </c>
      <c r="D692" s="3">
        <f ca="1">IF(A691&lt;Settings!$B$3,VLOOKUP($A692,'List Calculations'!C$2:H$2705,6,FALSE),"")</f>
        <v>-0.92605772934357899</v>
      </c>
    </row>
    <row r="693" spans="1:4" x14ac:dyDescent="0.25">
      <c r="A693">
        <f ca="1">IF(A692&lt;Settings!$B$3,A692+1,"")</f>
        <v>692</v>
      </c>
      <c r="B693" t="str">
        <f ca="1">IF(A692&lt;Settings!$B$3,VLOOKUP($A693,'List Calculations'!C$2:H$2705,4,FALSE),"")</f>
        <v>Switzerland</v>
      </c>
      <c r="C693" t="str">
        <f ca="1">IF(A692&lt;Settings!$B$3,VLOOKUP($A693,'List Calculations'!C$2:H$2705,5,FALSE),"")</f>
        <v>Yugoslavia</v>
      </c>
      <c r="D693" s="3">
        <f ca="1">IF(A692&lt;Settings!$B$3,VLOOKUP($A693,'List Calculations'!C$2:H$2705,6,FALSE),"")</f>
        <v>-0.92418748644238802</v>
      </c>
    </row>
    <row r="694" spans="1:4" x14ac:dyDescent="0.25">
      <c r="A694">
        <f ca="1">IF(A693&lt;Settings!$B$3,A693+1,"")</f>
        <v>693</v>
      </c>
      <c r="B694" t="str">
        <f ca="1">IF(A693&lt;Settings!$B$3,VLOOKUP($A694,'List Calculations'!C$2:H$2705,4,FALSE),"")</f>
        <v>Belarus</v>
      </c>
      <c r="C694" t="str">
        <f ca="1">IF(A693&lt;Settings!$B$3,VLOOKUP($A694,'List Calculations'!C$2:H$2705,5,FALSE),"")</f>
        <v>Germany</v>
      </c>
      <c r="D694" s="3">
        <f ca="1">IF(A693&lt;Settings!$B$3,VLOOKUP($A694,'List Calculations'!C$2:H$2705,6,FALSE),"")</f>
        <v>-0.92326189156938598</v>
      </c>
    </row>
    <row r="695" spans="1:4" x14ac:dyDescent="0.25">
      <c r="A695">
        <f ca="1">IF(A694&lt;Settings!$B$3,A694+1,"")</f>
        <v>694</v>
      </c>
      <c r="B695" t="str">
        <f ca="1">IF(A694&lt;Settings!$B$3,VLOOKUP($A695,'List Calculations'!C$2:H$2705,4,FALSE),"")</f>
        <v>Ireland</v>
      </c>
      <c r="C695" t="str">
        <f ca="1">IF(A694&lt;Settings!$B$3,VLOOKUP($A695,'List Calculations'!C$2:H$2705,5,FALSE),"")</f>
        <v>Moldova</v>
      </c>
      <c r="D695" s="3">
        <f ca="1">IF(A694&lt;Settings!$B$3,VLOOKUP($A695,'List Calculations'!C$2:H$2705,6,FALSE),"")</f>
        <v>-0.920440553929189</v>
      </c>
    </row>
    <row r="696" spans="1:4" x14ac:dyDescent="0.25">
      <c r="A696">
        <f ca="1">IF(A695&lt;Settings!$B$3,A695+1,"")</f>
        <v>695</v>
      </c>
      <c r="B696" t="str">
        <f ca="1">IF(A695&lt;Settings!$B$3,VLOOKUP($A696,'List Calculations'!C$2:H$2705,4,FALSE),"")</f>
        <v>Norway</v>
      </c>
      <c r="C696" t="str">
        <f ca="1">IF(A695&lt;Settings!$B$3,VLOOKUP($A696,'List Calculations'!C$2:H$2705,5,FALSE),"")</f>
        <v>Albania</v>
      </c>
      <c r="D696" s="3">
        <f ca="1">IF(A695&lt;Settings!$B$3,VLOOKUP($A696,'List Calculations'!C$2:H$2705,6,FALSE),"")</f>
        <v>-0.91479913206261498</v>
      </c>
    </row>
    <row r="697" spans="1:4" x14ac:dyDescent="0.25">
      <c r="A697">
        <f ca="1">IF(A696&lt;Settings!$B$3,A696+1,"")</f>
        <v>696</v>
      </c>
      <c r="B697" t="str">
        <f ca="1">IF(A696&lt;Settings!$B$3,VLOOKUP($A697,'List Calculations'!C$2:H$2705,4,FALSE),"")</f>
        <v>Portugal</v>
      </c>
      <c r="C697" t="str">
        <f ca="1">IF(A696&lt;Settings!$B$3,VLOOKUP($A697,'List Calculations'!C$2:H$2705,5,FALSE),"")</f>
        <v>Cyprus</v>
      </c>
      <c r="D697" s="3">
        <f ca="1">IF(A696&lt;Settings!$B$3,VLOOKUP($A697,'List Calculations'!C$2:H$2705,6,FALSE),"")</f>
        <v>-0.91459027516713598</v>
      </c>
    </row>
    <row r="698" spans="1:4" x14ac:dyDescent="0.25">
      <c r="A698">
        <f ca="1">IF(A697&lt;Settings!$B$3,A697+1,"")</f>
        <v>697</v>
      </c>
      <c r="B698" t="str">
        <f ca="1">IF(A697&lt;Settings!$B$3,VLOOKUP($A698,'List Calculations'!C$2:H$2705,4,FALSE),"")</f>
        <v>Lithuania</v>
      </c>
      <c r="C698" t="str">
        <f ca="1">IF(A697&lt;Settings!$B$3,VLOOKUP($A698,'List Calculations'!C$2:H$2705,5,FALSE),"")</f>
        <v>Portugal</v>
      </c>
      <c r="D698" s="3">
        <f ca="1">IF(A697&lt;Settings!$B$3,VLOOKUP($A698,'List Calculations'!C$2:H$2705,6,FALSE),"")</f>
        <v>-0.91345469323366901</v>
      </c>
    </row>
    <row r="699" spans="1:4" x14ac:dyDescent="0.25">
      <c r="A699">
        <f ca="1">IF(A698&lt;Settings!$B$3,A698+1,"")</f>
        <v>698</v>
      </c>
      <c r="B699" t="str">
        <f ca="1">IF(A698&lt;Settings!$B$3,VLOOKUP($A699,'List Calculations'!C$2:H$2705,4,FALSE),"")</f>
        <v>Russia</v>
      </c>
      <c r="C699" t="str">
        <f ca="1">IF(A698&lt;Settings!$B$3,VLOOKUP($A699,'List Calculations'!C$2:H$2705,5,FALSE),"")</f>
        <v>Israel</v>
      </c>
      <c r="D699" s="3">
        <f ca="1">IF(A698&lt;Settings!$B$3,VLOOKUP($A699,'List Calculations'!C$2:H$2705,6,FALSE),"")</f>
        <v>0.91286265309176495</v>
      </c>
    </row>
    <row r="700" spans="1:4" x14ac:dyDescent="0.25">
      <c r="A700">
        <f ca="1">IF(A699&lt;Settings!$B$3,A699+1,"")</f>
        <v>699</v>
      </c>
      <c r="B700" t="str">
        <f ca="1">IF(A699&lt;Settings!$B$3,VLOOKUP($A700,'List Calculations'!C$2:H$2705,4,FALSE),"")</f>
        <v>Switzerland</v>
      </c>
      <c r="C700" t="str">
        <f ca="1">IF(A699&lt;Settings!$B$3,VLOOKUP($A700,'List Calculations'!C$2:H$2705,5,FALSE),"")</f>
        <v>Cyprus</v>
      </c>
      <c r="D700" s="3">
        <f ca="1">IF(A699&lt;Settings!$B$3,VLOOKUP($A700,'List Calculations'!C$2:H$2705,6,FALSE),"")</f>
        <v>-0.91172839634552605</v>
      </c>
    </row>
    <row r="701" spans="1:4" x14ac:dyDescent="0.25">
      <c r="A701">
        <f ca="1">IF(A700&lt;Settings!$B$3,A700+1,"")</f>
        <v>700</v>
      </c>
      <c r="B701" t="str">
        <f ca="1">IF(A700&lt;Settings!$B$3,VLOOKUP($A701,'List Calculations'!C$2:H$2705,4,FALSE),"")</f>
        <v>Poland</v>
      </c>
      <c r="C701" t="str">
        <f ca="1">IF(A700&lt;Settings!$B$3,VLOOKUP($A701,'List Calculations'!C$2:H$2705,5,FALSE),"")</f>
        <v>Moldova</v>
      </c>
      <c r="D701" s="3">
        <f ca="1">IF(A700&lt;Settings!$B$3,VLOOKUP($A701,'List Calculations'!C$2:H$2705,6,FALSE),"")</f>
        <v>-0.91119625034900997</v>
      </c>
    </row>
    <row r="702" spans="1:4" x14ac:dyDescent="0.25">
      <c r="A702">
        <f ca="1">IF(A701&lt;Settings!$B$3,A701+1,"")</f>
        <v>701</v>
      </c>
      <c r="B702" t="str">
        <f ca="1">IF(A701&lt;Settings!$B$3,VLOOKUP($A702,'List Calculations'!C$2:H$2705,4,FALSE),"")</f>
        <v>Slovenia</v>
      </c>
      <c r="C702" t="str">
        <f ca="1">IF(A701&lt;Settings!$B$3,VLOOKUP($A702,'List Calculations'!C$2:H$2705,5,FALSE),"")</f>
        <v>Israel</v>
      </c>
      <c r="D702" s="3">
        <f ca="1">IF(A701&lt;Settings!$B$3,VLOOKUP($A702,'List Calculations'!C$2:H$2705,6,FALSE),"")</f>
        <v>-0.90616700177359599</v>
      </c>
    </row>
    <row r="703" spans="1:4" x14ac:dyDescent="0.25">
      <c r="A703">
        <f ca="1">IF(A702&lt;Settings!$B$3,A702+1,"")</f>
        <v>702</v>
      </c>
      <c r="B703" t="str">
        <f ca="1">IF(A702&lt;Settings!$B$3,VLOOKUP($A703,'List Calculations'!C$2:H$2705,4,FALSE),"")</f>
        <v>Russia</v>
      </c>
      <c r="C703" t="str">
        <f ca="1">IF(A702&lt;Settings!$B$3,VLOOKUP($A703,'List Calculations'!C$2:H$2705,5,FALSE),"")</f>
        <v>Hungary</v>
      </c>
      <c r="D703" s="3">
        <f ca="1">IF(A702&lt;Settings!$B$3,VLOOKUP($A703,'List Calculations'!C$2:H$2705,6,FALSE),"")</f>
        <v>-0.90582465411903501</v>
      </c>
    </row>
    <row r="704" spans="1:4" x14ac:dyDescent="0.25">
      <c r="A704">
        <f ca="1">IF(A703&lt;Settings!$B$3,A703+1,"")</f>
        <v>703</v>
      </c>
      <c r="B704" t="str">
        <f ca="1">IF(A703&lt;Settings!$B$3,VLOOKUP($A704,'List Calculations'!C$2:H$2705,4,FALSE),"")</f>
        <v>Slovenia</v>
      </c>
      <c r="C704" t="str">
        <f ca="1">IF(A703&lt;Settings!$B$3,VLOOKUP($A704,'List Calculations'!C$2:H$2705,5,FALSE),"")</f>
        <v>Denmark</v>
      </c>
      <c r="D704" s="3">
        <f ca="1">IF(A703&lt;Settings!$B$3,VLOOKUP($A704,'List Calculations'!C$2:H$2705,6,FALSE),"")</f>
        <v>0.90086358576428305</v>
      </c>
    </row>
    <row r="705" spans="1:4" x14ac:dyDescent="0.25">
      <c r="A705">
        <f ca="1">IF(A704&lt;Settings!$B$3,A704+1,"")</f>
        <v>704</v>
      </c>
      <c r="B705" t="str">
        <f ca="1">IF(A704&lt;Settings!$B$3,VLOOKUP($A705,'List Calculations'!C$2:H$2705,4,FALSE),"")</f>
        <v>Austria</v>
      </c>
      <c r="C705" t="str">
        <f ca="1">IF(A704&lt;Settings!$B$3,VLOOKUP($A705,'List Calculations'!C$2:H$2705,5,FALSE),"")</f>
        <v>Moldova</v>
      </c>
      <c r="D705" s="3">
        <f ca="1">IF(A704&lt;Settings!$B$3,VLOOKUP($A705,'List Calculations'!C$2:H$2705,6,FALSE),"")</f>
        <v>-0.89915009756576902</v>
      </c>
    </row>
    <row r="706" spans="1:4" x14ac:dyDescent="0.25">
      <c r="A706">
        <f ca="1">IF(A705&lt;Settings!$B$3,A705+1,"")</f>
        <v>705</v>
      </c>
      <c r="B706" t="str">
        <f ca="1">IF(A705&lt;Settings!$B$3,VLOOKUP($A706,'List Calculations'!C$2:H$2705,4,FALSE),"")</f>
        <v>Israel</v>
      </c>
      <c r="C706" t="str">
        <f ca="1">IF(A705&lt;Settings!$B$3,VLOOKUP($A706,'List Calculations'!C$2:H$2705,5,FALSE),"")</f>
        <v>FYR Macedonia</v>
      </c>
      <c r="D706" s="3">
        <f ca="1">IF(A705&lt;Settings!$B$3,VLOOKUP($A706,'List Calculations'!C$2:H$2705,6,FALSE),"")</f>
        <v>-0.89816858803564603</v>
      </c>
    </row>
    <row r="707" spans="1:4" x14ac:dyDescent="0.25">
      <c r="A707">
        <f ca="1">IF(A706&lt;Settings!$B$3,A706+1,"")</f>
        <v>706</v>
      </c>
      <c r="B707" t="str">
        <f ca="1">IF(A706&lt;Settings!$B$3,VLOOKUP($A707,'List Calculations'!C$2:H$2705,4,FALSE),"")</f>
        <v>FYR Macedonia</v>
      </c>
      <c r="C707" t="str">
        <f ca="1">IF(A706&lt;Settings!$B$3,VLOOKUP($A707,'List Calculations'!C$2:H$2705,5,FALSE),"")</f>
        <v>Israel</v>
      </c>
      <c r="D707" s="3">
        <f ca="1">IF(A706&lt;Settings!$B$3,VLOOKUP($A707,'List Calculations'!C$2:H$2705,6,FALSE),"")</f>
        <v>-0.89685200842200796</v>
      </c>
    </row>
    <row r="708" spans="1:4" x14ac:dyDescent="0.25">
      <c r="A708">
        <f ca="1">IF(A707&lt;Settings!$B$3,A707+1,"")</f>
        <v>707</v>
      </c>
      <c r="B708" t="str">
        <f ca="1">IF(A707&lt;Settings!$B$3,VLOOKUP($A708,'List Calculations'!C$2:H$2705,4,FALSE),"")</f>
        <v>Romania</v>
      </c>
      <c r="C708" t="str">
        <f ca="1">IF(A707&lt;Settings!$B$3,VLOOKUP($A708,'List Calculations'!C$2:H$2705,5,FALSE),"")</f>
        <v>Spain</v>
      </c>
      <c r="D708" s="3">
        <f ca="1">IF(A707&lt;Settings!$B$3,VLOOKUP($A708,'List Calculations'!C$2:H$2705,6,FALSE),"")</f>
        <v>0.89671785866026998</v>
      </c>
    </row>
    <row r="709" spans="1:4" x14ac:dyDescent="0.25">
      <c r="A709">
        <f ca="1">IF(A708&lt;Settings!$B$3,A708+1,"")</f>
        <v>708</v>
      </c>
      <c r="B709" t="str">
        <f ca="1">IF(A708&lt;Settings!$B$3,VLOOKUP($A709,'List Calculations'!C$2:H$2705,4,FALSE),"")</f>
        <v>Bosnia &amp; Herzegovina</v>
      </c>
      <c r="C709" t="str">
        <f ca="1">IF(A708&lt;Settings!$B$3,VLOOKUP($A709,'List Calculations'!C$2:H$2705,5,FALSE),"")</f>
        <v>Ukraine</v>
      </c>
      <c r="D709" s="3">
        <f ca="1">IF(A708&lt;Settings!$B$3,VLOOKUP($A709,'List Calculations'!C$2:H$2705,6,FALSE),"")</f>
        <v>-0.89332660645240802</v>
      </c>
    </row>
    <row r="710" spans="1:4" x14ac:dyDescent="0.25">
      <c r="A710">
        <f ca="1">IF(A709&lt;Settings!$B$3,A709+1,"")</f>
        <v>709</v>
      </c>
      <c r="B710" t="str">
        <f ca="1">IF(A709&lt;Settings!$B$3,VLOOKUP($A710,'List Calculations'!C$2:H$2705,4,FALSE),"")</f>
        <v>Malta</v>
      </c>
      <c r="C710" t="str">
        <f ca="1">IF(A709&lt;Settings!$B$3,VLOOKUP($A710,'List Calculations'!C$2:H$2705,5,FALSE),"")</f>
        <v>Israel</v>
      </c>
      <c r="D710" s="3">
        <f ca="1">IF(A709&lt;Settings!$B$3,VLOOKUP($A710,'List Calculations'!C$2:H$2705,6,FALSE),"")</f>
        <v>0.89168356385393399</v>
      </c>
    </row>
    <row r="711" spans="1:4" x14ac:dyDescent="0.25">
      <c r="A711">
        <f ca="1">IF(A710&lt;Settings!$B$3,A710+1,"")</f>
        <v>710</v>
      </c>
      <c r="B711" t="str">
        <f ca="1">IF(A710&lt;Settings!$B$3,VLOOKUP($A711,'List Calculations'!C$2:H$2705,4,FALSE),"")</f>
        <v>Slovenia</v>
      </c>
      <c r="C711" t="str">
        <f ca="1">IF(A710&lt;Settings!$B$3,VLOOKUP($A711,'List Calculations'!C$2:H$2705,5,FALSE),"")</f>
        <v>Latvia</v>
      </c>
      <c r="D711" s="3">
        <f ca="1">IF(A710&lt;Settings!$B$3,VLOOKUP($A711,'List Calculations'!C$2:H$2705,6,FALSE),"")</f>
        <v>0.89047584203001395</v>
      </c>
    </row>
    <row r="712" spans="1:4" x14ac:dyDescent="0.25">
      <c r="A712">
        <f ca="1">IF(A711&lt;Settings!$B$3,A711+1,"")</f>
        <v>711</v>
      </c>
      <c r="B712" t="str">
        <f ca="1">IF(A711&lt;Settings!$B$3,VLOOKUP($A712,'List Calculations'!C$2:H$2705,4,FALSE),"")</f>
        <v>Netherlands</v>
      </c>
      <c r="C712" t="str">
        <f ca="1">IF(A711&lt;Settings!$B$3,VLOOKUP($A712,'List Calculations'!C$2:H$2705,5,FALSE),"")</f>
        <v>Lithuania</v>
      </c>
      <c r="D712" s="3">
        <f ca="1">IF(A711&lt;Settings!$B$3,VLOOKUP($A712,'List Calculations'!C$2:H$2705,6,FALSE),"")</f>
        <v>-0.89039967544059295</v>
      </c>
    </row>
    <row r="713" spans="1:4" x14ac:dyDescent="0.25">
      <c r="A713">
        <f ca="1">IF(A712&lt;Settings!$B$3,A712+1,"")</f>
        <v>712</v>
      </c>
      <c r="B713" t="str">
        <f ca="1">IF(A712&lt;Settings!$B$3,VLOOKUP($A713,'List Calculations'!C$2:H$2705,4,FALSE),"")</f>
        <v>Cyprus</v>
      </c>
      <c r="C713" t="str">
        <f ca="1">IF(A712&lt;Settings!$B$3,VLOOKUP($A713,'List Calculations'!C$2:H$2705,5,FALSE),"")</f>
        <v>Sweden</v>
      </c>
      <c r="D713" s="3">
        <f ca="1">IF(A712&lt;Settings!$B$3,VLOOKUP($A713,'List Calculations'!C$2:H$2705,6,FALSE),"")</f>
        <v>-0.88657048075414502</v>
      </c>
    </row>
    <row r="714" spans="1:4" x14ac:dyDescent="0.25">
      <c r="A714">
        <f ca="1">IF(A713&lt;Settings!$B$3,A713+1,"")</f>
        <v>713</v>
      </c>
      <c r="B714" t="str">
        <f ca="1">IF(A713&lt;Settings!$B$3,VLOOKUP($A714,'List Calculations'!C$2:H$2705,4,FALSE),"")</f>
        <v>Spain</v>
      </c>
      <c r="C714" t="str">
        <f ca="1">IF(A713&lt;Settings!$B$3,VLOOKUP($A714,'List Calculations'!C$2:H$2705,5,FALSE),"")</f>
        <v>Latvia</v>
      </c>
      <c r="D714" s="3">
        <f ca="1">IF(A713&lt;Settings!$B$3,VLOOKUP($A714,'List Calculations'!C$2:H$2705,6,FALSE),"")</f>
        <v>-0.88575203161610605</v>
      </c>
    </row>
    <row r="715" spans="1:4" x14ac:dyDescent="0.25">
      <c r="A715">
        <f ca="1">IF(A714&lt;Settings!$B$3,A714+1,"")</f>
        <v>714</v>
      </c>
      <c r="B715" t="str">
        <f ca="1">IF(A714&lt;Settings!$B$3,VLOOKUP($A715,'List Calculations'!C$2:H$2705,4,FALSE),"")</f>
        <v>Malta</v>
      </c>
      <c r="C715" t="str">
        <f ca="1">IF(A714&lt;Settings!$B$3,VLOOKUP($A715,'List Calculations'!C$2:H$2705,5,FALSE),"")</f>
        <v>Germany</v>
      </c>
      <c r="D715" s="3">
        <f ca="1">IF(A714&lt;Settings!$B$3,VLOOKUP($A715,'List Calculations'!C$2:H$2705,6,FALSE),"")</f>
        <v>-0.88361212271853395</v>
      </c>
    </row>
    <row r="716" spans="1:4" x14ac:dyDescent="0.25">
      <c r="A716">
        <f ca="1">IF(A715&lt;Settings!$B$3,A715+1,"")</f>
        <v>715</v>
      </c>
      <c r="B716" t="str">
        <f ca="1">IF(A715&lt;Settings!$B$3,VLOOKUP($A716,'List Calculations'!C$2:H$2705,4,FALSE),"")</f>
        <v>Belarus</v>
      </c>
      <c r="C716" t="str">
        <f ca="1">IF(A715&lt;Settings!$B$3,VLOOKUP($A716,'List Calculations'!C$2:H$2705,5,FALSE),"")</f>
        <v>Iceland</v>
      </c>
      <c r="D716" s="3">
        <f ca="1">IF(A715&lt;Settings!$B$3,VLOOKUP($A716,'List Calculations'!C$2:H$2705,6,FALSE),"")</f>
        <v>-0.88338700078682597</v>
      </c>
    </row>
    <row r="717" spans="1:4" x14ac:dyDescent="0.25">
      <c r="A717">
        <f ca="1">IF(A716&lt;Settings!$B$3,A716+1,"")</f>
        <v>716</v>
      </c>
      <c r="B717" t="str">
        <f ca="1">IF(A716&lt;Settings!$B$3,VLOOKUP($A717,'List Calculations'!C$2:H$2705,4,FALSE),"")</f>
        <v>Russia</v>
      </c>
      <c r="C717" t="str">
        <f ca="1">IF(A716&lt;Settings!$B$3,VLOOKUP($A717,'List Calculations'!C$2:H$2705,5,FALSE),"")</f>
        <v>Spain</v>
      </c>
      <c r="D717" s="3">
        <f ca="1">IF(A716&lt;Settings!$B$3,VLOOKUP($A717,'List Calculations'!C$2:H$2705,6,FALSE),"")</f>
        <v>-0.88094470555578097</v>
      </c>
    </row>
    <row r="718" spans="1:4" x14ac:dyDescent="0.25">
      <c r="A718">
        <f ca="1">IF(A717&lt;Settings!$B$3,A717+1,"")</f>
        <v>717</v>
      </c>
      <c r="B718" t="str">
        <f ca="1">IF(A717&lt;Settings!$B$3,VLOOKUP($A718,'List Calculations'!C$2:H$2705,4,FALSE),"")</f>
        <v>Slovenia</v>
      </c>
      <c r="C718" t="str">
        <f ca="1">IF(A717&lt;Settings!$B$3,VLOOKUP($A718,'List Calculations'!C$2:H$2705,5,FALSE),"")</f>
        <v>Austria</v>
      </c>
      <c r="D718" s="3">
        <f ca="1">IF(A717&lt;Settings!$B$3,VLOOKUP($A718,'List Calculations'!C$2:H$2705,6,FALSE),"")</f>
        <v>0.87720464737792803</v>
      </c>
    </row>
    <row r="719" spans="1:4" x14ac:dyDescent="0.25">
      <c r="A719">
        <f ca="1">IF(A718&lt;Settings!$B$3,A718+1,"")</f>
        <v>718</v>
      </c>
      <c r="B719" t="str">
        <f ca="1">IF(A718&lt;Settings!$B$3,VLOOKUP($A719,'List Calculations'!C$2:H$2705,4,FALSE),"")</f>
        <v>Malta</v>
      </c>
      <c r="C719" t="str">
        <f ca="1">IF(A718&lt;Settings!$B$3,VLOOKUP($A719,'List Calculations'!C$2:H$2705,5,FALSE),"")</f>
        <v>Finland</v>
      </c>
      <c r="D719" s="3">
        <f ca="1">IF(A718&lt;Settings!$B$3,VLOOKUP($A719,'List Calculations'!C$2:H$2705,6,FALSE),"")</f>
        <v>-0.87705686432362795</v>
      </c>
    </row>
    <row r="720" spans="1:4" x14ac:dyDescent="0.25">
      <c r="A720">
        <f ca="1">IF(A719&lt;Settings!$B$3,A719+1,"")</f>
        <v>719</v>
      </c>
      <c r="B720" t="str">
        <f ca="1">IF(A719&lt;Settings!$B$3,VLOOKUP($A720,'List Calculations'!C$2:H$2705,4,FALSE),"")</f>
        <v>Croatia</v>
      </c>
      <c r="C720" t="str">
        <f ca="1">IF(A719&lt;Settings!$B$3,VLOOKUP($A720,'List Calculations'!C$2:H$2705,5,FALSE),"")</f>
        <v>Turkey</v>
      </c>
      <c r="D720" s="3">
        <f ca="1">IF(A719&lt;Settings!$B$3,VLOOKUP($A720,'List Calculations'!C$2:H$2705,6,FALSE),"")</f>
        <v>-0.87550699588240699</v>
      </c>
    </row>
    <row r="721" spans="1:4" x14ac:dyDescent="0.25">
      <c r="A721">
        <f ca="1">IF(A720&lt;Settings!$B$3,A720+1,"")</f>
        <v>720</v>
      </c>
      <c r="B721" t="str">
        <f ca="1">IF(A720&lt;Settings!$B$3,VLOOKUP($A721,'List Calculations'!C$2:H$2705,4,FALSE),"")</f>
        <v>Italy</v>
      </c>
      <c r="C721" t="str">
        <f ca="1">IF(A720&lt;Settings!$B$3,VLOOKUP($A721,'List Calculations'!C$2:H$2705,5,FALSE),"")</f>
        <v>Spain</v>
      </c>
      <c r="D721" s="3">
        <f ca="1">IF(A720&lt;Settings!$B$3,VLOOKUP($A721,'List Calculations'!C$2:H$2705,6,FALSE),"")</f>
        <v>0.87290047819976402</v>
      </c>
    </row>
    <row r="722" spans="1:4" x14ac:dyDescent="0.25">
      <c r="A722">
        <f ca="1">IF(A721&lt;Settings!$B$3,A721+1,"")</f>
        <v>721</v>
      </c>
      <c r="B722" t="str">
        <f ca="1">IF(A721&lt;Settings!$B$3,VLOOKUP($A722,'List Calculations'!C$2:H$2705,4,FALSE),"")</f>
        <v>Cyprus</v>
      </c>
      <c r="C722" t="str">
        <f ca="1">IF(A721&lt;Settings!$B$3,VLOOKUP($A722,'List Calculations'!C$2:H$2705,5,FALSE),"")</f>
        <v>Iceland</v>
      </c>
      <c r="D722" s="3">
        <f ca="1">IF(A721&lt;Settings!$B$3,VLOOKUP($A722,'List Calculations'!C$2:H$2705,6,FALSE),"")</f>
        <v>-0.87285234295292102</v>
      </c>
    </row>
    <row r="723" spans="1:4" x14ac:dyDescent="0.25">
      <c r="A723">
        <f ca="1">IF(A722&lt;Settings!$B$3,A722+1,"")</f>
        <v>722</v>
      </c>
      <c r="B723" t="str">
        <f ca="1">IF(A722&lt;Settings!$B$3,VLOOKUP($A723,'List Calculations'!C$2:H$2705,4,FALSE),"")</f>
        <v>Montenegro</v>
      </c>
      <c r="C723" t="str">
        <f ca="1">IF(A722&lt;Settings!$B$3,VLOOKUP($A723,'List Calculations'!C$2:H$2705,5,FALSE),"")</f>
        <v>Moldova</v>
      </c>
      <c r="D723" s="3">
        <f ca="1">IF(A722&lt;Settings!$B$3,VLOOKUP($A723,'List Calculations'!C$2:H$2705,6,FALSE),"")</f>
        <v>-0.87265932795882595</v>
      </c>
    </row>
    <row r="724" spans="1:4" x14ac:dyDescent="0.25">
      <c r="A724">
        <f ca="1">IF(A723&lt;Settings!$B$3,A723+1,"")</f>
        <v>723</v>
      </c>
      <c r="B724" t="str">
        <f ca="1">IF(A723&lt;Settings!$B$3,VLOOKUP($A724,'List Calculations'!C$2:H$2705,4,FALSE),"")</f>
        <v>Belgium</v>
      </c>
      <c r="C724" t="str">
        <f ca="1">IF(A723&lt;Settings!$B$3,VLOOKUP($A724,'List Calculations'!C$2:H$2705,5,FALSE),"")</f>
        <v>Poland</v>
      </c>
      <c r="D724" s="3">
        <f ca="1">IF(A723&lt;Settings!$B$3,VLOOKUP($A724,'List Calculations'!C$2:H$2705,6,FALSE),"")</f>
        <v>0.87221180392446895</v>
      </c>
    </row>
    <row r="725" spans="1:4" x14ac:dyDescent="0.25">
      <c r="A725">
        <f ca="1">IF(A724&lt;Settings!$B$3,A724+1,"")</f>
        <v>724</v>
      </c>
      <c r="B725" t="str">
        <f ca="1">IF(A724&lt;Settings!$B$3,VLOOKUP($A725,'List Calculations'!C$2:H$2705,4,FALSE),"")</f>
        <v>Lithuania</v>
      </c>
      <c r="C725" t="str">
        <f ca="1">IF(A724&lt;Settings!$B$3,VLOOKUP($A725,'List Calculations'!C$2:H$2705,5,FALSE),"")</f>
        <v>Austria</v>
      </c>
      <c r="D725" s="3">
        <f ca="1">IF(A724&lt;Settings!$B$3,VLOOKUP($A725,'List Calculations'!C$2:H$2705,6,FALSE),"")</f>
        <v>-0.870816808545676</v>
      </c>
    </row>
    <row r="726" spans="1:4" x14ac:dyDescent="0.25">
      <c r="A726">
        <f ca="1">IF(A725&lt;Settings!$B$3,A725+1,"")</f>
        <v>725</v>
      </c>
      <c r="B726" t="str">
        <f ca="1">IF(A725&lt;Settings!$B$3,VLOOKUP($A726,'List Calculations'!C$2:H$2705,4,FALSE),"")</f>
        <v>Cyprus</v>
      </c>
      <c r="C726" t="str">
        <f ca="1">IF(A725&lt;Settings!$B$3,VLOOKUP($A726,'List Calculations'!C$2:H$2705,5,FALSE),"")</f>
        <v>Belgium</v>
      </c>
      <c r="D726" s="3">
        <f ca="1">IF(A725&lt;Settings!$B$3,VLOOKUP($A726,'List Calculations'!C$2:H$2705,6,FALSE),"")</f>
        <v>-0.87072079630340804</v>
      </c>
    </row>
    <row r="727" spans="1:4" x14ac:dyDescent="0.25">
      <c r="A727">
        <f ca="1">IF(A726&lt;Settings!$B$3,A726+1,"")</f>
        <v>726</v>
      </c>
      <c r="B727" t="str">
        <f ca="1">IF(A726&lt;Settings!$B$3,VLOOKUP($A727,'List Calculations'!C$2:H$2705,4,FALSE),"")</f>
        <v>Monaco</v>
      </c>
      <c r="C727" t="str">
        <f ca="1">IF(A726&lt;Settings!$B$3,VLOOKUP($A727,'List Calculations'!C$2:H$2705,5,FALSE),"")</f>
        <v>Denmark</v>
      </c>
      <c r="D727" s="3">
        <f ca="1">IF(A726&lt;Settings!$B$3,VLOOKUP($A727,'List Calculations'!C$2:H$2705,6,FALSE),"")</f>
        <v>0.86615050477279498</v>
      </c>
    </row>
    <row r="728" spans="1:4" x14ac:dyDescent="0.25">
      <c r="A728">
        <f ca="1">IF(A727&lt;Settings!$B$3,A727+1,"")</f>
        <v>727</v>
      </c>
      <c r="B728" t="str">
        <f ca="1">IF(A727&lt;Settings!$B$3,VLOOKUP($A728,'List Calculations'!C$2:H$2705,4,FALSE),"")</f>
        <v>Austria</v>
      </c>
      <c r="C728" t="str">
        <f ca="1">IF(A727&lt;Settings!$B$3,VLOOKUP($A728,'List Calculations'!C$2:H$2705,5,FALSE),"")</f>
        <v>Norway</v>
      </c>
      <c r="D728" s="3">
        <f ca="1">IF(A727&lt;Settings!$B$3,VLOOKUP($A728,'List Calculations'!C$2:H$2705,6,FALSE),"")</f>
        <v>-0.86574064610744506</v>
      </c>
    </row>
    <row r="729" spans="1:4" x14ac:dyDescent="0.25">
      <c r="A729">
        <f ca="1">IF(A728&lt;Settings!$B$3,A728+1,"")</f>
        <v>728</v>
      </c>
      <c r="B729" t="str">
        <f ca="1">IF(A728&lt;Settings!$B$3,VLOOKUP($A729,'List Calculations'!C$2:H$2705,4,FALSE),"")</f>
        <v>Iceland</v>
      </c>
      <c r="C729" t="str">
        <f ca="1">IF(A728&lt;Settings!$B$3,VLOOKUP($A729,'List Calculations'!C$2:H$2705,5,FALSE),"")</f>
        <v>Netherlands</v>
      </c>
      <c r="D729" s="3">
        <f ca="1">IF(A728&lt;Settings!$B$3,VLOOKUP($A729,'List Calculations'!C$2:H$2705,6,FALSE),"")</f>
        <v>0.86490838507010204</v>
      </c>
    </row>
    <row r="730" spans="1:4" x14ac:dyDescent="0.25">
      <c r="A730">
        <f ca="1">IF(A729&lt;Settings!$B$3,A729+1,"")</f>
        <v>729</v>
      </c>
      <c r="B730" t="str">
        <f ca="1">IF(A729&lt;Settings!$B$3,VLOOKUP($A730,'List Calculations'!C$2:H$2705,4,FALSE),"")</f>
        <v>Albania</v>
      </c>
      <c r="C730" t="str">
        <f ca="1">IF(A729&lt;Settings!$B$3,VLOOKUP($A730,'List Calculations'!C$2:H$2705,5,FALSE),"")</f>
        <v>Poland</v>
      </c>
      <c r="D730" s="3">
        <f ca="1">IF(A729&lt;Settings!$B$3,VLOOKUP($A730,'List Calculations'!C$2:H$2705,6,FALSE),"")</f>
        <v>-0.86486017098523904</v>
      </c>
    </row>
    <row r="731" spans="1:4" x14ac:dyDescent="0.25">
      <c r="A731">
        <f ca="1">IF(A730&lt;Settings!$B$3,A730+1,"")</f>
        <v>730</v>
      </c>
      <c r="B731" t="str">
        <f ca="1">IF(A730&lt;Settings!$B$3,VLOOKUP($A731,'List Calculations'!C$2:H$2705,4,FALSE),"")</f>
        <v>Slovenia</v>
      </c>
      <c r="C731" t="str">
        <f ca="1">IF(A730&lt;Settings!$B$3,VLOOKUP($A731,'List Calculations'!C$2:H$2705,5,FALSE),"")</f>
        <v>Ukraine</v>
      </c>
      <c r="D731" s="3">
        <f ca="1">IF(A730&lt;Settings!$B$3,VLOOKUP($A731,'List Calculations'!C$2:H$2705,6,FALSE),"")</f>
        <v>-0.86232787046169501</v>
      </c>
    </row>
    <row r="732" spans="1:4" x14ac:dyDescent="0.25">
      <c r="A732">
        <f ca="1">IF(A731&lt;Settings!$B$3,A731+1,"")</f>
        <v>731</v>
      </c>
      <c r="B732" t="str">
        <f ca="1">IF(A731&lt;Settings!$B$3,VLOOKUP($A732,'List Calculations'!C$2:H$2705,4,FALSE),"")</f>
        <v>Bosnia &amp; Herzegovina</v>
      </c>
      <c r="C732" t="str">
        <f ca="1">IF(A731&lt;Settings!$B$3,VLOOKUP($A732,'List Calculations'!C$2:H$2705,5,FALSE),"")</f>
        <v>Belgium</v>
      </c>
      <c r="D732" s="3">
        <f ca="1">IF(A731&lt;Settings!$B$3,VLOOKUP($A732,'List Calculations'!C$2:H$2705,6,FALSE),"")</f>
        <v>-0.86155506311503405</v>
      </c>
    </row>
    <row r="733" spans="1:4" x14ac:dyDescent="0.25">
      <c r="A733">
        <f ca="1">IF(A732&lt;Settings!$B$3,A732+1,"")</f>
        <v>732</v>
      </c>
      <c r="B733" t="str">
        <f ca="1">IF(A732&lt;Settings!$B$3,VLOOKUP($A733,'List Calculations'!C$2:H$2705,4,FALSE),"")</f>
        <v>Hungary</v>
      </c>
      <c r="C733" t="str">
        <f ca="1">IF(A732&lt;Settings!$B$3,VLOOKUP($A733,'List Calculations'!C$2:H$2705,5,FALSE),"")</f>
        <v>Denmark</v>
      </c>
      <c r="D733" s="3">
        <f ca="1">IF(A732&lt;Settings!$B$3,VLOOKUP($A733,'List Calculations'!C$2:H$2705,6,FALSE),"")</f>
        <v>0.86133274508795998</v>
      </c>
    </row>
    <row r="734" spans="1:4" x14ac:dyDescent="0.25">
      <c r="A734">
        <f ca="1">IF(A733&lt;Settings!$B$3,A733+1,"")</f>
        <v>733</v>
      </c>
      <c r="B734" t="str">
        <f ca="1">IF(A733&lt;Settings!$B$3,VLOOKUP($A734,'List Calculations'!C$2:H$2705,4,FALSE),"")</f>
        <v>Switzerland</v>
      </c>
      <c r="C734" t="str">
        <f ca="1">IF(A733&lt;Settings!$B$3,VLOOKUP($A734,'List Calculations'!C$2:H$2705,5,FALSE),"")</f>
        <v>Malta</v>
      </c>
      <c r="D734" s="3">
        <f ca="1">IF(A733&lt;Settings!$B$3,VLOOKUP($A734,'List Calculations'!C$2:H$2705,6,FALSE),"")</f>
        <v>-0.85735787180128897</v>
      </c>
    </row>
    <row r="735" spans="1:4" x14ac:dyDescent="0.25">
      <c r="A735">
        <f ca="1">IF(A734&lt;Settings!$B$3,A734+1,"")</f>
        <v>734</v>
      </c>
      <c r="B735" t="str">
        <f ca="1">IF(A734&lt;Settings!$B$3,VLOOKUP($A735,'List Calculations'!C$2:H$2705,4,FALSE),"")</f>
        <v>Estonia</v>
      </c>
      <c r="C735" t="str">
        <f ca="1">IF(A734&lt;Settings!$B$3,VLOOKUP($A735,'List Calculations'!C$2:H$2705,5,FALSE),"")</f>
        <v>Switzerland</v>
      </c>
      <c r="D735" s="3">
        <f ca="1">IF(A734&lt;Settings!$B$3,VLOOKUP($A735,'List Calculations'!C$2:H$2705,6,FALSE),"")</f>
        <v>0.85562905416396495</v>
      </c>
    </row>
    <row r="736" spans="1:4" x14ac:dyDescent="0.25">
      <c r="A736">
        <f ca="1">IF(A735&lt;Settings!$B$3,A735+1,"")</f>
        <v>735</v>
      </c>
      <c r="B736" t="str">
        <f ca="1">IF(A735&lt;Settings!$B$3,VLOOKUP($A736,'List Calculations'!C$2:H$2705,4,FALSE),"")</f>
        <v>Ireland</v>
      </c>
      <c r="C736" t="str">
        <f ca="1">IF(A735&lt;Settings!$B$3,VLOOKUP($A736,'List Calculations'!C$2:H$2705,5,FALSE),"")</f>
        <v>Spain</v>
      </c>
      <c r="D736" s="3">
        <f ca="1">IF(A735&lt;Settings!$B$3,VLOOKUP($A736,'List Calculations'!C$2:H$2705,6,FALSE),"")</f>
        <v>-0.85539715876270805</v>
      </c>
    </row>
    <row r="737" spans="1:4" x14ac:dyDescent="0.25">
      <c r="A737">
        <f ca="1">IF(A736&lt;Settings!$B$3,A736+1,"")</f>
        <v>736</v>
      </c>
      <c r="B737" t="str">
        <f ca="1">IF(A736&lt;Settings!$B$3,VLOOKUP($A737,'List Calculations'!C$2:H$2705,4,FALSE),"")</f>
        <v>Turkey</v>
      </c>
      <c r="C737" t="str">
        <f ca="1">IF(A736&lt;Settings!$B$3,VLOOKUP($A737,'List Calculations'!C$2:H$2705,5,FALSE),"")</f>
        <v>Norway</v>
      </c>
      <c r="D737" s="3">
        <f ca="1">IF(A736&lt;Settings!$B$3,VLOOKUP($A737,'List Calculations'!C$2:H$2705,6,FALSE),"")</f>
        <v>-0.85398239876941995</v>
      </c>
    </row>
    <row r="738" spans="1:4" x14ac:dyDescent="0.25">
      <c r="A738">
        <f ca="1">IF(A737&lt;Settings!$B$3,A737+1,"")</f>
        <v>737</v>
      </c>
      <c r="B738" t="str">
        <f ca="1">IF(A737&lt;Settings!$B$3,VLOOKUP($A738,'List Calculations'!C$2:H$2705,4,FALSE),"")</f>
        <v>Russia</v>
      </c>
      <c r="C738" t="str">
        <f ca="1">IF(A737&lt;Settings!$B$3,VLOOKUP($A738,'List Calculations'!C$2:H$2705,5,FALSE),"")</f>
        <v>Latvia</v>
      </c>
      <c r="D738" s="3">
        <f ca="1">IF(A737&lt;Settings!$B$3,VLOOKUP($A738,'List Calculations'!C$2:H$2705,6,FALSE),"")</f>
        <v>-0.85378363253241596</v>
      </c>
    </row>
    <row r="739" spans="1:4" x14ac:dyDescent="0.25">
      <c r="A739">
        <f ca="1">IF(A738&lt;Settings!$B$3,A738+1,"")</f>
        <v>738</v>
      </c>
      <c r="B739" t="str">
        <f ca="1">IF(A738&lt;Settings!$B$3,VLOOKUP($A739,'List Calculations'!C$2:H$2705,4,FALSE),"")</f>
        <v>Malta</v>
      </c>
      <c r="C739" t="str">
        <f ca="1">IF(A738&lt;Settings!$B$3,VLOOKUP($A739,'List Calculations'!C$2:H$2705,5,FALSE),"")</f>
        <v>Lithuania</v>
      </c>
      <c r="D739" s="3">
        <f ca="1">IF(A738&lt;Settings!$B$3,VLOOKUP($A739,'List Calculations'!C$2:H$2705,6,FALSE),"")</f>
        <v>-0.85200932249525296</v>
      </c>
    </row>
    <row r="740" spans="1:4" x14ac:dyDescent="0.25">
      <c r="A740">
        <f ca="1">IF(A739&lt;Settings!$B$3,A739+1,"")</f>
        <v>739</v>
      </c>
      <c r="B740" t="str">
        <f ca="1">IF(A739&lt;Settings!$B$3,VLOOKUP($A740,'List Calculations'!C$2:H$2705,4,FALSE),"")</f>
        <v>Ukraine</v>
      </c>
      <c r="C740" t="str">
        <f ca="1">IF(A739&lt;Settings!$B$3,VLOOKUP($A740,'List Calculations'!C$2:H$2705,5,FALSE),"")</f>
        <v>Belgium</v>
      </c>
      <c r="D740" s="3">
        <f ca="1">IF(A739&lt;Settings!$B$3,VLOOKUP($A740,'List Calculations'!C$2:H$2705,6,FALSE),"")</f>
        <v>-0.85185943372862805</v>
      </c>
    </row>
    <row r="741" spans="1:4" x14ac:dyDescent="0.25">
      <c r="A741">
        <f ca="1">IF(A740&lt;Settings!$B$3,A740+1,"")</f>
        <v>740</v>
      </c>
      <c r="B741" t="str">
        <f ca="1">IF(A740&lt;Settings!$B$3,VLOOKUP($A741,'List Calculations'!C$2:H$2705,4,FALSE),"")</f>
        <v>Norway</v>
      </c>
      <c r="C741" t="str">
        <f ca="1">IF(A740&lt;Settings!$B$3,VLOOKUP($A741,'List Calculations'!C$2:H$2705,5,FALSE),"")</f>
        <v>Austria</v>
      </c>
      <c r="D741" s="3">
        <f ca="1">IF(A740&lt;Settings!$B$3,VLOOKUP($A741,'List Calculations'!C$2:H$2705,6,FALSE),"")</f>
        <v>-0.85134698306302303</v>
      </c>
    </row>
    <row r="742" spans="1:4" x14ac:dyDescent="0.25">
      <c r="A742">
        <f ca="1">IF(A741&lt;Settings!$B$3,A741+1,"")</f>
        <v>741</v>
      </c>
      <c r="B742" t="str">
        <f ca="1">IF(A741&lt;Settings!$B$3,VLOOKUP($A742,'List Calculations'!C$2:H$2705,4,FALSE),"")</f>
        <v>Lithuania</v>
      </c>
      <c r="C742" t="str">
        <f ca="1">IF(A741&lt;Settings!$B$3,VLOOKUP($A742,'List Calculations'!C$2:H$2705,5,FALSE),"")</f>
        <v>Denmark</v>
      </c>
      <c r="D742" s="3">
        <f ca="1">IF(A741&lt;Settings!$B$3,VLOOKUP($A742,'List Calculations'!C$2:H$2705,6,FALSE),"")</f>
        <v>-0.84908690455408498</v>
      </c>
    </row>
    <row r="743" spans="1:4" x14ac:dyDescent="0.25">
      <c r="A743">
        <f ca="1">IF(A742&lt;Settings!$B$3,A742+1,"")</f>
        <v>742</v>
      </c>
      <c r="B743" t="str">
        <f ca="1">IF(A742&lt;Settings!$B$3,VLOOKUP($A743,'List Calculations'!C$2:H$2705,4,FALSE),"")</f>
        <v>Cyprus</v>
      </c>
      <c r="C743" t="str">
        <f ca="1">IF(A742&lt;Settings!$B$3,VLOOKUP($A743,'List Calculations'!C$2:H$2705,5,FALSE),"")</f>
        <v>Portugal</v>
      </c>
      <c r="D743" s="3">
        <f ca="1">IF(A742&lt;Settings!$B$3,VLOOKUP($A743,'List Calculations'!C$2:H$2705,6,FALSE),"")</f>
        <v>-0.84906572077564202</v>
      </c>
    </row>
    <row r="744" spans="1:4" x14ac:dyDescent="0.25">
      <c r="A744">
        <f ca="1">IF(A743&lt;Settings!$B$3,A743+1,"")</f>
        <v>743</v>
      </c>
      <c r="B744" t="str">
        <f ca="1">IF(A743&lt;Settings!$B$3,VLOOKUP($A744,'List Calculations'!C$2:H$2705,4,FALSE),"")</f>
        <v>Latvia</v>
      </c>
      <c r="C744" t="str">
        <f ca="1">IF(A743&lt;Settings!$B$3,VLOOKUP($A744,'List Calculations'!C$2:H$2705,5,FALSE),"")</f>
        <v>Spain</v>
      </c>
      <c r="D744" s="3">
        <f ca="1">IF(A743&lt;Settings!$B$3,VLOOKUP($A744,'List Calculations'!C$2:H$2705,6,FALSE),"")</f>
        <v>-0.84342024256777004</v>
      </c>
    </row>
    <row r="745" spans="1:4" x14ac:dyDescent="0.25">
      <c r="A745">
        <f ca="1">IF(A744&lt;Settings!$B$3,A744+1,"")</f>
        <v>744</v>
      </c>
      <c r="B745" t="str">
        <f ca="1">IF(A744&lt;Settings!$B$3,VLOOKUP($A745,'List Calculations'!C$2:H$2705,4,FALSE),"")</f>
        <v>Romania</v>
      </c>
      <c r="C745" t="str">
        <f ca="1">IF(A744&lt;Settings!$B$3,VLOOKUP($A745,'List Calculations'!C$2:H$2705,5,FALSE),"")</f>
        <v>Austria</v>
      </c>
      <c r="D745" s="3">
        <f ca="1">IF(A744&lt;Settings!$B$3,VLOOKUP($A745,'List Calculations'!C$2:H$2705,6,FALSE),"")</f>
        <v>-0.84273238143092599</v>
      </c>
    </row>
    <row r="746" spans="1:4" x14ac:dyDescent="0.25">
      <c r="A746">
        <f ca="1">IF(A745&lt;Settings!$B$3,A745+1,"")</f>
        <v>745</v>
      </c>
      <c r="B746" t="str">
        <f ca="1">IF(A745&lt;Settings!$B$3,VLOOKUP($A746,'List Calculations'!C$2:H$2705,4,FALSE),"")</f>
        <v>Moldova</v>
      </c>
      <c r="C746" t="str">
        <f ca="1">IF(A745&lt;Settings!$B$3,VLOOKUP($A746,'List Calculations'!C$2:H$2705,5,FALSE),"")</f>
        <v>United Kingdom</v>
      </c>
      <c r="D746" s="3">
        <f ca="1">IF(A745&lt;Settings!$B$3,VLOOKUP($A746,'List Calculations'!C$2:H$2705,6,FALSE),"")</f>
        <v>-0.83781254372557301</v>
      </c>
    </row>
    <row r="747" spans="1:4" x14ac:dyDescent="0.25">
      <c r="A747">
        <f ca="1">IF(A746&lt;Settings!$B$3,A746+1,"")</f>
        <v>746</v>
      </c>
      <c r="B747" t="str">
        <f ca="1">IF(A746&lt;Settings!$B$3,VLOOKUP($A747,'List Calculations'!C$2:H$2705,4,FALSE),"")</f>
        <v>Luxembourg</v>
      </c>
      <c r="C747" t="str">
        <f ca="1">IF(A746&lt;Settings!$B$3,VLOOKUP($A747,'List Calculations'!C$2:H$2705,5,FALSE),"")</f>
        <v>Portugal</v>
      </c>
      <c r="D747" s="3">
        <f ca="1">IF(A746&lt;Settings!$B$3,VLOOKUP($A747,'List Calculations'!C$2:H$2705,6,FALSE),"")</f>
        <v>0.83700307956873499</v>
      </c>
    </row>
    <row r="748" spans="1:4" x14ac:dyDescent="0.25">
      <c r="A748">
        <f ca="1">IF(A747&lt;Settings!$B$3,A747+1,"")</f>
        <v>747</v>
      </c>
      <c r="B748" t="str">
        <f ca="1">IF(A747&lt;Settings!$B$3,VLOOKUP($A748,'List Calculations'!C$2:H$2705,4,FALSE),"")</f>
        <v>Latvia</v>
      </c>
      <c r="C748" t="str">
        <f ca="1">IF(A747&lt;Settings!$B$3,VLOOKUP($A748,'List Calculations'!C$2:H$2705,5,FALSE),"")</f>
        <v>Cyprus</v>
      </c>
      <c r="D748" s="3">
        <f ca="1">IF(A747&lt;Settings!$B$3,VLOOKUP($A748,'List Calculations'!C$2:H$2705,6,FALSE),"")</f>
        <v>-0.835658635470648</v>
      </c>
    </row>
    <row r="749" spans="1:4" x14ac:dyDescent="0.25">
      <c r="A749">
        <f ca="1">IF(A748&lt;Settings!$B$3,A748+1,"")</f>
        <v>748</v>
      </c>
      <c r="B749" t="str">
        <f ca="1">IF(A748&lt;Settings!$B$3,VLOOKUP($A749,'List Calculations'!C$2:H$2705,4,FALSE),"")</f>
        <v>Hungary</v>
      </c>
      <c r="C749" t="str">
        <f ca="1">IF(A748&lt;Settings!$B$3,VLOOKUP($A749,'List Calculations'!C$2:H$2705,5,FALSE),"")</f>
        <v>Latvia</v>
      </c>
      <c r="D749" s="3">
        <f ca="1">IF(A748&lt;Settings!$B$3,VLOOKUP($A749,'List Calculations'!C$2:H$2705,6,FALSE),"")</f>
        <v>-0.83527828282108796</v>
      </c>
    </row>
    <row r="750" spans="1:4" x14ac:dyDescent="0.25">
      <c r="A750">
        <f ca="1">IF(A749&lt;Settings!$B$3,A749+1,"")</f>
        <v>749</v>
      </c>
      <c r="B750" t="str">
        <f ca="1">IF(A749&lt;Settings!$B$3,VLOOKUP($A750,'List Calculations'!C$2:H$2705,4,FALSE),"")</f>
        <v>Estonia</v>
      </c>
      <c r="C750" t="str">
        <f ca="1">IF(A749&lt;Settings!$B$3,VLOOKUP($A750,'List Calculations'!C$2:H$2705,5,FALSE),"")</f>
        <v>Ukraine</v>
      </c>
      <c r="D750" s="3">
        <f ca="1">IF(A749&lt;Settings!$B$3,VLOOKUP($A750,'List Calculations'!C$2:H$2705,6,FALSE),"")</f>
        <v>0.83362782350037001</v>
      </c>
    </row>
    <row r="751" spans="1:4" x14ac:dyDescent="0.25">
      <c r="A751">
        <f ca="1">IF(A750&lt;Settings!$B$3,A750+1,"")</f>
        <v>750</v>
      </c>
      <c r="B751" t="str">
        <f ca="1">IF(A750&lt;Settings!$B$3,VLOOKUP($A751,'List Calculations'!C$2:H$2705,4,FALSE),"")</f>
        <v>Iceland</v>
      </c>
      <c r="C751" t="str">
        <f ca="1">IF(A750&lt;Settings!$B$3,VLOOKUP($A751,'List Calculations'!C$2:H$2705,5,FALSE),"")</f>
        <v>Israel</v>
      </c>
      <c r="D751" s="3">
        <f ca="1">IF(A750&lt;Settings!$B$3,VLOOKUP($A751,'List Calculations'!C$2:H$2705,6,FALSE),"")</f>
        <v>-0.82849147285333902</v>
      </c>
    </row>
    <row r="752" spans="1:4" x14ac:dyDescent="0.25">
      <c r="A752">
        <f ca="1">IF(A751&lt;Settings!$B$3,A751+1,"")</f>
        <v>751</v>
      </c>
      <c r="B752" t="str">
        <f ca="1">IF(A751&lt;Settings!$B$3,VLOOKUP($A752,'List Calculations'!C$2:H$2705,4,FALSE),"")</f>
        <v>Malta</v>
      </c>
      <c r="C752" t="str">
        <f ca="1">IF(A751&lt;Settings!$B$3,VLOOKUP($A752,'List Calculations'!C$2:H$2705,5,FALSE),"")</f>
        <v>Belgium</v>
      </c>
      <c r="D752" s="3">
        <f ca="1">IF(A751&lt;Settings!$B$3,VLOOKUP($A752,'List Calculations'!C$2:H$2705,6,FALSE),"")</f>
        <v>-0.82548574281680298</v>
      </c>
    </row>
    <row r="753" spans="1:4" x14ac:dyDescent="0.25">
      <c r="A753">
        <f ca="1">IF(A752&lt;Settings!$B$3,A752+1,"")</f>
        <v>752</v>
      </c>
      <c r="B753" t="str">
        <f ca="1">IF(A752&lt;Settings!$B$3,VLOOKUP($A753,'List Calculations'!C$2:H$2705,4,FALSE),"")</f>
        <v>Cyprus</v>
      </c>
      <c r="C753" t="str">
        <f ca="1">IF(A752&lt;Settings!$B$3,VLOOKUP($A753,'List Calculations'!C$2:H$2705,5,FALSE),"")</f>
        <v>Slovenia</v>
      </c>
      <c r="D753" s="3">
        <f ca="1">IF(A752&lt;Settings!$B$3,VLOOKUP($A753,'List Calculations'!C$2:H$2705,6,FALSE),"")</f>
        <v>-0.82524231441686502</v>
      </c>
    </row>
    <row r="754" spans="1:4" x14ac:dyDescent="0.25">
      <c r="A754">
        <f ca="1">IF(A753&lt;Settings!$B$3,A753+1,"")</f>
        <v>753</v>
      </c>
      <c r="B754" t="str">
        <f ca="1">IF(A753&lt;Settings!$B$3,VLOOKUP($A754,'List Calculations'!C$2:H$2705,4,FALSE),"")</f>
        <v>Poland</v>
      </c>
      <c r="C754" t="str">
        <f ca="1">IF(A753&lt;Settings!$B$3,VLOOKUP($A754,'List Calculations'!C$2:H$2705,5,FALSE),"")</f>
        <v>Germany</v>
      </c>
      <c r="D754" s="3">
        <f ca="1">IF(A753&lt;Settings!$B$3,VLOOKUP($A754,'List Calculations'!C$2:H$2705,6,FALSE),"")</f>
        <v>0.82247691571825099</v>
      </c>
    </row>
    <row r="755" spans="1:4" x14ac:dyDescent="0.25">
      <c r="A755">
        <f ca="1">IF(A754&lt;Settings!$B$3,A754+1,"")</f>
        <v>754</v>
      </c>
      <c r="B755" t="str">
        <f ca="1">IF(A754&lt;Settings!$B$3,VLOOKUP($A755,'List Calculations'!C$2:H$2705,4,FALSE),"")</f>
        <v>Spain</v>
      </c>
      <c r="C755" t="str">
        <f ca="1">IF(A754&lt;Settings!$B$3,VLOOKUP($A755,'List Calculations'!C$2:H$2705,5,FALSE),"")</f>
        <v>Cyprus</v>
      </c>
      <c r="D755" s="3">
        <f ca="1">IF(A754&lt;Settings!$B$3,VLOOKUP($A755,'List Calculations'!C$2:H$2705,6,FALSE),"")</f>
        <v>-0.82201071224211997</v>
      </c>
    </row>
    <row r="756" spans="1:4" x14ac:dyDescent="0.25">
      <c r="A756">
        <f ca="1">IF(A755&lt;Settings!$B$3,A755+1,"")</f>
        <v>755</v>
      </c>
      <c r="B756" t="str">
        <f ca="1">IF(A755&lt;Settings!$B$3,VLOOKUP($A756,'List Calculations'!C$2:H$2705,4,FALSE),"")</f>
        <v>Greece</v>
      </c>
      <c r="C756" t="str">
        <f ca="1">IF(A755&lt;Settings!$B$3,VLOOKUP($A756,'List Calculations'!C$2:H$2705,5,FALSE),"")</f>
        <v>Russia</v>
      </c>
      <c r="D756" s="3">
        <f ca="1">IF(A755&lt;Settings!$B$3,VLOOKUP($A756,'List Calculations'!C$2:H$2705,6,FALSE),"")</f>
        <v>0.82107330730983097</v>
      </c>
    </row>
    <row r="757" spans="1:4" x14ac:dyDescent="0.25">
      <c r="A757">
        <f ca="1">IF(A756&lt;Settings!$B$3,A756+1,"")</f>
        <v>756</v>
      </c>
      <c r="B757" t="str">
        <f ca="1">IF(A756&lt;Settings!$B$3,VLOOKUP($A757,'List Calculations'!C$2:H$2705,4,FALSE),"")</f>
        <v>Norway</v>
      </c>
      <c r="C757" t="str">
        <f ca="1">IF(A756&lt;Settings!$B$3,VLOOKUP($A757,'List Calculations'!C$2:H$2705,5,FALSE),"")</f>
        <v>Serbia</v>
      </c>
      <c r="D757" s="3">
        <f ca="1">IF(A756&lt;Settings!$B$3,VLOOKUP($A757,'List Calculations'!C$2:H$2705,6,FALSE),"")</f>
        <v>0.81938568246334498</v>
      </c>
    </row>
    <row r="758" spans="1:4" x14ac:dyDescent="0.25">
      <c r="A758">
        <f ca="1">IF(A757&lt;Settings!$B$3,A757+1,"")</f>
        <v>757</v>
      </c>
      <c r="B758" t="str">
        <f ca="1">IF(A757&lt;Settings!$B$3,VLOOKUP($A758,'List Calculations'!C$2:H$2705,4,FALSE),"")</f>
        <v>Croatia</v>
      </c>
      <c r="C758" t="str">
        <f ca="1">IF(A757&lt;Settings!$B$3,VLOOKUP($A758,'List Calculations'!C$2:H$2705,5,FALSE),"")</f>
        <v>Belarus</v>
      </c>
      <c r="D758" s="3">
        <f ca="1">IF(A757&lt;Settings!$B$3,VLOOKUP($A758,'List Calculations'!C$2:H$2705,6,FALSE),"")</f>
        <v>-0.81727353428794702</v>
      </c>
    </row>
    <row r="759" spans="1:4" x14ac:dyDescent="0.25">
      <c r="A759">
        <f ca="1">IF(A758&lt;Settings!$B$3,A758+1,"")</f>
        <v>758</v>
      </c>
      <c r="B759" t="str">
        <f ca="1">IF(A758&lt;Settings!$B$3,VLOOKUP($A759,'List Calculations'!C$2:H$2705,4,FALSE),"")</f>
        <v>Greece</v>
      </c>
      <c r="C759" t="str">
        <f ca="1">IF(A758&lt;Settings!$B$3,VLOOKUP($A759,'List Calculations'!C$2:H$2705,5,FALSE),"")</f>
        <v>Serbia</v>
      </c>
      <c r="D759" s="3">
        <f ca="1">IF(A758&lt;Settings!$B$3,VLOOKUP($A759,'List Calculations'!C$2:H$2705,6,FALSE),"")</f>
        <v>-0.81642638558556302</v>
      </c>
    </row>
    <row r="760" spans="1:4" x14ac:dyDescent="0.25">
      <c r="A760">
        <f ca="1">IF(A759&lt;Settings!$B$3,A759+1,"")</f>
        <v>759</v>
      </c>
      <c r="B760" t="str">
        <f ca="1">IF(A759&lt;Settings!$B$3,VLOOKUP($A760,'List Calculations'!C$2:H$2705,4,FALSE),"")</f>
        <v>Albania</v>
      </c>
      <c r="C760" t="str">
        <f ca="1">IF(A759&lt;Settings!$B$3,VLOOKUP($A760,'List Calculations'!C$2:H$2705,5,FALSE),"")</f>
        <v>Malta</v>
      </c>
      <c r="D760" s="3">
        <f ca="1">IF(A759&lt;Settings!$B$3,VLOOKUP($A760,'List Calculations'!C$2:H$2705,6,FALSE),"")</f>
        <v>0.81413603486821395</v>
      </c>
    </row>
    <row r="761" spans="1:4" x14ac:dyDescent="0.25">
      <c r="A761">
        <f ca="1">IF(A760&lt;Settings!$B$3,A760+1,"")</f>
        <v>760</v>
      </c>
      <c r="B761" t="str">
        <f ca="1">IF(A760&lt;Settings!$B$3,VLOOKUP($A761,'List Calculations'!C$2:H$2705,4,FALSE),"")</f>
        <v>Bosnia &amp; Herzegovina</v>
      </c>
      <c r="C761" t="str">
        <f ca="1">IF(A760&lt;Settings!$B$3,VLOOKUP($A761,'List Calculations'!C$2:H$2705,5,FALSE),"")</f>
        <v>Norway</v>
      </c>
      <c r="D761" s="3">
        <f ca="1">IF(A760&lt;Settings!$B$3,VLOOKUP($A761,'List Calculations'!C$2:H$2705,6,FALSE),"")</f>
        <v>-0.81354951920390595</v>
      </c>
    </row>
    <row r="762" spans="1:4" x14ac:dyDescent="0.25">
      <c r="A762">
        <f ca="1">IF(A761&lt;Settings!$B$3,A761+1,"")</f>
        <v>761</v>
      </c>
      <c r="B762" t="str">
        <f ca="1">IF(A761&lt;Settings!$B$3,VLOOKUP($A762,'List Calculations'!C$2:H$2705,4,FALSE),"")</f>
        <v>Malta</v>
      </c>
      <c r="C762" t="str">
        <f ca="1">IF(A761&lt;Settings!$B$3,VLOOKUP($A762,'List Calculations'!C$2:H$2705,5,FALSE),"")</f>
        <v>Greece</v>
      </c>
      <c r="D762" s="3">
        <f ca="1">IF(A761&lt;Settings!$B$3,VLOOKUP($A762,'List Calculations'!C$2:H$2705,6,FALSE),"")</f>
        <v>0.81272464765965602</v>
      </c>
    </row>
    <row r="763" spans="1:4" x14ac:dyDescent="0.25">
      <c r="A763">
        <f ca="1">IF(A762&lt;Settings!$B$3,A762+1,"")</f>
        <v>762</v>
      </c>
      <c r="B763" t="str">
        <f ca="1">IF(A762&lt;Settings!$B$3,VLOOKUP($A763,'List Calculations'!C$2:H$2705,4,FALSE),"")</f>
        <v>France</v>
      </c>
      <c r="C763" t="str">
        <f ca="1">IF(A762&lt;Settings!$B$3,VLOOKUP($A763,'List Calculations'!C$2:H$2705,5,FALSE),"")</f>
        <v>Hungary</v>
      </c>
      <c r="D763" s="3">
        <f ca="1">IF(A762&lt;Settings!$B$3,VLOOKUP($A763,'List Calculations'!C$2:H$2705,6,FALSE),"")</f>
        <v>-0.812571127195577</v>
      </c>
    </row>
    <row r="764" spans="1:4" x14ac:dyDescent="0.25">
      <c r="A764">
        <f ca="1">IF(A763&lt;Settings!$B$3,A763+1,"")</f>
        <v>763</v>
      </c>
      <c r="B764" t="str">
        <f ca="1">IF(A763&lt;Settings!$B$3,VLOOKUP($A764,'List Calculations'!C$2:H$2705,4,FALSE),"")</f>
        <v>Belgium</v>
      </c>
      <c r="C764" t="str">
        <f ca="1">IF(A763&lt;Settings!$B$3,VLOOKUP($A764,'List Calculations'!C$2:H$2705,5,FALSE),"")</f>
        <v>Slovenia</v>
      </c>
      <c r="D764" s="3">
        <f ca="1">IF(A763&lt;Settings!$B$3,VLOOKUP($A764,'List Calculations'!C$2:H$2705,6,FALSE),"")</f>
        <v>-0.81115757018192503</v>
      </c>
    </row>
    <row r="765" spans="1:4" x14ac:dyDescent="0.25">
      <c r="A765">
        <f ca="1">IF(A764&lt;Settings!$B$3,A764+1,"")</f>
        <v>764</v>
      </c>
      <c r="B765" t="str">
        <f ca="1">IF(A764&lt;Settings!$B$3,VLOOKUP($A765,'List Calculations'!C$2:H$2705,4,FALSE),"")</f>
        <v>France</v>
      </c>
      <c r="C765" t="str">
        <f ca="1">IF(A764&lt;Settings!$B$3,VLOOKUP($A765,'List Calculations'!C$2:H$2705,5,FALSE),"")</f>
        <v>Slovenia</v>
      </c>
      <c r="D765" s="3">
        <f ca="1">IF(A764&lt;Settings!$B$3,VLOOKUP($A765,'List Calculations'!C$2:H$2705,6,FALSE),"")</f>
        <v>-0.81070323972566005</v>
      </c>
    </row>
    <row r="766" spans="1:4" x14ac:dyDescent="0.25">
      <c r="A766">
        <f ca="1">IF(A765&lt;Settings!$B$3,A765+1,"")</f>
        <v>765</v>
      </c>
      <c r="B766" t="str">
        <f ca="1">IF(A765&lt;Settings!$B$3,VLOOKUP($A766,'List Calculations'!C$2:H$2705,4,FALSE),"")</f>
        <v>Croatia</v>
      </c>
      <c r="C766" t="str">
        <f ca="1">IF(A765&lt;Settings!$B$3,VLOOKUP($A766,'List Calculations'!C$2:H$2705,5,FALSE),"")</f>
        <v>Greece</v>
      </c>
      <c r="D766" s="3">
        <f ca="1">IF(A765&lt;Settings!$B$3,VLOOKUP($A766,'List Calculations'!C$2:H$2705,6,FALSE),"")</f>
        <v>-0.81026748023184703</v>
      </c>
    </row>
    <row r="767" spans="1:4" x14ac:dyDescent="0.25">
      <c r="A767">
        <f ca="1">IF(A766&lt;Settings!$B$3,A766+1,"")</f>
        <v>766</v>
      </c>
      <c r="B767" t="str">
        <f ca="1">IF(A766&lt;Settings!$B$3,VLOOKUP($A767,'List Calculations'!C$2:H$2705,4,FALSE),"")</f>
        <v>Israel</v>
      </c>
      <c r="C767" t="str">
        <f ca="1">IF(A766&lt;Settings!$B$3,VLOOKUP($A767,'List Calculations'!C$2:H$2705,5,FALSE),"")</f>
        <v>Germany</v>
      </c>
      <c r="D767" s="3">
        <f ca="1">IF(A766&lt;Settings!$B$3,VLOOKUP($A767,'List Calculations'!C$2:H$2705,6,FALSE),"")</f>
        <v>-0.80970248192827998</v>
      </c>
    </row>
    <row r="768" spans="1:4" x14ac:dyDescent="0.25">
      <c r="A768">
        <f ca="1">IF(A767&lt;Settings!$B$3,A767+1,"")</f>
        <v>767</v>
      </c>
      <c r="B768" t="str">
        <f ca="1">IF(A767&lt;Settings!$B$3,VLOOKUP($A768,'List Calculations'!C$2:H$2705,4,FALSE),"")</f>
        <v>Romania</v>
      </c>
      <c r="C768" t="str">
        <f ca="1">IF(A767&lt;Settings!$B$3,VLOOKUP($A768,'List Calculations'!C$2:H$2705,5,FALSE),"")</f>
        <v>Israel</v>
      </c>
      <c r="D768" s="3">
        <f ca="1">IF(A767&lt;Settings!$B$3,VLOOKUP($A768,'List Calculations'!C$2:H$2705,6,FALSE),"")</f>
        <v>0.80942214193387196</v>
      </c>
    </row>
    <row r="769" spans="1:4" x14ac:dyDescent="0.25">
      <c r="A769">
        <f ca="1">IF(A768&lt;Settings!$B$3,A768+1,"")</f>
        <v>768</v>
      </c>
      <c r="B769" t="str">
        <f ca="1">IF(A768&lt;Settings!$B$3,VLOOKUP($A769,'List Calculations'!C$2:H$2705,4,FALSE),"")</f>
        <v>Belarus</v>
      </c>
      <c r="C769" t="str">
        <f ca="1">IF(A768&lt;Settings!$B$3,VLOOKUP($A769,'List Calculations'!C$2:H$2705,5,FALSE),"")</f>
        <v>Norway</v>
      </c>
      <c r="D769" s="3">
        <f ca="1">IF(A768&lt;Settings!$B$3,VLOOKUP($A769,'List Calculations'!C$2:H$2705,6,FALSE),"")</f>
        <v>0.80748737321110697</v>
      </c>
    </row>
    <row r="770" spans="1:4" x14ac:dyDescent="0.25">
      <c r="A770">
        <f ca="1">IF(A769&lt;Settings!$B$3,A769+1,"")</f>
        <v>769</v>
      </c>
      <c r="B770" t="str">
        <f ca="1">IF(A769&lt;Settings!$B$3,VLOOKUP($A770,'List Calculations'!C$2:H$2705,4,FALSE),"")</f>
        <v>Albania</v>
      </c>
      <c r="C770" t="str">
        <f ca="1">IF(A769&lt;Settings!$B$3,VLOOKUP($A770,'List Calculations'!C$2:H$2705,5,FALSE),"")</f>
        <v>United Kingdom</v>
      </c>
      <c r="D770" s="3">
        <f ca="1">IF(A769&lt;Settings!$B$3,VLOOKUP($A770,'List Calculations'!C$2:H$2705,6,FALSE),"")</f>
        <v>0.80570467878543695</v>
      </c>
    </row>
    <row r="771" spans="1:4" x14ac:dyDescent="0.25">
      <c r="A771">
        <f ca="1">IF(A770&lt;Settings!$B$3,A770+1,"")</f>
        <v>770</v>
      </c>
      <c r="B771" t="str">
        <f ca="1">IF(A770&lt;Settings!$B$3,VLOOKUP($A771,'List Calculations'!C$2:H$2705,4,FALSE),"")</f>
        <v>Sweden</v>
      </c>
      <c r="C771" t="str">
        <f ca="1">IF(A770&lt;Settings!$B$3,VLOOKUP($A771,'List Calculations'!C$2:H$2705,5,FALSE),"")</f>
        <v>Lithuania</v>
      </c>
      <c r="D771" s="3">
        <f ca="1">IF(A770&lt;Settings!$B$3,VLOOKUP($A771,'List Calculations'!C$2:H$2705,6,FALSE),"")</f>
        <v>-0.80311652023623503</v>
      </c>
    </row>
    <row r="772" spans="1:4" x14ac:dyDescent="0.25">
      <c r="A772">
        <f ca="1">IF(A771&lt;Settings!$B$3,A771+1,"")</f>
        <v>771</v>
      </c>
      <c r="B772" t="str">
        <f ca="1">IF(A771&lt;Settings!$B$3,VLOOKUP($A772,'List Calculations'!C$2:H$2705,4,FALSE),"")</f>
        <v>Malta</v>
      </c>
      <c r="C772" t="str">
        <f ca="1">IF(A771&lt;Settings!$B$3,VLOOKUP($A772,'List Calculations'!C$2:H$2705,5,FALSE),"")</f>
        <v>Switzerland</v>
      </c>
      <c r="D772" s="3">
        <f ca="1">IF(A771&lt;Settings!$B$3,VLOOKUP($A772,'List Calculations'!C$2:H$2705,6,FALSE),"")</f>
        <v>0.80121774563236903</v>
      </c>
    </row>
    <row r="773" spans="1:4" x14ac:dyDescent="0.25">
      <c r="A773">
        <f ca="1">IF(A772&lt;Settings!$B$3,A772+1,"")</f>
        <v>772</v>
      </c>
      <c r="B773" t="str">
        <f ca="1">IF(A772&lt;Settings!$B$3,VLOOKUP($A773,'List Calculations'!C$2:H$2705,4,FALSE),"")</f>
        <v>Ireland</v>
      </c>
      <c r="C773" t="str">
        <f ca="1">IF(A772&lt;Settings!$B$3,VLOOKUP($A773,'List Calculations'!C$2:H$2705,5,FALSE),"")</f>
        <v>Portugal</v>
      </c>
      <c r="D773" s="3">
        <f ca="1">IF(A772&lt;Settings!$B$3,VLOOKUP($A773,'List Calculations'!C$2:H$2705,6,FALSE),"")</f>
        <v>-0.80035704474853497</v>
      </c>
    </row>
    <row r="774" spans="1:4" x14ac:dyDescent="0.25">
      <c r="A774">
        <f ca="1">IF(A773&lt;Settings!$B$3,A773+1,"")</f>
        <v>773</v>
      </c>
      <c r="B774" t="str">
        <f ca="1">IF(A773&lt;Settings!$B$3,VLOOKUP($A774,'List Calculations'!C$2:H$2705,4,FALSE),"")</f>
        <v>Turkey</v>
      </c>
      <c r="C774" t="str">
        <f ca="1">IF(A773&lt;Settings!$B$3,VLOOKUP($A774,'List Calculations'!C$2:H$2705,5,FALSE),"")</f>
        <v>Netherlands</v>
      </c>
      <c r="D774" s="3">
        <f ca="1">IF(A773&lt;Settings!$B$3,VLOOKUP($A774,'List Calculations'!C$2:H$2705,6,FALSE),"")</f>
        <v>0.800288955145673</v>
      </c>
    </row>
    <row r="775" spans="1:4" x14ac:dyDescent="0.25">
      <c r="A775">
        <f ca="1">IF(A774&lt;Settings!$B$3,A774+1,"")</f>
        <v>774</v>
      </c>
      <c r="B775" t="str">
        <f ca="1">IF(A774&lt;Settings!$B$3,VLOOKUP($A775,'List Calculations'!C$2:H$2705,4,FALSE),"")</f>
        <v>Netherlands</v>
      </c>
      <c r="C775" t="str">
        <f ca="1">IF(A774&lt;Settings!$B$3,VLOOKUP($A775,'List Calculations'!C$2:H$2705,5,FALSE),"")</f>
        <v>Bosnia &amp; Herzegovina</v>
      </c>
      <c r="D775" s="3">
        <f ca="1">IF(A774&lt;Settings!$B$3,VLOOKUP($A775,'List Calculations'!C$2:H$2705,6,FALSE),"")</f>
        <v>0.80028590465979399</v>
      </c>
    </row>
    <row r="776" spans="1:4" x14ac:dyDescent="0.25">
      <c r="A776">
        <f ca="1">IF(A775&lt;Settings!$B$3,A775+1,"")</f>
        <v>775</v>
      </c>
      <c r="B776" t="str">
        <f ca="1">IF(A775&lt;Settings!$B$3,VLOOKUP($A776,'List Calculations'!C$2:H$2705,4,FALSE),"")</f>
        <v>Greece</v>
      </c>
      <c r="C776" t="str">
        <f ca="1">IF(A775&lt;Settings!$B$3,VLOOKUP($A776,'List Calculations'!C$2:H$2705,5,FALSE),"")</f>
        <v>Croatia</v>
      </c>
      <c r="D776" s="3">
        <f ca="1">IF(A775&lt;Settings!$B$3,VLOOKUP($A776,'List Calculations'!C$2:H$2705,6,FALSE),"")</f>
        <v>-0.80028304160062502</v>
      </c>
    </row>
    <row r="777" spans="1:4" x14ac:dyDescent="0.25">
      <c r="A777">
        <f ca="1">IF(A776&lt;Settings!$B$3,A776+1,"")</f>
        <v>776</v>
      </c>
      <c r="B777" t="str">
        <f ca="1">IF(A776&lt;Settings!$B$3,VLOOKUP($A777,'List Calculations'!C$2:H$2705,4,FALSE),"")</f>
        <v>Portugal</v>
      </c>
      <c r="C777" t="str">
        <f ca="1">IF(A776&lt;Settings!$B$3,VLOOKUP($A777,'List Calculations'!C$2:H$2705,5,FALSE),"")</f>
        <v>Israel</v>
      </c>
      <c r="D777" s="3">
        <f ca="1">IF(A776&lt;Settings!$B$3,VLOOKUP($A777,'List Calculations'!C$2:H$2705,6,FALSE),"")</f>
        <v>0.80024744679696302</v>
      </c>
    </row>
    <row r="778" spans="1:4" x14ac:dyDescent="0.25">
      <c r="A778">
        <f ca="1">IF(A777&lt;Settings!$B$3,A777+1,"")</f>
        <v>777</v>
      </c>
      <c r="B778" t="str">
        <f ca="1">IF(A777&lt;Settings!$B$3,VLOOKUP($A778,'List Calculations'!C$2:H$2705,4,FALSE),"")</f>
        <v>Spain</v>
      </c>
      <c r="C778" t="str">
        <f ca="1">IF(A777&lt;Settings!$B$3,VLOOKUP($A778,'List Calculations'!C$2:H$2705,5,FALSE),"")</f>
        <v>Iceland</v>
      </c>
      <c r="D778" s="3">
        <f ca="1">IF(A777&lt;Settings!$B$3,VLOOKUP($A778,'List Calculations'!C$2:H$2705,6,FALSE),"")</f>
        <v>0.79998431977856199</v>
      </c>
    </row>
    <row r="779" spans="1:4" x14ac:dyDescent="0.25">
      <c r="A779">
        <f ca="1">IF(A778&lt;Settings!$B$3,A778+1,"")</f>
        <v>778</v>
      </c>
      <c r="B779" t="str">
        <f ca="1">IF(A778&lt;Settings!$B$3,VLOOKUP($A779,'List Calculations'!C$2:H$2705,4,FALSE),"")</f>
        <v>France</v>
      </c>
      <c r="C779" t="str">
        <f ca="1">IF(A778&lt;Settings!$B$3,VLOOKUP($A779,'List Calculations'!C$2:H$2705,5,FALSE),"")</f>
        <v>Italy</v>
      </c>
      <c r="D779" s="3">
        <f ca="1">IF(A778&lt;Settings!$B$3,VLOOKUP($A779,'List Calculations'!C$2:H$2705,6,FALSE),"")</f>
        <v>0.79904620599338705</v>
      </c>
    </row>
    <row r="780" spans="1:4" x14ac:dyDescent="0.25">
      <c r="A780">
        <f ca="1">IF(A779&lt;Settings!$B$3,A779+1,"")</f>
        <v>779</v>
      </c>
      <c r="B780" t="str">
        <f ca="1">IF(A779&lt;Settings!$B$3,VLOOKUP($A780,'List Calculations'!C$2:H$2705,4,FALSE),"")</f>
        <v>Greece</v>
      </c>
      <c r="C780" t="str">
        <f ca="1">IF(A779&lt;Settings!$B$3,VLOOKUP($A780,'List Calculations'!C$2:H$2705,5,FALSE),"")</f>
        <v>Slovenia</v>
      </c>
      <c r="D780" s="3">
        <f ca="1">IF(A779&lt;Settings!$B$3,VLOOKUP($A780,'List Calculations'!C$2:H$2705,6,FALSE),"")</f>
        <v>-0.79657478999082698</v>
      </c>
    </row>
    <row r="781" spans="1:4" x14ac:dyDescent="0.25">
      <c r="A781">
        <f ca="1">IF(A780&lt;Settings!$B$3,A780+1,"")</f>
        <v>780</v>
      </c>
      <c r="B781" t="str">
        <f ca="1">IF(A780&lt;Settings!$B$3,VLOOKUP($A781,'List Calculations'!C$2:H$2705,4,FALSE),"")</f>
        <v>Malta</v>
      </c>
      <c r="C781" t="str">
        <f ca="1">IF(A780&lt;Settings!$B$3,VLOOKUP($A781,'List Calculations'!C$2:H$2705,5,FALSE),"")</f>
        <v>Ireland</v>
      </c>
      <c r="D781" s="3">
        <f ca="1">IF(A780&lt;Settings!$B$3,VLOOKUP($A781,'List Calculations'!C$2:H$2705,6,FALSE),"")</f>
        <v>0.79645332319885698</v>
      </c>
    </row>
    <row r="782" spans="1:4" x14ac:dyDescent="0.25">
      <c r="A782">
        <f ca="1">IF(A781&lt;Settings!$B$3,A781+1,"")</f>
        <v>781</v>
      </c>
      <c r="B782" t="str">
        <f ca="1">IF(A781&lt;Settings!$B$3,VLOOKUP($A782,'List Calculations'!C$2:H$2705,4,FALSE),"")</f>
        <v>Serbia</v>
      </c>
      <c r="C782" t="str">
        <f ca="1">IF(A781&lt;Settings!$B$3,VLOOKUP($A782,'List Calculations'!C$2:H$2705,5,FALSE),"")</f>
        <v>Russia</v>
      </c>
      <c r="D782" s="3">
        <f ca="1">IF(A781&lt;Settings!$B$3,VLOOKUP($A782,'List Calculations'!C$2:H$2705,6,FALSE),"")</f>
        <v>0.79642047824135298</v>
      </c>
    </row>
    <row r="783" spans="1:4" x14ac:dyDescent="0.25">
      <c r="A783">
        <f ca="1">IF(A782&lt;Settings!$B$3,A782+1,"")</f>
        <v>782</v>
      </c>
      <c r="B783" t="str">
        <f ca="1">IF(A782&lt;Settings!$B$3,VLOOKUP($A783,'List Calculations'!C$2:H$2705,4,FALSE),"")</f>
        <v>France</v>
      </c>
      <c r="C783" t="str">
        <f ca="1">IF(A782&lt;Settings!$B$3,VLOOKUP($A783,'List Calculations'!C$2:H$2705,5,FALSE),"")</f>
        <v>Sweden</v>
      </c>
      <c r="D783" s="3">
        <f ca="1">IF(A782&lt;Settings!$B$3,VLOOKUP($A783,'List Calculations'!C$2:H$2705,6,FALSE),"")</f>
        <v>-0.793130500184686</v>
      </c>
    </row>
    <row r="784" spans="1:4" x14ac:dyDescent="0.25">
      <c r="A784">
        <f ca="1">IF(A783&lt;Settings!$B$3,A783+1,"")</f>
        <v>783</v>
      </c>
      <c r="B784" t="str">
        <f ca="1">IF(A783&lt;Settings!$B$3,VLOOKUP($A784,'List Calculations'!C$2:H$2705,4,FALSE),"")</f>
        <v>Turkey</v>
      </c>
      <c r="C784" t="str">
        <f ca="1">IF(A783&lt;Settings!$B$3,VLOOKUP($A784,'List Calculations'!C$2:H$2705,5,FALSE),"")</f>
        <v>Russia</v>
      </c>
      <c r="D784" s="3">
        <f ca="1">IF(A783&lt;Settings!$B$3,VLOOKUP($A784,'List Calculations'!C$2:H$2705,6,FALSE),"")</f>
        <v>-0.792226721289507</v>
      </c>
    </row>
    <row r="785" spans="1:4" x14ac:dyDescent="0.25">
      <c r="A785">
        <f ca="1">IF(A784&lt;Settings!$B$3,A784+1,"")</f>
        <v>784</v>
      </c>
      <c r="B785" t="str">
        <f ca="1">IF(A784&lt;Settings!$B$3,VLOOKUP($A785,'List Calculations'!C$2:H$2705,4,FALSE),"")</f>
        <v>Monaco</v>
      </c>
      <c r="C785" t="str">
        <f ca="1">IF(A784&lt;Settings!$B$3,VLOOKUP($A785,'List Calculations'!C$2:H$2705,5,FALSE),"")</f>
        <v>Germany</v>
      </c>
      <c r="D785" s="3">
        <f ca="1">IF(A784&lt;Settings!$B$3,VLOOKUP($A785,'List Calculations'!C$2:H$2705,6,FALSE),"")</f>
        <v>0.78765846168129405</v>
      </c>
    </row>
    <row r="786" spans="1:4" x14ac:dyDescent="0.25">
      <c r="A786">
        <f ca="1">IF(A785&lt;Settings!$B$3,A785+1,"")</f>
        <v>785</v>
      </c>
      <c r="B786" t="str">
        <f ca="1">IF(A785&lt;Settings!$B$3,VLOOKUP($A786,'List Calculations'!C$2:H$2705,4,FALSE),"")</f>
        <v>Malta</v>
      </c>
      <c r="C786" t="str">
        <f ca="1">IF(A785&lt;Settings!$B$3,VLOOKUP($A786,'List Calculations'!C$2:H$2705,5,FALSE),"")</f>
        <v>FYR Macedonia</v>
      </c>
      <c r="D786" s="3">
        <f ca="1">IF(A785&lt;Settings!$B$3,VLOOKUP($A786,'List Calculations'!C$2:H$2705,6,FALSE),"")</f>
        <v>-0.78326991153046399</v>
      </c>
    </row>
    <row r="787" spans="1:4" x14ac:dyDescent="0.25">
      <c r="A787">
        <f ca="1">IF(A786&lt;Settings!$B$3,A786+1,"")</f>
        <v>786</v>
      </c>
      <c r="B787" t="str">
        <f ca="1">IF(A786&lt;Settings!$B$3,VLOOKUP($A787,'List Calculations'!C$2:H$2705,4,FALSE),"")</f>
        <v>Israel</v>
      </c>
      <c r="C787" t="str">
        <f ca="1">IF(A786&lt;Settings!$B$3,VLOOKUP($A787,'List Calculations'!C$2:H$2705,5,FALSE),"")</f>
        <v>France</v>
      </c>
      <c r="D787" s="3">
        <f ca="1">IF(A786&lt;Settings!$B$3,VLOOKUP($A787,'List Calculations'!C$2:H$2705,6,FALSE),"")</f>
        <v>0.78137251830982002</v>
      </c>
    </row>
    <row r="788" spans="1:4" x14ac:dyDescent="0.25">
      <c r="A788">
        <f ca="1">IF(A787&lt;Settings!$B$3,A787+1,"")</f>
        <v>787</v>
      </c>
      <c r="B788" t="str">
        <f ca="1">IF(A787&lt;Settings!$B$3,VLOOKUP($A788,'List Calculations'!C$2:H$2705,4,FALSE),"")</f>
        <v>Sweden</v>
      </c>
      <c r="C788" t="str">
        <f ca="1">IF(A787&lt;Settings!$B$3,VLOOKUP($A788,'List Calculations'!C$2:H$2705,5,FALSE),"")</f>
        <v>Romania</v>
      </c>
      <c r="D788" s="3">
        <f ca="1">IF(A787&lt;Settings!$B$3,VLOOKUP($A788,'List Calculations'!C$2:H$2705,6,FALSE),"")</f>
        <v>-0.78118117397195397</v>
      </c>
    </row>
    <row r="789" spans="1:4" x14ac:dyDescent="0.25">
      <c r="A789">
        <f ca="1">IF(A788&lt;Settings!$B$3,A788+1,"")</f>
        <v>788</v>
      </c>
      <c r="B789" t="str">
        <f ca="1">IF(A788&lt;Settings!$B$3,VLOOKUP($A789,'List Calculations'!C$2:H$2705,4,FALSE),"")</f>
        <v>Belgium</v>
      </c>
      <c r="C789" t="str">
        <f ca="1">IF(A788&lt;Settings!$B$3,VLOOKUP($A789,'List Calculations'!C$2:H$2705,5,FALSE),"")</f>
        <v>Albania</v>
      </c>
      <c r="D789" s="3">
        <f ca="1">IF(A788&lt;Settings!$B$3,VLOOKUP($A789,'List Calculations'!C$2:H$2705,6,FALSE),"")</f>
        <v>0.78004862348330495</v>
      </c>
    </row>
    <row r="790" spans="1:4" x14ac:dyDescent="0.25">
      <c r="A790">
        <f ca="1">IF(A789&lt;Settings!$B$3,A789+1,"")</f>
        <v>789</v>
      </c>
      <c r="B790" t="str">
        <f ca="1">IF(A789&lt;Settings!$B$3,VLOOKUP($A790,'List Calculations'!C$2:H$2705,4,FALSE),"")</f>
        <v>Netherlands</v>
      </c>
      <c r="C790" t="str">
        <f ca="1">IF(A789&lt;Settings!$B$3,VLOOKUP($A790,'List Calculations'!C$2:H$2705,5,FALSE),"")</f>
        <v>Croatia</v>
      </c>
      <c r="D790" s="3">
        <f ca="1">IF(A789&lt;Settings!$B$3,VLOOKUP($A790,'List Calculations'!C$2:H$2705,6,FALSE),"")</f>
        <v>-0.77983890284315505</v>
      </c>
    </row>
    <row r="791" spans="1:4" x14ac:dyDescent="0.25">
      <c r="A791">
        <f ca="1">IF(A790&lt;Settings!$B$3,A790+1,"")</f>
        <v>790</v>
      </c>
      <c r="B791" t="str">
        <f ca="1">IF(A790&lt;Settings!$B$3,VLOOKUP($A791,'List Calculations'!C$2:H$2705,4,FALSE),"")</f>
        <v>Norway</v>
      </c>
      <c r="C791" t="str">
        <f ca="1">IF(A790&lt;Settings!$B$3,VLOOKUP($A791,'List Calculations'!C$2:H$2705,5,FALSE),"")</f>
        <v>Turkey</v>
      </c>
      <c r="D791" s="3">
        <f ca="1">IF(A790&lt;Settings!$B$3,VLOOKUP($A791,'List Calculations'!C$2:H$2705,6,FALSE),"")</f>
        <v>-0.77580085230456197</v>
      </c>
    </row>
    <row r="792" spans="1:4" x14ac:dyDescent="0.25">
      <c r="A792">
        <f ca="1">IF(A791&lt;Settings!$B$3,A791+1,"")</f>
        <v>791</v>
      </c>
      <c r="B792" t="str">
        <f ca="1">IF(A791&lt;Settings!$B$3,VLOOKUP($A792,'List Calculations'!C$2:H$2705,4,FALSE),"")</f>
        <v>Bosnia &amp; Herzegovina</v>
      </c>
      <c r="C792" t="str">
        <f ca="1">IF(A791&lt;Settings!$B$3,VLOOKUP($A792,'List Calculations'!C$2:H$2705,5,FALSE),"")</f>
        <v>Greece</v>
      </c>
      <c r="D792" s="3">
        <f ca="1">IF(A791&lt;Settings!$B$3,VLOOKUP($A792,'List Calculations'!C$2:H$2705,6,FALSE),"")</f>
        <v>-0.77381389777113796</v>
      </c>
    </row>
    <row r="793" spans="1:4" x14ac:dyDescent="0.25">
      <c r="A793">
        <f ca="1">IF(A792&lt;Settings!$B$3,A792+1,"")</f>
        <v>792</v>
      </c>
      <c r="B793" t="str">
        <f ca="1">IF(A792&lt;Settings!$B$3,VLOOKUP($A793,'List Calculations'!C$2:H$2705,4,FALSE),"")</f>
        <v>Slovenia</v>
      </c>
      <c r="C793" t="str">
        <f ca="1">IF(A792&lt;Settings!$B$3,VLOOKUP($A793,'List Calculations'!C$2:H$2705,5,FALSE),"")</f>
        <v>Estonia</v>
      </c>
      <c r="D793" s="3">
        <f ca="1">IF(A792&lt;Settings!$B$3,VLOOKUP($A793,'List Calculations'!C$2:H$2705,6,FALSE),"")</f>
        <v>-0.76978263818229198</v>
      </c>
    </row>
    <row r="794" spans="1:4" x14ac:dyDescent="0.25">
      <c r="A794">
        <f ca="1">IF(A793&lt;Settings!$B$3,A793+1,"")</f>
        <v>793</v>
      </c>
      <c r="B794" t="str">
        <f ca="1">IF(A793&lt;Settings!$B$3,VLOOKUP($A794,'List Calculations'!C$2:H$2705,4,FALSE),"")</f>
        <v>Belarus</v>
      </c>
      <c r="C794" t="str">
        <f ca="1">IF(A793&lt;Settings!$B$3,VLOOKUP($A794,'List Calculations'!C$2:H$2705,5,FALSE),"")</f>
        <v>United Kingdom</v>
      </c>
      <c r="D794" s="3">
        <f ca="1">IF(A793&lt;Settings!$B$3,VLOOKUP($A794,'List Calculations'!C$2:H$2705,6,FALSE),"")</f>
        <v>-0.76572389264313401</v>
      </c>
    </row>
    <row r="795" spans="1:4" x14ac:dyDescent="0.25">
      <c r="A795">
        <f ca="1">IF(A794&lt;Settings!$B$3,A794+1,"")</f>
        <v>794</v>
      </c>
      <c r="B795" t="str">
        <f ca="1">IF(A794&lt;Settings!$B$3,VLOOKUP($A795,'List Calculations'!C$2:H$2705,4,FALSE),"")</f>
        <v>Latvia</v>
      </c>
      <c r="C795" t="str">
        <f ca="1">IF(A794&lt;Settings!$B$3,VLOOKUP($A795,'List Calculations'!C$2:H$2705,5,FALSE),"")</f>
        <v>Iceland</v>
      </c>
      <c r="D795" s="3">
        <f ca="1">IF(A794&lt;Settings!$B$3,VLOOKUP($A795,'List Calculations'!C$2:H$2705,6,FALSE),"")</f>
        <v>0.76514387129408401</v>
      </c>
    </row>
    <row r="796" spans="1:4" x14ac:dyDescent="0.25">
      <c r="A796">
        <f ca="1">IF(A795&lt;Settings!$B$3,A795+1,"")</f>
        <v>795</v>
      </c>
      <c r="B796" t="str">
        <f ca="1">IF(A795&lt;Settings!$B$3,VLOOKUP($A796,'List Calculations'!C$2:H$2705,4,FALSE),"")</f>
        <v>United Kingdom</v>
      </c>
      <c r="C796" t="str">
        <f ca="1">IF(A795&lt;Settings!$B$3,VLOOKUP($A796,'List Calculations'!C$2:H$2705,5,FALSE),"")</f>
        <v>Austria</v>
      </c>
      <c r="D796" s="3">
        <f ca="1">IF(A795&lt;Settings!$B$3,VLOOKUP($A796,'List Calculations'!C$2:H$2705,6,FALSE),"")</f>
        <v>0.76455860900595596</v>
      </c>
    </row>
    <row r="797" spans="1:4" x14ac:dyDescent="0.25">
      <c r="A797">
        <f ca="1">IF(A796&lt;Settings!$B$3,A796+1,"")</f>
        <v>796</v>
      </c>
      <c r="B797" t="str">
        <f ca="1">IF(A796&lt;Settings!$B$3,VLOOKUP($A797,'List Calculations'!C$2:H$2705,4,FALSE),"")</f>
        <v>Israel</v>
      </c>
      <c r="C797" t="str">
        <f ca="1">IF(A796&lt;Settings!$B$3,VLOOKUP($A797,'List Calculations'!C$2:H$2705,5,FALSE),"")</f>
        <v>Netherlands</v>
      </c>
      <c r="D797" s="3">
        <f ca="1">IF(A796&lt;Settings!$B$3,VLOOKUP($A797,'List Calculations'!C$2:H$2705,6,FALSE),"")</f>
        <v>0.76364837662241303</v>
      </c>
    </row>
    <row r="798" spans="1:4" x14ac:dyDescent="0.25">
      <c r="A798">
        <f ca="1">IF(A797&lt;Settings!$B$3,A797+1,"")</f>
        <v>797</v>
      </c>
      <c r="B798" t="str">
        <f ca="1">IF(A797&lt;Settings!$B$3,VLOOKUP($A798,'List Calculations'!C$2:H$2705,4,FALSE),"")</f>
        <v>Moldova</v>
      </c>
      <c r="C798" t="str">
        <f ca="1">IF(A797&lt;Settings!$B$3,VLOOKUP($A798,'List Calculations'!C$2:H$2705,5,FALSE),"")</f>
        <v>Norway</v>
      </c>
      <c r="D798" s="3">
        <f ca="1">IF(A797&lt;Settings!$B$3,VLOOKUP($A798,'List Calculations'!C$2:H$2705,6,FALSE),"")</f>
        <v>-0.76271691316162205</v>
      </c>
    </row>
    <row r="799" spans="1:4" x14ac:dyDescent="0.25">
      <c r="A799">
        <f ca="1">IF(A798&lt;Settings!$B$3,A798+1,"")</f>
        <v>798</v>
      </c>
      <c r="B799" t="str">
        <f ca="1">IF(A798&lt;Settings!$B$3,VLOOKUP($A799,'List Calculations'!C$2:H$2705,4,FALSE),"")</f>
        <v>Croatia</v>
      </c>
      <c r="C799" t="str">
        <f ca="1">IF(A798&lt;Settings!$B$3,VLOOKUP($A799,'List Calculations'!C$2:H$2705,5,FALSE),"")</f>
        <v>Finland</v>
      </c>
      <c r="D799" s="3">
        <f ca="1">IF(A798&lt;Settings!$B$3,VLOOKUP($A799,'List Calculations'!C$2:H$2705,6,FALSE),"")</f>
        <v>-0.76162594520766902</v>
      </c>
    </row>
    <row r="800" spans="1:4" x14ac:dyDescent="0.25">
      <c r="A800">
        <f ca="1">IF(A799&lt;Settings!$B$3,A799+1,"")</f>
        <v>799</v>
      </c>
      <c r="B800" t="str">
        <f ca="1">IF(A799&lt;Settings!$B$3,VLOOKUP($A800,'List Calculations'!C$2:H$2705,4,FALSE),"")</f>
        <v>United Kingdom</v>
      </c>
      <c r="C800" t="str">
        <f ca="1">IF(A799&lt;Settings!$B$3,VLOOKUP($A800,'List Calculations'!C$2:H$2705,5,FALSE),"")</f>
        <v>Hungary</v>
      </c>
      <c r="D800" s="3">
        <f ca="1">IF(A799&lt;Settings!$B$3,VLOOKUP($A800,'List Calculations'!C$2:H$2705,6,FALSE),"")</f>
        <v>-0.76063847449709299</v>
      </c>
    </row>
    <row r="801" spans="1:4" x14ac:dyDescent="0.25">
      <c r="A801">
        <f ca="1">IF(A800&lt;Settings!$B$3,A800+1,"")</f>
        <v>800</v>
      </c>
      <c r="B801" t="str">
        <f ca="1">IF(A800&lt;Settings!$B$3,VLOOKUP($A801,'List Calculations'!C$2:H$2705,4,FALSE),"")</f>
        <v>Turkey</v>
      </c>
      <c r="C801" t="str">
        <f ca="1">IF(A800&lt;Settings!$B$3,VLOOKUP($A801,'List Calculations'!C$2:H$2705,5,FALSE),"")</f>
        <v>Poland</v>
      </c>
      <c r="D801" s="3">
        <f ca="1">IF(A800&lt;Settings!$B$3,VLOOKUP($A801,'List Calculations'!C$2:H$2705,6,FALSE),"")</f>
        <v>-0.75867723592370495</v>
      </c>
    </row>
    <row r="802" spans="1:4" x14ac:dyDescent="0.25">
      <c r="A802">
        <f ca="1">IF(A801&lt;Settings!$B$3,A801+1,"")</f>
        <v>801</v>
      </c>
      <c r="B802" t="str">
        <f ca="1">IF(A801&lt;Settings!$B$3,VLOOKUP($A802,'List Calculations'!C$2:H$2705,4,FALSE),"")</f>
        <v>Switzerland</v>
      </c>
      <c r="C802" t="str">
        <f ca="1">IF(A801&lt;Settings!$B$3,VLOOKUP($A802,'List Calculations'!C$2:H$2705,5,FALSE),"")</f>
        <v>Luxembourg</v>
      </c>
      <c r="D802" s="3">
        <f ca="1">IF(A801&lt;Settings!$B$3,VLOOKUP($A802,'List Calculations'!C$2:H$2705,6,FALSE),"")</f>
        <v>-0.75674218628617396</v>
      </c>
    </row>
    <row r="803" spans="1:4" x14ac:dyDescent="0.25">
      <c r="A803">
        <f ca="1">IF(A802&lt;Settings!$B$3,A802+1,"")</f>
        <v>802</v>
      </c>
      <c r="B803" t="str">
        <f ca="1">IF(A802&lt;Settings!$B$3,VLOOKUP($A803,'List Calculations'!C$2:H$2705,4,FALSE),"")</f>
        <v>Latvia</v>
      </c>
      <c r="C803" t="str">
        <f ca="1">IF(A802&lt;Settings!$B$3,VLOOKUP($A803,'List Calculations'!C$2:H$2705,5,FALSE),"")</f>
        <v>Croatia</v>
      </c>
      <c r="D803" s="3">
        <f ca="1">IF(A802&lt;Settings!$B$3,VLOOKUP($A803,'List Calculations'!C$2:H$2705,6,FALSE),"")</f>
        <v>-0.75417789855668305</v>
      </c>
    </row>
    <row r="804" spans="1:4" x14ac:dyDescent="0.25">
      <c r="A804">
        <f ca="1">IF(A803&lt;Settings!$B$3,A803+1,"")</f>
        <v>803</v>
      </c>
      <c r="B804" t="str">
        <f ca="1">IF(A803&lt;Settings!$B$3,VLOOKUP($A804,'List Calculations'!C$2:H$2705,4,FALSE),"")</f>
        <v>Denmark</v>
      </c>
      <c r="C804" t="str">
        <f ca="1">IF(A803&lt;Settings!$B$3,VLOOKUP($A804,'List Calculations'!C$2:H$2705,5,FALSE),"")</f>
        <v>Albania</v>
      </c>
      <c r="D804" s="3">
        <f ca="1">IF(A803&lt;Settings!$B$3,VLOOKUP($A804,'List Calculations'!C$2:H$2705,6,FALSE),"")</f>
        <v>-0.75263986858018705</v>
      </c>
    </row>
    <row r="805" spans="1:4" x14ac:dyDescent="0.25">
      <c r="A805">
        <f ca="1">IF(A804&lt;Settings!$B$3,A804+1,"")</f>
        <v>804</v>
      </c>
      <c r="B805" t="str">
        <f ca="1">IF(A804&lt;Settings!$B$3,VLOOKUP($A805,'List Calculations'!C$2:H$2705,4,FALSE),"")</f>
        <v>Portugal</v>
      </c>
      <c r="C805" t="str">
        <f ca="1">IF(A804&lt;Settings!$B$3,VLOOKUP($A805,'List Calculations'!C$2:H$2705,5,FALSE),"")</f>
        <v>Belgium</v>
      </c>
      <c r="D805" s="3">
        <f ca="1">IF(A804&lt;Settings!$B$3,VLOOKUP($A805,'List Calculations'!C$2:H$2705,6,FALSE),"")</f>
        <v>0.75253962955729004</v>
      </c>
    </row>
    <row r="806" spans="1:4" x14ac:dyDescent="0.25">
      <c r="A806">
        <f ca="1">IF(A805&lt;Settings!$B$3,A805+1,"")</f>
        <v>805</v>
      </c>
      <c r="B806" t="str">
        <f ca="1">IF(A805&lt;Settings!$B$3,VLOOKUP($A806,'List Calculations'!C$2:H$2705,4,FALSE),"")</f>
        <v>France</v>
      </c>
      <c r="C806" t="str">
        <f ca="1">IF(A805&lt;Settings!$B$3,VLOOKUP($A806,'List Calculations'!C$2:H$2705,5,FALSE),"")</f>
        <v>Albania</v>
      </c>
      <c r="D806" s="3">
        <f ca="1">IF(A805&lt;Settings!$B$3,VLOOKUP($A806,'List Calculations'!C$2:H$2705,6,FALSE),"")</f>
        <v>-0.75231283420395501</v>
      </c>
    </row>
    <row r="807" spans="1:4" x14ac:dyDescent="0.25">
      <c r="A807">
        <f ca="1">IF(A806&lt;Settings!$B$3,A806+1,"")</f>
        <v>806</v>
      </c>
      <c r="B807" t="str">
        <f ca="1">IF(A806&lt;Settings!$B$3,VLOOKUP($A807,'List Calculations'!C$2:H$2705,4,FALSE),"")</f>
        <v>Austria</v>
      </c>
      <c r="C807" t="str">
        <f ca="1">IF(A806&lt;Settings!$B$3,VLOOKUP($A807,'List Calculations'!C$2:H$2705,5,FALSE),"")</f>
        <v>Ireland</v>
      </c>
      <c r="D807" s="3">
        <f ca="1">IF(A806&lt;Settings!$B$3,VLOOKUP($A807,'List Calculations'!C$2:H$2705,6,FALSE),"")</f>
        <v>0.75027353403459995</v>
      </c>
    </row>
    <row r="808" spans="1:4" x14ac:dyDescent="0.25">
      <c r="A808">
        <f ca="1">IF(A807&lt;Settings!$B$3,A807+1,"")</f>
        <v>807</v>
      </c>
      <c r="B808" t="str">
        <f ca="1">IF(A807&lt;Settings!$B$3,VLOOKUP($A808,'List Calculations'!C$2:H$2705,4,FALSE),"")</f>
        <v>Ireland</v>
      </c>
      <c r="C808" t="str">
        <f ca="1">IF(A807&lt;Settings!$B$3,VLOOKUP($A808,'List Calculations'!C$2:H$2705,5,FALSE),"")</f>
        <v>Netherlands</v>
      </c>
      <c r="D808" s="3">
        <f ca="1">IF(A807&lt;Settings!$B$3,VLOOKUP($A808,'List Calculations'!C$2:H$2705,6,FALSE),"")</f>
        <v>0.74867978725246997</v>
      </c>
    </row>
    <row r="809" spans="1:4" x14ac:dyDescent="0.25">
      <c r="A809">
        <f ca="1">IF(A808&lt;Settings!$B$3,A808+1,"")</f>
        <v>808</v>
      </c>
      <c r="B809" t="str">
        <f ca="1">IF(A808&lt;Settings!$B$3,VLOOKUP($A809,'List Calculations'!C$2:H$2705,4,FALSE),"")</f>
        <v>Albania</v>
      </c>
      <c r="C809" t="str">
        <f ca="1">IF(A808&lt;Settings!$B$3,VLOOKUP($A809,'List Calculations'!C$2:H$2705,5,FALSE),"")</f>
        <v>Romania</v>
      </c>
      <c r="D809" s="3">
        <f ca="1">IF(A808&lt;Settings!$B$3,VLOOKUP($A809,'List Calculations'!C$2:H$2705,6,FALSE),"")</f>
        <v>-0.74832724567958997</v>
      </c>
    </row>
    <row r="810" spans="1:4" x14ac:dyDescent="0.25">
      <c r="A810">
        <f ca="1">IF(A809&lt;Settings!$B$3,A809+1,"")</f>
        <v>809</v>
      </c>
      <c r="B810" t="str">
        <f ca="1">IF(A809&lt;Settings!$B$3,VLOOKUP($A810,'List Calculations'!C$2:H$2705,4,FALSE),"")</f>
        <v>Iceland</v>
      </c>
      <c r="C810" t="str">
        <f ca="1">IF(A809&lt;Settings!$B$3,VLOOKUP($A810,'List Calculations'!C$2:H$2705,5,FALSE),"")</f>
        <v>France</v>
      </c>
      <c r="D810" s="3">
        <f ca="1">IF(A809&lt;Settings!$B$3,VLOOKUP($A810,'List Calculations'!C$2:H$2705,6,FALSE),"")</f>
        <v>0.74827043212091204</v>
      </c>
    </row>
    <row r="811" spans="1:4" x14ac:dyDescent="0.25">
      <c r="A811">
        <f ca="1">IF(A810&lt;Settings!$B$3,A810+1,"")</f>
        <v>810</v>
      </c>
      <c r="B811" t="str">
        <f ca="1">IF(A810&lt;Settings!$B$3,VLOOKUP($A811,'List Calculations'!C$2:H$2705,4,FALSE),"")</f>
        <v>Portugal</v>
      </c>
      <c r="C811" t="str">
        <f ca="1">IF(A810&lt;Settings!$B$3,VLOOKUP($A811,'List Calculations'!C$2:H$2705,5,FALSE),"")</f>
        <v>Malta</v>
      </c>
      <c r="D811" s="3">
        <f ca="1">IF(A810&lt;Settings!$B$3,VLOOKUP($A811,'List Calculations'!C$2:H$2705,6,FALSE),"")</f>
        <v>-0.74821829406018703</v>
      </c>
    </row>
    <row r="812" spans="1:4" x14ac:dyDescent="0.25">
      <c r="A812">
        <f ca="1">IF(A811&lt;Settings!$B$3,A811+1,"")</f>
        <v>811</v>
      </c>
      <c r="B812" t="str">
        <f ca="1">IF(A811&lt;Settings!$B$3,VLOOKUP($A812,'List Calculations'!C$2:H$2705,4,FALSE),"")</f>
        <v>United Kingdom</v>
      </c>
      <c r="C812" t="str">
        <f ca="1">IF(A811&lt;Settings!$B$3,VLOOKUP($A812,'List Calculations'!C$2:H$2705,5,FALSE),"")</f>
        <v>Spain</v>
      </c>
      <c r="D812" s="3">
        <f ca="1">IF(A811&lt;Settings!$B$3,VLOOKUP($A812,'List Calculations'!C$2:H$2705,6,FALSE),"")</f>
        <v>-0.74645778722103695</v>
      </c>
    </row>
    <row r="813" spans="1:4" x14ac:dyDescent="0.25">
      <c r="A813">
        <f ca="1">IF(A812&lt;Settings!$B$3,A812+1,"")</f>
        <v>812</v>
      </c>
      <c r="B813" t="str">
        <f ca="1">IF(A812&lt;Settings!$B$3,VLOOKUP($A813,'List Calculations'!C$2:H$2705,4,FALSE),"")</f>
        <v>Spain</v>
      </c>
      <c r="C813" t="str">
        <f ca="1">IF(A812&lt;Settings!$B$3,VLOOKUP($A813,'List Calculations'!C$2:H$2705,5,FALSE),"")</f>
        <v>Sweden</v>
      </c>
      <c r="D813" s="3">
        <f ca="1">IF(A812&lt;Settings!$B$3,VLOOKUP($A813,'List Calculations'!C$2:H$2705,6,FALSE),"")</f>
        <v>-0.74534018901177401</v>
      </c>
    </row>
    <row r="814" spans="1:4" x14ac:dyDescent="0.25">
      <c r="A814">
        <f ca="1">IF(A813&lt;Settings!$B$3,A813+1,"")</f>
        <v>813</v>
      </c>
      <c r="B814" t="str">
        <f ca="1">IF(A813&lt;Settings!$B$3,VLOOKUP($A814,'List Calculations'!C$2:H$2705,4,FALSE),"")</f>
        <v>Spain</v>
      </c>
      <c r="C814" t="str">
        <f ca="1">IF(A813&lt;Settings!$B$3,VLOOKUP($A814,'List Calculations'!C$2:H$2705,5,FALSE),"")</f>
        <v>Norway</v>
      </c>
      <c r="D814" s="3">
        <f ca="1">IF(A813&lt;Settings!$B$3,VLOOKUP($A814,'List Calculations'!C$2:H$2705,6,FALSE),"")</f>
        <v>-0.74357072431858295</v>
      </c>
    </row>
    <row r="815" spans="1:4" x14ac:dyDescent="0.25">
      <c r="A815">
        <f ca="1">IF(A814&lt;Settings!$B$3,A814+1,"")</f>
        <v>814</v>
      </c>
      <c r="B815" t="str">
        <f ca="1">IF(A814&lt;Settings!$B$3,VLOOKUP($A815,'List Calculations'!C$2:H$2705,4,FALSE),"")</f>
        <v>Portugal</v>
      </c>
      <c r="C815" t="str">
        <f ca="1">IF(A814&lt;Settings!$B$3,VLOOKUP($A815,'List Calculations'!C$2:H$2705,5,FALSE),"")</f>
        <v>Luxembourg</v>
      </c>
      <c r="D815" s="3">
        <f ca="1">IF(A814&lt;Settings!$B$3,VLOOKUP($A815,'List Calculations'!C$2:H$2705,6,FALSE),"")</f>
        <v>0.74163038943785198</v>
      </c>
    </row>
    <row r="816" spans="1:4" x14ac:dyDescent="0.25">
      <c r="A816">
        <f ca="1">IF(A815&lt;Settings!$B$3,A815+1,"")</f>
        <v>815</v>
      </c>
      <c r="B816" t="str">
        <f ca="1">IF(A815&lt;Settings!$B$3,VLOOKUP($A816,'List Calculations'!C$2:H$2705,4,FALSE),"")</f>
        <v>Croatia</v>
      </c>
      <c r="C816" t="str">
        <f ca="1">IF(A815&lt;Settings!$B$3,VLOOKUP($A816,'List Calculations'!C$2:H$2705,5,FALSE),"")</f>
        <v>Netherlands</v>
      </c>
      <c r="D816" s="3">
        <f ca="1">IF(A815&lt;Settings!$B$3,VLOOKUP($A816,'List Calculations'!C$2:H$2705,6,FALSE),"")</f>
        <v>-0.74158534605857596</v>
      </c>
    </row>
    <row r="817" spans="1:4" x14ac:dyDescent="0.25">
      <c r="A817">
        <f ca="1">IF(A816&lt;Settings!$B$3,A816+1,"")</f>
        <v>816</v>
      </c>
      <c r="B817" t="str">
        <f ca="1">IF(A816&lt;Settings!$B$3,VLOOKUP($A817,'List Calculations'!C$2:H$2705,4,FALSE),"")</f>
        <v>Ireland</v>
      </c>
      <c r="C817" t="str">
        <f ca="1">IF(A816&lt;Settings!$B$3,VLOOKUP($A817,'List Calculations'!C$2:H$2705,5,FALSE),"")</f>
        <v>Belgium</v>
      </c>
      <c r="D817" s="3">
        <f ca="1">IF(A816&lt;Settings!$B$3,VLOOKUP($A817,'List Calculations'!C$2:H$2705,6,FALSE),"")</f>
        <v>0.73625191460727202</v>
      </c>
    </row>
    <row r="818" spans="1:4" x14ac:dyDescent="0.25">
      <c r="A818">
        <f ca="1">IF(A817&lt;Settings!$B$3,A817+1,"")</f>
        <v>817</v>
      </c>
      <c r="B818" t="str">
        <f ca="1">IF(A817&lt;Settings!$B$3,VLOOKUP($A818,'List Calculations'!C$2:H$2705,4,FALSE),"")</f>
        <v>Lithuania</v>
      </c>
      <c r="C818" t="str">
        <f ca="1">IF(A817&lt;Settings!$B$3,VLOOKUP($A818,'List Calculations'!C$2:H$2705,5,FALSE),"")</f>
        <v>Spain</v>
      </c>
      <c r="D818" s="3">
        <f ca="1">IF(A817&lt;Settings!$B$3,VLOOKUP($A818,'List Calculations'!C$2:H$2705,6,FALSE),"")</f>
        <v>-0.73576202036890004</v>
      </c>
    </row>
    <row r="819" spans="1:4" x14ac:dyDescent="0.25">
      <c r="A819">
        <f ca="1">IF(A818&lt;Settings!$B$3,A818+1,"")</f>
        <v>818</v>
      </c>
      <c r="B819" t="str">
        <f ca="1">IF(A818&lt;Settings!$B$3,VLOOKUP($A819,'List Calculations'!C$2:H$2705,4,FALSE),"")</f>
        <v>France</v>
      </c>
      <c r="C819" t="str">
        <f ca="1">IF(A818&lt;Settings!$B$3,VLOOKUP($A819,'List Calculations'!C$2:H$2705,5,FALSE),"")</f>
        <v>Moldova</v>
      </c>
      <c r="D819" s="3">
        <f ca="1">IF(A818&lt;Settings!$B$3,VLOOKUP($A819,'List Calculations'!C$2:H$2705,6,FALSE),"")</f>
        <v>-0.734236563561112</v>
      </c>
    </row>
    <row r="820" spans="1:4" x14ac:dyDescent="0.25">
      <c r="A820">
        <f ca="1">IF(A819&lt;Settings!$B$3,A819+1,"")</f>
        <v>819</v>
      </c>
      <c r="B820" t="str">
        <f ca="1">IF(A819&lt;Settings!$B$3,VLOOKUP($A820,'List Calculations'!C$2:H$2705,4,FALSE),"")</f>
        <v>Luxembourg</v>
      </c>
      <c r="C820" t="str">
        <f ca="1">IF(A819&lt;Settings!$B$3,VLOOKUP($A820,'List Calculations'!C$2:H$2705,5,FALSE),"")</f>
        <v>Austria</v>
      </c>
      <c r="D820" s="3">
        <f ca="1">IF(A819&lt;Settings!$B$3,VLOOKUP($A820,'List Calculations'!C$2:H$2705,6,FALSE),"")</f>
        <v>-0.73187187824659095</v>
      </c>
    </row>
    <row r="821" spans="1:4" x14ac:dyDescent="0.25">
      <c r="A821">
        <f ca="1">IF(A820&lt;Settings!$B$3,A820+1,"")</f>
        <v>820</v>
      </c>
      <c r="B821" t="str">
        <f ca="1">IF(A820&lt;Settings!$B$3,VLOOKUP($A821,'List Calculations'!C$2:H$2705,4,FALSE),"")</f>
        <v>Portugal</v>
      </c>
      <c r="C821" t="str">
        <f ca="1">IF(A820&lt;Settings!$B$3,VLOOKUP($A821,'List Calculations'!C$2:H$2705,5,FALSE),"")</f>
        <v>Russia</v>
      </c>
      <c r="D821" s="3">
        <f ca="1">IF(A820&lt;Settings!$B$3,VLOOKUP($A821,'List Calculations'!C$2:H$2705,6,FALSE),"")</f>
        <v>-0.73073925845893095</v>
      </c>
    </row>
    <row r="822" spans="1:4" x14ac:dyDescent="0.25">
      <c r="A822">
        <f ca="1">IF(A821&lt;Settings!$B$3,A821+1,"")</f>
        <v>821</v>
      </c>
      <c r="B822" t="str">
        <f ca="1">IF(A821&lt;Settings!$B$3,VLOOKUP($A822,'List Calculations'!C$2:H$2705,4,FALSE),"")</f>
        <v>Croatia</v>
      </c>
      <c r="C822" t="str">
        <f ca="1">IF(A821&lt;Settings!$B$3,VLOOKUP($A822,'List Calculations'!C$2:H$2705,5,FALSE),"")</f>
        <v>Ireland</v>
      </c>
      <c r="D822" s="3">
        <f ca="1">IF(A821&lt;Settings!$B$3,VLOOKUP($A822,'List Calculations'!C$2:H$2705,6,FALSE),"")</f>
        <v>-0.72997561028833102</v>
      </c>
    </row>
    <row r="823" spans="1:4" x14ac:dyDescent="0.25">
      <c r="A823">
        <f ca="1">IF(A822&lt;Settings!$B$3,A822+1,"")</f>
        <v>822</v>
      </c>
      <c r="B823" t="str">
        <f ca="1">IF(A822&lt;Settings!$B$3,VLOOKUP($A823,'List Calculations'!C$2:H$2705,4,FALSE),"")</f>
        <v>Greece</v>
      </c>
      <c r="C823" t="str">
        <f ca="1">IF(A822&lt;Settings!$B$3,VLOOKUP($A823,'List Calculations'!C$2:H$2705,5,FALSE),"")</f>
        <v>Azerbaijan</v>
      </c>
      <c r="D823" s="3">
        <f ca="1">IF(A822&lt;Settings!$B$3,VLOOKUP($A823,'List Calculations'!C$2:H$2705,6,FALSE),"")</f>
        <v>0.72787663881012699</v>
      </c>
    </row>
    <row r="824" spans="1:4" x14ac:dyDescent="0.25">
      <c r="A824">
        <f ca="1">IF(A823&lt;Settings!$B$3,A823+1,"")</f>
        <v>823</v>
      </c>
      <c r="B824" t="str">
        <f ca="1">IF(A823&lt;Settings!$B$3,VLOOKUP($A824,'List Calculations'!C$2:H$2705,4,FALSE),"")</f>
        <v>Belarus</v>
      </c>
      <c r="C824" t="str">
        <f ca="1">IF(A823&lt;Settings!$B$3,VLOOKUP($A824,'List Calculations'!C$2:H$2705,5,FALSE),"")</f>
        <v>Croatia</v>
      </c>
      <c r="D824" s="3">
        <f ca="1">IF(A823&lt;Settings!$B$3,VLOOKUP($A824,'List Calculations'!C$2:H$2705,6,FALSE),"")</f>
        <v>-0.72750666984345602</v>
      </c>
    </row>
    <row r="825" spans="1:4" x14ac:dyDescent="0.25">
      <c r="A825">
        <f ca="1">IF(A824&lt;Settings!$B$3,A824+1,"")</f>
        <v>824</v>
      </c>
      <c r="B825" t="str">
        <f ca="1">IF(A824&lt;Settings!$B$3,VLOOKUP($A825,'List Calculations'!C$2:H$2705,4,FALSE),"")</f>
        <v>Spain</v>
      </c>
      <c r="C825" t="str">
        <f ca="1">IF(A824&lt;Settings!$B$3,VLOOKUP($A825,'List Calculations'!C$2:H$2705,5,FALSE),"")</f>
        <v>Estonia</v>
      </c>
      <c r="D825" s="3">
        <f ca="1">IF(A824&lt;Settings!$B$3,VLOOKUP($A825,'List Calculations'!C$2:H$2705,6,FALSE),"")</f>
        <v>-0.72678047564188897</v>
      </c>
    </row>
    <row r="826" spans="1:4" x14ac:dyDescent="0.25">
      <c r="A826">
        <f ca="1">IF(A825&lt;Settings!$B$3,A825+1,"")</f>
        <v>825</v>
      </c>
      <c r="B826" t="str">
        <f ca="1">IF(A825&lt;Settings!$B$3,VLOOKUP($A826,'List Calculations'!C$2:H$2705,4,FALSE),"")</f>
        <v>Poland</v>
      </c>
      <c r="C826" t="str">
        <f ca="1">IF(A825&lt;Settings!$B$3,VLOOKUP($A826,'List Calculations'!C$2:H$2705,5,FALSE),"")</f>
        <v>Lithuania</v>
      </c>
      <c r="D826" s="3">
        <f ca="1">IF(A825&lt;Settings!$B$3,VLOOKUP($A826,'List Calculations'!C$2:H$2705,6,FALSE),"")</f>
        <v>0.72547443496612996</v>
      </c>
    </row>
    <row r="827" spans="1:4" x14ac:dyDescent="0.25">
      <c r="A827">
        <f ca="1">IF(A826&lt;Settings!$B$3,A826+1,"")</f>
        <v>826</v>
      </c>
      <c r="B827" t="str">
        <f ca="1">IF(A826&lt;Settings!$B$3,VLOOKUP($A827,'List Calculations'!C$2:H$2705,4,FALSE),"")</f>
        <v>Ireland</v>
      </c>
      <c r="C827" t="str">
        <f ca="1">IF(A826&lt;Settings!$B$3,VLOOKUP($A827,'List Calculations'!C$2:H$2705,5,FALSE),"")</f>
        <v>Austria</v>
      </c>
      <c r="D827" s="3">
        <f ca="1">IF(A826&lt;Settings!$B$3,VLOOKUP($A827,'List Calculations'!C$2:H$2705,6,FALSE),"")</f>
        <v>0.72220958139745695</v>
      </c>
    </row>
    <row r="828" spans="1:4" x14ac:dyDescent="0.25">
      <c r="A828">
        <f ca="1">IF(A827&lt;Settings!$B$3,A827+1,"")</f>
        <v>827</v>
      </c>
      <c r="B828" t="str">
        <f ca="1">IF(A827&lt;Settings!$B$3,VLOOKUP($A828,'List Calculations'!C$2:H$2705,4,FALSE),"")</f>
        <v>Portugal</v>
      </c>
      <c r="C828" t="str">
        <f ca="1">IF(A827&lt;Settings!$B$3,VLOOKUP($A828,'List Calculations'!C$2:H$2705,5,FALSE),"")</f>
        <v>Croatia</v>
      </c>
      <c r="D828" s="3">
        <f ca="1">IF(A827&lt;Settings!$B$3,VLOOKUP($A828,'List Calculations'!C$2:H$2705,6,FALSE),"")</f>
        <v>-0.72055587186265302</v>
      </c>
    </row>
    <row r="829" spans="1:4" x14ac:dyDescent="0.25">
      <c r="A829">
        <f ca="1">IF(A828&lt;Settings!$B$3,A828+1,"")</f>
        <v>828</v>
      </c>
      <c r="B829" t="str">
        <f ca="1">IF(A828&lt;Settings!$B$3,VLOOKUP($A829,'List Calculations'!C$2:H$2705,4,FALSE),"")</f>
        <v>Israel</v>
      </c>
      <c r="C829" t="str">
        <f ca="1">IF(A828&lt;Settings!$B$3,VLOOKUP($A829,'List Calculations'!C$2:H$2705,5,FALSE),"")</f>
        <v>Spain</v>
      </c>
      <c r="D829" s="3">
        <f ca="1">IF(A828&lt;Settings!$B$3,VLOOKUP($A829,'List Calculations'!C$2:H$2705,6,FALSE),"")</f>
        <v>0.71985186749839003</v>
      </c>
    </row>
    <row r="830" spans="1:4" x14ac:dyDescent="0.25">
      <c r="A830">
        <f ca="1">IF(A829&lt;Settings!$B$3,A829+1,"")</f>
        <v>829</v>
      </c>
      <c r="B830" t="str">
        <f ca="1">IF(A829&lt;Settings!$B$3,VLOOKUP($A830,'List Calculations'!C$2:H$2705,4,FALSE),"")</f>
        <v>Turkey</v>
      </c>
      <c r="C830" t="str">
        <f ca="1">IF(A829&lt;Settings!$B$3,VLOOKUP($A830,'List Calculations'!C$2:H$2705,5,FALSE),"")</f>
        <v>Italy</v>
      </c>
      <c r="D830" s="3">
        <f ca="1">IF(A829&lt;Settings!$B$3,VLOOKUP($A830,'List Calculations'!C$2:H$2705,6,FALSE),"")</f>
        <v>0.71684725313375797</v>
      </c>
    </row>
    <row r="831" spans="1:4" x14ac:dyDescent="0.25">
      <c r="A831">
        <f ca="1">IF(A830&lt;Settings!$B$3,A830+1,"")</f>
        <v>830</v>
      </c>
      <c r="B831" t="str">
        <f ca="1">IF(A830&lt;Settings!$B$3,VLOOKUP($A831,'List Calculations'!C$2:H$2705,4,FALSE),"")</f>
        <v>Turkey</v>
      </c>
      <c r="C831" t="str">
        <f ca="1">IF(A830&lt;Settings!$B$3,VLOOKUP($A831,'List Calculations'!C$2:H$2705,5,FALSE),"")</f>
        <v>Switzerland</v>
      </c>
      <c r="D831" s="3">
        <f ca="1">IF(A830&lt;Settings!$B$3,VLOOKUP($A831,'List Calculations'!C$2:H$2705,6,FALSE),"")</f>
        <v>-0.71488779207839104</v>
      </c>
    </row>
    <row r="832" spans="1:4" x14ac:dyDescent="0.25">
      <c r="A832">
        <f ca="1">IF(A831&lt;Settings!$B$3,A831+1,"")</f>
        <v>831</v>
      </c>
      <c r="B832" t="str">
        <f ca="1">IF(A831&lt;Settings!$B$3,VLOOKUP($A832,'List Calculations'!C$2:H$2705,4,FALSE),"")</f>
        <v>Israel</v>
      </c>
      <c r="C832" t="str">
        <f ca="1">IF(A831&lt;Settings!$B$3,VLOOKUP($A832,'List Calculations'!C$2:H$2705,5,FALSE),"")</f>
        <v>Switzerland</v>
      </c>
      <c r="D832" s="3">
        <f ca="1">IF(A831&lt;Settings!$B$3,VLOOKUP($A832,'List Calculations'!C$2:H$2705,6,FALSE),"")</f>
        <v>-0.71353796713075202</v>
      </c>
    </row>
    <row r="833" spans="1:4" x14ac:dyDescent="0.25">
      <c r="A833">
        <f ca="1">IF(A832&lt;Settings!$B$3,A832+1,"")</f>
        <v>832</v>
      </c>
      <c r="B833" t="str">
        <f ca="1">IF(A832&lt;Settings!$B$3,VLOOKUP($A833,'List Calculations'!C$2:H$2705,4,FALSE),"")</f>
        <v>France</v>
      </c>
      <c r="C833" t="str">
        <f ca="1">IF(A832&lt;Settings!$B$3,VLOOKUP($A833,'List Calculations'!C$2:H$2705,5,FALSE),"")</f>
        <v>Monaco</v>
      </c>
      <c r="D833" s="3">
        <f ca="1">IF(A832&lt;Settings!$B$3,VLOOKUP($A833,'List Calculations'!C$2:H$2705,6,FALSE),"")</f>
        <v>0.71259487729548199</v>
      </c>
    </row>
    <row r="834" spans="1:4" x14ac:dyDescent="0.25">
      <c r="A834">
        <f ca="1">IF(A833&lt;Settings!$B$3,A833+1,"")</f>
        <v>833</v>
      </c>
      <c r="B834" t="str">
        <f ca="1">IF(A833&lt;Settings!$B$3,VLOOKUP($A834,'List Calculations'!C$2:H$2705,4,FALSE),"")</f>
        <v>Iceland</v>
      </c>
      <c r="C834" t="str">
        <f ca="1">IF(A833&lt;Settings!$B$3,VLOOKUP($A834,'List Calculations'!C$2:H$2705,5,FALSE),"")</f>
        <v>Slovenia</v>
      </c>
      <c r="D834" s="3">
        <f ca="1">IF(A833&lt;Settings!$B$3,VLOOKUP($A834,'List Calculations'!C$2:H$2705,6,FALSE),"")</f>
        <v>-0.712415031231037</v>
      </c>
    </row>
    <row r="835" spans="1:4" x14ac:dyDescent="0.25">
      <c r="A835">
        <f ca="1">IF(A834&lt;Settings!$B$3,A834+1,"")</f>
        <v>834</v>
      </c>
      <c r="B835" t="str">
        <f ca="1">IF(A834&lt;Settings!$B$3,VLOOKUP($A835,'List Calculations'!C$2:H$2705,4,FALSE),"")</f>
        <v>Sweden</v>
      </c>
      <c r="C835" t="str">
        <f ca="1">IF(A834&lt;Settings!$B$3,VLOOKUP($A835,'List Calculations'!C$2:H$2705,5,FALSE),"")</f>
        <v>Switzerland</v>
      </c>
      <c r="D835" s="3">
        <f ca="1">IF(A834&lt;Settings!$B$3,VLOOKUP($A835,'List Calculations'!C$2:H$2705,6,FALSE),"")</f>
        <v>-0.70800783864572703</v>
      </c>
    </row>
    <row r="836" spans="1:4" x14ac:dyDescent="0.25">
      <c r="A836">
        <f ca="1">IF(A835&lt;Settings!$B$3,A835+1,"")</f>
        <v>835</v>
      </c>
      <c r="B836" t="str">
        <f ca="1">IF(A835&lt;Settings!$B$3,VLOOKUP($A836,'List Calculations'!C$2:H$2705,4,FALSE),"")</f>
        <v>Lithuania</v>
      </c>
      <c r="C836" t="str">
        <f ca="1">IF(A835&lt;Settings!$B$3,VLOOKUP($A836,'List Calculations'!C$2:H$2705,5,FALSE),"")</f>
        <v>Switzerland</v>
      </c>
      <c r="D836" s="3">
        <f ca="1">IF(A835&lt;Settings!$B$3,VLOOKUP($A836,'List Calculations'!C$2:H$2705,6,FALSE),"")</f>
        <v>0.70676385711815404</v>
      </c>
    </row>
    <row r="837" spans="1:4" x14ac:dyDescent="0.25">
      <c r="A837">
        <f ca="1">IF(A836&lt;Settings!$B$3,A836+1,"")</f>
        <v>836</v>
      </c>
      <c r="B837" t="str">
        <f ca="1">IF(A836&lt;Settings!$B$3,VLOOKUP($A837,'List Calculations'!C$2:H$2705,4,FALSE),"")</f>
        <v>Switzerland</v>
      </c>
      <c r="C837" t="str">
        <f ca="1">IF(A836&lt;Settings!$B$3,VLOOKUP($A837,'List Calculations'!C$2:H$2705,5,FALSE),"")</f>
        <v>Israel</v>
      </c>
      <c r="D837" s="3">
        <f ca="1">IF(A836&lt;Settings!$B$3,VLOOKUP($A837,'List Calculations'!C$2:H$2705,6,FALSE),"")</f>
        <v>0.70524083892178302</v>
      </c>
    </row>
    <row r="838" spans="1:4" x14ac:dyDescent="0.25">
      <c r="A838">
        <f ca="1">IF(A837&lt;Settings!$B$3,A837+1,"")</f>
        <v>837</v>
      </c>
      <c r="B838" t="str">
        <f ca="1">IF(A837&lt;Settings!$B$3,VLOOKUP($A838,'List Calculations'!C$2:H$2705,4,FALSE),"")</f>
        <v>Austria</v>
      </c>
      <c r="C838" t="str">
        <f ca="1">IF(A837&lt;Settings!$B$3,VLOOKUP($A838,'List Calculations'!C$2:H$2705,5,FALSE),"")</f>
        <v>Israel</v>
      </c>
      <c r="D838" s="3">
        <f ca="1">IF(A837&lt;Settings!$B$3,VLOOKUP($A838,'List Calculations'!C$2:H$2705,6,FALSE),"")</f>
        <v>-0.70435476830621901</v>
      </c>
    </row>
    <row r="839" spans="1:4" x14ac:dyDescent="0.25">
      <c r="A839">
        <f ca="1">IF(A838&lt;Settings!$B$3,A838+1,"")</f>
        <v>838</v>
      </c>
      <c r="B839" t="str">
        <f ca="1">IF(A838&lt;Settings!$B$3,VLOOKUP($A839,'List Calculations'!C$2:H$2705,4,FALSE),"")</f>
        <v>Germany</v>
      </c>
      <c r="C839" t="str">
        <f ca="1">IF(A838&lt;Settings!$B$3,VLOOKUP($A839,'List Calculations'!C$2:H$2705,5,FALSE),"")</f>
        <v>Serbia</v>
      </c>
      <c r="D839" s="3">
        <f ca="1">IF(A838&lt;Settings!$B$3,VLOOKUP($A839,'List Calculations'!C$2:H$2705,6,FALSE),"")</f>
        <v>0.70434429110616503</v>
      </c>
    </row>
    <row r="840" spans="1:4" x14ac:dyDescent="0.25">
      <c r="A840">
        <f ca="1">IF(A839&lt;Settings!$B$3,A839+1,"")</f>
        <v>839</v>
      </c>
      <c r="B840" t="str">
        <f ca="1">IF(A839&lt;Settings!$B$3,VLOOKUP($A840,'List Calculations'!C$2:H$2705,4,FALSE),"")</f>
        <v>Norway</v>
      </c>
      <c r="C840" t="str">
        <f ca="1">IF(A839&lt;Settings!$B$3,VLOOKUP($A840,'List Calculations'!C$2:H$2705,5,FALSE),"")</f>
        <v>Latvia</v>
      </c>
      <c r="D840" s="3">
        <f ca="1">IF(A839&lt;Settings!$B$3,VLOOKUP($A840,'List Calculations'!C$2:H$2705,6,FALSE),"")</f>
        <v>0.70393107529900401</v>
      </c>
    </row>
    <row r="841" spans="1:4" x14ac:dyDescent="0.25">
      <c r="A841">
        <f ca="1">IF(A840&lt;Settings!$B$3,A840+1,"")</f>
        <v>840</v>
      </c>
      <c r="B841" t="str">
        <f ca="1">IF(A840&lt;Settings!$B$3,VLOOKUP($A841,'List Calculations'!C$2:H$2705,4,FALSE),"")</f>
        <v>Romania</v>
      </c>
      <c r="C841" t="str">
        <f ca="1">IF(A840&lt;Settings!$B$3,VLOOKUP($A841,'List Calculations'!C$2:H$2705,5,FALSE),"")</f>
        <v>Switzerland</v>
      </c>
      <c r="D841" s="3">
        <f ca="1">IF(A840&lt;Settings!$B$3,VLOOKUP($A841,'List Calculations'!C$2:H$2705,6,FALSE),"")</f>
        <v>0.70361632666646001</v>
      </c>
    </row>
    <row r="842" spans="1:4" x14ac:dyDescent="0.25">
      <c r="A842">
        <f ca="1">IF(A841&lt;Settings!$B$3,A841+1,"")</f>
        <v>841</v>
      </c>
      <c r="B842" t="str">
        <f ca="1">IF(A841&lt;Settings!$B$3,VLOOKUP($A842,'List Calculations'!C$2:H$2705,4,FALSE),"")</f>
        <v>Ireland</v>
      </c>
      <c r="C842" t="str">
        <f ca="1">IF(A841&lt;Settings!$B$3,VLOOKUP($A842,'List Calculations'!C$2:H$2705,5,FALSE),"")</f>
        <v>Norway</v>
      </c>
      <c r="D842" s="3">
        <f ca="1">IF(A841&lt;Settings!$B$3,VLOOKUP($A842,'List Calculations'!C$2:H$2705,6,FALSE),"")</f>
        <v>0.69966609745779096</v>
      </c>
    </row>
    <row r="843" spans="1:4" x14ac:dyDescent="0.25">
      <c r="A843">
        <f ca="1">IF(A842&lt;Settings!$B$3,A842+1,"")</f>
        <v>842</v>
      </c>
      <c r="B843" t="str">
        <f ca="1">IF(A842&lt;Settings!$B$3,VLOOKUP($A843,'List Calculations'!C$2:H$2705,4,FALSE),"")</f>
        <v>Yugoslavia</v>
      </c>
      <c r="C843" t="str">
        <f ca="1">IF(A842&lt;Settings!$B$3,VLOOKUP($A843,'List Calculations'!C$2:H$2705,5,FALSE),"")</f>
        <v>Israel</v>
      </c>
      <c r="D843" s="3">
        <f ca="1">IF(A842&lt;Settings!$B$3,VLOOKUP($A843,'List Calculations'!C$2:H$2705,6,FALSE),"")</f>
        <v>0.69932837568839301</v>
      </c>
    </row>
    <row r="844" spans="1:4" x14ac:dyDescent="0.25">
      <c r="A844">
        <f ca="1">IF(A843&lt;Settings!$B$3,A843+1,"")</f>
        <v>843</v>
      </c>
      <c r="B844" t="str">
        <f ca="1">IF(A843&lt;Settings!$B$3,VLOOKUP($A844,'List Calculations'!C$2:H$2705,4,FALSE),"")</f>
        <v>Belarus</v>
      </c>
      <c r="C844" t="str">
        <f ca="1">IF(A843&lt;Settings!$B$3,VLOOKUP($A844,'List Calculations'!C$2:H$2705,5,FALSE),"")</f>
        <v>France</v>
      </c>
      <c r="D844" s="3">
        <f ca="1">IF(A843&lt;Settings!$B$3,VLOOKUP($A844,'List Calculations'!C$2:H$2705,6,FALSE),"")</f>
        <v>-0.69926757957288599</v>
      </c>
    </row>
    <row r="845" spans="1:4" x14ac:dyDescent="0.25">
      <c r="A845">
        <f ca="1">IF(A844&lt;Settings!$B$3,A844+1,"")</f>
        <v>844</v>
      </c>
      <c r="B845" t="str">
        <f ca="1">IF(A844&lt;Settings!$B$3,VLOOKUP($A845,'List Calculations'!C$2:H$2705,4,FALSE),"")</f>
        <v>Germany</v>
      </c>
      <c r="C845" t="str">
        <f ca="1">IF(A844&lt;Settings!$B$3,VLOOKUP($A845,'List Calculations'!C$2:H$2705,5,FALSE),"")</f>
        <v>Italy</v>
      </c>
      <c r="D845" s="3">
        <f ca="1">IF(A844&lt;Settings!$B$3,VLOOKUP($A845,'List Calculations'!C$2:H$2705,6,FALSE),"")</f>
        <v>-0.69914537033978796</v>
      </c>
    </row>
    <row r="846" spans="1:4" x14ac:dyDescent="0.25">
      <c r="A846">
        <f ca="1">IF(A845&lt;Settings!$B$3,A845+1,"")</f>
        <v>845</v>
      </c>
      <c r="B846" t="str">
        <f ca="1">IF(A845&lt;Settings!$B$3,VLOOKUP($A846,'List Calculations'!C$2:H$2705,4,FALSE),"")</f>
        <v>United Kingdom</v>
      </c>
      <c r="C846" t="str">
        <f ca="1">IF(A845&lt;Settings!$B$3,VLOOKUP($A846,'List Calculations'!C$2:H$2705,5,FALSE),"")</f>
        <v>Slovenia</v>
      </c>
      <c r="D846" s="3">
        <f ca="1">IF(A845&lt;Settings!$B$3,VLOOKUP($A846,'List Calculations'!C$2:H$2705,6,FALSE),"")</f>
        <v>-0.69867516095029003</v>
      </c>
    </row>
    <row r="847" spans="1:4" x14ac:dyDescent="0.25">
      <c r="A847">
        <f ca="1">IF(A846&lt;Settings!$B$3,A846+1,"")</f>
        <v>846</v>
      </c>
      <c r="B847" t="str">
        <f ca="1">IF(A846&lt;Settings!$B$3,VLOOKUP($A847,'List Calculations'!C$2:H$2705,4,FALSE),"")</f>
        <v>Hungary</v>
      </c>
      <c r="C847" t="str">
        <f ca="1">IF(A846&lt;Settings!$B$3,VLOOKUP($A847,'List Calculations'!C$2:H$2705,5,FALSE),"")</f>
        <v>Israel</v>
      </c>
      <c r="D847" s="3">
        <f ca="1">IF(A846&lt;Settings!$B$3,VLOOKUP($A847,'List Calculations'!C$2:H$2705,6,FALSE),"")</f>
        <v>-0.69616741481311395</v>
      </c>
    </row>
    <row r="848" spans="1:4" x14ac:dyDescent="0.25">
      <c r="A848">
        <f ca="1">IF(A847&lt;Settings!$B$3,A847+1,"")</f>
        <v>847</v>
      </c>
      <c r="B848" t="str">
        <f ca="1">IF(A847&lt;Settings!$B$3,VLOOKUP($A848,'List Calculations'!C$2:H$2705,4,FALSE),"")</f>
        <v>Russia</v>
      </c>
      <c r="C848" t="str">
        <f ca="1">IF(A847&lt;Settings!$B$3,VLOOKUP($A848,'List Calculations'!C$2:H$2705,5,FALSE),"")</f>
        <v>Croatia</v>
      </c>
      <c r="D848" s="3">
        <f ca="1">IF(A847&lt;Settings!$B$3,VLOOKUP($A848,'List Calculations'!C$2:H$2705,6,FALSE),"")</f>
        <v>-0.69568544734951199</v>
      </c>
    </row>
    <row r="849" spans="1:4" x14ac:dyDescent="0.25">
      <c r="A849">
        <f ca="1">IF(A848&lt;Settings!$B$3,A848+1,"")</f>
        <v>848</v>
      </c>
      <c r="B849" t="str">
        <f ca="1">IF(A848&lt;Settings!$B$3,VLOOKUP($A849,'List Calculations'!C$2:H$2705,4,FALSE),"")</f>
        <v>Greece</v>
      </c>
      <c r="C849" t="str">
        <f ca="1">IF(A848&lt;Settings!$B$3,VLOOKUP($A849,'List Calculations'!C$2:H$2705,5,FALSE),"")</f>
        <v>Iceland</v>
      </c>
      <c r="D849" s="3">
        <f ca="1">IF(A848&lt;Settings!$B$3,VLOOKUP($A849,'List Calculations'!C$2:H$2705,6,FALSE),"")</f>
        <v>-0.69395862877152903</v>
      </c>
    </row>
    <row r="850" spans="1:4" x14ac:dyDescent="0.25">
      <c r="A850">
        <f ca="1">IF(A849&lt;Settings!$B$3,A849+1,"")</f>
        <v>849</v>
      </c>
      <c r="B850" t="str">
        <f ca="1">IF(A849&lt;Settings!$B$3,VLOOKUP($A850,'List Calculations'!C$2:H$2705,4,FALSE),"")</f>
        <v>Israel</v>
      </c>
      <c r="C850" t="str">
        <f ca="1">IF(A849&lt;Settings!$B$3,VLOOKUP($A850,'List Calculations'!C$2:H$2705,5,FALSE),"")</f>
        <v>Azerbaijan</v>
      </c>
      <c r="D850" s="3">
        <f ca="1">IF(A849&lt;Settings!$B$3,VLOOKUP($A850,'List Calculations'!C$2:H$2705,6,FALSE),"")</f>
        <v>0.69267755372449402</v>
      </c>
    </row>
    <row r="851" spans="1:4" x14ac:dyDescent="0.25">
      <c r="A851">
        <f ca="1">IF(A850&lt;Settings!$B$3,A850+1,"")</f>
        <v>850</v>
      </c>
      <c r="B851" t="str">
        <f ca="1">IF(A850&lt;Settings!$B$3,VLOOKUP($A851,'List Calculations'!C$2:H$2705,4,FALSE),"")</f>
        <v>Austria</v>
      </c>
      <c r="C851" t="str">
        <f ca="1">IF(A850&lt;Settings!$B$3,VLOOKUP($A851,'List Calculations'!C$2:H$2705,5,FALSE),"")</f>
        <v>Portugal</v>
      </c>
      <c r="D851" s="3">
        <f ca="1">IF(A850&lt;Settings!$B$3,VLOOKUP($A851,'List Calculations'!C$2:H$2705,6,FALSE),"")</f>
        <v>-0.687537681793844</v>
      </c>
    </row>
    <row r="852" spans="1:4" x14ac:dyDescent="0.25">
      <c r="A852">
        <f ca="1">IF(A851&lt;Settings!$B$3,A851+1,"")</f>
        <v>851</v>
      </c>
      <c r="B852" t="str">
        <f ca="1">IF(A851&lt;Settings!$B$3,VLOOKUP($A852,'List Calculations'!C$2:H$2705,4,FALSE),"")</f>
        <v>United Kingdom</v>
      </c>
      <c r="C852" t="str">
        <f ca="1">IF(A851&lt;Settings!$B$3,VLOOKUP($A852,'List Calculations'!C$2:H$2705,5,FALSE),"")</f>
        <v>Switzerland</v>
      </c>
      <c r="D852" s="3">
        <f ca="1">IF(A851&lt;Settings!$B$3,VLOOKUP($A852,'List Calculations'!C$2:H$2705,6,FALSE),"")</f>
        <v>0.68720051622516998</v>
      </c>
    </row>
    <row r="853" spans="1:4" x14ac:dyDescent="0.25">
      <c r="A853">
        <f ca="1">IF(A852&lt;Settings!$B$3,A852+1,"")</f>
        <v>852</v>
      </c>
      <c r="B853" t="str">
        <f ca="1">IF(A852&lt;Settings!$B$3,VLOOKUP($A853,'List Calculations'!C$2:H$2705,4,FALSE),"")</f>
        <v>Iceland</v>
      </c>
      <c r="C853" t="str">
        <f ca="1">IF(A852&lt;Settings!$B$3,VLOOKUP($A853,'List Calculations'!C$2:H$2705,5,FALSE),"")</f>
        <v>Cyprus</v>
      </c>
      <c r="D853" s="3">
        <f ca="1">IF(A852&lt;Settings!$B$3,VLOOKUP($A853,'List Calculations'!C$2:H$2705,6,FALSE),"")</f>
        <v>0.68643658805776597</v>
      </c>
    </row>
    <row r="854" spans="1:4" x14ac:dyDescent="0.25">
      <c r="A854">
        <f ca="1">IF(A853&lt;Settings!$B$3,A853+1,"")</f>
        <v>853</v>
      </c>
      <c r="B854" t="str">
        <f ca="1">IF(A853&lt;Settings!$B$3,VLOOKUP($A854,'List Calculations'!C$2:H$2705,4,FALSE),"")</f>
        <v>Bulgaria</v>
      </c>
      <c r="C854" t="str">
        <f ca="1">IF(A853&lt;Settings!$B$3,VLOOKUP($A854,'List Calculations'!C$2:H$2705,5,FALSE),"")</f>
        <v>Malta</v>
      </c>
      <c r="D854" s="3">
        <f ca="1">IF(A853&lt;Settings!$B$3,VLOOKUP($A854,'List Calculations'!C$2:H$2705,6,FALSE),"")</f>
        <v>-0.68643208949880397</v>
      </c>
    </row>
    <row r="855" spans="1:4" x14ac:dyDescent="0.25">
      <c r="A855">
        <f ca="1">IF(A854&lt;Settings!$B$3,A854+1,"")</f>
        <v>854</v>
      </c>
      <c r="B855" t="str">
        <f ca="1">IF(A854&lt;Settings!$B$3,VLOOKUP($A855,'List Calculations'!C$2:H$2705,4,FALSE),"")</f>
        <v>Cyprus</v>
      </c>
      <c r="C855" t="str">
        <f ca="1">IF(A854&lt;Settings!$B$3,VLOOKUP($A855,'List Calculations'!C$2:H$2705,5,FALSE),"")</f>
        <v>Ireland</v>
      </c>
      <c r="D855" s="3">
        <f ca="1">IF(A854&lt;Settings!$B$3,VLOOKUP($A855,'List Calculations'!C$2:H$2705,6,FALSE),"")</f>
        <v>-0.68433236860228197</v>
      </c>
    </row>
    <row r="856" spans="1:4" x14ac:dyDescent="0.25">
      <c r="A856">
        <f ca="1">IF(A855&lt;Settings!$B$3,A855+1,"")</f>
        <v>855</v>
      </c>
      <c r="B856" t="str">
        <f ca="1">IF(A855&lt;Settings!$B$3,VLOOKUP($A856,'List Calculations'!C$2:H$2705,4,FALSE),"")</f>
        <v>Slovenia</v>
      </c>
      <c r="C856" t="str">
        <f ca="1">IF(A855&lt;Settings!$B$3,VLOOKUP($A856,'List Calculations'!C$2:H$2705,5,FALSE),"")</f>
        <v>Ireland</v>
      </c>
      <c r="D856" s="3">
        <f ca="1">IF(A855&lt;Settings!$B$3,VLOOKUP($A856,'List Calculations'!C$2:H$2705,6,FALSE),"")</f>
        <v>-0.68377909727782105</v>
      </c>
    </row>
    <row r="857" spans="1:4" x14ac:dyDescent="0.25">
      <c r="A857">
        <f ca="1">IF(A856&lt;Settings!$B$3,A856+1,"")</f>
        <v>856</v>
      </c>
      <c r="B857" t="str">
        <f ca="1">IF(A856&lt;Settings!$B$3,VLOOKUP($A857,'List Calculations'!C$2:H$2705,4,FALSE),"")</f>
        <v>Germany</v>
      </c>
      <c r="C857" t="str">
        <f ca="1">IF(A856&lt;Settings!$B$3,VLOOKUP($A857,'List Calculations'!C$2:H$2705,5,FALSE),"")</f>
        <v>Cyprus</v>
      </c>
      <c r="D857" s="3">
        <f ca="1">IF(A856&lt;Settings!$B$3,VLOOKUP($A857,'List Calculations'!C$2:H$2705,6,FALSE),"")</f>
        <v>-0.68242317829404897</v>
      </c>
    </row>
    <row r="858" spans="1:4" x14ac:dyDescent="0.25">
      <c r="A858">
        <f ca="1">IF(A857&lt;Settings!$B$3,A857+1,"")</f>
        <v>857</v>
      </c>
      <c r="B858" t="str">
        <f ca="1">IF(A857&lt;Settings!$B$3,VLOOKUP($A858,'List Calculations'!C$2:H$2705,4,FALSE),"")</f>
        <v>United Kingdom</v>
      </c>
      <c r="C858" t="str">
        <f ca="1">IF(A857&lt;Settings!$B$3,VLOOKUP($A858,'List Calculations'!C$2:H$2705,5,FALSE),"")</f>
        <v>Denmark</v>
      </c>
      <c r="D858" s="3">
        <f ca="1">IF(A857&lt;Settings!$B$3,VLOOKUP($A858,'List Calculations'!C$2:H$2705,6,FALSE),"")</f>
        <v>0.68226214565620302</v>
      </c>
    </row>
    <row r="859" spans="1:4" x14ac:dyDescent="0.25">
      <c r="A859">
        <f ca="1">IF(A858&lt;Settings!$B$3,A858+1,"")</f>
        <v>858</v>
      </c>
      <c r="B859" t="str">
        <f ca="1">IF(A858&lt;Settings!$B$3,VLOOKUP($A859,'List Calculations'!C$2:H$2705,4,FALSE),"")</f>
        <v>Belarus</v>
      </c>
      <c r="C859" t="str">
        <f ca="1">IF(A858&lt;Settings!$B$3,VLOOKUP($A859,'List Calculations'!C$2:H$2705,5,FALSE),"")</f>
        <v>Cyprus</v>
      </c>
      <c r="D859" s="3">
        <f ca="1">IF(A858&lt;Settings!$B$3,VLOOKUP($A859,'List Calculations'!C$2:H$2705,6,FALSE),"")</f>
        <v>-0.68175338330826096</v>
      </c>
    </row>
    <row r="860" spans="1:4" x14ac:dyDescent="0.25">
      <c r="A860">
        <f ca="1">IF(A859&lt;Settings!$B$3,A859+1,"")</f>
        <v>859</v>
      </c>
      <c r="B860" t="str">
        <f ca="1">IF(A859&lt;Settings!$B$3,VLOOKUP($A860,'List Calculations'!C$2:H$2705,4,FALSE),"")</f>
        <v>Denmark</v>
      </c>
      <c r="C860" t="str">
        <f ca="1">IF(A859&lt;Settings!$B$3,VLOOKUP($A860,'List Calculations'!C$2:H$2705,5,FALSE),"")</f>
        <v>France</v>
      </c>
      <c r="D860" s="3">
        <f ca="1">IF(A859&lt;Settings!$B$3,VLOOKUP($A860,'List Calculations'!C$2:H$2705,6,FALSE),"")</f>
        <v>-0.67938312783419397</v>
      </c>
    </row>
    <row r="861" spans="1:4" x14ac:dyDescent="0.25">
      <c r="A861">
        <f ca="1">IF(A860&lt;Settings!$B$3,A860+1,"")</f>
        <v>860</v>
      </c>
      <c r="B861" t="str">
        <f ca="1">IF(A860&lt;Settings!$B$3,VLOOKUP($A861,'List Calculations'!C$2:H$2705,4,FALSE),"")</f>
        <v>Italy</v>
      </c>
      <c r="C861" t="str">
        <f ca="1">IF(A860&lt;Settings!$B$3,VLOOKUP($A861,'List Calculations'!C$2:H$2705,5,FALSE),"")</f>
        <v>Yugoslavia</v>
      </c>
      <c r="D861" s="3">
        <f ca="1">IF(A860&lt;Settings!$B$3,VLOOKUP($A861,'List Calculations'!C$2:H$2705,6,FALSE),"")</f>
        <v>-0.67902980769660304</v>
      </c>
    </row>
    <row r="862" spans="1:4" x14ac:dyDescent="0.25">
      <c r="A862">
        <f ca="1">IF(A861&lt;Settings!$B$3,A861+1,"")</f>
        <v>861</v>
      </c>
      <c r="B862" t="str">
        <f ca="1">IF(A861&lt;Settings!$B$3,VLOOKUP($A862,'List Calculations'!C$2:H$2705,4,FALSE),"")</f>
        <v>Iceland</v>
      </c>
      <c r="C862" t="str">
        <f ca="1">IF(A861&lt;Settings!$B$3,VLOOKUP($A862,'List Calculations'!C$2:H$2705,5,FALSE),"")</f>
        <v>Croatia</v>
      </c>
      <c r="D862" s="3">
        <f ca="1">IF(A861&lt;Settings!$B$3,VLOOKUP($A862,'List Calculations'!C$2:H$2705,6,FALSE),"")</f>
        <v>-0.67894453298820601</v>
      </c>
    </row>
    <row r="863" spans="1:4" x14ac:dyDescent="0.25">
      <c r="A863">
        <f ca="1">IF(A862&lt;Settings!$B$3,A862+1,"")</f>
        <v>862</v>
      </c>
      <c r="B863" t="str">
        <f ca="1">IF(A862&lt;Settings!$B$3,VLOOKUP($A863,'List Calculations'!C$2:H$2705,4,FALSE),"")</f>
        <v>Norway</v>
      </c>
      <c r="C863" t="str">
        <f ca="1">IF(A862&lt;Settings!$B$3,VLOOKUP($A863,'List Calculations'!C$2:H$2705,5,FALSE),"")</f>
        <v>Italy</v>
      </c>
      <c r="D863" s="3">
        <f ca="1">IF(A862&lt;Settings!$B$3,VLOOKUP($A863,'List Calculations'!C$2:H$2705,6,FALSE),"")</f>
        <v>-0.67861415467114305</v>
      </c>
    </row>
    <row r="864" spans="1:4" x14ac:dyDescent="0.25">
      <c r="A864">
        <f ca="1">IF(A863&lt;Settings!$B$3,A863+1,"")</f>
        <v>863</v>
      </c>
      <c r="B864" t="str">
        <f ca="1">IF(A863&lt;Settings!$B$3,VLOOKUP($A864,'List Calculations'!C$2:H$2705,4,FALSE),"")</f>
        <v>Greece</v>
      </c>
      <c r="C864" t="str">
        <f ca="1">IF(A863&lt;Settings!$B$3,VLOOKUP($A864,'List Calculations'!C$2:H$2705,5,FALSE),"")</f>
        <v>Netherlands</v>
      </c>
      <c r="D864" s="3">
        <f ca="1">IF(A863&lt;Settings!$B$3,VLOOKUP($A864,'List Calculations'!C$2:H$2705,6,FALSE),"")</f>
        <v>-0.67855567150280305</v>
      </c>
    </row>
    <row r="865" spans="1:4" x14ac:dyDescent="0.25">
      <c r="A865">
        <f ca="1">IF(A864&lt;Settings!$B$3,A864+1,"")</f>
        <v>864</v>
      </c>
      <c r="B865" t="str">
        <f ca="1">IF(A864&lt;Settings!$B$3,VLOOKUP($A865,'List Calculations'!C$2:H$2705,4,FALSE),"")</f>
        <v>Turkey</v>
      </c>
      <c r="C865" t="str">
        <f ca="1">IF(A864&lt;Settings!$B$3,VLOOKUP($A865,'List Calculations'!C$2:H$2705,5,FALSE),"")</f>
        <v>Romania</v>
      </c>
      <c r="D865" s="3">
        <f ca="1">IF(A864&lt;Settings!$B$3,VLOOKUP($A865,'List Calculations'!C$2:H$2705,6,FALSE),"")</f>
        <v>0.67836441947792203</v>
      </c>
    </row>
    <row r="866" spans="1:4" x14ac:dyDescent="0.25">
      <c r="A866">
        <f ca="1">IF(A865&lt;Settings!$B$3,A865+1,"")</f>
        <v>865</v>
      </c>
      <c r="B866" t="str">
        <f ca="1">IF(A865&lt;Settings!$B$3,VLOOKUP($A866,'List Calculations'!C$2:H$2705,4,FALSE),"")</f>
        <v>Belarus</v>
      </c>
      <c r="C866" t="str">
        <f ca="1">IF(A865&lt;Settings!$B$3,VLOOKUP($A866,'List Calculations'!C$2:H$2705,5,FALSE),"")</f>
        <v>Sweden</v>
      </c>
      <c r="D866" s="3">
        <f ca="1">IF(A865&lt;Settings!$B$3,VLOOKUP($A866,'List Calculations'!C$2:H$2705,6,FALSE),"")</f>
        <v>-0.67776307332362096</v>
      </c>
    </row>
    <row r="867" spans="1:4" x14ac:dyDescent="0.25">
      <c r="A867">
        <f ca="1">IF(A866&lt;Settings!$B$3,A866+1,"")</f>
        <v>866</v>
      </c>
      <c r="B867" t="str">
        <f ca="1">IF(A866&lt;Settings!$B$3,VLOOKUP($A867,'List Calculations'!C$2:H$2705,4,FALSE),"")</f>
        <v>Yugoslavia</v>
      </c>
      <c r="C867" t="str">
        <f ca="1">IF(A866&lt;Settings!$B$3,VLOOKUP($A867,'List Calculations'!C$2:H$2705,5,FALSE),"")</f>
        <v>Ireland</v>
      </c>
      <c r="D867" s="3">
        <f ca="1">IF(A866&lt;Settings!$B$3,VLOOKUP($A867,'List Calculations'!C$2:H$2705,6,FALSE),"")</f>
        <v>-0.67511812721318698</v>
      </c>
    </row>
    <row r="868" spans="1:4" x14ac:dyDescent="0.25">
      <c r="A868">
        <f ca="1">IF(A867&lt;Settings!$B$3,A867+1,"")</f>
        <v>867</v>
      </c>
      <c r="B868" t="str">
        <f ca="1">IF(A867&lt;Settings!$B$3,VLOOKUP($A868,'List Calculations'!C$2:H$2705,4,FALSE),"")</f>
        <v>Albania</v>
      </c>
      <c r="C868" t="str">
        <f ca="1">IF(A867&lt;Settings!$B$3,VLOOKUP($A868,'List Calculations'!C$2:H$2705,5,FALSE),"")</f>
        <v>Ireland</v>
      </c>
      <c r="D868" s="3">
        <f ca="1">IF(A867&lt;Settings!$B$3,VLOOKUP($A868,'List Calculations'!C$2:H$2705,6,FALSE),"")</f>
        <v>-0.67407385214717397</v>
      </c>
    </row>
    <row r="869" spans="1:4" x14ac:dyDescent="0.25">
      <c r="A869">
        <f ca="1">IF(A868&lt;Settings!$B$3,A868+1,"")</f>
        <v>868</v>
      </c>
      <c r="B869" t="str">
        <f ca="1">IF(A868&lt;Settings!$B$3,VLOOKUP($A869,'List Calculations'!C$2:H$2705,4,FALSE),"")</f>
        <v>Cyprus</v>
      </c>
      <c r="C869" t="str">
        <f ca="1">IF(A868&lt;Settings!$B$3,VLOOKUP($A869,'List Calculations'!C$2:H$2705,5,FALSE),"")</f>
        <v>Croatia</v>
      </c>
      <c r="D869" s="3">
        <f ca="1">IF(A868&lt;Settings!$B$3,VLOOKUP($A869,'List Calculations'!C$2:H$2705,6,FALSE),"")</f>
        <v>-0.67377642732061704</v>
      </c>
    </row>
    <row r="870" spans="1:4" x14ac:dyDescent="0.25">
      <c r="A870">
        <f ca="1">IF(A869&lt;Settings!$B$3,A869+1,"")</f>
        <v>869</v>
      </c>
      <c r="B870" t="str">
        <f ca="1">IF(A869&lt;Settings!$B$3,VLOOKUP($A870,'List Calculations'!C$2:H$2705,4,FALSE),"")</f>
        <v>Austria</v>
      </c>
      <c r="C870" t="str">
        <f ca="1">IF(A869&lt;Settings!$B$3,VLOOKUP($A870,'List Calculations'!C$2:H$2705,5,FALSE),"")</f>
        <v>Netherlands</v>
      </c>
      <c r="D870" s="3">
        <f ca="1">IF(A869&lt;Settings!$B$3,VLOOKUP($A870,'List Calculations'!C$2:H$2705,6,FALSE),"")</f>
        <v>0.67188084138664605</v>
      </c>
    </row>
    <row r="871" spans="1:4" x14ac:dyDescent="0.25">
      <c r="A871">
        <f ca="1">IF(A870&lt;Settings!$B$3,A870+1,"")</f>
        <v>870</v>
      </c>
      <c r="B871" t="str">
        <f ca="1">IF(A870&lt;Settings!$B$3,VLOOKUP($A871,'List Calculations'!C$2:H$2705,4,FALSE),"")</f>
        <v>Bosnia &amp; Herzegovina</v>
      </c>
      <c r="C871" t="str">
        <f ca="1">IF(A870&lt;Settings!$B$3,VLOOKUP($A871,'List Calculations'!C$2:H$2705,5,FALSE),"")</f>
        <v>France</v>
      </c>
      <c r="D871" s="3">
        <f ca="1">IF(A870&lt;Settings!$B$3,VLOOKUP($A871,'List Calculations'!C$2:H$2705,6,FALSE),"")</f>
        <v>0.66512827970880795</v>
      </c>
    </row>
    <row r="872" spans="1:4" x14ac:dyDescent="0.25">
      <c r="A872">
        <f ca="1">IF(A871&lt;Settings!$B$3,A871+1,"")</f>
        <v>871</v>
      </c>
      <c r="B872" t="str">
        <f ca="1">IF(A871&lt;Settings!$B$3,VLOOKUP($A872,'List Calculations'!C$2:H$2705,4,FALSE),"")</f>
        <v>Bulgaria</v>
      </c>
      <c r="C872" t="str">
        <f ca="1">IF(A871&lt;Settings!$B$3,VLOOKUP($A872,'List Calculations'!C$2:H$2705,5,FALSE),"")</f>
        <v>Romania</v>
      </c>
      <c r="D872" s="3">
        <f ca="1">IF(A871&lt;Settings!$B$3,VLOOKUP($A872,'List Calculations'!C$2:H$2705,6,FALSE),"")</f>
        <v>-0.663558052685708</v>
      </c>
    </row>
    <row r="873" spans="1:4" x14ac:dyDescent="0.25">
      <c r="A873">
        <f ca="1">IF(A872&lt;Settings!$B$3,A872+1,"")</f>
        <v>872</v>
      </c>
      <c r="B873" t="str">
        <f ca="1">IF(A872&lt;Settings!$B$3,VLOOKUP($A873,'List Calculations'!C$2:H$2705,4,FALSE),"")</f>
        <v>Greece</v>
      </c>
      <c r="C873" t="str">
        <f ca="1">IF(A872&lt;Settings!$B$3,VLOOKUP($A873,'List Calculations'!C$2:H$2705,5,FALSE),"")</f>
        <v>Ireland</v>
      </c>
      <c r="D873" s="3">
        <f ca="1">IF(A872&lt;Settings!$B$3,VLOOKUP($A873,'List Calculations'!C$2:H$2705,6,FALSE),"")</f>
        <v>-0.66261505513072905</v>
      </c>
    </row>
    <row r="874" spans="1:4" x14ac:dyDescent="0.25">
      <c r="A874">
        <f ca="1">IF(A873&lt;Settings!$B$3,A873+1,"")</f>
        <v>873</v>
      </c>
      <c r="B874" t="str">
        <f ca="1">IF(A873&lt;Settings!$B$3,VLOOKUP($A874,'List Calculations'!C$2:H$2705,4,FALSE),"")</f>
        <v>Bulgaria</v>
      </c>
      <c r="C874" t="str">
        <f ca="1">IF(A873&lt;Settings!$B$3,VLOOKUP($A874,'List Calculations'!C$2:H$2705,5,FALSE),"")</f>
        <v>Ukraine</v>
      </c>
      <c r="D874" s="3">
        <f ca="1">IF(A873&lt;Settings!$B$3,VLOOKUP($A874,'List Calculations'!C$2:H$2705,6,FALSE),"")</f>
        <v>0.65951410876843097</v>
      </c>
    </row>
    <row r="875" spans="1:4" x14ac:dyDescent="0.25">
      <c r="A875">
        <f ca="1">IF(A874&lt;Settings!$B$3,A874+1,"")</f>
        <v>874</v>
      </c>
      <c r="B875" t="str">
        <f ca="1">IF(A874&lt;Settings!$B$3,VLOOKUP($A875,'List Calculations'!C$2:H$2705,4,FALSE),"")</f>
        <v>Norway</v>
      </c>
      <c r="C875" t="str">
        <f ca="1">IF(A874&lt;Settings!$B$3,VLOOKUP($A875,'List Calculations'!C$2:H$2705,5,FALSE),"")</f>
        <v>Germany</v>
      </c>
      <c r="D875" s="3">
        <f ca="1">IF(A874&lt;Settings!$B$3,VLOOKUP($A875,'List Calculations'!C$2:H$2705,6,FALSE),"")</f>
        <v>-0.65529324051613502</v>
      </c>
    </row>
    <row r="876" spans="1:4" x14ac:dyDescent="0.25">
      <c r="A876">
        <f ca="1">IF(A875&lt;Settings!$B$3,A875+1,"")</f>
        <v>875</v>
      </c>
      <c r="B876" t="str">
        <f ca="1">IF(A875&lt;Settings!$B$3,VLOOKUP($A876,'List Calculations'!C$2:H$2705,4,FALSE),"")</f>
        <v>Yugoslavia</v>
      </c>
      <c r="C876" t="str">
        <f ca="1">IF(A875&lt;Settings!$B$3,VLOOKUP($A876,'List Calculations'!C$2:H$2705,5,FALSE),"")</f>
        <v>France</v>
      </c>
      <c r="D876" s="3">
        <f ca="1">IF(A875&lt;Settings!$B$3,VLOOKUP($A876,'List Calculations'!C$2:H$2705,6,FALSE),"")</f>
        <v>0.65433452838870798</v>
      </c>
    </row>
    <row r="877" spans="1:4" x14ac:dyDescent="0.25">
      <c r="A877">
        <f ca="1">IF(A876&lt;Settings!$B$3,A876+1,"")</f>
        <v>876</v>
      </c>
      <c r="B877" t="str">
        <f ca="1">IF(A876&lt;Settings!$B$3,VLOOKUP($A877,'List Calculations'!C$2:H$2705,4,FALSE),"")</f>
        <v>Serbia</v>
      </c>
      <c r="C877" t="str">
        <f ca="1">IF(A876&lt;Settings!$B$3,VLOOKUP($A877,'List Calculations'!C$2:H$2705,5,FALSE),"")</f>
        <v>Ukraine</v>
      </c>
      <c r="D877" s="3">
        <f ca="1">IF(A876&lt;Settings!$B$3,VLOOKUP($A877,'List Calculations'!C$2:H$2705,6,FALSE),"")</f>
        <v>0.654200502820528</v>
      </c>
    </row>
    <row r="878" spans="1:4" x14ac:dyDescent="0.25">
      <c r="A878">
        <f ca="1">IF(A877&lt;Settings!$B$3,A877+1,"")</f>
        <v>877</v>
      </c>
      <c r="B878" t="str">
        <f ca="1">IF(A877&lt;Settings!$B$3,VLOOKUP($A878,'List Calculations'!C$2:H$2705,4,FALSE),"")</f>
        <v>Latvia</v>
      </c>
      <c r="C878" t="str">
        <f ca="1">IF(A877&lt;Settings!$B$3,VLOOKUP($A878,'List Calculations'!C$2:H$2705,5,FALSE),"")</f>
        <v>France</v>
      </c>
      <c r="D878" s="3">
        <f ca="1">IF(A877&lt;Settings!$B$3,VLOOKUP($A878,'List Calculations'!C$2:H$2705,6,FALSE),"")</f>
        <v>-0.65241233351935901</v>
      </c>
    </row>
    <row r="879" spans="1:4" x14ac:dyDescent="0.25">
      <c r="A879">
        <f ca="1">IF(A878&lt;Settings!$B$3,A878+1,"")</f>
        <v>878</v>
      </c>
      <c r="B879" t="str">
        <f ca="1">IF(A878&lt;Settings!$B$3,VLOOKUP($A879,'List Calculations'!C$2:H$2705,4,FALSE),"")</f>
        <v>Poland</v>
      </c>
      <c r="C879" t="str">
        <f ca="1">IF(A878&lt;Settings!$B$3,VLOOKUP($A879,'List Calculations'!C$2:H$2705,5,FALSE),"")</f>
        <v>Norway</v>
      </c>
      <c r="D879" s="3">
        <f ca="1">IF(A878&lt;Settings!$B$3,VLOOKUP($A879,'List Calculations'!C$2:H$2705,6,FALSE),"")</f>
        <v>0.65236351173490803</v>
      </c>
    </row>
    <row r="880" spans="1:4" x14ac:dyDescent="0.25">
      <c r="A880">
        <f ca="1">IF(A879&lt;Settings!$B$3,A879+1,"")</f>
        <v>879</v>
      </c>
      <c r="B880" t="str">
        <f ca="1">IF(A879&lt;Settings!$B$3,VLOOKUP($A880,'List Calculations'!C$2:H$2705,4,FALSE),"")</f>
        <v>Moldova</v>
      </c>
      <c r="C880" t="str">
        <f ca="1">IF(A879&lt;Settings!$B$3,VLOOKUP($A880,'List Calculations'!C$2:H$2705,5,FALSE),"")</f>
        <v>Armenia</v>
      </c>
      <c r="D880" s="3">
        <f ca="1">IF(A879&lt;Settings!$B$3,VLOOKUP($A880,'List Calculations'!C$2:H$2705,6,FALSE),"")</f>
        <v>0.652272395654937</v>
      </c>
    </row>
    <row r="881" spans="1:4" x14ac:dyDescent="0.25">
      <c r="A881">
        <f ca="1">IF(A880&lt;Settings!$B$3,A880+1,"")</f>
        <v>880</v>
      </c>
      <c r="B881" t="str">
        <f ca="1">IF(A880&lt;Settings!$B$3,VLOOKUP($A881,'List Calculations'!C$2:H$2705,4,FALSE),"")</f>
        <v>Bosnia &amp; Herzegovina</v>
      </c>
      <c r="C881" t="str">
        <f ca="1">IF(A880&lt;Settings!$B$3,VLOOKUP($A881,'List Calculations'!C$2:H$2705,5,FALSE),"")</f>
        <v>United Kingdom</v>
      </c>
      <c r="D881" s="3">
        <f ca="1">IF(A880&lt;Settings!$B$3,VLOOKUP($A881,'List Calculations'!C$2:H$2705,6,FALSE),"")</f>
        <v>-0.650796098046871</v>
      </c>
    </row>
    <row r="882" spans="1:4" x14ac:dyDescent="0.25">
      <c r="A882">
        <f ca="1">IF(A881&lt;Settings!$B$3,A881+1,"")</f>
        <v>881</v>
      </c>
      <c r="B882" t="str">
        <f ca="1">IF(A881&lt;Settings!$B$3,VLOOKUP($A882,'List Calculations'!C$2:H$2705,4,FALSE),"")</f>
        <v>Spain</v>
      </c>
      <c r="C882" t="str">
        <f ca="1">IF(A881&lt;Settings!$B$3,VLOOKUP($A882,'List Calculations'!C$2:H$2705,5,FALSE),"")</f>
        <v>Turkey</v>
      </c>
      <c r="D882" s="3">
        <f ca="1">IF(A881&lt;Settings!$B$3,VLOOKUP($A882,'List Calculations'!C$2:H$2705,6,FALSE),"")</f>
        <v>-0.65027626513696202</v>
      </c>
    </row>
    <row r="883" spans="1:4" x14ac:dyDescent="0.25">
      <c r="A883">
        <f ca="1">IF(A882&lt;Settings!$B$3,A882+1,"")</f>
        <v>882</v>
      </c>
      <c r="B883" t="str">
        <f ca="1">IF(A882&lt;Settings!$B$3,VLOOKUP($A883,'List Calculations'!C$2:H$2705,4,FALSE),"")</f>
        <v>Slovenia</v>
      </c>
      <c r="C883" t="str">
        <f ca="1">IF(A882&lt;Settings!$B$3,VLOOKUP($A883,'List Calculations'!C$2:H$2705,5,FALSE),"")</f>
        <v>France</v>
      </c>
      <c r="D883" s="3">
        <f ca="1">IF(A882&lt;Settings!$B$3,VLOOKUP($A883,'List Calculations'!C$2:H$2705,6,FALSE),"")</f>
        <v>-0.65019224328178604</v>
      </c>
    </row>
    <row r="884" spans="1:4" x14ac:dyDescent="0.25">
      <c r="A884">
        <f ca="1">IF(A883&lt;Settings!$B$3,A883+1,"")</f>
        <v>883</v>
      </c>
      <c r="B884" t="str">
        <f ca="1">IF(A883&lt;Settings!$B$3,VLOOKUP($A884,'List Calculations'!C$2:H$2705,4,FALSE),"")</f>
        <v>Croatia</v>
      </c>
      <c r="C884" t="str">
        <f ca="1">IF(A883&lt;Settings!$B$3,VLOOKUP($A884,'List Calculations'!C$2:H$2705,5,FALSE),"")</f>
        <v>Azerbaijan</v>
      </c>
      <c r="D884" s="3">
        <f ca="1">IF(A883&lt;Settings!$B$3,VLOOKUP($A884,'List Calculations'!C$2:H$2705,6,FALSE),"")</f>
        <v>-0.64926990729254197</v>
      </c>
    </row>
    <row r="885" spans="1:4" x14ac:dyDescent="0.25">
      <c r="A885">
        <f ca="1">IF(A884&lt;Settings!$B$3,A884+1,"")</f>
        <v>884</v>
      </c>
      <c r="B885" t="str">
        <f ca="1">IF(A884&lt;Settings!$B$3,VLOOKUP($A885,'List Calculations'!C$2:H$2705,4,FALSE),"")</f>
        <v>Croatia</v>
      </c>
      <c r="C885" t="str">
        <f ca="1">IF(A884&lt;Settings!$B$3,VLOOKUP($A885,'List Calculations'!C$2:H$2705,5,FALSE),"")</f>
        <v>Switzerland</v>
      </c>
      <c r="D885" s="3">
        <f ca="1">IF(A884&lt;Settings!$B$3,VLOOKUP($A885,'List Calculations'!C$2:H$2705,6,FALSE),"")</f>
        <v>-0.64919623476161903</v>
      </c>
    </row>
    <row r="886" spans="1:4" x14ac:dyDescent="0.25">
      <c r="A886">
        <f ca="1">IF(A885&lt;Settings!$B$3,A885+1,"")</f>
        <v>885</v>
      </c>
      <c r="B886" t="str">
        <f ca="1">IF(A885&lt;Settings!$B$3,VLOOKUP($A886,'List Calculations'!C$2:H$2705,4,FALSE),"")</f>
        <v>Latvia</v>
      </c>
      <c r="C886" t="str">
        <f ca="1">IF(A885&lt;Settings!$B$3,VLOOKUP($A886,'List Calculations'!C$2:H$2705,5,FALSE),"")</f>
        <v>Germany</v>
      </c>
      <c r="D886" s="3">
        <f ca="1">IF(A885&lt;Settings!$B$3,VLOOKUP($A886,'List Calculations'!C$2:H$2705,6,FALSE),"")</f>
        <v>0.64497364301982896</v>
      </c>
    </row>
    <row r="887" spans="1:4" x14ac:dyDescent="0.25">
      <c r="A887">
        <f ca="1">IF(A886&lt;Settings!$B$3,A886+1,"")</f>
        <v>886</v>
      </c>
      <c r="B887" t="str">
        <f ca="1">IF(A886&lt;Settings!$B$3,VLOOKUP($A887,'List Calculations'!C$2:H$2705,4,FALSE),"")</f>
        <v>Denmark</v>
      </c>
      <c r="C887" t="str">
        <f ca="1">IF(A886&lt;Settings!$B$3,VLOOKUP($A887,'List Calculations'!C$2:H$2705,5,FALSE),"")</f>
        <v>Malta</v>
      </c>
      <c r="D887" s="3">
        <f ca="1">IF(A886&lt;Settings!$B$3,VLOOKUP($A887,'List Calculations'!C$2:H$2705,6,FALSE),"")</f>
        <v>0.642829724641516</v>
      </c>
    </row>
    <row r="888" spans="1:4" x14ac:dyDescent="0.25">
      <c r="A888">
        <f ca="1">IF(A887&lt;Settings!$B$3,A887+1,"")</f>
        <v>887</v>
      </c>
      <c r="B888" t="str">
        <f ca="1">IF(A887&lt;Settings!$B$3,VLOOKUP($A888,'List Calculations'!C$2:H$2705,4,FALSE),"")</f>
        <v>Belarus</v>
      </c>
      <c r="C888" t="str">
        <f ca="1">IF(A887&lt;Settings!$B$3,VLOOKUP($A888,'List Calculations'!C$2:H$2705,5,FALSE),"")</f>
        <v>Israel</v>
      </c>
      <c r="D888" s="3">
        <f ca="1">IF(A887&lt;Settings!$B$3,VLOOKUP($A888,'List Calculations'!C$2:H$2705,6,FALSE),"")</f>
        <v>0.64049582089888102</v>
      </c>
    </row>
    <row r="889" spans="1:4" x14ac:dyDescent="0.25">
      <c r="A889">
        <f ca="1">IF(A888&lt;Settings!$B$3,A888+1,"")</f>
        <v>888</v>
      </c>
      <c r="B889" t="str">
        <f ca="1">IF(A888&lt;Settings!$B$3,VLOOKUP($A889,'List Calculations'!C$2:H$2705,4,FALSE),"")</f>
        <v>Slovenia</v>
      </c>
      <c r="C889" t="str">
        <f ca="1">IF(A888&lt;Settings!$B$3,VLOOKUP($A889,'List Calculations'!C$2:H$2705,5,FALSE),"")</f>
        <v>Poland</v>
      </c>
      <c r="D889" s="3">
        <f ca="1">IF(A888&lt;Settings!$B$3,VLOOKUP($A889,'List Calculations'!C$2:H$2705,6,FALSE),"")</f>
        <v>-0.63478195496525902</v>
      </c>
    </row>
    <row r="890" spans="1:4" x14ac:dyDescent="0.25">
      <c r="A890">
        <f ca="1">IF(A889&lt;Settings!$B$3,A889+1,"")</f>
        <v>889</v>
      </c>
      <c r="B890" t="str">
        <f ca="1">IF(A889&lt;Settings!$B$3,VLOOKUP($A890,'List Calculations'!C$2:H$2705,4,FALSE),"")</f>
        <v>Russia</v>
      </c>
      <c r="C890" t="str">
        <f ca="1">IF(A889&lt;Settings!$B$3,VLOOKUP($A890,'List Calculations'!C$2:H$2705,5,FALSE),"")</f>
        <v>Austria</v>
      </c>
      <c r="D890" s="3">
        <f ca="1">IF(A889&lt;Settings!$B$3,VLOOKUP($A890,'List Calculations'!C$2:H$2705,6,FALSE),"")</f>
        <v>-0.63470830265572198</v>
      </c>
    </row>
    <row r="891" spans="1:4" x14ac:dyDescent="0.25">
      <c r="A891">
        <f ca="1">IF(A890&lt;Settings!$B$3,A890+1,"")</f>
        <v>890</v>
      </c>
      <c r="B891" t="str">
        <f ca="1">IF(A890&lt;Settings!$B$3,VLOOKUP($A891,'List Calculations'!C$2:H$2705,4,FALSE),"")</f>
        <v>Croatia</v>
      </c>
      <c r="C891" t="str">
        <f ca="1">IF(A890&lt;Settings!$B$3,VLOOKUP($A891,'List Calculations'!C$2:H$2705,5,FALSE),"")</f>
        <v>Germany</v>
      </c>
      <c r="D891" s="3">
        <f ca="1">IF(A890&lt;Settings!$B$3,VLOOKUP($A891,'List Calculations'!C$2:H$2705,6,FALSE),"")</f>
        <v>-0.63384268080699002</v>
      </c>
    </row>
    <row r="892" spans="1:4" x14ac:dyDescent="0.25">
      <c r="A892">
        <f ca="1">IF(A891&lt;Settings!$B$3,A891+1,"")</f>
        <v>891</v>
      </c>
      <c r="B892" t="str">
        <f ca="1">IF(A891&lt;Settings!$B$3,VLOOKUP($A892,'List Calculations'!C$2:H$2705,4,FALSE),"")</f>
        <v>Russia</v>
      </c>
      <c r="C892" t="str">
        <f ca="1">IF(A891&lt;Settings!$B$3,VLOOKUP($A892,'List Calculations'!C$2:H$2705,5,FALSE),"")</f>
        <v>Lithuania</v>
      </c>
      <c r="D892" s="3">
        <f ca="1">IF(A891&lt;Settings!$B$3,VLOOKUP($A892,'List Calculations'!C$2:H$2705,6,FALSE),"")</f>
        <v>0.633418876241581</v>
      </c>
    </row>
    <row r="893" spans="1:4" x14ac:dyDescent="0.25">
      <c r="A893">
        <f ca="1">IF(A892&lt;Settings!$B$3,A892+1,"")</f>
        <v>892</v>
      </c>
      <c r="B893" t="str">
        <f ca="1">IF(A892&lt;Settings!$B$3,VLOOKUP($A893,'List Calculations'!C$2:H$2705,4,FALSE),"")</f>
        <v>Netherlands</v>
      </c>
      <c r="C893" t="str">
        <f ca="1">IF(A892&lt;Settings!$B$3,VLOOKUP($A893,'List Calculations'!C$2:H$2705,5,FALSE),"")</f>
        <v>Malta</v>
      </c>
      <c r="D893" s="3">
        <f ca="1">IF(A892&lt;Settings!$B$3,VLOOKUP($A893,'List Calculations'!C$2:H$2705,6,FALSE),"")</f>
        <v>-0.63041359981865397</v>
      </c>
    </row>
    <row r="894" spans="1:4" x14ac:dyDescent="0.25">
      <c r="A894">
        <f ca="1">IF(A893&lt;Settings!$B$3,A893+1,"")</f>
        <v>893</v>
      </c>
      <c r="B894" t="str">
        <f ca="1">IF(A893&lt;Settings!$B$3,VLOOKUP($A894,'List Calculations'!C$2:H$2705,4,FALSE),"")</f>
        <v>Moldova</v>
      </c>
      <c r="C894" t="str">
        <f ca="1">IF(A893&lt;Settings!$B$3,VLOOKUP($A894,'List Calculations'!C$2:H$2705,5,FALSE),"")</f>
        <v>Iceland</v>
      </c>
      <c r="D894" s="3">
        <f ca="1">IF(A893&lt;Settings!$B$3,VLOOKUP($A894,'List Calculations'!C$2:H$2705,6,FALSE),"")</f>
        <v>-0.62983528865453398</v>
      </c>
    </row>
    <row r="895" spans="1:4" x14ac:dyDescent="0.25">
      <c r="A895">
        <f ca="1">IF(A894&lt;Settings!$B$3,A894+1,"")</f>
        <v>894</v>
      </c>
      <c r="B895" t="str">
        <f ca="1">IF(A894&lt;Settings!$B$3,VLOOKUP($A895,'List Calculations'!C$2:H$2705,4,FALSE),"")</f>
        <v>Norway</v>
      </c>
      <c r="C895" t="str">
        <f ca="1">IF(A894&lt;Settings!$B$3,VLOOKUP($A895,'List Calculations'!C$2:H$2705,5,FALSE),"")</f>
        <v>Spain</v>
      </c>
      <c r="D895" s="3">
        <f ca="1">IF(A894&lt;Settings!$B$3,VLOOKUP($A895,'List Calculations'!C$2:H$2705,6,FALSE),"")</f>
        <v>-0.62944674493834396</v>
      </c>
    </row>
    <row r="896" spans="1:4" x14ac:dyDescent="0.25">
      <c r="A896">
        <f ca="1">IF(A895&lt;Settings!$B$3,A895+1,"")</f>
        <v>895</v>
      </c>
      <c r="B896" t="str">
        <f ca="1">IF(A895&lt;Settings!$B$3,VLOOKUP($A896,'List Calculations'!C$2:H$2705,4,FALSE),"")</f>
        <v>Cyprus</v>
      </c>
      <c r="C896" t="str">
        <f ca="1">IF(A895&lt;Settings!$B$3,VLOOKUP($A896,'List Calculations'!C$2:H$2705,5,FALSE),"")</f>
        <v>United Kingdom</v>
      </c>
      <c r="D896" s="3">
        <f ca="1">IF(A895&lt;Settings!$B$3,VLOOKUP($A896,'List Calculations'!C$2:H$2705,6,FALSE),"")</f>
        <v>-0.62844756686720704</v>
      </c>
    </row>
    <row r="897" spans="1:4" x14ac:dyDescent="0.25">
      <c r="A897">
        <f ca="1">IF(A896&lt;Settings!$B$3,A896+1,"")</f>
        <v>896</v>
      </c>
      <c r="B897" t="str">
        <f ca="1">IF(A896&lt;Settings!$B$3,VLOOKUP($A897,'List Calculations'!C$2:H$2705,4,FALSE),"")</f>
        <v>United Kingdom</v>
      </c>
      <c r="C897" t="str">
        <f ca="1">IF(A896&lt;Settings!$B$3,VLOOKUP($A897,'List Calculations'!C$2:H$2705,5,FALSE),"")</f>
        <v>Greece</v>
      </c>
      <c r="D897" s="3">
        <f ca="1">IF(A896&lt;Settings!$B$3,VLOOKUP($A897,'List Calculations'!C$2:H$2705,6,FALSE),"")</f>
        <v>0.62796803678372703</v>
      </c>
    </row>
    <row r="898" spans="1:4" x14ac:dyDescent="0.25">
      <c r="A898">
        <f ca="1">IF(A897&lt;Settings!$B$3,A897+1,"")</f>
        <v>897</v>
      </c>
      <c r="B898" t="str">
        <f ca="1">IF(A897&lt;Settings!$B$3,VLOOKUP($A898,'List Calculations'!C$2:H$2705,4,FALSE),"")</f>
        <v>Finland</v>
      </c>
      <c r="C898" t="str">
        <f ca="1">IF(A897&lt;Settings!$B$3,VLOOKUP($A898,'List Calculations'!C$2:H$2705,5,FALSE),"")</f>
        <v>Germany</v>
      </c>
      <c r="D898" s="3">
        <f ca="1">IF(A897&lt;Settings!$B$3,VLOOKUP($A898,'List Calculations'!C$2:H$2705,6,FALSE),"")</f>
        <v>-0.62780696286183002</v>
      </c>
    </row>
    <row r="899" spans="1:4" x14ac:dyDescent="0.25">
      <c r="A899">
        <f ca="1">IF(A898&lt;Settings!$B$3,A898+1,"")</f>
        <v>898</v>
      </c>
      <c r="B899" t="str">
        <f ca="1">IF(A898&lt;Settings!$B$3,VLOOKUP($A899,'List Calculations'!C$2:H$2705,4,FALSE),"")</f>
        <v>Italy</v>
      </c>
      <c r="C899" t="str">
        <f ca="1">IF(A898&lt;Settings!$B$3,VLOOKUP($A899,'List Calculations'!C$2:H$2705,5,FALSE),"")</f>
        <v>Finland</v>
      </c>
      <c r="D899" s="3">
        <f ca="1">IF(A898&lt;Settings!$B$3,VLOOKUP($A899,'List Calculations'!C$2:H$2705,6,FALSE),"")</f>
        <v>-0.62762713709831697</v>
      </c>
    </row>
    <row r="900" spans="1:4" x14ac:dyDescent="0.25">
      <c r="A900">
        <f ca="1">IF(A899&lt;Settings!$B$3,A899+1,"")</f>
        <v>899</v>
      </c>
      <c r="B900" t="str">
        <f ca="1">IF(A899&lt;Settings!$B$3,VLOOKUP($A900,'List Calculations'!C$2:H$2705,4,FALSE),"")</f>
        <v>FYR Macedonia</v>
      </c>
      <c r="C900" t="str">
        <f ca="1">IF(A899&lt;Settings!$B$3,VLOOKUP($A900,'List Calculations'!C$2:H$2705,5,FALSE),"")</f>
        <v>France</v>
      </c>
      <c r="D900" s="3">
        <f ca="1">IF(A899&lt;Settings!$B$3,VLOOKUP($A900,'List Calculations'!C$2:H$2705,6,FALSE),"")</f>
        <v>-0.62669862051782399</v>
      </c>
    </row>
    <row r="901" spans="1:4" x14ac:dyDescent="0.25">
      <c r="A901">
        <f ca="1">IF(A900&lt;Settings!$B$3,A900+1,"")</f>
        <v>900</v>
      </c>
      <c r="B901" t="str">
        <f ca="1">IF(A900&lt;Settings!$B$3,VLOOKUP($A901,'List Calculations'!C$2:H$2705,4,FALSE),"")</f>
        <v>Malta</v>
      </c>
      <c r="C901" t="str">
        <f ca="1">IF(A900&lt;Settings!$B$3,VLOOKUP($A901,'List Calculations'!C$2:H$2705,5,FALSE),"")</f>
        <v>Albania</v>
      </c>
      <c r="D901" s="3">
        <f ca="1">IF(A900&lt;Settings!$B$3,VLOOKUP($A901,'List Calculations'!C$2:H$2705,6,FALSE),"")</f>
        <v>-0.62595976626373895</v>
      </c>
    </row>
    <row r="902" spans="1:4" x14ac:dyDescent="0.25">
      <c r="A902">
        <f ca="1">IF(A901&lt;Settings!$B$3,A901+1,"")</f>
        <v>901</v>
      </c>
      <c r="B902" t="str">
        <f ca="1">IF(A901&lt;Settings!$B$3,VLOOKUP($A902,'List Calculations'!C$2:H$2705,4,FALSE),"")</f>
        <v>France</v>
      </c>
      <c r="C902" t="str">
        <f ca="1">IF(A901&lt;Settings!$B$3,VLOOKUP($A902,'List Calculations'!C$2:H$2705,5,FALSE),"")</f>
        <v>Cyprus</v>
      </c>
      <c r="D902" s="3">
        <f ca="1">IF(A901&lt;Settings!$B$3,VLOOKUP($A902,'List Calculations'!C$2:H$2705,6,FALSE),"")</f>
        <v>-0.62557202163820502</v>
      </c>
    </row>
    <row r="903" spans="1:4" x14ac:dyDescent="0.25">
      <c r="A903">
        <f ca="1">IF(A902&lt;Settings!$B$3,A902+1,"")</f>
        <v>902</v>
      </c>
      <c r="B903" t="str">
        <f ca="1">IF(A902&lt;Settings!$B$3,VLOOKUP($A903,'List Calculations'!C$2:H$2705,4,FALSE),"")</f>
        <v>Slovenia</v>
      </c>
      <c r="C903" t="str">
        <f ca="1">IF(A902&lt;Settings!$B$3,VLOOKUP($A903,'List Calculations'!C$2:H$2705,5,FALSE),"")</f>
        <v>Finland</v>
      </c>
      <c r="D903" s="3">
        <f ca="1">IF(A902&lt;Settings!$B$3,VLOOKUP($A903,'List Calculations'!C$2:H$2705,6,FALSE),"")</f>
        <v>-0.624237821576479</v>
      </c>
    </row>
    <row r="904" spans="1:4" x14ac:dyDescent="0.25">
      <c r="A904">
        <f ca="1">IF(A903&lt;Settings!$B$3,A903+1,"")</f>
        <v>903</v>
      </c>
      <c r="B904" t="str">
        <f ca="1">IF(A903&lt;Settings!$B$3,VLOOKUP($A904,'List Calculations'!C$2:H$2705,4,FALSE),"")</f>
        <v>Poland</v>
      </c>
      <c r="C904" t="str">
        <f ca="1">IF(A903&lt;Settings!$B$3,VLOOKUP($A904,'List Calculations'!C$2:H$2705,5,FALSE),"")</f>
        <v>Denmark</v>
      </c>
      <c r="D904" s="3">
        <f ca="1">IF(A903&lt;Settings!$B$3,VLOOKUP($A904,'List Calculations'!C$2:H$2705,6,FALSE),"")</f>
        <v>0.62383328390428805</v>
      </c>
    </row>
    <row r="905" spans="1:4" x14ac:dyDescent="0.25">
      <c r="A905">
        <f ca="1">IF(A904&lt;Settings!$B$3,A904+1,"")</f>
        <v>904</v>
      </c>
      <c r="B905" t="str">
        <f ca="1">IF(A904&lt;Settings!$B$3,VLOOKUP($A905,'List Calculations'!C$2:H$2705,4,FALSE),"")</f>
        <v>Cyprus</v>
      </c>
      <c r="C905" t="str">
        <f ca="1">IF(A904&lt;Settings!$B$3,VLOOKUP($A905,'List Calculations'!C$2:H$2705,5,FALSE),"")</f>
        <v>Norway</v>
      </c>
      <c r="D905" s="3">
        <f ca="1">IF(A904&lt;Settings!$B$3,VLOOKUP($A905,'List Calculations'!C$2:H$2705,6,FALSE),"")</f>
        <v>-0.61898331541541096</v>
      </c>
    </row>
    <row r="906" spans="1:4" x14ac:dyDescent="0.25">
      <c r="A906">
        <f ca="1">IF(A905&lt;Settings!$B$3,A905+1,"")</f>
        <v>905</v>
      </c>
      <c r="B906" t="str">
        <f ca="1">IF(A905&lt;Settings!$B$3,VLOOKUP($A906,'List Calculations'!C$2:H$2705,4,FALSE),"")</f>
        <v>Russia</v>
      </c>
      <c r="C906" t="str">
        <f ca="1">IF(A905&lt;Settings!$B$3,VLOOKUP($A906,'List Calculations'!C$2:H$2705,5,FALSE),"")</f>
        <v>Belgium</v>
      </c>
      <c r="D906" s="3">
        <f ca="1">IF(A905&lt;Settings!$B$3,VLOOKUP($A906,'List Calculations'!C$2:H$2705,6,FALSE),"")</f>
        <v>0.61817313695339204</v>
      </c>
    </row>
    <row r="907" spans="1:4" x14ac:dyDescent="0.25">
      <c r="A907">
        <f ca="1">IF(A906&lt;Settings!$B$3,A906+1,"")</f>
        <v>906</v>
      </c>
      <c r="B907" t="str">
        <f ca="1">IF(A906&lt;Settings!$B$3,VLOOKUP($A907,'List Calculations'!C$2:H$2705,4,FALSE),"")</f>
        <v>Poland</v>
      </c>
      <c r="C907" t="str">
        <f ca="1">IF(A906&lt;Settings!$B$3,VLOOKUP($A907,'List Calculations'!C$2:H$2705,5,FALSE),"")</f>
        <v>Spain</v>
      </c>
      <c r="D907" s="3">
        <f ca="1">IF(A906&lt;Settings!$B$3,VLOOKUP($A907,'List Calculations'!C$2:H$2705,6,FALSE),"")</f>
        <v>-0.61588333671866802</v>
      </c>
    </row>
    <row r="908" spans="1:4" x14ac:dyDescent="0.25">
      <c r="A908">
        <f ca="1">IF(A907&lt;Settings!$B$3,A907+1,"")</f>
        <v>907</v>
      </c>
      <c r="B908" t="str">
        <f ca="1">IF(A907&lt;Settings!$B$3,VLOOKUP($A908,'List Calculations'!C$2:H$2705,4,FALSE),"")</f>
        <v>Iceland</v>
      </c>
      <c r="C908" t="str">
        <f ca="1">IF(A907&lt;Settings!$B$3,VLOOKUP($A908,'List Calculations'!C$2:H$2705,5,FALSE),"")</f>
        <v>Romania</v>
      </c>
      <c r="D908" s="3">
        <f ca="1">IF(A907&lt;Settings!$B$3,VLOOKUP($A908,'List Calculations'!C$2:H$2705,6,FALSE),"")</f>
        <v>-0.60769791473916901</v>
      </c>
    </row>
    <row r="909" spans="1:4" x14ac:dyDescent="0.25">
      <c r="A909">
        <f ca="1">IF(A908&lt;Settings!$B$3,A908+1,"")</f>
        <v>908</v>
      </c>
      <c r="B909" t="str">
        <f ca="1">IF(A908&lt;Settings!$B$3,VLOOKUP($A909,'List Calculations'!C$2:H$2705,4,FALSE),"")</f>
        <v>Switzerland</v>
      </c>
      <c r="C909" t="str">
        <f ca="1">IF(A908&lt;Settings!$B$3,VLOOKUP($A909,'List Calculations'!C$2:H$2705,5,FALSE),"")</f>
        <v>Germany</v>
      </c>
      <c r="D909" s="3">
        <f ca="1">IF(A908&lt;Settings!$B$3,VLOOKUP($A909,'List Calculations'!C$2:H$2705,6,FALSE),"")</f>
        <v>0.606704944565153</v>
      </c>
    </row>
    <row r="910" spans="1:4" x14ac:dyDescent="0.25">
      <c r="A910">
        <f ca="1">IF(A909&lt;Settings!$B$3,A909+1,"")</f>
        <v>909</v>
      </c>
      <c r="B910" t="str">
        <f ca="1">IF(A909&lt;Settings!$B$3,VLOOKUP($A910,'List Calculations'!C$2:H$2705,4,FALSE),"")</f>
        <v>Denmark</v>
      </c>
      <c r="C910" t="str">
        <f ca="1">IF(A909&lt;Settings!$B$3,VLOOKUP($A910,'List Calculations'!C$2:H$2705,5,FALSE),"")</f>
        <v>Luxembourg</v>
      </c>
      <c r="D910" s="3">
        <f ca="1">IF(A909&lt;Settings!$B$3,VLOOKUP($A910,'List Calculations'!C$2:H$2705,6,FALSE),"")</f>
        <v>-0.60599306197758196</v>
      </c>
    </row>
    <row r="911" spans="1:4" x14ac:dyDescent="0.25">
      <c r="A911">
        <f ca="1">IF(A910&lt;Settings!$B$3,A910+1,"")</f>
        <v>910</v>
      </c>
      <c r="B911" t="str">
        <f ca="1">IF(A910&lt;Settings!$B$3,VLOOKUP($A911,'List Calculations'!C$2:H$2705,4,FALSE),"")</f>
        <v>Israel</v>
      </c>
      <c r="C911" t="str">
        <f ca="1">IF(A910&lt;Settings!$B$3,VLOOKUP($A911,'List Calculations'!C$2:H$2705,5,FALSE),"")</f>
        <v>Malta</v>
      </c>
      <c r="D911" s="3">
        <f ca="1">IF(A910&lt;Settings!$B$3,VLOOKUP($A911,'List Calculations'!C$2:H$2705,6,FALSE),"")</f>
        <v>-0.60429155961549996</v>
      </c>
    </row>
    <row r="912" spans="1:4" x14ac:dyDescent="0.25">
      <c r="A912">
        <f ca="1">IF(A911&lt;Settings!$B$3,A911+1,"")</f>
        <v>911</v>
      </c>
      <c r="B912" t="str">
        <f ca="1">IF(A911&lt;Settings!$B$3,VLOOKUP($A912,'List Calculations'!C$2:H$2705,4,FALSE),"")</f>
        <v>Israel</v>
      </c>
      <c r="C912" t="str">
        <f ca="1">IF(A911&lt;Settings!$B$3,VLOOKUP($A912,'List Calculations'!C$2:H$2705,5,FALSE),"")</f>
        <v>Denmark</v>
      </c>
      <c r="D912" s="3">
        <f ca="1">IF(A911&lt;Settings!$B$3,VLOOKUP($A912,'List Calculations'!C$2:H$2705,6,FALSE),"")</f>
        <v>0.60415618010508798</v>
      </c>
    </row>
    <row r="913" spans="1:4" x14ac:dyDescent="0.25">
      <c r="A913">
        <f ca="1">IF(A912&lt;Settings!$B$3,A912+1,"")</f>
        <v>912</v>
      </c>
      <c r="B913" t="str">
        <f ca="1">IF(A912&lt;Settings!$B$3,VLOOKUP($A913,'List Calculations'!C$2:H$2705,4,FALSE),"")</f>
        <v>Hungary</v>
      </c>
      <c r="C913" t="str">
        <f ca="1">IF(A912&lt;Settings!$B$3,VLOOKUP($A913,'List Calculations'!C$2:H$2705,5,FALSE),"")</f>
        <v>Albania</v>
      </c>
      <c r="D913" s="3">
        <f ca="1">IF(A912&lt;Settings!$B$3,VLOOKUP($A913,'List Calculations'!C$2:H$2705,6,FALSE),"")</f>
        <v>-0.60290961208002203</v>
      </c>
    </row>
    <row r="914" spans="1:4" x14ac:dyDescent="0.25">
      <c r="A914">
        <f ca="1">IF(A913&lt;Settings!$B$3,A913+1,"")</f>
        <v>913</v>
      </c>
      <c r="B914" t="str">
        <f ca="1">IF(A913&lt;Settings!$B$3,VLOOKUP($A914,'List Calculations'!C$2:H$2705,4,FALSE),"")</f>
        <v>Romania</v>
      </c>
      <c r="C914" t="str">
        <f ca="1">IF(A913&lt;Settings!$B$3,VLOOKUP($A914,'List Calculations'!C$2:H$2705,5,FALSE),"")</f>
        <v>Malta</v>
      </c>
      <c r="D914" s="3">
        <f ca="1">IF(A913&lt;Settings!$B$3,VLOOKUP($A914,'List Calculations'!C$2:H$2705,6,FALSE),"")</f>
        <v>-0.59607298606968795</v>
      </c>
    </row>
    <row r="915" spans="1:4" x14ac:dyDescent="0.25">
      <c r="A915">
        <f ca="1">IF(A914&lt;Settings!$B$3,A914+1,"")</f>
        <v>914</v>
      </c>
      <c r="B915" t="str">
        <f ca="1">IF(A914&lt;Settings!$B$3,VLOOKUP($A915,'List Calculations'!C$2:H$2705,4,FALSE),"")</f>
        <v>Turkey</v>
      </c>
      <c r="C915" t="str">
        <f ca="1">IF(A914&lt;Settings!$B$3,VLOOKUP($A915,'List Calculations'!C$2:H$2705,5,FALSE),"")</f>
        <v>Slovenia</v>
      </c>
      <c r="D915" s="3">
        <f ca="1">IF(A914&lt;Settings!$B$3,VLOOKUP($A915,'List Calculations'!C$2:H$2705,6,FALSE),"")</f>
        <v>-0.596010201063916</v>
      </c>
    </row>
    <row r="916" spans="1:4" x14ac:dyDescent="0.25">
      <c r="A916">
        <f ca="1">IF(A915&lt;Settings!$B$3,A915+1,"")</f>
        <v>915</v>
      </c>
      <c r="B916" t="str">
        <f ca="1">IF(A915&lt;Settings!$B$3,VLOOKUP($A916,'List Calculations'!C$2:H$2705,4,FALSE),"")</f>
        <v>Switzerland</v>
      </c>
      <c r="C916" t="str">
        <f ca="1">IF(A915&lt;Settings!$B$3,VLOOKUP($A916,'List Calculations'!C$2:H$2705,5,FALSE),"")</f>
        <v>France</v>
      </c>
      <c r="D916" s="3">
        <f ca="1">IF(A915&lt;Settings!$B$3,VLOOKUP($A916,'List Calculations'!C$2:H$2705,6,FALSE),"")</f>
        <v>0.59355343647511705</v>
      </c>
    </row>
    <row r="917" spans="1:4" x14ac:dyDescent="0.25">
      <c r="A917">
        <f ca="1">IF(A916&lt;Settings!$B$3,A916+1,"")</f>
        <v>916</v>
      </c>
      <c r="B917" t="str">
        <f ca="1">IF(A916&lt;Settings!$B$3,VLOOKUP($A917,'List Calculations'!C$2:H$2705,4,FALSE),"")</f>
        <v>Malta</v>
      </c>
      <c r="C917" t="str">
        <f ca="1">IF(A916&lt;Settings!$B$3,VLOOKUP($A917,'List Calculations'!C$2:H$2705,5,FALSE),"")</f>
        <v>Croatia</v>
      </c>
      <c r="D917" s="3">
        <f ca="1">IF(A916&lt;Settings!$B$3,VLOOKUP($A917,'List Calculations'!C$2:H$2705,6,FALSE),"")</f>
        <v>0.59351219795676102</v>
      </c>
    </row>
    <row r="918" spans="1:4" x14ac:dyDescent="0.25">
      <c r="A918">
        <f ca="1">IF(A917&lt;Settings!$B$3,A917+1,"")</f>
        <v>917</v>
      </c>
      <c r="B918" t="str">
        <f ca="1">IF(A917&lt;Settings!$B$3,VLOOKUP($A918,'List Calculations'!C$2:H$2705,4,FALSE),"")</f>
        <v>Latvia</v>
      </c>
      <c r="C918" t="str">
        <f ca="1">IF(A917&lt;Settings!$B$3,VLOOKUP($A918,'List Calculations'!C$2:H$2705,5,FALSE),"")</f>
        <v>Netherlands</v>
      </c>
      <c r="D918" s="3">
        <f ca="1">IF(A917&lt;Settings!$B$3,VLOOKUP($A918,'List Calculations'!C$2:H$2705,6,FALSE),"")</f>
        <v>-0.592664127008803</v>
      </c>
    </row>
    <row r="919" spans="1:4" x14ac:dyDescent="0.25">
      <c r="A919">
        <f ca="1">IF(A918&lt;Settings!$B$3,A918+1,"")</f>
        <v>918</v>
      </c>
      <c r="B919" t="str">
        <f ca="1">IF(A918&lt;Settings!$B$3,VLOOKUP($A919,'List Calculations'!C$2:H$2705,4,FALSE),"")</f>
        <v>Italy</v>
      </c>
      <c r="C919" t="str">
        <f ca="1">IF(A918&lt;Settings!$B$3,VLOOKUP($A919,'List Calculations'!C$2:H$2705,5,FALSE),"")</f>
        <v>Cyprus</v>
      </c>
      <c r="D919" s="3">
        <f ca="1">IF(A918&lt;Settings!$B$3,VLOOKUP($A919,'List Calculations'!C$2:H$2705,6,FALSE),"")</f>
        <v>0.59194282515848595</v>
      </c>
    </row>
    <row r="920" spans="1:4" x14ac:dyDescent="0.25">
      <c r="A920">
        <f ca="1">IF(A919&lt;Settings!$B$3,A919+1,"")</f>
        <v>919</v>
      </c>
      <c r="B920" t="str">
        <f ca="1">IF(A919&lt;Settings!$B$3,VLOOKUP($A920,'List Calculations'!C$2:H$2705,4,FALSE),"")</f>
        <v>Austria</v>
      </c>
      <c r="C920" t="str">
        <f ca="1">IF(A919&lt;Settings!$B$3,VLOOKUP($A920,'List Calculations'!C$2:H$2705,5,FALSE),"")</f>
        <v>United Kingdom</v>
      </c>
      <c r="D920" s="3">
        <f ca="1">IF(A919&lt;Settings!$B$3,VLOOKUP($A920,'List Calculations'!C$2:H$2705,6,FALSE),"")</f>
        <v>0.58960525009291298</v>
      </c>
    </row>
    <row r="921" spans="1:4" x14ac:dyDescent="0.25">
      <c r="A921">
        <f ca="1">IF(A920&lt;Settings!$B$3,A920+1,"")</f>
        <v>920</v>
      </c>
      <c r="B921" t="str">
        <f ca="1">IF(A920&lt;Settings!$B$3,VLOOKUP($A921,'List Calculations'!C$2:H$2705,4,FALSE),"")</f>
        <v>Norway</v>
      </c>
      <c r="C921" t="str">
        <f ca="1">IF(A920&lt;Settings!$B$3,VLOOKUP($A921,'List Calculations'!C$2:H$2705,5,FALSE),"")</f>
        <v>Monaco</v>
      </c>
      <c r="D921" s="3">
        <f ca="1">IF(A920&lt;Settings!$B$3,VLOOKUP($A921,'List Calculations'!C$2:H$2705,6,FALSE),"")</f>
        <v>-0.58890305658881503</v>
      </c>
    </row>
    <row r="922" spans="1:4" x14ac:dyDescent="0.25">
      <c r="A922">
        <f ca="1">IF(A921&lt;Settings!$B$3,A921+1,"")</f>
        <v>921</v>
      </c>
      <c r="B922" t="str">
        <f ca="1">IF(A921&lt;Settings!$B$3,VLOOKUP($A922,'List Calculations'!C$2:H$2705,4,FALSE),"")</f>
        <v>Romania</v>
      </c>
      <c r="C922" t="str">
        <f ca="1">IF(A921&lt;Settings!$B$3,VLOOKUP($A922,'List Calculations'!C$2:H$2705,5,FALSE),"")</f>
        <v>United Kingdom</v>
      </c>
      <c r="D922" s="3">
        <f ca="1">IF(A921&lt;Settings!$B$3,VLOOKUP($A922,'List Calculations'!C$2:H$2705,6,FALSE),"")</f>
        <v>-0.58794762235099396</v>
      </c>
    </row>
    <row r="923" spans="1:4" x14ac:dyDescent="0.25">
      <c r="A923">
        <f ca="1">IF(A922&lt;Settings!$B$3,A922+1,"")</f>
        <v>922</v>
      </c>
      <c r="B923" t="str">
        <f ca="1">IF(A922&lt;Settings!$B$3,VLOOKUP($A923,'List Calculations'!C$2:H$2705,4,FALSE),"")</f>
        <v>Estonia</v>
      </c>
      <c r="C923" t="str">
        <f ca="1">IF(A922&lt;Settings!$B$3,VLOOKUP($A923,'List Calculations'!C$2:H$2705,5,FALSE),"")</f>
        <v>Belgium</v>
      </c>
      <c r="D923" s="3">
        <f ca="1">IF(A922&lt;Settings!$B$3,VLOOKUP($A923,'List Calculations'!C$2:H$2705,6,FALSE),"")</f>
        <v>0.58560955519123803</v>
      </c>
    </row>
    <row r="924" spans="1:4" x14ac:dyDescent="0.25">
      <c r="A924">
        <f ca="1">IF(A923&lt;Settings!$B$3,A923+1,"")</f>
        <v>923</v>
      </c>
      <c r="B924" t="str">
        <f ca="1">IF(A923&lt;Settings!$B$3,VLOOKUP($A924,'List Calculations'!C$2:H$2705,4,FALSE),"")</f>
        <v>Greece</v>
      </c>
      <c r="C924" t="str">
        <f ca="1">IF(A923&lt;Settings!$B$3,VLOOKUP($A924,'List Calculations'!C$2:H$2705,5,FALSE),"")</f>
        <v>France</v>
      </c>
      <c r="D924" s="3">
        <f ca="1">IF(A923&lt;Settings!$B$3,VLOOKUP($A924,'List Calculations'!C$2:H$2705,6,FALSE),"")</f>
        <v>0.58187936109078298</v>
      </c>
    </row>
    <row r="925" spans="1:4" x14ac:dyDescent="0.25">
      <c r="A925">
        <f ca="1">IF(A924&lt;Settings!$B$3,A924+1,"")</f>
        <v>924</v>
      </c>
      <c r="B925" t="str">
        <f ca="1">IF(A924&lt;Settings!$B$3,VLOOKUP($A925,'List Calculations'!C$2:H$2705,4,FALSE),"")</f>
        <v>France</v>
      </c>
      <c r="C925" t="str">
        <f ca="1">IF(A924&lt;Settings!$B$3,VLOOKUP($A925,'List Calculations'!C$2:H$2705,5,FALSE),"")</f>
        <v>Romania</v>
      </c>
      <c r="D925" s="3">
        <f ca="1">IF(A924&lt;Settings!$B$3,VLOOKUP($A925,'List Calculations'!C$2:H$2705,6,FALSE),"")</f>
        <v>0.58110765917048202</v>
      </c>
    </row>
    <row r="926" spans="1:4" x14ac:dyDescent="0.25">
      <c r="A926">
        <f ca="1">IF(A925&lt;Settings!$B$3,A925+1,"")</f>
        <v>925</v>
      </c>
      <c r="B926" t="str">
        <f ca="1">IF(A925&lt;Settings!$B$3,VLOOKUP($A926,'List Calculations'!C$2:H$2705,4,FALSE),"")</f>
        <v>Spain</v>
      </c>
      <c r="C926" t="str">
        <f ca="1">IF(A925&lt;Settings!$B$3,VLOOKUP($A926,'List Calculations'!C$2:H$2705,5,FALSE),"")</f>
        <v>United Kingdom</v>
      </c>
      <c r="D926" s="3">
        <f ca="1">IF(A925&lt;Settings!$B$3,VLOOKUP($A926,'List Calculations'!C$2:H$2705,6,FALSE),"")</f>
        <v>-0.58081457990769103</v>
      </c>
    </row>
    <row r="927" spans="1:4" x14ac:dyDescent="0.25">
      <c r="A927">
        <f ca="1">IF(A926&lt;Settings!$B$3,A926+1,"")</f>
        <v>926</v>
      </c>
      <c r="B927" t="str">
        <f ca="1">IF(A926&lt;Settings!$B$3,VLOOKUP($A927,'List Calculations'!C$2:H$2705,4,FALSE),"")</f>
        <v>Slovenia</v>
      </c>
      <c r="C927" t="str">
        <f ca="1">IF(A926&lt;Settings!$B$3,VLOOKUP($A927,'List Calculations'!C$2:H$2705,5,FALSE),"")</f>
        <v>Portugal</v>
      </c>
      <c r="D927" s="3">
        <f ca="1">IF(A926&lt;Settings!$B$3,VLOOKUP($A927,'List Calculations'!C$2:H$2705,6,FALSE),"")</f>
        <v>-0.57979162495690095</v>
      </c>
    </row>
    <row r="928" spans="1:4" x14ac:dyDescent="0.25">
      <c r="A928">
        <f ca="1">IF(A927&lt;Settings!$B$3,A927+1,"")</f>
        <v>927</v>
      </c>
      <c r="B928" t="str">
        <f ca="1">IF(A927&lt;Settings!$B$3,VLOOKUP($A928,'List Calculations'!C$2:H$2705,4,FALSE),"")</f>
        <v>Norway</v>
      </c>
      <c r="C928" t="str">
        <f ca="1">IF(A927&lt;Settings!$B$3,VLOOKUP($A928,'List Calculations'!C$2:H$2705,5,FALSE),"")</f>
        <v>Romania</v>
      </c>
      <c r="D928" s="3">
        <f ca="1">IF(A927&lt;Settings!$B$3,VLOOKUP($A928,'List Calculations'!C$2:H$2705,6,FALSE),"")</f>
        <v>0.57234720638372405</v>
      </c>
    </row>
    <row r="929" spans="1:4" x14ac:dyDescent="0.25">
      <c r="A929">
        <f ca="1">IF(A928&lt;Settings!$B$3,A928+1,"")</f>
        <v>928</v>
      </c>
      <c r="B929" t="str">
        <f ca="1">IF(A928&lt;Settings!$B$3,VLOOKUP($A929,'List Calculations'!C$2:H$2705,4,FALSE),"")</f>
        <v>Greece</v>
      </c>
      <c r="C929" t="str">
        <f ca="1">IF(A928&lt;Settings!$B$3,VLOOKUP($A929,'List Calculations'!C$2:H$2705,5,FALSE),"")</f>
        <v>Austria</v>
      </c>
      <c r="D929" s="3">
        <f ca="1">IF(A928&lt;Settings!$B$3,VLOOKUP($A929,'List Calculations'!C$2:H$2705,6,FALSE),"")</f>
        <v>0.56893470135220703</v>
      </c>
    </row>
    <row r="930" spans="1:4" x14ac:dyDescent="0.25">
      <c r="A930">
        <f ca="1">IF(A929&lt;Settings!$B$3,A929+1,"")</f>
        <v>929</v>
      </c>
      <c r="B930" t="str">
        <f ca="1">IF(A929&lt;Settings!$B$3,VLOOKUP($A930,'List Calculations'!C$2:H$2705,4,FALSE),"")</f>
        <v>Croatia</v>
      </c>
      <c r="C930" t="str">
        <f ca="1">IF(A929&lt;Settings!$B$3,VLOOKUP($A930,'List Calculations'!C$2:H$2705,5,FALSE),"")</f>
        <v>Ukraine</v>
      </c>
      <c r="D930" s="3">
        <f ca="1">IF(A929&lt;Settings!$B$3,VLOOKUP($A930,'List Calculations'!C$2:H$2705,6,FALSE),"")</f>
        <v>-0.56842094405476895</v>
      </c>
    </row>
    <row r="931" spans="1:4" x14ac:dyDescent="0.25">
      <c r="A931">
        <f ca="1">IF(A930&lt;Settings!$B$3,A930+1,"")</f>
        <v>930</v>
      </c>
      <c r="B931" t="str">
        <f ca="1">IF(A930&lt;Settings!$B$3,VLOOKUP($A931,'List Calculations'!C$2:H$2705,4,FALSE),"")</f>
        <v>Poland</v>
      </c>
      <c r="C931" t="str">
        <f ca="1">IF(A930&lt;Settings!$B$3,VLOOKUP($A931,'List Calculations'!C$2:H$2705,5,FALSE),"")</f>
        <v>Romania</v>
      </c>
      <c r="D931" s="3">
        <f ca="1">IF(A930&lt;Settings!$B$3,VLOOKUP($A931,'List Calculations'!C$2:H$2705,6,FALSE),"")</f>
        <v>-0.56745438804635395</v>
      </c>
    </row>
    <row r="932" spans="1:4" x14ac:dyDescent="0.25">
      <c r="A932">
        <f ca="1">IF(A931&lt;Settings!$B$3,A931+1,"")</f>
        <v>931</v>
      </c>
      <c r="B932" t="str">
        <f ca="1">IF(A931&lt;Settings!$B$3,VLOOKUP($A932,'List Calculations'!C$2:H$2705,4,FALSE),"")</f>
        <v>Portugal</v>
      </c>
      <c r="C932" t="str">
        <f ca="1">IF(A931&lt;Settings!$B$3,VLOOKUP($A932,'List Calculations'!C$2:H$2705,5,FALSE),"")</f>
        <v>Ireland</v>
      </c>
      <c r="D932" s="3">
        <f ca="1">IF(A931&lt;Settings!$B$3,VLOOKUP($A932,'List Calculations'!C$2:H$2705,6,FALSE),"")</f>
        <v>-0.56737880050852796</v>
      </c>
    </row>
    <row r="933" spans="1:4" x14ac:dyDescent="0.25">
      <c r="A933">
        <f ca="1">IF(A932&lt;Settings!$B$3,A932+1,"")</f>
        <v>932</v>
      </c>
      <c r="B933" t="str">
        <f ca="1">IF(A932&lt;Settings!$B$3,VLOOKUP($A933,'List Calculations'!C$2:H$2705,4,FALSE),"")</f>
        <v>Portugal</v>
      </c>
      <c r="C933" t="str">
        <f ca="1">IF(A932&lt;Settings!$B$3,VLOOKUP($A933,'List Calculations'!C$2:H$2705,5,FALSE),"")</f>
        <v>Lithuania</v>
      </c>
      <c r="D933" s="3">
        <f ca="1">IF(A932&lt;Settings!$B$3,VLOOKUP($A933,'List Calculations'!C$2:H$2705,6,FALSE),"")</f>
        <v>-0.56628059559702604</v>
      </c>
    </row>
    <row r="934" spans="1:4" x14ac:dyDescent="0.25">
      <c r="A934">
        <f ca="1">IF(A933&lt;Settings!$B$3,A933+1,"")</f>
        <v>933</v>
      </c>
      <c r="B934" t="str">
        <f ca="1">IF(A933&lt;Settings!$B$3,VLOOKUP($A934,'List Calculations'!C$2:H$2705,4,FALSE),"")</f>
        <v>Belgium</v>
      </c>
      <c r="C934" t="str">
        <f ca="1">IF(A933&lt;Settings!$B$3,VLOOKUP($A934,'List Calculations'!C$2:H$2705,5,FALSE),"")</f>
        <v>Malta</v>
      </c>
      <c r="D934" s="3">
        <f ca="1">IF(A933&lt;Settings!$B$3,VLOOKUP($A934,'List Calculations'!C$2:H$2705,6,FALSE),"")</f>
        <v>-0.56399472126293404</v>
      </c>
    </row>
    <row r="935" spans="1:4" x14ac:dyDescent="0.25">
      <c r="A935">
        <f ca="1">IF(A934&lt;Settings!$B$3,A934+1,"")</f>
        <v>934</v>
      </c>
      <c r="B935" t="str">
        <f ca="1">IF(A934&lt;Settings!$B$3,VLOOKUP($A935,'List Calculations'!C$2:H$2705,4,FALSE),"")</f>
        <v>Italy</v>
      </c>
      <c r="C935" t="str">
        <f ca="1">IF(A934&lt;Settings!$B$3,VLOOKUP($A935,'List Calculations'!C$2:H$2705,5,FALSE),"")</f>
        <v>Monaco</v>
      </c>
      <c r="D935" s="3">
        <f ca="1">IF(A934&lt;Settings!$B$3,VLOOKUP($A935,'List Calculations'!C$2:H$2705,6,FALSE),"")</f>
        <v>0.56254605244543299</v>
      </c>
    </row>
    <row r="936" spans="1:4" x14ac:dyDescent="0.25">
      <c r="A936">
        <f ca="1">IF(A935&lt;Settings!$B$3,A935+1,"")</f>
        <v>935</v>
      </c>
      <c r="B936" t="str">
        <f ca="1">IF(A935&lt;Settings!$B$3,VLOOKUP($A936,'List Calculations'!C$2:H$2705,4,FALSE),"")</f>
        <v>Belarus</v>
      </c>
      <c r="C936" t="str">
        <f ca="1">IF(A935&lt;Settings!$B$3,VLOOKUP($A936,'List Calculations'!C$2:H$2705,5,FALSE),"")</f>
        <v>Latvia</v>
      </c>
      <c r="D936" s="3">
        <f ca="1">IF(A935&lt;Settings!$B$3,VLOOKUP($A936,'List Calculations'!C$2:H$2705,6,FALSE),"")</f>
        <v>0.56196556028672495</v>
      </c>
    </row>
    <row r="937" spans="1:4" x14ac:dyDescent="0.25">
      <c r="A937">
        <f ca="1">IF(A936&lt;Settings!$B$3,A936+1,"")</f>
        <v>936</v>
      </c>
      <c r="B937" t="str">
        <f ca="1">IF(A936&lt;Settings!$B$3,VLOOKUP($A937,'List Calculations'!C$2:H$2705,4,FALSE),"")</f>
        <v>Italy</v>
      </c>
      <c r="C937" t="str">
        <f ca="1">IF(A936&lt;Settings!$B$3,VLOOKUP($A937,'List Calculations'!C$2:H$2705,5,FALSE),"")</f>
        <v>Denmark</v>
      </c>
      <c r="D937" s="3">
        <f ca="1">IF(A936&lt;Settings!$B$3,VLOOKUP($A937,'List Calculations'!C$2:H$2705,6,FALSE),"")</f>
        <v>-0.55894426246346796</v>
      </c>
    </row>
    <row r="938" spans="1:4" x14ac:dyDescent="0.25">
      <c r="A938">
        <f ca="1">IF(A937&lt;Settings!$B$3,A937+1,"")</f>
        <v>937</v>
      </c>
      <c r="B938" t="str">
        <f ca="1">IF(A937&lt;Settings!$B$3,VLOOKUP($A938,'List Calculations'!C$2:H$2705,4,FALSE),"")</f>
        <v>Germany</v>
      </c>
      <c r="C938" t="str">
        <f ca="1">IF(A937&lt;Settings!$B$3,VLOOKUP($A938,'List Calculations'!C$2:H$2705,5,FALSE),"")</f>
        <v>Bosnia &amp; Herzegovina</v>
      </c>
      <c r="D938" s="3">
        <f ca="1">IF(A937&lt;Settings!$B$3,VLOOKUP($A938,'List Calculations'!C$2:H$2705,6,FALSE),"")</f>
        <v>0.55794923444190903</v>
      </c>
    </row>
    <row r="939" spans="1:4" x14ac:dyDescent="0.25">
      <c r="A939">
        <f ca="1">IF(A938&lt;Settings!$B$3,A938+1,"")</f>
        <v>938</v>
      </c>
      <c r="B939" t="str">
        <f ca="1">IF(A938&lt;Settings!$B$3,VLOOKUP($A939,'List Calculations'!C$2:H$2705,4,FALSE),"")</f>
        <v>Belarus</v>
      </c>
      <c r="C939" t="str">
        <f ca="1">IF(A938&lt;Settings!$B$3,VLOOKUP($A939,'List Calculations'!C$2:H$2705,5,FALSE),"")</f>
        <v>Greece</v>
      </c>
      <c r="D939" s="3">
        <f ca="1">IF(A938&lt;Settings!$B$3,VLOOKUP($A939,'List Calculations'!C$2:H$2705,6,FALSE),"")</f>
        <v>-0.55768853649370997</v>
      </c>
    </row>
    <row r="940" spans="1:4" x14ac:dyDescent="0.25">
      <c r="A940">
        <f ca="1">IF(A939&lt;Settings!$B$3,A939+1,"")</f>
        <v>939</v>
      </c>
      <c r="B940" t="str">
        <f ca="1">IF(A939&lt;Settings!$B$3,VLOOKUP($A940,'List Calculations'!C$2:H$2705,4,FALSE),"")</f>
        <v>United Kingdom</v>
      </c>
      <c r="C940" t="str">
        <f ca="1">IF(A939&lt;Settings!$B$3,VLOOKUP($A940,'List Calculations'!C$2:H$2705,5,FALSE),"")</f>
        <v>Yugoslavia</v>
      </c>
      <c r="D940" s="3">
        <f ca="1">IF(A939&lt;Settings!$B$3,VLOOKUP($A940,'List Calculations'!C$2:H$2705,6,FALSE),"")</f>
        <v>0.55729399503909305</v>
      </c>
    </row>
    <row r="941" spans="1:4" x14ac:dyDescent="0.25">
      <c r="A941">
        <f ca="1">IF(A940&lt;Settings!$B$3,A940+1,"")</f>
        <v>940</v>
      </c>
      <c r="B941" t="str">
        <f ca="1">IF(A940&lt;Settings!$B$3,VLOOKUP($A941,'List Calculations'!C$2:H$2705,4,FALSE),"")</f>
        <v>United Kingdom</v>
      </c>
      <c r="C941" t="str">
        <f ca="1">IF(A940&lt;Settings!$B$3,VLOOKUP($A941,'List Calculations'!C$2:H$2705,5,FALSE),"")</f>
        <v>France</v>
      </c>
      <c r="D941" s="3">
        <f ca="1">IF(A940&lt;Settings!$B$3,VLOOKUP($A941,'List Calculations'!C$2:H$2705,6,FALSE),"")</f>
        <v>-0.55726979481630201</v>
      </c>
    </row>
    <row r="942" spans="1:4" x14ac:dyDescent="0.25">
      <c r="A942">
        <f ca="1">IF(A941&lt;Settings!$B$3,A941+1,"")</f>
        <v>941</v>
      </c>
      <c r="B942" t="str">
        <f ca="1">IF(A941&lt;Settings!$B$3,VLOOKUP($A942,'List Calculations'!C$2:H$2705,4,FALSE),"")</f>
        <v>Germany</v>
      </c>
      <c r="C942" t="str">
        <f ca="1">IF(A941&lt;Settings!$B$3,VLOOKUP($A942,'List Calculations'!C$2:H$2705,5,FALSE),"")</f>
        <v>Yugoslavia</v>
      </c>
      <c r="D942" s="3">
        <f ca="1">IF(A941&lt;Settings!$B$3,VLOOKUP($A942,'List Calculations'!C$2:H$2705,6,FALSE),"")</f>
        <v>-0.553817116072018</v>
      </c>
    </row>
    <row r="943" spans="1:4" x14ac:dyDescent="0.25">
      <c r="A943">
        <f ca="1">IF(A942&lt;Settings!$B$3,A942+1,"")</f>
        <v>942</v>
      </c>
      <c r="B943" t="str">
        <f ca="1">IF(A942&lt;Settings!$B$3,VLOOKUP($A943,'List Calculations'!C$2:H$2705,4,FALSE),"")</f>
        <v>Luxembourg</v>
      </c>
      <c r="C943" t="str">
        <f ca="1">IF(A942&lt;Settings!$B$3,VLOOKUP($A943,'List Calculations'!C$2:H$2705,5,FALSE),"")</f>
        <v>Yugoslavia</v>
      </c>
      <c r="D943" s="3">
        <f ca="1">IF(A942&lt;Settings!$B$3,VLOOKUP($A943,'List Calculations'!C$2:H$2705,6,FALSE),"")</f>
        <v>-0.553817116072018</v>
      </c>
    </row>
    <row r="944" spans="1:4" x14ac:dyDescent="0.25">
      <c r="A944">
        <f ca="1">IF(A943&lt;Settings!$B$3,A943+1,"")</f>
        <v>943</v>
      </c>
      <c r="B944" t="str">
        <f ca="1">IF(A943&lt;Settings!$B$3,VLOOKUP($A944,'List Calculations'!C$2:H$2705,4,FALSE),"")</f>
        <v>Belgium</v>
      </c>
      <c r="C944" t="str">
        <f ca="1">IF(A943&lt;Settings!$B$3,VLOOKUP($A944,'List Calculations'!C$2:H$2705,5,FALSE),"")</f>
        <v>Ireland</v>
      </c>
      <c r="D944" s="3">
        <f ca="1">IF(A943&lt;Settings!$B$3,VLOOKUP($A944,'List Calculations'!C$2:H$2705,6,FALSE),"")</f>
        <v>0.55342594441119297</v>
      </c>
    </row>
    <row r="945" spans="1:4" x14ac:dyDescent="0.25">
      <c r="A945">
        <f ca="1">IF(A944&lt;Settings!$B$3,A944+1,"")</f>
        <v>944</v>
      </c>
      <c r="B945" t="str">
        <f ca="1">IF(A944&lt;Settings!$B$3,VLOOKUP($A945,'List Calculations'!C$2:H$2705,4,FALSE),"")</f>
        <v>Norway</v>
      </c>
      <c r="C945" t="str">
        <f ca="1">IF(A944&lt;Settings!$B$3,VLOOKUP($A945,'List Calculations'!C$2:H$2705,5,FALSE),"")</f>
        <v>Luxembourg</v>
      </c>
      <c r="D945" s="3">
        <f ca="1">IF(A944&lt;Settings!$B$3,VLOOKUP($A945,'List Calculations'!C$2:H$2705,6,FALSE),"")</f>
        <v>-0.55280965776673596</v>
      </c>
    </row>
    <row r="946" spans="1:4" x14ac:dyDescent="0.25">
      <c r="A946">
        <f ca="1">IF(A945&lt;Settings!$B$3,A945+1,"")</f>
        <v>945</v>
      </c>
      <c r="B946" t="str">
        <f ca="1">IF(A945&lt;Settings!$B$3,VLOOKUP($A946,'List Calculations'!C$2:H$2705,4,FALSE),"")</f>
        <v>Cyprus</v>
      </c>
      <c r="C946" t="str">
        <f ca="1">IF(A945&lt;Settings!$B$3,VLOOKUP($A946,'List Calculations'!C$2:H$2705,5,FALSE),"")</f>
        <v>Ukraine</v>
      </c>
      <c r="D946" s="3">
        <f ca="1">IF(A945&lt;Settings!$B$3,VLOOKUP($A946,'List Calculations'!C$2:H$2705,6,FALSE),"")</f>
        <v>0.54872191308808704</v>
      </c>
    </row>
    <row r="947" spans="1:4" x14ac:dyDescent="0.25">
      <c r="A947">
        <f ca="1">IF(A946&lt;Settings!$B$3,A946+1,"")</f>
        <v>946</v>
      </c>
      <c r="B947" t="str">
        <f ca="1">IF(A946&lt;Settings!$B$3,VLOOKUP($A947,'List Calculations'!C$2:H$2705,4,FALSE),"")</f>
        <v>Finland</v>
      </c>
      <c r="C947" t="str">
        <f ca="1">IF(A946&lt;Settings!$B$3,VLOOKUP($A947,'List Calculations'!C$2:H$2705,5,FALSE),"")</f>
        <v>United Kingdom</v>
      </c>
      <c r="D947" s="3">
        <f ca="1">IF(A946&lt;Settings!$B$3,VLOOKUP($A947,'List Calculations'!C$2:H$2705,6,FALSE),"")</f>
        <v>-0.54845732442230899</v>
      </c>
    </row>
    <row r="948" spans="1:4" x14ac:dyDescent="0.25">
      <c r="A948">
        <f ca="1">IF(A947&lt;Settings!$B$3,A947+1,"")</f>
        <v>947</v>
      </c>
      <c r="B948" t="str">
        <f ca="1">IF(A947&lt;Settings!$B$3,VLOOKUP($A948,'List Calculations'!C$2:H$2705,4,FALSE),"")</f>
        <v>Denmark</v>
      </c>
      <c r="C948" t="str">
        <f ca="1">IF(A947&lt;Settings!$B$3,VLOOKUP($A948,'List Calculations'!C$2:H$2705,5,FALSE),"")</f>
        <v>Finland</v>
      </c>
      <c r="D948" s="3">
        <f ca="1">IF(A947&lt;Settings!$B$3,VLOOKUP($A948,'List Calculations'!C$2:H$2705,6,FALSE),"")</f>
        <v>0.54655778429520496</v>
      </c>
    </row>
    <row r="949" spans="1:4" x14ac:dyDescent="0.25">
      <c r="A949">
        <f ca="1">IF(A948&lt;Settings!$B$3,A948+1,"")</f>
        <v>948</v>
      </c>
      <c r="B949" t="str">
        <f ca="1">IF(A948&lt;Settings!$B$3,VLOOKUP($A949,'List Calculations'!C$2:H$2705,4,FALSE),"")</f>
        <v>Ukraine</v>
      </c>
      <c r="C949" t="str">
        <f ca="1">IF(A948&lt;Settings!$B$3,VLOOKUP($A949,'List Calculations'!C$2:H$2705,5,FALSE),"")</f>
        <v>Slovenia</v>
      </c>
      <c r="D949" s="3">
        <f ca="1">IF(A948&lt;Settings!$B$3,VLOOKUP($A949,'List Calculations'!C$2:H$2705,6,FALSE),"")</f>
        <v>-0.54555155863042504</v>
      </c>
    </row>
    <row r="950" spans="1:4" x14ac:dyDescent="0.25">
      <c r="A950">
        <f ca="1">IF(A949&lt;Settings!$B$3,A949+1,"")</f>
        <v>949</v>
      </c>
      <c r="B950" t="str">
        <f ca="1">IF(A949&lt;Settings!$B$3,VLOOKUP($A950,'List Calculations'!C$2:H$2705,4,FALSE),"")</f>
        <v>Finland</v>
      </c>
      <c r="C950" t="str">
        <f ca="1">IF(A949&lt;Settings!$B$3,VLOOKUP($A950,'List Calculations'!C$2:H$2705,5,FALSE),"")</f>
        <v>Ireland</v>
      </c>
      <c r="D950" s="3">
        <f ca="1">IF(A949&lt;Settings!$B$3,VLOOKUP($A950,'List Calculations'!C$2:H$2705,6,FALSE),"")</f>
        <v>-0.54334353807135805</v>
      </c>
    </row>
    <row r="951" spans="1:4" x14ac:dyDescent="0.25">
      <c r="A951">
        <f ca="1">IF(A950&lt;Settings!$B$3,A950+1,"")</f>
        <v>950</v>
      </c>
      <c r="B951" t="str">
        <f ca="1">IF(A950&lt;Settings!$B$3,VLOOKUP($A951,'List Calculations'!C$2:H$2705,4,FALSE),"")</f>
        <v>Denmark</v>
      </c>
      <c r="C951" t="str">
        <f ca="1">IF(A950&lt;Settings!$B$3,VLOOKUP($A951,'List Calculations'!C$2:H$2705,5,FALSE),"")</f>
        <v>Poland</v>
      </c>
      <c r="D951" s="3">
        <f ca="1">IF(A950&lt;Settings!$B$3,VLOOKUP($A951,'List Calculations'!C$2:H$2705,6,FALSE),"")</f>
        <v>-0.54311989164363905</v>
      </c>
    </row>
    <row r="952" spans="1:4" x14ac:dyDescent="0.25">
      <c r="A952">
        <f ca="1">IF(A951&lt;Settings!$B$3,A951+1,"")</f>
        <v>951</v>
      </c>
      <c r="B952" t="str">
        <f ca="1">IF(A951&lt;Settings!$B$3,VLOOKUP($A952,'List Calculations'!C$2:H$2705,4,FALSE),"")</f>
        <v>Portugal</v>
      </c>
      <c r="C952" t="str">
        <f ca="1">IF(A951&lt;Settings!$B$3,VLOOKUP($A952,'List Calculations'!C$2:H$2705,5,FALSE),"")</f>
        <v>Monaco</v>
      </c>
      <c r="D952" s="3">
        <f ca="1">IF(A951&lt;Settings!$B$3,VLOOKUP($A952,'List Calculations'!C$2:H$2705,6,FALSE),"")</f>
        <v>-0.54291855064558803</v>
      </c>
    </row>
    <row r="953" spans="1:4" x14ac:dyDescent="0.25">
      <c r="A953">
        <f ca="1">IF(A952&lt;Settings!$B$3,A952+1,"")</f>
        <v>952</v>
      </c>
      <c r="B953" t="str">
        <f ca="1">IF(A952&lt;Settings!$B$3,VLOOKUP($A953,'List Calculations'!C$2:H$2705,4,FALSE),"")</f>
        <v>Spain</v>
      </c>
      <c r="C953" t="str">
        <f ca="1">IF(A952&lt;Settings!$B$3,VLOOKUP($A953,'List Calculations'!C$2:H$2705,5,FALSE),"")</f>
        <v>Greece</v>
      </c>
      <c r="D953" s="3">
        <f ca="1">IF(A952&lt;Settings!$B$3,VLOOKUP($A953,'List Calculations'!C$2:H$2705,6,FALSE),"")</f>
        <v>0.54284581263641196</v>
      </c>
    </row>
    <row r="954" spans="1:4" x14ac:dyDescent="0.25">
      <c r="A954">
        <f ca="1">IF(A953&lt;Settings!$B$3,A953+1,"")</f>
        <v>953</v>
      </c>
      <c r="B954" t="str">
        <f ca="1">IF(A953&lt;Settings!$B$3,VLOOKUP($A954,'List Calculations'!C$2:H$2705,4,FALSE),"")</f>
        <v>Monaco</v>
      </c>
      <c r="C954" t="str">
        <f ca="1">IF(A953&lt;Settings!$B$3,VLOOKUP($A954,'List Calculations'!C$2:H$2705,5,FALSE),"")</f>
        <v>Italy</v>
      </c>
      <c r="D954" s="3">
        <f ca="1">IF(A953&lt;Settings!$B$3,VLOOKUP($A954,'List Calculations'!C$2:H$2705,6,FALSE),"")</f>
        <v>0.54281903883297</v>
      </c>
    </row>
    <row r="955" spans="1:4" x14ac:dyDescent="0.25">
      <c r="A955">
        <f ca="1">IF(A954&lt;Settings!$B$3,A954+1,"")</f>
        <v>954</v>
      </c>
      <c r="B955" t="str">
        <f ca="1">IF(A954&lt;Settings!$B$3,VLOOKUP($A955,'List Calculations'!C$2:H$2705,4,FALSE),"")</f>
        <v>Austria</v>
      </c>
      <c r="C955" t="str">
        <f ca="1">IF(A954&lt;Settings!$B$3,VLOOKUP($A955,'List Calculations'!C$2:H$2705,5,FALSE),"")</f>
        <v>Belgium</v>
      </c>
      <c r="D955" s="3">
        <f ca="1">IF(A954&lt;Settings!$B$3,VLOOKUP($A955,'List Calculations'!C$2:H$2705,6,FALSE),"")</f>
        <v>-0.54190608121248396</v>
      </c>
    </row>
    <row r="956" spans="1:4" x14ac:dyDescent="0.25">
      <c r="A956">
        <f ca="1">IF(A955&lt;Settings!$B$3,A955+1,"")</f>
        <v>955</v>
      </c>
      <c r="B956" t="str">
        <f ca="1">IF(A955&lt;Settings!$B$3,VLOOKUP($A956,'List Calculations'!C$2:H$2705,4,FALSE),"")</f>
        <v>Austria</v>
      </c>
      <c r="C956" t="str">
        <f ca="1">IF(A955&lt;Settings!$B$3,VLOOKUP($A956,'List Calculations'!C$2:H$2705,5,FALSE),"")</f>
        <v>Russia</v>
      </c>
      <c r="D956" s="3">
        <f ca="1">IF(A955&lt;Settings!$B$3,VLOOKUP($A956,'List Calculations'!C$2:H$2705,6,FALSE),"")</f>
        <v>-0.54064353507995599</v>
      </c>
    </row>
    <row r="957" spans="1:4" x14ac:dyDescent="0.25">
      <c r="A957">
        <f ca="1">IF(A956&lt;Settings!$B$3,A956+1,"")</f>
        <v>956</v>
      </c>
      <c r="B957" t="str">
        <f ca="1">IF(A956&lt;Settings!$B$3,VLOOKUP($A957,'List Calculations'!C$2:H$2705,4,FALSE),"")</f>
        <v>Romania</v>
      </c>
      <c r="C957" t="str">
        <f ca="1">IF(A956&lt;Settings!$B$3,VLOOKUP($A957,'List Calculations'!C$2:H$2705,5,FALSE),"")</f>
        <v>Belgium</v>
      </c>
      <c r="D957" s="3">
        <f ca="1">IF(A956&lt;Settings!$B$3,VLOOKUP($A957,'List Calculations'!C$2:H$2705,6,FALSE),"")</f>
        <v>-0.54042046495654195</v>
      </c>
    </row>
    <row r="958" spans="1:4" x14ac:dyDescent="0.25">
      <c r="A958">
        <f ca="1">IF(A957&lt;Settings!$B$3,A957+1,"")</f>
        <v>957</v>
      </c>
      <c r="B958" t="str">
        <f ca="1">IF(A957&lt;Settings!$B$3,VLOOKUP($A958,'List Calculations'!C$2:H$2705,4,FALSE),"")</f>
        <v>Bosnia &amp; Herzegovina</v>
      </c>
      <c r="C958" t="str">
        <f ca="1">IF(A957&lt;Settings!$B$3,VLOOKUP($A958,'List Calculations'!C$2:H$2705,5,FALSE),"")</f>
        <v>Poland</v>
      </c>
      <c r="D958" s="3">
        <f ca="1">IF(A957&lt;Settings!$B$3,VLOOKUP($A958,'List Calculations'!C$2:H$2705,6,FALSE),"")</f>
        <v>-0.53926395962339402</v>
      </c>
    </row>
    <row r="959" spans="1:4" x14ac:dyDescent="0.25">
      <c r="A959">
        <f ca="1">IF(A958&lt;Settings!$B$3,A958+1,"")</f>
        <v>958</v>
      </c>
      <c r="B959" t="str">
        <f ca="1">IF(A958&lt;Settings!$B$3,VLOOKUP($A959,'List Calculations'!C$2:H$2705,4,FALSE),"")</f>
        <v>Spain</v>
      </c>
      <c r="C959" t="str">
        <f ca="1">IF(A958&lt;Settings!$B$3,VLOOKUP($A959,'List Calculations'!C$2:H$2705,5,FALSE),"")</f>
        <v>Poland</v>
      </c>
      <c r="D959" s="3">
        <f ca="1">IF(A958&lt;Settings!$B$3,VLOOKUP($A959,'List Calculations'!C$2:H$2705,6,FALSE),"")</f>
        <v>-0.53889781885839105</v>
      </c>
    </row>
    <row r="960" spans="1:4" x14ac:dyDescent="0.25">
      <c r="A960">
        <f ca="1">IF(A959&lt;Settings!$B$3,A959+1,"")</f>
        <v>959</v>
      </c>
      <c r="B960" t="str">
        <f ca="1">IF(A959&lt;Settings!$B$3,VLOOKUP($A960,'List Calculations'!C$2:H$2705,4,FALSE),"")</f>
        <v>Belgium</v>
      </c>
      <c r="C960" t="str">
        <f ca="1">IF(A959&lt;Settings!$B$3,VLOOKUP($A960,'List Calculations'!C$2:H$2705,5,FALSE),"")</f>
        <v>Spain</v>
      </c>
      <c r="D960" s="3">
        <f ca="1">IF(A959&lt;Settings!$B$3,VLOOKUP($A960,'List Calculations'!C$2:H$2705,6,FALSE),"")</f>
        <v>0.53821238433753704</v>
      </c>
    </row>
    <row r="961" spans="1:4" x14ac:dyDescent="0.25">
      <c r="A961">
        <f ca="1">IF(A960&lt;Settings!$B$3,A960+1,"")</f>
        <v>960</v>
      </c>
      <c r="B961" t="str">
        <f ca="1">IF(A960&lt;Settings!$B$3,VLOOKUP($A961,'List Calculations'!C$2:H$2705,4,FALSE),"")</f>
        <v>Belgium</v>
      </c>
      <c r="C961" t="str">
        <f ca="1">IF(A960&lt;Settings!$B$3,VLOOKUP($A961,'List Calculations'!C$2:H$2705,5,FALSE),"")</f>
        <v>Germany</v>
      </c>
      <c r="D961" s="3">
        <f ca="1">IF(A960&lt;Settings!$B$3,VLOOKUP($A961,'List Calculations'!C$2:H$2705,6,FALSE),"")</f>
        <v>0.53731573289272405</v>
      </c>
    </row>
    <row r="962" spans="1:4" x14ac:dyDescent="0.25">
      <c r="A962">
        <f ca="1">IF(A961&lt;Settings!$B$3,A961+1,"")</f>
        <v>961</v>
      </c>
      <c r="B962" t="str">
        <f ca="1">IF(A961&lt;Settings!$B$3,VLOOKUP($A962,'List Calculations'!C$2:H$2705,4,FALSE),"")</f>
        <v>Germany</v>
      </c>
      <c r="C962" t="str">
        <f ca="1">IF(A961&lt;Settings!$B$3,VLOOKUP($A962,'List Calculations'!C$2:H$2705,5,FALSE),"")</f>
        <v>Portugal</v>
      </c>
      <c r="D962" s="3">
        <f ca="1">IF(A961&lt;Settings!$B$3,VLOOKUP($A962,'List Calculations'!C$2:H$2705,6,FALSE),"")</f>
        <v>0.53687210090353499</v>
      </c>
    </row>
    <row r="963" spans="1:4" x14ac:dyDescent="0.25">
      <c r="A963">
        <f ca="1">IF(A962&lt;Settings!$B$3,A962+1,"")</f>
        <v>962</v>
      </c>
      <c r="B963" t="str">
        <f ca="1">IF(A962&lt;Settings!$B$3,VLOOKUP($A963,'List Calculations'!C$2:H$2705,4,FALSE),"")</f>
        <v>Moldova</v>
      </c>
      <c r="C963" t="str">
        <f ca="1">IF(A962&lt;Settings!$B$3,VLOOKUP($A963,'List Calculations'!C$2:H$2705,5,FALSE),"")</f>
        <v>Greece</v>
      </c>
      <c r="D963" s="3">
        <f ca="1">IF(A962&lt;Settings!$B$3,VLOOKUP($A963,'List Calculations'!C$2:H$2705,6,FALSE),"")</f>
        <v>-0.53532717499341298</v>
      </c>
    </row>
    <row r="964" spans="1:4" x14ac:dyDescent="0.25">
      <c r="A964">
        <f ca="1">IF(A963&lt;Settings!$B$3,A963+1,"")</f>
        <v>963</v>
      </c>
      <c r="B964" t="str">
        <f ca="1">IF(A963&lt;Settings!$B$3,VLOOKUP($A964,'List Calculations'!C$2:H$2705,4,FALSE),"")</f>
        <v>Netherlands</v>
      </c>
      <c r="C964" t="str">
        <f ca="1">IF(A963&lt;Settings!$B$3,VLOOKUP($A964,'List Calculations'!C$2:H$2705,5,FALSE),"")</f>
        <v>Yugoslavia</v>
      </c>
      <c r="D964" s="3">
        <f ca="1">IF(A963&lt;Settings!$B$3,VLOOKUP($A964,'List Calculations'!C$2:H$2705,6,FALSE),"")</f>
        <v>-0.53482473408943998</v>
      </c>
    </row>
    <row r="965" spans="1:4" x14ac:dyDescent="0.25">
      <c r="A965">
        <f ca="1">IF(A964&lt;Settings!$B$3,A964+1,"")</f>
        <v>964</v>
      </c>
      <c r="B965" t="str">
        <f ca="1">IF(A964&lt;Settings!$B$3,VLOOKUP($A965,'List Calculations'!C$2:H$2705,4,FALSE),"")</f>
        <v>Bulgaria</v>
      </c>
      <c r="C965" t="str">
        <f ca="1">IF(A964&lt;Settings!$B$3,VLOOKUP($A965,'List Calculations'!C$2:H$2705,5,FALSE),"")</f>
        <v>Belarus</v>
      </c>
      <c r="D965" s="3">
        <f ca="1">IF(A964&lt;Settings!$B$3,VLOOKUP($A965,'List Calculations'!C$2:H$2705,6,FALSE),"")</f>
        <v>0.53309366065727903</v>
      </c>
    </row>
    <row r="966" spans="1:4" x14ac:dyDescent="0.25">
      <c r="A966">
        <f ca="1">IF(A965&lt;Settings!$B$3,A965+1,"")</f>
        <v>965</v>
      </c>
      <c r="B966" t="str">
        <f ca="1">IF(A965&lt;Settings!$B$3,VLOOKUP($A966,'List Calculations'!C$2:H$2705,4,FALSE),"")</f>
        <v>Slovenia</v>
      </c>
      <c r="C966" t="str">
        <f ca="1">IF(A965&lt;Settings!$B$3,VLOOKUP($A966,'List Calculations'!C$2:H$2705,5,FALSE),"")</f>
        <v>Hungary</v>
      </c>
      <c r="D966" s="3">
        <f ca="1">IF(A965&lt;Settings!$B$3,VLOOKUP($A966,'List Calculations'!C$2:H$2705,6,FALSE),"")</f>
        <v>-0.53265645584781796</v>
      </c>
    </row>
    <row r="967" spans="1:4" x14ac:dyDescent="0.25">
      <c r="A967">
        <f ca="1">IF(A966&lt;Settings!$B$3,A966+1,"")</f>
        <v>966</v>
      </c>
      <c r="B967" t="str">
        <f ca="1">IF(A966&lt;Settings!$B$3,VLOOKUP($A967,'List Calculations'!C$2:H$2705,4,FALSE),"")</f>
        <v>Poland</v>
      </c>
      <c r="C967" t="str">
        <f ca="1">IF(A966&lt;Settings!$B$3,VLOOKUP($A967,'List Calculations'!C$2:H$2705,5,FALSE),"")</f>
        <v>Azerbaijan</v>
      </c>
      <c r="D967" s="3">
        <f ca="1">IF(A966&lt;Settings!$B$3,VLOOKUP($A967,'List Calculations'!C$2:H$2705,6,FALSE),"")</f>
        <v>0.53158461215620501</v>
      </c>
    </row>
    <row r="968" spans="1:4" x14ac:dyDescent="0.25">
      <c r="A968">
        <f ca="1">IF(A967&lt;Settings!$B$3,A967+1,"")</f>
        <v>967</v>
      </c>
      <c r="B968" t="str">
        <f ca="1">IF(A967&lt;Settings!$B$3,VLOOKUP($A968,'List Calculations'!C$2:H$2705,4,FALSE),"")</f>
        <v>Italy</v>
      </c>
      <c r="C968" t="str">
        <f ca="1">IF(A967&lt;Settings!$B$3,VLOOKUP($A968,'List Calculations'!C$2:H$2705,5,FALSE),"")</f>
        <v>United Kingdom</v>
      </c>
      <c r="D968" s="3">
        <f ca="1">IF(A967&lt;Settings!$B$3,VLOOKUP($A968,'List Calculations'!C$2:H$2705,6,FALSE),"")</f>
        <v>-0.53029931008679199</v>
      </c>
    </row>
    <row r="969" spans="1:4" x14ac:dyDescent="0.25">
      <c r="A969">
        <f ca="1">IF(A968&lt;Settings!$B$3,A968+1,"")</f>
        <v>968</v>
      </c>
      <c r="B969" t="str">
        <f ca="1">IF(A968&lt;Settings!$B$3,VLOOKUP($A969,'List Calculations'!C$2:H$2705,4,FALSE),"")</f>
        <v>Finland</v>
      </c>
      <c r="C969" t="str">
        <f ca="1">IF(A968&lt;Settings!$B$3,VLOOKUP($A969,'List Calculations'!C$2:H$2705,5,FALSE),"")</f>
        <v>Turkey</v>
      </c>
      <c r="D969" s="3">
        <f ca="1">IF(A968&lt;Settings!$B$3,VLOOKUP($A969,'List Calculations'!C$2:H$2705,6,FALSE),"")</f>
        <v>-0.53025572451512704</v>
      </c>
    </row>
    <row r="970" spans="1:4" x14ac:dyDescent="0.25">
      <c r="A970">
        <f ca="1">IF(A969&lt;Settings!$B$3,A969+1,"")</f>
        <v>969</v>
      </c>
      <c r="B970" t="str">
        <f ca="1">IF(A969&lt;Settings!$B$3,VLOOKUP($A970,'List Calculations'!C$2:H$2705,4,FALSE),"")</f>
        <v>Latvia</v>
      </c>
      <c r="C970" t="str">
        <f ca="1">IF(A969&lt;Settings!$B$3,VLOOKUP($A970,'List Calculations'!C$2:H$2705,5,FALSE),"")</f>
        <v>Sweden</v>
      </c>
      <c r="D970" s="3">
        <f ca="1">IF(A969&lt;Settings!$B$3,VLOOKUP($A970,'List Calculations'!C$2:H$2705,6,FALSE),"")</f>
        <v>0.52859188769258902</v>
      </c>
    </row>
    <row r="971" spans="1:4" x14ac:dyDescent="0.25">
      <c r="A971">
        <f ca="1">IF(A970&lt;Settings!$B$3,A970+1,"")</f>
        <v>970</v>
      </c>
      <c r="B971" t="str">
        <f ca="1">IF(A970&lt;Settings!$B$3,VLOOKUP($A971,'List Calculations'!C$2:H$2705,4,FALSE),"")</f>
        <v>Denmark</v>
      </c>
      <c r="C971" t="str">
        <f ca="1">IF(A970&lt;Settings!$B$3,VLOOKUP($A971,'List Calculations'!C$2:H$2705,5,FALSE),"")</f>
        <v>Hungary</v>
      </c>
      <c r="D971" s="3">
        <f ca="1">IF(A970&lt;Settings!$B$3,VLOOKUP($A971,'List Calculations'!C$2:H$2705,6,FALSE),"")</f>
        <v>-0.52625194844867995</v>
      </c>
    </row>
    <row r="972" spans="1:4" x14ac:dyDescent="0.25">
      <c r="A972">
        <f ca="1">IF(A971&lt;Settings!$B$3,A971+1,"")</f>
        <v>971</v>
      </c>
      <c r="B972" t="str">
        <f ca="1">IF(A971&lt;Settings!$B$3,VLOOKUP($A972,'List Calculations'!C$2:H$2705,4,FALSE),"")</f>
        <v>United Kingdom</v>
      </c>
      <c r="C972" t="str">
        <f ca="1">IF(A971&lt;Settings!$B$3,VLOOKUP($A972,'List Calculations'!C$2:H$2705,5,FALSE),"")</f>
        <v>Estonia</v>
      </c>
      <c r="D972" s="3">
        <f ca="1">IF(A971&lt;Settings!$B$3,VLOOKUP($A972,'List Calculations'!C$2:H$2705,6,FALSE),"")</f>
        <v>0.526222345632685</v>
      </c>
    </row>
    <row r="973" spans="1:4" x14ac:dyDescent="0.25">
      <c r="A973">
        <f ca="1">IF(A972&lt;Settings!$B$3,A972+1,"")</f>
        <v>972</v>
      </c>
      <c r="B973" t="str">
        <f ca="1">IF(A972&lt;Settings!$B$3,VLOOKUP($A973,'List Calculations'!C$2:H$2705,4,FALSE),"")</f>
        <v>Portugal</v>
      </c>
      <c r="C973" t="str">
        <f ca="1">IF(A972&lt;Settings!$B$3,VLOOKUP($A973,'List Calculations'!C$2:H$2705,5,FALSE),"")</f>
        <v>Estonia</v>
      </c>
      <c r="D973" s="3">
        <f ca="1">IF(A972&lt;Settings!$B$3,VLOOKUP($A973,'List Calculations'!C$2:H$2705,6,FALSE),"")</f>
        <v>-0.52428931537323697</v>
      </c>
    </row>
    <row r="974" spans="1:4" x14ac:dyDescent="0.25">
      <c r="A974">
        <f ca="1">IF(A973&lt;Settings!$B$3,A973+1,"")</f>
        <v>973</v>
      </c>
      <c r="B974" t="str">
        <f ca="1">IF(A973&lt;Settings!$B$3,VLOOKUP($A974,'List Calculations'!C$2:H$2705,4,FALSE),"")</f>
        <v>Austria</v>
      </c>
      <c r="C974" t="str">
        <f ca="1">IF(A973&lt;Settings!$B$3,VLOOKUP($A974,'List Calculations'!C$2:H$2705,5,FALSE),"")</f>
        <v>Turkey</v>
      </c>
      <c r="D974" s="3">
        <f ca="1">IF(A973&lt;Settings!$B$3,VLOOKUP($A974,'List Calculations'!C$2:H$2705,6,FALSE),"")</f>
        <v>0.52327130081476103</v>
      </c>
    </row>
    <row r="975" spans="1:4" x14ac:dyDescent="0.25">
      <c r="A975">
        <f ca="1">IF(A974&lt;Settings!$B$3,A974+1,"")</f>
        <v>974</v>
      </c>
      <c r="B975" t="str">
        <f ca="1">IF(A974&lt;Settings!$B$3,VLOOKUP($A975,'List Calculations'!C$2:H$2705,4,FALSE),"")</f>
        <v>Malta</v>
      </c>
      <c r="C975" t="str">
        <f ca="1">IF(A974&lt;Settings!$B$3,VLOOKUP($A975,'List Calculations'!C$2:H$2705,5,FALSE),"")</f>
        <v>Russia</v>
      </c>
      <c r="D975" s="3">
        <f ca="1">IF(A974&lt;Settings!$B$3,VLOOKUP($A975,'List Calculations'!C$2:H$2705,6,FALSE),"")</f>
        <v>-0.51926154484608</v>
      </c>
    </row>
    <row r="976" spans="1:4" x14ac:dyDescent="0.25">
      <c r="A976">
        <f ca="1">IF(A975&lt;Settings!$B$3,A975+1,"")</f>
        <v>975</v>
      </c>
      <c r="B976" t="str">
        <f ca="1">IF(A975&lt;Settings!$B$3,VLOOKUP($A976,'List Calculations'!C$2:H$2705,4,FALSE),"")</f>
        <v>Turkey</v>
      </c>
      <c r="C976" t="str">
        <f ca="1">IF(A975&lt;Settings!$B$3,VLOOKUP($A976,'List Calculations'!C$2:H$2705,5,FALSE),"")</f>
        <v>Finland</v>
      </c>
      <c r="D976" s="3">
        <f ca="1">IF(A975&lt;Settings!$B$3,VLOOKUP($A976,'List Calculations'!C$2:H$2705,6,FALSE),"")</f>
        <v>-0.51885283235421997</v>
      </c>
    </row>
    <row r="977" spans="1:4" x14ac:dyDescent="0.25">
      <c r="A977">
        <f ca="1">IF(A976&lt;Settings!$B$3,A976+1,"")</f>
        <v>976</v>
      </c>
      <c r="B977" t="str">
        <f ca="1">IF(A976&lt;Settings!$B$3,VLOOKUP($A977,'List Calculations'!C$2:H$2705,4,FALSE),"")</f>
        <v>Slovenia</v>
      </c>
      <c r="C977" t="str">
        <f ca="1">IF(A976&lt;Settings!$B$3,VLOOKUP($A977,'List Calculations'!C$2:H$2705,5,FALSE),"")</f>
        <v>Iceland</v>
      </c>
      <c r="D977" s="3">
        <f ca="1">IF(A976&lt;Settings!$B$3,VLOOKUP($A977,'List Calculations'!C$2:H$2705,6,FALSE),"")</f>
        <v>-0.51580230660799498</v>
      </c>
    </row>
    <row r="978" spans="1:4" x14ac:dyDescent="0.25">
      <c r="A978">
        <f ca="1">IF(A977&lt;Settings!$B$3,A977+1,"")</f>
        <v>977</v>
      </c>
      <c r="B978" t="str">
        <f ca="1">IF(A977&lt;Settings!$B$3,VLOOKUP($A978,'List Calculations'!C$2:H$2705,4,FALSE),"")</f>
        <v>Denmark</v>
      </c>
      <c r="C978" t="str">
        <f ca="1">IF(A977&lt;Settings!$B$3,VLOOKUP($A978,'List Calculations'!C$2:H$2705,5,FALSE),"")</f>
        <v>United Kingdom</v>
      </c>
      <c r="D978" s="3">
        <f ca="1">IF(A977&lt;Settings!$B$3,VLOOKUP($A978,'List Calculations'!C$2:H$2705,6,FALSE),"")</f>
        <v>0.51465389150141805</v>
      </c>
    </row>
    <row r="979" spans="1:4" x14ac:dyDescent="0.25">
      <c r="A979">
        <f ca="1">IF(A978&lt;Settings!$B$3,A978+1,"")</f>
        <v>978</v>
      </c>
      <c r="B979" t="str">
        <f ca="1">IF(A978&lt;Settings!$B$3,VLOOKUP($A979,'List Calculations'!C$2:H$2705,4,FALSE),"")</f>
        <v>Yugoslavia</v>
      </c>
      <c r="C979" t="str">
        <f ca="1">IF(A978&lt;Settings!$B$3,VLOOKUP($A979,'List Calculations'!C$2:H$2705,5,FALSE),"")</f>
        <v>Germany</v>
      </c>
      <c r="D979" s="3">
        <f ca="1">IF(A978&lt;Settings!$B$3,VLOOKUP($A979,'List Calculations'!C$2:H$2705,6,FALSE),"")</f>
        <v>-0.51454690979114703</v>
      </c>
    </row>
    <row r="980" spans="1:4" x14ac:dyDescent="0.25">
      <c r="A980">
        <f ca="1">IF(A979&lt;Settings!$B$3,A979+1,"")</f>
        <v>979</v>
      </c>
      <c r="B980" t="str">
        <f ca="1">IF(A979&lt;Settings!$B$3,VLOOKUP($A980,'List Calculations'!C$2:H$2705,4,FALSE),"")</f>
        <v>Romania</v>
      </c>
      <c r="C980" t="str">
        <f ca="1">IF(A979&lt;Settings!$B$3,VLOOKUP($A980,'List Calculations'!C$2:H$2705,5,FALSE),"")</f>
        <v>France</v>
      </c>
      <c r="D980" s="3">
        <f ca="1">IF(A979&lt;Settings!$B$3,VLOOKUP($A980,'List Calculations'!C$2:H$2705,6,FALSE),"")</f>
        <v>-0.51271762217830696</v>
      </c>
    </row>
    <row r="981" spans="1:4" x14ac:dyDescent="0.25">
      <c r="A981">
        <f ca="1">IF(A980&lt;Settings!$B$3,A980+1,"")</f>
        <v>980</v>
      </c>
      <c r="B981" t="str">
        <f ca="1">IF(A980&lt;Settings!$B$3,VLOOKUP($A981,'List Calculations'!C$2:H$2705,4,FALSE),"")</f>
        <v>FYR Macedonia</v>
      </c>
      <c r="C981" t="str">
        <f ca="1">IF(A980&lt;Settings!$B$3,VLOOKUP($A981,'List Calculations'!C$2:H$2705,5,FALSE),"")</f>
        <v>Ukraine</v>
      </c>
      <c r="D981" s="3">
        <f ca="1">IF(A980&lt;Settings!$B$3,VLOOKUP($A981,'List Calculations'!C$2:H$2705,6,FALSE),"")</f>
        <v>-0.51258177903843705</v>
      </c>
    </row>
    <row r="982" spans="1:4" x14ac:dyDescent="0.25">
      <c r="A982">
        <f ca="1">IF(A981&lt;Settings!$B$3,A981+1,"")</f>
        <v>981</v>
      </c>
      <c r="B982" t="str">
        <f ca="1">IF(A981&lt;Settings!$B$3,VLOOKUP($A982,'List Calculations'!C$2:H$2705,4,FALSE),"")</f>
        <v>United Kingdom</v>
      </c>
      <c r="C982" t="str">
        <f ca="1">IF(A981&lt;Settings!$B$3,VLOOKUP($A982,'List Calculations'!C$2:H$2705,5,FALSE),"")</f>
        <v>Romania</v>
      </c>
      <c r="D982" s="3">
        <f ca="1">IF(A981&lt;Settings!$B$3,VLOOKUP($A982,'List Calculations'!C$2:H$2705,6,FALSE),"")</f>
        <v>-0.51150966900633199</v>
      </c>
    </row>
    <row r="983" spans="1:4" x14ac:dyDescent="0.25">
      <c r="A983">
        <f ca="1">IF(A982&lt;Settings!$B$3,A982+1,"")</f>
        <v>982</v>
      </c>
      <c r="B983" t="str">
        <f ca="1">IF(A982&lt;Settings!$B$3,VLOOKUP($A983,'List Calculations'!C$2:H$2705,4,FALSE),"")</f>
        <v>Moldova</v>
      </c>
      <c r="C983" t="str">
        <f ca="1">IF(A982&lt;Settings!$B$3,VLOOKUP($A983,'List Calculations'!C$2:H$2705,5,FALSE),"")</f>
        <v>France</v>
      </c>
      <c r="D983" s="3">
        <f ca="1">IF(A982&lt;Settings!$B$3,VLOOKUP($A983,'List Calculations'!C$2:H$2705,6,FALSE),"")</f>
        <v>-0.51129915162794304</v>
      </c>
    </row>
    <row r="984" spans="1:4" x14ac:dyDescent="0.25">
      <c r="A984">
        <f ca="1">IF(A983&lt;Settings!$B$3,A983+1,"")</f>
        <v>983</v>
      </c>
      <c r="B984" t="str">
        <f ca="1">IF(A983&lt;Settings!$B$3,VLOOKUP($A984,'List Calculations'!C$2:H$2705,4,FALSE),"")</f>
        <v>Netherlands</v>
      </c>
      <c r="C984" t="str">
        <f ca="1">IF(A983&lt;Settings!$B$3,VLOOKUP($A984,'List Calculations'!C$2:H$2705,5,FALSE),"")</f>
        <v>Norway</v>
      </c>
      <c r="D984" s="3">
        <f ca="1">IF(A983&lt;Settings!$B$3,VLOOKUP($A984,'List Calculations'!C$2:H$2705,6,FALSE),"")</f>
        <v>0.51125208731537297</v>
      </c>
    </row>
    <row r="985" spans="1:4" x14ac:dyDescent="0.25">
      <c r="A985">
        <f ca="1">IF(A984&lt;Settings!$B$3,A984+1,"")</f>
        <v>984</v>
      </c>
      <c r="B985" t="str">
        <f ca="1">IF(A984&lt;Settings!$B$3,VLOOKUP($A985,'List Calculations'!C$2:H$2705,4,FALSE),"")</f>
        <v>Iceland</v>
      </c>
      <c r="C985" t="str">
        <f ca="1">IF(A984&lt;Settings!$B$3,VLOOKUP($A985,'List Calculations'!C$2:H$2705,5,FALSE),"")</f>
        <v>Switzerland</v>
      </c>
      <c r="D985" s="3">
        <f ca="1">IF(A984&lt;Settings!$B$3,VLOOKUP($A985,'List Calculations'!C$2:H$2705,6,FALSE),"")</f>
        <v>0.51057970716286005</v>
      </c>
    </row>
    <row r="986" spans="1:4" x14ac:dyDescent="0.25">
      <c r="A986">
        <f ca="1">IF(A985&lt;Settings!$B$3,A985+1,"")</f>
        <v>985</v>
      </c>
      <c r="B986" t="str">
        <f ca="1">IF(A985&lt;Settings!$B$3,VLOOKUP($A986,'List Calculations'!C$2:H$2705,4,FALSE),"")</f>
        <v>FYR Macedonia</v>
      </c>
      <c r="C986" t="str">
        <f ca="1">IF(A985&lt;Settings!$B$3,VLOOKUP($A986,'List Calculations'!C$2:H$2705,5,FALSE),"")</f>
        <v>Moldova</v>
      </c>
      <c r="D986" s="3">
        <f ca="1">IF(A985&lt;Settings!$B$3,VLOOKUP($A986,'List Calculations'!C$2:H$2705,6,FALSE),"")</f>
        <v>0.50957647101445402</v>
      </c>
    </row>
    <row r="987" spans="1:4" x14ac:dyDescent="0.25">
      <c r="A987">
        <f ca="1">IF(A986&lt;Settings!$B$3,A986+1,"")</f>
        <v>986</v>
      </c>
      <c r="B987" t="str">
        <f ca="1">IF(A986&lt;Settings!$B$3,VLOOKUP($A987,'List Calculations'!C$2:H$2705,4,FALSE),"")</f>
        <v>Belgium</v>
      </c>
      <c r="C987" t="str">
        <f ca="1">IF(A986&lt;Settings!$B$3,VLOOKUP($A987,'List Calculations'!C$2:H$2705,5,FALSE),"")</f>
        <v>Austria</v>
      </c>
      <c r="D987" s="3">
        <f ca="1">IF(A986&lt;Settings!$B$3,VLOOKUP($A987,'List Calculations'!C$2:H$2705,6,FALSE),"")</f>
        <v>0.50955896048315397</v>
      </c>
    </row>
    <row r="988" spans="1:4" x14ac:dyDescent="0.25">
      <c r="A988">
        <f ca="1">IF(A987&lt;Settings!$B$3,A987+1,"")</f>
        <v>987</v>
      </c>
      <c r="B988" t="str">
        <f ca="1">IF(A987&lt;Settings!$B$3,VLOOKUP($A988,'List Calculations'!C$2:H$2705,4,FALSE),"")</f>
        <v>Austria</v>
      </c>
      <c r="C988" t="str">
        <f ca="1">IF(A987&lt;Settings!$B$3,VLOOKUP($A988,'List Calculations'!C$2:H$2705,5,FALSE),"")</f>
        <v>Hungary</v>
      </c>
      <c r="D988" s="3">
        <f ca="1">IF(A987&lt;Settings!$B$3,VLOOKUP($A988,'List Calculations'!C$2:H$2705,6,FALSE),"")</f>
        <v>0.50950301385090802</v>
      </c>
    </row>
    <row r="989" spans="1:4" x14ac:dyDescent="0.25">
      <c r="A989">
        <f ca="1">IF(A988&lt;Settings!$B$3,A988+1,"")</f>
        <v>988</v>
      </c>
      <c r="B989" t="str">
        <f ca="1">IF(A988&lt;Settings!$B$3,VLOOKUP($A989,'List Calculations'!C$2:H$2705,4,FALSE),"")</f>
        <v>Greece</v>
      </c>
      <c r="C989" t="str">
        <f ca="1">IF(A988&lt;Settings!$B$3,VLOOKUP($A989,'List Calculations'!C$2:H$2705,5,FALSE),"")</f>
        <v>Luxembourg</v>
      </c>
      <c r="D989" s="3">
        <f ca="1">IF(A988&lt;Settings!$B$3,VLOOKUP($A989,'List Calculations'!C$2:H$2705,6,FALSE),"")</f>
        <v>-0.50841117946381098</v>
      </c>
    </row>
    <row r="990" spans="1:4" x14ac:dyDescent="0.25">
      <c r="A990">
        <f ca="1">IF(A989&lt;Settings!$B$3,A989+1,"")</f>
        <v>989</v>
      </c>
      <c r="B990" t="str">
        <f ca="1">IF(A989&lt;Settings!$B$3,VLOOKUP($A990,'List Calculations'!C$2:H$2705,4,FALSE),"")</f>
        <v>Italy</v>
      </c>
      <c r="C990" t="str">
        <f ca="1">IF(A989&lt;Settings!$B$3,VLOOKUP($A990,'List Calculations'!C$2:H$2705,5,FALSE),"")</f>
        <v>Israel</v>
      </c>
      <c r="D990" s="3">
        <f ca="1">IF(A989&lt;Settings!$B$3,VLOOKUP($A990,'List Calculations'!C$2:H$2705,6,FALSE),"")</f>
        <v>-0.50818351639179005</v>
      </c>
    </row>
    <row r="991" spans="1:4" x14ac:dyDescent="0.25">
      <c r="A991">
        <f ca="1">IF(A990&lt;Settings!$B$3,A990+1,"")</f>
        <v>990</v>
      </c>
      <c r="B991" t="str">
        <f ca="1">IF(A990&lt;Settings!$B$3,VLOOKUP($A991,'List Calculations'!C$2:H$2705,4,FALSE),"")</f>
        <v>Finland</v>
      </c>
      <c r="C991" t="str">
        <f ca="1">IF(A990&lt;Settings!$B$3,VLOOKUP($A991,'List Calculations'!C$2:H$2705,5,FALSE),"")</f>
        <v>Switzerland</v>
      </c>
      <c r="D991" s="3">
        <f ca="1">IF(A990&lt;Settings!$B$3,VLOOKUP($A991,'List Calculations'!C$2:H$2705,6,FALSE),"")</f>
        <v>0.50513874679686799</v>
      </c>
    </row>
    <row r="992" spans="1:4" x14ac:dyDescent="0.25">
      <c r="A992">
        <f ca="1">IF(A991&lt;Settings!$B$3,A991+1,"")</f>
        <v>991</v>
      </c>
      <c r="B992" t="str">
        <f ca="1">IF(A991&lt;Settings!$B$3,VLOOKUP($A992,'List Calculations'!C$2:H$2705,4,FALSE),"")</f>
        <v>Germany</v>
      </c>
      <c r="C992" t="str">
        <f ca="1">IF(A991&lt;Settings!$B$3,VLOOKUP($A992,'List Calculations'!C$2:H$2705,5,FALSE),"")</f>
        <v>Malta</v>
      </c>
      <c r="D992" s="3">
        <f ca="1">IF(A991&lt;Settings!$B$3,VLOOKUP($A992,'List Calculations'!C$2:H$2705,6,FALSE),"")</f>
        <v>-0.50482998873749096</v>
      </c>
    </row>
    <row r="993" spans="1:4" x14ac:dyDescent="0.25">
      <c r="A993">
        <f ca="1">IF(A992&lt;Settings!$B$3,A992+1,"")</f>
        <v>992</v>
      </c>
      <c r="B993" t="str">
        <f ca="1">IF(A992&lt;Settings!$B$3,VLOOKUP($A993,'List Calculations'!C$2:H$2705,4,FALSE),"")</f>
        <v>Poland</v>
      </c>
      <c r="C993" t="str">
        <f ca="1">IF(A992&lt;Settings!$B$3,VLOOKUP($A993,'List Calculations'!C$2:H$2705,5,FALSE),"")</f>
        <v>Russia</v>
      </c>
      <c r="D993" s="3">
        <f ca="1">IF(A992&lt;Settings!$B$3,VLOOKUP($A993,'List Calculations'!C$2:H$2705,6,FALSE),"")</f>
        <v>-0.50429108772722298</v>
      </c>
    </row>
    <row r="994" spans="1:4" x14ac:dyDescent="0.25">
      <c r="A994">
        <f ca="1">IF(A993&lt;Settings!$B$3,A993+1,"")</f>
        <v>993</v>
      </c>
      <c r="B994" t="str">
        <f ca="1">IF(A993&lt;Settings!$B$3,VLOOKUP($A994,'List Calculations'!C$2:H$2705,4,FALSE),"")</f>
        <v>Croatia</v>
      </c>
      <c r="C994" t="str">
        <f ca="1">IF(A993&lt;Settings!$B$3,VLOOKUP($A994,'List Calculations'!C$2:H$2705,5,FALSE),"")</f>
        <v>France</v>
      </c>
      <c r="D994" s="3">
        <f ca="1">IF(A993&lt;Settings!$B$3,VLOOKUP($A994,'List Calculations'!C$2:H$2705,6,FALSE),"")</f>
        <v>-0.50363427226729296</v>
      </c>
    </row>
    <row r="995" spans="1:4" x14ac:dyDescent="0.25">
      <c r="A995">
        <f ca="1">IF(A994&lt;Settings!$B$3,A994+1,"")</f>
        <v>994</v>
      </c>
      <c r="B995" t="str">
        <f ca="1">IF(A994&lt;Settings!$B$3,VLOOKUP($A995,'List Calculations'!C$2:H$2705,4,FALSE),"")</f>
        <v>Monaco</v>
      </c>
      <c r="C995" t="str">
        <f ca="1">IF(A994&lt;Settings!$B$3,VLOOKUP($A995,'List Calculations'!C$2:H$2705,5,FALSE),"")</f>
        <v>Spain</v>
      </c>
      <c r="D995" s="3">
        <f ca="1">IF(A994&lt;Settings!$B$3,VLOOKUP($A995,'List Calculations'!C$2:H$2705,6,FALSE),"")</f>
        <v>0.50303332140335999</v>
      </c>
    </row>
    <row r="996" spans="1:4" x14ac:dyDescent="0.25">
      <c r="A996">
        <f ca="1">IF(A995&lt;Settings!$B$3,A995+1,"")</f>
        <v>995</v>
      </c>
      <c r="B996" t="str">
        <f ca="1">IF(A995&lt;Settings!$B$3,VLOOKUP($A996,'List Calculations'!C$2:H$2705,4,FALSE),"")</f>
        <v>Ukraine</v>
      </c>
      <c r="C996" t="str">
        <f ca="1">IF(A995&lt;Settings!$B$3,VLOOKUP($A996,'List Calculations'!C$2:H$2705,5,FALSE),"")</f>
        <v>FYR Macedonia</v>
      </c>
      <c r="D996" s="3">
        <f ca="1">IF(A995&lt;Settings!$B$3,VLOOKUP($A996,'List Calculations'!C$2:H$2705,6,FALSE),"")</f>
        <v>-0.50074921590199795</v>
      </c>
    </row>
    <row r="997" spans="1:4" x14ac:dyDescent="0.25">
      <c r="A997">
        <f ca="1">IF(A996&lt;Settings!$B$3,A996+1,"")</f>
        <v>996</v>
      </c>
      <c r="B997" t="str">
        <f ca="1">IF(A996&lt;Settings!$B$3,VLOOKUP($A997,'List Calculations'!C$2:H$2705,4,FALSE),"")</f>
        <v>Lithuania</v>
      </c>
      <c r="C997" t="str">
        <f ca="1">IF(A996&lt;Settings!$B$3,VLOOKUP($A997,'List Calculations'!C$2:H$2705,5,FALSE),"")</f>
        <v>France</v>
      </c>
      <c r="D997" s="3">
        <f ca="1">IF(A996&lt;Settings!$B$3,VLOOKUP($A997,'List Calculations'!C$2:H$2705,6,FALSE),"")</f>
        <v>0.49927165033602799</v>
      </c>
    </row>
    <row r="998" spans="1:4" x14ac:dyDescent="0.25">
      <c r="A998">
        <f ca="1">IF(A997&lt;Settings!$B$3,A997+1,"")</f>
        <v>997</v>
      </c>
      <c r="B998" t="str">
        <f ca="1">IF(A997&lt;Settings!$B$3,VLOOKUP($A998,'List Calculations'!C$2:H$2705,4,FALSE),"")</f>
        <v>Russia</v>
      </c>
      <c r="C998" t="str">
        <f ca="1">IF(A997&lt;Settings!$B$3,VLOOKUP($A998,'List Calculations'!C$2:H$2705,5,FALSE),"")</f>
        <v>Finland</v>
      </c>
      <c r="D998" s="3">
        <f ca="1">IF(A997&lt;Settings!$B$3,VLOOKUP($A998,'List Calculations'!C$2:H$2705,6,FALSE),"")</f>
        <v>-0.49888374456394802</v>
      </c>
    </row>
    <row r="999" spans="1:4" x14ac:dyDescent="0.25">
      <c r="A999">
        <f ca="1">IF(A998&lt;Settings!$B$3,A998+1,"")</f>
        <v>998</v>
      </c>
      <c r="B999" t="str">
        <f ca="1">IF(A998&lt;Settings!$B$3,VLOOKUP($A999,'List Calculations'!C$2:H$2705,4,FALSE),"")</f>
        <v>Denmark</v>
      </c>
      <c r="C999" t="str">
        <f ca="1">IF(A998&lt;Settings!$B$3,VLOOKUP($A999,'List Calculations'!C$2:H$2705,5,FALSE),"")</f>
        <v>Austria</v>
      </c>
      <c r="D999" s="3">
        <f ca="1">IF(A998&lt;Settings!$B$3,VLOOKUP($A999,'List Calculations'!C$2:H$2705,6,FALSE),"")</f>
        <v>0.49713204289283502</v>
      </c>
    </row>
    <row r="1000" spans="1:4" x14ac:dyDescent="0.25">
      <c r="A1000">
        <f ca="1">IF(A999&lt;Settings!$B$3,A999+1,"")</f>
        <v>999</v>
      </c>
      <c r="B1000" t="str">
        <f ca="1">IF(A999&lt;Settings!$B$3,VLOOKUP($A1000,'List Calculations'!C$2:H$2705,4,FALSE),"")</f>
        <v>United Kingdom</v>
      </c>
      <c r="C1000" t="str">
        <f ca="1">IF(A999&lt;Settings!$B$3,VLOOKUP($A1000,'List Calculations'!C$2:H$2705,5,FALSE),"")</f>
        <v>Germany</v>
      </c>
      <c r="D1000" s="3">
        <f ca="1">IF(A999&lt;Settings!$B$3,VLOOKUP($A1000,'List Calculations'!C$2:H$2705,6,FALSE),"")</f>
        <v>0.496984536311527</v>
      </c>
    </row>
    <row r="1001" spans="1:4" x14ac:dyDescent="0.25">
      <c r="A1001">
        <f ca="1">IF(A1000&lt;Settings!$B$3,A1000+1,"")</f>
        <v>1000</v>
      </c>
      <c r="B1001" t="str">
        <f ca="1">IF(A1000&lt;Settings!$B$3,VLOOKUP($A1001,'List Calculations'!C$2:H$2705,4,FALSE),"")</f>
        <v>Yugoslavia</v>
      </c>
      <c r="C1001" t="str">
        <f ca="1">IF(A1000&lt;Settings!$B$3,VLOOKUP($A1001,'List Calculations'!C$2:H$2705,5,FALSE),"")</f>
        <v>Spain</v>
      </c>
      <c r="D1001" s="3">
        <f ca="1">IF(A1000&lt;Settings!$B$3,VLOOKUP($A1001,'List Calculations'!C$2:H$2705,6,FALSE),"")</f>
        <v>-0.496978017682352</v>
      </c>
    </row>
    <row r="1002" spans="1:4" x14ac:dyDescent="0.25">
      <c r="A1002">
        <f ca="1">IF(A1001&lt;Settings!$B$3,A1001+1,"")</f>
        <v>1001</v>
      </c>
      <c r="B1002" t="str">
        <f ca="1">IF(A1001&lt;Settings!$B$3,VLOOKUP($A1002,'List Calculations'!C$2:H$2705,4,FALSE),"")</f>
        <v>Iceland</v>
      </c>
      <c r="C1002" t="str">
        <f ca="1">IF(A1001&lt;Settings!$B$3,VLOOKUP($A1002,'List Calculations'!C$2:H$2705,5,FALSE),"")</f>
        <v>Latvia</v>
      </c>
      <c r="D1002" s="3">
        <f ca="1">IF(A1001&lt;Settings!$B$3,VLOOKUP($A1002,'List Calculations'!C$2:H$2705,6,FALSE),"")</f>
        <v>0.49520872327558102</v>
      </c>
    </row>
    <row r="1003" spans="1:4" x14ac:dyDescent="0.25">
      <c r="A1003">
        <f ca="1">IF(A1002&lt;Settings!$B$3,A1002+1,"")</f>
        <v>1002</v>
      </c>
      <c r="B1003" t="str">
        <f ca="1">IF(A1002&lt;Settings!$B$3,VLOOKUP($A1003,'List Calculations'!C$2:H$2705,4,FALSE),"")</f>
        <v>Belgium</v>
      </c>
      <c r="C1003" t="str">
        <f ca="1">IF(A1002&lt;Settings!$B$3,VLOOKUP($A1003,'List Calculations'!C$2:H$2705,5,FALSE),"")</f>
        <v>Lithuania</v>
      </c>
      <c r="D1003" s="3">
        <f ca="1">IF(A1002&lt;Settings!$B$3,VLOOKUP($A1003,'List Calculations'!C$2:H$2705,6,FALSE),"")</f>
        <v>-0.493845122564748</v>
      </c>
    </row>
    <row r="1004" spans="1:4" x14ac:dyDescent="0.25">
      <c r="A1004">
        <f ca="1">IF(A1003&lt;Settings!$B$3,A1003+1,"")</f>
        <v>1003</v>
      </c>
      <c r="B1004" t="str">
        <f ca="1">IF(A1003&lt;Settings!$B$3,VLOOKUP($A1004,'List Calculations'!C$2:H$2705,4,FALSE),"")</f>
        <v>Bosnia &amp; Herzegovina</v>
      </c>
      <c r="C1004" t="str">
        <f ca="1">IF(A1003&lt;Settings!$B$3,VLOOKUP($A1004,'List Calculations'!C$2:H$2705,5,FALSE),"")</f>
        <v>Israel</v>
      </c>
      <c r="D1004" s="3">
        <f ca="1">IF(A1003&lt;Settings!$B$3,VLOOKUP($A1004,'List Calculations'!C$2:H$2705,6,FALSE),"")</f>
        <v>-0.49359732565450798</v>
      </c>
    </row>
    <row r="1005" spans="1:4" x14ac:dyDescent="0.25">
      <c r="A1005">
        <f ca="1">IF(A1004&lt;Settings!$B$3,A1004+1,"")</f>
        <v>1004</v>
      </c>
      <c r="B1005" t="str">
        <f ca="1">IF(A1004&lt;Settings!$B$3,VLOOKUP($A1005,'List Calculations'!C$2:H$2705,4,FALSE),"")</f>
        <v>Luxembourg</v>
      </c>
      <c r="C1005" t="str">
        <f ca="1">IF(A1004&lt;Settings!$B$3,VLOOKUP($A1005,'List Calculations'!C$2:H$2705,5,FALSE),"")</f>
        <v>Israel</v>
      </c>
      <c r="D1005" s="3">
        <f ca="1">IF(A1004&lt;Settings!$B$3,VLOOKUP($A1005,'List Calculations'!C$2:H$2705,6,FALSE),"")</f>
        <v>0.49301624452349502</v>
      </c>
    </row>
    <row r="1006" spans="1:4" x14ac:dyDescent="0.25">
      <c r="A1006">
        <f ca="1">IF(A1005&lt;Settings!$B$3,A1005+1,"")</f>
        <v>1005</v>
      </c>
      <c r="B1006" t="str">
        <f ca="1">IF(A1005&lt;Settings!$B$3,VLOOKUP($A1006,'List Calculations'!C$2:H$2705,4,FALSE),"")</f>
        <v>Portugal</v>
      </c>
      <c r="C1006" t="str">
        <f ca="1">IF(A1005&lt;Settings!$B$3,VLOOKUP($A1006,'List Calculations'!C$2:H$2705,5,FALSE),"")</f>
        <v>Finland</v>
      </c>
      <c r="D1006" s="3">
        <f ca="1">IF(A1005&lt;Settings!$B$3,VLOOKUP($A1006,'List Calculations'!C$2:H$2705,6,FALSE),"")</f>
        <v>-0.49216572244897</v>
      </c>
    </row>
    <row r="1007" spans="1:4" x14ac:dyDescent="0.25">
      <c r="A1007">
        <f ca="1">IF(A1006&lt;Settings!$B$3,A1006+1,"")</f>
        <v>1006</v>
      </c>
      <c r="B1007" t="str">
        <f ca="1">IF(A1006&lt;Settings!$B$3,VLOOKUP($A1007,'List Calculations'!C$2:H$2705,4,FALSE),"")</f>
        <v>Ukraine</v>
      </c>
      <c r="C1007" t="str">
        <f ca="1">IF(A1006&lt;Settings!$B$3,VLOOKUP($A1007,'List Calculations'!C$2:H$2705,5,FALSE),"")</f>
        <v>Hungary</v>
      </c>
      <c r="D1007" s="3">
        <f ca="1">IF(A1006&lt;Settings!$B$3,VLOOKUP($A1007,'List Calculations'!C$2:H$2705,6,FALSE),"")</f>
        <v>0.49097769478212999</v>
      </c>
    </row>
    <row r="1008" spans="1:4" x14ac:dyDescent="0.25">
      <c r="A1008">
        <f ca="1">IF(A1007&lt;Settings!$B$3,A1007+1,"")</f>
        <v>1007</v>
      </c>
      <c r="B1008" t="str">
        <f ca="1">IF(A1007&lt;Settings!$B$3,VLOOKUP($A1008,'List Calculations'!C$2:H$2705,4,FALSE),"")</f>
        <v>Denmark</v>
      </c>
      <c r="C1008" t="str">
        <f ca="1">IF(A1007&lt;Settings!$B$3,VLOOKUP($A1008,'List Calculations'!C$2:H$2705,5,FALSE),"")</f>
        <v>Romania</v>
      </c>
      <c r="D1008" s="3">
        <f ca="1">IF(A1007&lt;Settings!$B$3,VLOOKUP($A1008,'List Calculations'!C$2:H$2705,6,FALSE),"")</f>
        <v>-0.49002605861389398</v>
      </c>
    </row>
    <row r="1009" spans="1:4" x14ac:dyDescent="0.25">
      <c r="A1009">
        <f ca="1">IF(A1008&lt;Settings!$B$3,A1008+1,"")</f>
        <v>1008</v>
      </c>
      <c r="B1009" t="str">
        <f ca="1">IF(A1008&lt;Settings!$B$3,VLOOKUP($A1009,'List Calculations'!C$2:H$2705,4,FALSE),"")</f>
        <v>Sweden</v>
      </c>
      <c r="C1009" t="str">
        <f ca="1">IF(A1008&lt;Settings!$B$3,VLOOKUP($A1009,'List Calculations'!C$2:H$2705,5,FALSE),"")</f>
        <v>Cyprus</v>
      </c>
      <c r="D1009" s="3">
        <f ca="1">IF(A1008&lt;Settings!$B$3,VLOOKUP($A1009,'List Calculations'!C$2:H$2705,6,FALSE),"")</f>
        <v>-0.48836547436199701</v>
      </c>
    </row>
    <row r="1010" spans="1:4" x14ac:dyDescent="0.25">
      <c r="A1010">
        <f ca="1">IF(A1009&lt;Settings!$B$3,A1009+1,"")</f>
        <v>1009</v>
      </c>
      <c r="B1010" t="str">
        <f ca="1">IF(A1009&lt;Settings!$B$3,VLOOKUP($A1010,'List Calculations'!C$2:H$2705,4,FALSE),"")</f>
        <v>Germany</v>
      </c>
      <c r="C1010" t="str">
        <f ca="1">IF(A1009&lt;Settings!$B$3,VLOOKUP($A1010,'List Calculations'!C$2:H$2705,5,FALSE),"")</f>
        <v>Israel</v>
      </c>
      <c r="D1010" s="3">
        <f ca="1">IF(A1009&lt;Settings!$B$3,VLOOKUP($A1010,'List Calculations'!C$2:H$2705,6,FALSE),"")</f>
        <v>0.48788475404559301</v>
      </c>
    </row>
    <row r="1011" spans="1:4" x14ac:dyDescent="0.25">
      <c r="A1011">
        <f ca="1">IF(A1010&lt;Settings!$B$3,A1010+1,"")</f>
        <v>1010</v>
      </c>
      <c r="B1011" t="str">
        <f ca="1">IF(A1010&lt;Settings!$B$3,VLOOKUP($A1011,'List Calculations'!C$2:H$2705,4,FALSE),"")</f>
        <v>Luxembourg</v>
      </c>
      <c r="C1011" t="str">
        <f ca="1">IF(A1010&lt;Settings!$B$3,VLOOKUP($A1011,'List Calculations'!C$2:H$2705,5,FALSE),"")</f>
        <v>Greece</v>
      </c>
      <c r="D1011" s="3">
        <f ca="1">IF(A1010&lt;Settings!$B$3,VLOOKUP($A1011,'List Calculations'!C$2:H$2705,6,FALSE),"")</f>
        <v>-0.487717193635827</v>
      </c>
    </row>
    <row r="1012" spans="1:4" x14ac:dyDescent="0.25">
      <c r="A1012">
        <f ca="1">IF(A1011&lt;Settings!$B$3,A1011+1,"")</f>
        <v>1011</v>
      </c>
      <c r="B1012" t="str">
        <f ca="1">IF(A1011&lt;Settings!$B$3,VLOOKUP($A1012,'List Calculations'!C$2:H$2705,4,FALSE),"")</f>
        <v>Israel</v>
      </c>
      <c r="C1012" t="str">
        <f ca="1">IF(A1011&lt;Settings!$B$3,VLOOKUP($A1012,'List Calculations'!C$2:H$2705,5,FALSE),"")</f>
        <v>Georgia</v>
      </c>
      <c r="D1012" s="3">
        <f ca="1">IF(A1011&lt;Settings!$B$3,VLOOKUP($A1012,'List Calculations'!C$2:H$2705,6,FALSE),"")</f>
        <v>0.484521915587383</v>
      </c>
    </row>
    <row r="1013" spans="1:4" x14ac:dyDescent="0.25">
      <c r="A1013">
        <f ca="1">IF(A1012&lt;Settings!$B$3,A1012+1,"")</f>
        <v>1012</v>
      </c>
      <c r="B1013" t="str">
        <f ca="1">IF(A1012&lt;Settings!$B$3,VLOOKUP($A1013,'List Calculations'!C$2:H$2705,4,FALSE),"")</f>
        <v>Portugal</v>
      </c>
      <c r="C1013" t="str">
        <f ca="1">IF(A1012&lt;Settings!$B$3,VLOOKUP($A1013,'List Calculations'!C$2:H$2705,5,FALSE),"")</f>
        <v>Azerbaijan</v>
      </c>
      <c r="D1013" s="3">
        <f ca="1">IF(A1012&lt;Settings!$B$3,VLOOKUP($A1013,'List Calculations'!C$2:H$2705,6,FALSE),"")</f>
        <v>-0.48370410269809899</v>
      </c>
    </row>
    <row r="1014" spans="1:4" x14ac:dyDescent="0.25">
      <c r="A1014">
        <f ca="1">IF(A1013&lt;Settings!$B$3,A1013+1,"")</f>
        <v>1013</v>
      </c>
      <c r="B1014" t="str">
        <f ca="1">IF(A1013&lt;Settings!$B$3,VLOOKUP($A1014,'List Calculations'!C$2:H$2705,4,FALSE),"")</f>
        <v>Cyprus</v>
      </c>
      <c r="C1014" t="str">
        <f ca="1">IF(A1013&lt;Settings!$B$3,VLOOKUP($A1014,'List Calculations'!C$2:H$2705,5,FALSE),"")</f>
        <v>Israel</v>
      </c>
      <c r="D1014" s="3">
        <f ca="1">IF(A1013&lt;Settings!$B$3,VLOOKUP($A1014,'List Calculations'!C$2:H$2705,6,FALSE),"")</f>
        <v>-0.48257435509778701</v>
      </c>
    </row>
    <row r="1015" spans="1:4" x14ac:dyDescent="0.25">
      <c r="A1015">
        <f ca="1">IF(A1014&lt;Settings!$B$3,A1014+1,"")</f>
        <v>1014</v>
      </c>
      <c r="B1015" t="str">
        <f ca="1">IF(A1014&lt;Settings!$B$3,VLOOKUP($A1015,'List Calculations'!C$2:H$2705,4,FALSE),"")</f>
        <v>Austria</v>
      </c>
      <c r="C1015" t="str">
        <f ca="1">IF(A1014&lt;Settings!$B$3,VLOOKUP($A1015,'List Calculations'!C$2:H$2705,5,FALSE),"")</f>
        <v>Yugoslavia</v>
      </c>
      <c r="D1015" s="3">
        <f ca="1">IF(A1014&lt;Settings!$B$3,VLOOKUP($A1015,'List Calculations'!C$2:H$2705,6,FALSE),"")</f>
        <v>-0.48165319157966202</v>
      </c>
    </row>
    <row r="1016" spans="1:4" x14ac:dyDescent="0.25">
      <c r="A1016">
        <f ca="1">IF(A1015&lt;Settings!$B$3,A1015+1,"")</f>
        <v>1015</v>
      </c>
      <c r="B1016" t="str">
        <f ca="1">IF(A1015&lt;Settings!$B$3,VLOOKUP($A1016,'List Calculations'!C$2:H$2705,4,FALSE),"")</f>
        <v>Ukraine</v>
      </c>
      <c r="C1016" t="str">
        <f ca="1">IF(A1015&lt;Settings!$B$3,VLOOKUP($A1016,'List Calculations'!C$2:H$2705,5,FALSE),"")</f>
        <v>Lithuania</v>
      </c>
      <c r="D1016" s="3">
        <f ca="1">IF(A1015&lt;Settings!$B$3,VLOOKUP($A1016,'List Calculations'!C$2:H$2705,6,FALSE),"")</f>
        <v>0.481360222981425</v>
      </c>
    </row>
    <row r="1017" spans="1:4" x14ac:dyDescent="0.25">
      <c r="A1017">
        <f ca="1">IF(A1016&lt;Settings!$B$3,A1016+1,"")</f>
        <v>1016</v>
      </c>
      <c r="B1017" t="str">
        <f ca="1">IF(A1016&lt;Settings!$B$3,VLOOKUP($A1017,'List Calculations'!C$2:H$2705,4,FALSE),"")</f>
        <v>Ireland</v>
      </c>
      <c r="C1017" t="str">
        <f ca="1">IF(A1016&lt;Settings!$B$3,VLOOKUP($A1017,'List Calculations'!C$2:H$2705,5,FALSE),"")</f>
        <v>Israel</v>
      </c>
      <c r="D1017" s="3">
        <f ca="1">IF(A1016&lt;Settings!$B$3,VLOOKUP($A1017,'List Calculations'!C$2:H$2705,6,FALSE),"")</f>
        <v>-0.47747004470863502</v>
      </c>
    </row>
    <row r="1018" spans="1:4" x14ac:dyDescent="0.25">
      <c r="A1018">
        <f ca="1">IF(A1017&lt;Settings!$B$3,A1017+1,"")</f>
        <v>1017</v>
      </c>
      <c r="B1018" t="str">
        <f ca="1">IF(A1017&lt;Settings!$B$3,VLOOKUP($A1018,'List Calculations'!C$2:H$2705,4,FALSE),"")</f>
        <v>Croatia</v>
      </c>
      <c r="C1018" t="str">
        <f ca="1">IF(A1017&lt;Settings!$B$3,VLOOKUP($A1018,'List Calculations'!C$2:H$2705,5,FALSE),"")</f>
        <v>Latvia</v>
      </c>
      <c r="D1018" s="3">
        <f ca="1">IF(A1017&lt;Settings!$B$3,VLOOKUP($A1018,'List Calculations'!C$2:H$2705,6,FALSE),"")</f>
        <v>-0.47711911099223497</v>
      </c>
    </row>
    <row r="1019" spans="1:4" x14ac:dyDescent="0.25">
      <c r="A1019">
        <f ca="1">IF(A1018&lt;Settings!$B$3,A1018+1,"")</f>
        <v>1018</v>
      </c>
      <c r="B1019" t="str">
        <f ca="1">IF(A1018&lt;Settings!$B$3,VLOOKUP($A1019,'List Calculations'!C$2:H$2705,4,FALSE),"")</f>
        <v>Italy</v>
      </c>
      <c r="C1019" t="str">
        <f ca="1">IF(A1018&lt;Settings!$B$3,VLOOKUP($A1019,'List Calculations'!C$2:H$2705,5,FALSE),"")</f>
        <v>Austria</v>
      </c>
      <c r="D1019" s="3">
        <f ca="1">IF(A1018&lt;Settings!$B$3,VLOOKUP($A1019,'List Calculations'!C$2:H$2705,6,FALSE),"")</f>
        <v>0.47568803260489401</v>
      </c>
    </row>
    <row r="1020" spans="1:4" x14ac:dyDescent="0.25">
      <c r="A1020">
        <f ca="1">IF(A1019&lt;Settings!$B$3,A1019+1,"")</f>
        <v>1019</v>
      </c>
      <c r="B1020" t="str">
        <f ca="1">IF(A1019&lt;Settings!$B$3,VLOOKUP($A1020,'List Calculations'!C$2:H$2705,4,FALSE),"")</f>
        <v>Finland</v>
      </c>
      <c r="C1020" t="str">
        <f ca="1">IF(A1019&lt;Settings!$B$3,VLOOKUP($A1020,'List Calculations'!C$2:H$2705,5,FALSE),"")</f>
        <v>Portugal</v>
      </c>
      <c r="D1020" s="3">
        <f ca="1">IF(A1019&lt;Settings!$B$3,VLOOKUP($A1020,'List Calculations'!C$2:H$2705,6,FALSE),"")</f>
        <v>-0.47496401519527298</v>
      </c>
    </row>
    <row r="1021" spans="1:4" x14ac:dyDescent="0.25">
      <c r="A1021">
        <f ca="1">IF(A1020&lt;Settings!$B$3,A1020+1,"")</f>
        <v>1020</v>
      </c>
      <c r="B1021" t="str">
        <f ca="1">IF(A1020&lt;Settings!$B$3,VLOOKUP($A1021,'List Calculations'!C$2:H$2705,4,FALSE),"")</f>
        <v>Denmark</v>
      </c>
      <c r="C1021" t="str">
        <f ca="1">IF(A1020&lt;Settings!$B$3,VLOOKUP($A1021,'List Calculations'!C$2:H$2705,5,FALSE),"")</f>
        <v>Belgium</v>
      </c>
      <c r="D1021" s="3">
        <f ca="1">IF(A1020&lt;Settings!$B$3,VLOOKUP($A1021,'List Calculations'!C$2:H$2705,6,FALSE),"")</f>
        <v>0.47253180254195398</v>
      </c>
    </row>
    <row r="1022" spans="1:4" x14ac:dyDescent="0.25">
      <c r="A1022">
        <f ca="1">IF(A1021&lt;Settings!$B$3,A1021+1,"")</f>
        <v>1021</v>
      </c>
      <c r="B1022" t="str">
        <f ca="1">IF(A1021&lt;Settings!$B$3,VLOOKUP($A1022,'List Calculations'!C$2:H$2705,4,FALSE),"")</f>
        <v>Israel</v>
      </c>
      <c r="C1022" t="str">
        <f ca="1">IF(A1021&lt;Settings!$B$3,VLOOKUP($A1022,'List Calculations'!C$2:H$2705,5,FALSE),"")</f>
        <v>Portugal</v>
      </c>
      <c r="D1022" s="3">
        <f ca="1">IF(A1021&lt;Settings!$B$3,VLOOKUP($A1022,'List Calculations'!C$2:H$2705,6,FALSE),"")</f>
        <v>-0.47179920201060599</v>
      </c>
    </row>
    <row r="1023" spans="1:4" x14ac:dyDescent="0.25">
      <c r="A1023">
        <f ca="1">IF(A1022&lt;Settings!$B$3,A1022+1,"")</f>
        <v>1022</v>
      </c>
      <c r="B1023" t="str">
        <f ca="1">IF(A1022&lt;Settings!$B$3,VLOOKUP($A1023,'List Calculations'!C$2:H$2705,4,FALSE),"")</f>
        <v>Austria</v>
      </c>
      <c r="C1023" t="str">
        <f ca="1">IF(A1022&lt;Settings!$B$3,VLOOKUP($A1023,'List Calculations'!C$2:H$2705,5,FALSE),"")</f>
        <v>Monaco</v>
      </c>
      <c r="D1023" s="3">
        <f ca="1">IF(A1022&lt;Settings!$B$3,VLOOKUP($A1023,'List Calculations'!C$2:H$2705,6,FALSE),"")</f>
        <v>-0.47113218094255199</v>
      </c>
    </row>
    <row r="1024" spans="1:4" x14ac:dyDescent="0.25">
      <c r="A1024">
        <f ca="1">IF(A1023&lt;Settings!$B$3,A1023+1,"")</f>
        <v>1023</v>
      </c>
      <c r="B1024" t="str">
        <f ca="1">IF(A1023&lt;Settings!$B$3,VLOOKUP($A1024,'List Calculations'!C$2:H$2705,4,FALSE),"")</f>
        <v>Greece</v>
      </c>
      <c r="C1024" t="str">
        <f ca="1">IF(A1023&lt;Settings!$B$3,VLOOKUP($A1024,'List Calculations'!C$2:H$2705,5,FALSE),"")</f>
        <v>Moldova</v>
      </c>
      <c r="D1024" s="3">
        <f ca="1">IF(A1023&lt;Settings!$B$3,VLOOKUP($A1024,'List Calculations'!C$2:H$2705,6,FALSE),"")</f>
        <v>0.47080815470436399</v>
      </c>
    </row>
    <row r="1025" spans="1:4" x14ac:dyDescent="0.25">
      <c r="A1025">
        <f ca="1">IF(A1024&lt;Settings!$B$3,A1024+1,"")</f>
        <v>1024</v>
      </c>
      <c r="B1025" t="str">
        <f ca="1">IF(A1024&lt;Settings!$B$3,VLOOKUP($A1025,'List Calculations'!C$2:H$2705,4,FALSE),"")</f>
        <v>Austria</v>
      </c>
      <c r="C1025" t="str">
        <f ca="1">IF(A1024&lt;Settings!$B$3,VLOOKUP($A1025,'List Calculations'!C$2:H$2705,5,FALSE),"")</f>
        <v>Switzerland</v>
      </c>
      <c r="D1025" s="3">
        <f ca="1">IF(A1024&lt;Settings!$B$3,VLOOKUP($A1025,'List Calculations'!C$2:H$2705,6,FALSE),"")</f>
        <v>0.47054265967464798</v>
      </c>
    </row>
    <row r="1026" spans="1:4" x14ac:dyDescent="0.25">
      <c r="A1026">
        <f ca="1">IF(A1025&lt;Settings!$B$3,A1025+1,"")</f>
        <v>1025</v>
      </c>
      <c r="B1026" t="str">
        <f ca="1">IF(A1025&lt;Settings!$B$3,VLOOKUP($A1026,'List Calculations'!C$2:H$2705,4,FALSE),"")</f>
        <v>Israel</v>
      </c>
      <c r="C1026" t="str">
        <f ca="1">IF(A1025&lt;Settings!$B$3,VLOOKUP($A1026,'List Calculations'!C$2:H$2705,5,FALSE),"")</f>
        <v>Belgium</v>
      </c>
      <c r="D1026" s="3">
        <f ca="1">IF(A1025&lt;Settings!$B$3,VLOOKUP($A1026,'List Calculations'!C$2:H$2705,6,FALSE),"")</f>
        <v>-0.46751400657645098</v>
      </c>
    </row>
    <row r="1027" spans="1:4" x14ac:dyDescent="0.25">
      <c r="A1027">
        <f ca="1">IF(A1026&lt;Settings!$B$3,A1026+1,"")</f>
        <v>1026</v>
      </c>
      <c r="B1027" t="str">
        <f ca="1">IF(A1026&lt;Settings!$B$3,VLOOKUP($A1027,'List Calculations'!C$2:H$2705,4,FALSE),"")</f>
        <v>Portugal</v>
      </c>
      <c r="C1027" t="str">
        <f ca="1">IF(A1026&lt;Settings!$B$3,VLOOKUP($A1027,'List Calculations'!C$2:H$2705,5,FALSE),"")</f>
        <v>Denmark</v>
      </c>
      <c r="D1027" s="3">
        <f ca="1">IF(A1026&lt;Settings!$B$3,VLOOKUP($A1027,'List Calculations'!C$2:H$2705,6,FALSE),"")</f>
        <v>-0.46619556129171202</v>
      </c>
    </row>
    <row r="1028" spans="1:4" x14ac:dyDescent="0.25">
      <c r="A1028">
        <f ca="1">IF(A1027&lt;Settings!$B$3,A1027+1,"")</f>
        <v>1027</v>
      </c>
      <c r="B1028" t="str">
        <f ca="1">IF(A1027&lt;Settings!$B$3,VLOOKUP($A1028,'List Calculations'!C$2:H$2705,4,FALSE),"")</f>
        <v>Turkey</v>
      </c>
      <c r="C1028" t="str">
        <f ca="1">IF(A1027&lt;Settings!$B$3,VLOOKUP($A1028,'List Calculations'!C$2:H$2705,5,FALSE),"")</f>
        <v>Ukraine</v>
      </c>
      <c r="D1028" s="3">
        <f ca="1">IF(A1027&lt;Settings!$B$3,VLOOKUP($A1028,'List Calculations'!C$2:H$2705,6,FALSE),"")</f>
        <v>0.46438406589240899</v>
      </c>
    </row>
    <row r="1029" spans="1:4" x14ac:dyDescent="0.25">
      <c r="A1029">
        <f ca="1">IF(A1028&lt;Settings!$B$3,A1028+1,"")</f>
        <v>1028</v>
      </c>
      <c r="B1029" t="str">
        <f ca="1">IF(A1028&lt;Settings!$B$3,VLOOKUP($A1029,'List Calculations'!C$2:H$2705,4,FALSE),"")</f>
        <v>Hungary</v>
      </c>
      <c r="C1029" t="str">
        <f ca="1">IF(A1028&lt;Settings!$B$3,VLOOKUP($A1029,'List Calculations'!C$2:H$2705,5,FALSE),"")</f>
        <v>Switzerland</v>
      </c>
      <c r="D1029" s="3">
        <f ca="1">IF(A1028&lt;Settings!$B$3,VLOOKUP($A1029,'List Calculations'!C$2:H$2705,6,FALSE),"")</f>
        <v>0.46338033430459602</v>
      </c>
    </row>
    <row r="1030" spans="1:4" x14ac:dyDescent="0.25">
      <c r="A1030">
        <f ca="1">IF(A1029&lt;Settings!$B$3,A1029+1,"")</f>
        <v>1029</v>
      </c>
      <c r="B1030" t="str">
        <f ca="1">IF(A1029&lt;Settings!$B$3,VLOOKUP($A1030,'List Calculations'!C$2:H$2705,4,FALSE),"")</f>
        <v>Croatia</v>
      </c>
      <c r="C1030" t="str">
        <f ca="1">IF(A1029&lt;Settings!$B$3,VLOOKUP($A1030,'List Calculations'!C$2:H$2705,5,FALSE),"")</f>
        <v>Austria</v>
      </c>
      <c r="D1030" s="3">
        <f ca="1">IF(A1029&lt;Settings!$B$3,VLOOKUP($A1030,'List Calculations'!C$2:H$2705,6,FALSE),"")</f>
        <v>-0.46176912912289902</v>
      </c>
    </row>
    <row r="1031" spans="1:4" x14ac:dyDescent="0.25">
      <c r="A1031">
        <f ca="1">IF(A1030&lt;Settings!$B$3,A1030+1,"")</f>
        <v>1030</v>
      </c>
      <c r="B1031" t="str">
        <f ca="1">IF(A1030&lt;Settings!$B$3,VLOOKUP($A1031,'List Calculations'!C$2:H$2705,4,FALSE),"")</f>
        <v>Italy</v>
      </c>
      <c r="C1031" t="str">
        <f ca="1">IF(A1030&lt;Settings!$B$3,VLOOKUP($A1031,'List Calculations'!C$2:H$2705,5,FALSE),"")</f>
        <v>Portugal</v>
      </c>
      <c r="D1031" s="3">
        <f ca="1">IF(A1030&lt;Settings!$B$3,VLOOKUP($A1031,'List Calculations'!C$2:H$2705,6,FALSE),"")</f>
        <v>-0.46116647361087798</v>
      </c>
    </row>
    <row r="1032" spans="1:4" x14ac:dyDescent="0.25">
      <c r="A1032">
        <f ca="1">IF(A1031&lt;Settings!$B$3,A1031+1,"")</f>
        <v>1031</v>
      </c>
      <c r="B1032" t="str">
        <f ca="1">IF(A1031&lt;Settings!$B$3,VLOOKUP($A1032,'List Calculations'!C$2:H$2705,4,FALSE),"")</f>
        <v>Netherlands</v>
      </c>
      <c r="C1032" t="str">
        <f ca="1">IF(A1031&lt;Settings!$B$3,VLOOKUP($A1032,'List Calculations'!C$2:H$2705,5,FALSE),"")</f>
        <v>Spain</v>
      </c>
      <c r="D1032" s="3">
        <f ca="1">IF(A1031&lt;Settings!$B$3,VLOOKUP($A1032,'List Calculations'!C$2:H$2705,6,FALSE),"")</f>
        <v>-0.459629988267655</v>
      </c>
    </row>
    <row r="1033" spans="1:4" x14ac:dyDescent="0.25">
      <c r="A1033">
        <f ca="1">IF(A1032&lt;Settings!$B$3,A1032+1,"")</f>
        <v>1032</v>
      </c>
      <c r="B1033" t="str">
        <f ca="1">IF(A1032&lt;Settings!$B$3,VLOOKUP($A1033,'List Calculations'!C$2:H$2705,4,FALSE),"")</f>
        <v>Sweden</v>
      </c>
      <c r="C1033" t="str">
        <f ca="1">IF(A1032&lt;Settings!$B$3,VLOOKUP($A1033,'List Calculations'!C$2:H$2705,5,FALSE),"")</f>
        <v>Latvia</v>
      </c>
      <c r="D1033" s="3">
        <f ca="1">IF(A1032&lt;Settings!$B$3,VLOOKUP($A1033,'List Calculations'!C$2:H$2705,6,FALSE),"")</f>
        <v>-0.45949431736096302</v>
      </c>
    </row>
    <row r="1034" spans="1:4" x14ac:dyDescent="0.25">
      <c r="A1034">
        <f ca="1">IF(A1033&lt;Settings!$B$3,A1033+1,"")</f>
        <v>1033</v>
      </c>
      <c r="B1034" t="str">
        <f ca="1">IF(A1033&lt;Settings!$B$3,VLOOKUP($A1034,'List Calculations'!C$2:H$2705,4,FALSE),"")</f>
        <v>France</v>
      </c>
      <c r="C1034" t="str">
        <f ca="1">IF(A1033&lt;Settings!$B$3,VLOOKUP($A1034,'List Calculations'!C$2:H$2705,5,FALSE),"")</f>
        <v>Finland</v>
      </c>
      <c r="D1034" s="3">
        <f ca="1">IF(A1033&lt;Settings!$B$3,VLOOKUP($A1034,'List Calculations'!C$2:H$2705,6,FALSE),"")</f>
        <v>-0.455933123711741</v>
      </c>
    </row>
    <row r="1035" spans="1:4" x14ac:dyDescent="0.25">
      <c r="A1035">
        <f ca="1">IF(A1034&lt;Settings!$B$3,A1034+1,"")</f>
        <v>1034</v>
      </c>
      <c r="B1035" t="str">
        <f ca="1">IF(A1034&lt;Settings!$B$3,VLOOKUP($A1035,'List Calculations'!C$2:H$2705,4,FALSE),"")</f>
        <v>Italy</v>
      </c>
      <c r="C1035" t="str">
        <f ca="1">IF(A1034&lt;Settings!$B$3,VLOOKUP($A1035,'List Calculations'!C$2:H$2705,5,FALSE),"")</f>
        <v>Belgium</v>
      </c>
      <c r="D1035" s="3">
        <f ca="1">IF(A1034&lt;Settings!$B$3,VLOOKUP($A1035,'List Calculations'!C$2:H$2705,6,FALSE),"")</f>
        <v>-0.45219069476824503</v>
      </c>
    </row>
    <row r="1036" spans="1:4" x14ac:dyDescent="0.25">
      <c r="A1036">
        <f ca="1">IF(A1035&lt;Settings!$B$3,A1035+1,"")</f>
        <v>1035</v>
      </c>
      <c r="B1036" t="str">
        <f ca="1">IF(A1035&lt;Settings!$B$3,VLOOKUP($A1036,'List Calculations'!C$2:H$2705,4,FALSE),"")</f>
        <v>Ireland</v>
      </c>
      <c r="C1036" t="str">
        <f ca="1">IF(A1035&lt;Settings!$B$3,VLOOKUP($A1036,'List Calculations'!C$2:H$2705,5,FALSE),"")</f>
        <v>Finland</v>
      </c>
      <c r="D1036" s="3">
        <f ca="1">IF(A1035&lt;Settings!$B$3,VLOOKUP($A1036,'List Calculations'!C$2:H$2705,6,FALSE),"")</f>
        <v>0.45019738477881099</v>
      </c>
    </row>
    <row r="1037" spans="1:4" x14ac:dyDescent="0.25">
      <c r="A1037">
        <f ca="1">IF(A1036&lt;Settings!$B$3,A1036+1,"")</f>
        <v>1036</v>
      </c>
      <c r="B1037" t="str">
        <f ca="1">IF(A1036&lt;Settings!$B$3,VLOOKUP($A1037,'List Calculations'!C$2:H$2705,4,FALSE),"")</f>
        <v>Israel</v>
      </c>
      <c r="C1037" t="str">
        <f ca="1">IF(A1036&lt;Settings!$B$3,VLOOKUP($A1037,'List Calculations'!C$2:H$2705,5,FALSE),"")</f>
        <v>Luxembourg</v>
      </c>
      <c r="D1037" s="3">
        <f ca="1">IF(A1036&lt;Settings!$B$3,VLOOKUP($A1037,'List Calculations'!C$2:H$2705,6,FALSE),"")</f>
        <v>-0.44730339252296197</v>
      </c>
    </row>
    <row r="1038" spans="1:4" x14ac:dyDescent="0.25">
      <c r="A1038">
        <f ca="1">IF(A1037&lt;Settings!$B$3,A1037+1,"")</f>
        <v>1037</v>
      </c>
      <c r="B1038" t="str">
        <f ca="1">IF(A1037&lt;Settings!$B$3,VLOOKUP($A1038,'List Calculations'!C$2:H$2705,4,FALSE),"")</f>
        <v>Norway</v>
      </c>
      <c r="C1038" t="str">
        <f ca="1">IF(A1037&lt;Settings!$B$3,VLOOKUP($A1038,'List Calculations'!C$2:H$2705,5,FALSE),"")</f>
        <v>Yugoslavia</v>
      </c>
      <c r="D1038" s="3">
        <f ca="1">IF(A1037&lt;Settings!$B$3,VLOOKUP($A1038,'List Calculations'!C$2:H$2705,6,FALSE),"")</f>
        <v>-0.44574714501184998</v>
      </c>
    </row>
    <row r="1039" spans="1:4" x14ac:dyDescent="0.25">
      <c r="A1039">
        <f ca="1">IF(A1038&lt;Settings!$B$3,A1038+1,"")</f>
        <v>1038</v>
      </c>
      <c r="B1039" t="str">
        <f ca="1">IF(A1038&lt;Settings!$B$3,VLOOKUP($A1039,'List Calculations'!C$2:H$2705,4,FALSE),"")</f>
        <v>Austria</v>
      </c>
      <c r="C1039" t="str">
        <f ca="1">IF(A1038&lt;Settings!$B$3,VLOOKUP($A1039,'List Calculations'!C$2:H$2705,5,FALSE),"")</f>
        <v>Italy</v>
      </c>
      <c r="D1039" s="3">
        <f ca="1">IF(A1038&lt;Settings!$B$3,VLOOKUP($A1039,'List Calculations'!C$2:H$2705,6,FALSE),"")</f>
        <v>-0.44425237506766002</v>
      </c>
    </row>
    <row r="1040" spans="1:4" x14ac:dyDescent="0.25">
      <c r="A1040">
        <f ca="1">IF(A1039&lt;Settings!$B$3,A1039+1,"")</f>
        <v>1039</v>
      </c>
      <c r="B1040" t="str">
        <f ca="1">IF(A1039&lt;Settings!$B$3,VLOOKUP($A1040,'List Calculations'!C$2:H$2705,4,FALSE),"")</f>
        <v>Italy</v>
      </c>
      <c r="C1040" t="str">
        <f ca="1">IF(A1039&lt;Settings!$B$3,VLOOKUP($A1040,'List Calculations'!C$2:H$2705,5,FALSE),"")</f>
        <v>France</v>
      </c>
      <c r="D1040" s="3">
        <f ca="1">IF(A1039&lt;Settings!$B$3,VLOOKUP($A1040,'List Calculations'!C$2:H$2705,6,FALSE),"")</f>
        <v>0.44229300049616699</v>
      </c>
    </row>
    <row r="1041" spans="1:4" x14ac:dyDescent="0.25">
      <c r="A1041">
        <f ca="1">IF(A1040&lt;Settings!$B$3,A1040+1,"")</f>
        <v>1040</v>
      </c>
      <c r="B1041" t="str">
        <f ca="1">IF(A1040&lt;Settings!$B$3,VLOOKUP($A1041,'List Calculations'!C$2:H$2705,4,FALSE),"")</f>
        <v>United Kingdom</v>
      </c>
      <c r="C1041" t="str">
        <f ca="1">IF(A1040&lt;Settings!$B$3,VLOOKUP($A1041,'List Calculations'!C$2:H$2705,5,FALSE),"")</f>
        <v>Portugal</v>
      </c>
      <c r="D1041" s="3">
        <f ca="1">IF(A1040&lt;Settings!$B$3,VLOOKUP($A1041,'List Calculations'!C$2:H$2705,6,FALSE),"")</f>
        <v>-0.43978801894941999</v>
      </c>
    </row>
    <row r="1042" spans="1:4" x14ac:dyDescent="0.25">
      <c r="A1042">
        <f ca="1">IF(A1041&lt;Settings!$B$3,A1041+1,"")</f>
        <v>1041</v>
      </c>
      <c r="B1042" t="str">
        <f ca="1">IF(A1041&lt;Settings!$B$3,VLOOKUP($A1042,'List Calculations'!C$2:H$2705,4,FALSE),"")</f>
        <v>Switzerland</v>
      </c>
      <c r="C1042" t="str">
        <f ca="1">IF(A1041&lt;Settings!$B$3,VLOOKUP($A1042,'List Calculations'!C$2:H$2705,5,FALSE),"")</f>
        <v>United Kingdom</v>
      </c>
      <c r="D1042" s="3">
        <f ca="1">IF(A1041&lt;Settings!$B$3,VLOOKUP($A1042,'List Calculations'!C$2:H$2705,6,FALSE),"")</f>
        <v>0.43908348013116899</v>
      </c>
    </row>
    <row r="1043" spans="1:4" x14ac:dyDescent="0.25">
      <c r="A1043">
        <f ca="1">IF(A1042&lt;Settings!$B$3,A1042+1,"")</f>
        <v>1042</v>
      </c>
      <c r="B1043" t="str">
        <f ca="1">IF(A1042&lt;Settings!$B$3,VLOOKUP($A1043,'List Calculations'!C$2:H$2705,4,FALSE),"")</f>
        <v>Hungary</v>
      </c>
      <c r="C1043" t="str">
        <f ca="1">IF(A1042&lt;Settings!$B$3,VLOOKUP($A1043,'List Calculations'!C$2:H$2705,5,FALSE),"")</f>
        <v>Sweden</v>
      </c>
      <c r="D1043" s="3">
        <f ca="1">IF(A1042&lt;Settings!$B$3,VLOOKUP($A1043,'List Calculations'!C$2:H$2705,6,FALSE),"")</f>
        <v>0.43891108409155599</v>
      </c>
    </row>
    <row r="1044" spans="1:4" x14ac:dyDescent="0.25">
      <c r="A1044">
        <f ca="1">IF(A1043&lt;Settings!$B$3,A1043+1,"")</f>
        <v>1043</v>
      </c>
      <c r="B1044" t="str">
        <f ca="1">IF(A1043&lt;Settings!$B$3,VLOOKUP($A1044,'List Calculations'!C$2:H$2705,4,FALSE),"")</f>
        <v>Germany</v>
      </c>
      <c r="C1044" t="str">
        <f ca="1">IF(A1043&lt;Settings!$B$3,VLOOKUP($A1044,'List Calculations'!C$2:H$2705,5,FALSE),"")</f>
        <v>Greece</v>
      </c>
      <c r="D1044" s="3">
        <f ca="1">IF(A1043&lt;Settings!$B$3,VLOOKUP($A1044,'List Calculations'!C$2:H$2705,6,FALSE),"")</f>
        <v>0.43794104814634299</v>
      </c>
    </row>
    <row r="1045" spans="1:4" x14ac:dyDescent="0.25">
      <c r="A1045">
        <f ca="1">IF(A1044&lt;Settings!$B$3,A1044+1,"")</f>
        <v>1044</v>
      </c>
      <c r="B1045" t="str">
        <f ca="1">IF(A1044&lt;Settings!$B$3,VLOOKUP($A1045,'List Calculations'!C$2:H$2705,4,FALSE),"")</f>
        <v>Germany</v>
      </c>
      <c r="C1045" t="str">
        <f ca="1">IF(A1044&lt;Settings!$B$3,VLOOKUP($A1045,'List Calculations'!C$2:H$2705,5,FALSE),"")</f>
        <v>Monaco</v>
      </c>
      <c r="D1045" s="3">
        <f ca="1">IF(A1044&lt;Settings!$B$3,VLOOKUP($A1045,'List Calculations'!C$2:H$2705,6,FALSE),"")</f>
        <v>0.43706613752085799</v>
      </c>
    </row>
    <row r="1046" spans="1:4" x14ac:dyDescent="0.25">
      <c r="A1046">
        <f ca="1">IF(A1045&lt;Settings!$B$3,A1045+1,"")</f>
        <v>1045</v>
      </c>
      <c r="B1046" t="str">
        <f ca="1">IF(A1045&lt;Settings!$B$3,VLOOKUP($A1046,'List Calculations'!C$2:H$2705,4,FALSE),"")</f>
        <v>Yugoslavia</v>
      </c>
      <c r="C1046" t="str">
        <f ca="1">IF(A1045&lt;Settings!$B$3,VLOOKUP($A1046,'List Calculations'!C$2:H$2705,5,FALSE),"")</f>
        <v>Netherlands</v>
      </c>
      <c r="D1046" s="3">
        <f ca="1">IF(A1045&lt;Settings!$B$3,VLOOKUP($A1046,'List Calculations'!C$2:H$2705,6,FALSE),"")</f>
        <v>0.43666839481467901</v>
      </c>
    </row>
    <row r="1047" spans="1:4" x14ac:dyDescent="0.25">
      <c r="A1047">
        <f ca="1">IF(A1046&lt;Settings!$B$3,A1046+1,"")</f>
        <v>1046</v>
      </c>
      <c r="B1047" t="str">
        <f ca="1">IF(A1046&lt;Settings!$B$3,VLOOKUP($A1047,'List Calculations'!C$2:H$2705,4,FALSE),"")</f>
        <v>Luxembourg</v>
      </c>
      <c r="C1047" t="str">
        <f ca="1">IF(A1046&lt;Settings!$B$3,VLOOKUP($A1047,'List Calculations'!C$2:H$2705,5,FALSE),"")</f>
        <v>Denmark</v>
      </c>
      <c r="D1047" s="3">
        <f ca="1">IF(A1046&lt;Settings!$B$3,VLOOKUP($A1047,'List Calculations'!C$2:H$2705,6,FALSE),"")</f>
        <v>-0.43641188979578999</v>
      </c>
    </row>
    <row r="1048" spans="1:4" x14ac:dyDescent="0.25">
      <c r="A1048">
        <f ca="1">IF(A1047&lt;Settings!$B$3,A1047+1,"")</f>
        <v>1047</v>
      </c>
      <c r="B1048" t="str">
        <f ca="1">IF(A1047&lt;Settings!$B$3,VLOOKUP($A1048,'List Calculations'!C$2:H$2705,4,FALSE),"")</f>
        <v>Austria</v>
      </c>
      <c r="C1048" t="str">
        <f ca="1">IF(A1047&lt;Settings!$B$3,VLOOKUP($A1048,'List Calculations'!C$2:H$2705,5,FALSE),"")</f>
        <v>Spain</v>
      </c>
      <c r="D1048" s="3">
        <f ca="1">IF(A1047&lt;Settings!$B$3,VLOOKUP($A1048,'List Calculations'!C$2:H$2705,6,FALSE),"")</f>
        <v>-0.43510629299770998</v>
      </c>
    </row>
    <row r="1049" spans="1:4" x14ac:dyDescent="0.25">
      <c r="A1049">
        <f ca="1">IF(A1048&lt;Settings!$B$3,A1048+1,"")</f>
        <v>1048</v>
      </c>
      <c r="B1049" t="str">
        <f ca="1">IF(A1048&lt;Settings!$B$3,VLOOKUP($A1049,'List Calculations'!C$2:H$2705,4,FALSE),"")</f>
        <v>Sweden</v>
      </c>
      <c r="C1049" t="str">
        <f ca="1">IF(A1048&lt;Settings!$B$3,VLOOKUP($A1049,'List Calculations'!C$2:H$2705,5,FALSE),"")</f>
        <v>Hungary</v>
      </c>
      <c r="D1049" s="3">
        <f ca="1">IF(A1048&lt;Settings!$B$3,VLOOKUP($A1049,'List Calculations'!C$2:H$2705,6,FALSE),"")</f>
        <v>0.43467938069394102</v>
      </c>
    </row>
    <row r="1050" spans="1:4" x14ac:dyDescent="0.25">
      <c r="A1050">
        <f ca="1">IF(A1049&lt;Settings!$B$3,A1049+1,"")</f>
        <v>1049</v>
      </c>
      <c r="B1050" t="str">
        <f ca="1">IF(A1049&lt;Settings!$B$3,VLOOKUP($A1050,'List Calculations'!C$2:H$2705,4,FALSE),"")</f>
        <v>Turkey</v>
      </c>
      <c r="C1050" t="str">
        <f ca="1">IF(A1049&lt;Settings!$B$3,VLOOKUP($A1050,'List Calculations'!C$2:H$2705,5,FALSE),"")</f>
        <v>Germany</v>
      </c>
      <c r="D1050" s="3">
        <f ca="1">IF(A1049&lt;Settings!$B$3,VLOOKUP($A1050,'List Calculations'!C$2:H$2705,6,FALSE),"")</f>
        <v>-0.43243611993291903</v>
      </c>
    </row>
    <row r="1051" spans="1:4" x14ac:dyDescent="0.25">
      <c r="A1051">
        <f ca="1">IF(A1050&lt;Settings!$B$3,A1050+1,"")</f>
        <v>1050</v>
      </c>
      <c r="B1051" t="str">
        <f ca="1">IF(A1050&lt;Settings!$B$3,VLOOKUP($A1051,'List Calculations'!C$2:H$2705,4,FALSE),"")</f>
        <v>Romania</v>
      </c>
      <c r="C1051" t="str">
        <f ca="1">IF(A1050&lt;Settings!$B$3,VLOOKUP($A1051,'List Calculations'!C$2:H$2705,5,FALSE),"")</f>
        <v>Netherlands</v>
      </c>
      <c r="D1051" s="3">
        <f ca="1">IF(A1050&lt;Settings!$B$3,VLOOKUP($A1051,'List Calculations'!C$2:H$2705,6,FALSE),"")</f>
        <v>-0.427219119956954</v>
      </c>
    </row>
    <row r="1052" spans="1:4" x14ac:dyDescent="0.25">
      <c r="A1052">
        <f ca="1">IF(A1051&lt;Settings!$B$3,A1051+1,"")</f>
        <v>1051</v>
      </c>
      <c r="B1052" t="str">
        <f ca="1">IF(A1051&lt;Settings!$B$3,VLOOKUP($A1052,'List Calculations'!C$2:H$2705,4,FALSE),"")</f>
        <v>Romania</v>
      </c>
      <c r="C1052" t="str">
        <f ca="1">IF(A1051&lt;Settings!$B$3,VLOOKUP($A1052,'List Calculations'!C$2:H$2705,5,FALSE),"")</f>
        <v>Cyprus</v>
      </c>
      <c r="D1052" s="3">
        <f ca="1">IF(A1051&lt;Settings!$B$3,VLOOKUP($A1052,'List Calculations'!C$2:H$2705,6,FALSE),"")</f>
        <v>0.42480582983912402</v>
      </c>
    </row>
    <row r="1053" spans="1:4" x14ac:dyDescent="0.25">
      <c r="A1053">
        <f ca="1">IF(A1052&lt;Settings!$B$3,A1052+1,"")</f>
        <v>1052</v>
      </c>
      <c r="B1053" t="str">
        <f ca="1">IF(A1052&lt;Settings!$B$3,VLOOKUP($A1053,'List Calculations'!C$2:H$2705,4,FALSE),"")</f>
        <v>Sweden</v>
      </c>
      <c r="C1053" t="str">
        <f ca="1">IF(A1052&lt;Settings!$B$3,VLOOKUP($A1053,'List Calculations'!C$2:H$2705,5,FALSE),"")</f>
        <v>Israel</v>
      </c>
      <c r="D1053" s="3">
        <f ca="1">IF(A1052&lt;Settings!$B$3,VLOOKUP($A1053,'List Calculations'!C$2:H$2705,6,FALSE),"")</f>
        <v>-0.42373107859519699</v>
      </c>
    </row>
    <row r="1054" spans="1:4" x14ac:dyDescent="0.25">
      <c r="A1054">
        <f ca="1">IF(A1053&lt;Settings!$B$3,A1053+1,"")</f>
        <v>1053</v>
      </c>
      <c r="B1054" t="str">
        <f ca="1">IF(A1053&lt;Settings!$B$3,VLOOKUP($A1054,'List Calculations'!C$2:H$2705,4,FALSE),"")</f>
        <v>Malta</v>
      </c>
      <c r="C1054" t="str">
        <f ca="1">IF(A1053&lt;Settings!$B$3,VLOOKUP($A1054,'List Calculations'!C$2:H$2705,5,FALSE),"")</f>
        <v>Georgia</v>
      </c>
      <c r="D1054" s="3">
        <f ca="1">IF(A1053&lt;Settings!$B$3,VLOOKUP($A1054,'List Calculations'!C$2:H$2705,6,FALSE),"")</f>
        <v>-0.42083418378732501</v>
      </c>
    </row>
    <row r="1055" spans="1:4" x14ac:dyDescent="0.25">
      <c r="A1055">
        <f ca="1">IF(A1054&lt;Settings!$B$3,A1054+1,"")</f>
        <v>1054</v>
      </c>
      <c r="B1055" t="str">
        <f ca="1">IF(A1054&lt;Settings!$B$3,VLOOKUP($A1055,'List Calculations'!C$2:H$2705,4,FALSE),"")</f>
        <v>Denmark</v>
      </c>
      <c r="C1055" t="str">
        <f ca="1">IF(A1054&lt;Settings!$B$3,VLOOKUP($A1055,'List Calculations'!C$2:H$2705,5,FALSE),"")</f>
        <v>Turkey</v>
      </c>
      <c r="D1055" s="3">
        <f ca="1">IF(A1054&lt;Settings!$B$3,VLOOKUP($A1055,'List Calculations'!C$2:H$2705,6,FALSE),"")</f>
        <v>0.41867037200415602</v>
      </c>
    </row>
    <row r="1056" spans="1:4" x14ac:dyDescent="0.25">
      <c r="A1056">
        <f ca="1">IF(A1055&lt;Settings!$B$3,A1055+1,"")</f>
        <v>1055</v>
      </c>
      <c r="B1056" t="str">
        <f ca="1">IF(A1055&lt;Settings!$B$3,VLOOKUP($A1056,'List Calculations'!C$2:H$2705,4,FALSE),"")</f>
        <v>France</v>
      </c>
      <c r="C1056" t="str">
        <f ca="1">IF(A1055&lt;Settings!$B$3,VLOOKUP($A1056,'List Calculations'!C$2:H$2705,5,FALSE),"")</f>
        <v>Luxembourg</v>
      </c>
      <c r="D1056" s="3">
        <f ca="1">IF(A1055&lt;Settings!$B$3,VLOOKUP($A1056,'List Calculations'!C$2:H$2705,6,FALSE),"")</f>
        <v>0.41825048787692098</v>
      </c>
    </row>
    <row r="1057" spans="1:4" x14ac:dyDescent="0.25">
      <c r="A1057">
        <f ca="1">IF(A1056&lt;Settings!$B$3,A1056+1,"")</f>
        <v>1056</v>
      </c>
      <c r="B1057" t="str">
        <f ca="1">IF(A1056&lt;Settings!$B$3,VLOOKUP($A1057,'List Calculations'!C$2:H$2705,4,FALSE),"")</f>
        <v>Norway</v>
      </c>
      <c r="C1057" t="str">
        <f ca="1">IF(A1056&lt;Settings!$B$3,VLOOKUP($A1057,'List Calculations'!C$2:H$2705,5,FALSE),"")</f>
        <v>United Kingdom</v>
      </c>
      <c r="D1057" s="3">
        <f ca="1">IF(A1056&lt;Settings!$B$3,VLOOKUP($A1057,'List Calculations'!C$2:H$2705,6,FALSE),"")</f>
        <v>-0.41791270382232998</v>
      </c>
    </row>
    <row r="1058" spans="1:4" x14ac:dyDescent="0.25">
      <c r="A1058">
        <f ca="1">IF(A1057&lt;Settings!$B$3,A1057+1,"")</f>
        <v>1057</v>
      </c>
      <c r="B1058" t="str">
        <f ca="1">IF(A1057&lt;Settings!$B$3,VLOOKUP($A1058,'List Calculations'!C$2:H$2705,4,FALSE),"")</f>
        <v>Hungary</v>
      </c>
      <c r="C1058" t="str">
        <f ca="1">IF(A1057&lt;Settings!$B$3,VLOOKUP($A1058,'List Calculations'!C$2:H$2705,5,FALSE),"")</f>
        <v>Croatia</v>
      </c>
      <c r="D1058" s="3">
        <f ca="1">IF(A1057&lt;Settings!$B$3,VLOOKUP($A1058,'List Calculations'!C$2:H$2705,6,FALSE),"")</f>
        <v>-0.41753815388624799</v>
      </c>
    </row>
    <row r="1059" spans="1:4" x14ac:dyDescent="0.25">
      <c r="A1059">
        <f ca="1">IF(A1058&lt;Settings!$B$3,A1058+1,"")</f>
        <v>1058</v>
      </c>
      <c r="B1059" t="str">
        <f ca="1">IF(A1058&lt;Settings!$B$3,VLOOKUP($A1059,'List Calculations'!C$2:H$2705,4,FALSE),"")</f>
        <v>Portugal</v>
      </c>
      <c r="C1059" t="str">
        <f ca="1">IF(A1058&lt;Settings!$B$3,VLOOKUP($A1059,'List Calculations'!C$2:H$2705,5,FALSE),"")</f>
        <v>Iceland</v>
      </c>
      <c r="D1059" s="3">
        <f ca="1">IF(A1058&lt;Settings!$B$3,VLOOKUP($A1059,'List Calculations'!C$2:H$2705,6,FALSE),"")</f>
        <v>0.41389820597328197</v>
      </c>
    </row>
    <row r="1060" spans="1:4" x14ac:dyDescent="0.25">
      <c r="A1060">
        <f ca="1">IF(A1059&lt;Settings!$B$3,A1059+1,"")</f>
        <v>1059</v>
      </c>
      <c r="B1060" t="str">
        <f ca="1">IF(A1059&lt;Settings!$B$3,VLOOKUP($A1060,'List Calculations'!C$2:H$2705,4,FALSE),"")</f>
        <v>Croatia</v>
      </c>
      <c r="C1060" t="str">
        <f ca="1">IF(A1059&lt;Settings!$B$3,VLOOKUP($A1060,'List Calculations'!C$2:H$2705,5,FALSE),"")</f>
        <v>Portugal</v>
      </c>
      <c r="D1060" s="3">
        <f ca="1">IF(A1059&lt;Settings!$B$3,VLOOKUP($A1060,'List Calculations'!C$2:H$2705,6,FALSE),"")</f>
        <v>-0.41274745421982001</v>
      </c>
    </row>
    <row r="1061" spans="1:4" x14ac:dyDescent="0.25">
      <c r="A1061">
        <f ca="1">IF(A1060&lt;Settings!$B$3,A1060+1,"")</f>
        <v>1060</v>
      </c>
      <c r="B1061" t="str">
        <f ca="1">IF(A1060&lt;Settings!$B$3,VLOOKUP($A1061,'List Calculations'!C$2:H$2705,4,FALSE),"")</f>
        <v>Switzerland</v>
      </c>
      <c r="C1061" t="str">
        <f ca="1">IF(A1060&lt;Settings!$B$3,VLOOKUP($A1061,'List Calculations'!C$2:H$2705,5,FALSE),"")</f>
        <v>Ireland</v>
      </c>
      <c r="D1061" s="3">
        <f ca="1">IF(A1060&lt;Settings!$B$3,VLOOKUP($A1061,'List Calculations'!C$2:H$2705,6,FALSE),"")</f>
        <v>0.41183202569806199</v>
      </c>
    </row>
    <row r="1062" spans="1:4" x14ac:dyDescent="0.25">
      <c r="A1062">
        <f ca="1">IF(A1061&lt;Settings!$B$3,A1061+1,"")</f>
        <v>1061</v>
      </c>
      <c r="B1062" t="str">
        <f ca="1">IF(A1061&lt;Settings!$B$3,VLOOKUP($A1062,'List Calculations'!C$2:H$2705,4,FALSE),"")</f>
        <v>Cyprus</v>
      </c>
      <c r="C1062" t="str">
        <f ca="1">IF(A1061&lt;Settings!$B$3,VLOOKUP($A1062,'List Calculations'!C$2:H$2705,5,FALSE),"")</f>
        <v>Finland</v>
      </c>
      <c r="D1062" s="3">
        <f ca="1">IF(A1061&lt;Settings!$B$3,VLOOKUP($A1062,'List Calculations'!C$2:H$2705,6,FALSE),"")</f>
        <v>-0.41162318184691599</v>
      </c>
    </row>
    <row r="1063" spans="1:4" x14ac:dyDescent="0.25">
      <c r="A1063">
        <f ca="1">IF(A1062&lt;Settings!$B$3,A1062+1,"")</f>
        <v>1062</v>
      </c>
      <c r="B1063" t="str">
        <f ca="1">IF(A1062&lt;Settings!$B$3,VLOOKUP($A1063,'List Calculations'!C$2:H$2705,4,FALSE),"")</f>
        <v>Ukraine</v>
      </c>
      <c r="C1063" t="str">
        <f ca="1">IF(A1062&lt;Settings!$B$3,VLOOKUP($A1063,'List Calculations'!C$2:H$2705,5,FALSE),"")</f>
        <v>Portugal</v>
      </c>
      <c r="D1063" s="3">
        <f ca="1">IF(A1062&lt;Settings!$B$3,VLOOKUP($A1063,'List Calculations'!C$2:H$2705,6,FALSE),"")</f>
        <v>-0.41109866957239</v>
      </c>
    </row>
    <row r="1064" spans="1:4" x14ac:dyDescent="0.25">
      <c r="A1064">
        <f ca="1">IF(A1063&lt;Settings!$B$3,A1063+1,"")</f>
        <v>1063</v>
      </c>
      <c r="B1064" t="str">
        <f ca="1">IF(A1063&lt;Settings!$B$3,VLOOKUP($A1064,'List Calculations'!C$2:H$2705,4,FALSE),"")</f>
        <v>Romania</v>
      </c>
      <c r="C1064" t="str">
        <f ca="1">IF(A1063&lt;Settings!$B$3,VLOOKUP($A1064,'List Calculations'!C$2:H$2705,5,FALSE),"")</f>
        <v>Denmark</v>
      </c>
      <c r="D1064" s="3">
        <f ca="1">IF(A1063&lt;Settings!$B$3,VLOOKUP($A1064,'List Calculations'!C$2:H$2705,6,FALSE),"")</f>
        <v>0.41043741604250999</v>
      </c>
    </row>
    <row r="1065" spans="1:4" x14ac:dyDescent="0.25">
      <c r="A1065">
        <f ca="1">IF(A1064&lt;Settings!$B$3,A1064+1,"")</f>
        <v>1064</v>
      </c>
      <c r="B1065" t="str">
        <f ca="1">IF(A1064&lt;Settings!$B$3,VLOOKUP($A1065,'List Calculations'!C$2:H$2705,4,FALSE),"")</f>
        <v>Belgium</v>
      </c>
      <c r="C1065" t="str">
        <f ca="1">IF(A1064&lt;Settings!$B$3,VLOOKUP($A1065,'List Calculations'!C$2:H$2705,5,FALSE),"")</f>
        <v>Greece</v>
      </c>
      <c r="D1065" s="3">
        <f ca="1">IF(A1064&lt;Settings!$B$3,VLOOKUP($A1065,'List Calculations'!C$2:H$2705,6,FALSE),"")</f>
        <v>0.40918937967883201</v>
      </c>
    </row>
    <row r="1066" spans="1:4" x14ac:dyDescent="0.25">
      <c r="A1066">
        <f ca="1">IF(A1065&lt;Settings!$B$3,A1065+1,"")</f>
        <v>1065</v>
      </c>
      <c r="B1066" t="str">
        <f ca="1">IF(A1065&lt;Settings!$B$3,VLOOKUP($A1066,'List Calculations'!C$2:H$2705,4,FALSE),"")</f>
        <v>Latvia</v>
      </c>
      <c r="C1066" t="str">
        <f ca="1">IF(A1065&lt;Settings!$B$3,VLOOKUP($A1066,'List Calculations'!C$2:H$2705,5,FALSE),"")</f>
        <v>Finland</v>
      </c>
      <c r="D1066" s="3">
        <f ca="1">IF(A1065&lt;Settings!$B$3,VLOOKUP($A1066,'List Calculations'!C$2:H$2705,6,FALSE),"")</f>
        <v>0.40740844489483202</v>
      </c>
    </row>
    <row r="1067" spans="1:4" x14ac:dyDescent="0.25">
      <c r="A1067">
        <f ca="1">IF(A1066&lt;Settings!$B$3,A1066+1,"")</f>
        <v>1066</v>
      </c>
      <c r="B1067" t="str">
        <f ca="1">IF(A1066&lt;Settings!$B$3,VLOOKUP($A1067,'List Calculations'!C$2:H$2705,4,FALSE),"")</f>
        <v>Bosnia &amp; Herzegovina</v>
      </c>
      <c r="C1067" t="str">
        <f ca="1">IF(A1066&lt;Settings!$B$3,VLOOKUP($A1067,'List Calculations'!C$2:H$2705,5,FALSE),"")</f>
        <v>Spain</v>
      </c>
      <c r="D1067" s="3">
        <f ca="1">IF(A1066&lt;Settings!$B$3,VLOOKUP($A1067,'List Calculations'!C$2:H$2705,6,FALSE),"")</f>
        <v>-0.40680148598922</v>
      </c>
    </row>
    <row r="1068" spans="1:4" x14ac:dyDescent="0.25">
      <c r="A1068">
        <f ca="1">IF(A1067&lt;Settings!$B$3,A1067+1,"")</f>
        <v>1067</v>
      </c>
      <c r="B1068" t="str">
        <f ca="1">IF(A1067&lt;Settings!$B$3,VLOOKUP($A1068,'List Calculations'!C$2:H$2705,4,FALSE),"")</f>
        <v>Netherlands</v>
      </c>
      <c r="C1068" t="str">
        <f ca="1">IF(A1067&lt;Settings!$B$3,VLOOKUP($A1068,'List Calculations'!C$2:H$2705,5,FALSE),"")</f>
        <v>Switzerland</v>
      </c>
      <c r="D1068" s="3">
        <f ca="1">IF(A1067&lt;Settings!$B$3,VLOOKUP($A1068,'List Calculations'!C$2:H$2705,6,FALSE),"")</f>
        <v>0.40657499972335098</v>
      </c>
    </row>
    <row r="1069" spans="1:4" x14ac:dyDescent="0.25">
      <c r="A1069">
        <f ca="1">IF(A1068&lt;Settings!$B$3,A1068+1,"")</f>
        <v>1068</v>
      </c>
      <c r="B1069" t="str">
        <f ca="1">IF(A1068&lt;Settings!$B$3,VLOOKUP($A1069,'List Calculations'!C$2:H$2705,4,FALSE),"")</f>
        <v>Belarus</v>
      </c>
      <c r="C1069" t="str">
        <f ca="1">IF(A1068&lt;Settings!$B$3,VLOOKUP($A1069,'List Calculations'!C$2:H$2705,5,FALSE),"")</f>
        <v>Malta</v>
      </c>
      <c r="D1069" s="3">
        <f ca="1">IF(A1068&lt;Settings!$B$3,VLOOKUP($A1069,'List Calculations'!C$2:H$2705,6,FALSE),"")</f>
        <v>0.40643722796410697</v>
      </c>
    </row>
    <row r="1070" spans="1:4" x14ac:dyDescent="0.25">
      <c r="A1070">
        <f ca="1">IF(A1069&lt;Settings!$B$3,A1069+1,"")</f>
        <v>1069</v>
      </c>
      <c r="B1070" t="str">
        <f ca="1">IF(A1069&lt;Settings!$B$3,VLOOKUP($A1070,'List Calculations'!C$2:H$2705,4,FALSE),"")</f>
        <v>Cyprus</v>
      </c>
      <c r="C1070" t="str">
        <f ca="1">IF(A1069&lt;Settings!$B$3,VLOOKUP($A1070,'List Calculations'!C$2:H$2705,5,FALSE),"")</f>
        <v>Malta</v>
      </c>
      <c r="D1070" s="3">
        <f ca="1">IF(A1069&lt;Settings!$B$3,VLOOKUP($A1070,'List Calculations'!C$2:H$2705,6,FALSE),"")</f>
        <v>-0.40609128944601403</v>
      </c>
    </row>
    <row r="1071" spans="1:4" x14ac:dyDescent="0.25">
      <c r="A1071">
        <f ca="1">IF(A1070&lt;Settings!$B$3,A1070+1,"")</f>
        <v>1070</v>
      </c>
      <c r="B1071" t="str">
        <f ca="1">IF(A1070&lt;Settings!$B$3,VLOOKUP($A1071,'List Calculations'!C$2:H$2705,4,FALSE),"")</f>
        <v>Belgium</v>
      </c>
      <c r="C1071" t="str">
        <f ca="1">IF(A1070&lt;Settings!$B$3,VLOOKUP($A1071,'List Calculations'!C$2:H$2705,5,FALSE),"")</f>
        <v>Finland</v>
      </c>
      <c r="D1071" s="3">
        <f ca="1">IF(A1070&lt;Settings!$B$3,VLOOKUP($A1071,'List Calculations'!C$2:H$2705,6,FALSE),"")</f>
        <v>-0.405685065136346</v>
      </c>
    </row>
    <row r="1072" spans="1:4" x14ac:dyDescent="0.25">
      <c r="A1072">
        <f ca="1">IF(A1071&lt;Settings!$B$3,A1071+1,"")</f>
        <v>1071</v>
      </c>
      <c r="B1072" t="str">
        <f ca="1">IF(A1071&lt;Settings!$B$3,VLOOKUP($A1072,'List Calculations'!C$2:H$2705,4,FALSE),"")</f>
        <v>Belgium</v>
      </c>
      <c r="C1072" t="str">
        <f ca="1">IF(A1071&lt;Settings!$B$3,VLOOKUP($A1072,'List Calculations'!C$2:H$2705,5,FALSE),"")</f>
        <v>Italy</v>
      </c>
      <c r="D1072" s="3">
        <f ca="1">IF(A1071&lt;Settings!$B$3,VLOOKUP($A1072,'List Calculations'!C$2:H$2705,6,FALSE),"")</f>
        <v>-0.40522208668953902</v>
      </c>
    </row>
    <row r="1073" spans="1:4" x14ac:dyDescent="0.25">
      <c r="A1073">
        <f ca="1">IF(A1072&lt;Settings!$B$3,A1072+1,"")</f>
        <v>1072</v>
      </c>
      <c r="B1073" t="str">
        <f ca="1">IF(A1072&lt;Settings!$B$3,VLOOKUP($A1073,'List Calculations'!C$2:H$2705,4,FALSE),"")</f>
        <v>Malta</v>
      </c>
      <c r="C1073" t="str">
        <f ca="1">IF(A1072&lt;Settings!$B$3,VLOOKUP($A1073,'List Calculations'!C$2:H$2705,5,FALSE),"")</f>
        <v>Slovenia</v>
      </c>
      <c r="D1073" s="3">
        <f ca="1">IF(A1072&lt;Settings!$B$3,VLOOKUP($A1073,'List Calculations'!C$2:H$2705,6,FALSE),"")</f>
        <v>-0.402491855381577</v>
      </c>
    </row>
    <row r="1074" spans="1:4" x14ac:dyDescent="0.25">
      <c r="A1074">
        <f ca="1">IF(A1073&lt;Settings!$B$3,A1073+1,"")</f>
        <v>1073</v>
      </c>
      <c r="B1074" t="str">
        <f ca="1">IF(A1073&lt;Settings!$B$3,VLOOKUP($A1074,'List Calculations'!C$2:H$2705,4,FALSE),"")</f>
        <v>Netherlands</v>
      </c>
      <c r="C1074" t="str">
        <f ca="1">IF(A1073&lt;Settings!$B$3,VLOOKUP($A1074,'List Calculations'!C$2:H$2705,5,FALSE),"")</f>
        <v>United Kingdom</v>
      </c>
      <c r="D1074" s="3">
        <f ca="1">IF(A1073&lt;Settings!$B$3,VLOOKUP($A1074,'List Calculations'!C$2:H$2705,6,FALSE),"")</f>
        <v>-0.40220634807740901</v>
      </c>
    </row>
    <row r="1075" spans="1:4" x14ac:dyDescent="0.25">
      <c r="A1075">
        <f ca="1">IF(A1074&lt;Settings!$B$3,A1074+1,"")</f>
        <v>1074</v>
      </c>
      <c r="B1075" t="str">
        <f ca="1">IF(A1074&lt;Settings!$B$3,VLOOKUP($A1075,'List Calculations'!C$2:H$2705,4,FALSE),"")</f>
        <v>Yugoslavia</v>
      </c>
      <c r="C1075" t="str">
        <f ca="1">IF(A1074&lt;Settings!$B$3,VLOOKUP($A1075,'List Calculations'!C$2:H$2705,5,FALSE),"")</f>
        <v>Norway</v>
      </c>
      <c r="D1075" s="3">
        <f ca="1">IF(A1074&lt;Settings!$B$3,VLOOKUP($A1075,'List Calculations'!C$2:H$2705,6,FALSE),"")</f>
        <v>-0.401329406747363</v>
      </c>
    </row>
    <row r="1076" spans="1:4" x14ac:dyDescent="0.25">
      <c r="A1076">
        <f ca="1">IF(A1075&lt;Settings!$B$3,A1075+1,"")</f>
        <v>1075</v>
      </c>
      <c r="B1076" t="str">
        <f ca="1">IF(A1075&lt;Settings!$B$3,VLOOKUP($A1076,'List Calculations'!C$2:H$2705,4,FALSE),"")</f>
        <v>Finland</v>
      </c>
      <c r="C1076" t="str">
        <f ca="1">IF(A1075&lt;Settings!$B$3,VLOOKUP($A1076,'List Calculations'!C$2:H$2705,5,FALSE),"")</f>
        <v>Bosnia &amp; Herzegovina</v>
      </c>
      <c r="D1076" s="3">
        <f ca="1">IF(A1075&lt;Settings!$B$3,VLOOKUP($A1076,'List Calculations'!C$2:H$2705,6,FALSE),"")</f>
        <v>-0.40071645923577698</v>
      </c>
    </row>
    <row r="1077" spans="1:4" x14ac:dyDescent="0.25">
      <c r="A1077">
        <f ca="1">IF(A1076&lt;Settings!$B$3,A1076+1,"")</f>
        <v>1076</v>
      </c>
      <c r="B1077" t="str">
        <f ca="1">IF(A1076&lt;Settings!$B$3,VLOOKUP($A1077,'List Calculations'!C$2:H$2705,4,FALSE),"")</f>
        <v>Sweden</v>
      </c>
      <c r="C1077" t="str">
        <f ca="1">IF(A1076&lt;Settings!$B$3,VLOOKUP($A1077,'List Calculations'!C$2:H$2705,5,FALSE),"")</f>
        <v>Monaco</v>
      </c>
      <c r="D1077" s="3">
        <f ca="1">IF(A1076&lt;Settings!$B$3,VLOOKUP($A1077,'List Calculations'!C$2:H$2705,6,FALSE),"")</f>
        <v>0.40070099954000798</v>
      </c>
    </row>
    <row r="1078" spans="1:4" x14ac:dyDescent="0.25">
      <c r="A1078">
        <f ca="1">IF(A1077&lt;Settings!$B$3,A1077+1,"")</f>
        <v>1077</v>
      </c>
      <c r="B1078" t="str">
        <f ca="1">IF(A1077&lt;Settings!$B$3,VLOOKUP($A1078,'List Calculations'!C$2:H$2705,4,FALSE),"")</f>
        <v>Norway</v>
      </c>
      <c r="C1078" t="str">
        <f ca="1">IF(A1077&lt;Settings!$B$3,VLOOKUP($A1078,'List Calculations'!C$2:H$2705,5,FALSE),"")</f>
        <v>Cyprus</v>
      </c>
      <c r="D1078" s="3">
        <f ca="1">IF(A1077&lt;Settings!$B$3,VLOOKUP($A1078,'List Calculations'!C$2:H$2705,6,FALSE),"")</f>
        <v>-0.40054022517867899</v>
      </c>
    </row>
    <row r="1079" spans="1:4" x14ac:dyDescent="0.25">
      <c r="A1079">
        <f ca="1">IF(A1078&lt;Settings!$B$3,A1078+1,"")</f>
        <v>1078</v>
      </c>
      <c r="B1079" t="str">
        <f ca="1">IF(A1078&lt;Settings!$B$3,VLOOKUP($A1079,'List Calculations'!C$2:H$2705,4,FALSE),"")</f>
        <v>Germany</v>
      </c>
      <c r="C1079" t="str">
        <f ca="1">IF(A1078&lt;Settings!$B$3,VLOOKUP($A1079,'List Calculations'!C$2:H$2705,5,FALSE),"")</f>
        <v>Armenia</v>
      </c>
      <c r="D1079" s="3">
        <f ca="1">IF(A1078&lt;Settings!$B$3,VLOOKUP($A1079,'List Calculations'!C$2:H$2705,6,FALSE),"")</f>
        <v>0.39708555242354698</v>
      </c>
    </row>
    <row r="1080" spans="1:4" x14ac:dyDescent="0.25">
      <c r="A1080">
        <f ca="1">IF(A1079&lt;Settings!$B$3,A1079+1,"")</f>
        <v>1079</v>
      </c>
      <c r="B1080" t="str">
        <f ca="1">IF(A1079&lt;Settings!$B$3,VLOOKUP($A1080,'List Calculations'!C$2:H$2705,4,FALSE),"")</f>
        <v>Netherlands</v>
      </c>
      <c r="C1080" t="str">
        <f ca="1">IF(A1079&lt;Settings!$B$3,VLOOKUP($A1080,'List Calculations'!C$2:H$2705,5,FALSE),"")</f>
        <v>Portugal</v>
      </c>
      <c r="D1080" s="3">
        <f ca="1">IF(A1079&lt;Settings!$B$3,VLOOKUP($A1080,'List Calculations'!C$2:H$2705,6,FALSE),"")</f>
        <v>0.395896607435684</v>
      </c>
    </row>
    <row r="1081" spans="1:4" x14ac:dyDescent="0.25">
      <c r="A1081">
        <f ca="1">IF(A1080&lt;Settings!$B$3,A1080+1,"")</f>
        <v>1080</v>
      </c>
      <c r="B1081" t="str">
        <f ca="1">IF(A1080&lt;Settings!$B$3,VLOOKUP($A1081,'List Calculations'!C$2:H$2705,4,FALSE),"")</f>
        <v>United Kingdom</v>
      </c>
      <c r="C1081" t="str">
        <f ca="1">IF(A1080&lt;Settings!$B$3,VLOOKUP($A1081,'List Calculations'!C$2:H$2705,5,FALSE),"")</f>
        <v>Monaco</v>
      </c>
      <c r="D1081" s="3">
        <f ca="1">IF(A1080&lt;Settings!$B$3,VLOOKUP($A1081,'List Calculations'!C$2:H$2705,6,FALSE),"")</f>
        <v>0.39539947085419203</v>
      </c>
    </row>
    <row r="1082" spans="1:4" x14ac:dyDescent="0.25">
      <c r="A1082">
        <f ca="1">IF(A1081&lt;Settings!$B$3,A1081+1,"")</f>
        <v>1081</v>
      </c>
      <c r="B1082" t="str">
        <f ca="1">IF(A1081&lt;Settings!$B$3,VLOOKUP($A1082,'List Calculations'!C$2:H$2705,4,FALSE),"")</f>
        <v>Romania</v>
      </c>
      <c r="C1082" t="str">
        <f ca="1">IF(A1081&lt;Settings!$B$3,VLOOKUP($A1082,'List Calculations'!C$2:H$2705,5,FALSE),"")</f>
        <v>Azerbaijan</v>
      </c>
      <c r="D1082" s="3">
        <f ca="1">IF(A1081&lt;Settings!$B$3,VLOOKUP($A1082,'List Calculations'!C$2:H$2705,6,FALSE),"")</f>
        <v>0.395011067580538</v>
      </c>
    </row>
    <row r="1083" spans="1:4" x14ac:dyDescent="0.25">
      <c r="A1083">
        <f ca="1">IF(A1082&lt;Settings!$B$3,A1082+1,"")</f>
        <v>1082</v>
      </c>
      <c r="B1083" t="str">
        <f ca="1">IF(A1082&lt;Settings!$B$3,VLOOKUP($A1083,'List Calculations'!C$2:H$2705,4,FALSE),"")</f>
        <v>Belgium</v>
      </c>
      <c r="C1083" t="str">
        <f ca="1">IF(A1082&lt;Settings!$B$3,VLOOKUP($A1083,'List Calculations'!C$2:H$2705,5,FALSE),"")</f>
        <v>Norway</v>
      </c>
      <c r="D1083" s="3">
        <f ca="1">IF(A1082&lt;Settings!$B$3,VLOOKUP($A1083,'List Calculations'!C$2:H$2705,6,FALSE),"")</f>
        <v>0.393043738155119</v>
      </c>
    </row>
    <row r="1084" spans="1:4" x14ac:dyDescent="0.25">
      <c r="A1084">
        <f ca="1">IF(A1083&lt;Settings!$B$3,A1083+1,"")</f>
        <v>1083</v>
      </c>
      <c r="B1084" t="str">
        <f ca="1">IF(A1083&lt;Settings!$B$3,VLOOKUP($A1084,'List Calculations'!C$2:H$2705,4,FALSE),"")</f>
        <v>Romania</v>
      </c>
      <c r="C1084" t="str">
        <f ca="1">IF(A1083&lt;Settings!$B$3,VLOOKUP($A1084,'List Calculations'!C$2:H$2705,5,FALSE),"")</f>
        <v>Germany</v>
      </c>
      <c r="D1084" s="3">
        <f ca="1">IF(A1083&lt;Settings!$B$3,VLOOKUP($A1084,'List Calculations'!C$2:H$2705,6,FALSE),"")</f>
        <v>-0.39235667372225103</v>
      </c>
    </row>
    <row r="1085" spans="1:4" x14ac:dyDescent="0.25">
      <c r="A1085">
        <f ca="1">IF(A1084&lt;Settings!$B$3,A1084+1,"")</f>
        <v>1084</v>
      </c>
      <c r="B1085" t="str">
        <f ca="1">IF(A1084&lt;Settings!$B$3,VLOOKUP($A1085,'List Calculations'!C$2:H$2705,4,FALSE),"")</f>
        <v>Romania</v>
      </c>
      <c r="C1085" t="str">
        <f ca="1">IF(A1084&lt;Settings!$B$3,VLOOKUP($A1085,'List Calculations'!C$2:H$2705,5,FALSE),"")</f>
        <v>Poland</v>
      </c>
      <c r="D1085" s="3">
        <f ca="1">IF(A1084&lt;Settings!$B$3,VLOOKUP($A1085,'List Calculations'!C$2:H$2705,6,FALSE),"")</f>
        <v>-0.38997765875927898</v>
      </c>
    </row>
    <row r="1086" spans="1:4" x14ac:dyDescent="0.25">
      <c r="A1086">
        <f ca="1">IF(A1085&lt;Settings!$B$3,A1085+1,"")</f>
        <v>1085</v>
      </c>
      <c r="B1086" t="str">
        <f ca="1">IF(A1085&lt;Settings!$B$3,VLOOKUP($A1086,'List Calculations'!C$2:H$2705,4,FALSE),"")</f>
        <v>Italy</v>
      </c>
      <c r="C1086" t="str">
        <f ca="1">IF(A1085&lt;Settings!$B$3,VLOOKUP($A1086,'List Calculations'!C$2:H$2705,5,FALSE),"")</f>
        <v>Switzerland</v>
      </c>
      <c r="D1086" s="3">
        <f ca="1">IF(A1085&lt;Settings!$B$3,VLOOKUP($A1086,'List Calculations'!C$2:H$2705,6,FALSE),"")</f>
        <v>0.38899666680685901</v>
      </c>
    </row>
    <row r="1087" spans="1:4" x14ac:dyDescent="0.25">
      <c r="A1087">
        <f ca="1">IF(A1086&lt;Settings!$B$3,A1086+1,"")</f>
        <v>1086</v>
      </c>
      <c r="B1087" t="str">
        <f ca="1">IF(A1086&lt;Settings!$B$3,VLOOKUP($A1087,'List Calculations'!C$2:H$2705,4,FALSE),"")</f>
        <v>Ukraine</v>
      </c>
      <c r="C1087" t="str">
        <f ca="1">IF(A1086&lt;Settings!$B$3,VLOOKUP($A1087,'List Calculations'!C$2:H$2705,5,FALSE),"")</f>
        <v>Israel</v>
      </c>
      <c r="D1087" s="3">
        <f ca="1">IF(A1086&lt;Settings!$B$3,VLOOKUP($A1087,'List Calculations'!C$2:H$2705,6,FALSE),"")</f>
        <v>0.38849921279444</v>
      </c>
    </row>
    <row r="1088" spans="1:4" x14ac:dyDescent="0.25">
      <c r="A1088">
        <f ca="1">IF(A1087&lt;Settings!$B$3,A1087+1,"")</f>
        <v>1087</v>
      </c>
      <c r="B1088" t="str">
        <f ca="1">IF(A1087&lt;Settings!$B$3,VLOOKUP($A1088,'List Calculations'!C$2:H$2705,4,FALSE),"")</f>
        <v>Israel</v>
      </c>
      <c r="C1088" t="str">
        <f ca="1">IF(A1087&lt;Settings!$B$3,VLOOKUP($A1088,'List Calculations'!C$2:H$2705,5,FALSE),"")</f>
        <v>Norway</v>
      </c>
      <c r="D1088" s="3">
        <f ca="1">IF(A1087&lt;Settings!$B$3,VLOOKUP($A1088,'List Calculations'!C$2:H$2705,6,FALSE),"")</f>
        <v>-0.38566153104041201</v>
      </c>
    </row>
    <row r="1089" spans="1:4" x14ac:dyDescent="0.25">
      <c r="A1089">
        <f ca="1">IF(A1088&lt;Settings!$B$3,A1088+1,"")</f>
        <v>1088</v>
      </c>
      <c r="B1089" t="str">
        <f ca="1">IF(A1088&lt;Settings!$B$3,VLOOKUP($A1089,'List Calculations'!C$2:H$2705,4,FALSE),"")</f>
        <v>Lithuania</v>
      </c>
      <c r="C1089" t="str">
        <f ca="1">IF(A1088&lt;Settings!$B$3,VLOOKUP($A1089,'List Calculations'!C$2:H$2705,5,FALSE),"")</f>
        <v>Malta</v>
      </c>
      <c r="D1089" s="3">
        <f ca="1">IF(A1088&lt;Settings!$B$3,VLOOKUP($A1089,'List Calculations'!C$2:H$2705,6,FALSE),"")</f>
        <v>-0.38466482925115097</v>
      </c>
    </row>
    <row r="1090" spans="1:4" x14ac:dyDescent="0.25">
      <c r="A1090">
        <f ca="1">IF(A1089&lt;Settings!$B$3,A1089+1,"")</f>
        <v>1089</v>
      </c>
      <c r="B1090" t="str">
        <f ca="1">IF(A1089&lt;Settings!$B$3,VLOOKUP($A1090,'List Calculations'!C$2:H$2705,4,FALSE),"")</f>
        <v>Greece</v>
      </c>
      <c r="C1090" t="str">
        <f ca="1">IF(A1089&lt;Settings!$B$3,VLOOKUP($A1090,'List Calculations'!C$2:H$2705,5,FALSE),"")</f>
        <v>Portugal</v>
      </c>
      <c r="D1090" s="3">
        <f ca="1">IF(A1089&lt;Settings!$B$3,VLOOKUP($A1090,'List Calculations'!C$2:H$2705,6,FALSE),"")</f>
        <v>-0.38437416397775498</v>
      </c>
    </row>
    <row r="1091" spans="1:4" x14ac:dyDescent="0.25">
      <c r="A1091">
        <f ca="1">IF(A1090&lt;Settings!$B$3,A1090+1,"")</f>
        <v>1090</v>
      </c>
      <c r="B1091" t="str">
        <f ca="1">IF(A1090&lt;Settings!$B$3,VLOOKUP($A1091,'List Calculations'!C$2:H$2705,4,FALSE),"")</f>
        <v>Germany</v>
      </c>
      <c r="C1091" t="str">
        <f ca="1">IF(A1090&lt;Settings!$B$3,VLOOKUP($A1091,'List Calculations'!C$2:H$2705,5,FALSE),"")</f>
        <v>Netherlands</v>
      </c>
      <c r="D1091" s="3">
        <f ca="1">IF(A1090&lt;Settings!$B$3,VLOOKUP($A1091,'List Calculations'!C$2:H$2705,6,FALSE),"")</f>
        <v>0.37894247383516799</v>
      </c>
    </row>
    <row r="1092" spans="1:4" x14ac:dyDescent="0.25">
      <c r="A1092">
        <f ca="1">IF(A1091&lt;Settings!$B$3,A1091+1,"")</f>
        <v>1091</v>
      </c>
      <c r="B1092" t="str">
        <f ca="1">IF(A1091&lt;Settings!$B$3,VLOOKUP($A1092,'List Calculations'!C$2:H$2705,4,FALSE),"")</f>
        <v>Monaco</v>
      </c>
      <c r="C1092" t="str">
        <f ca="1">IF(A1091&lt;Settings!$B$3,VLOOKUP($A1092,'List Calculations'!C$2:H$2705,5,FALSE),"")</f>
        <v>United Kingdom</v>
      </c>
      <c r="D1092" s="3">
        <f ca="1">IF(A1091&lt;Settings!$B$3,VLOOKUP($A1092,'List Calculations'!C$2:H$2705,6,FALSE),"")</f>
        <v>0.37876623608047699</v>
      </c>
    </row>
    <row r="1093" spans="1:4" x14ac:dyDescent="0.25">
      <c r="A1093">
        <f ca="1">IF(A1092&lt;Settings!$B$3,A1092+1,"")</f>
        <v>1092</v>
      </c>
      <c r="B1093" t="str">
        <f ca="1">IF(A1092&lt;Settings!$B$3,VLOOKUP($A1093,'List Calculations'!C$2:H$2705,4,FALSE),"")</f>
        <v>Ireland</v>
      </c>
      <c r="C1093" t="str">
        <f ca="1">IF(A1092&lt;Settings!$B$3,VLOOKUP($A1093,'List Calculations'!C$2:H$2705,5,FALSE),"")</f>
        <v>Germany</v>
      </c>
      <c r="D1093" s="3">
        <f ca="1">IF(A1092&lt;Settings!$B$3,VLOOKUP($A1093,'List Calculations'!C$2:H$2705,6,FALSE),"")</f>
        <v>0.37797192535249402</v>
      </c>
    </row>
    <row r="1094" spans="1:4" x14ac:dyDescent="0.25">
      <c r="A1094">
        <f ca="1">IF(A1093&lt;Settings!$B$3,A1093+1,"")</f>
        <v>1093</v>
      </c>
      <c r="B1094" t="str">
        <f ca="1">IF(A1093&lt;Settings!$B$3,VLOOKUP($A1094,'List Calculations'!C$2:H$2705,4,FALSE),"")</f>
        <v>Turkey</v>
      </c>
      <c r="C1094" t="str">
        <f ca="1">IF(A1093&lt;Settings!$B$3,VLOOKUP($A1094,'List Calculations'!C$2:H$2705,5,FALSE),"")</f>
        <v>Greece</v>
      </c>
      <c r="D1094" s="3">
        <f ca="1">IF(A1093&lt;Settings!$B$3,VLOOKUP($A1094,'List Calculations'!C$2:H$2705,6,FALSE),"")</f>
        <v>-0.37735614753816699</v>
      </c>
    </row>
    <row r="1095" spans="1:4" x14ac:dyDescent="0.25">
      <c r="A1095">
        <f ca="1">IF(A1094&lt;Settings!$B$3,A1094+1,"")</f>
        <v>1094</v>
      </c>
      <c r="B1095" t="str">
        <f ca="1">IF(A1094&lt;Settings!$B$3,VLOOKUP($A1095,'List Calculations'!C$2:H$2705,4,FALSE),"")</f>
        <v>Cyprus</v>
      </c>
      <c r="C1095" t="str">
        <f ca="1">IF(A1094&lt;Settings!$B$3,VLOOKUP($A1095,'List Calculations'!C$2:H$2705,5,FALSE),"")</f>
        <v>Austria</v>
      </c>
      <c r="D1095" s="3">
        <f ca="1">IF(A1094&lt;Settings!$B$3,VLOOKUP($A1095,'List Calculations'!C$2:H$2705,6,FALSE),"")</f>
        <v>-0.37668945270042897</v>
      </c>
    </row>
    <row r="1096" spans="1:4" x14ac:dyDescent="0.25">
      <c r="A1096">
        <f ca="1">IF(A1095&lt;Settings!$B$3,A1095+1,"")</f>
        <v>1095</v>
      </c>
      <c r="B1096" t="str">
        <f ca="1">IF(A1095&lt;Settings!$B$3,VLOOKUP($A1096,'List Calculations'!C$2:H$2705,4,FALSE),"")</f>
        <v>Israel</v>
      </c>
      <c r="C1096" t="str">
        <f ca="1">IF(A1095&lt;Settings!$B$3,VLOOKUP($A1096,'List Calculations'!C$2:H$2705,5,FALSE),"")</f>
        <v>Cyprus</v>
      </c>
      <c r="D1096" s="3">
        <f ca="1">IF(A1095&lt;Settings!$B$3,VLOOKUP($A1096,'List Calculations'!C$2:H$2705,6,FALSE),"")</f>
        <v>0.37535972093079101</v>
      </c>
    </row>
    <row r="1097" spans="1:4" x14ac:dyDescent="0.25">
      <c r="A1097">
        <f ca="1">IF(A1096&lt;Settings!$B$3,A1096+1,"")</f>
        <v>1096</v>
      </c>
      <c r="B1097" t="str">
        <f ca="1">IF(A1096&lt;Settings!$B$3,VLOOKUP($A1097,'List Calculations'!C$2:H$2705,4,FALSE),"")</f>
        <v>France</v>
      </c>
      <c r="C1097" t="str">
        <f ca="1">IF(A1096&lt;Settings!$B$3,VLOOKUP($A1097,'List Calculations'!C$2:H$2705,5,FALSE),"")</f>
        <v>Yugoslavia</v>
      </c>
      <c r="D1097" s="3">
        <f ca="1">IF(A1096&lt;Settings!$B$3,VLOOKUP($A1097,'List Calculations'!C$2:H$2705,6,FALSE),"")</f>
        <v>-0.37371072065189698</v>
      </c>
    </row>
    <row r="1098" spans="1:4" x14ac:dyDescent="0.25">
      <c r="A1098">
        <f ca="1">IF(A1097&lt;Settings!$B$3,A1097+1,"")</f>
        <v>1097</v>
      </c>
      <c r="B1098" t="str">
        <f ca="1">IF(A1097&lt;Settings!$B$3,VLOOKUP($A1098,'List Calculations'!C$2:H$2705,4,FALSE),"")</f>
        <v>Albania</v>
      </c>
      <c r="C1098" t="str">
        <f ca="1">IF(A1097&lt;Settings!$B$3,VLOOKUP($A1098,'List Calculations'!C$2:H$2705,5,FALSE),"")</f>
        <v>France</v>
      </c>
      <c r="D1098" s="3">
        <f ca="1">IF(A1097&lt;Settings!$B$3,VLOOKUP($A1098,'List Calculations'!C$2:H$2705,6,FALSE),"")</f>
        <v>0.37216099185568402</v>
      </c>
    </row>
    <row r="1099" spans="1:4" x14ac:dyDescent="0.25">
      <c r="A1099">
        <f ca="1">IF(A1098&lt;Settings!$B$3,A1098+1,"")</f>
        <v>1098</v>
      </c>
      <c r="B1099" t="str">
        <f ca="1">IF(A1098&lt;Settings!$B$3,VLOOKUP($A1099,'List Calculations'!C$2:H$2705,4,FALSE),"")</f>
        <v>Germany</v>
      </c>
      <c r="C1099" t="str">
        <f ca="1">IF(A1098&lt;Settings!$B$3,VLOOKUP($A1099,'List Calculations'!C$2:H$2705,5,FALSE),"")</f>
        <v>Russia</v>
      </c>
      <c r="D1099" s="3">
        <f ca="1">IF(A1098&lt;Settings!$B$3,VLOOKUP($A1099,'List Calculations'!C$2:H$2705,6,FALSE),"")</f>
        <v>-0.37203137046740697</v>
      </c>
    </row>
    <row r="1100" spans="1:4" x14ac:dyDescent="0.25">
      <c r="A1100">
        <f ca="1">IF(A1099&lt;Settings!$B$3,A1099+1,"")</f>
        <v>1099</v>
      </c>
      <c r="B1100" t="str">
        <f ca="1">IF(A1099&lt;Settings!$B$3,VLOOKUP($A1100,'List Calculations'!C$2:H$2705,4,FALSE),"")</f>
        <v>Norway</v>
      </c>
      <c r="C1100" t="str">
        <f ca="1">IF(A1099&lt;Settings!$B$3,VLOOKUP($A1100,'List Calculations'!C$2:H$2705,5,FALSE),"")</f>
        <v>Malta</v>
      </c>
      <c r="D1100" s="3">
        <f ca="1">IF(A1099&lt;Settings!$B$3,VLOOKUP($A1100,'List Calculations'!C$2:H$2705,6,FALSE),"")</f>
        <v>-0.370635396276639</v>
      </c>
    </row>
    <row r="1101" spans="1:4" x14ac:dyDescent="0.25">
      <c r="A1101">
        <f ca="1">IF(A1100&lt;Settings!$B$3,A1100+1,"")</f>
        <v>1100</v>
      </c>
      <c r="B1101" t="str">
        <f ca="1">IF(A1100&lt;Settings!$B$3,VLOOKUP($A1101,'List Calculations'!C$2:H$2705,4,FALSE),"")</f>
        <v>Norway</v>
      </c>
      <c r="C1101" t="str">
        <f ca="1">IF(A1100&lt;Settings!$B$3,VLOOKUP($A1101,'List Calculations'!C$2:H$2705,5,FALSE),"")</f>
        <v>Estonia</v>
      </c>
      <c r="D1101" s="3">
        <f ca="1">IF(A1100&lt;Settings!$B$3,VLOOKUP($A1101,'List Calculations'!C$2:H$2705,6,FALSE),"")</f>
        <v>0.36691161409369299</v>
      </c>
    </row>
    <row r="1102" spans="1:4" x14ac:dyDescent="0.25">
      <c r="A1102">
        <f ca="1">IF(A1101&lt;Settings!$B$3,A1101+1,"")</f>
        <v>1101</v>
      </c>
      <c r="B1102" t="str">
        <f ca="1">IF(A1101&lt;Settings!$B$3,VLOOKUP($A1102,'List Calculations'!C$2:H$2705,4,FALSE),"")</f>
        <v>Belgium</v>
      </c>
      <c r="C1102" t="str">
        <f ca="1">IF(A1101&lt;Settings!$B$3,VLOOKUP($A1102,'List Calculations'!C$2:H$2705,5,FALSE),"")</f>
        <v>Hungary</v>
      </c>
      <c r="D1102" s="3">
        <f ca="1">IF(A1101&lt;Settings!$B$3,VLOOKUP($A1102,'List Calculations'!C$2:H$2705,6,FALSE),"")</f>
        <v>0.36597318619065899</v>
      </c>
    </row>
    <row r="1103" spans="1:4" x14ac:dyDescent="0.25">
      <c r="A1103">
        <f ca="1">IF(A1102&lt;Settings!$B$3,A1102+1,"")</f>
        <v>1102</v>
      </c>
      <c r="B1103" t="str">
        <f ca="1">IF(A1102&lt;Settings!$B$3,VLOOKUP($A1103,'List Calculations'!C$2:H$2705,4,FALSE),"")</f>
        <v>Yugoslavia</v>
      </c>
      <c r="C1103" t="str">
        <f ca="1">IF(A1102&lt;Settings!$B$3,VLOOKUP($A1103,'List Calculations'!C$2:H$2705,5,FALSE),"")</f>
        <v>United Kingdom</v>
      </c>
      <c r="D1103" s="3">
        <f ca="1">IF(A1102&lt;Settings!$B$3,VLOOKUP($A1103,'List Calculations'!C$2:H$2705,6,FALSE),"")</f>
        <v>-0.36548791765510003</v>
      </c>
    </row>
    <row r="1104" spans="1:4" x14ac:dyDescent="0.25">
      <c r="A1104">
        <f ca="1">IF(A1103&lt;Settings!$B$3,A1103+1,"")</f>
        <v>1103</v>
      </c>
      <c r="B1104" t="str">
        <f ca="1">IF(A1103&lt;Settings!$B$3,VLOOKUP($A1104,'List Calculations'!C$2:H$2705,4,FALSE),"")</f>
        <v>Lithuania</v>
      </c>
      <c r="C1104" t="str">
        <f ca="1">IF(A1103&lt;Settings!$B$3,VLOOKUP($A1104,'List Calculations'!C$2:H$2705,5,FALSE),"")</f>
        <v>Iceland</v>
      </c>
      <c r="D1104" s="3">
        <f ca="1">IF(A1103&lt;Settings!$B$3,VLOOKUP($A1104,'List Calculations'!C$2:H$2705,6,FALSE),"")</f>
        <v>0.36531482920182301</v>
      </c>
    </row>
    <row r="1105" spans="1:4" x14ac:dyDescent="0.25">
      <c r="A1105">
        <f ca="1">IF(A1104&lt;Settings!$B$3,A1104+1,"")</f>
        <v>1104</v>
      </c>
      <c r="B1105" t="str">
        <f ca="1">IF(A1104&lt;Settings!$B$3,VLOOKUP($A1105,'List Calculations'!C$2:H$2705,4,FALSE),"")</f>
        <v>Cyprus</v>
      </c>
      <c r="C1105" t="str">
        <f ca="1">IF(A1104&lt;Settings!$B$3,VLOOKUP($A1105,'List Calculations'!C$2:H$2705,5,FALSE),"")</f>
        <v>Hungary</v>
      </c>
      <c r="D1105" s="3">
        <f ca="1">IF(A1104&lt;Settings!$B$3,VLOOKUP($A1105,'List Calculations'!C$2:H$2705,6,FALSE),"")</f>
        <v>-0.36472927165588698</v>
      </c>
    </row>
    <row r="1106" spans="1:4" x14ac:dyDescent="0.25">
      <c r="A1106">
        <f ca="1">IF(A1105&lt;Settings!$B$3,A1105+1,"")</f>
        <v>1105</v>
      </c>
      <c r="B1106" t="str">
        <f ca="1">IF(A1105&lt;Settings!$B$3,VLOOKUP($A1106,'List Calculations'!C$2:H$2705,4,FALSE),"")</f>
        <v>Lithuania</v>
      </c>
      <c r="C1106" t="str">
        <f ca="1">IF(A1105&lt;Settings!$B$3,VLOOKUP($A1106,'List Calculations'!C$2:H$2705,5,FALSE),"")</f>
        <v>Moldova</v>
      </c>
      <c r="D1106" s="3">
        <f ca="1">IF(A1105&lt;Settings!$B$3,VLOOKUP($A1106,'List Calculations'!C$2:H$2705,6,FALSE),"")</f>
        <v>-0.36432870361596797</v>
      </c>
    </row>
    <row r="1107" spans="1:4" x14ac:dyDescent="0.25">
      <c r="A1107">
        <f ca="1">IF(A1106&lt;Settings!$B$3,A1106+1,"")</f>
        <v>1106</v>
      </c>
      <c r="B1107" t="str">
        <f ca="1">IF(A1106&lt;Settings!$B$3,VLOOKUP($A1107,'List Calculations'!C$2:H$2705,4,FALSE),"")</f>
        <v>Luxembourg</v>
      </c>
      <c r="C1107" t="str">
        <f ca="1">IF(A1106&lt;Settings!$B$3,VLOOKUP($A1107,'List Calculations'!C$2:H$2705,5,FALSE),"")</f>
        <v>Finland</v>
      </c>
      <c r="D1107" s="3">
        <f ca="1">IF(A1106&lt;Settings!$B$3,VLOOKUP($A1107,'List Calculations'!C$2:H$2705,6,FALSE),"")</f>
        <v>-0.36249590072272903</v>
      </c>
    </row>
    <row r="1108" spans="1:4" x14ac:dyDescent="0.25">
      <c r="A1108">
        <f ca="1">IF(A1107&lt;Settings!$B$3,A1107+1,"")</f>
        <v>1107</v>
      </c>
      <c r="B1108" t="str">
        <f ca="1">IF(A1107&lt;Settings!$B$3,VLOOKUP($A1108,'List Calculations'!C$2:H$2705,4,FALSE),"")</f>
        <v>Switzerland</v>
      </c>
      <c r="C1108" t="str">
        <f ca="1">IF(A1107&lt;Settings!$B$3,VLOOKUP($A1108,'List Calculations'!C$2:H$2705,5,FALSE),"")</f>
        <v>Austria</v>
      </c>
      <c r="D1108" s="3">
        <f ca="1">IF(A1107&lt;Settings!$B$3,VLOOKUP($A1108,'List Calculations'!C$2:H$2705,6,FALSE),"")</f>
        <v>0.36120699483687302</v>
      </c>
    </row>
    <row r="1109" spans="1:4" x14ac:dyDescent="0.25">
      <c r="A1109">
        <f ca="1">IF(A1108&lt;Settings!$B$3,A1108+1,"")</f>
        <v>1108</v>
      </c>
      <c r="B1109" t="str">
        <f ca="1">IF(A1108&lt;Settings!$B$3,VLOOKUP($A1109,'List Calculations'!C$2:H$2705,4,FALSE),"")</f>
        <v>Norway</v>
      </c>
      <c r="C1109" t="str">
        <f ca="1">IF(A1108&lt;Settings!$B$3,VLOOKUP($A1109,'List Calculations'!C$2:H$2705,5,FALSE),"")</f>
        <v>Ireland</v>
      </c>
      <c r="D1109" s="3">
        <f ca="1">IF(A1108&lt;Settings!$B$3,VLOOKUP($A1109,'List Calculations'!C$2:H$2705,6,FALSE),"")</f>
        <v>0.35912668803596998</v>
      </c>
    </row>
    <row r="1110" spans="1:4" x14ac:dyDescent="0.25">
      <c r="A1110">
        <f ca="1">IF(A1109&lt;Settings!$B$3,A1109+1,"")</f>
        <v>1109</v>
      </c>
      <c r="B1110" t="str">
        <f ca="1">IF(A1109&lt;Settings!$B$3,VLOOKUP($A1110,'List Calculations'!C$2:H$2705,4,FALSE),"")</f>
        <v>Greece</v>
      </c>
      <c r="C1110" t="str">
        <f ca="1">IF(A1109&lt;Settings!$B$3,VLOOKUP($A1110,'List Calculations'!C$2:H$2705,5,FALSE),"")</f>
        <v>Ukraine</v>
      </c>
      <c r="D1110" s="3">
        <f ca="1">IF(A1109&lt;Settings!$B$3,VLOOKUP($A1110,'List Calculations'!C$2:H$2705,6,FALSE),"")</f>
        <v>-0.35901997153035398</v>
      </c>
    </row>
    <row r="1111" spans="1:4" x14ac:dyDescent="0.25">
      <c r="A1111">
        <f ca="1">IF(A1110&lt;Settings!$B$3,A1110+1,"")</f>
        <v>1110</v>
      </c>
      <c r="B1111" t="str">
        <f ca="1">IF(A1110&lt;Settings!$B$3,VLOOKUP($A1111,'List Calculations'!C$2:H$2705,4,FALSE),"")</f>
        <v>Austria</v>
      </c>
      <c r="C1111" t="str">
        <f ca="1">IF(A1110&lt;Settings!$B$3,VLOOKUP($A1111,'List Calculations'!C$2:H$2705,5,FALSE),"")</f>
        <v>Finland</v>
      </c>
      <c r="D1111" s="3">
        <f ca="1">IF(A1110&lt;Settings!$B$3,VLOOKUP($A1111,'List Calculations'!C$2:H$2705,6,FALSE),"")</f>
        <v>-0.35615017619498801</v>
      </c>
    </row>
    <row r="1112" spans="1:4" x14ac:dyDescent="0.25">
      <c r="A1112">
        <f ca="1">IF(A1111&lt;Settings!$B$3,A1111+1,"")</f>
        <v>1111</v>
      </c>
      <c r="B1112" t="str">
        <f ca="1">IF(A1111&lt;Settings!$B$3,VLOOKUP($A1112,'List Calculations'!C$2:H$2705,4,FALSE),"")</f>
        <v>Switzerland</v>
      </c>
      <c r="C1112" t="str">
        <f ca="1">IF(A1111&lt;Settings!$B$3,VLOOKUP($A1112,'List Calculations'!C$2:H$2705,5,FALSE),"")</f>
        <v>Greece</v>
      </c>
      <c r="D1112" s="3">
        <f ca="1">IF(A1111&lt;Settings!$B$3,VLOOKUP($A1112,'List Calculations'!C$2:H$2705,6,FALSE),"")</f>
        <v>-0.355972955488294</v>
      </c>
    </row>
    <row r="1113" spans="1:4" x14ac:dyDescent="0.25">
      <c r="A1113">
        <f ca="1">IF(A1112&lt;Settings!$B$3,A1112+1,"")</f>
        <v>1112</v>
      </c>
      <c r="B1113" t="str">
        <f ca="1">IF(A1112&lt;Settings!$B$3,VLOOKUP($A1113,'List Calculations'!C$2:H$2705,4,FALSE),"")</f>
        <v>France</v>
      </c>
      <c r="C1113" t="str">
        <f ca="1">IF(A1112&lt;Settings!$B$3,VLOOKUP($A1113,'List Calculations'!C$2:H$2705,5,FALSE),"")</f>
        <v>Greece</v>
      </c>
      <c r="D1113" s="3">
        <f ca="1">IF(A1112&lt;Settings!$B$3,VLOOKUP($A1113,'List Calculations'!C$2:H$2705,6,FALSE),"")</f>
        <v>-0.35510231546812498</v>
      </c>
    </row>
    <row r="1114" spans="1:4" x14ac:dyDescent="0.25">
      <c r="A1114">
        <f ca="1">IF(A1113&lt;Settings!$B$3,A1113+1,"")</f>
        <v>1113</v>
      </c>
      <c r="B1114" t="str">
        <f ca="1">IF(A1113&lt;Settings!$B$3,VLOOKUP($A1114,'List Calculations'!C$2:H$2705,4,FALSE),"")</f>
        <v>Italy</v>
      </c>
      <c r="C1114" t="str">
        <f ca="1">IF(A1113&lt;Settings!$B$3,VLOOKUP($A1114,'List Calculations'!C$2:H$2705,5,FALSE),"")</f>
        <v>Luxembourg</v>
      </c>
      <c r="D1114" s="3">
        <f ca="1">IF(A1113&lt;Settings!$B$3,VLOOKUP($A1114,'List Calculations'!C$2:H$2705,6,FALSE),"")</f>
        <v>0.35337291095453199</v>
      </c>
    </row>
    <row r="1115" spans="1:4" x14ac:dyDescent="0.25">
      <c r="A1115">
        <f ca="1">IF(A1114&lt;Settings!$B$3,A1114+1,"")</f>
        <v>1114</v>
      </c>
      <c r="B1115" t="str">
        <f ca="1">IF(A1114&lt;Settings!$B$3,VLOOKUP($A1115,'List Calculations'!C$2:H$2705,4,FALSE),"")</f>
        <v>Croatia</v>
      </c>
      <c r="C1115" t="str">
        <f ca="1">IF(A1114&lt;Settings!$B$3,VLOOKUP($A1115,'List Calculations'!C$2:H$2705,5,FALSE),"")</f>
        <v>Cyprus</v>
      </c>
      <c r="D1115" s="3">
        <f ca="1">IF(A1114&lt;Settings!$B$3,VLOOKUP($A1115,'List Calculations'!C$2:H$2705,6,FALSE),"")</f>
        <v>0.35325744028126299</v>
      </c>
    </row>
    <row r="1116" spans="1:4" x14ac:dyDescent="0.25">
      <c r="A1116">
        <f ca="1">IF(A1115&lt;Settings!$B$3,A1115+1,"")</f>
        <v>1115</v>
      </c>
      <c r="B1116" t="str">
        <f ca="1">IF(A1115&lt;Settings!$B$3,VLOOKUP($A1116,'List Calculations'!C$2:H$2705,4,FALSE),"")</f>
        <v>Hungary</v>
      </c>
      <c r="C1116" t="str">
        <f ca="1">IF(A1115&lt;Settings!$B$3,VLOOKUP($A1116,'List Calculations'!C$2:H$2705,5,FALSE),"")</f>
        <v>Estonia</v>
      </c>
      <c r="D1116" s="3">
        <f ca="1">IF(A1115&lt;Settings!$B$3,VLOOKUP($A1116,'List Calculations'!C$2:H$2705,6,FALSE),"")</f>
        <v>0.35317763147522202</v>
      </c>
    </row>
    <row r="1117" spans="1:4" x14ac:dyDescent="0.25">
      <c r="A1117">
        <f ca="1">IF(A1116&lt;Settings!$B$3,A1116+1,"")</f>
        <v>1116</v>
      </c>
      <c r="B1117" t="str">
        <f ca="1">IF(A1116&lt;Settings!$B$3,VLOOKUP($A1117,'List Calculations'!C$2:H$2705,4,FALSE),"")</f>
        <v>Greece</v>
      </c>
      <c r="C1117" t="str">
        <f ca="1">IF(A1116&lt;Settings!$B$3,VLOOKUP($A1117,'List Calculations'!C$2:H$2705,5,FALSE),"")</f>
        <v>Switzerland</v>
      </c>
      <c r="D1117" s="3">
        <f ca="1">IF(A1116&lt;Settings!$B$3,VLOOKUP($A1117,'List Calculations'!C$2:H$2705,6,FALSE),"")</f>
        <v>-0.35030401540617501</v>
      </c>
    </row>
    <row r="1118" spans="1:4" x14ac:dyDescent="0.25">
      <c r="A1118">
        <f ca="1">IF(A1117&lt;Settings!$B$3,A1117+1,"")</f>
        <v>1117</v>
      </c>
      <c r="B1118" t="str">
        <f ca="1">IF(A1117&lt;Settings!$B$3,VLOOKUP($A1118,'List Calculations'!C$2:H$2705,4,FALSE),"")</f>
        <v>Spain</v>
      </c>
      <c r="C1118" t="str">
        <f ca="1">IF(A1117&lt;Settings!$B$3,VLOOKUP($A1118,'List Calculations'!C$2:H$2705,5,FALSE),"")</f>
        <v>France</v>
      </c>
      <c r="D1118" s="3">
        <f ca="1">IF(A1117&lt;Settings!$B$3,VLOOKUP($A1118,'List Calculations'!C$2:H$2705,6,FALSE),"")</f>
        <v>-0.34589300603888401</v>
      </c>
    </row>
    <row r="1119" spans="1:4" x14ac:dyDescent="0.25">
      <c r="A1119">
        <f ca="1">IF(A1118&lt;Settings!$B$3,A1118+1,"")</f>
        <v>1118</v>
      </c>
      <c r="B1119" t="str">
        <f ca="1">IF(A1118&lt;Settings!$B$3,VLOOKUP($A1119,'List Calculations'!C$2:H$2705,4,FALSE),"")</f>
        <v>Belarus</v>
      </c>
      <c r="C1119" t="str">
        <f ca="1">IF(A1118&lt;Settings!$B$3,VLOOKUP($A1119,'List Calculations'!C$2:H$2705,5,FALSE),"")</f>
        <v>Estonia</v>
      </c>
      <c r="D1119" s="3">
        <f ca="1">IF(A1118&lt;Settings!$B$3,VLOOKUP($A1119,'List Calculations'!C$2:H$2705,6,FALSE),"")</f>
        <v>0.34422195144756101</v>
      </c>
    </row>
    <row r="1120" spans="1:4" x14ac:dyDescent="0.25">
      <c r="A1120">
        <f ca="1">IF(A1119&lt;Settings!$B$3,A1119+1,"")</f>
        <v>1119</v>
      </c>
      <c r="B1120" t="str">
        <f ca="1">IF(A1119&lt;Settings!$B$3,VLOOKUP($A1120,'List Calculations'!C$2:H$2705,4,FALSE),"")</f>
        <v>Latvia</v>
      </c>
      <c r="C1120" t="str">
        <f ca="1">IF(A1119&lt;Settings!$B$3,VLOOKUP($A1120,'List Calculations'!C$2:H$2705,5,FALSE),"")</f>
        <v>Belgium</v>
      </c>
      <c r="D1120" s="3">
        <f ca="1">IF(A1119&lt;Settings!$B$3,VLOOKUP($A1120,'List Calculations'!C$2:H$2705,6,FALSE),"")</f>
        <v>0.34262103608036698</v>
      </c>
    </row>
    <row r="1121" spans="1:4" x14ac:dyDescent="0.25">
      <c r="A1121">
        <f ca="1">IF(A1120&lt;Settings!$B$3,A1120+1,"")</f>
        <v>1120</v>
      </c>
      <c r="B1121" t="str">
        <f ca="1">IF(A1120&lt;Settings!$B$3,VLOOKUP($A1121,'List Calculations'!C$2:H$2705,4,FALSE),"")</f>
        <v>Hungary</v>
      </c>
      <c r="C1121" t="str">
        <f ca="1">IF(A1120&lt;Settings!$B$3,VLOOKUP($A1121,'List Calculations'!C$2:H$2705,5,FALSE),"")</f>
        <v>Spain</v>
      </c>
      <c r="D1121" s="3">
        <f ca="1">IF(A1120&lt;Settings!$B$3,VLOOKUP($A1121,'List Calculations'!C$2:H$2705,6,FALSE),"")</f>
        <v>-0.34213440489400898</v>
      </c>
    </row>
    <row r="1122" spans="1:4" x14ac:dyDescent="0.25">
      <c r="A1122">
        <f ca="1">IF(A1121&lt;Settings!$B$3,A1121+1,"")</f>
        <v>1121</v>
      </c>
      <c r="B1122" t="str">
        <f ca="1">IF(A1121&lt;Settings!$B$3,VLOOKUP($A1122,'List Calculations'!C$2:H$2705,4,FALSE),"")</f>
        <v>Netherlands</v>
      </c>
      <c r="C1122" t="str">
        <f ca="1">IF(A1121&lt;Settings!$B$3,VLOOKUP($A1122,'List Calculations'!C$2:H$2705,5,FALSE),"")</f>
        <v>France</v>
      </c>
      <c r="D1122" s="3">
        <f ca="1">IF(A1121&lt;Settings!$B$3,VLOOKUP($A1122,'List Calculations'!C$2:H$2705,6,FALSE),"")</f>
        <v>0.34033782112954297</v>
      </c>
    </row>
    <row r="1123" spans="1:4" x14ac:dyDescent="0.25">
      <c r="A1123">
        <f ca="1">IF(A1122&lt;Settings!$B$3,A1122+1,"")</f>
        <v>1122</v>
      </c>
      <c r="B1123" t="str">
        <f ca="1">IF(A1122&lt;Settings!$B$3,VLOOKUP($A1123,'List Calculations'!C$2:H$2705,4,FALSE),"")</f>
        <v>France</v>
      </c>
      <c r="C1123" t="str">
        <f ca="1">IF(A1122&lt;Settings!$B$3,VLOOKUP($A1123,'List Calculations'!C$2:H$2705,5,FALSE),"")</f>
        <v>Bosnia &amp; Herzegovina</v>
      </c>
      <c r="D1123" s="3">
        <f ca="1">IF(A1122&lt;Settings!$B$3,VLOOKUP($A1123,'List Calculations'!C$2:H$2705,6,FALSE),"")</f>
        <v>0.34003501835487199</v>
      </c>
    </row>
    <row r="1124" spans="1:4" x14ac:dyDescent="0.25">
      <c r="A1124">
        <f ca="1">IF(A1123&lt;Settings!$B$3,A1123+1,"")</f>
        <v>1123</v>
      </c>
      <c r="B1124" t="str">
        <f ca="1">IF(A1123&lt;Settings!$B$3,VLOOKUP($A1124,'List Calculations'!C$2:H$2705,4,FALSE),"")</f>
        <v>Belarus</v>
      </c>
      <c r="C1124" t="str">
        <f ca="1">IF(A1123&lt;Settings!$B$3,VLOOKUP($A1124,'List Calculations'!C$2:H$2705,5,FALSE),"")</f>
        <v>Bulgaria</v>
      </c>
      <c r="D1124" s="3">
        <f ca="1">IF(A1123&lt;Settings!$B$3,VLOOKUP($A1124,'List Calculations'!C$2:H$2705,6,FALSE),"")</f>
        <v>-0.33968414361546501</v>
      </c>
    </row>
    <row r="1125" spans="1:4" x14ac:dyDescent="0.25">
      <c r="A1125">
        <f ca="1">IF(A1124&lt;Settings!$B$3,A1124+1,"")</f>
        <v>1124</v>
      </c>
      <c r="B1125" t="str">
        <f ca="1">IF(A1124&lt;Settings!$B$3,VLOOKUP($A1125,'List Calculations'!C$2:H$2705,4,FALSE),"")</f>
        <v>Monaco</v>
      </c>
      <c r="C1125" t="str">
        <f ca="1">IF(A1124&lt;Settings!$B$3,VLOOKUP($A1125,'List Calculations'!C$2:H$2705,5,FALSE),"")</f>
        <v>Finland</v>
      </c>
      <c r="D1125" s="3">
        <f ca="1">IF(A1124&lt;Settings!$B$3,VLOOKUP($A1125,'List Calculations'!C$2:H$2705,6,FALSE),"")</f>
        <v>-0.33957106997935099</v>
      </c>
    </row>
    <row r="1126" spans="1:4" x14ac:dyDescent="0.25">
      <c r="A1126">
        <f ca="1">IF(A1125&lt;Settings!$B$3,A1125+1,"")</f>
        <v>1125</v>
      </c>
      <c r="B1126" t="str">
        <f ca="1">IF(A1125&lt;Settings!$B$3,VLOOKUP($A1126,'List Calculations'!C$2:H$2705,4,FALSE),"")</f>
        <v>France</v>
      </c>
      <c r="C1126" t="str">
        <f ca="1">IF(A1125&lt;Settings!$B$3,VLOOKUP($A1126,'List Calculations'!C$2:H$2705,5,FALSE),"")</f>
        <v>Netherlands</v>
      </c>
      <c r="D1126" s="3">
        <f ca="1">IF(A1125&lt;Settings!$B$3,VLOOKUP($A1126,'List Calculations'!C$2:H$2705,6,FALSE),"")</f>
        <v>0.33921947848781703</v>
      </c>
    </row>
    <row r="1127" spans="1:4" x14ac:dyDescent="0.25">
      <c r="A1127">
        <f ca="1">IF(A1126&lt;Settings!$B$3,A1126+1,"")</f>
        <v>1126</v>
      </c>
      <c r="B1127" t="str">
        <f ca="1">IF(A1126&lt;Settings!$B$3,VLOOKUP($A1127,'List Calculations'!C$2:H$2705,4,FALSE),"")</f>
        <v>FYR Macedonia</v>
      </c>
      <c r="C1127" t="str">
        <f ca="1">IF(A1126&lt;Settings!$B$3,VLOOKUP($A1127,'List Calculations'!C$2:H$2705,5,FALSE),"")</f>
        <v>Malta</v>
      </c>
      <c r="D1127" s="3">
        <f ca="1">IF(A1126&lt;Settings!$B$3,VLOOKUP($A1127,'List Calculations'!C$2:H$2705,6,FALSE),"")</f>
        <v>0.33840461328915999</v>
      </c>
    </row>
    <row r="1128" spans="1:4" x14ac:dyDescent="0.25">
      <c r="A1128">
        <f ca="1">IF(A1127&lt;Settings!$B$3,A1127+1,"")</f>
        <v>1127</v>
      </c>
      <c r="B1128" t="str">
        <f ca="1">IF(A1127&lt;Settings!$B$3,VLOOKUP($A1128,'List Calculations'!C$2:H$2705,4,FALSE),"")</f>
        <v>Netherlands</v>
      </c>
      <c r="C1128" t="str">
        <f ca="1">IF(A1127&lt;Settings!$B$3,VLOOKUP($A1128,'List Calculations'!C$2:H$2705,5,FALSE),"")</f>
        <v>Slovenia</v>
      </c>
      <c r="D1128" s="3">
        <f ca="1">IF(A1127&lt;Settings!$B$3,VLOOKUP($A1128,'List Calculations'!C$2:H$2705,6,FALSE),"")</f>
        <v>-0.33622576583779101</v>
      </c>
    </row>
    <row r="1129" spans="1:4" x14ac:dyDescent="0.25">
      <c r="A1129">
        <f ca="1">IF(A1128&lt;Settings!$B$3,A1128+1,"")</f>
        <v>1128</v>
      </c>
      <c r="B1129" t="str">
        <f ca="1">IF(A1128&lt;Settings!$B$3,VLOOKUP($A1129,'List Calculations'!C$2:H$2705,4,FALSE),"")</f>
        <v>Belgium</v>
      </c>
      <c r="C1129" t="str">
        <f ca="1">IF(A1128&lt;Settings!$B$3,VLOOKUP($A1129,'List Calculations'!C$2:H$2705,5,FALSE),"")</f>
        <v>Yugoslavia</v>
      </c>
      <c r="D1129" s="3">
        <f ca="1">IF(A1128&lt;Settings!$B$3,VLOOKUP($A1129,'List Calculations'!C$2:H$2705,6,FALSE),"")</f>
        <v>0.33507177281687001</v>
      </c>
    </row>
    <row r="1130" spans="1:4" x14ac:dyDescent="0.25">
      <c r="A1130">
        <f ca="1">IF(A1129&lt;Settings!$B$3,A1129+1,"")</f>
        <v>1129</v>
      </c>
      <c r="B1130" t="str">
        <f ca="1">IF(A1129&lt;Settings!$B$3,VLOOKUP($A1130,'List Calculations'!C$2:H$2705,4,FALSE),"")</f>
        <v>Switzerland</v>
      </c>
      <c r="C1130" t="str">
        <f ca="1">IF(A1129&lt;Settings!$B$3,VLOOKUP($A1130,'List Calculations'!C$2:H$2705,5,FALSE),"")</f>
        <v>Netherlands</v>
      </c>
      <c r="D1130" s="3">
        <f ca="1">IF(A1129&lt;Settings!$B$3,VLOOKUP($A1130,'List Calculations'!C$2:H$2705,6,FALSE),"")</f>
        <v>0.33462945378919201</v>
      </c>
    </row>
    <row r="1131" spans="1:4" x14ac:dyDescent="0.25">
      <c r="A1131">
        <f ca="1">IF(A1130&lt;Settings!$B$3,A1130+1,"")</f>
        <v>1130</v>
      </c>
      <c r="B1131" t="str">
        <f ca="1">IF(A1130&lt;Settings!$B$3,VLOOKUP($A1131,'List Calculations'!C$2:H$2705,4,FALSE),"")</f>
        <v>Spain</v>
      </c>
      <c r="C1131" t="str">
        <f ca="1">IF(A1130&lt;Settings!$B$3,VLOOKUP($A1131,'List Calculations'!C$2:H$2705,5,FALSE),"")</f>
        <v>Denmark</v>
      </c>
      <c r="D1131" s="3">
        <f ca="1">IF(A1130&lt;Settings!$B$3,VLOOKUP($A1131,'List Calculations'!C$2:H$2705,6,FALSE),"")</f>
        <v>-0.33448702640084899</v>
      </c>
    </row>
    <row r="1132" spans="1:4" x14ac:dyDescent="0.25">
      <c r="A1132">
        <f ca="1">IF(A1131&lt;Settings!$B$3,A1131+1,"")</f>
        <v>1131</v>
      </c>
      <c r="B1132" t="str">
        <f ca="1">IF(A1131&lt;Settings!$B$3,VLOOKUP($A1132,'List Calculations'!C$2:H$2705,4,FALSE),"")</f>
        <v>Portugal</v>
      </c>
      <c r="C1132" t="str">
        <f ca="1">IF(A1131&lt;Settings!$B$3,VLOOKUP($A1132,'List Calculations'!C$2:H$2705,5,FALSE),"")</f>
        <v>Greece</v>
      </c>
      <c r="D1132" s="3">
        <f ca="1">IF(A1131&lt;Settings!$B$3,VLOOKUP($A1132,'List Calculations'!C$2:H$2705,6,FALSE),"")</f>
        <v>-0.33342774801400399</v>
      </c>
    </row>
    <row r="1133" spans="1:4" x14ac:dyDescent="0.25">
      <c r="A1133">
        <f ca="1">IF(A1132&lt;Settings!$B$3,A1132+1,"")</f>
        <v>1132</v>
      </c>
      <c r="B1133" t="str">
        <f ca="1">IF(A1132&lt;Settings!$B$3,VLOOKUP($A1133,'List Calculations'!C$2:H$2705,4,FALSE),"")</f>
        <v>Sweden</v>
      </c>
      <c r="C1133" t="str">
        <f ca="1">IF(A1132&lt;Settings!$B$3,VLOOKUP($A1133,'List Calculations'!C$2:H$2705,5,FALSE),"")</f>
        <v>Yugoslavia</v>
      </c>
      <c r="D1133" s="3">
        <f ca="1">IF(A1132&lt;Settings!$B$3,VLOOKUP($A1133,'List Calculations'!C$2:H$2705,6,FALSE),"")</f>
        <v>-0.33338293650793599</v>
      </c>
    </row>
    <row r="1134" spans="1:4" x14ac:dyDescent="0.25">
      <c r="A1134">
        <f ca="1">IF(A1133&lt;Settings!$B$3,A1133+1,"")</f>
        <v>1133</v>
      </c>
      <c r="B1134" t="str">
        <f ca="1">IF(A1133&lt;Settings!$B$3,VLOOKUP($A1134,'List Calculations'!C$2:H$2705,4,FALSE),"")</f>
        <v>Italy</v>
      </c>
      <c r="C1134" t="str">
        <f ca="1">IF(A1133&lt;Settings!$B$3,VLOOKUP($A1134,'List Calculations'!C$2:H$2705,5,FALSE),"")</f>
        <v>Netherlands</v>
      </c>
      <c r="D1134" s="3">
        <f ca="1">IF(A1133&lt;Settings!$B$3,VLOOKUP($A1134,'List Calculations'!C$2:H$2705,6,FALSE),"")</f>
        <v>-0.33264268907341998</v>
      </c>
    </row>
    <row r="1135" spans="1:4" x14ac:dyDescent="0.25">
      <c r="A1135">
        <f ca="1">IF(A1134&lt;Settings!$B$3,A1134+1,"")</f>
        <v>1134</v>
      </c>
      <c r="B1135" t="str">
        <f ca="1">IF(A1134&lt;Settings!$B$3,VLOOKUP($A1135,'List Calculations'!C$2:H$2705,4,FALSE),"")</f>
        <v>Spain</v>
      </c>
      <c r="C1135" t="str">
        <f ca="1">IF(A1134&lt;Settings!$B$3,VLOOKUP($A1135,'List Calculations'!C$2:H$2705,5,FALSE),"")</f>
        <v>Ireland</v>
      </c>
      <c r="D1135" s="3">
        <f ca="1">IF(A1134&lt;Settings!$B$3,VLOOKUP($A1135,'List Calculations'!C$2:H$2705,6,FALSE),"")</f>
        <v>-0.33263781821506799</v>
      </c>
    </row>
    <row r="1136" spans="1:4" x14ac:dyDescent="0.25">
      <c r="A1136">
        <f ca="1">IF(A1135&lt;Settings!$B$3,A1135+1,"")</f>
        <v>1135</v>
      </c>
      <c r="B1136" t="str">
        <f ca="1">IF(A1135&lt;Settings!$B$3,VLOOKUP($A1136,'List Calculations'!C$2:H$2705,4,FALSE),"")</f>
        <v>Russia</v>
      </c>
      <c r="C1136" t="str">
        <f ca="1">IF(A1135&lt;Settings!$B$3,VLOOKUP($A1136,'List Calculations'!C$2:H$2705,5,FALSE),"")</f>
        <v>Cyprus</v>
      </c>
      <c r="D1136" s="3">
        <f ca="1">IF(A1135&lt;Settings!$B$3,VLOOKUP($A1136,'List Calculations'!C$2:H$2705,6,FALSE),"")</f>
        <v>0.33164996826760101</v>
      </c>
    </row>
    <row r="1137" spans="1:4" x14ac:dyDescent="0.25">
      <c r="A1137">
        <f ca="1">IF(A1136&lt;Settings!$B$3,A1136+1,"")</f>
        <v>1136</v>
      </c>
      <c r="B1137" t="str">
        <f ca="1">IF(A1136&lt;Settings!$B$3,VLOOKUP($A1137,'List Calculations'!C$2:H$2705,4,FALSE),"")</f>
        <v>France</v>
      </c>
      <c r="C1137" t="str">
        <f ca="1">IF(A1136&lt;Settings!$B$3,VLOOKUP($A1137,'List Calculations'!C$2:H$2705,5,FALSE),"")</f>
        <v>Denmark</v>
      </c>
      <c r="D1137" s="3">
        <f ca="1">IF(A1136&lt;Settings!$B$3,VLOOKUP($A1137,'List Calculations'!C$2:H$2705,6,FALSE),"")</f>
        <v>-0.32741093902027102</v>
      </c>
    </row>
    <row r="1138" spans="1:4" x14ac:dyDescent="0.25">
      <c r="A1138">
        <f ca="1">IF(A1137&lt;Settings!$B$3,A1137+1,"")</f>
        <v>1137</v>
      </c>
      <c r="B1138" t="str">
        <f ca="1">IF(A1137&lt;Settings!$B$3,VLOOKUP($A1138,'List Calculations'!C$2:H$2705,4,FALSE),"")</f>
        <v>Romania</v>
      </c>
      <c r="C1138" t="str">
        <f ca="1">IF(A1137&lt;Settings!$B$3,VLOOKUP($A1138,'List Calculations'!C$2:H$2705,5,FALSE),"")</f>
        <v>FYR Macedonia</v>
      </c>
      <c r="D1138" s="3">
        <f ca="1">IF(A1137&lt;Settings!$B$3,VLOOKUP($A1138,'List Calculations'!C$2:H$2705,6,FALSE),"")</f>
        <v>0.32395043501216902</v>
      </c>
    </row>
    <row r="1139" spans="1:4" x14ac:dyDescent="0.25">
      <c r="A1139">
        <f ca="1">IF(A1138&lt;Settings!$B$3,A1138+1,"")</f>
        <v>1138</v>
      </c>
      <c r="B1139" t="str">
        <f ca="1">IF(A1138&lt;Settings!$B$3,VLOOKUP($A1139,'List Calculations'!C$2:H$2705,4,FALSE),"")</f>
        <v>Monaco</v>
      </c>
      <c r="C1139" t="str">
        <f ca="1">IF(A1138&lt;Settings!$B$3,VLOOKUP($A1139,'List Calculations'!C$2:H$2705,5,FALSE),"")</f>
        <v>Belgium</v>
      </c>
      <c r="D1139" s="3">
        <f ca="1">IF(A1138&lt;Settings!$B$3,VLOOKUP($A1139,'List Calculations'!C$2:H$2705,6,FALSE),"")</f>
        <v>0.32355340846052899</v>
      </c>
    </row>
    <row r="1140" spans="1:4" x14ac:dyDescent="0.25">
      <c r="A1140">
        <f ca="1">IF(A1139&lt;Settings!$B$3,A1139+1,"")</f>
        <v>1139</v>
      </c>
      <c r="B1140" t="str">
        <f ca="1">IF(A1139&lt;Settings!$B$3,VLOOKUP($A1140,'List Calculations'!C$2:H$2705,4,FALSE),"")</f>
        <v>Russia</v>
      </c>
      <c r="C1140" t="str">
        <f ca="1">IF(A1139&lt;Settings!$B$3,VLOOKUP($A1140,'List Calculations'!C$2:H$2705,5,FALSE),"")</f>
        <v>Switzerland</v>
      </c>
      <c r="D1140" s="3">
        <f ca="1">IF(A1139&lt;Settings!$B$3,VLOOKUP($A1140,'List Calculations'!C$2:H$2705,6,FALSE),"")</f>
        <v>-0.32300104827243797</v>
      </c>
    </row>
    <row r="1141" spans="1:4" x14ac:dyDescent="0.25">
      <c r="A1141">
        <f ca="1">IF(A1140&lt;Settings!$B$3,A1140+1,"")</f>
        <v>1140</v>
      </c>
      <c r="B1141" t="str">
        <f ca="1">IF(A1140&lt;Settings!$B$3,VLOOKUP($A1141,'List Calculations'!C$2:H$2705,4,FALSE),"")</f>
        <v>Moldova</v>
      </c>
      <c r="C1141" t="str">
        <f ca="1">IF(A1140&lt;Settings!$B$3,VLOOKUP($A1141,'List Calculations'!C$2:H$2705,5,FALSE),"")</f>
        <v>Latvia</v>
      </c>
      <c r="D1141" s="3">
        <f ca="1">IF(A1140&lt;Settings!$B$3,VLOOKUP($A1141,'List Calculations'!C$2:H$2705,6,FALSE),"")</f>
        <v>-0.32222388083199999</v>
      </c>
    </row>
    <row r="1142" spans="1:4" x14ac:dyDescent="0.25">
      <c r="A1142">
        <f ca="1">IF(A1141&lt;Settings!$B$3,A1141+1,"")</f>
        <v>1141</v>
      </c>
      <c r="B1142" t="str">
        <f ca="1">IF(A1141&lt;Settings!$B$3,VLOOKUP($A1142,'List Calculations'!C$2:H$2705,4,FALSE),"")</f>
        <v>Monaco</v>
      </c>
      <c r="C1142" t="str">
        <f ca="1">IF(A1141&lt;Settings!$B$3,VLOOKUP($A1142,'List Calculations'!C$2:H$2705,5,FALSE),"")</f>
        <v>Sweden</v>
      </c>
      <c r="D1142" s="3">
        <f ca="1">IF(A1141&lt;Settings!$B$3,VLOOKUP($A1142,'List Calculations'!C$2:H$2705,6,FALSE),"")</f>
        <v>-0.32172984069268901</v>
      </c>
    </row>
    <row r="1143" spans="1:4" x14ac:dyDescent="0.25">
      <c r="A1143">
        <f ca="1">IF(A1142&lt;Settings!$B$3,A1142+1,"")</f>
        <v>1142</v>
      </c>
      <c r="B1143" t="str">
        <f ca="1">IF(A1142&lt;Settings!$B$3,VLOOKUP($A1143,'List Calculations'!C$2:H$2705,4,FALSE),"")</f>
        <v>Sweden</v>
      </c>
      <c r="C1143" t="str">
        <f ca="1">IF(A1142&lt;Settings!$B$3,VLOOKUP($A1143,'List Calculations'!C$2:H$2705,5,FALSE),"")</f>
        <v>Albania</v>
      </c>
      <c r="D1143" s="3">
        <f ca="1">IF(A1142&lt;Settings!$B$3,VLOOKUP($A1143,'List Calculations'!C$2:H$2705,6,FALSE),"")</f>
        <v>-0.32161264669767398</v>
      </c>
    </row>
    <row r="1144" spans="1:4" x14ac:dyDescent="0.25">
      <c r="A1144">
        <f ca="1">IF(A1143&lt;Settings!$B$3,A1143+1,"")</f>
        <v>1143</v>
      </c>
      <c r="B1144" t="str">
        <f ca="1">IF(A1143&lt;Settings!$B$3,VLOOKUP($A1144,'List Calculations'!C$2:H$2705,4,FALSE),"")</f>
        <v>Sweden</v>
      </c>
      <c r="C1144" t="str">
        <f ca="1">IF(A1143&lt;Settings!$B$3,VLOOKUP($A1144,'List Calculations'!C$2:H$2705,5,FALSE),"")</f>
        <v>Portugal</v>
      </c>
      <c r="D1144" s="3">
        <f ca="1">IF(A1143&lt;Settings!$B$3,VLOOKUP($A1144,'List Calculations'!C$2:H$2705,6,FALSE),"")</f>
        <v>-0.32034560177964699</v>
      </c>
    </row>
    <row r="1145" spans="1:4" x14ac:dyDescent="0.25">
      <c r="A1145">
        <f ca="1">IF(A1144&lt;Settings!$B$3,A1144+1,"")</f>
        <v>1144</v>
      </c>
      <c r="B1145" t="str">
        <f ca="1">IF(A1144&lt;Settings!$B$3,VLOOKUP($A1145,'List Calculations'!C$2:H$2705,4,FALSE),"")</f>
        <v>Spain</v>
      </c>
      <c r="C1145" t="str">
        <f ca="1">IF(A1144&lt;Settings!$B$3,VLOOKUP($A1145,'List Calculations'!C$2:H$2705,5,FALSE),"")</f>
        <v>Ukraine</v>
      </c>
      <c r="D1145" s="3">
        <f ca="1">IF(A1144&lt;Settings!$B$3,VLOOKUP($A1145,'List Calculations'!C$2:H$2705,6,FALSE),"")</f>
        <v>0.31953023643161799</v>
      </c>
    </row>
    <row r="1146" spans="1:4" x14ac:dyDescent="0.25">
      <c r="A1146">
        <f ca="1">IF(A1145&lt;Settings!$B$3,A1145+1,"")</f>
        <v>1145</v>
      </c>
      <c r="B1146" t="str">
        <f ca="1">IF(A1145&lt;Settings!$B$3,VLOOKUP($A1146,'List Calculations'!C$2:H$2705,4,FALSE),"")</f>
        <v>Italy</v>
      </c>
      <c r="C1146" t="str">
        <f ca="1">IF(A1145&lt;Settings!$B$3,VLOOKUP($A1146,'List Calculations'!C$2:H$2705,5,FALSE),"")</f>
        <v>Ireland</v>
      </c>
      <c r="D1146" s="3">
        <f ca="1">IF(A1145&lt;Settings!$B$3,VLOOKUP($A1146,'List Calculations'!C$2:H$2705,6,FALSE),"")</f>
        <v>-0.31455775945291797</v>
      </c>
    </row>
    <row r="1147" spans="1:4" x14ac:dyDescent="0.25">
      <c r="A1147">
        <f ca="1">IF(A1146&lt;Settings!$B$3,A1146+1,"")</f>
        <v>1146</v>
      </c>
      <c r="B1147" t="str">
        <f ca="1">IF(A1146&lt;Settings!$B$3,VLOOKUP($A1147,'List Calculations'!C$2:H$2705,4,FALSE),"")</f>
        <v>Finland</v>
      </c>
      <c r="C1147" t="str">
        <f ca="1">IF(A1146&lt;Settings!$B$3,VLOOKUP($A1147,'List Calculations'!C$2:H$2705,5,FALSE),"")</f>
        <v>Cyprus</v>
      </c>
      <c r="D1147" s="3">
        <f ca="1">IF(A1146&lt;Settings!$B$3,VLOOKUP($A1147,'List Calculations'!C$2:H$2705,6,FALSE),"")</f>
        <v>0.31389290996398</v>
      </c>
    </row>
    <row r="1148" spans="1:4" x14ac:dyDescent="0.25">
      <c r="A1148">
        <f ca="1">IF(A1147&lt;Settings!$B$3,A1147+1,"")</f>
        <v>1147</v>
      </c>
      <c r="B1148" t="str">
        <f ca="1">IF(A1147&lt;Settings!$B$3,VLOOKUP($A1148,'List Calculations'!C$2:H$2705,4,FALSE),"")</f>
        <v>Portugal</v>
      </c>
      <c r="C1148" t="str">
        <f ca="1">IF(A1147&lt;Settings!$B$3,VLOOKUP($A1148,'List Calculations'!C$2:H$2705,5,FALSE),"")</f>
        <v>Hungary</v>
      </c>
      <c r="D1148" s="3">
        <f ca="1">IF(A1147&lt;Settings!$B$3,VLOOKUP($A1148,'List Calculations'!C$2:H$2705,6,FALSE),"")</f>
        <v>-0.31345280198247299</v>
      </c>
    </row>
    <row r="1149" spans="1:4" x14ac:dyDescent="0.25">
      <c r="A1149">
        <f ca="1">IF(A1148&lt;Settings!$B$3,A1148+1,"")</f>
        <v>1148</v>
      </c>
      <c r="B1149" t="str">
        <f ca="1">IF(A1148&lt;Settings!$B$3,VLOOKUP($A1149,'List Calculations'!C$2:H$2705,4,FALSE),"")</f>
        <v>Israel</v>
      </c>
      <c r="C1149" t="str">
        <f ca="1">IF(A1148&lt;Settings!$B$3,VLOOKUP($A1149,'List Calculations'!C$2:H$2705,5,FALSE),"")</f>
        <v>Estonia</v>
      </c>
      <c r="D1149" s="3">
        <f ca="1">IF(A1148&lt;Settings!$B$3,VLOOKUP($A1149,'List Calculations'!C$2:H$2705,6,FALSE),"")</f>
        <v>-0.31232398125401301</v>
      </c>
    </row>
    <row r="1150" spans="1:4" x14ac:dyDescent="0.25">
      <c r="A1150">
        <f ca="1">IF(A1149&lt;Settings!$B$3,A1149+1,"")</f>
        <v>1149</v>
      </c>
      <c r="B1150" t="str">
        <f ca="1">IF(A1149&lt;Settings!$B$3,VLOOKUP($A1150,'List Calculations'!C$2:H$2705,4,FALSE),"")</f>
        <v>Sweden</v>
      </c>
      <c r="C1150" t="str">
        <f ca="1">IF(A1149&lt;Settings!$B$3,VLOOKUP($A1150,'List Calculations'!C$2:H$2705,5,FALSE),"")</f>
        <v>Poland</v>
      </c>
      <c r="D1150" s="3">
        <f ca="1">IF(A1149&lt;Settings!$B$3,VLOOKUP($A1150,'List Calculations'!C$2:H$2705,6,FALSE),"")</f>
        <v>-0.30795077486010503</v>
      </c>
    </row>
    <row r="1151" spans="1:4" x14ac:dyDescent="0.25">
      <c r="A1151">
        <f ca="1">IF(A1150&lt;Settings!$B$3,A1150+1,"")</f>
        <v>1150</v>
      </c>
      <c r="B1151" t="str">
        <f ca="1">IF(A1150&lt;Settings!$B$3,VLOOKUP($A1151,'List Calculations'!C$2:H$2705,4,FALSE),"")</f>
        <v>Portugal</v>
      </c>
      <c r="C1151" t="str">
        <f ca="1">IF(A1150&lt;Settings!$B$3,VLOOKUP($A1151,'List Calculations'!C$2:H$2705,5,FALSE),"")</f>
        <v>Norway</v>
      </c>
      <c r="D1151" s="3">
        <f ca="1">IF(A1150&lt;Settings!$B$3,VLOOKUP($A1151,'List Calculations'!C$2:H$2705,6,FALSE),"")</f>
        <v>-0.307099804285204</v>
      </c>
    </row>
    <row r="1152" spans="1:4" x14ac:dyDescent="0.25">
      <c r="A1152">
        <f ca="1">IF(A1151&lt;Settings!$B$3,A1151+1,"")</f>
        <v>1151</v>
      </c>
      <c r="B1152" t="str">
        <f ca="1">IF(A1151&lt;Settings!$B$3,VLOOKUP($A1152,'List Calculations'!C$2:H$2705,4,FALSE),"")</f>
        <v>Montenegro</v>
      </c>
      <c r="C1152" t="str">
        <f ca="1">IF(A1151&lt;Settings!$B$3,VLOOKUP($A1152,'List Calculations'!C$2:H$2705,5,FALSE),"")</f>
        <v>Russia</v>
      </c>
      <c r="D1152" s="3">
        <f ca="1">IF(A1151&lt;Settings!$B$3,VLOOKUP($A1152,'List Calculations'!C$2:H$2705,6,FALSE),"")</f>
        <v>0.304780320153826</v>
      </c>
    </row>
    <row r="1153" spans="1:4" x14ac:dyDescent="0.25">
      <c r="A1153">
        <f ca="1">IF(A1152&lt;Settings!$B$3,A1152+1,"")</f>
        <v>1152</v>
      </c>
      <c r="B1153" t="str">
        <f ca="1">IF(A1152&lt;Settings!$B$3,VLOOKUP($A1153,'List Calculations'!C$2:H$2705,4,FALSE),"")</f>
        <v>Spain</v>
      </c>
      <c r="C1153" t="str">
        <f ca="1">IF(A1152&lt;Settings!$B$3,VLOOKUP($A1153,'List Calculations'!C$2:H$2705,5,FALSE),"")</f>
        <v>Hungary</v>
      </c>
      <c r="D1153" s="3">
        <f ca="1">IF(A1152&lt;Settings!$B$3,VLOOKUP($A1153,'List Calculations'!C$2:H$2705,6,FALSE),"")</f>
        <v>0.302528335594761</v>
      </c>
    </row>
    <row r="1154" spans="1:4" x14ac:dyDescent="0.25">
      <c r="A1154">
        <f ca="1">IF(A1153&lt;Settings!$B$3,A1153+1,"")</f>
        <v>1153</v>
      </c>
      <c r="B1154" t="str">
        <f ca="1">IF(A1153&lt;Settings!$B$3,VLOOKUP($A1154,'List Calculations'!C$2:H$2705,4,FALSE),"")</f>
        <v>Romania</v>
      </c>
      <c r="C1154" t="str">
        <f ca="1">IF(A1153&lt;Settings!$B$3,VLOOKUP($A1154,'List Calculations'!C$2:H$2705,5,FALSE),"")</f>
        <v>Slovenia</v>
      </c>
      <c r="D1154" s="3">
        <f ca="1">IF(A1153&lt;Settings!$B$3,VLOOKUP($A1154,'List Calculations'!C$2:H$2705,6,FALSE),"")</f>
        <v>0.29801837828822297</v>
      </c>
    </row>
    <row r="1155" spans="1:4" x14ac:dyDescent="0.25">
      <c r="A1155">
        <f ca="1">IF(A1154&lt;Settings!$B$3,A1154+1,"")</f>
        <v>1154</v>
      </c>
      <c r="B1155" t="str">
        <f ca="1">IF(A1154&lt;Settings!$B$3,VLOOKUP($A1155,'List Calculations'!C$2:H$2705,4,FALSE),"")</f>
        <v>United Kingdom</v>
      </c>
      <c r="C1155" t="str">
        <f ca="1">IF(A1154&lt;Settings!$B$3,VLOOKUP($A1155,'List Calculations'!C$2:H$2705,5,FALSE),"")</f>
        <v>Sweden</v>
      </c>
      <c r="D1155" s="3">
        <f ca="1">IF(A1154&lt;Settings!$B$3,VLOOKUP($A1155,'List Calculations'!C$2:H$2705,6,FALSE),"")</f>
        <v>0.29618072668449003</v>
      </c>
    </row>
    <row r="1156" spans="1:4" x14ac:dyDescent="0.25">
      <c r="A1156">
        <f ca="1">IF(A1155&lt;Settings!$B$3,A1155+1,"")</f>
        <v>1155</v>
      </c>
      <c r="B1156" t="str">
        <f ca="1">IF(A1155&lt;Settings!$B$3,VLOOKUP($A1156,'List Calculations'!C$2:H$2705,4,FALSE),"")</f>
        <v>Ireland</v>
      </c>
      <c r="C1156" t="str">
        <f ca="1">IF(A1155&lt;Settings!$B$3,VLOOKUP($A1156,'List Calculations'!C$2:H$2705,5,FALSE),"")</f>
        <v>Sweden</v>
      </c>
      <c r="D1156" s="3">
        <f ca="1">IF(A1155&lt;Settings!$B$3,VLOOKUP($A1156,'List Calculations'!C$2:H$2705,6,FALSE),"")</f>
        <v>0.29567969418651302</v>
      </c>
    </row>
    <row r="1157" spans="1:4" x14ac:dyDescent="0.25">
      <c r="A1157">
        <f ca="1">IF(A1156&lt;Settings!$B$3,A1156+1,"")</f>
        <v>1156</v>
      </c>
      <c r="B1157" t="str">
        <f ca="1">IF(A1156&lt;Settings!$B$3,VLOOKUP($A1157,'List Calculations'!C$2:H$2705,4,FALSE),"")</f>
        <v>Croatia</v>
      </c>
      <c r="C1157" t="str">
        <f ca="1">IF(A1156&lt;Settings!$B$3,VLOOKUP($A1157,'List Calculations'!C$2:H$2705,5,FALSE),"")</f>
        <v>United Kingdom</v>
      </c>
      <c r="D1157" s="3">
        <f ca="1">IF(A1156&lt;Settings!$B$3,VLOOKUP($A1157,'List Calculations'!C$2:H$2705,6,FALSE),"")</f>
        <v>0.29337459117847398</v>
      </c>
    </row>
    <row r="1158" spans="1:4" x14ac:dyDescent="0.25">
      <c r="A1158">
        <f ca="1">IF(A1157&lt;Settings!$B$3,A1157+1,"")</f>
        <v>1157</v>
      </c>
      <c r="B1158" t="str">
        <f ca="1">IF(A1157&lt;Settings!$B$3,VLOOKUP($A1158,'List Calculations'!C$2:H$2705,4,FALSE),"")</f>
        <v>Romania</v>
      </c>
      <c r="C1158" t="str">
        <f ca="1">IF(A1157&lt;Settings!$B$3,VLOOKUP($A1158,'List Calculations'!C$2:H$2705,5,FALSE),"")</f>
        <v>Sweden</v>
      </c>
      <c r="D1158" s="3">
        <f ca="1">IF(A1157&lt;Settings!$B$3,VLOOKUP($A1158,'List Calculations'!C$2:H$2705,6,FALSE),"")</f>
        <v>-0.29055964794134398</v>
      </c>
    </row>
    <row r="1159" spans="1:4" x14ac:dyDescent="0.25">
      <c r="A1159">
        <f ca="1">IF(A1158&lt;Settings!$B$3,A1158+1,"")</f>
        <v>1158</v>
      </c>
      <c r="B1159" t="str">
        <f ca="1">IF(A1158&lt;Settings!$B$3,VLOOKUP($A1159,'List Calculations'!C$2:H$2705,4,FALSE),"")</f>
        <v>Finland</v>
      </c>
      <c r="C1159" t="str">
        <f ca="1">IF(A1158&lt;Settings!$B$3,VLOOKUP($A1159,'List Calculations'!C$2:H$2705,5,FALSE),"")</f>
        <v>Belgium</v>
      </c>
      <c r="D1159" s="3">
        <f ca="1">IF(A1158&lt;Settings!$B$3,VLOOKUP($A1159,'List Calculations'!C$2:H$2705,6,FALSE),"")</f>
        <v>0.28817567776066499</v>
      </c>
    </row>
    <row r="1160" spans="1:4" x14ac:dyDescent="0.25">
      <c r="A1160">
        <f ca="1">IF(A1159&lt;Settings!$B$3,A1159+1,"")</f>
        <v>1159</v>
      </c>
      <c r="B1160" t="str">
        <f ca="1">IF(A1159&lt;Settings!$B$3,VLOOKUP($A1160,'List Calculations'!C$2:H$2705,4,FALSE),"")</f>
        <v>Poland</v>
      </c>
      <c r="C1160" t="str">
        <f ca="1">IF(A1159&lt;Settings!$B$3,VLOOKUP($A1160,'List Calculations'!C$2:H$2705,5,FALSE),"")</f>
        <v>United Kingdom</v>
      </c>
      <c r="D1160" s="3">
        <f ca="1">IF(A1159&lt;Settings!$B$3,VLOOKUP($A1160,'List Calculations'!C$2:H$2705,6,FALSE),"")</f>
        <v>-0.288018770154922</v>
      </c>
    </row>
    <row r="1161" spans="1:4" x14ac:dyDescent="0.25">
      <c r="A1161">
        <f ca="1">IF(A1160&lt;Settings!$B$3,A1160+1,"")</f>
        <v>1160</v>
      </c>
      <c r="B1161" t="str">
        <f ca="1">IF(A1160&lt;Settings!$B$3,VLOOKUP($A1161,'List Calculations'!C$2:H$2705,4,FALSE),"")</f>
        <v>Belgium</v>
      </c>
      <c r="C1161" t="str">
        <f ca="1">IF(A1160&lt;Settings!$B$3,VLOOKUP($A1161,'List Calculations'!C$2:H$2705,5,FALSE),"")</f>
        <v>Iceland</v>
      </c>
      <c r="D1161" s="3">
        <f ca="1">IF(A1160&lt;Settings!$B$3,VLOOKUP($A1161,'List Calculations'!C$2:H$2705,6,FALSE),"")</f>
        <v>-0.28722411530290998</v>
      </c>
    </row>
    <row r="1162" spans="1:4" x14ac:dyDescent="0.25">
      <c r="A1162">
        <f ca="1">IF(A1161&lt;Settings!$B$3,A1161+1,"")</f>
        <v>1161</v>
      </c>
      <c r="B1162" t="str">
        <f ca="1">IF(A1161&lt;Settings!$B$3,VLOOKUP($A1162,'List Calculations'!C$2:H$2705,4,FALSE),"")</f>
        <v>Slovenia</v>
      </c>
      <c r="C1162" t="str">
        <f ca="1">IF(A1161&lt;Settings!$B$3,VLOOKUP($A1162,'List Calculations'!C$2:H$2705,5,FALSE),"")</f>
        <v>Norway</v>
      </c>
      <c r="D1162" s="3">
        <f ca="1">IF(A1161&lt;Settings!$B$3,VLOOKUP($A1162,'List Calculations'!C$2:H$2705,6,FALSE),"")</f>
        <v>-0.284895315921112</v>
      </c>
    </row>
    <row r="1163" spans="1:4" x14ac:dyDescent="0.25">
      <c r="A1163">
        <f ca="1">IF(A1162&lt;Settings!$B$3,A1162+1,"")</f>
        <v>1162</v>
      </c>
      <c r="B1163" t="str">
        <f ca="1">IF(A1162&lt;Settings!$B$3,VLOOKUP($A1163,'List Calculations'!C$2:H$2705,4,FALSE),"")</f>
        <v>Russia</v>
      </c>
      <c r="C1163" t="str">
        <f ca="1">IF(A1162&lt;Settings!$B$3,VLOOKUP($A1163,'List Calculations'!C$2:H$2705,5,FALSE),"")</f>
        <v>Malta</v>
      </c>
      <c r="D1163" s="3">
        <f ca="1">IF(A1162&lt;Settings!$B$3,VLOOKUP($A1163,'List Calculations'!C$2:H$2705,6,FALSE),"")</f>
        <v>-0.28488918816633302</v>
      </c>
    </row>
    <row r="1164" spans="1:4" x14ac:dyDescent="0.25">
      <c r="A1164">
        <f ca="1">IF(A1163&lt;Settings!$B$3,A1163+1,"")</f>
        <v>1163</v>
      </c>
      <c r="B1164" t="str">
        <f ca="1">IF(A1163&lt;Settings!$B$3,VLOOKUP($A1164,'List Calculations'!C$2:H$2705,4,FALSE),"")</f>
        <v>Portugal</v>
      </c>
      <c r="C1164" t="str">
        <f ca="1">IF(A1163&lt;Settings!$B$3,VLOOKUP($A1164,'List Calculations'!C$2:H$2705,5,FALSE),"")</f>
        <v>Slovenia</v>
      </c>
      <c r="D1164" s="3">
        <f ca="1">IF(A1163&lt;Settings!$B$3,VLOOKUP($A1164,'List Calculations'!C$2:H$2705,6,FALSE),"")</f>
        <v>-0.28460133609353899</v>
      </c>
    </row>
    <row r="1165" spans="1:4" x14ac:dyDescent="0.25">
      <c r="A1165">
        <f ca="1">IF(A1164&lt;Settings!$B$3,A1164+1,"")</f>
        <v>1164</v>
      </c>
      <c r="B1165" t="str">
        <f ca="1">IF(A1164&lt;Settings!$B$3,VLOOKUP($A1165,'List Calculations'!C$2:H$2705,4,FALSE),"")</f>
        <v>Finland</v>
      </c>
      <c r="C1165" t="str">
        <f ca="1">IF(A1164&lt;Settings!$B$3,VLOOKUP($A1165,'List Calculations'!C$2:H$2705,5,FALSE),"")</f>
        <v>Denmark</v>
      </c>
      <c r="D1165" s="3">
        <f ca="1">IF(A1164&lt;Settings!$B$3,VLOOKUP($A1165,'List Calculations'!C$2:H$2705,6,FALSE),"")</f>
        <v>0.28418448200014501</v>
      </c>
    </row>
    <row r="1166" spans="1:4" x14ac:dyDescent="0.25">
      <c r="A1166">
        <f ca="1">IF(A1165&lt;Settings!$B$3,A1165+1,"")</f>
        <v>1165</v>
      </c>
      <c r="B1166" t="str">
        <f ca="1">IF(A1165&lt;Settings!$B$3,VLOOKUP($A1166,'List Calculations'!C$2:H$2705,4,FALSE),"")</f>
        <v>Bulgaria</v>
      </c>
      <c r="C1166" t="str">
        <f ca="1">IF(A1165&lt;Settings!$B$3,VLOOKUP($A1166,'List Calculations'!C$2:H$2705,5,FALSE),"")</f>
        <v>Moldova</v>
      </c>
      <c r="D1166" s="3">
        <f ca="1">IF(A1165&lt;Settings!$B$3,VLOOKUP($A1166,'List Calculations'!C$2:H$2705,6,FALSE),"")</f>
        <v>-0.28297949726676203</v>
      </c>
    </row>
    <row r="1167" spans="1:4" x14ac:dyDescent="0.25">
      <c r="A1167">
        <f ca="1">IF(A1166&lt;Settings!$B$3,A1166+1,"")</f>
        <v>1166</v>
      </c>
      <c r="B1167" t="str">
        <f ca="1">IF(A1166&lt;Settings!$B$3,VLOOKUP($A1167,'List Calculations'!C$2:H$2705,4,FALSE),"")</f>
        <v>Ireland</v>
      </c>
      <c r="C1167" t="str">
        <f ca="1">IF(A1166&lt;Settings!$B$3,VLOOKUP($A1167,'List Calculations'!C$2:H$2705,5,FALSE),"")</f>
        <v>Slovenia</v>
      </c>
      <c r="D1167" s="3">
        <f ca="1">IF(A1166&lt;Settings!$B$3,VLOOKUP($A1167,'List Calculations'!C$2:H$2705,6,FALSE),"")</f>
        <v>-0.282544024943924</v>
      </c>
    </row>
    <row r="1168" spans="1:4" x14ac:dyDescent="0.25">
      <c r="A1168">
        <f ca="1">IF(A1167&lt;Settings!$B$3,A1167+1,"")</f>
        <v>1167</v>
      </c>
      <c r="B1168" t="str">
        <f ca="1">IF(A1167&lt;Settings!$B$3,VLOOKUP($A1168,'List Calculations'!C$2:H$2705,4,FALSE),"")</f>
        <v>Albania</v>
      </c>
      <c r="C1168" t="str">
        <f ca="1">IF(A1167&lt;Settings!$B$3,VLOOKUP($A1168,'List Calculations'!C$2:H$2705,5,FALSE),"")</f>
        <v>Hungary</v>
      </c>
      <c r="D1168" s="3">
        <f ca="1">IF(A1167&lt;Settings!$B$3,VLOOKUP($A1168,'List Calculations'!C$2:H$2705,6,FALSE),"")</f>
        <v>0.28032833050955802</v>
      </c>
    </row>
    <row r="1169" spans="1:4" x14ac:dyDescent="0.25">
      <c r="A1169">
        <f ca="1">IF(A1168&lt;Settings!$B$3,A1168+1,"")</f>
        <v>1168</v>
      </c>
      <c r="B1169" t="str">
        <f ca="1">IF(A1168&lt;Settings!$B$3,VLOOKUP($A1169,'List Calculations'!C$2:H$2705,4,FALSE),"")</f>
        <v>Ireland</v>
      </c>
      <c r="C1169" t="str">
        <f ca="1">IF(A1168&lt;Settings!$B$3,VLOOKUP($A1169,'List Calculations'!C$2:H$2705,5,FALSE),"")</f>
        <v>Yugoslavia</v>
      </c>
      <c r="D1169" s="3">
        <f ca="1">IF(A1168&lt;Settings!$B$3,VLOOKUP($A1169,'List Calculations'!C$2:H$2705,6,FALSE),"")</f>
        <v>0.276934177324692</v>
      </c>
    </row>
    <row r="1170" spans="1:4" x14ac:dyDescent="0.25">
      <c r="A1170">
        <f ca="1">IF(A1169&lt;Settings!$B$3,A1169+1,"")</f>
        <v>1169</v>
      </c>
      <c r="B1170" t="str">
        <f ca="1">IF(A1169&lt;Settings!$B$3,VLOOKUP($A1170,'List Calculations'!C$2:H$2705,4,FALSE),"")</f>
        <v>Luxembourg</v>
      </c>
      <c r="C1170" t="str">
        <f ca="1">IF(A1169&lt;Settings!$B$3,VLOOKUP($A1170,'List Calculations'!C$2:H$2705,5,FALSE),"")</f>
        <v>Spain</v>
      </c>
      <c r="D1170" s="3">
        <f ca="1">IF(A1169&lt;Settings!$B$3,VLOOKUP($A1170,'List Calculations'!C$2:H$2705,6,FALSE),"")</f>
        <v>0.27665136785950101</v>
      </c>
    </row>
    <row r="1171" spans="1:4" x14ac:dyDescent="0.25">
      <c r="A1171">
        <f ca="1">IF(A1170&lt;Settings!$B$3,A1170+1,"")</f>
        <v>1170</v>
      </c>
      <c r="B1171" t="str">
        <f ca="1">IF(A1170&lt;Settings!$B$3,VLOOKUP($A1171,'List Calculations'!C$2:H$2705,4,FALSE),"")</f>
        <v>Denmark</v>
      </c>
      <c r="C1171" t="str">
        <f ca="1">IF(A1170&lt;Settings!$B$3,VLOOKUP($A1171,'List Calculations'!C$2:H$2705,5,FALSE),"")</f>
        <v>Estonia</v>
      </c>
      <c r="D1171" s="3">
        <f ca="1">IF(A1170&lt;Settings!$B$3,VLOOKUP($A1171,'List Calculations'!C$2:H$2705,6,FALSE),"")</f>
        <v>0.27650532581040199</v>
      </c>
    </row>
    <row r="1172" spans="1:4" x14ac:dyDescent="0.25">
      <c r="A1172">
        <f ca="1">IF(A1171&lt;Settings!$B$3,A1171+1,"")</f>
        <v>1171</v>
      </c>
      <c r="B1172" t="str">
        <f ca="1">IF(A1171&lt;Settings!$B$3,VLOOKUP($A1172,'List Calculations'!C$2:H$2705,4,FALSE),"")</f>
        <v>Ukraine</v>
      </c>
      <c r="C1172" t="str">
        <f ca="1">IF(A1171&lt;Settings!$B$3,VLOOKUP($A1172,'List Calculations'!C$2:H$2705,5,FALSE),"")</f>
        <v>Cyprus</v>
      </c>
      <c r="D1172" s="3">
        <f ca="1">IF(A1171&lt;Settings!$B$3,VLOOKUP($A1172,'List Calculations'!C$2:H$2705,6,FALSE),"")</f>
        <v>-0.27413539015682498</v>
      </c>
    </row>
    <row r="1173" spans="1:4" x14ac:dyDescent="0.25">
      <c r="A1173">
        <f ca="1">IF(A1172&lt;Settings!$B$3,A1172+1,"")</f>
        <v>1172</v>
      </c>
      <c r="B1173" t="str">
        <f ca="1">IF(A1172&lt;Settings!$B$3,VLOOKUP($A1173,'List Calculations'!C$2:H$2705,4,FALSE),"")</f>
        <v>Cyprus</v>
      </c>
      <c r="C1173" t="str">
        <f ca="1">IF(A1172&lt;Settings!$B$3,VLOOKUP($A1173,'List Calculations'!C$2:H$2705,5,FALSE),"")</f>
        <v>France</v>
      </c>
      <c r="D1173" s="3">
        <f ca="1">IF(A1172&lt;Settings!$B$3,VLOOKUP($A1173,'List Calculations'!C$2:H$2705,6,FALSE),"")</f>
        <v>0.27360647313179698</v>
      </c>
    </row>
    <row r="1174" spans="1:4" x14ac:dyDescent="0.25">
      <c r="A1174">
        <f ca="1">IF(A1173&lt;Settings!$B$3,A1173+1,"")</f>
        <v>1173</v>
      </c>
      <c r="B1174" t="str">
        <f ca="1">IF(A1173&lt;Settings!$B$3,VLOOKUP($A1174,'List Calculations'!C$2:H$2705,4,FALSE),"")</f>
        <v>Switzerland</v>
      </c>
      <c r="C1174" t="str">
        <f ca="1">IF(A1173&lt;Settings!$B$3,VLOOKUP($A1174,'List Calculations'!C$2:H$2705,5,FALSE),"")</f>
        <v>Belgium</v>
      </c>
      <c r="D1174" s="3">
        <f ca="1">IF(A1173&lt;Settings!$B$3,VLOOKUP($A1174,'List Calculations'!C$2:H$2705,6,FALSE),"")</f>
        <v>-0.27333092281545401</v>
      </c>
    </row>
    <row r="1175" spans="1:4" x14ac:dyDescent="0.25">
      <c r="A1175">
        <f ca="1">IF(A1174&lt;Settings!$B$3,A1174+1,"")</f>
        <v>1174</v>
      </c>
      <c r="B1175" t="str">
        <f ca="1">IF(A1174&lt;Settings!$B$3,VLOOKUP($A1175,'List Calculations'!C$2:H$2705,4,FALSE),"")</f>
        <v>Netherlands</v>
      </c>
      <c r="C1175" t="str">
        <f ca="1">IF(A1174&lt;Settings!$B$3,VLOOKUP($A1175,'List Calculations'!C$2:H$2705,5,FALSE),"")</f>
        <v>Finland</v>
      </c>
      <c r="D1175" s="3">
        <f ca="1">IF(A1174&lt;Settings!$B$3,VLOOKUP($A1175,'List Calculations'!C$2:H$2705,6,FALSE),"")</f>
        <v>-0.27249270123247799</v>
      </c>
    </row>
    <row r="1176" spans="1:4" x14ac:dyDescent="0.25">
      <c r="A1176">
        <f ca="1">IF(A1175&lt;Settings!$B$3,A1175+1,"")</f>
        <v>1175</v>
      </c>
      <c r="B1176" t="str">
        <f ca="1">IF(A1175&lt;Settings!$B$3,VLOOKUP($A1176,'List Calculations'!C$2:H$2705,4,FALSE),"")</f>
        <v>Israel</v>
      </c>
      <c r="C1176" t="str">
        <f ca="1">IF(A1175&lt;Settings!$B$3,VLOOKUP($A1176,'List Calculations'!C$2:H$2705,5,FALSE),"")</f>
        <v>Moldova</v>
      </c>
      <c r="D1176" s="3">
        <f ca="1">IF(A1175&lt;Settings!$B$3,VLOOKUP($A1176,'List Calculations'!C$2:H$2705,6,FALSE),"")</f>
        <v>0.271731859485632</v>
      </c>
    </row>
    <row r="1177" spans="1:4" x14ac:dyDescent="0.25">
      <c r="A1177">
        <f ca="1">IF(A1176&lt;Settings!$B$3,A1176+1,"")</f>
        <v>1176</v>
      </c>
      <c r="B1177" t="str">
        <f ca="1">IF(A1176&lt;Settings!$B$3,VLOOKUP($A1177,'List Calculations'!C$2:H$2705,4,FALSE),"")</f>
        <v>United Kingdom</v>
      </c>
      <c r="C1177" t="str">
        <f ca="1">IF(A1176&lt;Settings!$B$3,VLOOKUP($A1177,'List Calculations'!C$2:H$2705,5,FALSE),"")</f>
        <v>Israel</v>
      </c>
      <c r="D1177" s="3">
        <f ca="1">IF(A1176&lt;Settings!$B$3,VLOOKUP($A1177,'List Calculations'!C$2:H$2705,6,FALSE),"")</f>
        <v>0.271402720899454</v>
      </c>
    </row>
    <row r="1178" spans="1:4" x14ac:dyDescent="0.25">
      <c r="A1178">
        <f ca="1">IF(A1177&lt;Settings!$B$3,A1177+1,"")</f>
        <v>1177</v>
      </c>
      <c r="B1178" t="str">
        <f ca="1">IF(A1177&lt;Settings!$B$3,VLOOKUP($A1178,'List Calculations'!C$2:H$2705,4,FALSE),"")</f>
        <v>Yugoslavia</v>
      </c>
      <c r="C1178" t="str">
        <f ca="1">IF(A1177&lt;Settings!$B$3,VLOOKUP($A1178,'List Calculations'!C$2:H$2705,5,FALSE),"")</f>
        <v>Switzerland</v>
      </c>
      <c r="D1178" s="3">
        <f ca="1">IF(A1177&lt;Settings!$B$3,VLOOKUP($A1178,'List Calculations'!C$2:H$2705,6,FALSE),"")</f>
        <v>0.27059511854833401</v>
      </c>
    </row>
    <row r="1179" spans="1:4" x14ac:dyDescent="0.25">
      <c r="A1179">
        <f ca="1">IF(A1178&lt;Settings!$B$3,A1178+1,"")</f>
        <v>1178</v>
      </c>
      <c r="B1179" t="str">
        <f ca="1">IF(A1178&lt;Settings!$B$3,VLOOKUP($A1179,'List Calculations'!C$2:H$2705,4,FALSE),"")</f>
        <v>Italy</v>
      </c>
      <c r="C1179" t="str">
        <f ca="1">IF(A1178&lt;Settings!$B$3,VLOOKUP($A1179,'List Calculations'!C$2:H$2705,5,FALSE),"")</f>
        <v>Norway</v>
      </c>
      <c r="D1179" s="3">
        <f ca="1">IF(A1178&lt;Settings!$B$3,VLOOKUP($A1179,'List Calculations'!C$2:H$2705,6,FALSE),"")</f>
        <v>-0.26971968148438702</v>
      </c>
    </row>
    <row r="1180" spans="1:4" x14ac:dyDescent="0.25">
      <c r="A1180">
        <f ca="1">IF(A1179&lt;Settings!$B$3,A1179+1,"")</f>
        <v>1179</v>
      </c>
      <c r="B1180" t="str">
        <f ca="1">IF(A1179&lt;Settings!$B$3,VLOOKUP($A1180,'List Calculations'!C$2:H$2705,4,FALSE),"")</f>
        <v>Greece</v>
      </c>
      <c r="C1180" t="str">
        <f ca="1">IF(A1179&lt;Settings!$B$3,VLOOKUP($A1180,'List Calculations'!C$2:H$2705,5,FALSE),"")</f>
        <v>Poland</v>
      </c>
      <c r="D1180" s="3">
        <f ca="1">IF(A1179&lt;Settings!$B$3,VLOOKUP($A1180,'List Calculations'!C$2:H$2705,6,FALSE),"")</f>
        <v>-0.269315085311786</v>
      </c>
    </row>
    <row r="1181" spans="1:4" x14ac:dyDescent="0.25">
      <c r="A1181">
        <f ca="1">IF(A1180&lt;Settings!$B$3,A1180+1,"")</f>
        <v>1180</v>
      </c>
      <c r="B1181" t="str">
        <f ca="1">IF(A1180&lt;Settings!$B$3,VLOOKUP($A1181,'List Calculations'!C$2:H$2705,4,FALSE),"")</f>
        <v>Israel</v>
      </c>
      <c r="C1181" t="str">
        <f ca="1">IF(A1180&lt;Settings!$B$3,VLOOKUP($A1181,'List Calculations'!C$2:H$2705,5,FALSE),"")</f>
        <v>United Kingdom</v>
      </c>
      <c r="D1181" s="3">
        <f ca="1">IF(A1180&lt;Settings!$B$3,VLOOKUP($A1181,'List Calculations'!C$2:H$2705,6,FALSE),"")</f>
        <v>0.26781936976915999</v>
      </c>
    </row>
    <row r="1182" spans="1:4" x14ac:dyDescent="0.25">
      <c r="A1182">
        <f ca="1">IF(A1181&lt;Settings!$B$3,A1181+1,"")</f>
        <v>1181</v>
      </c>
      <c r="B1182" t="str">
        <f ca="1">IF(A1181&lt;Settings!$B$3,VLOOKUP($A1182,'List Calculations'!C$2:H$2705,4,FALSE),"")</f>
        <v>Lithuania</v>
      </c>
      <c r="C1182" t="str">
        <f ca="1">IF(A1181&lt;Settings!$B$3,VLOOKUP($A1182,'List Calculations'!C$2:H$2705,5,FALSE),"")</f>
        <v>United Kingdom</v>
      </c>
      <c r="D1182" s="3">
        <f ca="1">IF(A1181&lt;Settings!$B$3,VLOOKUP($A1182,'List Calculations'!C$2:H$2705,6,FALSE),"")</f>
        <v>-0.26762351952376401</v>
      </c>
    </row>
    <row r="1183" spans="1:4" x14ac:dyDescent="0.25">
      <c r="A1183">
        <f ca="1">IF(A1182&lt;Settings!$B$3,A1182+1,"")</f>
        <v>1182</v>
      </c>
      <c r="B1183" t="str">
        <f ca="1">IF(A1182&lt;Settings!$B$3,VLOOKUP($A1183,'List Calculations'!C$2:H$2705,4,FALSE),"")</f>
        <v>San Marino</v>
      </c>
      <c r="C1183" t="str">
        <f ca="1">IF(A1182&lt;Settings!$B$3,VLOOKUP($A1183,'List Calculations'!C$2:H$2705,5,FALSE),"")</f>
        <v>Azerbaijan</v>
      </c>
      <c r="D1183" s="3">
        <f ca="1">IF(A1182&lt;Settings!$B$3,VLOOKUP($A1183,'List Calculations'!C$2:H$2705,6,FALSE),"")</f>
        <v>0.26558297605602899</v>
      </c>
    </row>
    <row r="1184" spans="1:4" x14ac:dyDescent="0.25">
      <c r="A1184">
        <f ca="1">IF(A1183&lt;Settings!$B$3,A1183+1,"")</f>
        <v>1183</v>
      </c>
      <c r="B1184" t="str">
        <f ca="1">IF(A1183&lt;Settings!$B$3,VLOOKUP($A1184,'List Calculations'!C$2:H$2705,4,FALSE),"")</f>
        <v>Latvia</v>
      </c>
      <c r="C1184" t="str">
        <f ca="1">IF(A1183&lt;Settings!$B$3,VLOOKUP($A1184,'List Calculations'!C$2:H$2705,5,FALSE),"")</f>
        <v>Malta</v>
      </c>
      <c r="D1184" s="3">
        <f ca="1">IF(A1183&lt;Settings!$B$3,VLOOKUP($A1184,'List Calculations'!C$2:H$2705,6,FALSE),"")</f>
        <v>0.26545605936028599</v>
      </c>
    </row>
    <row r="1185" spans="1:4" x14ac:dyDescent="0.25">
      <c r="A1185">
        <f ca="1">IF(A1184&lt;Settings!$B$3,A1184+1,"")</f>
        <v>1184</v>
      </c>
      <c r="B1185" t="str">
        <f ca="1">IF(A1184&lt;Settings!$B$3,VLOOKUP($A1185,'List Calculations'!C$2:H$2705,4,FALSE),"")</f>
        <v>Israel</v>
      </c>
      <c r="C1185" t="str">
        <f ca="1">IF(A1184&lt;Settings!$B$3,VLOOKUP($A1185,'List Calculations'!C$2:H$2705,5,FALSE),"")</f>
        <v>Sweden</v>
      </c>
      <c r="D1185" s="3">
        <f ca="1">IF(A1184&lt;Settings!$B$3,VLOOKUP($A1185,'List Calculations'!C$2:H$2705,6,FALSE),"")</f>
        <v>0.26542677852659502</v>
      </c>
    </row>
    <row r="1186" spans="1:4" x14ac:dyDescent="0.25">
      <c r="A1186">
        <f ca="1">IF(A1185&lt;Settings!$B$3,A1185+1,"")</f>
        <v>1185</v>
      </c>
      <c r="B1186" t="str">
        <f ca="1">IF(A1185&lt;Settings!$B$3,VLOOKUP($A1186,'List Calculations'!C$2:H$2705,4,FALSE),"")</f>
        <v>Netherlands</v>
      </c>
      <c r="C1186" t="str">
        <f ca="1">IF(A1185&lt;Settings!$B$3,VLOOKUP($A1186,'List Calculations'!C$2:H$2705,5,FALSE),"")</f>
        <v>Estonia</v>
      </c>
      <c r="D1186" s="3">
        <f ca="1">IF(A1185&lt;Settings!$B$3,VLOOKUP($A1186,'List Calculations'!C$2:H$2705,6,FALSE),"")</f>
        <v>-0.26429353227742902</v>
      </c>
    </row>
    <row r="1187" spans="1:4" x14ac:dyDescent="0.25">
      <c r="A1187">
        <f ca="1">IF(A1186&lt;Settings!$B$3,A1186+1,"")</f>
        <v>1186</v>
      </c>
      <c r="B1187" t="str">
        <f ca="1">IF(A1186&lt;Settings!$B$3,VLOOKUP($A1187,'List Calculations'!C$2:H$2705,4,FALSE),"")</f>
        <v>Finland</v>
      </c>
      <c r="C1187" t="str">
        <f ca="1">IF(A1186&lt;Settings!$B$3,VLOOKUP($A1187,'List Calculations'!C$2:H$2705,5,FALSE),"")</f>
        <v>Slovenia</v>
      </c>
      <c r="D1187" s="3">
        <f ca="1">IF(A1186&lt;Settings!$B$3,VLOOKUP($A1187,'List Calculations'!C$2:H$2705,6,FALSE),"")</f>
        <v>-0.26348219298409498</v>
      </c>
    </row>
    <row r="1188" spans="1:4" x14ac:dyDescent="0.25">
      <c r="A1188">
        <f ca="1">IF(A1187&lt;Settings!$B$3,A1187+1,"")</f>
        <v>1187</v>
      </c>
      <c r="B1188" t="str">
        <f ca="1">IF(A1187&lt;Settings!$B$3,VLOOKUP($A1188,'List Calculations'!C$2:H$2705,4,FALSE),"")</f>
        <v>Austria</v>
      </c>
      <c r="C1188" t="str">
        <f ca="1">IF(A1187&lt;Settings!$B$3,VLOOKUP($A1188,'List Calculations'!C$2:H$2705,5,FALSE),"")</f>
        <v>Denmark</v>
      </c>
      <c r="D1188" s="3">
        <f ca="1">IF(A1187&lt;Settings!$B$3,VLOOKUP($A1188,'List Calculations'!C$2:H$2705,6,FALSE),"")</f>
        <v>-0.26292673323018001</v>
      </c>
    </row>
    <row r="1189" spans="1:4" x14ac:dyDescent="0.25">
      <c r="A1189">
        <f ca="1">IF(A1188&lt;Settings!$B$3,A1188+1,"")</f>
        <v>1188</v>
      </c>
      <c r="B1189" t="str">
        <f ca="1">IF(A1188&lt;Settings!$B$3,VLOOKUP($A1189,'List Calculations'!C$2:H$2705,4,FALSE),"")</f>
        <v>Estonia</v>
      </c>
      <c r="C1189" t="str">
        <f ca="1">IF(A1188&lt;Settings!$B$3,VLOOKUP($A1189,'List Calculations'!C$2:H$2705,5,FALSE),"")</f>
        <v>France</v>
      </c>
      <c r="D1189" s="3">
        <f ca="1">IF(A1188&lt;Settings!$B$3,VLOOKUP($A1189,'List Calculations'!C$2:H$2705,6,FALSE),"")</f>
        <v>0.26183481251997198</v>
      </c>
    </row>
    <row r="1190" spans="1:4" x14ac:dyDescent="0.25">
      <c r="A1190">
        <f ca="1">IF(A1189&lt;Settings!$B$3,A1189+1,"")</f>
        <v>1189</v>
      </c>
      <c r="B1190" t="str">
        <f ca="1">IF(A1189&lt;Settings!$B$3,VLOOKUP($A1190,'List Calculations'!C$2:H$2705,4,FALSE),"")</f>
        <v>Lithuania</v>
      </c>
      <c r="C1190" t="str">
        <f ca="1">IF(A1189&lt;Settings!$B$3,VLOOKUP($A1190,'List Calculations'!C$2:H$2705,5,FALSE),"")</f>
        <v>Netherlands</v>
      </c>
      <c r="D1190" s="3">
        <f ca="1">IF(A1189&lt;Settings!$B$3,VLOOKUP($A1190,'List Calculations'!C$2:H$2705,6,FALSE),"")</f>
        <v>-0.26125426020908998</v>
      </c>
    </row>
    <row r="1191" spans="1:4" x14ac:dyDescent="0.25">
      <c r="A1191">
        <f ca="1">IF(A1190&lt;Settings!$B$3,A1190+1,"")</f>
        <v>1190</v>
      </c>
      <c r="B1191" t="str">
        <f ca="1">IF(A1190&lt;Settings!$B$3,VLOOKUP($A1191,'List Calculations'!C$2:H$2705,4,FALSE),"")</f>
        <v>Spain</v>
      </c>
      <c r="C1191" t="str">
        <f ca="1">IF(A1190&lt;Settings!$B$3,VLOOKUP($A1191,'List Calculations'!C$2:H$2705,5,FALSE),"")</f>
        <v>Slovenia</v>
      </c>
      <c r="D1191" s="3">
        <f ca="1">IF(A1190&lt;Settings!$B$3,VLOOKUP($A1191,'List Calculations'!C$2:H$2705,6,FALSE),"")</f>
        <v>-0.26014746917182402</v>
      </c>
    </row>
    <row r="1192" spans="1:4" x14ac:dyDescent="0.25">
      <c r="A1192">
        <f ca="1">IF(A1191&lt;Settings!$B$3,A1191+1,"")</f>
        <v>1191</v>
      </c>
      <c r="B1192" t="str">
        <f ca="1">IF(A1191&lt;Settings!$B$3,VLOOKUP($A1192,'List Calculations'!C$2:H$2705,4,FALSE),"")</f>
        <v>Latvia</v>
      </c>
      <c r="C1192" t="str">
        <f ca="1">IF(A1191&lt;Settings!$B$3,VLOOKUP($A1192,'List Calculations'!C$2:H$2705,5,FALSE),"")</f>
        <v>Poland</v>
      </c>
      <c r="D1192" s="3">
        <f ca="1">IF(A1191&lt;Settings!$B$3,VLOOKUP($A1192,'List Calculations'!C$2:H$2705,6,FALSE),"")</f>
        <v>-0.25987764961208398</v>
      </c>
    </row>
    <row r="1193" spans="1:4" x14ac:dyDescent="0.25">
      <c r="A1193">
        <f ca="1">IF(A1192&lt;Settings!$B$3,A1192+1,"")</f>
        <v>1192</v>
      </c>
      <c r="B1193" t="str">
        <f ca="1">IF(A1192&lt;Settings!$B$3,VLOOKUP($A1193,'List Calculations'!C$2:H$2705,4,FALSE),"")</f>
        <v>Italy</v>
      </c>
      <c r="C1193" t="str">
        <f ca="1">IF(A1192&lt;Settings!$B$3,VLOOKUP($A1193,'List Calculations'!C$2:H$2705,5,FALSE),"")</f>
        <v>Germany</v>
      </c>
      <c r="D1193" s="3">
        <f ca="1">IF(A1192&lt;Settings!$B$3,VLOOKUP($A1193,'List Calculations'!C$2:H$2705,6,FALSE),"")</f>
        <v>0.25965214889980398</v>
      </c>
    </row>
    <row r="1194" spans="1:4" x14ac:dyDescent="0.25">
      <c r="A1194">
        <f ca="1">IF(A1193&lt;Settings!$B$3,A1193+1,"")</f>
        <v>1193</v>
      </c>
      <c r="B1194" t="str">
        <f ca="1">IF(A1193&lt;Settings!$B$3,VLOOKUP($A1194,'List Calculations'!C$2:H$2705,4,FALSE),"")</f>
        <v>United Kingdom</v>
      </c>
      <c r="C1194" t="str">
        <f ca="1">IF(A1193&lt;Settings!$B$3,VLOOKUP($A1194,'List Calculations'!C$2:H$2705,5,FALSE),"")</f>
        <v>Belgium</v>
      </c>
      <c r="D1194" s="3">
        <f ca="1">IF(A1193&lt;Settings!$B$3,VLOOKUP($A1194,'List Calculations'!C$2:H$2705,6,FALSE),"")</f>
        <v>0.25829048273564598</v>
      </c>
    </row>
    <row r="1195" spans="1:4" x14ac:dyDescent="0.25">
      <c r="A1195">
        <f ca="1">IF(A1194&lt;Settings!$B$3,A1194+1,"")</f>
        <v>1194</v>
      </c>
      <c r="B1195" t="str">
        <f ca="1">IF(A1194&lt;Settings!$B$3,VLOOKUP($A1195,'List Calculations'!C$2:H$2705,4,FALSE),"")</f>
        <v>Bulgaria</v>
      </c>
      <c r="C1195" t="str">
        <f ca="1">IF(A1194&lt;Settings!$B$3,VLOOKUP($A1195,'List Calculations'!C$2:H$2705,5,FALSE),"")</f>
        <v>Georgia</v>
      </c>
      <c r="D1195" s="3">
        <f ca="1">IF(A1194&lt;Settings!$B$3,VLOOKUP($A1195,'List Calculations'!C$2:H$2705,6,FALSE),"")</f>
        <v>-0.257577488276725</v>
      </c>
    </row>
    <row r="1196" spans="1:4" x14ac:dyDescent="0.25">
      <c r="A1196">
        <f ca="1">IF(A1195&lt;Settings!$B$3,A1195+1,"")</f>
        <v>1195</v>
      </c>
      <c r="B1196" t="str">
        <f ca="1">IF(A1195&lt;Settings!$B$3,VLOOKUP($A1196,'List Calculations'!C$2:H$2705,4,FALSE),"")</f>
        <v>Poland</v>
      </c>
      <c r="C1196" t="str">
        <f ca="1">IF(A1195&lt;Settings!$B$3,VLOOKUP($A1196,'List Calculations'!C$2:H$2705,5,FALSE),"")</f>
        <v>Ireland</v>
      </c>
      <c r="D1196" s="3">
        <f ca="1">IF(A1195&lt;Settings!$B$3,VLOOKUP($A1196,'List Calculations'!C$2:H$2705,6,FALSE),"")</f>
        <v>-0.25507284451977802</v>
      </c>
    </row>
    <row r="1197" spans="1:4" x14ac:dyDescent="0.25">
      <c r="A1197">
        <f ca="1">IF(A1196&lt;Settings!$B$3,A1196+1,"")</f>
        <v>1196</v>
      </c>
      <c r="B1197" t="str">
        <f ca="1">IF(A1196&lt;Settings!$B$3,VLOOKUP($A1197,'List Calculations'!C$2:H$2705,4,FALSE),"")</f>
        <v>Greece</v>
      </c>
      <c r="C1197" t="str">
        <f ca="1">IF(A1196&lt;Settings!$B$3,VLOOKUP($A1197,'List Calculations'!C$2:H$2705,5,FALSE),"")</f>
        <v>Belgium</v>
      </c>
      <c r="D1197" s="3">
        <f ca="1">IF(A1196&lt;Settings!$B$3,VLOOKUP($A1197,'List Calculations'!C$2:H$2705,6,FALSE),"")</f>
        <v>-0.25449111541483599</v>
      </c>
    </row>
    <row r="1198" spans="1:4" x14ac:dyDescent="0.25">
      <c r="A1198">
        <f ca="1">IF(A1197&lt;Settings!$B$3,A1197+1,"")</f>
        <v>1197</v>
      </c>
      <c r="B1198" t="str">
        <f ca="1">IF(A1197&lt;Settings!$B$3,VLOOKUP($A1198,'List Calculations'!C$2:H$2705,4,FALSE),"")</f>
        <v>France</v>
      </c>
      <c r="C1198" t="str">
        <f ca="1">IF(A1197&lt;Settings!$B$3,VLOOKUP($A1198,'List Calculations'!C$2:H$2705,5,FALSE),"")</f>
        <v>Germany</v>
      </c>
      <c r="D1198" s="3">
        <f ca="1">IF(A1197&lt;Settings!$B$3,VLOOKUP($A1198,'List Calculations'!C$2:H$2705,6,FALSE),"")</f>
        <v>0.254346829426081</v>
      </c>
    </row>
    <row r="1199" spans="1:4" x14ac:dyDescent="0.25">
      <c r="A1199">
        <f ca="1">IF(A1198&lt;Settings!$B$3,A1198+1,"")</f>
        <v>1198</v>
      </c>
      <c r="B1199" t="str">
        <f ca="1">IF(A1198&lt;Settings!$B$3,VLOOKUP($A1199,'List Calculations'!C$2:H$2705,4,FALSE),"")</f>
        <v>Bosnia &amp; Herzegovina</v>
      </c>
      <c r="C1199" t="str">
        <f ca="1">IF(A1198&lt;Settings!$B$3,VLOOKUP($A1199,'List Calculations'!C$2:H$2705,5,FALSE),"")</f>
        <v>Germany</v>
      </c>
      <c r="D1199" s="3">
        <f ca="1">IF(A1198&lt;Settings!$B$3,VLOOKUP($A1199,'List Calculations'!C$2:H$2705,6,FALSE),"")</f>
        <v>-0.252608886700531</v>
      </c>
    </row>
    <row r="1200" spans="1:4" x14ac:dyDescent="0.25">
      <c r="A1200">
        <f ca="1">IF(A1199&lt;Settings!$B$3,A1199+1,"")</f>
        <v>1199</v>
      </c>
      <c r="B1200" t="str">
        <f ca="1">IF(A1199&lt;Settings!$B$3,VLOOKUP($A1200,'List Calculations'!C$2:H$2705,4,FALSE),"")</f>
        <v>Portugal</v>
      </c>
      <c r="C1200" t="str">
        <f ca="1">IF(A1199&lt;Settings!$B$3,VLOOKUP($A1200,'List Calculations'!C$2:H$2705,5,FALSE),"")</f>
        <v>Sweden</v>
      </c>
      <c r="D1200" s="3">
        <f ca="1">IF(A1199&lt;Settings!$B$3,VLOOKUP($A1200,'List Calculations'!C$2:H$2705,6,FALSE),"")</f>
        <v>-0.250796175956082</v>
      </c>
    </row>
    <row r="1201" spans="1:4" x14ac:dyDescent="0.25">
      <c r="A1201">
        <f ca="1">IF(A1200&lt;Settings!$B$3,A1200+1,"")</f>
        <v>1200</v>
      </c>
      <c r="B1201" t="str">
        <f ca="1">IF(A1200&lt;Settings!$B$3,VLOOKUP($A1201,'List Calculations'!C$2:H$2705,4,FALSE),"")</f>
        <v>Yugoslavia</v>
      </c>
      <c r="C1201" t="str">
        <f ca="1">IF(A1200&lt;Settings!$B$3,VLOOKUP($A1201,'List Calculations'!C$2:H$2705,5,FALSE),"")</f>
        <v>Belgium</v>
      </c>
      <c r="D1201" s="3">
        <f ca="1">IF(A1200&lt;Settings!$B$3,VLOOKUP($A1201,'List Calculations'!C$2:H$2705,6,FALSE),"")</f>
        <v>-0.25004276387145302</v>
      </c>
    </row>
    <row r="1202" spans="1:4" x14ac:dyDescent="0.25">
      <c r="A1202">
        <f ca="1">IF(A1201&lt;Settings!$B$3,A1201+1,"")</f>
        <v>1201</v>
      </c>
      <c r="B1202" t="str">
        <f ca="1">IF(A1201&lt;Settings!$B$3,VLOOKUP($A1202,'List Calculations'!C$2:H$2705,4,FALSE),"")</f>
        <v>Spain</v>
      </c>
      <c r="C1202" t="str">
        <f ca="1">IF(A1201&lt;Settings!$B$3,VLOOKUP($A1202,'List Calculations'!C$2:H$2705,5,FALSE),"")</f>
        <v>Luxembourg</v>
      </c>
      <c r="D1202" s="3">
        <f ca="1">IF(A1201&lt;Settings!$B$3,VLOOKUP($A1202,'List Calculations'!C$2:H$2705,6,FALSE),"")</f>
        <v>-0.24725410221117999</v>
      </c>
    </row>
    <row r="1203" spans="1:4" x14ac:dyDescent="0.25">
      <c r="A1203">
        <f ca="1">IF(A1202&lt;Settings!$B$3,A1202+1,"")</f>
        <v>1202</v>
      </c>
      <c r="B1203" t="str">
        <f ca="1">IF(A1202&lt;Settings!$B$3,VLOOKUP($A1203,'List Calculations'!C$2:H$2705,4,FALSE),"")</f>
        <v>Estonia</v>
      </c>
      <c r="C1203" t="str">
        <f ca="1">IF(A1202&lt;Settings!$B$3,VLOOKUP($A1203,'List Calculations'!C$2:H$2705,5,FALSE),"")</f>
        <v>Belarus</v>
      </c>
      <c r="D1203" s="3">
        <f ca="1">IF(A1202&lt;Settings!$B$3,VLOOKUP($A1203,'List Calculations'!C$2:H$2705,6,FALSE),"")</f>
        <v>-0.24717911093770001</v>
      </c>
    </row>
    <row r="1204" spans="1:4" x14ac:dyDescent="0.25">
      <c r="A1204">
        <f ca="1">IF(A1203&lt;Settings!$B$3,A1203+1,"")</f>
        <v>1203</v>
      </c>
      <c r="B1204" t="str">
        <f ca="1">IF(A1203&lt;Settings!$B$3,VLOOKUP($A1204,'List Calculations'!C$2:H$2705,4,FALSE),"")</f>
        <v>Luxembourg</v>
      </c>
      <c r="C1204" t="str">
        <f ca="1">IF(A1203&lt;Settings!$B$3,VLOOKUP($A1204,'List Calculations'!C$2:H$2705,5,FALSE),"")</f>
        <v>Sweden</v>
      </c>
      <c r="D1204" s="3">
        <f ca="1">IF(A1203&lt;Settings!$B$3,VLOOKUP($A1204,'List Calculations'!C$2:H$2705,6,FALSE),"")</f>
        <v>-0.246699032982411</v>
      </c>
    </row>
    <row r="1205" spans="1:4" x14ac:dyDescent="0.25">
      <c r="A1205">
        <f ca="1">IF(A1204&lt;Settings!$B$3,A1204+1,"")</f>
        <v>1204</v>
      </c>
      <c r="B1205" t="str">
        <f ca="1">IF(A1204&lt;Settings!$B$3,VLOOKUP($A1205,'List Calculations'!C$2:H$2705,4,FALSE),"")</f>
        <v>Sweden</v>
      </c>
      <c r="C1205" t="str">
        <f ca="1">IF(A1204&lt;Settings!$B$3,VLOOKUP($A1205,'List Calculations'!C$2:H$2705,5,FALSE),"")</f>
        <v>Malta</v>
      </c>
      <c r="D1205" s="3">
        <f ca="1">IF(A1204&lt;Settings!$B$3,VLOOKUP($A1205,'List Calculations'!C$2:H$2705,6,FALSE),"")</f>
        <v>-0.24562760119195001</v>
      </c>
    </row>
    <row r="1206" spans="1:4" x14ac:dyDescent="0.25">
      <c r="A1206">
        <f ca="1">IF(A1205&lt;Settings!$B$3,A1205+1,"")</f>
        <v>1205</v>
      </c>
      <c r="B1206" t="str">
        <f ca="1">IF(A1205&lt;Settings!$B$3,VLOOKUP($A1206,'List Calculations'!C$2:H$2705,4,FALSE),"")</f>
        <v>Russia</v>
      </c>
      <c r="C1206" t="str">
        <f ca="1">IF(A1205&lt;Settings!$B$3,VLOOKUP($A1206,'List Calculations'!C$2:H$2705,5,FALSE),"")</f>
        <v>Ireland</v>
      </c>
      <c r="D1206" s="3">
        <f ca="1">IF(A1205&lt;Settings!$B$3,VLOOKUP($A1206,'List Calculations'!C$2:H$2705,6,FALSE),"")</f>
        <v>-0.24412726765252599</v>
      </c>
    </row>
    <row r="1207" spans="1:4" x14ac:dyDescent="0.25">
      <c r="A1207">
        <f ca="1">IF(A1206&lt;Settings!$B$3,A1206+1,"")</f>
        <v>1206</v>
      </c>
      <c r="B1207" t="str">
        <f ca="1">IF(A1206&lt;Settings!$B$3,VLOOKUP($A1207,'List Calculations'!C$2:H$2705,4,FALSE),"")</f>
        <v>Montenegro</v>
      </c>
      <c r="C1207" t="str">
        <f ca="1">IF(A1206&lt;Settings!$B$3,VLOOKUP($A1207,'List Calculations'!C$2:H$2705,5,FALSE),"")</f>
        <v>Armenia</v>
      </c>
      <c r="D1207" s="3">
        <f ca="1">IF(A1206&lt;Settings!$B$3,VLOOKUP($A1207,'List Calculations'!C$2:H$2705,6,FALSE),"")</f>
        <v>0.243951977028522</v>
      </c>
    </row>
    <row r="1208" spans="1:4" x14ac:dyDescent="0.25">
      <c r="A1208">
        <f ca="1">IF(A1207&lt;Settings!$B$3,A1207+1,"")</f>
        <v>1207</v>
      </c>
      <c r="B1208" t="str">
        <f ca="1">IF(A1207&lt;Settings!$B$3,VLOOKUP($A1208,'List Calculations'!C$2:H$2705,4,FALSE),"")</f>
        <v>Hungary</v>
      </c>
      <c r="C1208" t="str">
        <f ca="1">IF(A1207&lt;Settings!$B$3,VLOOKUP($A1208,'List Calculations'!C$2:H$2705,5,FALSE),"")</f>
        <v>Germany</v>
      </c>
      <c r="D1208" s="3">
        <f ca="1">IF(A1207&lt;Settings!$B$3,VLOOKUP($A1208,'List Calculations'!C$2:H$2705,6,FALSE),"")</f>
        <v>0.242683714969612</v>
      </c>
    </row>
    <row r="1209" spans="1:4" x14ac:dyDescent="0.25">
      <c r="A1209">
        <f ca="1">IF(A1208&lt;Settings!$B$3,A1208+1,"")</f>
        <v>1208</v>
      </c>
      <c r="B1209" t="str">
        <f ca="1">IF(A1208&lt;Settings!$B$3,VLOOKUP($A1209,'List Calculations'!C$2:H$2705,4,FALSE),"")</f>
        <v>Moldova</v>
      </c>
      <c r="C1209" t="str">
        <f ca="1">IF(A1208&lt;Settings!$B$3,VLOOKUP($A1209,'List Calculations'!C$2:H$2705,5,FALSE),"")</f>
        <v>Lithuania</v>
      </c>
      <c r="D1209" s="3">
        <f ca="1">IF(A1208&lt;Settings!$B$3,VLOOKUP($A1209,'List Calculations'!C$2:H$2705,6,FALSE),"")</f>
        <v>-0.239743599186795</v>
      </c>
    </row>
    <row r="1210" spans="1:4" x14ac:dyDescent="0.25">
      <c r="A1210">
        <f ca="1">IF(A1209&lt;Settings!$B$3,A1209+1,"")</f>
        <v>1209</v>
      </c>
      <c r="B1210" t="str">
        <f ca="1">IF(A1209&lt;Settings!$B$3,VLOOKUP($A1210,'List Calculations'!C$2:H$2705,4,FALSE),"")</f>
        <v>Russia</v>
      </c>
      <c r="C1210" t="str">
        <f ca="1">IF(A1209&lt;Settings!$B$3,VLOOKUP($A1210,'List Calculations'!C$2:H$2705,5,FALSE),"")</f>
        <v>Poland</v>
      </c>
      <c r="D1210" s="3">
        <f ca="1">IF(A1209&lt;Settings!$B$3,VLOOKUP($A1210,'List Calculations'!C$2:H$2705,6,FALSE),"")</f>
        <v>-0.23952460861157901</v>
      </c>
    </row>
    <row r="1211" spans="1:4" x14ac:dyDescent="0.25">
      <c r="A1211">
        <f ca="1">IF(A1210&lt;Settings!$B$3,A1210+1,"")</f>
        <v>1210</v>
      </c>
      <c r="B1211" t="str">
        <f ca="1">IF(A1210&lt;Settings!$B$3,VLOOKUP($A1211,'List Calculations'!C$2:H$2705,4,FALSE),"")</f>
        <v>Iceland</v>
      </c>
      <c r="C1211" t="str">
        <f ca="1">IF(A1210&lt;Settings!$B$3,VLOOKUP($A1211,'List Calculations'!C$2:H$2705,5,FALSE),"")</f>
        <v>Austria</v>
      </c>
      <c r="D1211" s="3">
        <f ca="1">IF(A1210&lt;Settings!$B$3,VLOOKUP($A1211,'List Calculations'!C$2:H$2705,6,FALSE),"")</f>
        <v>0.23928153896644</v>
      </c>
    </row>
    <row r="1212" spans="1:4" x14ac:dyDescent="0.25">
      <c r="A1212">
        <f ca="1">IF(A1211&lt;Settings!$B$3,A1211+1,"")</f>
        <v>1211</v>
      </c>
      <c r="B1212" t="str">
        <f ca="1">IF(A1211&lt;Settings!$B$3,VLOOKUP($A1212,'List Calculations'!C$2:H$2705,4,FALSE),"")</f>
        <v>Moldova</v>
      </c>
      <c r="C1212" t="str">
        <f ca="1">IF(A1211&lt;Settings!$B$3,VLOOKUP($A1212,'List Calculations'!C$2:H$2705,5,FALSE),"")</f>
        <v>Sweden</v>
      </c>
      <c r="D1212" s="3">
        <f ca="1">IF(A1211&lt;Settings!$B$3,VLOOKUP($A1212,'List Calculations'!C$2:H$2705,6,FALSE),"")</f>
        <v>-0.23891411747236499</v>
      </c>
    </row>
    <row r="1213" spans="1:4" x14ac:dyDescent="0.25">
      <c r="A1213">
        <f ca="1">IF(A1212&lt;Settings!$B$3,A1212+1,"")</f>
        <v>1212</v>
      </c>
      <c r="B1213" t="str">
        <f ca="1">IF(A1212&lt;Settings!$B$3,VLOOKUP($A1213,'List Calculations'!C$2:H$2705,4,FALSE),"")</f>
        <v>Ireland</v>
      </c>
      <c r="C1213" t="str">
        <f ca="1">IF(A1212&lt;Settings!$B$3,VLOOKUP($A1213,'List Calculations'!C$2:H$2705,5,FALSE),"")</f>
        <v>France</v>
      </c>
      <c r="D1213" s="3">
        <f ca="1">IF(A1212&lt;Settings!$B$3,VLOOKUP($A1213,'List Calculations'!C$2:H$2705,6,FALSE),"")</f>
        <v>0.23463966994484201</v>
      </c>
    </row>
    <row r="1214" spans="1:4" x14ac:dyDescent="0.25">
      <c r="A1214">
        <f ca="1">IF(A1213&lt;Settings!$B$3,A1213+1,"")</f>
        <v>1213</v>
      </c>
      <c r="B1214" t="str">
        <f ca="1">IF(A1213&lt;Settings!$B$3,VLOOKUP($A1214,'List Calculations'!C$2:H$2705,4,FALSE),"")</f>
        <v>Spain</v>
      </c>
      <c r="C1214" t="str">
        <f ca="1">IF(A1213&lt;Settings!$B$3,VLOOKUP($A1214,'List Calculations'!C$2:H$2705,5,FALSE),"")</f>
        <v>Monaco</v>
      </c>
      <c r="D1214" s="3">
        <f ca="1">IF(A1213&lt;Settings!$B$3,VLOOKUP($A1214,'List Calculations'!C$2:H$2705,6,FALSE),"")</f>
        <v>-0.23456421361360799</v>
      </c>
    </row>
    <row r="1215" spans="1:4" x14ac:dyDescent="0.25">
      <c r="A1215">
        <f ca="1">IF(A1214&lt;Settings!$B$3,A1214+1,"")</f>
        <v>1214</v>
      </c>
      <c r="B1215" t="str">
        <f ca="1">IF(A1214&lt;Settings!$B$3,VLOOKUP($A1215,'List Calculations'!C$2:H$2705,4,FALSE),"")</f>
        <v>Norway</v>
      </c>
      <c r="C1215" t="str">
        <f ca="1">IF(A1214&lt;Settings!$B$3,VLOOKUP($A1215,'List Calculations'!C$2:H$2705,5,FALSE),"")</f>
        <v>Belgium</v>
      </c>
      <c r="D1215" s="3">
        <f ca="1">IF(A1214&lt;Settings!$B$3,VLOOKUP($A1215,'List Calculations'!C$2:H$2705,6,FALSE),"")</f>
        <v>-0.232315272936234</v>
      </c>
    </row>
    <row r="1216" spans="1:4" x14ac:dyDescent="0.25">
      <c r="A1216">
        <f ca="1">IF(A1215&lt;Settings!$B$3,A1215+1,"")</f>
        <v>1215</v>
      </c>
      <c r="B1216" t="str">
        <f ca="1">IF(A1215&lt;Settings!$B$3,VLOOKUP($A1216,'List Calculations'!C$2:H$2705,4,FALSE),"")</f>
        <v>Hungary</v>
      </c>
      <c r="C1216" t="str">
        <f ca="1">IF(A1215&lt;Settings!$B$3,VLOOKUP($A1216,'List Calculations'!C$2:H$2705,5,FALSE),"")</f>
        <v>Ukraine</v>
      </c>
      <c r="D1216" s="3">
        <f ca="1">IF(A1215&lt;Settings!$B$3,VLOOKUP($A1216,'List Calculations'!C$2:H$2705,6,FALSE),"")</f>
        <v>-0.23000155243415801</v>
      </c>
    </row>
    <row r="1217" spans="1:4" x14ac:dyDescent="0.25">
      <c r="A1217">
        <f ca="1">IF(A1216&lt;Settings!$B$3,A1216+1,"")</f>
        <v>1216</v>
      </c>
      <c r="B1217" t="str">
        <f ca="1">IF(A1216&lt;Settings!$B$3,VLOOKUP($A1217,'List Calculations'!C$2:H$2705,4,FALSE),"")</f>
        <v>Belgium</v>
      </c>
      <c r="C1217" t="str">
        <f ca="1">IF(A1216&lt;Settings!$B$3,VLOOKUP($A1217,'List Calculations'!C$2:H$2705,5,FALSE),"")</f>
        <v>Monaco</v>
      </c>
      <c r="D1217" s="3">
        <f ca="1">IF(A1216&lt;Settings!$B$3,VLOOKUP($A1217,'List Calculations'!C$2:H$2705,6,FALSE),"")</f>
        <v>-0.229600529145807</v>
      </c>
    </row>
    <row r="1218" spans="1:4" x14ac:dyDescent="0.25">
      <c r="A1218">
        <f ca="1">IF(A1217&lt;Settings!$B$3,A1217+1,"")</f>
        <v>1217</v>
      </c>
      <c r="B1218" t="str">
        <f ca="1">IF(A1217&lt;Settings!$B$3,VLOOKUP($A1218,'List Calculations'!C$2:H$2705,4,FALSE),"")</f>
        <v>Switzerland</v>
      </c>
      <c r="C1218" t="str">
        <f ca="1">IF(A1217&lt;Settings!$B$3,VLOOKUP($A1218,'List Calculations'!C$2:H$2705,5,FALSE),"")</f>
        <v>Monaco</v>
      </c>
      <c r="D1218" s="3">
        <f ca="1">IF(A1217&lt;Settings!$B$3,VLOOKUP($A1218,'List Calculations'!C$2:H$2705,6,FALSE),"")</f>
        <v>-0.229600529145807</v>
      </c>
    </row>
    <row r="1219" spans="1:4" x14ac:dyDescent="0.25">
      <c r="A1219">
        <f ca="1">IF(A1218&lt;Settings!$B$3,A1218+1,"")</f>
        <v>1218</v>
      </c>
      <c r="B1219" t="str">
        <f ca="1">IF(A1218&lt;Settings!$B$3,VLOOKUP($A1219,'List Calculations'!C$2:H$2705,4,FALSE),"")</f>
        <v>Poland</v>
      </c>
      <c r="C1219" t="str">
        <f ca="1">IF(A1218&lt;Settings!$B$3,VLOOKUP($A1219,'List Calculations'!C$2:H$2705,5,FALSE),"")</f>
        <v>Portugal</v>
      </c>
      <c r="D1219" s="3">
        <f ca="1">IF(A1218&lt;Settings!$B$3,VLOOKUP($A1219,'List Calculations'!C$2:H$2705,6,FALSE),"")</f>
        <v>-0.22951076529887601</v>
      </c>
    </row>
    <row r="1220" spans="1:4" x14ac:dyDescent="0.25">
      <c r="A1220">
        <f ca="1">IF(A1219&lt;Settings!$B$3,A1219+1,"")</f>
        <v>1219</v>
      </c>
      <c r="B1220" t="str">
        <f ca="1">IF(A1219&lt;Settings!$B$3,VLOOKUP($A1220,'List Calculations'!C$2:H$2705,4,FALSE),"")</f>
        <v>Austria</v>
      </c>
      <c r="C1220" t="str">
        <f ca="1">IF(A1219&lt;Settings!$B$3,VLOOKUP($A1220,'List Calculations'!C$2:H$2705,5,FALSE),"")</f>
        <v>Malta</v>
      </c>
      <c r="D1220" s="3">
        <f ca="1">IF(A1219&lt;Settings!$B$3,VLOOKUP($A1220,'List Calculations'!C$2:H$2705,6,FALSE),"")</f>
        <v>-0.227326980853919</v>
      </c>
    </row>
    <row r="1221" spans="1:4" x14ac:dyDescent="0.25">
      <c r="A1221">
        <f ca="1">IF(A1220&lt;Settings!$B$3,A1220+1,"")</f>
        <v>1220</v>
      </c>
      <c r="B1221" t="str">
        <f ca="1">IF(A1220&lt;Settings!$B$3,VLOOKUP($A1221,'List Calculations'!C$2:H$2705,4,FALSE),"")</f>
        <v>Cyprus</v>
      </c>
      <c r="C1221" t="str">
        <f ca="1">IF(A1220&lt;Settings!$B$3,VLOOKUP($A1221,'List Calculations'!C$2:H$2705,5,FALSE),"")</f>
        <v>Luxembourg</v>
      </c>
      <c r="D1221" s="3">
        <f ca="1">IF(A1220&lt;Settings!$B$3,VLOOKUP($A1221,'List Calculations'!C$2:H$2705,6,FALSE),"")</f>
        <v>0.227107104138837</v>
      </c>
    </row>
    <row r="1222" spans="1:4" x14ac:dyDescent="0.25">
      <c r="A1222">
        <f ca="1">IF(A1221&lt;Settings!$B$3,A1221+1,"")</f>
        <v>1221</v>
      </c>
      <c r="B1222" t="str">
        <f ca="1">IF(A1221&lt;Settings!$B$3,VLOOKUP($A1222,'List Calculations'!C$2:H$2705,4,FALSE),"")</f>
        <v>Bosnia &amp; Herzegovina</v>
      </c>
      <c r="C1222" t="str">
        <f ca="1">IF(A1221&lt;Settings!$B$3,VLOOKUP($A1222,'List Calculations'!C$2:H$2705,5,FALSE),"")</f>
        <v>Malta</v>
      </c>
      <c r="D1222" s="3">
        <f ca="1">IF(A1221&lt;Settings!$B$3,VLOOKUP($A1222,'List Calculations'!C$2:H$2705,6,FALSE),"")</f>
        <v>0.22632335473685</v>
      </c>
    </row>
    <row r="1223" spans="1:4" x14ac:dyDescent="0.25">
      <c r="A1223">
        <f ca="1">IF(A1222&lt;Settings!$B$3,A1222+1,"")</f>
        <v>1222</v>
      </c>
      <c r="B1223" t="str">
        <f ca="1">IF(A1222&lt;Settings!$B$3,VLOOKUP($A1223,'List Calculations'!C$2:H$2705,4,FALSE),"")</f>
        <v>Ukraine</v>
      </c>
      <c r="C1223" t="str">
        <f ca="1">IF(A1222&lt;Settings!$B$3,VLOOKUP($A1223,'List Calculations'!C$2:H$2705,5,FALSE),"")</f>
        <v>United Kingdom</v>
      </c>
      <c r="D1223" s="3">
        <f ca="1">IF(A1222&lt;Settings!$B$3,VLOOKUP($A1223,'List Calculations'!C$2:H$2705,6,FALSE),"")</f>
        <v>-0.22584027728443601</v>
      </c>
    </row>
    <row r="1224" spans="1:4" x14ac:dyDescent="0.25">
      <c r="A1224">
        <f ca="1">IF(A1223&lt;Settings!$B$3,A1223+1,"")</f>
        <v>1223</v>
      </c>
      <c r="B1224" t="str">
        <f ca="1">IF(A1223&lt;Settings!$B$3,VLOOKUP($A1224,'List Calculations'!C$2:H$2705,4,FALSE),"")</f>
        <v>Sweden</v>
      </c>
      <c r="C1224" t="str">
        <f ca="1">IF(A1223&lt;Settings!$B$3,VLOOKUP($A1224,'List Calculations'!C$2:H$2705,5,FALSE),"")</f>
        <v>Turkey</v>
      </c>
      <c r="D1224" s="3">
        <f ca="1">IF(A1223&lt;Settings!$B$3,VLOOKUP($A1224,'List Calculations'!C$2:H$2705,6,FALSE),"")</f>
        <v>-0.22348081351416901</v>
      </c>
    </row>
    <row r="1225" spans="1:4" x14ac:dyDescent="0.25">
      <c r="A1225">
        <f ca="1">IF(A1224&lt;Settings!$B$3,A1224+1,"")</f>
        <v>1224</v>
      </c>
      <c r="B1225" t="str">
        <f ca="1">IF(A1224&lt;Settings!$B$3,VLOOKUP($A1225,'List Calculations'!C$2:H$2705,4,FALSE),"")</f>
        <v>Romania</v>
      </c>
      <c r="C1225" t="str">
        <f ca="1">IF(A1224&lt;Settings!$B$3,VLOOKUP($A1225,'List Calculations'!C$2:H$2705,5,FALSE),"")</f>
        <v>Croatia</v>
      </c>
      <c r="D1225" s="3">
        <f ca="1">IF(A1224&lt;Settings!$B$3,VLOOKUP($A1225,'List Calculations'!C$2:H$2705,6,FALSE),"")</f>
        <v>-0.22285807508746899</v>
      </c>
    </row>
    <row r="1226" spans="1:4" x14ac:dyDescent="0.25">
      <c r="A1226">
        <f ca="1">IF(A1225&lt;Settings!$B$3,A1225+1,"")</f>
        <v>1225</v>
      </c>
      <c r="B1226" t="str">
        <f ca="1">IF(A1225&lt;Settings!$B$3,VLOOKUP($A1226,'List Calculations'!C$2:H$2705,4,FALSE),"")</f>
        <v>Estonia</v>
      </c>
      <c r="C1226" t="str">
        <f ca="1">IF(A1225&lt;Settings!$B$3,VLOOKUP($A1226,'List Calculations'!C$2:H$2705,5,FALSE),"")</f>
        <v>United Kingdom</v>
      </c>
      <c r="D1226" s="3">
        <f ca="1">IF(A1225&lt;Settings!$B$3,VLOOKUP($A1226,'List Calculations'!C$2:H$2705,6,FALSE),"")</f>
        <v>0.222392601914843</v>
      </c>
    </row>
    <row r="1227" spans="1:4" x14ac:dyDescent="0.25">
      <c r="A1227">
        <f ca="1">IF(A1226&lt;Settings!$B$3,A1226+1,"")</f>
        <v>1226</v>
      </c>
      <c r="B1227" t="str">
        <f ca="1">IF(A1226&lt;Settings!$B$3,VLOOKUP($A1227,'List Calculations'!C$2:H$2705,4,FALSE),"")</f>
        <v>Portugal</v>
      </c>
      <c r="C1227" t="str">
        <f ca="1">IF(A1226&lt;Settings!$B$3,VLOOKUP($A1227,'List Calculations'!C$2:H$2705,5,FALSE),"")</f>
        <v>Netherlands</v>
      </c>
      <c r="D1227" s="3">
        <f ca="1">IF(A1226&lt;Settings!$B$3,VLOOKUP($A1227,'List Calculations'!C$2:H$2705,6,FALSE),"")</f>
        <v>-0.22197909477310199</v>
      </c>
    </row>
    <row r="1228" spans="1:4" x14ac:dyDescent="0.25">
      <c r="A1228">
        <f ca="1">IF(A1227&lt;Settings!$B$3,A1227+1,"")</f>
        <v>1227</v>
      </c>
      <c r="B1228" t="str">
        <f ca="1">IF(A1227&lt;Settings!$B$3,VLOOKUP($A1228,'List Calculations'!C$2:H$2705,4,FALSE),"")</f>
        <v>Latvia</v>
      </c>
      <c r="C1228" t="str">
        <f ca="1">IF(A1227&lt;Settings!$B$3,VLOOKUP($A1228,'List Calculations'!C$2:H$2705,5,FALSE),"")</f>
        <v>United Kingdom</v>
      </c>
      <c r="D1228" s="3">
        <f ca="1">IF(A1227&lt;Settings!$B$3,VLOOKUP($A1228,'List Calculations'!C$2:H$2705,6,FALSE),"")</f>
        <v>0.220203331633293</v>
      </c>
    </row>
    <row r="1229" spans="1:4" x14ac:dyDescent="0.25">
      <c r="A1229">
        <f ca="1">IF(A1228&lt;Settings!$B$3,A1228+1,"")</f>
        <v>1228</v>
      </c>
      <c r="B1229" t="str">
        <f ca="1">IF(A1228&lt;Settings!$B$3,VLOOKUP($A1229,'List Calculations'!C$2:H$2705,4,FALSE),"")</f>
        <v>Monaco</v>
      </c>
      <c r="C1229" t="str">
        <f ca="1">IF(A1228&lt;Settings!$B$3,VLOOKUP($A1229,'List Calculations'!C$2:H$2705,5,FALSE),"")</f>
        <v>Portugal</v>
      </c>
      <c r="D1229" s="3">
        <f ca="1">IF(A1228&lt;Settings!$B$3,VLOOKUP($A1229,'List Calculations'!C$2:H$2705,6,FALSE),"")</f>
        <v>-0.21960558339557301</v>
      </c>
    </row>
    <row r="1230" spans="1:4" x14ac:dyDescent="0.25">
      <c r="A1230">
        <f ca="1">IF(A1229&lt;Settings!$B$3,A1229+1,"")</f>
        <v>1229</v>
      </c>
      <c r="B1230" t="str">
        <f ca="1">IF(A1229&lt;Settings!$B$3,VLOOKUP($A1230,'List Calculations'!C$2:H$2705,4,FALSE),"")</f>
        <v>Finland</v>
      </c>
      <c r="C1230" t="str">
        <f ca="1">IF(A1229&lt;Settings!$B$3,VLOOKUP($A1230,'List Calculations'!C$2:H$2705,5,FALSE),"")</f>
        <v>Lithuania</v>
      </c>
      <c r="D1230" s="3">
        <f ca="1">IF(A1229&lt;Settings!$B$3,VLOOKUP($A1230,'List Calculations'!C$2:H$2705,6,FALSE),"")</f>
        <v>-0.21943385281321801</v>
      </c>
    </row>
    <row r="1231" spans="1:4" x14ac:dyDescent="0.25">
      <c r="A1231">
        <f ca="1">IF(A1230&lt;Settings!$B$3,A1230+1,"")</f>
        <v>1230</v>
      </c>
      <c r="B1231" t="str">
        <f ca="1">IF(A1230&lt;Settings!$B$3,VLOOKUP($A1231,'List Calculations'!C$2:H$2705,4,FALSE),"")</f>
        <v>Ireland</v>
      </c>
      <c r="C1231" t="str">
        <f ca="1">IF(A1230&lt;Settings!$B$3,VLOOKUP($A1231,'List Calculations'!C$2:H$2705,5,FALSE),"")</f>
        <v>Switzerland</v>
      </c>
      <c r="D1231" s="3">
        <f ca="1">IF(A1230&lt;Settings!$B$3,VLOOKUP($A1231,'List Calculations'!C$2:H$2705,6,FALSE),"")</f>
        <v>0.21468285296692299</v>
      </c>
    </row>
    <row r="1232" spans="1:4" x14ac:dyDescent="0.25">
      <c r="A1232">
        <f ca="1">IF(A1231&lt;Settings!$B$3,A1231+1,"")</f>
        <v>1231</v>
      </c>
      <c r="B1232" t="str">
        <f ca="1">IF(A1231&lt;Settings!$B$3,VLOOKUP($A1232,'List Calculations'!C$2:H$2705,4,FALSE),"")</f>
        <v>Austria</v>
      </c>
      <c r="C1232" t="str">
        <f ca="1">IF(A1231&lt;Settings!$B$3,VLOOKUP($A1232,'List Calculations'!C$2:H$2705,5,FALSE),"")</f>
        <v>Slovenia</v>
      </c>
      <c r="D1232" s="3">
        <f ca="1">IF(A1231&lt;Settings!$B$3,VLOOKUP($A1232,'List Calculations'!C$2:H$2705,6,FALSE),"")</f>
        <v>-0.21451658080771799</v>
      </c>
    </row>
    <row r="1233" spans="1:4" x14ac:dyDescent="0.25">
      <c r="A1233">
        <f ca="1">IF(A1232&lt;Settings!$B$3,A1232+1,"")</f>
        <v>1232</v>
      </c>
      <c r="B1233" t="str">
        <f ca="1">IF(A1232&lt;Settings!$B$3,VLOOKUP($A1233,'List Calculations'!C$2:H$2705,4,FALSE),"")</f>
        <v>Austria</v>
      </c>
      <c r="C1233" t="str">
        <f ca="1">IF(A1232&lt;Settings!$B$3,VLOOKUP($A1233,'List Calculations'!C$2:H$2705,5,FALSE),"")</f>
        <v>Iceland</v>
      </c>
      <c r="D1233" s="3">
        <f ca="1">IF(A1232&lt;Settings!$B$3,VLOOKUP($A1233,'List Calculations'!C$2:H$2705,6,FALSE),"")</f>
        <v>-0.21370406961066299</v>
      </c>
    </row>
    <row r="1234" spans="1:4" x14ac:dyDescent="0.25">
      <c r="A1234">
        <f ca="1">IF(A1233&lt;Settings!$B$3,A1233+1,"")</f>
        <v>1233</v>
      </c>
      <c r="B1234" t="str">
        <f ca="1">IF(A1233&lt;Settings!$B$3,VLOOKUP($A1234,'List Calculations'!C$2:H$2705,4,FALSE),"")</f>
        <v>France</v>
      </c>
      <c r="C1234" t="str">
        <f ca="1">IF(A1233&lt;Settings!$B$3,VLOOKUP($A1234,'List Calculations'!C$2:H$2705,5,FALSE),"")</f>
        <v>Austria</v>
      </c>
      <c r="D1234" s="3">
        <f ca="1">IF(A1233&lt;Settings!$B$3,VLOOKUP($A1234,'List Calculations'!C$2:H$2705,6,FALSE),"")</f>
        <v>0.21316596160566401</v>
      </c>
    </row>
    <row r="1235" spans="1:4" x14ac:dyDescent="0.25">
      <c r="A1235">
        <f ca="1">IF(A1234&lt;Settings!$B$3,A1234+1,"")</f>
        <v>1234</v>
      </c>
      <c r="B1235" t="str">
        <f ca="1">IF(A1234&lt;Settings!$B$3,VLOOKUP($A1235,'List Calculations'!C$2:H$2705,4,FALSE),"")</f>
        <v>Poland</v>
      </c>
      <c r="C1235" t="str">
        <f ca="1">IF(A1234&lt;Settings!$B$3,VLOOKUP($A1235,'List Calculations'!C$2:H$2705,5,FALSE),"")</f>
        <v>Netherlands</v>
      </c>
      <c r="D1235" s="3">
        <f ca="1">IF(A1234&lt;Settings!$B$3,VLOOKUP($A1235,'List Calculations'!C$2:H$2705,6,FALSE),"")</f>
        <v>-0.213128830170911</v>
      </c>
    </row>
    <row r="1236" spans="1:4" x14ac:dyDescent="0.25">
      <c r="A1236">
        <f ca="1">IF(A1235&lt;Settings!$B$3,A1235+1,"")</f>
        <v>1235</v>
      </c>
      <c r="B1236" t="str">
        <f ca="1">IF(A1235&lt;Settings!$B$3,VLOOKUP($A1236,'List Calculations'!C$2:H$2705,4,FALSE),"")</f>
        <v>Belgium</v>
      </c>
      <c r="C1236" t="str">
        <f ca="1">IF(A1235&lt;Settings!$B$3,VLOOKUP($A1236,'List Calculations'!C$2:H$2705,5,FALSE),"")</f>
        <v>Portugal</v>
      </c>
      <c r="D1236" s="3">
        <f ca="1">IF(A1235&lt;Settings!$B$3,VLOOKUP($A1236,'List Calculations'!C$2:H$2705,6,FALSE),"")</f>
        <v>0.21269252301479699</v>
      </c>
    </row>
    <row r="1237" spans="1:4" x14ac:dyDescent="0.25">
      <c r="A1237">
        <f ca="1">IF(A1236&lt;Settings!$B$3,A1236+1,"")</f>
        <v>1236</v>
      </c>
      <c r="B1237" t="str">
        <f ca="1">IF(A1236&lt;Settings!$B$3,VLOOKUP($A1237,'List Calculations'!C$2:H$2705,4,FALSE),"")</f>
        <v>Austria</v>
      </c>
      <c r="C1237" t="str">
        <f ca="1">IF(A1236&lt;Settings!$B$3,VLOOKUP($A1237,'List Calculations'!C$2:H$2705,5,FALSE),"")</f>
        <v>Germany</v>
      </c>
      <c r="D1237" s="3">
        <f ca="1">IF(A1236&lt;Settings!$B$3,VLOOKUP($A1237,'List Calculations'!C$2:H$2705,6,FALSE),"")</f>
        <v>0.21227507550920699</v>
      </c>
    </row>
    <row r="1238" spans="1:4" x14ac:dyDescent="0.25">
      <c r="A1238">
        <f ca="1">IF(A1237&lt;Settings!$B$3,A1237+1,"")</f>
        <v>1237</v>
      </c>
      <c r="B1238" t="str">
        <f ca="1">IF(A1237&lt;Settings!$B$3,VLOOKUP($A1238,'List Calculations'!C$2:H$2705,4,FALSE),"")</f>
        <v>Italy</v>
      </c>
      <c r="C1238" t="str">
        <f ca="1">IF(A1237&lt;Settings!$B$3,VLOOKUP($A1238,'List Calculations'!C$2:H$2705,5,FALSE),"")</f>
        <v>Turkey</v>
      </c>
      <c r="D1238" s="3">
        <f ca="1">IF(A1237&lt;Settings!$B$3,VLOOKUP($A1238,'List Calculations'!C$2:H$2705,6,FALSE),"")</f>
        <v>0.212022860180754</v>
      </c>
    </row>
    <row r="1239" spans="1:4" x14ac:dyDescent="0.25">
      <c r="A1239">
        <f ca="1">IF(A1238&lt;Settings!$B$3,A1238+1,"")</f>
        <v>1238</v>
      </c>
      <c r="B1239" t="str">
        <f ca="1">IF(A1238&lt;Settings!$B$3,VLOOKUP($A1239,'List Calculations'!C$2:H$2705,4,FALSE),"")</f>
        <v>Latvia</v>
      </c>
      <c r="C1239" t="str">
        <f ca="1">IF(A1238&lt;Settings!$B$3,VLOOKUP($A1239,'List Calculations'!C$2:H$2705,5,FALSE),"")</f>
        <v>Slovenia</v>
      </c>
      <c r="D1239" s="3">
        <f ca="1">IF(A1238&lt;Settings!$B$3,VLOOKUP($A1239,'List Calculations'!C$2:H$2705,6,FALSE),"")</f>
        <v>-0.21162435342342401</v>
      </c>
    </row>
    <row r="1240" spans="1:4" x14ac:dyDescent="0.25">
      <c r="A1240">
        <f ca="1">IF(A1239&lt;Settings!$B$3,A1239+1,"")</f>
        <v>1239</v>
      </c>
      <c r="B1240" t="str">
        <f ca="1">IF(A1239&lt;Settings!$B$3,VLOOKUP($A1240,'List Calculations'!C$2:H$2705,4,FALSE),"")</f>
        <v>Ireland</v>
      </c>
      <c r="C1240" t="str">
        <f ca="1">IF(A1239&lt;Settings!$B$3,VLOOKUP($A1240,'List Calculations'!C$2:H$2705,5,FALSE),"")</f>
        <v>Cyprus</v>
      </c>
      <c r="D1240" s="3">
        <f ca="1">IF(A1239&lt;Settings!$B$3,VLOOKUP($A1240,'List Calculations'!C$2:H$2705,6,FALSE),"")</f>
        <v>-0.21137888312064801</v>
      </c>
    </row>
    <row r="1241" spans="1:4" x14ac:dyDescent="0.25">
      <c r="A1241">
        <f ca="1">IF(A1240&lt;Settings!$B$3,A1240+1,"")</f>
        <v>1240</v>
      </c>
      <c r="B1241" t="str">
        <f ca="1">IF(A1240&lt;Settings!$B$3,VLOOKUP($A1241,'List Calculations'!C$2:H$2705,4,FALSE),"")</f>
        <v>Latvia</v>
      </c>
      <c r="C1241" t="str">
        <f ca="1">IF(A1240&lt;Settings!$B$3,VLOOKUP($A1241,'List Calculations'!C$2:H$2705,5,FALSE),"")</f>
        <v>Portugal</v>
      </c>
      <c r="D1241" s="3">
        <f ca="1">IF(A1240&lt;Settings!$B$3,VLOOKUP($A1241,'List Calculations'!C$2:H$2705,6,FALSE),"")</f>
        <v>0.21113701330540499</v>
      </c>
    </row>
    <row r="1242" spans="1:4" x14ac:dyDescent="0.25">
      <c r="A1242">
        <f ca="1">IF(A1241&lt;Settings!$B$3,A1241+1,"")</f>
        <v>1241</v>
      </c>
      <c r="B1242" t="str">
        <f ca="1">IF(A1241&lt;Settings!$B$3,VLOOKUP($A1242,'List Calculations'!C$2:H$2705,4,FALSE),"")</f>
        <v>Bulgaria</v>
      </c>
      <c r="C1242" t="str">
        <f ca="1">IF(A1241&lt;Settings!$B$3,VLOOKUP($A1242,'List Calculations'!C$2:H$2705,5,FALSE),"")</f>
        <v>Croatia</v>
      </c>
      <c r="D1242" s="3">
        <f ca="1">IF(A1241&lt;Settings!$B$3,VLOOKUP($A1242,'List Calculations'!C$2:H$2705,6,FALSE),"")</f>
        <v>-0.20930417953043101</v>
      </c>
    </row>
    <row r="1243" spans="1:4" x14ac:dyDescent="0.25">
      <c r="A1243">
        <f ca="1">IF(A1242&lt;Settings!$B$3,A1242+1,"")</f>
        <v>1242</v>
      </c>
      <c r="B1243" t="str">
        <f ca="1">IF(A1242&lt;Settings!$B$3,VLOOKUP($A1243,'List Calculations'!C$2:H$2705,4,FALSE),"")</f>
        <v>Netherlands</v>
      </c>
      <c r="C1243" t="str">
        <f ca="1">IF(A1242&lt;Settings!$B$3,VLOOKUP($A1243,'List Calculations'!C$2:H$2705,5,FALSE),"")</f>
        <v>Poland</v>
      </c>
      <c r="D1243" s="3">
        <f ca="1">IF(A1242&lt;Settings!$B$3,VLOOKUP($A1243,'List Calculations'!C$2:H$2705,6,FALSE),"")</f>
        <v>-0.207355801958925</v>
      </c>
    </row>
    <row r="1244" spans="1:4" x14ac:dyDescent="0.25">
      <c r="A1244">
        <f ca="1">IF(A1243&lt;Settings!$B$3,A1243+1,"")</f>
        <v>1243</v>
      </c>
      <c r="B1244" t="str">
        <f ca="1">IF(A1243&lt;Settings!$B$3,VLOOKUP($A1244,'List Calculations'!C$2:H$2705,4,FALSE),"")</f>
        <v>Malta</v>
      </c>
      <c r="C1244" t="str">
        <f ca="1">IF(A1243&lt;Settings!$B$3,VLOOKUP($A1244,'List Calculations'!C$2:H$2705,5,FALSE),"")</f>
        <v>Ukraine</v>
      </c>
      <c r="D1244" s="3">
        <f ca="1">IF(A1243&lt;Settings!$B$3,VLOOKUP($A1244,'List Calculations'!C$2:H$2705,6,FALSE),"")</f>
        <v>-0.20732838581041399</v>
      </c>
    </row>
    <row r="1245" spans="1:4" x14ac:dyDescent="0.25">
      <c r="A1245">
        <f ca="1">IF(A1244&lt;Settings!$B$3,A1244+1,"")</f>
        <v>1244</v>
      </c>
      <c r="B1245" t="str">
        <f ca="1">IF(A1244&lt;Settings!$B$3,VLOOKUP($A1245,'List Calculations'!C$2:H$2705,4,FALSE),"")</f>
        <v>Germany</v>
      </c>
      <c r="C1245" t="str">
        <f ca="1">IF(A1244&lt;Settings!$B$3,VLOOKUP($A1245,'List Calculations'!C$2:H$2705,5,FALSE),"")</f>
        <v>Hungary</v>
      </c>
      <c r="D1245" s="3">
        <f ca="1">IF(A1244&lt;Settings!$B$3,VLOOKUP($A1245,'List Calculations'!C$2:H$2705,6,FALSE),"")</f>
        <v>0.20702159628797701</v>
      </c>
    </row>
    <row r="1246" spans="1:4" x14ac:dyDescent="0.25">
      <c r="A1246">
        <f ca="1">IF(A1245&lt;Settings!$B$3,A1245+1,"")</f>
        <v>1245</v>
      </c>
      <c r="B1246" t="str">
        <f ca="1">IF(A1245&lt;Settings!$B$3,VLOOKUP($A1246,'List Calculations'!C$2:H$2705,4,FALSE),"")</f>
        <v>Denmark</v>
      </c>
      <c r="C1246" t="str">
        <f ca="1">IF(A1245&lt;Settings!$B$3,VLOOKUP($A1246,'List Calculations'!C$2:H$2705,5,FALSE),"")</f>
        <v>Monaco</v>
      </c>
      <c r="D1246" s="3">
        <f ca="1">IF(A1245&lt;Settings!$B$3,VLOOKUP($A1246,'List Calculations'!C$2:H$2705,6,FALSE),"")</f>
        <v>0.20636742660736401</v>
      </c>
    </row>
    <row r="1247" spans="1:4" x14ac:dyDescent="0.25">
      <c r="A1247">
        <f ca="1">IF(A1246&lt;Settings!$B$3,A1246+1,"")</f>
        <v>1246</v>
      </c>
      <c r="B1247" t="str">
        <f ca="1">IF(A1246&lt;Settings!$B$3,VLOOKUP($A1247,'List Calculations'!C$2:H$2705,4,FALSE),"")</f>
        <v>Luxembourg</v>
      </c>
      <c r="C1247" t="str">
        <f ca="1">IF(A1246&lt;Settings!$B$3,VLOOKUP($A1247,'List Calculations'!C$2:H$2705,5,FALSE),"")</f>
        <v>Germany</v>
      </c>
      <c r="D1247" s="3">
        <f ca="1">IF(A1246&lt;Settings!$B$3,VLOOKUP($A1247,'List Calculations'!C$2:H$2705,6,FALSE),"")</f>
        <v>-0.20506796241445299</v>
      </c>
    </row>
    <row r="1248" spans="1:4" x14ac:dyDescent="0.25">
      <c r="A1248">
        <f ca="1">IF(A1247&lt;Settings!$B$3,A1247+1,"")</f>
        <v>1247</v>
      </c>
      <c r="B1248" t="str">
        <f ca="1">IF(A1247&lt;Settings!$B$3,VLOOKUP($A1248,'List Calculations'!C$2:H$2705,4,FALSE),"")</f>
        <v>Albania</v>
      </c>
      <c r="C1248" t="str">
        <f ca="1">IF(A1247&lt;Settings!$B$3,VLOOKUP($A1248,'List Calculations'!C$2:H$2705,5,FALSE),"")</f>
        <v>Israel</v>
      </c>
      <c r="D1248" s="3">
        <f ca="1">IF(A1247&lt;Settings!$B$3,VLOOKUP($A1248,'List Calculations'!C$2:H$2705,6,FALSE),"")</f>
        <v>0.204730633837891</v>
      </c>
    </row>
    <row r="1249" spans="1:4" x14ac:dyDescent="0.25">
      <c r="A1249">
        <f ca="1">IF(A1248&lt;Settings!$B$3,A1248+1,"")</f>
        <v>1248</v>
      </c>
      <c r="B1249" t="str">
        <f ca="1">IF(A1248&lt;Settings!$B$3,VLOOKUP($A1249,'List Calculations'!C$2:H$2705,4,FALSE),"")</f>
        <v>Portugal</v>
      </c>
      <c r="C1249" t="str">
        <f ca="1">IF(A1248&lt;Settings!$B$3,VLOOKUP($A1249,'List Calculations'!C$2:H$2705,5,FALSE),"")</f>
        <v>United Kingdom</v>
      </c>
      <c r="D1249" s="3">
        <f ca="1">IF(A1248&lt;Settings!$B$3,VLOOKUP($A1249,'List Calculations'!C$2:H$2705,6,FALSE),"")</f>
        <v>0.20401464801312799</v>
      </c>
    </row>
    <row r="1250" spans="1:4" x14ac:dyDescent="0.25">
      <c r="A1250">
        <f ca="1">IF(A1249&lt;Settings!$B$3,A1249+1,"")</f>
        <v>1249</v>
      </c>
      <c r="B1250" t="str">
        <f ca="1">IF(A1249&lt;Settings!$B$3,VLOOKUP($A1250,'List Calculations'!C$2:H$2705,4,FALSE),"")</f>
        <v>Sweden</v>
      </c>
      <c r="C1250" t="str">
        <f ca="1">IF(A1249&lt;Settings!$B$3,VLOOKUP($A1250,'List Calculations'!C$2:H$2705,5,FALSE),"")</f>
        <v>Belgium</v>
      </c>
      <c r="D1250" s="3">
        <f ca="1">IF(A1249&lt;Settings!$B$3,VLOOKUP($A1250,'List Calculations'!C$2:H$2705,6,FALSE),"")</f>
        <v>-0.20358586713089799</v>
      </c>
    </row>
    <row r="1251" spans="1:4" x14ac:dyDescent="0.25">
      <c r="A1251">
        <f ca="1">IF(A1250&lt;Settings!$B$3,A1250+1,"")</f>
        <v>1250</v>
      </c>
      <c r="B1251" t="str">
        <f ca="1">IF(A1250&lt;Settings!$B$3,VLOOKUP($A1251,'List Calculations'!C$2:H$2705,4,FALSE),"")</f>
        <v>Malta</v>
      </c>
      <c r="C1251" t="str">
        <f ca="1">IF(A1250&lt;Settings!$B$3,VLOOKUP($A1251,'List Calculations'!C$2:H$2705,5,FALSE),"")</f>
        <v>Sweden</v>
      </c>
      <c r="D1251" s="3">
        <f ca="1">IF(A1250&lt;Settings!$B$3,VLOOKUP($A1251,'List Calculations'!C$2:H$2705,6,FALSE),"")</f>
        <v>0.20174522183886201</v>
      </c>
    </row>
    <row r="1252" spans="1:4" x14ac:dyDescent="0.25">
      <c r="A1252">
        <f ca="1">IF(A1251&lt;Settings!$B$3,A1251+1,"")</f>
        <v>1251</v>
      </c>
      <c r="B1252" t="str">
        <f ca="1">IF(A1251&lt;Settings!$B$3,VLOOKUP($A1252,'List Calculations'!C$2:H$2705,4,FALSE),"")</f>
        <v>Estonia</v>
      </c>
      <c r="C1252" t="str">
        <f ca="1">IF(A1251&lt;Settings!$B$3,VLOOKUP($A1252,'List Calculations'!C$2:H$2705,5,FALSE),"")</f>
        <v>Germany</v>
      </c>
      <c r="D1252" s="3">
        <f ca="1">IF(A1251&lt;Settings!$B$3,VLOOKUP($A1252,'List Calculations'!C$2:H$2705,6,FALSE),"")</f>
        <v>-0.20154370312536099</v>
      </c>
    </row>
    <row r="1253" spans="1:4" x14ac:dyDescent="0.25">
      <c r="A1253">
        <f ca="1">IF(A1252&lt;Settings!$B$3,A1252+1,"")</f>
        <v>1252</v>
      </c>
      <c r="B1253" t="str">
        <f ca="1">IF(A1252&lt;Settings!$B$3,VLOOKUP($A1253,'List Calculations'!C$2:H$2705,4,FALSE),"")</f>
        <v>Austria</v>
      </c>
      <c r="C1253" t="str">
        <f ca="1">IF(A1252&lt;Settings!$B$3,VLOOKUP($A1253,'List Calculations'!C$2:H$2705,5,FALSE),"")</f>
        <v>Sweden</v>
      </c>
      <c r="D1253" s="3">
        <f ca="1">IF(A1252&lt;Settings!$B$3,VLOOKUP($A1253,'List Calculations'!C$2:H$2705,6,FALSE),"")</f>
        <v>0.20057824220935999</v>
      </c>
    </row>
    <row r="1254" spans="1:4" x14ac:dyDescent="0.25">
      <c r="A1254">
        <f ca="1">IF(A1253&lt;Settings!$B$3,A1253+1,"")</f>
        <v>1253</v>
      </c>
      <c r="B1254" t="str">
        <f ca="1">IF(A1253&lt;Settings!$B$3,VLOOKUP($A1254,'List Calculations'!C$2:H$2705,4,FALSE),"")</f>
        <v>Finland</v>
      </c>
      <c r="C1254" t="str">
        <f ca="1">IF(A1253&lt;Settings!$B$3,VLOOKUP($A1254,'List Calculations'!C$2:H$2705,5,FALSE),"")</f>
        <v>France</v>
      </c>
      <c r="D1254" s="3">
        <f ca="1">IF(A1253&lt;Settings!$B$3,VLOOKUP($A1254,'List Calculations'!C$2:H$2705,6,FALSE),"")</f>
        <v>-0.199940853539427</v>
      </c>
    </row>
    <row r="1255" spans="1:4" x14ac:dyDescent="0.25">
      <c r="A1255">
        <f ca="1">IF(A1254&lt;Settings!$B$3,A1254+1,"")</f>
        <v>1254</v>
      </c>
      <c r="B1255" t="str">
        <f ca="1">IF(A1254&lt;Settings!$B$3,VLOOKUP($A1255,'List Calculations'!C$2:H$2705,4,FALSE),"")</f>
        <v>Luxembourg</v>
      </c>
      <c r="C1255" t="str">
        <f ca="1">IF(A1254&lt;Settings!$B$3,VLOOKUP($A1255,'List Calculations'!C$2:H$2705,5,FALSE),"")</f>
        <v>Netherlands</v>
      </c>
      <c r="D1255" s="3">
        <f ca="1">IF(A1254&lt;Settings!$B$3,VLOOKUP($A1255,'List Calculations'!C$2:H$2705,6,FALSE),"")</f>
        <v>0.19975384585769701</v>
      </c>
    </row>
    <row r="1256" spans="1:4" x14ac:dyDescent="0.25">
      <c r="A1256">
        <f ca="1">IF(A1255&lt;Settings!$B$3,A1255+1,"")</f>
        <v>1255</v>
      </c>
      <c r="B1256" t="str">
        <f ca="1">IF(A1255&lt;Settings!$B$3,VLOOKUP($A1256,'List Calculations'!C$2:H$2705,4,FALSE),"")</f>
        <v>Finland</v>
      </c>
      <c r="C1256" t="str">
        <f ca="1">IF(A1255&lt;Settings!$B$3,VLOOKUP($A1256,'List Calculations'!C$2:H$2705,5,FALSE),"")</f>
        <v>Austria</v>
      </c>
      <c r="D1256" s="3">
        <f ca="1">IF(A1255&lt;Settings!$B$3,VLOOKUP($A1256,'List Calculations'!C$2:H$2705,6,FALSE),"")</f>
        <v>-0.19912699793125799</v>
      </c>
    </row>
    <row r="1257" spans="1:4" x14ac:dyDescent="0.25">
      <c r="A1257">
        <f ca="1">IF(A1256&lt;Settings!$B$3,A1256+1,"")</f>
        <v>1256</v>
      </c>
      <c r="B1257" t="str">
        <f ca="1">IF(A1256&lt;Settings!$B$3,VLOOKUP($A1257,'List Calculations'!C$2:H$2705,4,FALSE),"")</f>
        <v>Luxembourg</v>
      </c>
      <c r="C1257" t="str">
        <f ca="1">IF(A1256&lt;Settings!$B$3,VLOOKUP($A1257,'List Calculations'!C$2:H$2705,5,FALSE),"")</f>
        <v>Italy</v>
      </c>
      <c r="D1257" s="3">
        <f ca="1">IF(A1256&lt;Settings!$B$3,VLOOKUP($A1257,'List Calculations'!C$2:H$2705,6,FALSE),"")</f>
        <v>-0.19883906513163399</v>
      </c>
    </row>
    <row r="1258" spans="1:4" x14ac:dyDescent="0.25">
      <c r="A1258">
        <f ca="1">IF(A1257&lt;Settings!$B$3,A1257+1,"")</f>
        <v>1257</v>
      </c>
      <c r="B1258" t="str">
        <f ca="1">IF(A1257&lt;Settings!$B$3,VLOOKUP($A1258,'List Calculations'!C$2:H$2705,4,FALSE),"")</f>
        <v>Greece</v>
      </c>
      <c r="C1258" t="str">
        <f ca="1">IF(A1257&lt;Settings!$B$3,VLOOKUP($A1258,'List Calculations'!C$2:H$2705,5,FALSE),"")</f>
        <v>Malta</v>
      </c>
      <c r="D1258" s="3">
        <f ca="1">IF(A1257&lt;Settings!$B$3,VLOOKUP($A1258,'List Calculations'!C$2:H$2705,6,FALSE),"")</f>
        <v>-0.19879543128413199</v>
      </c>
    </row>
    <row r="1259" spans="1:4" x14ac:dyDescent="0.25">
      <c r="A1259">
        <f ca="1">IF(A1258&lt;Settings!$B$3,A1258+1,"")</f>
        <v>1258</v>
      </c>
      <c r="B1259" t="str">
        <f ca="1">IF(A1258&lt;Settings!$B$3,VLOOKUP($A1259,'List Calculations'!C$2:H$2705,4,FALSE),"")</f>
        <v>United Kingdom</v>
      </c>
      <c r="C1259" t="str">
        <f ca="1">IF(A1258&lt;Settings!$B$3,VLOOKUP($A1259,'List Calculations'!C$2:H$2705,5,FALSE),"")</f>
        <v>Luxembourg</v>
      </c>
      <c r="D1259" s="3">
        <f ca="1">IF(A1258&lt;Settings!$B$3,VLOOKUP($A1259,'List Calculations'!C$2:H$2705,6,FALSE),"")</f>
        <v>0.19623978299453701</v>
      </c>
    </row>
    <row r="1260" spans="1:4" x14ac:dyDescent="0.25">
      <c r="A1260">
        <f ca="1">IF(A1259&lt;Settings!$B$3,A1259+1,"")</f>
        <v>1259</v>
      </c>
      <c r="B1260" t="str">
        <f ca="1">IF(A1259&lt;Settings!$B$3,VLOOKUP($A1260,'List Calculations'!C$2:H$2705,4,FALSE),"")</f>
        <v>Albania</v>
      </c>
      <c r="C1260" t="str">
        <f ca="1">IF(A1259&lt;Settings!$B$3,VLOOKUP($A1260,'List Calculations'!C$2:H$2705,5,FALSE),"")</f>
        <v>Croatia</v>
      </c>
      <c r="D1260" s="3">
        <f ca="1">IF(A1259&lt;Settings!$B$3,VLOOKUP($A1260,'List Calculations'!C$2:H$2705,6,FALSE),"")</f>
        <v>0.195923197340927</v>
      </c>
    </row>
    <row r="1261" spans="1:4" x14ac:dyDescent="0.25">
      <c r="A1261">
        <f ca="1">IF(A1260&lt;Settings!$B$3,A1260+1,"")</f>
        <v>1260</v>
      </c>
      <c r="B1261" t="str">
        <f ca="1">IF(A1260&lt;Settings!$B$3,VLOOKUP($A1261,'List Calculations'!C$2:H$2705,4,FALSE),"")</f>
        <v>Sweden</v>
      </c>
      <c r="C1261" t="str">
        <f ca="1">IF(A1260&lt;Settings!$B$3,VLOOKUP($A1261,'List Calculations'!C$2:H$2705,5,FALSE),"")</f>
        <v>Austria</v>
      </c>
      <c r="D1261" s="3">
        <f ca="1">IF(A1260&lt;Settings!$B$3,VLOOKUP($A1261,'List Calculations'!C$2:H$2705,6,FALSE),"")</f>
        <v>0.19365068227825499</v>
      </c>
    </row>
    <row r="1262" spans="1:4" x14ac:dyDescent="0.25">
      <c r="A1262">
        <f ca="1">IF(A1261&lt;Settings!$B$3,A1261+1,"")</f>
        <v>1261</v>
      </c>
      <c r="B1262" t="str">
        <f ca="1">IF(A1261&lt;Settings!$B$3,VLOOKUP($A1262,'List Calculations'!C$2:H$2705,4,FALSE),"")</f>
        <v>Russia</v>
      </c>
      <c r="C1262" t="str">
        <f ca="1">IF(A1261&lt;Settings!$B$3,VLOOKUP($A1262,'List Calculations'!C$2:H$2705,5,FALSE),"")</f>
        <v>Romania</v>
      </c>
      <c r="D1262" s="3">
        <f ca="1">IF(A1261&lt;Settings!$B$3,VLOOKUP($A1262,'List Calculations'!C$2:H$2705,6,FALSE),"")</f>
        <v>-0.19261698601226199</v>
      </c>
    </row>
    <row r="1263" spans="1:4" x14ac:dyDescent="0.25">
      <c r="A1263">
        <f ca="1">IF(A1262&lt;Settings!$B$3,A1262+1,"")</f>
        <v>1262</v>
      </c>
      <c r="B1263" t="str">
        <f ca="1">IF(A1262&lt;Settings!$B$3,VLOOKUP($A1263,'List Calculations'!C$2:H$2705,4,FALSE),"")</f>
        <v>Luxembourg</v>
      </c>
      <c r="C1263" t="str">
        <f ca="1">IF(A1262&lt;Settings!$B$3,VLOOKUP($A1263,'List Calculations'!C$2:H$2705,5,FALSE),"")</f>
        <v>Norway</v>
      </c>
      <c r="D1263" s="3">
        <f ca="1">IF(A1262&lt;Settings!$B$3,VLOOKUP($A1263,'List Calculations'!C$2:H$2705,6,FALSE),"")</f>
        <v>-0.189193578934642</v>
      </c>
    </row>
    <row r="1264" spans="1:4" x14ac:dyDescent="0.25">
      <c r="A1264">
        <f ca="1">IF(A1263&lt;Settings!$B$3,A1263+1,"")</f>
        <v>1263</v>
      </c>
      <c r="B1264" t="str">
        <f ca="1">IF(A1263&lt;Settings!$B$3,VLOOKUP($A1264,'List Calculations'!C$2:H$2705,4,FALSE),"")</f>
        <v>Austria</v>
      </c>
      <c r="C1264" t="str">
        <f ca="1">IF(A1263&lt;Settings!$B$3,VLOOKUP($A1264,'List Calculations'!C$2:H$2705,5,FALSE),"")</f>
        <v>Luxembourg</v>
      </c>
      <c r="D1264" s="3">
        <f ca="1">IF(A1263&lt;Settings!$B$3,VLOOKUP($A1264,'List Calculations'!C$2:H$2705,6,FALSE),"")</f>
        <v>0.18800369764616201</v>
      </c>
    </row>
    <row r="1265" spans="1:4" x14ac:dyDescent="0.25">
      <c r="A1265">
        <f ca="1">IF(A1264&lt;Settings!$B$3,A1264+1,"")</f>
        <v>1264</v>
      </c>
      <c r="B1265" t="str">
        <f ca="1">IF(A1264&lt;Settings!$B$3,VLOOKUP($A1265,'List Calculations'!C$2:H$2705,4,FALSE),"")</f>
        <v>Spain</v>
      </c>
      <c r="C1265" t="str">
        <f ca="1">IF(A1264&lt;Settings!$B$3,VLOOKUP($A1265,'List Calculations'!C$2:H$2705,5,FALSE),"")</f>
        <v>Austria</v>
      </c>
      <c r="D1265" s="3">
        <f ca="1">IF(A1264&lt;Settings!$B$3,VLOOKUP($A1265,'List Calculations'!C$2:H$2705,6,FALSE),"")</f>
        <v>0.18757072055762899</v>
      </c>
    </row>
    <row r="1266" spans="1:4" x14ac:dyDescent="0.25">
      <c r="A1266">
        <f ca="1">IF(A1265&lt;Settings!$B$3,A1265+1,"")</f>
        <v>1265</v>
      </c>
      <c r="B1266" t="str">
        <f ca="1">IF(A1265&lt;Settings!$B$3,VLOOKUP($A1266,'List Calculations'!C$2:H$2705,4,FALSE),"")</f>
        <v>Norway</v>
      </c>
      <c r="C1266" t="str">
        <f ca="1">IF(A1265&lt;Settings!$B$3,VLOOKUP($A1266,'List Calculations'!C$2:H$2705,5,FALSE),"")</f>
        <v>Hungary</v>
      </c>
      <c r="D1266" s="3">
        <f ca="1">IF(A1265&lt;Settings!$B$3,VLOOKUP($A1266,'List Calculations'!C$2:H$2705,6,FALSE),"")</f>
        <v>-0.187530143937401</v>
      </c>
    </row>
    <row r="1267" spans="1:4" x14ac:dyDescent="0.25">
      <c r="A1267">
        <f ca="1">IF(A1266&lt;Settings!$B$3,A1266+1,"")</f>
        <v>1266</v>
      </c>
      <c r="B1267" t="str">
        <f ca="1">IF(A1266&lt;Settings!$B$3,VLOOKUP($A1267,'List Calculations'!C$2:H$2705,4,FALSE),"")</f>
        <v>Finland</v>
      </c>
      <c r="C1267" t="str">
        <f ca="1">IF(A1266&lt;Settings!$B$3,VLOOKUP($A1267,'List Calculations'!C$2:H$2705,5,FALSE),"")</f>
        <v>Latvia</v>
      </c>
      <c r="D1267" s="3">
        <f ca="1">IF(A1266&lt;Settings!$B$3,VLOOKUP($A1267,'List Calculations'!C$2:H$2705,6,FALSE),"")</f>
        <v>-0.186574319656518</v>
      </c>
    </row>
    <row r="1268" spans="1:4" x14ac:dyDescent="0.25">
      <c r="A1268">
        <f ca="1">IF(A1267&lt;Settings!$B$3,A1267+1,"")</f>
        <v>1267</v>
      </c>
      <c r="B1268" t="str">
        <f ca="1">IF(A1267&lt;Settings!$B$3,VLOOKUP($A1268,'List Calculations'!C$2:H$2705,4,FALSE),"")</f>
        <v>Israel</v>
      </c>
      <c r="C1268" t="str">
        <f ca="1">IF(A1267&lt;Settings!$B$3,VLOOKUP($A1268,'List Calculations'!C$2:H$2705,5,FALSE),"")</f>
        <v>Austria</v>
      </c>
      <c r="D1268" s="3">
        <f ca="1">IF(A1267&lt;Settings!$B$3,VLOOKUP($A1268,'List Calculations'!C$2:H$2705,6,FALSE),"")</f>
        <v>-0.18454014517686501</v>
      </c>
    </row>
    <row r="1269" spans="1:4" x14ac:dyDescent="0.25">
      <c r="A1269">
        <f ca="1">IF(A1268&lt;Settings!$B$3,A1268+1,"")</f>
        <v>1268</v>
      </c>
      <c r="B1269" t="str">
        <f ca="1">IF(A1268&lt;Settings!$B$3,VLOOKUP($A1269,'List Calculations'!C$2:H$2705,4,FALSE),"")</f>
        <v>Netherlands</v>
      </c>
      <c r="C1269" t="str">
        <f ca="1">IF(A1268&lt;Settings!$B$3,VLOOKUP($A1269,'List Calculations'!C$2:H$2705,5,FALSE),"")</f>
        <v>Iceland</v>
      </c>
      <c r="D1269" s="3">
        <f ca="1">IF(A1268&lt;Settings!$B$3,VLOOKUP($A1269,'List Calculations'!C$2:H$2705,6,FALSE),"")</f>
        <v>-0.18359701611304599</v>
      </c>
    </row>
    <row r="1270" spans="1:4" x14ac:dyDescent="0.25">
      <c r="A1270">
        <f ca="1">IF(A1269&lt;Settings!$B$3,A1269+1,"")</f>
        <v>1269</v>
      </c>
      <c r="B1270" t="str">
        <f ca="1">IF(A1269&lt;Settings!$B$3,VLOOKUP($A1270,'List Calculations'!C$2:H$2705,4,FALSE),"")</f>
        <v>Cyprus</v>
      </c>
      <c r="C1270" t="str">
        <f ca="1">IF(A1269&lt;Settings!$B$3,VLOOKUP($A1270,'List Calculations'!C$2:H$2705,5,FALSE),"")</f>
        <v>Switzerland</v>
      </c>
      <c r="D1270" s="3">
        <f ca="1">IF(A1269&lt;Settings!$B$3,VLOOKUP($A1270,'List Calculations'!C$2:H$2705,6,FALSE),"")</f>
        <v>0.18341332071408201</v>
      </c>
    </row>
    <row r="1271" spans="1:4" x14ac:dyDescent="0.25">
      <c r="A1271">
        <f ca="1">IF(A1270&lt;Settings!$B$3,A1270+1,"")</f>
        <v>1270</v>
      </c>
      <c r="B1271" t="str">
        <f ca="1">IF(A1270&lt;Settings!$B$3,VLOOKUP($A1271,'List Calculations'!C$2:H$2705,4,FALSE),"")</f>
        <v>Slovenia</v>
      </c>
      <c r="C1271" t="str">
        <f ca="1">IF(A1270&lt;Settings!$B$3,VLOOKUP($A1271,'List Calculations'!C$2:H$2705,5,FALSE),"")</f>
        <v>United Kingdom</v>
      </c>
      <c r="D1271" s="3">
        <f ca="1">IF(A1270&lt;Settings!$B$3,VLOOKUP($A1271,'List Calculations'!C$2:H$2705,6,FALSE),"")</f>
        <v>-0.18304861315833501</v>
      </c>
    </row>
    <row r="1272" spans="1:4" x14ac:dyDescent="0.25">
      <c r="A1272">
        <f ca="1">IF(A1271&lt;Settings!$B$3,A1271+1,"")</f>
        <v>1271</v>
      </c>
      <c r="B1272" t="str">
        <f ca="1">IF(A1271&lt;Settings!$B$3,VLOOKUP($A1272,'List Calculations'!C$2:H$2705,4,FALSE),"")</f>
        <v>Bulgaria</v>
      </c>
      <c r="C1272" t="str">
        <f ca="1">IF(A1271&lt;Settings!$B$3,VLOOKUP($A1272,'List Calculations'!C$2:H$2705,5,FALSE),"")</f>
        <v>Israel</v>
      </c>
      <c r="D1272" s="3">
        <f ca="1">IF(A1271&lt;Settings!$B$3,VLOOKUP($A1272,'List Calculations'!C$2:H$2705,6,FALSE),"")</f>
        <v>0.18222144572593801</v>
      </c>
    </row>
    <row r="1273" spans="1:4" x14ac:dyDescent="0.25">
      <c r="A1273">
        <f ca="1">IF(A1272&lt;Settings!$B$3,A1272+1,"")</f>
        <v>1272</v>
      </c>
      <c r="B1273" t="str">
        <f ca="1">IF(A1272&lt;Settings!$B$3,VLOOKUP($A1273,'List Calculations'!C$2:H$2705,4,FALSE),"")</f>
        <v>Ukraine</v>
      </c>
      <c r="C1273" t="str">
        <f ca="1">IF(A1272&lt;Settings!$B$3,VLOOKUP($A1273,'List Calculations'!C$2:H$2705,5,FALSE),"")</f>
        <v>France</v>
      </c>
      <c r="D1273" s="3">
        <f ca="1">IF(A1272&lt;Settings!$B$3,VLOOKUP($A1273,'List Calculations'!C$2:H$2705,6,FALSE),"")</f>
        <v>-0.18082092614971801</v>
      </c>
    </row>
    <row r="1274" spans="1:4" x14ac:dyDescent="0.25">
      <c r="A1274">
        <f ca="1">IF(A1273&lt;Settings!$B$3,A1273+1,"")</f>
        <v>1273</v>
      </c>
      <c r="B1274" t="str">
        <f ca="1">IF(A1273&lt;Settings!$B$3,VLOOKUP($A1274,'List Calculations'!C$2:H$2705,4,FALSE),"")</f>
        <v>Monaco</v>
      </c>
      <c r="C1274" t="str">
        <f ca="1">IF(A1273&lt;Settings!$B$3,VLOOKUP($A1274,'List Calculations'!C$2:H$2705,5,FALSE),"")</f>
        <v>Norway</v>
      </c>
      <c r="D1274" s="3">
        <f ca="1">IF(A1273&lt;Settings!$B$3,VLOOKUP($A1274,'List Calculations'!C$2:H$2705,6,FALSE),"")</f>
        <v>-0.180629273582564</v>
      </c>
    </row>
    <row r="1275" spans="1:4" x14ac:dyDescent="0.25">
      <c r="A1275">
        <f ca="1">IF(A1274&lt;Settings!$B$3,A1274+1,"")</f>
        <v>1274</v>
      </c>
      <c r="B1275" t="str">
        <f ca="1">IF(A1274&lt;Settings!$B$3,VLOOKUP($A1275,'List Calculations'!C$2:H$2705,4,FALSE),"")</f>
        <v>Netherlands</v>
      </c>
      <c r="C1275" t="str">
        <f ca="1">IF(A1274&lt;Settings!$B$3,VLOOKUP($A1275,'List Calculations'!C$2:H$2705,5,FALSE),"")</f>
        <v>Sweden</v>
      </c>
      <c r="D1275" s="3">
        <f ca="1">IF(A1274&lt;Settings!$B$3,VLOOKUP($A1275,'List Calculations'!C$2:H$2705,6,FALSE),"")</f>
        <v>0.17967720435378501</v>
      </c>
    </row>
    <row r="1276" spans="1:4" x14ac:dyDescent="0.25">
      <c r="A1276">
        <f ca="1">IF(A1275&lt;Settings!$B$3,A1275+1,"")</f>
        <v>1275</v>
      </c>
      <c r="B1276" t="str">
        <f ca="1">IF(A1275&lt;Settings!$B$3,VLOOKUP($A1276,'List Calculations'!C$2:H$2705,4,FALSE),"")</f>
        <v>Ukraine</v>
      </c>
      <c r="C1276" t="str">
        <f ca="1">IF(A1275&lt;Settings!$B$3,VLOOKUP($A1276,'List Calculations'!C$2:H$2705,5,FALSE),"")</f>
        <v>Norway</v>
      </c>
      <c r="D1276" s="3">
        <f ca="1">IF(A1275&lt;Settings!$B$3,VLOOKUP($A1276,'List Calculations'!C$2:H$2705,6,FALSE),"")</f>
        <v>0.17961180192996301</v>
      </c>
    </row>
    <row r="1277" spans="1:4" x14ac:dyDescent="0.25">
      <c r="A1277">
        <f ca="1">IF(A1276&lt;Settings!$B$3,A1276+1,"")</f>
        <v>1276</v>
      </c>
      <c r="B1277" t="str">
        <f ca="1">IF(A1276&lt;Settings!$B$3,VLOOKUP($A1277,'List Calculations'!C$2:H$2705,4,FALSE),"")</f>
        <v>Belgium</v>
      </c>
      <c r="C1277" t="str">
        <f ca="1">IF(A1276&lt;Settings!$B$3,VLOOKUP($A1277,'List Calculations'!C$2:H$2705,5,FALSE),"")</f>
        <v>Cyprus</v>
      </c>
      <c r="D1277" s="3">
        <f ca="1">IF(A1276&lt;Settings!$B$3,VLOOKUP($A1277,'List Calculations'!C$2:H$2705,6,FALSE),"")</f>
        <v>-0.17918323502771599</v>
      </c>
    </row>
    <row r="1278" spans="1:4" x14ac:dyDescent="0.25">
      <c r="A1278">
        <f ca="1">IF(A1277&lt;Settings!$B$3,A1277+1,"")</f>
        <v>1277</v>
      </c>
      <c r="B1278" t="str">
        <f ca="1">IF(A1277&lt;Settings!$B$3,VLOOKUP($A1278,'List Calculations'!C$2:H$2705,4,FALSE),"")</f>
        <v>Spain</v>
      </c>
      <c r="C1278" t="str">
        <f ca="1">IF(A1277&lt;Settings!$B$3,VLOOKUP($A1278,'List Calculations'!C$2:H$2705,5,FALSE),"")</f>
        <v>Malta</v>
      </c>
      <c r="D1278" s="3">
        <f ca="1">IF(A1277&lt;Settings!$B$3,VLOOKUP($A1278,'List Calculations'!C$2:H$2705,6,FALSE),"")</f>
        <v>0.17867724676483801</v>
      </c>
    </row>
    <row r="1279" spans="1:4" x14ac:dyDescent="0.25">
      <c r="A1279">
        <f ca="1">IF(A1278&lt;Settings!$B$3,A1278+1,"")</f>
        <v>1278</v>
      </c>
      <c r="B1279" t="str">
        <f ca="1">IF(A1278&lt;Settings!$B$3,VLOOKUP($A1279,'List Calculations'!C$2:H$2705,4,FALSE),"")</f>
        <v>Norway</v>
      </c>
      <c r="C1279" t="str">
        <f ca="1">IF(A1278&lt;Settings!$B$3,VLOOKUP($A1279,'List Calculations'!C$2:H$2705,5,FALSE),"")</f>
        <v>Portugal</v>
      </c>
      <c r="D1279" s="3">
        <f ca="1">IF(A1278&lt;Settings!$B$3,VLOOKUP($A1279,'List Calculations'!C$2:H$2705,6,FALSE),"")</f>
        <v>-0.17669843847654301</v>
      </c>
    </row>
    <row r="1280" spans="1:4" x14ac:dyDescent="0.25">
      <c r="A1280">
        <f ca="1">IF(A1279&lt;Settings!$B$3,A1279+1,"")</f>
        <v>1279</v>
      </c>
      <c r="B1280" t="str">
        <f ca="1">IF(A1279&lt;Settings!$B$3,VLOOKUP($A1280,'List Calculations'!C$2:H$2705,4,FALSE),"")</f>
        <v>Finland</v>
      </c>
      <c r="C1280" t="str">
        <f ca="1">IF(A1279&lt;Settings!$B$3,VLOOKUP($A1280,'List Calculations'!C$2:H$2705,5,FALSE),"")</f>
        <v>Yugoslavia</v>
      </c>
      <c r="D1280" s="3">
        <f ca="1">IF(A1279&lt;Settings!$B$3,VLOOKUP($A1280,'List Calculations'!C$2:H$2705,6,FALSE),"")</f>
        <v>-0.17651637578108101</v>
      </c>
    </row>
    <row r="1281" spans="1:4" x14ac:dyDescent="0.25">
      <c r="A1281">
        <f ca="1">IF(A1280&lt;Settings!$B$3,A1280+1,"")</f>
        <v>1280</v>
      </c>
      <c r="B1281" t="str">
        <f ca="1">IF(A1280&lt;Settings!$B$3,VLOOKUP($A1281,'List Calculations'!C$2:H$2705,4,FALSE),"")</f>
        <v>Luxembourg</v>
      </c>
      <c r="C1281" t="str">
        <f ca="1">IF(A1280&lt;Settings!$B$3,VLOOKUP($A1281,'List Calculations'!C$2:H$2705,5,FALSE),"")</f>
        <v>France</v>
      </c>
      <c r="D1281" s="3">
        <f ca="1">IF(A1280&lt;Settings!$B$3,VLOOKUP($A1281,'List Calculations'!C$2:H$2705,6,FALSE),"")</f>
        <v>0.17641126743407701</v>
      </c>
    </row>
    <row r="1282" spans="1:4" x14ac:dyDescent="0.25">
      <c r="A1282">
        <f ca="1">IF(A1281&lt;Settings!$B$3,A1281+1,"")</f>
        <v>1281</v>
      </c>
      <c r="B1282" t="str">
        <f ca="1">IF(A1281&lt;Settings!$B$3,VLOOKUP($A1282,'List Calculations'!C$2:H$2705,4,FALSE),"")</f>
        <v>Russia</v>
      </c>
      <c r="C1282" t="str">
        <f ca="1">IF(A1281&lt;Settings!$B$3,VLOOKUP($A1282,'List Calculations'!C$2:H$2705,5,FALSE),"")</f>
        <v>Greece</v>
      </c>
      <c r="D1282" s="3">
        <f ca="1">IF(A1281&lt;Settings!$B$3,VLOOKUP($A1282,'List Calculations'!C$2:H$2705,6,FALSE),"")</f>
        <v>0.17619564426669401</v>
      </c>
    </row>
    <row r="1283" spans="1:4" x14ac:dyDescent="0.25">
      <c r="A1283">
        <f ca="1">IF(A1282&lt;Settings!$B$3,A1282+1,"")</f>
        <v>1282</v>
      </c>
      <c r="B1283" t="str">
        <f ca="1">IF(A1282&lt;Settings!$B$3,VLOOKUP($A1283,'List Calculations'!C$2:H$2705,4,FALSE),"")</f>
        <v>Germany</v>
      </c>
      <c r="C1283" t="str">
        <f ca="1">IF(A1282&lt;Settings!$B$3,VLOOKUP($A1283,'List Calculations'!C$2:H$2705,5,FALSE),"")</f>
        <v>Spain</v>
      </c>
      <c r="D1283" s="3">
        <f ca="1">IF(A1282&lt;Settings!$B$3,VLOOKUP($A1283,'List Calculations'!C$2:H$2705,6,FALSE),"")</f>
        <v>-0.176093796575469</v>
      </c>
    </row>
    <row r="1284" spans="1:4" x14ac:dyDescent="0.25">
      <c r="A1284">
        <f ca="1">IF(A1283&lt;Settings!$B$3,A1283+1,"")</f>
        <v>1283</v>
      </c>
      <c r="B1284" t="str">
        <f ca="1">IF(A1283&lt;Settings!$B$3,VLOOKUP($A1284,'List Calculations'!C$2:H$2705,4,FALSE),"")</f>
        <v>Finland</v>
      </c>
      <c r="C1284" t="str">
        <f ca="1">IF(A1283&lt;Settings!$B$3,VLOOKUP($A1284,'List Calculations'!C$2:H$2705,5,FALSE),"")</f>
        <v>Russia</v>
      </c>
      <c r="D1284" s="3">
        <f ca="1">IF(A1283&lt;Settings!$B$3,VLOOKUP($A1284,'List Calculations'!C$2:H$2705,6,FALSE),"")</f>
        <v>-0.17398604305137</v>
      </c>
    </row>
    <row r="1285" spans="1:4" x14ac:dyDescent="0.25">
      <c r="A1285">
        <f ca="1">IF(A1284&lt;Settings!$B$3,A1284+1,"")</f>
        <v>1284</v>
      </c>
      <c r="B1285" t="str">
        <f ca="1">IF(A1284&lt;Settings!$B$3,VLOOKUP($A1285,'List Calculations'!C$2:H$2705,4,FALSE),"")</f>
        <v>Israel</v>
      </c>
      <c r="C1285" t="str">
        <f ca="1">IF(A1284&lt;Settings!$B$3,VLOOKUP($A1285,'List Calculations'!C$2:H$2705,5,FALSE),"")</f>
        <v>Hungary</v>
      </c>
      <c r="D1285" s="3">
        <f ca="1">IF(A1284&lt;Settings!$B$3,VLOOKUP($A1285,'List Calculations'!C$2:H$2705,6,FALSE),"")</f>
        <v>-0.17398411303681999</v>
      </c>
    </row>
    <row r="1286" spans="1:4" x14ac:dyDescent="0.25">
      <c r="A1286">
        <f ca="1">IF(A1285&lt;Settings!$B$3,A1285+1,"")</f>
        <v>1285</v>
      </c>
      <c r="B1286" t="str">
        <f ca="1">IF(A1285&lt;Settings!$B$3,VLOOKUP($A1286,'List Calculations'!C$2:H$2705,4,FALSE),"")</f>
        <v>Belgium</v>
      </c>
      <c r="C1286" t="str">
        <f ca="1">IF(A1285&lt;Settings!$B$3,VLOOKUP($A1286,'List Calculations'!C$2:H$2705,5,FALSE),"")</f>
        <v>Denmark</v>
      </c>
      <c r="D1286" s="3">
        <f ca="1">IF(A1285&lt;Settings!$B$3,VLOOKUP($A1286,'List Calculations'!C$2:H$2705,6,FALSE),"")</f>
        <v>-0.17357190972168299</v>
      </c>
    </row>
    <row r="1287" spans="1:4" x14ac:dyDescent="0.25">
      <c r="A1287">
        <f ca="1">IF(A1286&lt;Settings!$B$3,A1286+1,"")</f>
        <v>1286</v>
      </c>
      <c r="B1287" t="str">
        <f ca="1">IF(A1286&lt;Settings!$B$3,VLOOKUP($A1287,'List Calculations'!C$2:H$2705,4,FALSE),"")</f>
        <v>Hungary</v>
      </c>
      <c r="C1287" t="str">
        <f ca="1">IF(A1286&lt;Settings!$B$3,VLOOKUP($A1287,'List Calculations'!C$2:H$2705,5,FALSE),"")</f>
        <v>Norway</v>
      </c>
      <c r="D1287" s="3">
        <f ca="1">IF(A1286&lt;Settings!$B$3,VLOOKUP($A1287,'List Calculations'!C$2:H$2705,6,FALSE),"")</f>
        <v>-0.17299137277027901</v>
      </c>
    </row>
    <row r="1288" spans="1:4" x14ac:dyDescent="0.25">
      <c r="A1288">
        <f ca="1">IF(A1287&lt;Settings!$B$3,A1287+1,"")</f>
        <v>1287</v>
      </c>
      <c r="B1288" t="str">
        <f ca="1">IF(A1287&lt;Settings!$B$3,VLOOKUP($A1288,'List Calculations'!C$2:H$2705,4,FALSE),"")</f>
        <v>Hungary</v>
      </c>
      <c r="C1288" t="str">
        <f ca="1">IF(A1287&lt;Settings!$B$3,VLOOKUP($A1288,'List Calculations'!C$2:H$2705,5,FALSE),"")</f>
        <v>Cyprus</v>
      </c>
      <c r="D1288" s="3">
        <f ca="1">IF(A1287&lt;Settings!$B$3,VLOOKUP($A1288,'List Calculations'!C$2:H$2705,6,FALSE),"")</f>
        <v>-0.172259770358765</v>
      </c>
    </row>
    <row r="1289" spans="1:4" x14ac:dyDescent="0.25">
      <c r="A1289">
        <f ca="1">IF(A1288&lt;Settings!$B$3,A1288+1,"")</f>
        <v>1288</v>
      </c>
      <c r="B1289" t="str">
        <f ca="1">IF(A1288&lt;Settings!$B$3,VLOOKUP($A1289,'List Calculations'!C$2:H$2705,4,FALSE),"")</f>
        <v>Spain</v>
      </c>
      <c r="C1289" t="str">
        <f ca="1">IF(A1288&lt;Settings!$B$3,VLOOKUP($A1289,'List Calculations'!C$2:H$2705,5,FALSE),"")</f>
        <v>Belgium</v>
      </c>
      <c r="D1289" s="3">
        <f ca="1">IF(A1288&lt;Settings!$B$3,VLOOKUP($A1289,'List Calculations'!C$2:H$2705,6,FALSE),"")</f>
        <v>0.17154313597368001</v>
      </c>
    </row>
    <row r="1290" spans="1:4" x14ac:dyDescent="0.25">
      <c r="A1290">
        <f ca="1">IF(A1289&lt;Settings!$B$3,A1289+1,"")</f>
        <v>1289</v>
      </c>
      <c r="B1290" t="str">
        <f ca="1">IF(A1289&lt;Settings!$B$3,VLOOKUP($A1290,'List Calculations'!C$2:H$2705,4,FALSE),"")</f>
        <v>Yugoslavia</v>
      </c>
      <c r="C1290" t="str">
        <f ca="1">IF(A1289&lt;Settings!$B$3,VLOOKUP($A1290,'List Calculations'!C$2:H$2705,5,FALSE),"")</f>
        <v>Portugal</v>
      </c>
      <c r="D1290" s="3">
        <f ca="1">IF(A1289&lt;Settings!$B$3,VLOOKUP($A1290,'List Calculations'!C$2:H$2705,6,FALSE),"")</f>
        <v>-0.16977953340687199</v>
      </c>
    </row>
    <row r="1291" spans="1:4" x14ac:dyDescent="0.25">
      <c r="A1291">
        <f ca="1">IF(A1290&lt;Settings!$B$3,A1290+1,"")</f>
        <v>1290</v>
      </c>
      <c r="B1291" t="str">
        <f ca="1">IF(A1290&lt;Settings!$B$3,VLOOKUP($A1291,'List Calculations'!C$2:H$2705,4,FALSE),"")</f>
        <v>Monaco</v>
      </c>
      <c r="C1291" t="str">
        <f ca="1">IF(A1290&lt;Settings!$B$3,VLOOKUP($A1291,'List Calculations'!C$2:H$2705,5,FALSE),"")</f>
        <v>Austria</v>
      </c>
      <c r="D1291" s="3">
        <f ca="1">IF(A1290&lt;Settings!$B$3,VLOOKUP($A1291,'List Calculations'!C$2:H$2705,6,FALSE),"")</f>
        <v>0.168874664875696</v>
      </c>
    </row>
    <row r="1292" spans="1:4" x14ac:dyDescent="0.25">
      <c r="A1292">
        <f ca="1">IF(A1291&lt;Settings!$B$3,A1291+1,"")</f>
        <v>1291</v>
      </c>
      <c r="B1292" t="str">
        <f ca="1">IF(A1291&lt;Settings!$B$3,VLOOKUP($A1292,'List Calculations'!C$2:H$2705,4,FALSE),"")</f>
        <v>Croatia</v>
      </c>
      <c r="C1292" t="str">
        <f ca="1">IF(A1291&lt;Settings!$B$3,VLOOKUP($A1292,'List Calculations'!C$2:H$2705,5,FALSE),"")</f>
        <v>Russia</v>
      </c>
      <c r="D1292" s="3">
        <f ca="1">IF(A1291&lt;Settings!$B$3,VLOOKUP($A1292,'List Calculations'!C$2:H$2705,6,FALSE),"")</f>
        <v>-0.16844294180788899</v>
      </c>
    </row>
    <row r="1293" spans="1:4" x14ac:dyDescent="0.25">
      <c r="A1293">
        <f ca="1">IF(A1292&lt;Settings!$B$3,A1292+1,"")</f>
        <v>1292</v>
      </c>
      <c r="B1293" t="str">
        <f ca="1">IF(A1292&lt;Settings!$B$3,VLOOKUP($A1293,'List Calculations'!C$2:H$2705,4,FALSE),"")</f>
        <v>United Kingdom</v>
      </c>
      <c r="C1293" t="str">
        <f ca="1">IF(A1292&lt;Settings!$B$3,VLOOKUP($A1293,'List Calculations'!C$2:H$2705,5,FALSE),"")</f>
        <v>Finland</v>
      </c>
      <c r="D1293" s="3">
        <f ca="1">IF(A1292&lt;Settings!$B$3,VLOOKUP($A1293,'List Calculations'!C$2:H$2705,6,FALSE),"")</f>
        <v>0.16781084191902099</v>
      </c>
    </row>
    <row r="1294" spans="1:4" x14ac:dyDescent="0.25">
      <c r="A1294">
        <f ca="1">IF(A1293&lt;Settings!$B$3,A1293+1,"")</f>
        <v>1293</v>
      </c>
      <c r="B1294" t="str">
        <f ca="1">IF(A1293&lt;Settings!$B$3,VLOOKUP($A1294,'List Calculations'!C$2:H$2705,4,FALSE),"")</f>
        <v>Serbia</v>
      </c>
      <c r="C1294" t="str">
        <f ca="1">IF(A1293&lt;Settings!$B$3,VLOOKUP($A1294,'List Calculations'!C$2:H$2705,5,FALSE),"")</f>
        <v>Moldova</v>
      </c>
      <c r="D1294" s="3">
        <f ca="1">IF(A1293&lt;Settings!$B$3,VLOOKUP($A1294,'List Calculations'!C$2:H$2705,6,FALSE),"")</f>
        <v>0.16719539013722701</v>
      </c>
    </row>
    <row r="1295" spans="1:4" x14ac:dyDescent="0.25">
      <c r="A1295">
        <f ca="1">IF(A1294&lt;Settings!$B$3,A1294+1,"")</f>
        <v>1294</v>
      </c>
      <c r="B1295" t="str">
        <f ca="1">IF(A1294&lt;Settings!$B$3,VLOOKUP($A1295,'List Calculations'!C$2:H$2705,4,FALSE),"")</f>
        <v>Malta</v>
      </c>
      <c r="C1295" t="str">
        <f ca="1">IF(A1294&lt;Settings!$B$3,VLOOKUP($A1295,'List Calculations'!C$2:H$2705,5,FALSE),"")</f>
        <v>Turkey</v>
      </c>
      <c r="D1295" s="3">
        <f ca="1">IF(A1294&lt;Settings!$B$3,VLOOKUP($A1295,'List Calculations'!C$2:H$2705,6,FALSE),"")</f>
        <v>0.16504163114067999</v>
      </c>
    </row>
    <row r="1296" spans="1:4" x14ac:dyDescent="0.25">
      <c r="A1296">
        <f ca="1">IF(A1295&lt;Settings!$B$3,A1295+1,"")</f>
        <v>1295</v>
      </c>
      <c r="B1296" t="str">
        <f ca="1">IF(A1295&lt;Settings!$B$3,VLOOKUP($A1296,'List Calculations'!C$2:H$2705,4,FALSE),"")</f>
        <v>Belgium</v>
      </c>
      <c r="C1296" t="str">
        <f ca="1">IF(A1295&lt;Settings!$B$3,VLOOKUP($A1296,'List Calculations'!C$2:H$2705,5,FALSE),"")</f>
        <v>Romania</v>
      </c>
      <c r="D1296" s="3">
        <f ca="1">IF(A1295&lt;Settings!$B$3,VLOOKUP($A1296,'List Calculations'!C$2:H$2705,6,FALSE),"")</f>
        <v>0.16482238075705699</v>
      </c>
    </row>
    <row r="1297" spans="1:4" x14ac:dyDescent="0.25">
      <c r="A1297">
        <f ca="1">IF(A1296&lt;Settings!$B$3,A1296+1,"")</f>
        <v>1296</v>
      </c>
      <c r="B1297" t="str">
        <f ca="1">IF(A1296&lt;Settings!$B$3,VLOOKUP($A1297,'List Calculations'!C$2:H$2705,4,FALSE),"")</f>
        <v>Portugal</v>
      </c>
      <c r="C1297" t="str">
        <f ca="1">IF(A1296&lt;Settings!$B$3,VLOOKUP($A1297,'List Calculations'!C$2:H$2705,5,FALSE),"")</f>
        <v>Switzerland</v>
      </c>
      <c r="D1297" s="3">
        <f ca="1">IF(A1296&lt;Settings!$B$3,VLOOKUP($A1297,'List Calculations'!C$2:H$2705,6,FALSE),"")</f>
        <v>-0.163450255335744</v>
      </c>
    </row>
    <row r="1298" spans="1:4" x14ac:dyDescent="0.25">
      <c r="A1298">
        <f ca="1">IF(A1297&lt;Settings!$B$3,A1297+1,"")</f>
        <v>1297</v>
      </c>
      <c r="B1298" t="str">
        <f ca="1">IF(A1297&lt;Settings!$B$3,VLOOKUP($A1298,'List Calculations'!C$2:H$2705,4,FALSE),"")</f>
        <v>Norway</v>
      </c>
      <c r="C1298" t="str">
        <f ca="1">IF(A1297&lt;Settings!$B$3,VLOOKUP($A1298,'List Calculations'!C$2:H$2705,5,FALSE),"")</f>
        <v>France</v>
      </c>
      <c r="D1298" s="3">
        <f ca="1">IF(A1297&lt;Settings!$B$3,VLOOKUP($A1298,'List Calculations'!C$2:H$2705,6,FALSE),"")</f>
        <v>0.16270797060504</v>
      </c>
    </row>
    <row r="1299" spans="1:4" x14ac:dyDescent="0.25">
      <c r="A1299">
        <f ca="1">IF(A1298&lt;Settings!$B$3,A1298+1,"")</f>
        <v>1298</v>
      </c>
      <c r="B1299" t="str">
        <f ca="1">IF(A1298&lt;Settings!$B$3,VLOOKUP($A1299,'List Calculations'!C$2:H$2705,4,FALSE),"")</f>
        <v>Russia</v>
      </c>
      <c r="C1299" t="str">
        <f ca="1">IF(A1298&lt;Settings!$B$3,VLOOKUP($A1299,'List Calculations'!C$2:H$2705,5,FALSE),"")</f>
        <v>Norway</v>
      </c>
      <c r="D1299" s="3">
        <f ca="1">IF(A1298&lt;Settings!$B$3,VLOOKUP($A1299,'List Calculations'!C$2:H$2705,6,FALSE),"")</f>
        <v>0.162611920353053</v>
      </c>
    </row>
    <row r="1300" spans="1:4" x14ac:dyDescent="0.25">
      <c r="A1300">
        <f ca="1">IF(A1299&lt;Settings!$B$3,A1299+1,"")</f>
        <v>1299</v>
      </c>
      <c r="B1300" t="str">
        <f ca="1">IF(A1299&lt;Settings!$B$3,VLOOKUP($A1300,'List Calculations'!C$2:H$2705,4,FALSE),"")</f>
        <v>Sweden</v>
      </c>
      <c r="C1300" t="str">
        <f ca="1">IF(A1299&lt;Settings!$B$3,VLOOKUP($A1300,'List Calculations'!C$2:H$2705,5,FALSE),"")</f>
        <v>France</v>
      </c>
      <c r="D1300" s="3">
        <f ca="1">IF(A1299&lt;Settings!$B$3,VLOOKUP($A1300,'List Calculations'!C$2:H$2705,6,FALSE),"")</f>
        <v>-0.162596809663724</v>
      </c>
    </row>
    <row r="1301" spans="1:4" x14ac:dyDescent="0.25">
      <c r="A1301">
        <f ca="1">IF(A1300&lt;Settings!$B$3,A1300+1,"")</f>
        <v>1300</v>
      </c>
      <c r="B1301" t="str">
        <f ca="1">IF(A1300&lt;Settings!$B$3,VLOOKUP($A1301,'List Calculations'!C$2:H$2705,4,FALSE),"")</f>
        <v>Netherlands</v>
      </c>
      <c r="C1301" t="str">
        <f ca="1">IF(A1300&lt;Settings!$B$3,VLOOKUP($A1301,'List Calculations'!C$2:H$2705,5,FALSE),"")</f>
        <v>Germany</v>
      </c>
      <c r="D1301" s="3">
        <f ca="1">IF(A1300&lt;Settings!$B$3,VLOOKUP($A1301,'List Calculations'!C$2:H$2705,6,FALSE),"")</f>
        <v>0.16243254239551799</v>
      </c>
    </row>
    <row r="1302" spans="1:4" x14ac:dyDescent="0.25">
      <c r="A1302">
        <f ca="1">IF(A1301&lt;Settings!$B$3,A1301+1,"")</f>
        <v>1301</v>
      </c>
      <c r="B1302" t="str">
        <f ca="1">IF(A1301&lt;Settings!$B$3,VLOOKUP($A1302,'List Calculations'!C$2:H$2705,4,FALSE),"")</f>
        <v>Spain</v>
      </c>
      <c r="C1302" t="str">
        <f ca="1">IF(A1301&lt;Settings!$B$3,VLOOKUP($A1302,'List Calculations'!C$2:H$2705,5,FALSE),"")</f>
        <v>Israel</v>
      </c>
      <c r="D1302" s="3">
        <f ca="1">IF(A1301&lt;Settings!$B$3,VLOOKUP($A1302,'List Calculations'!C$2:H$2705,6,FALSE),"")</f>
        <v>-0.16172670401075501</v>
      </c>
    </row>
    <row r="1303" spans="1:4" x14ac:dyDescent="0.25">
      <c r="A1303">
        <f ca="1">IF(A1302&lt;Settings!$B$3,A1302+1,"")</f>
        <v>1302</v>
      </c>
      <c r="B1303" t="str">
        <f ca="1">IF(A1302&lt;Settings!$B$3,VLOOKUP($A1303,'List Calculations'!C$2:H$2705,4,FALSE),"")</f>
        <v>Switzerland</v>
      </c>
      <c r="C1303" t="str">
        <f ca="1">IF(A1302&lt;Settings!$B$3,VLOOKUP($A1303,'List Calculations'!C$2:H$2705,5,FALSE),"")</f>
        <v>Norway</v>
      </c>
      <c r="D1303" s="3">
        <f ca="1">IF(A1302&lt;Settings!$B$3,VLOOKUP($A1303,'List Calculations'!C$2:H$2705,6,FALSE),"")</f>
        <v>-0.161718450482085</v>
      </c>
    </row>
    <row r="1304" spans="1:4" x14ac:dyDescent="0.25">
      <c r="A1304">
        <f ca="1">IF(A1303&lt;Settings!$B$3,A1303+1,"")</f>
        <v>1303</v>
      </c>
      <c r="B1304" t="str">
        <f ca="1">IF(A1303&lt;Settings!$B$3,VLOOKUP($A1304,'List Calculations'!C$2:H$2705,4,FALSE),"")</f>
        <v>Turkey</v>
      </c>
      <c r="C1304" t="str">
        <f ca="1">IF(A1303&lt;Settings!$B$3,VLOOKUP($A1304,'List Calculations'!C$2:H$2705,5,FALSE),"")</f>
        <v>Portugal</v>
      </c>
      <c r="D1304" s="3">
        <f ca="1">IF(A1303&lt;Settings!$B$3,VLOOKUP($A1304,'List Calculations'!C$2:H$2705,6,FALSE),"")</f>
        <v>-0.16158868323732201</v>
      </c>
    </row>
    <row r="1305" spans="1:4" x14ac:dyDescent="0.25">
      <c r="A1305">
        <f ca="1">IF(A1304&lt;Settings!$B$3,A1304+1,"")</f>
        <v>1304</v>
      </c>
      <c r="B1305" t="str">
        <f ca="1">IF(A1304&lt;Settings!$B$3,VLOOKUP($A1305,'List Calculations'!C$2:H$2705,4,FALSE),"")</f>
        <v>Luxembourg</v>
      </c>
      <c r="C1305" t="str">
        <f ca="1">IF(A1304&lt;Settings!$B$3,VLOOKUP($A1305,'List Calculations'!C$2:H$2705,5,FALSE),"")</f>
        <v>Turkey</v>
      </c>
      <c r="D1305" s="3">
        <f ca="1">IF(A1304&lt;Settings!$B$3,VLOOKUP($A1305,'List Calculations'!C$2:H$2705,6,FALSE),"")</f>
        <v>0.161398817900365</v>
      </c>
    </row>
    <row r="1306" spans="1:4" x14ac:dyDescent="0.25">
      <c r="A1306">
        <f ca="1">IF(A1305&lt;Settings!$B$3,A1305+1,"")</f>
        <v>1305</v>
      </c>
      <c r="B1306" t="str">
        <f ca="1">IF(A1305&lt;Settings!$B$3,VLOOKUP($A1306,'List Calculations'!C$2:H$2705,4,FALSE),"")</f>
        <v>Croatia</v>
      </c>
      <c r="C1306" t="str">
        <f ca="1">IF(A1305&lt;Settings!$B$3,VLOOKUP($A1306,'List Calculations'!C$2:H$2705,5,FALSE),"")</f>
        <v>Spain</v>
      </c>
      <c r="D1306" s="3">
        <f ca="1">IF(A1305&lt;Settings!$B$3,VLOOKUP($A1306,'List Calculations'!C$2:H$2705,6,FALSE),"")</f>
        <v>-0.16104940588397099</v>
      </c>
    </row>
    <row r="1307" spans="1:4" x14ac:dyDescent="0.25">
      <c r="A1307">
        <f ca="1">IF(A1306&lt;Settings!$B$3,A1306+1,"")</f>
        <v>1306</v>
      </c>
      <c r="B1307" t="str">
        <f ca="1">IF(A1306&lt;Settings!$B$3,VLOOKUP($A1307,'List Calculations'!C$2:H$2705,4,FALSE),"")</f>
        <v>Iceland</v>
      </c>
      <c r="C1307" t="str">
        <f ca="1">IF(A1306&lt;Settings!$B$3,VLOOKUP($A1307,'List Calculations'!C$2:H$2705,5,FALSE),"")</f>
        <v>Poland</v>
      </c>
      <c r="D1307" s="3">
        <f ca="1">IF(A1306&lt;Settings!$B$3,VLOOKUP($A1307,'List Calculations'!C$2:H$2705,6,FALSE),"")</f>
        <v>0.15936014598267101</v>
      </c>
    </row>
    <row r="1308" spans="1:4" x14ac:dyDescent="0.25">
      <c r="A1308">
        <f ca="1">IF(A1307&lt;Settings!$B$3,A1307+1,"")</f>
        <v>1307</v>
      </c>
      <c r="B1308" t="str">
        <f ca="1">IF(A1307&lt;Settings!$B$3,VLOOKUP($A1308,'List Calculations'!C$2:H$2705,4,FALSE),"")</f>
        <v>Slovenia</v>
      </c>
      <c r="C1308" t="str">
        <f ca="1">IF(A1307&lt;Settings!$B$3,VLOOKUP($A1308,'List Calculations'!C$2:H$2705,5,FALSE),"")</f>
        <v>Sweden</v>
      </c>
      <c r="D1308" s="3">
        <f ca="1">IF(A1307&lt;Settings!$B$3,VLOOKUP($A1308,'List Calculations'!C$2:H$2705,6,FALSE),"")</f>
        <v>0.15646459292509701</v>
      </c>
    </row>
    <row r="1309" spans="1:4" x14ac:dyDescent="0.25">
      <c r="A1309">
        <f ca="1">IF(A1308&lt;Settings!$B$3,A1308+1,"")</f>
        <v>1308</v>
      </c>
      <c r="B1309" t="str">
        <f ca="1">IF(A1308&lt;Settings!$B$3,VLOOKUP($A1309,'List Calculations'!C$2:H$2705,4,FALSE),"")</f>
        <v>Iceland</v>
      </c>
      <c r="C1309" t="str">
        <f ca="1">IF(A1308&lt;Settings!$B$3,VLOOKUP($A1309,'List Calculations'!C$2:H$2705,5,FALSE),"")</f>
        <v>Lithuania</v>
      </c>
      <c r="D1309" s="3">
        <f ca="1">IF(A1308&lt;Settings!$B$3,VLOOKUP($A1309,'List Calculations'!C$2:H$2705,6,FALSE),"")</f>
        <v>-0.15582327253540301</v>
      </c>
    </row>
    <row r="1310" spans="1:4" x14ac:dyDescent="0.25">
      <c r="A1310">
        <f ca="1">IF(A1309&lt;Settings!$B$3,A1309+1,"")</f>
        <v>1309</v>
      </c>
      <c r="B1310" t="str">
        <f ca="1">IF(A1309&lt;Settings!$B$3,VLOOKUP($A1310,'List Calculations'!C$2:H$2705,4,FALSE),"")</f>
        <v>Slovenia</v>
      </c>
      <c r="C1310" t="str">
        <f ca="1">IF(A1309&lt;Settings!$B$3,VLOOKUP($A1310,'List Calculations'!C$2:H$2705,5,FALSE),"")</f>
        <v>Netherlands</v>
      </c>
      <c r="D1310" s="3">
        <f ca="1">IF(A1309&lt;Settings!$B$3,VLOOKUP($A1310,'List Calculations'!C$2:H$2705,6,FALSE),"")</f>
        <v>-0.15532271280995599</v>
      </c>
    </row>
    <row r="1311" spans="1:4" x14ac:dyDescent="0.25">
      <c r="A1311">
        <f ca="1">IF(A1310&lt;Settings!$B$3,A1310+1,"")</f>
        <v>1310</v>
      </c>
      <c r="B1311" t="str">
        <f ca="1">IF(A1310&lt;Settings!$B$3,VLOOKUP($A1311,'List Calculations'!C$2:H$2705,4,FALSE),"")</f>
        <v>Denmark</v>
      </c>
      <c r="C1311" t="str">
        <f ca="1">IF(A1310&lt;Settings!$B$3,VLOOKUP($A1311,'List Calculations'!C$2:H$2705,5,FALSE),"")</f>
        <v>Switzerland</v>
      </c>
      <c r="D1311" s="3">
        <f ca="1">IF(A1310&lt;Settings!$B$3,VLOOKUP($A1311,'List Calculations'!C$2:H$2705,6,FALSE),"")</f>
        <v>0.155196335614148</v>
      </c>
    </row>
    <row r="1312" spans="1:4" x14ac:dyDescent="0.25">
      <c r="A1312">
        <f ca="1">IF(A1311&lt;Settings!$B$3,A1311+1,"")</f>
        <v>1311</v>
      </c>
      <c r="B1312" t="str">
        <f ca="1">IF(A1311&lt;Settings!$B$3,VLOOKUP($A1312,'List Calculations'!C$2:H$2705,4,FALSE),"")</f>
        <v>Lithuania</v>
      </c>
      <c r="C1312" t="str">
        <f ca="1">IF(A1311&lt;Settings!$B$3,VLOOKUP($A1312,'List Calculations'!C$2:H$2705,5,FALSE),"")</f>
        <v>Slovenia</v>
      </c>
      <c r="D1312" s="3">
        <f ca="1">IF(A1311&lt;Settings!$B$3,VLOOKUP($A1312,'List Calculations'!C$2:H$2705,6,FALSE),"")</f>
        <v>-0.154596389127658</v>
      </c>
    </row>
    <row r="1313" spans="1:4" x14ac:dyDescent="0.25">
      <c r="A1313">
        <f ca="1">IF(A1312&lt;Settings!$B$3,A1312+1,"")</f>
        <v>1312</v>
      </c>
      <c r="B1313" t="str">
        <f ca="1">IF(A1312&lt;Settings!$B$3,VLOOKUP($A1313,'List Calculations'!C$2:H$2705,4,FALSE),"")</f>
        <v>Belgium</v>
      </c>
      <c r="C1313" t="str">
        <f ca="1">IF(A1312&lt;Settings!$B$3,VLOOKUP($A1313,'List Calculations'!C$2:H$2705,5,FALSE),"")</f>
        <v>France</v>
      </c>
      <c r="D1313" s="3">
        <f ca="1">IF(A1312&lt;Settings!$B$3,VLOOKUP($A1313,'List Calculations'!C$2:H$2705,6,FALSE),"")</f>
        <v>0.153289234377399</v>
      </c>
    </row>
    <row r="1314" spans="1:4" x14ac:dyDescent="0.25">
      <c r="A1314">
        <f ca="1">IF(A1313&lt;Settings!$B$3,A1313+1,"")</f>
        <v>1313</v>
      </c>
      <c r="B1314" t="str">
        <f ca="1">IF(A1313&lt;Settings!$B$3,VLOOKUP($A1314,'List Calculations'!C$2:H$2705,4,FALSE),"")</f>
        <v>Romania</v>
      </c>
      <c r="C1314" t="str">
        <f ca="1">IF(A1313&lt;Settings!$B$3,VLOOKUP($A1314,'List Calculations'!C$2:H$2705,5,FALSE),"")</f>
        <v>Ireland</v>
      </c>
      <c r="D1314" s="3">
        <f ca="1">IF(A1313&lt;Settings!$B$3,VLOOKUP($A1314,'List Calculations'!C$2:H$2705,6,FALSE),"")</f>
        <v>-0.149285431866855</v>
      </c>
    </row>
    <row r="1315" spans="1:4" x14ac:dyDescent="0.25">
      <c r="A1315">
        <f ca="1">IF(A1314&lt;Settings!$B$3,A1314+1,"")</f>
        <v>1314</v>
      </c>
      <c r="B1315" t="str">
        <f ca="1">IF(A1314&lt;Settings!$B$3,VLOOKUP($A1315,'List Calculations'!C$2:H$2705,4,FALSE),"")</f>
        <v>Germany</v>
      </c>
      <c r="C1315" t="str">
        <f ca="1">IF(A1314&lt;Settings!$B$3,VLOOKUP($A1315,'List Calculations'!C$2:H$2705,5,FALSE),"")</f>
        <v>Estonia</v>
      </c>
      <c r="D1315" s="3">
        <f ca="1">IF(A1314&lt;Settings!$B$3,VLOOKUP($A1315,'List Calculations'!C$2:H$2705,6,FALSE),"")</f>
        <v>-0.14819684628650601</v>
      </c>
    </row>
    <row r="1316" spans="1:4" x14ac:dyDescent="0.25">
      <c r="A1316">
        <f ca="1">IF(A1315&lt;Settings!$B$3,A1315+1,"")</f>
        <v>1315</v>
      </c>
      <c r="B1316" t="str">
        <f ca="1">IF(A1315&lt;Settings!$B$3,VLOOKUP($A1316,'List Calculations'!C$2:H$2705,4,FALSE),"")</f>
        <v>Spain</v>
      </c>
      <c r="C1316" t="str">
        <f ca="1">IF(A1315&lt;Settings!$B$3,VLOOKUP($A1316,'List Calculations'!C$2:H$2705,5,FALSE),"")</f>
        <v>Yugoslavia</v>
      </c>
      <c r="D1316" s="3">
        <f ca="1">IF(A1315&lt;Settings!$B$3,VLOOKUP($A1316,'List Calculations'!C$2:H$2705,6,FALSE),"")</f>
        <v>-0.14640970866461001</v>
      </c>
    </row>
    <row r="1317" spans="1:4" x14ac:dyDescent="0.25">
      <c r="A1317">
        <f ca="1">IF(A1316&lt;Settings!$B$3,A1316+1,"")</f>
        <v>1316</v>
      </c>
      <c r="B1317" t="str">
        <f ca="1">IF(A1316&lt;Settings!$B$3,VLOOKUP($A1317,'List Calculations'!C$2:H$2705,4,FALSE),"")</f>
        <v>United Kingdom</v>
      </c>
      <c r="C1317" t="str">
        <f ca="1">IF(A1316&lt;Settings!$B$3,VLOOKUP($A1317,'List Calculations'!C$2:H$2705,5,FALSE),"")</f>
        <v>Norway</v>
      </c>
      <c r="D1317" s="3">
        <f ca="1">IF(A1316&lt;Settings!$B$3,VLOOKUP($A1317,'List Calculations'!C$2:H$2705,6,FALSE),"")</f>
        <v>-0.142476222190246</v>
      </c>
    </row>
    <row r="1318" spans="1:4" x14ac:dyDescent="0.25">
      <c r="A1318">
        <f ca="1">IF(A1317&lt;Settings!$B$3,A1317+1,"")</f>
        <v>1317</v>
      </c>
      <c r="B1318" t="str">
        <f ca="1">IF(A1317&lt;Settings!$B$3,VLOOKUP($A1318,'List Calculations'!C$2:H$2705,4,FALSE),"")</f>
        <v>Finland</v>
      </c>
      <c r="C1318" t="str">
        <f ca="1">IF(A1317&lt;Settings!$B$3,VLOOKUP($A1318,'List Calculations'!C$2:H$2705,5,FALSE),"")</f>
        <v>Netherlands</v>
      </c>
      <c r="D1318" s="3">
        <f ca="1">IF(A1317&lt;Settings!$B$3,VLOOKUP($A1318,'List Calculations'!C$2:H$2705,6,FALSE),"")</f>
        <v>-0.14125953080769499</v>
      </c>
    </row>
    <row r="1319" spans="1:4" x14ac:dyDescent="0.25">
      <c r="A1319">
        <f ca="1">IF(A1318&lt;Settings!$B$3,A1318+1,"")</f>
        <v>1318</v>
      </c>
      <c r="B1319" t="str">
        <f ca="1">IF(A1318&lt;Settings!$B$3,VLOOKUP($A1319,'List Calculations'!C$2:H$2705,4,FALSE),"")</f>
        <v>Germany</v>
      </c>
      <c r="C1319" t="str">
        <f ca="1">IF(A1318&lt;Settings!$B$3,VLOOKUP($A1319,'List Calculations'!C$2:H$2705,5,FALSE),"")</f>
        <v>Denmark</v>
      </c>
      <c r="D1319" s="3">
        <f ca="1">IF(A1318&lt;Settings!$B$3,VLOOKUP($A1319,'List Calculations'!C$2:H$2705,6,FALSE),"")</f>
        <v>0.14034142562295501</v>
      </c>
    </row>
    <row r="1320" spans="1:4" x14ac:dyDescent="0.25">
      <c r="A1320">
        <f ca="1">IF(A1319&lt;Settings!$B$3,A1319+1,"")</f>
        <v>1319</v>
      </c>
      <c r="B1320" t="str">
        <f ca="1">IF(A1319&lt;Settings!$B$3,VLOOKUP($A1320,'List Calculations'!C$2:H$2705,4,FALSE),"")</f>
        <v>FYR Macedonia</v>
      </c>
      <c r="C1320" t="str">
        <f ca="1">IF(A1319&lt;Settings!$B$3,VLOOKUP($A1320,'List Calculations'!C$2:H$2705,5,FALSE),"")</f>
        <v>Romania</v>
      </c>
      <c r="D1320" s="3">
        <f ca="1">IF(A1319&lt;Settings!$B$3,VLOOKUP($A1320,'List Calculations'!C$2:H$2705,6,FALSE),"")</f>
        <v>0.14028757826629701</v>
      </c>
    </row>
    <row r="1321" spans="1:4" x14ac:dyDescent="0.25">
      <c r="A1321">
        <f ca="1">IF(A1320&lt;Settings!$B$3,A1320+1,"")</f>
        <v>1320</v>
      </c>
      <c r="B1321" t="str">
        <f ca="1">IF(A1320&lt;Settings!$B$3,VLOOKUP($A1321,'List Calculations'!C$2:H$2705,4,FALSE),"")</f>
        <v>France</v>
      </c>
      <c r="C1321" t="str">
        <f ca="1">IF(A1320&lt;Settings!$B$3,VLOOKUP($A1321,'List Calculations'!C$2:H$2705,5,FALSE),"")</f>
        <v>Estonia</v>
      </c>
      <c r="D1321" s="3">
        <f ca="1">IF(A1320&lt;Settings!$B$3,VLOOKUP($A1321,'List Calculations'!C$2:H$2705,6,FALSE),"")</f>
        <v>-0.13981805221581101</v>
      </c>
    </row>
    <row r="1322" spans="1:4" x14ac:dyDescent="0.25">
      <c r="A1322">
        <f ca="1">IF(A1321&lt;Settings!$B$3,A1321+1,"")</f>
        <v>1321</v>
      </c>
      <c r="B1322" t="str">
        <f ca="1">IF(A1321&lt;Settings!$B$3,VLOOKUP($A1322,'List Calculations'!C$2:H$2705,4,FALSE),"")</f>
        <v>Malta</v>
      </c>
      <c r="C1322" t="str">
        <f ca="1">IF(A1321&lt;Settings!$B$3,VLOOKUP($A1322,'List Calculations'!C$2:H$2705,5,FALSE),"")</f>
        <v>Spain</v>
      </c>
      <c r="D1322" s="3">
        <f ca="1">IF(A1321&lt;Settings!$B$3,VLOOKUP($A1322,'List Calculations'!C$2:H$2705,6,FALSE),"")</f>
        <v>-0.13802963918202699</v>
      </c>
    </row>
    <row r="1323" spans="1:4" x14ac:dyDescent="0.25">
      <c r="A1323">
        <f ca="1">IF(A1322&lt;Settings!$B$3,A1322+1,"")</f>
        <v>1322</v>
      </c>
      <c r="B1323" t="str">
        <f ca="1">IF(A1322&lt;Settings!$B$3,VLOOKUP($A1323,'List Calculations'!C$2:H$2705,4,FALSE),"")</f>
        <v>Germany</v>
      </c>
      <c r="C1323" t="str">
        <f ca="1">IF(A1322&lt;Settings!$B$3,VLOOKUP($A1323,'List Calculations'!C$2:H$2705,5,FALSE),"")</f>
        <v>Austria</v>
      </c>
      <c r="D1323" s="3">
        <f ca="1">IF(A1322&lt;Settings!$B$3,VLOOKUP($A1323,'List Calculations'!C$2:H$2705,6,FALSE),"")</f>
        <v>0.137590276786282</v>
      </c>
    </row>
    <row r="1324" spans="1:4" x14ac:dyDescent="0.25">
      <c r="A1324">
        <f ca="1">IF(A1323&lt;Settings!$B$3,A1323+1,"")</f>
        <v>1323</v>
      </c>
      <c r="B1324" t="str">
        <f ca="1">IF(A1323&lt;Settings!$B$3,VLOOKUP($A1324,'List Calculations'!C$2:H$2705,4,FALSE),"")</f>
        <v>Turkey</v>
      </c>
      <c r="C1324" t="str">
        <f ca="1">IF(A1323&lt;Settings!$B$3,VLOOKUP($A1324,'List Calculations'!C$2:H$2705,5,FALSE),"")</f>
        <v>Ireland</v>
      </c>
      <c r="D1324" s="3">
        <f ca="1">IF(A1323&lt;Settings!$B$3,VLOOKUP($A1324,'List Calculations'!C$2:H$2705,6,FALSE),"")</f>
        <v>0.134618753058943</v>
      </c>
    </row>
    <row r="1325" spans="1:4" x14ac:dyDescent="0.25">
      <c r="A1325">
        <f ca="1">IF(A1324&lt;Settings!$B$3,A1324+1,"")</f>
        <v>1324</v>
      </c>
      <c r="B1325" t="str">
        <f ca="1">IF(A1324&lt;Settings!$B$3,VLOOKUP($A1325,'List Calculations'!C$2:H$2705,4,FALSE),"")</f>
        <v>Yugoslavia</v>
      </c>
      <c r="C1325" t="str">
        <f ca="1">IF(A1324&lt;Settings!$B$3,VLOOKUP($A1325,'List Calculations'!C$2:H$2705,5,FALSE),"")</f>
        <v>Austria</v>
      </c>
      <c r="D1325" s="3">
        <f ca="1">IF(A1324&lt;Settings!$B$3,VLOOKUP($A1325,'List Calculations'!C$2:H$2705,6,FALSE),"")</f>
        <v>0.13264067842593</v>
      </c>
    </row>
    <row r="1326" spans="1:4" x14ac:dyDescent="0.25">
      <c r="A1326">
        <f ca="1">IF(A1325&lt;Settings!$B$3,A1325+1,"")</f>
        <v>1325</v>
      </c>
      <c r="B1326" t="str">
        <f ca="1">IF(A1325&lt;Settings!$B$3,VLOOKUP($A1326,'List Calculations'!C$2:H$2705,4,FALSE),"")</f>
        <v>Israel</v>
      </c>
      <c r="C1326" t="str">
        <f ca="1">IF(A1325&lt;Settings!$B$3,VLOOKUP($A1326,'List Calculations'!C$2:H$2705,5,FALSE),"")</f>
        <v>Bulgaria</v>
      </c>
      <c r="D1326" s="3">
        <f ca="1">IF(A1325&lt;Settings!$B$3,VLOOKUP($A1326,'List Calculations'!C$2:H$2705,6,FALSE),"")</f>
        <v>-0.131959972075504</v>
      </c>
    </row>
    <row r="1327" spans="1:4" x14ac:dyDescent="0.25">
      <c r="A1327">
        <f ca="1">IF(A1326&lt;Settings!$B$3,A1326+1,"")</f>
        <v>1326</v>
      </c>
      <c r="B1327" t="str">
        <f ca="1">IF(A1326&lt;Settings!$B$3,VLOOKUP($A1327,'List Calculations'!C$2:H$2705,4,FALSE),"")</f>
        <v>Spain</v>
      </c>
      <c r="C1327" t="str">
        <f ca="1">IF(A1326&lt;Settings!$B$3,VLOOKUP($A1327,'List Calculations'!C$2:H$2705,5,FALSE),"")</f>
        <v>Finland</v>
      </c>
      <c r="D1327" s="3">
        <f ca="1">IF(A1326&lt;Settings!$B$3,VLOOKUP($A1327,'List Calculations'!C$2:H$2705,6,FALSE),"")</f>
        <v>-0.13155861914060099</v>
      </c>
    </row>
    <row r="1328" spans="1:4" x14ac:dyDescent="0.25">
      <c r="A1328">
        <f ca="1">IF(A1327&lt;Settings!$B$3,A1327+1,"")</f>
        <v>1327</v>
      </c>
      <c r="B1328" t="str">
        <f ca="1">IF(A1327&lt;Settings!$B$3,VLOOKUP($A1328,'List Calculations'!C$2:H$2705,4,FALSE),"")</f>
        <v>Netherlands</v>
      </c>
      <c r="C1328" t="str">
        <f ca="1">IF(A1327&lt;Settings!$B$3,VLOOKUP($A1328,'List Calculations'!C$2:H$2705,5,FALSE),"")</f>
        <v>Austria</v>
      </c>
      <c r="D1328" s="3">
        <f ca="1">IF(A1327&lt;Settings!$B$3,VLOOKUP($A1328,'List Calculations'!C$2:H$2705,6,FALSE),"")</f>
        <v>0.12981731071496899</v>
      </c>
    </row>
    <row r="1329" spans="1:4" x14ac:dyDescent="0.25">
      <c r="A1329">
        <f ca="1">IF(A1328&lt;Settings!$B$3,A1328+1,"")</f>
        <v>1328</v>
      </c>
      <c r="B1329" t="str">
        <f ca="1">IF(A1328&lt;Settings!$B$3,VLOOKUP($A1329,'List Calculations'!C$2:H$2705,4,FALSE),"")</f>
        <v>Hungary</v>
      </c>
      <c r="C1329" t="str">
        <f ca="1">IF(A1328&lt;Settings!$B$3,VLOOKUP($A1329,'List Calculations'!C$2:H$2705,5,FALSE),"")</f>
        <v>Greece</v>
      </c>
      <c r="D1329" s="3">
        <f ca="1">IF(A1328&lt;Settings!$B$3,VLOOKUP($A1329,'List Calculations'!C$2:H$2705,6,FALSE),"")</f>
        <v>-0.12976049079867999</v>
      </c>
    </row>
    <row r="1330" spans="1:4" x14ac:dyDescent="0.25">
      <c r="A1330">
        <f ca="1">IF(A1329&lt;Settings!$B$3,A1329+1,"")</f>
        <v>1329</v>
      </c>
      <c r="B1330" t="str">
        <f ca="1">IF(A1329&lt;Settings!$B$3,VLOOKUP($A1330,'List Calculations'!C$2:H$2705,4,FALSE),"")</f>
        <v>Denmark</v>
      </c>
      <c r="C1330" t="str">
        <f ca="1">IF(A1329&lt;Settings!$B$3,VLOOKUP($A1330,'List Calculations'!C$2:H$2705,5,FALSE),"")</f>
        <v>Lithuania</v>
      </c>
      <c r="D1330" s="3">
        <f ca="1">IF(A1329&lt;Settings!$B$3,VLOOKUP($A1330,'List Calculations'!C$2:H$2705,6,FALSE),"")</f>
        <v>0.12920018122447999</v>
      </c>
    </row>
    <row r="1331" spans="1:4" x14ac:dyDescent="0.25">
      <c r="A1331">
        <f ca="1">IF(A1330&lt;Settings!$B$3,A1330+1,"")</f>
        <v>1330</v>
      </c>
      <c r="B1331" t="str">
        <f ca="1">IF(A1330&lt;Settings!$B$3,VLOOKUP($A1331,'List Calculations'!C$2:H$2705,4,FALSE),"")</f>
        <v>Finland</v>
      </c>
      <c r="C1331" t="str">
        <f ca="1">IF(A1330&lt;Settings!$B$3,VLOOKUP($A1331,'List Calculations'!C$2:H$2705,5,FALSE),"")</f>
        <v>Monaco</v>
      </c>
      <c r="D1331" s="3">
        <f ca="1">IF(A1330&lt;Settings!$B$3,VLOOKUP($A1331,'List Calculations'!C$2:H$2705,6,FALSE),"")</f>
        <v>-0.12885082118828201</v>
      </c>
    </row>
    <row r="1332" spans="1:4" x14ac:dyDescent="0.25">
      <c r="A1332">
        <f ca="1">IF(A1331&lt;Settings!$B$3,A1331+1,"")</f>
        <v>1331</v>
      </c>
      <c r="B1332" t="str">
        <f ca="1">IF(A1331&lt;Settings!$B$3,VLOOKUP($A1332,'List Calculations'!C$2:H$2705,4,FALSE),"")</f>
        <v>Norway</v>
      </c>
      <c r="C1332" t="str">
        <f ca="1">IF(A1331&lt;Settings!$B$3,VLOOKUP($A1332,'List Calculations'!C$2:H$2705,5,FALSE),"")</f>
        <v>Netherlands</v>
      </c>
      <c r="D1332" s="3">
        <f ca="1">IF(A1331&lt;Settings!$B$3,VLOOKUP($A1332,'List Calculations'!C$2:H$2705,6,FALSE),"")</f>
        <v>0.12860331850231199</v>
      </c>
    </row>
    <row r="1333" spans="1:4" x14ac:dyDescent="0.25">
      <c r="A1333">
        <f ca="1">IF(A1332&lt;Settings!$B$3,A1332+1,"")</f>
        <v>1332</v>
      </c>
      <c r="B1333" t="str">
        <f ca="1">IF(A1332&lt;Settings!$B$3,VLOOKUP($A1333,'List Calculations'!C$2:H$2705,4,FALSE),"")</f>
        <v>Switzerland</v>
      </c>
      <c r="C1333" t="str">
        <f ca="1">IF(A1332&lt;Settings!$B$3,VLOOKUP($A1333,'List Calculations'!C$2:H$2705,5,FALSE),"")</f>
        <v>Iceland</v>
      </c>
      <c r="D1333" s="3">
        <f ca="1">IF(A1332&lt;Settings!$B$3,VLOOKUP($A1333,'List Calculations'!C$2:H$2705,6,FALSE),"")</f>
        <v>0.127691720670256</v>
      </c>
    </row>
    <row r="1334" spans="1:4" x14ac:dyDescent="0.25">
      <c r="A1334">
        <f ca="1">IF(A1333&lt;Settings!$B$3,A1333+1,"")</f>
        <v>1333</v>
      </c>
      <c r="B1334" t="str">
        <f ca="1">IF(A1333&lt;Settings!$B$3,VLOOKUP($A1334,'List Calculations'!C$2:H$2705,4,FALSE),"")</f>
        <v>Sweden</v>
      </c>
      <c r="C1334" t="str">
        <f ca="1">IF(A1333&lt;Settings!$B$3,VLOOKUP($A1334,'List Calculations'!C$2:H$2705,5,FALSE),"")</f>
        <v>United Kingdom</v>
      </c>
      <c r="D1334" s="3">
        <f ca="1">IF(A1333&lt;Settings!$B$3,VLOOKUP($A1334,'List Calculations'!C$2:H$2705,6,FALSE),"")</f>
        <v>-0.12557668985884399</v>
      </c>
    </row>
    <row r="1335" spans="1:4" x14ac:dyDescent="0.25">
      <c r="A1335">
        <f ca="1">IF(A1334&lt;Settings!$B$3,A1334+1,"")</f>
        <v>1334</v>
      </c>
      <c r="B1335" t="str">
        <f ca="1">IF(A1334&lt;Settings!$B$3,VLOOKUP($A1335,'List Calculations'!C$2:H$2705,4,FALSE),"")</f>
        <v>Hungary</v>
      </c>
      <c r="C1335" t="str">
        <f ca="1">IF(A1334&lt;Settings!$B$3,VLOOKUP($A1335,'List Calculations'!C$2:H$2705,5,FALSE),"")</f>
        <v>Russia</v>
      </c>
      <c r="D1335" s="3">
        <f ca="1">IF(A1334&lt;Settings!$B$3,VLOOKUP($A1335,'List Calculations'!C$2:H$2705,6,FALSE),"")</f>
        <v>-0.12472700192800699</v>
      </c>
    </row>
    <row r="1336" spans="1:4" x14ac:dyDescent="0.25">
      <c r="A1336">
        <f ca="1">IF(A1335&lt;Settings!$B$3,A1335+1,"")</f>
        <v>1335</v>
      </c>
      <c r="B1336" t="str">
        <f ca="1">IF(A1335&lt;Settings!$B$3,VLOOKUP($A1336,'List Calculations'!C$2:H$2705,4,FALSE),"")</f>
        <v>Germany</v>
      </c>
      <c r="C1336" t="str">
        <f ca="1">IF(A1335&lt;Settings!$B$3,VLOOKUP($A1336,'List Calculations'!C$2:H$2705,5,FALSE),"")</f>
        <v>Norway</v>
      </c>
      <c r="D1336" s="3">
        <f ca="1">IF(A1335&lt;Settings!$B$3,VLOOKUP($A1336,'List Calculations'!C$2:H$2705,6,FALSE),"")</f>
        <v>0.12395400324417</v>
      </c>
    </row>
    <row r="1337" spans="1:4" x14ac:dyDescent="0.25">
      <c r="A1337">
        <f ca="1">IF(A1336&lt;Settings!$B$3,A1336+1,"")</f>
        <v>1336</v>
      </c>
      <c r="B1337" t="str">
        <f ca="1">IF(A1336&lt;Settings!$B$3,VLOOKUP($A1337,'List Calculations'!C$2:H$2705,4,FALSE),"")</f>
        <v>Ireland</v>
      </c>
      <c r="C1337" t="str">
        <f ca="1">IF(A1336&lt;Settings!$B$3,VLOOKUP($A1337,'List Calculations'!C$2:H$2705,5,FALSE),"")</f>
        <v>Monaco</v>
      </c>
      <c r="D1337" s="3">
        <f ca="1">IF(A1336&lt;Settings!$B$3,VLOOKUP($A1337,'List Calculations'!C$2:H$2705,6,FALSE),"")</f>
        <v>-0.12372663145366899</v>
      </c>
    </row>
    <row r="1338" spans="1:4" x14ac:dyDescent="0.25">
      <c r="A1338">
        <f ca="1">IF(A1337&lt;Settings!$B$3,A1337+1,"")</f>
        <v>1337</v>
      </c>
      <c r="B1338" t="str">
        <f ca="1">IF(A1337&lt;Settings!$B$3,VLOOKUP($A1338,'List Calculations'!C$2:H$2705,4,FALSE),"")</f>
        <v>Netherlands</v>
      </c>
      <c r="C1338" t="str">
        <f ca="1">IF(A1337&lt;Settings!$B$3,VLOOKUP($A1338,'List Calculations'!C$2:H$2705,5,FALSE),"")</f>
        <v>Luxembourg</v>
      </c>
      <c r="D1338" s="3">
        <f ca="1">IF(A1337&lt;Settings!$B$3,VLOOKUP($A1338,'List Calculations'!C$2:H$2705,6,FALSE),"")</f>
        <v>0.12334674206487101</v>
      </c>
    </row>
    <row r="1339" spans="1:4" x14ac:dyDescent="0.25">
      <c r="A1339">
        <f ca="1">IF(A1338&lt;Settings!$B$3,A1338+1,"")</f>
        <v>1338</v>
      </c>
      <c r="B1339" t="str">
        <f ca="1">IF(A1338&lt;Settings!$B$3,VLOOKUP($A1339,'List Calculations'!C$2:H$2705,4,FALSE),"")</f>
        <v>Austria</v>
      </c>
      <c r="C1339" t="str">
        <f ca="1">IF(A1338&lt;Settings!$B$3,VLOOKUP($A1339,'List Calculations'!C$2:H$2705,5,FALSE),"")</f>
        <v>Estonia</v>
      </c>
      <c r="D1339" s="3">
        <f ca="1">IF(A1338&lt;Settings!$B$3,VLOOKUP($A1339,'List Calculations'!C$2:H$2705,6,FALSE),"")</f>
        <v>-0.123145871725666</v>
      </c>
    </row>
    <row r="1340" spans="1:4" x14ac:dyDescent="0.25">
      <c r="A1340">
        <f ca="1">IF(A1339&lt;Settings!$B$3,A1339+1,"")</f>
        <v>1339</v>
      </c>
      <c r="B1340" t="str">
        <f ca="1">IF(A1339&lt;Settings!$B$3,VLOOKUP($A1340,'List Calculations'!C$2:H$2705,4,FALSE),"")</f>
        <v>Ukraine</v>
      </c>
      <c r="C1340" t="str">
        <f ca="1">IF(A1339&lt;Settings!$B$3,VLOOKUP($A1340,'List Calculations'!C$2:H$2705,5,FALSE),"")</f>
        <v>Estonia</v>
      </c>
      <c r="D1340" s="3">
        <f ca="1">IF(A1339&lt;Settings!$B$3,VLOOKUP($A1340,'List Calculations'!C$2:H$2705,6,FALSE),"")</f>
        <v>0.12059355352968899</v>
      </c>
    </row>
    <row r="1341" spans="1:4" x14ac:dyDescent="0.25">
      <c r="A1341">
        <f ca="1">IF(A1340&lt;Settings!$B$3,A1340+1,"")</f>
        <v>1340</v>
      </c>
      <c r="B1341" t="str">
        <f ca="1">IF(A1340&lt;Settings!$B$3,VLOOKUP($A1341,'List Calculations'!C$2:H$2705,4,FALSE),"")</f>
        <v>Finland</v>
      </c>
      <c r="C1341" t="str">
        <f ca="1">IF(A1340&lt;Settings!$B$3,VLOOKUP($A1341,'List Calculations'!C$2:H$2705,5,FALSE),"")</f>
        <v>Luxembourg</v>
      </c>
      <c r="D1341" s="3">
        <f ca="1">IF(A1340&lt;Settings!$B$3,VLOOKUP($A1341,'List Calculations'!C$2:H$2705,6,FALSE),"")</f>
        <v>0.120019207094719</v>
      </c>
    </row>
    <row r="1342" spans="1:4" x14ac:dyDescent="0.25">
      <c r="A1342">
        <f ca="1">IF(A1341&lt;Settings!$B$3,A1341+1,"")</f>
        <v>1341</v>
      </c>
      <c r="B1342" t="str">
        <f ca="1">IF(A1341&lt;Settings!$B$3,VLOOKUP($A1342,'List Calculations'!C$2:H$2705,4,FALSE),"")</f>
        <v>Moldova</v>
      </c>
      <c r="C1342" t="str">
        <f ca="1">IF(A1341&lt;Settings!$B$3,VLOOKUP($A1342,'List Calculations'!C$2:H$2705,5,FALSE),"")</f>
        <v>Estonia</v>
      </c>
      <c r="D1342" s="3">
        <f ca="1">IF(A1341&lt;Settings!$B$3,VLOOKUP($A1342,'List Calculations'!C$2:H$2705,6,FALSE),"")</f>
        <v>0.119164005602536</v>
      </c>
    </row>
    <row r="1343" spans="1:4" x14ac:dyDescent="0.25">
      <c r="A1343">
        <f ca="1">IF(A1342&lt;Settings!$B$3,A1342+1,"")</f>
        <v>1342</v>
      </c>
      <c r="B1343" t="str">
        <f ca="1">IF(A1342&lt;Settings!$B$3,VLOOKUP($A1343,'List Calculations'!C$2:H$2705,4,FALSE),"")</f>
        <v>Belgium</v>
      </c>
      <c r="C1343" t="str">
        <f ca="1">IF(A1342&lt;Settings!$B$3,VLOOKUP($A1343,'List Calculations'!C$2:H$2705,5,FALSE),"")</f>
        <v>Luxembourg</v>
      </c>
      <c r="D1343" s="3">
        <f ca="1">IF(A1342&lt;Settings!$B$3,VLOOKUP($A1343,'List Calculations'!C$2:H$2705,6,FALSE),"")</f>
        <v>-0.11785329739728501</v>
      </c>
    </row>
    <row r="1344" spans="1:4" x14ac:dyDescent="0.25">
      <c r="A1344">
        <f ca="1">IF(A1343&lt;Settings!$B$3,A1343+1,"")</f>
        <v>1343</v>
      </c>
      <c r="B1344" t="str">
        <f ca="1">IF(A1343&lt;Settings!$B$3,VLOOKUP($A1344,'List Calculations'!C$2:H$2705,4,FALSE),"")</f>
        <v>Russia</v>
      </c>
      <c r="C1344" t="str">
        <f ca="1">IF(A1343&lt;Settings!$B$3,VLOOKUP($A1344,'List Calculations'!C$2:H$2705,5,FALSE),"")</f>
        <v>Germany</v>
      </c>
      <c r="D1344" s="3">
        <f ca="1">IF(A1343&lt;Settings!$B$3,VLOOKUP($A1344,'List Calculations'!C$2:H$2705,6,FALSE),"")</f>
        <v>-0.114581918961646</v>
      </c>
    </row>
    <row r="1345" spans="1:4" x14ac:dyDescent="0.25">
      <c r="A1345">
        <f ca="1">IF(A1344&lt;Settings!$B$3,A1344+1,"")</f>
        <v>1344</v>
      </c>
      <c r="B1345" t="str">
        <f ca="1">IF(A1344&lt;Settings!$B$3,VLOOKUP($A1345,'List Calculations'!C$2:H$2705,4,FALSE),"")</f>
        <v>Denmark</v>
      </c>
      <c r="C1345" t="str">
        <f ca="1">IF(A1344&lt;Settings!$B$3,VLOOKUP($A1345,'List Calculations'!C$2:H$2705,5,FALSE),"")</f>
        <v>Latvia</v>
      </c>
      <c r="D1345" s="3">
        <f ca="1">IF(A1344&lt;Settings!$B$3,VLOOKUP($A1345,'List Calculations'!C$2:H$2705,6,FALSE),"")</f>
        <v>0.112910414140934</v>
      </c>
    </row>
    <row r="1346" spans="1:4" x14ac:dyDescent="0.25">
      <c r="A1346">
        <f ca="1">IF(A1345&lt;Settings!$B$3,A1345+1,"")</f>
        <v>1345</v>
      </c>
      <c r="B1346" t="str">
        <f ca="1">IF(A1345&lt;Settings!$B$3,VLOOKUP($A1346,'List Calculations'!C$2:H$2705,4,FALSE),"")</f>
        <v>Italy</v>
      </c>
      <c r="C1346" t="str">
        <f ca="1">IF(A1345&lt;Settings!$B$3,VLOOKUP($A1346,'List Calculations'!C$2:H$2705,5,FALSE),"")</f>
        <v>Greece</v>
      </c>
      <c r="D1346" s="3">
        <f ca="1">IF(A1345&lt;Settings!$B$3,VLOOKUP($A1346,'List Calculations'!C$2:H$2705,6,FALSE),"")</f>
        <v>-0.112393629886531</v>
      </c>
    </row>
    <row r="1347" spans="1:4" x14ac:dyDescent="0.25">
      <c r="A1347">
        <f ca="1">IF(A1346&lt;Settings!$B$3,A1346+1,"")</f>
        <v>1346</v>
      </c>
      <c r="B1347" t="str">
        <f ca="1">IF(A1346&lt;Settings!$B$3,VLOOKUP($A1347,'List Calculations'!C$2:H$2705,4,FALSE),"")</f>
        <v>Finland</v>
      </c>
      <c r="C1347" t="str">
        <f ca="1">IF(A1346&lt;Settings!$B$3,VLOOKUP($A1347,'List Calculations'!C$2:H$2705,5,FALSE),"")</f>
        <v>Spain</v>
      </c>
      <c r="D1347" s="3">
        <f ca="1">IF(A1346&lt;Settings!$B$3,VLOOKUP($A1347,'List Calculations'!C$2:H$2705,6,FALSE),"")</f>
        <v>-0.11163044896028899</v>
      </c>
    </row>
    <row r="1348" spans="1:4" x14ac:dyDescent="0.25">
      <c r="A1348">
        <f ca="1">IF(A1347&lt;Settings!$B$3,A1347+1,"")</f>
        <v>1347</v>
      </c>
      <c r="B1348" t="str">
        <f ca="1">IF(A1347&lt;Settings!$B$3,VLOOKUP($A1348,'List Calculations'!C$2:H$2705,4,FALSE),"")</f>
        <v>Monaco</v>
      </c>
      <c r="C1348" t="str">
        <f ca="1">IF(A1347&lt;Settings!$B$3,VLOOKUP($A1348,'List Calculations'!C$2:H$2705,5,FALSE),"")</f>
        <v>Switzerland</v>
      </c>
      <c r="D1348" s="3">
        <f ca="1">IF(A1347&lt;Settings!$B$3,VLOOKUP($A1348,'List Calculations'!C$2:H$2705,6,FALSE),"")</f>
        <v>0.111629737252028</v>
      </c>
    </row>
    <row r="1349" spans="1:4" x14ac:dyDescent="0.25">
      <c r="A1349">
        <f ca="1">IF(A1348&lt;Settings!$B$3,A1348+1,"")</f>
        <v>1348</v>
      </c>
      <c r="B1349" t="str">
        <f ca="1">IF(A1348&lt;Settings!$B$3,VLOOKUP($A1349,'List Calculations'!C$2:H$2705,4,FALSE),"")</f>
        <v>Armenia</v>
      </c>
      <c r="C1349" t="str">
        <f ca="1">IF(A1348&lt;Settings!$B$3,VLOOKUP($A1349,'List Calculations'!C$2:H$2705,5,FALSE),"")</f>
        <v>Norway</v>
      </c>
      <c r="D1349" s="3">
        <f ca="1">IF(A1348&lt;Settings!$B$3,VLOOKUP($A1349,'List Calculations'!C$2:H$2705,6,FALSE),"")</f>
        <v>-0.110215095976441</v>
      </c>
    </row>
    <row r="1350" spans="1:4" x14ac:dyDescent="0.25">
      <c r="A1350">
        <f ca="1">IF(A1349&lt;Settings!$B$3,A1349+1,"")</f>
        <v>1349</v>
      </c>
      <c r="B1350" t="str">
        <f ca="1">IF(A1349&lt;Settings!$B$3,VLOOKUP($A1350,'List Calculations'!C$2:H$2705,4,FALSE),"")</f>
        <v>Germany</v>
      </c>
      <c r="C1350" t="str">
        <f ca="1">IF(A1349&lt;Settings!$B$3,VLOOKUP($A1350,'List Calculations'!C$2:H$2705,5,FALSE),"")</f>
        <v>Ireland</v>
      </c>
      <c r="D1350" s="3">
        <f ca="1">IF(A1349&lt;Settings!$B$3,VLOOKUP($A1350,'List Calculations'!C$2:H$2705,6,FALSE),"")</f>
        <v>-0.109177225272562</v>
      </c>
    </row>
    <row r="1351" spans="1:4" x14ac:dyDescent="0.25">
      <c r="A1351">
        <f ca="1">IF(A1350&lt;Settings!$B$3,A1350+1,"")</f>
        <v>1350</v>
      </c>
      <c r="B1351" t="str">
        <f ca="1">IF(A1350&lt;Settings!$B$3,VLOOKUP($A1351,'List Calculations'!C$2:H$2705,4,FALSE),"")</f>
        <v>Romania</v>
      </c>
      <c r="C1351" t="str">
        <f ca="1">IF(A1350&lt;Settings!$B$3,VLOOKUP($A1351,'List Calculations'!C$2:H$2705,5,FALSE),"")</f>
        <v>Russia</v>
      </c>
      <c r="D1351" s="3">
        <f ca="1">IF(A1350&lt;Settings!$B$3,VLOOKUP($A1351,'List Calculations'!C$2:H$2705,6,FALSE),"")</f>
        <v>0.109029871629134</v>
      </c>
    </row>
    <row r="1352" spans="1:4" x14ac:dyDescent="0.25">
      <c r="A1352">
        <f ca="1">IF(A1351&lt;Settings!$B$3,A1351+1,"")</f>
        <v>1351</v>
      </c>
      <c r="B1352" t="str">
        <f ca="1">IF(A1351&lt;Settings!$B$3,VLOOKUP($A1352,'List Calculations'!C$2:H$2705,4,FALSE),"")</f>
        <v>Hungary</v>
      </c>
      <c r="C1352" t="str">
        <f ca="1">IF(A1351&lt;Settings!$B$3,VLOOKUP($A1352,'List Calculations'!C$2:H$2705,5,FALSE),"")</f>
        <v>Romania</v>
      </c>
      <c r="D1352" s="3">
        <f ca="1">IF(A1351&lt;Settings!$B$3,VLOOKUP($A1352,'List Calculations'!C$2:H$2705,6,FALSE),"")</f>
        <v>-0.10757672071853799</v>
      </c>
    </row>
    <row r="1353" spans="1:4" x14ac:dyDescent="0.25">
      <c r="A1353">
        <f ca="1">IF(A1352&lt;Settings!$B$3,A1352+1,"")</f>
        <v>1352</v>
      </c>
      <c r="B1353" t="str">
        <f ca="1">IF(A1352&lt;Settings!$B$3,VLOOKUP($A1353,'List Calculations'!C$2:H$2705,4,FALSE),"")</f>
        <v>Germany</v>
      </c>
      <c r="C1353" t="str">
        <f ca="1">IF(A1352&lt;Settings!$B$3,VLOOKUP($A1353,'List Calculations'!C$2:H$2705,5,FALSE),"")</f>
        <v>Belgium</v>
      </c>
      <c r="D1353" s="3">
        <f ca="1">IF(A1352&lt;Settings!$B$3,VLOOKUP($A1353,'List Calculations'!C$2:H$2705,6,FALSE),"")</f>
        <v>0.104235368526476</v>
      </c>
    </row>
    <row r="1354" spans="1:4" x14ac:dyDescent="0.25">
      <c r="A1354">
        <f ca="1">IF(A1353&lt;Settings!$B$3,A1353+1,"")</f>
        <v>1353</v>
      </c>
      <c r="B1354" t="str">
        <f ca="1">IF(A1353&lt;Settings!$B$3,VLOOKUP($A1354,'List Calculations'!C$2:H$2705,4,FALSE),"")</f>
        <v>Bosnia &amp; Herzegovina</v>
      </c>
      <c r="C1354" t="str">
        <f ca="1">IF(A1353&lt;Settings!$B$3,VLOOKUP($A1354,'List Calculations'!C$2:H$2705,5,FALSE),"")</f>
        <v>Ireland</v>
      </c>
      <c r="D1354" s="3">
        <f ca="1">IF(A1353&lt;Settings!$B$3,VLOOKUP($A1354,'List Calculations'!C$2:H$2705,6,FALSE),"")</f>
        <v>0.103681531544931</v>
      </c>
    </row>
    <row r="1355" spans="1:4" x14ac:dyDescent="0.25">
      <c r="A1355">
        <f ca="1">IF(A1354&lt;Settings!$B$3,A1354+1,"")</f>
        <v>1354</v>
      </c>
      <c r="B1355" t="str">
        <f ca="1">IF(A1354&lt;Settings!$B$3,VLOOKUP($A1355,'List Calculations'!C$2:H$2705,4,FALSE),"")</f>
        <v>Turkey</v>
      </c>
      <c r="C1355" t="str">
        <f ca="1">IF(A1354&lt;Settings!$B$3,VLOOKUP($A1355,'List Calculations'!C$2:H$2705,5,FALSE),"")</f>
        <v>United Kingdom</v>
      </c>
      <c r="D1355" s="3">
        <f ca="1">IF(A1354&lt;Settings!$B$3,VLOOKUP($A1355,'List Calculations'!C$2:H$2705,6,FALSE),"")</f>
        <v>0.103613057074179</v>
      </c>
    </row>
    <row r="1356" spans="1:4" x14ac:dyDescent="0.25">
      <c r="A1356">
        <f ca="1">IF(A1355&lt;Settings!$B$3,A1355+1,"")</f>
        <v>1355</v>
      </c>
      <c r="B1356" t="str">
        <f ca="1">IF(A1355&lt;Settings!$B$3,VLOOKUP($A1356,'List Calculations'!C$2:H$2705,4,FALSE),"")</f>
        <v>Yugoslavia</v>
      </c>
      <c r="C1356" t="str">
        <f ca="1">IF(A1355&lt;Settings!$B$3,VLOOKUP($A1356,'List Calculations'!C$2:H$2705,5,FALSE),"")</f>
        <v>Luxembourg</v>
      </c>
      <c r="D1356" s="3">
        <f ca="1">IF(A1355&lt;Settings!$B$3,VLOOKUP($A1356,'List Calculations'!C$2:H$2705,6,FALSE),"")</f>
        <v>0.101932012393828</v>
      </c>
    </row>
    <row r="1357" spans="1:4" x14ac:dyDescent="0.25">
      <c r="A1357">
        <f ca="1">IF(A1356&lt;Settings!$B$3,A1356+1,"")</f>
        <v>1356</v>
      </c>
      <c r="B1357" t="str">
        <f ca="1">IF(A1356&lt;Settings!$B$3,VLOOKUP($A1357,'List Calculations'!C$2:H$2705,4,FALSE),"")</f>
        <v>Germany</v>
      </c>
      <c r="C1357" t="str">
        <f ca="1">IF(A1356&lt;Settings!$B$3,VLOOKUP($A1357,'List Calculations'!C$2:H$2705,5,FALSE),"")</f>
        <v>Switzerland</v>
      </c>
      <c r="D1357" s="3">
        <f ca="1">IF(A1356&lt;Settings!$B$3,VLOOKUP($A1357,'List Calculations'!C$2:H$2705,6,FALSE),"")</f>
        <v>0.101368341166115</v>
      </c>
    </row>
    <row r="1358" spans="1:4" x14ac:dyDescent="0.25">
      <c r="A1358">
        <f ca="1">IF(A1357&lt;Settings!$B$3,A1357+1,"")</f>
        <v>1357</v>
      </c>
      <c r="B1358" t="str">
        <f ca="1">IF(A1357&lt;Settings!$B$3,VLOOKUP($A1358,'List Calculations'!C$2:H$2705,4,FALSE),"")</f>
        <v>Luxembourg</v>
      </c>
      <c r="C1358" t="str">
        <f ca="1">IF(A1357&lt;Settings!$B$3,VLOOKUP($A1358,'List Calculations'!C$2:H$2705,5,FALSE),"")</f>
        <v>Switzerland</v>
      </c>
      <c r="D1358" s="3">
        <f ca="1">IF(A1357&lt;Settings!$B$3,VLOOKUP($A1358,'List Calculations'!C$2:H$2705,6,FALSE),"")</f>
        <v>0.10070032354604</v>
      </c>
    </row>
    <row r="1359" spans="1:4" x14ac:dyDescent="0.25">
      <c r="A1359">
        <f ca="1">IF(A1358&lt;Settings!$B$3,A1358+1,"")</f>
        <v>1358</v>
      </c>
      <c r="B1359" t="str">
        <f ca="1">IF(A1358&lt;Settings!$B$3,VLOOKUP($A1359,'List Calculations'!C$2:H$2705,4,FALSE),"")</f>
        <v>Sweden</v>
      </c>
      <c r="C1359" t="str">
        <f ca="1">IF(A1358&lt;Settings!$B$3,VLOOKUP($A1359,'List Calculations'!C$2:H$2705,5,FALSE),"")</f>
        <v>Germany</v>
      </c>
      <c r="D1359" s="3">
        <f ca="1">IF(A1358&lt;Settings!$B$3,VLOOKUP($A1359,'List Calculations'!C$2:H$2705,6,FALSE),"")</f>
        <v>0.100461115904212</v>
      </c>
    </row>
    <row r="1360" spans="1:4" x14ac:dyDescent="0.25">
      <c r="A1360">
        <f ca="1">IF(A1359&lt;Settings!$B$3,A1359+1,"")</f>
        <v>1359</v>
      </c>
      <c r="B1360" t="str">
        <f ca="1">IF(A1359&lt;Settings!$B$3,VLOOKUP($A1360,'List Calculations'!C$2:H$2705,4,FALSE),"")</f>
        <v>Lithuania</v>
      </c>
      <c r="C1360" t="str">
        <f ca="1">IF(A1359&lt;Settings!$B$3,VLOOKUP($A1360,'List Calculations'!C$2:H$2705,5,FALSE),"")</f>
        <v>Belgium</v>
      </c>
      <c r="D1360" s="3">
        <f ca="1">IF(A1359&lt;Settings!$B$3,VLOOKUP($A1360,'List Calculations'!C$2:H$2705,6,FALSE),"")</f>
        <v>9.9107317399651507E-2</v>
      </c>
    </row>
    <row r="1361" spans="1:4" x14ac:dyDescent="0.25">
      <c r="A1361">
        <f ca="1">IF(A1360&lt;Settings!$B$3,A1360+1,"")</f>
        <v>1360</v>
      </c>
      <c r="B1361" t="str">
        <f ca="1">IF(A1360&lt;Settings!$B$3,VLOOKUP($A1361,'List Calculations'!C$2:H$2705,4,FALSE),"")</f>
        <v>Germany</v>
      </c>
      <c r="C1361" t="str">
        <f ca="1">IF(A1360&lt;Settings!$B$3,VLOOKUP($A1361,'List Calculations'!C$2:H$2705,5,FALSE),"")</f>
        <v>France</v>
      </c>
      <c r="D1361" s="3">
        <f ca="1">IF(A1360&lt;Settings!$B$3,VLOOKUP($A1361,'List Calculations'!C$2:H$2705,6,FALSE),"")</f>
        <v>-9.9013633886117697E-2</v>
      </c>
    </row>
    <row r="1362" spans="1:4" x14ac:dyDescent="0.25">
      <c r="A1362">
        <f ca="1">IF(A1361&lt;Settings!$B$3,A1361+1,"")</f>
        <v>1361</v>
      </c>
      <c r="B1362" t="str">
        <f ca="1">IF(A1361&lt;Settings!$B$3,VLOOKUP($A1362,'List Calculations'!C$2:H$2705,4,FALSE),"")</f>
        <v>FYR Macedonia</v>
      </c>
      <c r="C1362" t="str">
        <f ca="1">IF(A1361&lt;Settings!$B$3,VLOOKUP($A1362,'List Calculations'!C$2:H$2705,5,FALSE),"")</f>
        <v>United Kingdom</v>
      </c>
      <c r="D1362" s="3">
        <f ca="1">IF(A1361&lt;Settings!$B$3,VLOOKUP($A1362,'List Calculations'!C$2:H$2705,6,FALSE),"")</f>
        <v>-9.8839966149418396E-2</v>
      </c>
    </row>
    <row r="1363" spans="1:4" x14ac:dyDescent="0.25">
      <c r="A1363">
        <f ca="1">IF(A1362&lt;Settings!$B$3,A1362+1,"")</f>
        <v>1362</v>
      </c>
      <c r="B1363" t="str">
        <f ca="1">IF(A1362&lt;Settings!$B$3,VLOOKUP($A1363,'List Calculations'!C$2:H$2705,4,FALSE),"")</f>
        <v>Austria</v>
      </c>
      <c r="C1363" t="str">
        <f ca="1">IF(A1362&lt;Settings!$B$3,VLOOKUP($A1363,'List Calculations'!C$2:H$2705,5,FALSE),"")</f>
        <v>France</v>
      </c>
      <c r="D1363" s="3">
        <f ca="1">IF(A1362&lt;Settings!$B$3,VLOOKUP($A1363,'List Calculations'!C$2:H$2705,6,FALSE),"")</f>
        <v>9.5445897823008594E-2</v>
      </c>
    </row>
    <row r="1364" spans="1:4" x14ac:dyDescent="0.25">
      <c r="A1364">
        <f ca="1">IF(A1363&lt;Settings!$B$3,A1363+1,"")</f>
        <v>1363</v>
      </c>
      <c r="B1364" t="str">
        <f ca="1">IF(A1363&lt;Settings!$B$3,VLOOKUP($A1364,'List Calculations'!C$2:H$2705,4,FALSE),"")</f>
        <v>Hungary</v>
      </c>
      <c r="C1364" t="str">
        <f ca="1">IF(A1363&lt;Settings!$B$3,VLOOKUP($A1364,'List Calculations'!C$2:H$2705,5,FALSE),"")</f>
        <v>United Kingdom</v>
      </c>
      <c r="D1364" s="3">
        <f ca="1">IF(A1363&lt;Settings!$B$3,VLOOKUP($A1364,'List Calculations'!C$2:H$2705,6,FALSE),"")</f>
        <v>-9.2843671301630307E-2</v>
      </c>
    </row>
    <row r="1365" spans="1:4" x14ac:dyDescent="0.25">
      <c r="A1365">
        <f ca="1">IF(A1364&lt;Settings!$B$3,A1364+1,"")</f>
        <v>1364</v>
      </c>
      <c r="B1365" t="str">
        <f ca="1">IF(A1364&lt;Settings!$B$3,VLOOKUP($A1365,'List Calculations'!C$2:H$2705,4,FALSE),"")</f>
        <v>Ireland</v>
      </c>
      <c r="C1365" t="str">
        <f ca="1">IF(A1364&lt;Settings!$B$3,VLOOKUP($A1365,'List Calculations'!C$2:H$2705,5,FALSE),"")</f>
        <v>Italy</v>
      </c>
      <c r="D1365" s="3">
        <f ca="1">IF(A1364&lt;Settings!$B$3,VLOOKUP($A1365,'List Calculations'!C$2:H$2705,6,FALSE),"")</f>
        <v>-8.8908745309296405E-2</v>
      </c>
    </row>
    <row r="1366" spans="1:4" x14ac:dyDescent="0.25">
      <c r="A1366">
        <f ca="1">IF(A1365&lt;Settings!$B$3,A1365+1,"")</f>
        <v>1365</v>
      </c>
      <c r="B1366" t="str">
        <f ca="1">IF(A1365&lt;Settings!$B$3,VLOOKUP($A1366,'List Calculations'!C$2:H$2705,4,FALSE),"")</f>
        <v>Poland</v>
      </c>
      <c r="C1366" t="str">
        <f ca="1">IF(A1365&lt;Settings!$B$3,VLOOKUP($A1366,'List Calculations'!C$2:H$2705,5,FALSE),"")</f>
        <v>Sweden</v>
      </c>
      <c r="D1366" s="3">
        <f ca="1">IF(A1365&lt;Settings!$B$3,VLOOKUP($A1366,'List Calculations'!C$2:H$2705,6,FALSE),"")</f>
        <v>8.5934840780505201E-2</v>
      </c>
    </row>
    <row r="1367" spans="1:4" x14ac:dyDescent="0.25">
      <c r="A1367">
        <f ca="1">IF(A1366&lt;Settings!$B$3,A1366+1,"")</f>
        <v>1366</v>
      </c>
      <c r="B1367" t="str">
        <f ca="1">IF(A1366&lt;Settings!$B$3,VLOOKUP($A1367,'List Calculations'!C$2:H$2705,4,FALSE),"")</f>
        <v>Estonia</v>
      </c>
      <c r="C1367" t="str">
        <f ca="1">IF(A1366&lt;Settings!$B$3,VLOOKUP($A1367,'List Calculations'!C$2:H$2705,5,FALSE),"")</f>
        <v>Austria</v>
      </c>
      <c r="D1367" s="3">
        <f ca="1">IF(A1366&lt;Settings!$B$3,VLOOKUP($A1367,'List Calculations'!C$2:H$2705,6,FALSE),"")</f>
        <v>-8.5044403418983505E-2</v>
      </c>
    </row>
    <row r="1368" spans="1:4" x14ac:dyDescent="0.25">
      <c r="A1368">
        <f ca="1">IF(A1367&lt;Settings!$B$3,A1367+1,"")</f>
        <v>1367</v>
      </c>
      <c r="B1368" t="str">
        <f ca="1">IF(A1367&lt;Settings!$B$3,VLOOKUP($A1368,'List Calculations'!C$2:H$2705,4,FALSE),"")</f>
        <v>Netherlands</v>
      </c>
      <c r="C1368" t="str">
        <f ca="1">IF(A1367&lt;Settings!$B$3,VLOOKUP($A1368,'List Calculations'!C$2:H$2705,5,FALSE),"")</f>
        <v>Greece</v>
      </c>
      <c r="D1368" s="3">
        <f ca="1">IF(A1367&lt;Settings!$B$3,VLOOKUP($A1368,'List Calculations'!C$2:H$2705,6,FALSE),"")</f>
        <v>8.4445065080415702E-2</v>
      </c>
    </row>
    <row r="1369" spans="1:4" x14ac:dyDescent="0.25">
      <c r="A1369">
        <f ca="1">IF(A1368&lt;Settings!$B$3,A1368+1,"")</f>
        <v>1368</v>
      </c>
      <c r="B1369" t="str">
        <f ca="1">IF(A1368&lt;Settings!$B$3,VLOOKUP($A1369,'List Calculations'!C$2:H$2705,4,FALSE),"")</f>
        <v>Albania</v>
      </c>
      <c r="C1369" t="str">
        <f ca="1">IF(A1368&lt;Settings!$B$3,VLOOKUP($A1369,'List Calculations'!C$2:H$2705,5,FALSE),"")</f>
        <v>Cyprus</v>
      </c>
      <c r="D1369" s="3">
        <f ca="1">IF(A1368&lt;Settings!$B$3,VLOOKUP($A1369,'List Calculations'!C$2:H$2705,6,FALSE),"")</f>
        <v>-8.0152217940571105E-2</v>
      </c>
    </row>
    <row r="1370" spans="1:4" x14ac:dyDescent="0.25">
      <c r="A1370">
        <f ca="1">IF(A1369&lt;Settings!$B$3,A1369+1,"")</f>
        <v>1369</v>
      </c>
      <c r="B1370" t="str">
        <f ca="1">IF(A1369&lt;Settings!$B$3,VLOOKUP($A1370,'List Calculations'!C$2:H$2705,4,FALSE),"")</f>
        <v>France</v>
      </c>
      <c r="C1370" t="str">
        <f ca="1">IF(A1369&lt;Settings!$B$3,VLOOKUP($A1370,'List Calculations'!C$2:H$2705,5,FALSE),"")</f>
        <v>Switzerland</v>
      </c>
      <c r="D1370" s="3">
        <f ca="1">IF(A1369&lt;Settings!$B$3,VLOOKUP($A1370,'List Calculations'!C$2:H$2705,6,FALSE),"")</f>
        <v>-8.0097410838240901E-2</v>
      </c>
    </row>
    <row r="1371" spans="1:4" x14ac:dyDescent="0.25">
      <c r="A1371">
        <f ca="1">IF(A1370&lt;Settings!$B$3,A1370+1,"")</f>
        <v>1370</v>
      </c>
      <c r="B1371" t="str">
        <f ca="1">IF(A1370&lt;Settings!$B$3,VLOOKUP($A1371,'List Calculations'!C$2:H$2705,4,FALSE),"")</f>
        <v>Ukraine</v>
      </c>
      <c r="C1371" t="str">
        <f ca="1">IF(A1370&lt;Settings!$B$3,VLOOKUP($A1371,'List Calculations'!C$2:H$2705,5,FALSE),"")</f>
        <v>Latvia</v>
      </c>
      <c r="D1371" s="3">
        <f ca="1">IF(A1370&lt;Settings!$B$3,VLOOKUP($A1371,'List Calculations'!C$2:H$2705,6,FALSE),"")</f>
        <v>7.9888675906855403E-2</v>
      </c>
    </row>
    <row r="1372" spans="1:4" x14ac:dyDescent="0.25">
      <c r="A1372">
        <f ca="1">IF(A1371&lt;Settings!$B$3,A1371+1,"")</f>
        <v>1371</v>
      </c>
      <c r="B1372" t="str">
        <f ca="1">IF(A1371&lt;Settings!$B$3,VLOOKUP($A1372,'List Calculations'!C$2:H$2705,4,FALSE),"")</f>
        <v>Luxembourg</v>
      </c>
      <c r="C1372" t="str">
        <f ca="1">IF(A1371&lt;Settings!$B$3,VLOOKUP($A1372,'List Calculations'!C$2:H$2705,5,FALSE),"")</f>
        <v>Belgium</v>
      </c>
      <c r="D1372" s="3">
        <f ca="1">IF(A1371&lt;Settings!$B$3,VLOOKUP($A1372,'List Calculations'!C$2:H$2705,6,FALSE),"")</f>
        <v>7.9088488576362595E-2</v>
      </c>
    </row>
    <row r="1373" spans="1:4" x14ac:dyDescent="0.25">
      <c r="A1373">
        <f ca="1">IF(A1372&lt;Settings!$B$3,A1372+1,"")</f>
        <v>1372</v>
      </c>
      <c r="B1373" t="str">
        <f ca="1">IF(A1372&lt;Settings!$B$3,VLOOKUP($A1373,'List Calculations'!C$2:H$2705,4,FALSE),"")</f>
        <v>Poland</v>
      </c>
      <c r="C1373" t="str">
        <f ca="1">IF(A1372&lt;Settings!$B$3,VLOOKUP($A1373,'List Calculations'!C$2:H$2705,5,FALSE),"")</f>
        <v>Israel</v>
      </c>
      <c r="D1373" s="3">
        <f ca="1">IF(A1372&lt;Settings!$B$3,VLOOKUP($A1373,'List Calculations'!C$2:H$2705,6,FALSE),"")</f>
        <v>7.8629165938807102E-2</v>
      </c>
    </row>
    <row r="1374" spans="1:4" x14ac:dyDescent="0.25">
      <c r="A1374">
        <f ca="1">IF(A1373&lt;Settings!$B$3,A1373+1,"")</f>
        <v>1373</v>
      </c>
      <c r="B1374" t="str">
        <f ca="1">IF(A1373&lt;Settings!$B$3,VLOOKUP($A1374,'List Calculations'!C$2:H$2705,4,FALSE),"")</f>
        <v>Russia</v>
      </c>
      <c r="C1374" t="str">
        <f ca="1">IF(A1373&lt;Settings!$B$3,VLOOKUP($A1374,'List Calculations'!C$2:H$2705,5,FALSE),"")</f>
        <v>United Kingdom</v>
      </c>
      <c r="D1374" s="3">
        <f ca="1">IF(A1373&lt;Settings!$B$3,VLOOKUP($A1374,'List Calculations'!C$2:H$2705,6,FALSE),"")</f>
        <v>7.7868006444445595E-2</v>
      </c>
    </row>
    <row r="1375" spans="1:4" x14ac:dyDescent="0.25">
      <c r="A1375">
        <f ca="1">IF(A1374&lt;Settings!$B$3,A1374+1,"")</f>
        <v>1374</v>
      </c>
      <c r="B1375" t="str">
        <f ca="1">IF(A1374&lt;Settings!$B$3,VLOOKUP($A1375,'List Calculations'!C$2:H$2705,4,FALSE),"")</f>
        <v>Israel</v>
      </c>
      <c r="C1375" t="str">
        <f ca="1">IF(A1374&lt;Settings!$B$3,VLOOKUP($A1375,'List Calculations'!C$2:H$2705,5,FALSE),"")</f>
        <v>Slovenia</v>
      </c>
      <c r="D1375" s="3">
        <f ca="1">IF(A1374&lt;Settings!$B$3,VLOOKUP($A1375,'List Calculations'!C$2:H$2705,6,FALSE),"")</f>
        <v>-7.4507254842796994E-2</v>
      </c>
    </row>
    <row r="1376" spans="1:4" x14ac:dyDescent="0.25">
      <c r="A1376">
        <f ca="1">IF(A1375&lt;Settings!$B$3,A1375+1,"")</f>
        <v>1375</v>
      </c>
      <c r="B1376" t="str">
        <f ca="1">IF(A1375&lt;Settings!$B$3,VLOOKUP($A1376,'List Calculations'!C$2:H$2705,4,FALSE),"")</f>
        <v>Monaco</v>
      </c>
      <c r="C1376" t="str">
        <f ca="1">IF(A1375&lt;Settings!$B$3,VLOOKUP($A1376,'List Calculations'!C$2:H$2705,5,FALSE),"")</f>
        <v>Netherlands</v>
      </c>
      <c r="D1376" s="3">
        <f ca="1">IF(A1375&lt;Settings!$B$3,VLOOKUP($A1376,'List Calculations'!C$2:H$2705,6,FALSE),"")</f>
        <v>7.3394920552815296E-2</v>
      </c>
    </row>
    <row r="1377" spans="1:4" x14ac:dyDescent="0.25">
      <c r="A1377">
        <f ca="1">IF(A1376&lt;Settings!$B$3,A1376+1,"")</f>
        <v>1376</v>
      </c>
      <c r="B1377" t="str">
        <f ca="1">IF(A1376&lt;Settings!$B$3,VLOOKUP($A1377,'List Calculations'!C$2:H$2705,4,FALSE),"")</f>
        <v>Malta</v>
      </c>
      <c r="C1377" t="str">
        <f ca="1">IF(A1376&lt;Settings!$B$3,VLOOKUP($A1377,'List Calculations'!C$2:H$2705,5,FALSE),"")</f>
        <v>Netherlands</v>
      </c>
      <c r="D1377" s="3">
        <f ca="1">IF(A1376&lt;Settings!$B$3,VLOOKUP($A1377,'List Calculations'!C$2:H$2705,6,FALSE),"")</f>
        <v>-7.3308726335862995E-2</v>
      </c>
    </row>
    <row r="1378" spans="1:4" x14ac:dyDescent="0.25">
      <c r="A1378">
        <f ca="1">IF(A1377&lt;Settings!$B$3,A1377+1,"")</f>
        <v>1377</v>
      </c>
      <c r="B1378" t="str">
        <f ca="1">IF(A1377&lt;Settings!$B$3,VLOOKUP($A1378,'List Calculations'!C$2:H$2705,4,FALSE),"")</f>
        <v>San Marino</v>
      </c>
      <c r="C1378" t="str">
        <f ca="1">IF(A1377&lt;Settings!$B$3,VLOOKUP($A1378,'List Calculations'!C$2:H$2705,5,FALSE),"")</f>
        <v>Hungary</v>
      </c>
      <c r="D1378" s="3">
        <f ca="1">IF(A1377&lt;Settings!$B$3,VLOOKUP($A1378,'List Calculations'!C$2:H$2705,6,FALSE),"")</f>
        <v>7.2960422594191304E-2</v>
      </c>
    </row>
    <row r="1379" spans="1:4" x14ac:dyDescent="0.25">
      <c r="A1379">
        <f ca="1">IF(A1378&lt;Settings!$B$3,A1378+1,"")</f>
        <v>1378</v>
      </c>
      <c r="B1379" t="str">
        <f ca="1">IF(A1378&lt;Settings!$B$3,VLOOKUP($A1379,'List Calculations'!C$2:H$2705,4,FALSE),"")</f>
        <v>Netherlands</v>
      </c>
      <c r="C1379" t="str">
        <f ca="1">IF(A1378&lt;Settings!$B$3,VLOOKUP($A1379,'List Calculations'!C$2:H$2705,5,FALSE),"")</f>
        <v>Cyprus</v>
      </c>
      <c r="D1379" s="3">
        <f ca="1">IF(A1378&lt;Settings!$B$3,VLOOKUP($A1379,'List Calculations'!C$2:H$2705,6,FALSE),"")</f>
        <v>7.0781171460937806E-2</v>
      </c>
    </row>
    <row r="1380" spans="1:4" x14ac:dyDescent="0.25">
      <c r="A1380">
        <f ca="1">IF(A1379&lt;Settings!$B$3,A1379+1,"")</f>
        <v>1379</v>
      </c>
      <c r="B1380" t="str">
        <f ca="1">IF(A1379&lt;Settings!$B$3,VLOOKUP($A1380,'List Calculations'!C$2:H$2705,4,FALSE),"")</f>
        <v>Germany</v>
      </c>
      <c r="C1380" t="str">
        <f ca="1">IF(A1379&lt;Settings!$B$3,VLOOKUP($A1380,'List Calculations'!C$2:H$2705,5,FALSE),"")</f>
        <v>Iceland</v>
      </c>
      <c r="D1380" s="3">
        <f ca="1">IF(A1379&lt;Settings!$B$3,VLOOKUP($A1380,'List Calculations'!C$2:H$2705,6,FALSE),"")</f>
        <v>7.0642856644818605E-2</v>
      </c>
    </row>
    <row r="1381" spans="1:4" x14ac:dyDescent="0.25">
      <c r="A1381">
        <f ca="1">IF(A1380&lt;Settings!$B$3,A1380+1,"")</f>
        <v>1380</v>
      </c>
      <c r="B1381" t="str">
        <f ca="1">IF(A1380&lt;Settings!$B$3,VLOOKUP($A1381,'List Calculations'!C$2:H$2705,4,FALSE),"")</f>
        <v>Germany</v>
      </c>
      <c r="C1381" t="str">
        <f ca="1">IF(A1380&lt;Settings!$B$3,VLOOKUP($A1381,'List Calculations'!C$2:H$2705,5,FALSE),"")</f>
        <v>Sweden</v>
      </c>
      <c r="D1381" s="3">
        <f ca="1">IF(A1380&lt;Settings!$B$3,VLOOKUP($A1381,'List Calculations'!C$2:H$2705,6,FALSE),"")</f>
        <v>-7.0292181271625703E-2</v>
      </c>
    </row>
    <row r="1382" spans="1:4" x14ac:dyDescent="0.25">
      <c r="A1382">
        <f ca="1">IF(A1381&lt;Settings!$B$3,A1381+1,"")</f>
        <v>1381</v>
      </c>
      <c r="B1382" t="str">
        <f ca="1">IF(A1381&lt;Settings!$B$3,VLOOKUP($A1382,'List Calculations'!C$2:H$2705,4,FALSE),"")</f>
        <v>Monaco</v>
      </c>
      <c r="C1382" t="str">
        <f ca="1">IF(A1381&lt;Settings!$B$3,VLOOKUP($A1382,'List Calculations'!C$2:H$2705,5,FALSE),"")</f>
        <v>Yugoslavia</v>
      </c>
      <c r="D1382" s="3">
        <f ca="1">IF(A1381&lt;Settings!$B$3,VLOOKUP($A1382,'List Calculations'!C$2:H$2705,6,FALSE),"")</f>
        <v>-6.9612485145573305E-2</v>
      </c>
    </row>
    <row r="1383" spans="1:4" x14ac:dyDescent="0.25">
      <c r="A1383">
        <f ca="1">IF(A1382&lt;Settings!$B$3,A1382+1,"")</f>
        <v>1382</v>
      </c>
      <c r="B1383" t="str">
        <f ca="1">IF(A1382&lt;Settings!$B$3,VLOOKUP($A1383,'List Calculations'!C$2:H$2705,4,FALSE),"")</f>
        <v>Germany</v>
      </c>
      <c r="C1383" t="str">
        <f ca="1">IF(A1382&lt;Settings!$B$3,VLOOKUP($A1383,'List Calculations'!C$2:H$2705,5,FALSE),"")</f>
        <v>United Kingdom</v>
      </c>
      <c r="D1383" s="3">
        <f ca="1">IF(A1382&lt;Settings!$B$3,VLOOKUP($A1383,'List Calculations'!C$2:H$2705,6,FALSE),"")</f>
        <v>-6.9454893170388901E-2</v>
      </c>
    </row>
    <row r="1384" spans="1:4" x14ac:dyDescent="0.25">
      <c r="A1384">
        <f ca="1">IF(A1383&lt;Settings!$B$3,A1383+1,"")</f>
        <v>1383</v>
      </c>
      <c r="B1384" t="str">
        <f ca="1">IF(A1383&lt;Settings!$B$3,VLOOKUP($A1384,'List Calculations'!C$2:H$2705,4,FALSE),"")</f>
        <v>Turkey</v>
      </c>
      <c r="C1384" t="str">
        <f ca="1">IF(A1383&lt;Settings!$B$3,VLOOKUP($A1384,'List Calculations'!C$2:H$2705,5,FALSE),"")</f>
        <v>Belgium</v>
      </c>
      <c r="D1384" s="3">
        <f ca="1">IF(A1383&lt;Settings!$B$3,VLOOKUP($A1384,'List Calculations'!C$2:H$2705,6,FALSE),"")</f>
        <v>6.9450037996273903E-2</v>
      </c>
    </row>
    <row r="1385" spans="1:4" x14ac:dyDescent="0.25">
      <c r="A1385">
        <f ca="1">IF(A1384&lt;Settings!$B$3,A1384+1,"")</f>
        <v>1384</v>
      </c>
      <c r="B1385" t="str">
        <f ca="1">IF(A1384&lt;Settings!$B$3,VLOOKUP($A1385,'List Calculations'!C$2:H$2705,4,FALSE),"")</f>
        <v>Yugoslavia</v>
      </c>
      <c r="C1385" t="str">
        <f ca="1">IF(A1384&lt;Settings!$B$3,VLOOKUP($A1385,'List Calculations'!C$2:H$2705,5,FALSE),"")</f>
        <v>Monaco</v>
      </c>
      <c r="D1385" s="3">
        <f ca="1">IF(A1384&lt;Settings!$B$3,VLOOKUP($A1385,'List Calculations'!C$2:H$2705,6,FALSE),"")</f>
        <v>6.9298221182412301E-2</v>
      </c>
    </row>
    <row r="1386" spans="1:4" x14ac:dyDescent="0.25">
      <c r="A1386">
        <f ca="1">IF(A1385&lt;Settings!$B$3,A1385+1,"")</f>
        <v>1385</v>
      </c>
      <c r="B1386" t="str">
        <f ca="1">IF(A1385&lt;Settings!$B$3,VLOOKUP($A1386,'List Calculations'!C$2:H$2705,4,FALSE),"")</f>
        <v>Estonia</v>
      </c>
      <c r="C1386" t="str">
        <f ca="1">IF(A1385&lt;Settings!$B$3,VLOOKUP($A1386,'List Calculations'!C$2:H$2705,5,FALSE),"")</f>
        <v>Cyprus</v>
      </c>
      <c r="D1386" s="3">
        <f ca="1">IF(A1385&lt;Settings!$B$3,VLOOKUP($A1386,'List Calculations'!C$2:H$2705,6,FALSE),"")</f>
        <v>6.9144007885519901E-2</v>
      </c>
    </row>
    <row r="1387" spans="1:4" x14ac:dyDescent="0.25">
      <c r="A1387">
        <f ca="1">IF(A1386&lt;Settings!$B$3,A1386+1,"")</f>
        <v>1386</v>
      </c>
      <c r="B1387" t="str">
        <f ca="1">IF(A1386&lt;Settings!$B$3,VLOOKUP($A1387,'List Calculations'!C$2:H$2705,4,FALSE),"")</f>
        <v>Cyprus</v>
      </c>
      <c r="C1387" t="str">
        <f ca="1">IF(A1386&lt;Settings!$B$3,VLOOKUP($A1387,'List Calculations'!C$2:H$2705,5,FALSE),"")</f>
        <v>Lithuania</v>
      </c>
      <c r="D1387" s="3">
        <f ca="1">IF(A1386&lt;Settings!$B$3,VLOOKUP($A1387,'List Calculations'!C$2:H$2705,6,FALSE),"")</f>
        <v>6.7505527531105794E-2</v>
      </c>
    </row>
    <row r="1388" spans="1:4" x14ac:dyDescent="0.25">
      <c r="A1388">
        <f ca="1">IF(A1387&lt;Settings!$B$3,A1387+1,"")</f>
        <v>1387</v>
      </c>
      <c r="B1388" t="str">
        <f ca="1">IF(A1387&lt;Settings!$B$3,VLOOKUP($A1388,'List Calculations'!C$2:H$2705,4,FALSE),"")</f>
        <v>Belgium</v>
      </c>
      <c r="C1388" t="str">
        <f ca="1">IF(A1387&lt;Settings!$B$3,VLOOKUP($A1388,'List Calculations'!C$2:H$2705,5,FALSE),"")</f>
        <v>United Kingdom</v>
      </c>
      <c r="D1388" s="3">
        <f ca="1">IF(A1387&lt;Settings!$B$3,VLOOKUP($A1388,'List Calculations'!C$2:H$2705,6,FALSE),"")</f>
        <v>6.5933717701888703E-2</v>
      </c>
    </row>
    <row r="1389" spans="1:4" x14ac:dyDescent="0.25">
      <c r="A1389">
        <f ca="1">IF(A1388&lt;Settings!$B$3,A1388+1,"")</f>
        <v>1388</v>
      </c>
      <c r="B1389" t="str">
        <f ca="1">IF(A1388&lt;Settings!$B$3,VLOOKUP($A1389,'List Calculations'!C$2:H$2705,4,FALSE),"")</f>
        <v>France</v>
      </c>
      <c r="C1389" t="str">
        <f ca="1">IF(A1388&lt;Settings!$B$3,VLOOKUP($A1389,'List Calculations'!C$2:H$2705,5,FALSE),"")</f>
        <v>United Kingdom</v>
      </c>
      <c r="D1389" s="3">
        <f ca="1">IF(A1388&lt;Settings!$B$3,VLOOKUP($A1389,'List Calculations'!C$2:H$2705,6,FALSE),"")</f>
        <v>6.4616371348985596E-2</v>
      </c>
    </row>
    <row r="1390" spans="1:4" x14ac:dyDescent="0.25">
      <c r="A1390">
        <f ca="1">IF(A1389&lt;Settings!$B$3,A1389+1,"")</f>
        <v>1389</v>
      </c>
      <c r="B1390" t="str">
        <f ca="1">IF(A1389&lt;Settings!$B$3,VLOOKUP($A1390,'List Calculations'!C$2:H$2705,4,FALSE),"")</f>
        <v>Bulgaria</v>
      </c>
      <c r="C1390" t="str">
        <f ca="1">IF(A1389&lt;Settings!$B$3,VLOOKUP($A1390,'List Calculations'!C$2:H$2705,5,FALSE),"")</f>
        <v>Hungary</v>
      </c>
      <c r="D1390" s="3">
        <f ca="1">IF(A1389&lt;Settings!$B$3,VLOOKUP($A1390,'List Calculations'!C$2:H$2705,6,FALSE),"")</f>
        <v>-6.4136355776278894E-2</v>
      </c>
    </row>
    <row r="1391" spans="1:4" x14ac:dyDescent="0.25">
      <c r="A1391">
        <f ca="1">IF(A1390&lt;Settings!$B$3,A1390+1,"")</f>
        <v>1390</v>
      </c>
      <c r="B1391" t="str">
        <f ca="1">IF(A1390&lt;Settings!$B$3,VLOOKUP($A1391,'List Calculations'!C$2:H$2705,4,FALSE),"")</f>
        <v>Yugoslavia</v>
      </c>
      <c r="C1391" t="str">
        <f ca="1">IF(A1390&lt;Settings!$B$3,VLOOKUP($A1391,'List Calculations'!C$2:H$2705,5,FALSE),"")</f>
        <v>Sweden</v>
      </c>
      <c r="D1391" s="3">
        <f ca="1">IF(A1390&lt;Settings!$B$3,VLOOKUP($A1391,'List Calculations'!C$2:H$2705,6,FALSE),"")</f>
        <v>6.3427275482228901E-2</v>
      </c>
    </row>
    <row r="1392" spans="1:4" x14ac:dyDescent="0.25">
      <c r="A1392">
        <f ca="1">IF(A1391&lt;Settings!$B$3,A1391+1,"")</f>
        <v>1391</v>
      </c>
      <c r="B1392" t="str">
        <f ca="1">IF(A1391&lt;Settings!$B$3,VLOOKUP($A1392,'List Calculations'!C$2:H$2705,4,FALSE),"")</f>
        <v>Slovenia</v>
      </c>
      <c r="C1392" t="str">
        <f ca="1">IF(A1391&lt;Settings!$B$3,VLOOKUP($A1392,'List Calculations'!C$2:H$2705,5,FALSE),"")</f>
        <v>Albania</v>
      </c>
      <c r="D1392" s="3">
        <f ca="1">IF(A1391&lt;Settings!$B$3,VLOOKUP($A1392,'List Calculations'!C$2:H$2705,6,FALSE),"")</f>
        <v>-6.2733604997088493E-2</v>
      </c>
    </row>
    <row r="1393" spans="1:4" x14ac:dyDescent="0.25">
      <c r="A1393">
        <f ca="1">IF(A1392&lt;Settings!$B$3,A1392+1,"")</f>
        <v>1392</v>
      </c>
      <c r="B1393" t="str">
        <f ca="1">IF(A1392&lt;Settings!$B$3,VLOOKUP($A1393,'List Calculations'!C$2:H$2705,4,FALSE),"")</f>
        <v>Switzerland</v>
      </c>
      <c r="C1393" t="str">
        <f ca="1">IF(A1392&lt;Settings!$B$3,VLOOKUP($A1393,'List Calculations'!C$2:H$2705,5,FALSE),"")</f>
        <v>Hungary</v>
      </c>
      <c r="D1393" s="3">
        <f ca="1">IF(A1392&lt;Settings!$B$3,VLOOKUP($A1393,'List Calculations'!C$2:H$2705,6,FALSE),"")</f>
        <v>6.1083815202873003E-2</v>
      </c>
    </row>
    <row r="1394" spans="1:4" x14ac:dyDescent="0.25">
      <c r="A1394">
        <f ca="1">IF(A1393&lt;Settings!$B$3,A1393+1,"")</f>
        <v>1393</v>
      </c>
      <c r="B1394" t="str">
        <f ca="1">IF(A1393&lt;Settings!$B$3,VLOOKUP($A1394,'List Calculations'!C$2:H$2705,4,FALSE),"")</f>
        <v>Sweden</v>
      </c>
      <c r="C1394" t="str">
        <f ca="1">IF(A1393&lt;Settings!$B$3,VLOOKUP($A1394,'List Calculations'!C$2:H$2705,5,FALSE),"")</f>
        <v>Netherlands</v>
      </c>
      <c r="D1394" s="3">
        <f ca="1">IF(A1393&lt;Settings!$B$3,VLOOKUP($A1394,'List Calculations'!C$2:H$2705,6,FALSE),"")</f>
        <v>6.0655024175169298E-2</v>
      </c>
    </row>
    <row r="1395" spans="1:4" x14ac:dyDescent="0.25">
      <c r="A1395">
        <f ca="1">IF(A1394&lt;Settings!$B$3,A1394+1,"")</f>
        <v>1394</v>
      </c>
      <c r="B1395" t="str">
        <f ca="1">IF(A1394&lt;Settings!$B$3,VLOOKUP($A1395,'List Calculations'!C$2:H$2705,4,FALSE),"")</f>
        <v>Israel</v>
      </c>
      <c r="C1395" t="str">
        <f ca="1">IF(A1394&lt;Settings!$B$3,VLOOKUP($A1395,'List Calculations'!C$2:H$2705,5,FALSE),"")</f>
        <v>Latvia</v>
      </c>
      <c r="D1395" s="3">
        <f ca="1">IF(A1394&lt;Settings!$B$3,VLOOKUP($A1395,'List Calculations'!C$2:H$2705,6,FALSE),"")</f>
        <v>-5.9692730059375698E-2</v>
      </c>
    </row>
    <row r="1396" spans="1:4" x14ac:dyDescent="0.25">
      <c r="A1396">
        <f ca="1">IF(A1395&lt;Settings!$B$3,A1395+1,"")</f>
        <v>1395</v>
      </c>
      <c r="B1396" t="str">
        <f ca="1">IF(A1395&lt;Settings!$B$3,VLOOKUP($A1396,'List Calculations'!C$2:H$2705,4,FALSE),"")</f>
        <v>Slovenia</v>
      </c>
      <c r="C1396" t="str">
        <f ca="1">IF(A1395&lt;Settings!$B$3,VLOOKUP($A1396,'List Calculations'!C$2:H$2705,5,FALSE),"")</f>
        <v>Belgium</v>
      </c>
      <c r="D1396" s="3">
        <f ca="1">IF(A1395&lt;Settings!$B$3,VLOOKUP($A1396,'List Calculations'!C$2:H$2705,6,FALSE),"")</f>
        <v>5.8321837524599997E-2</v>
      </c>
    </row>
    <row r="1397" spans="1:4" x14ac:dyDescent="0.25">
      <c r="A1397">
        <f ca="1">IF(A1396&lt;Settings!$B$3,A1396+1,"")</f>
        <v>1396</v>
      </c>
      <c r="B1397" t="str">
        <f ca="1">IF(A1396&lt;Settings!$B$3,VLOOKUP($A1397,'List Calculations'!C$2:H$2705,4,FALSE),"")</f>
        <v>Belgium</v>
      </c>
      <c r="C1397" t="str">
        <f ca="1">IF(A1396&lt;Settings!$B$3,VLOOKUP($A1397,'List Calculations'!C$2:H$2705,5,FALSE),"")</f>
        <v>Switzerland</v>
      </c>
      <c r="D1397" s="3">
        <f ca="1">IF(A1396&lt;Settings!$B$3,VLOOKUP($A1397,'List Calculations'!C$2:H$2705,6,FALSE),"")</f>
        <v>-5.5492137284825098E-2</v>
      </c>
    </row>
    <row r="1398" spans="1:4" x14ac:dyDescent="0.25">
      <c r="A1398">
        <f ca="1">IF(A1397&lt;Settings!$B$3,A1397+1,"")</f>
        <v>1397</v>
      </c>
      <c r="B1398" t="str">
        <f ca="1">IF(A1397&lt;Settings!$B$3,VLOOKUP($A1398,'List Calculations'!C$2:H$2705,4,FALSE),"")</f>
        <v>Germany</v>
      </c>
      <c r="C1398" t="str">
        <f ca="1">IF(A1397&lt;Settings!$B$3,VLOOKUP($A1398,'List Calculations'!C$2:H$2705,5,FALSE),"")</f>
        <v>Finland</v>
      </c>
      <c r="D1398" s="3">
        <f ca="1">IF(A1397&lt;Settings!$B$3,VLOOKUP($A1398,'List Calculations'!C$2:H$2705,6,FALSE),"")</f>
        <v>5.52955965864389E-2</v>
      </c>
    </row>
    <row r="1399" spans="1:4" x14ac:dyDescent="0.25">
      <c r="A1399">
        <f ca="1">IF(A1398&lt;Settings!$B$3,A1398+1,"")</f>
        <v>1398</v>
      </c>
      <c r="B1399" t="str">
        <f ca="1">IF(A1398&lt;Settings!$B$3,VLOOKUP($A1399,'List Calculations'!C$2:H$2705,4,FALSE),"")</f>
        <v>Luxembourg</v>
      </c>
      <c r="C1399" t="str">
        <f ca="1">IF(A1398&lt;Settings!$B$3,VLOOKUP($A1399,'List Calculations'!C$2:H$2705,5,FALSE),"")</f>
        <v>Monaco</v>
      </c>
      <c r="D1399" s="3">
        <f ca="1">IF(A1398&lt;Settings!$B$3,VLOOKUP($A1399,'List Calculations'!C$2:H$2705,6,FALSE),"")</f>
        <v>-5.4326644932295103E-2</v>
      </c>
    </row>
    <row r="1400" spans="1:4" x14ac:dyDescent="0.25">
      <c r="A1400">
        <f ca="1">IF(A1399&lt;Settings!$B$3,A1399+1,"")</f>
        <v>1399</v>
      </c>
      <c r="B1400" t="str">
        <f ca="1">IF(A1399&lt;Settings!$B$3,VLOOKUP($A1400,'List Calculations'!C$2:H$2705,4,FALSE),"")</f>
        <v>FYR Macedonia</v>
      </c>
      <c r="C1400" t="str">
        <f ca="1">IF(A1399&lt;Settings!$B$3,VLOOKUP($A1400,'List Calculations'!C$2:H$2705,5,FALSE),"")</f>
        <v>Belarus</v>
      </c>
      <c r="D1400" s="3">
        <f ca="1">IF(A1399&lt;Settings!$B$3,VLOOKUP($A1400,'List Calculations'!C$2:H$2705,6,FALSE),"")</f>
        <v>-5.3899259114750402E-2</v>
      </c>
    </row>
    <row r="1401" spans="1:4" x14ac:dyDescent="0.25">
      <c r="A1401">
        <f ca="1">IF(A1400&lt;Settings!$B$3,A1400+1,"")</f>
        <v>1400</v>
      </c>
      <c r="B1401" t="str">
        <f ca="1">IF(A1400&lt;Settings!$B$3,VLOOKUP($A1401,'List Calculations'!C$2:H$2705,4,FALSE),"")</f>
        <v>Germany</v>
      </c>
      <c r="C1401" t="str">
        <f ca="1">IF(A1400&lt;Settings!$B$3,VLOOKUP($A1401,'List Calculations'!C$2:H$2705,5,FALSE),"")</f>
        <v>Albania</v>
      </c>
      <c r="D1401" s="3">
        <f ca="1">IF(A1400&lt;Settings!$B$3,VLOOKUP($A1401,'List Calculations'!C$2:H$2705,6,FALSE),"")</f>
        <v>5.3429841057661902E-2</v>
      </c>
    </row>
    <row r="1402" spans="1:4" x14ac:dyDescent="0.25">
      <c r="A1402">
        <f ca="1">IF(A1401&lt;Settings!$B$3,A1401+1,"")</f>
        <v>1401</v>
      </c>
      <c r="B1402" t="str">
        <f ca="1">IF(A1401&lt;Settings!$B$3,VLOOKUP($A1402,'List Calculations'!C$2:H$2705,4,FALSE),"")</f>
        <v>Italy</v>
      </c>
      <c r="C1402" t="str">
        <f ca="1">IF(A1401&lt;Settings!$B$3,VLOOKUP($A1402,'List Calculations'!C$2:H$2705,5,FALSE),"")</f>
        <v>Iceland</v>
      </c>
      <c r="D1402" s="3">
        <f ca="1">IF(A1401&lt;Settings!$B$3,VLOOKUP($A1402,'List Calculations'!C$2:H$2705,6,FALSE),"")</f>
        <v>5.1895699217127701E-2</v>
      </c>
    </row>
    <row r="1403" spans="1:4" x14ac:dyDescent="0.25">
      <c r="A1403">
        <f ca="1">IF(A1402&lt;Settings!$B$3,A1402+1,"")</f>
        <v>1402</v>
      </c>
      <c r="B1403" t="str">
        <f ca="1">IF(A1402&lt;Settings!$B$3,VLOOKUP($A1403,'List Calculations'!C$2:H$2705,4,FALSE),"")</f>
        <v>Norway</v>
      </c>
      <c r="C1403" t="str">
        <f ca="1">IF(A1402&lt;Settings!$B$3,VLOOKUP($A1403,'List Calculations'!C$2:H$2705,5,FALSE),"")</f>
        <v>Switzerland</v>
      </c>
      <c r="D1403" s="3">
        <f ca="1">IF(A1402&lt;Settings!$B$3,VLOOKUP($A1403,'List Calculations'!C$2:H$2705,6,FALSE),"")</f>
        <v>-5.1486452071715198E-2</v>
      </c>
    </row>
    <row r="1404" spans="1:4" x14ac:dyDescent="0.25">
      <c r="A1404">
        <f ca="1">IF(A1403&lt;Settings!$B$3,A1403+1,"")</f>
        <v>1403</v>
      </c>
      <c r="B1404" t="str">
        <f ca="1">IF(A1403&lt;Settings!$B$3,VLOOKUP($A1404,'List Calculations'!C$2:H$2705,4,FALSE),"")</f>
        <v>Norway</v>
      </c>
      <c r="C1404" t="str">
        <f ca="1">IF(A1403&lt;Settings!$B$3,VLOOKUP($A1404,'List Calculations'!C$2:H$2705,5,FALSE),"")</f>
        <v>Israel</v>
      </c>
      <c r="D1404" s="3">
        <f ca="1">IF(A1403&lt;Settings!$B$3,VLOOKUP($A1404,'List Calculations'!C$2:H$2705,6,FALSE),"")</f>
        <v>5.1014858024387502E-2</v>
      </c>
    </row>
    <row r="1405" spans="1:4" x14ac:dyDescent="0.25">
      <c r="A1405">
        <f ca="1">IF(A1404&lt;Settings!$B$3,A1404+1,"")</f>
        <v>1404</v>
      </c>
      <c r="B1405" t="str">
        <f ca="1">IF(A1404&lt;Settings!$B$3,VLOOKUP($A1405,'List Calculations'!C$2:H$2705,4,FALSE),"")</f>
        <v>Switzerland</v>
      </c>
      <c r="C1405" t="str">
        <f ca="1">IF(A1404&lt;Settings!$B$3,VLOOKUP($A1405,'List Calculations'!C$2:H$2705,5,FALSE),"")</f>
        <v>Sweden</v>
      </c>
      <c r="D1405" s="3">
        <f ca="1">IF(A1404&lt;Settings!$B$3,VLOOKUP($A1405,'List Calculations'!C$2:H$2705,6,FALSE),"")</f>
        <v>-5.08157827580447E-2</v>
      </c>
    </row>
    <row r="1406" spans="1:4" x14ac:dyDescent="0.25">
      <c r="A1406">
        <f ca="1">IF(A1405&lt;Settings!$B$3,A1405+1,"")</f>
        <v>1405</v>
      </c>
      <c r="B1406" t="str">
        <f ca="1">IF(A1405&lt;Settings!$B$3,VLOOKUP($A1406,'List Calculations'!C$2:H$2705,4,FALSE),"")</f>
        <v>Belgium</v>
      </c>
      <c r="C1406" t="str">
        <f ca="1">IF(A1405&lt;Settings!$B$3,VLOOKUP($A1406,'List Calculations'!C$2:H$2705,5,FALSE),"")</f>
        <v>Latvia</v>
      </c>
      <c r="D1406" s="3">
        <f ca="1">IF(A1405&lt;Settings!$B$3,VLOOKUP($A1406,'List Calculations'!C$2:H$2705,6,FALSE),"")</f>
        <v>-4.8958563566874599E-2</v>
      </c>
    </row>
    <row r="1407" spans="1:4" x14ac:dyDescent="0.25">
      <c r="A1407">
        <f ca="1">IF(A1406&lt;Settings!$B$3,A1406+1,"")</f>
        <v>1406</v>
      </c>
      <c r="B1407" t="str">
        <f ca="1">IF(A1406&lt;Settings!$B$3,VLOOKUP($A1407,'List Calculations'!C$2:H$2705,4,FALSE),"")</f>
        <v>Poland</v>
      </c>
      <c r="C1407" t="str">
        <f ca="1">IF(A1406&lt;Settings!$B$3,VLOOKUP($A1407,'List Calculations'!C$2:H$2705,5,FALSE),"")</f>
        <v>Slovenia</v>
      </c>
      <c r="D1407" s="3">
        <f ca="1">IF(A1406&lt;Settings!$B$3,VLOOKUP($A1407,'List Calculations'!C$2:H$2705,6,FALSE),"")</f>
        <v>4.5985213649696703E-2</v>
      </c>
    </row>
    <row r="1408" spans="1:4" x14ac:dyDescent="0.25">
      <c r="A1408">
        <f ca="1">IF(A1407&lt;Settings!$B$3,A1407+1,"")</f>
        <v>1407</v>
      </c>
      <c r="B1408" t="str">
        <f ca="1">IF(A1407&lt;Settings!$B$3,VLOOKUP($A1408,'List Calculations'!C$2:H$2705,4,FALSE),"")</f>
        <v>Slovenia</v>
      </c>
      <c r="C1408" t="str">
        <f ca="1">IF(A1407&lt;Settings!$B$3,VLOOKUP($A1408,'List Calculations'!C$2:H$2705,5,FALSE),"")</f>
        <v>Russia</v>
      </c>
      <c r="D1408" s="3">
        <f ca="1">IF(A1407&lt;Settings!$B$3,VLOOKUP($A1408,'List Calculations'!C$2:H$2705,6,FALSE),"")</f>
        <v>-4.5681141599975598E-2</v>
      </c>
    </row>
    <row r="1409" spans="1:4" x14ac:dyDescent="0.25">
      <c r="A1409">
        <f ca="1">IF(A1408&lt;Settings!$B$3,A1408+1,"")</f>
        <v>1408</v>
      </c>
      <c r="B1409" t="str">
        <f ca="1">IF(A1408&lt;Settings!$B$3,VLOOKUP($A1409,'List Calculations'!C$2:H$2705,4,FALSE),"")</f>
        <v>Israel</v>
      </c>
      <c r="C1409" t="str">
        <f ca="1">IF(A1408&lt;Settings!$B$3,VLOOKUP($A1409,'List Calculations'!C$2:H$2705,5,FALSE),"")</f>
        <v>Greece</v>
      </c>
      <c r="D1409" s="3">
        <f ca="1">IF(A1408&lt;Settings!$B$3,VLOOKUP($A1409,'List Calculations'!C$2:H$2705,6,FALSE),"")</f>
        <v>-4.5247816473681902E-2</v>
      </c>
    </row>
    <row r="1410" spans="1:4" x14ac:dyDescent="0.25">
      <c r="A1410">
        <f ca="1">IF(A1409&lt;Settings!$B$3,A1409+1,"")</f>
        <v>1409</v>
      </c>
      <c r="B1410" t="str">
        <f ca="1">IF(A1409&lt;Settings!$B$3,VLOOKUP($A1410,'List Calculations'!C$2:H$2705,4,FALSE),"")</f>
        <v>Switzerland</v>
      </c>
      <c r="C1410" t="str">
        <f ca="1">IF(A1409&lt;Settings!$B$3,VLOOKUP($A1410,'List Calculations'!C$2:H$2705,5,FALSE),"")</f>
        <v>Finland</v>
      </c>
      <c r="D1410" s="3">
        <f ca="1">IF(A1409&lt;Settings!$B$3,VLOOKUP($A1410,'List Calculations'!C$2:H$2705,6,FALSE),"")</f>
        <v>-4.2911754653146797E-2</v>
      </c>
    </row>
    <row r="1411" spans="1:4" x14ac:dyDescent="0.25">
      <c r="A1411">
        <f ca="1">IF(A1410&lt;Settings!$B$3,A1410+1,"")</f>
        <v>1410</v>
      </c>
      <c r="B1411" t="str">
        <f ca="1">IF(A1410&lt;Settings!$B$3,VLOOKUP($A1411,'List Calculations'!C$2:H$2705,4,FALSE),"")</f>
        <v>Belgium</v>
      </c>
      <c r="C1411" t="str">
        <f ca="1">IF(A1410&lt;Settings!$B$3,VLOOKUP($A1411,'List Calculations'!C$2:H$2705,5,FALSE),"")</f>
        <v>Sweden</v>
      </c>
      <c r="D1411" s="3">
        <f ca="1">IF(A1410&lt;Settings!$B$3,VLOOKUP($A1411,'List Calculations'!C$2:H$2705,6,FALSE),"")</f>
        <v>-4.2160494035781398E-2</v>
      </c>
    </row>
    <row r="1412" spans="1:4" x14ac:dyDescent="0.25">
      <c r="A1412">
        <f ca="1">IF(A1411&lt;Settings!$B$3,A1411+1,"")</f>
        <v>1411</v>
      </c>
      <c r="B1412" t="str">
        <f ca="1">IF(A1411&lt;Settings!$B$3,VLOOKUP($A1412,'List Calculations'!C$2:H$2705,4,FALSE),"")</f>
        <v>Turkey</v>
      </c>
      <c r="C1412" t="str">
        <f ca="1">IF(A1411&lt;Settings!$B$3,VLOOKUP($A1412,'List Calculations'!C$2:H$2705,5,FALSE),"")</f>
        <v>Croatia</v>
      </c>
      <c r="D1412" s="3">
        <f ca="1">IF(A1411&lt;Settings!$B$3,VLOOKUP($A1412,'List Calculations'!C$2:H$2705,6,FALSE),"")</f>
        <v>-4.0059229939712997E-2</v>
      </c>
    </row>
    <row r="1413" spans="1:4" x14ac:dyDescent="0.25">
      <c r="A1413">
        <f ca="1">IF(A1412&lt;Settings!$B$3,A1412+1,"")</f>
        <v>1412</v>
      </c>
      <c r="B1413" t="str">
        <f ca="1">IF(A1412&lt;Settings!$B$3,VLOOKUP($A1413,'List Calculations'!C$2:H$2705,4,FALSE),"")</f>
        <v>Iceland</v>
      </c>
      <c r="C1413" t="str">
        <f ca="1">IF(A1412&lt;Settings!$B$3,VLOOKUP($A1413,'List Calculations'!C$2:H$2705,5,FALSE),"")</f>
        <v>Belgium</v>
      </c>
      <c r="D1413" s="3">
        <f ca="1">IF(A1412&lt;Settings!$B$3,VLOOKUP($A1413,'List Calculations'!C$2:H$2705,6,FALSE),"")</f>
        <v>3.9433662495280401E-2</v>
      </c>
    </row>
    <row r="1414" spans="1:4" x14ac:dyDescent="0.25">
      <c r="A1414">
        <f ca="1">IF(A1413&lt;Settings!$B$3,A1413+1,"")</f>
        <v>1413</v>
      </c>
      <c r="B1414" t="str">
        <f ca="1">IF(A1413&lt;Settings!$B$3,VLOOKUP($A1414,'List Calculations'!C$2:H$2705,4,FALSE),"")</f>
        <v>Denmark</v>
      </c>
      <c r="C1414" t="str">
        <f ca="1">IF(A1413&lt;Settings!$B$3,VLOOKUP($A1414,'List Calculations'!C$2:H$2705,5,FALSE),"")</f>
        <v>Cyprus</v>
      </c>
      <c r="D1414" s="3">
        <f ca="1">IF(A1413&lt;Settings!$B$3,VLOOKUP($A1414,'List Calculations'!C$2:H$2705,6,FALSE),"")</f>
        <v>3.9368271892774698E-2</v>
      </c>
    </row>
    <row r="1415" spans="1:4" x14ac:dyDescent="0.25">
      <c r="A1415">
        <f ca="1">IF(A1414&lt;Settings!$B$3,A1414+1,"")</f>
        <v>1414</v>
      </c>
      <c r="B1415" t="str">
        <f ca="1">IF(A1414&lt;Settings!$B$3,VLOOKUP($A1415,'List Calculations'!C$2:H$2705,4,FALSE),"")</f>
        <v>Lithuania</v>
      </c>
      <c r="C1415" t="str">
        <f ca="1">IF(A1414&lt;Settings!$B$3,VLOOKUP($A1415,'List Calculations'!C$2:H$2705,5,FALSE),"")</f>
        <v>Finland</v>
      </c>
      <c r="D1415" s="3">
        <f ca="1">IF(A1414&lt;Settings!$B$3,VLOOKUP($A1415,'List Calculations'!C$2:H$2705,6,FALSE),"")</f>
        <v>3.9265206271538698E-2</v>
      </c>
    </row>
    <row r="1416" spans="1:4" x14ac:dyDescent="0.25">
      <c r="A1416">
        <f ca="1">IF(A1415&lt;Settings!$B$3,A1415+1,"")</f>
        <v>1415</v>
      </c>
      <c r="B1416" t="str">
        <f ca="1">IF(A1415&lt;Settings!$B$3,VLOOKUP($A1416,'List Calculations'!C$2:H$2705,4,FALSE),"")</f>
        <v>Portugal</v>
      </c>
      <c r="C1416" t="str">
        <f ca="1">IF(A1415&lt;Settings!$B$3,VLOOKUP($A1416,'List Calculations'!C$2:H$2705,5,FALSE),"")</f>
        <v>Austria</v>
      </c>
      <c r="D1416" s="3">
        <f ca="1">IF(A1415&lt;Settings!$B$3,VLOOKUP($A1416,'List Calculations'!C$2:H$2705,6,FALSE),"")</f>
        <v>3.65079300732098E-2</v>
      </c>
    </row>
    <row r="1417" spans="1:4" x14ac:dyDescent="0.25">
      <c r="A1417">
        <f ca="1">IF(A1416&lt;Settings!$B$3,A1416+1,"")</f>
        <v>1416</v>
      </c>
      <c r="B1417" t="str">
        <f ca="1">IF(A1416&lt;Settings!$B$3,VLOOKUP($A1417,'List Calculations'!C$2:H$2705,4,FALSE),"")</f>
        <v>Yugoslavia</v>
      </c>
      <c r="C1417" t="str">
        <f ca="1">IF(A1416&lt;Settings!$B$3,VLOOKUP($A1417,'List Calculations'!C$2:H$2705,5,FALSE),"")</f>
        <v>Finland</v>
      </c>
      <c r="D1417" s="3">
        <f ca="1">IF(A1416&lt;Settings!$B$3,VLOOKUP($A1417,'List Calculations'!C$2:H$2705,6,FALSE),"")</f>
        <v>3.6406569436755201E-2</v>
      </c>
    </row>
    <row r="1418" spans="1:4" x14ac:dyDescent="0.25">
      <c r="A1418">
        <f ca="1">IF(A1417&lt;Settings!$B$3,A1417+1,"")</f>
        <v>1417</v>
      </c>
      <c r="B1418" t="str">
        <f ca="1">IF(A1417&lt;Settings!$B$3,VLOOKUP($A1418,'List Calculations'!C$2:H$2705,4,FALSE),"")</f>
        <v>Israel</v>
      </c>
      <c r="C1418" t="str">
        <f ca="1">IF(A1417&lt;Settings!$B$3,VLOOKUP($A1418,'List Calculations'!C$2:H$2705,5,FALSE),"")</f>
        <v>Iceland</v>
      </c>
      <c r="D1418" s="3">
        <f ca="1">IF(A1417&lt;Settings!$B$3,VLOOKUP($A1418,'List Calculations'!C$2:H$2705,6,FALSE),"")</f>
        <v>3.53518485878088E-2</v>
      </c>
    </row>
    <row r="1419" spans="1:4" x14ac:dyDescent="0.25">
      <c r="A1419">
        <f ca="1">IF(A1418&lt;Settings!$B$3,A1418+1,"")</f>
        <v>1418</v>
      </c>
      <c r="B1419" t="str">
        <f ca="1">IF(A1418&lt;Settings!$B$3,VLOOKUP($A1419,'List Calculations'!C$2:H$2705,4,FALSE),"")</f>
        <v>Monaco</v>
      </c>
      <c r="C1419" t="str">
        <f ca="1">IF(A1418&lt;Settings!$B$3,VLOOKUP($A1419,'List Calculations'!C$2:H$2705,5,FALSE),"")</f>
        <v>Luxembourg</v>
      </c>
      <c r="D1419" s="3">
        <f ca="1">IF(A1418&lt;Settings!$B$3,VLOOKUP($A1419,'List Calculations'!C$2:H$2705,6,FALSE),"")</f>
        <v>3.2155357757137903E-2</v>
      </c>
    </row>
    <row r="1420" spans="1:4" x14ac:dyDescent="0.25">
      <c r="A1420">
        <f ca="1">IF(A1419&lt;Settings!$B$3,A1419+1,"")</f>
        <v>1419</v>
      </c>
      <c r="B1420" t="str">
        <f ca="1">IF(A1419&lt;Settings!$B$3,VLOOKUP($A1420,'List Calculations'!C$2:H$2705,4,FALSE),"")</f>
        <v>Malta</v>
      </c>
      <c r="C1420" t="str">
        <f ca="1">IF(A1419&lt;Settings!$B$3,VLOOKUP($A1420,'List Calculations'!C$2:H$2705,5,FALSE),"")</f>
        <v>Denmark</v>
      </c>
      <c r="D1420" s="3">
        <f ca="1">IF(A1419&lt;Settings!$B$3,VLOOKUP($A1420,'List Calculations'!C$2:H$2705,6,FALSE),"")</f>
        <v>-3.2054379228152602E-2</v>
      </c>
    </row>
    <row r="1421" spans="1:4" x14ac:dyDescent="0.25">
      <c r="A1421">
        <f ca="1">IF(A1420&lt;Settings!$B$3,A1420+1,"")</f>
        <v>1420</v>
      </c>
      <c r="B1421" t="str">
        <f ca="1">IF(A1420&lt;Settings!$B$3,VLOOKUP($A1421,'List Calculations'!C$2:H$2705,4,FALSE),"")</f>
        <v>United Kingdom</v>
      </c>
      <c r="C1421" t="str">
        <f ca="1">IF(A1420&lt;Settings!$B$3,VLOOKUP($A1421,'List Calculations'!C$2:H$2705,5,FALSE),"")</f>
        <v>Moldova</v>
      </c>
      <c r="D1421" s="3">
        <f ca="1">IF(A1420&lt;Settings!$B$3,VLOOKUP($A1421,'List Calculations'!C$2:H$2705,6,FALSE),"")</f>
        <v>-3.1193782981048E-2</v>
      </c>
    </row>
    <row r="1422" spans="1:4" x14ac:dyDescent="0.25">
      <c r="A1422">
        <f ca="1">IF(A1421&lt;Settings!$B$3,A1421+1,"")</f>
        <v>1421</v>
      </c>
      <c r="B1422" t="str">
        <f ca="1">IF(A1421&lt;Settings!$B$3,VLOOKUP($A1422,'List Calculations'!C$2:H$2705,4,FALSE),"")</f>
        <v>Romania</v>
      </c>
      <c r="C1422" t="str">
        <f ca="1">IF(A1421&lt;Settings!$B$3,VLOOKUP($A1422,'List Calculations'!C$2:H$2705,5,FALSE),"")</f>
        <v>Armenia</v>
      </c>
      <c r="D1422" s="3">
        <f ca="1">IF(A1421&lt;Settings!$B$3,VLOOKUP($A1422,'List Calculations'!C$2:H$2705,6,FALSE),"")</f>
        <v>-3.0395589667846602E-2</v>
      </c>
    </row>
    <row r="1423" spans="1:4" x14ac:dyDescent="0.25">
      <c r="A1423">
        <f ca="1">IF(A1422&lt;Settings!$B$3,A1422+1,"")</f>
        <v>1422</v>
      </c>
      <c r="B1423" t="str">
        <f ca="1">IF(A1422&lt;Settings!$B$3,VLOOKUP($A1423,'List Calculations'!C$2:H$2705,4,FALSE),"")</f>
        <v>Iceland</v>
      </c>
      <c r="C1423" t="str">
        <f ca="1">IF(A1422&lt;Settings!$B$3,VLOOKUP($A1423,'List Calculations'!C$2:H$2705,5,FALSE),"")</f>
        <v>Germany</v>
      </c>
      <c r="D1423" s="3">
        <f ca="1">IF(A1422&lt;Settings!$B$3,VLOOKUP($A1423,'List Calculations'!C$2:H$2705,6,FALSE),"")</f>
        <v>-2.9783371538428499E-2</v>
      </c>
    </row>
    <row r="1424" spans="1:4" x14ac:dyDescent="0.25">
      <c r="A1424">
        <f ca="1">IF(A1423&lt;Settings!$B$3,A1423+1,"")</f>
        <v>1423</v>
      </c>
      <c r="B1424" t="str">
        <f ca="1">IF(A1423&lt;Settings!$B$3,VLOOKUP($A1424,'List Calculations'!C$2:H$2705,4,FALSE),"")</f>
        <v>Greece</v>
      </c>
      <c r="C1424" t="str">
        <f ca="1">IF(A1423&lt;Settings!$B$3,VLOOKUP($A1424,'List Calculations'!C$2:H$2705,5,FALSE),"")</f>
        <v>Finland</v>
      </c>
      <c r="D1424" s="3">
        <f ca="1">IF(A1423&lt;Settings!$B$3,VLOOKUP($A1424,'List Calculations'!C$2:H$2705,6,FALSE),"")</f>
        <v>2.8305795636079999E-2</v>
      </c>
    </row>
    <row r="1425" spans="1:4" x14ac:dyDescent="0.25">
      <c r="A1425">
        <f ca="1">IF(A1424&lt;Settings!$B$3,A1424+1,"")</f>
        <v>1424</v>
      </c>
      <c r="B1425" t="str">
        <f ca="1">IF(A1424&lt;Settings!$B$3,VLOOKUP($A1425,'List Calculations'!C$2:H$2705,4,FALSE),"")</f>
        <v>Slovenia</v>
      </c>
      <c r="C1425" t="str">
        <f ca="1">IF(A1424&lt;Settings!$B$3,VLOOKUP($A1425,'List Calculations'!C$2:H$2705,5,FALSE),"")</f>
        <v>Germany</v>
      </c>
      <c r="D1425" s="3">
        <f ca="1">IF(A1424&lt;Settings!$B$3,VLOOKUP($A1425,'List Calculations'!C$2:H$2705,6,FALSE),"")</f>
        <v>2.28273364630695E-2</v>
      </c>
    </row>
    <row r="1426" spans="1:4" x14ac:dyDescent="0.25">
      <c r="A1426">
        <f ca="1">IF(A1425&lt;Settings!$B$3,A1425+1,"")</f>
        <v>1425</v>
      </c>
      <c r="B1426" t="str">
        <f ca="1">IF(A1425&lt;Settings!$B$3,VLOOKUP($A1426,'List Calculations'!C$2:H$2705,4,FALSE),"")</f>
        <v>Netherlands</v>
      </c>
      <c r="C1426" t="str">
        <f ca="1">IF(A1425&lt;Settings!$B$3,VLOOKUP($A1426,'List Calculations'!C$2:H$2705,5,FALSE),"")</f>
        <v>Monaco</v>
      </c>
      <c r="D1426" s="3">
        <f ca="1">IF(A1425&lt;Settings!$B$3,VLOOKUP($A1426,'List Calculations'!C$2:H$2705,6,FALSE),"")</f>
        <v>2.0399470854192098E-2</v>
      </c>
    </row>
    <row r="1427" spans="1:4" x14ac:dyDescent="0.25">
      <c r="A1427">
        <f ca="1">IF(A1426&lt;Settings!$B$3,A1426+1,"")</f>
        <v>1426</v>
      </c>
      <c r="B1427" t="str">
        <f ca="1">IF(A1426&lt;Settings!$B$3,VLOOKUP($A1427,'List Calculations'!C$2:H$2705,4,FALSE),"")</f>
        <v>United Kingdom</v>
      </c>
      <c r="C1427" t="str">
        <f ca="1">IF(A1426&lt;Settings!$B$3,VLOOKUP($A1427,'List Calculations'!C$2:H$2705,5,FALSE),"")</f>
        <v>Netherlands</v>
      </c>
      <c r="D1427" s="3">
        <f ca="1">IF(A1426&lt;Settings!$B$3,VLOOKUP($A1427,'List Calculations'!C$2:H$2705,6,FALSE),"")</f>
        <v>-1.6635376746809701E-2</v>
      </c>
    </row>
    <row r="1428" spans="1:4" x14ac:dyDescent="0.25">
      <c r="A1428">
        <f ca="1">IF(A1427&lt;Settings!$B$3,A1427+1,"")</f>
        <v>1427</v>
      </c>
      <c r="B1428" t="str">
        <f ca="1">IF(A1427&lt;Settings!$B$3,VLOOKUP($A1428,'List Calculations'!C$2:H$2705,4,FALSE),"")</f>
        <v>Netherlands</v>
      </c>
      <c r="C1428" t="str">
        <f ca="1">IF(A1427&lt;Settings!$B$3,VLOOKUP($A1428,'List Calculations'!C$2:H$2705,5,FALSE),"")</f>
        <v>Ireland</v>
      </c>
      <c r="D1428" s="3">
        <f ca="1">IF(A1427&lt;Settings!$B$3,VLOOKUP($A1428,'List Calculations'!C$2:H$2705,6,FALSE),"")</f>
        <v>1.5672881466165401E-2</v>
      </c>
    </row>
    <row r="1429" spans="1:4" x14ac:dyDescent="0.25">
      <c r="A1429">
        <f ca="1">IF(A1428&lt;Settings!$B$3,A1428+1,"")</f>
        <v>1428</v>
      </c>
      <c r="B1429" t="str">
        <f ca="1">IF(A1428&lt;Settings!$B$3,VLOOKUP($A1429,'List Calculations'!C$2:H$2705,4,FALSE),"")</f>
        <v>Monaco</v>
      </c>
      <c r="C1429" t="str">
        <f ca="1">IF(A1428&lt;Settings!$B$3,VLOOKUP($A1429,'List Calculations'!C$2:H$2705,5,FALSE),"")</f>
        <v>Ireland</v>
      </c>
      <c r="D1429" s="3">
        <f ca="1">IF(A1428&lt;Settings!$B$3,VLOOKUP($A1429,'List Calculations'!C$2:H$2705,6,FALSE),"")</f>
        <v>-1.49785706796461E-2</v>
      </c>
    </row>
    <row r="1430" spans="1:4" x14ac:dyDescent="0.25">
      <c r="A1430">
        <f ca="1">IF(A1429&lt;Settings!$B$3,A1429+1,"")</f>
        <v>1429</v>
      </c>
      <c r="B1430" t="str">
        <f ca="1">IF(A1429&lt;Settings!$B$3,VLOOKUP($A1430,'List Calculations'!C$2:H$2705,4,FALSE),"")</f>
        <v>Luxembourg</v>
      </c>
      <c r="C1430" t="str">
        <f ca="1">IF(A1429&lt;Settings!$B$3,VLOOKUP($A1430,'List Calculations'!C$2:H$2705,5,FALSE),"")</f>
        <v>Ireland</v>
      </c>
      <c r="D1430" s="3">
        <f ca="1">IF(A1429&lt;Settings!$B$3,VLOOKUP($A1430,'List Calculations'!C$2:H$2705,6,FALSE),"")</f>
        <v>1.37490821687527E-2</v>
      </c>
    </row>
    <row r="1431" spans="1:4" x14ac:dyDescent="0.25">
      <c r="A1431">
        <f ca="1">IF(A1430&lt;Settings!$B$3,A1430+1,"")</f>
        <v>1430</v>
      </c>
      <c r="B1431" t="str">
        <f ca="1">IF(A1430&lt;Settings!$B$3,VLOOKUP($A1431,'List Calculations'!C$2:H$2705,4,FALSE),"")</f>
        <v>Germany</v>
      </c>
      <c r="C1431" t="str">
        <f ca="1">IF(A1430&lt;Settings!$B$3,VLOOKUP($A1431,'List Calculations'!C$2:H$2705,5,FALSE),"")</f>
        <v>Latvia</v>
      </c>
      <c r="D1431" s="3">
        <f ca="1">IF(A1430&lt;Settings!$B$3,VLOOKUP($A1431,'List Calculations'!C$2:H$2705,6,FALSE),"")</f>
        <v>1.3230256356472301E-2</v>
      </c>
    </row>
    <row r="1432" spans="1:4" x14ac:dyDescent="0.25">
      <c r="A1432">
        <f ca="1">IF(A1431&lt;Settings!$B$3,A1431+1,"")</f>
        <v>1431</v>
      </c>
      <c r="B1432" t="str">
        <f ca="1">IF(A1431&lt;Settings!$B$3,VLOOKUP($A1432,'List Calculations'!C$2:H$2705,4,FALSE),"")</f>
        <v>Sweden</v>
      </c>
      <c r="C1432" t="str">
        <f ca="1">IF(A1431&lt;Settings!$B$3,VLOOKUP($A1432,'List Calculations'!C$2:H$2705,5,FALSE),"")</f>
        <v>Luxembourg</v>
      </c>
      <c r="D1432" s="3">
        <f ca="1">IF(A1431&lt;Settings!$B$3,VLOOKUP($A1432,'List Calculations'!C$2:H$2705,6,FALSE),"")</f>
        <v>-1.3140515127502301E-2</v>
      </c>
    </row>
    <row r="1433" spans="1:4" x14ac:dyDescent="0.25">
      <c r="A1433">
        <f ca="1">IF(A1432&lt;Settings!$B$3,A1432+1,"")</f>
        <v>1432</v>
      </c>
      <c r="B1433" t="str">
        <f ca="1">IF(A1432&lt;Settings!$B$3,VLOOKUP($A1433,'List Calculations'!C$2:H$2705,4,FALSE),"")</f>
        <v>Netherlands</v>
      </c>
      <c r="C1433" t="str">
        <f ca="1">IF(A1432&lt;Settings!$B$3,VLOOKUP($A1433,'List Calculations'!C$2:H$2705,5,FALSE),"")</f>
        <v>Hungary</v>
      </c>
      <c r="D1433" s="3">
        <f ca="1">IF(A1432&lt;Settings!$B$3,VLOOKUP($A1433,'List Calculations'!C$2:H$2705,6,FALSE),"")</f>
        <v>1.1167357391678401E-2</v>
      </c>
    </row>
    <row r="1434" spans="1:4" x14ac:dyDescent="0.25">
      <c r="A1434">
        <f ca="1">IF(A1433&lt;Settings!$B$3,A1433+1,"")</f>
        <v>1433</v>
      </c>
      <c r="B1434" t="str">
        <f ca="1">IF(A1433&lt;Settings!$B$3,VLOOKUP($A1434,'List Calculations'!C$2:H$2705,4,FALSE),"")</f>
        <v>Malta</v>
      </c>
      <c r="C1434" t="str">
        <f ca="1">IF(A1433&lt;Settings!$B$3,VLOOKUP($A1434,'List Calculations'!C$2:H$2705,5,FALSE),"")</f>
        <v>Iceland</v>
      </c>
      <c r="D1434" s="3">
        <f ca="1">IF(A1433&lt;Settings!$B$3,VLOOKUP($A1434,'List Calculations'!C$2:H$2705,6,FALSE),"")</f>
        <v>1.05331387764802E-2</v>
      </c>
    </row>
    <row r="1435" spans="1:4" x14ac:dyDescent="0.25">
      <c r="A1435">
        <f ca="1">IF(A1434&lt;Settings!$B$3,A1434+1,"")</f>
        <v>1434</v>
      </c>
      <c r="B1435" t="str">
        <f ca="1">IF(A1434&lt;Settings!$B$3,VLOOKUP($A1435,'List Calculations'!C$2:H$2705,4,FALSE),"")</f>
        <v>Ireland</v>
      </c>
      <c r="C1435" t="str">
        <f ca="1">IF(A1434&lt;Settings!$B$3,VLOOKUP($A1435,'List Calculations'!C$2:H$2705,5,FALSE),"")</f>
        <v>Iceland</v>
      </c>
      <c r="D1435" s="3">
        <f ca="1">IF(A1434&lt;Settings!$B$3,VLOOKUP($A1435,'List Calculations'!C$2:H$2705,6,FALSE),"")</f>
        <v>-1.04999701577124E-2</v>
      </c>
    </row>
    <row r="1436" spans="1:4" x14ac:dyDescent="0.25">
      <c r="A1436">
        <f ca="1">IF(A1435&lt;Settings!$B$3,A1435+1,"")</f>
        <v>1435</v>
      </c>
      <c r="B1436" t="str">
        <f ca="1">IF(A1435&lt;Settings!$B$3,VLOOKUP($A1436,'List Calculations'!C$2:H$2705,4,FALSE),"")</f>
        <v>Estonia</v>
      </c>
      <c r="C1436" t="str">
        <f ca="1">IF(A1435&lt;Settings!$B$3,VLOOKUP($A1436,'List Calculations'!C$2:H$2705,5,FALSE),"")</f>
        <v>Malta</v>
      </c>
      <c r="D1436" s="3">
        <f ca="1">IF(A1435&lt;Settings!$B$3,VLOOKUP($A1436,'List Calculations'!C$2:H$2705,6,FALSE),"")</f>
        <v>1.02795817103497E-2</v>
      </c>
    </row>
    <row r="1437" spans="1:4" x14ac:dyDescent="0.25">
      <c r="A1437">
        <f ca="1">IF(A1436&lt;Settings!$B$3,A1436+1,"")</f>
        <v>1436</v>
      </c>
      <c r="B1437" t="str">
        <f ca="1">IF(A1436&lt;Settings!$B$3,VLOOKUP($A1437,'List Calculations'!C$2:H$2705,4,FALSE),"")</f>
        <v>Portugal</v>
      </c>
      <c r="C1437" t="str">
        <f ca="1">IF(A1436&lt;Settings!$B$3,VLOOKUP($A1437,'List Calculations'!C$2:H$2705,5,FALSE),"")</f>
        <v>France</v>
      </c>
      <c r="D1437" s="3">
        <f ca="1">IF(A1436&lt;Settings!$B$3,VLOOKUP($A1437,'List Calculations'!C$2:H$2705,6,FALSE),"")</f>
        <v>9.6204296233728705E-3</v>
      </c>
    </row>
    <row r="1438" spans="1:4" x14ac:dyDescent="0.25">
      <c r="A1438">
        <f ca="1">IF(A1437&lt;Settings!$B$3,A1437+1,"")</f>
        <v>1437</v>
      </c>
      <c r="B1438" t="str">
        <f ca="1">IF(A1437&lt;Settings!$B$3,VLOOKUP($A1438,'List Calculations'!C$2:H$2705,4,FALSE),"")</f>
        <v>Poland</v>
      </c>
      <c r="C1438" t="str">
        <f ca="1">IF(A1437&lt;Settings!$B$3,VLOOKUP($A1438,'List Calculations'!C$2:H$2705,5,FALSE),"")</f>
        <v>France</v>
      </c>
      <c r="D1438" s="3">
        <f ca="1">IF(A1437&lt;Settings!$B$3,VLOOKUP($A1438,'List Calculations'!C$2:H$2705,6,FALSE),"")</f>
        <v>8.9594196166723206E-3</v>
      </c>
    </row>
    <row r="1439" spans="1:4" x14ac:dyDescent="0.25">
      <c r="A1439">
        <f ca="1">IF(A1438&lt;Settings!$B$3,A1438+1,"")</f>
        <v>1438</v>
      </c>
      <c r="B1439" t="str">
        <f ca="1">IF(A1438&lt;Settings!$B$3,VLOOKUP($A1439,'List Calculations'!C$2:H$2705,4,FALSE),"")</f>
        <v>Hungary</v>
      </c>
      <c r="C1439" t="str">
        <f ca="1">IF(A1438&lt;Settings!$B$3,VLOOKUP($A1439,'List Calculations'!C$2:H$2705,5,FALSE),"")</f>
        <v>Malta</v>
      </c>
      <c r="D1439" s="3">
        <f ca="1">IF(A1438&lt;Settings!$B$3,VLOOKUP($A1439,'List Calculations'!C$2:H$2705,6,FALSE),"")</f>
        <v>8.5091877027779605E-3</v>
      </c>
    </row>
    <row r="1440" spans="1:4" x14ac:dyDescent="0.25">
      <c r="A1440">
        <f ca="1">IF(A1439&lt;Settings!$B$3,A1439+1,"")</f>
        <v>1439</v>
      </c>
      <c r="B1440" t="str">
        <f ca="1">IF(A1439&lt;Settings!$B$3,VLOOKUP($A1440,'List Calculations'!C$2:H$2705,4,FALSE),"")</f>
        <v>Spain</v>
      </c>
      <c r="C1440" t="str">
        <f ca="1">IF(A1439&lt;Settings!$B$3,VLOOKUP($A1440,'List Calculations'!C$2:H$2705,5,FALSE),"")</f>
        <v>Netherlands</v>
      </c>
      <c r="D1440" s="3">
        <f ca="1">IF(A1439&lt;Settings!$B$3,VLOOKUP($A1440,'List Calculations'!C$2:H$2705,6,FALSE),"")</f>
        <v>-8.2791187448026295E-3</v>
      </c>
    </row>
    <row r="1441" spans="1:4" x14ac:dyDescent="0.25">
      <c r="A1441">
        <f ca="1">IF(A1440&lt;Settings!$B$3,A1440+1,"")</f>
        <v>1440</v>
      </c>
      <c r="B1441" t="str">
        <f ca="1">IF(A1440&lt;Settings!$B$3,VLOOKUP($A1441,'List Calculations'!C$2:H$2705,4,FALSE),"")</f>
        <v>Belgium</v>
      </c>
      <c r="C1441" t="str">
        <f ca="1">IF(A1440&lt;Settings!$B$3,VLOOKUP($A1441,'List Calculations'!C$2:H$2705,5,FALSE),"")</f>
        <v>Israel</v>
      </c>
      <c r="D1441" s="3">
        <f ca="1">IF(A1440&lt;Settings!$B$3,VLOOKUP($A1441,'List Calculations'!C$2:H$2705,6,FALSE),"")</f>
        <v>-6.9973806591038003E-3</v>
      </c>
    </row>
    <row r="1442" spans="1:4" x14ac:dyDescent="0.25">
      <c r="A1442">
        <f ca="1">IF(A1441&lt;Settings!$B$3,A1441+1,"")</f>
        <v>1441</v>
      </c>
      <c r="B1442" t="str">
        <f ca="1">IF(A1441&lt;Settings!$B$3,VLOOKUP($A1442,'List Calculations'!C$2:H$2705,4,FALSE),"")</f>
        <v>Germany</v>
      </c>
      <c r="C1442" t="str">
        <f ca="1">IF(A1441&lt;Settings!$B$3,VLOOKUP($A1442,'List Calculations'!C$2:H$2705,5,FALSE),"")</f>
        <v>Luxembourg</v>
      </c>
      <c r="D1442" s="3">
        <f ca="1">IF(A1441&lt;Settings!$B$3,VLOOKUP($A1442,'List Calculations'!C$2:H$2705,6,FALSE),"")</f>
        <v>-6.7421862861749299E-3</v>
      </c>
    </row>
    <row r="1443" spans="1:4" x14ac:dyDescent="0.25">
      <c r="A1443">
        <f ca="1">IF(A1442&lt;Settings!$B$3,A1442+1,"")</f>
        <v>1442</v>
      </c>
      <c r="B1443" t="str">
        <f ca="1">IF(A1442&lt;Settings!$B$3,VLOOKUP($A1443,'List Calculations'!C$2:H$2705,4,FALSE),"")</f>
        <v>Israel</v>
      </c>
      <c r="C1443" t="str">
        <f ca="1">IF(A1442&lt;Settings!$B$3,VLOOKUP($A1443,'List Calculations'!C$2:H$2705,5,FALSE),"")</f>
        <v>Finland</v>
      </c>
      <c r="D1443" s="3">
        <f ca="1">IF(A1442&lt;Settings!$B$3,VLOOKUP($A1443,'List Calculations'!C$2:H$2705,6,FALSE),"")</f>
        <v>5.1979310249787398E-3</v>
      </c>
    </row>
    <row r="1444" spans="1:4" x14ac:dyDescent="0.25">
      <c r="A1444">
        <f ca="1">IF(A1443&lt;Settings!$B$3,A1443+1,"")</f>
        <v>1443</v>
      </c>
      <c r="B1444" t="str">
        <f ca="1">IF(A1443&lt;Settings!$B$3,VLOOKUP($A1444,'List Calculations'!C$2:H$2705,4,FALSE),"")</f>
        <v>Russia</v>
      </c>
      <c r="C1444" t="str">
        <f ca="1">IF(A1443&lt;Settings!$B$3,VLOOKUP($A1444,'List Calculations'!C$2:H$2705,5,FALSE),"")</f>
        <v>Estonia</v>
      </c>
      <c r="D1444" s="3">
        <f ca="1">IF(A1443&lt;Settings!$B$3,VLOOKUP($A1444,'List Calculations'!C$2:H$2705,6,FALSE),"")</f>
        <v>-3.9256045360206698E-3</v>
      </c>
    </row>
    <row r="1445" spans="1:4" x14ac:dyDescent="0.25">
      <c r="A1445">
        <f ca="1">IF(A1444&lt;Settings!$B$3,A1444+1,"")</f>
        <v>1444</v>
      </c>
      <c r="B1445" t="str">
        <f ca="1">IF(A1444&lt;Settings!$B$3,VLOOKUP($A1445,'List Calculations'!C$2:H$2705,4,FALSE),"")</f>
        <v>Greece</v>
      </c>
      <c r="C1445" t="str">
        <f ca="1">IF(A1444&lt;Settings!$B$3,VLOOKUP($A1445,'List Calculations'!C$2:H$2705,5,FALSE),"")</f>
        <v>Italy</v>
      </c>
      <c r="D1445" s="3">
        <f ca="1">IF(A1444&lt;Settings!$B$3,VLOOKUP($A1445,'List Calculations'!C$2:H$2705,6,FALSE),"")</f>
        <v>-2.8986062114309701E-3</v>
      </c>
    </row>
    <row r="1446" spans="1:4" x14ac:dyDescent="0.25">
      <c r="A1446">
        <f ca="1">IF(A1445&lt;Settings!$B$3,A1445+1,"")</f>
        <v>1445</v>
      </c>
      <c r="B1446" t="str">
        <f ca="1">IF(A1445&lt;Settings!$B$3,VLOOKUP($A1446,'List Calculations'!C$2:H$2705,4,FALSE),"")</f>
        <v>Lithuania</v>
      </c>
      <c r="C1446" t="str">
        <f ca="1">IF(A1445&lt;Settings!$B$3,VLOOKUP($A1446,'List Calculations'!C$2:H$2705,5,FALSE),"")</f>
        <v>Sweden</v>
      </c>
      <c r="D1446" s="3">
        <f ca="1">IF(A1445&lt;Settings!$B$3,VLOOKUP($A1446,'List Calculations'!C$2:H$2705,6,FALSE),"")</f>
        <v>2.3966852964053798E-3</v>
      </c>
    </row>
    <row r="1447" spans="1:4" x14ac:dyDescent="0.25">
      <c r="A1447" t="str">
        <f ca="1">IF(A1446&lt;Settings!$B$3,A1446+1,"")</f>
        <v/>
      </c>
      <c r="B1447" t="str">
        <f ca="1">IF(A1446&lt;Settings!$B$3,VLOOKUP($A1447,'List Calculations'!C$2:H$2705,4,FALSE),"")</f>
        <v/>
      </c>
      <c r="C1447" t="str">
        <f ca="1">IF(A1446&lt;Settings!$B$3,VLOOKUP($A1447,'List Calculations'!C$2:H$2705,5,FALSE),"")</f>
        <v/>
      </c>
      <c r="D1447" s="3" t="str">
        <f ca="1">IF(A1446&lt;Settings!$B$3,VLOOKUP($A1447,'List Calculations'!C$2:H$2705,6,FALSE),"")</f>
        <v/>
      </c>
    </row>
    <row r="1448" spans="1:4" x14ac:dyDescent="0.25">
      <c r="A1448" t="str">
        <f ca="1">IF(A1447&lt;Settings!$B$3,A1447+1,"")</f>
        <v/>
      </c>
      <c r="B1448" t="str">
        <f ca="1">IF(A1447&lt;Settings!$B$3,VLOOKUP($A1448,'List Calculations'!C$2:H$2705,4,FALSE),"")</f>
        <v/>
      </c>
      <c r="C1448" t="str">
        <f ca="1">IF(A1447&lt;Settings!$B$3,VLOOKUP($A1448,'List Calculations'!C$2:H$2705,5,FALSE),"")</f>
        <v/>
      </c>
      <c r="D1448" s="3" t="str">
        <f ca="1">IF(A1447&lt;Settings!$B$3,VLOOKUP($A1448,'List Calculations'!C$2:H$2705,6,FALSE),"")</f>
        <v/>
      </c>
    </row>
    <row r="1449" spans="1:4" x14ac:dyDescent="0.25">
      <c r="A1449" t="str">
        <f ca="1">IF(A1448&lt;Settings!$B$3,A1448+1,"")</f>
        <v/>
      </c>
      <c r="B1449" t="str">
        <f ca="1">IF(A1448&lt;Settings!$B$3,VLOOKUP($A1449,'List Calculations'!C$2:H$2705,4,FALSE),"")</f>
        <v/>
      </c>
      <c r="C1449" t="str">
        <f ca="1">IF(A1448&lt;Settings!$B$3,VLOOKUP($A1449,'List Calculations'!C$2:H$2705,5,FALSE),"")</f>
        <v/>
      </c>
      <c r="D1449" s="3" t="str">
        <f ca="1">IF(A1448&lt;Settings!$B$3,VLOOKUP($A1449,'List Calculations'!C$2:H$2705,6,FALSE),"")</f>
        <v/>
      </c>
    </row>
    <row r="1450" spans="1:4" x14ac:dyDescent="0.25">
      <c r="A1450" t="str">
        <f ca="1">IF(A1449&lt;Settings!$B$3,A1449+1,"")</f>
        <v/>
      </c>
      <c r="B1450" t="str">
        <f ca="1">IF(A1449&lt;Settings!$B$3,VLOOKUP($A1450,'List Calculations'!C$2:H$2705,4,FALSE),"")</f>
        <v/>
      </c>
      <c r="C1450" t="str">
        <f ca="1">IF(A1449&lt;Settings!$B$3,VLOOKUP($A1450,'List Calculations'!C$2:H$2705,5,FALSE),"")</f>
        <v/>
      </c>
      <c r="D1450" s="3" t="str">
        <f ca="1">IF(A1449&lt;Settings!$B$3,VLOOKUP($A1450,'List Calculations'!C$2:H$2705,6,FALSE),"")</f>
        <v/>
      </c>
    </row>
    <row r="1451" spans="1:4" x14ac:dyDescent="0.25">
      <c r="A1451" t="str">
        <f ca="1">IF(A1450&lt;Settings!$B$3,A1450+1,"")</f>
        <v/>
      </c>
      <c r="B1451" t="str">
        <f ca="1">IF(A1450&lt;Settings!$B$3,VLOOKUP($A1451,'List Calculations'!C$2:H$2705,4,FALSE),"")</f>
        <v/>
      </c>
      <c r="C1451" t="str">
        <f ca="1">IF(A1450&lt;Settings!$B$3,VLOOKUP($A1451,'List Calculations'!C$2:H$2705,5,FALSE),"")</f>
        <v/>
      </c>
      <c r="D1451" s="3" t="str">
        <f ca="1">IF(A1450&lt;Settings!$B$3,VLOOKUP($A1451,'List Calculations'!C$2:H$2705,6,FALSE),"")</f>
        <v/>
      </c>
    </row>
    <row r="1452" spans="1:4" x14ac:dyDescent="0.25">
      <c r="A1452" t="str">
        <f ca="1">IF(A1451&lt;Settings!$B$3,A1451+1,"")</f>
        <v/>
      </c>
      <c r="B1452" t="str">
        <f ca="1">IF(A1451&lt;Settings!$B$3,VLOOKUP($A1452,'List Calculations'!C$2:H$2705,4,FALSE),"")</f>
        <v/>
      </c>
      <c r="C1452" t="str">
        <f ca="1">IF(A1451&lt;Settings!$B$3,VLOOKUP($A1452,'List Calculations'!C$2:H$2705,5,FALSE),"")</f>
        <v/>
      </c>
      <c r="D1452" s="3" t="str">
        <f ca="1">IF(A1451&lt;Settings!$B$3,VLOOKUP($A1452,'List Calculations'!C$2:H$2705,6,FALSE),"")</f>
        <v/>
      </c>
    </row>
    <row r="1453" spans="1:4" x14ac:dyDescent="0.25">
      <c r="A1453" t="str">
        <f ca="1">IF(A1452&lt;Settings!$B$3,A1452+1,"")</f>
        <v/>
      </c>
      <c r="B1453" t="str">
        <f ca="1">IF(A1452&lt;Settings!$B$3,VLOOKUP($A1453,'List Calculations'!C$2:H$2705,4,FALSE),"")</f>
        <v/>
      </c>
      <c r="C1453" t="str">
        <f ca="1">IF(A1452&lt;Settings!$B$3,VLOOKUP($A1453,'List Calculations'!C$2:H$2705,5,FALSE),"")</f>
        <v/>
      </c>
      <c r="D1453" s="3" t="str">
        <f ca="1">IF(A1452&lt;Settings!$B$3,VLOOKUP($A1453,'List Calculations'!C$2:H$2705,6,FALSE),"")</f>
        <v/>
      </c>
    </row>
    <row r="1454" spans="1:4" x14ac:dyDescent="0.25">
      <c r="A1454" t="str">
        <f ca="1">IF(A1453&lt;Settings!$B$3,A1453+1,"")</f>
        <v/>
      </c>
      <c r="B1454" t="str">
        <f ca="1">IF(A1453&lt;Settings!$B$3,VLOOKUP($A1454,'List Calculations'!C$2:H$2705,4,FALSE),"")</f>
        <v/>
      </c>
      <c r="C1454" t="str">
        <f ca="1">IF(A1453&lt;Settings!$B$3,VLOOKUP($A1454,'List Calculations'!C$2:H$2705,5,FALSE),"")</f>
        <v/>
      </c>
      <c r="D1454" s="3" t="str">
        <f ca="1">IF(A1453&lt;Settings!$B$3,VLOOKUP($A1454,'List Calculations'!C$2:H$2705,6,FALSE),"")</f>
        <v/>
      </c>
    </row>
    <row r="1455" spans="1:4" x14ac:dyDescent="0.25">
      <c r="A1455" t="str">
        <f ca="1">IF(A1454&lt;Settings!$B$3,A1454+1,"")</f>
        <v/>
      </c>
      <c r="B1455" t="str">
        <f ca="1">IF(A1454&lt;Settings!$B$3,VLOOKUP($A1455,'List Calculations'!C$2:H$2705,4,FALSE),"")</f>
        <v/>
      </c>
      <c r="C1455" t="str">
        <f ca="1">IF(A1454&lt;Settings!$B$3,VLOOKUP($A1455,'List Calculations'!C$2:H$2705,5,FALSE),"")</f>
        <v/>
      </c>
      <c r="D1455" s="3" t="str">
        <f ca="1">IF(A1454&lt;Settings!$B$3,VLOOKUP($A1455,'List Calculations'!C$2:H$2705,6,FALSE),"")</f>
        <v/>
      </c>
    </row>
    <row r="1456" spans="1:4" x14ac:dyDescent="0.25">
      <c r="A1456" t="str">
        <f ca="1">IF(A1455&lt;Settings!$B$3,A1455+1,"")</f>
        <v/>
      </c>
      <c r="B1456" t="str">
        <f ca="1">IF(A1455&lt;Settings!$B$3,VLOOKUP($A1456,'List Calculations'!C$2:H$2705,4,FALSE),"")</f>
        <v/>
      </c>
      <c r="C1456" t="str">
        <f ca="1">IF(A1455&lt;Settings!$B$3,VLOOKUP($A1456,'List Calculations'!C$2:H$2705,5,FALSE),"")</f>
        <v/>
      </c>
      <c r="D1456" s="3" t="str">
        <f ca="1">IF(A1455&lt;Settings!$B$3,VLOOKUP($A1456,'List Calculations'!C$2:H$2705,6,FALSE),"")</f>
        <v/>
      </c>
    </row>
    <row r="1457" spans="1:4" x14ac:dyDescent="0.25">
      <c r="A1457" t="str">
        <f ca="1">IF(A1456&lt;Settings!$B$3,A1456+1,"")</f>
        <v/>
      </c>
      <c r="B1457" t="str">
        <f ca="1">IF(A1456&lt;Settings!$B$3,VLOOKUP($A1457,'List Calculations'!C$2:H$2705,4,FALSE),"")</f>
        <v/>
      </c>
      <c r="C1457" t="str">
        <f ca="1">IF(A1456&lt;Settings!$B$3,VLOOKUP($A1457,'List Calculations'!C$2:H$2705,5,FALSE),"")</f>
        <v/>
      </c>
      <c r="D1457" s="3" t="str">
        <f ca="1">IF(A1456&lt;Settings!$B$3,VLOOKUP($A1457,'List Calculations'!C$2:H$2705,6,FALSE),"")</f>
        <v/>
      </c>
    </row>
    <row r="1458" spans="1:4" x14ac:dyDescent="0.25">
      <c r="A1458" t="str">
        <f ca="1">IF(A1457&lt;Settings!$B$3,A1457+1,"")</f>
        <v/>
      </c>
      <c r="B1458" t="str">
        <f ca="1">IF(A1457&lt;Settings!$B$3,VLOOKUP($A1458,'List Calculations'!C$2:H$2705,4,FALSE),"")</f>
        <v/>
      </c>
      <c r="C1458" t="str">
        <f ca="1">IF(A1457&lt;Settings!$B$3,VLOOKUP($A1458,'List Calculations'!C$2:H$2705,5,FALSE),"")</f>
        <v/>
      </c>
      <c r="D1458" s="3" t="str">
        <f ca="1">IF(A1457&lt;Settings!$B$3,VLOOKUP($A1458,'List Calculations'!C$2:H$2705,6,FALSE),"")</f>
        <v/>
      </c>
    </row>
    <row r="1459" spans="1:4" x14ac:dyDescent="0.25">
      <c r="A1459" t="str">
        <f ca="1">IF(A1458&lt;Settings!$B$3,A1458+1,"")</f>
        <v/>
      </c>
      <c r="B1459" t="str">
        <f ca="1">IF(A1458&lt;Settings!$B$3,VLOOKUP($A1459,'List Calculations'!C$2:H$2705,4,FALSE),"")</f>
        <v/>
      </c>
      <c r="C1459" t="str">
        <f ca="1">IF(A1458&lt;Settings!$B$3,VLOOKUP($A1459,'List Calculations'!C$2:H$2705,5,FALSE),"")</f>
        <v/>
      </c>
      <c r="D1459" s="3" t="str">
        <f ca="1">IF(A1458&lt;Settings!$B$3,VLOOKUP($A1459,'List Calculations'!C$2:H$2705,6,FALSE),"")</f>
        <v/>
      </c>
    </row>
    <row r="1460" spans="1:4" x14ac:dyDescent="0.25">
      <c r="A1460" t="str">
        <f ca="1">IF(A1459&lt;Settings!$B$3,A1459+1,"")</f>
        <v/>
      </c>
      <c r="B1460" t="str">
        <f ca="1">IF(A1459&lt;Settings!$B$3,VLOOKUP($A1460,'List Calculations'!C$2:H$2705,4,FALSE),"")</f>
        <v/>
      </c>
      <c r="C1460" t="str">
        <f ca="1">IF(A1459&lt;Settings!$B$3,VLOOKUP($A1460,'List Calculations'!C$2:H$2705,5,FALSE),"")</f>
        <v/>
      </c>
      <c r="D1460" s="3" t="str">
        <f ca="1">IF(A1459&lt;Settings!$B$3,VLOOKUP($A1460,'List Calculations'!C$2:H$2705,6,FALSE),"")</f>
        <v/>
      </c>
    </row>
    <row r="1461" spans="1:4" x14ac:dyDescent="0.25">
      <c r="A1461" t="str">
        <f ca="1">IF(A1460&lt;Settings!$B$3,A1460+1,"")</f>
        <v/>
      </c>
      <c r="B1461" t="str">
        <f ca="1">IF(A1460&lt;Settings!$B$3,VLOOKUP($A1461,'List Calculations'!C$2:H$2705,4,FALSE),"")</f>
        <v/>
      </c>
      <c r="C1461" t="str">
        <f ca="1">IF(A1460&lt;Settings!$B$3,VLOOKUP($A1461,'List Calculations'!C$2:H$2705,5,FALSE),"")</f>
        <v/>
      </c>
      <c r="D1461" s="3" t="str">
        <f ca="1">IF(A1460&lt;Settings!$B$3,VLOOKUP($A1461,'List Calculations'!C$2:H$2705,6,FALSE),"")</f>
        <v/>
      </c>
    </row>
    <row r="1462" spans="1:4" x14ac:dyDescent="0.25">
      <c r="A1462" t="str">
        <f ca="1">IF(A1461&lt;Settings!$B$3,A1461+1,"")</f>
        <v/>
      </c>
      <c r="B1462" t="str">
        <f ca="1">IF(A1461&lt;Settings!$B$3,VLOOKUP($A1462,'List Calculations'!C$2:H$2705,4,FALSE),"")</f>
        <v/>
      </c>
      <c r="C1462" t="str">
        <f ca="1">IF(A1461&lt;Settings!$B$3,VLOOKUP($A1462,'List Calculations'!C$2:H$2705,5,FALSE),"")</f>
        <v/>
      </c>
      <c r="D1462" s="3" t="str">
        <f ca="1">IF(A1461&lt;Settings!$B$3,VLOOKUP($A1462,'List Calculations'!C$2:H$2705,6,FALSE),"")</f>
        <v/>
      </c>
    </row>
    <row r="1463" spans="1:4" x14ac:dyDescent="0.25">
      <c r="A1463" t="str">
        <f ca="1">IF(A1462&lt;Settings!$B$3,A1462+1,"")</f>
        <v/>
      </c>
      <c r="B1463" t="str">
        <f ca="1">IF(A1462&lt;Settings!$B$3,VLOOKUP($A1463,'List Calculations'!C$2:H$2705,4,FALSE),"")</f>
        <v/>
      </c>
      <c r="C1463" t="str">
        <f ca="1">IF(A1462&lt;Settings!$B$3,VLOOKUP($A1463,'List Calculations'!C$2:H$2705,5,FALSE),"")</f>
        <v/>
      </c>
      <c r="D1463" s="3" t="str">
        <f ca="1">IF(A1462&lt;Settings!$B$3,VLOOKUP($A1463,'List Calculations'!C$2:H$2705,6,FALSE),"")</f>
        <v/>
      </c>
    </row>
    <row r="1464" spans="1:4" x14ac:dyDescent="0.25">
      <c r="A1464" t="str">
        <f ca="1">IF(A1463&lt;Settings!$B$3,A1463+1,"")</f>
        <v/>
      </c>
      <c r="B1464" t="str">
        <f ca="1">IF(A1463&lt;Settings!$B$3,VLOOKUP($A1464,'List Calculations'!C$2:H$2705,4,FALSE),"")</f>
        <v/>
      </c>
      <c r="C1464" t="str">
        <f ca="1">IF(A1463&lt;Settings!$B$3,VLOOKUP($A1464,'List Calculations'!C$2:H$2705,5,FALSE),"")</f>
        <v/>
      </c>
      <c r="D1464" s="3" t="str">
        <f ca="1">IF(A1463&lt;Settings!$B$3,VLOOKUP($A1464,'List Calculations'!C$2:H$2705,6,FALSE),"")</f>
        <v/>
      </c>
    </row>
    <row r="1465" spans="1:4" x14ac:dyDescent="0.25">
      <c r="A1465" t="str">
        <f ca="1">IF(A1464&lt;Settings!$B$3,A1464+1,"")</f>
        <v/>
      </c>
      <c r="B1465" t="str">
        <f ca="1">IF(A1464&lt;Settings!$B$3,VLOOKUP($A1465,'List Calculations'!C$2:H$2705,4,FALSE),"")</f>
        <v/>
      </c>
      <c r="C1465" t="str">
        <f ca="1">IF(A1464&lt;Settings!$B$3,VLOOKUP($A1465,'List Calculations'!C$2:H$2705,5,FALSE),"")</f>
        <v/>
      </c>
      <c r="D1465" s="3" t="str">
        <f ca="1">IF(A1464&lt;Settings!$B$3,VLOOKUP($A1465,'List Calculations'!C$2:H$2705,6,FALSE),"")</f>
        <v/>
      </c>
    </row>
    <row r="1466" spans="1:4" x14ac:dyDescent="0.25">
      <c r="A1466" t="str">
        <f ca="1">IF(A1465&lt;Settings!$B$3,A1465+1,"")</f>
        <v/>
      </c>
      <c r="B1466" t="str">
        <f ca="1">IF(A1465&lt;Settings!$B$3,VLOOKUP($A1466,'List Calculations'!C$2:H$2705,4,FALSE),"")</f>
        <v/>
      </c>
      <c r="C1466" t="str">
        <f ca="1">IF(A1465&lt;Settings!$B$3,VLOOKUP($A1466,'List Calculations'!C$2:H$2705,5,FALSE),"")</f>
        <v/>
      </c>
      <c r="D1466" s="3" t="str">
        <f ca="1">IF(A1465&lt;Settings!$B$3,VLOOKUP($A1466,'List Calculations'!C$2:H$2705,6,FALSE),"")</f>
        <v/>
      </c>
    </row>
    <row r="1467" spans="1:4" x14ac:dyDescent="0.25">
      <c r="A1467" t="str">
        <f ca="1">IF(A1466&lt;Settings!$B$3,A1466+1,"")</f>
        <v/>
      </c>
      <c r="B1467" t="str">
        <f ca="1">IF(A1466&lt;Settings!$B$3,VLOOKUP($A1467,'List Calculations'!C$2:H$2705,4,FALSE),"")</f>
        <v/>
      </c>
      <c r="C1467" t="str">
        <f ca="1">IF(A1466&lt;Settings!$B$3,VLOOKUP($A1467,'List Calculations'!C$2:H$2705,5,FALSE),"")</f>
        <v/>
      </c>
      <c r="D1467" s="3" t="str">
        <f ca="1">IF(A1466&lt;Settings!$B$3,VLOOKUP($A1467,'List Calculations'!C$2:H$2705,6,FALSE),"")</f>
        <v/>
      </c>
    </row>
    <row r="1468" spans="1:4" x14ac:dyDescent="0.25">
      <c r="A1468" t="str">
        <f ca="1">IF(A1467&lt;Settings!$B$3,A1467+1,"")</f>
        <v/>
      </c>
      <c r="B1468" t="str">
        <f ca="1">IF(A1467&lt;Settings!$B$3,VLOOKUP($A1468,'List Calculations'!C$2:H$2705,4,FALSE),"")</f>
        <v/>
      </c>
      <c r="C1468" t="str">
        <f ca="1">IF(A1467&lt;Settings!$B$3,VLOOKUP($A1468,'List Calculations'!C$2:H$2705,5,FALSE),"")</f>
        <v/>
      </c>
      <c r="D1468" s="3" t="str">
        <f ca="1">IF(A1467&lt;Settings!$B$3,VLOOKUP($A1468,'List Calculations'!C$2:H$2705,6,FALSE),"")</f>
        <v/>
      </c>
    </row>
    <row r="1469" spans="1:4" x14ac:dyDescent="0.25">
      <c r="A1469" t="str">
        <f ca="1">IF(A1468&lt;Settings!$B$3,A1468+1,"")</f>
        <v/>
      </c>
      <c r="B1469" t="str">
        <f ca="1">IF(A1468&lt;Settings!$B$3,VLOOKUP($A1469,'List Calculations'!C$2:H$2705,4,FALSE),"")</f>
        <v/>
      </c>
      <c r="C1469" t="str">
        <f ca="1">IF(A1468&lt;Settings!$B$3,VLOOKUP($A1469,'List Calculations'!C$2:H$2705,5,FALSE),"")</f>
        <v/>
      </c>
      <c r="D1469" s="3" t="str">
        <f ca="1">IF(A1468&lt;Settings!$B$3,VLOOKUP($A1469,'List Calculations'!C$2:H$2705,6,FALSE),"")</f>
        <v/>
      </c>
    </row>
    <row r="1470" spans="1:4" x14ac:dyDescent="0.25">
      <c r="A1470" t="str">
        <f ca="1">IF(A1469&lt;Settings!$B$3,A1469+1,"")</f>
        <v/>
      </c>
      <c r="B1470" t="str">
        <f ca="1">IF(A1469&lt;Settings!$B$3,VLOOKUP($A1470,'List Calculations'!C$2:H$2705,4,FALSE),"")</f>
        <v/>
      </c>
      <c r="C1470" t="str">
        <f ca="1">IF(A1469&lt;Settings!$B$3,VLOOKUP($A1470,'List Calculations'!C$2:H$2705,5,FALSE),"")</f>
        <v/>
      </c>
      <c r="D1470" s="3" t="str">
        <f ca="1">IF(A1469&lt;Settings!$B$3,VLOOKUP($A1470,'List Calculations'!C$2:H$2705,6,FALSE),"")</f>
        <v/>
      </c>
    </row>
    <row r="1471" spans="1:4" x14ac:dyDescent="0.25">
      <c r="A1471" t="str">
        <f ca="1">IF(A1470&lt;Settings!$B$3,A1470+1,"")</f>
        <v/>
      </c>
      <c r="B1471" t="str">
        <f ca="1">IF(A1470&lt;Settings!$B$3,VLOOKUP($A1471,'List Calculations'!C$2:H$2705,4,FALSE),"")</f>
        <v/>
      </c>
      <c r="C1471" t="str">
        <f ca="1">IF(A1470&lt;Settings!$B$3,VLOOKUP($A1471,'List Calculations'!C$2:H$2705,5,FALSE),"")</f>
        <v/>
      </c>
      <c r="D1471" s="3" t="str">
        <f ca="1">IF(A1470&lt;Settings!$B$3,VLOOKUP($A1471,'List Calculations'!C$2:H$2705,6,FALSE),"")</f>
        <v/>
      </c>
    </row>
    <row r="1472" spans="1:4" x14ac:dyDescent="0.25">
      <c r="A1472" t="str">
        <f ca="1">IF(A1471&lt;Settings!$B$3,A1471+1,"")</f>
        <v/>
      </c>
      <c r="B1472" t="str">
        <f ca="1">IF(A1471&lt;Settings!$B$3,VLOOKUP($A1472,'List Calculations'!C$2:H$2705,4,FALSE),"")</f>
        <v/>
      </c>
      <c r="C1472" t="str">
        <f ca="1">IF(A1471&lt;Settings!$B$3,VLOOKUP($A1472,'List Calculations'!C$2:H$2705,5,FALSE),"")</f>
        <v/>
      </c>
      <c r="D1472" s="3" t="str">
        <f ca="1">IF(A1471&lt;Settings!$B$3,VLOOKUP($A1472,'List Calculations'!C$2:H$2705,6,FALSE),"")</f>
        <v/>
      </c>
    </row>
    <row r="1473" spans="1:4" x14ac:dyDescent="0.25">
      <c r="A1473" t="str">
        <f ca="1">IF(A1472&lt;Settings!$B$3,A1472+1,"")</f>
        <v/>
      </c>
      <c r="B1473" t="str">
        <f ca="1">IF(A1472&lt;Settings!$B$3,VLOOKUP($A1473,'List Calculations'!C$2:H$2705,4,FALSE),"")</f>
        <v/>
      </c>
      <c r="C1473" t="str">
        <f ca="1">IF(A1472&lt;Settings!$B$3,VLOOKUP($A1473,'List Calculations'!C$2:H$2705,5,FALSE),"")</f>
        <v/>
      </c>
      <c r="D1473" s="3" t="str">
        <f ca="1">IF(A1472&lt;Settings!$B$3,VLOOKUP($A1473,'List Calculations'!C$2:H$2705,6,FALSE),"")</f>
        <v/>
      </c>
    </row>
    <row r="1474" spans="1:4" x14ac:dyDescent="0.25">
      <c r="A1474" t="str">
        <f ca="1">IF(A1473&lt;Settings!$B$3,A1473+1,"")</f>
        <v/>
      </c>
      <c r="B1474" t="str">
        <f ca="1">IF(A1473&lt;Settings!$B$3,VLOOKUP($A1474,'List Calculations'!C$2:H$2705,4,FALSE),"")</f>
        <v/>
      </c>
      <c r="C1474" t="str">
        <f ca="1">IF(A1473&lt;Settings!$B$3,VLOOKUP($A1474,'List Calculations'!C$2:H$2705,5,FALSE),"")</f>
        <v/>
      </c>
      <c r="D1474" s="3" t="str">
        <f ca="1">IF(A1473&lt;Settings!$B$3,VLOOKUP($A1474,'List Calculations'!C$2:H$2705,6,FALSE),"")</f>
        <v/>
      </c>
    </row>
    <row r="1475" spans="1:4" x14ac:dyDescent="0.25">
      <c r="A1475" t="str">
        <f ca="1">IF(A1474&lt;Settings!$B$3,A1474+1,"")</f>
        <v/>
      </c>
      <c r="B1475" t="str">
        <f ca="1">IF(A1474&lt;Settings!$B$3,VLOOKUP($A1475,'List Calculations'!C$2:H$2705,4,FALSE),"")</f>
        <v/>
      </c>
      <c r="C1475" t="str">
        <f ca="1">IF(A1474&lt;Settings!$B$3,VLOOKUP($A1475,'List Calculations'!C$2:H$2705,5,FALSE),"")</f>
        <v/>
      </c>
      <c r="D1475" s="3" t="str">
        <f ca="1">IF(A1474&lt;Settings!$B$3,VLOOKUP($A1475,'List Calculations'!C$2:H$2705,6,FALSE),"")</f>
        <v/>
      </c>
    </row>
    <row r="1476" spans="1:4" x14ac:dyDescent="0.25">
      <c r="A1476" t="str">
        <f ca="1">IF(A1475&lt;Settings!$B$3,A1475+1,"")</f>
        <v/>
      </c>
      <c r="B1476" t="str">
        <f ca="1">IF(A1475&lt;Settings!$B$3,VLOOKUP($A1476,'List Calculations'!C$2:H$2705,4,FALSE),"")</f>
        <v/>
      </c>
      <c r="C1476" t="str">
        <f ca="1">IF(A1475&lt;Settings!$B$3,VLOOKUP($A1476,'List Calculations'!C$2:H$2705,5,FALSE),"")</f>
        <v/>
      </c>
      <c r="D1476" s="3" t="str">
        <f ca="1">IF(A1475&lt;Settings!$B$3,VLOOKUP($A1476,'List Calculations'!C$2:H$2705,6,FALSE),"")</f>
        <v/>
      </c>
    </row>
    <row r="1477" spans="1:4" x14ac:dyDescent="0.25">
      <c r="A1477" t="str">
        <f ca="1">IF(A1476&lt;Settings!$B$3,A1476+1,"")</f>
        <v/>
      </c>
      <c r="B1477" t="str">
        <f ca="1">IF(A1476&lt;Settings!$B$3,VLOOKUP($A1477,'List Calculations'!C$2:H$2705,4,FALSE),"")</f>
        <v/>
      </c>
      <c r="C1477" t="str">
        <f ca="1">IF(A1476&lt;Settings!$B$3,VLOOKUP($A1477,'List Calculations'!C$2:H$2705,5,FALSE),"")</f>
        <v/>
      </c>
      <c r="D1477" s="3" t="str">
        <f ca="1">IF(A1476&lt;Settings!$B$3,VLOOKUP($A1477,'List Calculations'!C$2:H$2705,6,FALSE),"")</f>
        <v/>
      </c>
    </row>
    <row r="1478" spans="1:4" x14ac:dyDescent="0.25">
      <c r="A1478" t="str">
        <f ca="1">IF(A1477&lt;Settings!$B$3,A1477+1,"")</f>
        <v/>
      </c>
      <c r="B1478" t="str">
        <f ca="1">IF(A1477&lt;Settings!$B$3,VLOOKUP($A1478,'List Calculations'!C$2:H$2705,4,FALSE),"")</f>
        <v/>
      </c>
      <c r="C1478" t="str">
        <f ca="1">IF(A1477&lt;Settings!$B$3,VLOOKUP($A1478,'List Calculations'!C$2:H$2705,5,FALSE),"")</f>
        <v/>
      </c>
      <c r="D1478" s="3" t="str">
        <f ca="1">IF(A1477&lt;Settings!$B$3,VLOOKUP($A1478,'List Calculations'!C$2:H$2705,6,FALSE),"")</f>
        <v/>
      </c>
    </row>
    <row r="1479" spans="1:4" x14ac:dyDescent="0.25">
      <c r="A1479" t="str">
        <f ca="1">IF(A1478&lt;Settings!$B$3,A1478+1,"")</f>
        <v/>
      </c>
      <c r="B1479" t="str">
        <f ca="1">IF(A1478&lt;Settings!$B$3,VLOOKUP($A1479,'List Calculations'!C$2:H$2705,4,FALSE),"")</f>
        <v/>
      </c>
      <c r="C1479" t="str">
        <f ca="1">IF(A1478&lt;Settings!$B$3,VLOOKUP($A1479,'List Calculations'!C$2:H$2705,5,FALSE),"")</f>
        <v/>
      </c>
      <c r="D1479" s="3" t="str">
        <f ca="1">IF(A1478&lt;Settings!$B$3,VLOOKUP($A1479,'List Calculations'!C$2:H$2705,6,FALSE),"")</f>
        <v/>
      </c>
    </row>
    <row r="1480" spans="1:4" x14ac:dyDescent="0.25">
      <c r="A1480" t="str">
        <f ca="1">IF(A1479&lt;Settings!$B$3,A1479+1,"")</f>
        <v/>
      </c>
      <c r="B1480" t="str">
        <f ca="1">IF(A1479&lt;Settings!$B$3,VLOOKUP($A1480,'List Calculations'!C$2:H$2705,4,FALSE),"")</f>
        <v/>
      </c>
      <c r="C1480" t="str">
        <f ca="1">IF(A1479&lt;Settings!$B$3,VLOOKUP($A1480,'List Calculations'!C$2:H$2705,5,FALSE),"")</f>
        <v/>
      </c>
      <c r="D1480" s="3" t="str">
        <f ca="1">IF(A1479&lt;Settings!$B$3,VLOOKUP($A1480,'List Calculations'!C$2:H$2705,6,FALSE),"")</f>
        <v/>
      </c>
    </row>
    <row r="1481" spans="1:4" x14ac:dyDescent="0.25">
      <c r="A1481" t="str">
        <f ca="1">IF(A1480&lt;Settings!$B$3,A1480+1,"")</f>
        <v/>
      </c>
      <c r="B1481" t="str">
        <f ca="1">IF(A1480&lt;Settings!$B$3,VLOOKUP($A1481,'List Calculations'!C$2:H$2705,4,FALSE),"")</f>
        <v/>
      </c>
      <c r="C1481" t="str">
        <f ca="1">IF(A1480&lt;Settings!$B$3,VLOOKUP($A1481,'List Calculations'!C$2:H$2705,5,FALSE),"")</f>
        <v/>
      </c>
      <c r="D1481" s="3" t="str">
        <f ca="1">IF(A1480&lt;Settings!$B$3,VLOOKUP($A1481,'List Calculations'!C$2:H$2705,6,FALSE),"")</f>
        <v/>
      </c>
    </row>
    <row r="1482" spans="1:4" x14ac:dyDescent="0.25">
      <c r="A1482" t="str">
        <f ca="1">IF(A1481&lt;Settings!$B$3,A1481+1,"")</f>
        <v/>
      </c>
      <c r="B1482" t="str">
        <f ca="1">IF(A1481&lt;Settings!$B$3,VLOOKUP($A1482,'List Calculations'!C$2:H$2705,4,FALSE),"")</f>
        <v/>
      </c>
      <c r="C1482" t="str">
        <f ca="1">IF(A1481&lt;Settings!$B$3,VLOOKUP($A1482,'List Calculations'!C$2:H$2705,5,FALSE),"")</f>
        <v/>
      </c>
      <c r="D1482" s="3" t="str">
        <f ca="1">IF(A1481&lt;Settings!$B$3,VLOOKUP($A1482,'List Calculations'!C$2:H$2705,6,FALSE),"")</f>
        <v/>
      </c>
    </row>
    <row r="1483" spans="1:4" x14ac:dyDescent="0.25">
      <c r="A1483" t="str">
        <f ca="1">IF(A1482&lt;Settings!$B$3,A1482+1,"")</f>
        <v/>
      </c>
      <c r="B1483" t="str">
        <f ca="1">IF(A1482&lt;Settings!$B$3,VLOOKUP($A1483,'List Calculations'!C$2:H$2705,4,FALSE),"")</f>
        <v/>
      </c>
      <c r="C1483" t="str">
        <f ca="1">IF(A1482&lt;Settings!$B$3,VLOOKUP($A1483,'List Calculations'!C$2:H$2705,5,FALSE),"")</f>
        <v/>
      </c>
      <c r="D1483" s="3" t="str">
        <f ca="1">IF(A1482&lt;Settings!$B$3,VLOOKUP($A1483,'List Calculations'!C$2:H$2705,6,FALSE),"")</f>
        <v/>
      </c>
    </row>
    <row r="1484" spans="1:4" x14ac:dyDescent="0.25">
      <c r="A1484" t="str">
        <f ca="1">IF(A1483&lt;Settings!$B$3,A1483+1,"")</f>
        <v/>
      </c>
      <c r="B1484" t="str">
        <f ca="1">IF(A1483&lt;Settings!$B$3,VLOOKUP($A1484,'List Calculations'!C$2:H$2705,4,FALSE),"")</f>
        <v/>
      </c>
      <c r="C1484" t="str">
        <f ca="1">IF(A1483&lt;Settings!$B$3,VLOOKUP($A1484,'List Calculations'!C$2:H$2705,5,FALSE),"")</f>
        <v/>
      </c>
      <c r="D1484" s="3" t="str">
        <f ca="1">IF(A1483&lt;Settings!$B$3,VLOOKUP($A1484,'List Calculations'!C$2:H$2705,6,FALSE),"")</f>
        <v/>
      </c>
    </row>
    <row r="1485" spans="1:4" x14ac:dyDescent="0.25">
      <c r="A1485" t="str">
        <f ca="1">IF(A1484&lt;Settings!$B$3,A1484+1,"")</f>
        <v/>
      </c>
      <c r="B1485" t="str">
        <f ca="1">IF(A1484&lt;Settings!$B$3,VLOOKUP($A1485,'List Calculations'!C$2:H$2705,4,FALSE),"")</f>
        <v/>
      </c>
      <c r="C1485" t="str">
        <f ca="1">IF(A1484&lt;Settings!$B$3,VLOOKUP($A1485,'List Calculations'!C$2:H$2705,5,FALSE),"")</f>
        <v/>
      </c>
      <c r="D1485" s="3" t="str">
        <f ca="1">IF(A1484&lt;Settings!$B$3,VLOOKUP($A1485,'List Calculations'!C$2:H$2705,6,FALSE),"")</f>
        <v/>
      </c>
    </row>
    <row r="1486" spans="1:4" x14ac:dyDescent="0.25">
      <c r="A1486" t="str">
        <f ca="1">IF(A1485&lt;Settings!$B$3,A1485+1,"")</f>
        <v/>
      </c>
      <c r="B1486" t="str">
        <f ca="1">IF(A1485&lt;Settings!$B$3,VLOOKUP($A1486,'List Calculations'!C$2:H$2705,4,FALSE),"")</f>
        <v/>
      </c>
      <c r="C1486" t="str">
        <f ca="1">IF(A1485&lt;Settings!$B$3,VLOOKUP($A1486,'List Calculations'!C$2:H$2705,5,FALSE),"")</f>
        <v/>
      </c>
      <c r="D1486" s="3" t="str">
        <f ca="1">IF(A1485&lt;Settings!$B$3,VLOOKUP($A1486,'List Calculations'!C$2:H$2705,6,FALSE),"")</f>
        <v/>
      </c>
    </row>
    <row r="1487" spans="1:4" x14ac:dyDescent="0.25">
      <c r="A1487" t="str">
        <f ca="1">IF(A1486&lt;Settings!$B$3,A1486+1,"")</f>
        <v/>
      </c>
      <c r="B1487" t="str">
        <f ca="1">IF(A1486&lt;Settings!$B$3,VLOOKUP($A1487,'List Calculations'!C$2:H$2705,4,FALSE),"")</f>
        <v/>
      </c>
      <c r="C1487" t="str">
        <f ca="1">IF(A1486&lt;Settings!$B$3,VLOOKUP($A1487,'List Calculations'!C$2:H$2705,5,FALSE),"")</f>
        <v/>
      </c>
      <c r="D1487" s="3" t="str">
        <f ca="1">IF(A1486&lt;Settings!$B$3,VLOOKUP($A1487,'List Calculations'!C$2:H$2705,6,FALSE),"")</f>
        <v/>
      </c>
    </row>
    <row r="1488" spans="1:4" x14ac:dyDescent="0.25">
      <c r="A1488" t="str">
        <f ca="1">IF(A1487&lt;Settings!$B$3,A1487+1,"")</f>
        <v/>
      </c>
      <c r="B1488" t="str">
        <f ca="1">IF(A1487&lt;Settings!$B$3,VLOOKUP($A1488,'List Calculations'!C$2:H$2705,4,FALSE),"")</f>
        <v/>
      </c>
      <c r="C1488" t="str">
        <f ca="1">IF(A1487&lt;Settings!$B$3,VLOOKUP($A1488,'List Calculations'!C$2:H$2705,5,FALSE),"")</f>
        <v/>
      </c>
      <c r="D1488" s="3" t="str">
        <f ca="1">IF(A1487&lt;Settings!$B$3,VLOOKUP($A1488,'List Calculations'!C$2:H$2705,6,FALSE),"")</f>
        <v/>
      </c>
    </row>
    <row r="1489" spans="1:4" x14ac:dyDescent="0.25">
      <c r="A1489" t="str">
        <f ca="1">IF(A1488&lt;Settings!$B$3,A1488+1,"")</f>
        <v/>
      </c>
      <c r="B1489" t="str">
        <f ca="1">IF(A1488&lt;Settings!$B$3,VLOOKUP($A1489,'List Calculations'!C$2:H$2705,4,FALSE),"")</f>
        <v/>
      </c>
      <c r="C1489" t="str">
        <f ca="1">IF(A1488&lt;Settings!$B$3,VLOOKUP($A1489,'List Calculations'!C$2:H$2705,5,FALSE),"")</f>
        <v/>
      </c>
      <c r="D1489" s="3" t="str">
        <f ca="1">IF(A1488&lt;Settings!$B$3,VLOOKUP($A1489,'List Calculations'!C$2:H$2705,6,FALSE),"")</f>
        <v/>
      </c>
    </row>
    <row r="1490" spans="1:4" x14ac:dyDescent="0.25">
      <c r="A1490" t="str">
        <f ca="1">IF(A1489&lt;Settings!$B$3,A1489+1,"")</f>
        <v/>
      </c>
      <c r="B1490" t="str">
        <f ca="1">IF(A1489&lt;Settings!$B$3,VLOOKUP($A1490,'List Calculations'!C$2:H$2705,4,FALSE),"")</f>
        <v/>
      </c>
      <c r="C1490" t="str">
        <f ca="1">IF(A1489&lt;Settings!$B$3,VLOOKUP($A1490,'List Calculations'!C$2:H$2705,5,FALSE),"")</f>
        <v/>
      </c>
      <c r="D1490" s="3" t="str">
        <f ca="1">IF(A1489&lt;Settings!$B$3,VLOOKUP($A1490,'List Calculations'!C$2:H$2705,6,FALSE),"")</f>
        <v/>
      </c>
    </row>
    <row r="1491" spans="1:4" x14ac:dyDescent="0.25">
      <c r="A1491" t="str">
        <f ca="1">IF(A1490&lt;Settings!$B$3,A1490+1,"")</f>
        <v/>
      </c>
      <c r="B1491" t="str">
        <f ca="1">IF(A1490&lt;Settings!$B$3,VLOOKUP($A1491,'List Calculations'!C$2:H$2705,4,FALSE),"")</f>
        <v/>
      </c>
      <c r="C1491" t="str">
        <f ca="1">IF(A1490&lt;Settings!$B$3,VLOOKUP($A1491,'List Calculations'!C$2:H$2705,5,FALSE),"")</f>
        <v/>
      </c>
      <c r="D1491" s="3" t="str">
        <f ca="1">IF(A1490&lt;Settings!$B$3,VLOOKUP($A1491,'List Calculations'!C$2:H$2705,6,FALSE),"")</f>
        <v/>
      </c>
    </row>
    <row r="1492" spans="1:4" x14ac:dyDescent="0.25">
      <c r="A1492" t="str">
        <f ca="1">IF(A1491&lt;Settings!$B$3,A1491+1,"")</f>
        <v/>
      </c>
      <c r="B1492" t="str">
        <f ca="1">IF(A1491&lt;Settings!$B$3,VLOOKUP($A1492,'List Calculations'!C$2:H$2705,4,FALSE),"")</f>
        <v/>
      </c>
      <c r="C1492" t="str">
        <f ca="1">IF(A1491&lt;Settings!$B$3,VLOOKUP($A1492,'List Calculations'!C$2:H$2705,5,FALSE),"")</f>
        <v/>
      </c>
      <c r="D1492" s="3" t="str">
        <f ca="1">IF(A1491&lt;Settings!$B$3,VLOOKUP($A1492,'List Calculations'!C$2:H$2705,6,FALSE),"")</f>
        <v/>
      </c>
    </row>
    <row r="1493" spans="1:4" x14ac:dyDescent="0.25">
      <c r="A1493" t="str">
        <f ca="1">IF(A1492&lt;Settings!$B$3,A1492+1,"")</f>
        <v/>
      </c>
      <c r="B1493" t="str">
        <f ca="1">IF(A1492&lt;Settings!$B$3,VLOOKUP($A1493,'List Calculations'!C$2:H$2705,4,FALSE),"")</f>
        <v/>
      </c>
      <c r="C1493" t="str">
        <f ca="1">IF(A1492&lt;Settings!$B$3,VLOOKUP($A1493,'List Calculations'!C$2:H$2705,5,FALSE),"")</f>
        <v/>
      </c>
      <c r="D1493" s="3" t="str">
        <f ca="1">IF(A1492&lt;Settings!$B$3,VLOOKUP($A1493,'List Calculations'!C$2:H$2705,6,FALSE),"")</f>
        <v/>
      </c>
    </row>
    <row r="1494" spans="1:4" x14ac:dyDescent="0.25">
      <c r="A1494" t="str">
        <f ca="1">IF(A1493&lt;Settings!$B$3,A1493+1,"")</f>
        <v/>
      </c>
      <c r="B1494" t="str">
        <f ca="1">IF(A1493&lt;Settings!$B$3,VLOOKUP($A1494,'List Calculations'!C$2:H$2705,4,FALSE),"")</f>
        <v/>
      </c>
      <c r="C1494" t="str">
        <f ca="1">IF(A1493&lt;Settings!$B$3,VLOOKUP($A1494,'List Calculations'!C$2:H$2705,5,FALSE),"")</f>
        <v/>
      </c>
      <c r="D1494" s="3" t="str">
        <f ca="1">IF(A1493&lt;Settings!$B$3,VLOOKUP($A1494,'List Calculations'!C$2:H$2705,6,FALSE),"")</f>
        <v/>
      </c>
    </row>
    <row r="1495" spans="1:4" x14ac:dyDescent="0.25">
      <c r="A1495" t="str">
        <f ca="1">IF(A1494&lt;Settings!$B$3,A1494+1,"")</f>
        <v/>
      </c>
      <c r="B1495" t="str">
        <f ca="1">IF(A1494&lt;Settings!$B$3,VLOOKUP($A1495,'List Calculations'!C$2:H$2705,4,FALSE),"")</f>
        <v/>
      </c>
      <c r="C1495" t="str">
        <f ca="1">IF(A1494&lt;Settings!$B$3,VLOOKUP($A1495,'List Calculations'!C$2:H$2705,5,FALSE),"")</f>
        <v/>
      </c>
      <c r="D1495" s="3" t="str">
        <f ca="1">IF(A1494&lt;Settings!$B$3,VLOOKUP($A1495,'List Calculations'!C$2:H$2705,6,FALSE),"")</f>
        <v/>
      </c>
    </row>
    <row r="1496" spans="1:4" x14ac:dyDescent="0.25">
      <c r="A1496" t="str">
        <f ca="1">IF(A1495&lt;Settings!$B$3,A1495+1,"")</f>
        <v/>
      </c>
      <c r="B1496" t="str">
        <f ca="1">IF(A1495&lt;Settings!$B$3,VLOOKUP($A1496,'List Calculations'!C$2:H$2705,4,FALSE),"")</f>
        <v/>
      </c>
      <c r="C1496" t="str">
        <f ca="1">IF(A1495&lt;Settings!$B$3,VLOOKUP($A1496,'List Calculations'!C$2:H$2705,5,FALSE),"")</f>
        <v/>
      </c>
      <c r="D1496" s="3" t="str">
        <f ca="1">IF(A1495&lt;Settings!$B$3,VLOOKUP($A1496,'List Calculations'!C$2:H$2705,6,FALSE),"")</f>
        <v/>
      </c>
    </row>
    <row r="1497" spans="1:4" x14ac:dyDescent="0.25">
      <c r="A1497" t="str">
        <f ca="1">IF(A1496&lt;Settings!$B$3,A1496+1,"")</f>
        <v/>
      </c>
      <c r="B1497" t="str">
        <f ca="1">IF(A1496&lt;Settings!$B$3,VLOOKUP($A1497,'List Calculations'!C$2:H$2705,4,FALSE),"")</f>
        <v/>
      </c>
      <c r="C1497" t="str">
        <f ca="1">IF(A1496&lt;Settings!$B$3,VLOOKUP($A1497,'List Calculations'!C$2:H$2705,5,FALSE),"")</f>
        <v/>
      </c>
      <c r="D1497" s="3" t="str">
        <f ca="1">IF(A1496&lt;Settings!$B$3,VLOOKUP($A1497,'List Calculations'!C$2:H$2705,6,FALSE),"")</f>
        <v/>
      </c>
    </row>
    <row r="1498" spans="1:4" x14ac:dyDescent="0.25">
      <c r="A1498" t="str">
        <f ca="1">IF(A1497&lt;Settings!$B$3,A1497+1,"")</f>
        <v/>
      </c>
      <c r="B1498" t="str">
        <f ca="1">IF(A1497&lt;Settings!$B$3,VLOOKUP($A1498,'List Calculations'!C$2:H$2705,4,FALSE),"")</f>
        <v/>
      </c>
      <c r="C1498" t="str">
        <f ca="1">IF(A1497&lt;Settings!$B$3,VLOOKUP($A1498,'List Calculations'!C$2:H$2705,5,FALSE),"")</f>
        <v/>
      </c>
      <c r="D1498" s="3" t="str">
        <f ca="1">IF(A1497&lt;Settings!$B$3,VLOOKUP($A1498,'List Calculations'!C$2:H$2705,6,FALSE),"")</f>
        <v/>
      </c>
    </row>
    <row r="1499" spans="1:4" x14ac:dyDescent="0.25">
      <c r="A1499" t="str">
        <f ca="1">IF(A1498&lt;Settings!$B$3,A1498+1,"")</f>
        <v/>
      </c>
      <c r="B1499" t="str">
        <f ca="1">IF(A1498&lt;Settings!$B$3,VLOOKUP($A1499,'List Calculations'!C$2:H$2705,4,FALSE),"")</f>
        <v/>
      </c>
      <c r="C1499" t="str">
        <f ca="1">IF(A1498&lt;Settings!$B$3,VLOOKUP($A1499,'List Calculations'!C$2:H$2705,5,FALSE),"")</f>
        <v/>
      </c>
      <c r="D1499" s="3" t="str">
        <f ca="1">IF(A1498&lt;Settings!$B$3,VLOOKUP($A1499,'List Calculations'!C$2:H$2705,6,FALSE),"")</f>
        <v/>
      </c>
    </row>
    <row r="1500" spans="1:4" x14ac:dyDescent="0.25">
      <c r="A1500" t="str">
        <f ca="1">IF(A1499&lt;Settings!$B$3,A1499+1,"")</f>
        <v/>
      </c>
      <c r="B1500" t="str">
        <f ca="1">IF(A1499&lt;Settings!$B$3,VLOOKUP($A1500,'List Calculations'!C$2:H$2705,4,FALSE),"")</f>
        <v/>
      </c>
      <c r="C1500" t="str">
        <f ca="1">IF(A1499&lt;Settings!$B$3,VLOOKUP($A1500,'List Calculations'!C$2:H$2705,5,FALSE),"")</f>
        <v/>
      </c>
      <c r="D1500" s="3" t="str">
        <f ca="1">IF(A1499&lt;Settings!$B$3,VLOOKUP($A1500,'List Calculations'!C$2:H$2705,6,FALSE),"")</f>
        <v/>
      </c>
    </row>
    <row r="1501" spans="1:4" x14ac:dyDescent="0.25">
      <c r="A1501" t="str">
        <f ca="1">IF(A1500&lt;Settings!$B$3,A1500+1,"")</f>
        <v/>
      </c>
      <c r="B1501" t="str">
        <f ca="1">IF(A1500&lt;Settings!$B$3,VLOOKUP($A1501,'List Calculations'!C$2:H$2705,4,FALSE),"")</f>
        <v/>
      </c>
      <c r="C1501" t="str">
        <f ca="1">IF(A1500&lt;Settings!$B$3,VLOOKUP($A1501,'List Calculations'!C$2:H$2705,5,FALSE),"")</f>
        <v/>
      </c>
      <c r="D1501" s="3" t="str">
        <f ca="1">IF(A1500&lt;Settings!$B$3,VLOOKUP($A1501,'List Calculations'!C$2:H$2705,6,FALSE),"")</f>
        <v/>
      </c>
    </row>
    <row r="1502" spans="1:4" x14ac:dyDescent="0.25">
      <c r="A1502" t="str">
        <f ca="1">IF(A1501&lt;Settings!$B$3,A1501+1,"")</f>
        <v/>
      </c>
      <c r="B1502" t="str">
        <f ca="1">IF(A1501&lt;Settings!$B$3,VLOOKUP($A1502,'List Calculations'!C$2:H$2705,4,FALSE),"")</f>
        <v/>
      </c>
      <c r="C1502" t="str">
        <f ca="1">IF(A1501&lt;Settings!$B$3,VLOOKUP($A1502,'List Calculations'!C$2:H$2705,5,FALSE),"")</f>
        <v/>
      </c>
      <c r="D1502" s="3" t="str">
        <f ca="1">IF(A1501&lt;Settings!$B$3,VLOOKUP($A1502,'List Calculations'!C$2:H$2705,6,FALSE),"")</f>
        <v/>
      </c>
    </row>
    <row r="1503" spans="1:4" x14ac:dyDescent="0.25">
      <c r="A1503" t="str">
        <f ca="1">IF(A1502&lt;Settings!$B$3,A1502+1,"")</f>
        <v/>
      </c>
      <c r="B1503" t="str">
        <f ca="1">IF(A1502&lt;Settings!$B$3,VLOOKUP($A1503,'List Calculations'!C$2:H$2705,4,FALSE),"")</f>
        <v/>
      </c>
      <c r="C1503" t="str">
        <f ca="1">IF(A1502&lt;Settings!$B$3,VLOOKUP($A1503,'List Calculations'!C$2:H$2705,5,FALSE),"")</f>
        <v/>
      </c>
      <c r="D1503" s="3" t="str">
        <f ca="1">IF(A1502&lt;Settings!$B$3,VLOOKUP($A1503,'List Calculations'!C$2:H$2705,6,FALSE),"")</f>
        <v/>
      </c>
    </row>
    <row r="1504" spans="1:4" x14ac:dyDescent="0.25">
      <c r="A1504" t="str">
        <f ca="1">IF(A1503&lt;Settings!$B$3,A1503+1,"")</f>
        <v/>
      </c>
      <c r="B1504" t="str">
        <f ca="1">IF(A1503&lt;Settings!$B$3,VLOOKUP($A1504,'List Calculations'!C$2:H$2705,4,FALSE),"")</f>
        <v/>
      </c>
      <c r="C1504" t="str">
        <f ca="1">IF(A1503&lt;Settings!$B$3,VLOOKUP($A1504,'List Calculations'!C$2:H$2705,5,FALSE),"")</f>
        <v/>
      </c>
      <c r="D1504" s="3" t="str">
        <f ca="1">IF(A1503&lt;Settings!$B$3,VLOOKUP($A1504,'List Calculations'!C$2:H$2705,6,FALSE),"")</f>
        <v/>
      </c>
    </row>
    <row r="1505" spans="1:4" x14ac:dyDescent="0.25">
      <c r="A1505" t="str">
        <f ca="1">IF(A1504&lt;Settings!$B$3,A1504+1,"")</f>
        <v/>
      </c>
      <c r="B1505" t="str">
        <f ca="1">IF(A1504&lt;Settings!$B$3,VLOOKUP($A1505,'List Calculations'!C$2:H$2705,4,FALSE),"")</f>
        <v/>
      </c>
      <c r="C1505" t="str">
        <f ca="1">IF(A1504&lt;Settings!$B$3,VLOOKUP($A1505,'List Calculations'!C$2:H$2705,5,FALSE),"")</f>
        <v/>
      </c>
      <c r="D1505" s="3" t="str">
        <f ca="1">IF(A1504&lt;Settings!$B$3,VLOOKUP($A1505,'List Calculations'!C$2:H$2705,6,FALSE),"")</f>
        <v/>
      </c>
    </row>
    <row r="1506" spans="1:4" x14ac:dyDescent="0.25">
      <c r="A1506" t="str">
        <f ca="1">IF(A1505&lt;Settings!$B$3,A1505+1,"")</f>
        <v/>
      </c>
      <c r="B1506" t="str">
        <f ca="1">IF(A1505&lt;Settings!$B$3,VLOOKUP($A1506,'List Calculations'!C$2:H$2705,4,FALSE),"")</f>
        <v/>
      </c>
      <c r="C1506" t="str">
        <f ca="1">IF(A1505&lt;Settings!$B$3,VLOOKUP($A1506,'List Calculations'!C$2:H$2705,5,FALSE),"")</f>
        <v/>
      </c>
      <c r="D1506" s="3" t="str">
        <f ca="1">IF(A1505&lt;Settings!$B$3,VLOOKUP($A1506,'List Calculations'!C$2:H$2705,6,FALSE),"")</f>
        <v/>
      </c>
    </row>
    <row r="1507" spans="1:4" x14ac:dyDescent="0.25">
      <c r="A1507" t="str">
        <f ca="1">IF(A1506&lt;Settings!$B$3,A1506+1,"")</f>
        <v/>
      </c>
      <c r="B1507" t="str">
        <f ca="1">IF(A1506&lt;Settings!$B$3,VLOOKUP($A1507,'List Calculations'!C$2:H$2705,4,FALSE),"")</f>
        <v/>
      </c>
      <c r="C1507" t="str">
        <f ca="1">IF(A1506&lt;Settings!$B$3,VLOOKUP($A1507,'List Calculations'!C$2:H$2705,5,FALSE),"")</f>
        <v/>
      </c>
      <c r="D1507" s="3" t="str">
        <f ca="1">IF(A1506&lt;Settings!$B$3,VLOOKUP($A1507,'List Calculations'!C$2:H$2705,6,FALSE),"")</f>
        <v/>
      </c>
    </row>
    <row r="1508" spans="1:4" x14ac:dyDescent="0.25">
      <c r="A1508" t="str">
        <f ca="1">IF(A1507&lt;Settings!$B$3,A1507+1,"")</f>
        <v/>
      </c>
      <c r="B1508" t="str">
        <f ca="1">IF(A1507&lt;Settings!$B$3,VLOOKUP($A1508,'List Calculations'!C$2:H$2705,4,FALSE),"")</f>
        <v/>
      </c>
      <c r="C1508" t="str">
        <f ca="1">IF(A1507&lt;Settings!$B$3,VLOOKUP($A1508,'List Calculations'!C$2:H$2705,5,FALSE),"")</f>
        <v/>
      </c>
      <c r="D1508" s="3" t="str">
        <f ca="1">IF(A1507&lt;Settings!$B$3,VLOOKUP($A1508,'List Calculations'!C$2:H$2705,6,FALSE),"")</f>
        <v/>
      </c>
    </row>
    <row r="1509" spans="1:4" x14ac:dyDescent="0.25">
      <c r="A1509" t="str">
        <f ca="1">IF(A1508&lt;Settings!$B$3,A1508+1,"")</f>
        <v/>
      </c>
      <c r="B1509" t="str">
        <f ca="1">IF(A1508&lt;Settings!$B$3,VLOOKUP($A1509,'List Calculations'!C$2:H$2705,4,FALSE),"")</f>
        <v/>
      </c>
      <c r="C1509" t="str">
        <f ca="1">IF(A1508&lt;Settings!$B$3,VLOOKUP($A1509,'List Calculations'!C$2:H$2705,5,FALSE),"")</f>
        <v/>
      </c>
      <c r="D1509" s="3" t="str">
        <f ca="1">IF(A1508&lt;Settings!$B$3,VLOOKUP($A1509,'List Calculations'!C$2:H$2705,6,FALSE),"")</f>
        <v/>
      </c>
    </row>
    <row r="1510" spans="1:4" x14ac:dyDescent="0.25">
      <c r="A1510" t="str">
        <f ca="1">IF(A1509&lt;Settings!$B$3,A1509+1,"")</f>
        <v/>
      </c>
      <c r="B1510" t="str">
        <f ca="1">IF(A1509&lt;Settings!$B$3,VLOOKUP($A1510,'List Calculations'!C$2:H$2705,4,FALSE),"")</f>
        <v/>
      </c>
      <c r="C1510" t="str">
        <f ca="1">IF(A1509&lt;Settings!$B$3,VLOOKUP($A1510,'List Calculations'!C$2:H$2705,5,FALSE),"")</f>
        <v/>
      </c>
      <c r="D1510" s="3" t="str">
        <f ca="1">IF(A1509&lt;Settings!$B$3,VLOOKUP($A1510,'List Calculations'!C$2:H$2705,6,FALSE),"")</f>
        <v/>
      </c>
    </row>
    <row r="1511" spans="1:4" x14ac:dyDescent="0.25">
      <c r="A1511" t="str">
        <f ca="1">IF(A1510&lt;Settings!$B$3,A1510+1,"")</f>
        <v/>
      </c>
      <c r="B1511" t="str">
        <f ca="1">IF(A1510&lt;Settings!$B$3,VLOOKUP($A1511,'List Calculations'!C$2:H$2705,4,FALSE),"")</f>
        <v/>
      </c>
      <c r="C1511" t="str">
        <f ca="1">IF(A1510&lt;Settings!$B$3,VLOOKUP($A1511,'List Calculations'!C$2:H$2705,5,FALSE),"")</f>
        <v/>
      </c>
      <c r="D1511" s="3" t="str">
        <f ca="1">IF(A1510&lt;Settings!$B$3,VLOOKUP($A1511,'List Calculations'!C$2:H$2705,6,FALSE),"")</f>
        <v/>
      </c>
    </row>
    <row r="1512" spans="1:4" x14ac:dyDescent="0.25">
      <c r="A1512" t="str">
        <f ca="1">IF(A1511&lt;Settings!$B$3,A1511+1,"")</f>
        <v/>
      </c>
      <c r="B1512" t="str">
        <f ca="1">IF(A1511&lt;Settings!$B$3,VLOOKUP($A1512,'List Calculations'!C$2:H$2705,4,FALSE),"")</f>
        <v/>
      </c>
      <c r="C1512" t="str">
        <f ca="1">IF(A1511&lt;Settings!$B$3,VLOOKUP($A1512,'List Calculations'!C$2:H$2705,5,FALSE),"")</f>
        <v/>
      </c>
      <c r="D1512" s="3" t="str">
        <f ca="1">IF(A1511&lt;Settings!$B$3,VLOOKUP($A1512,'List Calculations'!C$2:H$2705,6,FALSE),"")</f>
        <v/>
      </c>
    </row>
    <row r="1513" spans="1:4" x14ac:dyDescent="0.25">
      <c r="A1513" t="str">
        <f ca="1">IF(A1512&lt;Settings!$B$3,A1512+1,"")</f>
        <v/>
      </c>
      <c r="B1513" t="str">
        <f ca="1">IF(A1512&lt;Settings!$B$3,VLOOKUP($A1513,'List Calculations'!C$2:H$2705,4,FALSE),"")</f>
        <v/>
      </c>
      <c r="C1513" t="str">
        <f ca="1">IF(A1512&lt;Settings!$B$3,VLOOKUP($A1513,'List Calculations'!C$2:H$2705,5,FALSE),"")</f>
        <v/>
      </c>
      <c r="D1513" s="3" t="str">
        <f ca="1">IF(A1512&lt;Settings!$B$3,VLOOKUP($A1513,'List Calculations'!C$2:H$2705,6,FALSE),"")</f>
        <v/>
      </c>
    </row>
    <row r="1514" spans="1:4" x14ac:dyDescent="0.25">
      <c r="A1514" t="str">
        <f ca="1">IF(A1513&lt;Settings!$B$3,A1513+1,"")</f>
        <v/>
      </c>
      <c r="B1514" t="str">
        <f ca="1">IF(A1513&lt;Settings!$B$3,VLOOKUP($A1514,'List Calculations'!C$2:H$2705,4,FALSE),"")</f>
        <v/>
      </c>
      <c r="C1514" t="str">
        <f ca="1">IF(A1513&lt;Settings!$B$3,VLOOKUP($A1514,'List Calculations'!C$2:H$2705,5,FALSE),"")</f>
        <v/>
      </c>
      <c r="D1514" s="3" t="str">
        <f ca="1">IF(A1513&lt;Settings!$B$3,VLOOKUP($A1514,'List Calculations'!C$2:H$2705,6,FALSE),"")</f>
        <v/>
      </c>
    </row>
    <row r="1515" spans="1:4" x14ac:dyDescent="0.25">
      <c r="A1515" t="str">
        <f ca="1">IF(A1514&lt;Settings!$B$3,A1514+1,"")</f>
        <v/>
      </c>
      <c r="B1515" t="str">
        <f ca="1">IF(A1514&lt;Settings!$B$3,VLOOKUP($A1515,'List Calculations'!C$2:H$2705,4,FALSE),"")</f>
        <v/>
      </c>
      <c r="C1515" t="str">
        <f ca="1">IF(A1514&lt;Settings!$B$3,VLOOKUP($A1515,'List Calculations'!C$2:H$2705,5,FALSE),"")</f>
        <v/>
      </c>
      <c r="D1515" s="3" t="str">
        <f ca="1">IF(A1514&lt;Settings!$B$3,VLOOKUP($A1515,'List Calculations'!C$2:H$2705,6,FALSE),"")</f>
        <v/>
      </c>
    </row>
    <row r="1516" spans="1:4" x14ac:dyDescent="0.25">
      <c r="A1516" t="str">
        <f ca="1">IF(A1515&lt;Settings!$B$3,A1515+1,"")</f>
        <v/>
      </c>
      <c r="B1516" t="str">
        <f ca="1">IF(A1515&lt;Settings!$B$3,VLOOKUP($A1516,'List Calculations'!C$2:H$2705,4,FALSE),"")</f>
        <v/>
      </c>
      <c r="C1516" t="str">
        <f ca="1">IF(A1515&lt;Settings!$B$3,VLOOKUP($A1516,'List Calculations'!C$2:H$2705,5,FALSE),"")</f>
        <v/>
      </c>
      <c r="D1516" s="3" t="str">
        <f ca="1">IF(A1515&lt;Settings!$B$3,VLOOKUP($A1516,'List Calculations'!C$2:H$2705,6,FALSE),"")</f>
        <v/>
      </c>
    </row>
    <row r="1517" spans="1:4" x14ac:dyDescent="0.25">
      <c r="A1517" t="str">
        <f ca="1">IF(A1516&lt;Settings!$B$3,A1516+1,"")</f>
        <v/>
      </c>
      <c r="B1517" t="str">
        <f ca="1">IF(A1516&lt;Settings!$B$3,VLOOKUP($A1517,'List Calculations'!C$2:H$2705,4,FALSE),"")</f>
        <v/>
      </c>
      <c r="C1517" t="str">
        <f ca="1">IF(A1516&lt;Settings!$B$3,VLOOKUP($A1517,'List Calculations'!C$2:H$2705,5,FALSE),"")</f>
        <v/>
      </c>
      <c r="D1517" s="3" t="str">
        <f ca="1">IF(A1516&lt;Settings!$B$3,VLOOKUP($A1517,'List Calculations'!C$2:H$2705,6,FALSE),"")</f>
        <v/>
      </c>
    </row>
    <row r="1518" spans="1:4" x14ac:dyDescent="0.25">
      <c r="A1518" t="str">
        <f ca="1">IF(A1517&lt;Settings!$B$3,A1517+1,"")</f>
        <v/>
      </c>
      <c r="B1518" t="str">
        <f ca="1">IF(A1517&lt;Settings!$B$3,VLOOKUP($A1518,'List Calculations'!C$2:H$2705,4,FALSE),"")</f>
        <v/>
      </c>
      <c r="C1518" t="str">
        <f ca="1">IF(A1517&lt;Settings!$B$3,VLOOKUP($A1518,'List Calculations'!C$2:H$2705,5,FALSE),"")</f>
        <v/>
      </c>
      <c r="D1518" s="3" t="str">
        <f ca="1">IF(A1517&lt;Settings!$B$3,VLOOKUP($A1518,'List Calculations'!C$2:H$2705,6,FALSE),"")</f>
        <v/>
      </c>
    </row>
    <row r="1519" spans="1:4" x14ac:dyDescent="0.25">
      <c r="A1519" t="str">
        <f ca="1">IF(A1518&lt;Settings!$B$3,A1518+1,"")</f>
        <v/>
      </c>
      <c r="B1519" t="str">
        <f ca="1">IF(A1518&lt;Settings!$B$3,VLOOKUP($A1519,'List Calculations'!C$2:H$2705,4,FALSE),"")</f>
        <v/>
      </c>
      <c r="C1519" t="str">
        <f ca="1">IF(A1518&lt;Settings!$B$3,VLOOKUP($A1519,'List Calculations'!C$2:H$2705,5,FALSE),"")</f>
        <v/>
      </c>
      <c r="D1519" s="3" t="str">
        <f ca="1">IF(A1518&lt;Settings!$B$3,VLOOKUP($A1519,'List Calculations'!C$2:H$2705,6,FALSE),"")</f>
        <v/>
      </c>
    </row>
    <row r="1520" spans="1:4" x14ac:dyDescent="0.25">
      <c r="A1520" t="str">
        <f ca="1">IF(A1519&lt;Settings!$B$3,A1519+1,"")</f>
        <v/>
      </c>
      <c r="B1520" t="str">
        <f ca="1">IF(A1519&lt;Settings!$B$3,VLOOKUP($A1520,'List Calculations'!C$2:H$2705,4,FALSE),"")</f>
        <v/>
      </c>
      <c r="C1520" t="str">
        <f ca="1">IF(A1519&lt;Settings!$B$3,VLOOKUP($A1520,'List Calculations'!C$2:H$2705,5,FALSE),"")</f>
        <v/>
      </c>
      <c r="D1520" s="3" t="str">
        <f ca="1">IF(A1519&lt;Settings!$B$3,VLOOKUP($A1520,'List Calculations'!C$2:H$2705,6,FALSE),"")</f>
        <v/>
      </c>
    </row>
    <row r="1521" spans="1:4" x14ac:dyDescent="0.25">
      <c r="A1521" t="str">
        <f ca="1">IF(A1520&lt;Settings!$B$3,A1520+1,"")</f>
        <v/>
      </c>
      <c r="B1521" t="str">
        <f ca="1">IF(A1520&lt;Settings!$B$3,VLOOKUP($A1521,'List Calculations'!C$2:H$2705,4,FALSE),"")</f>
        <v/>
      </c>
      <c r="C1521" t="str">
        <f ca="1">IF(A1520&lt;Settings!$B$3,VLOOKUP($A1521,'List Calculations'!C$2:H$2705,5,FALSE),"")</f>
        <v/>
      </c>
      <c r="D1521" s="3" t="str">
        <f ca="1">IF(A1520&lt;Settings!$B$3,VLOOKUP($A1521,'List Calculations'!C$2:H$2705,6,FALSE),"")</f>
        <v/>
      </c>
    </row>
    <row r="1522" spans="1:4" x14ac:dyDescent="0.25">
      <c r="A1522" t="str">
        <f ca="1">IF(A1521&lt;Settings!$B$3,A1521+1,"")</f>
        <v/>
      </c>
      <c r="B1522" t="str">
        <f ca="1">IF(A1521&lt;Settings!$B$3,VLOOKUP($A1522,'List Calculations'!C$2:H$2705,4,FALSE),"")</f>
        <v/>
      </c>
      <c r="C1522" t="str">
        <f ca="1">IF(A1521&lt;Settings!$B$3,VLOOKUP($A1522,'List Calculations'!C$2:H$2705,5,FALSE),"")</f>
        <v/>
      </c>
      <c r="D1522" s="3" t="str">
        <f ca="1">IF(A1521&lt;Settings!$B$3,VLOOKUP($A1522,'List Calculations'!C$2:H$2705,6,FALSE),"")</f>
        <v/>
      </c>
    </row>
    <row r="1523" spans="1:4" x14ac:dyDescent="0.25">
      <c r="A1523" t="str">
        <f ca="1">IF(A1522&lt;Settings!$B$3,A1522+1,"")</f>
        <v/>
      </c>
      <c r="B1523" t="str">
        <f ca="1">IF(A1522&lt;Settings!$B$3,VLOOKUP($A1523,'List Calculations'!C$2:H$2705,4,FALSE),"")</f>
        <v/>
      </c>
      <c r="C1523" t="str">
        <f ca="1">IF(A1522&lt;Settings!$B$3,VLOOKUP($A1523,'List Calculations'!C$2:H$2705,5,FALSE),"")</f>
        <v/>
      </c>
      <c r="D1523" s="3" t="str">
        <f ca="1">IF(A1522&lt;Settings!$B$3,VLOOKUP($A1523,'List Calculations'!C$2:H$2705,6,FALSE),"")</f>
        <v/>
      </c>
    </row>
    <row r="1524" spans="1:4" x14ac:dyDescent="0.25">
      <c r="A1524" t="str">
        <f ca="1">IF(A1523&lt;Settings!$B$3,A1523+1,"")</f>
        <v/>
      </c>
      <c r="B1524" t="str">
        <f ca="1">IF(A1523&lt;Settings!$B$3,VLOOKUP($A1524,'List Calculations'!C$2:H$2705,4,FALSE),"")</f>
        <v/>
      </c>
      <c r="C1524" t="str">
        <f ca="1">IF(A1523&lt;Settings!$B$3,VLOOKUP($A1524,'List Calculations'!C$2:H$2705,5,FALSE),"")</f>
        <v/>
      </c>
      <c r="D1524" s="3" t="str">
        <f ca="1">IF(A1523&lt;Settings!$B$3,VLOOKUP($A1524,'List Calculations'!C$2:H$2705,6,FALSE),"")</f>
        <v/>
      </c>
    </row>
    <row r="1525" spans="1:4" x14ac:dyDescent="0.25">
      <c r="A1525" t="str">
        <f ca="1">IF(A1524&lt;Settings!$B$3,A1524+1,"")</f>
        <v/>
      </c>
      <c r="B1525" t="str">
        <f ca="1">IF(A1524&lt;Settings!$B$3,VLOOKUP($A1525,'List Calculations'!C$2:H$2705,4,FALSE),"")</f>
        <v/>
      </c>
      <c r="C1525" t="str">
        <f ca="1">IF(A1524&lt;Settings!$B$3,VLOOKUP($A1525,'List Calculations'!C$2:H$2705,5,FALSE),"")</f>
        <v/>
      </c>
      <c r="D1525" s="3" t="str">
        <f ca="1">IF(A1524&lt;Settings!$B$3,VLOOKUP($A1525,'List Calculations'!C$2:H$2705,6,FALSE),"")</f>
        <v/>
      </c>
    </row>
    <row r="1526" spans="1:4" x14ac:dyDescent="0.25">
      <c r="A1526" t="str">
        <f ca="1">IF(A1525&lt;Settings!$B$3,A1525+1,"")</f>
        <v/>
      </c>
      <c r="B1526" t="str">
        <f ca="1">IF(A1525&lt;Settings!$B$3,VLOOKUP($A1526,'List Calculations'!C$2:H$2705,4,FALSE),"")</f>
        <v/>
      </c>
      <c r="C1526" t="str">
        <f ca="1">IF(A1525&lt;Settings!$B$3,VLOOKUP($A1526,'List Calculations'!C$2:H$2705,5,FALSE),"")</f>
        <v/>
      </c>
      <c r="D1526" s="3" t="str">
        <f ca="1">IF(A1525&lt;Settings!$B$3,VLOOKUP($A1526,'List Calculations'!C$2:H$2705,6,FALSE),"")</f>
        <v/>
      </c>
    </row>
    <row r="1527" spans="1:4" x14ac:dyDescent="0.25">
      <c r="A1527" t="str">
        <f ca="1">IF(A1526&lt;Settings!$B$3,A1526+1,"")</f>
        <v/>
      </c>
      <c r="B1527" t="str">
        <f ca="1">IF(A1526&lt;Settings!$B$3,VLOOKUP($A1527,'List Calculations'!C$2:H$2705,4,FALSE),"")</f>
        <v/>
      </c>
      <c r="C1527" t="str">
        <f ca="1">IF(A1526&lt;Settings!$B$3,VLOOKUP($A1527,'List Calculations'!C$2:H$2705,5,FALSE),"")</f>
        <v/>
      </c>
      <c r="D1527" s="3" t="str">
        <f ca="1">IF(A1526&lt;Settings!$B$3,VLOOKUP($A1527,'List Calculations'!C$2:H$2705,6,FALSE),"")</f>
        <v/>
      </c>
    </row>
    <row r="1528" spans="1:4" x14ac:dyDescent="0.25">
      <c r="A1528" t="str">
        <f ca="1">IF(A1527&lt;Settings!$B$3,A1527+1,"")</f>
        <v/>
      </c>
      <c r="B1528" t="str">
        <f ca="1">IF(A1527&lt;Settings!$B$3,VLOOKUP($A1528,'List Calculations'!C$2:H$2705,4,FALSE),"")</f>
        <v/>
      </c>
      <c r="C1528" t="str">
        <f ca="1">IF(A1527&lt;Settings!$B$3,VLOOKUP($A1528,'List Calculations'!C$2:H$2705,5,FALSE),"")</f>
        <v/>
      </c>
      <c r="D1528" s="3" t="str">
        <f ca="1">IF(A1527&lt;Settings!$B$3,VLOOKUP($A1528,'List Calculations'!C$2:H$2705,6,FALSE),"")</f>
        <v/>
      </c>
    </row>
    <row r="1529" spans="1:4" x14ac:dyDescent="0.25">
      <c r="A1529" t="str">
        <f ca="1">IF(A1528&lt;Settings!$B$3,A1528+1,"")</f>
        <v/>
      </c>
      <c r="B1529" t="str">
        <f ca="1">IF(A1528&lt;Settings!$B$3,VLOOKUP($A1529,'List Calculations'!C$2:H$2705,4,FALSE),"")</f>
        <v/>
      </c>
      <c r="C1529" t="str">
        <f ca="1">IF(A1528&lt;Settings!$B$3,VLOOKUP($A1529,'List Calculations'!C$2:H$2705,5,FALSE),"")</f>
        <v/>
      </c>
      <c r="D1529" s="3" t="str">
        <f ca="1">IF(A1528&lt;Settings!$B$3,VLOOKUP($A1529,'List Calculations'!C$2:H$2705,6,FALSE),"")</f>
        <v/>
      </c>
    </row>
    <row r="1530" spans="1:4" x14ac:dyDescent="0.25">
      <c r="A1530" t="str">
        <f ca="1">IF(A1529&lt;Settings!$B$3,A1529+1,"")</f>
        <v/>
      </c>
      <c r="B1530" t="str">
        <f ca="1">IF(A1529&lt;Settings!$B$3,VLOOKUP($A1530,'List Calculations'!C$2:H$2705,4,FALSE),"")</f>
        <v/>
      </c>
      <c r="C1530" t="str">
        <f ca="1">IF(A1529&lt;Settings!$B$3,VLOOKUP($A1530,'List Calculations'!C$2:H$2705,5,FALSE),"")</f>
        <v/>
      </c>
      <c r="D1530" s="3" t="str">
        <f ca="1">IF(A1529&lt;Settings!$B$3,VLOOKUP($A1530,'List Calculations'!C$2:H$2705,6,FALSE),"")</f>
        <v/>
      </c>
    </row>
    <row r="1531" spans="1:4" x14ac:dyDescent="0.25">
      <c r="A1531" t="str">
        <f ca="1">IF(A1530&lt;Settings!$B$3,A1530+1,"")</f>
        <v/>
      </c>
      <c r="B1531" t="str">
        <f ca="1">IF(A1530&lt;Settings!$B$3,VLOOKUP($A1531,'List Calculations'!C$2:H$2705,4,FALSE),"")</f>
        <v/>
      </c>
      <c r="C1531" t="str">
        <f ca="1">IF(A1530&lt;Settings!$B$3,VLOOKUP($A1531,'List Calculations'!C$2:H$2705,5,FALSE),"")</f>
        <v/>
      </c>
      <c r="D1531" s="3" t="str">
        <f ca="1">IF(A1530&lt;Settings!$B$3,VLOOKUP($A1531,'List Calculations'!C$2:H$2705,6,FALSE),"")</f>
        <v/>
      </c>
    </row>
    <row r="1532" spans="1:4" x14ac:dyDescent="0.25">
      <c r="A1532" t="str">
        <f ca="1">IF(A1531&lt;Settings!$B$3,A1531+1,"")</f>
        <v/>
      </c>
      <c r="B1532" t="str">
        <f ca="1">IF(A1531&lt;Settings!$B$3,VLOOKUP($A1532,'List Calculations'!C$2:H$2705,4,FALSE),"")</f>
        <v/>
      </c>
      <c r="C1532" t="str">
        <f ca="1">IF(A1531&lt;Settings!$B$3,VLOOKUP($A1532,'List Calculations'!C$2:H$2705,5,FALSE),"")</f>
        <v/>
      </c>
      <c r="D1532" s="3" t="str">
        <f ca="1">IF(A1531&lt;Settings!$B$3,VLOOKUP($A1532,'List Calculations'!C$2:H$2705,6,FALSE),"")</f>
        <v/>
      </c>
    </row>
    <row r="1533" spans="1:4" x14ac:dyDescent="0.25">
      <c r="A1533" t="str">
        <f ca="1">IF(A1532&lt;Settings!$B$3,A1532+1,"")</f>
        <v/>
      </c>
      <c r="B1533" t="str">
        <f ca="1">IF(A1532&lt;Settings!$B$3,VLOOKUP($A1533,'List Calculations'!C$2:H$2705,4,FALSE),"")</f>
        <v/>
      </c>
      <c r="C1533" t="str">
        <f ca="1">IF(A1532&lt;Settings!$B$3,VLOOKUP($A1533,'List Calculations'!C$2:H$2705,5,FALSE),"")</f>
        <v/>
      </c>
      <c r="D1533" s="3" t="str">
        <f ca="1">IF(A1532&lt;Settings!$B$3,VLOOKUP($A1533,'List Calculations'!C$2:H$2705,6,FALSE),"")</f>
        <v/>
      </c>
    </row>
    <row r="1534" spans="1:4" x14ac:dyDescent="0.25">
      <c r="A1534" t="str">
        <f ca="1">IF(A1533&lt;Settings!$B$3,A1533+1,"")</f>
        <v/>
      </c>
      <c r="B1534" t="str">
        <f ca="1">IF(A1533&lt;Settings!$B$3,VLOOKUP($A1534,'List Calculations'!C$2:H$2705,4,FALSE),"")</f>
        <v/>
      </c>
      <c r="C1534" t="str">
        <f ca="1">IF(A1533&lt;Settings!$B$3,VLOOKUP($A1534,'List Calculations'!C$2:H$2705,5,FALSE),"")</f>
        <v/>
      </c>
      <c r="D1534" s="3" t="str">
        <f ca="1">IF(A1533&lt;Settings!$B$3,VLOOKUP($A1534,'List Calculations'!C$2:H$2705,6,FALSE),"")</f>
        <v/>
      </c>
    </row>
    <row r="1535" spans="1:4" x14ac:dyDescent="0.25">
      <c r="A1535" t="str">
        <f ca="1">IF(A1534&lt;Settings!$B$3,A1534+1,"")</f>
        <v/>
      </c>
      <c r="B1535" t="str">
        <f ca="1">IF(A1534&lt;Settings!$B$3,VLOOKUP($A1535,'List Calculations'!C$2:H$2705,4,FALSE),"")</f>
        <v/>
      </c>
      <c r="C1535" t="str">
        <f ca="1">IF(A1534&lt;Settings!$B$3,VLOOKUP($A1535,'List Calculations'!C$2:H$2705,5,FALSE),"")</f>
        <v/>
      </c>
      <c r="D1535" s="3" t="str">
        <f ca="1">IF(A1534&lt;Settings!$B$3,VLOOKUP($A1535,'List Calculations'!C$2:H$2705,6,FALSE),"")</f>
        <v/>
      </c>
    </row>
    <row r="1536" spans="1:4" x14ac:dyDescent="0.25">
      <c r="A1536" t="str">
        <f ca="1">IF(A1535&lt;Settings!$B$3,A1535+1,"")</f>
        <v/>
      </c>
      <c r="B1536" t="str">
        <f ca="1">IF(A1535&lt;Settings!$B$3,VLOOKUP($A1536,'List Calculations'!C$2:H$2705,4,FALSE),"")</f>
        <v/>
      </c>
      <c r="C1536" t="str">
        <f ca="1">IF(A1535&lt;Settings!$B$3,VLOOKUP($A1536,'List Calculations'!C$2:H$2705,5,FALSE),"")</f>
        <v/>
      </c>
      <c r="D1536" s="3" t="str">
        <f ca="1">IF(A1535&lt;Settings!$B$3,VLOOKUP($A1536,'List Calculations'!C$2:H$2705,6,FALSE),"")</f>
        <v/>
      </c>
    </row>
    <row r="1537" spans="1:4" x14ac:dyDescent="0.25">
      <c r="A1537" t="str">
        <f ca="1">IF(A1536&lt;Settings!$B$3,A1536+1,"")</f>
        <v/>
      </c>
      <c r="B1537" t="str">
        <f ca="1">IF(A1536&lt;Settings!$B$3,VLOOKUP($A1537,'List Calculations'!C$2:H$2705,4,FALSE),"")</f>
        <v/>
      </c>
      <c r="C1537" t="str">
        <f ca="1">IF(A1536&lt;Settings!$B$3,VLOOKUP($A1537,'List Calculations'!C$2:H$2705,5,FALSE),"")</f>
        <v/>
      </c>
      <c r="D1537" s="3" t="str">
        <f ca="1">IF(A1536&lt;Settings!$B$3,VLOOKUP($A1537,'List Calculations'!C$2:H$2705,6,FALSE),"")</f>
        <v/>
      </c>
    </row>
    <row r="1538" spans="1:4" x14ac:dyDescent="0.25">
      <c r="A1538" t="str">
        <f ca="1">IF(A1537&lt;Settings!$B$3,A1537+1,"")</f>
        <v/>
      </c>
      <c r="B1538" t="str">
        <f ca="1">IF(A1537&lt;Settings!$B$3,VLOOKUP($A1538,'List Calculations'!C$2:H$2705,4,FALSE),"")</f>
        <v/>
      </c>
      <c r="C1538" t="str">
        <f ca="1">IF(A1537&lt;Settings!$B$3,VLOOKUP($A1538,'List Calculations'!C$2:H$2705,5,FALSE),"")</f>
        <v/>
      </c>
      <c r="D1538" s="3" t="str">
        <f ca="1">IF(A1537&lt;Settings!$B$3,VLOOKUP($A1538,'List Calculations'!C$2:H$2705,6,FALSE),"")</f>
        <v/>
      </c>
    </row>
    <row r="1539" spans="1:4" x14ac:dyDescent="0.25">
      <c r="A1539" t="str">
        <f ca="1">IF(A1538&lt;Settings!$B$3,A1538+1,"")</f>
        <v/>
      </c>
      <c r="B1539" t="str">
        <f ca="1">IF(A1538&lt;Settings!$B$3,VLOOKUP($A1539,'List Calculations'!C$2:H$2705,4,FALSE),"")</f>
        <v/>
      </c>
      <c r="C1539" t="str">
        <f ca="1">IF(A1538&lt;Settings!$B$3,VLOOKUP($A1539,'List Calculations'!C$2:H$2705,5,FALSE),"")</f>
        <v/>
      </c>
      <c r="D1539" s="3" t="str">
        <f ca="1">IF(A1538&lt;Settings!$B$3,VLOOKUP($A1539,'List Calculations'!C$2:H$2705,6,FALSE),"")</f>
        <v/>
      </c>
    </row>
    <row r="1540" spans="1:4" x14ac:dyDescent="0.25">
      <c r="A1540" t="str">
        <f ca="1">IF(A1539&lt;Settings!$B$3,A1539+1,"")</f>
        <v/>
      </c>
      <c r="B1540" t="str">
        <f ca="1">IF(A1539&lt;Settings!$B$3,VLOOKUP($A1540,'List Calculations'!C$2:H$2705,4,FALSE),"")</f>
        <v/>
      </c>
      <c r="C1540" t="str">
        <f ca="1">IF(A1539&lt;Settings!$B$3,VLOOKUP($A1540,'List Calculations'!C$2:H$2705,5,FALSE),"")</f>
        <v/>
      </c>
      <c r="D1540" s="3" t="str">
        <f ca="1">IF(A1539&lt;Settings!$B$3,VLOOKUP($A1540,'List Calculations'!C$2:H$2705,6,FALSE),"")</f>
        <v/>
      </c>
    </row>
    <row r="1541" spans="1:4" x14ac:dyDescent="0.25">
      <c r="A1541" t="str">
        <f ca="1">IF(A1540&lt;Settings!$B$3,A1540+1,"")</f>
        <v/>
      </c>
      <c r="B1541" t="str">
        <f ca="1">IF(A1540&lt;Settings!$B$3,VLOOKUP($A1541,'List Calculations'!C$2:H$2705,4,FALSE),"")</f>
        <v/>
      </c>
      <c r="C1541" t="str">
        <f ca="1">IF(A1540&lt;Settings!$B$3,VLOOKUP($A1541,'List Calculations'!C$2:H$2705,5,FALSE),"")</f>
        <v/>
      </c>
      <c r="D1541" s="3" t="str">
        <f ca="1">IF(A1540&lt;Settings!$B$3,VLOOKUP($A1541,'List Calculations'!C$2:H$2705,6,FALSE),"")</f>
        <v/>
      </c>
    </row>
    <row r="1542" spans="1:4" x14ac:dyDescent="0.25">
      <c r="A1542" t="str">
        <f ca="1">IF(A1541&lt;Settings!$B$3,A1541+1,"")</f>
        <v/>
      </c>
      <c r="B1542" t="str">
        <f ca="1">IF(A1541&lt;Settings!$B$3,VLOOKUP($A1542,'List Calculations'!C$2:H$2705,4,FALSE),"")</f>
        <v/>
      </c>
      <c r="C1542" t="str">
        <f ca="1">IF(A1541&lt;Settings!$B$3,VLOOKUP($A1542,'List Calculations'!C$2:H$2705,5,FALSE),"")</f>
        <v/>
      </c>
      <c r="D1542" s="3" t="str">
        <f ca="1">IF(A1541&lt;Settings!$B$3,VLOOKUP($A1542,'List Calculations'!C$2:H$2705,6,FALSE),"")</f>
        <v/>
      </c>
    </row>
    <row r="1543" spans="1:4" x14ac:dyDescent="0.25">
      <c r="A1543" t="str">
        <f ca="1">IF(A1542&lt;Settings!$B$3,A1542+1,"")</f>
        <v/>
      </c>
      <c r="B1543" t="str">
        <f ca="1">IF(A1542&lt;Settings!$B$3,VLOOKUP($A1543,'List Calculations'!C$2:H$2705,4,FALSE),"")</f>
        <v/>
      </c>
      <c r="C1543" t="str">
        <f ca="1">IF(A1542&lt;Settings!$B$3,VLOOKUP($A1543,'List Calculations'!C$2:H$2705,5,FALSE),"")</f>
        <v/>
      </c>
      <c r="D1543" s="3" t="str">
        <f ca="1">IF(A1542&lt;Settings!$B$3,VLOOKUP($A1543,'List Calculations'!C$2:H$2705,6,FALSE),"")</f>
        <v/>
      </c>
    </row>
    <row r="1544" spans="1:4" x14ac:dyDescent="0.25">
      <c r="A1544" t="str">
        <f ca="1">IF(A1543&lt;Settings!$B$3,A1543+1,"")</f>
        <v/>
      </c>
      <c r="B1544" t="str">
        <f ca="1">IF(A1543&lt;Settings!$B$3,VLOOKUP($A1544,'List Calculations'!C$2:H$2705,4,FALSE),"")</f>
        <v/>
      </c>
      <c r="C1544" t="str">
        <f ca="1">IF(A1543&lt;Settings!$B$3,VLOOKUP($A1544,'List Calculations'!C$2:H$2705,5,FALSE),"")</f>
        <v/>
      </c>
      <c r="D1544" s="3" t="str">
        <f ca="1">IF(A1543&lt;Settings!$B$3,VLOOKUP($A1544,'List Calculations'!C$2:H$2705,6,FALSE),"")</f>
        <v/>
      </c>
    </row>
    <row r="1545" spans="1:4" x14ac:dyDescent="0.25">
      <c r="A1545" t="str">
        <f ca="1">IF(A1544&lt;Settings!$B$3,A1544+1,"")</f>
        <v/>
      </c>
      <c r="B1545" t="str">
        <f ca="1">IF(A1544&lt;Settings!$B$3,VLOOKUP($A1545,'List Calculations'!C$2:H$2705,4,FALSE),"")</f>
        <v/>
      </c>
      <c r="C1545" t="str">
        <f ca="1">IF(A1544&lt;Settings!$B$3,VLOOKUP($A1545,'List Calculations'!C$2:H$2705,5,FALSE),"")</f>
        <v/>
      </c>
      <c r="D1545" s="3" t="str">
        <f ca="1">IF(A1544&lt;Settings!$B$3,VLOOKUP($A1545,'List Calculations'!C$2:H$2705,6,FALSE),"")</f>
        <v/>
      </c>
    </row>
    <row r="1546" spans="1:4" x14ac:dyDescent="0.25">
      <c r="A1546" t="str">
        <f ca="1">IF(A1545&lt;Settings!$B$3,A1545+1,"")</f>
        <v/>
      </c>
      <c r="B1546" t="str">
        <f ca="1">IF(A1545&lt;Settings!$B$3,VLOOKUP($A1546,'List Calculations'!C$2:H$2705,4,FALSE),"")</f>
        <v/>
      </c>
      <c r="C1546" t="str">
        <f ca="1">IF(A1545&lt;Settings!$B$3,VLOOKUP($A1546,'List Calculations'!C$2:H$2705,5,FALSE),"")</f>
        <v/>
      </c>
      <c r="D1546" s="3" t="str">
        <f ca="1">IF(A1545&lt;Settings!$B$3,VLOOKUP($A1546,'List Calculations'!C$2:H$2705,6,FALSE),"")</f>
        <v/>
      </c>
    </row>
    <row r="1547" spans="1:4" x14ac:dyDescent="0.25">
      <c r="A1547" t="str">
        <f ca="1">IF(A1546&lt;Settings!$B$3,A1546+1,"")</f>
        <v/>
      </c>
      <c r="B1547" t="str">
        <f ca="1">IF(A1546&lt;Settings!$B$3,VLOOKUP($A1547,'List Calculations'!C$2:H$2705,4,FALSE),"")</f>
        <v/>
      </c>
      <c r="C1547" t="str">
        <f ca="1">IF(A1546&lt;Settings!$B$3,VLOOKUP($A1547,'List Calculations'!C$2:H$2705,5,FALSE),"")</f>
        <v/>
      </c>
      <c r="D1547" s="3" t="str">
        <f ca="1">IF(A1546&lt;Settings!$B$3,VLOOKUP($A1547,'List Calculations'!C$2:H$2705,6,FALSE),"")</f>
        <v/>
      </c>
    </row>
    <row r="1548" spans="1:4" x14ac:dyDescent="0.25">
      <c r="A1548" t="str">
        <f ca="1">IF(A1547&lt;Settings!$B$3,A1547+1,"")</f>
        <v/>
      </c>
      <c r="B1548" t="str">
        <f ca="1">IF(A1547&lt;Settings!$B$3,VLOOKUP($A1548,'List Calculations'!C$2:H$2705,4,FALSE),"")</f>
        <v/>
      </c>
      <c r="C1548" t="str">
        <f ca="1">IF(A1547&lt;Settings!$B$3,VLOOKUP($A1548,'List Calculations'!C$2:H$2705,5,FALSE),"")</f>
        <v/>
      </c>
      <c r="D1548" s="3" t="str">
        <f ca="1">IF(A1547&lt;Settings!$B$3,VLOOKUP($A1548,'List Calculations'!C$2:H$2705,6,FALSE),"")</f>
        <v/>
      </c>
    </row>
    <row r="1549" spans="1:4" x14ac:dyDescent="0.25">
      <c r="A1549" t="str">
        <f ca="1">IF(A1548&lt;Settings!$B$3,A1548+1,"")</f>
        <v/>
      </c>
      <c r="B1549" t="str">
        <f ca="1">IF(A1548&lt;Settings!$B$3,VLOOKUP($A1549,'List Calculations'!C$2:H$2705,4,FALSE),"")</f>
        <v/>
      </c>
      <c r="C1549" t="str">
        <f ca="1">IF(A1548&lt;Settings!$B$3,VLOOKUP($A1549,'List Calculations'!C$2:H$2705,5,FALSE),"")</f>
        <v/>
      </c>
      <c r="D1549" s="3" t="str">
        <f ca="1">IF(A1548&lt;Settings!$B$3,VLOOKUP($A1549,'List Calculations'!C$2:H$2705,6,FALSE),"")</f>
        <v/>
      </c>
    </row>
    <row r="1550" spans="1:4" x14ac:dyDescent="0.25">
      <c r="A1550" t="str">
        <f ca="1">IF(A1549&lt;Settings!$B$3,A1549+1,"")</f>
        <v/>
      </c>
      <c r="B1550" t="str">
        <f ca="1">IF(A1549&lt;Settings!$B$3,VLOOKUP($A1550,'List Calculations'!C$2:H$2705,4,FALSE),"")</f>
        <v/>
      </c>
      <c r="C1550" t="str">
        <f ca="1">IF(A1549&lt;Settings!$B$3,VLOOKUP($A1550,'List Calculations'!C$2:H$2705,5,FALSE),"")</f>
        <v/>
      </c>
      <c r="D1550" s="3" t="str">
        <f ca="1">IF(A1549&lt;Settings!$B$3,VLOOKUP($A1550,'List Calculations'!C$2:H$2705,6,FALSE),"")</f>
        <v/>
      </c>
    </row>
    <row r="1551" spans="1:4" x14ac:dyDescent="0.25">
      <c r="A1551" t="str">
        <f ca="1">IF(A1550&lt;Settings!$B$3,A1550+1,"")</f>
        <v/>
      </c>
      <c r="B1551" t="str">
        <f ca="1">IF(A1550&lt;Settings!$B$3,VLOOKUP($A1551,'List Calculations'!C$2:H$2705,4,FALSE),"")</f>
        <v/>
      </c>
      <c r="C1551" t="str">
        <f ca="1">IF(A1550&lt;Settings!$B$3,VLOOKUP($A1551,'List Calculations'!C$2:H$2705,5,FALSE),"")</f>
        <v/>
      </c>
      <c r="D1551" s="3" t="str">
        <f ca="1">IF(A1550&lt;Settings!$B$3,VLOOKUP($A1551,'List Calculations'!C$2:H$2705,6,FALSE),"")</f>
        <v/>
      </c>
    </row>
    <row r="1552" spans="1:4" x14ac:dyDescent="0.25">
      <c r="A1552" t="str">
        <f ca="1">IF(A1551&lt;Settings!$B$3,A1551+1,"")</f>
        <v/>
      </c>
      <c r="B1552" t="str">
        <f ca="1">IF(A1551&lt;Settings!$B$3,VLOOKUP($A1552,'List Calculations'!C$2:H$2705,4,FALSE),"")</f>
        <v/>
      </c>
      <c r="C1552" t="str">
        <f ca="1">IF(A1551&lt;Settings!$B$3,VLOOKUP($A1552,'List Calculations'!C$2:H$2705,5,FALSE),"")</f>
        <v/>
      </c>
      <c r="D1552" s="3" t="str">
        <f ca="1">IF(A1551&lt;Settings!$B$3,VLOOKUP($A1552,'List Calculations'!C$2:H$2705,6,FALSE),"")</f>
        <v/>
      </c>
    </row>
    <row r="1553" spans="1:4" x14ac:dyDescent="0.25">
      <c r="A1553" t="str">
        <f ca="1">IF(A1552&lt;Settings!$B$3,A1552+1,"")</f>
        <v/>
      </c>
      <c r="B1553" t="str">
        <f ca="1">IF(A1552&lt;Settings!$B$3,VLOOKUP($A1553,'List Calculations'!C$2:H$2705,4,FALSE),"")</f>
        <v/>
      </c>
      <c r="C1553" t="str">
        <f ca="1">IF(A1552&lt;Settings!$B$3,VLOOKUP($A1553,'List Calculations'!C$2:H$2705,5,FALSE),"")</f>
        <v/>
      </c>
      <c r="D1553" s="3" t="str">
        <f ca="1">IF(A1552&lt;Settings!$B$3,VLOOKUP($A1553,'List Calculations'!C$2:H$2705,6,FALSE),"")</f>
        <v/>
      </c>
    </row>
    <row r="1554" spans="1:4" x14ac:dyDescent="0.25">
      <c r="A1554" t="str">
        <f ca="1">IF(A1553&lt;Settings!$B$3,A1553+1,"")</f>
        <v/>
      </c>
      <c r="B1554" t="str">
        <f ca="1">IF(A1553&lt;Settings!$B$3,VLOOKUP($A1554,'List Calculations'!C$2:H$2705,4,FALSE),"")</f>
        <v/>
      </c>
      <c r="C1554" t="str">
        <f ca="1">IF(A1553&lt;Settings!$B$3,VLOOKUP($A1554,'List Calculations'!C$2:H$2705,5,FALSE),"")</f>
        <v/>
      </c>
      <c r="D1554" s="3" t="str">
        <f ca="1">IF(A1553&lt;Settings!$B$3,VLOOKUP($A1554,'List Calculations'!C$2:H$2705,6,FALSE),"")</f>
        <v/>
      </c>
    </row>
    <row r="1555" spans="1:4" x14ac:dyDescent="0.25">
      <c r="A1555" t="str">
        <f ca="1">IF(A1554&lt;Settings!$B$3,A1554+1,"")</f>
        <v/>
      </c>
      <c r="B1555" t="str">
        <f ca="1">IF(A1554&lt;Settings!$B$3,VLOOKUP($A1555,'List Calculations'!C$2:H$2705,4,FALSE),"")</f>
        <v/>
      </c>
      <c r="C1555" t="str">
        <f ca="1">IF(A1554&lt;Settings!$B$3,VLOOKUP($A1555,'List Calculations'!C$2:H$2705,5,FALSE),"")</f>
        <v/>
      </c>
      <c r="D1555" s="3" t="str">
        <f ca="1">IF(A1554&lt;Settings!$B$3,VLOOKUP($A1555,'List Calculations'!C$2:H$2705,6,FALSE),"")</f>
        <v/>
      </c>
    </row>
    <row r="1556" spans="1:4" x14ac:dyDescent="0.25">
      <c r="A1556" t="str">
        <f ca="1">IF(A1555&lt;Settings!$B$3,A1555+1,"")</f>
        <v/>
      </c>
      <c r="B1556" t="str">
        <f ca="1">IF(A1555&lt;Settings!$B$3,VLOOKUP($A1556,'List Calculations'!C$2:H$2705,4,FALSE),"")</f>
        <v/>
      </c>
      <c r="C1556" t="str">
        <f ca="1">IF(A1555&lt;Settings!$B$3,VLOOKUP($A1556,'List Calculations'!C$2:H$2705,5,FALSE),"")</f>
        <v/>
      </c>
      <c r="D1556" s="3" t="str">
        <f ca="1">IF(A1555&lt;Settings!$B$3,VLOOKUP($A1556,'List Calculations'!C$2:H$2705,6,FALSE),"")</f>
        <v/>
      </c>
    </row>
    <row r="1557" spans="1:4" x14ac:dyDescent="0.25">
      <c r="A1557" t="str">
        <f ca="1">IF(A1556&lt;Settings!$B$3,A1556+1,"")</f>
        <v/>
      </c>
      <c r="B1557" t="str">
        <f ca="1">IF(A1556&lt;Settings!$B$3,VLOOKUP($A1557,'List Calculations'!C$2:H$2705,4,FALSE),"")</f>
        <v/>
      </c>
      <c r="C1557" t="str">
        <f ca="1">IF(A1556&lt;Settings!$B$3,VLOOKUP($A1557,'List Calculations'!C$2:H$2705,5,FALSE),"")</f>
        <v/>
      </c>
      <c r="D1557" s="3" t="str">
        <f ca="1">IF(A1556&lt;Settings!$B$3,VLOOKUP($A1557,'List Calculations'!C$2:H$2705,6,FALSE),"")</f>
        <v/>
      </c>
    </row>
    <row r="1558" spans="1:4" x14ac:dyDescent="0.25">
      <c r="A1558" t="str">
        <f ca="1">IF(A1557&lt;Settings!$B$3,A1557+1,"")</f>
        <v/>
      </c>
      <c r="B1558" t="str">
        <f ca="1">IF(A1557&lt;Settings!$B$3,VLOOKUP($A1558,'List Calculations'!C$2:H$2705,4,FALSE),"")</f>
        <v/>
      </c>
      <c r="C1558" t="str">
        <f ca="1">IF(A1557&lt;Settings!$B$3,VLOOKUP($A1558,'List Calculations'!C$2:H$2705,5,FALSE),"")</f>
        <v/>
      </c>
      <c r="D1558" s="3" t="str">
        <f ca="1">IF(A1557&lt;Settings!$B$3,VLOOKUP($A1558,'List Calculations'!C$2:H$2705,6,FALSE),"")</f>
        <v/>
      </c>
    </row>
    <row r="1559" spans="1:4" x14ac:dyDescent="0.25">
      <c r="A1559" t="str">
        <f ca="1">IF(A1558&lt;Settings!$B$3,A1558+1,"")</f>
        <v/>
      </c>
      <c r="B1559" t="str">
        <f ca="1">IF(A1558&lt;Settings!$B$3,VLOOKUP($A1559,'List Calculations'!C$2:H$2705,4,FALSE),"")</f>
        <v/>
      </c>
      <c r="C1559" t="str">
        <f ca="1">IF(A1558&lt;Settings!$B$3,VLOOKUP($A1559,'List Calculations'!C$2:H$2705,5,FALSE),"")</f>
        <v/>
      </c>
      <c r="D1559" s="3" t="str">
        <f ca="1">IF(A1558&lt;Settings!$B$3,VLOOKUP($A1559,'List Calculations'!C$2:H$2705,6,FALSE),"")</f>
        <v/>
      </c>
    </row>
    <row r="1560" spans="1:4" x14ac:dyDescent="0.25">
      <c r="A1560" t="str">
        <f ca="1">IF(A1559&lt;Settings!$B$3,A1559+1,"")</f>
        <v/>
      </c>
      <c r="B1560" t="str">
        <f ca="1">IF(A1559&lt;Settings!$B$3,VLOOKUP($A1560,'List Calculations'!C$2:H$2705,4,FALSE),"")</f>
        <v/>
      </c>
      <c r="C1560" t="str">
        <f ca="1">IF(A1559&lt;Settings!$B$3,VLOOKUP($A1560,'List Calculations'!C$2:H$2705,5,FALSE),"")</f>
        <v/>
      </c>
      <c r="D1560" s="3" t="str">
        <f ca="1">IF(A1559&lt;Settings!$B$3,VLOOKUP($A1560,'List Calculations'!C$2:H$2705,6,FALSE),"")</f>
        <v/>
      </c>
    </row>
    <row r="1561" spans="1:4" x14ac:dyDescent="0.25">
      <c r="A1561" t="str">
        <f ca="1">IF(A1560&lt;Settings!$B$3,A1560+1,"")</f>
        <v/>
      </c>
      <c r="B1561" t="str">
        <f ca="1">IF(A1560&lt;Settings!$B$3,VLOOKUP($A1561,'List Calculations'!C$2:H$2705,4,FALSE),"")</f>
        <v/>
      </c>
      <c r="C1561" t="str">
        <f ca="1">IF(A1560&lt;Settings!$B$3,VLOOKUP($A1561,'List Calculations'!C$2:H$2705,5,FALSE),"")</f>
        <v/>
      </c>
      <c r="D1561" s="3" t="str">
        <f ca="1">IF(A1560&lt;Settings!$B$3,VLOOKUP($A1561,'List Calculations'!C$2:H$2705,6,FALSE),"")</f>
        <v/>
      </c>
    </row>
    <row r="1562" spans="1:4" x14ac:dyDescent="0.25">
      <c r="A1562" t="str">
        <f ca="1">IF(A1561&lt;Settings!$B$3,A1561+1,"")</f>
        <v/>
      </c>
      <c r="B1562" t="str">
        <f ca="1">IF(A1561&lt;Settings!$B$3,VLOOKUP($A1562,'List Calculations'!C$2:H$2705,4,FALSE),"")</f>
        <v/>
      </c>
      <c r="C1562" t="str">
        <f ca="1">IF(A1561&lt;Settings!$B$3,VLOOKUP($A1562,'List Calculations'!C$2:H$2705,5,FALSE),"")</f>
        <v/>
      </c>
      <c r="D1562" s="3" t="str">
        <f ca="1">IF(A1561&lt;Settings!$B$3,VLOOKUP($A1562,'List Calculations'!C$2:H$2705,6,FALSE),"")</f>
        <v/>
      </c>
    </row>
    <row r="1563" spans="1:4" x14ac:dyDescent="0.25">
      <c r="A1563" t="str">
        <f ca="1">IF(A1562&lt;Settings!$B$3,A1562+1,"")</f>
        <v/>
      </c>
      <c r="B1563" t="str">
        <f ca="1">IF(A1562&lt;Settings!$B$3,VLOOKUP($A1563,'List Calculations'!C$2:H$2705,4,FALSE),"")</f>
        <v/>
      </c>
      <c r="C1563" t="str">
        <f ca="1">IF(A1562&lt;Settings!$B$3,VLOOKUP($A1563,'List Calculations'!C$2:H$2705,5,FALSE),"")</f>
        <v/>
      </c>
      <c r="D1563" s="3" t="str">
        <f ca="1">IF(A1562&lt;Settings!$B$3,VLOOKUP($A1563,'List Calculations'!C$2:H$2705,6,FALSE),"")</f>
        <v/>
      </c>
    </row>
    <row r="1564" spans="1:4" x14ac:dyDescent="0.25">
      <c r="A1564" t="str">
        <f ca="1">IF(A1563&lt;Settings!$B$3,A1563+1,"")</f>
        <v/>
      </c>
      <c r="B1564" t="str">
        <f ca="1">IF(A1563&lt;Settings!$B$3,VLOOKUP($A1564,'List Calculations'!C$2:H$2705,4,FALSE),"")</f>
        <v/>
      </c>
      <c r="C1564" t="str">
        <f ca="1">IF(A1563&lt;Settings!$B$3,VLOOKUP($A1564,'List Calculations'!C$2:H$2705,5,FALSE),"")</f>
        <v/>
      </c>
      <c r="D1564" s="3" t="str">
        <f ca="1">IF(A1563&lt;Settings!$B$3,VLOOKUP($A1564,'List Calculations'!C$2:H$2705,6,FALSE),"")</f>
        <v/>
      </c>
    </row>
    <row r="1565" spans="1:4" x14ac:dyDescent="0.25">
      <c r="A1565" t="str">
        <f ca="1">IF(A1564&lt;Settings!$B$3,A1564+1,"")</f>
        <v/>
      </c>
      <c r="B1565" t="str">
        <f ca="1">IF(A1564&lt;Settings!$B$3,VLOOKUP($A1565,'List Calculations'!C$2:H$2705,4,FALSE),"")</f>
        <v/>
      </c>
      <c r="C1565" t="str">
        <f ca="1">IF(A1564&lt;Settings!$B$3,VLOOKUP($A1565,'List Calculations'!C$2:H$2705,5,FALSE),"")</f>
        <v/>
      </c>
      <c r="D1565" s="3" t="str">
        <f ca="1">IF(A1564&lt;Settings!$B$3,VLOOKUP($A1565,'List Calculations'!C$2:H$2705,6,FALSE),"")</f>
        <v/>
      </c>
    </row>
    <row r="1566" spans="1:4" x14ac:dyDescent="0.25">
      <c r="A1566" t="str">
        <f ca="1">IF(A1565&lt;Settings!$B$3,A1565+1,"")</f>
        <v/>
      </c>
      <c r="B1566" t="str">
        <f ca="1">IF(A1565&lt;Settings!$B$3,VLOOKUP($A1566,'List Calculations'!C$2:H$2705,4,FALSE),"")</f>
        <v/>
      </c>
      <c r="C1566" t="str">
        <f ca="1">IF(A1565&lt;Settings!$B$3,VLOOKUP($A1566,'List Calculations'!C$2:H$2705,5,FALSE),"")</f>
        <v/>
      </c>
      <c r="D1566" s="3" t="str">
        <f ca="1">IF(A1565&lt;Settings!$B$3,VLOOKUP($A1566,'List Calculations'!C$2:H$2705,6,FALSE),"")</f>
        <v/>
      </c>
    </row>
    <row r="1567" spans="1:4" x14ac:dyDescent="0.25">
      <c r="A1567" t="str">
        <f ca="1">IF(A1566&lt;Settings!$B$3,A1566+1,"")</f>
        <v/>
      </c>
      <c r="B1567" t="str">
        <f ca="1">IF(A1566&lt;Settings!$B$3,VLOOKUP($A1567,'List Calculations'!C$2:H$2705,4,FALSE),"")</f>
        <v/>
      </c>
      <c r="C1567" t="str">
        <f ca="1">IF(A1566&lt;Settings!$B$3,VLOOKUP($A1567,'List Calculations'!C$2:H$2705,5,FALSE),"")</f>
        <v/>
      </c>
      <c r="D1567" s="3" t="str">
        <f ca="1">IF(A1566&lt;Settings!$B$3,VLOOKUP($A1567,'List Calculations'!C$2:H$2705,6,FALSE),"")</f>
        <v/>
      </c>
    </row>
    <row r="1568" spans="1:4" x14ac:dyDescent="0.25">
      <c r="A1568" t="str">
        <f ca="1">IF(A1567&lt;Settings!$B$3,A1567+1,"")</f>
        <v/>
      </c>
      <c r="B1568" t="str">
        <f ca="1">IF(A1567&lt;Settings!$B$3,VLOOKUP($A1568,'List Calculations'!C$2:H$2705,4,FALSE),"")</f>
        <v/>
      </c>
      <c r="C1568" t="str">
        <f ca="1">IF(A1567&lt;Settings!$B$3,VLOOKUP($A1568,'List Calculations'!C$2:H$2705,5,FALSE),"")</f>
        <v/>
      </c>
      <c r="D1568" s="3" t="str">
        <f ca="1">IF(A1567&lt;Settings!$B$3,VLOOKUP($A1568,'List Calculations'!C$2:H$2705,6,FALSE),"")</f>
        <v/>
      </c>
    </row>
    <row r="1569" spans="1:4" x14ac:dyDescent="0.25">
      <c r="A1569" t="str">
        <f ca="1">IF(A1568&lt;Settings!$B$3,A1568+1,"")</f>
        <v/>
      </c>
      <c r="B1569" t="str">
        <f ca="1">IF(A1568&lt;Settings!$B$3,VLOOKUP($A1569,'List Calculations'!C$2:H$2705,4,FALSE),"")</f>
        <v/>
      </c>
      <c r="C1569" t="str">
        <f ca="1">IF(A1568&lt;Settings!$B$3,VLOOKUP($A1569,'List Calculations'!C$2:H$2705,5,FALSE),"")</f>
        <v/>
      </c>
      <c r="D1569" s="3" t="str">
        <f ca="1">IF(A1568&lt;Settings!$B$3,VLOOKUP($A1569,'List Calculations'!C$2:H$2705,6,FALSE),"")</f>
        <v/>
      </c>
    </row>
    <row r="1570" spans="1:4" x14ac:dyDescent="0.25">
      <c r="A1570" t="str">
        <f ca="1">IF(A1569&lt;Settings!$B$3,A1569+1,"")</f>
        <v/>
      </c>
      <c r="B1570" t="str">
        <f ca="1">IF(A1569&lt;Settings!$B$3,VLOOKUP($A1570,'List Calculations'!C$2:H$2705,4,FALSE),"")</f>
        <v/>
      </c>
      <c r="C1570" t="str">
        <f ca="1">IF(A1569&lt;Settings!$B$3,VLOOKUP($A1570,'List Calculations'!C$2:H$2705,5,FALSE),"")</f>
        <v/>
      </c>
      <c r="D1570" s="3" t="str">
        <f ca="1">IF(A1569&lt;Settings!$B$3,VLOOKUP($A1570,'List Calculations'!C$2:H$2705,6,FALSE),"")</f>
        <v/>
      </c>
    </row>
    <row r="1571" spans="1:4" x14ac:dyDescent="0.25">
      <c r="A1571" t="str">
        <f ca="1">IF(A1570&lt;Settings!$B$3,A1570+1,"")</f>
        <v/>
      </c>
      <c r="B1571" t="str">
        <f ca="1">IF(A1570&lt;Settings!$B$3,VLOOKUP($A1571,'List Calculations'!C$2:H$2705,4,FALSE),"")</f>
        <v/>
      </c>
      <c r="C1571" t="str">
        <f ca="1">IF(A1570&lt;Settings!$B$3,VLOOKUP($A1571,'List Calculations'!C$2:H$2705,5,FALSE),"")</f>
        <v/>
      </c>
      <c r="D1571" s="3" t="str">
        <f ca="1">IF(A1570&lt;Settings!$B$3,VLOOKUP($A1571,'List Calculations'!C$2:H$2705,6,FALSE),"")</f>
        <v/>
      </c>
    </row>
    <row r="1572" spans="1:4" x14ac:dyDescent="0.25">
      <c r="A1572" t="str">
        <f ca="1">IF(A1571&lt;Settings!$B$3,A1571+1,"")</f>
        <v/>
      </c>
      <c r="B1572" t="str">
        <f ca="1">IF(A1571&lt;Settings!$B$3,VLOOKUP($A1572,'List Calculations'!C$2:H$2705,4,FALSE),"")</f>
        <v/>
      </c>
      <c r="C1572" t="str">
        <f ca="1">IF(A1571&lt;Settings!$B$3,VLOOKUP($A1572,'List Calculations'!C$2:H$2705,5,FALSE),"")</f>
        <v/>
      </c>
      <c r="D1572" s="3" t="str">
        <f ca="1">IF(A1571&lt;Settings!$B$3,VLOOKUP($A1572,'List Calculations'!C$2:H$2705,6,FALSE),"")</f>
        <v/>
      </c>
    </row>
    <row r="1573" spans="1:4" x14ac:dyDescent="0.25">
      <c r="A1573" t="str">
        <f ca="1">IF(A1572&lt;Settings!$B$3,A1572+1,"")</f>
        <v/>
      </c>
      <c r="B1573" t="str">
        <f ca="1">IF(A1572&lt;Settings!$B$3,VLOOKUP($A1573,'List Calculations'!C$2:H$2705,4,FALSE),"")</f>
        <v/>
      </c>
      <c r="C1573" t="str">
        <f ca="1">IF(A1572&lt;Settings!$B$3,VLOOKUP($A1573,'List Calculations'!C$2:H$2705,5,FALSE),"")</f>
        <v/>
      </c>
      <c r="D1573" s="3" t="str">
        <f ca="1">IF(A1572&lt;Settings!$B$3,VLOOKUP($A1573,'List Calculations'!C$2:H$2705,6,FALSE),"")</f>
        <v/>
      </c>
    </row>
    <row r="1574" spans="1:4" x14ac:dyDescent="0.25">
      <c r="A1574" t="str">
        <f ca="1">IF(A1573&lt;Settings!$B$3,A1573+1,"")</f>
        <v/>
      </c>
      <c r="B1574" t="str">
        <f ca="1">IF(A1573&lt;Settings!$B$3,VLOOKUP($A1574,'List Calculations'!C$2:H$2705,4,FALSE),"")</f>
        <v/>
      </c>
      <c r="C1574" t="str">
        <f ca="1">IF(A1573&lt;Settings!$B$3,VLOOKUP($A1574,'List Calculations'!C$2:H$2705,5,FALSE),"")</f>
        <v/>
      </c>
      <c r="D1574" s="3" t="str">
        <f ca="1">IF(A1573&lt;Settings!$B$3,VLOOKUP($A1574,'List Calculations'!C$2:H$2705,6,FALSE),"")</f>
        <v/>
      </c>
    </row>
    <row r="1575" spans="1:4" x14ac:dyDescent="0.25">
      <c r="A1575" t="str">
        <f ca="1">IF(A1574&lt;Settings!$B$3,A1574+1,"")</f>
        <v/>
      </c>
      <c r="B1575" t="str">
        <f ca="1">IF(A1574&lt;Settings!$B$3,VLOOKUP($A1575,'List Calculations'!C$2:H$2705,4,FALSE),"")</f>
        <v/>
      </c>
      <c r="C1575" t="str">
        <f ca="1">IF(A1574&lt;Settings!$B$3,VLOOKUP($A1575,'List Calculations'!C$2:H$2705,5,FALSE),"")</f>
        <v/>
      </c>
      <c r="D1575" s="3" t="str">
        <f ca="1">IF(A1574&lt;Settings!$B$3,VLOOKUP($A1575,'List Calculations'!C$2:H$2705,6,FALSE),"")</f>
        <v/>
      </c>
    </row>
    <row r="1576" spans="1:4" x14ac:dyDescent="0.25">
      <c r="A1576" t="str">
        <f ca="1">IF(A1575&lt;Settings!$B$3,A1575+1,"")</f>
        <v/>
      </c>
      <c r="B1576" t="str">
        <f ca="1">IF(A1575&lt;Settings!$B$3,VLOOKUP($A1576,'List Calculations'!C$2:H$2705,4,FALSE),"")</f>
        <v/>
      </c>
      <c r="C1576" t="str">
        <f ca="1">IF(A1575&lt;Settings!$B$3,VLOOKUP($A1576,'List Calculations'!C$2:H$2705,5,FALSE),"")</f>
        <v/>
      </c>
      <c r="D1576" s="3" t="str">
        <f ca="1">IF(A1575&lt;Settings!$B$3,VLOOKUP($A1576,'List Calculations'!C$2:H$2705,6,FALSE),"")</f>
        <v/>
      </c>
    </row>
    <row r="1577" spans="1:4" x14ac:dyDescent="0.25">
      <c r="A1577" t="str">
        <f ca="1">IF(A1576&lt;Settings!$B$3,A1576+1,"")</f>
        <v/>
      </c>
      <c r="B1577" t="str">
        <f ca="1">IF(A1576&lt;Settings!$B$3,VLOOKUP($A1577,'List Calculations'!C$2:H$2705,4,FALSE),"")</f>
        <v/>
      </c>
      <c r="C1577" t="str">
        <f ca="1">IF(A1576&lt;Settings!$B$3,VLOOKUP($A1577,'List Calculations'!C$2:H$2705,5,FALSE),"")</f>
        <v/>
      </c>
      <c r="D1577" s="3" t="str">
        <f ca="1">IF(A1576&lt;Settings!$B$3,VLOOKUP($A1577,'List Calculations'!C$2:H$2705,6,FALSE),"")</f>
        <v/>
      </c>
    </row>
    <row r="1578" spans="1:4" x14ac:dyDescent="0.25">
      <c r="A1578" t="str">
        <f ca="1">IF(A1577&lt;Settings!$B$3,A1577+1,"")</f>
        <v/>
      </c>
      <c r="B1578" t="str">
        <f ca="1">IF(A1577&lt;Settings!$B$3,VLOOKUP($A1578,'List Calculations'!C$2:H$2705,4,FALSE),"")</f>
        <v/>
      </c>
      <c r="C1578" t="str">
        <f ca="1">IF(A1577&lt;Settings!$B$3,VLOOKUP($A1578,'List Calculations'!C$2:H$2705,5,FALSE),"")</f>
        <v/>
      </c>
      <c r="D1578" s="3" t="str">
        <f ca="1">IF(A1577&lt;Settings!$B$3,VLOOKUP($A1578,'List Calculations'!C$2:H$2705,6,FALSE),"")</f>
        <v/>
      </c>
    </row>
    <row r="1579" spans="1:4" x14ac:dyDescent="0.25">
      <c r="A1579" t="str">
        <f ca="1">IF(A1578&lt;Settings!$B$3,A1578+1,"")</f>
        <v/>
      </c>
      <c r="B1579" t="str">
        <f ca="1">IF(A1578&lt;Settings!$B$3,VLOOKUP($A1579,'List Calculations'!C$2:H$2705,4,FALSE),"")</f>
        <v/>
      </c>
      <c r="C1579" t="str">
        <f ca="1">IF(A1578&lt;Settings!$B$3,VLOOKUP($A1579,'List Calculations'!C$2:H$2705,5,FALSE),"")</f>
        <v/>
      </c>
      <c r="D1579" s="3" t="str">
        <f ca="1">IF(A1578&lt;Settings!$B$3,VLOOKUP($A1579,'List Calculations'!C$2:H$2705,6,FALSE),"")</f>
        <v/>
      </c>
    </row>
    <row r="1580" spans="1:4" x14ac:dyDescent="0.25">
      <c r="A1580" t="str">
        <f ca="1">IF(A1579&lt;Settings!$B$3,A1579+1,"")</f>
        <v/>
      </c>
      <c r="B1580" t="str">
        <f ca="1">IF(A1579&lt;Settings!$B$3,VLOOKUP($A1580,'List Calculations'!C$2:H$2705,4,FALSE),"")</f>
        <v/>
      </c>
      <c r="C1580" t="str">
        <f ca="1">IF(A1579&lt;Settings!$B$3,VLOOKUP($A1580,'List Calculations'!C$2:H$2705,5,FALSE),"")</f>
        <v/>
      </c>
      <c r="D1580" s="3" t="str">
        <f ca="1">IF(A1579&lt;Settings!$B$3,VLOOKUP($A1580,'List Calculations'!C$2:H$2705,6,FALSE),"")</f>
        <v/>
      </c>
    </row>
    <row r="1581" spans="1:4" x14ac:dyDescent="0.25">
      <c r="A1581" t="str">
        <f ca="1">IF(A1580&lt;Settings!$B$3,A1580+1,"")</f>
        <v/>
      </c>
      <c r="B1581" t="str">
        <f ca="1">IF(A1580&lt;Settings!$B$3,VLOOKUP($A1581,'List Calculations'!C$2:H$2705,4,FALSE),"")</f>
        <v/>
      </c>
      <c r="C1581" t="str">
        <f ca="1">IF(A1580&lt;Settings!$B$3,VLOOKUP($A1581,'List Calculations'!C$2:H$2705,5,FALSE),"")</f>
        <v/>
      </c>
      <c r="D1581" s="3" t="str">
        <f ca="1">IF(A1580&lt;Settings!$B$3,VLOOKUP($A1581,'List Calculations'!C$2:H$2705,6,FALSE),"")</f>
        <v/>
      </c>
    </row>
    <row r="1582" spans="1:4" x14ac:dyDescent="0.25">
      <c r="A1582" t="str">
        <f ca="1">IF(A1581&lt;Settings!$B$3,A1581+1,"")</f>
        <v/>
      </c>
      <c r="B1582" t="str">
        <f ca="1">IF(A1581&lt;Settings!$B$3,VLOOKUP($A1582,'List Calculations'!C$2:H$2705,4,FALSE),"")</f>
        <v/>
      </c>
      <c r="C1582" t="str">
        <f ca="1">IF(A1581&lt;Settings!$B$3,VLOOKUP($A1582,'List Calculations'!C$2:H$2705,5,FALSE),"")</f>
        <v/>
      </c>
      <c r="D1582" s="3" t="str">
        <f ca="1">IF(A1581&lt;Settings!$B$3,VLOOKUP($A1582,'List Calculations'!C$2:H$2705,6,FALSE),"")</f>
        <v/>
      </c>
    </row>
    <row r="1583" spans="1:4" x14ac:dyDescent="0.25">
      <c r="A1583" t="str">
        <f ca="1">IF(A1582&lt;Settings!$B$3,A1582+1,"")</f>
        <v/>
      </c>
      <c r="B1583" t="str">
        <f ca="1">IF(A1582&lt;Settings!$B$3,VLOOKUP($A1583,'List Calculations'!C$2:H$2705,4,FALSE),"")</f>
        <v/>
      </c>
      <c r="C1583" t="str">
        <f ca="1">IF(A1582&lt;Settings!$B$3,VLOOKUP($A1583,'List Calculations'!C$2:H$2705,5,FALSE),"")</f>
        <v/>
      </c>
      <c r="D1583" s="3" t="str">
        <f ca="1">IF(A1582&lt;Settings!$B$3,VLOOKUP($A1583,'List Calculations'!C$2:H$2705,6,FALSE),"")</f>
        <v/>
      </c>
    </row>
    <row r="1584" spans="1:4" x14ac:dyDescent="0.25">
      <c r="A1584" t="str">
        <f ca="1">IF(A1583&lt;Settings!$B$3,A1583+1,"")</f>
        <v/>
      </c>
      <c r="B1584" t="str">
        <f ca="1">IF(A1583&lt;Settings!$B$3,VLOOKUP($A1584,'List Calculations'!C$2:H$2705,4,FALSE),"")</f>
        <v/>
      </c>
      <c r="C1584" t="str">
        <f ca="1">IF(A1583&lt;Settings!$B$3,VLOOKUP($A1584,'List Calculations'!C$2:H$2705,5,FALSE),"")</f>
        <v/>
      </c>
      <c r="D1584" s="3" t="str">
        <f ca="1">IF(A1583&lt;Settings!$B$3,VLOOKUP($A1584,'List Calculations'!C$2:H$2705,6,FALSE),"")</f>
        <v/>
      </c>
    </row>
    <row r="1585" spans="1:4" x14ac:dyDescent="0.25">
      <c r="A1585" t="str">
        <f ca="1">IF(A1584&lt;Settings!$B$3,A1584+1,"")</f>
        <v/>
      </c>
      <c r="B1585" t="str">
        <f ca="1">IF(A1584&lt;Settings!$B$3,VLOOKUP($A1585,'List Calculations'!C$2:H$2705,4,FALSE),"")</f>
        <v/>
      </c>
      <c r="C1585" t="str">
        <f ca="1">IF(A1584&lt;Settings!$B$3,VLOOKUP($A1585,'List Calculations'!C$2:H$2705,5,FALSE),"")</f>
        <v/>
      </c>
      <c r="D1585" s="3" t="str">
        <f ca="1">IF(A1584&lt;Settings!$B$3,VLOOKUP($A1585,'List Calculations'!C$2:H$2705,6,FALSE),"")</f>
        <v/>
      </c>
    </row>
    <row r="1586" spans="1:4" x14ac:dyDescent="0.25">
      <c r="A1586" t="str">
        <f ca="1">IF(A1585&lt;Settings!$B$3,A1585+1,"")</f>
        <v/>
      </c>
      <c r="B1586" t="str">
        <f ca="1">IF(A1585&lt;Settings!$B$3,VLOOKUP($A1586,'List Calculations'!C$2:H$2705,4,FALSE),"")</f>
        <v/>
      </c>
      <c r="C1586" t="str">
        <f ca="1">IF(A1585&lt;Settings!$B$3,VLOOKUP($A1586,'List Calculations'!C$2:H$2705,5,FALSE),"")</f>
        <v/>
      </c>
      <c r="D1586" s="3" t="str">
        <f ca="1">IF(A1585&lt;Settings!$B$3,VLOOKUP($A1586,'List Calculations'!C$2:H$2705,6,FALSE),"")</f>
        <v/>
      </c>
    </row>
    <row r="1587" spans="1:4" x14ac:dyDescent="0.25">
      <c r="A1587" t="str">
        <f ca="1">IF(A1586&lt;Settings!$B$3,A1586+1,"")</f>
        <v/>
      </c>
      <c r="B1587" t="str">
        <f ca="1">IF(A1586&lt;Settings!$B$3,VLOOKUP($A1587,'List Calculations'!C$2:H$2705,4,FALSE),"")</f>
        <v/>
      </c>
      <c r="C1587" t="str">
        <f ca="1">IF(A1586&lt;Settings!$B$3,VLOOKUP($A1587,'List Calculations'!C$2:H$2705,5,FALSE),"")</f>
        <v/>
      </c>
      <c r="D1587" s="3" t="str">
        <f ca="1">IF(A1586&lt;Settings!$B$3,VLOOKUP($A1587,'List Calculations'!C$2:H$2705,6,FALSE),"")</f>
        <v/>
      </c>
    </row>
    <row r="1588" spans="1:4" x14ac:dyDescent="0.25">
      <c r="A1588" t="str">
        <f ca="1">IF(A1587&lt;Settings!$B$3,A1587+1,"")</f>
        <v/>
      </c>
      <c r="B1588" t="str">
        <f ca="1">IF(A1587&lt;Settings!$B$3,VLOOKUP($A1588,'List Calculations'!C$2:H$2705,4,FALSE),"")</f>
        <v/>
      </c>
      <c r="C1588" t="str">
        <f ca="1">IF(A1587&lt;Settings!$B$3,VLOOKUP($A1588,'List Calculations'!C$2:H$2705,5,FALSE),"")</f>
        <v/>
      </c>
      <c r="D1588" s="3" t="str">
        <f ca="1">IF(A1587&lt;Settings!$B$3,VLOOKUP($A1588,'List Calculations'!C$2:H$2705,6,FALSE),"")</f>
        <v/>
      </c>
    </row>
    <row r="1589" spans="1:4" x14ac:dyDescent="0.25">
      <c r="A1589" t="str">
        <f ca="1">IF(A1588&lt;Settings!$B$3,A1588+1,"")</f>
        <v/>
      </c>
      <c r="B1589" t="str">
        <f ca="1">IF(A1588&lt;Settings!$B$3,VLOOKUP($A1589,'List Calculations'!C$2:H$2705,4,FALSE),"")</f>
        <v/>
      </c>
      <c r="C1589" t="str">
        <f ca="1">IF(A1588&lt;Settings!$B$3,VLOOKUP($A1589,'List Calculations'!C$2:H$2705,5,FALSE),"")</f>
        <v/>
      </c>
      <c r="D1589" s="3" t="str">
        <f ca="1">IF(A1588&lt;Settings!$B$3,VLOOKUP($A1589,'List Calculations'!C$2:H$2705,6,FALSE),"")</f>
        <v/>
      </c>
    </row>
    <row r="1590" spans="1:4" x14ac:dyDescent="0.25">
      <c r="A1590" t="str">
        <f ca="1">IF(A1589&lt;Settings!$B$3,A1589+1,"")</f>
        <v/>
      </c>
      <c r="B1590" t="str">
        <f ca="1">IF(A1589&lt;Settings!$B$3,VLOOKUP($A1590,'List Calculations'!C$2:H$2705,4,FALSE),"")</f>
        <v/>
      </c>
      <c r="C1590" t="str">
        <f ca="1">IF(A1589&lt;Settings!$B$3,VLOOKUP($A1590,'List Calculations'!C$2:H$2705,5,FALSE),"")</f>
        <v/>
      </c>
      <c r="D1590" s="3" t="str">
        <f ca="1">IF(A1589&lt;Settings!$B$3,VLOOKUP($A1590,'List Calculations'!C$2:H$2705,6,FALSE),"")</f>
        <v/>
      </c>
    </row>
    <row r="1591" spans="1:4" x14ac:dyDescent="0.25">
      <c r="A1591" t="str">
        <f ca="1">IF(A1590&lt;Settings!$B$3,A1590+1,"")</f>
        <v/>
      </c>
      <c r="B1591" t="str">
        <f ca="1">IF(A1590&lt;Settings!$B$3,VLOOKUP($A1591,'List Calculations'!C$2:H$2705,4,FALSE),"")</f>
        <v/>
      </c>
      <c r="C1591" t="str">
        <f ca="1">IF(A1590&lt;Settings!$B$3,VLOOKUP($A1591,'List Calculations'!C$2:H$2705,5,FALSE),"")</f>
        <v/>
      </c>
      <c r="D1591" s="3" t="str">
        <f ca="1">IF(A1590&lt;Settings!$B$3,VLOOKUP($A1591,'List Calculations'!C$2:H$2705,6,FALSE),"")</f>
        <v/>
      </c>
    </row>
    <row r="1592" spans="1:4" x14ac:dyDescent="0.25">
      <c r="A1592" t="str">
        <f ca="1">IF(A1591&lt;Settings!$B$3,A1591+1,"")</f>
        <v/>
      </c>
      <c r="B1592" t="str">
        <f ca="1">IF(A1591&lt;Settings!$B$3,VLOOKUP($A1592,'List Calculations'!C$2:H$2705,4,FALSE),"")</f>
        <v/>
      </c>
      <c r="C1592" t="str">
        <f ca="1">IF(A1591&lt;Settings!$B$3,VLOOKUP($A1592,'List Calculations'!C$2:H$2705,5,FALSE),"")</f>
        <v/>
      </c>
      <c r="D1592" s="3" t="str">
        <f ca="1">IF(A1591&lt;Settings!$B$3,VLOOKUP($A1592,'List Calculations'!C$2:H$2705,6,FALSE),"")</f>
        <v/>
      </c>
    </row>
    <row r="1593" spans="1:4" x14ac:dyDescent="0.25">
      <c r="A1593" t="str">
        <f ca="1">IF(A1592&lt;Settings!$B$3,A1592+1,"")</f>
        <v/>
      </c>
      <c r="B1593" t="str">
        <f ca="1">IF(A1592&lt;Settings!$B$3,VLOOKUP($A1593,'List Calculations'!C$2:H$2705,4,FALSE),"")</f>
        <v/>
      </c>
      <c r="C1593" t="str">
        <f ca="1">IF(A1592&lt;Settings!$B$3,VLOOKUP($A1593,'List Calculations'!C$2:H$2705,5,FALSE),"")</f>
        <v/>
      </c>
      <c r="D1593" s="3" t="str">
        <f ca="1">IF(A1592&lt;Settings!$B$3,VLOOKUP($A1593,'List Calculations'!C$2:H$2705,6,FALSE),"")</f>
        <v/>
      </c>
    </row>
    <row r="1594" spans="1:4" x14ac:dyDescent="0.25">
      <c r="A1594" t="str">
        <f ca="1">IF(A1593&lt;Settings!$B$3,A1593+1,"")</f>
        <v/>
      </c>
      <c r="B1594" t="str">
        <f ca="1">IF(A1593&lt;Settings!$B$3,VLOOKUP($A1594,'List Calculations'!C$2:H$2705,4,FALSE),"")</f>
        <v/>
      </c>
      <c r="C1594" t="str">
        <f ca="1">IF(A1593&lt;Settings!$B$3,VLOOKUP($A1594,'List Calculations'!C$2:H$2705,5,FALSE),"")</f>
        <v/>
      </c>
      <c r="D1594" s="3" t="str">
        <f ca="1">IF(A1593&lt;Settings!$B$3,VLOOKUP($A1594,'List Calculations'!C$2:H$2705,6,FALSE),"")</f>
        <v/>
      </c>
    </row>
    <row r="1595" spans="1:4" x14ac:dyDescent="0.25">
      <c r="A1595" t="str">
        <f ca="1">IF(A1594&lt;Settings!$B$3,A1594+1,"")</f>
        <v/>
      </c>
      <c r="B1595" t="str">
        <f ca="1">IF(A1594&lt;Settings!$B$3,VLOOKUP($A1595,'List Calculations'!C$2:H$2705,4,FALSE),"")</f>
        <v/>
      </c>
      <c r="C1595" t="str">
        <f ca="1">IF(A1594&lt;Settings!$B$3,VLOOKUP($A1595,'List Calculations'!C$2:H$2705,5,FALSE),"")</f>
        <v/>
      </c>
      <c r="D1595" s="3" t="str">
        <f ca="1">IF(A1594&lt;Settings!$B$3,VLOOKUP($A1595,'List Calculations'!C$2:H$2705,6,FALSE),"")</f>
        <v/>
      </c>
    </row>
    <row r="1596" spans="1:4" x14ac:dyDescent="0.25">
      <c r="A1596" t="str">
        <f ca="1">IF(A1595&lt;Settings!$B$3,A1595+1,"")</f>
        <v/>
      </c>
      <c r="B1596" t="str">
        <f ca="1">IF(A1595&lt;Settings!$B$3,VLOOKUP($A1596,'List Calculations'!C$2:H$2705,4,FALSE),"")</f>
        <v/>
      </c>
      <c r="C1596" t="str">
        <f ca="1">IF(A1595&lt;Settings!$B$3,VLOOKUP($A1596,'List Calculations'!C$2:H$2705,5,FALSE),"")</f>
        <v/>
      </c>
      <c r="D1596" s="3" t="str">
        <f ca="1">IF(A1595&lt;Settings!$B$3,VLOOKUP($A1596,'List Calculations'!C$2:H$2705,6,FALSE),"")</f>
        <v/>
      </c>
    </row>
    <row r="1597" spans="1:4" x14ac:dyDescent="0.25">
      <c r="A1597" t="str">
        <f ca="1">IF(A1596&lt;Settings!$B$3,A1596+1,"")</f>
        <v/>
      </c>
      <c r="B1597" t="str">
        <f ca="1">IF(A1596&lt;Settings!$B$3,VLOOKUP($A1597,'List Calculations'!C$2:H$2705,4,FALSE),"")</f>
        <v/>
      </c>
      <c r="C1597" t="str">
        <f ca="1">IF(A1596&lt;Settings!$B$3,VLOOKUP($A1597,'List Calculations'!C$2:H$2705,5,FALSE),"")</f>
        <v/>
      </c>
      <c r="D1597" s="3" t="str">
        <f ca="1">IF(A1596&lt;Settings!$B$3,VLOOKUP($A1597,'List Calculations'!C$2:H$2705,6,FALSE),"")</f>
        <v/>
      </c>
    </row>
    <row r="1598" spans="1:4" x14ac:dyDescent="0.25">
      <c r="A1598" t="str">
        <f ca="1">IF(A1597&lt;Settings!$B$3,A1597+1,"")</f>
        <v/>
      </c>
      <c r="B1598" t="str">
        <f ca="1">IF(A1597&lt;Settings!$B$3,VLOOKUP($A1598,'List Calculations'!C$2:H$2705,4,FALSE),"")</f>
        <v/>
      </c>
      <c r="C1598" t="str">
        <f ca="1">IF(A1597&lt;Settings!$B$3,VLOOKUP($A1598,'List Calculations'!C$2:H$2705,5,FALSE),"")</f>
        <v/>
      </c>
      <c r="D1598" s="3" t="str">
        <f ca="1">IF(A1597&lt;Settings!$B$3,VLOOKUP($A1598,'List Calculations'!C$2:H$2705,6,FALSE),"")</f>
        <v/>
      </c>
    </row>
    <row r="1599" spans="1:4" x14ac:dyDescent="0.25">
      <c r="A1599" t="str">
        <f ca="1">IF(A1598&lt;Settings!$B$3,A1598+1,"")</f>
        <v/>
      </c>
      <c r="B1599" t="str">
        <f ca="1">IF(A1598&lt;Settings!$B$3,VLOOKUP($A1599,'List Calculations'!C$2:H$2705,4,FALSE),"")</f>
        <v/>
      </c>
      <c r="C1599" t="str">
        <f ca="1">IF(A1598&lt;Settings!$B$3,VLOOKUP($A1599,'List Calculations'!C$2:H$2705,5,FALSE),"")</f>
        <v/>
      </c>
      <c r="D1599" s="3" t="str">
        <f ca="1">IF(A1598&lt;Settings!$B$3,VLOOKUP($A1599,'List Calculations'!C$2:H$2705,6,FALSE),"")</f>
        <v/>
      </c>
    </row>
    <row r="1600" spans="1:4" x14ac:dyDescent="0.25">
      <c r="A1600" t="str">
        <f ca="1">IF(A1599&lt;Settings!$B$3,A1599+1,"")</f>
        <v/>
      </c>
      <c r="B1600" t="str">
        <f ca="1">IF(A1599&lt;Settings!$B$3,VLOOKUP($A1600,'List Calculations'!C$2:H$2705,4,FALSE),"")</f>
        <v/>
      </c>
      <c r="C1600" t="str">
        <f ca="1">IF(A1599&lt;Settings!$B$3,VLOOKUP($A1600,'List Calculations'!C$2:H$2705,5,FALSE),"")</f>
        <v/>
      </c>
      <c r="D1600" s="3" t="str">
        <f ca="1">IF(A1599&lt;Settings!$B$3,VLOOKUP($A1600,'List Calculations'!C$2:H$2705,6,FALSE),"")</f>
        <v/>
      </c>
    </row>
    <row r="1601" spans="1:4" x14ac:dyDescent="0.25">
      <c r="A1601" t="str">
        <f ca="1">IF(A1600&lt;Settings!$B$3,A1600+1,"")</f>
        <v/>
      </c>
      <c r="B1601" t="str">
        <f ca="1">IF(A1600&lt;Settings!$B$3,VLOOKUP($A1601,'List Calculations'!C$2:H$2705,4,FALSE),"")</f>
        <v/>
      </c>
      <c r="C1601" t="str">
        <f ca="1">IF(A1600&lt;Settings!$B$3,VLOOKUP($A1601,'List Calculations'!C$2:H$2705,5,FALSE),"")</f>
        <v/>
      </c>
      <c r="D1601" s="3" t="str">
        <f ca="1">IF(A1600&lt;Settings!$B$3,VLOOKUP($A1601,'List Calculations'!C$2:H$2705,6,FALSE),"")</f>
        <v/>
      </c>
    </row>
    <row r="1602" spans="1:4" x14ac:dyDescent="0.25">
      <c r="A1602" t="str">
        <f ca="1">IF(A1601&lt;Settings!$B$3,A1601+1,"")</f>
        <v/>
      </c>
      <c r="B1602" t="str">
        <f ca="1">IF(A1601&lt;Settings!$B$3,VLOOKUP($A1602,'List Calculations'!C$2:H$2705,4,FALSE),"")</f>
        <v/>
      </c>
      <c r="C1602" t="str">
        <f ca="1">IF(A1601&lt;Settings!$B$3,VLOOKUP($A1602,'List Calculations'!C$2:H$2705,5,FALSE),"")</f>
        <v/>
      </c>
      <c r="D1602" s="3" t="str">
        <f ca="1">IF(A1601&lt;Settings!$B$3,VLOOKUP($A1602,'List Calculations'!C$2:H$2705,6,FALSE),"")</f>
        <v/>
      </c>
    </row>
    <row r="1603" spans="1:4" x14ac:dyDescent="0.25">
      <c r="A1603" t="str">
        <f ca="1">IF(A1602&lt;Settings!$B$3,A1602+1,"")</f>
        <v/>
      </c>
      <c r="B1603" t="str">
        <f ca="1">IF(A1602&lt;Settings!$B$3,VLOOKUP($A1603,'List Calculations'!C$2:H$2705,4,FALSE),"")</f>
        <v/>
      </c>
      <c r="C1603" t="str">
        <f ca="1">IF(A1602&lt;Settings!$B$3,VLOOKUP($A1603,'List Calculations'!C$2:H$2705,5,FALSE),"")</f>
        <v/>
      </c>
      <c r="D1603" s="3" t="str">
        <f ca="1">IF(A1602&lt;Settings!$B$3,VLOOKUP($A1603,'List Calculations'!C$2:H$2705,6,FALSE),"")</f>
        <v/>
      </c>
    </row>
    <row r="1604" spans="1:4" x14ac:dyDescent="0.25">
      <c r="A1604" t="str">
        <f ca="1">IF(A1603&lt;Settings!$B$3,A1603+1,"")</f>
        <v/>
      </c>
      <c r="B1604" t="str">
        <f ca="1">IF(A1603&lt;Settings!$B$3,VLOOKUP($A1604,'List Calculations'!C$2:H$2705,4,FALSE),"")</f>
        <v/>
      </c>
      <c r="C1604" t="str">
        <f ca="1">IF(A1603&lt;Settings!$B$3,VLOOKUP($A1604,'List Calculations'!C$2:H$2705,5,FALSE),"")</f>
        <v/>
      </c>
      <c r="D1604" s="3" t="str">
        <f ca="1">IF(A1603&lt;Settings!$B$3,VLOOKUP($A1604,'List Calculations'!C$2:H$2705,6,FALSE),"")</f>
        <v/>
      </c>
    </row>
    <row r="1605" spans="1:4" x14ac:dyDescent="0.25">
      <c r="A1605" t="str">
        <f ca="1">IF(A1604&lt;Settings!$B$3,A1604+1,"")</f>
        <v/>
      </c>
      <c r="B1605" t="str">
        <f ca="1">IF(A1604&lt;Settings!$B$3,VLOOKUP($A1605,'List Calculations'!C$2:H$2705,4,FALSE),"")</f>
        <v/>
      </c>
      <c r="C1605" t="str">
        <f ca="1">IF(A1604&lt;Settings!$B$3,VLOOKUP($A1605,'List Calculations'!C$2:H$2705,5,FALSE),"")</f>
        <v/>
      </c>
      <c r="D1605" s="3" t="str">
        <f ca="1">IF(A1604&lt;Settings!$B$3,VLOOKUP($A1605,'List Calculations'!C$2:H$2705,6,FALSE),"")</f>
        <v/>
      </c>
    </row>
    <row r="1606" spans="1:4" x14ac:dyDescent="0.25">
      <c r="A1606" t="str">
        <f ca="1">IF(A1605&lt;Settings!$B$3,A1605+1,"")</f>
        <v/>
      </c>
      <c r="B1606" t="str">
        <f ca="1">IF(A1605&lt;Settings!$B$3,VLOOKUP($A1606,'List Calculations'!C$2:H$2705,4,FALSE),"")</f>
        <v/>
      </c>
      <c r="C1606" t="str">
        <f ca="1">IF(A1605&lt;Settings!$B$3,VLOOKUP($A1606,'List Calculations'!C$2:H$2705,5,FALSE),"")</f>
        <v/>
      </c>
      <c r="D1606" s="3" t="str">
        <f ca="1">IF(A1605&lt;Settings!$B$3,VLOOKUP($A1606,'List Calculations'!C$2:H$2705,6,FALSE),"")</f>
        <v/>
      </c>
    </row>
    <row r="1607" spans="1:4" x14ac:dyDescent="0.25">
      <c r="A1607" t="str">
        <f ca="1">IF(A1606&lt;Settings!$B$3,A1606+1,"")</f>
        <v/>
      </c>
      <c r="B1607" t="str">
        <f ca="1">IF(A1606&lt;Settings!$B$3,VLOOKUP($A1607,'List Calculations'!C$2:H$2705,4,FALSE),"")</f>
        <v/>
      </c>
      <c r="C1607" t="str">
        <f ca="1">IF(A1606&lt;Settings!$B$3,VLOOKUP($A1607,'List Calculations'!C$2:H$2705,5,FALSE),"")</f>
        <v/>
      </c>
      <c r="D1607" s="3" t="str">
        <f ca="1">IF(A1606&lt;Settings!$B$3,VLOOKUP($A1607,'List Calculations'!C$2:H$2705,6,FALSE),"")</f>
        <v/>
      </c>
    </row>
    <row r="1608" spans="1:4" x14ac:dyDescent="0.25">
      <c r="A1608" t="str">
        <f ca="1">IF(A1607&lt;Settings!$B$3,A1607+1,"")</f>
        <v/>
      </c>
      <c r="B1608" t="str">
        <f ca="1">IF(A1607&lt;Settings!$B$3,VLOOKUP($A1608,'List Calculations'!C$2:H$2705,4,FALSE),"")</f>
        <v/>
      </c>
      <c r="C1608" t="str">
        <f ca="1">IF(A1607&lt;Settings!$B$3,VLOOKUP($A1608,'List Calculations'!C$2:H$2705,5,FALSE),"")</f>
        <v/>
      </c>
      <c r="D1608" s="3" t="str">
        <f ca="1">IF(A1607&lt;Settings!$B$3,VLOOKUP($A1608,'List Calculations'!C$2:H$2705,6,FALSE),"")</f>
        <v/>
      </c>
    </row>
    <row r="1609" spans="1:4" x14ac:dyDescent="0.25">
      <c r="A1609" t="str">
        <f ca="1">IF(A1608&lt;Settings!$B$3,A1608+1,"")</f>
        <v/>
      </c>
      <c r="B1609" t="str">
        <f ca="1">IF(A1608&lt;Settings!$B$3,VLOOKUP($A1609,'List Calculations'!C$2:H$2705,4,FALSE),"")</f>
        <v/>
      </c>
      <c r="C1609" t="str">
        <f ca="1">IF(A1608&lt;Settings!$B$3,VLOOKUP($A1609,'List Calculations'!C$2:H$2705,5,FALSE),"")</f>
        <v/>
      </c>
      <c r="D1609" s="3" t="str">
        <f ca="1">IF(A1608&lt;Settings!$B$3,VLOOKUP($A1609,'List Calculations'!C$2:H$2705,6,FALSE),"")</f>
        <v/>
      </c>
    </row>
    <row r="1610" spans="1:4" x14ac:dyDescent="0.25">
      <c r="A1610" t="str">
        <f ca="1">IF(A1609&lt;Settings!$B$3,A1609+1,"")</f>
        <v/>
      </c>
      <c r="B1610" t="str">
        <f ca="1">IF(A1609&lt;Settings!$B$3,VLOOKUP($A1610,'List Calculations'!C$2:H$2705,4,FALSE),"")</f>
        <v/>
      </c>
      <c r="C1610" t="str">
        <f ca="1">IF(A1609&lt;Settings!$B$3,VLOOKUP($A1610,'List Calculations'!C$2:H$2705,5,FALSE),"")</f>
        <v/>
      </c>
      <c r="D1610" s="3" t="str">
        <f ca="1">IF(A1609&lt;Settings!$B$3,VLOOKUP($A1610,'List Calculations'!C$2:H$2705,6,FALSE),"")</f>
        <v/>
      </c>
    </row>
    <row r="1611" spans="1:4" x14ac:dyDescent="0.25">
      <c r="A1611" t="str">
        <f ca="1">IF(A1610&lt;Settings!$B$3,A1610+1,"")</f>
        <v/>
      </c>
      <c r="B1611" t="str">
        <f ca="1">IF(A1610&lt;Settings!$B$3,VLOOKUP($A1611,'List Calculations'!C$2:H$2705,4,FALSE),"")</f>
        <v/>
      </c>
      <c r="C1611" t="str">
        <f ca="1">IF(A1610&lt;Settings!$B$3,VLOOKUP($A1611,'List Calculations'!C$2:H$2705,5,FALSE),"")</f>
        <v/>
      </c>
      <c r="D1611" s="3" t="str">
        <f ca="1">IF(A1610&lt;Settings!$B$3,VLOOKUP($A1611,'List Calculations'!C$2:H$2705,6,FALSE),"")</f>
        <v/>
      </c>
    </row>
    <row r="1612" spans="1:4" x14ac:dyDescent="0.25">
      <c r="A1612" t="str">
        <f ca="1">IF(A1611&lt;Settings!$B$3,A1611+1,"")</f>
        <v/>
      </c>
      <c r="B1612" t="str">
        <f ca="1">IF(A1611&lt;Settings!$B$3,VLOOKUP($A1612,'List Calculations'!C$2:H$2705,4,FALSE),"")</f>
        <v/>
      </c>
      <c r="C1612" t="str">
        <f ca="1">IF(A1611&lt;Settings!$B$3,VLOOKUP($A1612,'List Calculations'!C$2:H$2705,5,FALSE),"")</f>
        <v/>
      </c>
      <c r="D1612" s="3" t="str">
        <f ca="1">IF(A1611&lt;Settings!$B$3,VLOOKUP($A1612,'List Calculations'!C$2:H$2705,6,FALSE),"")</f>
        <v/>
      </c>
    </row>
    <row r="1613" spans="1:4" x14ac:dyDescent="0.25">
      <c r="A1613" t="str">
        <f ca="1">IF(A1612&lt;Settings!$B$3,A1612+1,"")</f>
        <v/>
      </c>
      <c r="B1613" t="str">
        <f ca="1">IF(A1612&lt;Settings!$B$3,VLOOKUP($A1613,'List Calculations'!C$2:H$2705,4,FALSE),"")</f>
        <v/>
      </c>
      <c r="C1613" t="str">
        <f ca="1">IF(A1612&lt;Settings!$B$3,VLOOKUP($A1613,'List Calculations'!C$2:H$2705,5,FALSE),"")</f>
        <v/>
      </c>
      <c r="D1613" s="3" t="str">
        <f ca="1">IF(A1612&lt;Settings!$B$3,VLOOKUP($A1613,'List Calculations'!C$2:H$2705,6,FALSE),"")</f>
        <v/>
      </c>
    </row>
    <row r="1614" spans="1:4" x14ac:dyDescent="0.25">
      <c r="A1614" t="str">
        <f ca="1">IF(A1613&lt;Settings!$B$3,A1613+1,"")</f>
        <v/>
      </c>
      <c r="B1614" t="str">
        <f ca="1">IF(A1613&lt;Settings!$B$3,VLOOKUP($A1614,'List Calculations'!C$2:H$2705,4,FALSE),"")</f>
        <v/>
      </c>
      <c r="C1614" t="str">
        <f ca="1">IF(A1613&lt;Settings!$B$3,VLOOKUP($A1614,'List Calculations'!C$2:H$2705,5,FALSE),"")</f>
        <v/>
      </c>
      <c r="D1614" s="3" t="str">
        <f ca="1">IF(A1613&lt;Settings!$B$3,VLOOKUP($A1614,'List Calculations'!C$2:H$2705,6,FALSE),"")</f>
        <v/>
      </c>
    </row>
    <row r="1615" spans="1:4" x14ac:dyDescent="0.25">
      <c r="A1615" t="str">
        <f ca="1">IF(A1614&lt;Settings!$B$3,A1614+1,"")</f>
        <v/>
      </c>
      <c r="B1615" t="str">
        <f ca="1">IF(A1614&lt;Settings!$B$3,VLOOKUP($A1615,'List Calculations'!C$2:H$2705,4,FALSE),"")</f>
        <v/>
      </c>
      <c r="C1615" t="str">
        <f ca="1">IF(A1614&lt;Settings!$B$3,VLOOKUP($A1615,'List Calculations'!C$2:H$2705,5,FALSE),"")</f>
        <v/>
      </c>
      <c r="D1615" s="3" t="str">
        <f ca="1">IF(A1614&lt;Settings!$B$3,VLOOKUP($A1615,'List Calculations'!C$2:H$2705,6,FALSE),"")</f>
        <v/>
      </c>
    </row>
    <row r="1616" spans="1:4" x14ac:dyDescent="0.25">
      <c r="A1616" t="str">
        <f ca="1">IF(A1615&lt;Settings!$B$3,A1615+1,"")</f>
        <v/>
      </c>
      <c r="B1616" t="str">
        <f ca="1">IF(A1615&lt;Settings!$B$3,VLOOKUP($A1616,'List Calculations'!C$2:H$2705,4,FALSE),"")</f>
        <v/>
      </c>
      <c r="C1616" t="str">
        <f ca="1">IF(A1615&lt;Settings!$B$3,VLOOKUP($A1616,'List Calculations'!C$2:H$2705,5,FALSE),"")</f>
        <v/>
      </c>
      <c r="D1616" s="3" t="str">
        <f ca="1">IF(A1615&lt;Settings!$B$3,VLOOKUP($A1616,'List Calculations'!C$2:H$2705,6,FALSE),"")</f>
        <v/>
      </c>
    </row>
    <row r="1617" spans="1:4" x14ac:dyDescent="0.25">
      <c r="A1617" t="str">
        <f ca="1">IF(A1616&lt;Settings!$B$3,A1616+1,"")</f>
        <v/>
      </c>
      <c r="B1617" t="str">
        <f ca="1">IF(A1616&lt;Settings!$B$3,VLOOKUP($A1617,'List Calculations'!C$2:H$2705,4,FALSE),"")</f>
        <v/>
      </c>
      <c r="C1617" t="str">
        <f ca="1">IF(A1616&lt;Settings!$B$3,VLOOKUP($A1617,'List Calculations'!C$2:H$2705,5,FALSE),"")</f>
        <v/>
      </c>
      <c r="D1617" s="3" t="str">
        <f ca="1">IF(A1616&lt;Settings!$B$3,VLOOKUP($A1617,'List Calculations'!C$2:H$2705,6,FALSE),"")</f>
        <v/>
      </c>
    </row>
    <row r="1618" spans="1:4" x14ac:dyDescent="0.25">
      <c r="A1618" t="str">
        <f ca="1">IF(A1617&lt;Settings!$B$3,A1617+1,"")</f>
        <v/>
      </c>
      <c r="B1618" t="str">
        <f ca="1">IF(A1617&lt;Settings!$B$3,VLOOKUP($A1618,'List Calculations'!C$2:H$2705,4,FALSE),"")</f>
        <v/>
      </c>
      <c r="C1618" t="str">
        <f ca="1">IF(A1617&lt;Settings!$B$3,VLOOKUP($A1618,'List Calculations'!C$2:H$2705,5,FALSE),"")</f>
        <v/>
      </c>
      <c r="D1618" s="3" t="str">
        <f ca="1">IF(A1617&lt;Settings!$B$3,VLOOKUP($A1618,'List Calculations'!C$2:H$2705,6,FALSE),"")</f>
        <v/>
      </c>
    </row>
    <row r="1619" spans="1:4" x14ac:dyDescent="0.25">
      <c r="A1619" t="str">
        <f ca="1">IF(A1618&lt;Settings!$B$3,A1618+1,"")</f>
        <v/>
      </c>
      <c r="B1619" t="str">
        <f ca="1">IF(A1618&lt;Settings!$B$3,VLOOKUP($A1619,'List Calculations'!C$2:H$2705,4,FALSE),"")</f>
        <v/>
      </c>
      <c r="C1619" t="str">
        <f ca="1">IF(A1618&lt;Settings!$B$3,VLOOKUP($A1619,'List Calculations'!C$2:H$2705,5,FALSE),"")</f>
        <v/>
      </c>
      <c r="D1619" s="3" t="str">
        <f ca="1">IF(A1618&lt;Settings!$B$3,VLOOKUP($A1619,'List Calculations'!C$2:H$2705,6,FALSE),"")</f>
        <v/>
      </c>
    </row>
    <row r="1620" spans="1:4" x14ac:dyDescent="0.25">
      <c r="A1620" t="str">
        <f ca="1">IF(A1619&lt;Settings!$B$3,A1619+1,"")</f>
        <v/>
      </c>
      <c r="B1620" t="str">
        <f ca="1">IF(A1619&lt;Settings!$B$3,VLOOKUP($A1620,'List Calculations'!C$2:H$2705,4,FALSE),"")</f>
        <v/>
      </c>
      <c r="C1620" t="str">
        <f ca="1">IF(A1619&lt;Settings!$B$3,VLOOKUP($A1620,'List Calculations'!C$2:H$2705,5,FALSE),"")</f>
        <v/>
      </c>
      <c r="D1620" s="3" t="str">
        <f ca="1">IF(A1619&lt;Settings!$B$3,VLOOKUP($A1620,'List Calculations'!C$2:H$2705,6,FALSE),"")</f>
        <v/>
      </c>
    </row>
    <row r="1621" spans="1:4" x14ac:dyDescent="0.25">
      <c r="A1621" t="str">
        <f ca="1">IF(A1620&lt;Settings!$B$3,A1620+1,"")</f>
        <v/>
      </c>
      <c r="B1621" t="str">
        <f ca="1">IF(A1620&lt;Settings!$B$3,VLOOKUP($A1621,'List Calculations'!C$2:H$2705,4,FALSE),"")</f>
        <v/>
      </c>
      <c r="C1621" t="str">
        <f ca="1">IF(A1620&lt;Settings!$B$3,VLOOKUP($A1621,'List Calculations'!C$2:H$2705,5,FALSE),"")</f>
        <v/>
      </c>
      <c r="D1621" s="3" t="str">
        <f ca="1">IF(A1620&lt;Settings!$B$3,VLOOKUP($A1621,'List Calculations'!C$2:H$2705,6,FALSE),"")</f>
        <v/>
      </c>
    </row>
    <row r="1622" spans="1:4" x14ac:dyDescent="0.25">
      <c r="A1622" t="str">
        <f ca="1">IF(A1621&lt;Settings!$B$3,A1621+1,"")</f>
        <v/>
      </c>
      <c r="B1622" t="str">
        <f ca="1">IF(A1621&lt;Settings!$B$3,VLOOKUP($A1622,'List Calculations'!C$2:H$2705,4,FALSE),"")</f>
        <v/>
      </c>
      <c r="C1622" t="str">
        <f ca="1">IF(A1621&lt;Settings!$B$3,VLOOKUP($A1622,'List Calculations'!C$2:H$2705,5,FALSE),"")</f>
        <v/>
      </c>
      <c r="D1622" s="3" t="str">
        <f ca="1">IF(A1621&lt;Settings!$B$3,VLOOKUP($A1622,'List Calculations'!C$2:H$2705,6,FALSE),"")</f>
        <v/>
      </c>
    </row>
    <row r="1623" spans="1:4" x14ac:dyDescent="0.25">
      <c r="A1623" t="str">
        <f ca="1">IF(A1622&lt;Settings!$B$3,A1622+1,"")</f>
        <v/>
      </c>
      <c r="B1623" t="str">
        <f ca="1">IF(A1622&lt;Settings!$B$3,VLOOKUP($A1623,'List Calculations'!C$2:H$2705,4,FALSE),"")</f>
        <v/>
      </c>
      <c r="C1623" t="str">
        <f ca="1">IF(A1622&lt;Settings!$B$3,VLOOKUP($A1623,'List Calculations'!C$2:H$2705,5,FALSE),"")</f>
        <v/>
      </c>
      <c r="D1623" s="3" t="str">
        <f ca="1">IF(A1622&lt;Settings!$B$3,VLOOKUP($A1623,'List Calculations'!C$2:H$2705,6,FALSE),"")</f>
        <v/>
      </c>
    </row>
    <row r="1624" spans="1:4" x14ac:dyDescent="0.25">
      <c r="A1624" t="str">
        <f ca="1">IF(A1623&lt;Settings!$B$3,A1623+1,"")</f>
        <v/>
      </c>
      <c r="B1624" t="str">
        <f ca="1">IF(A1623&lt;Settings!$B$3,VLOOKUP($A1624,'List Calculations'!C$2:H$2705,4,FALSE),"")</f>
        <v/>
      </c>
      <c r="C1624" t="str">
        <f ca="1">IF(A1623&lt;Settings!$B$3,VLOOKUP($A1624,'List Calculations'!C$2:H$2705,5,FALSE),"")</f>
        <v/>
      </c>
      <c r="D1624" s="3" t="str">
        <f ca="1">IF(A1623&lt;Settings!$B$3,VLOOKUP($A1624,'List Calculations'!C$2:H$2705,6,FALSE),"")</f>
        <v/>
      </c>
    </row>
    <row r="1625" spans="1:4" x14ac:dyDescent="0.25">
      <c r="A1625" t="str">
        <f ca="1">IF(A1624&lt;Settings!$B$3,A1624+1,"")</f>
        <v/>
      </c>
      <c r="B1625" t="str">
        <f ca="1">IF(A1624&lt;Settings!$B$3,VLOOKUP($A1625,'List Calculations'!C$2:H$2705,4,FALSE),"")</f>
        <v/>
      </c>
      <c r="C1625" t="str">
        <f ca="1">IF(A1624&lt;Settings!$B$3,VLOOKUP($A1625,'List Calculations'!C$2:H$2705,5,FALSE),"")</f>
        <v/>
      </c>
      <c r="D1625" s="3" t="str">
        <f ca="1">IF(A1624&lt;Settings!$B$3,VLOOKUP($A1625,'List Calculations'!C$2:H$2705,6,FALSE),"")</f>
        <v/>
      </c>
    </row>
    <row r="1626" spans="1:4" x14ac:dyDescent="0.25">
      <c r="A1626" t="str">
        <f ca="1">IF(A1625&lt;Settings!$B$3,A1625+1,"")</f>
        <v/>
      </c>
      <c r="B1626" t="str">
        <f ca="1">IF(A1625&lt;Settings!$B$3,VLOOKUP($A1626,'List Calculations'!C$2:H$2705,4,FALSE),"")</f>
        <v/>
      </c>
      <c r="C1626" t="str">
        <f ca="1">IF(A1625&lt;Settings!$B$3,VLOOKUP($A1626,'List Calculations'!C$2:H$2705,5,FALSE),"")</f>
        <v/>
      </c>
      <c r="D1626" s="3" t="str">
        <f ca="1">IF(A1625&lt;Settings!$B$3,VLOOKUP($A1626,'List Calculations'!C$2:H$2705,6,FALSE),"")</f>
        <v/>
      </c>
    </row>
    <row r="1627" spans="1:4" x14ac:dyDescent="0.25">
      <c r="A1627" t="str">
        <f ca="1">IF(A1626&lt;Settings!$B$3,A1626+1,"")</f>
        <v/>
      </c>
      <c r="B1627" t="str">
        <f ca="1">IF(A1626&lt;Settings!$B$3,VLOOKUP($A1627,'List Calculations'!C$2:H$2705,4,FALSE),"")</f>
        <v/>
      </c>
      <c r="C1627" t="str">
        <f ca="1">IF(A1626&lt;Settings!$B$3,VLOOKUP($A1627,'List Calculations'!C$2:H$2705,5,FALSE),"")</f>
        <v/>
      </c>
      <c r="D1627" s="3" t="str">
        <f ca="1">IF(A1626&lt;Settings!$B$3,VLOOKUP($A1627,'List Calculations'!C$2:H$2705,6,FALSE),"")</f>
        <v/>
      </c>
    </row>
    <row r="1628" spans="1:4" x14ac:dyDescent="0.25">
      <c r="A1628" t="str">
        <f ca="1">IF(A1627&lt;Settings!$B$3,A1627+1,"")</f>
        <v/>
      </c>
      <c r="B1628" t="str">
        <f ca="1">IF(A1627&lt;Settings!$B$3,VLOOKUP($A1628,'List Calculations'!C$2:H$2705,4,FALSE),"")</f>
        <v/>
      </c>
      <c r="C1628" t="str">
        <f ca="1">IF(A1627&lt;Settings!$B$3,VLOOKUP($A1628,'List Calculations'!C$2:H$2705,5,FALSE),"")</f>
        <v/>
      </c>
      <c r="D1628" s="3" t="str">
        <f ca="1">IF(A1627&lt;Settings!$B$3,VLOOKUP($A1628,'List Calculations'!C$2:H$2705,6,FALSE),"")</f>
        <v/>
      </c>
    </row>
    <row r="1629" spans="1:4" x14ac:dyDescent="0.25">
      <c r="A1629" t="str">
        <f ca="1">IF(A1628&lt;Settings!$B$3,A1628+1,"")</f>
        <v/>
      </c>
      <c r="B1629" t="str">
        <f ca="1">IF(A1628&lt;Settings!$B$3,VLOOKUP($A1629,'List Calculations'!C$2:H$2705,4,FALSE),"")</f>
        <v/>
      </c>
      <c r="C1629" t="str">
        <f ca="1">IF(A1628&lt;Settings!$B$3,VLOOKUP($A1629,'List Calculations'!C$2:H$2705,5,FALSE),"")</f>
        <v/>
      </c>
      <c r="D1629" s="3" t="str">
        <f ca="1">IF(A1628&lt;Settings!$B$3,VLOOKUP($A1629,'List Calculations'!C$2:H$2705,6,FALSE),"")</f>
        <v/>
      </c>
    </row>
    <row r="1630" spans="1:4" x14ac:dyDescent="0.25">
      <c r="A1630" t="str">
        <f ca="1">IF(A1629&lt;Settings!$B$3,A1629+1,"")</f>
        <v/>
      </c>
      <c r="B1630" t="str">
        <f ca="1">IF(A1629&lt;Settings!$B$3,VLOOKUP($A1630,'List Calculations'!C$2:H$2705,4,FALSE),"")</f>
        <v/>
      </c>
      <c r="C1630" t="str">
        <f ca="1">IF(A1629&lt;Settings!$B$3,VLOOKUP($A1630,'List Calculations'!C$2:H$2705,5,FALSE),"")</f>
        <v/>
      </c>
      <c r="D1630" s="3" t="str">
        <f ca="1">IF(A1629&lt;Settings!$B$3,VLOOKUP($A1630,'List Calculations'!C$2:H$2705,6,FALSE),"")</f>
        <v/>
      </c>
    </row>
    <row r="1631" spans="1:4" x14ac:dyDescent="0.25">
      <c r="A1631" t="str">
        <f ca="1">IF(A1630&lt;Settings!$B$3,A1630+1,"")</f>
        <v/>
      </c>
      <c r="B1631" t="str">
        <f ca="1">IF(A1630&lt;Settings!$B$3,VLOOKUP($A1631,'List Calculations'!C$2:H$2705,4,FALSE),"")</f>
        <v/>
      </c>
      <c r="C1631" t="str">
        <f ca="1">IF(A1630&lt;Settings!$B$3,VLOOKUP($A1631,'List Calculations'!C$2:H$2705,5,FALSE),"")</f>
        <v/>
      </c>
      <c r="D1631" s="3" t="str">
        <f ca="1">IF(A1630&lt;Settings!$B$3,VLOOKUP($A1631,'List Calculations'!C$2:H$2705,6,FALSE),"")</f>
        <v/>
      </c>
    </row>
    <row r="1632" spans="1:4" x14ac:dyDescent="0.25">
      <c r="A1632" t="str">
        <f ca="1">IF(A1631&lt;Settings!$B$3,A1631+1,"")</f>
        <v/>
      </c>
      <c r="B1632" t="str">
        <f ca="1">IF(A1631&lt;Settings!$B$3,VLOOKUP($A1632,'List Calculations'!C$2:H$2705,4,FALSE),"")</f>
        <v/>
      </c>
      <c r="C1632" t="str">
        <f ca="1">IF(A1631&lt;Settings!$B$3,VLOOKUP($A1632,'List Calculations'!C$2:H$2705,5,FALSE),"")</f>
        <v/>
      </c>
      <c r="D1632" s="3" t="str">
        <f ca="1">IF(A1631&lt;Settings!$B$3,VLOOKUP($A1632,'List Calculations'!C$2:H$2705,6,FALSE),"")</f>
        <v/>
      </c>
    </row>
    <row r="1633" spans="1:4" x14ac:dyDescent="0.25">
      <c r="A1633" t="str">
        <f ca="1">IF(A1632&lt;Settings!$B$3,A1632+1,"")</f>
        <v/>
      </c>
      <c r="B1633" t="str">
        <f ca="1">IF(A1632&lt;Settings!$B$3,VLOOKUP($A1633,'List Calculations'!C$2:H$2705,4,FALSE),"")</f>
        <v/>
      </c>
      <c r="C1633" t="str">
        <f ca="1">IF(A1632&lt;Settings!$B$3,VLOOKUP($A1633,'List Calculations'!C$2:H$2705,5,FALSE),"")</f>
        <v/>
      </c>
      <c r="D1633" s="3" t="str">
        <f ca="1">IF(A1632&lt;Settings!$B$3,VLOOKUP($A1633,'List Calculations'!C$2:H$2705,6,FALSE),"")</f>
        <v/>
      </c>
    </row>
    <row r="1634" spans="1:4" x14ac:dyDescent="0.25">
      <c r="A1634" t="str">
        <f ca="1">IF(A1633&lt;Settings!$B$3,A1633+1,"")</f>
        <v/>
      </c>
      <c r="B1634" t="str">
        <f ca="1">IF(A1633&lt;Settings!$B$3,VLOOKUP($A1634,'List Calculations'!C$2:H$2705,4,FALSE),"")</f>
        <v/>
      </c>
      <c r="C1634" t="str">
        <f ca="1">IF(A1633&lt;Settings!$B$3,VLOOKUP($A1634,'List Calculations'!C$2:H$2705,5,FALSE),"")</f>
        <v/>
      </c>
      <c r="D1634" s="3" t="str">
        <f ca="1">IF(A1633&lt;Settings!$B$3,VLOOKUP($A1634,'List Calculations'!C$2:H$2705,6,FALSE),"")</f>
        <v/>
      </c>
    </row>
    <row r="1635" spans="1:4" x14ac:dyDescent="0.25">
      <c r="A1635" t="str">
        <f ca="1">IF(A1634&lt;Settings!$B$3,A1634+1,"")</f>
        <v/>
      </c>
      <c r="B1635" t="str">
        <f ca="1">IF(A1634&lt;Settings!$B$3,VLOOKUP($A1635,'List Calculations'!C$2:H$2705,4,FALSE),"")</f>
        <v/>
      </c>
      <c r="C1635" t="str">
        <f ca="1">IF(A1634&lt;Settings!$B$3,VLOOKUP($A1635,'List Calculations'!C$2:H$2705,5,FALSE),"")</f>
        <v/>
      </c>
      <c r="D1635" s="3" t="str">
        <f ca="1">IF(A1634&lt;Settings!$B$3,VLOOKUP($A1635,'List Calculations'!C$2:H$2705,6,FALSE),"")</f>
        <v/>
      </c>
    </row>
    <row r="1636" spans="1:4" x14ac:dyDescent="0.25">
      <c r="A1636" t="str">
        <f ca="1">IF(A1635&lt;Settings!$B$3,A1635+1,"")</f>
        <v/>
      </c>
      <c r="B1636" t="str">
        <f ca="1">IF(A1635&lt;Settings!$B$3,VLOOKUP($A1636,'List Calculations'!C$2:H$2705,4,FALSE),"")</f>
        <v/>
      </c>
      <c r="C1636" t="str">
        <f ca="1">IF(A1635&lt;Settings!$B$3,VLOOKUP($A1636,'List Calculations'!C$2:H$2705,5,FALSE),"")</f>
        <v/>
      </c>
      <c r="D1636" s="3" t="str">
        <f ca="1">IF(A1635&lt;Settings!$B$3,VLOOKUP($A1636,'List Calculations'!C$2:H$2705,6,FALSE),"")</f>
        <v/>
      </c>
    </row>
    <row r="1637" spans="1:4" x14ac:dyDescent="0.25">
      <c r="A1637" t="str">
        <f ca="1">IF(A1636&lt;Settings!$B$3,A1636+1,"")</f>
        <v/>
      </c>
      <c r="B1637" t="str">
        <f ca="1">IF(A1636&lt;Settings!$B$3,VLOOKUP($A1637,'List Calculations'!C$2:H$2705,4,FALSE),"")</f>
        <v/>
      </c>
      <c r="C1637" t="str">
        <f ca="1">IF(A1636&lt;Settings!$B$3,VLOOKUP($A1637,'List Calculations'!C$2:H$2705,5,FALSE),"")</f>
        <v/>
      </c>
      <c r="D1637" s="3" t="str">
        <f ca="1">IF(A1636&lt;Settings!$B$3,VLOOKUP($A1637,'List Calculations'!C$2:H$2705,6,FALSE),"")</f>
        <v/>
      </c>
    </row>
    <row r="1638" spans="1:4" x14ac:dyDescent="0.25">
      <c r="A1638" t="str">
        <f ca="1">IF(A1637&lt;Settings!$B$3,A1637+1,"")</f>
        <v/>
      </c>
      <c r="B1638" t="str">
        <f ca="1">IF(A1637&lt;Settings!$B$3,VLOOKUP($A1638,'List Calculations'!C$2:H$2705,4,FALSE),"")</f>
        <v/>
      </c>
      <c r="C1638" t="str">
        <f ca="1">IF(A1637&lt;Settings!$B$3,VLOOKUP($A1638,'List Calculations'!C$2:H$2705,5,FALSE),"")</f>
        <v/>
      </c>
      <c r="D1638" s="3" t="str">
        <f ca="1">IF(A1637&lt;Settings!$B$3,VLOOKUP($A1638,'List Calculations'!C$2:H$2705,6,FALSE),"")</f>
        <v/>
      </c>
    </row>
    <row r="1639" spans="1:4" x14ac:dyDescent="0.25">
      <c r="A1639" t="str">
        <f ca="1">IF(A1638&lt;Settings!$B$3,A1638+1,"")</f>
        <v/>
      </c>
      <c r="B1639" t="str">
        <f ca="1">IF(A1638&lt;Settings!$B$3,VLOOKUP($A1639,'List Calculations'!C$2:H$2705,4,FALSE),"")</f>
        <v/>
      </c>
      <c r="C1639" t="str">
        <f ca="1">IF(A1638&lt;Settings!$B$3,VLOOKUP($A1639,'List Calculations'!C$2:H$2705,5,FALSE),"")</f>
        <v/>
      </c>
      <c r="D1639" s="3" t="str">
        <f ca="1">IF(A1638&lt;Settings!$B$3,VLOOKUP($A1639,'List Calculations'!C$2:H$2705,6,FALSE),"")</f>
        <v/>
      </c>
    </row>
    <row r="1640" spans="1:4" x14ac:dyDescent="0.25">
      <c r="A1640" t="str">
        <f ca="1">IF(A1639&lt;Settings!$B$3,A1639+1,"")</f>
        <v/>
      </c>
      <c r="B1640" t="str">
        <f ca="1">IF(A1639&lt;Settings!$B$3,VLOOKUP($A1640,'List Calculations'!C$2:H$2705,4,FALSE),"")</f>
        <v/>
      </c>
      <c r="C1640" t="str">
        <f ca="1">IF(A1639&lt;Settings!$B$3,VLOOKUP($A1640,'List Calculations'!C$2:H$2705,5,FALSE),"")</f>
        <v/>
      </c>
      <c r="D1640" s="3" t="str">
        <f ca="1">IF(A1639&lt;Settings!$B$3,VLOOKUP($A1640,'List Calculations'!C$2:H$2705,6,FALSE),"")</f>
        <v/>
      </c>
    </row>
    <row r="1641" spans="1:4" x14ac:dyDescent="0.25">
      <c r="A1641" t="str">
        <f ca="1">IF(A1640&lt;Settings!$B$3,A1640+1,"")</f>
        <v/>
      </c>
      <c r="B1641" t="str">
        <f ca="1">IF(A1640&lt;Settings!$B$3,VLOOKUP($A1641,'List Calculations'!C$2:H$2705,4,FALSE),"")</f>
        <v/>
      </c>
      <c r="C1641" t="str">
        <f ca="1">IF(A1640&lt;Settings!$B$3,VLOOKUP($A1641,'List Calculations'!C$2:H$2705,5,FALSE),"")</f>
        <v/>
      </c>
      <c r="D1641" s="3" t="str">
        <f ca="1">IF(A1640&lt;Settings!$B$3,VLOOKUP($A1641,'List Calculations'!C$2:H$2705,6,FALSE),"")</f>
        <v/>
      </c>
    </row>
    <row r="1642" spans="1:4" x14ac:dyDescent="0.25">
      <c r="A1642" t="str">
        <f ca="1">IF(A1641&lt;Settings!$B$3,A1641+1,"")</f>
        <v/>
      </c>
      <c r="B1642" t="str">
        <f ca="1">IF(A1641&lt;Settings!$B$3,VLOOKUP($A1642,'List Calculations'!C$2:H$2705,4,FALSE),"")</f>
        <v/>
      </c>
      <c r="C1642" t="str">
        <f ca="1">IF(A1641&lt;Settings!$B$3,VLOOKUP($A1642,'List Calculations'!C$2:H$2705,5,FALSE),"")</f>
        <v/>
      </c>
      <c r="D1642" s="3" t="str">
        <f ca="1">IF(A1641&lt;Settings!$B$3,VLOOKUP($A1642,'List Calculations'!C$2:H$2705,6,FALSE),"")</f>
        <v/>
      </c>
    </row>
    <row r="1643" spans="1:4" x14ac:dyDescent="0.25">
      <c r="A1643" t="str">
        <f ca="1">IF(A1642&lt;Settings!$B$3,A1642+1,"")</f>
        <v/>
      </c>
      <c r="B1643" t="str">
        <f ca="1">IF(A1642&lt;Settings!$B$3,VLOOKUP($A1643,'List Calculations'!C$2:H$2705,4,FALSE),"")</f>
        <v/>
      </c>
      <c r="C1643" t="str">
        <f ca="1">IF(A1642&lt;Settings!$B$3,VLOOKUP($A1643,'List Calculations'!C$2:H$2705,5,FALSE),"")</f>
        <v/>
      </c>
      <c r="D1643" s="3" t="str">
        <f ca="1">IF(A1642&lt;Settings!$B$3,VLOOKUP($A1643,'List Calculations'!C$2:H$2705,6,FALSE),"")</f>
        <v/>
      </c>
    </row>
    <row r="1644" spans="1:4" x14ac:dyDescent="0.25">
      <c r="A1644" t="str">
        <f ca="1">IF(A1643&lt;Settings!$B$3,A1643+1,"")</f>
        <v/>
      </c>
      <c r="B1644" t="str">
        <f ca="1">IF(A1643&lt;Settings!$B$3,VLOOKUP($A1644,'List Calculations'!C$2:H$2705,4,FALSE),"")</f>
        <v/>
      </c>
      <c r="C1644" t="str">
        <f ca="1">IF(A1643&lt;Settings!$B$3,VLOOKUP($A1644,'List Calculations'!C$2:H$2705,5,FALSE),"")</f>
        <v/>
      </c>
      <c r="D1644" s="3" t="str">
        <f ca="1">IF(A1643&lt;Settings!$B$3,VLOOKUP($A1644,'List Calculations'!C$2:H$2705,6,FALSE),"")</f>
        <v/>
      </c>
    </row>
    <row r="1645" spans="1:4" x14ac:dyDescent="0.25">
      <c r="A1645" t="str">
        <f ca="1">IF(A1644&lt;Settings!$B$3,A1644+1,"")</f>
        <v/>
      </c>
      <c r="B1645" t="str">
        <f ca="1">IF(A1644&lt;Settings!$B$3,VLOOKUP($A1645,'List Calculations'!C$2:H$2705,4,FALSE),"")</f>
        <v/>
      </c>
      <c r="C1645" t="str">
        <f ca="1">IF(A1644&lt;Settings!$B$3,VLOOKUP($A1645,'List Calculations'!C$2:H$2705,5,FALSE),"")</f>
        <v/>
      </c>
      <c r="D1645" s="3" t="str">
        <f ca="1">IF(A1644&lt;Settings!$B$3,VLOOKUP($A1645,'List Calculations'!C$2:H$2705,6,FALSE),"")</f>
        <v/>
      </c>
    </row>
    <row r="1646" spans="1:4" x14ac:dyDescent="0.25">
      <c r="A1646" t="str">
        <f ca="1">IF(A1645&lt;Settings!$B$3,A1645+1,"")</f>
        <v/>
      </c>
      <c r="B1646" t="str">
        <f ca="1">IF(A1645&lt;Settings!$B$3,VLOOKUP($A1646,'List Calculations'!C$2:H$2705,4,FALSE),"")</f>
        <v/>
      </c>
      <c r="C1646" t="str">
        <f ca="1">IF(A1645&lt;Settings!$B$3,VLOOKUP($A1646,'List Calculations'!C$2:H$2705,5,FALSE),"")</f>
        <v/>
      </c>
      <c r="D1646" s="3" t="str">
        <f ca="1">IF(A1645&lt;Settings!$B$3,VLOOKUP($A1646,'List Calculations'!C$2:H$2705,6,FALSE),"")</f>
        <v/>
      </c>
    </row>
    <row r="1647" spans="1:4" x14ac:dyDescent="0.25">
      <c r="A1647" t="str">
        <f ca="1">IF(A1646&lt;Settings!$B$3,A1646+1,"")</f>
        <v/>
      </c>
      <c r="B1647" t="str">
        <f ca="1">IF(A1646&lt;Settings!$B$3,VLOOKUP($A1647,'List Calculations'!C$2:H$2705,4,FALSE),"")</f>
        <v/>
      </c>
      <c r="C1647" t="str">
        <f ca="1">IF(A1646&lt;Settings!$B$3,VLOOKUP($A1647,'List Calculations'!C$2:H$2705,5,FALSE),"")</f>
        <v/>
      </c>
      <c r="D1647" s="3" t="str">
        <f ca="1">IF(A1646&lt;Settings!$B$3,VLOOKUP($A1647,'List Calculations'!C$2:H$2705,6,FALSE),"")</f>
        <v/>
      </c>
    </row>
    <row r="1648" spans="1:4" x14ac:dyDescent="0.25">
      <c r="A1648" t="str">
        <f ca="1">IF(A1647&lt;Settings!$B$3,A1647+1,"")</f>
        <v/>
      </c>
      <c r="B1648" t="str">
        <f ca="1">IF(A1647&lt;Settings!$B$3,VLOOKUP($A1648,'List Calculations'!C$2:H$2705,4,FALSE),"")</f>
        <v/>
      </c>
      <c r="C1648" t="str">
        <f ca="1">IF(A1647&lt;Settings!$B$3,VLOOKUP($A1648,'List Calculations'!C$2:H$2705,5,FALSE),"")</f>
        <v/>
      </c>
      <c r="D1648" s="3" t="str">
        <f ca="1">IF(A1647&lt;Settings!$B$3,VLOOKUP($A1648,'List Calculations'!C$2:H$2705,6,FALSE),"")</f>
        <v/>
      </c>
    </row>
    <row r="1649" spans="1:4" x14ac:dyDescent="0.25">
      <c r="A1649" t="str">
        <f ca="1">IF(A1648&lt;Settings!$B$3,A1648+1,"")</f>
        <v/>
      </c>
      <c r="B1649" t="str">
        <f ca="1">IF(A1648&lt;Settings!$B$3,VLOOKUP($A1649,'List Calculations'!C$2:H$2705,4,FALSE),"")</f>
        <v/>
      </c>
      <c r="C1649" t="str">
        <f ca="1">IF(A1648&lt;Settings!$B$3,VLOOKUP($A1649,'List Calculations'!C$2:H$2705,5,FALSE),"")</f>
        <v/>
      </c>
      <c r="D1649" s="3" t="str">
        <f ca="1">IF(A1648&lt;Settings!$B$3,VLOOKUP($A1649,'List Calculations'!C$2:H$2705,6,FALSE),"")</f>
        <v/>
      </c>
    </row>
    <row r="1650" spans="1:4" x14ac:dyDescent="0.25">
      <c r="A1650" t="str">
        <f ca="1">IF(A1649&lt;Settings!$B$3,A1649+1,"")</f>
        <v/>
      </c>
      <c r="B1650" t="str">
        <f ca="1">IF(A1649&lt;Settings!$B$3,VLOOKUP($A1650,'List Calculations'!C$2:H$2705,4,FALSE),"")</f>
        <v/>
      </c>
      <c r="C1650" t="str">
        <f ca="1">IF(A1649&lt;Settings!$B$3,VLOOKUP($A1650,'List Calculations'!C$2:H$2705,5,FALSE),"")</f>
        <v/>
      </c>
      <c r="D1650" s="3" t="str">
        <f ca="1">IF(A1649&lt;Settings!$B$3,VLOOKUP($A1650,'List Calculations'!C$2:H$2705,6,FALSE),"")</f>
        <v/>
      </c>
    </row>
    <row r="1651" spans="1:4" x14ac:dyDescent="0.25">
      <c r="A1651" t="str">
        <f ca="1">IF(A1650&lt;Settings!$B$3,A1650+1,"")</f>
        <v/>
      </c>
      <c r="B1651" t="str">
        <f ca="1">IF(A1650&lt;Settings!$B$3,VLOOKUP($A1651,'List Calculations'!C$2:H$2705,4,FALSE),"")</f>
        <v/>
      </c>
      <c r="C1651" t="str">
        <f ca="1">IF(A1650&lt;Settings!$B$3,VLOOKUP($A1651,'List Calculations'!C$2:H$2705,5,FALSE),"")</f>
        <v/>
      </c>
      <c r="D1651" s="3" t="str">
        <f ca="1">IF(A1650&lt;Settings!$B$3,VLOOKUP($A1651,'List Calculations'!C$2:H$2705,6,FALSE),"")</f>
        <v/>
      </c>
    </row>
    <row r="1652" spans="1:4" x14ac:dyDescent="0.25">
      <c r="A1652" t="str">
        <f ca="1">IF(A1651&lt;Settings!$B$3,A1651+1,"")</f>
        <v/>
      </c>
      <c r="B1652" t="str">
        <f ca="1">IF(A1651&lt;Settings!$B$3,VLOOKUP($A1652,'List Calculations'!C$2:H$2705,4,FALSE),"")</f>
        <v/>
      </c>
      <c r="C1652" t="str">
        <f ca="1">IF(A1651&lt;Settings!$B$3,VLOOKUP($A1652,'List Calculations'!C$2:H$2705,5,FALSE),"")</f>
        <v/>
      </c>
      <c r="D1652" s="3" t="str">
        <f ca="1">IF(A1651&lt;Settings!$B$3,VLOOKUP($A1652,'List Calculations'!C$2:H$2705,6,FALSE),"")</f>
        <v/>
      </c>
    </row>
    <row r="1653" spans="1:4" x14ac:dyDescent="0.25">
      <c r="A1653" t="str">
        <f ca="1">IF(A1652&lt;Settings!$B$3,A1652+1,"")</f>
        <v/>
      </c>
      <c r="B1653" t="str">
        <f ca="1">IF(A1652&lt;Settings!$B$3,VLOOKUP($A1653,'List Calculations'!C$2:H$2705,4,FALSE),"")</f>
        <v/>
      </c>
      <c r="C1653" t="str">
        <f ca="1">IF(A1652&lt;Settings!$B$3,VLOOKUP($A1653,'List Calculations'!C$2:H$2705,5,FALSE),"")</f>
        <v/>
      </c>
      <c r="D1653" s="3" t="str">
        <f ca="1">IF(A1652&lt;Settings!$B$3,VLOOKUP($A1653,'List Calculations'!C$2:H$2705,6,FALSE),"")</f>
        <v/>
      </c>
    </row>
    <row r="1654" spans="1:4" x14ac:dyDescent="0.25">
      <c r="A1654" t="str">
        <f ca="1">IF(A1653&lt;Settings!$B$3,A1653+1,"")</f>
        <v/>
      </c>
      <c r="B1654" t="str">
        <f ca="1">IF(A1653&lt;Settings!$B$3,VLOOKUP($A1654,'List Calculations'!C$2:H$2705,4,FALSE),"")</f>
        <v/>
      </c>
      <c r="C1654" t="str">
        <f ca="1">IF(A1653&lt;Settings!$B$3,VLOOKUP($A1654,'List Calculations'!C$2:H$2705,5,FALSE),"")</f>
        <v/>
      </c>
      <c r="D1654" s="3" t="str">
        <f ca="1">IF(A1653&lt;Settings!$B$3,VLOOKUP($A1654,'List Calculations'!C$2:H$2705,6,FALSE),"")</f>
        <v/>
      </c>
    </row>
    <row r="1655" spans="1:4" x14ac:dyDescent="0.25">
      <c r="A1655" t="str">
        <f ca="1">IF(A1654&lt;Settings!$B$3,A1654+1,"")</f>
        <v/>
      </c>
      <c r="B1655" t="str">
        <f ca="1">IF(A1654&lt;Settings!$B$3,VLOOKUP($A1655,'List Calculations'!C$2:H$2705,4,FALSE),"")</f>
        <v/>
      </c>
      <c r="C1655" t="str">
        <f ca="1">IF(A1654&lt;Settings!$B$3,VLOOKUP($A1655,'List Calculations'!C$2:H$2705,5,FALSE),"")</f>
        <v/>
      </c>
      <c r="D1655" s="3" t="str">
        <f ca="1">IF(A1654&lt;Settings!$B$3,VLOOKUP($A1655,'List Calculations'!C$2:H$2705,6,FALSE),"")</f>
        <v/>
      </c>
    </row>
    <row r="1656" spans="1:4" x14ac:dyDescent="0.25">
      <c r="A1656" t="str">
        <f ca="1">IF(A1655&lt;Settings!$B$3,A1655+1,"")</f>
        <v/>
      </c>
      <c r="B1656" t="str">
        <f ca="1">IF(A1655&lt;Settings!$B$3,VLOOKUP($A1656,'List Calculations'!C$2:H$2705,4,FALSE),"")</f>
        <v/>
      </c>
      <c r="C1656" t="str">
        <f ca="1">IF(A1655&lt;Settings!$B$3,VLOOKUP($A1656,'List Calculations'!C$2:H$2705,5,FALSE),"")</f>
        <v/>
      </c>
      <c r="D1656" s="3" t="str">
        <f ca="1">IF(A1655&lt;Settings!$B$3,VLOOKUP($A1656,'List Calculations'!C$2:H$2705,6,FALSE),"")</f>
        <v/>
      </c>
    </row>
    <row r="1657" spans="1:4" x14ac:dyDescent="0.25">
      <c r="A1657" t="str">
        <f ca="1">IF(A1656&lt;Settings!$B$3,A1656+1,"")</f>
        <v/>
      </c>
      <c r="B1657" t="str">
        <f ca="1">IF(A1656&lt;Settings!$B$3,VLOOKUP($A1657,'List Calculations'!C$2:H$2705,4,FALSE),"")</f>
        <v/>
      </c>
      <c r="C1657" t="str">
        <f ca="1">IF(A1656&lt;Settings!$B$3,VLOOKUP($A1657,'List Calculations'!C$2:H$2705,5,FALSE),"")</f>
        <v/>
      </c>
      <c r="D1657" s="3" t="str">
        <f ca="1">IF(A1656&lt;Settings!$B$3,VLOOKUP($A1657,'List Calculations'!C$2:H$2705,6,FALSE),"")</f>
        <v/>
      </c>
    </row>
    <row r="1658" spans="1:4" x14ac:dyDescent="0.25">
      <c r="A1658" t="str">
        <f ca="1">IF(A1657&lt;Settings!$B$3,A1657+1,"")</f>
        <v/>
      </c>
      <c r="B1658" t="str">
        <f ca="1">IF(A1657&lt;Settings!$B$3,VLOOKUP($A1658,'List Calculations'!C$2:H$2705,4,FALSE),"")</f>
        <v/>
      </c>
      <c r="C1658" t="str">
        <f ca="1">IF(A1657&lt;Settings!$B$3,VLOOKUP($A1658,'List Calculations'!C$2:H$2705,5,FALSE),"")</f>
        <v/>
      </c>
      <c r="D1658" s="3" t="str">
        <f ca="1">IF(A1657&lt;Settings!$B$3,VLOOKUP($A1658,'List Calculations'!C$2:H$2705,6,FALSE),"")</f>
        <v/>
      </c>
    </row>
    <row r="1659" spans="1:4" x14ac:dyDescent="0.25">
      <c r="A1659" t="str">
        <f ca="1">IF(A1658&lt;Settings!$B$3,A1658+1,"")</f>
        <v/>
      </c>
      <c r="B1659" t="str">
        <f ca="1">IF(A1658&lt;Settings!$B$3,VLOOKUP($A1659,'List Calculations'!C$2:H$2705,4,FALSE),"")</f>
        <v/>
      </c>
      <c r="C1659" t="str">
        <f ca="1">IF(A1658&lt;Settings!$B$3,VLOOKUP($A1659,'List Calculations'!C$2:H$2705,5,FALSE),"")</f>
        <v/>
      </c>
      <c r="D1659" s="3" t="str">
        <f ca="1">IF(A1658&lt;Settings!$B$3,VLOOKUP($A1659,'List Calculations'!C$2:H$2705,6,FALSE),"")</f>
        <v/>
      </c>
    </row>
    <row r="1660" spans="1:4" x14ac:dyDescent="0.25">
      <c r="A1660" t="str">
        <f ca="1">IF(A1659&lt;Settings!$B$3,A1659+1,"")</f>
        <v/>
      </c>
      <c r="B1660" t="str">
        <f ca="1">IF(A1659&lt;Settings!$B$3,VLOOKUP($A1660,'List Calculations'!C$2:H$2705,4,FALSE),"")</f>
        <v/>
      </c>
      <c r="C1660" t="str">
        <f ca="1">IF(A1659&lt;Settings!$B$3,VLOOKUP($A1660,'List Calculations'!C$2:H$2705,5,FALSE),"")</f>
        <v/>
      </c>
      <c r="D1660" s="3" t="str">
        <f ca="1">IF(A1659&lt;Settings!$B$3,VLOOKUP($A1660,'List Calculations'!C$2:H$2705,6,FALSE),"")</f>
        <v/>
      </c>
    </row>
    <row r="1661" spans="1:4" x14ac:dyDescent="0.25">
      <c r="A1661" t="str">
        <f ca="1">IF(A1660&lt;Settings!$B$3,A1660+1,"")</f>
        <v/>
      </c>
      <c r="B1661" t="str">
        <f ca="1">IF(A1660&lt;Settings!$B$3,VLOOKUP($A1661,'List Calculations'!C$2:H$2705,4,FALSE),"")</f>
        <v/>
      </c>
      <c r="C1661" t="str">
        <f ca="1">IF(A1660&lt;Settings!$B$3,VLOOKUP($A1661,'List Calculations'!C$2:H$2705,5,FALSE),"")</f>
        <v/>
      </c>
      <c r="D1661" s="3" t="str">
        <f ca="1">IF(A1660&lt;Settings!$B$3,VLOOKUP($A1661,'List Calculations'!C$2:H$2705,6,FALSE),"")</f>
        <v/>
      </c>
    </row>
    <row r="1662" spans="1:4" x14ac:dyDescent="0.25">
      <c r="A1662" t="str">
        <f ca="1">IF(A1661&lt;Settings!$B$3,A1661+1,"")</f>
        <v/>
      </c>
      <c r="B1662" t="str">
        <f ca="1">IF(A1661&lt;Settings!$B$3,VLOOKUP($A1662,'List Calculations'!C$2:H$2705,4,FALSE),"")</f>
        <v/>
      </c>
      <c r="C1662" t="str">
        <f ca="1">IF(A1661&lt;Settings!$B$3,VLOOKUP($A1662,'List Calculations'!C$2:H$2705,5,FALSE),"")</f>
        <v/>
      </c>
      <c r="D1662" s="3" t="str">
        <f ca="1">IF(A1661&lt;Settings!$B$3,VLOOKUP($A1662,'List Calculations'!C$2:H$2705,6,FALSE),"")</f>
        <v/>
      </c>
    </row>
    <row r="1663" spans="1:4" x14ac:dyDescent="0.25">
      <c r="A1663" t="str">
        <f ca="1">IF(A1662&lt;Settings!$B$3,A1662+1,"")</f>
        <v/>
      </c>
      <c r="B1663" t="str">
        <f ca="1">IF(A1662&lt;Settings!$B$3,VLOOKUP($A1663,'List Calculations'!C$2:H$2705,4,FALSE),"")</f>
        <v/>
      </c>
      <c r="C1663" t="str">
        <f ca="1">IF(A1662&lt;Settings!$B$3,VLOOKUP($A1663,'List Calculations'!C$2:H$2705,5,FALSE),"")</f>
        <v/>
      </c>
      <c r="D1663" s="3" t="str">
        <f ca="1">IF(A1662&lt;Settings!$B$3,VLOOKUP($A1663,'List Calculations'!C$2:H$2705,6,FALSE),"")</f>
        <v/>
      </c>
    </row>
    <row r="1664" spans="1:4" x14ac:dyDescent="0.25">
      <c r="A1664" t="str">
        <f ca="1">IF(A1663&lt;Settings!$B$3,A1663+1,"")</f>
        <v/>
      </c>
      <c r="B1664" t="str">
        <f ca="1">IF(A1663&lt;Settings!$B$3,VLOOKUP($A1664,'List Calculations'!C$2:H$2705,4,FALSE),"")</f>
        <v/>
      </c>
      <c r="C1664" t="str">
        <f ca="1">IF(A1663&lt;Settings!$B$3,VLOOKUP($A1664,'List Calculations'!C$2:H$2705,5,FALSE),"")</f>
        <v/>
      </c>
      <c r="D1664" s="3" t="str">
        <f ca="1">IF(A1663&lt;Settings!$B$3,VLOOKUP($A1664,'List Calculations'!C$2:H$2705,6,FALSE),"")</f>
        <v/>
      </c>
    </row>
    <row r="1665" spans="1:4" x14ac:dyDescent="0.25">
      <c r="A1665" t="str">
        <f ca="1">IF(A1664&lt;Settings!$B$3,A1664+1,"")</f>
        <v/>
      </c>
      <c r="B1665" t="str">
        <f ca="1">IF(A1664&lt;Settings!$B$3,VLOOKUP($A1665,'List Calculations'!C$2:H$2705,4,FALSE),"")</f>
        <v/>
      </c>
      <c r="C1665" t="str">
        <f ca="1">IF(A1664&lt;Settings!$B$3,VLOOKUP($A1665,'List Calculations'!C$2:H$2705,5,FALSE),"")</f>
        <v/>
      </c>
      <c r="D1665" s="3" t="str">
        <f ca="1">IF(A1664&lt;Settings!$B$3,VLOOKUP($A1665,'List Calculations'!C$2:H$2705,6,FALSE),"")</f>
        <v/>
      </c>
    </row>
    <row r="1666" spans="1:4" x14ac:dyDescent="0.25">
      <c r="A1666" t="str">
        <f ca="1">IF(A1665&lt;Settings!$B$3,A1665+1,"")</f>
        <v/>
      </c>
      <c r="B1666" t="str">
        <f ca="1">IF(A1665&lt;Settings!$B$3,VLOOKUP($A1666,'List Calculations'!C$2:H$2705,4,FALSE),"")</f>
        <v/>
      </c>
      <c r="C1666" t="str">
        <f ca="1">IF(A1665&lt;Settings!$B$3,VLOOKUP($A1666,'List Calculations'!C$2:H$2705,5,FALSE),"")</f>
        <v/>
      </c>
      <c r="D1666" s="3" t="str">
        <f ca="1">IF(A1665&lt;Settings!$B$3,VLOOKUP($A1666,'List Calculations'!C$2:H$2705,6,FALSE),"")</f>
        <v/>
      </c>
    </row>
    <row r="1667" spans="1:4" x14ac:dyDescent="0.25">
      <c r="A1667" t="str">
        <f ca="1">IF(A1666&lt;Settings!$B$3,A1666+1,"")</f>
        <v/>
      </c>
      <c r="B1667" t="str">
        <f ca="1">IF(A1666&lt;Settings!$B$3,VLOOKUP($A1667,'List Calculations'!C$2:H$2705,4,FALSE),"")</f>
        <v/>
      </c>
      <c r="C1667" t="str">
        <f ca="1">IF(A1666&lt;Settings!$B$3,VLOOKUP($A1667,'List Calculations'!C$2:H$2705,5,FALSE),"")</f>
        <v/>
      </c>
      <c r="D1667" s="3" t="str">
        <f ca="1">IF(A1666&lt;Settings!$B$3,VLOOKUP($A1667,'List Calculations'!C$2:H$2705,6,FALSE),"")</f>
        <v/>
      </c>
    </row>
    <row r="1668" spans="1:4" x14ac:dyDescent="0.25">
      <c r="A1668" t="str">
        <f ca="1">IF(A1667&lt;Settings!$B$3,A1667+1,"")</f>
        <v/>
      </c>
      <c r="B1668" t="str">
        <f ca="1">IF(A1667&lt;Settings!$B$3,VLOOKUP($A1668,'List Calculations'!C$2:H$2705,4,FALSE),"")</f>
        <v/>
      </c>
      <c r="C1668" t="str">
        <f ca="1">IF(A1667&lt;Settings!$B$3,VLOOKUP($A1668,'List Calculations'!C$2:H$2705,5,FALSE),"")</f>
        <v/>
      </c>
      <c r="D1668" s="3" t="str">
        <f ca="1">IF(A1667&lt;Settings!$B$3,VLOOKUP($A1668,'List Calculations'!C$2:H$2705,6,FALSE),"")</f>
        <v/>
      </c>
    </row>
    <row r="1669" spans="1:4" x14ac:dyDescent="0.25">
      <c r="A1669" t="str">
        <f ca="1">IF(A1668&lt;Settings!$B$3,A1668+1,"")</f>
        <v/>
      </c>
      <c r="B1669" t="str">
        <f ca="1">IF(A1668&lt;Settings!$B$3,VLOOKUP($A1669,'List Calculations'!C$2:H$2705,4,FALSE),"")</f>
        <v/>
      </c>
      <c r="C1669" t="str">
        <f ca="1">IF(A1668&lt;Settings!$B$3,VLOOKUP($A1669,'List Calculations'!C$2:H$2705,5,FALSE),"")</f>
        <v/>
      </c>
      <c r="D1669" s="3" t="str">
        <f ca="1">IF(A1668&lt;Settings!$B$3,VLOOKUP($A1669,'List Calculations'!C$2:H$2705,6,FALSE),"")</f>
        <v/>
      </c>
    </row>
    <row r="1670" spans="1:4" x14ac:dyDescent="0.25">
      <c r="A1670" t="str">
        <f ca="1">IF(A1669&lt;Settings!$B$3,A1669+1,"")</f>
        <v/>
      </c>
      <c r="B1670" t="str">
        <f ca="1">IF(A1669&lt;Settings!$B$3,VLOOKUP($A1670,'List Calculations'!C$2:H$2705,4,FALSE),"")</f>
        <v/>
      </c>
      <c r="C1670" t="str">
        <f ca="1">IF(A1669&lt;Settings!$B$3,VLOOKUP($A1670,'List Calculations'!C$2:H$2705,5,FALSE),"")</f>
        <v/>
      </c>
      <c r="D1670" s="3" t="str">
        <f ca="1">IF(A1669&lt;Settings!$B$3,VLOOKUP($A1670,'List Calculations'!C$2:H$2705,6,FALSE),"")</f>
        <v/>
      </c>
    </row>
    <row r="1671" spans="1:4" x14ac:dyDescent="0.25">
      <c r="A1671" t="str">
        <f ca="1">IF(A1670&lt;Settings!$B$3,A1670+1,"")</f>
        <v/>
      </c>
      <c r="B1671" t="str">
        <f ca="1">IF(A1670&lt;Settings!$B$3,VLOOKUP($A1671,'List Calculations'!C$2:H$2705,4,FALSE),"")</f>
        <v/>
      </c>
      <c r="C1671" t="str">
        <f ca="1">IF(A1670&lt;Settings!$B$3,VLOOKUP($A1671,'List Calculations'!C$2:H$2705,5,FALSE),"")</f>
        <v/>
      </c>
      <c r="D1671" s="3" t="str">
        <f ca="1">IF(A1670&lt;Settings!$B$3,VLOOKUP($A1671,'List Calculations'!C$2:H$2705,6,FALSE),"")</f>
        <v/>
      </c>
    </row>
    <row r="1672" spans="1:4" x14ac:dyDescent="0.25">
      <c r="A1672" t="str">
        <f ca="1">IF(A1671&lt;Settings!$B$3,A1671+1,"")</f>
        <v/>
      </c>
      <c r="B1672" t="str">
        <f ca="1">IF(A1671&lt;Settings!$B$3,VLOOKUP($A1672,'List Calculations'!C$2:H$2705,4,FALSE),"")</f>
        <v/>
      </c>
      <c r="C1672" t="str">
        <f ca="1">IF(A1671&lt;Settings!$B$3,VLOOKUP($A1672,'List Calculations'!C$2:H$2705,5,FALSE),"")</f>
        <v/>
      </c>
      <c r="D1672" s="3" t="str">
        <f ca="1">IF(A1671&lt;Settings!$B$3,VLOOKUP($A1672,'List Calculations'!C$2:H$2705,6,FALSE),"")</f>
        <v/>
      </c>
    </row>
    <row r="1673" spans="1:4" x14ac:dyDescent="0.25">
      <c r="A1673" t="str">
        <f ca="1">IF(A1672&lt;Settings!$B$3,A1672+1,"")</f>
        <v/>
      </c>
      <c r="B1673" t="str">
        <f ca="1">IF(A1672&lt;Settings!$B$3,VLOOKUP($A1673,'List Calculations'!C$2:H$2705,4,FALSE),"")</f>
        <v/>
      </c>
      <c r="C1673" t="str">
        <f ca="1">IF(A1672&lt;Settings!$B$3,VLOOKUP($A1673,'List Calculations'!C$2:H$2705,5,FALSE),"")</f>
        <v/>
      </c>
      <c r="D1673" s="3" t="str">
        <f ca="1">IF(A1672&lt;Settings!$B$3,VLOOKUP($A1673,'List Calculations'!C$2:H$2705,6,FALSE),"")</f>
        <v/>
      </c>
    </row>
    <row r="1674" spans="1:4" x14ac:dyDescent="0.25">
      <c r="A1674" t="str">
        <f ca="1">IF(A1673&lt;Settings!$B$3,A1673+1,"")</f>
        <v/>
      </c>
      <c r="B1674" t="str">
        <f ca="1">IF(A1673&lt;Settings!$B$3,VLOOKUP($A1674,'List Calculations'!C$2:H$2705,4,FALSE),"")</f>
        <v/>
      </c>
      <c r="C1674" t="str">
        <f ca="1">IF(A1673&lt;Settings!$B$3,VLOOKUP($A1674,'List Calculations'!C$2:H$2705,5,FALSE),"")</f>
        <v/>
      </c>
      <c r="D1674" s="3" t="str">
        <f ca="1">IF(A1673&lt;Settings!$B$3,VLOOKUP($A1674,'List Calculations'!C$2:H$2705,6,FALSE),"")</f>
        <v/>
      </c>
    </row>
    <row r="1675" spans="1:4" x14ac:dyDescent="0.25">
      <c r="A1675" t="str">
        <f ca="1">IF(A1674&lt;Settings!$B$3,A1674+1,"")</f>
        <v/>
      </c>
      <c r="B1675" t="str">
        <f ca="1">IF(A1674&lt;Settings!$B$3,VLOOKUP($A1675,'List Calculations'!C$2:H$2705,4,FALSE),"")</f>
        <v/>
      </c>
      <c r="C1675" t="str">
        <f ca="1">IF(A1674&lt;Settings!$B$3,VLOOKUP($A1675,'List Calculations'!C$2:H$2705,5,FALSE),"")</f>
        <v/>
      </c>
      <c r="D1675" s="3" t="str">
        <f ca="1">IF(A1674&lt;Settings!$B$3,VLOOKUP($A1675,'List Calculations'!C$2:H$2705,6,FALSE),"")</f>
        <v/>
      </c>
    </row>
    <row r="1676" spans="1:4" x14ac:dyDescent="0.25">
      <c r="A1676" t="str">
        <f ca="1">IF(A1675&lt;Settings!$B$3,A1675+1,"")</f>
        <v/>
      </c>
      <c r="B1676" t="str">
        <f ca="1">IF(A1675&lt;Settings!$B$3,VLOOKUP($A1676,'List Calculations'!C$2:H$2705,4,FALSE),"")</f>
        <v/>
      </c>
      <c r="C1676" t="str">
        <f ca="1">IF(A1675&lt;Settings!$B$3,VLOOKUP($A1676,'List Calculations'!C$2:H$2705,5,FALSE),"")</f>
        <v/>
      </c>
      <c r="D1676" s="3" t="str">
        <f ca="1">IF(A1675&lt;Settings!$B$3,VLOOKUP($A1676,'List Calculations'!C$2:H$2705,6,FALSE),"")</f>
        <v/>
      </c>
    </row>
    <row r="1677" spans="1:4" x14ac:dyDescent="0.25">
      <c r="A1677" t="str">
        <f ca="1">IF(A1676&lt;Settings!$B$3,A1676+1,"")</f>
        <v/>
      </c>
      <c r="B1677" t="str">
        <f ca="1">IF(A1676&lt;Settings!$B$3,VLOOKUP($A1677,'List Calculations'!C$2:H$2705,4,FALSE),"")</f>
        <v/>
      </c>
      <c r="C1677" t="str">
        <f ca="1">IF(A1676&lt;Settings!$B$3,VLOOKUP($A1677,'List Calculations'!C$2:H$2705,5,FALSE),"")</f>
        <v/>
      </c>
      <c r="D1677" s="3" t="str">
        <f ca="1">IF(A1676&lt;Settings!$B$3,VLOOKUP($A1677,'List Calculations'!C$2:H$2705,6,FALSE),"")</f>
        <v/>
      </c>
    </row>
    <row r="1678" spans="1:4" x14ac:dyDescent="0.25">
      <c r="A1678" t="str">
        <f ca="1">IF(A1677&lt;Settings!$B$3,A1677+1,"")</f>
        <v/>
      </c>
      <c r="B1678" t="str">
        <f ca="1">IF(A1677&lt;Settings!$B$3,VLOOKUP($A1678,'List Calculations'!C$2:H$2705,4,FALSE),"")</f>
        <v/>
      </c>
      <c r="C1678" t="str">
        <f ca="1">IF(A1677&lt;Settings!$B$3,VLOOKUP($A1678,'List Calculations'!C$2:H$2705,5,FALSE),"")</f>
        <v/>
      </c>
      <c r="D1678" s="3" t="str">
        <f ca="1">IF(A1677&lt;Settings!$B$3,VLOOKUP($A1678,'List Calculations'!C$2:H$2705,6,FALSE),"")</f>
        <v/>
      </c>
    </row>
    <row r="1679" spans="1:4" x14ac:dyDescent="0.25">
      <c r="A1679" t="str">
        <f ca="1">IF(A1678&lt;Settings!$B$3,A1678+1,"")</f>
        <v/>
      </c>
      <c r="B1679" t="str">
        <f ca="1">IF(A1678&lt;Settings!$B$3,VLOOKUP($A1679,'List Calculations'!C$2:H$2705,4,FALSE),"")</f>
        <v/>
      </c>
      <c r="C1679" t="str">
        <f ca="1">IF(A1678&lt;Settings!$B$3,VLOOKUP($A1679,'List Calculations'!C$2:H$2705,5,FALSE),"")</f>
        <v/>
      </c>
      <c r="D1679" s="3" t="str">
        <f ca="1">IF(A1678&lt;Settings!$B$3,VLOOKUP($A1679,'List Calculations'!C$2:H$2705,6,FALSE),"")</f>
        <v/>
      </c>
    </row>
    <row r="1680" spans="1:4" x14ac:dyDescent="0.25">
      <c r="A1680" t="str">
        <f ca="1">IF(A1679&lt;Settings!$B$3,A1679+1,"")</f>
        <v/>
      </c>
      <c r="B1680" t="str">
        <f ca="1">IF(A1679&lt;Settings!$B$3,VLOOKUP($A1680,'List Calculations'!C$2:H$2705,4,FALSE),"")</f>
        <v/>
      </c>
      <c r="C1680" t="str">
        <f ca="1">IF(A1679&lt;Settings!$B$3,VLOOKUP($A1680,'List Calculations'!C$2:H$2705,5,FALSE),"")</f>
        <v/>
      </c>
      <c r="D1680" s="3" t="str">
        <f ca="1">IF(A1679&lt;Settings!$B$3,VLOOKUP($A1680,'List Calculations'!C$2:H$2705,6,FALSE),"")</f>
        <v/>
      </c>
    </row>
    <row r="1681" spans="1:4" x14ac:dyDescent="0.25">
      <c r="A1681" t="str">
        <f ca="1">IF(A1680&lt;Settings!$B$3,A1680+1,"")</f>
        <v/>
      </c>
      <c r="B1681" t="str">
        <f ca="1">IF(A1680&lt;Settings!$B$3,VLOOKUP($A1681,'List Calculations'!C$2:H$2705,4,FALSE),"")</f>
        <v/>
      </c>
      <c r="C1681" t="str">
        <f ca="1">IF(A1680&lt;Settings!$B$3,VLOOKUP($A1681,'List Calculations'!C$2:H$2705,5,FALSE),"")</f>
        <v/>
      </c>
      <c r="D1681" s="3" t="str">
        <f ca="1">IF(A1680&lt;Settings!$B$3,VLOOKUP($A1681,'List Calculations'!C$2:H$2705,6,FALSE),"")</f>
        <v/>
      </c>
    </row>
    <row r="1682" spans="1:4" x14ac:dyDescent="0.25">
      <c r="A1682" t="str">
        <f ca="1">IF(A1681&lt;Settings!$B$3,A1681+1,"")</f>
        <v/>
      </c>
      <c r="B1682" t="str">
        <f ca="1">IF(A1681&lt;Settings!$B$3,VLOOKUP($A1682,'List Calculations'!C$2:H$2705,4,FALSE),"")</f>
        <v/>
      </c>
      <c r="C1682" t="str">
        <f ca="1">IF(A1681&lt;Settings!$B$3,VLOOKUP($A1682,'List Calculations'!C$2:H$2705,5,FALSE),"")</f>
        <v/>
      </c>
      <c r="D1682" s="3" t="str">
        <f ca="1">IF(A1681&lt;Settings!$B$3,VLOOKUP($A1682,'List Calculations'!C$2:H$2705,6,FALSE),"")</f>
        <v/>
      </c>
    </row>
    <row r="1683" spans="1:4" x14ac:dyDescent="0.25">
      <c r="A1683" t="str">
        <f ca="1">IF(A1682&lt;Settings!$B$3,A1682+1,"")</f>
        <v/>
      </c>
      <c r="B1683" t="str">
        <f ca="1">IF(A1682&lt;Settings!$B$3,VLOOKUP($A1683,'List Calculations'!C$2:H$2705,4,FALSE),"")</f>
        <v/>
      </c>
      <c r="C1683" t="str">
        <f ca="1">IF(A1682&lt;Settings!$B$3,VLOOKUP($A1683,'List Calculations'!C$2:H$2705,5,FALSE),"")</f>
        <v/>
      </c>
      <c r="D1683" s="3" t="str">
        <f ca="1">IF(A1682&lt;Settings!$B$3,VLOOKUP($A1683,'List Calculations'!C$2:H$2705,6,FALSE),"")</f>
        <v/>
      </c>
    </row>
    <row r="1684" spans="1:4" x14ac:dyDescent="0.25">
      <c r="A1684" t="str">
        <f ca="1">IF(A1683&lt;Settings!$B$3,A1683+1,"")</f>
        <v/>
      </c>
      <c r="B1684" t="str">
        <f ca="1">IF(A1683&lt;Settings!$B$3,VLOOKUP($A1684,'List Calculations'!C$2:H$2705,4,FALSE),"")</f>
        <v/>
      </c>
      <c r="C1684" t="str">
        <f ca="1">IF(A1683&lt;Settings!$B$3,VLOOKUP($A1684,'List Calculations'!C$2:H$2705,5,FALSE),"")</f>
        <v/>
      </c>
      <c r="D1684" s="3" t="str">
        <f ca="1">IF(A1683&lt;Settings!$B$3,VLOOKUP($A1684,'List Calculations'!C$2:H$2705,6,FALSE),"")</f>
        <v/>
      </c>
    </row>
    <row r="1685" spans="1:4" x14ac:dyDescent="0.25">
      <c r="A1685" t="str">
        <f ca="1">IF(A1684&lt;Settings!$B$3,A1684+1,"")</f>
        <v/>
      </c>
      <c r="B1685" t="str">
        <f ca="1">IF(A1684&lt;Settings!$B$3,VLOOKUP($A1685,'List Calculations'!C$2:H$2705,4,FALSE),"")</f>
        <v/>
      </c>
      <c r="C1685" t="str">
        <f ca="1">IF(A1684&lt;Settings!$B$3,VLOOKUP($A1685,'List Calculations'!C$2:H$2705,5,FALSE),"")</f>
        <v/>
      </c>
      <c r="D1685" s="3" t="str">
        <f ca="1">IF(A1684&lt;Settings!$B$3,VLOOKUP($A1685,'List Calculations'!C$2:H$2705,6,FALSE),"")</f>
        <v/>
      </c>
    </row>
    <row r="1686" spans="1:4" x14ac:dyDescent="0.25">
      <c r="A1686" t="str">
        <f ca="1">IF(A1685&lt;Settings!$B$3,A1685+1,"")</f>
        <v/>
      </c>
      <c r="B1686" t="str">
        <f ca="1">IF(A1685&lt;Settings!$B$3,VLOOKUP($A1686,'List Calculations'!C$2:H$2705,4,FALSE),"")</f>
        <v/>
      </c>
      <c r="C1686" t="str">
        <f ca="1">IF(A1685&lt;Settings!$B$3,VLOOKUP($A1686,'List Calculations'!C$2:H$2705,5,FALSE),"")</f>
        <v/>
      </c>
      <c r="D1686" s="3" t="str">
        <f ca="1">IF(A1685&lt;Settings!$B$3,VLOOKUP($A1686,'List Calculations'!C$2:H$2705,6,FALSE),"")</f>
        <v/>
      </c>
    </row>
    <row r="1687" spans="1:4" x14ac:dyDescent="0.25">
      <c r="A1687" t="str">
        <f ca="1">IF(A1686&lt;Settings!$B$3,A1686+1,"")</f>
        <v/>
      </c>
      <c r="B1687" t="str">
        <f ca="1">IF(A1686&lt;Settings!$B$3,VLOOKUP($A1687,'List Calculations'!C$2:H$2705,4,FALSE),"")</f>
        <v/>
      </c>
      <c r="C1687" t="str">
        <f ca="1">IF(A1686&lt;Settings!$B$3,VLOOKUP($A1687,'List Calculations'!C$2:H$2705,5,FALSE),"")</f>
        <v/>
      </c>
      <c r="D1687" s="3" t="str">
        <f ca="1">IF(A1686&lt;Settings!$B$3,VLOOKUP($A1687,'List Calculations'!C$2:H$2705,6,FALSE),"")</f>
        <v/>
      </c>
    </row>
    <row r="1688" spans="1:4" x14ac:dyDescent="0.25">
      <c r="A1688" t="str">
        <f ca="1">IF(A1687&lt;Settings!$B$3,A1687+1,"")</f>
        <v/>
      </c>
      <c r="B1688" t="str">
        <f ca="1">IF(A1687&lt;Settings!$B$3,VLOOKUP($A1688,'List Calculations'!C$2:H$2705,4,FALSE),"")</f>
        <v/>
      </c>
      <c r="C1688" t="str">
        <f ca="1">IF(A1687&lt;Settings!$B$3,VLOOKUP($A1688,'List Calculations'!C$2:H$2705,5,FALSE),"")</f>
        <v/>
      </c>
      <c r="D1688" s="3" t="str">
        <f ca="1">IF(A1687&lt;Settings!$B$3,VLOOKUP($A1688,'List Calculations'!C$2:H$2705,6,FALSE),"")</f>
        <v/>
      </c>
    </row>
    <row r="1689" spans="1:4" x14ac:dyDescent="0.25">
      <c r="A1689" t="str">
        <f ca="1">IF(A1688&lt;Settings!$B$3,A1688+1,"")</f>
        <v/>
      </c>
      <c r="B1689" t="str">
        <f ca="1">IF(A1688&lt;Settings!$B$3,VLOOKUP($A1689,'List Calculations'!C$2:H$2705,4,FALSE),"")</f>
        <v/>
      </c>
      <c r="C1689" t="str">
        <f ca="1">IF(A1688&lt;Settings!$B$3,VLOOKUP($A1689,'List Calculations'!C$2:H$2705,5,FALSE),"")</f>
        <v/>
      </c>
      <c r="D1689" s="3" t="str">
        <f ca="1">IF(A1688&lt;Settings!$B$3,VLOOKUP($A1689,'List Calculations'!C$2:H$2705,6,FALSE),"")</f>
        <v/>
      </c>
    </row>
    <row r="1690" spans="1:4" x14ac:dyDescent="0.25">
      <c r="A1690" t="str">
        <f ca="1">IF(A1689&lt;Settings!$B$3,A1689+1,"")</f>
        <v/>
      </c>
      <c r="B1690" t="str">
        <f ca="1">IF(A1689&lt;Settings!$B$3,VLOOKUP($A1690,'List Calculations'!C$2:H$2705,4,FALSE),"")</f>
        <v/>
      </c>
      <c r="C1690" t="str">
        <f ca="1">IF(A1689&lt;Settings!$B$3,VLOOKUP($A1690,'List Calculations'!C$2:H$2705,5,FALSE),"")</f>
        <v/>
      </c>
      <c r="D1690" s="3" t="str">
        <f ca="1">IF(A1689&lt;Settings!$B$3,VLOOKUP($A1690,'List Calculations'!C$2:H$2705,6,FALSE),"")</f>
        <v/>
      </c>
    </row>
    <row r="1691" spans="1:4" x14ac:dyDescent="0.25">
      <c r="A1691" t="str">
        <f ca="1">IF(A1690&lt;Settings!$B$3,A1690+1,"")</f>
        <v/>
      </c>
      <c r="B1691" t="str">
        <f ca="1">IF(A1690&lt;Settings!$B$3,VLOOKUP($A1691,'List Calculations'!C$2:H$2705,4,FALSE),"")</f>
        <v/>
      </c>
      <c r="C1691" t="str">
        <f ca="1">IF(A1690&lt;Settings!$B$3,VLOOKUP($A1691,'List Calculations'!C$2:H$2705,5,FALSE),"")</f>
        <v/>
      </c>
      <c r="D1691" s="3" t="str">
        <f ca="1">IF(A1690&lt;Settings!$B$3,VLOOKUP($A1691,'List Calculations'!C$2:H$2705,6,FALSE),"")</f>
        <v/>
      </c>
    </row>
    <row r="1692" spans="1:4" x14ac:dyDescent="0.25">
      <c r="A1692" t="str">
        <f ca="1">IF(A1691&lt;Settings!$B$3,A1691+1,"")</f>
        <v/>
      </c>
      <c r="B1692" t="str">
        <f ca="1">IF(A1691&lt;Settings!$B$3,VLOOKUP($A1692,'List Calculations'!C$2:H$2705,4,FALSE),"")</f>
        <v/>
      </c>
      <c r="C1692" t="str">
        <f ca="1">IF(A1691&lt;Settings!$B$3,VLOOKUP($A1692,'List Calculations'!C$2:H$2705,5,FALSE),"")</f>
        <v/>
      </c>
      <c r="D1692" s="3" t="str">
        <f ca="1">IF(A1691&lt;Settings!$B$3,VLOOKUP($A1692,'List Calculations'!C$2:H$2705,6,FALSE),"")</f>
        <v/>
      </c>
    </row>
    <row r="1693" spans="1:4" x14ac:dyDescent="0.25">
      <c r="A1693" t="str">
        <f ca="1">IF(A1692&lt;Settings!$B$3,A1692+1,"")</f>
        <v/>
      </c>
      <c r="B1693" t="str">
        <f ca="1">IF(A1692&lt;Settings!$B$3,VLOOKUP($A1693,'List Calculations'!C$2:H$2705,4,FALSE),"")</f>
        <v/>
      </c>
      <c r="C1693" t="str">
        <f ca="1">IF(A1692&lt;Settings!$B$3,VLOOKUP($A1693,'List Calculations'!C$2:H$2705,5,FALSE),"")</f>
        <v/>
      </c>
      <c r="D1693" s="3" t="str">
        <f ca="1">IF(A1692&lt;Settings!$B$3,VLOOKUP($A1693,'List Calculations'!C$2:H$2705,6,FALSE),"")</f>
        <v/>
      </c>
    </row>
    <row r="1694" spans="1:4" x14ac:dyDescent="0.25">
      <c r="A1694" t="str">
        <f ca="1">IF(A1693&lt;Settings!$B$3,A1693+1,"")</f>
        <v/>
      </c>
      <c r="B1694" t="str">
        <f ca="1">IF(A1693&lt;Settings!$B$3,VLOOKUP($A1694,'List Calculations'!C$2:H$2705,4,FALSE),"")</f>
        <v/>
      </c>
      <c r="C1694" t="str">
        <f ca="1">IF(A1693&lt;Settings!$B$3,VLOOKUP($A1694,'List Calculations'!C$2:H$2705,5,FALSE),"")</f>
        <v/>
      </c>
      <c r="D1694" s="3" t="str">
        <f ca="1">IF(A1693&lt;Settings!$B$3,VLOOKUP($A1694,'List Calculations'!C$2:H$2705,6,FALSE),"")</f>
        <v/>
      </c>
    </row>
    <row r="1695" spans="1:4" x14ac:dyDescent="0.25">
      <c r="A1695" t="str">
        <f ca="1">IF(A1694&lt;Settings!$B$3,A1694+1,"")</f>
        <v/>
      </c>
      <c r="B1695" t="str">
        <f ca="1">IF(A1694&lt;Settings!$B$3,VLOOKUP($A1695,'List Calculations'!C$2:H$2705,4,FALSE),"")</f>
        <v/>
      </c>
      <c r="C1695" t="str">
        <f ca="1">IF(A1694&lt;Settings!$B$3,VLOOKUP($A1695,'List Calculations'!C$2:H$2705,5,FALSE),"")</f>
        <v/>
      </c>
      <c r="D1695" s="3" t="str">
        <f ca="1">IF(A1694&lt;Settings!$B$3,VLOOKUP($A1695,'List Calculations'!C$2:H$2705,6,FALSE),"")</f>
        <v/>
      </c>
    </row>
    <row r="1696" spans="1:4" x14ac:dyDescent="0.25">
      <c r="A1696" t="str">
        <f ca="1">IF(A1695&lt;Settings!$B$3,A1695+1,"")</f>
        <v/>
      </c>
      <c r="B1696" t="str">
        <f ca="1">IF(A1695&lt;Settings!$B$3,VLOOKUP($A1696,'List Calculations'!C$2:H$2705,4,FALSE),"")</f>
        <v/>
      </c>
      <c r="C1696" t="str">
        <f ca="1">IF(A1695&lt;Settings!$B$3,VLOOKUP($A1696,'List Calculations'!C$2:H$2705,5,FALSE),"")</f>
        <v/>
      </c>
      <c r="D1696" s="3" t="str">
        <f ca="1">IF(A1695&lt;Settings!$B$3,VLOOKUP($A1696,'List Calculations'!C$2:H$2705,6,FALSE),"")</f>
        <v/>
      </c>
    </row>
    <row r="1697" spans="1:4" x14ac:dyDescent="0.25">
      <c r="A1697" t="str">
        <f ca="1">IF(A1696&lt;Settings!$B$3,A1696+1,"")</f>
        <v/>
      </c>
      <c r="B1697" t="str">
        <f ca="1">IF(A1696&lt;Settings!$B$3,VLOOKUP($A1697,'List Calculations'!C$2:H$2705,4,FALSE),"")</f>
        <v/>
      </c>
      <c r="C1697" t="str">
        <f ca="1">IF(A1696&lt;Settings!$B$3,VLOOKUP($A1697,'List Calculations'!C$2:H$2705,5,FALSE),"")</f>
        <v/>
      </c>
      <c r="D1697" s="3" t="str">
        <f ca="1">IF(A1696&lt;Settings!$B$3,VLOOKUP($A1697,'List Calculations'!C$2:H$2705,6,FALSE),"")</f>
        <v/>
      </c>
    </row>
    <row r="1698" spans="1:4" x14ac:dyDescent="0.25">
      <c r="A1698" t="str">
        <f ca="1">IF(A1697&lt;Settings!$B$3,A1697+1,"")</f>
        <v/>
      </c>
      <c r="B1698" t="str">
        <f ca="1">IF(A1697&lt;Settings!$B$3,VLOOKUP($A1698,'List Calculations'!C$2:H$2705,4,FALSE),"")</f>
        <v/>
      </c>
      <c r="C1698" t="str">
        <f ca="1">IF(A1697&lt;Settings!$B$3,VLOOKUP($A1698,'List Calculations'!C$2:H$2705,5,FALSE),"")</f>
        <v/>
      </c>
      <c r="D1698" s="3" t="str">
        <f ca="1">IF(A1697&lt;Settings!$B$3,VLOOKUP($A1698,'List Calculations'!C$2:H$2705,6,FALSE),"")</f>
        <v/>
      </c>
    </row>
    <row r="1699" spans="1:4" x14ac:dyDescent="0.25">
      <c r="A1699" t="str">
        <f ca="1">IF(A1698&lt;Settings!$B$3,A1698+1,"")</f>
        <v/>
      </c>
      <c r="B1699" t="str">
        <f ca="1">IF(A1698&lt;Settings!$B$3,VLOOKUP($A1699,'List Calculations'!C$2:H$2705,4,FALSE),"")</f>
        <v/>
      </c>
      <c r="C1699" t="str">
        <f ca="1">IF(A1698&lt;Settings!$B$3,VLOOKUP($A1699,'List Calculations'!C$2:H$2705,5,FALSE),"")</f>
        <v/>
      </c>
      <c r="D1699" s="3" t="str">
        <f ca="1">IF(A1698&lt;Settings!$B$3,VLOOKUP($A1699,'List Calculations'!C$2:H$2705,6,FALSE),"")</f>
        <v/>
      </c>
    </row>
    <row r="1700" spans="1:4" x14ac:dyDescent="0.25">
      <c r="A1700" t="str">
        <f ca="1">IF(A1699&lt;Settings!$B$3,A1699+1,"")</f>
        <v/>
      </c>
      <c r="B1700" t="str">
        <f ca="1">IF(A1699&lt;Settings!$B$3,VLOOKUP($A1700,'List Calculations'!C$2:H$2705,4,FALSE),"")</f>
        <v/>
      </c>
      <c r="C1700" t="str">
        <f ca="1">IF(A1699&lt;Settings!$B$3,VLOOKUP($A1700,'List Calculations'!C$2:H$2705,5,FALSE),"")</f>
        <v/>
      </c>
      <c r="D1700" s="3" t="str">
        <f ca="1">IF(A1699&lt;Settings!$B$3,VLOOKUP($A1700,'List Calculations'!C$2:H$2705,6,FALSE),"")</f>
        <v/>
      </c>
    </row>
    <row r="1701" spans="1:4" x14ac:dyDescent="0.25">
      <c r="A1701" t="str">
        <f ca="1">IF(A1700&lt;Settings!$B$3,A1700+1,"")</f>
        <v/>
      </c>
      <c r="B1701" t="str">
        <f ca="1">IF(A1700&lt;Settings!$B$3,VLOOKUP($A1701,'List Calculations'!C$2:H$2705,4,FALSE),"")</f>
        <v/>
      </c>
      <c r="C1701" t="str">
        <f ca="1">IF(A1700&lt;Settings!$B$3,VLOOKUP($A1701,'List Calculations'!C$2:H$2705,5,FALSE),"")</f>
        <v/>
      </c>
      <c r="D1701" s="3" t="str">
        <f ca="1">IF(A1700&lt;Settings!$B$3,VLOOKUP($A1701,'List Calculations'!C$2:H$2705,6,FALSE),"")</f>
        <v/>
      </c>
    </row>
    <row r="1702" spans="1:4" x14ac:dyDescent="0.25">
      <c r="A1702" t="str">
        <f ca="1">IF(A1701&lt;Settings!$B$3,A1701+1,"")</f>
        <v/>
      </c>
      <c r="B1702" t="str">
        <f ca="1">IF(A1701&lt;Settings!$B$3,VLOOKUP($A1702,'List Calculations'!C$2:H$2705,4,FALSE),"")</f>
        <v/>
      </c>
      <c r="C1702" t="str">
        <f ca="1">IF(A1701&lt;Settings!$B$3,VLOOKUP($A1702,'List Calculations'!C$2:H$2705,5,FALSE),"")</f>
        <v/>
      </c>
      <c r="D1702" s="3" t="str">
        <f ca="1">IF(A1701&lt;Settings!$B$3,VLOOKUP($A1702,'List Calculations'!C$2:H$2705,6,FALSE),"")</f>
        <v/>
      </c>
    </row>
    <row r="1703" spans="1:4" x14ac:dyDescent="0.25">
      <c r="A1703" t="str">
        <f ca="1">IF(A1702&lt;Settings!$B$3,A1702+1,"")</f>
        <v/>
      </c>
      <c r="B1703" t="str">
        <f ca="1">IF(A1702&lt;Settings!$B$3,VLOOKUP($A1703,'List Calculations'!C$2:H$2705,4,FALSE),"")</f>
        <v/>
      </c>
      <c r="C1703" t="str">
        <f ca="1">IF(A1702&lt;Settings!$B$3,VLOOKUP($A1703,'List Calculations'!C$2:H$2705,5,FALSE),"")</f>
        <v/>
      </c>
      <c r="D1703" s="3" t="str">
        <f ca="1">IF(A1702&lt;Settings!$B$3,VLOOKUP($A1703,'List Calculations'!C$2:H$2705,6,FALSE),"")</f>
        <v/>
      </c>
    </row>
    <row r="1704" spans="1:4" x14ac:dyDescent="0.25">
      <c r="A1704" t="str">
        <f ca="1">IF(A1703&lt;Settings!$B$3,A1703+1,"")</f>
        <v/>
      </c>
      <c r="B1704" t="str">
        <f ca="1">IF(A1703&lt;Settings!$B$3,VLOOKUP($A1704,'List Calculations'!C$2:H$2705,4,FALSE),"")</f>
        <v/>
      </c>
      <c r="C1704" t="str">
        <f ca="1">IF(A1703&lt;Settings!$B$3,VLOOKUP($A1704,'List Calculations'!C$2:H$2705,5,FALSE),"")</f>
        <v/>
      </c>
      <c r="D1704" s="3" t="str">
        <f ca="1">IF(A1703&lt;Settings!$B$3,VLOOKUP($A1704,'List Calculations'!C$2:H$2705,6,FALSE),"")</f>
        <v/>
      </c>
    </row>
    <row r="1705" spans="1:4" x14ac:dyDescent="0.25">
      <c r="A1705" t="str">
        <f ca="1">IF(A1704&lt;Settings!$B$3,A1704+1,"")</f>
        <v/>
      </c>
      <c r="B1705" t="str">
        <f ca="1">IF(A1704&lt;Settings!$B$3,VLOOKUP($A1705,'List Calculations'!C$2:H$2705,4,FALSE),"")</f>
        <v/>
      </c>
      <c r="C1705" t="str">
        <f ca="1">IF(A1704&lt;Settings!$B$3,VLOOKUP($A1705,'List Calculations'!C$2:H$2705,5,FALSE),"")</f>
        <v/>
      </c>
      <c r="D1705" s="3" t="str">
        <f ca="1">IF(A1704&lt;Settings!$B$3,VLOOKUP($A1705,'List Calculations'!C$2:H$2705,6,FALSE),"")</f>
        <v/>
      </c>
    </row>
    <row r="1706" spans="1:4" x14ac:dyDescent="0.25">
      <c r="A1706" t="str">
        <f ca="1">IF(A1705&lt;Settings!$B$3,A1705+1,"")</f>
        <v/>
      </c>
      <c r="B1706" t="str">
        <f ca="1">IF(A1705&lt;Settings!$B$3,VLOOKUP($A1706,'List Calculations'!C$2:H$2705,4,FALSE),"")</f>
        <v/>
      </c>
      <c r="C1706" t="str">
        <f ca="1">IF(A1705&lt;Settings!$B$3,VLOOKUP($A1706,'List Calculations'!C$2:H$2705,5,FALSE),"")</f>
        <v/>
      </c>
      <c r="D1706" s="3" t="str">
        <f ca="1">IF(A1705&lt;Settings!$B$3,VLOOKUP($A1706,'List Calculations'!C$2:H$2705,6,FALSE),"")</f>
        <v/>
      </c>
    </row>
    <row r="1707" spans="1:4" x14ac:dyDescent="0.25">
      <c r="A1707" t="str">
        <f ca="1">IF(A1706&lt;Settings!$B$3,A1706+1,"")</f>
        <v/>
      </c>
      <c r="B1707" t="str">
        <f ca="1">IF(A1706&lt;Settings!$B$3,VLOOKUP($A1707,'List Calculations'!C$2:H$2705,4,FALSE),"")</f>
        <v/>
      </c>
      <c r="C1707" t="str">
        <f ca="1">IF(A1706&lt;Settings!$B$3,VLOOKUP($A1707,'List Calculations'!C$2:H$2705,5,FALSE),"")</f>
        <v/>
      </c>
      <c r="D1707" s="3" t="str">
        <f ca="1">IF(A1706&lt;Settings!$B$3,VLOOKUP($A1707,'List Calculations'!C$2:H$2705,6,FALSE),"")</f>
        <v/>
      </c>
    </row>
    <row r="1708" spans="1:4" x14ac:dyDescent="0.25">
      <c r="A1708" t="str">
        <f ca="1">IF(A1707&lt;Settings!$B$3,A1707+1,"")</f>
        <v/>
      </c>
      <c r="B1708" t="str">
        <f ca="1">IF(A1707&lt;Settings!$B$3,VLOOKUP($A1708,'List Calculations'!C$2:H$2705,4,FALSE),"")</f>
        <v/>
      </c>
      <c r="C1708" t="str">
        <f ca="1">IF(A1707&lt;Settings!$B$3,VLOOKUP($A1708,'List Calculations'!C$2:H$2705,5,FALSE),"")</f>
        <v/>
      </c>
      <c r="D1708" s="3" t="str">
        <f ca="1">IF(A1707&lt;Settings!$B$3,VLOOKUP($A1708,'List Calculations'!C$2:H$2705,6,FALSE),"")</f>
        <v/>
      </c>
    </row>
    <row r="1709" spans="1:4" x14ac:dyDescent="0.25">
      <c r="A1709" t="str">
        <f ca="1">IF(A1708&lt;Settings!$B$3,A1708+1,"")</f>
        <v/>
      </c>
      <c r="B1709" t="str">
        <f ca="1">IF(A1708&lt;Settings!$B$3,VLOOKUP($A1709,'List Calculations'!C$2:H$2705,4,FALSE),"")</f>
        <v/>
      </c>
      <c r="C1709" t="str">
        <f ca="1">IF(A1708&lt;Settings!$B$3,VLOOKUP($A1709,'List Calculations'!C$2:H$2705,5,FALSE),"")</f>
        <v/>
      </c>
      <c r="D1709" s="3" t="str">
        <f ca="1">IF(A1708&lt;Settings!$B$3,VLOOKUP($A1709,'List Calculations'!C$2:H$2705,6,FALSE),"")</f>
        <v/>
      </c>
    </row>
    <row r="1710" spans="1:4" x14ac:dyDescent="0.25">
      <c r="A1710" t="str">
        <f ca="1">IF(A1709&lt;Settings!$B$3,A1709+1,"")</f>
        <v/>
      </c>
      <c r="B1710" t="str">
        <f ca="1">IF(A1709&lt;Settings!$B$3,VLOOKUP($A1710,'List Calculations'!C$2:H$2705,4,FALSE),"")</f>
        <v/>
      </c>
      <c r="C1710" t="str">
        <f ca="1">IF(A1709&lt;Settings!$B$3,VLOOKUP($A1710,'List Calculations'!C$2:H$2705,5,FALSE),"")</f>
        <v/>
      </c>
      <c r="D1710" s="3" t="str">
        <f ca="1">IF(A1709&lt;Settings!$B$3,VLOOKUP($A1710,'List Calculations'!C$2:H$2705,6,FALSE),"")</f>
        <v/>
      </c>
    </row>
    <row r="1711" spans="1:4" x14ac:dyDescent="0.25">
      <c r="A1711" t="str">
        <f ca="1">IF(A1710&lt;Settings!$B$3,A1710+1,"")</f>
        <v/>
      </c>
      <c r="B1711" t="str">
        <f ca="1">IF(A1710&lt;Settings!$B$3,VLOOKUP($A1711,'List Calculations'!C$2:H$2705,4,FALSE),"")</f>
        <v/>
      </c>
      <c r="C1711" t="str">
        <f ca="1">IF(A1710&lt;Settings!$B$3,VLOOKUP($A1711,'List Calculations'!C$2:H$2705,5,FALSE),"")</f>
        <v/>
      </c>
      <c r="D1711" s="3" t="str">
        <f ca="1">IF(A1710&lt;Settings!$B$3,VLOOKUP($A1711,'List Calculations'!C$2:H$2705,6,FALSE),"")</f>
        <v/>
      </c>
    </row>
    <row r="1712" spans="1:4" x14ac:dyDescent="0.25">
      <c r="A1712" t="str">
        <f ca="1">IF(A1711&lt;Settings!$B$3,A1711+1,"")</f>
        <v/>
      </c>
      <c r="B1712" t="str">
        <f ca="1">IF(A1711&lt;Settings!$B$3,VLOOKUP($A1712,'List Calculations'!C$2:H$2705,4,FALSE),"")</f>
        <v/>
      </c>
      <c r="C1712" t="str">
        <f ca="1">IF(A1711&lt;Settings!$B$3,VLOOKUP($A1712,'List Calculations'!C$2:H$2705,5,FALSE),"")</f>
        <v/>
      </c>
      <c r="D1712" s="3" t="str">
        <f ca="1">IF(A1711&lt;Settings!$B$3,VLOOKUP($A1712,'List Calculations'!C$2:H$2705,6,FALSE),"")</f>
        <v/>
      </c>
    </row>
    <row r="1713" spans="1:4" x14ac:dyDescent="0.25">
      <c r="A1713" t="str">
        <f ca="1">IF(A1712&lt;Settings!$B$3,A1712+1,"")</f>
        <v/>
      </c>
      <c r="B1713" t="str">
        <f ca="1">IF(A1712&lt;Settings!$B$3,VLOOKUP($A1713,'List Calculations'!C$2:H$2705,4,FALSE),"")</f>
        <v/>
      </c>
      <c r="C1713" t="str">
        <f ca="1">IF(A1712&lt;Settings!$B$3,VLOOKUP($A1713,'List Calculations'!C$2:H$2705,5,FALSE),"")</f>
        <v/>
      </c>
      <c r="D1713" s="3" t="str">
        <f ca="1">IF(A1712&lt;Settings!$B$3,VLOOKUP($A1713,'List Calculations'!C$2:H$2705,6,FALSE),"")</f>
        <v/>
      </c>
    </row>
    <row r="1714" spans="1:4" x14ac:dyDescent="0.25">
      <c r="A1714" t="str">
        <f ca="1">IF(A1713&lt;Settings!$B$3,A1713+1,"")</f>
        <v/>
      </c>
      <c r="B1714" t="str">
        <f ca="1">IF(A1713&lt;Settings!$B$3,VLOOKUP($A1714,'List Calculations'!C$2:H$2705,4,FALSE),"")</f>
        <v/>
      </c>
      <c r="C1714" t="str">
        <f ca="1">IF(A1713&lt;Settings!$B$3,VLOOKUP($A1714,'List Calculations'!C$2:H$2705,5,FALSE),"")</f>
        <v/>
      </c>
      <c r="D1714" s="3" t="str">
        <f ca="1">IF(A1713&lt;Settings!$B$3,VLOOKUP($A1714,'List Calculations'!C$2:H$2705,6,FALSE),"")</f>
        <v/>
      </c>
    </row>
    <row r="1715" spans="1:4" x14ac:dyDescent="0.25">
      <c r="A1715" t="str">
        <f ca="1">IF(A1714&lt;Settings!$B$3,A1714+1,"")</f>
        <v/>
      </c>
      <c r="B1715" t="str">
        <f ca="1">IF(A1714&lt;Settings!$B$3,VLOOKUP($A1715,'List Calculations'!C$2:H$2705,4,FALSE),"")</f>
        <v/>
      </c>
      <c r="C1715" t="str">
        <f ca="1">IF(A1714&lt;Settings!$B$3,VLOOKUP($A1715,'List Calculations'!C$2:H$2705,5,FALSE),"")</f>
        <v/>
      </c>
      <c r="D1715" s="3" t="str">
        <f ca="1">IF(A1714&lt;Settings!$B$3,VLOOKUP($A1715,'List Calculations'!C$2:H$2705,6,FALSE),"")</f>
        <v/>
      </c>
    </row>
    <row r="1716" spans="1:4" x14ac:dyDescent="0.25">
      <c r="A1716" t="str">
        <f ca="1">IF(A1715&lt;Settings!$B$3,A1715+1,"")</f>
        <v/>
      </c>
      <c r="B1716" t="str">
        <f ca="1">IF(A1715&lt;Settings!$B$3,VLOOKUP($A1716,'List Calculations'!C$2:H$2705,4,FALSE),"")</f>
        <v/>
      </c>
      <c r="C1716" t="str">
        <f ca="1">IF(A1715&lt;Settings!$B$3,VLOOKUP($A1716,'List Calculations'!C$2:H$2705,5,FALSE),"")</f>
        <v/>
      </c>
      <c r="D1716" s="3" t="str">
        <f ca="1">IF(A1715&lt;Settings!$B$3,VLOOKUP($A1716,'List Calculations'!C$2:H$2705,6,FALSE),"")</f>
        <v/>
      </c>
    </row>
    <row r="1717" spans="1:4" x14ac:dyDescent="0.25">
      <c r="A1717" t="str">
        <f ca="1">IF(A1716&lt;Settings!$B$3,A1716+1,"")</f>
        <v/>
      </c>
      <c r="B1717" t="str">
        <f ca="1">IF(A1716&lt;Settings!$B$3,VLOOKUP($A1717,'List Calculations'!C$2:H$2705,4,FALSE),"")</f>
        <v/>
      </c>
      <c r="C1717" t="str">
        <f ca="1">IF(A1716&lt;Settings!$B$3,VLOOKUP($A1717,'List Calculations'!C$2:H$2705,5,FALSE),"")</f>
        <v/>
      </c>
      <c r="D1717" s="3" t="str">
        <f ca="1">IF(A1716&lt;Settings!$B$3,VLOOKUP($A1717,'List Calculations'!C$2:H$2705,6,FALSE),"")</f>
        <v/>
      </c>
    </row>
    <row r="1718" spans="1:4" x14ac:dyDescent="0.25">
      <c r="A1718" t="str">
        <f ca="1">IF(A1717&lt;Settings!$B$3,A1717+1,"")</f>
        <v/>
      </c>
      <c r="B1718" t="str">
        <f ca="1">IF(A1717&lt;Settings!$B$3,VLOOKUP($A1718,'List Calculations'!C$2:H$2705,4,FALSE),"")</f>
        <v/>
      </c>
      <c r="C1718" t="str">
        <f ca="1">IF(A1717&lt;Settings!$B$3,VLOOKUP($A1718,'List Calculations'!C$2:H$2705,5,FALSE),"")</f>
        <v/>
      </c>
      <c r="D1718" s="3" t="str">
        <f ca="1">IF(A1717&lt;Settings!$B$3,VLOOKUP($A1718,'List Calculations'!C$2:H$2705,6,FALSE),"")</f>
        <v/>
      </c>
    </row>
    <row r="1719" spans="1:4" x14ac:dyDescent="0.25">
      <c r="A1719" t="str">
        <f ca="1">IF(A1718&lt;Settings!$B$3,A1718+1,"")</f>
        <v/>
      </c>
      <c r="B1719" t="str">
        <f ca="1">IF(A1718&lt;Settings!$B$3,VLOOKUP($A1719,'List Calculations'!C$2:H$2705,4,FALSE),"")</f>
        <v/>
      </c>
      <c r="C1719" t="str">
        <f ca="1">IF(A1718&lt;Settings!$B$3,VLOOKUP($A1719,'List Calculations'!C$2:H$2705,5,FALSE),"")</f>
        <v/>
      </c>
      <c r="D1719" s="3" t="str">
        <f ca="1">IF(A1718&lt;Settings!$B$3,VLOOKUP($A1719,'List Calculations'!C$2:H$2705,6,FALSE),"")</f>
        <v/>
      </c>
    </row>
    <row r="1720" spans="1:4" x14ac:dyDescent="0.25">
      <c r="A1720" t="str">
        <f ca="1">IF(A1719&lt;Settings!$B$3,A1719+1,"")</f>
        <v/>
      </c>
      <c r="B1720" t="str">
        <f ca="1">IF(A1719&lt;Settings!$B$3,VLOOKUP($A1720,'List Calculations'!C$2:H$2705,4,FALSE),"")</f>
        <v/>
      </c>
      <c r="C1720" t="str">
        <f ca="1">IF(A1719&lt;Settings!$B$3,VLOOKUP($A1720,'List Calculations'!C$2:H$2705,5,FALSE),"")</f>
        <v/>
      </c>
      <c r="D1720" s="3" t="str">
        <f ca="1">IF(A1719&lt;Settings!$B$3,VLOOKUP($A1720,'List Calculations'!C$2:H$2705,6,FALSE),"")</f>
        <v/>
      </c>
    </row>
    <row r="1721" spans="1:4" x14ac:dyDescent="0.25">
      <c r="A1721" t="str">
        <f ca="1">IF(A1720&lt;Settings!$B$3,A1720+1,"")</f>
        <v/>
      </c>
      <c r="B1721" t="str">
        <f ca="1">IF(A1720&lt;Settings!$B$3,VLOOKUP($A1721,'List Calculations'!C$2:H$2705,4,FALSE),"")</f>
        <v/>
      </c>
      <c r="C1721" t="str">
        <f ca="1">IF(A1720&lt;Settings!$B$3,VLOOKUP($A1721,'List Calculations'!C$2:H$2705,5,FALSE),"")</f>
        <v/>
      </c>
      <c r="D1721" s="3" t="str">
        <f ca="1">IF(A1720&lt;Settings!$B$3,VLOOKUP($A1721,'List Calculations'!C$2:H$2705,6,FALSE),"")</f>
        <v/>
      </c>
    </row>
    <row r="1722" spans="1:4" x14ac:dyDescent="0.25">
      <c r="A1722" t="str">
        <f ca="1">IF(A1721&lt;Settings!$B$3,A1721+1,"")</f>
        <v/>
      </c>
      <c r="B1722" t="str">
        <f ca="1">IF(A1721&lt;Settings!$B$3,VLOOKUP($A1722,'List Calculations'!C$2:H$2705,4,FALSE),"")</f>
        <v/>
      </c>
      <c r="C1722" t="str">
        <f ca="1">IF(A1721&lt;Settings!$B$3,VLOOKUP($A1722,'List Calculations'!C$2:H$2705,5,FALSE),"")</f>
        <v/>
      </c>
      <c r="D1722" s="3" t="str">
        <f ca="1">IF(A1721&lt;Settings!$B$3,VLOOKUP($A1722,'List Calculations'!C$2:H$2705,6,FALSE),"")</f>
        <v/>
      </c>
    </row>
    <row r="1723" spans="1:4" x14ac:dyDescent="0.25">
      <c r="A1723" t="str">
        <f ca="1">IF(A1722&lt;Settings!$B$3,A1722+1,"")</f>
        <v/>
      </c>
      <c r="B1723" t="str">
        <f ca="1">IF(A1722&lt;Settings!$B$3,VLOOKUP($A1723,'List Calculations'!C$2:H$2705,4,FALSE),"")</f>
        <v/>
      </c>
      <c r="C1723" t="str">
        <f ca="1">IF(A1722&lt;Settings!$B$3,VLOOKUP($A1723,'List Calculations'!C$2:H$2705,5,FALSE),"")</f>
        <v/>
      </c>
      <c r="D1723" s="3" t="str">
        <f ca="1">IF(A1722&lt;Settings!$B$3,VLOOKUP($A1723,'List Calculations'!C$2:H$2705,6,FALSE),"")</f>
        <v/>
      </c>
    </row>
    <row r="1724" spans="1:4" x14ac:dyDescent="0.25">
      <c r="A1724" t="str">
        <f ca="1">IF(A1723&lt;Settings!$B$3,A1723+1,"")</f>
        <v/>
      </c>
      <c r="B1724" t="str">
        <f ca="1">IF(A1723&lt;Settings!$B$3,VLOOKUP($A1724,'List Calculations'!C$2:H$2705,4,FALSE),"")</f>
        <v/>
      </c>
      <c r="C1724" t="str">
        <f ca="1">IF(A1723&lt;Settings!$B$3,VLOOKUP($A1724,'List Calculations'!C$2:H$2705,5,FALSE),"")</f>
        <v/>
      </c>
      <c r="D1724" s="3" t="str">
        <f ca="1">IF(A1723&lt;Settings!$B$3,VLOOKUP($A1724,'List Calculations'!C$2:H$2705,6,FALSE),"")</f>
        <v/>
      </c>
    </row>
    <row r="1725" spans="1:4" x14ac:dyDescent="0.25">
      <c r="A1725" t="str">
        <f ca="1">IF(A1724&lt;Settings!$B$3,A1724+1,"")</f>
        <v/>
      </c>
      <c r="B1725" t="str">
        <f ca="1">IF(A1724&lt;Settings!$B$3,VLOOKUP($A1725,'List Calculations'!C$2:H$2705,4,FALSE),"")</f>
        <v/>
      </c>
      <c r="C1725" t="str">
        <f ca="1">IF(A1724&lt;Settings!$B$3,VLOOKUP($A1725,'List Calculations'!C$2:H$2705,5,FALSE),"")</f>
        <v/>
      </c>
      <c r="D1725" s="3" t="str">
        <f ca="1">IF(A1724&lt;Settings!$B$3,VLOOKUP($A1725,'List Calculations'!C$2:H$2705,6,FALSE),"")</f>
        <v/>
      </c>
    </row>
    <row r="1726" spans="1:4" x14ac:dyDescent="0.25">
      <c r="A1726" t="str">
        <f ca="1">IF(A1725&lt;Settings!$B$3,A1725+1,"")</f>
        <v/>
      </c>
      <c r="B1726" t="str">
        <f ca="1">IF(A1725&lt;Settings!$B$3,VLOOKUP($A1726,'List Calculations'!C$2:H$2705,4,FALSE),"")</f>
        <v/>
      </c>
      <c r="C1726" t="str">
        <f ca="1">IF(A1725&lt;Settings!$B$3,VLOOKUP($A1726,'List Calculations'!C$2:H$2705,5,FALSE),"")</f>
        <v/>
      </c>
      <c r="D1726" s="3" t="str">
        <f ca="1">IF(A1725&lt;Settings!$B$3,VLOOKUP($A1726,'List Calculations'!C$2:H$2705,6,FALSE),"")</f>
        <v/>
      </c>
    </row>
    <row r="1727" spans="1:4" x14ac:dyDescent="0.25">
      <c r="A1727" t="str">
        <f ca="1">IF(A1726&lt;Settings!$B$3,A1726+1,"")</f>
        <v/>
      </c>
      <c r="B1727" t="str">
        <f ca="1">IF(A1726&lt;Settings!$B$3,VLOOKUP($A1727,'List Calculations'!C$2:H$2705,4,FALSE),"")</f>
        <v/>
      </c>
      <c r="C1727" t="str">
        <f ca="1">IF(A1726&lt;Settings!$B$3,VLOOKUP($A1727,'List Calculations'!C$2:H$2705,5,FALSE),"")</f>
        <v/>
      </c>
      <c r="D1727" s="3" t="str">
        <f ca="1">IF(A1726&lt;Settings!$B$3,VLOOKUP($A1727,'List Calculations'!C$2:H$2705,6,FALSE),"")</f>
        <v/>
      </c>
    </row>
    <row r="1728" spans="1:4" x14ac:dyDescent="0.25">
      <c r="A1728" t="str">
        <f ca="1">IF(A1727&lt;Settings!$B$3,A1727+1,"")</f>
        <v/>
      </c>
      <c r="B1728" t="str">
        <f ca="1">IF(A1727&lt;Settings!$B$3,VLOOKUP($A1728,'List Calculations'!C$2:H$2705,4,FALSE),"")</f>
        <v/>
      </c>
      <c r="C1728" t="str">
        <f ca="1">IF(A1727&lt;Settings!$B$3,VLOOKUP($A1728,'List Calculations'!C$2:H$2705,5,FALSE),"")</f>
        <v/>
      </c>
      <c r="D1728" s="3" t="str">
        <f ca="1">IF(A1727&lt;Settings!$B$3,VLOOKUP($A1728,'List Calculations'!C$2:H$2705,6,FALSE),"")</f>
        <v/>
      </c>
    </row>
    <row r="1729" spans="1:4" x14ac:dyDescent="0.25">
      <c r="A1729" t="str">
        <f ca="1">IF(A1728&lt;Settings!$B$3,A1728+1,"")</f>
        <v/>
      </c>
      <c r="B1729" t="str">
        <f ca="1">IF(A1728&lt;Settings!$B$3,VLOOKUP($A1729,'List Calculations'!C$2:H$2705,4,FALSE),"")</f>
        <v/>
      </c>
      <c r="C1729" t="str">
        <f ca="1">IF(A1728&lt;Settings!$B$3,VLOOKUP($A1729,'List Calculations'!C$2:H$2705,5,FALSE),"")</f>
        <v/>
      </c>
      <c r="D1729" s="3" t="str">
        <f ca="1">IF(A1728&lt;Settings!$B$3,VLOOKUP($A1729,'List Calculations'!C$2:H$2705,6,FALSE),"")</f>
        <v/>
      </c>
    </row>
    <row r="1730" spans="1:4" x14ac:dyDescent="0.25">
      <c r="A1730" t="str">
        <f ca="1">IF(A1729&lt;Settings!$B$3,A1729+1,"")</f>
        <v/>
      </c>
      <c r="B1730" t="str">
        <f ca="1">IF(A1729&lt;Settings!$B$3,VLOOKUP($A1730,'List Calculations'!C$2:H$2705,4,FALSE),"")</f>
        <v/>
      </c>
      <c r="C1730" t="str">
        <f ca="1">IF(A1729&lt;Settings!$B$3,VLOOKUP($A1730,'List Calculations'!C$2:H$2705,5,FALSE),"")</f>
        <v/>
      </c>
      <c r="D1730" s="3" t="str">
        <f ca="1">IF(A1729&lt;Settings!$B$3,VLOOKUP($A1730,'List Calculations'!C$2:H$2705,6,FALSE),"")</f>
        <v/>
      </c>
    </row>
    <row r="1731" spans="1:4" x14ac:dyDescent="0.25">
      <c r="A1731" t="str">
        <f ca="1">IF(A1730&lt;Settings!$B$3,A1730+1,"")</f>
        <v/>
      </c>
      <c r="B1731" t="str">
        <f ca="1">IF(A1730&lt;Settings!$B$3,VLOOKUP($A1731,'List Calculations'!C$2:H$2705,4,FALSE),"")</f>
        <v/>
      </c>
      <c r="C1731" t="str">
        <f ca="1">IF(A1730&lt;Settings!$B$3,VLOOKUP($A1731,'List Calculations'!C$2:H$2705,5,FALSE),"")</f>
        <v/>
      </c>
      <c r="D1731" s="3" t="str">
        <f ca="1">IF(A1730&lt;Settings!$B$3,VLOOKUP($A1731,'List Calculations'!C$2:H$2705,6,FALSE),"")</f>
        <v/>
      </c>
    </row>
    <row r="1732" spans="1:4" x14ac:dyDescent="0.25">
      <c r="A1732" t="str">
        <f ca="1">IF(A1731&lt;Settings!$B$3,A1731+1,"")</f>
        <v/>
      </c>
      <c r="B1732" t="str">
        <f ca="1">IF(A1731&lt;Settings!$B$3,VLOOKUP($A1732,'List Calculations'!C$2:H$2705,4,FALSE),"")</f>
        <v/>
      </c>
      <c r="C1732" t="str">
        <f ca="1">IF(A1731&lt;Settings!$B$3,VLOOKUP($A1732,'List Calculations'!C$2:H$2705,5,FALSE),"")</f>
        <v/>
      </c>
      <c r="D1732" s="3" t="str">
        <f ca="1">IF(A1731&lt;Settings!$B$3,VLOOKUP($A1732,'List Calculations'!C$2:H$2705,6,FALSE),"")</f>
        <v/>
      </c>
    </row>
    <row r="1733" spans="1:4" x14ac:dyDescent="0.25">
      <c r="A1733" t="str">
        <f ca="1">IF(A1732&lt;Settings!$B$3,A1732+1,"")</f>
        <v/>
      </c>
      <c r="B1733" t="str">
        <f ca="1">IF(A1732&lt;Settings!$B$3,VLOOKUP($A1733,'List Calculations'!C$2:H$2705,4,FALSE),"")</f>
        <v/>
      </c>
      <c r="C1733" t="str">
        <f ca="1">IF(A1732&lt;Settings!$B$3,VLOOKUP($A1733,'List Calculations'!C$2:H$2705,5,FALSE),"")</f>
        <v/>
      </c>
      <c r="D1733" s="3" t="str">
        <f ca="1">IF(A1732&lt;Settings!$B$3,VLOOKUP($A1733,'List Calculations'!C$2:H$2705,6,FALSE),"")</f>
        <v/>
      </c>
    </row>
    <row r="1734" spans="1:4" x14ac:dyDescent="0.25">
      <c r="A1734" t="str">
        <f ca="1">IF(A1733&lt;Settings!$B$3,A1733+1,"")</f>
        <v/>
      </c>
      <c r="B1734" t="str">
        <f ca="1">IF(A1733&lt;Settings!$B$3,VLOOKUP($A1734,'List Calculations'!C$2:H$2705,4,FALSE),"")</f>
        <v/>
      </c>
      <c r="C1734" t="str">
        <f ca="1">IF(A1733&lt;Settings!$B$3,VLOOKUP($A1734,'List Calculations'!C$2:H$2705,5,FALSE),"")</f>
        <v/>
      </c>
      <c r="D1734" s="3" t="str">
        <f ca="1">IF(A1733&lt;Settings!$B$3,VLOOKUP($A1734,'List Calculations'!C$2:H$2705,6,FALSE),"")</f>
        <v/>
      </c>
    </row>
    <row r="1735" spans="1:4" x14ac:dyDescent="0.25">
      <c r="A1735" t="str">
        <f ca="1">IF(A1734&lt;Settings!$B$3,A1734+1,"")</f>
        <v/>
      </c>
      <c r="B1735" t="str">
        <f ca="1">IF(A1734&lt;Settings!$B$3,VLOOKUP($A1735,'List Calculations'!C$2:H$2705,4,FALSE),"")</f>
        <v/>
      </c>
      <c r="C1735" t="str">
        <f ca="1">IF(A1734&lt;Settings!$B$3,VLOOKUP($A1735,'List Calculations'!C$2:H$2705,5,FALSE),"")</f>
        <v/>
      </c>
      <c r="D1735" s="3" t="str">
        <f ca="1">IF(A1734&lt;Settings!$B$3,VLOOKUP($A1735,'List Calculations'!C$2:H$2705,6,FALSE),"")</f>
        <v/>
      </c>
    </row>
    <row r="1736" spans="1:4" x14ac:dyDescent="0.25">
      <c r="A1736" t="str">
        <f ca="1">IF(A1735&lt;Settings!$B$3,A1735+1,"")</f>
        <v/>
      </c>
      <c r="B1736" t="str">
        <f ca="1">IF(A1735&lt;Settings!$B$3,VLOOKUP($A1736,'List Calculations'!C$2:H$2705,4,FALSE),"")</f>
        <v/>
      </c>
      <c r="C1736" t="str">
        <f ca="1">IF(A1735&lt;Settings!$B$3,VLOOKUP($A1736,'List Calculations'!C$2:H$2705,5,FALSE),"")</f>
        <v/>
      </c>
      <c r="D1736" s="3" t="str">
        <f ca="1">IF(A1735&lt;Settings!$B$3,VLOOKUP($A1736,'List Calculations'!C$2:H$2705,6,FALSE),"")</f>
        <v/>
      </c>
    </row>
    <row r="1737" spans="1:4" x14ac:dyDescent="0.25">
      <c r="A1737" t="str">
        <f ca="1">IF(A1736&lt;Settings!$B$3,A1736+1,"")</f>
        <v/>
      </c>
      <c r="B1737" t="str">
        <f ca="1">IF(A1736&lt;Settings!$B$3,VLOOKUP($A1737,'List Calculations'!C$2:H$2705,4,FALSE),"")</f>
        <v/>
      </c>
      <c r="C1737" t="str">
        <f ca="1">IF(A1736&lt;Settings!$B$3,VLOOKUP($A1737,'List Calculations'!C$2:H$2705,5,FALSE),"")</f>
        <v/>
      </c>
      <c r="D1737" s="3" t="str">
        <f ca="1">IF(A1736&lt;Settings!$B$3,VLOOKUP($A1737,'List Calculations'!C$2:H$2705,6,FALSE),"")</f>
        <v/>
      </c>
    </row>
    <row r="1738" spans="1:4" x14ac:dyDescent="0.25">
      <c r="A1738" t="str">
        <f ca="1">IF(A1737&lt;Settings!$B$3,A1737+1,"")</f>
        <v/>
      </c>
      <c r="B1738" t="str">
        <f ca="1">IF(A1737&lt;Settings!$B$3,VLOOKUP($A1738,'List Calculations'!C$2:H$2705,4,FALSE),"")</f>
        <v/>
      </c>
      <c r="C1738" t="str">
        <f ca="1">IF(A1737&lt;Settings!$B$3,VLOOKUP($A1738,'List Calculations'!C$2:H$2705,5,FALSE),"")</f>
        <v/>
      </c>
      <c r="D1738" s="3" t="str">
        <f ca="1">IF(A1737&lt;Settings!$B$3,VLOOKUP($A1738,'List Calculations'!C$2:H$2705,6,FALSE),"")</f>
        <v/>
      </c>
    </row>
    <row r="1739" spans="1:4" x14ac:dyDescent="0.25">
      <c r="A1739" t="str">
        <f ca="1">IF(A1738&lt;Settings!$B$3,A1738+1,"")</f>
        <v/>
      </c>
      <c r="B1739" t="str">
        <f ca="1">IF(A1738&lt;Settings!$B$3,VLOOKUP($A1739,'List Calculations'!C$2:H$2705,4,FALSE),"")</f>
        <v/>
      </c>
      <c r="C1739" t="str">
        <f ca="1">IF(A1738&lt;Settings!$B$3,VLOOKUP($A1739,'List Calculations'!C$2:H$2705,5,FALSE),"")</f>
        <v/>
      </c>
      <c r="D1739" s="3" t="str">
        <f ca="1">IF(A1738&lt;Settings!$B$3,VLOOKUP($A1739,'List Calculations'!C$2:H$2705,6,FALSE),"")</f>
        <v/>
      </c>
    </row>
    <row r="1740" spans="1:4" x14ac:dyDescent="0.25">
      <c r="A1740" t="str">
        <f ca="1">IF(A1739&lt;Settings!$B$3,A1739+1,"")</f>
        <v/>
      </c>
      <c r="B1740" t="str">
        <f ca="1">IF(A1739&lt;Settings!$B$3,VLOOKUP($A1740,'List Calculations'!C$2:H$2705,4,FALSE),"")</f>
        <v/>
      </c>
      <c r="C1740" t="str">
        <f ca="1">IF(A1739&lt;Settings!$B$3,VLOOKUP($A1740,'List Calculations'!C$2:H$2705,5,FALSE),"")</f>
        <v/>
      </c>
      <c r="D1740" s="3" t="str">
        <f ca="1">IF(A1739&lt;Settings!$B$3,VLOOKUP($A1740,'List Calculations'!C$2:H$2705,6,FALSE),"")</f>
        <v/>
      </c>
    </row>
    <row r="1741" spans="1:4" x14ac:dyDescent="0.25">
      <c r="A1741" t="str">
        <f ca="1">IF(A1740&lt;Settings!$B$3,A1740+1,"")</f>
        <v/>
      </c>
      <c r="B1741" t="str">
        <f ca="1">IF(A1740&lt;Settings!$B$3,VLOOKUP($A1741,'List Calculations'!C$2:H$2705,4,FALSE),"")</f>
        <v/>
      </c>
      <c r="C1741" t="str">
        <f ca="1">IF(A1740&lt;Settings!$B$3,VLOOKUP($A1741,'List Calculations'!C$2:H$2705,5,FALSE),"")</f>
        <v/>
      </c>
      <c r="D1741" s="3" t="str">
        <f ca="1">IF(A1740&lt;Settings!$B$3,VLOOKUP($A1741,'List Calculations'!C$2:H$2705,6,FALSE),"")</f>
        <v/>
      </c>
    </row>
    <row r="1742" spans="1:4" x14ac:dyDescent="0.25">
      <c r="A1742" t="str">
        <f ca="1">IF(A1741&lt;Settings!$B$3,A1741+1,"")</f>
        <v/>
      </c>
      <c r="B1742" t="str">
        <f ca="1">IF(A1741&lt;Settings!$B$3,VLOOKUP($A1742,'List Calculations'!C$2:H$2705,4,FALSE),"")</f>
        <v/>
      </c>
      <c r="C1742" t="str">
        <f ca="1">IF(A1741&lt;Settings!$B$3,VLOOKUP($A1742,'List Calculations'!C$2:H$2705,5,FALSE),"")</f>
        <v/>
      </c>
      <c r="D1742" s="3" t="str">
        <f ca="1">IF(A1741&lt;Settings!$B$3,VLOOKUP($A1742,'List Calculations'!C$2:H$2705,6,FALSE),"")</f>
        <v/>
      </c>
    </row>
    <row r="1743" spans="1:4" x14ac:dyDescent="0.25">
      <c r="A1743" t="str">
        <f ca="1">IF(A1742&lt;Settings!$B$3,A1742+1,"")</f>
        <v/>
      </c>
      <c r="B1743" t="str">
        <f ca="1">IF(A1742&lt;Settings!$B$3,VLOOKUP($A1743,'List Calculations'!C$2:H$2705,4,FALSE),"")</f>
        <v/>
      </c>
      <c r="C1743" t="str">
        <f ca="1">IF(A1742&lt;Settings!$B$3,VLOOKUP($A1743,'List Calculations'!C$2:H$2705,5,FALSE),"")</f>
        <v/>
      </c>
      <c r="D1743" s="3" t="str">
        <f ca="1">IF(A1742&lt;Settings!$B$3,VLOOKUP($A1743,'List Calculations'!C$2:H$2705,6,FALSE),"")</f>
        <v/>
      </c>
    </row>
    <row r="1744" spans="1:4" x14ac:dyDescent="0.25">
      <c r="A1744" t="str">
        <f ca="1">IF(A1743&lt;Settings!$B$3,A1743+1,"")</f>
        <v/>
      </c>
      <c r="B1744" t="str">
        <f ca="1">IF(A1743&lt;Settings!$B$3,VLOOKUP($A1744,'List Calculations'!C$2:H$2705,4,FALSE),"")</f>
        <v/>
      </c>
      <c r="C1744" t="str">
        <f ca="1">IF(A1743&lt;Settings!$B$3,VLOOKUP($A1744,'List Calculations'!C$2:H$2705,5,FALSE),"")</f>
        <v/>
      </c>
      <c r="D1744" s="3" t="str">
        <f ca="1">IF(A1743&lt;Settings!$B$3,VLOOKUP($A1744,'List Calculations'!C$2:H$2705,6,FALSE),"")</f>
        <v/>
      </c>
    </row>
    <row r="1745" spans="1:4" x14ac:dyDescent="0.25">
      <c r="A1745" t="str">
        <f ca="1">IF(A1744&lt;Settings!$B$3,A1744+1,"")</f>
        <v/>
      </c>
      <c r="B1745" t="str">
        <f ca="1">IF(A1744&lt;Settings!$B$3,VLOOKUP($A1745,'List Calculations'!C$2:H$2705,4,FALSE),"")</f>
        <v/>
      </c>
      <c r="C1745" t="str">
        <f ca="1">IF(A1744&lt;Settings!$B$3,VLOOKUP($A1745,'List Calculations'!C$2:H$2705,5,FALSE),"")</f>
        <v/>
      </c>
      <c r="D1745" s="3" t="str">
        <f ca="1">IF(A1744&lt;Settings!$B$3,VLOOKUP($A1745,'List Calculations'!C$2:H$2705,6,FALSE),"")</f>
        <v/>
      </c>
    </row>
    <row r="1746" spans="1:4" x14ac:dyDescent="0.25">
      <c r="A1746" t="str">
        <f ca="1">IF(A1745&lt;Settings!$B$3,A1745+1,"")</f>
        <v/>
      </c>
      <c r="B1746" t="str">
        <f ca="1">IF(A1745&lt;Settings!$B$3,VLOOKUP($A1746,'List Calculations'!C$2:H$2705,4,FALSE),"")</f>
        <v/>
      </c>
      <c r="C1746" t="str">
        <f ca="1">IF(A1745&lt;Settings!$B$3,VLOOKUP($A1746,'List Calculations'!C$2:H$2705,5,FALSE),"")</f>
        <v/>
      </c>
      <c r="D1746" s="3" t="str">
        <f ca="1">IF(A1745&lt;Settings!$B$3,VLOOKUP($A1746,'List Calculations'!C$2:H$2705,6,FALSE),"")</f>
        <v/>
      </c>
    </row>
    <row r="1747" spans="1:4" x14ac:dyDescent="0.25">
      <c r="A1747" t="str">
        <f ca="1">IF(A1746&lt;Settings!$B$3,A1746+1,"")</f>
        <v/>
      </c>
      <c r="B1747" t="str">
        <f ca="1">IF(A1746&lt;Settings!$B$3,VLOOKUP($A1747,'List Calculations'!C$2:H$2705,4,FALSE),"")</f>
        <v/>
      </c>
      <c r="C1747" t="str">
        <f ca="1">IF(A1746&lt;Settings!$B$3,VLOOKUP($A1747,'List Calculations'!C$2:H$2705,5,FALSE),"")</f>
        <v/>
      </c>
      <c r="D1747" s="3" t="str">
        <f ca="1">IF(A1746&lt;Settings!$B$3,VLOOKUP($A1747,'List Calculations'!C$2:H$2705,6,FALSE),"")</f>
        <v/>
      </c>
    </row>
    <row r="1748" spans="1:4" x14ac:dyDescent="0.25">
      <c r="A1748" t="str">
        <f ca="1">IF(A1747&lt;Settings!$B$3,A1747+1,"")</f>
        <v/>
      </c>
      <c r="B1748" t="str">
        <f ca="1">IF(A1747&lt;Settings!$B$3,VLOOKUP($A1748,'List Calculations'!C$2:H$2705,4,FALSE),"")</f>
        <v/>
      </c>
      <c r="C1748" t="str">
        <f ca="1">IF(A1747&lt;Settings!$B$3,VLOOKUP($A1748,'List Calculations'!C$2:H$2705,5,FALSE),"")</f>
        <v/>
      </c>
      <c r="D1748" s="3" t="str">
        <f ca="1">IF(A1747&lt;Settings!$B$3,VLOOKUP($A1748,'List Calculations'!C$2:H$2705,6,FALSE),"")</f>
        <v/>
      </c>
    </row>
    <row r="1749" spans="1:4" x14ac:dyDescent="0.25">
      <c r="A1749" t="str">
        <f ca="1">IF(A1748&lt;Settings!$B$3,A1748+1,"")</f>
        <v/>
      </c>
      <c r="B1749" t="str">
        <f ca="1">IF(A1748&lt;Settings!$B$3,VLOOKUP($A1749,'List Calculations'!C$2:H$2705,4,FALSE),"")</f>
        <v/>
      </c>
      <c r="C1749" t="str">
        <f ca="1">IF(A1748&lt;Settings!$B$3,VLOOKUP($A1749,'List Calculations'!C$2:H$2705,5,FALSE),"")</f>
        <v/>
      </c>
      <c r="D1749" s="3" t="str">
        <f ca="1">IF(A1748&lt;Settings!$B$3,VLOOKUP($A1749,'List Calculations'!C$2:H$2705,6,FALSE),"")</f>
        <v/>
      </c>
    </row>
    <row r="1750" spans="1:4" x14ac:dyDescent="0.25">
      <c r="A1750" t="str">
        <f ca="1">IF(A1749&lt;Settings!$B$3,A1749+1,"")</f>
        <v/>
      </c>
      <c r="B1750" t="str">
        <f ca="1">IF(A1749&lt;Settings!$B$3,VLOOKUP($A1750,'List Calculations'!C$2:H$2705,4,FALSE),"")</f>
        <v/>
      </c>
      <c r="C1750" t="str">
        <f ca="1">IF(A1749&lt;Settings!$B$3,VLOOKUP($A1750,'List Calculations'!C$2:H$2705,5,FALSE),"")</f>
        <v/>
      </c>
      <c r="D1750" s="3" t="str">
        <f ca="1">IF(A1749&lt;Settings!$B$3,VLOOKUP($A1750,'List Calculations'!C$2:H$2705,6,FALSE),"")</f>
        <v/>
      </c>
    </row>
    <row r="1751" spans="1:4" x14ac:dyDescent="0.25">
      <c r="A1751" t="str">
        <f ca="1">IF(A1750&lt;Settings!$B$3,A1750+1,"")</f>
        <v/>
      </c>
      <c r="B1751" t="str">
        <f ca="1">IF(A1750&lt;Settings!$B$3,VLOOKUP($A1751,'List Calculations'!C$2:H$2705,4,FALSE),"")</f>
        <v/>
      </c>
      <c r="C1751" t="str">
        <f ca="1">IF(A1750&lt;Settings!$B$3,VLOOKUP($A1751,'List Calculations'!C$2:H$2705,5,FALSE),"")</f>
        <v/>
      </c>
      <c r="D1751" s="3" t="str">
        <f ca="1">IF(A1750&lt;Settings!$B$3,VLOOKUP($A1751,'List Calculations'!C$2:H$2705,6,FALSE),"")</f>
        <v/>
      </c>
    </row>
    <row r="1752" spans="1:4" x14ac:dyDescent="0.25">
      <c r="A1752" t="str">
        <f ca="1">IF(A1751&lt;Settings!$B$3,A1751+1,"")</f>
        <v/>
      </c>
      <c r="B1752" t="str">
        <f ca="1">IF(A1751&lt;Settings!$B$3,VLOOKUP($A1752,'List Calculations'!C$2:H$2705,4,FALSE),"")</f>
        <v/>
      </c>
      <c r="C1752" t="str">
        <f ca="1">IF(A1751&lt;Settings!$B$3,VLOOKUP($A1752,'List Calculations'!C$2:H$2705,5,FALSE),"")</f>
        <v/>
      </c>
      <c r="D1752" s="3" t="str">
        <f ca="1">IF(A1751&lt;Settings!$B$3,VLOOKUP($A1752,'List Calculations'!C$2:H$2705,6,FALSE),"")</f>
        <v/>
      </c>
    </row>
    <row r="1753" spans="1:4" x14ac:dyDescent="0.25">
      <c r="A1753" t="str">
        <f ca="1">IF(A1752&lt;Settings!$B$3,A1752+1,"")</f>
        <v/>
      </c>
      <c r="B1753" t="str">
        <f ca="1">IF(A1752&lt;Settings!$B$3,VLOOKUP($A1753,'List Calculations'!C$2:H$2705,4,FALSE),"")</f>
        <v/>
      </c>
      <c r="C1753" t="str">
        <f ca="1">IF(A1752&lt;Settings!$B$3,VLOOKUP($A1753,'List Calculations'!C$2:H$2705,5,FALSE),"")</f>
        <v/>
      </c>
      <c r="D1753" s="3" t="str">
        <f ca="1">IF(A1752&lt;Settings!$B$3,VLOOKUP($A1753,'List Calculations'!C$2:H$2705,6,FALSE),"")</f>
        <v/>
      </c>
    </row>
    <row r="1754" spans="1:4" x14ac:dyDescent="0.25">
      <c r="A1754" t="str">
        <f ca="1">IF(A1753&lt;Settings!$B$3,A1753+1,"")</f>
        <v/>
      </c>
      <c r="B1754" t="str">
        <f ca="1">IF(A1753&lt;Settings!$B$3,VLOOKUP($A1754,'List Calculations'!C$2:H$2705,4,FALSE),"")</f>
        <v/>
      </c>
      <c r="C1754" t="str">
        <f ca="1">IF(A1753&lt;Settings!$B$3,VLOOKUP($A1754,'List Calculations'!C$2:H$2705,5,FALSE),"")</f>
        <v/>
      </c>
      <c r="D1754" s="3" t="str">
        <f ca="1">IF(A1753&lt;Settings!$B$3,VLOOKUP($A1754,'List Calculations'!C$2:H$2705,6,FALSE),"")</f>
        <v/>
      </c>
    </row>
    <row r="1755" spans="1:4" x14ac:dyDescent="0.25">
      <c r="A1755" t="str">
        <f ca="1">IF(A1754&lt;Settings!$B$3,A1754+1,"")</f>
        <v/>
      </c>
      <c r="B1755" t="str">
        <f ca="1">IF(A1754&lt;Settings!$B$3,VLOOKUP($A1755,'List Calculations'!C$2:H$2705,4,FALSE),"")</f>
        <v/>
      </c>
      <c r="C1755" t="str">
        <f ca="1">IF(A1754&lt;Settings!$B$3,VLOOKUP($A1755,'List Calculations'!C$2:H$2705,5,FALSE),"")</f>
        <v/>
      </c>
      <c r="D1755" s="3" t="str">
        <f ca="1">IF(A1754&lt;Settings!$B$3,VLOOKUP($A1755,'List Calculations'!C$2:H$2705,6,FALSE),"")</f>
        <v/>
      </c>
    </row>
    <row r="1756" spans="1:4" x14ac:dyDescent="0.25">
      <c r="A1756" t="str">
        <f ca="1">IF(A1755&lt;Settings!$B$3,A1755+1,"")</f>
        <v/>
      </c>
      <c r="B1756" t="str">
        <f ca="1">IF(A1755&lt;Settings!$B$3,VLOOKUP($A1756,'List Calculations'!C$2:H$2705,4,FALSE),"")</f>
        <v/>
      </c>
      <c r="C1756" t="str">
        <f ca="1">IF(A1755&lt;Settings!$B$3,VLOOKUP($A1756,'List Calculations'!C$2:H$2705,5,FALSE),"")</f>
        <v/>
      </c>
      <c r="D1756" s="3" t="str">
        <f ca="1">IF(A1755&lt;Settings!$B$3,VLOOKUP($A1756,'List Calculations'!C$2:H$2705,6,FALSE),"")</f>
        <v/>
      </c>
    </row>
    <row r="1757" spans="1:4" x14ac:dyDescent="0.25">
      <c r="A1757" t="str">
        <f ca="1">IF(A1756&lt;Settings!$B$3,A1756+1,"")</f>
        <v/>
      </c>
      <c r="B1757" t="str">
        <f ca="1">IF(A1756&lt;Settings!$B$3,VLOOKUP($A1757,'List Calculations'!C$2:H$2705,4,FALSE),"")</f>
        <v/>
      </c>
      <c r="C1757" t="str">
        <f ca="1">IF(A1756&lt;Settings!$B$3,VLOOKUP($A1757,'List Calculations'!C$2:H$2705,5,FALSE),"")</f>
        <v/>
      </c>
      <c r="D1757" s="3" t="str">
        <f ca="1">IF(A1756&lt;Settings!$B$3,VLOOKUP($A1757,'List Calculations'!C$2:H$2705,6,FALSE),"")</f>
        <v/>
      </c>
    </row>
    <row r="1758" spans="1:4" x14ac:dyDescent="0.25">
      <c r="A1758" t="str">
        <f ca="1">IF(A1757&lt;Settings!$B$3,A1757+1,"")</f>
        <v/>
      </c>
      <c r="B1758" t="str">
        <f ca="1">IF(A1757&lt;Settings!$B$3,VLOOKUP($A1758,'List Calculations'!C$2:H$2705,4,FALSE),"")</f>
        <v/>
      </c>
      <c r="C1758" t="str">
        <f ca="1">IF(A1757&lt;Settings!$B$3,VLOOKUP($A1758,'List Calculations'!C$2:H$2705,5,FALSE),"")</f>
        <v/>
      </c>
      <c r="D1758" s="3" t="str">
        <f ca="1">IF(A1757&lt;Settings!$B$3,VLOOKUP($A1758,'List Calculations'!C$2:H$2705,6,FALSE),"")</f>
        <v/>
      </c>
    </row>
    <row r="1759" spans="1:4" x14ac:dyDescent="0.25">
      <c r="A1759" t="str">
        <f ca="1">IF(A1758&lt;Settings!$B$3,A1758+1,"")</f>
        <v/>
      </c>
      <c r="B1759" t="str">
        <f ca="1">IF(A1758&lt;Settings!$B$3,VLOOKUP($A1759,'List Calculations'!C$2:H$2705,4,FALSE),"")</f>
        <v/>
      </c>
      <c r="C1759" t="str">
        <f ca="1">IF(A1758&lt;Settings!$B$3,VLOOKUP($A1759,'List Calculations'!C$2:H$2705,5,FALSE),"")</f>
        <v/>
      </c>
      <c r="D1759" s="3" t="str">
        <f ca="1">IF(A1758&lt;Settings!$B$3,VLOOKUP($A1759,'List Calculations'!C$2:H$2705,6,FALSE),"")</f>
        <v/>
      </c>
    </row>
    <row r="1760" spans="1:4" x14ac:dyDescent="0.25">
      <c r="A1760" t="str">
        <f ca="1">IF(A1759&lt;Settings!$B$3,A1759+1,"")</f>
        <v/>
      </c>
      <c r="B1760" t="str">
        <f ca="1">IF(A1759&lt;Settings!$B$3,VLOOKUP($A1760,'List Calculations'!C$2:H$2705,4,FALSE),"")</f>
        <v/>
      </c>
      <c r="C1760" t="str">
        <f ca="1">IF(A1759&lt;Settings!$B$3,VLOOKUP($A1760,'List Calculations'!C$2:H$2705,5,FALSE),"")</f>
        <v/>
      </c>
      <c r="D1760" s="3" t="str">
        <f ca="1">IF(A1759&lt;Settings!$B$3,VLOOKUP($A1760,'List Calculations'!C$2:H$2705,6,FALSE),"")</f>
        <v/>
      </c>
    </row>
    <row r="1761" spans="1:4" x14ac:dyDescent="0.25">
      <c r="A1761" t="str">
        <f ca="1">IF(A1760&lt;Settings!$B$3,A1760+1,"")</f>
        <v/>
      </c>
      <c r="B1761" t="str">
        <f ca="1">IF(A1760&lt;Settings!$B$3,VLOOKUP($A1761,'List Calculations'!C$2:H$2705,4,FALSE),"")</f>
        <v/>
      </c>
      <c r="C1761" t="str">
        <f ca="1">IF(A1760&lt;Settings!$B$3,VLOOKUP($A1761,'List Calculations'!C$2:H$2705,5,FALSE),"")</f>
        <v/>
      </c>
      <c r="D1761" s="3" t="str">
        <f ca="1">IF(A1760&lt;Settings!$B$3,VLOOKUP($A1761,'List Calculations'!C$2:H$2705,6,FALSE),"")</f>
        <v/>
      </c>
    </row>
    <row r="1762" spans="1:4" x14ac:dyDescent="0.25">
      <c r="A1762" t="str">
        <f ca="1">IF(A1761&lt;Settings!$B$3,A1761+1,"")</f>
        <v/>
      </c>
      <c r="B1762" t="str">
        <f ca="1">IF(A1761&lt;Settings!$B$3,VLOOKUP($A1762,'List Calculations'!C$2:H$2705,4,FALSE),"")</f>
        <v/>
      </c>
      <c r="C1762" t="str">
        <f ca="1">IF(A1761&lt;Settings!$B$3,VLOOKUP($A1762,'List Calculations'!C$2:H$2705,5,FALSE),"")</f>
        <v/>
      </c>
      <c r="D1762" s="3" t="str">
        <f ca="1">IF(A1761&lt;Settings!$B$3,VLOOKUP($A1762,'List Calculations'!C$2:H$2705,6,FALSE),"")</f>
        <v/>
      </c>
    </row>
    <row r="1763" spans="1:4" x14ac:dyDescent="0.25">
      <c r="A1763" t="str">
        <f ca="1">IF(A1762&lt;Settings!$B$3,A1762+1,"")</f>
        <v/>
      </c>
      <c r="B1763" t="str">
        <f ca="1">IF(A1762&lt;Settings!$B$3,VLOOKUP($A1763,'List Calculations'!C$2:H$2705,4,FALSE),"")</f>
        <v/>
      </c>
      <c r="C1763" t="str">
        <f ca="1">IF(A1762&lt;Settings!$B$3,VLOOKUP($A1763,'List Calculations'!C$2:H$2705,5,FALSE),"")</f>
        <v/>
      </c>
      <c r="D1763" s="3" t="str">
        <f ca="1">IF(A1762&lt;Settings!$B$3,VLOOKUP($A1763,'List Calculations'!C$2:H$2705,6,FALSE),"")</f>
        <v/>
      </c>
    </row>
    <row r="1764" spans="1:4" x14ac:dyDescent="0.25">
      <c r="A1764" t="str">
        <f ca="1">IF(A1763&lt;Settings!$B$3,A1763+1,"")</f>
        <v/>
      </c>
      <c r="B1764" t="str">
        <f ca="1">IF(A1763&lt;Settings!$B$3,VLOOKUP($A1764,'List Calculations'!C$2:H$2705,4,FALSE),"")</f>
        <v/>
      </c>
      <c r="C1764" t="str">
        <f ca="1">IF(A1763&lt;Settings!$B$3,VLOOKUP($A1764,'List Calculations'!C$2:H$2705,5,FALSE),"")</f>
        <v/>
      </c>
      <c r="D1764" s="3" t="str">
        <f ca="1">IF(A1763&lt;Settings!$B$3,VLOOKUP($A1764,'List Calculations'!C$2:H$2705,6,FALSE),"")</f>
        <v/>
      </c>
    </row>
    <row r="1765" spans="1:4" x14ac:dyDescent="0.25">
      <c r="A1765" t="str">
        <f ca="1">IF(A1764&lt;Settings!$B$3,A1764+1,"")</f>
        <v/>
      </c>
      <c r="B1765" t="str">
        <f ca="1">IF(A1764&lt;Settings!$B$3,VLOOKUP($A1765,'List Calculations'!C$2:H$2705,4,FALSE),"")</f>
        <v/>
      </c>
      <c r="C1765" t="str">
        <f ca="1">IF(A1764&lt;Settings!$B$3,VLOOKUP($A1765,'List Calculations'!C$2:H$2705,5,FALSE),"")</f>
        <v/>
      </c>
      <c r="D1765" s="3" t="str">
        <f ca="1">IF(A1764&lt;Settings!$B$3,VLOOKUP($A1765,'List Calculations'!C$2:H$2705,6,FALSE),"")</f>
        <v/>
      </c>
    </row>
    <row r="1766" spans="1:4" x14ac:dyDescent="0.25">
      <c r="A1766" t="str">
        <f ca="1">IF(A1765&lt;Settings!$B$3,A1765+1,"")</f>
        <v/>
      </c>
      <c r="B1766" t="str">
        <f ca="1">IF(A1765&lt;Settings!$B$3,VLOOKUP($A1766,'List Calculations'!C$2:H$2705,4,FALSE),"")</f>
        <v/>
      </c>
      <c r="C1766" t="str">
        <f ca="1">IF(A1765&lt;Settings!$B$3,VLOOKUP($A1766,'List Calculations'!C$2:H$2705,5,FALSE),"")</f>
        <v/>
      </c>
      <c r="D1766" s="3" t="str">
        <f ca="1">IF(A1765&lt;Settings!$B$3,VLOOKUP($A1766,'List Calculations'!C$2:H$2705,6,FALSE),"")</f>
        <v/>
      </c>
    </row>
    <row r="1767" spans="1:4" x14ac:dyDescent="0.25">
      <c r="A1767" t="str">
        <f ca="1">IF(A1766&lt;Settings!$B$3,A1766+1,"")</f>
        <v/>
      </c>
      <c r="B1767" t="str">
        <f ca="1">IF(A1766&lt;Settings!$B$3,VLOOKUP($A1767,'List Calculations'!C$2:H$2705,4,FALSE),"")</f>
        <v/>
      </c>
      <c r="C1767" t="str">
        <f ca="1">IF(A1766&lt;Settings!$B$3,VLOOKUP($A1767,'List Calculations'!C$2:H$2705,5,FALSE),"")</f>
        <v/>
      </c>
      <c r="D1767" s="3" t="str">
        <f ca="1">IF(A1766&lt;Settings!$B$3,VLOOKUP($A1767,'List Calculations'!C$2:H$2705,6,FALSE),"")</f>
        <v/>
      </c>
    </row>
    <row r="1768" spans="1:4" x14ac:dyDescent="0.25">
      <c r="A1768" t="str">
        <f ca="1">IF(A1767&lt;Settings!$B$3,A1767+1,"")</f>
        <v/>
      </c>
      <c r="B1768" t="str">
        <f ca="1">IF(A1767&lt;Settings!$B$3,VLOOKUP($A1768,'List Calculations'!C$2:H$2705,4,FALSE),"")</f>
        <v/>
      </c>
      <c r="C1768" t="str">
        <f ca="1">IF(A1767&lt;Settings!$B$3,VLOOKUP($A1768,'List Calculations'!C$2:H$2705,5,FALSE),"")</f>
        <v/>
      </c>
      <c r="D1768" s="3" t="str">
        <f ca="1">IF(A1767&lt;Settings!$B$3,VLOOKUP($A1768,'List Calculations'!C$2:H$2705,6,FALSE),"")</f>
        <v/>
      </c>
    </row>
    <row r="1769" spans="1:4" x14ac:dyDescent="0.25">
      <c r="A1769" t="str">
        <f ca="1">IF(A1768&lt;Settings!$B$3,A1768+1,"")</f>
        <v/>
      </c>
      <c r="B1769" t="str">
        <f ca="1">IF(A1768&lt;Settings!$B$3,VLOOKUP($A1769,'List Calculations'!C$2:H$2705,4,FALSE),"")</f>
        <v/>
      </c>
      <c r="C1769" t="str">
        <f ca="1">IF(A1768&lt;Settings!$B$3,VLOOKUP($A1769,'List Calculations'!C$2:H$2705,5,FALSE),"")</f>
        <v/>
      </c>
      <c r="D1769" s="3" t="str">
        <f ca="1">IF(A1768&lt;Settings!$B$3,VLOOKUP($A1769,'List Calculations'!C$2:H$2705,6,FALSE),"")</f>
        <v/>
      </c>
    </row>
    <row r="1770" spans="1:4" x14ac:dyDescent="0.25">
      <c r="A1770" t="str">
        <f ca="1">IF(A1769&lt;Settings!$B$3,A1769+1,"")</f>
        <v/>
      </c>
      <c r="B1770" t="str">
        <f ca="1">IF(A1769&lt;Settings!$B$3,VLOOKUP($A1770,'List Calculations'!C$2:H$2705,4,FALSE),"")</f>
        <v/>
      </c>
      <c r="C1770" t="str">
        <f ca="1">IF(A1769&lt;Settings!$B$3,VLOOKUP($A1770,'List Calculations'!C$2:H$2705,5,FALSE),"")</f>
        <v/>
      </c>
      <c r="D1770" s="3" t="str">
        <f ca="1">IF(A1769&lt;Settings!$B$3,VLOOKUP($A1770,'List Calculations'!C$2:H$2705,6,FALSE),"")</f>
        <v/>
      </c>
    </row>
    <row r="1771" spans="1:4" x14ac:dyDescent="0.25">
      <c r="A1771" t="str">
        <f ca="1">IF(A1770&lt;Settings!$B$3,A1770+1,"")</f>
        <v/>
      </c>
      <c r="B1771" t="str">
        <f ca="1">IF(A1770&lt;Settings!$B$3,VLOOKUP($A1771,'List Calculations'!C$2:H$2705,4,FALSE),"")</f>
        <v/>
      </c>
      <c r="C1771" t="str">
        <f ca="1">IF(A1770&lt;Settings!$B$3,VLOOKUP($A1771,'List Calculations'!C$2:H$2705,5,FALSE),"")</f>
        <v/>
      </c>
      <c r="D1771" s="3" t="str">
        <f ca="1">IF(A1770&lt;Settings!$B$3,VLOOKUP($A1771,'List Calculations'!C$2:H$2705,6,FALSE),"")</f>
        <v/>
      </c>
    </row>
    <row r="1772" spans="1:4" x14ac:dyDescent="0.25">
      <c r="A1772" t="str">
        <f ca="1">IF(A1771&lt;Settings!$B$3,A1771+1,"")</f>
        <v/>
      </c>
      <c r="B1772" t="str">
        <f ca="1">IF(A1771&lt;Settings!$B$3,VLOOKUP($A1772,'List Calculations'!C$2:H$2705,4,FALSE),"")</f>
        <v/>
      </c>
      <c r="C1772" t="str">
        <f ca="1">IF(A1771&lt;Settings!$B$3,VLOOKUP($A1772,'List Calculations'!C$2:H$2705,5,FALSE),"")</f>
        <v/>
      </c>
      <c r="D1772" s="3" t="str">
        <f ca="1">IF(A1771&lt;Settings!$B$3,VLOOKUP($A1772,'List Calculations'!C$2:H$2705,6,FALSE),"")</f>
        <v/>
      </c>
    </row>
    <row r="1773" spans="1:4" x14ac:dyDescent="0.25">
      <c r="A1773" t="str">
        <f ca="1">IF(A1772&lt;Settings!$B$3,A1772+1,"")</f>
        <v/>
      </c>
      <c r="B1773" t="str">
        <f ca="1">IF(A1772&lt;Settings!$B$3,VLOOKUP($A1773,'List Calculations'!C$2:H$2705,4,FALSE),"")</f>
        <v/>
      </c>
      <c r="C1773" t="str">
        <f ca="1">IF(A1772&lt;Settings!$B$3,VLOOKUP($A1773,'List Calculations'!C$2:H$2705,5,FALSE),"")</f>
        <v/>
      </c>
      <c r="D1773" s="3" t="str">
        <f ca="1">IF(A1772&lt;Settings!$B$3,VLOOKUP($A1773,'List Calculations'!C$2:H$2705,6,FALSE),"")</f>
        <v/>
      </c>
    </row>
    <row r="1774" spans="1:4" x14ac:dyDescent="0.25">
      <c r="A1774" t="str">
        <f ca="1">IF(A1773&lt;Settings!$B$3,A1773+1,"")</f>
        <v/>
      </c>
      <c r="B1774" t="str">
        <f ca="1">IF(A1773&lt;Settings!$B$3,VLOOKUP($A1774,'List Calculations'!C$2:H$2705,4,FALSE),"")</f>
        <v/>
      </c>
      <c r="C1774" t="str">
        <f ca="1">IF(A1773&lt;Settings!$B$3,VLOOKUP($A1774,'List Calculations'!C$2:H$2705,5,FALSE),"")</f>
        <v/>
      </c>
      <c r="D1774" s="3" t="str">
        <f ca="1">IF(A1773&lt;Settings!$B$3,VLOOKUP($A1774,'List Calculations'!C$2:H$2705,6,FALSE),"")</f>
        <v/>
      </c>
    </row>
    <row r="1775" spans="1:4" x14ac:dyDescent="0.25">
      <c r="A1775" t="str">
        <f ca="1">IF(A1774&lt;Settings!$B$3,A1774+1,"")</f>
        <v/>
      </c>
      <c r="B1775" t="str">
        <f ca="1">IF(A1774&lt;Settings!$B$3,VLOOKUP($A1775,'List Calculations'!C$2:H$2705,4,FALSE),"")</f>
        <v/>
      </c>
      <c r="C1775" t="str">
        <f ca="1">IF(A1774&lt;Settings!$B$3,VLOOKUP($A1775,'List Calculations'!C$2:H$2705,5,FALSE),"")</f>
        <v/>
      </c>
      <c r="D1775" s="3" t="str">
        <f ca="1">IF(A1774&lt;Settings!$B$3,VLOOKUP($A1775,'List Calculations'!C$2:H$2705,6,FALSE),"")</f>
        <v/>
      </c>
    </row>
    <row r="1776" spans="1:4" x14ac:dyDescent="0.25">
      <c r="A1776" t="str">
        <f ca="1">IF(A1775&lt;Settings!$B$3,A1775+1,"")</f>
        <v/>
      </c>
      <c r="B1776" t="str">
        <f ca="1">IF(A1775&lt;Settings!$B$3,VLOOKUP($A1776,'List Calculations'!C$2:H$2705,4,FALSE),"")</f>
        <v/>
      </c>
      <c r="C1776" t="str">
        <f ca="1">IF(A1775&lt;Settings!$B$3,VLOOKUP($A1776,'List Calculations'!C$2:H$2705,5,FALSE),"")</f>
        <v/>
      </c>
      <c r="D1776" s="3" t="str">
        <f ca="1">IF(A1775&lt;Settings!$B$3,VLOOKUP($A1776,'List Calculations'!C$2:H$2705,6,FALSE),"")</f>
        <v/>
      </c>
    </row>
    <row r="1777" spans="1:4" x14ac:dyDescent="0.25">
      <c r="A1777" t="str">
        <f ca="1">IF(A1776&lt;Settings!$B$3,A1776+1,"")</f>
        <v/>
      </c>
      <c r="B1777" t="str">
        <f ca="1">IF(A1776&lt;Settings!$B$3,VLOOKUP($A1777,'List Calculations'!C$2:H$2705,4,FALSE),"")</f>
        <v/>
      </c>
      <c r="C1777" t="str">
        <f ca="1">IF(A1776&lt;Settings!$B$3,VLOOKUP($A1777,'List Calculations'!C$2:H$2705,5,FALSE),"")</f>
        <v/>
      </c>
      <c r="D1777" s="3" t="str">
        <f ca="1">IF(A1776&lt;Settings!$B$3,VLOOKUP($A1777,'List Calculations'!C$2:H$2705,6,FALSE),"")</f>
        <v/>
      </c>
    </row>
    <row r="1778" spans="1:4" x14ac:dyDescent="0.25">
      <c r="A1778" t="str">
        <f ca="1">IF(A1777&lt;Settings!$B$3,A1777+1,"")</f>
        <v/>
      </c>
      <c r="B1778" t="str">
        <f ca="1">IF(A1777&lt;Settings!$B$3,VLOOKUP($A1778,'List Calculations'!C$2:H$2705,4,FALSE),"")</f>
        <v/>
      </c>
      <c r="C1778" t="str">
        <f ca="1">IF(A1777&lt;Settings!$B$3,VLOOKUP($A1778,'List Calculations'!C$2:H$2705,5,FALSE),"")</f>
        <v/>
      </c>
      <c r="D1778" s="3" t="str">
        <f ca="1">IF(A1777&lt;Settings!$B$3,VLOOKUP($A1778,'List Calculations'!C$2:H$2705,6,FALSE),"")</f>
        <v/>
      </c>
    </row>
    <row r="1779" spans="1:4" x14ac:dyDescent="0.25">
      <c r="A1779" t="str">
        <f ca="1">IF(A1778&lt;Settings!$B$3,A1778+1,"")</f>
        <v/>
      </c>
      <c r="B1779" t="str">
        <f ca="1">IF(A1778&lt;Settings!$B$3,VLOOKUP($A1779,'List Calculations'!C$2:H$2705,4,FALSE),"")</f>
        <v/>
      </c>
      <c r="C1779" t="str">
        <f ca="1">IF(A1778&lt;Settings!$B$3,VLOOKUP($A1779,'List Calculations'!C$2:H$2705,5,FALSE),"")</f>
        <v/>
      </c>
      <c r="D1779" s="3" t="str">
        <f ca="1">IF(A1778&lt;Settings!$B$3,VLOOKUP($A1779,'List Calculations'!C$2:H$2705,6,FALSE),"")</f>
        <v/>
      </c>
    </row>
    <row r="1780" spans="1:4" x14ac:dyDescent="0.25">
      <c r="A1780" t="str">
        <f ca="1">IF(A1779&lt;Settings!$B$3,A1779+1,"")</f>
        <v/>
      </c>
      <c r="B1780" t="str">
        <f ca="1">IF(A1779&lt;Settings!$B$3,VLOOKUP($A1780,'List Calculations'!C$2:H$2705,4,FALSE),"")</f>
        <v/>
      </c>
      <c r="C1780" t="str">
        <f ca="1">IF(A1779&lt;Settings!$B$3,VLOOKUP($A1780,'List Calculations'!C$2:H$2705,5,FALSE),"")</f>
        <v/>
      </c>
      <c r="D1780" s="3" t="str">
        <f ca="1">IF(A1779&lt;Settings!$B$3,VLOOKUP($A1780,'List Calculations'!C$2:H$2705,6,FALSE),"")</f>
        <v/>
      </c>
    </row>
    <row r="1781" spans="1:4" x14ac:dyDescent="0.25">
      <c r="A1781" t="str">
        <f ca="1">IF(A1780&lt;Settings!$B$3,A1780+1,"")</f>
        <v/>
      </c>
      <c r="B1781" t="str">
        <f ca="1">IF(A1780&lt;Settings!$B$3,VLOOKUP($A1781,'List Calculations'!C$2:H$2705,4,FALSE),"")</f>
        <v/>
      </c>
      <c r="C1781" t="str">
        <f ca="1">IF(A1780&lt;Settings!$B$3,VLOOKUP($A1781,'List Calculations'!C$2:H$2705,5,FALSE),"")</f>
        <v/>
      </c>
      <c r="D1781" s="3" t="str">
        <f ca="1">IF(A1780&lt;Settings!$B$3,VLOOKUP($A1781,'List Calculations'!C$2:H$2705,6,FALSE),"")</f>
        <v/>
      </c>
    </row>
    <row r="1782" spans="1:4" x14ac:dyDescent="0.25">
      <c r="A1782" t="str">
        <f ca="1">IF(A1781&lt;Settings!$B$3,A1781+1,"")</f>
        <v/>
      </c>
      <c r="B1782" t="str">
        <f ca="1">IF(A1781&lt;Settings!$B$3,VLOOKUP($A1782,'List Calculations'!C$2:H$2705,4,FALSE),"")</f>
        <v/>
      </c>
      <c r="C1782" t="str">
        <f ca="1">IF(A1781&lt;Settings!$B$3,VLOOKUP($A1782,'List Calculations'!C$2:H$2705,5,FALSE),"")</f>
        <v/>
      </c>
      <c r="D1782" s="3" t="str">
        <f ca="1">IF(A1781&lt;Settings!$B$3,VLOOKUP($A1782,'List Calculations'!C$2:H$2705,6,FALSE),"")</f>
        <v/>
      </c>
    </row>
    <row r="1783" spans="1:4" x14ac:dyDescent="0.25">
      <c r="A1783" t="str">
        <f ca="1">IF(A1782&lt;Settings!$B$3,A1782+1,"")</f>
        <v/>
      </c>
      <c r="B1783" t="str">
        <f ca="1">IF(A1782&lt;Settings!$B$3,VLOOKUP($A1783,'List Calculations'!C$2:H$2705,4,FALSE),"")</f>
        <v/>
      </c>
      <c r="C1783" t="str">
        <f ca="1">IF(A1782&lt;Settings!$B$3,VLOOKUP($A1783,'List Calculations'!C$2:H$2705,5,FALSE),"")</f>
        <v/>
      </c>
      <c r="D1783" s="3" t="str">
        <f ca="1">IF(A1782&lt;Settings!$B$3,VLOOKUP($A1783,'List Calculations'!C$2:H$2705,6,FALSE),"")</f>
        <v/>
      </c>
    </row>
    <row r="1784" spans="1:4" x14ac:dyDescent="0.25">
      <c r="A1784" t="str">
        <f ca="1">IF(A1783&lt;Settings!$B$3,A1783+1,"")</f>
        <v/>
      </c>
      <c r="B1784" t="str">
        <f ca="1">IF(A1783&lt;Settings!$B$3,VLOOKUP($A1784,'List Calculations'!C$2:H$2705,4,FALSE),"")</f>
        <v/>
      </c>
      <c r="C1784" t="str">
        <f ca="1">IF(A1783&lt;Settings!$B$3,VLOOKUP($A1784,'List Calculations'!C$2:H$2705,5,FALSE),"")</f>
        <v/>
      </c>
      <c r="D1784" s="3" t="str">
        <f ca="1">IF(A1783&lt;Settings!$B$3,VLOOKUP($A1784,'List Calculations'!C$2:H$2705,6,FALSE),"")</f>
        <v/>
      </c>
    </row>
    <row r="1785" spans="1:4" x14ac:dyDescent="0.25">
      <c r="A1785" t="str">
        <f ca="1">IF(A1784&lt;Settings!$B$3,A1784+1,"")</f>
        <v/>
      </c>
      <c r="B1785" t="str">
        <f ca="1">IF(A1784&lt;Settings!$B$3,VLOOKUP($A1785,'List Calculations'!C$2:H$2705,4,FALSE),"")</f>
        <v/>
      </c>
      <c r="C1785" t="str">
        <f ca="1">IF(A1784&lt;Settings!$B$3,VLOOKUP($A1785,'List Calculations'!C$2:H$2705,5,FALSE),"")</f>
        <v/>
      </c>
      <c r="D1785" s="3" t="str">
        <f ca="1">IF(A1784&lt;Settings!$B$3,VLOOKUP($A1785,'List Calculations'!C$2:H$2705,6,FALSE),"")</f>
        <v/>
      </c>
    </row>
    <row r="1786" spans="1:4" x14ac:dyDescent="0.25">
      <c r="A1786" t="str">
        <f ca="1">IF(A1785&lt;Settings!$B$3,A1785+1,"")</f>
        <v/>
      </c>
      <c r="B1786" t="str">
        <f ca="1">IF(A1785&lt;Settings!$B$3,VLOOKUP($A1786,'List Calculations'!C$2:H$2705,4,FALSE),"")</f>
        <v/>
      </c>
      <c r="C1786" t="str">
        <f ca="1">IF(A1785&lt;Settings!$B$3,VLOOKUP($A1786,'List Calculations'!C$2:H$2705,5,FALSE),"")</f>
        <v/>
      </c>
      <c r="D1786" s="3" t="str">
        <f ca="1">IF(A1785&lt;Settings!$B$3,VLOOKUP($A1786,'List Calculations'!C$2:H$2705,6,FALSE),"")</f>
        <v/>
      </c>
    </row>
    <row r="1787" spans="1:4" x14ac:dyDescent="0.25">
      <c r="A1787" t="str">
        <f ca="1">IF(A1786&lt;Settings!$B$3,A1786+1,"")</f>
        <v/>
      </c>
      <c r="B1787" t="str">
        <f ca="1">IF(A1786&lt;Settings!$B$3,VLOOKUP($A1787,'List Calculations'!C$2:H$2705,4,FALSE),"")</f>
        <v/>
      </c>
      <c r="C1787" t="str">
        <f ca="1">IF(A1786&lt;Settings!$B$3,VLOOKUP($A1787,'List Calculations'!C$2:H$2705,5,FALSE),"")</f>
        <v/>
      </c>
      <c r="D1787" s="3" t="str">
        <f ca="1">IF(A1786&lt;Settings!$B$3,VLOOKUP($A1787,'List Calculations'!C$2:H$2705,6,FALSE),"")</f>
        <v/>
      </c>
    </row>
    <row r="1788" spans="1:4" x14ac:dyDescent="0.25">
      <c r="A1788" t="str">
        <f ca="1">IF(A1787&lt;Settings!$B$3,A1787+1,"")</f>
        <v/>
      </c>
      <c r="B1788" t="str">
        <f ca="1">IF(A1787&lt;Settings!$B$3,VLOOKUP($A1788,'List Calculations'!C$2:H$2705,4,FALSE),"")</f>
        <v/>
      </c>
      <c r="C1788" t="str">
        <f ca="1">IF(A1787&lt;Settings!$B$3,VLOOKUP($A1788,'List Calculations'!C$2:H$2705,5,FALSE),"")</f>
        <v/>
      </c>
      <c r="D1788" s="3" t="str">
        <f ca="1">IF(A1787&lt;Settings!$B$3,VLOOKUP($A1788,'List Calculations'!C$2:H$2705,6,FALSE),"")</f>
        <v/>
      </c>
    </row>
    <row r="1789" spans="1:4" x14ac:dyDescent="0.25">
      <c r="A1789" t="str">
        <f ca="1">IF(A1788&lt;Settings!$B$3,A1788+1,"")</f>
        <v/>
      </c>
      <c r="B1789" t="str">
        <f ca="1">IF(A1788&lt;Settings!$B$3,VLOOKUP($A1789,'List Calculations'!C$2:H$2705,4,FALSE),"")</f>
        <v/>
      </c>
      <c r="C1789" t="str">
        <f ca="1">IF(A1788&lt;Settings!$B$3,VLOOKUP($A1789,'List Calculations'!C$2:H$2705,5,FALSE),"")</f>
        <v/>
      </c>
      <c r="D1789" s="3" t="str">
        <f ca="1">IF(A1788&lt;Settings!$B$3,VLOOKUP($A1789,'List Calculations'!C$2:H$2705,6,FALSE),"")</f>
        <v/>
      </c>
    </row>
    <row r="1790" spans="1:4" x14ac:dyDescent="0.25">
      <c r="A1790" t="str">
        <f ca="1">IF(A1789&lt;Settings!$B$3,A1789+1,"")</f>
        <v/>
      </c>
      <c r="B1790" t="str">
        <f ca="1">IF(A1789&lt;Settings!$B$3,VLOOKUP($A1790,'List Calculations'!C$2:H$2705,4,FALSE),"")</f>
        <v/>
      </c>
      <c r="C1790" t="str">
        <f ca="1">IF(A1789&lt;Settings!$B$3,VLOOKUP($A1790,'List Calculations'!C$2:H$2705,5,FALSE),"")</f>
        <v/>
      </c>
      <c r="D1790" s="3" t="str">
        <f ca="1">IF(A1789&lt;Settings!$B$3,VLOOKUP($A1790,'List Calculations'!C$2:H$2705,6,FALSE),"")</f>
        <v/>
      </c>
    </row>
    <row r="1791" spans="1:4" x14ac:dyDescent="0.25">
      <c r="A1791" t="str">
        <f ca="1">IF(A1790&lt;Settings!$B$3,A1790+1,"")</f>
        <v/>
      </c>
      <c r="B1791" t="str">
        <f ca="1">IF(A1790&lt;Settings!$B$3,VLOOKUP($A1791,'List Calculations'!C$2:H$2705,4,FALSE),"")</f>
        <v/>
      </c>
      <c r="C1791" t="str">
        <f ca="1">IF(A1790&lt;Settings!$B$3,VLOOKUP($A1791,'List Calculations'!C$2:H$2705,5,FALSE),"")</f>
        <v/>
      </c>
      <c r="D1791" s="3" t="str">
        <f ca="1">IF(A1790&lt;Settings!$B$3,VLOOKUP($A1791,'List Calculations'!C$2:H$2705,6,FALSE),"")</f>
        <v/>
      </c>
    </row>
    <row r="1792" spans="1:4" x14ac:dyDescent="0.25">
      <c r="A1792" t="str">
        <f ca="1">IF(A1791&lt;Settings!$B$3,A1791+1,"")</f>
        <v/>
      </c>
      <c r="B1792" t="str">
        <f ca="1">IF(A1791&lt;Settings!$B$3,VLOOKUP($A1792,'List Calculations'!C$2:H$2705,4,FALSE),"")</f>
        <v/>
      </c>
      <c r="C1792" t="str">
        <f ca="1">IF(A1791&lt;Settings!$B$3,VLOOKUP($A1792,'List Calculations'!C$2:H$2705,5,FALSE),"")</f>
        <v/>
      </c>
      <c r="D1792" s="3" t="str">
        <f ca="1">IF(A1791&lt;Settings!$B$3,VLOOKUP($A1792,'List Calculations'!C$2:H$2705,6,FALSE),"")</f>
        <v/>
      </c>
    </row>
    <row r="1793" spans="1:4" x14ac:dyDescent="0.25">
      <c r="A1793" t="str">
        <f ca="1">IF(A1792&lt;Settings!$B$3,A1792+1,"")</f>
        <v/>
      </c>
      <c r="B1793" t="str">
        <f ca="1">IF(A1792&lt;Settings!$B$3,VLOOKUP($A1793,'List Calculations'!C$2:H$2705,4,FALSE),"")</f>
        <v/>
      </c>
      <c r="C1793" t="str">
        <f ca="1">IF(A1792&lt;Settings!$B$3,VLOOKUP($A1793,'List Calculations'!C$2:H$2705,5,FALSE),"")</f>
        <v/>
      </c>
      <c r="D1793" s="3" t="str">
        <f ca="1">IF(A1792&lt;Settings!$B$3,VLOOKUP($A1793,'List Calculations'!C$2:H$2705,6,FALSE),"")</f>
        <v/>
      </c>
    </row>
    <row r="1794" spans="1:4" x14ac:dyDescent="0.25">
      <c r="A1794" t="str">
        <f ca="1">IF(A1793&lt;Settings!$B$3,A1793+1,"")</f>
        <v/>
      </c>
      <c r="B1794" t="str">
        <f ca="1">IF(A1793&lt;Settings!$B$3,VLOOKUP($A1794,'List Calculations'!C$2:H$2705,4,FALSE),"")</f>
        <v/>
      </c>
      <c r="C1794" t="str">
        <f ca="1">IF(A1793&lt;Settings!$B$3,VLOOKUP($A1794,'List Calculations'!C$2:H$2705,5,FALSE),"")</f>
        <v/>
      </c>
      <c r="D1794" s="3" t="str">
        <f ca="1">IF(A1793&lt;Settings!$B$3,VLOOKUP($A1794,'List Calculations'!C$2:H$2705,6,FALSE),"")</f>
        <v/>
      </c>
    </row>
    <row r="1795" spans="1:4" x14ac:dyDescent="0.25">
      <c r="A1795" t="str">
        <f ca="1">IF(A1794&lt;Settings!$B$3,A1794+1,"")</f>
        <v/>
      </c>
      <c r="B1795" t="str">
        <f ca="1">IF(A1794&lt;Settings!$B$3,VLOOKUP($A1795,'List Calculations'!C$2:H$2705,4,FALSE),"")</f>
        <v/>
      </c>
      <c r="C1795" t="str">
        <f ca="1">IF(A1794&lt;Settings!$B$3,VLOOKUP($A1795,'List Calculations'!C$2:H$2705,5,FALSE),"")</f>
        <v/>
      </c>
      <c r="D1795" s="3" t="str">
        <f ca="1">IF(A1794&lt;Settings!$B$3,VLOOKUP($A1795,'List Calculations'!C$2:H$2705,6,FALSE),"")</f>
        <v/>
      </c>
    </row>
    <row r="1796" spans="1:4" x14ac:dyDescent="0.25">
      <c r="A1796" t="str">
        <f ca="1">IF(A1795&lt;Settings!$B$3,A1795+1,"")</f>
        <v/>
      </c>
      <c r="B1796" t="str">
        <f ca="1">IF(A1795&lt;Settings!$B$3,VLOOKUP($A1796,'List Calculations'!C$2:H$2705,4,FALSE),"")</f>
        <v/>
      </c>
      <c r="C1796" t="str">
        <f ca="1">IF(A1795&lt;Settings!$B$3,VLOOKUP($A1796,'List Calculations'!C$2:H$2705,5,FALSE),"")</f>
        <v/>
      </c>
      <c r="D1796" s="3" t="str">
        <f ca="1">IF(A1795&lt;Settings!$B$3,VLOOKUP($A1796,'List Calculations'!C$2:H$2705,6,FALSE),"")</f>
        <v/>
      </c>
    </row>
    <row r="1797" spans="1:4" x14ac:dyDescent="0.25">
      <c r="A1797" t="str">
        <f ca="1">IF(A1796&lt;Settings!$B$3,A1796+1,"")</f>
        <v/>
      </c>
      <c r="B1797" t="str">
        <f ca="1">IF(A1796&lt;Settings!$B$3,VLOOKUP($A1797,'List Calculations'!C$2:H$2705,4,FALSE),"")</f>
        <v/>
      </c>
      <c r="C1797" t="str">
        <f ca="1">IF(A1796&lt;Settings!$B$3,VLOOKUP($A1797,'List Calculations'!C$2:H$2705,5,FALSE),"")</f>
        <v/>
      </c>
      <c r="D1797" s="3" t="str">
        <f ca="1">IF(A1796&lt;Settings!$B$3,VLOOKUP($A1797,'List Calculations'!C$2:H$2705,6,FALSE),"")</f>
        <v/>
      </c>
    </row>
    <row r="1798" spans="1:4" x14ac:dyDescent="0.25">
      <c r="A1798" t="str">
        <f ca="1">IF(A1797&lt;Settings!$B$3,A1797+1,"")</f>
        <v/>
      </c>
      <c r="B1798" t="str">
        <f ca="1">IF(A1797&lt;Settings!$B$3,VLOOKUP($A1798,'List Calculations'!C$2:H$2705,4,FALSE),"")</f>
        <v/>
      </c>
      <c r="C1798" t="str">
        <f ca="1">IF(A1797&lt;Settings!$B$3,VLOOKUP($A1798,'List Calculations'!C$2:H$2705,5,FALSE),"")</f>
        <v/>
      </c>
      <c r="D1798" s="3" t="str">
        <f ca="1">IF(A1797&lt;Settings!$B$3,VLOOKUP($A1798,'List Calculations'!C$2:H$2705,6,FALSE),"")</f>
        <v/>
      </c>
    </row>
    <row r="1799" spans="1:4" x14ac:dyDescent="0.25">
      <c r="A1799" t="str">
        <f ca="1">IF(A1798&lt;Settings!$B$3,A1798+1,"")</f>
        <v/>
      </c>
      <c r="B1799" t="str">
        <f ca="1">IF(A1798&lt;Settings!$B$3,VLOOKUP($A1799,'List Calculations'!C$2:H$2705,4,FALSE),"")</f>
        <v/>
      </c>
      <c r="C1799" t="str">
        <f ca="1">IF(A1798&lt;Settings!$B$3,VLOOKUP($A1799,'List Calculations'!C$2:H$2705,5,FALSE),"")</f>
        <v/>
      </c>
      <c r="D1799" s="3" t="str">
        <f ca="1">IF(A1798&lt;Settings!$B$3,VLOOKUP($A1799,'List Calculations'!C$2:H$2705,6,FALSE),"")</f>
        <v/>
      </c>
    </row>
    <row r="1800" spans="1:4" x14ac:dyDescent="0.25">
      <c r="A1800" t="str">
        <f ca="1">IF(A1799&lt;Settings!$B$3,A1799+1,"")</f>
        <v/>
      </c>
      <c r="B1800" t="str">
        <f ca="1">IF(A1799&lt;Settings!$B$3,VLOOKUP($A1800,'List Calculations'!C$2:H$2705,4,FALSE),"")</f>
        <v/>
      </c>
      <c r="C1800" t="str">
        <f ca="1">IF(A1799&lt;Settings!$B$3,VLOOKUP($A1800,'List Calculations'!C$2:H$2705,5,FALSE),"")</f>
        <v/>
      </c>
      <c r="D1800" s="3" t="str">
        <f ca="1">IF(A1799&lt;Settings!$B$3,VLOOKUP($A1800,'List Calculations'!C$2:H$2705,6,FALSE),"")</f>
        <v/>
      </c>
    </row>
    <row r="1801" spans="1:4" x14ac:dyDescent="0.25">
      <c r="A1801" t="str">
        <f ca="1">IF(A1800&lt;Settings!$B$3,A1800+1,"")</f>
        <v/>
      </c>
      <c r="B1801" t="str">
        <f ca="1">IF(A1800&lt;Settings!$B$3,VLOOKUP($A1801,'List Calculations'!C$2:H$2705,4,FALSE),"")</f>
        <v/>
      </c>
      <c r="C1801" t="str">
        <f ca="1">IF(A1800&lt;Settings!$B$3,VLOOKUP($A1801,'List Calculations'!C$2:H$2705,5,FALSE),"")</f>
        <v/>
      </c>
      <c r="D1801" s="3" t="str">
        <f ca="1">IF(A1800&lt;Settings!$B$3,VLOOKUP($A1801,'List Calculations'!C$2:H$2705,6,FALSE),"")</f>
        <v/>
      </c>
    </row>
    <row r="1802" spans="1:4" x14ac:dyDescent="0.25">
      <c r="A1802" t="str">
        <f ca="1">IF(A1801&lt;Settings!$B$3,A1801+1,"")</f>
        <v/>
      </c>
      <c r="B1802" t="str">
        <f ca="1">IF(A1801&lt;Settings!$B$3,VLOOKUP($A1802,'List Calculations'!C$2:H$2705,4,FALSE),"")</f>
        <v/>
      </c>
      <c r="C1802" t="str">
        <f ca="1">IF(A1801&lt;Settings!$B$3,VLOOKUP($A1802,'List Calculations'!C$2:H$2705,5,FALSE),"")</f>
        <v/>
      </c>
      <c r="D1802" s="3" t="str">
        <f ca="1">IF(A1801&lt;Settings!$B$3,VLOOKUP($A1802,'List Calculations'!C$2:H$2705,6,FALSE),"")</f>
        <v/>
      </c>
    </row>
    <row r="1803" spans="1:4" x14ac:dyDescent="0.25">
      <c r="A1803" t="str">
        <f ca="1">IF(A1802&lt;Settings!$B$3,A1802+1,"")</f>
        <v/>
      </c>
      <c r="B1803" t="str">
        <f ca="1">IF(A1802&lt;Settings!$B$3,VLOOKUP($A1803,'List Calculations'!C$2:H$2705,4,FALSE),"")</f>
        <v/>
      </c>
      <c r="C1803" t="str">
        <f ca="1">IF(A1802&lt;Settings!$B$3,VLOOKUP($A1803,'List Calculations'!C$2:H$2705,5,FALSE),"")</f>
        <v/>
      </c>
      <c r="D1803" s="3" t="str">
        <f ca="1">IF(A1802&lt;Settings!$B$3,VLOOKUP($A1803,'List Calculations'!C$2:H$2705,6,FALSE),"")</f>
        <v/>
      </c>
    </row>
    <row r="1804" spans="1:4" x14ac:dyDescent="0.25">
      <c r="A1804" t="str">
        <f ca="1">IF(A1803&lt;Settings!$B$3,A1803+1,"")</f>
        <v/>
      </c>
      <c r="B1804" t="str">
        <f ca="1">IF(A1803&lt;Settings!$B$3,VLOOKUP($A1804,'List Calculations'!C$2:H$2705,4,FALSE),"")</f>
        <v/>
      </c>
      <c r="C1804" t="str">
        <f ca="1">IF(A1803&lt;Settings!$B$3,VLOOKUP($A1804,'List Calculations'!C$2:H$2705,5,FALSE),"")</f>
        <v/>
      </c>
      <c r="D1804" s="3" t="str">
        <f ca="1">IF(A1803&lt;Settings!$B$3,VLOOKUP($A1804,'List Calculations'!C$2:H$2705,6,FALSE),"")</f>
        <v/>
      </c>
    </row>
    <row r="1805" spans="1:4" x14ac:dyDescent="0.25">
      <c r="A1805" t="str">
        <f ca="1">IF(A1804&lt;Settings!$B$3,A1804+1,"")</f>
        <v/>
      </c>
      <c r="B1805" t="str">
        <f ca="1">IF(A1804&lt;Settings!$B$3,VLOOKUP($A1805,'List Calculations'!C$2:H$2705,4,FALSE),"")</f>
        <v/>
      </c>
      <c r="C1805" t="str">
        <f ca="1">IF(A1804&lt;Settings!$B$3,VLOOKUP($A1805,'List Calculations'!C$2:H$2705,5,FALSE),"")</f>
        <v/>
      </c>
      <c r="D1805" s="3" t="str">
        <f ca="1">IF(A1804&lt;Settings!$B$3,VLOOKUP($A1805,'List Calculations'!C$2:H$2705,6,FALSE),"")</f>
        <v/>
      </c>
    </row>
    <row r="1806" spans="1:4" x14ac:dyDescent="0.25">
      <c r="A1806" t="str">
        <f ca="1">IF(A1805&lt;Settings!$B$3,A1805+1,"")</f>
        <v/>
      </c>
      <c r="B1806" t="str">
        <f ca="1">IF(A1805&lt;Settings!$B$3,VLOOKUP($A1806,'List Calculations'!C$2:H$2705,4,FALSE),"")</f>
        <v/>
      </c>
      <c r="C1806" t="str">
        <f ca="1">IF(A1805&lt;Settings!$B$3,VLOOKUP($A1806,'List Calculations'!C$2:H$2705,5,FALSE),"")</f>
        <v/>
      </c>
      <c r="D1806" s="3" t="str">
        <f ca="1">IF(A1805&lt;Settings!$B$3,VLOOKUP($A1806,'List Calculations'!C$2:H$2705,6,FALSE),"")</f>
        <v/>
      </c>
    </row>
    <row r="1807" spans="1:4" x14ac:dyDescent="0.25">
      <c r="A1807" t="str">
        <f ca="1">IF(A1806&lt;Settings!$B$3,A1806+1,"")</f>
        <v/>
      </c>
      <c r="B1807" t="str">
        <f ca="1">IF(A1806&lt;Settings!$B$3,VLOOKUP($A1807,'List Calculations'!C$2:H$2705,4,FALSE),"")</f>
        <v/>
      </c>
      <c r="C1807" t="str">
        <f ca="1">IF(A1806&lt;Settings!$B$3,VLOOKUP($A1807,'List Calculations'!C$2:H$2705,5,FALSE),"")</f>
        <v/>
      </c>
      <c r="D1807" s="3" t="str">
        <f ca="1">IF(A1806&lt;Settings!$B$3,VLOOKUP($A1807,'List Calculations'!C$2:H$2705,6,FALSE),"")</f>
        <v/>
      </c>
    </row>
    <row r="1808" spans="1:4" x14ac:dyDescent="0.25">
      <c r="A1808" t="str">
        <f ca="1">IF(A1807&lt;Settings!$B$3,A1807+1,"")</f>
        <v/>
      </c>
      <c r="B1808" t="str">
        <f ca="1">IF(A1807&lt;Settings!$B$3,VLOOKUP($A1808,'List Calculations'!C$2:H$2705,4,FALSE),"")</f>
        <v/>
      </c>
      <c r="C1808" t="str">
        <f ca="1">IF(A1807&lt;Settings!$B$3,VLOOKUP($A1808,'List Calculations'!C$2:H$2705,5,FALSE),"")</f>
        <v/>
      </c>
      <c r="D1808" s="3" t="str">
        <f ca="1">IF(A1807&lt;Settings!$B$3,VLOOKUP($A1808,'List Calculations'!C$2:H$2705,6,FALSE),"")</f>
        <v/>
      </c>
    </row>
    <row r="1809" spans="1:4" x14ac:dyDescent="0.25">
      <c r="A1809" t="str">
        <f ca="1">IF(A1808&lt;Settings!$B$3,A1808+1,"")</f>
        <v/>
      </c>
      <c r="B1809" t="str">
        <f ca="1">IF(A1808&lt;Settings!$B$3,VLOOKUP($A1809,'List Calculations'!C$2:H$2705,4,FALSE),"")</f>
        <v/>
      </c>
      <c r="C1809" t="str">
        <f ca="1">IF(A1808&lt;Settings!$B$3,VLOOKUP($A1809,'List Calculations'!C$2:H$2705,5,FALSE),"")</f>
        <v/>
      </c>
      <c r="D1809" s="3" t="str">
        <f ca="1">IF(A1808&lt;Settings!$B$3,VLOOKUP($A1809,'List Calculations'!C$2:H$2705,6,FALSE),"")</f>
        <v/>
      </c>
    </row>
    <row r="1810" spans="1:4" x14ac:dyDescent="0.25">
      <c r="A1810" t="str">
        <f ca="1">IF(A1809&lt;Settings!$B$3,A1809+1,"")</f>
        <v/>
      </c>
      <c r="B1810" t="str">
        <f ca="1">IF(A1809&lt;Settings!$B$3,VLOOKUP($A1810,'List Calculations'!C$2:H$2705,4,FALSE),"")</f>
        <v/>
      </c>
      <c r="C1810" t="str">
        <f ca="1">IF(A1809&lt;Settings!$B$3,VLOOKUP($A1810,'List Calculations'!C$2:H$2705,5,FALSE),"")</f>
        <v/>
      </c>
      <c r="D1810" s="3" t="str">
        <f ca="1">IF(A1809&lt;Settings!$B$3,VLOOKUP($A1810,'List Calculations'!C$2:H$2705,6,FALSE),"")</f>
        <v/>
      </c>
    </row>
    <row r="1811" spans="1:4" x14ac:dyDescent="0.25">
      <c r="A1811" t="str">
        <f ca="1">IF(A1810&lt;Settings!$B$3,A1810+1,"")</f>
        <v/>
      </c>
      <c r="B1811" t="str">
        <f ca="1">IF(A1810&lt;Settings!$B$3,VLOOKUP($A1811,'List Calculations'!C$2:H$2705,4,FALSE),"")</f>
        <v/>
      </c>
      <c r="C1811" t="str">
        <f ca="1">IF(A1810&lt;Settings!$B$3,VLOOKUP($A1811,'List Calculations'!C$2:H$2705,5,FALSE),"")</f>
        <v/>
      </c>
      <c r="D1811" s="3" t="str">
        <f ca="1">IF(A1810&lt;Settings!$B$3,VLOOKUP($A1811,'List Calculations'!C$2:H$2705,6,FALSE),"")</f>
        <v/>
      </c>
    </row>
    <row r="1812" spans="1:4" x14ac:dyDescent="0.25">
      <c r="A1812" t="str">
        <f ca="1">IF(A1811&lt;Settings!$B$3,A1811+1,"")</f>
        <v/>
      </c>
      <c r="B1812" t="str">
        <f ca="1">IF(A1811&lt;Settings!$B$3,VLOOKUP($A1812,'List Calculations'!C$2:H$2705,4,FALSE),"")</f>
        <v/>
      </c>
      <c r="C1812" t="str">
        <f ca="1">IF(A1811&lt;Settings!$B$3,VLOOKUP($A1812,'List Calculations'!C$2:H$2705,5,FALSE),"")</f>
        <v/>
      </c>
      <c r="D1812" s="3" t="str">
        <f ca="1">IF(A1811&lt;Settings!$B$3,VLOOKUP($A1812,'List Calculations'!C$2:H$2705,6,FALSE),"")</f>
        <v/>
      </c>
    </row>
    <row r="1813" spans="1:4" x14ac:dyDescent="0.25">
      <c r="A1813" t="str">
        <f ca="1">IF(A1812&lt;Settings!$B$3,A1812+1,"")</f>
        <v/>
      </c>
      <c r="B1813" t="str">
        <f ca="1">IF(A1812&lt;Settings!$B$3,VLOOKUP($A1813,'List Calculations'!C$2:H$2705,4,FALSE),"")</f>
        <v/>
      </c>
      <c r="C1813" t="str">
        <f ca="1">IF(A1812&lt;Settings!$B$3,VLOOKUP($A1813,'List Calculations'!C$2:H$2705,5,FALSE),"")</f>
        <v/>
      </c>
      <c r="D1813" s="3" t="str">
        <f ca="1">IF(A1812&lt;Settings!$B$3,VLOOKUP($A1813,'List Calculations'!C$2:H$2705,6,FALSE),"")</f>
        <v/>
      </c>
    </row>
    <row r="1814" spans="1:4" x14ac:dyDescent="0.25">
      <c r="A1814" t="str">
        <f ca="1">IF(A1813&lt;Settings!$B$3,A1813+1,"")</f>
        <v/>
      </c>
      <c r="B1814" t="str">
        <f ca="1">IF(A1813&lt;Settings!$B$3,VLOOKUP($A1814,'List Calculations'!C$2:H$2705,4,FALSE),"")</f>
        <v/>
      </c>
      <c r="C1814" t="str">
        <f ca="1">IF(A1813&lt;Settings!$B$3,VLOOKUP($A1814,'List Calculations'!C$2:H$2705,5,FALSE),"")</f>
        <v/>
      </c>
      <c r="D1814" s="3" t="str">
        <f ca="1">IF(A1813&lt;Settings!$B$3,VLOOKUP($A1814,'List Calculations'!C$2:H$2705,6,FALSE),"")</f>
        <v/>
      </c>
    </row>
    <row r="1815" spans="1:4" x14ac:dyDescent="0.25">
      <c r="A1815" t="str">
        <f ca="1">IF(A1814&lt;Settings!$B$3,A1814+1,"")</f>
        <v/>
      </c>
      <c r="B1815" t="str">
        <f ca="1">IF(A1814&lt;Settings!$B$3,VLOOKUP($A1815,'List Calculations'!C$2:H$2705,4,FALSE),"")</f>
        <v/>
      </c>
      <c r="C1815" t="str">
        <f ca="1">IF(A1814&lt;Settings!$B$3,VLOOKUP($A1815,'List Calculations'!C$2:H$2705,5,FALSE),"")</f>
        <v/>
      </c>
      <c r="D1815" s="3" t="str">
        <f ca="1">IF(A1814&lt;Settings!$B$3,VLOOKUP($A1815,'List Calculations'!C$2:H$2705,6,FALSE),"")</f>
        <v/>
      </c>
    </row>
    <row r="1816" spans="1:4" x14ac:dyDescent="0.25">
      <c r="A1816" t="str">
        <f ca="1">IF(A1815&lt;Settings!$B$3,A1815+1,"")</f>
        <v/>
      </c>
      <c r="B1816" t="str">
        <f ca="1">IF(A1815&lt;Settings!$B$3,VLOOKUP($A1816,'List Calculations'!C$2:H$2705,4,FALSE),"")</f>
        <v/>
      </c>
      <c r="C1816" t="str">
        <f ca="1">IF(A1815&lt;Settings!$B$3,VLOOKUP($A1816,'List Calculations'!C$2:H$2705,5,FALSE),"")</f>
        <v/>
      </c>
      <c r="D1816" s="3" t="str">
        <f ca="1">IF(A1815&lt;Settings!$B$3,VLOOKUP($A1816,'List Calculations'!C$2:H$2705,6,FALSE),"")</f>
        <v/>
      </c>
    </row>
    <row r="1817" spans="1:4" x14ac:dyDescent="0.25">
      <c r="A1817" t="str">
        <f ca="1">IF(A1816&lt;Settings!$B$3,A1816+1,"")</f>
        <v/>
      </c>
      <c r="B1817" t="str">
        <f ca="1">IF(A1816&lt;Settings!$B$3,VLOOKUP($A1817,'List Calculations'!C$2:H$2705,4,FALSE),"")</f>
        <v/>
      </c>
      <c r="C1817" t="str">
        <f ca="1">IF(A1816&lt;Settings!$B$3,VLOOKUP($A1817,'List Calculations'!C$2:H$2705,5,FALSE),"")</f>
        <v/>
      </c>
      <c r="D1817" s="3" t="str">
        <f ca="1">IF(A1816&lt;Settings!$B$3,VLOOKUP($A1817,'List Calculations'!C$2:H$2705,6,FALSE),"")</f>
        <v/>
      </c>
    </row>
    <row r="1818" spans="1:4" x14ac:dyDescent="0.25">
      <c r="A1818" t="str">
        <f ca="1">IF(A1817&lt;Settings!$B$3,A1817+1,"")</f>
        <v/>
      </c>
      <c r="B1818" t="str">
        <f ca="1">IF(A1817&lt;Settings!$B$3,VLOOKUP($A1818,'List Calculations'!C$2:H$2705,4,FALSE),"")</f>
        <v/>
      </c>
      <c r="C1818" t="str">
        <f ca="1">IF(A1817&lt;Settings!$B$3,VLOOKUP($A1818,'List Calculations'!C$2:H$2705,5,FALSE),"")</f>
        <v/>
      </c>
      <c r="D1818" s="3" t="str">
        <f ca="1">IF(A1817&lt;Settings!$B$3,VLOOKUP($A1818,'List Calculations'!C$2:H$2705,6,FALSE),"")</f>
        <v/>
      </c>
    </row>
    <row r="1819" spans="1:4" x14ac:dyDescent="0.25">
      <c r="A1819" t="str">
        <f ca="1">IF(A1818&lt;Settings!$B$3,A1818+1,"")</f>
        <v/>
      </c>
      <c r="B1819" t="str">
        <f ca="1">IF(A1818&lt;Settings!$B$3,VLOOKUP($A1819,'List Calculations'!C$2:H$2705,4,FALSE),"")</f>
        <v/>
      </c>
      <c r="C1819" t="str">
        <f ca="1">IF(A1818&lt;Settings!$B$3,VLOOKUP($A1819,'List Calculations'!C$2:H$2705,5,FALSE),"")</f>
        <v/>
      </c>
      <c r="D1819" s="3" t="str">
        <f ca="1">IF(A1818&lt;Settings!$B$3,VLOOKUP($A1819,'List Calculations'!C$2:H$2705,6,FALSE),"")</f>
        <v/>
      </c>
    </row>
    <row r="1820" spans="1:4" x14ac:dyDescent="0.25">
      <c r="A1820" t="str">
        <f ca="1">IF(A1819&lt;Settings!$B$3,A1819+1,"")</f>
        <v/>
      </c>
      <c r="B1820" t="str">
        <f ca="1">IF(A1819&lt;Settings!$B$3,VLOOKUP($A1820,'List Calculations'!C$2:H$2705,4,FALSE),"")</f>
        <v/>
      </c>
      <c r="C1820" t="str">
        <f ca="1">IF(A1819&lt;Settings!$B$3,VLOOKUP($A1820,'List Calculations'!C$2:H$2705,5,FALSE),"")</f>
        <v/>
      </c>
      <c r="D1820" s="3" t="str">
        <f ca="1">IF(A1819&lt;Settings!$B$3,VLOOKUP($A1820,'List Calculations'!C$2:H$2705,6,FALSE),"")</f>
        <v/>
      </c>
    </row>
    <row r="1821" spans="1:4" x14ac:dyDescent="0.25">
      <c r="A1821" t="str">
        <f ca="1">IF(A1820&lt;Settings!$B$3,A1820+1,"")</f>
        <v/>
      </c>
      <c r="B1821" t="str">
        <f ca="1">IF(A1820&lt;Settings!$B$3,VLOOKUP($A1821,'List Calculations'!C$2:H$2705,4,FALSE),"")</f>
        <v/>
      </c>
      <c r="C1821" t="str">
        <f ca="1">IF(A1820&lt;Settings!$B$3,VLOOKUP($A1821,'List Calculations'!C$2:H$2705,5,FALSE),"")</f>
        <v/>
      </c>
      <c r="D1821" s="3" t="str">
        <f ca="1">IF(A1820&lt;Settings!$B$3,VLOOKUP($A1821,'List Calculations'!C$2:H$2705,6,FALSE),"")</f>
        <v/>
      </c>
    </row>
    <row r="1822" spans="1:4" x14ac:dyDescent="0.25">
      <c r="A1822" t="str">
        <f ca="1">IF(A1821&lt;Settings!$B$3,A1821+1,"")</f>
        <v/>
      </c>
      <c r="B1822" t="str">
        <f ca="1">IF(A1821&lt;Settings!$B$3,VLOOKUP($A1822,'List Calculations'!C$2:H$2705,4,FALSE),"")</f>
        <v/>
      </c>
      <c r="C1822" t="str">
        <f ca="1">IF(A1821&lt;Settings!$B$3,VLOOKUP($A1822,'List Calculations'!C$2:H$2705,5,FALSE),"")</f>
        <v/>
      </c>
      <c r="D1822" s="3" t="str">
        <f ca="1">IF(A1821&lt;Settings!$B$3,VLOOKUP($A1822,'List Calculations'!C$2:H$2705,6,FALSE),"")</f>
        <v/>
      </c>
    </row>
    <row r="1823" spans="1:4" x14ac:dyDescent="0.25">
      <c r="A1823" t="str">
        <f ca="1">IF(A1822&lt;Settings!$B$3,A1822+1,"")</f>
        <v/>
      </c>
      <c r="B1823" t="str">
        <f ca="1">IF(A1822&lt;Settings!$B$3,VLOOKUP($A1823,'List Calculations'!C$2:H$2705,4,FALSE),"")</f>
        <v/>
      </c>
      <c r="C1823" t="str">
        <f ca="1">IF(A1822&lt;Settings!$B$3,VLOOKUP($A1823,'List Calculations'!C$2:H$2705,5,FALSE),"")</f>
        <v/>
      </c>
      <c r="D1823" s="3" t="str">
        <f ca="1">IF(A1822&lt;Settings!$B$3,VLOOKUP($A1823,'List Calculations'!C$2:H$2705,6,FALSE),"")</f>
        <v/>
      </c>
    </row>
    <row r="1824" spans="1:4" x14ac:dyDescent="0.25">
      <c r="A1824" t="str">
        <f ca="1">IF(A1823&lt;Settings!$B$3,A1823+1,"")</f>
        <v/>
      </c>
      <c r="B1824" t="str">
        <f ca="1">IF(A1823&lt;Settings!$B$3,VLOOKUP($A1824,'List Calculations'!C$2:H$2705,4,FALSE),"")</f>
        <v/>
      </c>
      <c r="C1824" t="str">
        <f ca="1">IF(A1823&lt;Settings!$B$3,VLOOKUP($A1824,'List Calculations'!C$2:H$2705,5,FALSE),"")</f>
        <v/>
      </c>
      <c r="D1824" s="3" t="str">
        <f ca="1">IF(A1823&lt;Settings!$B$3,VLOOKUP($A1824,'List Calculations'!C$2:H$2705,6,FALSE),"")</f>
        <v/>
      </c>
    </row>
    <row r="1825" spans="1:4" x14ac:dyDescent="0.25">
      <c r="A1825" t="str">
        <f ca="1">IF(A1824&lt;Settings!$B$3,A1824+1,"")</f>
        <v/>
      </c>
      <c r="B1825" t="str">
        <f ca="1">IF(A1824&lt;Settings!$B$3,VLOOKUP($A1825,'List Calculations'!C$2:H$2705,4,FALSE),"")</f>
        <v/>
      </c>
      <c r="C1825" t="str">
        <f ca="1">IF(A1824&lt;Settings!$B$3,VLOOKUP($A1825,'List Calculations'!C$2:H$2705,5,FALSE),"")</f>
        <v/>
      </c>
      <c r="D1825" s="3" t="str">
        <f ca="1">IF(A1824&lt;Settings!$B$3,VLOOKUP($A1825,'List Calculations'!C$2:H$2705,6,FALSE),"")</f>
        <v/>
      </c>
    </row>
    <row r="1826" spans="1:4" x14ac:dyDescent="0.25">
      <c r="A1826" t="str">
        <f ca="1">IF(A1825&lt;Settings!$B$3,A1825+1,"")</f>
        <v/>
      </c>
      <c r="B1826" t="str">
        <f ca="1">IF(A1825&lt;Settings!$B$3,VLOOKUP($A1826,'List Calculations'!C$2:H$2705,4,FALSE),"")</f>
        <v/>
      </c>
      <c r="C1826" t="str">
        <f ca="1">IF(A1825&lt;Settings!$B$3,VLOOKUP($A1826,'List Calculations'!C$2:H$2705,5,FALSE),"")</f>
        <v/>
      </c>
      <c r="D1826" s="3" t="str">
        <f ca="1">IF(A1825&lt;Settings!$B$3,VLOOKUP($A1826,'List Calculations'!C$2:H$2705,6,FALSE),"")</f>
        <v/>
      </c>
    </row>
    <row r="1827" spans="1:4" x14ac:dyDescent="0.25">
      <c r="A1827" t="str">
        <f ca="1">IF(A1826&lt;Settings!$B$3,A1826+1,"")</f>
        <v/>
      </c>
      <c r="B1827" t="str">
        <f ca="1">IF(A1826&lt;Settings!$B$3,VLOOKUP($A1827,'List Calculations'!C$2:H$2705,4,FALSE),"")</f>
        <v/>
      </c>
      <c r="C1827" t="str">
        <f ca="1">IF(A1826&lt;Settings!$B$3,VLOOKUP($A1827,'List Calculations'!C$2:H$2705,5,FALSE),"")</f>
        <v/>
      </c>
      <c r="D1827" s="3" t="str">
        <f ca="1">IF(A1826&lt;Settings!$B$3,VLOOKUP($A1827,'List Calculations'!C$2:H$2705,6,FALSE),"")</f>
        <v/>
      </c>
    </row>
    <row r="1828" spans="1:4" x14ac:dyDescent="0.25">
      <c r="A1828" t="str">
        <f ca="1">IF(A1827&lt;Settings!$B$3,A1827+1,"")</f>
        <v/>
      </c>
      <c r="B1828" t="str">
        <f ca="1">IF(A1827&lt;Settings!$B$3,VLOOKUP($A1828,'List Calculations'!C$2:H$2705,4,FALSE),"")</f>
        <v/>
      </c>
      <c r="C1828" t="str">
        <f ca="1">IF(A1827&lt;Settings!$B$3,VLOOKUP($A1828,'List Calculations'!C$2:H$2705,5,FALSE),"")</f>
        <v/>
      </c>
      <c r="D1828" s="3" t="str">
        <f ca="1">IF(A1827&lt;Settings!$B$3,VLOOKUP($A1828,'List Calculations'!C$2:H$2705,6,FALSE),"")</f>
        <v/>
      </c>
    </row>
    <row r="1829" spans="1:4" x14ac:dyDescent="0.25">
      <c r="A1829" t="str">
        <f ca="1">IF(A1828&lt;Settings!$B$3,A1828+1,"")</f>
        <v/>
      </c>
      <c r="B1829" t="str">
        <f ca="1">IF(A1828&lt;Settings!$B$3,VLOOKUP($A1829,'List Calculations'!C$2:H$2705,4,FALSE),"")</f>
        <v/>
      </c>
      <c r="C1829" t="str">
        <f ca="1">IF(A1828&lt;Settings!$B$3,VLOOKUP($A1829,'List Calculations'!C$2:H$2705,5,FALSE),"")</f>
        <v/>
      </c>
      <c r="D1829" s="3" t="str">
        <f ca="1">IF(A1828&lt;Settings!$B$3,VLOOKUP($A1829,'List Calculations'!C$2:H$2705,6,FALSE),"")</f>
        <v/>
      </c>
    </row>
    <row r="1830" spans="1:4" x14ac:dyDescent="0.25">
      <c r="A1830" t="str">
        <f ca="1">IF(A1829&lt;Settings!$B$3,A1829+1,"")</f>
        <v/>
      </c>
      <c r="B1830" t="str">
        <f ca="1">IF(A1829&lt;Settings!$B$3,VLOOKUP($A1830,'List Calculations'!C$2:H$2705,4,FALSE),"")</f>
        <v/>
      </c>
      <c r="C1830" t="str">
        <f ca="1">IF(A1829&lt;Settings!$B$3,VLOOKUP($A1830,'List Calculations'!C$2:H$2705,5,FALSE),"")</f>
        <v/>
      </c>
      <c r="D1830" s="3" t="str">
        <f ca="1">IF(A1829&lt;Settings!$B$3,VLOOKUP($A1830,'List Calculations'!C$2:H$2705,6,FALSE),"")</f>
        <v/>
      </c>
    </row>
    <row r="1831" spans="1:4" x14ac:dyDescent="0.25">
      <c r="A1831" t="str">
        <f ca="1">IF(A1830&lt;Settings!$B$3,A1830+1,"")</f>
        <v/>
      </c>
      <c r="B1831" t="str">
        <f ca="1">IF(A1830&lt;Settings!$B$3,VLOOKUP($A1831,'List Calculations'!C$2:H$2705,4,FALSE),"")</f>
        <v/>
      </c>
      <c r="C1831" t="str">
        <f ca="1">IF(A1830&lt;Settings!$B$3,VLOOKUP($A1831,'List Calculations'!C$2:H$2705,5,FALSE),"")</f>
        <v/>
      </c>
      <c r="D1831" s="3" t="str">
        <f ca="1">IF(A1830&lt;Settings!$B$3,VLOOKUP($A1831,'List Calculations'!C$2:H$2705,6,FALSE),"")</f>
        <v/>
      </c>
    </row>
    <row r="1832" spans="1:4" x14ac:dyDescent="0.25">
      <c r="A1832" t="str">
        <f ca="1">IF(A1831&lt;Settings!$B$3,A1831+1,"")</f>
        <v/>
      </c>
      <c r="B1832" t="str">
        <f ca="1">IF(A1831&lt;Settings!$B$3,VLOOKUP($A1832,'List Calculations'!C$2:H$2705,4,FALSE),"")</f>
        <v/>
      </c>
      <c r="C1832" t="str">
        <f ca="1">IF(A1831&lt;Settings!$B$3,VLOOKUP($A1832,'List Calculations'!C$2:H$2705,5,FALSE),"")</f>
        <v/>
      </c>
      <c r="D1832" s="3" t="str">
        <f ca="1">IF(A1831&lt;Settings!$B$3,VLOOKUP($A1832,'List Calculations'!C$2:H$2705,6,FALSE),"")</f>
        <v/>
      </c>
    </row>
    <row r="1833" spans="1:4" x14ac:dyDescent="0.25">
      <c r="A1833" t="str">
        <f ca="1">IF(A1832&lt;Settings!$B$3,A1832+1,"")</f>
        <v/>
      </c>
      <c r="B1833" t="str">
        <f ca="1">IF(A1832&lt;Settings!$B$3,VLOOKUP($A1833,'List Calculations'!C$2:H$2705,4,FALSE),"")</f>
        <v/>
      </c>
      <c r="C1833" t="str">
        <f ca="1">IF(A1832&lt;Settings!$B$3,VLOOKUP($A1833,'List Calculations'!C$2:H$2705,5,FALSE),"")</f>
        <v/>
      </c>
      <c r="D1833" s="3" t="str">
        <f ca="1">IF(A1832&lt;Settings!$B$3,VLOOKUP($A1833,'List Calculations'!C$2:H$2705,6,FALSE),"")</f>
        <v/>
      </c>
    </row>
    <row r="1834" spans="1:4" x14ac:dyDescent="0.25">
      <c r="A1834" t="str">
        <f ca="1">IF(A1833&lt;Settings!$B$3,A1833+1,"")</f>
        <v/>
      </c>
      <c r="B1834" t="str">
        <f ca="1">IF(A1833&lt;Settings!$B$3,VLOOKUP($A1834,'List Calculations'!C$2:H$2705,4,FALSE),"")</f>
        <v/>
      </c>
      <c r="C1834" t="str">
        <f ca="1">IF(A1833&lt;Settings!$B$3,VLOOKUP($A1834,'List Calculations'!C$2:H$2705,5,FALSE),"")</f>
        <v/>
      </c>
      <c r="D1834" s="3" t="str">
        <f ca="1">IF(A1833&lt;Settings!$B$3,VLOOKUP($A1834,'List Calculations'!C$2:H$2705,6,FALSE),"")</f>
        <v/>
      </c>
    </row>
    <row r="1835" spans="1:4" x14ac:dyDescent="0.25">
      <c r="A1835" t="str">
        <f ca="1">IF(A1834&lt;Settings!$B$3,A1834+1,"")</f>
        <v/>
      </c>
      <c r="B1835" t="str">
        <f ca="1">IF(A1834&lt;Settings!$B$3,VLOOKUP($A1835,'List Calculations'!C$2:H$2705,4,FALSE),"")</f>
        <v/>
      </c>
      <c r="C1835" t="str">
        <f ca="1">IF(A1834&lt;Settings!$B$3,VLOOKUP($A1835,'List Calculations'!C$2:H$2705,5,FALSE),"")</f>
        <v/>
      </c>
      <c r="D1835" s="3" t="str">
        <f ca="1">IF(A1834&lt;Settings!$B$3,VLOOKUP($A1835,'List Calculations'!C$2:H$2705,6,FALSE),"")</f>
        <v/>
      </c>
    </row>
    <row r="1836" spans="1:4" x14ac:dyDescent="0.25">
      <c r="A1836" t="str">
        <f ca="1">IF(A1835&lt;Settings!$B$3,A1835+1,"")</f>
        <v/>
      </c>
      <c r="B1836" t="str">
        <f ca="1">IF(A1835&lt;Settings!$B$3,VLOOKUP($A1836,'List Calculations'!C$2:H$2705,4,FALSE),"")</f>
        <v/>
      </c>
      <c r="C1836" t="str">
        <f ca="1">IF(A1835&lt;Settings!$B$3,VLOOKUP($A1836,'List Calculations'!C$2:H$2705,5,FALSE),"")</f>
        <v/>
      </c>
      <c r="D1836" s="3" t="str">
        <f ca="1">IF(A1835&lt;Settings!$B$3,VLOOKUP($A1836,'List Calculations'!C$2:H$2705,6,FALSE),"")</f>
        <v/>
      </c>
    </row>
    <row r="1837" spans="1:4" x14ac:dyDescent="0.25">
      <c r="A1837" t="str">
        <f ca="1">IF(A1836&lt;Settings!$B$3,A1836+1,"")</f>
        <v/>
      </c>
      <c r="B1837" t="str">
        <f ca="1">IF(A1836&lt;Settings!$B$3,VLOOKUP($A1837,'List Calculations'!C$2:H$2705,4,FALSE),"")</f>
        <v/>
      </c>
      <c r="C1837" t="str">
        <f ca="1">IF(A1836&lt;Settings!$B$3,VLOOKUP($A1837,'List Calculations'!C$2:H$2705,5,FALSE),"")</f>
        <v/>
      </c>
      <c r="D1837" s="3" t="str">
        <f ca="1">IF(A1836&lt;Settings!$B$3,VLOOKUP($A1837,'List Calculations'!C$2:H$2705,6,FALSE),"")</f>
        <v/>
      </c>
    </row>
    <row r="1838" spans="1:4" x14ac:dyDescent="0.25">
      <c r="A1838" t="str">
        <f ca="1">IF(A1837&lt;Settings!$B$3,A1837+1,"")</f>
        <v/>
      </c>
      <c r="B1838" t="str">
        <f ca="1">IF(A1837&lt;Settings!$B$3,VLOOKUP($A1838,'List Calculations'!C$2:H$2705,4,FALSE),"")</f>
        <v/>
      </c>
      <c r="C1838" t="str">
        <f ca="1">IF(A1837&lt;Settings!$B$3,VLOOKUP($A1838,'List Calculations'!C$2:H$2705,5,FALSE),"")</f>
        <v/>
      </c>
      <c r="D1838" s="3" t="str">
        <f ca="1">IF(A1837&lt;Settings!$B$3,VLOOKUP($A1838,'List Calculations'!C$2:H$2705,6,FALSE),"")</f>
        <v/>
      </c>
    </row>
    <row r="1839" spans="1:4" x14ac:dyDescent="0.25">
      <c r="A1839" t="str">
        <f ca="1">IF(A1838&lt;Settings!$B$3,A1838+1,"")</f>
        <v/>
      </c>
      <c r="B1839" t="str">
        <f ca="1">IF(A1838&lt;Settings!$B$3,VLOOKUP($A1839,'List Calculations'!C$2:H$2705,4,FALSE),"")</f>
        <v/>
      </c>
      <c r="C1839" t="str">
        <f ca="1">IF(A1838&lt;Settings!$B$3,VLOOKUP($A1839,'List Calculations'!C$2:H$2705,5,FALSE),"")</f>
        <v/>
      </c>
      <c r="D1839" s="3" t="str">
        <f ca="1">IF(A1838&lt;Settings!$B$3,VLOOKUP($A1839,'List Calculations'!C$2:H$2705,6,FALSE),"")</f>
        <v/>
      </c>
    </row>
    <row r="1840" spans="1:4" x14ac:dyDescent="0.25">
      <c r="A1840" t="str">
        <f ca="1">IF(A1839&lt;Settings!$B$3,A1839+1,"")</f>
        <v/>
      </c>
      <c r="B1840" t="str">
        <f ca="1">IF(A1839&lt;Settings!$B$3,VLOOKUP($A1840,'List Calculations'!C$2:H$2705,4,FALSE),"")</f>
        <v/>
      </c>
      <c r="C1840" t="str">
        <f ca="1">IF(A1839&lt;Settings!$B$3,VLOOKUP($A1840,'List Calculations'!C$2:H$2705,5,FALSE),"")</f>
        <v/>
      </c>
      <c r="D1840" s="3" t="str">
        <f ca="1">IF(A1839&lt;Settings!$B$3,VLOOKUP($A1840,'List Calculations'!C$2:H$2705,6,FALSE),"")</f>
        <v/>
      </c>
    </row>
    <row r="1841" spans="1:4" x14ac:dyDescent="0.25">
      <c r="A1841" t="str">
        <f ca="1">IF(A1840&lt;Settings!$B$3,A1840+1,"")</f>
        <v/>
      </c>
      <c r="B1841" t="str">
        <f ca="1">IF(A1840&lt;Settings!$B$3,VLOOKUP($A1841,'List Calculations'!C$2:H$2705,4,FALSE),"")</f>
        <v/>
      </c>
      <c r="C1841" t="str">
        <f ca="1">IF(A1840&lt;Settings!$B$3,VLOOKUP($A1841,'List Calculations'!C$2:H$2705,5,FALSE),"")</f>
        <v/>
      </c>
      <c r="D1841" s="3" t="str">
        <f ca="1">IF(A1840&lt;Settings!$B$3,VLOOKUP($A1841,'List Calculations'!C$2:H$2705,6,FALSE),"")</f>
        <v/>
      </c>
    </row>
    <row r="1842" spans="1:4" x14ac:dyDescent="0.25">
      <c r="A1842" t="str">
        <f ca="1">IF(A1841&lt;Settings!$B$3,A1841+1,"")</f>
        <v/>
      </c>
      <c r="B1842" t="str">
        <f ca="1">IF(A1841&lt;Settings!$B$3,VLOOKUP($A1842,'List Calculations'!C$2:H$2705,4,FALSE),"")</f>
        <v/>
      </c>
      <c r="C1842" t="str">
        <f ca="1">IF(A1841&lt;Settings!$B$3,VLOOKUP($A1842,'List Calculations'!C$2:H$2705,5,FALSE),"")</f>
        <v/>
      </c>
      <c r="D1842" s="3" t="str">
        <f ca="1">IF(A1841&lt;Settings!$B$3,VLOOKUP($A1842,'List Calculations'!C$2:H$2705,6,FALSE),"")</f>
        <v/>
      </c>
    </row>
    <row r="1843" spans="1:4" x14ac:dyDescent="0.25">
      <c r="A1843" t="str">
        <f ca="1">IF(A1842&lt;Settings!$B$3,A1842+1,"")</f>
        <v/>
      </c>
      <c r="B1843" t="str">
        <f ca="1">IF(A1842&lt;Settings!$B$3,VLOOKUP($A1843,'List Calculations'!C$2:H$2705,4,FALSE),"")</f>
        <v/>
      </c>
      <c r="C1843" t="str">
        <f ca="1">IF(A1842&lt;Settings!$B$3,VLOOKUP($A1843,'List Calculations'!C$2:H$2705,5,FALSE),"")</f>
        <v/>
      </c>
      <c r="D1843" s="3" t="str">
        <f ca="1">IF(A1842&lt;Settings!$B$3,VLOOKUP($A1843,'List Calculations'!C$2:H$2705,6,FALSE),"")</f>
        <v/>
      </c>
    </row>
    <row r="1844" spans="1:4" x14ac:dyDescent="0.25">
      <c r="A1844" t="str">
        <f ca="1">IF(A1843&lt;Settings!$B$3,A1843+1,"")</f>
        <v/>
      </c>
      <c r="B1844" t="str">
        <f ca="1">IF(A1843&lt;Settings!$B$3,VLOOKUP($A1844,'List Calculations'!C$2:H$2705,4,FALSE),"")</f>
        <v/>
      </c>
      <c r="C1844" t="str">
        <f ca="1">IF(A1843&lt;Settings!$B$3,VLOOKUP($A1844,'List Calculations'!C$2:H$2705,5,FALSE),"")</f>
        <v/>
      </c>
      <c r="D1844" s="3" t="str">
        <f ca="1">IF(A1843&lt;Settings!$B$3,VLOOKUP($A1844,'List Calculations'!C$2:H$2705,6,FALSE),"")</f>
        <v/>
      </c>
    </row>
    <row r="1845" spans="1:4" x14ac:dyDescent="0.25">
      <c r="A1845" t="str">
        <f ca="1">IF(A1844&lt;Settings!$B$3,A1844+1,"")</f>
        <v/>
      </c>
      <c r="B1845" t="str">
        <f ca="1">IF(A1844&lt;Settings!$B$3,VLOOKUP($A1845,'List Calculations'!C$2:H$2705,4,FALSE),"")</f>
        <v/>
      </c>
      <c r="C1845" t="str">
        <f ca="1">IF(A1844&lt;Settings!$B$3,VLOOKUP($A1845,'List Calculations'!C$2:H$2705,5,FALSE),"")</f>
        <v/>
      </c>
      <c r="D1845" s="3" t="str">
        <f ca="1">IF(A1844&lt;Settings!$B$3,VLOOKUP($A1845,'List Calculations'!C$2:H$2705,6,FALSE),"")</f>
        <v/>
      </c>
    </row>
    <row r="1846" spans="1:4" x14ac:dyDescent="0.25">
      <c r="A1846" t="str">
        <f ca="1">IF(A1845&lt;Settings!$B$3,A1845+1,"")</f>
        <v/>
      </c>
      <c r="B1846" t="str">
        <f ca="1">IF(A1845&lt;Settings!$B$3,VLOOKUP($A1846,'List Calculations'!C$2:H$2705,4,FALSE),"")</f>
        <v/>
      </c>
      <c r="C1846" t="str">
        <f ca="1">IF(A1845&lt;Settings!$B$3,VLOOKUP($A1846,'List Calculations'!C$2:H$2705,5,FALSE),"")</f>
        <v/>
      </c>
      <c r="D1846" s="3" t="str">
        <f ca="1">IF(A1845&lt;Settings!$B$3,VLOOKUP($A1846,'List Calculations'!C$2:H$2705,6,FALSE),"")</f>
        <v/>
      </c>
    </row>
    <row r="1847" spans="1:4" x14ac:dyDescent="0.25">
      <c r="A1847" t="str">
        <f ca="1">IF(A1846&lt;Settings!$B$3,A1846+1,"")</f>
        <v/>
      </c>
      <c r="B1847" t="str">
        <f ca="1">IF(A1846&lt;Settings!$B$3,VLOOKUP($A1847,'List Calculations'!C$2:H$2705,4,FALSE),"")</f>
        <v/>
      </c>
      <c r="C1847" t="str">
        <f ca="1">IF(A1846&lt;Settings!$B$3,VLOOKUP($A1847,'List Calculations'!C$2:H$2705,5,FALSE),"")</f>
        <v/>
      </c>
      <c r="D1847" s="3" t="str">
        <f ca="1">IF(A1846&lt;Settings!$B$3,VLOOKUP($A1847,'List Calculations'!C$2:H$2705,6,FALSE),"")</f>
        <v/>
      </c>
    </row>
    <row r="1848" spans="1:4" x14ac:dyDescent="0.25">
      <c r="A1848" t="str">
        <f ca="1">IF(A1847&lt;Settings!$B$3,A1847+1,"")</f>
        <v/>
      </c>
      <c r="B1848" t="str">
        <f ca="1">IF(A1847&lt;Settings!$B$3,VLOOKUP($A1848,'List Calculations'!C$2:H$2705,4,FALSE),"")</f>
        <v/>
      </c>
      <c r="C1848" t="str">
        <f ca="1">IF(A1847&lt;Settings!$B$3,VLOOKUP($A1848,'List Calculations'!C$2:H$2705,5,FALSE),"")</f>
        <v/>
      </c>
      <c r="D1848" s="3" t="str">
        <f ca="1">IF(A1847&lt;Settings!$B$3,VLOOKUP($A1848,'List Calculations'!C$2:H$2705,6,FALSE),"")</f>
        <v/>
      </c>
    </row>
    <row r="1849" spans="1:4" x14ac:dyDescent="0.25">
      <c r="A1849" t="str">
        <f ca="1">IF(A1848&lt;Settings!$B$3,A1848+1,"")</f>
        <v/>
      </c>
      <c r="B1849" t="str">
        <f ca="1">IF(A1848&lt;Settings!$B$3,VLOOKUP($A1849,'List Calculations'!C$2:H$2705,4,FALSE),"")</f>
        <v/>
      </c>
      <c r="C1849" t="str">
        <f ca="1">IF(A1848&lt;Settings!$B$3,VLOOKUP($A1849,'List Calculations'!C$2:H$2705,5,FALSE),"")</f>
        <v/>
      </c>
      <c r="D1849" s="3" t="str">
        <f ca="1">IF(A1848&lt;Settings!$B$3,VLOOKUP($A1849,'List Calculations'!C$2:H$2705,6,FALSE),"")</f>
        <v/>
      </c>
    </row>
    <row r="1850" spans="1:4" x14ac:dyDescent="0.25">
      <c r="A1850" t="str">
        <f ca="1">IF(A1849&lt;Settings!$B$3,A1849+1,"")</f>
        <v/>
      </c>
      <c r="B1850" t="str">
        <f ca="1">IF(A1849&lt;Settings!$B$3,VLOOKUP($A1850,'List Calculations'!C$2:H$2705,4,FALSE),"")</f>
        <v/>
      </c>
      <c r="C1850" t="str">
        <f ca="1">IF(A1849&lt;Settings!$B$3,VLOOKUP($A1850,'List Calculations'!C$2:H$2705,5,FALSE),"")</f>
        <v/>
      </c>
      <c r="D1850" s="3" t="str">
        <f ca="1">IF(A1849&lt;Settings!$B$3,VLOOKUP($A1850,'List Calculations'!C$2:H$2705,6,FALSE),"")</f>
        <v/>
      </c>
    </row>
    <row r="1851" spans="1:4" x14ac:dyDescent="0.25">
      <c r="A1851" t="str">
        <f ca="1">IF(A1850&lt;Settings!$B$3,A1850+1,"")</f>
        <v/>
      </c>
      <c r="B1851" t="str">
        <f ca="1">IF(A1850&lt;Settings!$B$3,VLOOKUP($A1851,'List Calculations'!C$2:H$2705,4,FALSE),"")</f>
        <v/>
      </c>
      <c r="C1851" t="str">
        <f ca="1">IF(A1850&lt;Settings!$B$3,VLOOKUP($A1851,'List Calculations'!C$2:H$2705,5,FALSE),"")</f>
        <v/>
      </c>
      <c r="D1851" s="3" t="str">
        <f ca="1">IF(A1850&lt;Settings!$B$3,VLOOKUP($A1851,'List Calculations'!C$2:H$2705,6,FALSE),"")</f>
        <v/>
      </c>
    </row>
    <row r="1852" spans="1:4" x14ac:dyDescent="0.25">
      <c r="A1852" t="str">
        <f ca="1">IF(A1851&lt;Settings!$B$3,A1851+1,"")</f>
        <v/>
      </c>
      <c r="B1852" t="str">
        <f ca="1">IF(A1851&lt;Settings!$B$3,VLOOKUP($A1852,'List Calculations'!C$2:H$2705,4,FALSE),"")</f>
        <v/>
      </c>
      <c r="C1852" t="str">
        <f ca="1">IF(A1851&lt;Settings!$B$3,VLOOKUP($A1852,'List Calculations'!C$2:H$2705,5,FALSE),"")</f>
        <v/>
      </c>
      <c r="D1852" s="3" t="str">
        <f ca="1">IF(A1851&lt;Settings!$B$3,VLOOKUP($A1852,'List Calculations'!C$2:H$2705,6,FALSE),"")</f>
        <v/>
      </c>
    </row>
    <row r="1853" spans="1:4" x14ac:dyDescent="0.25">
      <c r="A1853" t="str">
        <f ca="1">IF(A1852&lt;Settings!$B$3,A1852+1,"")</f>
        <v/>
      </c>
      <c r="B1853" t="str">
        <f ca="1">IF(A1852&lt;Settings!$B$3,VLOOKUP($A1853,'List Calculations'!C$2:H$2705,4,FALSE),"")</f>
        <v/>
      </c>
      <c r="C1853" t="str">
        <f ca="1">IF(A1852&lt;Settings!$B$3,VLOOKUP($A1853,'List Calculations'!C$2:H$2705,5,FALSE),"")</f>
        <v/>
      </c>
      <c r="D1853" s="3" t="str">
        <f ca="1">IF(A1852&lt;Settings!$B$3,VLOOKUP($A1853,'List Calculations'!C$2:H$2705,6,FALSE),"")</f>
        <v/>
      </c>
    </row>
    <row r="1854" spans="1:4" x14ac:dyDescent="0.25">
      <c r="A1854" t="str">
        <f ca="1">IF(A1853&lt;Settings!$B$3,A1853+1,"")</f>
        <v/>
      </c>
      <c r="B1854" t="str">
        <f ca="1">IF(A1853&lt;Settings!$B$3,VLOOKUP($A1854,'List Calculations'!C$2:H$2705,4,FALSE),"")</f>
        <v/>
      </c>
      <c r="C1854" t="str">
        <f ca="1">IF(A1853&lt;Settings!$B$3,VLOOKUP($A1854,'List Calculations'!C$2:H$2705,5,FALSE),"")</f>
        <v/>
      </c>
      <c r="D1854" s="3" t="str">
        <f ca="1">IF(A1853&lt;Settings!$B$3,VLOOKUP($A1854,'List Calculations'!C$2:H$2705,6,FALSE),"")</f>
        <v/>
      </c>
    </row>
    <row r="1855" spans="1:4" x14ac:dyDescent="0.25">
      <c r="A1855" t="str">
        <f ca="1">IF(A1854&lt;Settings!$B$3,A1854+1,"")</f>
        <v/>
      </c>
      <c r="B1855" t="str">
        <f ca="1">IF(A1854&lt;Settings!$B$3,VLOOKUP($A1855,'List Calculations'!C$2:H$2705,4,FALSE),"")</f>
        <v/>
      </c>
      <c r="C1855" t="str">
        <f ca="1">IF(A1854&lt;Settings!$B$3,VLOOKUP($A1855,'List Calculations'!C$2:H$2705,5,FALSE),"")</f>
        <v/>
      </c>
      <c r="D1855" s="3" t="str">
        <f ca="1">IF(A1854&lt;Settings!$B$3,VLOOKUP($A1855,'List Calculations'!C$2:H$2705,6,FALSE),"")</f>
        <v/>
      </c>
    </row>
    <row r="1856" spans="1:4" x14ac:dyDescent="0.25">
      <c r="A1856" t="str">
        <f ca="1">IF(A1855&lt;Settings!$B$3,A1855+1,"")</f>
        <v/>
      </c>
      <c r="B1856" t="str">
        <f ca="1">IF(A1855&lt;Settings!$B$3,VLOOKUP($A1856,'List Calculations'!C$2:H$2705,4,FALSE),"")</f>
        <v/>
      </c>
      <c r="C1856" t="str">
        <f ca="1">IF(A1855&lt;Settings!$B$3,VLOOKUP($A1856,'List Calculations'!C$2:H$2705,5,FALSE),"")</f>
        <v/>
      </c>
      <c r="D1856" s="3" t="str">
        <f ca="1">IF(A1855&lt;Settings!$B$3,VLOOKUP($A1856,'List Calculations'!C$2:H$2705,6,FALSE),"")</f>
        <v/>
      </c>
    </row>
    <row r="1857" spans="1:4" x14ac:dyDescent="0.25">
      <c r="A1857" t="str">
        <f ca="1">IF(A1856&lt;Settings!$B$3,A1856+1,"")</f>
        <v/>
      </c>
      <c r="B1857" t="str">
        <f ca="1">IF(A1856&lt;Settings!$B$3,VLOOKUP($A1857,'List Calculations'!C$2:H$2705,4,FALSE),"")</f>
        <v/>
      </c>
      <c r="C1857" t="str">
        <f ca="1">IF(A1856&lt;Settings!$B$3,VLOOKUP($A1857,'List Calculations'!C$2:H$2705,5,FALSE),"")</f>
        <v/>
      </c>
      <c r="D1857" s="3" t="str">
        <f ca="1">IF(A1856&lt;Settings!$B$3,VLOOKUP($A1857,'List Calculations'!C$2:H$2705,6,FALSE),"")</f>
        <v/>
      </c>
    </row>
    <row r="1858" spans="1:4" x14ac:dyDescent="0.25">
      <c r="A1858" t="str">
        <f ca="1">IF(A1857&lt;Settings!$B$3,A1857+1,"")</f>
        <v/>
      </c>
      <c r="B1858" t="str">
        <f ca="1">IF(A1857&lt;Settings!$B$3,VLOOKUP($A1858,'List Calculations'!C$2:H$2705,4,FALSE),"")</f>
        <v/>
      </c>
      <c r="C1858" t="str">
        <f ca="1">IF(A1857&lt;Settings!$B$3,VLOOKUP($A1858,'List Calculations'!C$2:H$2705,5,FALSE),"")</f>
        <v/>
      </c>
      <c r="D1858" s="3" t="str">
        <f ca="1">IF(A1857&lt;Settings!$B$3,VLOOKUP($A1858,'List Calculations'!C$2:H$2705,6,FALSE),"")</f>
        <v/>
      </c>
    </row>
    <row r="1859" spans="1:4" x14ac:dyDescent="0.25">
      <c r="A1859" t="str">
        <f ca="1">IF(A1858&lt;Settings!$B$3,A1858+1,"")</f>
        <v/>
      </c>
      <c r="B1859" t="str">
        <f ca="1">IF(A1858&lt;Settings!$B$3,VLOOKUP($A1859,'List Calculations'!C$2:H$2705,4,FALSE),"")</f>
        <v/>
      </c>
      <c r="C1859" t="str">
        <f ca="1">IF(A1858&lt;Settings!$B$3,VLOOKUP($A1859,'List Calculations'!C$2:H$2705,5,FALSE),"")</f>
        <v/>
      </c>
      <c r="D1859" s="3" t="str">
        <f ca="1">IF(A1858&lt;Settings!$B$3,VLOOKUP($A1859,'List Calculations'!C$2:H$2705,6,FALSE),"")</f>
        <v/>
      </c>
    </row>
    <row r="1860" spans="1:4" x14ac:dyDescent="0.25">
      <c r="A1860" t="str">
        <f ca="1">IF(A1859&lt;Settings!$B$3,A1859+1,"")</f>
        <v/>
      </c>
      <c r="B1860" t="str">
        <f ca="1">IF(A1859&lt;Settings!$B$3,VLOOKUP($A1860,'List Calculations'!C$2:H$2705,4,FALSE),"")</f>
        <v/>
      </c>
      <c r="C1860" t="str">
        <f ca="1">IF(A1859&lt;Settings!$B$3,VLOOKUP($A1860,'List Calculations'!C$2:H$2705,5,FALSE),"")</f>
        <v/>
      </c>
      <c r="D1860" s="3" t="str">
        <f ca="1">IF(A1859&lt;Settings!$B$3,VLOOKUP($A1860,'List Calculations'!C$2:H$2705,6,FALSE),"")</f>
        <v/>
      </c>
    </row>
    <row r="1861" spans="1:4" x14ac:dyDescent="0.25">
      <c r="A1861" t="str">
        <f ca="1">IF(A1860&lt;Settings!$B$3,A1860+1,"")</f>
        <v/>
      </c>
      <c r="B1861" t="str">
        <f ca="1">IF(A1860&lt;Settings!$B$3,VLOOKUP($A1861,'List Calculations'!C$2:H$2705,4,FALSE),"")</f>
        <v/>
      </c>
      <c r="C1861" t="str">
        <f ca="1">IF(A1860&lt;Settings!$B$3,VLOOKUP($A1861,'List Calculations'!C$2:H$2705,5,FALSE),"")</f>
        <v/>
      </c>
      <c r="D1861" s="3" t="str">
        <f ca="1">IF(A1860&lt;Settings!$B$3,VLOOKUP($A1861,'List Calculations'!C$2:H$2705,6,FALSE),"")</f>
        <v/>
      </c>
    </row>
    <row r="1862" spans="1:4" x14ac:dyDescent="0.25">
      <c r="A1862" t="str">
        <f ca="1">IF(A1861&lt;Settings!$B$3,A1861+1,"")</f>
        <v/>
      </c>
      <c r="B1862" t="str">
        <f ca="1">IF(A1861&lt;Settings!$B$3,VLOOKUP($A1862,'List Calculations'!C$2:H$2705,4,FALSE),"")</f>
        <v/>
      </c>
      <c r="C1862" t="str">
        <f ca="1">IF(A1861&lt;Settings!$B$3,VLOOKUP($A1862,'List Calculations'!C$2:H$2705,5,FALSE),"")</f>
        <v/>
      </c>
      <c r="D1862" s="3" t="str">
        <f ca="1">IF(A1861&lt;Settings!$B$3,VLOOKUP($A1862,'List Calculations'!C$2:H$2705,6,FALSE),"")</f>
        <v/>
      </c>
    </row>
    <row r="1863" spans="1:4" x14ac:dyDescent="0.25">
      <c r="A1863" t="str">
        <f ca="1">IF(A1862&lt;Settings!$B$3,A1862+1,"")</f>
        <v/>
      </c>
      <c r="B1863" t="str">
        <f ca="1">IF(A1862&lt;Settings!$B$3,VLOOKUP($A1863,'List Calculations'!C$2:H$2705,4,FALSE),"")</f>
        <v/>
      </c>
      <c r="C1863" t="str">
        <f ca="1">IF(A1862&lt;Settings!$B$3,VLOOKUP($A1863,'List Calculations'!C$2:H$2705,5,FALSE),"")</f>
        <v/>
      </c>
      <c r="D1863" s="3" t="str">
        <f ca="1">IF(A1862&lt;Settings!$B$3,VLOOKUP($A1863,'List Calculations'!C$2:H$2705,6,FALSE),"")</f>
        <v/>
      </c>
    </row>
    <row r="1864" spans="1:4" x14ac:dyDescent="0.25">
      <c r="A1864" t="str">
        <f ca="1">IF(A1863&lt;Settings!$B$3,A1863+1,"")</f>
        <v/>
      </c>
      <c r="B1864" t="str">
        <f ca="1">IF(A1863&lt;Settings!$B$3,VLOOKUP($A1864,'List Calculations'!C$2:H$2705,4,FALSE),"")</f>
        <v/>
      </c>
      <c r="C1864" t="str">
        <f ca="1">IF(A1863&lt;Settings!$B$3,VLOOKUP($A1864,'List Calculations'!C$2:H$2705,5,FALSE),"")</f>
        <v/>
      </c>
      <c r="D1864" s="3" t="str">
        <f ca="1">IF(A1863&lt;Settings!$B$3,VLOOKUP($A1864,'List Calculations'!C$2:H$2705,6,FALSE),"")</f>
        <v/>
      </c>
    </row>
    <row r="1865" spans="1:4" x14ac:dyDescent="0.25">
      <c r="A1865" t="str">
        <f ca="1">IF(A1864&lt;Settings!$B$3,A1864+1,"")</f>
        <v/>
      </c>
      <c r="B1865" t="str">
        <f ca="1">IF(A1864&lt;Settings!$B$3,VLOOKUP($A1865,'List Calculations'!C$2:H$2705,4,FALSE),"")</f>
        <v/>
      </c>
      <c r="C1865" t="str">
        <f ca="1">IF(A1864&lt;Settings!$B$3,VLOOKUP($A1865,'List Calculations'!C$2:H$2705,5,FALSE),"")</f>
        <v/>
      </c>
      <c r="D1865" s="3" t="str">
        <f ca="1">IF(A1864&lt;Settings!$B$3,VLOOKUP($A1865,'List Calculations'!C$2:H$2705,6,FALSE),"")</f>
        <v/>
      </c>
    </row>
    <row r="1866" spans="1:4" x14ac:dyDescent="0.25">
      <c r="A1866" t="str">
        <f ca="1">IF(A1865&lt;Settings!$B$3,A1865+1,"")</f>
        <v/>
      </c>
      <c r="B1866" t="str">
        <f ca="1">IF(A1865&lt;Settings!$B$3,VLOOKUP($A1866,'List Calculations'!C$2:H$2705,4,FALSE),"")</f>
        <v/>
      </c>
      <c r="C1866" t="str">
        <f ca="1">IF(A1865&lt;Settings!$B$3,VLOOKUP($A1866,'List Calculations'!C$2:H$2705,5,FALSE),"")</f>
        <v/>
      </c>
      <c r="D1866" s="3" t="str">
        <f ca="1">IF(A1865&lt;Settings!$B$3,VLOOKUP($A1866,'List Calculations'!C$2:H$2705,6,FALSE),"")</f>
        <v/>
      </c>
    </row>
    <row r="1867" spans="1:4" x14ac:dyDescent="0.25">
      <c r="A1867" t="str">
        <f ca="1">IF(A1866&lt;Settings!$B$3,A1866+1,"")</f>
        <v/>
      </c>
      <c r="B1867" t="str">
        <f ca="1">IF(A1866&lt;Settings!$B$3,VLOOKUP($A1867,'List Calculations'!C$2:H$2705,4,FALSE),"")</f>
        <v/>
      </c>
      <c r="C1867" t="str">
        <f ca="1">IF(A1866&lt;Settings!$B$3,VLOOKUP($A1867,'List Calculations'!C$2:H$2705,5,FALSE),"")</f>
        <v/>
      </c>
      <c r="D1867" s="3" t="str">
        <f ca="1">IF(A1866&lt;Settings!$B$3,VLOOKUP($A1867,'List Calculations'!C$2:H$2705,6,FALSE),"")</f>
        <v/>
      </c>
    </row>
    <row r="1868" spans="1:4" x14ac:dyDescent="0.25">
      <c r="A1868" t="str">
        <f ca="1">IF(A1867&lt;Settings!$B$3,A1867+1,"")</f>
        <v/>
      </c>
      <c r="B1868" t="str">
        <f ca="1">IF(A1867&lt;Settings!$B$3,VLOOKUP($A1868,'List Calculations'!C$2:H$2705,4,FALSE),"")</f>
        <v/>
      </c>
      <c r="C1868" t="str">
        <f ca="1">IF(A1867&lt;Settings!$B$3,VLOOKUP($A1868,'List Calculations'!C$2:H$2705,5,FALSE),"")</f>
        <v/>
      </c>
      <c r="D1868" s="3" t="str">
        <f ca="1">IF(A1867&lt;Settings!$B$3,VLOOKUP($A1868,'List Calculations'!C$2:H$2705,6,FALSE),"")</f>
        <v/>
      </c>
    </row>
    <row r="1869" spans="1:4" x14ac:dyDescent="0.25">
      <c r="A1869" t="str">
        <f ca="1">IF(A1868&lt;Settings!$B$3,A1868+1,"")</f>
        <v/>
      </c>
      <c r="B1869" t="str">
        <f ca="1">IF(A1868&lt;Settings!$B$3,VLOOKUP($A1869,'List Calculations'!C$2:H$2705,4,FALSE),"")</f>
        <v/>
      </c>
      <c r="C1869" t="str">
        <f ca="1">IF(A1868&lt;Settings!$B$3,VLOOKUP($A1869,'List Calculations'!C$2:H$2705,5,FALSE),"")</f>
        <v/>
      </c>
      <c r="D1869" s="3" t="str">
        <f ca="1">IF(A1868&lt;Settings!$B$3,VLOOKUP($A1869,'List Calculations'!C$2:H$2705,6,FALSE),"")</f>
        <v/>
      </c>
    </row>
    <row r="1870" spans="1:4" x14ac:dyDescent="0.25">
      <c r="A1870" t="str">
        <f ca="1">IF(A1869&lt;Settings!$B$3,A1869+1,"")</f>
        <v/>
      </c>
      <c r="B1870" t="str">
        <f ca="1">IF(A1869&lt;Settings!$B$3,VLOOKUP($A1870,'List Calculations'!C$2:H$2705,4,FALSE),"")</f>
        <v/>
      </c>
      <c r="C1870" t="str">
        <f ca="1">IF(A1869&lt;Settings!$B$3,VLOOKUP($A1870,'List Calculations'!C$2:H$2705,5,FALSE),"")</f>
        <v/>
      </c>
      <c r="D1870" s="3" t="str">
        <f ca="1">IF(A1869&lt;Settings!$B$3,VLOOKUP($A1870,'List Calculations'!C$2:H$2705,6,FALSE),"")</f>
        <v/>
      </c>
    </row>
    <row r="1871" spans="1:4" x14ac:dyDescent="0.25">
      <c r="A1871" t="str">
        <f ca="1">IF(A1870&lt;Settings!$B$3,A1870+1,"")</f>
        <v/>
      </c>
      <c r="B1871" t="str">
        <f ca="1">IF(A1870&lt;Settings!$B$3,VLOOKUP($A1871,'List Calculations'!C$2:H$2705,4,FALSE),"")</f>
        <v/>
      </c>
      <c r="C1871" t="str">
        <f ca="1">IF(A1870&lt;Settings!$B$3,VLOOKUP($A1871,'List Calculations'!C$2:H$2705,5,FALSE),"")</f>
        <v/>
      </c>
      <c r="D1871" s="3" t="str">
        <f ca="1">IF(A1870&lt;Settings!$B$3,VLOOKUP($A1871,'List Calculations'!C$2:H$2705,6,FALSE),"")</f>
        <v/>
      </c>
    </row>
    <row r="1872" spans="1:4" x14ac:dyDescent="0.25">
      <c r="A1872" t="str">
        <f ca="1">IF(A1871&lt;Settings!$B$3,A1871+1,"")</f>
        <v/>
      </c>
      <c r="B1872" t="str">
        <f ca="1">IF(A1871&lt;Settings!$B$3,VLOOKUP($A1872,'List Calculations'!C$2:H$2705,4,FALSE),"")</f>
        <v/>
      </c>
      <c r="C1872" t="str">
        <f ca="1">IF(A1871&lt;Settings!$B$3,VLOOKUP($A1872,'List Calculations'!C$2:H$2705,5,FALSE),"")</f>
        <v/>
      </c>
      <c r="D1872" s="3" t="str">
        <f ca="1">IF(A1871&lt;Settings!$B$3,VLOOKUP($A1872,'List Calculations'!C$2:H$2705,6,FALSE),"")</f>
        <v/>
      </c>
    </row>
    <row r="1873" spans="1:4" x14ac:dyDescent="0.25">
      <c r="A1873" t="str">
        <f ca="1">IF(A1872&lt;Settings!$B$3,A1872+1,"")</f>
        <v/>
      </c>
      <c r="B1873" t="str">
        <f ca="1">IF(A1872&lt;Settings!$B$3,VLOOKUP($A1873,'List Calculations'!C$2:H$2705,4,FALSE),"")</f>
        <v/>
      </c>
      <c r="C1873" t="str">
        <f ca="1">IF(A1872&lt;Settings!$B$3,VLOOKUP($A1873,'List Calculations'!C$2:H$2705,5,FALSE),"")</f>
        <v/>
      </c>
      <c r="D1873" s="3" t="str">
        <f ca="1">IF(A1872&lt;Settings!$B$3,VLOOKUP($A1873,'List Calculations'!C$2:H$2705,6,FALSE),"")</f>
        <v/>
      </c>
    </row>
    <row r="1874" spans="1:4" x14ac:dyDescent="0.25">
      <c r="A1874" t="str">
        <f ca="1">IF(A1873&lt;Settings!$B$3,A1873+1,"")</f>
        <v/>
      </c>
      <c r="B1874" t="str">
        <f ca="1">IF(A1873&lt;Settings!$B$3,VLOOKUP($A1874,'List Calculations'!C$2:H$2705,4,FALSE),"")</f>
        <v/>
      </c>
      <c r="C1874" t="str">
        <f ca="1">IF(A1873&lt;Settings!$B$3,VLOOKUP($A1874,'List Calculations'!C$2:H$2705,5,FALSE),"")</f>
        <v/>
      </c>
      <c r="D1874" s="3" t="str">
        <f ca="1">IF(A1873&lt;Settings!$B$3,VLOOKUP($A1874,'List Calculations'!C$2:H$2705,6,FALSE),"")</f>
        <v/>
      </c>
    </row>
    <row r="1875" spans="1:4" x14ac:dyDescent="0.25">
      <c r="A1875" t="str">
        <f ca="1">IF(A1874&lt;Settings!$B$3,A1874+1,"")</f>
        <v/>
      </c>
      <c r="B1875" t="str">
        <f ca="1">IF(A1874&lt;Settings!$B$3,VLOOKUP($A1875,'List Calculations'!C$2:H$2705,4,FALSE),"")</f>
        <v/>
      </c>
      <c r="C1875" t="str">
        <f ca="1">IF(A1874&lt;Settings!$B$3,VLOOKUP($A1875,'List Calculations'!C$2:H$2705,5,FALSE),"")</f>
        <v/>
      </c>
      <c r="D1875" s="3" t="str">
        <f ca="1">IF(A1874&lt;Settings!$B$3,VLOOKUP($A1875,'List Calculations'!C$2:H$2705,6,FALSE),"")</f>
        <v/>
      </c>
    </row>
    <row r="1876" spans="1:4" x14ac:dyDescent="0.25">
      <c r="A1876" t="str">
        <f ca="1">IF(A1875&lt;Settings!$B$3,A1875+1,"")</f>
        <v/>
      </c>
      <c r="B1876" t="str">
        <f ca="1">IF(A1875&lt;Settings!$B$3,VLOOKUP($A1876,'List Calculations'!C$2:H$2705,4,FALSE),"")</f>
        <v/>
      </c>
      <c r="C1876" t="str">
        <f ca="1">IF(A1875&lt;Settings!$B$3,VLOOKUP($A1876,'List Calculations'!C$2:H$2705,5,FALSE),"")</f>
        <v/>
      </c>
      <c r="D1876" s="3" t="str">
        <f ca="1">IF(A1875&lt;Settings!$B$3,VLOOKUP($A1876,'List Calculations'!C$2:H$2705,6,FALSE),"")</f>
        <v/>
      </c>
    </row>
    <row r="1877" spans="1:4" x14ac:dyDescent="0.25">
      <c r="A1877" t="str">
        <f ca="1">IF(A1876&lt;Settings!$B$3,A1876+1,"")</f>
        <v/>
      </c>
      <c r="B1877" t="str">
        <f ca="1">IF(A1876&lt;Settings!$B$3,VLOOKUP($A1877,'List Calculations'!C$2:H$2705,4,FALSE),"")</f>
        <v/>
      </c>
      <c r="C1877" t="str">
        <f ca="1">IF(A1876&lt;Settings!$B$3,VLOOKUP($A1877,'List Calculations'!C$2:H$2705,5,FALSE),"")</f>
        <v/>
      </c>
      <c r="D1877" s="3" t="str">
        <f ca="1">IF(A1876&lt;Settings!$B$3,VLOOKUP($A1877,'List Calculations'!C$2:H$2705,6,FALSE),"")</f>
        <v/>
      </c>
    </row>
    <row r="1878" spans="1:4" x14ac:dyDescent="0.25">
      <c r="A1878" t="str">
        <f ca="1">IF(A1877&lt;Settings!$B$3,A1877+1,"")</f>
        <v/>
      </c>
      <c r="B1878" t="str">
        <f ca="1">IF(A1877&lt;Settings!$B$3,VLOOKUP($A1878,'List Calculations'!C$2:H$2705,4,FALSE),"")</f>
        <v/>
      </c>
      <c r="C1878" t="str">
        <f ca="1">IF(A1877&lt;Settings!$B$3,VLOOKUP($A1878,'List Calculations'!C$2:H$2705,5,FALSE),"")</f>
        <v/>
      </c>
      <c r="D1878" s="3" t="str">
        <f ca="1">IF(A1877&lt;Settings!$B$3,VLOOKUP($A1878,'List Calculations'!C$2:H$2705,6,FALSE),"")</f>
        <v/>
      </c>
    </row>
    <row r="1879" spans="1:4" x14ac:dyDescent="0.25">
      <c r="A1879" t="str">
        <f ca="1">IF(A1878&lt;Settings!$B$3,A1878+1,"")</f>
        <v/>
      </c>
      <c r="B1879" t="str">
        <f ca="1">IF(A1878&lt;Settings!$B$3,VLOOKUP($A1879,'List Calculations'!C$2:H$2705,4,FALSE),"")</f>
        <v/>
      </c>
      <c r="C1879" t="str">
        <f ca="1">IF(A1878&lt;Settings!$B$3,VLOOKUP($A1879,'List Calculations'!C$2:H$2705,5,FALSE),"")</f>
        <v/>
      </c>
      <c r="D1879" s="3" t="str">
        <f ca="1">IF(A1878&lt;Settings!$B$3,VLOOKUP($A1879,'List Calculations'!C$2:H$2705,6,FALSE),"")</f>
        <v/>
      </c>
    </row>
    <row r="1880" spans="1:4" x14ac:dyDescent="0.25">
      <c r="A1880" t="str">
        <f ca="1">IF(A1879&lt;Settings!$B$3,A1879+1,"")</f>
        <v/>
      </c>
      <c r="B1880" t="str">
        <f ca="1">IF(A1879&lt;Settings!$B$3,VLOOKUP($A1880,'List Calculations'!C$2:H$2705,4,FALSE),"")</f>
        <v/>
      </c>
      <c r="C1880" t="str">
        <f ca="1">IF(A1879&lt;Settings!$B$3,VLOOKUP($A1880,'List Calculations'!C$2:H$2705,5,FALSE),"")</f>
        <v/>
      </c>
      <c r="D1880" s="3" t="str">
        <f ca="1">IF(A1879&lt;Settings!$B$3,VLOOKUP($A1880,'List Calculations'!C$2:H$2705,6,FALSE),"")</f>
        <v/>
      </c>
    </row>
    <row r="1881" spans="1:4" x14ac:dyDescent="0.25">
      <c r="A1881" t="str">
        <f ca="1">IF(A1880&lt;Settings!$B$3,A1880+1,"")</f>
        <v/>
      </c>
      <c r="B1881" t="str">
        <f ca="1">IF(A1880&lt;Settings!$B$3,VLOOKUP($A1881,'List Calculations'!C$2:H$2705,4,FALSE),"")</f>
        <v/>
      </c>
      <c r="C1881" t="str">
        <f ca="1">IF(A1880&lt;Settings!$B$3,VLOOKUP($A1881,'List Calculations'!C$2:H$2705,5,FALSE),"")</f>
        <v/>
      </c>
      <c r="D1881" s="3" t="str">
        <f ca="1">IF(A1880&lt;Settings!$B$3,VLOOKUP($A1881,'List Calculations'!C$2:H$2705,6,FALSE),"")</f>
        <v/>
      </c>
    </row>
    <row r="1882" spans="1:4" x14ac:dyDescent="0.25">
      <c r="A1882" t="str">
        <f ca="1">IF(A1881&lt;Settings!$B$3,A1881+1,"")</f>
        <v/>
      </c>
      <c r="B1882" t="str">
        <f ca="1">IF(A1881&lt;Settings!$B$3,VLOOKUP($A1882,'List Calculations'!C$2:H$2705,4,FALSE),"")</f>
        <v/>
      </c>
      <c r="C1882" t="str">
        <f ca="1">IF(A1881&lt;Settings!$B$3,VLOOKUP($A1882,'List Calculations'!C$2:H$2705,5,FALSE),"")</f>
        <v/>
      </c>
      <c r="D1882" s="3" t="str">
        <f ca="1">IF(A1881&lt;Settings!$B$3,VLOOKUP($A1882,'List Calculations'!C$2:H$2705,6,FALSE),"")</f>
        <v/>
      </c>
    </row>
    <row r="1883" spans="1:4" x14ac:dyDescent="0.25">
      <c r="A1883" t="str">
        <f ca="1">IF(A1882&lt;Settings!$B$3,A1882+1,"")</f>
        <v/>
      </c>
      <c r="B1883" t="str">
        <f ca="1">IF(A1882&lt;Settings!$B$3,VLOOKUP($A1883,'List Calculations'!C$2:H$2705,4,FALSE),"")</f>
        <v/>
      </c>
      <c r="C1883" t="str">
        <f ca="1">IF(A1882&lt;Settings!$B$3,VLOOKUP($A1883,'List Calculations'!C$2:H$2705,5,FALSE),"")</f>
        <v/>
      </c>
      <c r="D1883" s="3" t="str">
        <f ca="1">IF(A1882&lt;Settings!$B$3,VLOOKUP($A1883,'List Calculations'!C$2:H$2705,6,FALSE),"")</f>
        <v/>
      </c>
    </row>
    <row r="1884" spans="1:4" x14ac:dyDescent="0.25">
      <c r="A1884" t="str">
        <f ca="1">IF(A1883&lt;Settings!$B$3,A1883+1,"")</f>
        <v/>
      </c>
      <c r="B1884" t="str">
        <f ca="1">IF(A1883&lt;Settings!$B$3,VLOOKUP($A1884,'List Calculations'!C$2:H$2705,4,FALSE),"")</f>
        <v/>
      </c>
      <c r="C1884" t="str">
        <f ca="1">IF(A1883&lt;Settings!$B$3,VLOOKUP($A1884,'List Calculations'!C$2:H$2705,5,FALSE),"")</f>
        <v/>
      </c>
      <c r="D1884" s="3" t="str">
        <f ca="1">IF(A1883&lt;Settings!$B$3,VLOOKUP($A1884,'List Calculations'!C$2:H$2705,6,FALSE),"")</f>
        <v/>
      </c>
    </row>
    <row r="1885" spans="1:4" x14ac:dyDescent="0.25">
      <c r="A1885" t="str">
        <f ca="1">IF(A1884&lt;Settings!$B$3,A1884+1,"")</f>
        <v/>
      </c>
      <c r="B1885" t="str">
        <f ca="1">IF(A1884&lt;Settings!$B$3,VLOOKUP($A1885,'List Calculations'!C$2:H$2705,4,FALSE),"")</f>
        <v/>
      </c>
      <c r="C1885" t="str">
        <f ca="1">IF(A1884&lt;Settings!$B$3,VLOOKUP($A1885,'List Calculations'!C$2:H$2705,5,FALSE),"")</f>
        <v/>
      </c>
      <c r="D1885" s="3" t="str">
        <f ca="1">IF(A1884&lt;Settings!$B$3,VLOOKUP($A1885,'List Calculations'!C$2:H$2705,6,FALSE),"")</f>
        <v/>
      </c>
    </row>
    <row r="1886" spans="1:4" x14ac:dyDescent="0.25">
      <c r="A1886" t="str">
        <f ca="1">IF(A1885&lt;Settings!$B$3,A1885+1,"")</f>
        <v/>
      </c>
      <c r="B1886" t="str">
        <f ca="1">IF(A1885&lt;Settings!$B$3,VLOOKUP($A1886,'List Calculations'!C$2:H$2705,4,FALSE),"")</f>
        <v/>
      </c>
      <c r="C1886" t="str">
        <f ca="1">IF(A1885&lt;Settings!$B$3,VLOOKUP($A1886,'List Calculations'!C$2:H$2705,5,FALSE),"")</f>
        <v/>
      </c>
      <c r="D1886" s="3" t="str">
        <f ca="1">IF(A1885&lt;Settings!$B$3,VLOOKUP($A1886,'List Calculations'!C$2:H$2705,6,FALSE),"")</f>
        <v/>
      </c>
    </row>
    <row r="1887" spans="1:4" x14ac:dyDescent="0.25">
      <c r="A1887" t="str">
        <f ca="1">IF(A1886&lt;Settings!$B$3,A1886+1,"")</f>
        <v/>
      </c>
      <c r="B1887" t="str">
        <f ca="1">IF(A1886&lt;Settings!$B$3,VLOOKUP($A1887,'List Calculations'!C$2:H$2705,4,FALSE),"")</f>
        <v/>
      </c>
      <c r="C1887" t="str">
        <f ca="1">IF(A1886&lt;Settings!$B$3,VLOOKUP($A1887,'List Calculations'!C$2:H$2705,5,FALSE),"")</f>
        <v/>
      </c>
      <c r="D1887" s="3" t="str">
        <f ca="1">IF(A1886&lt;Settings!$B$3,VLOOKUP($A1887,'List Calculations'!C$2:H$2705,6,FALSE),"")</f>
        <v/>
      </c>
    </row>
    <row r="1888" spans="1:4" x14ac:dyDescent="0.25">
      <c r="A1888" t="str">
        <f ca="1">IF(A1887&lt;Settings!$B$3,A1887+1,"")</f>
        <v/>
      </c>
      <c r="B1888" t="str">
        <f ca="1">IF(A1887&lt;Settings!$B$3,VLOOKUP($A1888,'List Calculations'!C$2:H$2705,4,FALSE),"")</f>
        <v/>
      </c>
      <c r="C1888" t="str">
        <f ca="1">IF(A1887&lt;Settings!$B$3,VLOOKUP($A1888,'List Calculations'!C$2:H$2705,5,FALSE),"")</f>
        <v/>
      </c>
      <c r="D1888" s="3" t="str">
        <f ca="1">IF(A1887&lt;Settings!$B$3,VLOOKUP($A1888,'List Calculations'!C$2:H$2705,6,FALSE),"")</f>
        <v/>
      </c>
    </row>
    <row r="1889" spans="1:4" x14ac:dyDescent="0.25">
      <c r="A1889" t="str">
        <f ca="1">IF(A1888&lt;Settings!$B$3,A1888+1,"")</f>
        <v/>
      </c>
      <c r="B1889" t="str">
        <f ca="1">IF(A1888&lt;Settings!$B$3,VLOOKUP($A1889,'List Calculations'!C$2:H$2705,4,FALSE),"")</f>
        <v/>
      </c>
      <c r="C1889" t="str">
        <f ca="1">IF(A1888&lt;Settings!$B$3,VLOOKUP($A1889,'List Calculations'!C$2:H$2705,5,FALSE),"")</f>
        <v/>
      </c>
      <c r="D1889" s="3" t="str">
        <f ca="1">IF(A1888&lt;Settings!$B$3,VLOOKUP($A1889,'List Calculations'!C$2:H$2705,6,FALSE),"")</f>
        <v/>
      </c>
    </row>
    <row r="1890" spans="1:4" x14ac:dyDescent="0.25">
      <c r="A1890" t="str">
        <f ca="1">IF(A1889&lt;Settings!$B$3,A1889+1,"")</f>
        <v/>
      </c>
      <c r="B1890" t="str">
        <f ca="1">IF(A1889&lt;Settings!$B$3,VLOOKUP($A1890,'List Calculations'!C$2:H$2705,4,FALSE),"")</f>
        <v/>
      </c>
      <c r="C1890" t="str">
        <f ca="1">IF(A1889&lt;Settings!$B$3,VLOOKUP($A1890,'List Calculations'!C$2:H$2705,5,FALSE),"")</f>
        <v/>
      </c>
      <c r="D1890" s="3" t="str">
        <f ca="1">IF(A1889&lt;Settings!$B$3,VLOOKUP($A1890,'List Calculations'!C$2:H$2705,6,FALSE),"")</f>
        <v/>
      </c>
    </row>
    <row r="1891" spans="1:4" x14ac:dyDescent="0.25">
      <c r="A1891" t="str">
        <f ca="1">IF(A1890&lt;Settings!$B$3,A1890+1,"")</f>
        <v/>
      </c>
      <c r="B1891" t="str">
        <f ca="1">IF(A1890&lt;Settings!$B$3,VLOOKUP($A1891,'List Calculations'!C$2:H$2705,4,FALSE),"")</f>
        <v/>
      </c>
      <c r="C1891" t="str">
        <f ca="1">IF(A1890&lt;Settings!$B$3,VLOOKUP($A1891,'List Calculations'!C$2:H$2705,5,FALSE),"")</f>
        <v/>
      </c>
      <c r="D1891" s="3" t="str">
        <f ca="1">IF(A1890&lt;Settings!$B$3,VLOOKUP($A1891,'List Calculations'!C$2:H$2705,6,FALSE),"")</f>
        <v/>
      </c>
    </row>
    <row r="1892" spans="1:4" x14ac:dyDescent="0.25">
      <c r="A1892" t="str">
        <f ca="1">IF(A1891&lt;Settings!$B$3,A1891+1,"")</f>
        <v/>
      </c>
      <c r="B1892" t="str">
        <f ca="1">IF(A1891&lt;Settings!$B$3,VLOOKUP($A1892,'List Calculations'!C$2:H$2705,4,FALSE),"")</f>
        <v/>
      </c>
      <c r="C1892" t="str">
        <f ca="1">IF(A1891&lt;Settings!$B$3,VLOOKUP($A1892,'List Calculations'!C$2:H$2705,5,FALSE),"")</f>
        <v/>
      </c>
      <c r="D1892" s="3" t="str">
        <f ca="1">IF(A1891&lt;Settings!$B$3,VLOOKUP($A1892,'List Calculations'!C$2:H$2705,6,FALSE),"")</f>
        <v/>
      </c>
    </row>
    <row r="1893" spans="1:4" x14ac:dyDescent="0.25">
      <c r="A1893" t="str">
        <f ca="1">IF(A1892&lt;Settings!$B$3,A1892+1,"")</f>
        <v/>
      </c>
      <c r="B1893" t="str">
        <f ca="1">IF(A1892&lt;Settings!$B$3,VLOOKUP($A1893,'List Calculations'!C$2:H$2705,4,FALSE),"")</f>
        <v/>
      </c>
      <c r="C1893" t="str">
        <f ca="1">IF(A1892&lt;Settings!$B$3,VLOOKUP($A1893,'List Calculations'!C$2:H$2705,5,FALSE),"")</f>
        <v/>
      </c>
      <c r="D1893" s="3" t="str">
        <f ca="1">IF(A1892&lt;Settings!$B$3,VLOOKUP($A1893,'List Calculations'!C$2:H$2705,6,FALSE),"")</f>
        <v/>
      </c>
    </row>
    <row r="1894" spans="1:4" x14ac:dyDescent="0.25">
      <c r="A1894" t="str">
        <f ca="1">IF(A1893&lt;Settings!$B$3,A1893+1,"")</f>
        <v/>
      </c>
      <c r="B1894" t="str">
        <f ca="1">IF(A1893&lt;Settings!$B$3,VLOOKUP($A1894,'List Calculations'!C$2:H$2705,4,FALSE),"")</f>
        <v/>
      </c>
      <c r="C1894" t="str">
        <f ca="1">IF(A1893&lt;Settings!$B$3,VLOOKUP($A1894,'List Calculations'!C$2:H$2705,5,FALSE),"")</f>
        <v/>
      </c>
      <c r="D1894" s="3" t="str">
        <f ca="1">IF(A1893&lt;Settings!$B$3,VLOOKUP($A1894,'List Calculations'!C$2:H$2705,6,FALSE),"")</f>
        <v/>
      </c>
    </row>
    <row r="1895" spans="1:4" x14ac:dyDescent="0.25">
      <c r="A1895" t="str">
        <f ca="1">IF(A1894&lt;Settings!$B$3,A1894+1,"")</f>
        <v/>
      </c>
      <c r="B1895" t="str">
        <f ca="1">IF(A1894&lt;Settings!$B$3,VLOOKUP($A1895,'List Calculations'!C$2:H$2705,4,FALSE),"")</f>
        <v/>
      </c>
      <c r="C1895" t="str">
        <f ca="1">IF(A1894&lt;Settings!$B$3,VLOOKUP($A1895,'List Calculations'!C$2:H$2705,5,FALSE),"")</f>
        <v/>
      </c>
      <c r="D1895" s="3" t="str">
        <f ca="1">IF(A1894&lt;Settings!$B$3,VLOOKUP($A1895,'List Calculations'!C$2:H$2705,6,FALSE),"")</f>
        <v/>
      </c>
    </row>
    <row r="1896" spans="1:4" x14ac:dyDescent="0.25">
      <c r="A1896" t="str">
        <f ca="1">IF(A1895&lt;Settings!$B$3,A1895+1,"")</f>
        <v/>
      </c>
      <c r="B1896" t="str">
        <f ca="1">IF(A1895&lt;Settings!$B$3,VLOOKUP($A1896,'List Calculations'!C$2:H$2705,4,FALSE),"")</f>
        <v/>
      </c>
      <c r="C1896" t="str">
        <f ca="1">IF(A1895&lt;Settings!$B$3,VLOOKUP($A1896,'List Calculations'!C$2:H$2705,5,FALSE),"")</f>
        <v/>
      </c>
      <c r="D1896" s="3" t="str">
        <f ca="1">IF(A1895&lt;Settings!$B$3,VLOOKUP($A1896,'List Calculations'!C$2:H$2705,6,FALSE),"")</f>
        <v/>
      </c>
    </row>
    <row r="1897" spans="1:4" x14ac:dyDescent="0.25">
      <c r="A1897" t="str">
        <f ca="1">IF(A1896&lt;Settings!$B$3,A1896+1,"")</f>
        <v/>
      </c>
      <c r="B1897" t="str">
        <f ca="1">IF(A1896&lt;Settings!$B$3,VLOOKUP($A1897,'List Calculations'!C$2:H$2705,4,FALSE),"")</f>
        <v/>
      </c>
      <c r="C1897" t="str">
        <f ca="1">IF(A1896&lt;Settings!$B$3,VLOOKUP($A1897,'List Calculations'!C$2:H$2705,5,FALSE),"")</f>
        <v/>
      </c>
      <c r="D1897" s="3" t="str">
        <f ca="1">IF(A1896&lt;Settings!$B$3,VLOOKUP($A1897,'List Calculations'!C$2:H$2705,6,FALSE),"")</f>
        <v/>
      </c>
    </row>
    <row r="1898" spans="1:4" x14ac:dyDescent="0.25">
      <c r="A1898" t="str">
        <f ca="1">IF(A1897&lt;Settings!$B$3,A1897+1,"")</f>
        <v/>
      </c>
      <c r="B1898" t="str">
        <f ca="1">IF(A1897&lt;Settings!$B$3,VLOOKUP($A1898,'List Calculations'!C$2:H$2705,4,FALSE),"")</f>
        <v/>
      </c>
      <c r="C1898" t="str">
        <f ca="1">IF(A1897&lt;Settings!$B$3,VLOOKUP($A1898,'List Calculations'!C$2:H$2705,5,FALSE),"")</f>
        <v/>
      </c>
      <c r="D1898" s="3" t="str">
        <f ca="1">IF(A1897&lt;Settings!$B$3,VLOOKUP($A1898,'List Calculations'!C$2:H$2705,6,FALSE),"")</f>
        <v/>
      </c>
    </row>
    <row r="1899" spans="1:4" x14ac:dyDescent="0.25">
      <c r="A1899" t="str">
        <f ca="1">IF(A1898&lt;Settings!$B$3,A1898+1,"")</f>
        <v/>
      </c>
      <c r="B1899" t="str">
        <f ca="1">IF(A1898&lt;Settings!$B$3,VLOOKUP($A1899,'List Calculations'!C$2:H$2705,4,FALSE),"")</f>
        <v/>
      </c>
      <c r="C1899" t="str">
        <f ca="1">IF(A1898&lt;Settings!$B$3,VLOOKUP($A1899,'List Calculations'!C$2:H$2705,5,FALSE),"")</f>
        <v/>
      </c>
      <c r="D1899" s="3" t="str">
        <f ca="1">IF(A1898&lt;Settings!$B$3,VLOOKUP($A1899,'List Calculations'!C$2:H$2705,6,FALSE),"")</f>
        <v/>
      </c>
    </row>
    <row r="1900" spans="1:4" x14ac:dyDescent="0.25">
      <c r="A1900" t="str">
        <f ca="1">IF(A1899&lt;Settings!$B$3,A1899+1,"")</f>
        <v/>
      </c>
      <c r="B1900" t="str">
        <f ca="1">IF(A1899&lt;Settings!$B$3,VLOOKUP($A1900,'List Calculations'!C$2:H$2705,4,FALSE),"")</f>
        <v/>
      </c>
      <c r="C1900" t="str">
        <f ca="1">IF(A1899&lt;Settings!$B$3,VLOOKUP($A1900,'List Calculations'!C$2:H$2705,5,FALSE),"")</f>
        <v/>
      </c>
      <c r="D1900" s="3" t="str">
        <f ca="1">IF(A1899&lt;Settings!$B$3,VLOOKUP($A1900,'List Calculations'!C$2:H$2705,6,FALSE),"")</f>
        <v/>
      </c>
    </row>
    <row r="1901" spans="1:4" x14ac:dyDescent="0.25">
      <c r="A1901" t="str">
        <f ca="1">IF(A1900&lt;Settings!$B$3,A1900+1,"")</f>
        <v/>
      </c>
      <c r="B1901" t="str">
        <f ca="1">IF(A1900&lt;Settings!$B$3,VLOOKUP($A1901,'List Calculations'!C$2:H$2705,4,FALSE),"")</f>
        <v/>
      </c>
      <c r="C1901" t="str">
        <f ca="1">IF(A1900&lt;Settings!$B$3,VLOOKUP($A1901,'List Calculations'!C$2:H$2705,5,FALSE),"")</f>
        <v/>
      </c>
      <c r="D1901" s="3" t="str">
        <f ca="1">IF(A1900&lt;Settings!$B$3,VLOOKUP($A1901,'List Calculations'!C$2:H$2705,6,FALSE),"")</f>
        <v/>
      </c>
    </row>
    <row r="1902" spans="1:4" x14ac:dyDescent="0.25">
      <c r="A1902" t="str">
        <f ca="1">IF(A1901&lt;Settings!$B$3,A1901+1,"")</f>
        <v/>
      </c>
      <c r="B1902" t="str">
        <f ca="1">IF(A1901&lt;Settings!$B$3,VLOOKUP($A1902,'List Calculations'!C$2:H$2705,4,FALSE),"")</f>
        <v/>
      </c>
      <c r="C1902" t="str">
        <f ca="1">IF(A1901&lt;Settings!$B$3,VLOOKUP($A1902,'List Calculations'!C$2:H$2705,5,FALSE),"")</f>
        <v/>
      </c>
      <c r="D1902" s="3" t="str">
        <f ca="1">IF(A1901&lt;Settings!$B$3,VLOOKUP($A1902,'List Calculations'!C$2:H$2705,6,FALSE),"")</f>
        <v/>
      </c>
    </row>
    <row r="1903" spans="1:4" x14ac:dyDescent="0.25">
      <c r="A1903" t="str">
        <f ca="1">IF(A1902&lt;Settings!$B$3,A1902+1,"")</f>
        <v/>
      </c>
      <c r="B1903" t="str">
        <f ca="1">IF(A1902&lt;Settings!$B$3,VLOOKUP($A1903,'List Calculations'!C$2:H$2705,4,FALSE),"")</f>
        <v/>
      </c>
      <c r="C1903" t="str">
        <f ca="1">IF(A1902&lt;Settings!$B$3,VLOOKUP($A1903,'List Calculations'!C$2:H$2705,5,FALSE),"")</f>
        <v/>
      </c>
      <c r="D1903" s="3" t="str">
        <f ca="1">IF(A1902&lt;Settings!$B$3,VLOOKUP($A1903,'List Calculations'!C$2:H$2705,6,FALSE),"")</f>
        <v/>
      </c>
    </row>
    <row r="1904" spans="1:4" x14ac:dyDescent="0.25">
      <c r="A1904" t="str">
        <f ca="1">IF(A1903&lt;Settings!$B$3,A1903+1,"")</f>
        <v/>
      </c>
      <c r="B1904" t="str">
        <f ca="1">IF(A1903&lt;Settings!$B$3,VLOOKUP($A1904,'List Calculations'!C$2:H$2705,4,FALSE),"")</f>
        <v/>
      </c>
      <c r="C1904" t="str">
        <f ca="1">IF(A1903&lt;Settings!$B$3,VLOOKUP($A1904,'List Calculations'!C$2:H$2705,5,FALSE),"")</f>
        <v/>
      </c>
      <c r="D1904" s="3" t="str">
        <f ca="1">IF(A1903&lt;Settings!$B$3,VLOOKUP($A1904,'List Calculations'!C$2:H$2705,6,FALSE),"")</f>
        <v/>
      </c>
    </row>
    <row r="1905" spans="1:4" x14ac:dyDescent="0.25">
      <c r="A1905" t="str">
        <f ca="1">IF(A1904&lt;Settings!$B$3,A1904+1,"")</f>
        <v/>
      </c>
      <c r="B1905" t="str">
        <f ca="1">IF(A1904&lt;Settings!$B$3,VLOOKUP($A1905,'List Calculations'!C$2:H$2705,4,FALSE),"")</f>
        <v/>
      </c>
      <c r="C1905" t="str">
        <f ca="1">IF(A1904&lt;Settings!$B$3,VLOOKUP($A1905,'List Calculations'!C$2:H$2705,5,FALSE),"")</f>
        <v/>
      </c>
      <c r="D1905" s="3" t="str">
        <f ca="1">IF(A1904&lt;Settings!$B$3,VLOOKUP($A1905,'List Calculations'!C$2:H$2705,6,FALSE),"")</f>
        <v/>
      </c>
    </row>
    <row r="1906" spans="1:4" x14ac:dyDescent="0.25">
      <c r="A1906" t="str">
        <f ca="1">IF(A1905&lt;Settings!$B$3,A1905+1,"")</f>
        <v/>
      </c>
      <c r="B1906" t="str">
        <f ca="1">IF(A1905&lt;Settings!$B$3,VLOOKUP($A1906,'List Calculations'!C$2:H$2705,4,FALSE),"")</f>
        <v/>
      </c>
      <c r="C1906" t="str">
        <f ca="1">IF(A1905&lt;Settings!$B$3,VLOOKUP($A1906,'List Calculations'!C$2:H$2705,5,FALSE),"")</f>
        <v/>
      </c>
      <c r="D1906" s="3" t="str">
        <f ca="1">IF(A1905&lt;Settings!$B$3,VLOOKUP($A1906,'List Calculations'!C$2:H$2705,6,FALSE),"")</f>
        <v/>
      </c>
    </row>
    <row r="1907" spans="1:4" x14ac:dyDescent="0.25">
      <c r="A1907" t="str">
        <f ca="1">IF(A1906&lt;Settings!$B$3,A1906+1,"")</f>
        <v/>
      </c>
      <c r="B1907" t="str">
        <f ca="1">IF(A1906&lt;Settings!$B$3,VLOOKUP($A1907,'List Calculations'!C$2:H$2705,4,FALSE),"")</f>
        <v/>
      </c>
      <c r="C1907" t="str">
        <f ca="1">IF(A1906&lt;Settings!$B$3,VLOOKUP($A1907,'List Calculations'!C$2:H$2705,5,FALSE),"")</f>
        <v/>
      </c>
      <c r="D1907" s="3" t="str">
        <f ca="1">IF(A1906&lt;Settings!$B$3,VLOOKUP($A1907,'List Calculations'!C$2:H$2705,6,FALSE),"")</f>
        <v/>
      </c>
    </row>
    <row r="1908" spans="1:4" x14ac:dyDescent="0.25">
      <c r="A1908" t="str">
        <f ca="1">IF(A1907&lt;Settings!$B$3,A1907+1,"")</f>
        <v/>
      </c>
      <c r="B1908" t="str">
        <f ca="1">IF(A1907&lt;Settings!$B$3,VLOOKUP($A1908,'List Calculations'!C$2:H$2705,4,FALSE),"")</f>
        <v/>
      </c>
      <c r="C1908" t="str">
        <f ca="1">IF(A1907&lt;Settings!$B$3,VLOOKUP($A1908,'List Calculations'!C$2:H$2705,5,FALSE),"")</f>
        <v/>
      </c>
      <c r="D1908" s="3" t="str">
        <f ca="1">IF(A1907&lt;Settings!$B$3,VLOOKUP($A1908,'List Calculations'!C$2:H$2705,6,FALSE),"")</f>
        <v/>
      </c>
    </row>
    <row r="1909" spans="1:4" x14ac:dyDescent="0.25">
      <c r="A1909" t="str">
        <f ca="1">IF(A1908&lt;Settings!$B$3,A1908+1,"")</f>
        <v/>
      </c>
      <c r="B1909" t="str">
        <f ca="1">IF(A1908&lt;Settings!$B$3,VLOOKUP($A1909,'List Calculations'!C$2:H$2705,4,FALSE),"")</f>
        <v/>
      </c>
      <c r="C1909" t="str">
        <f ca="1">IF(A1908&lt;Settings!$B$3,VLOOKUP($A1909,'List Calculations'!C$2:H$2705,5,FALSE),"")</f>
        <v/>
      </c>
      <c r="D1909" s="3" t="str">
        <f ca="1">IF(A1908&lt;Settings!$B$3,VLOOKUP($A1909,'List Calculations'!C$2:H$2705,6,FALSE),"")</f>
        <v/>
      </c>
    </row>
    <row r="1910" spans="1:4" x14ac:dyDescent="0.25">
      <c r="A1910" t="str">
        <f ca="1">IF(A1909&lt;Settings!$B$3,A1909+1,"")</f>
        <v/>
      </c>
      <c r="B1910" t="str">
        <f ca="1">IF(A1909&lt;Settings!$B$3,VLOOKUP($A1910,'List Calculations'!C$2:H$2705,4,FALSE),"")</f>
        <v/>
      </c>
      <c r="C1910" t="str">
        <f ca="1">IF(A1909&lt;Settings!$B$3,VLOOKUP($A1910,'List Calculations'!C$2:H$2705,5,FALSE),"")</f>
        <v/>
      </c>
      <c r="D1910" s="3" t="str">
        <f ca="1">IF(A1909&lt;Settings!$B$3,VLOOKUP($A1910,'List Calculations'!C$2:H$2705,6,FALSE),"")</f>
        <v/>
      </c>
    </row>
    <row r="1911" spans="1:4" x14ac:dyDescent="0.25">
      <c r="A1911" t="str">
        <f ca="1">IF(A1910&lt;Settings!$B$3,A1910+1,"")</f>
        <v/>
      </c>
      <c r="B1911" t="str">
        <f ca="1">IF(A1910&lt;Settings!$B$3,VLOOKUP($A1911,'List Calculations'!C$2:H$2705,4,FALSE),"")</f>
        <v/>
      </c>
      <c r="C1911" t="str">
        <f ca="1">IF(A1910&lt;Settings!$B$3,VLOOKUP($A1911,'List Calculations'!C$2:H$2705,5,FALSE),"")</f>
        <v/>
      </c>
      <c r="D1911" s="3" t="str">
        <f ca="1">IF(A1910&lt;Settings!$B$3,VLOOKUP($A1911,'List Calculations'!C$2:H$2705,6,FALSE),"")</f>
        <v/>
      </c>
    </row>
    <row r="1912" spans="1:4" x14ac:dyDescent="0.25">
      <c r="A1912" t="str">
        <f ca="1">IF(A1911&lt;Settings!$B$3,A1911+1,"")</f>
        <v/>
      </c>
      <c r="B1912" t="str">
        <f ca="1">IF(A1911&lt;Settings!$B$3,VLOOKUP($A1912,'List Calculations'!C$2:H$2705,4,FALSE),"")</f>
        <v/>
      </c>
      <c r="C1912" t="str">
        <f ca="1">IF(A1911&lt;Settings!$B$3,VLOOKUP($A1912,'List Calculations'!C$2:H$2705,5,FALSE),"")</f>
        <v/>
      </c>
      <c r="D1912" s="3" t="str">
        <f ca="1">IF(A1911&lt;Settings!$B$3,VLOOKUP($A1912,'List Calculations'!C$2:H$2705,6,FALSE),"")</f>
        <v/>
      </c>
    </row>
    <row r="1913" spans="1:4" x14ac:dyDescent="0.25">
      <c r="A1913" t="str">
        <f ca="1">IF(A1912&lt;Settings!$B$3,A1912+1,"")</f>
        <v/>
      </c>
      <c r="B1913" t="str">
        <f ca="1">IF(A1912&lt;Settings!$B$3,VLOOKUP($A1913,'List Calculations'!C$2:H$2705,4,FALSE),"")</f>
        <v/>
      </c>
      <c r="C1913" t="str">
        <f ca="1">IF(A1912&lt;Settings!$B$3,VLOOKUP($A1913,'List Calculations'!C$2:H$2705,5,FALSE),"")</f>
        <v/>
      </c>
      <c r="D1913" s="3" t="str">
        <f ca="1">IF(A1912&lt;Settings!$B$3,VLOOKUP($A1913,'List Calculations'!C$2:H$2705,6,FALSE),"")</f>
        <v/>
      </c>
    </row>
    <row r="1914" spans="1:4" x14ac:dyDescent="0.25">
      <c r="A1914" t="str">
        <f ca="1">IF(A1913&lt;Settings!$B$3,A1913+1,"")</f>
        <v/>
      </c>
      <c r="B1914" t="str">
        <f ca="1">IF(A1913&lt;Settings!$B$3,VLOOKUP($A1914,'List Calculations'!C$2:H$2705,4,FALSE),"")</f>
        <v/>
      </c>
      <c r="C1914" t="str">
        <f ca="1">IF(A1913&lt;Settings!$B$3,VLOOKUP($A1914,'List Calculations'!C$2:H$2705,5,FALSE),"")</f>
        <v/>
      </c>
      <c r="D1914" s="3" t="str">
        <f ca="1">IF(A1913&lt;Settings!$B$3,VLOOKUP($A1914,'List Calculations'!C$2:H$2705,6,FALSE),"")</f>
        <v/>
      </c>
    </row>
    <row r="1915" spans="1:4" x14ac:dyDescent="0.25">
      <c r="A1915" t="str">
        <f ca="1">IF(A1914&lt;Settings!$B$3,A1914+1,"")</f>
        <v/>
      </c>
      <c r="B1915" t="str">
        <f ca="1">IF(A1914&lt;Settings!$B$3,VLOOKUP($A1915,'List Calculations'!C$2:H$2705,4,FALSE),"")</f>
        <v/>
      </c>
      <c r="C1915" t="str">
        <f ca="1">IF(A1914&lt;Settings!$B$3,VLOOKUP($A1915,'List Calculations'!C$2:H$2705,5,FALSE),"")</f>
        <v/>
      </c>
      <c r="D1915" s="3" t="str">
        <f ca="1">IF(A1914&lt;Settings!$B$3,VLOOKUP($A1915,'List Calculations'!C$2:H$2705,6,FALSE),"")</f>
        <v/>
      </c>
    </row>
    <row r="1916" spans="1:4" x14ac:dyDescent="0.25">
      <c r="A1916" t="str">
        <f ca="1">IF(A1915&lt;Settings!$B$3,A1915+1,"")</f>
        <v/>
      </c>
      <c r="B1916" t="str">
        <f ca="1">IF(A1915&lt;Settings!$B$3,VLOOKUP($A1916,'List Calculations'!C$2:H$2705,4,FALSE),"")</f>
        <v/>
      </c>
      <c r="C1916" t="str">
        <f ca="1">IF(A1915&lt;Settings!$B$3,VLOOKUP($A1916,'List Calculations'!C$2:H$2705,5,FALSE),"")</f>
        <v/>
      </c>
      <c r="D1916" s="3" t="str">
        <f ca="1">IF(A1915&lt;Settings!$B$3,VLOOKUP($A1916,'List Calculations'!C$2:H$2705,6,FALSE),"")</f>
        <v/>
      </c>
    </row>
    <row r="1917" spans="1:4" x14ac:dyDescent="0.25">
      <c r="A1917" t="str">
        <f ca="1">IF(A1916&lt;Settings!$B$3,A1916+1,"")</f>
        <v/>
      </c>
      <c r="B1917" t="str">
        <f ca="1">IF(A1916&lt;Settings!$B$3,VLOOKUP($A1917,'List Calculations'!C$2:H$2705,4,FALSE),"")</f>
        <v/>
      </c>
      <c r="C1917" t="str">
        <f ca="1">IF(A1916&lt;Settings!$B$3,VLOOKUP($A1917,'List Calculations'!C$2:H$2705,5,FALSE),"")</f>
        <v/>
      </c>
      <c r="D1917" s="3" t="str">
        <f ca="1">IF(A1916&lt;Settings!$B$3,VLOOKUP($A1917,'List Calculations'!C$2:H$2705,6,FALSE),"")</f>
        <v/>
      </c>
    </row>
    <row r="1918" spans="1:4" x14ac:dyDescent="0.25">
      <c r="A1918" t="str">
        <f ca="1">IF(A1917&lt;Settings!$B$3,A1917+1,"")</f>
        <v/>
      </c>
      <c r="B1918" t="str">
        <f ca="1">IF(A1917&lt;Settings!$B$3,VLOOKUP($A1918,'List Calculations'!C$2:H$2705,4,FALSE),"")</f>
        <v/>
      </c>
      <c r="C1918" t="str">
        <f ca="1">IF(A1917&lt;Settings!$B$3,VLOOKUP($A1918,'List Calculations'!C$2:H$2705,5,FALSE),"")</f>
        <v/>
      </c>
      <c r="D1918" s="3" t="str">
        <f ca="1">IF(A1917&lt;Settings!$B$3,VLOOKUP($A1918,'List Calculations'!C$2:H$2705,6,FALSE),"")</f>
        <v/>
      </c>
    </row>
    <row r="1919" spans="1:4" x14ac:dyDescent="0.25">
      <c r="A1919" t="str">
        <f ca="1">IF(A1918&lt;Settings!$B$3,A1918+1,"")</f>
        <v/>
      </c>
      <c r="B1919" t="str">
        <f ca="1">IF(A1918&lt;Settings!$B$3,VLOOKUP($A1919,'List Calculations'!C$2:H$2705,4,FALSE),"")</f>
        <v/>
      </c>
      <c r="C1919" t="str">
        <f ca="1">IF(A1918&lt;Settings!$B$3,VLOOKUP($A1919,'List Calculations'!C$2:H$2705,5,FALSE),"")</f>
        <v/>
      </c>
      <c r="D1919" s="3" t="str">
        <f ca="1">IF(A1918&lt;Settings!$B$3,VLOOKUP($A1919,'List Calculations'!C$2:H$2705,6,FALSE),"")</f>
        <v/>
      </c>
    </row>
    <row r="1920" spans="1:4" x14ac:dyDescent="0.25">
      <c r="A1920" t="str">
        <f ca="1">IF(A1919&lt;Settings!$B$3,A1919+1,"")</f>
        <v/>
      </c>
      <c r="B1920" t="str">
        <f ca="1">IF(A1919&lt;Settings!$B$3,VLOOKUP($A1920,'List Calculations'!C$2:H$2705,4,FALSE),"")</f>
        <v/>
      </c>
      <c r="C1920" t="str">
        <f ca="1">IF(A1919&lt;Settings!$B$3,VLOOKUP($A1920,'List Calculations'!C$2:H$2705,5,FALSE),"")</f>
        <v/>
      </c>
      <c r="D1920" s="3" t="str">
        <f ca="1">IF(A1919&lt;Settings!$B$3,VLOOKUP($A1920,'List Calculations'!C$2:H$2705,6,FALSE),"")</f>
        <v/>
      </c>
    </row>
    <row r="1921" spans="1:4" x14ac:dyDescent="0.25">
      <c r="A1921" t="str">
        <f ca="1">IF(A1920&lt;Settings!$B$3,A1920+1,"")</f>
        <v/>
      </c>
      <c r="B1921" t="str">
        <f ca="1">IF(A1920&lt;Settings!$B$3,VLOOKUP($A1921,'List Calculations'!C$2:H$2705,4,FALSE),"")</f>
        <v/>
      </c>
      <c r="C1921" t="str">
        <f ca="1">IF(A1920&lt;Settings!$B$3,VLOOKUP($A1921,'List Calculations'!C$2:H$2705,5,FALSE),"")</f>
        <v/>
      </c>
      <c r="D1921" s="3" t="str">
        <f ca="1">IF(A1920&lt;Settings!$B$3,VLOOKUP($A1921,'List Calculations'!C$2:H$2705,6,FALSE),"")</f>
        <v/>
      </c>
    </row>
    <row r="1922" spans="1:4" x14ac:dyDescent="0.25">
      <c r="A1922" t="str">
        <f ca="1">IF(A1921&lt;Settings!$B$3,A1921+1,"")</f>
        <v/>
      </c>
      <c r="B1922" t="str">
        <f ca="1">IF(A1921&lt;Settings!$B$3,VLOOKUP($A1922,'List Calculations'!C$2:H$2705,4,FALSE),"")</f>
        <v/>
      </c>
      <c r="C1922" t="str">
        <f ca="1">IF(A1921&lt;Settings!$B$3,VLOOKUP($A1922,'List Calculations'!C$2:H$2705,5,FALSE),"")</f>
        <v/>
      </c>
      <c r="D1922" s="3" t="str">
        <f ca="1">IF(A1921&lt;Settings!$B$3,VLOOKUP($A1922,'List Calculations'!C$2:H$2705,6,FALSE),"")</f>
        <v/>
      </c>
    </row>
    <row r="1923" spans="1:4" x14ac:dyDescent="0.25">
      <c r="A1923" t="str">
        <f ca="1">IF(A1922&lt;Settings!$B$3,A1922+1,"")</f>
        <v/>
      </c>
      <c r="B1923" t="str">
        <f ca="1">IF(A1922&lt;Settings!$B$3,VLOOKUP($A1923,'List Calculations'!C$2:H$2705,4,FALSE),"")</f>
        <v/>
      </c>
      <c r="C1923" t="str">
        <f ca="1">IF(A1922&lt;Settings!$B$3,VLOOKUP($A1923,'List Calculations'!C$2:H$2705,5,FALSE),"")</f>
        <v/>
      </c>
      <c r="D1923" s="3" t="str">
        <f ca="1">IF(A1922&lt;Settings!$B$3,VLOOKUP($A1923,'List Calculations'!C$2:H$2705,6,FALSE),"")</f>
        <v/>
      </c>
    </row>
    <row r="1924" spans="1:4" x14ac:dyDescent="0.25">
      <c r="A1924" t="str">
        <f ca="1">IF(A1923&lt;Settings!$B$3,A1923+1,"")</f>
        <v/>
      </c>
      <c r="B1924" t="str">
        <f ca="1">IF(A1923&lt;Settings!$B$3,VLOOKUP($A1924,'List Calculations'!C$2:H$2705,4,FALSE),"")</f>
        <v/>
      </c>
      <c r="C1924" t="str">
        <f ca="1">IF(A1923&lt;Settings!$B$3,VLOOKUP($A1924,'List Calculations'!C$2:H$2705,5,FALSE),"")</f>
        <v/>
      </c>
      <c r="D1924" s="3" t="str">
        <f ca="1">IF(A1923&lt;Settings!$B$3,VLOOKUP($A1924,'List Calculations'!C$2:H$2705,6,FALSE),"")</f>
        <v/>
      </c>
    </row>
    <row r="1925" spans="1:4" x14ac:dyDescent="0.25">
      <c r="A1925" t="str">
        <f ca="1">IF(A1924&lt;Settings!$B$3,A1924+1,"")</f>
        <v/>
      </c>
      <c r="B1925" t="str">
        <f ca="1">IF(A1924&lt;Settings!$B$3,VLOOKUP($A1925,'List Calculations'!C$2:H$2705,4,FALSE),"")</f>
        <v/>
      </c>
      <c r="C1925" t="str">
        <f ca="1">IF(A1924&lt;Settings!$B$3,VLOOKUP($A1925,'List Calculations'!C$2:H$2705,5,FALSE),"")</f>
        <v/>
      </c>
      <c r="D1925" s="3" t="str">
        <f ca="1">IF(A1924&lt;Settings!$B$3,VLOOKUP($A1925,'List Calculations'!C$2:H$2705,6,FALSE),"")</f>
        <v/>
      </c>
    </row>
    <row r="1926" spans="1:4" x14ac:dyDescent="0.25">
      <c r="A1926" t="str">
        <f ca="1">IF(A1925&lt;Settings!$B$3,A1925+1,"")</f>
        <v/>
      </c>
      <c r="B1926" t="str">
        <f ca="1">IF(A1925&lt;Settings!$B$3,VLOOKUP($A1926,'List Calculations'!C$2:H$2705,4,FALSE),"")</f>
        <v/>
      </c>
      <c r="C1926" t="str">
        <f ca="1">IF(A1925&lt;Settings!$B$3,VLOOKUP($A1926,'List Calculations'!C$2:H$2705,5,FALSE),"")</f>
        <v/>
      </c>
      <c r="D1926" s="3" t="str">
        <f ca="1">IF(A1925&lt;Settings!$B$3,VLOOKUP($A1926,'List Calculations'!C$2:H$2705,6,FALSE),"")</f>
        <v/>
      </c>
    </row>
    <row r="1927" spans="1:4" x14ac:dyDescent="0.25">
      <c r="A1927" t="str">
        <f ca="1">IF(A1926&lt;Settings!$B$3,A1926+1,"")</f>
        <v/>
      </c>
      <c r="B1927" t="str">
        <f ca="1">IF(A1926&lt;Settings!$B$3,VLOOKUP($A1927,'List Calculations'!C$2:H$2705,4,FALSE),"")</f>
        <v/>
      </c>
      <c r="C1927" t="str">
        <f ca="1">IF(A1926&lt;Settings!$B$3,VLOOKUP($A1927,'List Calculations'!C$2:H$2705,5,FALSE),"")</f>
        <v/>
      </c>
      <c r="D1927" s="3" t="str">
        <f ca="1">IF(A1926&lt;Settings!$B$3,VLOOKUP($A1927,'List Calculations'!C$2:H$2705,6,FALSE),"")</f>
        <v/>
      </c>
    </row>
    <row r="1928" spans="1:4" x14ac:dyDescent="0.25">
      <c r="A1928" t="str">
        <f ca="1">IF(A1927&lt;Settings!$B$3,A1927+1,"")</f>
        <v/>
      </c>
      <c r="B1928" t="str">
        <f ca="1">IF(A1927&lt;Settings!$B$3,VLOOKUP($A1928,'List Calculations'!C$2:H$2705,4,FALSE),"")</f>
        <v/>
      </c>
      <c r="C1928" t="str">
        <f ca="1">IF(A1927&lt;Settings!$B$3,VLOOKUP($A1928,'List Calculations'!C$2:H$2705,5,FALSE),"")</f>
        <v/>
      </c>
      <c r="D1928" s="3" t="str">
        <f ca="1">IF(A1927&lt;Settings!$B$3,VLOOKUP($A1928,'List Calculations'!C$2:H$2705,6,FALSE),"")</f>
        <v/>
      </c>
    </row>
    <row r="1929" spans="1:4" x14ac:dyDescent="0.25">
      <c r="A1929" t="str">
        <f ca="1">IF(A1928&lt;Settings!$B$3,A1928+1,"")</f>
        <v/>
      </c>
      <c r="B1929" t="str">
        <f ca="1">IF(A1928&lt;Settings!$B$3,VLOOKUP($A1929,'List Calculations'!C$2:H$2705,4,FALSE),"")</f>
        <v/>
      </c>
      <c r="C1929" t="str">
        <f ca="1">IF(A1928&lt;Settings!$B$3,VLOOKUP($A1929,'List Calculations'!C$2:H$2705,5,FALSE),"")</f>
        <v/>
      </c>
      <c r="D1929" s="3" t="str">
        <f ca="1">IF(A1928&lt;Settings!$B$3,VLOOKUP($A1929,'List Calculations'!C$2:H$2705,6,FALSE),"")</f>
        <v/>
      </c>
    </row>
    <row r="1930" spans="1:4" x14ac:dyDescent="0.25">
      <c r="A1930" t="str">
        <f ca="1">IF(A1929&lt;Settings!$B$3,A1929+1,"")</f>
        <v/>
      </c>
      <c r="B1930" t="str">
        <f ca="1">IF(A1929&lt;Settings!$B$3,VLOOKUP($A1930,'List Calculations'!C$2:H$2705,4,FALSE),"")</f>
        <v/>
      </c>
      <c r="C1930" t="str">
        <f ca="1">IF(A1929&lt;Settings!$B$3,VLOOKUP($A1930,'List Calculations'!C$2:H$2705,5,FALSE),"")</f>
        <v/>
      </c>
      <c r="D1930" s="3" t="str">
        <f ca="1">IF(A1929&lt;Settings!$B$3,VLOOKUP($A1930,'List Calculations'!C$2:H$2705,6,FALSE),"")</f>
        <v/>
      </c>
    </row>
    <row r="1931" spans="1:4" x14ac:dyDescent="0.25">
      <c r="A1931" t="str">
        <f ca="1">IF(A1930&lt;Settings!$B$3,A1930+1,"")</f>
        <v/>
      </c>
      <c r="B1931" t="str">
        <f ca="1">IF(A1930&lt;Settings!$B$3,VLOOKUP($A1931,'List Calculations'!C$2:H$2705,4,FALSE),"")</f>
        <v/>
      </c>
      <c r="C1931" t="str">
        <f ca="1">IF(A1930&lt;Settings!$B$3,VLOOKUP($A1931,'List Calculations'!C$2:H$2705,5,FALSE),"")</f>
        <v/>
      </c>
      <c r="D1931" s="3" t="str">
        <f ca="1">IF(A1930&lt;Settings!$B$3,VLOOKUP($A1931,'List Calculations'!C$2:H$2705,6,FALSE),"")</f>
        <v/>
      </c>
    </row>
    <row r="1932" spans="1:4" x14ac:dyDescent="0.25">
      <c r="A1932" t="str">
        <f ca="1">IF(A1931&lt;Settings!$B$3,A1931+1,"")</f>
        <v/>
      </c>
      <c r="B1932" t="str">
        <f ca="1">IF(A1931&lt;Settings!$B$3,VLOOKUP($A1932,'List Calculations'!C$2:H$2705,4,FALSE),"")</f>
        <v/>
      </c>
      <c r="C1932" t="str">
        <f ca="1">IF(A1931&lt;Settings!$B$3,VLOOKUP($A1932,'List Calculations'!C$2:H$2705,5,FALSE),"")</f>
        <v/>
      </c>
      <c r="D1932" s="3" t="str">
        <f ca="1">IF(A1931&lt;Settings!$B$3,VLOOKUP($A1932,'List Calculations'!C$2:H$2705,6,FALSE),"")</f>
        <v/>
      </c>
    </row>
    <row r="1933" spans="1:4" x14ac:dyDescent="0.25">
      <c r="A1933" t="str">
        <f ca="1">IF(A1932&lt;Settings!$B$3,A1932+1,"")</f>
        <v/>
      </c>
      <c r="B1933" t="str">
        <f ca="1">IF(A1932&lt;Settings!$B$3,VLOOKUP($A1933,'List Calculations'!C$2:H$2705,4,FALSE),"")</f>
        <v/>
      </c>
      <c r="C1933" t="str">
        <f ca="1">IF(A1932&lt;Settings!$B$3,VLOOKUP($A1933,'List Calculations'!C$2:H$2705,5,FALSE),"")</f>
        <v/>
      </c>
      <c r="D1933" s="3" t="str">
        <f ca="1">IF(A1932&lt;Settings!$B$3,VLOOKUP($A1933,'List Calculations'!C$2:H$2705,6,FALSE),"")</f>
        <v/>
      </c>
    </row>
    <row r="1934" spans="1:4" x14ac:dyDescent="0.25">
      <c r="A1934" t="str">
        <f ca="1">IF(A1933&lt;Settings!$B$3,A1933+1,"")</f>
        <v/>
      </c>
      <c r="B1934" t="str">
        <f ca="1">IF(A1933&lt;Settings!$B$3,VLOOKUP($A1934,'List Calculations'!C$2:H$2705,4,FALSE),"")</f>
        <v/>
      </c>
      <c r="C1934" t="str">
        <f ca="1">IF(A1933&lt;Settings!$B$3,VLOOKUP($A1934,'List Calculations'!C$2:H$2705,5,FALSE),"")</f>
        <v/>
      </c>
      <c r="D1934" s="3" t="str">
        <f ca="1">IF(A1933&lt;Settings!$B$3,VLOOKUP($A1934,'List Calculations'!C$2:H$2705,6,FALSE),"")</f>
        <v/>
      </c>
    </row>
    <row r="1935" spans="1:4" x14ac:dyDescent="0.25">
      <c r="A1935" t="str">
        <f ca="1">IF(A1934&lt;Settings!$B$3,A1934+1,"")</f>
        <v/>
      </c>
      <c r="B1935" t="str">
        <f ca="1">IF(A1934&lt;Settings!$B$3,VLOOKUP($A1935,'List Calculations'!C$2:H$2705,4,FALSE),"")</f>
        <v/>
      </c>
      <c r="C1935" t="str">
        <f ca="1">IF(A1934&lt;Settings!$B$3,VLOOKUP($A1935,'List Calculations'!C$2:H$2705,5,FALSE),"")</f>
        <v/>
      </c>
      <c r="D1935" s="3" t="str">
        <f ca="1">IF(A1934&lt;Settings!$B$3,VLOOKUP($A1935,'List Calculations'!C$2:H$2705,6,FALSE),"")</f>
        <v/>
      </c>
    </row>
    <row r="1936" spans="1:4" x14ac:dyDescent="0.25">
      <c r="A1936" t="str">
        <f ca="1">IF(A1935&lt;Settings!$B$3,A1935+1,"")</f>
        <v/>
      </c>
      <c r="B1936" t="str">
        <f ca="1">IF(A1935&lt;Settings!$B$3,VLOOKUP($A1936,'List Calculations'!C$2:H$2705,4,FALSE),"")</f>
        <v/>
      </c>
      <c r="C1936" t="str">
        <f ca="1">IF(A1935&lt;Settings!$B$3,VLOOKUP($A1936,'List Calculations'!C$2:H$2705,5,FALSE),"")</f>
        <v/>
      </c>
      <c r="D1936" s="3" t="str">
        <f ca="1">IF(A1935&lt;Settings!$B$3,VLOOKUP($A1936,'List Calculations'!C$2:H$2705,6,FALSE),"")</f>
        <v/>
      </c>
    </row>
    <row r="1937" spans="1:4" x14ac:dyDescent="0.25">
      <c r="A1937" t="str">
        <f ca="1">IF(A1936&lt;Settings!$B$3,A1936+1,"")</f>
        <v/>
      </c>
      <c r="B1937" t="str">
        <f ca="1">IF(A1936&lt;Settings!$B$3,VLOOKUP($A1937,'List Calculations'!C$2:H$2705,4,FALSE),"")</f>
        <v/>
      </c>
      <c r="C1937" t="str">
        <f ca="1">IF(A1936&lt;Settings!$B$3,VLOOKUP($A1937,'List Calculations'!C$2:H$2705,5,FALSE),"")</f>
        <v/>
      </c>
      <c r="D1937" s="3" t="str">
        <f ca="1">IF(A1936&lt;Settings!$B$3,VLOOKUP($A1937,'List Calculations'!C$2:H$2705,6,FALSE),"")</f>
        <v/>
      </c>
    </row>
    <row r="1938" spans="1:4" x14ac:dyDescent="0.25">
      <c r="A1938" t="str">
        <f ca="1">IF(A1937&lt;Settings!$B$3,A1937+1,"")</f>
        <v/>
      </c>
      <c r="B1938" t="str">
        <f ca="1">IF(A1937&lt;Settings!$B$3,VLOOKUP($A1938,'List Calculations'!C$2:H$2705,4,FALSE),"")</f>
        <v/>
      </c>
      <c r="C1938" t="str">
        <f ca="1">IF(A1937&lt;Settings!$B$3,VLOOKUP($A1938,'List Calculations'!C$2:H$2705,5,FALSE),"")</f>
        <v/>
      </c>
      <c r="D1938" s="3" t="str">
        <f ca="1">IF(A1937&lt;Settings!$B$3,VLOOKUP($A1938,'List Calculations'!C$2:H$2705,6,FALSE),"")</f>
        <v/>
      </c>
    </row>
    <row r="1939" spans="1:4" x14ac:dyDescent="0.25">
      <c r="A1939" t="str">
        <f ca="1">IF(A1938&lt;Settings!$B$3,A1938+1,"")</f>
        <v/>
      </c>
      <c r="B1939" t="str">
        <f ca="1">IF(A1938&lt;Settings!$B$3,VLOOKUP($A1939,'List Calculations'!C$2:H$2705,4,FALSE),"")</f>
        <v/>
      </c>
      <c r="C1939" t="str">
        <f ca="1">IF(A1938&lt;Settings!$B$3,VLOOKUP($A1939,'List Calculations'!C$2:H$2705,5,FALSE),"")</f>
        <v/>
      </c>
      <c r="D1939" s="3" t="str">
        <f ca="1">IF(A1938&lt;Settings!$B$3,VLOOKUP($A1939,'List Calculations'!C$2:H$2705,6,FALSE),"")</f>
        <v/>
      </c>
    </row>
    <row r="1940" spans="1:4" x14ac:dyDescent="0.25">
      <c r="A1940" t="str">
        <f ca="1">IF(A1939&lt;Settings!$B$3,A1939+1,"")</f>
        <v/>
      </c>
      <c r="B1940" t="str">
        <f ca="1">IF(A1939&lt;Settings!$B$3,VLOOKUP($A1940,'List Calculations'!C$2:H$2705,4,FALSE),"")</f>
        <v/>
      </c>
      <c r="C1940" t="str">
        <f ca="1">IF(A1939&lt;Settings!$B$3,VLOOKUP($A1940,'List Calculations'!C$2:H$2705,5,FALSE),"")</f>
        <v/>
      </c>
      <c r="D1940" s="3" t="str">
        <f ca="1">IF(A1939&lt;Settings!$B$3,VLOOKUP($A1940,'List Calculations'!C$2:H$2705,6,FALSE),"")</f>
        <v/>
      </c>
    </row>
    <row r="1941" spans="1:4" x14ac:dyDescent="0.25">
      <c r="A1941" t="str">
        <f ca="1">IF(A1940&lt;Settings!$B$3,A1940+1,"")</f>
        <v/>
      </c>
      <c r="B1941" t="str">
        <f ca="1">IF(A1940&lt;Settings!$B$3,VLOOKUP($A1941,'List Calculations'!C$2:H$2705,4,FALSE),"")</f>
        <v/>
      </c>
      <c r="C1941" t="str">
        <f ca="1">IF(A1940&lt;Settings!$B$3,VLOOKUP($A1941,'List Calculations'!C$2:H$2705,5,FALSE),"")</f>
        <v/>
      </c>
      <c r="D1941" s="3" t="str">
        <f ca="1">IF(A1940&lt;Settings!$B$3,VLOOKUP($A1941,'List Calculations'!C$2:H$2705,6,FALSE),"")</f>
        <v/>
      </c>
    </row>
    <row r="1942" spans="1:4" x14ac:dyDescent="0.25">
      <c r="A1942" t="str">
        <f ca="1">IF(A1941&lt;Settings!$B$3,A1941+1,"")</f>
        <v/>
      </c>
      <c r="B1942" t="str">
        <f ca="1">IF(A1941&lt;Settings!$B$3,VLOOKUP($A1942,'List Calculations'!C$2:H$2705,4,FALSE),"")</f>
        <v/>
      </c>
      <c r="C1942" t="str">
        <f ca="1">IF(A1941&lt;Settings!$B$3,VLOOKUP($A1942,'List Calculations'!C$2:H$2705,5,FALSE),"")</f>
        <v/>
      </c>
      <c r="D1942" s="3" t="str">
        <f ca="1">IF(A1941&lt;Settings!$B$3,VLOOKUP($A1942,'List Calculations'!C$2:H$2705,6,FALSE),"")</f>
        <v/>
      </c>
    </row>
    <row r="1943" spans="1:4" x14ac:dyDescent="0.25">
      <c r="A1943" t="str">
        <f ca="1">IF(A1942&lt;Settings!$B$3,A1942+1,"")</f>
        <v/>
      </c>
      <c r="B1943" t="str">
        <f ca="1">IF(A1942&lt;Settings!$B$3,VLOOKUP($A1943,'List Calculations'!C$2:H$2705,4,FALSE),"")</f>
        <v/>
      </c>
      <c r="C1943" t="str">
        <f ca="1">IF(A1942&lt;Settings!$B$3,VLOOKUP($A1943,'List Calculations'!C$2:H$2705,5,FALSE),"")</f>
        <v/>
      </c>
      <c r="D1943" s="3" t="str">
        <f ca="1">IF(A1942&lt;Settings!$B$3,VLOOKUP($A1943,'List Calculations'!C$2:H$2705,6,FALSE),"")</f>
        <v/>
      </c>
    </row>
    <row r="1944" spans="1:4" x14ac:dyDescent="0.25">
      <c r="A1944" t="str">
        <f ca="1">IF(A1943&lt;Settings!$B$3,A1943+1,"")</f>
        <v/>
      </c>
      <c r="B1944" t="str">
        <f ca="1">IF(A1943&lt;Settings!$B$3,VLOOKUP($A1944,'List Calculations'!C$2:H$2705,4,FALSE),"")</f>
        <v/>
      </c>
      <c r="C1944" t="str">
        <f ca="1">IF(A1943&lt;Settings!$B$3,VLOOKUP($A1944,'List Calculations'!C$2:H$2705,5,FALSE),"")</f>
        <v/>
      </c>
      <c r="D1944" s="3" t="str">
        <f ca="1">IF(A1943&lt;Settings!$B$3,VLOOKUP($A1944,'List Calculations'!C$2:H$2705,6,FALSE),"")</f>
        <v/>
      </c>
    </row>
    <row r="1945" spans="1:4" x14ac:dyDescent="0.25">
      <c r="A1945" t="str">
        <f ca="1">IF(A1944&lt;Settings!$B$3,A1944+1,"")</f>
        <v/>
      </c>
      <c r="B1945" t="str">
        <f ca="1">IF(A1944&lt;Settings!$B$3,VLOOKUP($A1945,'List Calculations'!C$2:H$2705,4,FALSE),"")</f>
        <v/>
      </c>
      <c r="C1945" t="str">
        <f ca="1">IF(A1944&lt;Settings!$B$3,VLOOKUP($A1945,'List Calculations'!C$2:H$2705,5,FALSE),"")</f>
        <v/>
      </c>
      <c r="D1945" s="3" t="str">
        <f ca="1">IF(A1944&lt;Settings!$B$3,VLOOKUP($A1945,'List Calculations'!C$2:H$2705,6,FALSE),"")</f>
        <v/>
      </c>
    </row>
    <row r="1946" spans="1:4" x14ac:dyDescent="0.25">
      <c r="A1946" t="str">
        <f ca="1">IF(A1945&lt;Settings!$B$3,A1945+1,"")</f>
        <v/>
      </c>
      <c r="B1946" t="str">
        <f ca="1">IF(A1945&lt;Settings!$B$3,VLOOKUP($A1946,'List Calculations'!C$2:H$2705,4,FALSE),"")</f>
        <v/>
      </c>
      <c r="C1946" t="str">
        <f ca="1">IF(A1945&lt;Settings!$B$3,VLOOKUP($A1946,'List Calculations'!C$2:H$2705,5,FALSE),"")</f>
        <v/>
      </c>
      <c r="D1946" s="3" t="str">
        <f ca="1">IF(A1945&lt;Settings!$B$3,VLOOKUP($A1946,'List Calculations'!C$2:H$2705,6,FALSE),"")</f>
        <v/>
      </c>
    </row>
    <row r="1947" spans="1:4" x14ac:dyDescent="0.25">
      <c r="A1947" t="str">
        <f ca="1">IF(A1946&lt;Settings!$B$3,A1946+1,"")</f>
        <v/>
      </c>
      <c r="B1947" t="str">
        <f ca="1">IF(A1946&lt;Settings!$B$3,VLOOKUP($A1947,'List Calculations'!C$2:H$2705,4,FALSE),"")</f>
        <v/>
      </c>
      <c r="C1947" t="str">
        <f ca="1">IF(A1946&lt;Settings!$B$3,VLOOKUP($A1947,'List Calculations'!C$2:H$2705,5,FALSE),"")</f>
        <v/>
      </c>
      <c r="D1947" s="3" t="str">
        <f ca="1">IF(A1946&lt;Settings!$B$3,VLOOKUP($A1947,'List Calculations'!C$2:H$2705,6,FALSE),"")</f>
        <v/>
      </c>
    </row>
    <row r="1948" spans="1:4" x14ac:dyDescent="0.25">
      <c r="A1948" t="str">
        <f ca="1">IF(A1947&lt;Settings!$B$3,A1947+1,"")</f>
        <v/>
      </c>
      <c r="B1948" t="str">
        <f ca="1">IF(A1947&lt;Settings!$B$3,VLOOKUP($A1948,'List Calculations'!C$2:H$2705,4,FALSE),"")</f>
        <v/>
      </c>
      <c r="C1948" t="str">
        <f ca="1">IF(A1947&lt;Settings!$B$3,VLOOKUP($A1948,'List Calculations'!C$2:H$2705,5,FALSE),"")</f>
        <v/>
      </c>
      <c r="D1948" s="3" t="str">
        <f ca="1">IF(A1947&lt;Settings!$B$3,VLOOKUP($A1948,'List Calculations'!C$2:H$2705,6,FALSE),"")</f>
        <v/>
      </c>
    </row>
    <row r="1949" spans="1:4" x14ac:dyDescent="0.25">
      <c r="A1949" t="str">
        <f ca="1">IF(A1948&lt;Settings!$B$3,A1948+1,"")</f>
        <v/>
      </c>
      <c r="B1949" t="str">
        <f ca="1">IF(A1948&lt;Settings!$B$3,VLOOKUP($A1949,'List Calculations'!C$2:H$2705,4,FALSE),"")</f>
        <v/>
      </c>
      <c r="C1949" t="str">
        <f ca="1">IF(A1948&lt;Settings!$B$3,VLOOKUP($A1949,'List Calculations'!C$2:H$2705,5,FALSE),"")</f>
        <v/>
      </c>
      <c r="D1949" s="3" t="str">
        <f ca="1">IF(A1948&lt;Settings!$B$3,VLOOKUP($A1949,'List Calculations'!C$2:H$2705,6,FALSE),"")</f>
        <v/>
      </c>
    </row>
    <row r="1950" spans="1:4" x14ac:dyDescent="0.25">
      <c r="A1950" t="str">
        <f ca="1">IF(A1949&lt;Settings!$B$3,A1949+1,"")</f>
        <v/>
      </c>
      <c r="B1950" t="str">
        <f ca="1">IF(A1949&lt;Settings!$B$3,VLOOKUP($A1950,'List Calculations'!C$2:H$2705,4,FALSE),"")</f>
        <v/>
      </c>
      <c r="C1950" t="str">
        <f ca="1">IF(A1949&lt;Settings!$B$3,VLOOKUP($A1950,'List Calculations'!C$2:H$2705,5,FALSE),"")</f>
        <v/>
      </c>
      <c r="D1950" s="3" t="str">
        <f ca="1">IF(A1949&lt;Settings!$B$3,VLOOKUP($A1950,'List Calculations'!C$2:H$2705,6,FALSE),"")</f>
        <v/>
      </c>
    </row>
    <row r="1951" spans="1:4" x14ac:dyDescent="0.25">
      <c r="A1951" t="str">
        <f ca="1">IF(A1950&lt;Settings!$B$3,A1950+1,"")</f>
        <v/>
      </c>
      <c r="B1951" t="str">
        <f ca="1">IF(A1950&lt;Settings!$B$3,VLOOKUP($A1951,'List Calculations'!C$2:H$2705,4,FALSE),"")</f>
        <v/>
      </c>
      <c r="C1951" t="str">
        <f ca="1">IF(A1950&lt;Settings!$B$3,VLOOKUP($A1951,'List Calculations'!C$2:H$2705,5,FALSE),"")</f>
        <v/>
      </c>
      <c r="D1951" s="3" t="str">
        <f ca="1">IF(A1950&lt;Settings!$B$3,VLOOKUP($A1951,'List Calculations'!C$2:H$2705,6,FALSE),"")</f>
        <v/>
      </c>
    </row>
    <row r="1952" spans="1:4" x14ac:dyDescent="0.25">
      <c r="A1952" t="str">
        <f ca="1">IF(A1951&lt;Settings!$B$3,A1951+1,"")</f>
        <v/>
      </c>
      <c r="B1952" t="str">
        <f ca="1">IF(A1951&lt;Settings!$B$3,VLOOKUP($A1952,'List Calculations'!C$2:H$2705,4,FALSE),"")</f>
        <v/>
      </c>
      <c r="C1952" t="str">
        <f ca="1">IF(A1951&lt;Settings!$B$3,VLOOKUP($A1952,'List Calculations'!C$2:H$2705,5,FALSE),"")</f>
        <v/>
      </c>
      <c r="D1952" s="3" t="str">
        <f ca="1">IF(A1951&lt;Settings!$B$3,VLOOKUP($A1952,'List Calculations'!C$2:H$2705,6,FALSE),"")</f>
        <v/>
      </c>
    </row>
    <row r="1953" spans="1:4" x14ac:dyDescent="0.25">
      <c r="A1953" t="str">
        <f ca="1">IF(A1952&lt;Settings!$B$3,A1952+1,"")</f>
        <v/>
      </c>
      <c r="B1953" t="str">
        <f ca="1">IF(A1952&lt;Settings!$B$3,VLOOKUP($A1953,'List Calculations'!C$2:H$2705,4,FALSE),"")</f>
        <v/>
      </c>
      <c r="C1953" t="str">
        <f ca="1">IF(A1952&lt;Settings!$B$3,VLOOKUP($A1953,'List Calculations'!C$2:H$2705,5,FALSE),"")</f>
        <v/>
      </c>
      <c r="D1953" s="3" t="str">
        <f ca="1">IF(A1952&lt;Settings!$B$3,VLOOKUP($A1953,'List Calculations'!C$2:H$2705,6,FALSE),"")</f>
        <v/>
      </c>
    </row>
    <row r="1954" spans="1:4" x14ac:dyDescent="0.25">
      <c r="A1954" t="str">
        <f ca="1">IF(A1953&lt;Settings!$B$3,A1953+1,"")</f>
        <v/>
      </c>
      <c r="B1954" t="str">
        <f ca="1">IF(A1953&lt;Settings!$B$3,VLOOKUP($A1954,'List Calculations'!C$2:H$2705,4,FALSE),"")</f>
        <v/>
      </c>
      <c r="C1954" t="str">
        <f ca="1">IF(A1953&lt;Settings!$B$3,VLOOKUP($A1954,'List Calculations'!C$2:H$2705,5,FALSE),"")</f>
        <v/>
      </c>
      <c r="D1954" s="3" t="str">
        <f ca="1">IF(A1953&lt;Settings!$B$3,VLOOKUP($A1954,'List Calculations'!C$2:H$2705,6,FALSE),"")</f>
        <v/>
      </c>
    </row>
    <row r="1955" spans="1:4" x14ac:dyDescent="0.25">
      <c r="A1955" t="str">
        <f ca="1">IF(A1954&lt;Settings!$B$3,A1954+1,"")</f>
        <v/>
      </c>
      <c r="B1955" t="str">
        <f ca="1">IF(A1954&lt;Settings!$B$3,VLOOKUP($A1955,'List Calculations'!C$2:H$2705,4,FALSE),"")</f>
        <v/>
      </c>
      <c r="C1955" t="str">
        <f ca="1">IF(A1954&lt;Settings!$B$3,VLOOKUP($A1955,'List Calculations'!C$2:H$2705,5,FALSE),"")</f>
        <v/>
      </c>
      <c r="D1955" s="3" t="str">
        <f ca="1">IF(A1954&lt;Settings!$B$3,VLOOKUP($A1955,'List Calculations'!C$2:H$2705,6,FALSE),"")</f>
        <v/>
      </c>
    </row>
    <row r="1956" spans="1:4" x14ac:dyDescent="0.25">
      <c r="A1956" t="str">
        <f ca="1">IF(A1955&lt;Settings!$B$3,A1955+1,"")</f>
        <v/>
      </c>
      <c r="B1956" t="str">
        <f ca="1">IF(A1955&lt;Settings!$B$3,VLOOKUP($A1956,'List Calculations'!C$2:H$2705,4,FALSE),"")</f>
        <v/>
      </c>
      <c r="C1956" t="str">
        <f ca="1">IF(A1955&lt;Settings!$B$3,VLOOKUP($A1956,'List Calculations'!C$2:H$2705,5,FALSE),"")</f>
        <v/>
      </c>
      <c r="D1956" s="3" t="str">
        <f ca="1">IF(A1955&lt;Settings!$B$3,VLOOKUP($A1956,'List Calculations'!C$2:H$2705,6,FALSE),"")</f>
        <v/>
      </c>
    </row>
    <row r="1957" spans="1:4" x14ac:dyDescent="0.25">
      <c r="A1957" t="str">
        <f ca="1">IF(A1956&lt;Settings!$B$3,A1956+1,"")</f>
        <v/>
      </c>
      <c r="B1957" t="str">
        <f ca="1">IF(A1956&lt;Settings!$B$3,VLOOKUP($A1957,'List Calculations'!C$2:H$2705,4,FALSE),"")</f>
        <v/>
      </c>
      <c r="C1957" t="str">
        <f ca="1">IF(A1956&lt;Settings!$B$3,VLOOKUP($A1957,'List Calculations'!C$2:H$2705,5,FALSE),"")</f>
        <v/>
      </c>
      <c r="D1957" s="3" t="str">
        <f ca="1">IF(A1956&lt;Settings!$B$3,VLOOKUP($A1957,'List Calculations'!C$2:H$2705,6,FALSE),"")</f>
        <v/>
      </c>
    </row>
    <row r="1958" spans="1:4" x14ac:dyDescent="0.25">
      <c r="A1958" t="str">
        <f ca="1">IF(A1957&lt;Settings!$B$3,A1957+1,"")</f>
        <v/>
      </c>
      <c r="B1958" t="str">
        <f ca="1">IF(A1957&lt;Settings!$B$3,VLOOKUP($A1958,'List Calculations'!C$2:H$2705,4,FALSE),"")</f>
        <v/>
      </c>
      <c r="C1958" t="str">
        <f ca="1">IF(A1957&lt;Settings!$B$3,VLOOKUP($A1958,'List Calculations'!C$2:H$2705,5,FALSE),"")</f>
        <v/>
      </c>
      <c r="D1958" s="3" t="str">
        <f ca="1">IF(A1957&lt;Settings!$B$3,VLOOKUP($A1958,'List Calculations'!C$2:H$2705,6,FALSE),"")</f>
        <v/>
      </c>
    </row>
    <row r="1959" spans="1:4" x14ac:dyDescent="0.25">
      <c r="A1959" t="str">
        <f ca="1">IF(A1958&lt;Settings!$B$3,A1958+1,"")</f>
        <v/>
      </c>
      <c r="B1959" t="str">
        <f ca="1">IF(A1958&lt;Settings!$B$3,VLOOKUP($A1959,'List Calculations'!C$2:H$2705,4,FALSE),"")</f>
        <v/>
      </c>
      <c r="C1959" t="str">
        <f ca="1">IF(A1958&lt;Settings!$B$3,VLOOKUP($A1959,'List Calculations'!C$2:H$2705,5,FALSE),"")</f>
        <v/>
      </c>
      <c r="D1959" s="3" t="str">
        <f ca="1">IF(A1958&lt;Settings!$B$3,VLOOKUP($A1959,'List Calculations'!C$2:H$2705,6,FALSE),"")</f>
        <v/>
      </c>
    </row>
    <row r="1960" spans="1:4" x14ac:dyDescent="0.25">
      <c r="A1960" t="str">
        <f ca="1">IF(A1959&lt;Settings!$B$3,A1959+1,"")</f>
        <v/>
      </c>
      <c r="B1960" t="str">
        <f ca="1">IF(A1959&lt;Settings!$B$3,VLOOKUP($A1960,'List Calculations'!C$2:H$2705,4,FALSE),"")</f>
        <v/>
      </c>
      <c r="C1960" t="str">
        <f ca="1">IF(A1959&lt;Settings!$B$3,VLOOKUP($A1960,'List Calculations'!C$2:H$2705,5,FALSE),"")</f>
        <v/>
      </c>
      <c r="D1960" s="3" t="str">
        <f ca="1">IF(A1959&lt;Settings!$B$3,VLOOKUP($A1960,'List Calculations'!C$2:H$2705,6,FALSE),"")</f>
        <v/>
      </c>
    </row>
    <row r="1961" spans="1:4" x14ac:dyDescent="0.25">
      <c r="A1961" t="str">
        <f ca="1">IF(A1960&lt;Settings!$B$3,A1960+1,"")</f>
        <v/>
      </c>
      <c r="B1961" t="str">
        <f ca="1">IF(A1960&lt;Settings!$B$3,VLOOKUP($A1961,'List Calculations'!C$2:H$2705,4,FALSE),"")</f>
        <v/>
      </c>
      <c r="C1961" t="str">
        <f ca="1">IF(A1960&lt;Settings!$B$3,VLOOKUP($A1961,'List Calculations'!C$2:H$2705,5,FALSE),"")</f>
        <v/>
      </c>
      <c r="D1961" s="3" t="str">
        <f ca="1">IF(A1960&lt;Settings!$B$3,VLOOKUP($A1961,'List Calculations'!C$2:H$2705,6,FALSE),"")</f>
        <v/>
      </c>
    </row>
    <row r="1962" spans="1:4" x14ac:dyDescent="0.25">
      <c r="A1962" t="str">
        <f ca="1">IF(A1961&lt;Settings!$B$3,A1961+1,"")</f>
        <v/>
      </c>
      <c r="B1962" t="str">
        <f ca="1">IF(A1961&lt;Settings!$B$3,VLOOKUP($A1962,'List Calculations'!C$2:H$2705,4,FALSE),"")</f>
        <v/>
      </c>
      <c r="C1962" t="str">
        <f ca="1">IF(A1961&lt;Settings!$B$3,VLOOKUP($A1962,'List Calculations'!C$2:H$2705,5,FALSE),"")</f>
        <v/>
      </c>
      <c r="D1962" s="3" t="str">
        <f ca="1">IF(A1961&lt;Settings!$B$3,VLOOKUP($A1962,'List Calculations'!C$2:H$2705,6,FALSE),"")</f>
        <v/>
      </c>
    </row>
    <row r="1963" spans="1:4" x14ac:dyDescent="0.25">
      <c r="A1963" t="str">
        <f ca="1">IF(A1962&lt;Settings!$B$3,A1962+1,"")</f>
        <v/>
      </c>
      <c r="B1963" t="str">
        <f ca="1">IF(A1962&lt;Settings!$B$3,VLOOKUP($A1963,'List Calculations'!C$2:H$2705,4,FALSE),"")</f>
        <v/>
      </c>
      <c r="C1963" t="str">
        <f ca="1">IF(A1962&lt;Settings!$B$3,VLOOKUP($A1963,'List Calculations'!C$2:H$2705,5,FALSE),"")</f>
        <v/>
      </c>
      <c r="D1963" s="3" t="str">
        <f ca="1">IF(A1962&lt;Settings!$B$3,VLOOKUP($A1963,'List Calculations'!C$2:H$2705,6,FALSE),"")</f>
        <v/>
      </c>
    </row>
    <row r="1964" spans="1:4" x14ac:dyDescent="0.25">
      <c r="A1964" t="str">
        <f ca="1">IF(A1963&lt;Settings!$B$3,A1963+1,"")</f>
        <v/>
      </c>
      <c r="B1964" t="str">
        <f ca="1">IF(A1963&lt;Settings!$B$3,VLOOKUP($A1964,'List Calculations'!C$2:H$2705,4,FALSE),"")</f>
        <v/>
      </c>
      <c r="C1964" t="str">
        <f ca="1">IF(A1963&lt;Settings!$B$3,VLOOKUP($A1964,'List Calculations'!C$2:H$2705,5,FALSE),"")</f>
        <v/>
      </c>
      <c r="D1964" s="3" t="str">
        <f ca="1">IF(A1963&lt;Settings!$B$3,VLOOKUP($A1964,'List Calculations'!C$2:H$2705,6,FALSE),"")</f>
        <v/>
      </c>
    </row>
    <row r="1965" spans="1:4" x14ac:dyDescent="0.25">
      <c r="A1965" t="str">
        <f ca="1">IF(A1964&lt;Settings!$B$3,A1964+1,"")</f>
        <v/>
      </c>
      <c r="B1965" t="str">
        <f ca="1">IF(A1964&lt;Settings!$B$3,VLOOKUP($A1965,'List Calculations'!C$2:H$2705,4,FALSE),"")</f>
        <v/>
      </c>
      <c r="C1965" t="str">
        <f ca="1">IF(A1964&lt;Settings!$B$3,VLOOKUP($A1965,'List Calculations'!C$2:H$2705,5,FALSE),"")</f>
        <v/>
      </c>
      <c r="D1965" s="3" t="str">
        <f ca="1">IF(A1964&lt;Settings!$B$3,VLOOKUP($A1965,'List Calculations'!C$2:H$2705,6,FALSE),"")</f>
        <v/>
      </c>
    </row>
    <row r="1966" spans="1:4" x14ac:dyDescent="0.25">
      <c r="A1966" t="str">
        <f ca="1">IF(A1965&lt;Settings!$B$3,A1965+1,"")</f>
        <v/>
      </c>
      <c r="B1966" t="str">
        <f ca="1">IF(A1965&lt;Settings!$B$3,VLOOKUP($A1966,'List Calculations'!C$2:H$2705,4,FALSE),"")</f>
        <v/>
      </c>
      <c r="C1966" t="str">
        <f ca="1">IF(A1965&lt;Settings!$B$3,VLOOKUP($A1966,'List Calculations'!C$2:H$2705,5,FALSE),"")</f>
        <v/>
      </c>
      <c r="D1966" s="3" t="str">
        <f ca="1">IF(A1965&lt;Settings!$B$3,VLOOKUP($A1966,'List Calculations'!C$2:H$2705,6,FALSE),"")</f>
        <v/>
      </c>
    </row>
    <row r="1967" spans="1:4" x14ac:dyDescent="0.25">
      <c r="A1967" t="str">
        <f ca="1">IF(A1966&lt;Settings!$B$3,A1966+1,"")</f>
        <v/>
      </c>
      <c r="B1967" t="str">
        <f ca="1">IF(A1966&lt;Settings!$B$3,VLOOKUP($A1967,'List Calculations'!C$2:H$2705,4,FALSE),"")</f>
        <v/>
      </c>
      <c r="C1967" t="str">
        <f ca="1">IF(A1966&lt;Settings!$B$3,VLOOKUP($A1967,'List Calculations'!C$2:H$2705,5,FALSE),"")</f>
        <v/>
      </c>
      <c r="D1967" s="3" t="str">
        <f ca="1">IF(A1966&lt;Settings!$B$3,VLOOKUP($A1967,'List Calculations'!C$2:H$2705,6,FALSE),"")</f>
        <v/>
      </c>
    </row>
    <row r="1968" spans="1:4" x14ac:dyDescent="0.25">
      <c r="A1968" t="str">
        <f ca="1">IF(A1967&lt;Settings!$B$3,A1967+1,"")</f>
        <v/>
      </c>
      <c r="B1968" t="str">
        <f ca="1">IF(A1967&lt;Settings!$B$3,VLOOKUP($A1968,'List Calculations'!C$2:H$2705,4,FALSE),"")</f>
        <v/>
      </c>
      <c r="C1968" t="str">
        <f ca="1">IF(A1967&lt;Settings!$B$3,VLOOKUP($A1968,'List Calculations'!C$2:H$2705,5,FALSE),"")</f>
        <v/>
      </c>
      <c r="D1968" s="3" t="str">
        <f ca="1">IF(A1967&lt;Settings!$B$3,VLOOKUP($A1968,'List Calculations'!C$2:H$2705,6,FALSE),"")</f>
        <v/>
      </c>
    </row>
    <row r="1969" spans="1:4" x14ac:dyDescent="0.25">
      <c r="A1969" t="str">
        <f ca="1">IF(A1968&lt;Settings!$B$3,A1968+1,"")</f>
        <v/>
      </c>
      <c r="B1969" t="str">
        <f ca="1">IF(A1968&lt;Settings!$B$3,VLOOKUP($A1969,'List Calculations'!C$2:H$2705,4,FALSE),"")</f>
        <v/>
      </c>
      <c r="C1969" t="str">
        <f ca="1">IF(A1968&lt;Settings!$B$3,VLOOKUP($A1969,'List Calculations'!C$2:H$2705,5,FALSE),"")</f>
        <v/>
      </c>
      <c r="D1969" s="3" t="str">
        <f ca="1">IF(A1968&lt;Settings!$B$3,VLOOKUP($A1969,'List Calculations'!C$2:H$2705,6,FALSE),"")</f>
        <v/>
      </c>
    </row>
    <row r="1970" spans="1:4" x14ac:dyDescent="0.25">
      <c r="A1970" t="str">
        <f ca="1">IF(A1969&lt;Settings!$B$3,A1969+1,"")</f>
        <v/>
      </c>
      <c r="B1970" t="str">
        <f ca="1">IF(A1969&lt;Settings!$B$3,VLOOKUP($A1970,'List Calculations'!C$2:H$2705,4,FALSE),"")</f>
        <v/>
      </c>
      <c r="C1970" t="str">
        <f ca="1">IF(A1969&lt;Settings!$B$3,VLOOKUP($A1970,'List Calculations'!C$2:H$2705,5,FALSE),"")</f>
        <v/>
      </c>
      <c r="D1970" s="3" t="str">
        <f ca="1">IF(A1969&lt;Settings!$B$3,VLOOKUP($A1970,'List Calculations'!C$2:H$2705,6,FALSE),"")</f>
        <v/>
      </c>
    </row>
    <row r="1971" spans="1:4" x14ac:dyDescent="0.25">
      <c r="A1971" t="str">
        <f ca="1">IF(A1970&lt;Settings!$B$3,A1970+1,"")</f>
        <v/>
      </c>
      <c r="B1971" t="str">
        <f ca="1">IF(A1970&lt;Settings!$B$3,VLOOKUP($A1971,'List Calculations'!C$2:H$2705,4,FALSE),"")</f>
        <v/>
      </c>
      <c r="C1971" t="str">
        <f ca="1">IF(A1970&lt;Settings!$B$3,VLOOKUP($A1971,'List Calculations'!C$2:H$2705,5,FALSE),"")</f>
        <v/>
      </c>
      <c r="D1971" s="3" t="str">
        <f ca="1">IF(A1970&lt;Settings!$B$3,VLOOKUP($A1971,'List Calculations'!C$2:H$2705,6,FALSE),"")</f>
        <v/>
      </c>
    </row>
    <row r="1972" spans="1:4" x14ac:dyDescent="0.25">
      <c r="A1972" t="str">
        <f ca="1">IF(A1971&lt;Settings!$B$3,A1971+1,"")</f>
        <v/>
      </c>
      <c r="B1972" t="str">
        <f ca="1">IF(A1971&lt;Settings!$B$3,VLOOKUP($A1972,'List Calculations'!C$2:H$2705,4,FALSE),"")</f>
        <v/>
      </c>
      <c r="C1972" t="str">
        <f ca="1">IF(A1971&lt;Settings!$B$3,VLOOKUP($A1972,'List Calculations'!C$2:H$2705,5,FALSE),"")</f>
        <v/>
      </c>
      <c r="D1972" s="3" t="str">
        <f ca="1">IF(A1971&lt;Settings!$B$3,VLOOKUP($A1972,'List Calculations'!C$2:H$2705,6,FALSE),"")</f>
        <v/>
      </c>
    </row>
    <row r="1973" spans="1:4" x14ac:dyDescent="0.25">
      <c r="A1973" t="str">
        <f ca="1">IF(A1972&lt;Settings!$B$3,A1972+1,"")</f>
        <v/>
      </c>
      <c r="B1973" t="str">
        <f ca="1">IF(A1972&lt;Settings!$B$3,VLOOKUP($A1973,'List Calculations'!C$2:H$2705,4,FALSE),"")</f>
        <v/>
      </c>
      <c r="C1973" t="str">
        <f ca="1">IF(A1972&lt;Settings!$B$3,VLOOKUP($A1973,'List Calculations'!C$2:H$2705,5,FALSE),"")</f>
        <v/>
      </c>
      <c r="D1973" s="3" t="str">
        <f ca="1">IF(A1972&lt;Settings!$B$3,VLOOKUP($A1973,'List Calculations'!C$2:H$2705,6,FALSE),"")</f>
        <v/>
      </c>
    </row>
    <row r="1974" spans="1:4" x14ac:dyDescent="0.25">
      <c r="A1974" t="str">
        <f ca="1">IF(A1973&lt;Settings!$B$3,A1973+1,"")</f>
        <v/>
      </c>
      <c r="B1974" t="str">
        <f ca="1">IF(A1973&lt;Settings!$B$3,VLOOKUP($A1974,'List Calculations'!C$2:H$2705,4,FALSE),"")</f>
        <v/>
      </c>
      <c r="C1974" t="str">
        <f ca="1">IF(A1973&lt;Settings!$B$3,VLOOKUP($A1974,'List Calculations'!C$2:H$2705,5,FALSE),"")</f>
        <v/>
      </c>
      <c r="D1974" s="3" t="str">
        <f ca="1">IF(A1973&lt;Settings!$B$3,VLOOKUP($A1974,'List Calculations'!C$2:H$2705,6,FALSE),"")</f>
        <v/>
      </c>
    </row>
    <row r="1975" spans="1:4" x14ac:dyDescent="0.25">
      <c r="A1975" t="str">
        <f ca="1">IF(A1974&lt;Settings!$B$3,A1974+1,"")</f>
        <v/>
      </c>
      <c r="B1975" t="str">
        <f ca="1">IF(A1974&lt;Settings!$B$3,VLOOKUP($A1975,'List Calculations'!C$2:H$2705,4,FALSE),"")</f>
        <v/>
      </c>
      <c r="C1975" t="str">
        <f ca="1">IF(A1974&lt;Settings!$B$3,VLOOKUP($A1975,'List Calculations'!C$2:H$2705,5,FALSE),"")</f>
        <v/>
      </c>
      <c r="D1975" s="3" t="str">
        <f ca="1">IF(A1974&lt;Settings!$B$3,VLOOKUP($A1975,'List Calculations'!C$2:H$2705,6,FALSE),"")</f>
        <v/>
      </c>
    </row>
    <row r="1976" spans="1:4" x14ac:dyDescent="0.25">
      <c r="A1976" t="str">
        <f ca="1">IF(A1975&lt;Settings!$B$3,A1975+1,"")</f>
        <v/>
      </c>
      <c r="B1976" t="str">
        <f ca="1">IF(A1975&lt;Settings!$B$3,VLOOKUP($A1976,'List Calculations'!C$2:H$2705,4,FALSE),"")</f>
        <v/>
      </c>
      <c r="C1976" t="str">
        <f ca="1">IF(A1975&lt;Settings!$B$3,VLOOKUP($A1976,'List Calculations'!C$2:H$2705,5,FALSE),"")</f>
        <v/>
      </c>
      <c r="D1976" s="3" t="str">
        <f ca="1">IF(A1975&lt;Settings!$B$3,VLOOKUP($A1976,'List Calculations'!C$2:H$2705,6,FALSE),"")</f>
        <v/>
      </c>
    </row>
    <row r="1977" spans="1:4" x14ac:dyDescent="0.25">
      <c r="A1977" t="str">
        <f ca="1">IF(A1976&lt;Settings!$B$3,A1976+1,"")</f>
        <v/>
      </c>
      <c r="B1977" t="str">
        <f ca="1">IF(A1976&lt;Settings!$B$3,VLOOKUP($A1977,'List Calculations'!C$2:H$2705,4,FALSE),"")</f>
        <v/>
      </c>
      <c r="C1977" t="str">
        <f ca="1">IF(A1976&lt;Settings!$B$3,VLOOKUP($A1977,'List Calculations'!C$2:H$2705,5,FALSE),"")</f>
        <v/>
      </c>
      <c r="D1977" s="3" t="str">
        <f ca="1">IF(A1976&lt;Settings!$B$3,VLOOKUP($A1977,'List Calculations'!C$2:H$2705,6,FALSE),"")</f>
        <v/>
      </c>
    </row>
    <row r="1978" spans="1:4" x14ac:dyDescent="0.25">
      <c r="A1978" t="str">
        <f ca="1">IF(A1977&lt;Settings!$B$3,A1977+1,"")</f>
        <v/>
      </c>
      <c r="B1978" t="str">
        <f ca="1">IF(A1977&lt;Settings!$B$3,VLOOKUP($A1978,'List Calculations'!C$2:H$2705,4,FALSE),"")</f>
        <v/>
      </c>
      <c r="C1978" t="str">
        <f ca="1">IF(A1977&lt;Settings!$B$3,VLOOKUP($A1978,'List Calculations'!C$2:H$2705,5,FALSE),"")</f>
        <v/>
      </c>
      <c r="D1978" s="3" t="str">
        <f ca="1">IF(A1977&lt;Settings!$B$3,VLOOKUP($A1978,'List Calculations'!C$2:H$2705,6,FALSE),"")</f>
        <v/>
      </c>
    </row>
    <row r="1979" spans="1:4" x14ac:dyDescent="0.25">
      <c r="A1979" t="str">
        <f ca="1">IF(A1978&lt;Settings!$B$3,A1978+1,"")</f>
        <v/>
      </c>
      <c r="B1979" t="str">
        <f ca="1">IF(A1978&lt;Settings!$B$3,VLOOKUP($A1979,'List Calculations'!C$2:H$2705,4,FALSE),"")</f>
        <v/>
      </c>
      <c r="C1979" t="str">
        <f ca="1">IF(A1978&lt;Settings!$B$3,VLOOKUP($A1979,'List Calculations'!C$2:H$2705,5,FALSE),"")</f>
        <v/>
      </c>
      <c r="D1979" s="3" t="str">
        <f ca="1">IF(A1978&lt;Settings!$B$3,VLOOKUP($A1979,'List Calculations'!C$2:H$2705,6,FALSE),"")</f>
        <v/>
      </c>
    </row>
    <row r="1980" spans="1:4" x14ac:dyDescent="0.25">
      <c r="A1980" t="str">
        <f ca="1">IF(A1979&lt;Settings!$B$3,A1979+1,"")</f>
        <v/>
      </c>
      <c r="B1980" t="str">
        <f ca="1">IF(A1979&lt;Settings!$B$3,VLOOKUP($A1980,'List Calculations'!C$2:H$2705,4,FALSE),"")</f>
        <v/>
      </c>
      <c r="C1980" t="str">
        <f ca="1">IF(A1979&lt;Settings!$B$3,VLOOKUP($A1980,'List Calculations'!C$2:H$2705,5,FALSE),"")</f>
        <v/>
      </c>
      <c r="D1980" s="3" t="str">
        <f ca="1">IF(A1979&lt;Settings!$B$3,VLOOKUP($A1980,'List Calculations'!C$2:H$2705,6,FALSE),"")</f>
        <v/>
      </c>
    </row>
    <row r="1981" spans="1:4" x14ac:dyDescent="0.25">
      <c r="A1981" t="str">
        <f ca="1">IF(A1980&lt;Settings!$B$3,A1980+1,"")</f>
        <v/>
      </c>
      <c r="B1981" t="str">
        <f ca="1">IF(A1980&lt;Settings!$B$3,VLOOKUP($A1981,'List Calculations'!C$2:H$2705,4,FALSE),"")</f>
        <v/>
      </c>
      <c r="C1981" t="str">
        <f ca="1">IF(A1980&lt;Settings!$B$3,VLOOKUP($A1981,'List Calculations'!C$2:H$2705,5,FALSE),"")</f>
        <v/>
      </c>
      <c r="D1981" s="3" t="str">
        <f ca="1">IF(A1980&lt;Settings!$B$3,VLOOKUP($A1981,'List Calculations'!C$2:H$2705,6,FALSE),"")</f>
        <v/>
      </c>
    </row>
    <row r="1982" spans="1:4" x14ac:dyDescent="0.25">
      <c r="A1982" t="str">
        <f ca="1">IF(A1981&lt;Settings!$B$3,A1981+1,"")</f>
        <v/>
      </c>
      <c r="B1982" t="str">
        <f ca="1">IF(A1981&lt;Settings!$B$3,VLOOKUP($A1982,'List Calculations'!C$2:H$2705,4,FALSE),"")</f>
        <v/>
      </c>
      <c r="C1982" t="str">
        <f ca="1">IF(A1981&lt;Settings!$B$3,VLOOKUP($A1982,'List Calculations'!C$2:H$2705,5,FALSE),"")</f>
        <v/>
      </c>
      <c r="D1982" s="3" t="str">
        <f ca="1">IF(A1981&lt;Settings!$B$3,VLOOKUP($A1982,'List Calculations'!C$2:H$2705,6,FALSE),"")</f>
        <v/>
      </c>
    </row>
    <row r="1983" spans="1:4" x14ac:dyDescent="0.25">
      <c r="A1983" t="str">
        <f ca="1">IF(A1982&lt;Settings!$B$3,A1982+1,"")</f>
        <v/>
      </c>
      <c r="B1983" t="str">
        <f ca="1">IF(A1982&lt;Settings!$B$3,VLOOKUP($A1983,'List Calculations'!C$2:H$2705,4,FALSE),"")</f>
        <v/>
      </c>
      <c r="C1983" t="str">
        <f ca="1">IF(A1982&lt;Settings!$B$3,VLOOKUP($A1983,'List Calculations'!C$2:H$2705,5,FALSE),"")</f>
        <v/>
      </c>
      <c r="D1983" s="3" t="str">
        <f ca="1">IF(A1982&lt;Settings!$B$3,VLOOKUP($A1983,'List Calculations'!C$2:H$2705,6,FALSE),"")</f>
        <v/>
      </c>
    </row>
    <row r="1984" spans="1:4" x14ac:dyDescent="0.25">
      <c r="A1984" t="str">
        <f ca="1">IF(A1983&lt;Settings!$B$3,A1983+1,"")</f>
        <v/>
      </c>
      <c r="B1984" t="str">
        <f ca="1">IF(A1983&lt;Settings!$B$3,VLOOKUP($A1984,'List Calculations'!C$2:H$2705,4,FALSE),"")</f>
        <v/>
      </c>
      <c r="C1984" t="str">
        <f ca="1">IF(A1983&lt;Settings!$B$3,VLOOKUP($A1984,'List Calculations'!C$2:H$2705,5,FALSE),"")</f>
        <v/>
      </c>
      <c r="D1984" s="3" t="str">
        <f ca="1">IF(A1983&lt;Settings!$B$3,VLOOKUP($A1984,'List Calculations'!C$2:H$2705,6,FALSE),"")</f>
        <v/>
      </c>
    </row>
    <row r="1985" spans="1:4" x14ac:dyDescent="0.25">
      <c r="A1985" t="str">
        <f ca="1">IF(A1984&lt;Settings!$B$3,A1984+1,"")</f>
        <v/>
      </c>
      <c r="B1985" t="str">
        <f ca="1">IF(A1984&lt;Settings!$B$3,VLOOKUP($A1985,'List Calculations'!C$2:H$2705,4,FALSE),"")</f>
        <v/>
      </c>
      <c r="C1985" t="str">
        <f ca="1">IF(A1984&lt;Settings!$B$3,VLOOKUP($A1985,'List Calculations'!C$2:H$2705,5,FALSE),"")</f>
        <v/>
      </c>
      <c r="D1985" s="3" t="str">
        <f ca="1">IF(A1984&lt;Settings!$B$3,VLOOKUP($A1985,'List Calculations'!C$2:H$2705,6,FALSE),"")</f>
        <v/>
      </c>
    </row>
    <row r="1986" spans="1:4" x14ac:dyDescent="0.25">
      <c r="A1986" t="str">
        <f ca="1">IF(A1985&lt;Settings!$B$3,A1985+1,"")</f>
        <v/>
      </c>
      <c r="B1986" t="str">
        <f ca="1">IF(A1985&lt;Settings!$B$3,VLOOKUP($A1986,'List Calculations'!C$2:H$2705,4,FALSE),"")</f>
        <v/>
      </c>
      <c r="C1986" t="str">
        <f ca="1">IF(A1985&lt;Settings!$B$3,VLOOKUP($A1986,'List Calculations'!C$2:H$2705,5,FALSE),"")</f>
        <v/>
      </c>
      <c r="D1986" s="3" t="str">
        <f ca="1">IF(A1985&lt;Settings!$B$3,VLOOKUP($A1986,'List Calculations'!C$2:H$2705,6,FALSE),"")</f>
        <v/>
      </c>
    </row>
    <row r="1987" spans="1:4" x14ac:dyDescent="0.25">
      <c r="A1987" t="str">
        <f ca="1">IF(A1986&lt;Settings!$B$3,A1986+1,"")</f>
        <v/>
      </c>
      <c r="B1987" t="str">
        <f ca="1">IF(A1986&lt;Settings!$B$3,VLOOKUP($A1987,'List Calculations'!C$2:H$2705,4,FALSE),"")</f>
        <v/>
      </c>
      <c r="C1987" t="str">
        <f ca="1">IF(A1986&lt;Settings!$B$3,VLOOKUP($A1987,'List Calculations'!C$2:H$2705,5,FALSE),"")</f>
        <v/>
      </c>
      <c r="D1987" s="3" t="str">
        <f ca="1">IF(A1986&lt;Settings!$B$3,VLOOKUP($A1987,'List Calculations'!C$2:H$2705,6,FALSE),"")</f>
        <v/>
      </c>
    </row>
    <row r="1988" spans="1:4" x14ac:dyDescent="0.25">
      <c r="A1988" t="str">
        <f ca="1">IF(A1987&lt;Settings!$B$3,A1987+1,"")</f>
        <v/>
      </c>
      <c r="B1988" t="str">
        <f ca="1">IF(A1987&lt;Settings!$B$3,VLOOKUP($A1988,'List Calculations'!C$2:H$2705,4,FALSE),"")</f>
        <v/>
      </c>
      <c r="C1988" t="str">
        <f ca="1">IF(A1987&lt;Settings!$B$3,VLOOKUP($A1988,'List Calculations'!C$2:H$2705,5,FALSE),"")</f>
        <v/>
      </c>
      <c r="D1988" s="3" t="str">
        <f ca="1">IF(A1987&lt;Settings!$B$3,VLOOKUP($A1988,'List Calculations'!C$2:H$2705,6,FALSE),"")</f>
        <v/>
      </c>
    </row>
    <row r="1989" spans="1:4" x14ac:dyDescent="0.25">
      <c r="A1989" t="str">
        <f ca="1">IF(A1988&lt;Settings!$B$3,A1988+1,"")</f>
        <v/>
      </c>
      <c r="B1989" t="str">
        <f ca="1">IF(A1988&lt;Settings!$B$3,VLOOKUP($A1989,'List Calculations'!C$2:H$2705,4,FALSE),"")</f>
        <v/>
      </c>
      <c r="C1989" t="str">
        <f ca="1">IF(A1988&lt;Settings!$B$3,VLOOKUP($A1989,'List Calculations'!C$2:H$2705,5,FALSE),"")</f>
        <v/>
      </c>
      <c r="D1989" s="3" t="str">
        <f ca="1">IF(A1988&lt;Settings!$B$3,VLOOKUP($A1989,'List Calculations'!C$2:H$2705,6,FALSE),"")</f>
        <v/>
      </c>
    </row>
    <row r="1990" spans="1:4" x14ac:dyDescent="0.25">
      <c r="A1990" t="str">
        <f ca="1">IF(A1989&lt;Settings!$B$3,A1989+1,"")</f>
        <v/>
      </c>
      <c r="B1990" t="str">
        <f ca="1">IF(A1989&lt;Settings!$B$3,VLOOKUP($A1990,'List Calculations'!C$2:H$2705,4,FALSE),"")</f>
        <v/>
      </c>
      <c r="C1990" t="str">
        <f ca="1">IF(A1989&lt;Settings!$B$3,VLOOKUP($A1990,'List Calculations'!C$2:H$2705,5,FALSE),"")</f>
        <v/>
      </c>
      <c r="D1990" s="3" t="str">
        <f ca="1">IF(A1989&lt;Settings!$B$3,VLOOKUP($A1990,'List Calculations'!C$2:H$2705,6,FALSE),"")</f>
        <v/>
      </c>
    </row>
    <row r="1991" spans="1:4" x14ac:dyDescent="0.25">
      <c r="A1991" t="str">
        <f ca="1">IF(A1990&lt;Settings!$B$3,A1990+1,"")</f>
        <v/>
      </c>
      <c r="B1991" t="str">
        <f ca="1">IF(A1990&lt;Settings!$B$3,VLOOKUP($A1991,'List Calculations'!C$2:H$2705,4,FALSE),"")</f>
        <v/>
      </c>
      <c r="C1991" t="str">
        <f ca="1">IF(A1990&lt;Settings!$B$3,VLOOKUP($A1991,'List Calculations'!C$2:H$2705,5,FALSE),"")</f>
        <v/>
      </c>
      <c r="D1991" s="3" t="str">
        <f ca="1">IF(A1990&lt;Settings!$B$3,VLOOKUP($A1991,'List Calculations'!C$2:H$2705,6,FALSE),"")</f>
        <v/>
      </c>
    </row>
    <row r="1992" spans="1:4" x14ac:dyDescent="0.25">
      <c r="A1992" t="str">
        <f ca="1">IF(A1991&lt;Settings!$B$3,A1991+1,"")</f>
        <v/>
      </c>
      <c r="B1992" t="str">
        <f ca="1">IF(A1991&lt;Settings!$B$3,VLOOKUP($A1992,'List Calculations'!C$2:H$2705,4,FALSE),"")</f>
        <v/>
      </c>
      <c r="C1992" t="str">
        <f ca="1">IF(A1991&lt;Settings!$B$3,VLOOKUP($A1992,'List Calculations'!C$2:H$2705,5,FALSE),"")</f>
        <v/>
      </c>
      <c r="D1992" s="3" t="str">
        <f ca="1">IF(A1991&lt;Settings!$B$3,VLOOKUP($A1992,'List Calculations'!C$2:H$2705,6,FALSE),"")</f>
        <v/>
      </c>
    </row>
    <row r="1993" spans="1:4" x14ac:dyDescent="0.25">
      <c r="A1993" t="str">
        <f ca="1">IF(A1992&lt;Settings!$B$3,A1992+1,"")</f>
        <v/>
      </c>
      <c r="B1993" t="str">
        <f ca="1">IF(A1992&lt;Settings!$B$3,VLOOKUP($A1993,'List Calculations'!C$2:H$2705,4,FALSE),"")</f>
        <v/>
      </c>
      <c r="C1993" t="str">
        <f ca="1">IF(A1992&lt;Settings!$B$3,VLOOKUP($A1993,'List Calculations'!C$2:H$2705,5,FALSE),"")</f>
        <v/>
      </c>
      <c r="D1993" s="3" t="str">
        <f ca="1">IF(A1992&lt;Settings!$B$3,VLOOKUP($A1993,'List Calculations'!C$2:H$2705,6,FALSE),"")</f>
        <v/>
      </c>
    </row>
    <row r="1994" spans="1:4" x14ac:dyDescent="0.25">
      <c r="A1994" t="str">
        <f ca="1">IF(A1993&lt;Settings!$B$3,A1993+1,"")</f>
        <v/>
      </c>
      <c r="B1994" t="str">
        <f ca="1">IF(A1993&lt;Settings!$B$3,VLOOKUP($A1994,'List Calculations'!C$2:H$2705,4,FALSE),"")</f>
        <v/>
      </c>
      <c r="C1994" t="str">
        <f ca="1">IF(A1993&lt;Settings!$B$3,VLOOKUP($A1994,'List Calculations'!C$2:H$2705,5,FALSE),"")</f>
        <v/>
      </c>
      <c r="D1994" s="3" t="str">
        <f ca="1">IF(A1993&lt;Settings!$B$3,VLOOKUP($A1994,'List Calculations'!C$2:H$2705,6,FALSE),"")</f>
        <v/>
      </c>
    </row>
    <row r="1995" spans="1:4" x14ac:dyDescent="0.25">
      <c r="A1995" t="str">
        <f ca="1">IF(A1994&lt;Settings!$B$3,A1994+1,"")</f>
        <v/>
      </c>
      <c r="B1995" t="str">
        <f ca="1">IF(A1994&lt;Settings!$B$3,VLOOKUP($A1995,'List Calculations'!C$2:H$2705,4,FALSE),"")</f>
        <v/>
      </c>
      <c r="C1995" t="str">
        <f ca="1">IF(A1994&lt;Settings!$B$3,VLOOKUP($A1995,'List Calculations'!C$2:H$2705,5,FALSE),"")</f>
        <v/>
      </c>
      <c r="D1995" s="3" t="str">
        <f ca="1">IF(A1994&lt;Settings!$B$3,VLOOKUP($A1995,'List Calculations'!C$2:H$2705,6,FALSE),"")</f>
        <v/>
      </c>
    </row>
    <row r="1996" spans="1:4" x14ac:dyDescent="0.25">
      <c r="A1996" t="str">
        <f ca="1">IF(A1995&lt;Settings!$B$3,A1995+1,"")</f>
        <v/>
      </c>
      <c r="B1996" t="str">
        <f ca="1">IF(A1995&lt;Settings!$B$3,VLOOKUP($A1996,'List Calculations'!C$2:H$2705,4,FALSE),"")</f>
        <v/>
      </c>
      <c r="C1996" t="str">
        <f ca="1">IF(A1995&lt;Settings!$B$3,VLOOKUP($A1996,'List Calculations'!C$2:H$2705,5,FALSE),"")</f>
        <v/>
      </c>
      <c r="D1996" s="3" t="str">
        <f ca="1">IF(A1995&lt;Settings!$B$3,VLOOKUP($A1996,'List Calculations'!C$2:H$2705,6,FALSE),"")</f>
        <v/>
      </c>
    </row>
    <row r="1997" spans="1:4" x14ac:dyDescent="0.25">
      <c r="A1997" t="str">
        <f ca="1">IF(A1996&lt;Settings!$B$3,A1996+1,"")</f>
        <v/>
      </c>
      <c r="B1997" t="str">
        <f ca="1">IF(A1996&lt;Settings!$B$3,VLOOKUP($A1997,'List Calculations'!C$2:H$2705,4,FALSE),"")</f>
        <v/>
      </c>
      <c r="C1997" t="str">
        <f ca="1">IF(A1996&lt;Settings!$B$3,VLOOKUP($A1997,'List Calculations'!C$2:H$2705,5,FALSE),"")</f>
        <v/>
      </c>
      <c r="D1997" s="3" t="str">
        <f ca="1">IF(A1996&lt;Settings!$B$3,VLOOKUP($A1997,'List Calculations'!C$2:H$2705,6,FALSE),"")</f>
        <v/>
      </c>
    </row>
    <row r="1998" spans="1:4" x14ac:dyDescent="0.25">
      <c r="A1998" t="str">
        <f ca="1">IF(A1997&lt;Settings!$B$3,A1997+1,"")</f>
        <v/>
      </c>
      <c r="B1998" t="str">
        <f ca="1">IF(A1997&lt;Settings!$B$3,VLOOKUP($A1998,'List Calculations'!C$2:H$2705,4,FALSE),"")</f>
        <v/>
      </c>
      <c r="C1998" t="str">
        <f ca="1">IF(A1997&lt;Settings!$B$3,VLOOKUP($A1998,'List Calculations'!C$2:H$2705,5,FALSE),"")</f>
        <v/>
      </c>
      <c r="D1998" s="3" t="str">
        <f ca="1">IF(A1997&lt;Settings!$B$3,VLOOKUP($A1998,'List Calculations'!C$2:H$2705,6,FALSE),"")</f>
        <v/>
      </c>
    </row>
    <row r="1999" spans="1:4" x14ac:dyDescent="0.25">
      <c r="A1999" t="str">
        <f ca="1">IF(A1998&lt;Settings!$B$3,A1998+1,"")</f>
        <v/>
      </c>
      <c r="B1999" t="str">
        <f ca="1">IF(A1998&lt;Settings!$B$3,VLOOKUP($A1999,'List Calculations'!C$2:H$2705,4,FALSE),"")</f>
        <v/>
      </c>
      <c r="C1999" t="str">
        <f ca="1">IF(A1998&lt;Settings!$B$3,VLOOKUP($A1999,'List Calculations'!C$2:H$2705,5,FALSE),"")</f>
        <v/>
      </c>
      <c r="D1999" s="3" t="str">
        <f ca="1">IF(A1998&lt;Settings!$B$3,VLOOKUP($A1999,'List Calculations'!C$2:H$2705,6,FALSE),"")</f>
        <v/>
      </c>
    </row>
    <row r="2000" spans="1:4" x14ac:dyDescent="0.25">
      <c r="A2000" t="str">
        <f ca="1">IF(A1999&lt;Settings!$B$3,A1999+1,"")</f>
        <v/>
      </c>
      <c r="B2000" t="str">
        <f ca="1">IF(A1999&lt;Settings!$B$3,VLOOKUP($A2000,'List Calculations'!C$2:H$2705,4,FALSE),"")</f>
        <v/>
      </c>
      <c r="C2000" t="str">
        <f ca="1">IF(A1999&lt;Settings!$B$3,VLOOKUP($A2000,'List Calculations'!C$2:H$2705,5,FALSE),"")</f>
        <v/>
      </c>
      <c r="D2000" s="3" t="str">
        <f ca="1">IF(A1999&lt;Settings!$B$3,VLOOKUP($A2000,'List Calculations'!C$2:H$2705,6,FALSE),"")</f>
        <v/>
      </c>
    </row>
    <row r="2001" spans="1:4" x14ac:dyDescent="0.25">
      <c r="A2001" t="str">
        <f ca="1">IF(A2000&lt;Settings!$B$3,A2000+1,"")</f>
        <v/>
      </c>
      <c r="B2001" t="str">
        <f ca="1">IF(A2000&lt;Settings!$B$3,VLOOKUP($A2001,'List Calculations'!C$2:H$2705,4,FALSE),"")</f>
        <v/>
      </c>
      <c r="C2001" t="str">
        <f ca="1">IF(A2000&lt;Settings!$B$3,VLOOKUP($A2001,'List Calculations'!C$2:H$2705,5,FALSE),"")</f>
        <v/>
      </c>
      <c r="D2001" s="3" t="str">
        <f ca="1">IF(A2000&lt;Settings!$B$3,VLOOKUP($A2001,'List Calculations'!C$2:H$2705,6,FALSE),"")</f>
        <v/>
      </c>
    </row>
    <row r="2002" spans="1:4" x14ac:dyDescent="0.25">
      <c r="A2002" t="str">
        <f ca="1">IF(A2001&lt;Settings!$B$3,A2001+1,"")</f>
        <v/>
      </c>
      <c r="B2002" t="str">
        <f ca="1">IF(A2001&lt;Settings!$B$3,VLOOKUP($A2002,'List Calculations'!C$2:H$2705,4,FALSE),"")</f>
        <v/>
      </c>
      <c r="C2002" t="str">
        <f ca="1">IF(A2001&lt;Settings!$B$3,VLOOKUP($A2002,'List Calculations'!C$2:H$2705,5,FALSE),"")</f>
        <v/>
      </c>
      <c r="D2002" s="3" t="str">
        <f ca="1">IF(A2001&lt;Settings!$B$3,VLOOKUP($A2002,'List Calculations'!C$2:H$2705,6,FALSE),"")</f>
        <v/>
      </c>
    </row>
    <row r="2003" spans="1:4" x14ac:dyDescent="0.25">
      <c r="A2003" t="str">
        <f ca="1">IF(A2002&lt;Settings!$B$3,A2002+1,"")</f>
        <v/>
      </c>
      <c r="B2003" t="str">
        <f ca="1">IF(A2002&lt;Settings!$B$3,VLOOKUP($A2003,'List Calculations'!C$2:H$2705,4,FALSE),"")</f>
        <v/>
      </c>
      <c r="C2003" t="str">
        <f ca="1">IF(A2002&lt;Settings!$B$3,VLOOKUP($A2003,'List Calculations'!C$2:H$2705,5,FALSE),"")</f>
        <v/>
      </c>
      <c r="D2003" s="3" t="str">
        <f ca="1">IF(A2002&lt;Settings!$B$3,VLOOKUP($A2003,'List Calculations'!C$2:H$2705,6,FALSE),"")</f>
        <v/>
      </c>
    </row>
    <row r="2004" spans="1:4" x14ac:dyDescent="0.25">
      <c r="A2004" t="str">
        <f ca="1">IF(A2003&lt;Settings!$B$3,A2003+1,"")</f>
        <v/>
      </c>
      <c r="B2004" t="str">
        <f ca="1">IF(A2003&lt;Settings!$B$3,VLOOKUP($A2004,'List Calculations'!C$2:H$2705,4,FALSE),"")</f>
        <v/>
      </c>
      <c r="C2004" t="str">
        <f ca="1">IF(A2003&lt;Settings!$B$3,VLOOKUP($A2004,'List Calculations'!C$2:H$2705,5,FALSE),"")</f>
        <v/>
      </c>
      <c r="D2004" s="3" t="str">
        <f ca="1">IF(A2003&lt;Settings!$B$3,VLOOKUP($A2004,'List Calculations'!C$2:H$2705,6,FALSE),"")</f>
        <v/>
      </c>
    </row>
    <row r="2005" spans="1:4" x14ac:dyDescent="0.25">
      <c r="A2005" t="str">
        <f ca="1">IF(A2004&lt;Settings!$B$3,A2004+1,"")</f>
        <v/>
      </c>
      <c r="B2005" t="str">
        <f ca="1">IF(A2004&lt;Settings!$B$3,VLOOKUP($A2005,'List Calculations'!C$2:H$2705,4,FALSE),"")</f>
        <v/>
      </c>
      <c r="C2005" t="str">
        <f ca="1">IF(A2004&lt;Settings!$B$3,VLOOKUP($A2005,'List Calculations'!C$2:H$2705,5,FALSE),"")</f>
        <v/>
      </c>
      <c r="D2005" s="3" t="str">
        <f ca="1">IF(A2004&lt;Settings!$B$3,VLOOKUP($A2005,'List Calculations'!C$2:H$2705,6,FALSE),"")</f>
        <v/>
      </c>
    </row>
    <row r="2006" spans="1:4" x14ac:dyDescent="0.25">
      <c r="A2006" t="str">
        <f ca="1">IF(A2005&lt;Settings!$B$3,A2005+1,"")</f>
        <v/>
      </c>
      <c r="B2006" t="str">
        <f ca="1">IF(A2005&lt;Settings!$B$3,VLOOKUP($A2006,'List Calculations'!C$2:H$2705,4,FALSE),"")</f>
        <v/>
      </c>
      <c r="C2006" t="str">
        <f ca="1">IF(A2005&lt;Settings!$B$3,VLOOKUP($A2006,'List Calculations'!C$2:H$2705,5,FALSE),"")</f>
        <v/>
      </c>
      <c r="D2006" s="3" t="str">
        <f ca="1">IF(A2005&lt;Settings!$B$3,VLOOKUP($A2006,'List Calculations'!C$2:H$2705,6,FALSE),"")</f>
        <v/>
      </c>
    </row>
    <row r="2007" spans="1:4" x14ac:dyDescent="0.25">
      <c r="A2007" t="str">
        <f ca="1">IF(A2006&lt;Settings!$B$3,A2006+1,"")</f>
        <v/>
      </c>
      <c r="B2007" t="str">
        <f ca="1">IF(A2006&lt;Settings!$B$3,VLOOKUP($A2007,'List Calculations'!C$2:H$2705,4,FALSE),"")</f>
        <v/>
      </c>
      <c r="C2007" t="str">
        <f ca="1">IF(A2006&lt;Settings!$B$3,VLOOKUP($A2007,'List Calculations'!C$2:H$2705,5,FALSE),"")</f>
        <v/>
      </c>
      <c r="D2007" s="3" t="str">
        <f ca="1">IF(A2006&lt;Settings!$B$3,VLOOKUP($A2007,'List Calculations'!C$2:H$2705,6,FALSE),"")</f>
        <v/>
      </c>
    </row>
    <row r="2008" spans="1:4" x14ac:dyDescent="0.25">
      <c r="A2008" t="str">
        <f ca="1">IF(A2007&lt;Settings!$B$3,A2007+1,"")</f>
        <v/>
      </c>
      <c r="B2008" t="str">
        <f ca="1">IF(A2007&lt;Settings!$B$3,VLOOKUP($A2008,'List Calculations'!C$2:H$2705,4,FALSE),"")</f>
        <v/>
      </c>
      <c r="C2008" t="str">
        <f ca="1">IF(A2007&lt;Settings!$B$3,VLOOKUP($A2008,'List Calculations'!C$2:H$2705,5,FALSE),"")</f>
        <v/>
      </c>
      <c r="D2008" s="3" t="str">
        <f ca="1">IF(A2007&lt;Settings!$B$3,VLOOKUP($A2008,'List Calculations'!C$2:H$2705,6,FALSE),"")</f>
        <v/>
      </c>
    </row>
    <row r="2009" spans="1:4" x14ac:dyDescent="0.25">
      <c r="A2009" t="str">
        <f ca="1">IF(A2008&lt;Settings!$B$3,A2008+1,"")</f>
        <v/>
      </c>
      <c r="B2009" t="str">
        <f ca="1">IF(A2008&lt;Settings!$B$3,VLOOKUP($A2009,'List Calculations'!C$2:H$2705,4,FALSE),"")</f>
        <v/>
      </c>
      <c r="C2009" t="str">
        <f ca="1">IF(A2008&lt;Settings!$B$3,VLOOKUP($A2009,'List Calculations'!C$2:H$2705,5,FALSE),"")</f>
        <v/>
      </c>
      <c r="D2009" s="3" t="str">
        <f ca="1">IF(A2008&lt;Settings!$B$3,VLOOKUP($A2009,'List Calculations'!C$2:H$2705,6,FALSE),"")</f>
        <v/>
      </c>
    </row>
    <row r="2010" spans="1:4" x14ac:dyDescent="0.25">
      <c r="A2010" t="str">
        <f ca="1">IF(A2009&lt;Settings!$B$3,A2009+1,"")</f>
        <v/>
      </c>
      <c r="B2010" t="str">
        <f ca="1">IF(A2009&lt;Settings!$B$3,VLOOKUP($A2010,'List Calculations'!C$2:H$2705,4,FALSE),"")</f>
        <v/>
      </c>
      <c r="C2010" t="str">
        <f ca="1">IF(A2009&lt;Settings!$B$3,VLOOKUP($A2010,'List Calculations'!C$2:H$2705,5,FALSE),"")</f>
        <v/>
      </c>
      <c r="D2010" s="3" t="str">
        <f ca="1">IF(A2009&lt;Settings!$B$3,VLOOKUP($A2010,'List Calculations'!C$2:H$2705,6,FALSE),"")</f>
        <v/>
      </c>
    </row>
    <row r="2011" spans="1:4" x14ac:dyDescent="0.25">
      <c r="A2011" t="str">
        <f ca="1">IF(A2010&lt;Settings!$B$3,A2010+1,"")</f>
        <v/>
      </c>
      <c r="B2011" t="str">
        <f ca="1">IF(A2010&lt;Settings!$B$3,VLOOKUP($A2011,'List Calculations'!C$2:H$2705,4,FALSE),"")</f>
        <v/>
      </c>
      <c r="C2011" t="str">
        <f ca="1">IF(A2010&lt;Settings!$B$3,VLOOKUP($A2011,'List Calculations'!C$2:H$2705,5,FALSE),"")</f>
        <v/>
      </c>
      <c r="D2011" s="3" t="str">
        <f ca="1">IF(A2010&lt;Settings!$B$3,VLOOKUP($A2011,'List Calculations'!C$2:H$2705,6,FALSE),"")</f>
        <v/>
      </c>
    </row>
    <row r="2012" spans="1:4" x14ac:dyDescent="0.25">
      <c r="A2012" t="str">
        <f ca="1">IF(A2011&lt;Settings!$B$3,A2011+1,"")</f>
        <v/>
      </c>
      <c r="B2012" t="str">
        <f ca="1">IF(A2011&lt;Settings!$B$3,VLOOKUP($A2012,'List Calculations'!C$2:H$2705,4,FALSE),"")</f>
        <v/>
      </c>
      <c r="C2012" t="str">
        <f ca="1">IF(A2011&lt;Settings!$B$3,VLOOKUP($A2012,'List Calculations'!C$2:H$2705,5,FALSE),"")</f>
        <v/>
      </c>
      <c r="D2012" s="3" t="str">
        <f ca="1">IF(A2011&lt;Settings!$B$3,VLOOKUP($A2012,'List Calculations'!C$2:H$2705,6,FALSE),"")</f>
        <v/>
      </c>
    </row>
    <row r="2013" spans="1:4" x14ac:dyDescent="0.25">
      <c r="A2013" t="str">
        <f ca="1">IF(A2012&lt;Settings!$B$3,A2012+1,"")</f>
        <v/>
      </c>
      <c r="B2013" t="str">
        <f ca="1">IF(A2012&lt;Settings!$B$3,VLOOKUP($A2013,'List Calculations'!C$2:H$2705,4,FALSE),"")</f>
        <v/>
      </c>
      <c r="C2013" t="str">
        <f ca="1">IF(A2012&lt;Settings!$B$3,VLOOKUP($A2013,'List Calculations'!C$2:H$2705,5,FALSE),"")</f>
        <v/>
      </c>
      <c r="D2013" s="3" t="str">
        <f ca="1">IF(A2012&lt;Settings!$B$3,VLOOKUP($A2013,'List Calculations'!C$2:H$2705,6,FALSE),"")</f>
        <v/>
      </c>
    </row>
    <row r="2014" spans="1:4" x14ac:dyDescent="0.25">
      <c r="A2014" t="str">
        <f ca="1">IF(A2013&lt;Settings!$B$3,A2013+1,"")</f>
        <v/>
      </c>
      <c r="B2014" t="str">
        <f ca="1">IF(A2013&lt;Settings!$B$3,VLOOKUP($A2014,'List Calculations'!C$2:H$2705,4,FALSE),"")</f>
        <v/>
      </c>
      <c r="C2014" t="str">
        <f ca="1">IF(A2013&lt;Settings!$B$3,VLOOKUP($A2014,'List Calculations'!C$2:H$2705,5,FALSE),"")</f>
        <v/>
      </c>
      <c r="D2014" s="3" t="str">
        <f ca="1">IF(A2013&lt;Settings!$B$3,VLOOKUP($A2014,'List Calculations'!C$2:H$2705,6,FALSE),"")</f>
        <v/>
      </c>
    </row>
    <row r="2015" spans="1:4" x14ac:dyDescent="0.25">
      <c r="A2015" t="str">
        <f ca="1">IF(A2014&lt;Settings!$B$3,A2014+1,"")</f>
        <v/>
      </c>
      <c r="B2015" t="str">
        <f ca="1">IF(A2014&lt;Settings!$B$3,VLOOKUP($A2015,'List Calculations'!C$2:H$2705,4,FALSE),"")</f>
        <v/>
      </c>
      <c r="C2015" t="str">
        <f ca="1">IF(A2014&lt;Settings!$B$3,VLOOKUP($A2015,'List Calculations'!C$2:H$2705,5,FALSE),"")</f>
        <v/>
      </c>
      <c r="D2015" s="3" t="str">
        <f ca="1">IF(A2014&lt;Settings!$B$3,VLOOKUP($A2015,'List Calculations'!C$2:H$2705,6,FALSE),"")</f>
        <v/>
      </c>
    </row>
    <row r="2016" spans="1:4" x14ac:dyDescent="0.25">
      <c r="A2016" t="str">
        <f ca="1">IF(A2015&lt;Settings!$B$3,A2015+1,"")</f>
        <v/>
      </c>
      <c r="B2016" t="str">
        <f ca="1">IF(A2015&lt;Settings!$B$3,VLOOKUP($A2016,'List Calculations'!C$2:H$2705,4,FALSE),"")</f>
        <v/>
      </c>
      <c r="C2016" t="str">
        <f ca="1">IF(A2015&lt;Settings!$B$3,VLOOKUP($A2016,'List Calculations'!C$2:H$2705,5,FALSE),"")</f>
        <v/>
      </c>
      <c r="D2016" s="3" t="str">
        <f ca="1">IF(A2015&lt;Settings!$B$3,VLOOKUP($A2016,'List Calculations'!C$2:H$2705,6,FALSE),"")</f>
        <v/>
      </c>
    </row>
    <row r="2017" spans="1:4" x14ac:dyDescent="0.25">
      <c r="A2017" t="str">
        <f ca="1">IF(A2016&lt;Settings!$B$3,A2016+1,"")</f>
        <v/>
      </c>
      <c r="B2017" t="str">
        <f ca="1">IF(A2016&lt;Settings!$B$3,VLOOKUP($A2017,'List Calculations'!C$2:H$2705,4,FALSE),"")</f>
        <v/>
      </c>
      <c r="C2017" t="str">
        <f ca="1">IF(A2016&lt;Settings!$B$3,VLOOKUP($A2017,'List Calculations'!C$2:H$2705,5,FALSE),"")</f>
        <v/>
      </c>
      <c r="D2017" s="3" t="str">
        <f ca="1">IF(A2016&lt;Settings!$B$3,VLOOKUP($A2017,'List Calculations'!C$2:H$2705,6,FALSE),"")</f>
        <v/>
      </c>
    </row>
    <row r="2018" spans="1:4" x14ac:dyDescent="0.25">
      <c r="A2018" t="str">
        <f ca="1">IF(A2017&lt;Settings!$B$3,A2017+1,"")</f>
        <v/>
      </c>
      <c r="B2018" t="str">
        <f ca="1">IF(A2017&lt;Settings!$B$3,VLOOKUP($A2018,'List Calculations'!C$2:H$2705,4,FALSE),"")</f>
        <v/>
      </c>
      <c r="C2018" t="str">
        <f ca="1">IF(A2017&lt;Settings!$B$3,VLOOKUP($A2018,'List Calculations'!C$2:H$2705,5,FALSE),"")</f>
        <v/>
      </c>
      <c r="D2018" s="3" t="str">
        <f ca="1">IF(A2017&lt;Settings!$B$3,VLOOKUP($A2018,'List Calculations'!C$2:H$2705,6,FALSE),"")</f>
        <v/>
      </c>
    </row>
    <row r="2019" spans="1:4" x14ac:dyDescent="0.25">
      <c r="A2019" t="str">
        <f ca="1">IF(A2018&lt;Settings!$B$3,A2018+1,"")</f>
        <v/>
      </c>
      <c r="B2019" t="str">
        <f ca="1">IF(A2018&lt;Settings!$B$3,VLOOKUP($A2019,'List Calculations'!C$2:H$2705,4,FALSE),"")</f>
        <v/>
      </c>
      <c r="C2019" t="str">
        <f ca="1">IF(A2018&lt;Settings!$B$3,VLOOKUP($A2019,'List Calculations'!C$2:H$2705,5,FALSE),"")</f>
        <v/>
      </c>
      <c r="D2019" s="3" t="str">
        <f ca="1">IF(A2018&lt;Settings!$B$3,VLOOKUP($A2019,'List Calculations'!C$2:H$2705,6,FALSE),"")</f>
        <v/>
      </c>
    </row>
    <row r="2020" spans="1:4" x14ac:dyDescent="0.25">
      <c r="A2020" t="str">
        <f ca="1">IF(A2019&lt;Settings!$B$3,A2019+1,"")</f>
        <v/>
      </c>
      <c r="B2020" t="str">
        <f ca="1">IF(A2019&lt;Settings!$B$3,VLOOKUP($A2020,'List Calculations'!C$2:H$2705,4,FALSE),"")</f>
        <v/>
      </c>
      <c r="C2020" t="str">
        <f ca="1">IF(A2019&lt;Settings!$B$3,VLOOKUP($A2020,'List Calculations'!C$2:H$2705,5,FALSE),"")</f>
        <v/>
      </c>
      <c r="D2020" s="3" t="str">
        <f ca="1">IF(A2019&lt;Settings!$B$3,VLOOKUP($A2020,'List Calculations'!C$2:H$2705,6,FALSE),"")</f>
        <v/>
      </c>
    </row>
    <row r="2021" spans="1:4" x14ac:dyDescent="0.25">
      <c r="A2021" t="str">
        <f ca="1">IF(A2020&lt;Settings!$B$3,A2020+1,"")</f>
        <v/>
      </c>
      <c r="B2021" t="str">
        <f ca="1">IF(A2020&lt;Settings!$B$3,VLOOKUP($A2021,'List Calculations'!C$2:H$2705,4,FALSE),"")</f>
        <v/>
      </c>
      <c r="C2021" t="str">
        <f ca="1">IF(A2020&lt;Settings!$B$3,VLOOKUP($A2021,'List Calculations'!C$2:H$2705,5,FALSE),"")</f>
        <v/>
      </c>
      <c r="D2021" s="3" t="str">
        <f ca="1">IF(A2020&lt;Settings!$B$3,VLOOKUP($A2021,'List Calculations'!C$2:H$2705,6,FALSE),"")</f>
        <v/>
      </c>
    </row>
    <row r="2022" spans="1:4" x14ac:dyDescent="0.25">
      <c r="A2022" t="str">
        <f ca="1">IF(A2021&lt;Settings!$B$3,A2021+1,"")</f>
        <v/>
      </c>
      <c r="B2022" t="str">
        <f ca="1">IF(A2021&lt;Settings!$B$3,VLOOKUP($A2022,'List Calculations'!C$2:H$2705,4,FALSE),"")</f>
        <v/>
      </c>
      <c r="C2022" t="str">
        <f ca="1">IF(A2021&lt;Settings!$B$3,VLOOKUP($A2022,'List Calculations'!C$2:H$2705,5,FALSE),"")</f>
        <v/>
      </c>
      <c r="D2022" s="3" t="str">
        <f ca="1">IF(A2021&lt;Settings!$B$3,VLOOKUP($A2022,'List Calculations'!C$2:H$2705,6,FALSE),"")</f>
        <v/>
      </c>
    </row>
    <row r="2023" spans="1:4" x14ac:dyDescent="0.25">
      <c r="A2023" t="str">
        <f ca="1">IF(A2022&lt;Settings!$B$3,A2022+1,"")</f>
        <v/>
      </c>
      <c r="B2023" t="str">
        <f ca="1">IF(A2022&lt;Settings!$B$3,VLOOKUP($A2023,'List Calculations'!C$2:H$2705,4,FALSE),"")</f>
        <v/>
      </c>
      <c r="C2023" t="str">
        <f ca="1">IF(A2022&lt;Settings!$B$3,VLOOKUP($A2023,'List Calculations'!C$2:H$2705,5,FALSE),"")</f>
        <v/>
      </c>
      <c r="D2023" s="3" t="str">
        <f ca="1">IF(A2022&lt;Settings!$B$3,VLOOKUP($A2023,'List Calculations'!C$2:H$2705,6,FALSE),"")</f>
        <v/>
      </c>
    </row>
    <row r="2024" spans="1:4" x14ac:dyDescent="0.25">
      <c r="A2024" t="str">
        <f ca="1">IF(A2023&lt;Settings!$B$3,A2023+1,"")</f>
        <v/>
      </c>
      <c r="B2024" t="str">
        <f ca="1">IF(A2023&lt;Settings!$B$3,VLOOKUP($A2024,'List Calculations'!C$2:H$2705,4,FALSE),"")</f>
        <v/>
      </c>
      <c r="C2024" t="str">
        <f ca="1">IF(A2023&lt;Settings!$B$3,VLOOKUP($A2024,'List Calculations'!C$2:H$2705,5,FALSE),"")</f>
        <v/>
      </c>
      <c r="D2024" s="3" t="str">
        <f ca="1">IF(A2023&lt;Settings!$B$3,VLOOKUP($A2024,'List Calculations'!C$2:H$2705,6,FALSE),"")</f>
        <v/>
      </c>
    </row>
    <row r="2025" spans="1:4" x14ac:dyDescent="0.25">
      <c r="A2025" t="str">
        <f ca="1">IF(A2024&lt;Settings!$B$3,A2024+1,"")</f>
        <v/>
      </c>
      <c r="B2025" t="str">
        <f ca="1">IF(A2024&lt;Settings!$B$3,VLOOKUP($A2025,'List Calculations'!C$2:H$2705,4,FALSE),"")</f>
        <v/>
      </c>
      <c r="C2025" t="str">
        <f ca="1">IF(A2024&lt;Settings!$B$3,VLOOKUP($A2025,'List Calculations'!C$2:H$2705,5,FALSE),"")</f>
        <v/>
      </c>
      <c r="D2025" s="3" t="str">
        <f ca="1">IF(A2024&lt;Settings!$B$3,VLOOKUP($A2025,'List Calculations'!C$2:H$2705,6,FALSE),"")</f>
        <v/>
      </c>
    </row>
    <row r="2026" spans="1:4" x14ac:dyDescent="0.25">
      <c r="A2026" t="str">
        <f ca="1">IF(A2025&lt;Settings!$B$3,A2025+1,"")</f>
        <v/>
      </c>
      <c r="B2026" t="str">
        <f ca="1">IF(A2025&lt;Settings!$B$3,VLOOKUP($A2026,'List Calculations'!C$2:H$2705,4,FALSE),"")</f>
        <v/>
      </c>
      <c r="C2026" t="str">
        <f ca="1">IF(A2025&lt;Settings!$B$3,VLOOKUP($A2026,'List Calculations'!C$2:H$2705,5,FALSE),"")</f>
        <v/>
      </c>
      <c r="D2026" s="3" t="str">
        <f ca="1">IF(A2025&lt;Settings!$B$3,VLOOKUP($A2026,'List Calculations'!C$2:H$2705,6,FALSE),"")</f>
        <v/>
      </c>
    </row>
    <row r="2027" spans="1:4" x14ac:dyDescent="0.25">
      <c r="A2027" t="str">
        <f ca="1">IF(A2026&lt;Settings!$B$3,A2026+1,"")</f>
        <v/>
      </c>
      <c r="B2027" t="str">
        <f ca="1">IF(A2026&lt;Settings!$B$3,VLOOKUP($A2027,'List Calculations'!C$2:H$2705,4,FALSE),"")</f>
        <v/>
      </c>
      <c r="C2027" t="str">
        <f ca="1">IF(A2026&lt;Settings!$B$3,VLOOKUP($A2027,'List Calculations'!C$2:H$2705,5,FALSE),"")</f>
        <v/>
      </c>
      <c r="D2027" s="3" t="str">
        <f ca="1">IF(A2026&lt;Settings!$B$3,VLOOKUP($A2027,'List Calculations'!C$2:H$2705,6,FALSE),"")</f>
        <v/>
      </c>
    </row>
    <row r="2028" spans="1:4" x14ac:dyDescent="0.25">
      <c r="A2028" t="str">
        <f ca="1">IF(A2027&lt;Settings!$B$3,A2027+1,"")</f>
        <v/>
      </c>
      <c r="B2028" t="str">
        <f ca="1">IF(A2027&lt;Settings!$B$3,VLOOKUP($A2028,'List Calculations'!C$2:H$2705,4,FALSE),"")</f>
        <v/>
      </c>
      <c r="C2028" t="str">
        <f ca="1">IF(A2027&lt;Settings!$B$3,VLOOKUP($A2028,'List Calculations'!C$2:H$2705,5,FALSE),"")</f>
        <v/>
      </c>
      <c r="D2028" s="3" t="str">
        <f ca="1">IF(A2027&lt;Settings!$B$3,VLOOKUP($A2028,'List Calculations'!C$2:H$2705,6,FALSE),"")</f>
        <v/>
      </c>
    </row>
    <row r="2029" spans="1:4" x14ac:dyDescent="0.25">
      <c r="A2029" t="str">
        <f ca="1">IF(A2028&lt;Settings!$B$3,A2028+1,"")</f>
        <v/>
      </c>
      <c r="B2029" t="str">
        <f ca="1">IF(A2028&lt;Settings!$B$3,VLOOKUP($A2029,'List Calculations'!C$2:H$2705,4,FALSE),"")</f>
        <v/>
      </c>
      <c r="C2029" t="str">
        <f ca="1">IF(A2028&lt;Settings!$B$3,VLOOKUP($A2029,'List Calculations'!C$2:H$2705,5,FALSE),"")</f>
        <v/>
      </c>
      <c r="D2029" s="3" t="str">
        <f ca="1">IF(A2028&lt;Settings!$B$3,VLOOKUP($A2029,'List Calculations'!C$2:H$2705,6,FALSE),"")</f>
        <v/>
      </c>
    </row>
    <row r="2030" spans="1:4" x14ac:dyDescent="0.25">
      <c r="A2030" t="str">
        <f ca="1">IF(A2029&lt;Settings!$B$3,A2029+1,"")</f>
        <v/>
      </c>
      <c r="B2030" t="str">
        <f ca="1">IF(A2029&lt;Settings!$B$3,VLOOKUP($A2030,'List Calculations'!C$2:H$2705,4,FALSE),"")</f>
        <v/>
      </c>
      <c r="C2030" t="str">
        <f ca="1">IF(A2029&lt;Settings!$B$3,VLOOKUP($A2030,'List Calculations'!C$2:H$2705,5,FALSE),"")</f>
        <v/>
      </c>
      <c r="D2030" s="3" t="str">
        <f ca="1">IF(A2029&lt;Settings!$B$3,VLOOKUP($A2030,'List Calculations'!C$2:H$2705,6,FALSE),"")</f>
        <v/>
      </c>
    </row>
    <row r="2031" spans="1:4" x14ac:dyDescent="0.25">
      <c r="A2031" t="str">
        <f ca="1">IF(A2030&lt;Settings!$B$3,A2030+1,"")</f>
        <v/>
      </c>
      <c r="B2031" t="str">
        <f ca="1">IF(A2030&lt;Settings!$B$3,VLOOKUP($A2031,'List Calculations'!C$2:H$2705,4,FALSE),"")</f>
        <v/>
      </c>
      <c r="C2031" t="str">
        <f ca="1">IF(A2030&lt;Settings!$B$3,VLOOKUP($A2031,'List Calculations'!C$2:H$2705,5,FALSE),"")</f>
        <v/>
      </c>
      <c r="D2031" s="3" t="str">
        <f ca="1">IF(A2030&lt;Settings!$B$3,VLOOKUP($A2031,'List Calculations'!C$2:H$2705,6,FALSE),"")</f>
        <v/>
      </c>
    </row>
    <row r="2032" spans="1:4" x14ac:dyDescent="0.25">
      <c r="A2032" t="str">
        <f ca="1">IF(A2031&lt;Settings!$B$3,A2031+1,"")</f>
        <v/>
      </c>
      <c r="B2032" t="str">
        <f ca="1">IF(A2031&lt;Settings!$B$3,VLOOKUP($A2032,'List Calculations'!C$2:H$2705,4,FALSE),"")</f>
        <v/>
      </c>
      <c r="C2032" t="str">
        <f ca="1">IF(A2031&lt;Settings!$B$3,VLOOKUP($A2032,'List Calculations'!C$2:H$2705,5,FALSE),"")</f>
        <v/>
      </c>
      <c r="D2032" s="3" t="str">
        <f ca="1">IF(A2031&lt;Settings!$B$3,VLOOKUP($A2032,'List Calculations'!C$2:H$2705,6,FALSE),"")</f>
        <v/>
      </c>
    </row>
    <row r="2033" spans="1:4" x14ac:dyDescent="0.25">
      <c r="A2033" t="str">
        <f ca="1">IF(A2032&lt;Settings!$B$3,A2032+1,"")</f>
        <v/>
      </c>
      <c r="B2033" t="str">
        <f ca="1">IF(A2032&lt;Settings!$B$3,VLOOKUP($A2033,'List Calculations'!C$2:H$2705,4,FALSE),"")</f>
        <v/>
      </c>
      <c r="C2033" t="str">
        <f ca="1">IF(A2032&lt;Settings!$B$3,VLOOKUP($A2033,'List Calculations'!C$2:H$2705,5,FALSE),"")</f>
        <v/>
      </c>
      <c r="D2033" s="3" t="str">
        <f ca="1">IF(A2032&lt;Settings!$B$3,VLOOKUP($A2033,'List Calculations'!C$2:H$2705,6,FALSE),"")</f>
        <v/>
      </c>
    </row>
    <row r="2034" spans="1:4" x14ac:dyDescent="0.25">
      <c r="A2034" t="str">
        <f ca="1">IF(A2033&lt;Settings!$B$3,A2033+1,"")</f>
        <v/>
      </c>
      <c r="B2034" t="str">
        <f ca="1">IF(A2033&lt;Settings!$B$3,VLOOKUP($A2034,'List Calculations'!C$2:H$2705,4,FALSE),"")</f>
        <v/>
      </c>
      <c r="C2034" t="str">
        <f ca="1">IF(A2033&lt;Settings!$B$3,VLOOKUP($A2034,'List Calculations'!C$2:H$2705,5,FALSE),"")</f>
        <v/>
      </c>
      <c r="D2034" s="3" t="str">
        <f ca="1">IF(A2033&lt;Settings!$B$3,VLOOKUP($A2034,'List Calculations'!C$2:H$2705,6,FALSE),"")</f>
        <v/>
      </c>
    </row>
    <row r="2035" spans="1:4" x14ac:dyDescent="0.25">
      <c r="A2035" t="str">
        <f ca="1">IF(A2034&lt;Settings!$B$3,A2034+1,"")</f>
        <v/>
      </c>
      <c r="B2035" t="str">
        <f ca="1">IF(A2034&lt;Settings!$B$3,VLOOKUP($A2035,'List Calculations'!C$2:H$2705,4,FALSE),"")</f>
        <v/>
      </c>
      <c r="C2035" t="str">
        <f ca="1">IF(A2034&lt;Settings!$B$3,VLOOKUP($A2035,'List Calculations'!C$2:H$2705,5,FALSE),"")</f>
        <v/>
      </c>
      <c r="D2035" s="3" t="str">
        <f ca="1">IF(A2034&lt;Settings!$B$3,VLOOKUP($A2035,'List Calculations'!C$2:H$2705,6,FALSE),"")</f>
        <v/>
      </c>
    </row>
    <row r="2036" spans="1:4" x14ac:dyDescent="0.25">
      <c r="A2036" t="str">
        <f ca="1">IF(A2035&lt;Settings!$B$3,A2035+1,"")</f>
        <v/>
      </c>
      <c r="B2036" t="str">
        <f ca="1">IF(A2035&lt;Settings!$B$3,VLOOKUP($A2036,'List Calculations'!C$2:H$2705,4,FALSE),"")</f>
        <v/>
      </c>
      <c r="C2036" t="str">
        <f ca="1">IF(A2035&lt;Settings!$B$3,VLOOKUP($A2036,'List Calculations'!C$2:H$2705,5,FALSE),"")</f>
        <v/>
      </c>
      <c r="D2036" s="3" t="str">
        <f ca="1">IF(A2035&lt;Settings!$B$3,VLOOKUP($A2036,'List Calculations'!C$2:H$2705,6,FALSE),"")</f>
        <v/>
      </c>
    </row>
    <row r="2037" spans="1:4" x14ac:dyDescent="0.25">
      <c r="A2037" t="str">
        <f ca="1">IF(A2036&lt;Settings!$B$3,A2036+1,"")</f>
        <v/>
      </c>
      <c r="B2037" t="str">
        <f ca="1">IF(A2036&lt;Settings!$B$3,VLOOKUP($A2037,'List Calculations'!C$2:H$2705,4,FALSE),"")</f>
        <v/>
      </c>
      <c r="C2037" t="str">
        <f ca="1">IF(A2036&lt;Settings!$B$3,VLOOKUP($A2037,'List Calculations'!C$2:H$2705,5,FALSE),"")</f>
        <v/>
      </c>
      <c r="D2037" s="3" t="str">
        <f ca="1">IF(A2036&lt;Settings!$B$3,VLOOKUP($A2037,'List Calculations'!C$2:H$2705,6,FALSE),"")</f>
        <v/>
      </c>
    </row>
    <row r="2038" spans="1:4" x14ac:dyDescent="0.25">
      <c r="A2038" t="str">
        <f ca="1">IF(A2037&lt;Settings!$B$3,A2037+1,"")</f>
        <v/>
      </c>
      <c r="B2038" t="str">
        <f ca="1">IF(A2037&lt;Settings!$B$3,VLOOKUP($A2038,'List Calculations'!C$2:H$2705,4,FALSE),"")</f>
        <v/>
      </c>
      <c r="C2038" t="str">
        <f ca="1">IF(A2037&lt;Settings!$B$3,VLOOKUP($A2038,'List Calculations'!C$2:H$2705,5,FALSE),"")</f>
        <v/>
      </c>
      <c r="D2038" s="3" t="str">
        <f ca="1">IF(A2037&lt;Settings!$B$3,VLOOKUP($A2038,'List Calculations'!C$2:H$2705,6,FALSE),"")</f>
        <v/>
      </c>
    </row>
    <row r="2039" spans="1:4" x14ac:dyDescent="0.25">
      <c r="A2039" t="str">
        <f ca="1">IF(A2038&lt;Settings!$B$3,A2038+1,"")</f>
        <v/>
      </c>
      <c r="B2039" t="str">
        <f ca="1">IF(A2038&lt;Settings!$B$3,VLOOKUP($A2039,'List Calculations'!C$2:H$2705,4,FALSE),"")</f>
        <v/>
      </c>
      <c r="C2039" t="str">
        <f ca="1">IF(A2038&lt;Settings!$B$3,VLOOKUP($A2039,'List Calculations'!C$2:H$2705,5,FALSE),"")</f>
        <v/>
      </c>
      <c r="D2039" s="3" t="str">
        <f ca="1">IF(A2038&lt;Settings!$B$3,VLOOKUP($A2039,'List Calculations'!C$2:H$2705,6,FALSE),"")</f>
        <v/>
      </c>
    </row>
    <row r="2040" spans="1:4" x14ac:dyDescent="0.25">
      <c r="A2040" t="str">
        <f ca="1">IF(A2039&lt;Settings!$B$3,A2039+1,"")</f>
        <v/>
      </c>
      <c r="B2040" t="str">
        <f ca="1">IF(A2039&lt;Settings!$B$3,VLOOKUP($A2040,'List Calculations'!C$2:H$2705,4,FALSE),"")</f>
        <v/>
      </c>
      <c r="C2040" t="str">
        <f ca="1">IF(A2039&lt;Settings!$B$3,VLOOKUP($A2040,'List Calculations'!C$2:H$2705,5,FALSE),"")</f>
        <v/>
      </c>
      <c r="D2040" s="3" t="str">
        <f ca="1">IF(A2039&lt;Settings!$B$3,VLOOKUP($A2040,'List Calculations'!C$2:H$2705,6,FALSE),"")</f>
        <v/>
      </c>
    </row>
    <row r="2041" spans="1:4" x14ac:dyDescent="0.25">
      <c r="A2041" t="str">
        <f ca="1">IF(A2040&lt;Settings!$B$3,A2040+1,"")</f>
        <v/>
      </c>
      <c r="B2041" t="str">
        <f ca="1">IF(A2040&lt;Settings!$B$3,VLOOKUP($A2041,'List Calculations'!C$2:H$2705,4,FALSE),"")</f>
        <v/>
      </c>
      <c r="C2041" t="str">
        <f ca="1">IF(A2040&lt;Settings!$B$3,VLOOKUP($A2041,'List Calculations'!C$2:H$2705,5,FALSE),"")</f>
        <v/>
      </c>
      <c r="D2041" s="3" t="str">
        <f ca="1">IF(A2040&lt;Settings!$B$3,VLOOKUP($A2041,'List Calculations'!C$2:H$2705,6,FALSE),"")</f>
        <v/>
      </c>
    </row>
    <row r="2042" spans="1:4" x14ac:dyDescent="0.25">
      <c r="A2042" t="str">
        <f ca="1">IF(A2041&lt;Settings!$B$3,A2041+1,"")</f>
        <v/>
      </c>
      <c r="B2042" t="str">
        <f ca="1">IF(A2041&lt;Settings!$B$3,VLOOKUP($A2042,'List Calculations'!C$2:H$2705,4,FALSE),"")</f>
        <v/>
      </c>
      <c r="C2042" t="str">
        <f ca="1">IF(A2041&lt;Settings!$B$3,VLOOKUP($A2042,'List Calculations'!C$2:H$2705,5,FALSE),"")</f>
        <v/>
      </c>
      <c r="D2042" s="3" t="str">
        <f ca="1">IF(A2041&lt;Settings!$B$3,VLOOKUP($A2042,'List Calculations'!C$2:H$2705,6,FALSE),"")</f>
        <v/>
      </c>
    </row>
    <row r="2043" spans="1:4" x14ac:dyDescent="0.25">
      <c r="A2043" t="str">
        <f ca="1">IF(A2042&lt;Settings!$B$3,A2042+1,"")</f>
        <v/>
      </c>
      <c r="B2043" t="str">
        <f ca="1">IF(A2042&lt;Settings!$B$3,VLOOKUP($A2043,'List Calculations'!C$2:H$2705,4,FALSE),"")</f>
        <v/>
      </c>
      <c r="C2043" t="str">
        <f ca="1">IF(A2042&lt;Settings!$B$3,VLOOKUP($A2043,'List Calculations'!C$2:H$2705,5,FALSE),"")</f>
        <v/>
      </c>
      <c r="D2043" s="3" t="str">
        <f ca="1">IF(A2042&lt;Settings!$B$3,VLOOKUP($A2043,'List Calculations'!C$2:H$2705,6,FALSE),"")</f>
        <v/>
      </c>
    </row>
    <row r="2044" spans="1:4" x14ac:dyDescent="0.25">
      <c r="A2044" t="str">
        <f ca="1">IF(A2043&lt;Settings!$B$3,A2043+1,"")</f>
        <v/>
      </c>
      <c r="B2044" t="str">
        <f ca="1">IF(A2043&lt;Settings!$B$3,VLOOKUP($A2044,'List Calculations'!C$2:H$2705,4,FALSE),"")</f>
        <v/>
      </c>
      <c r="C2044" t="str">
        <f ca="1">IF(A2043&lt;Settings!$B$3,VLOOKUP($A2044,'List Calculations'!C$2:H$2705,5,FALSE),"")</f>
        <v/>
      </c>
      <c r="D2044" s="3" t="str">
        <f ca="1">IF(A2043&lt;Settings!$B$3,VLOOKUP($A2044,'List Calculations'!C$2:H$2705,6,FALSE),"")</f>
        <v/>
      </c>
    </row>
    <row r="2045" spans="1:4" x14ac:dyDescent="0.25">
      <c r="A2045" t="str">
        <f ca="1">IF(A2044&lt;Settings!$B$3,A2044+1,"")</f>
        <v/>
      </c>
      <c r="B2045" t="str">
        <f ca="1">IF(A2044&lt;Settings!$B$3,VLOOKUP($A2045,'List Calculations'!C$2:H$2705,4,FALSE),"")</f>
        <v/>
      </c>
      <c r="C2045" t="str">
        <f ca="1">IF(A2044&lt;Settings!$B$3,VLOOKUP($A2045,'List Calculations'!C$2:H$2705,5,FALSE),"")</f>
        <v/>
      </c>
      <c r="D2045" s="3" t="str">
        <f ca="1">IF(A2044&lt;Settings!$B$3,VLOOKUP($A2045,'List Calculations'!C$2:H$2705,6,FALSE),"")</f>
        <v/>
      </c>
    </row>
    <row r="2046" spans="1:4" x14ac:dyDescent="0.25">
      <c r="A2046" t="str">
        <f ca="1">IF(A2045&lt;Settings!$B$3,A2045+1,"")</f>
        <v/>
      </c>
      <c r="B2046" t="str">
        <f ca="1">IF(A2045&lt;Settings!$B$3,VLOOKUP($A2046,'List Calculations'!C$2:H$2705,4,FALSE),"")</f>
        <v/>
      </c>
      <c r="C2046" t="str">
        <f ca="1">IF(A2045&lt;Settings!$B$3,VLOOKUP($A2046,'List Calculations'!C$2:H$2705,5,FALSE),"")</f>
        <v/>
      </c>
      <c r="D2046" s="3" t="str">
        <f ca="1">IF(A2045&lt;Settings!$B$3,VLOOKUP($A2046,'List Calculations'!C$2:H$2705,6,FALSE),"")</f>
        <v/>
      </c>
    </row>
    <row r="2047" spans="1:4" x14ac:dyDescent="0.25">
      <c r="A2047" t="str">
        <f ca="1">IF(A2046&lt;Settings!$B$3,A2046+1,"")</f>
        <v/>
      </c>
      <c r="B2047" t="str">
        <f ca="1">IF(A2046&lt;Settings!$B$3,VLOOKUP($A2047,'List Calculations'!C$2:H$2705,4,FALSE),"")</f>
        <v/>
      </c>
      <c r="C2047" t="str">
        <f ca="1">IF(A2046&lt;Settings!$B$3,VLOOKUP($A2047,'List Calculations'!C$2:H$2705,5,FALSE),"")</f>
        <v/>
      </c>
      <c r="D2047" s="3" t="str">
        <f ca="1">IF(A2046&lt;Settings!$B$3,VLOOKUP($A2047,'List Calculations'!C$2:H$2705,6,FALSE),"")</f>
        <v/>
      </c>
    </row>
    <row r="2048" spans="1:4" x14ac:dyDescent="0.25">
      <c r="A2048" t="str">
        <f ca="1">IF(A2047&lt;Settings!$B$3,A2047+1,"")</f>
        <v/>
      </c>
      <c r="B2048" t="str">
        <f ca="1">IF(A2047&lt;Settings!$B$3,VLOOKUP($A2048,'List Calculations'!C$2:H$2705,4,FALSE),"")</f>
        <v/>
      </c>
      <c r="C2048" t="str">
        <f ca="1">IF(A2047&lt;Settings!$B$3,VLOOKUP($A2048,'List Calculations'!C$2:H$2705,5,FALSE),"")</f>
        <v/>
      </c>
      <c r="D2048" s="3" t="str">
        <f ca="1">IF(A2047&lt;Settings!$B$3,VLOOKUP($A2048,'List Calculations'!C$2:H$2705,6,FALSE),"")</f>
        <v/>
      </c>
    </row>
    <row r="2049" spans="1:4" x14ac:dyDescent="0.25">
      <c r="A2049" t="str">
        <f ca="1">IF(A2048&lt;Settings!$B$3,A2048+1,"")</f>
        <v/>
      </c>
      <c r="B2049" t="str">
        <f ca="1">IF(A2048&lt;Settings!$B$3,VLOOKUP($A2049,'List Calculations'!C$2:H$2705,4,FALSE),"")</f>
        <v/>
      </c>
      <c r="C2049" t="str">
        <f ca="1">IF(A2048&lt;Settings!$B$3,VLOOKUP($A2049,'List Calculations'!C$2:H$2705,5,FALSE),"")</f>
        <v/>
      </c>
      <c r="D2049" s="3" t="str">
        <f ca="1">IF(A2048&lt;Settings!$B$3,VLOOKUP($A2049,'List Calculations'!C$2:H$2705,6,FALSE),"")</f>
        <v/>
      </c>
    </row>
    <row r="2050" spans="1:4" x14ac:dyDescent="0.25">
      <c r="A2050" t="str">
        <f ca="1">IF(A2049&lt;Settings!$B$3,A2049+1,"")</f>
        <v/>
      </c>
      <c r="B2050" t="str">
        <f ca="1">IF(A2049&lt;Settings!$B$3,VLOOKUP($A2050,'List Calculations'!C$2:H$2705,4,FALSE),"")</f>
        <v/>
      </c>
      <c r="C2050" t="str">
        <f ca="1">IF(A2049&lt;Settings!$B$3,VLOOKUP($A2050,'List Calculations'!C$2:H$2705,5,FALSE),"")</f>
        <v/>
      </c>
      <c r="D2050" s="3" t="str">
        <f ca="1">IF(A2049&lt;Settings!$B$3,VLOOKUP($A2050,'List Calculations'!C$2:H$2705,6,FALSE),"")</f>
        <v/>
      </c>
    </row>
    <row r="2051" spans="1:4" x14ac:dyDescent="0.25">
      <c r="A2051" t="str">
        <f ca="1">IF(A2050&lt;Settings!$B$3,A2050+1,"")</f>
        <v/>
      </c>
      <c r="B2051" t="str">
        <f ca="1">IF(A2050&lt;Settings!$B$3,VLOOKUP($A2051,'List Calculations'!C$2:H$2705,4,FALSE),"")</f>
        <v/>
      </c>
      <c r="C2051" t="str">
        <f ca="1">IF(A2050&lt;Settings!$B$3,VLOOKUP($A2051,'List Calculations'!C$2:H$2705,5,FALSE),"")</f>
        <v/>
      </c>
      <c r="D2051" s="3" t="str">
        <f ca="1">IF(A2050&lt;Settings!$B$3,VLOOKUP($A2051,'List Calculations'!C$2:H$2705,6,FALSE),"")</f>
        <v/>
      </c>
    </row>
    <row r="2052" spans="1:4" x14ac:dyDescent="0.25">
      <c r="A2052" t="str">
        <f ca="1">IF(A2051&lt;Settings!$B$3,A2051+1,"")</f>
        <v/>
      </c>
      <c r="B2052" t="str">
        <f ca="1">IF(A2051&lt;Settings!$B$3,VLOOKUP($A2052,'List Calculations'!C$2:H$2705,4,FALSE),"")</f>
        <v/>
      </c>
      <c r="C2052" t="str">
        <f ca="1">IF(A2051&lt;Settings!$B$3,VLOOKUP($A2052,'List Calculations'!C$2:H$2705,5,FALSE),"")</f>
        <v/>
      </c>
      <c r="D2052" s="3" t="str">
        <f ca="1">IF(A2051&lt;Settings!$B$3,VLOOKUP($A2052,'List Calculations'!C$2:H$2705,6,FALSE),"")</f>
        <v/>
      </c>
    </row>
    <row r="2053" spans="1:4" x14ac:dyDescent="0.25">
      <c r="A2053" t="str">
        <f ca="1">IF(A2052&lt;Settings!$B$3,A2052+1,"")</f>
        <v/>
      </c>
      <c r="B2053" t="str">
        <f ca="1">IF(A2052&lt;Settings!$B$3,VLOOKUP($A2053,'List Calculations'!C$2:H$2705,4,FALSE),"")</f>
        <v/>
      </c>
      <c r="C2053" t="str">
        <f ca="1">IF(A2052&lt;Settings!$B$3,VLOOKUP($A2053,'List Calculations'!C$2:H$2705,5,FALSE),"")</f>
        <v/>
      </c>
      <c r="D2053" s="3" t="str">
        <f ca="1">IF(A2052&lt;Settings!$B$3,VLOOKUP($A2053,'List Calculations'!C$2:H$2705,6,FALSE),"")</f>
        <v/>
      </c>
    </row>
    <row r="2054" spans="1:4" x14ac:dyDescent="0.25">
      <c r="A2054" t="str">
        <f ca="1">IF(A2053&lt;Settings!$B$3,A2053+1,"")</f>
        <v/>
      </c>
      <c r="B2054" t="str">
        <f ca="1">IF(A2053&lt;Settings!$B$3,VLOOKUP($A2054,'List Calculations'!C$2:H$2705,4,FALSE),"")</f>
        <v/>
      </c>
      <c r="C2054" t="str">
        <f ca="1">IF(A2053&lt;Settings!$B$3,VLOOKUP($A2054,'List Calculations'!C$2:H$2705,5,FALSE),"")</f>
        <v/>
      </c>
      <c r="D2054" s="3" t="str">
        <f ca="1">IF(A2053&lt;Settings!$B$3,VLOOKUP($A2054,'List Calculations'!C$2:H$2705,6,FALSE),"")</f>
        <v/>
      </c>
    </row>
    <row r="2055" spans="1:4" x14ac:dyDescent="0.25">
      <c r="A2055" t="str">
        <f ca="1">IF(A2054&lt;Settings!$B$3,A2054+1,"")</f>
        <v/>
      </c>
      <c r="B2055" t="str">
        <f ca="1">IF(A2054&lt;Settings!$B$3,VLOOKUP($A2055,'List Calculations'!C$2:H$2705,4,FALSE),"")</f>
        <v/>
      </c>
      <c r="C2055" t="str">
        <f ca="1">IF(A2054&lt;Settings!$B$3,VLOOKUP($A2055,'List Calculations'!C$2:H$2705,5,FALSE),"")</f>
        <v/>
      </c>
      <c r="D2055" s="3" t="str">
        <f ca="1">IF(A2054&lt;Settings!$B$3,VLOOKUP($A2055,'List Calculations'!C$2:H$2705,6,FALSE),"")</f>
        <v/>
      </c>
    </row>
    <row r="2056" spans="1:4" x14ac:dyDescent="0.25">
      <c r="A2056" t="str">
        <f ca="1">IF(A2055&lt;Settings!$B$3,A2055+1,"")</f>
        <v/>
      </c>
      <c r="B2056" t="str">
        <f ca="1">IF(A2055&lt;Settings!$B$3,VLOOKUP($A2056,'List Calculations'!C$2:H$2705,4,FALSE),"")</f>
        <v/>
      </c>
      <c r="C2056" t="str">
        <f ca="1">IF(A2055&lt;Settings!$B$3,VLOOKUP($A2056,'List Calculations'!C$2:H$2705,5,FALSE),"")</f>
        <v/>
      </c>
      <c r="D2056" s="3" t="str">
        <f ca="1">IF(A2055&lt;Settings!$B$3,VLOOKUP($A2056,'List Calculations'!C$2:H$2705,6,FALSE),"")</f>
        <v/>
      </c>
    </row>
    <row r="2057" spans="1:4" x14ac:dyDescent="0.25">
      <c r="A2057" t="str">
        <f ca="1">IF(A2056&lt;Settings!$B$3,A2056+1,"")</f>
        <v/>
      </c>
      <c r="B2057" t="str">
        <f ca="1">IF(A2056&lt;Settings!$B$3,VLOOKUP($A2057,'List Calculations'!C$2:H$2705,4,FALSE),"")</f>
        <v/>
      </c>
      <c r="C2057" t="str">
        <f ca="1">IF(A2056&lt;Settings!$B$3,VLOOKUP($A2057,'List Calculations'!C$2:H$2705,5,FALSE),"")</f>
        <v/>
      </c>
      <c r="D2057" s="3" t="str">
        <f ca="1">IF(A2056&lt;Settings!$B$3,VLOOKUP($A2057,'List Calculations'!C$2:H$2705,6,FALSE),"")</f>
        <v/>
      </c>
    </row>
    <row r="2058" spans="1:4" x14ac:dyDescent="0.25">
      <c r="A2058" t="str">
        <f ca="1">IF(A2057&lt;Settings!$B$3,A2057+1,"")</f>
        <v/>
      </c>
      <c r="B2058" t="str">
        <f ca="1">IF(A2057&lt;Settings!$B$3,VLOOKUP($A2058,'List Calculations'!C$2:H$2705,4,FALSE),"")</f>
        <v/>
      </c>
      <c r="C2058" t="str">
        <f ca="1">IF(A2057&lt;Settings!$B$3,VLOOKUP($A2058,'List Calculations'!C$2:H$2705,5,FALSE),"")</f>
        <v/>
      </c>
      <c r="D2058" s="3" t="str">
        <f ca="1">IF(A2057&lt;Settings!$B$3,VLOOKUP($A2058,'List Calculations'!C$2:H$2705,6,FALSE),"")</f>
        <v/>
      </c>
    </row>
    <row r="2059" spans="1:4" x14ac:dyDescent="0.25">
      <c r="A2059" t="str">
        <f ca="1">IF(A2058&lt;Settings!$B$3,A2058+1,"")</f>
        <v/>
      </c>
      <c r="B2059" t="str">
        <f ca="1">IF(A2058&lt;Settings!$B$3,VLOOKUP($A2059,'List Calculations'!C$2:H$2705,4,FALSE),"")</f>
        <v/>
      </c>
      <c r="C2059" t="str">
        <f ca="1">IF(A2058&lt;Settings!$B$3,VLOOKUP($A2059,'List Calculations'!C$2:H$2705,5,FALSE),"")</f>
        <v/>
      </c>
      <c r="D2059" s="3" t="str">
        <f ca="1">IF(A2058&lt;Settings!$B$3,VLOOKUP($A2059,'List Calculations'!C$2:H$2705,6,FALSE),"")</f>
        <v/>
      </c>
    </row>
    <row r="2060" spans="1:4" x14ac:dyDescent="0.25">
      <c r="A2060" t="str">
        <f ca="1">IF(A2059&lt;Settings!$B$3,A2059+1,"")</f>
        <v/>
      </c>
      <c r="B2060" t="str">
        <f ca="1">IF(A2059&lt;Settings!$B$3,VLOOKUP($A2060,'List Calculations'!C$2:H$2705,4,FALSE),"")</f>
        <v/>
      </c>
      <c r="C2060" t="str">
        <f ca="1">IF(A2059&lt;Settings!$B$3,VLOOKUP($A2060,'List Calculations'!C$2:H$2705,5,FALSE),"")</f>
        <v/>
      </c>
      <c r="D2060" s="3" t="str">
        <f ca="1">IF(A2059&lt;Settings!$B$3,VLOOKUP($A2060,'List Calculations'!C$2:H$2705,6,FALSE),"")</f>
        <v/>
      </c>
    </row>
    <row r="2061" spans="1:4" x14ac:dyDescent="0.25">
      <c r="A2061" t="str">
        <f ca="1">IF(A2060&lt;Settings!$B$3,A2060+1,"")</f>
        <v/>
      </c>
      <c r="B2061" t="str">
        <f ca="1">IF(A2060&lt;Settings!$B$3,VLOOKUP($A2061,'List Calculations'!C$2:H$2705,4,FALSE),"")</f>
        <v/>
      </c>
      <c r="C2061" t="str">
        <f ca="1">IF(A2060&lt;Settings!$B$3,VLOOKUP($A2061,'List Calculations'!C$2:H$2705,5,FALSE),"")</f>
        <v/>
      </c>
      <c r="D2061" s="3" t="str">
        <f ca="1">IF(A2060&lt;Settings!$B$3,VLOOKUP($A2061,'List Calculations'!C$2:H$2705,6,FALSE),"")</f>
        <v/>
      </c>
    </row>
    <row r="2062" spans="1:4" x14ac:dyDescent="0.25">
      <c r="A2062" t="str">
        <f ca="1">IF(A2061&lt;Settings!$B$3,A2061+1,"")</f>
        <v/>
      </c>
      <c r="B2062" t="str">
        <f ca="1">IF(A2061&lt;Settings!$B$3,VLOOKUP($A2062,'List Calculations'!C$2:H$2705,4,FALSE),"")</f>
        <v/>
      </c>
      <c r="C2062" t="str">
        <f ca="1">IF(A2061&lt;Settings!$B$3,VLOOKUP($A2062,'List Calculations'!C$2:H$2705,5,FALSE),"")</f>
        <v/>
      </c>
      <c r="D2062" s="3" t="str">
        <f ca="1">IF(A2061&lt;Settings!$B$3,VLOOKUP($A2062,'List Calculations'!C$2:H$2705,6,FALSE),"")</f>
        <v/>
      </c>
    </row>
    <row r="2063" spans="1:4" x14ac:dyDescent="0.25">
      <c r="A2063" t="str">
        <f ca="1">IF(A2062&lt;Settings!$B$3,A2062+1,"")</f>
        <v/>
      </c>
      <c r="B2063" t="str">
        <f ca="1">IF(A2062&lt;Settings!$B$3,VLOOKUP($A2063,'List Calculations'!C$2:H$2705,4,FALSE),"")</f>
        <v/>
      </c>
      <c r="C2063" t="str">
        <f ca="1">IF(A2062&lt;Settings!$B$3,VLOOKUP($A2063,'List Calculations'!C$2:H$2705,5,FALSE),"")</f>
        <v/>
      </c>
      <c r="D2063" s="3" t="str">
        <f ca="1">IF(A2062&lt;Settings!$B$3,VLOOKUP($A2063,'List Calculations'!C$2:H$2705,6,FALSE),"")</f>
        <v/>
      </c>
    </row>
    <row r="2064" spans="1:4" x14ac:dyDescent="0.25">
      <c r="A2064" t="str">
        <f ca="1">IF(A2063&lt;Settings!$B$3,A2063+1,"")</f>
        <v/>
      </c>
      <c r="B2064" t="str">
        <f ca="1">IF(A2063&lt;Settings!$B$3,VLOOKUP($A2064,'List Calculations'!C$2:H$2705,4,FALSE),"")</f>
        <v/>
      </c>
      <c r="C2064" t="str">
        <f ca="1">IF(A2063&lt;Settings!$B$3,VLOOKUP($A2064,'List Calculations'!C$2:H$2705,5,FALSE),"")</f>
        <v/>
      </c>
      <c r="D2064" s="3" t="str">
        <f ca="1">IF(A2063&lt;Settings!$B$3,VLOOKUP($A2064,'List Calculations'!C$2:H$2705,6,FALSE),"")</f>
        <v/>
      </c>
    </row>
    <row r="2065" spans="1:4" x14ac:dyDescent="0.25">
      <c r="A2065" t="str">
        <f ca="1">IF(A2064&lt;Settings!$B$3,A2064+1,"")</f>
        <v/>
      </c>
      <c r="B2065" t="str">
        <f ca="1">IF(A2064&lt;Settings!$B$3,VLOOKUP($A2065,'List Calculations'!C$2:H$2705,4,FALSE),"")</f>
        <v/>
      </c>
      <c r="C2065" t="str">
        <f ca="1">IF(A2064&lt;Settings!$B$3,VLOOKUP($A2065,'List Calculations'!C$2:H$2705,5,FALSE),"")</f>
        <v/>
      </c>
      <c r="D2065" s="3" t="str">
        <f ca="1">IF(A2064&lt;Settings!$B$3,VLOOKUP($A2065,'List Calculations'!C$2:H$2705,6,FALSE),"")</f>
        <v/>
      </c>
    </row>
    <row r="2066" spans="1:4" x14ac:dyDescent="0.25">
      <c r="A2066" t="str">
        <f ca="1">IF(A2065&lt;Settings!$B$3,A2065+1,"")</f>
        <v/>
      </c>
      <c r="B2066" t="str">
        <f ca="1">IF(A2065&lt;Settings!$B$3,VLOOKUP($A2066,'List Calculations'!C$2:H$2705,4,FALSE),"")</f>
        <v/>
      </c>
      <c r="C2066" t="str">
        <f ca="1">IF(A2065&lt;Settings!$B$3,VLOOKUP($A2066,'List Calculations'!C$2:H$2705,5,FALSE),"")</f>
        <v/>
      </c>
      <c r="D2066" s="3" t="str">
        <f ca="1">IF(A2065&lt;Settings!$B$3,VLOOKUP($A2066,'List Calculations'!C$2:H$2705,6,FALSE),"")</f>
        <v/>
      </c>
    </row>
    <row r="2067" spans="1:4" x14ac:dyDescent="0.25">
      <c r="A2067" t="str">
        <f ca="1">IF(A2066&lt;Settings!$B$3,A2066+1,"")</f>
        <v/>
      </c>
      <c r="B2067" t="str">
        <f ca="1">IF(A2066&lt;Settings!$B$3,VLOOKUP($A2067,'List Calculations'!C$2:H$2705,4,FALSE),"")</f>
        <v/>
      </c>
      <c r="C2067" t="str">
        <f ca="1">IF(A2066&lt;Settings!$B$3,VLOOKUP($A2067,'List Calculations'!C$2:H$2705,5,FALSE),"")</f>
        <v/>
      </c>
      <c r="D2067" s="3" t="str">
        <f ca="1">IF(A2066&lt;Settings!$B$3,VLOOKUP($A2067,'List Calculations'!C$2:H$2705,6,FALSE),"")</f>
        <v/>
      </c>
    </row>
    <row r="2068" spans="1:4" x14ac:dyDescent="0.25">
      <c r="A2068" t="str">
        <f ca="1">IF(A2067&lt;Settings!$B$3,A2067+1,"")</f>
        <v/>
      </c>
      <c r="B2068" t="str">
        <f ca="1">IF(A2067&lt;Settings!$B$3,VLOOKUP($A2068,'List Calculations'!C$2:H$2705,4,FALSE),"")</f>
        <v/>
      </c>
      <c r="C2068" t="str">
        <f ca="1">IF(A2067&lt;Settings!$B$3,VLOOKUP($A2068,'List Calculations'!C$2:H$2705,5,FALSE),"")</f>
        <v/>
      </c>
      <c r="D2068" s="3" t="str">
        <f ca="1">IF(A2067&lt;Settings!$B$3,VLOOKUP($A2068,'List Calculations'!C$2:H$2705,6,FALSE),"")</f>
        <v/>
      </c>
    </row>
    <row r="2069" spans="1:4" x14ac:dyDescent="0.25">
      <c r="A2069" t="str">
        <f ca="1">IF(A2068&lt;Settings!$B$3,A2068+1,"")</f>
        <v/>
      </c>
      <c r="B2069" t="str">
        <f ca="1">IF(A2068&lt;Settings!$B$3,VLOOKUP($A2069,'List Calculations'!C$2:H$2705,4,FALSE),"")</f>
        <v/>
      </c>
      <c r="C2069" t="str">
        <f ca="1">IF(A2068&lt;Settings!$B$3,VLOOKUP($A2069,'List Calculations'!C$2:H$2705,5,FALSE),"")</f>
        <v/>
      </c>
      <c r="D2069" s="3" t="str">
        <f ca="1">IF(A2068&lt;Settings!$B$3,VLOOKUP($A2069,'List Calculations'!C$2:H$2705,6,FALSE),"")</f>
        <v/>
      </c>
    </row>
    <row r="2070" spans="1:4" x14ac:dyDescent="0.25">
      <c r="A2070" t="str">
        <f ca="1">IF(A2069&lt;Settings!$B$3,A2069+1,"")</f>
        <v/>
      </c>
      <c r="B2070" t="str">
        <f ca="1">IF(A2069&lt;Settings!$B$3,VLOOKUP($A2070,'List Calculations'!C$2:H$2705,4,FALSE),"")</f>
        <v/>
      </c>
      <c r="C2070" t="str">
        <f ca="1">IF(A2069&lt;Settings!$B$3,VLOOKUP($A2070,'List Calculations'!C$2:H$2705,5,FALSE),"")</f>
        <v/>
      </c>
      <c r="D2070" s="3" t="str">
        <f ca="1">IF(A2069&lt;Settings!$B$3,VLOOKUP($A2070,'List Calculations'!C$2:H$2705,6,FALSE),"")</f>
        <v/>
      </c>
    </row>
    <row r="2071" spans="1:4" x14ac:dyDescent="0.25">
      <c r="A2071" t="str">
        <f ca="1">IF(A2070&lt;Settings!$B$3,A2070+1,"")</f>
        <v/>
      </c>
      <c r="B2071" t="str">
        <f ca="1">IF(A2070&lt;Settings!$B$3,VLOOKUP($A2071,'List Calculations'!C$2:H$2705,4,FALSE),"")</f>
        <v/>
      </c>
      <c r="C2071" t="str">
        <f ca="1">IF(A2070&lt;Settings!$B$3,VLOOKUP($A2071,'List Calculations'!C$2:H$2705,5,FALSE),"")</f>
        <v/>
      </c>
      <c r="D2071" s="3" t="str">
        <f ca="1">IF(A2070&lt;Settings!$B$3,VLOOKUP($A2071,'List Calculations'!C$2:H$2705,6,FALSE),"")</f>
        <v/>
      </c>
    </row>
    <row r="2072" spans="1:4" x14ac:dyDescent="0.25">
      <c r="A2072" t="str">
        <f ca="1">IF(A2071&lt;Settings!$B$3,A2071+1,"")</f>
        <v/>
      </c>
      <c r="B2072" t="str">
        <f ca="1">IF(A2071&lt;Settings!$B$3,VLOOKUP($A2072,'List Calculations'!C$2:H$2705,4,FALSE),"")</f>
        <v/>
      </c>
      <c r="C2072" t="str">
        <f ca="1">IF(A2071&lt;Settings!$B$3,VLOOKUP($A2072,'List Calculations'!C$2:H$2705,5,FALSE),"")</f>
        <v/>
      </c>
      <c r="D2072" s="3" t="str">
        <f ca="1">IF(A2071&lt;Settings!$B$3,VLOOKUP($A2072,'List Calculations'!C$2:H$2705,6,FALSE),"")</f>
        <v/>
      </c>
    </row>
    <row r="2073" spans="1:4" x14ac:dyDescent="0.25">
      <c r="A2073" t="str">
        <f ca="1">IF(A2072&lt;Settings!$B$3,A2072+1,"")</f>
        <v/>
      </c>
      <c r="B2073" t="str">
        <f ca="1">IF(A2072&lt;Settings!$B$3,VLOOKUP($A2073,'List Calculations'!C$2:H$2705,4,FALSE),"")</f>
        <v/>
      </c>
      <c r="C2073" t="str">
        <f ca="1">IF(A2072&lt;Settings!$B$3,VLOOKUP($A2073,'List Calculations'!C$2:H$2705,5,FALSE),"")</f>
        <v/>
      </c>
      <c r="D2073" s="3" t="str">
        <f ca="1">IF(A2072&lt;Settings!$B$3,VLOOKUP($A2073,'List Calculations'!C$2:H$2705,6,FALSE),"")</f>
        <v/>
      </c>
    </row>
    <row r="2074" spans="1:4" x14ac:dyDescent="0.25">
      <c r="A2074" t="str">
        <f ca="1">IF(A2073&lt;Settings!$B$3,A2073+1,"")</f>
        <v/>
      </c>
      <c r="B2074" t="str">
        <f ca="1">IF(A2073&lt;Settings!$B$3,VLOOKUP($A2074,'List Calculations'!C$2:H$2705,4,FALSE),"")</f>
        <v/>
      </c>
      <c r="C2074" t="str">
        <f ca="1">IF(A2073&lt;Settings!$B$3,VLOOKUP($A2074,'List Calculations'!C$2:H$2705,5,FALSE),"")</f>
        <v/>
      </c>
      <c r="D2074" s="3" t="str">
        <f ca="1">IF(A2073&lt;Settings!$B$3,VLOOKUP($A2074,'List Calculations'!C$2:H$2705,6,FALSE),"")</f>
        <v/>
      </c>
    </row>
    <row r="2075" spans="1:4" x14ac:dyDescent="0.25">
      <c r="A2075" t="str">
        <f ca="1">IF(A2074&lt;Settings!$B$3,A2074+1,"")</f>
        <v/>
      </c>
      <c r="B2075" t="str">
        <f ca="1">IF(A2074&lt;Settings!$B$3,VLOOKUP($A2075,'List Calculations'!C$2:H$2705,4,FALSE),"")</f>
        <v/>
      </c>
      <c r="C2075" t="str">
        <f ca="1">IF(A2074&lt;Settings!$B$3,VLOOKUP($A2075,'List Calculations'!C$2:H$2705,5,FALSE),"")</f>
        <v/>
      </c>
      <c r="D2075" s="3" t="str">
        <f ca="1">IF(A2074&lt;Settings!$B$3,VLOOKUP($A2075,'List Calculations'!C$2:H$2705,6,FALSE),"")</f>
        <v/>
      </c>
    </row>
    <row r="2076" spans="1:4" x14ac:dyDescent="0.25">
      <c r="A2076" t="str">
        <f ca="1">IF(A2075&lt;Settings!$B$3,A2075+1,"")</f>
        <v/>
      </c>
      <c r="B2076" t="str">
        <f ca="1">IF(A2075&lt;Settings!$B$3,VLOOKUP($A2076,'List Calculations'!C$2:H$2705,4,FALSE),"")</f>
        <v/>
      </c>
      <c r="C2076" t="str">
        <f ca="1">IF(A2075&lt;Settings!$B$3,VLOOKUP($A2076,'List Calculations'!C$2:H$2705,5,FALSE),"")</f>
        <v/>
      </c>
      <c r="D2076" s="3" t="str">
        <f ca="1">IF(A2075&lt;Settings!$B$3,VLOOKUP($A2076,'List Calculations'!C$2:H$2705,6,FALSE),"")</f>
        <v/>
      </c>
    </row>
    <row r="2077" spans="1:4" x14ac:dyDescent="0.25">
      <c r="A2077" t="str">
        <f ca="1">IF(A2076&lt;Settings!$B$3,A2076+1,"")</f>
        <v/>
      </c>
      <c r="B2077" t="str">
        <f ca="1">IF(A2076&lt;Settings!$B$3,VLOOKUP($A2077,'List Calculations'!C$2:H$2705,4,FALSE),"")</f>
        <v/>
      </c>
      <c r="C2077" t="str">
        <f ca="1">IF(A2076&lt;Settings!$B$3,VLOOKUP($A2077,'List Calculations'!C$2:H$2705,5,FALSE),"")</f>
        <v/>
      </c>
      <c r="D2077" s="3" t="str">
        <f ca="1">IF(A2076&lt;Settings!$B$3,VLOOKUP($A2077,'List Calculations'!C$2:H$2705,6,FALSE),"")</f>
        <v/>
      </c>
    </row>
    <row r="2078" spans="1:4" x14ac:dyDescent="0.25">
      <c r="A2078" t="str">
        <f ca="1">IF(A2077&lt;Settings!$B$3,A2077+1,"")</f>
        <v/>
      </c>
      <c r="B2078" t="str">
        <f ca="1">IF(A2077&lt;Settings!$B$3,VLOOKUP($A2078,'List Calculations'!C$2:H$2705,4,FALSE),"")</f>
        <v/>
      </c>
      <c r="C2078" t="str">
        <f ca="1">IF(A2077&lt;Settings!$B$3,VLOOKUP($A2078,'List Calculations'!C$2:H$2705,5,FALSE),"")</f>
        <v/>
      </c>
      <c r="D2078" s="3" t="str">
        <f ca="1">IF(A2077&lt;Settings!$B$3,VLOOKUP($A2078,'List Calculations'!C$2:H$2705,6,FALSE),"")</f>
        <v/>
      </c>
    </row>
    <row r="2079" spans="1:4" x14ac:dyDescent="0.25">
      <c r="A2079" t="str">
        <f ca="1">IF(A2078&lt;Settings!$B$3,A2078+1,"")</f>
        <v/>
      </c>
      <c r="B2079" t="str">
        <f ca="1">IF(A2078&lt;Settings!$B$3,VLOOKUP($A2079,'List Calculations'!C$2:H$2705,4,FALSE),"")</f>
        <v/>
      </c>
      <c r="C2079" t="str">
        <f ca="1">IF(A2078&lt;Settings!$B$3,VLOOKUP($A2079,'List Calculations'!C$2:H$2705,5,FALSE),"")</f>
        <v/>
      </c>
      <c r="D2079" s="3" t="str">
        <f ca="1">IF(A2078&lt;Settings!$B$3,VLOOKUP($A2079,'List Calculations'!C$2:H$2705,6,FALSE),"")</f>
        <v/>
      </c>
    </row>
    <row r="2080" spans="1:4" x14ac:dyDescent="0.25">
      <c r="A2080" t="str">
        <f ca="1">IF(A2079&lt;Settings!$B$3,A2079+1,"")</f>
        <v/>
      </c>
      <c r="B2080" t="str">
        <f ca="1">IF(A2079&lt;Settings!$B$3,VLOOKUP($A2080,'List Calculations'!C$2:H$2705,4,FALSE),"")</f>
        <v/>
      </c>
      <c r="C2080" t="str">
        <f ca="1">IF(A2079&lt;Settings!$B$3,VLOOKUP($A2080,'List Calculations'!C$2:H$2705,5,FALSE),"")</f>
        <v/>
      </c>
      <c r="D2080" s="3" t="str">
        <f ca="1">IF(A2079&lt;Settings!$B$3,VLOOKUP($A2080,'List Calculations'!C$2:H$2705,6,FALSE),"")</f>
        <v/>
      </c>
    </row>
    <row r="2081" spans="1:4" x14ac:dyDescent="0.25">
      <c r="A2081" t="str">
        <f ca="1">IF(A2080&lt;Settings!$B$3,A2080+1,"")</f>
        <v/>
      </c>
      <c r="B2081" t="str">
        <f ca="1">IF(A2080&lt;Settings!$B$3,VLOOKUP($A2081,'List Calculations'!C$2:H$2705,4,FALSE),"")</f>
        <v/>
      </c>
      <c r="C2081" t="str">
        <f ca="1">IF(A2080&lt;Settings!$B$3,VLOOKUP($A2081,'List Calculations'!C$2:H$2705,5,FALSE),"")</f>
        <v/>
      </c>
      <c r="D2081" s="3" t="str">
        <f ca="1">IF(A2080&lt;Settings!$B$3,VLOOKUP($A2081,'List Calculations'!C$2:H$2705,6,FALSE),"")</f>
        <v/>
      </c>
    </row>
    <row r="2082" spans="1:4" x14ac:dyDescent="0.25">
      <c r="A2082" t="str">
        <f ca="1">IF(A2081&lt;Settings!$B$3,A2081+1,"")</f>
        <v/>
      </c>
      <c r="B2082" t="str">
        <f ca="1">IF(A2081&lt;Settings!$B$3,VLOOKUP($A2082,'List Calculations'!C$2:H$2705,4,FALSE),"")</f>
        <v/>
      </c>
      <c r="C2082" t="str">
        <f ca="1">IF(A2081&lt;Settings!$B$3,VLOOKUP($A2082,'List Calculations'!C$2:H$2705,5,FALSE),"")</f>
        <v/>
      </c>
      <c r="D2082" s="3" t="str">
        <f ca="1">IF(A2081&lt;Settings!$B$3,VLOOKUP($A2082,'List Calculations'!C$2:H$2705,6,FALSE),"")</f>
        <v/>
      </c>
    </row>
    <row r="2083" spans="1:4" x14ac:dyDescent="0.25">
      <c r="A2083" t="str">
        <f ca="1">IF(A2082&lt;Settings!$B$3,A2082+1,"")</f>
        <v/>
      </c>
      <c r="B2083" t="str">
        <f ca="1">IF(A2082&lt;Settings!$B$3,VLOOKUP($A2083,'List Calculations'!C$2:H$2705,4,FALSE),"")</f>
        <v/>
      </c>
      <c r="C2083" t="str">
        <f ca="1">IF(A2082&lt;Settings!$B$3,VLOOKUP($A2083,'List Calculations'!C$2:H$2705,5,FALSE),"")</f>
        <v/>
      </c>
      <c r="D2083" s="3" t="str">
        <f ca="1">IF(A2082&lt;Settings!$B$3,VLOOKUP($A2083,'List Calculations'!C$2:H$2705,6,FALSE),"")</f>
        <v/>
      </c>
    </row>
    <row r="2084" spans="1:4" x14ac:dyDescent="0.25">
      <c r="A2084" t="str">
        <f ca="1">IF(A2083&lt;Settings!$B$3,A2083+1,"")</f>
        <v/>
      </c>
      <c r="B2084" t="str">
        <f ca="1">IF(A2083&lt;Settings!$B$3,VLOOKUP($A2084,'List Calculations'!C$2:H$2705,4,FALSE),"")</f>
        <v/>
      </c>
      <c r="C2084" t="str">
        <f ca="1">IF(A2083&lt;Settings!$B$3,VLOOKUP($A2084,'List Calculations'!C$2:H$2705,5,FALSE),"")</f>
        <v/>
      </c>
      <c r="D2084" s="3" t="str">
        <f ca="1">IF(A2083&lt;Settings!$B$3,VLOOKUP($A2084,'List Calculations'!C$2:H$2705,6,FALSE),"")</f>
        <v/>
      </c>
    </row>
    <row r="2085" spans="1:4" x14ac:dyDescent="0.25">
      <c r="A2085" t="str">
        <f ca="1">IF(A2084&lt;Settings!$B$3,A2084+1,"")</f>
        <v/>
      </c>
      <c r="B2085" t="str">
        <f ca="1">IF(A2084&lt;Settings!$B$3,VLOOKUP($A2085,'List Calculations'!C$2:H$2705,4,FALSE),"")</f>
        <v/>
      </c>
      <c r="C2085" t="str">
        <f ca="1">IF(A2084&lt;Settings!$B$3,VLOOKUP($A2085,'List Calculations'!C$2:H$2705,5,FALSE),"")</f>
        <v/>
      </c>
      <c r="D2085" s="3" t="str">
        <f ca="1">IF(A2084&lt;Settings!$B$3,VLOOKUP($A2085,'List Calculations'!C$2:H$2705,6,FALSE),"")</f>
        <v/>
      </c>
    </row>
    <row r="2086" spans="1:4" x14ac:dyDescent="0.25">
      <c r="A2086" t="str">
        <f ca="1">IF(A2085&lt;Settings!$B$3,A2085+1,"")</f>
        <v/>
      </c>
      <c r="B2086" t="str">
        <f ca="1">IF(A2085&lt;Settings!$B$3,VLOOKUP($A2086,'List Calculations'!C$2:H$2705,4,FALSE),"")</f>
        <v/>
      </c>
      <c r="C2086" t="str">
        <f ca="1">IF(A2085&lt;Settings!$B$3,VLOOKUP($A2086,'List Calculations'!C$2:H$2705,5,FALSE),"")</f>
        <v/>
      </c>
      <c r="D2086" s="3" t="str">
        <f ca="1">IF(A2085&lt;Settings!$B$3,VLOOKUP($A2086,'List Calculations'!C$2:H$2705,6,FALSE),"")</f>
        <v/>
      </c>
    </row>
    <row r="2087" spans="1:4" x14ac:dyDescent="0.25">
      <c r="A2087" t="str">
        <f ca="1">IF(A2086&lt;Settings!$B$3,A2086+1,"")</f>
        <v/>
      </c>
      <c r="B2087" t="str">
        <f ca="1">IF(A2086&lt;Settings!$B$3,VLOOKUP($A2087,'List Calculations'!C$2:H$2705,4,FALSE),"")</f>
        <v/>
      </c>
      <c r="C2087" t="str">
        <f ca="1">IF(A2086&lt;Settings!$B$3,VLOOKUP($A2087,'List Calculations'!C$2:H$2705,5,FALSE),"")</f>
        <v/>
      </c>
      <c r="D2087" s="3" t="str">
        <f ca="1">IF(A2086&lt;Settings!$B$3,VLOOKUP($A2087,'List Calculations'!C$2:H$2705,6,FALSE),"")</f>
        <v/>
      </c>
    </row>
    <row r="2088" spans="1:4" x14ac:dyDescent="0.25">
      <c r="A2088" t="str">
        <f ca="1">IF(A2087&lt;Settings!$B$3,A2087+1,"")</f>
        <v/>
      </c>
      <c r="B2088" t="str">
        <f ca="1">IF(A2087&lt;Settings!$B$3,VLOOKUP($A2088,'List Calculations'!C$2:H$2705,4,FALSE),"")</f>
        <v/>
      </c>
      <c r="C2088" t="str">
        <f ca="1">IF(A2087&lt;Settings!$B$3,VLOOKUP($A2088,'List Calculations'!C$2:H$2705,5,FALSE),"")</f>
        <v/>
      </c>
      <c r="D2088" s="3" t="str">
        <f ca="1">IF(A2087&lt;Settings!$B$3,VLOOKUP($A2088,'List Calculations'!C$2:H$2705,6,FALSE),"")</f>
        <v/>
      </c>
    </row>
    <row r="2089" spans="1:4" x14ac:dyDescent="0.25">
      <c r="A2089" t="str">
        <f ca="1">IF(A2088&lt;Settings!$B$3,A2088+1,"")</f>
        <v/>
      </c>
      <c r="B2089" t="str">
        <f ca="1">IF(A2088&lt;Settings!$B$3,VLOOKUP($A2089,'List Calculations'!C$2:H$2705,4,FALSE),"")</f>
        <v/>
      </c>
      <c r="C2089" t="str">
        <f ca="1">IF(A2088&lt;Settings!$B$3,VLOOKUP($A2089,'List Calculations'!C$2:H$2705,5,FALSE),"")</f>
        <v/>
      </c>
      <c r="D2089" s="3" t="str">
        <f ca="1">IF(A2088&lt;Settings!$B$3,VLOOKUP($A2089,'List Calculations'!C$2:H$2705,6,FALSE),"")</f>
        <v/>
      </c>
    </row>
    <row r="2090" spans="1:4" x14ac:dyDescent="0.25">
      <c r="A2090" t="str">
        <f ca="1">IF(A2089&lt;Settings!$B$3,A2089+1,"")</f>
        <v/>
      </c>
      <c r="B2090" t="str">
        <f ca="1">IF(A2089&lt;Settings!$B$3,VLOOKUP($A2090,'List Calculations'!C$2:H$2705,4,FALSE),"")</f>
        <v/>
      </c>
      <c r="C2090" t="str">
        <f ca="1">IF(A2089&lt;Settings!$B$3,VLOOKUP($A2090,'List Calculations'!C$2:H$2705,5,FALSE),"")</f>
        <v/>
      </c>
      <c r="D2090" s="3" t="str">
        <f ca="1">IF(A2089&lt;Settings!$B$3,VLOOKUP($A2090,'List Calculations'!C$2:H$2705,6,FALSE),"")</f>
        <v/>
      </c>
    </row>
    <row r="2091" spans="1:4" x14ac:dyDescent="0.25">
      <c r="A2091" t="str">
        <f ca="1">IF(A2090&lt;Settings!$B$3,A2090+1,"")</f>
        <v/>
      </c>
      <c r="B2091" t="str">
        <f ca="1">IF(A2090&lt;Settings!$B$3,VLOOKUP($A2091,'List Calculations'!C$2:H$2705,4,FALSE),"")</f>
        <v/>
      </c>
      <c r="C2091" t="str">
        <f ca="1">IF(A2090&lt;Settings!$B$3,VLOOKUP($A2091,'List Calculations'!C$2:H$2705,5,FALSE),"")</f>
        <v/>
      </c>
      <c r="D2091" s="3" t="str">
        <f ca="1">IF(A2090&lt;Settings!$B$3,VLOOKUP($A2091,'List Calculations'!C$2:H$2705,6,FALSE),"")</f>
        <v/>
      </c>
    </row>
    <row r="2092" spans="1:4" x14ac:dyDescent="0.25">
      <c r="A2092" t="str">
        <f ca="1">IF(A2091&lt;Settings!$B$3,A2091+1,"")</f>
        <v/>
      </c>
      <c r="B2092" t="str">
        <f ca="1">IF(A2091&lt;Settings!$B$3,VLOOKUP($A2092,'List Calculations'!C$2:H$2705,4,FALSE),"")</f>
        <v/>
      </c>
      <c r="C2092" t="str">
        <f ca="1">IF(A2091&lt;Settings!$B$3,VLOOKUP($A2092,'List Calculations'!C$2:H$2705,5,FALSE),"")</f>
        <v/>
      </c>
      <c r="D2092" s="3" t="str">
        <f ca="1">IF(A2091&lt;Settings!$B$3,VLOOKUP($A2092,'List Calculations'!C$2:H$2705,6,FALSE),"")</f>
        <v/>
      </c>
    </row>
    <row r="2093" spans="1:4" x14ac:dyDescent="0.25">
      <c r="A2093" t="str">
        <f ca="1">IF(A2092&lt;Settings!$B$3,A2092+1,"")</f>
        <v/>
      </c>
      <c r="B2093" t="str">
        <f ca="1">IF(A2092&lt;Settings!$B$3,VLOOKUP($A2093,'List Calculations'!C$2:H$2705,4,FALSE),"")</f>
        <v/>
      </c>
      <c r="C2093" t="str">
        <f ca="1">IF(A2092&lt;Settings!$B$3,VLOOKUP($A2093,'List Calculations'!C$2:H$2705,5,FALSE),"")</f>
        <v/>
      </c>
      <c r="D2093" s="3" t="str">
        <f ca="1">IF(A2092&lt;Settings!$B$3,VLOOKUP($A2093,'List Calculations'!C$2:H$2705,6,FALSE),"")</f>
        <v/>
      </c>
    </row>
    <row r="2094" spans="1:4" x14ac:dyDescent="0.25">
      <c r="A2094" t="str">
        <f ca="1">IF(A2093&lt;Settings!$B$3,A2093+1,"")</f>
        <v/>
      </c>
      <c r="B2094" t="str">
        <f ca="1">IF(A2093&lt;Settings!$B$3,VLOOKUP($A2094,'List Calculations'!C$2:H$2705,4,FALSE),"")</f>
        <v/>
      </c>
      <c r="C2094" t="str">
        <f ca="1">IF(A2093&lt;Settings!$B$3,VLOOKUP($A2094,'List Calculations'!C$2:H$2705,5,FALSE),"")</f>
        <v/>
      </c>
      <c r="D2094" s="3" t="str">
        <f ca="1">IF(A2093&lt;Settings!$B$3,VLOOKUP($A2094,'List Calculations'!C$2:H$2705,6,FALSE),"")</f>
        <v/>
      </c>
    </row>
    <row r="2095" spans="1:4" x14ac:dyDescent="0.25">
      <c r="A2095" t="str">
        <f ca="1">IF(A2094&lt;Settings!$B$3,A2094+1,"")</f>
        <v/>
      </c>
      <c r="B2095" t="str">
        <f ca="1">IF(A2094&lt;Settings!$B$3,VLOOKUP($A2095,'List Calculations'!C$2:H$2705,4,FALSE),"")</f>
        <v/>
      </c>
      <c r="C2095" t="str">
        <f ca="1">IF(A2094&lt;Settings!$B$3,VLOOKUP($A2095,'List Calculations'!C$2:H$2705,5,FALSE),"")</f>
        <v/>
      </c>
      <c r="D2095" s="3" t="str">
        <f ca="1">IF(A2094&lt;Settings!$B$3,VLOOKUP($A2095,'List Calculations'!C$2:H$2705,6,FALSE),"")</f>
        <v/>
      </c>
    </row>
    <row r="2096" spans="1:4" x14ac:dyDescent="0.25">
      <c r="A2096" t="str">
        <f ca="1">IF(A2095&lt;Settings!$B$3,A2095+1,"")</f>
        <v/>
      </c>
      <c r="B2096" t="str">
        <f ca="1">IF(A2095&lt;Settings!$B$3,VLOOKUP($A2096,'List Calculations'!C$2:H$2705,4,FALSE),"")</f>
        <v/>
      </c>
      <c r="C2096" t="str">
        <f ca="1">IF(A2095&lt;Settings!$B$3,VLOOKUP($A2096,'List Calculations'!C$2:H$2705,5,FALSE),"")</f>
        <v/>
      </c>
      <c r="D2096" s="3" t="str">
        <f ca="1">IF(A2095&lt;Settings!$B$3,VLOOKUP($A2096,'List Calculations'!C$2:H$2705,6,FALSE),"")</f>
        <v/>
      </c>
    </row>
    <row r="2097" spans="1:4" x14ac:dyDescent="0.25">
      <c r="A2097" t="str">
        <f ca="1">IF(A2096&lt;Settings!$B$3,A2096+1,"")</f>
        <v/>
      </c>
      <c r="B2097" t="str">
        <f ca="1">IF(A2096&lt;Settings!$B$3,VLOOKUP($A2097,'List Calculations'!C$2:H$2705,4,FALSE),"")</f>
        <v/>
      </c>
      <c r="C2097" t="str">
        <f ca="1">IF(A2096&lt;Settings!$B$3,VLOOKUP($A2097,'List Calculations'!C$2:H$2705,5,FALSE),"")</f>
        <v/>
      </c>
      <c r="D2097" s="3" t="str">
        <f ca="1">IF(A2096&lt;Settings!$B$3,VLOOKUP($A2097,'List Calculations'!C$2:H$2705,6,FALSE),"")</f>
        <v/>
      </c>
    </row>
    <row r="2098" spans="1:4" x14ac:dyDescent="0.25">
      <c r="A2098" t="str">
        <f ca="1">IF(A2097&lt;Settings!$B$3,A2097+1,"")</f>
        <v/>
      </c>
      <c r="B2098" t="str">
        <f ca="1">IF(A2097&lt;Settings!$B$3,VLOOKUP($A2098,'List Calculations'!C$2:H$2705,4,FALSE),"")</f>
        <v/>
      </c>
      <c r="C2098" t="str">
        <f ca="1">IF(A2097&lt;Settings!$B$3,VLOOKUP($A2098,'List Calculations'!C$2:H$2705,5,FALSE),"")</f>
        <v/>
      </c>
      <c r="D2098" s="3" t="str">
        <f ca="1">IF(A2097&lt;Settings!$B$3,VLOOKUP($A2098,'List Calculations'!C$2:H$2705,6,FALSE),"")</f>
        <v/>
      </c>
    </row>
    <row r="2099" spans="1:4" x14ac:dyDescent="0.25">
      <c r="A2099" t="str">
        <f ca="1">IF(A2098&lt;Settings!$B$3,A2098+1,"")</f>
        <v/>
      </c>
      <c r="B2099" t="str">
        <f ca="1">IF(A2098&lt;Settings!$B$3,VLOOKUP($A2099,'List Calculations'!C$2:H$2705,4,FALSE),"")</f>
        <v/>
      </c>
      <c r="C2099" t="str">
        <f ca="1">IF(A2098&lt;Settings!$B$3,VLOOKUP($A2099,'List Calculations'!C$2:H$2705,5,FALSE),"")</f>
        <v/>
      </c>
      <c r="D2099" s="3" t="str">
        <f ca="1">IF(A2098&lt;Settings!$B$3,VLOOKUP($A2099,'List Calculations'!C$2:H$2705,6,FALSE),"")</f>
        <v/>
      </c>
    </row>
    <row r="2100" spans="1:4" x14ac:dyDescent="0.25">
      <c r="A2100" t="str">
        <f ca="1">IF(A2099&lt;Settings!$B$3,A2099+1,"")</f>
        <v/>
      </c>
      <c r="B2100" t="str">
        <f ca="1">IF(A2099&lt;Settings!$B$3,VLOOKUP($A2100,'List Calculations'!C$2:H$2705,4,FALSE),"")</f>
        <v/>
      </c>
      <c r="C2100" t="str">
        <f ca="1">IF(A2099&lt;Settings!$B$3,VLOOKUP($A2100,'List Calculations'!C$2:H$2705,5,FALSE),"")</f>
        <v/>
      </c>
      <c r="D2100" s="3" t="str">
        <f ca="1">IF(A2099&lt;Settings!$B$3,VLOOKUP($A2100,'List Calculations'!C$2:H$2705,6,FALSE),"")</f>
        <v/>
      </c>
    </row>
    <row r="2101" spans="1:4" x14ac:dyDescent="0.25">
      <c r="A2101" t="str">
        <f ca="1">IF(A2100&lt;Settings!$B$3,A2100+1,"")</f>
        <v/>
      </c>
      <c r="B2101" t="str">
        <f ca="1">IF(A2100&lt;Settings!$B$3,VLOOKUP($A2101,'List Calculations'!C$2:H$2705,4,FALSE),"")</f>
        <v/>
      </c>
      <c r="C2101" t="str">
        <f ca="1">IF(A2100&lt;Settings!$B$3,VLOOKUP($A2101,'List Calculations'!C$2:H$2705,5,FALSE),"")</f>
        <v/>
      </c>
      <c r="D2101" s="3" t="str">
        <f ca="1">IF(A2100&lt;Settings!$B$3,VLOOKUP($A2101,'List Calculations'!C$2:H$2705,6,FALSE),"")</f>
        <v/>
      </c>
    </row>
    <row r="2102" spans="1:4" x14ac:dyDescent="0.25">
      <c r="A2102" t="str">
        <f ca="1">IF(A2101&lt;Settings!$B$3,A2101+1,"")</f>
        <v/>
      </c>
      <c r="B2102" t="str">
        <f ca="1">IF(A2101&lt;Settings!$B$3,VLOOKUP($A2102,'List Calculations'!C$2:H$2705,4,FALSE),"")</f>
        <v/>
      </c>
      <c r="C2102" t="str">
        <f ca="1">IF(A2101&lt;Settings!$B$3,VLOOKUP($A2102,'List Calculations'!C$2:H$2705,5,FALSE),"")</f>
        <v/>
      </c>
      <c r="D2102" s="3" t="str">
        <f ca="1">IF(A2101&lt;Settings!$B$3,VLOOKUP($A2102,'List Calculations'!C$2:H$2705,6,FALSE),"")</f>
        <v/>
      </c>
    </row>
    <row r="2103" spans="1:4" x14ac:dyDescent="0.25">
      <c r="A2103" t="str">
        <f ca="1">IF(A2102&lt;Settings!$B$3,A2102+1,"")</f>
        <v/>
      </c>
      <c r="B2103" t="str">
        <f ca="1">IF(A2102&lt;Settings!$B$3,VLOOKUP($A2103,'List Calculations'!C$2:H$2705,4,FALSE),"")</f>
        <v/>
      </c>
      <c r="C2103" t="str">
        <f ca="1">IF(A2102&lt;Settings!$B$3,VLOOKUP($A2103,'List Calculations'!C$2:H$2705,5,FALSE),"")</f>
        <v/>
      </c>
      <c r="D2103" s="3" t="str">
        <f ca="1">IF(A2102&lt;Settings!$B$3,VLOOKUP($A2103,'List Calculations'!C$2:H$2705,6,FALSE),"")</f>
        <v/>
      </c>
    </row>
    <row r="2104" spans="1:4" x14ac:dyDescent="0.25">
      <c r="A2104" t="str">
        <f ca="1">IF(A2103&lt;Settings!$B$3,A2103+1,"")</f>
        <v/>
      </c>
      <c r="B2104" t="str">
        <f ca="1">IF(A2103&lt;Settings!$B$3,VLOOKUP($A2104,'List Calculations'!C$2:H$2705,4,FALSE),"")</f>
        <v/>
      </c>
      <c r="C2104" t="str">
        <f ca="1">IF(A2103&lt;Settings!$B$3,VLOOKUP($A2104,'List Calculations'!C$2:H$2705,5,FALSE),"")</f>
        <v/>
      </c>
      <c r="D2104" s="3" t="str">
        <f ca="1">IF(A2103&lt;Settings!$B$3,VLOOKUP($A2104,'List Calculations'!C$2:H$2705,6,FALSE),"")</f>
        <v/>
      </c>
    </row>
    <row r="2105" spans="1:4" x14ac:dyDescent="0.25">
      <c r="A2105" t="str">
        <f ca="1">IF(A2104&lt;Settings!$B$3,A2104+1,"")</f>
        <v/>
      </c>
      <c r="B2105" t="str">
        <f ca="1">IF(A2104&lt;Settings!$B$3,VLOOKUP($A2105,'List Calculations'!C$2:H$2705,4,FALSE),"")</f>
        <v/>
      </c>
      <c r="C2105" t="str">
        <f ca="1">IF(A2104&lt;Settings!$B$3,VLOOKUP($A2105,'List Calculations'!C$2:H$2705,5,FALSE),"")</f>
        <v/>
      </c>
      <c r="D2105" s="3" t="str">
        <f ca="1">IF(A2104&lt;Settings!$B$3,VLOOKUP($A2105,'List Calculations'!C$2:H$2705,6,FALSE),"")</f>
        <v/>
      </c>
    </row>
    <row r="2106" spans="1:4" x14ac:dyDescent="0.25">
      <c r="A2106" t="str">
        <f ca="1">IF(A2105&lt;Settings!$B$3,A2105+1,"")</f>
        <v/>
      </c>
      <c r="B2106" t="str">
        <f ca="1">IF(A2105&lt;Settings!$B$3,VLOOKUP($A2106,'List Calculations'!C$2:H$2705,4,FALSE),"")</f>
        <v/>
      </c>
      <c r="C2106" t="str">
        <f ca="1">IF(A2105&lt;Settings!$B$3,VLOOKUP($A2106,'List Calculations'!C$2:H$2705,5,FALSE),"")</f>
        <v/>
      </c>
      <c r="D2106" s="3" t="str">
        <f ca="1">IF(A2105&lt;Settings!$B$3,VLOOKUP($A2106,'List Calculations'!C$2:H$2705,6,FALSE),"")</f>
        <v/>
      </c>
    </row>
    <row r="2107" spans="1:4" x14ac:dyDescent="0.25">
      <c r="A2107" t="str">
        <f ca="1">IF(A2106&lt;Settings!$B$3,A2106+1,"")</f>
        <v/>
      </c>
      <c r="B2107" t="str">
        <f ca="1">IF(A2106&lt;Settings!$B$3,VLOOKUP($A2107,'List Calculations'!C$2:H$2705,4,FALSE),"")</f>
        <v/>
      </c>
      <c r="C2107" t="str">
        <f ca="1">IF(A2106&lt;Settings!$B$3,VLOOKUP($A2107,'List Calculations'!C$2:H$2705,5,FALSE),"")</f>
        <v/>
      </c>
      <c r="D2107" s="3" t="str">
        <f ca="1">IF(A2106&lt;Settings!$B$3,VLOOKUP($A2107,'List Calculations'!C$2:H$2705,6,FALSE),"")</f>
        <v/>
      </c>
    </row>
    <row r="2108" spans="1:4" x14ac:dyDescent="0.25">
      <c r="A2108" t="str">
        <f ca="1">IF(A2107&lt;Settings!$B$3,A2107+1,"")</f>
        <v/>
      </c>
      <c r="B2108" t="str">
        <f ca="1">IF(A2107&lt;Settings!$B$3,VLOOKUP($A2108,'List Calculations'!C$2:H$2705,4,FALSE),"")</f>
        <v/>
      </c>
      <c r="C2108" t="str">
        <f ca="1">IF(A2107&lt;Settings!$B$3,VLOOKUP($A2108,'List Calculations'!C$2:H$2705,5,FALSE),"")</f>
        <v/>
      </c>
      <c r="D2108" s="3" t="str">
        <f ca="1">IF(A2107&lt;Settings!$B$3,VLOOKUP($A2108,'List Calculations'!C$2:H$2705,6,FALSE),"")</f>
        <v/>
      </c>
    </row>
    <row r="2109" spans="1:4" x14ac:dyDescent="0.25">
      <c r="A2109" t="str">
        <f ca="1">IF(A2108&lt;Settings!$B$3,A2108+1,"")</f>
        <v/>
      </c>
      <c r="B2109" t="str">
        <f ca="1">IF(A2108&lt;Settings!$B$3,VLOOKUP($A2109,'List Calculations'!C$2:H$2705,4,FALSE),"")</f>
        <v/>
      </c>
      <c r="C2109" t="str">
        <f ca="1">IF(A2108&lt;Settings!$B$3,VLOOKUP($A2109,'List Calculations'!C$2:H$2705,5,FALSE),"")</f>
        <v/>
      </c>
      <c r="D2109" s="3" t="str">
        <f ca="1">IF(A2108&lt;Settings!$B$3,VLOOKUP($A2109,'List Calculations'!C$2:H$2705,6,FALSE),"")</f>
        <v/>
      </c>
    </row>
    <row r="2110" spans="1:4" x14ac:dyDescent="0.25">
      <c r="A2110" t="str">
        <f ca="1">IF(A2109&lt;Settings!$B$3,A2109+1,"")</f>
        <v/>
      </c>
      <c r="B2110" t="str">
        <f ca="1">IF(A2109&lt;Settings!$B$3,VLOOKUP($A2110,'List Calculations'!C$2:H$2705,4,FALSE),"")</f>
        <v/>
      </c>
      <c r="C2110" t="str">
        <f ca="1">IF(A2109&lt;Settings!$B$3,VLOOKUP($A2110,'List Calculations'!C$2:H$2705,5,FALSE),"")</f>
        <v/>
      </c>
      <c r="D2110" s="3" t="str">
        <f ca="1">IF(A2109&lt;Settings!$B$3,VLOOKUP($A2110,'List Calculations'!C$2:H$2705,6,FALSE),"")</f>
        <v/>
      </c>
    </row>
    <row r="2111" spans="1:4" x14ac:dyDescent="0.25">
      <c r="A2111" t="str">
        <f ca="1">IF(A2110&lt;Settings!$B$3,A2110+1,"")</f>
        <v/>
      </c>
      <c r="B2111" t="str">
        <f ca="1">IF(A2110&lt;Settings!$B$3,VLOOKUP($A2111,'List Calculations'!C$2:H$2705,4,FALSE),"")</f>
        <v/>
      </c>
      <c r="C2111" t="str">
        <f ca="1">IF(A2110&lt;Settings!$B$3,VLOOKUP($A2111,'List Calculations'!C$2:H$2705,5,FALSE),"")</f>
        <v/>
      </c>
      <c r="D2111" s="3" t="str">
        <f ca="1">IF(A2110&lt;Settings!$B$3,VLOOKUP($A2111,'List Calculations'!C$2:H$2705,6,FALSE),"")</f>
        <v/>
      </c>
    </row>
    <row r="2112" spans="1:4" x14ac:dyDescent="0.25">
      <c r="A2112" t="str">
        <f ca="1">IF(A2111&lt;Settings!$B$3,A2111+1,"")</f>
        <v/>
      </c>
      <c r="B2112" t="str">
        <f ca="1">IF(A2111&lt;Settings!$B$3,VLOOKUP($A2112,'List Calculations'!C$2:H$2705,4,FALSE),"")</f>
        <v/>
      </c>
      <c r="C2112" t="str">
        <f ca="1">IF(A2111&lt;Settings!$B$3,VLOOKUP($A2112,'List Calculations'!C$2:H$2705,5,FALSE),"")</f>
        <v/>
      </c>
      <c r="D2112" s="3" t="str">
        <f ca="1">IF(A2111&lt;Settings!$B$3,VLOOKUP($A2112,'List Calculations'!C$2:H$2705,6,FALSE),"")</f>
        <v/>
      </c>
    </row>
    <row r="2113" spans="1:4" x14ac:dyDescent="0.25">
      <c r="A2113" t="str">
        <f ca="1">IF(A2112&lt;Settings!$B$3,A2112+1,"")</f>
        <v/>
      </c>
      <c r="B2113" t="str">
        <f ca="1">IF(A2112&lt;Settings!$B$3,VLOOKUP($A2113,'List Calculations'!C$2:H$2705,4,FALSE),"")</f>
        <v/>
      </c>
      <c r="C2113" t="str">
        <f ca="1">IF(A2112&lt;Settings!$B$3,VLOOKUP($A2113,'List Calculations'!C$2:H$2705,5,FALSE),"")</f>
        <v/>
      </c>
      <c r="D2113" s="3" t="str">
        <f ca="1">IF(A2112&lt;Settings!$B$3,VLOOKUP($A2113,'List Calculations'!C$2:H$2705,6,FALSE),"")</f>
        <v/>
      </c>
    </row>
    <row r="2114" spans="1:4" x14ac:dyDescent="0.25">
      <c r="A2114" t="str">
        <f ca="1">IF(A2113&lt;Settings!$B$3,A2113+1,"")</f>
        <v/>
      </c>
      <c r="B2114" t="str">
        <f ca="1">IF(A2113&lt;Settings!$B$3,VLOOKUP($A2114,'List Calculations'!C$2:H$2705,4,FALSE),"")</f>
        <v/>
      </c>
      <c r="C2114" t="str">
        <f ca="1">IF(A2113&lt;Settings!$B$3,VLOOKUP($A2114,'List Calculations'!C$2:H$2705,5,FALSE),"")</f>
        <v/>
      </c>
      <c r="D2114" s="3" t="str">
        <f ca="1">IF(A2113&lt;Settings!$B$3,VLOOKUP($A2114,'List Calculations'!C$2:H$2705,6,FALSE),"")</f>
        <v/>
      </c>
    </row>
    <row r="2115" spans="1:4" x14ac:dyDescent="0.25">
      <c r="A2115" t="str">
        <f ca="1">IF(A2114&lt;Settings!$B$3,A2114+1,"")</f>
        <v/>
      </c>
      <c r="B2115" t="str">
        <f ca="1">IF(A2114&lt;Settings!$B$3,VLOOKUP($A2115,'List Calculations'!C$2:H$2705,4,FALSE),"")</f>
        <v/>
      </c>
      <c r="C2115" t="str">
        <f ca="1">IF(A2114&lt;Settings!$B$3,VLOOKUP($A2115,'List Calculations'!C$2:H$2705,5,FALSE),"")</f>
        <v/>
      </c>
      <c r="D2115" s="3" t="str">
        <f ca="1">IF(A2114&lt;Settings!$B$3,VLOOKUP($A2115,'List Calculations'!C$2:H$2705,6,FALSE),"")</f>
        <v/>
      </c>
    </row>
    <row r="2116" spans="1:4" x14ac:dyDescent="0.25">
      <c r="A2116" t="str">
        <f ca="1">IF(A2115&lt;Settings!$B$3,A2115+1,"")</f>
        <v/>
      </c>
      <c r="B2116" t="str">
        <f ca="1">IF(A2115&lt;Settings!$B$3,VLOOKUP($A2116,'List Calculations'!C$2:H$2705,4,FALSE),"")</f>
        <v/>
      </c>
      <c r="C2116" t="str">
        <f ca="1">IF(A2115&lt;Settings!$B$3,VLOOKUP($A2116,'List Calculations'!C$2:H$2705,5,FALSE),"")</f>
        <v/>
      </c>
      <c r="D2116" s="3" t="str">
        <f ca="1">IF(A2115&lt;Settings!$B$3,VLOOKUP($A2116,'List Calculations'!C$2:H$2705,6,FALSE),"")</f>
        <v/>
      </c>
    </row>
    <row r="2117" spans="1:4" x14ac:dyDescent="0.25">
      <c r="A2117" t="str">
        <f ca="1">IF(A2116&lt;Settings!$B$3,A2116+1,"")</f>
        <v/>
      </c>
      <c r="B2117" t="str">
        <f ca="1">IF(A2116&lt;Settings!$B$3,VLOOKUP($A2117,'List Calculations'!C$2:H$2705,4,FALSE),"")</f>
        <v/>
      </c>
      <c r="C2117" t="str">
        <f ca="1">IF(A2116&lt;Settings!$B$3,VLOOKUP($A2117,'List Calculations'!C$2:H$2705,5,FALSE),"")</f>
        <v/>
      </c>
      <c r="D2117" s="3" t="str">
        <f ca="1">IF(A2116&lt;Settings!$B$3,VLOOKUP($A2117,'List Calculations'!C$2:H$2705,6,FALSE),"")</f>
        <v/>
      </c>
    </row>
    <row r="2118" spans="1:4" x14ac:dyDescent="0.25">
      <c r="A2118" t="str">
        <f ca="1">IF(A2117&lt;Settings!$B$3,A2117+1,"")</f>
        <v/>
      </c>
      <c r="B2118" t="str">
        <f ca="1">IF(A2117&lt;Settings!$B$3,VLOOKUP($A2118,'List Calculations'!C$2:H$2705,4,FALSE),"")</f>
        <v/>
      </c>
      <c r="C2118" t="str">
        <f ca="1">IF(A2117&lt;Settings!$B$3,VLOOKUP($A2118,'List Calculations'!C$2:H$2705,5,FALSE),"")</f>
        <v/>
      </c>
      <c r="D2118" s="3" t="str">
        <f ca="1">IF(A2117&lt;Settings!$B$3,VLOOKUP($A2118,'List Calculations'!C$2:H$2705,6,FALSE),"")</f>
        <v/>
      </c>
    </row>
    <row r="2119" spans="1:4" x14ac:dyDescent="0.25">
      <c r="A2119" t="str">
        <f ca="1">IF(A2118&lt;Settings!$B$3,A2118+1,"")</f>
        <v/>
      </c>
      <c r="B2119" t="str">
        <f ca="1">IF(A2118&lt;Settings!$B$3,VLOOKUP($A2119,'List Calculations'!C$2:H$2705,4,FALSE),"")</f>
        <v/>
      </c>
      <c r="C2119" t="str">
        <f ca="1">IF(A2118&lt;Settings!$B$3,VLOOKUP($A2119,'List Calculations'!C$2:H$2705,5,FALSE),"")</f>
        <v/>
      </c>
      <c r="D2119" s="3" t="str">
        <f ca="1">IF(A2118&lt;Settings!$B$3,VLOOKUP($A2119,'List Calculations'!C$2:H$2705,6,FALSE),"")</f>
        <v/>
      </c>
    </row>
    <row r="2120" spans="1:4" x14ac:dyDescent="0.25">
      <c r="A2120" t="str">
        <f ca="1">IF(A2119&lt;Settings!$B$3,A2119+1,"")</f>
        <v/>
      </c>
      <c r="B2120" t="str">
        <f ca="1">IF(A2119&lt;Settings!$B$3,VLOOKUP($A2120,'List Calculations'!C$2:H$2705,4,FALSE),"")</f>
        <v/>
      </c>
      <c r="C2120" t="str">
        <f ca="1">IF(A2119&lt;Settings!$B$3,VLOOKUP($A2120,'List Calculations'!C$2:H$2705,5,FALSE),"")</f>
        <v/>
      </c>
      <c r="D2120" s="3" t="str">
        <f ca="1">IF(A2119&lt;Settings!$B$3,VLOOKUP($A2120,'List Calculations'!C$2:H$2705,6,FALSE),"")</f>
        <v/>
      </c>
    </row>
    <row r="2121" spans="1:4" x14ac:dyDescent="0.25">
      <c r="A2121" t="str">
        <f ca="1">IF(A2120&lt;Settings!$B$3,A2120+1,"")</f>
        <v/>
      </c>
      <c r="B2121" t="str">
        <f ca="1">IF(A2120&lt;Settings!$B$3,VLOOKUP($A2121,'List Calculations'!C$2:H$2705,4,FALSE),"")</f>
        <v/>
      </c>
      <c r="C2121" t="str">
        <f ca="1">IF(A2120&lt;Settings!$B$3,VLOOKUP($A2121,'List Calculations'!C$2:H$2705,5,FALSE),"")</f>
        <v/>
      </c>
      <c r="D2121" s="3" t="str">
        <f ca="1">IF(A2120&lt;Settings!$B$3,VLOOKUP($A2121,'List Calculations'!C$2:H$2705,6,FALSE),"")</f>
        <v/>
      </c>
    </row>
    <row r="2122" spans="1:4" x14ac:dyDescent="0.25">
      <c r="A2122" t="str">
        <f ca="1">IF(A2121&lt;Settings!$B$3,A2121+1,"")</f>
        <v/>
      </c>
      <c r="B2122" t="str">
        <f ca="1">IF(A2121&lt;Settings!$B$3,VLOOKUP($A2122,'List Calculations'!C$2:H$2705,4,FALSE),"")</f>
        <v/>
      </c>
      <c r="C2122" t="str">
        <f ca="1">IF(A2121&lt;Settings!$B$3,VLOOKUP($A2122,'List Calculations'!C$2:H$2705,5,FALSE),"")</f>
        <v/>
      </c>
      <c r="D2122" s="3" t="str">
        <f ca="1">IF(A2121&lt;Settings!$B$3,VLOOKUP($A2122,'List Calculations'!C$2:H$2705,6,FALSE),"")</f>
        <v/>
      </c>
    </row>
    <row r="2123" spans="1:4" x14ac:dyDescent="0.25">
      <c r="A2123" t="str">
        <f ca="1">IF(A2122&lt;Settings!$B$3,A2122+1,"")</f>
        <v/>
      </c>
      <c r="B2123" t="str">
        <f ca="1">IF(A2122&lt;Settings!$B$3,VLOOKUP($A2123,'List Calculations'!C$2:H$2705,4,FALSE),"")</f>
        <v/>
      </c>
      <c r="C2123" t="str">
        <f ca="1">IF(A2122&lt;Settings!$B$3,VLOOKUP($A2123,'List Calculations'!C$2:H$2705,5,FALSE),"")</f>
        <v/>
      </c>
      <c r="D2123" s="3" t="str">
        <f ca="1">IF(A2122&lt;Settings!$B$3,VLOOKUP($A2123,'List Calculations'!C$2:H$2705,6,FALSE),"")</f>
        <v/>
      </c>
    </row>
    <row r="2124" spans="1:4" x14ac:dyDescent="0.25">
      <c r="A2124" t="str">
        <f ca="1">IF(A2123&lt;Settings!$B$3,A2123+1,"")</f>
        <v/>
      </c>
      <c r="B2124" t="str">
        <f ca="1">IF(A2123&lt;Settings!$B$3,VLOOKUP($A2124,'List Calculations'!C$2:H$2705,4,FALSE),"")</f>
        <v/>
      </c>
      <c r="C2124" t="str">
        <f ca="1">IF(A2123&lt;Settings!$B$3,VLOOKUP($A2124,'List Calculations'!C$2:H$2705,5,FALSE),"")</f>
        <v/>
      </c>
      <c r="D2124" s="3" t="str">
        <f ca="1">IF(A2123&lt;Settings!$B$3,VLOOKUP($A2124,'List Calculations'!C$2:H$2705,6,FALSE),"")</f>
        <v/>
      </c>
    </row>
    <row r="2125" spans="1:4" x14ac:dyDescent="0.25">
      <c r="A2125" t="str">
        <f ca="1">IF(A2124&lt;Settings!$B$3,A2124+1,"")</f>
        <v/>
      </c>
      <c r="B2125" t="str">
        <f ca="1">IF(A2124&lt;Settings!$B$3,VLOOKUP($A2125,'List Calculations'!C$2:H$2705,4,FALSE),"")</f>
        <v/>
      </c>
      <c r="C2125" t="str">
        <f ca="1">IF(A2124&lt;Settings!$B$3,VLOOKUP($A2125,'List Calculations'!C$2:H$2705,5,FALSE),"")</f>
        <v/>
      </c>
      <c r="D2125" s="3" t="str">
        <f ca="1">IF(A2124&lt;Settings!$B$3,VLOOKUP($A2125,'List Calculations'!C$2:H$2705,6,FALSE),"")</f>
        <v/>
      </c>
    </row>
    <row r="2126" spans="1:4" x14ac:dyDescent="0.25">
      <c r="A2126" t="str">
        <f ca="1">IF(A2125&lt;Settings!$B$3,A2125+1,"")</f>
        <v/>
      </c>
      <c r="B2126" t="str">
        <f ca="1">IF(A2125&lt;Settings!$B$3,VLOOKUP($A2126,'List Calculations'!C$2:H$2705,4,FALSE),"")</f>
        <v/>
      </c>
      <c r="C2126" t="str">
        <f ca="1">IF(A2125&lt;Settings!$B$3,VLOOKUP($A2126,'List Calculations'!C$2:H$2705,5,FALSE),"")</f>
        <v/>
      </c>
      <c r="D2126" s="3" t="str">
        <f ca="1">IF(A2125&lt;Settings!$B$3,VLOOKUP($A2126,'List Calculations'!C$2:H$2705,6,FALSE),"")</f>
        <v/>
      </c>
    </row>
    <row r="2127" spans="1:4" x14ac:dyDescent="0.25">
      <c r="A2127" t="str">
        <f ca="1">IF(A2126&lt;Settings!$B$3,A2126+1,"")</f>
        <v/>
      </c>
      <c r="B2127" t="str">
        <f ca="1">IF(A2126&lt;Settings!$B$3,VLOOKUP($A2127,'List Calculations'!C$2:H$2705,4,FALSE),"")</f>
        <v/>
      </c>
      <c r="C2127" t="str">
        <f ca="1">IF(A2126&lt;Settings!$B$3,VLOOKUP($A2127,'List Calculations'!C$2:H$2705,5,FALSE),"")</f>
        <v/>
      </c>
      <c r="D2127" s="3" t="str">
        <f ca="1">IF(A2126&lt;Settings!$B$3,VLOOKUP($A2127,'List Calculations'!C$2:H$2705,6,FALSE),"")</f>
        <v/>
      </c>
    </row>
    <row r="2128" spans="1:4" x14ac:dyDescent="0.25">
      <c r="A2128" t="str">
        <f ca="1">IF(A2127&lt;Settings!$B$3,A2127+1,"")</f>
        <v/>
      </c>
      <c r="B2128" t="str">
        <f ca="1">IF(A2127&lt;Settings!$B$3,VLOOKUP($A2128,'List Calculations'!C$2:H$2705,4,FALSE),"")</f>
        <v/>
      </c>
      <c r="C2128" t="str">
        <f ca="1">IF(A2127&lt;Settings!$B$3,VLOOKUP($A2128,'List Calculations'!C$2:H$2705,5,FALSE),"")</f>
        <v/>
      </c>
      <c r="D2128" s="3" t="str">
        <f ca="1">IF(A2127&lt;Settings!$B$3,VLOOKUP($A2128,'List Calculations'!C$2:H$2705,6,FALSE),"")</f>
        <v/>
      </c>
    </row>
    <row r="2129" spans="1:4" x14ac:dyDescent="0.25">
      <c r="A2129" t="str">
        <f ca="1">IF(A2128&lt;Settings!$B$3,A2128+1,"")</f>
        <v/>
      </c>
      <c r="B2129" t="str">
        <f ca="1">IF(A2128&lt;Settings!$B$3,VLOOKUP($A2129,'List Calculations'!C$2:H$2705,4,FALSE),"")</f>
        <v/>
      </c>
      <c r="C2129" t="str">
        <f ca="1">IF(A2128&lt;Settings!$B$3,VLOOKUP($A2129,'List Calculations'!C$2:H$2705,5,FALSE),"")</f>
        <v/>
      </c>
      <c r="D2129" s="3" t="str">
        <f ca="1">IF(A2128&lt;Settings!$B$3,VLOOKUP($A2129,'List Calculations'!C$2:H$2705,6,FALSE),"")</f>
        <v/>
      </c>
    </row>
    <row r="2130" spans="1:4" x14ac:dyDescent="0.25">
      <c r="A2130" t="str">
        <f ca="1">IF(A2129&lt;Settings!$B$3,A2129+1,"")</f>
        <v/>
      </c>
      <c r="B2130" t="str">
        <f ca="1">IF(A2129&lt;Settings!$B$3,VLOOKUP($A2130,'List Calculations'!C$2:H$2705,4,FALSE),"")</f>
        <v/>
      </c>
      <c r="C2130" t="str">
        <f ca="1">IF(A2129&lt;Settings!$B$3,VLOOKUP($A2130,'List Calculations'!C$2:H$2705,5,FALSE),"")</f>
        <v/>
      </c>
      <c r="D2130" s="3" t="str">
        <f ca="1">IF(A2129&lt;Settings!$B$3,VLOOKUP($A2130,'List Calculations'!C$2:H$2705,6,FALSE),"")</f>
        <v/>
      </c>
    </row>
    <row r="2131" spans="1:4" x14ac:dyDescent="0.25">
      <c r="A2131" t="str">
        <f ca="1">IF(A2130&lt;Settings!$B$3,A2130+1,"")</f>
        <v/>
      </c>
      <c r="B2131" t="str">
        <f ca="1">IF(A2130&lt;Settings!$B$3,VLOOKUP($A2131,'List Calculations'!C$2:H$2705,4,FALSE),"")</f>
        <v/>
      </c>
      <c r="C2131" t="str">
        <f ca="1">IF(A2130&lt;Settings!$B$3,VLOOKUP($A2131,'List Calculations'!C$2:H$2705,5,FALSE),"")</f>
        <v/>
      </c>
      <c r="D2131" s="3" t="str">
        <f ca="1">IF(A2130&lt;Settings!$B$3,VLOOKUP($A2131,'List Calculations'!C$2:H$2705,6,FALSE),"")</f>
        <v/>
      </c>
    </row>
    <row r="2132" spans="1:4" x14ac:dyDescent="0.25">
      <c r="A2132" t="str">
        <f ca="1">IF(A2131&lt;Settings!$B$3,A2131+1,"")</f>
        <v/>
      </c>
      <c r="B2132" t="str">
        <f ca="1">IF(A2131&lt;Settings!$B$3,VLOOKUP($A2132,'List Calculations'!C$2:H$2705,4,FALSE),"")</f>
        <v/>
      </c>
      <c r="C2132" t="str">
        <f ca="1">IF(A2131&lt;Settings!$B$3,VLOOKUP($A2132,'List Calculations'!C$2:H$2705,5,FALSE),"")</f>
        <v/>
      </c>
      <c r="D2132" s="3" t="str">
        <f ca="1">IF(A2131&lt;Settings!$B$3,VLOOKUP($A2132,'List Calculations'!C$2:H$2705,6,FALSE),"")</f>
        <v/>
      </c>
    </row>
    <row r="2133" spans="1:4" x14ac:dyDescent="0.25">
      <c r="A2133" t="str">
        <f ca="1">IF(A2132&lt;Settings!$B$3,A2132+1,"")</f>
        <v/>
      </c>
      <c r="B2133" t="str">
        <f ca="1">IF(A2132&lt;Settings!$B$3,VLOOKUP($A2133,'List Calculations'!C$2:H$2705,4,FALSE),"")</f>
        <v/>
      </c>
      <c r="C2133" t="str">
        <f ca="1">IF(A2132&lt;Settings!$B$3,VLOOKUP($A2133,'List Calculations'!C$2:H$2705,5,FALSE),"")</f>
        <v/>
      </c>
      <c r="D2133" s="3" t="str">
        <f ca="1">IF(A2132&lt;Settings!$B$3,VLOOKUP($A2133,'List Calculations'!C$2:H$2705,6,FALSE),"")</f>
        <v/>
      </c>
    </row>
    <row r="2134" spans="1:4" x14ac:dyDescent="0.25">
      <c r="A2134" t="str">
        <f ca="1">IF(A2133&lt;Settings!$B$3,A2133+1,"")</f>
        <v/>
      </c>
      <c r="B2134" t="str">
        <f ca="1">IF(A2133&lt;Settings!$B$3,VLOOKUP($A2134,'List Calculations'!C$2:H$2705,4,FALSE),"")</f>
        <v/>
      </c>
      <c r="C2134" t="str">
        <f ca="1">IF(A2133&lt;Settings!$B$3,VLOOKUP($A2134,'List Calculations'!C$2:H$2705,5,FALSE),"")</f>
        <v/>
      </c>
      <c r="D2134" s="3" t="str">
        <f ca="1">IF(A2133&lt;Settings!$B$3,VLOOKUP($A2134,'List Calculations'!C$2:H$2705,6,FALSE),"")</f>
        <v/>
      </c>
    </row>
    <row r="2135" spans="1:4" x14ac:dyDescent="0.25">
      <c r="A2135" t="str">
        <f ca="1">IF(A2134&lt;Settings!$B$3,A2134+1,"")</f>
        <v/>
      </c>
      <c r="B2135" t="str">
        <f ca="1">IF(A2134&lt;Settings!$B$3,VLOOKUP($A2135,'List Calculations'!C$2:H$2705,4,FALSE),"")</f>
        <v/>
      </c>
      <c r="C2135" t="str">
        <f ca="1">IF(A2134&lt;Settings!$B$3,VLOOKUP($A2135,'List Calculations'!C$2:H$2705,5,FALSE),"")</f>
        <v/>
      </c>
      <c r="D2135" s="3" t="str">
        <f ca="1">IF(A2134&lt;Settings!$B$3,VLOOKUP($A2135,'List Calculations'!C$2:H$2705,6,FALSE),"")</f>
        <v/>
      </c>
    </row>
    <row r="2136" spans="1:4" x14ac:dyDescent="0.25">
      <c r="A2136" t="str">
        <f ca="1">IF(A2135&lt;Settings!$B$3,A2135+1,"")</f>
        <v/>
      </c>
      <c r="B2136" t="str">
        <f ca="1">IF(A2135&lt;Settings!$B$3,VLOOKUP($A2136,'List Calculations'!C$2:H$2705,4,FALSE),"")</f>
        <v/>
      </c>
      <c r="C2136" t="str">
        <f ca="1">IF(A2135&lt;Settings!$B$3,VLOOKUP($A2136,'List Calculations'!C$2:H$2705,5,FALSE),"")</f>
        <v/>
      </c>
      <c r="D2136" s="3" t="str">
        <f ca="1">IF(A2135&lt;Settings!$B$3,VLOOKUP($A2136,'List Calculations'!C$2:H$2705,6,FALSE),"")</f>
        <v/>
      </c>
    </row>
    <row r="2137" spans="1:4" x14ac:dyDescent="0.25">
      <c r="A2137" t="str">
        <f ca="1">IF(A2136&lt;Settings!$B$3,A2136+1,"")</f>
        <v/>
      </c>
      <c r="B2137" t="str">
        <f ca="1">IF(A2136&lt;Settings!$B$3,VLOOKUP($A2137,'List Calculations'!C$2:H$2705,4,FALSE),"")</f>
        <v/>
      </c>
      <c r="C2137" t="str">
        <f ca="1">IF(A2136&lt;Settings!$B$3,VLOOKUP($A2137,'List Calculations'!C$2:H$2705,5,FALSE),"")</f>
        <v/>
      </c>
      <c r="D2137" s="3" t="str">
        <f ca="1">IF(A2136&lt;Settings!$B$3,VLOOKUP($A2137,'List Calculations'!C$2:H$2705,6,FALSE),"")</f>
        <v/>
      </c>
    </row>
    <row r="2138" spans="1:4" x14ac:dyDescent="0.25">
      <c r="A2138" t="str">
        <f ca="1">IF(A2137&lt;Settings!$B$3,A2137+1,"")</f>
        <v/>
      </c>
      <c r="B2138" t="str">
        <f ca="1">IF(A2137&lt;Settings!$B$3,VLOOKUP($A2138,'List Calculations'!C$2:H$2705,4,FALSE),"")</f>
        <v/>
      </c>
      <c r="C2138" t="str">
        <f ca="1">IF(A2137&lt;Settings!$B$3,VLOOKUP($A2138,'List Calculations'!C$2:H$2705,5,FALSE),"")</f>
        <v/>
      </c>
      <c r="D2138" s="3" t="str">
        <f ca="1">IF(A2137&lt;Settings!$B$3,VLOOKUP($A2138,'List Calculations'!C$2:H$2705,6,FALSE),"")</f>
        <v/>
      </c>
    </row>
    <row r="2139" spans="1:4" x14ac:dyDescent="0.25">
      <c r="A2139" t="str">
        <f ca="1">IF(A2138&lt;Settings!$B$3,A2138+1,"")</f>
        <v/>
      </c>
      <c r="B2139" t="str">
        <f ca="1">IF(A2138&lt;Settings!$B$3,VLOOKUP($A2139,'List Calculations'!C$2:H$2705,4,FALSE),"")</f>
        <v/>
      </c>
      <c r="C2139" t="str">
        <f ca="1">IF(A2138&lt;Settings!$B$3,VLOOKUP($A2139,'List Calculations'!C$2:H$2705,5,FALSE),"")</f>
        <v/>
      </c>
      <c r="D2139" s="3" t="str">
        <f ca="1">IF(A2138&lt;Settings!$B$3,VLOOKUP($A2139,'List Calculations'!C$2:H$2705,6,FALSE),"")</f>
        <v/>
      </c>
    </row>
    <row r="2140" spans="1:4" x14ac:dyDescent="0.25">
      <c r="A2140" t="str">
        <f ca="1">IF(A2139&lt;Settings!$B$3,A2139+1,"")</f>
        <v/>
      </c>
      <c r="B2140" t="str">
        <f ca="1">IF(A2139&lt;Settings!$B$3,VLOOKUP($A2140,'List Calculations'!C$2:H$2705,4,FALSE),"")</f>
        <v/>
      </c>
      <c r="C2140" t="str">
        <f ca="1">IF(A2139&lt;Settings!$B$3,VLOOKUP($A2140,'List Calculations'!C$2:H$2705,5,FALSE),"")</f>
        <v/>
      </c>
      <c r="D2140" s="3" t="str">
        <f ca="1">IF(A2139&lt;Settings!$B$3,VLOOKUP($A2140,'List Calculations'!C$2:H$2705,6,FALSE),"")</f>
        <v/>
      </c>
    </row>
    <row r="2141" spans="1:4" x14ac:dyDescent="0.25">
      <c r="A2141" t="str">
        <f ca="1">IF(A2140&lt;Settings!$B$3,A2140+1,"")</f>
        <v/>
      </c>
      <c r="B2141" t="str">
        <f ca="1">IF(A2140&lt;Settings!$B$3,VLOOKUP($A2141,'List Calculations'!C$2:H$2705,4,FALSE),"")</f>
        <v/>
      </c>
      <c r="C2141" t="str">
        <f ca="1">IF(A2140&lt;Settings!$B$3,VLOOKUP($A2141,'List Calculations'!C$2:H$2705,5,FALSE),"")</f>
        <v/>
      </c>
      <c r="D2141" s="3" t="str">
        <f ca="1">IF(A2140&lt;Settings!$B$3,VLOOKUP($A2141,'List Calculations'!C$2:H$2705,6,FALSE),"")</f>
        <v/>
      </c>
    </row>
    <row r="2142" spans="1:4" x14ac:dyDescent="0.25">
      <c r="A2142" t="str">
        <f ca="1">IF(A2141&lt;Settings!$B$3,A2141+1,"")</f>
        <v/>
      </c>
      <c r="B2142" t="str">
        <f ca="1">IF(A2141&lt;Settings!$B$3,VLOOKUP($A2142,'List Calculations'!C$2:H$2705,4,FALSE),"")</f>
        <v/>
      </c>
      <c r="C2142" t="str">
        <f ca="1">IF(A2141&lt;Settings!$B$3,VLOOKUP($A2142,'List Calculations'!C$2:H$2705,5,FALSE),"")</f>
        <v/>
      </c>
      <c r="D2142" s="3" t="str">
        <f ca="1">IF(A2141&lt;Settings!$B$3,VLOOKUP($A2142,'List Calculations'!C$2:H$2705,6,FALSE),"")</f>
        <v/>
      </c>
    </row>
    <row r="2143" spans="1:4" x14ac:dyDescent="0.25">
      <c r="A2143" t="str">
        <f ca="1">IF(A2142&lt;Settings!$B$3,A2142+1,"")</f>
        <v/>
      </c>
      <c r="B2143" t="str">
        <f ca="1">IF(A2142&lt;Settings!$B$3,VLOOKUP($A2143,'List Calculations'!C$2:H$2705,4,FALSE),"")</f>
        <v/>
      </c>
      <c r="C2143" t="str">
        <f ca="1">IF(A2142&lt;Settings!$B$3,VLOOKUP($A2143,'List Calculations'!C$2:H$2705,5,FALSE),"")</f>
        <v/>
      </c>
      <c r="D2143" s="3" t="str">
        <f ca="1">IF(A2142&lt;Settings!$B$3,VLOOKUP($A2143,'List Calculations'!C$2:H$2705,6,FALSE),"")</f>
        <v/>
      </c>
    </row>
    <row r="2144" spans="1:4" x14ac:dyDescent="0.25">
      <c r="A2144" t="str">
        <f ca="1">IF(A2143&lt;Settings!$B$3,A2143+1,"")</f>
        <v/>
      </c>
      <c r="B2144" t="str">
        <f ca="1">IF(A2143&lt;Settings!$B$3,VLOOKUP($A2144,'List Calculations'!C$2:H$2705,4,FALSE),"")</f>
        <v/>
      </c>
      <c r="C2144" t="str">
        <f ca="1">IF(A2143&lt;Settings!$B$3,VLOOKUP($A2144,'List Calculations'!C$2:H$2705,5,FALSE),"")</f>
        <v/>
      </c>
      <c r="D2144" s="3" t="str">
        <f ca="1">IF(A2143&lt;Settings!$B$3,VLOOKUP($A2144,'List Calculations'!C$2:H$2705,6,FALSE),"")</f>
        <v/>
      </c>
    </row>
    <row r="2145" spans="1:4" x14ac:dyDescent="0.25">
      <c r="A2145" t="str">
        <f ca="1">IF(A2144&lt;Settings!$B$3,A2144+1,"")</f>
        <v/>
      </c>
      <c r="B2145" t="str">
        <f ca="1">IF(A2144&lt;Settings!$B$3,VLOOKUP($A2145,'List Calculations'!C$2:H$2705,4,FALSE),"")</f>
        <v/>
      </c>
      <c r="C2145" t="str">
        <f ca="1">IF(A2144&lt;Settings!$B$3,VLOOKUP($A2145,'List Calculations'!C$2:H$2705,5,FALSE),"")</f>
        <v/>
      </c>
      <c r="D2145" s="3" t="str">
        <f ca="1">IF(A2144&lt;Settings!$B$3,VLOOKUP($A2145,'List Calculations'!C$2:H$2705,6,FALSE),"")</f>
        <v/>
      </c>
    </row>
    <row r="2146" spans="1:4" x14ac:dyDescent="0.25">
      <c r="A2146" t="str">
        <f ca="1">IF(A2145&lt;Settings!$B$3,A2145+1,"")</f>
        <v/>
      </c>
      <c r="B2146" t="str">
        <f ca="1">IF(A2145&lt;Settings!$B$3,VLOOKUP($A2146,'List Calculations'!C$2:H$2705,4,FALSE),"")</f>
        <v/>
      </c>
      <c r="C2146" t="str">
        <f ca="1">IF(A2145&lt;Settings!$B$3,VLOOKUP($A2146,'List Calculations'!C$2:H$2705,5,FALSE),"")</f>
        <v/>
      </c>
      <c r="D2146" s="3" t="str">
        <f ca="1">IF(A2145&lt;Settings!$B$3,VLOOKUP($A2146,'List Calculations'!C$2:H$2705,6,FALSE),"")</f>
        <v/>
      </c>
    </row>
    <row r="2147" spans="1:4" x14ac:dyDescent="0.25">
      <c r="A2147" t="str">
        <f ca="1">IF(A2146&lt;Settings!$B$3,A2146+1,"")</f>
        <v/>
      </c>
      <c r="B2147" t="str">
        <f ca="1">IF(A2146&lt;Settings!$B$3,VLOOKUP($A2147,'List Calculations'!C$2:H$2705,4,FALSE),"")</f>
        <v/>
      </c>
      <c r="C2147" t="str">
        <f ca="1">IF(A2146&lt;Settings!$B$3,VLOOKUP($A2147,'List Calculations'!C$2:H$2705,5,FALSE),"")</f>
        <v/>
      </c>
      <c r="D2147" s="3" t="str">
        <f ca="1">IF(A2146&lt;Settings!$B$3,VLOOKUP($A2147,'List Calculations'!C$2:H$2705,6,FALSE),"")</f>
        <v/>
      </c>
    </row>
    <row r="2148" spans="1:4" x14ac:dyDescent="0.25">
      <c r="A2148" t="str">
        <f ca="1">IF(A2147&lt;Settings!$B$3,A2147+1,"")</f>
        <v/>
      </c>
      <c r="B2148" t="str">
        <f ca="1">IF(A2147&lt;Settings!$B$3,VLOOKUP($A2148,'List Calculations'!C$2:H$2705,4,FALSE),"")</f>
        <v/>
      </c>
      <c r="C2148" t="str">
        <f ca="1">IF(A2147&lt;Settings!$B$3,VLOOKUP($A2148,'List Calculations'!C$2:H$2705,5,FALSE),"")</f>
        <v/>
      </c>
      <c r="D2148" s="3" t="str">
        <f ca="1">IF(A2147&lt;Settings!$B$3,VLOOKUP($A2148,'List Calculations'!C$2:H$2705,6,FALSE),"")</f>
        <v/>
      </c>
    </row>
    <row r="2149" spans="1:4" x14ac:dyDescent="0.25">
      <c r="A2149" t="str">
        <f ca="1">IF(A2148&lt;Settings!$B$3,A2148+1,"")</f>
        <v/>
      </c>
      <c r="B2149" t="str">
        <f ca="1">IF(A2148&lt;Settings!$B$3,VLOOKUP($A2149,'List Calculations'!C$2:H$2705,4,FALSE),"")</f>
        <v/>
      </c>
      <c r="C2149" t="str">
        <f ca="1">IF(A2148&lt;Settings!$B$3,VLOOKUP($A2149,'List Calculations'!C$2:H$2705,5,FALSE),"")</f>
        <v/>
      </c>
      <c r="D2149" s="3" t="str">
        <f ca="1">IF(A2148&lt;Settings!$B$3,VLOOKUP($A2149,'List Calculations'!C$2:H$2705,6,FALSE),"")</f>
        <v/>
      </c>
    </row>
    <row r="2150" spans="1:4" x14ac:dyDescent="0.25">
      <c r="A2150" t="str">
        <f ca="1">IF(A2149&lt;Settings!$B$3,A2149+1,"")</f>
        <v/>
      </c>
      <c r="B2150" t="str">
        <f ca="1">IF(A2149&lt;Settings!$B$3,VLOOKUP($A2150,'List Calculations'!C$2:H$2705,4,FALSE),"")</f>
        <v/>
      </c>
      <c r="C2150" t="str">
        <f ca="1">IF(A2149&lt;Settings!$B$3,VLOOKUP($A2150,'List Calculations'!C$2:H$2705,5,FALSE),"")</f>
        <v/>
      </c>
      <c r="D2150" s="3" t="str">
        <f ca="1">IF(A2149&lt;Settings!$B$3,VLOOKUP($A2150,'List Calculations'!C$2:H$2705,6,FALSE),"")</f>
        <v/>
      </c>
    </row>
    <row r="2151" spans="1:4" x14ac:dyDescent="0.25">
      <c r="A2151" t="str">
        <f ca="1">IF(A2150&lt;Settings!$B$3,A2150+1,"")</f>
        <v/>
      </c>
      <c r="B2151" t="str">
        <f ca="1">IF(A2150&lt;Settings!$B$3,VLOOKUP($A2151,'List Calculations'!C$2:H$2705,4,FALSE),"")</f>
        <v/>
      </c>
      <c r="C2151" t="str">
        <f ca="1">IF(A2150&lt;Settings!$B$3,VLOOKUP($A2151,'List Calculations'!C$2:H$2705,5,FALSE),"")</f>
        <v/>
      </c>
      <c r="D2151" s="3" t="str">
        <f ca="1">IF(A2150&lt;Settings!$B$3,VLOOKUP($A2151,'List Calculations'!C$2:H$2705,6,FALSE),"")</f>
        <v/>
      </c>
    </row>
    <row r="2152" spans="1:4" x14ac:dyDescent="0.25">
      <c r="A2152" t="str">
        <f ca="1">IF(A2151&lt;Settings!$B$3,A2151+1,"")</f>
        <v/>
      </c>
      <c r="B2152" t="str">
        <f ca="1">IF(A2151&lt;Settings!$B$3,VLOOKUP($A2152,'List Calculations'!C$2:H$2705,4,FALSE),"")</f>
        <v/>
      </c>
      <c r="C2152" t="str">
        <f ca="1">IF(A2151&lt;Settings!$B$3,VLOOKUP($A2152,'List Calculations'!C$2:H$2705,5,FALSE),"")</f>
        <v/>
      </c>
      <c r="D2152" s="3" t="str">
        <f ca="1">IF(A2151&lt;Settings!$B$3,VLOOKUP($A2152,'List Calculations'!C$2:H$2705,6,FALSE),"")</f>
        <v/>
      </c>
    </row>
    <row r="2153" spans="1:4" x14ac:dyDescent="0.25">
      <c r="A2153" t="str">
        <f ca="1">IF(A2152&lt;Settings!$B$3,A2152+1,"")</f>
        <v/>
      </c>
      <c r="B2153" t="str">
        <f ca="1">IF(A2152&lt;Settings!$B$3,VLOOKUP($A2153,'List Calculations'!C$2:H$2705,4,FALSE),"")</f>
        <v/>
      </c>
      <c r="C2153" t="str">
        <f ca="1">IF(A2152&lt;Settings!$B$3,VLOOKUP($A2153,'List Calculations'!C$2:H$2705,5,FALSE),"")</f>
        <v/>
      </c>
      <c r="D2153" s="3" t="str">
        <f ca="1">IF(A2152&lt;Settings!$B$3,VLOOKUP($A2153,'List Calculations'!C$2:H$2705,6,FALSE),"")</f>
        <v/>
      </c>
    </row>
    <row r="2154" spans="1:4" x14ac:dyDescent="0.25">
      <c r="A2154" t="str">
        <f ca="1">IF(A2153&lt;Settings!$B$3,A2153+1,"")</f>
        <v/>
      </c>
      <c r="B2154" t="str">
        <f ca="1">IF(A2153&lt;Settings!$B$3,VLOOKUP($A2154,'List Calculations'!C$2:H$2705,4,FALSE),"")</f>
        <v/>
      </c>
      <c r="C2154" t="str">
        <f ca="1">IF(A2153&lt;Settings!$B$3,VLOOKUP($A2154,'List Calculations'!C$2:H$2705,5,FALSE),"")</f>
        <v/>
      </c>
      <c r="D2154" s="3" t="str">
        <f ca="1">IF(A2153&lt;Settings!$B$3,VLOOKUP($A2154,'List Calculations'!C$2:H$2705,6,FALSE),"")</f>
        <v/>
      </c>
    </row>
    <row r="2155" spans="1:4" x14ac:dyDescent="0.25">
      <c r="A2155" t="str">
        <f ca="1">IF(A2154&lt;Settings!$B$3,A2154+1,"")</f>
        <v/>
      </c>
      <c r="B2155" t="str">
        <f ca="1">IF(A2154&lt;Settings!$B$3,VLOOKUP($A2155,'List Calculations'!C$2:H$2705,4,FALSE),"")</f>
        <v/>
      </c>
      <c r="C2155" t="str">
        <f ca="1">IF(A2154&lt;Settings!$B$3,VLOOKUP($A2155,'List Calculations'!C$2:H$2705,5,FALSE),"")</f>
        <v/>
      </c>
      <c r="D2155" s="3" t="str">
        <f ca="1">IF(A2154&lt;Settings!$B$3,VLOOKUP($A2155,'List Calculations'!C$2:H$2705,6,FALSE),"")</f>
        <v/>
      </c>
    </row>
    <row r="2156" spans="1:4" x14ac:dyDescent="0.25">
      <c r="A2156" t="str">
        <f ca="1">IF(A2155&lt;Settings!$B$3,A2155+1,"")</f>
        <v/>
      </c>
      <c r="B2156" t="str">
        <f ca="1">IF(A2155&lt;Settings!$B$3,VLOOKUP($A2156,'List Calculations'!C$2:H$2705,4,FALSE),"")</f>
        <v/>
      </c>
      <c r="C2156" t="str">
        <f ca="1">IF(A2155&lt;Settings!$B$3,VLOOKUP($A2156,'List Calculations'!C$2:H$2705,5,FALSE),"")</f>
        <v/>
      </c>
      <c r="D2156" s="3" t="str">
        <f ca="1">IF(A2155&lt;Settings!$B$3,VLOOKUP($A2156,'List Calculations'!C$2:H$2705,6,FALSE),"")</f>
        <v/>
      </c>
    </row>
    <row r="2157" spans="1:4" x14ac:dyDescent="0.25">
      <c r="A2157" t="str">
        <f ca="1">IF(A2156&lt;Settings!$B$3,A2156+1,"")</f>
        <v/>
      </c>
      <c r="B2157" t="str">
        <f ca="1">IF(A2156&lt;Settings!$B$3,VLOOKUP($A2157,'List Calculations'!C$2:H$2705,4,FALSE),"")</f>
        <v/>
      </c>
      <c r="C2157" t="str">
        <f ca="1">IF(A2156&lt;Settings!$B$3,VLOOKUP($A2157,'List Calculations'!C$2:H$2705,5,FALSE),"")</f>
        <v/>
      </c>
      <c r="D2157" s="3" t="str">
        <f ca="1">IF(A2156&lt;Settings!$B$3,VLOOKUP($A2157,'List Calculations'!C$2:H$2705,6,FALSE),"")</f>
        <v/>
      </c>
    </row>
    <row r="2158" spans="1:4" x14ac:dyDescent="0.25">
      <c r="A2158" t="str">
        <f ca="1">IF(A2157&lt;Settings!$B$3,A2157+1,"")</f>
        <v/>
      </c>
      <c r="B2158" t="str">
        <f ca="1">IF(A2157&lt;Settings!$B$3,VLOOKUP($A2158,'List Calculations'!C$2:H$2705,4,FALSE),"")</f>
        <v/>
      </c>
      <c r="C2158" t="str">
        <f ca="1">IF(A2157&lt;Settings!$B$3,VLOOKUP($A2158,'List Calculations'!C$2:H$2705,5,FALSE),"")</f>
        <v/>
      </c>
      <c r="D2158" s="3" t="str">
        <f ca="1">IF(A2157&lt;Settings!$B$3,VLOOKUP($A2158,'List Calculations'!C$2:H$2705,6,FALSE),"")</f>
        <v/>
      </c>
    </row>
    <row r="2159" spans="1:4" x14ac:dyDescent="0.25">
      <c r="A2159" t="str">
        <f ca="1">IF(A2158&lt;Settings!$B$3,A2158+1,"")</f>
        <v/>
      </c>
      <c r="B2159" t="str">
        <f ca="1">IF(A2158&lt;Settings!$B$3,VLOOKUP($A2159,'List Calculations'!C$2:H$2705,4,FALSE),"")</f>
        <v/>
      </c>
      <c r="C2159" t="str">
        <f ca="1">IF(A2158&lt;Settings!$B$3,VLOOKUP($A2159,'List Calculations'!C$2:H$2705,5,FALSE),"")</f>
        <v/>
      </c>
      <c r="D2159" s="3" t="str">
        <f ca="1">IF(A2158&lt;Settings!$B$3,VLOOKUP($A2159,'List Calculations'!C$2:H$2705,6,FALSE),"")</f>
        <v/>
      </c>
    </row>
    <row r="2160" spans="1:4" x14ac:dyDescent="0.25">
      <c r="A2160" t="str">
        <f ca="1">IF(A2159&lt;Settings!$B$3,A2159+1,"")</f>
        <v/>
      </c>
      <c r="B2160" t="str">
        <f ca="1">IF(A2159&lt;Settings!$B$3,VLOOKUP($A2160,'List Calculations'!C$2:H$2705,4,FALSE),"")</f>
        <v/>
      </c>
      <c r="C2160" t="str">
        <f ca="1">IF(A2159&lt;Settings!$B$3,VLOOKUP($A2160,'List Calculations'!C$2:H$2705,5,FALSE),"")</f>
        <v/>
      </c>
      <c r="D2160" s="3" t="str">
        <f ca="1">IF(A2159&lt;Settings!$B$3,VLOOKUP($A2160,'List Calculations'!C$2:H$2705,6,FALSE),"")</f>
        <v/>
      </c>
    </row>
    <row r="2161" spans="1:4" x14ac:dyDescent="0.25">
      <c r="A2161" t="str">
        <f ca="1">IF(A2160&lt;Settings!$B$3,A2160+1,"")</f>
        <v/>
      </c>
      <c r="B2161" t="str">
        <f ca="1">IF(A2160&lt;Settings!$B$3,VLOOKUP($A2161,'List Calculations'!C$2:H$2705,4,FALSE),"")</f>
        <v/>
      </c>
      <c r="C2161" t="str">
        <f ca="1">IF(A2160&lt;Settings!$B$3,VLOOKUP($A2161,'List Calculations'!C$2:H$2705,5,FALSE),"")</f>
        <v/>
      </c>
      <c r="D2161" s="3" t="str">
        <f ca="1">IF(A2160&lt;Settings!$B$3,VLOOKUP($A2161,'List Calculations'!C$2:H$2705,6,FALSE),"")</f>
        <v/>
      </c>
    </row>
    <row r="2162" spans="1:4" x14ac:dyDescent="0.25">
      <c r="A2162" t="str">
        <f ca="1">IF(A2161&lt;Settings!$B$3,A2161+1,"")</f>
        <v/>
      </c>
      <c r="B2162" t="str">
        <f ca="1">IF(A2161&lt;Settings!$B$3,VLOOKUP($A2162,'List Calculations'!C$2:H$2705,4,FALSE),"")</f>
        <v/>
      </c>
      <c r="C2162" t="str">
        <f ca="1">IF(A2161&lt;Settings!$B$3,VLOOKUP($A2162,'List Calculations'!C$2:H$2705,5,FALSE),"")</f>
        <v/>
      </c>
      <c r="D2162" s="3" t="str">
        <f ca="1">IF(A2161&lt;Settings!$B$3,VLOOKUP($A2162,'List Calculations'!C$2:H$2705,6,FALSE),"")</f>
        <v/>
      </c>
    </row>
    <row r="2163" spans="1:4" x14ac:dyDescent="0.25">
      <c r="A2163" t="str">
        <f ca="1">IF(A2162&lt;Settings!$B$3,A2162+1,"")</f>
        <v/>
      </c>
      <c r="B2163" t="str">
        <f ca="1">IF(A2162&lt;Settings!$B$3,VLOOKUP($A2163,'List Calculations'!C$2:H$2705,4,FALSE),"")</f>
        <v/>
      </c>
      <c r="C2163" t="str">
        <f ca="1">IF(A2162&lt;Settings!$B$3,VLOOKUP($A2163,'List Calculations'!C$2:H$2705,5,FALSE),"")</f>
        <v/>
      </c>
      <c r="D2163" s="3" t="str">
        <f ca="1">IF(A2162&lt;Settings!$B$3,VLOOKUP($A2163,'List Calculations'!C$2:H$2705,6,FALSE),"")</f>
        <v/>
      </c>
    </row>
    <row r="2164" spans="1:4" x14ac:dyDescent="0.25">
      <c r="A2164" t="str">
        <f ca="1">IF(A2163&lt;Settings!$B$3,A2163+1,"")</f>
        <v/>
      </c>
      <c r="B2164" t="str">
        <f ca="1">IF(A2163&lt;Settings!$B$3,VLOOKUP($A2164,'List Calculations'!C$2:H$2705,4,FALSE),"")</f>
        <v/>
      </c>
      <c r="C2164" t="str">
        <f ca="1">IF(A2163&lt;Settings!$B$3,VLOOKUP($A2164,'List Calculations'!C$2:H$2705,5,FALSE),"")</f>
        <v/>
      </c>
      <c r="D2164" s="3" t="str">
        <f ca="1">IF(A2163&lt;Settings!$B$3,VLOOKUP($A2164,'List Calculations'!C$2:H$2705,6,FALSE),"")</f>
        <v/>
      </c>
    </row>
    <row r="2165" spans="1:4" x14ac:dyDescent="0.25">
      <c r="A2165" t="str">
        <f ca="1">IF(A2164&lt;Settings!$B$3,A2164+1,"")</f>
        <v/>
      </c>
      <c r="B2165" t="str">
        <f ca="1">IF(A2164&lt;Settings!$B$3,VLOOKUP($A2165,'List Calculations'!C$2:H$2705,4,FALSE),"")</f>
        <v/>
      </c>
      <c r="C2165" t="str">
        <f ca="1">IF(A2164&lt;Settings!$B$3,VLOOKUP($A2165,'List Calculations'!C$2:H$2705,5,FALSE),"")</f>
        <v/>
      </c>
      <c r="D2165" s="3" t="str">
        <f ca="1">IF(A2164&lt;Settings!$B$3,VLOOKUP($A2165,'List Calculations'!C$2:H$2705,6,FALSE),"")</f>
        <v/>
      </c>
    </row>
    <row r="2166" spans="1:4" x14ac:dyDescent="0.25">
      <c r="A2166" t="str">
        <f ca="1">IF(A2165&lt;Settings!$B$3,A2165+1,"")</f>
        <v/>
      </c>
      <c r="B2166" t="str">
        <f ca="1">IF(A2165&lt;Settings!$B$3,VLOOKUP($A2166,'List Calculations'!C$2:H$2705,4,FALSE),"")</f>
        <v/>
      </c>
      <c r="C2166" t="str">
        <f ca="1">IF(A2165&lt;Settings!$B$3,VLOOKUP($A2166,'List Calculations'!C$2:H$2705,5,FALSE),"")</f>
        <v/>
      </c>
      <c r="D2166" s="3" t="str">
        <f ca="1">IF(A2165&lt;Settings!$B$3,VLOOKUP($A2166,'List Calculations'!C$2:H$2705,6,FALSE),"")</f>
        <v/>
      </c>
    </row>
    <row r="2167" spans="1:4" x14ac:dyDescent="0.25">
      <c r="A2167" t="str">
        <f ca="1">IF(A2166&lt;Settings!$B$3,A2166+1,"")</f>
        <v/>
      </c>
      <c r="B2167" t="str">
        <f ca="1">IF(A2166&lt;Settings!$B$3,VLOOKUP($A2167,'List Calculations'!C$2:H$2705,4,FALSE),"")</f>
        <v/>
      </c>
      <c r="C2167" t="str">
        <f ca="1">IF(A2166&lt;Settings!$B$3,VLOOKUP($A2167,'List Calculations'!C$2:H$2705,5,FALSE),"")</f>
        <v/>
      </c>
      <c r="D2167" s="3" t="str">
        <f ca="1">IF(A2166&lt;Settings!$B$3,VLOOKUP($A2167,'List Calculations'!C$2:H$2705,6,FALSE),"")</f>
        <v/>
      </c>
    </row>
    <row r="2168" spans="1:4" x14ac:dyDescent="0.25">
      <c r="A2168" t="str">
        <f ca="1">IF(A2167&lt;Settings!$B$3,A2167+1,"")</f>
        <v/>
      </c>
      <c r="B2168" t="str">
        <f ca="1">IF(A2167&lt;Settings!$B$3,VLOOKUP($A2168,'List Calculations'!C$2:H$2705,4,FALSE),"")</f>
        <v/>
      </c>
      <c r="C2168" t="str">
        <f ca="1">IF(A2167&lt;Settings!$B$3,VLOOKUP($A2168,'List Calculations'!C$2:H$2705,5,FALSE),"")</f>
        <v/>
      </c>
      <c r="D2168" s="3" t="str">
        <f ca="1">IF(A2167&lt;Settings!$B$3,VLOOKUP($A2168,'List Calculations'!C$2:H$2705,6,FALSE),"")</f>
        <v/>
      </c>
    </row>
    <row r="2169" spans="1:4" x14ac:dyDescent="0.25">
      <c r="A2169" t="str">
        <f ca="1">IF(A2168&lt;Settings!$B$3,A2168+1,"")</f>
        <v/>
      </c>
      <c r="B2169" t="str">
        <f ca="1">IF(A2168&lt;Settings!$B$3,VLOOKUP($A2169,'List Calculations'!C$2:H$2705,4,FALSE),"")</f>
        <v/>
      </c>
      <c r="C2169" t="str">
        <f ca="1">IF(A2168&lt;Settings!$B$3,VLOOKUP($A2169,'List Calculations'!C$2:H$2705,5,FALSE),"")</f>
        <v/>
      </c>
      <c r="D2169" s="3" t="str">
        <f ca="1">IF(A2168&lt;Settings!$B$3,VLOOKUP($A2169,'List Calculations'!C$2:H$2705,6,FALSE),"")</f>
        <v/>
      </c>
    </row>
    <row r="2170" spans="1:4" x14ac:dyDescent="0.25">
      <c r="A2170" t="str">
        <f ca="1">IF(A2169&lt;Settings!$B$3,A2169+1,"")</f>
        <v/>
      </c>
      <c r="B2170" t="str">
        <f ca="1">IF(A2169&lt;Settings!$B$3,VLOOKUP($A2170,'List Calculations'!C$2:H$2705,4,FALSE),"")</f>
        <v/>
      </c>
      <c r="C2170" t="str">
        <f ca="1">IF(A2169&lt;Settings!$B$3,VLOOKUP($A2170,'List Calculations'!C$2:H$2705,5,FALSE),"")</f>
        <v/>
      </c>
      <c r="D2170" s="3" t="str">
        <f ca="1">IF(A2169&lt;Settings!$B$3,VLOOKUP($A2170,'List Calculations'!C$2:H$2705,6,FALSE),"")</f>
        <v/>
      </c>
    </row>
    <row r="2171" spans="1:4" x14ac:dyDescent="0.25">
      <c r="A2171" t="str">
        <f ca="1">IF(A2170&lt;Settings!$B$3,A2170+1,"")</f>
        <v/>
      </c>
      <c r="B2171" t="str">
        <f ca="1">IF(A2170&lt;Settings!$B$3,VLOOKUP($A2171,'List Calculations'!C$2:H$2705,4,FALSE),"")</f>
        <v/>
      </c>
      <c r="C2171" t="str">
        <f ca="1">IF(A2170&lt;Settings!$B$3,VLOOKUP($A2171,'List Calculations'!C$2:H$2705,5,FALSE),"")</f>
        <v/>
      </c>
      <c r="D2171" s="3" t="str">
        <f ca="1">IF(A2170&lt;Settings!$B$3,VLOOKUP($A2171,'List Calculations'!C$2:H$2705,6,FALSE),"")</f>
        <v/>
      </c>
    </row>
    <row r="2172" spans="1:4" x14ac:dyDescent="0.25">
      <c r="A2172" t="str">
        <f ca="1">IF(A2171&lt;Settings!$B$3,A2171+1,"")</f>
        <v/>
      </c>
      <c r="B2172" t="str">
        <f ca="1">IF(A2171&lt;Settings!$B$3,VLOOKUP($A2172,'List Calculations'!C$2:H$2705,4,FALSE),"")</f>
        <v/>
      </c>
      <c r="C2172" t="str">
        <f ca="1">IF(A2171&lt;Settings!$B$3,VLOOKUP($A2172,'List Calculations'!C$2:H$2705,5,FALSE),"")</f>
        <v/>
      </c>
      <c r="D2172" s="3" t="str">
        <f ca="1">IF(A2171&lt;Settings!$B$3,VLOOKUP($A2172,'List Calculations'!C$2:H$2705,6,FALSE),"")</f>
        <v/>
      </c>
    </row>
    <row r="2173" spans="1:4" x14ac:dyDescent="0.25">
      <c r="A2173" t="str">
        <f ca="1">IF(A2172&lt;Settings!$B$3,A2172+1,"")</f>
        <v/>
      </c>
      <c r="B2173" t="str">
        <f ca="1">IF(A2172&lt;Settings!$B$3,VLOOKUP($A2173,'List Calculations'!C$2:H$2705,4,FALSE),"")</f>
        <v/>
      </c>
      <c r="C2173" t="str">
        <f ca="1">IF(A2172&lt;Settings!$B$3,VLOOKUP($A2173,'List Calculations'!C$2:H$2705,5,FALSE),"")</f>
        <v/>
      </c>
      <c r="D2173" s="3" t="str">
        <f ca="1">IF(A2172&lt;Settings!$B$3,VLOOKUP($A2173,'List Calculations'!C$2:H$2705,6,FALSE),"")</f>
        <v/>
      </c>
    </row>
    <row r="2174" spans="1:4" x14ac:dyDescent="0.25">
      <c r="A2174" t="str">
        <f ca="1">IF(A2173&lt;Settings!$B$3,A2173+1,"")</f>
        <v/>
      </c>
      <c r="B2174" t="str">
        <f ca="1">IF(A2173&lt;Settings!$B$3,VLOOKUP($A2174,'List Calculations'!C$2:H$2705,4,FALSE),"")</f>
        <v/>
      </c>
      <c r="C2174" t="str">
        <f ca="1">IF(A2173&lt;Settings!$B$3,VLOOKUP($A2174,'List Calculations'!C$2:H$2705,5,FALSE),"")</f>
        <v/>
      </c>
      <c r="D2174" s="3" t="str">
        <f ca="1">IF(A2173&lt;Settings!$B$3,VLOOKUP($A2174,'List Calculations'!C$2:H$2705,6,FALSE),"")</f>
        <v/>
      </c>
    </row>
    <row r="2175" spans="1:4" x14ac:dyDescent="0.25">
      <c r="A2175" t="str">
        <f ca="1">IF(A2174&lt;Settings!$B$3,A2174+1,"")</f>
        <v/>
      </c>
      <c r="B2175" t="str">
        <f ca="1">IF(A2174&lt;Settings!$B$3,VLOOKUP($A2175,'List Calculations'!C$2:H$2705,4,FALSE),"")</f>
        <v/>
      </c>
      <c r="C2175" t="str">
        <f ca="1">IF(A2174&lt;Settings!$B$3,VLOOKUP($A2175,'List Calculations'!C$2:H$2705,5,FALSE),"")</f>
        <v/>
      </c>
      <c r="D2175" s="3" t="str">
        <f ca="1">IF(A2174&lt;Settings!$B$3,VLOOKUP($A2175,'List Calculations'!C$2:H$2705,6,FALSE),"")</f>
        <v/>
      </c>
    </row>
    <row r="2176" spans="1:4" x14ac:dyDescent="0.25">
      <c r="A2176" t="str">
        <f ca="1">IF(A2175&lt;Settings!$B$3,A2175+1,"")</f>
        <v/>
      </c>
      <c r="B2176" t="str">
        <f ca="1">IF(A2175&lt;Settings!$B$3,VLOOKUP($A2176,'List Calculations'!C$2:H$2705,4,FALSE),"")</f>
        <v/>
      </c>
      <c r="C2176" t="str">
        <f ca="1">IF(A2175&lt;Settings!$B$3,VLOOKUP($A2176,'List Calculations'!C$2:H$2705,5,FALSE),"")</f>
        <v/>
      </c>
      <c r="D2176" s="3" t="str">
        <f ca="1">IF(A2175&lt;Settings!$B$3,VLOOKUP($A2176,'List Calculations'!C$2:H$2705,6,FALSE),"")</f>
        <v/>
      </c>
    </row>
    <row r="2177" spans="1:4" x14ac:dyDescent="0.25">
      <c r="A2177" t="str">
        <f ca="1">IF(A2176&lt;Settings!$B$3,A2176+1,"")</f>
        <v/>
      </c>
      <c r="B2177" t="str">
        <f ca="1">IF(A2176&lt;Settings!$B$3,VLOOKUP($A2177,'List Calculations'!C$2:H$2705,4,FALSE),"")</f>
        <v/>
      </c>
      <c r="C2177" t="str">
        <f ca="1">IF(A2176&lt;Settings!$B$3,VLOOKUP($A2177,'List Calculations'!C$2:H$2705,5,FALSE),"")</f>
        <v/>
      </c>
      <c r="D2177" s="3" t="str">
        <f ca="1">IF(A2176&lt;Settings!$B$3,VLOOKUP($A2177,'List Calculations'!C$2:H$2705,6,FALSE),"")</f>
        <v/>
      </c>
    </row>
    <row r="2178" spans="1:4" x14ac:dyDescent="0.25">
      <c r="A2178" t="str">
        <f ca="1">IF(A2177&lt;Settings!$B$3,A2177+1,"")</f>
        <v/>
      </c>
      <c r="B2178" t="str">
        <f ca="1">IF(A2177&lt;Settings!$B$3,VLOOKUP($A2178,'List Calculations'!C$2:H$2705,4,FALSE),"")</f>
        <v/>
      </c>
      <c r="C2178" t="str">
        <f ca="1">IF(A2177&lt;Settings!$B$3,VLOOKUP($A2178,'List Calculations'!C$2:H$2705,5,FALSE),"")</f>
        <v/>
      </c>
      <c r="D2178" s="3" t="str">
        <f ca="1">IF(A2177&lt;Settings!$B$3,VLOOKUP($A2178,'List Calculations'!C$2:H$2705,6,FALSE),"")</f>
        <v/>
      </c>
    </row>
    <row r="2179" spans="1:4" x14ac:dyDescent="0.25">
      <c r="A2179" t="str">
        <f ca="1">IF(A2178&lt;Settings!$B$3,A2178+1,"")</f>
        <v/>
      </c>
      <c r="B2179" t="str">
        <f ca="1">IF(A2178&lt;Settings!$B$3,VLOOKUP($A2179,'List Calculations'!C$2:H$2705,4,FALSE),"")</f>
        <v/>
      </c>
      <c r="C2179" t="str">
        <f ca="1">IF(A2178&lt;Settings!$B$3,VLOOKUP($A2179,'List Calculations'!C$2:H$2705,5,FALSE),"")</f>
        <v/>
      </c>
      <c r="D2179" s="3" t="str">
        <f ca="1">IF(A2178&lt;Settings!$B$3,VLOOKUP($A2179,'List Calculations'!C$2:H$2705,6,FALSE),"")</f>
        <v/>
      </c>
    </row>
    <row r="2180" spans="1:4" x14ac:dyDescent="0.25">
      <c r="A2180" t="str">
        <f ca="1">IF(A2179&lt;Settings!$B$3,A2179+1,"")</f>
        <v/>
      </c>
      <c r="B2180" t="str">
        <f ca="1">IF(A2179&lt;Settings!$B$3,VLOOKUP($A2180,'List Calculations'!C$2:H$2705,4,FALSE),"")</f>
        <v/>
      </c>
      <c r="C2180" t="str">
        <f ca="1">IF(A2179&lt;Settings!$B$3,VLOOKUP($A2180,'List Calculations'!C$2:H$2705,5,FALSE),"")</f>
        <v/>
      </c>
      <c r="D2180" s="3" t="str">
        <f ca="1">IF(A2179&lt;Settings!$B$3,VLOOKUP($A2180,'List Calculations'!C$2:H$2705,6,FALSE),"")</f>
        <v/>
      </c>
    </row>
    <row r="2181" spans="1:4" x14ac:dyDescent="0.25">
      <c r="A2181" t="str">
        <f ca="1">IF(A2180&lt;Settings!$B$3,A2180+1,"")</f>
        <v/>
      </c>
      <c r="B2181" t="str">
        <f ca="1">IF(A2180&lt;Settings!$B$3,VLOOKUP($A2181,'List Calculations'!C$2:H$2705,4,FALSE),"")</f>
        <v/>
      </c>
      <c r="C2181" t="str">
        <f ca="1">IF(A2180&lt;Settings!$B$3,VLOOKUP($A2181,'List Calculations'!C$2:H$2705,5,FALSE),"")</f>
        <v/>
      </c>
      <c r="D2181" s="3" t="str">
        <f ca="1">IF(A2180&lt;Settings!$B$3,VLOOKUP($A2181,'List Calculations'!C$2:H$2705,6,FALSE),"")</f>
        <v/>
      </c>
    </row>
    <row r="2182" spans="1:4" x14ac:dyDescent="0.25">
      <c r="A2182" t="str">
        <f ca="1">IF(A2181&lt;Settings!$B$3,A2181+1,"")</f>
        <v/>
      </c>
      <c r="B2182" t="str">
        <f ca="1">IF(A2181&lt;Settings!$B$3,VLOOKUP($A2182,'List Calculations'!C$2:H$2705,4,FALSE),"")</f>
        <v/>
      </c>
      <c r="C2182" t="str">
        <f ca="1">IF(A2181&lt;Settings!$B$3,VLOOKUP($A2182,'List Calculations'!C$2:H$2705,5,FALSE),"")</f>
        <v/>
      </c>
      <c r="D2182" s="3" t="str">
        <f ca="1">IF(A2181&lt;Settings!$B$3,VLOOKUP($A2182,'List Calculations'!C$2:H$2705,6,FALSE),"")</f>
        <v/>
      </c>
    </row>
    <row r="2183" spans="1:4" x14ac:dyDescent="0.25">
      <c r="A2183" t="str">
        <f ca="1">IF(A2182&lt;Settings!$B$3,A2182+1,"")</f>
        <v/>
      </c>
      <c r="B2183" t="str">
        <f ca="1">IF(A2182&lt;Settings!$B$3,VLOOKUP($A2183,'List Calculations'!C$2:H$2705,4,FALSE),"")</f>
        <v/>
      </c>
      <c r="C2183" t="str">
        <f ca="1">IF(A2182&lt;Settings!$B$3,VLOOKUP($A2183,'List Calculations'!C$2:H$2705,5,FALSE),"")</f>
        <v/>
      </c>
      <c r="D2183" s="3" t="str">
        <f ca="1">IF(A2182&lt;Settings!$B$3,VLOOKUP($A2183,'List Calculations'!C$2:H$2705,6,FALSE),"")</f>
        <v/>
      </c>
    </row>
    <row r="2184" spans="1:4" x14ac:dyDescent="0.25">
      <c r="A2184" t="str">
        <f ca="1">IF(A2183&lt;Settings!$B$3,A2183+1,"")</f>
        <v/>
      </c>
      <c r="B2184" t="str">
        <f ca="1">IF(A2183&lt;Settings!$B$3,VLOOKUP($A2184,'List Calculations'!C$2:H$2705,4,FALSE),"")</f>
        <v/>
      </c>
      <c r="C2184" t="str">
        <f ca="1">IF(A2183&lt;Settings!$B$3,VLOOKUP($A2184,'List Calculations'!C$2:H$2705,5,FALSE),"")</f>
        <v/>
      </c>
      <c r="D2184" s="3" t="str">
        <f ca="1">IF(A2183&lt;Settings!$B$3,VLOOKUP($A2184,'List Calculations'!C$2:H$2705,6,FALSE),"")</f>
        <v/>
      </c>
    </row>
    <row r="2185" spans="1:4" x14ac:dyDescent="0.25">
      <c r="A2185" t="str">
        <f ca="1">IF(A2184&lt;Settings!$B$3,A2184+1,"")</f>
        <v/>
      </c>
      <c r="B2185" t="str">
        <f ca="1">IF(A2184&lt;Settings!$B$3,VLOOKUP($A2185,'List Calculations'!C$2:H$2705,4,FALSE),"")</f>
        <v/>
      </c>
      <c r="C2185" t="str">
        <f ca="1">IF(A2184&lt;Settings!$B$3,VLOOKUP($A2185,'List Calculations'!C$2:H$2705,5,FALSE),"")</f>
        <v/>
      </c>
      <c r="D2185" s="3" t="str">
        <f ca="1">IF(A2184&lt;Settings!$B$3,VLOOKUP($A2185,'List Calculations'!C$2:H$2705,6,FALSE),"")</f>
        <v/>
      </c>
    </row>
    <row r="2186" spans="1:4" x14ac:dyDescent="0.25">
      <c r="A2186" t="str">
        <f ca="1">IF(A2185&lt;Settings!$B$3,A2185+1,"")</f>
        <v/>
      </c>
      <c r="B2186" t="str">
        <f ca="1">IF(A2185&lt;Settings!$B$3,VLOOKUP($A2186,'List Calculations'!C$2:H$2705,4,FALSE),"")</f>
        <v/>
      </c>
      <c r="C2186" t="str">
        <f ca="1">IF(A2185&lt;Settings!$B$3,VLOOKUP($A2186,'List Calculations'!C$2:H$2705,5,FALSE),"")</f>
        <v/>
      </c>
      <c r="D2186" s="3" t="str">
        <f ca="1">IF(A2185&lt;Settings!$B$3,VLOOKUP($A2186,'List Calculations'!C$2:H$2705,6,FALSE),"")</f>
        <v/>
      </c>
    </row>
    <row r="2187" spans="1:4" x14ac:dyDescent="0.25">
      <c r="A2187" t="str">
        <f ca="1">IF(A2186&lt;Settings!$B$3,A2186+1,"")</f>
        <v/>
      </c>
      <c r="B2187" t="str">
        <f ca="1">IF(A2186&lt;Settings!$B$3,VLOOKUP($A2187,'List Calculations'!C$2:H$2705,4,FALSE),"")</f>
        <v/>
      </c>
      <c r="C2187" t="str">
        <f ca="1">IF(A2186&lt;Settings!$B$3,VLOOKUP($A2187,'List Calculations'!C$2:H$2705,5,FALSE),"")</f>
        <v/>
      </c>
      <c r="D2187" s="3" t="str">
        <f ca="1">IF(A2186&lt;Settings!$B$3,VLOOKUP($A2187,'List Calculations'!C$2:H$2705,6,FALSE),"")</f>
        <v/>
      </c>
    </row>
    <row r="2188" spans="1:4" x14ac:dyDescent="0.25">
      <c r="A2188" t="str">
        <f ca="1">IF(A2187&lt;Settings!$B$3,A2187+1,"")</f>
        <v/>
      </c>
      <c r="B2188" t="str">
        <f ca="1">IF(A2187&lt;Settings!$B$3,VLOOKUP($A2188,'List Calculations'!C$2:H$2705,4,FALSE),"")</f>
        <v/>
      </c>
      <c r="C2188" t="str">
        <f ca="1">IF(A2187&lt;Settings!$B$3,VLOOKUP($A2188,'List Calculations'!C$2:H$2705,5,FALSE),"")</f>
        <v/>
      </c>
      <c r="D2188" s="3" t="str">
        <f ca="1">IF(A2187&lt;Settings!$B$3,VLOOKUP($A2188,'List Calculations'!C$2:H$2705,6,FALSE),"")</f>
        <v/>
      </c>
    </row>
    <row r="2189" spans="1:4" x14ac:dyDescent="0.25">
      <c r="A2189" t="str">
        <f ca="1">IF(A2188&lt;Settings!$B$3,A2188+1,"")</f>
        <v/>
      </c>
      <c r="B2189" t="str">
        <f ca="1">IF(A2188&lt;Settings!$B$3,VLOOKUP($A2189,'List Calculations'!C$2:H$2705,4,FALSE),"")</f>
        <v/>
      </c>
      <c r="C2189" t="str">
        <f ca="1">IF(A2188&lt;Settings!$B$3,VLOOKUP($A2189,'List Calculations'!C$2:H$2705,5,FALSE),"")</f>
        <v/>
      </c>
      <c r="D2189" s="3" t="str">
        <f ca="1">IF(A2188&lt;Settings!$B$3,VLOOKUP($A2189,'List Calculations'!C$2:H$2705,6,FALSE),"")</f>
        <v/>
      </c>
    </row>
    <row r="2190" spans="1:4" x14ac:dyDescent="0.25">
      <c r="A2190" t="str">
        <f ca="1">IF(A2189&lt;Settings!$B$3,A2189+1,"")</f>
        <v/>
      </c>
      <c r="B2190" t="str">
        <f ca="1">IF(A2189&lt;Settings!$B$3,VLOOKUP($A2190,'List Calculations'!C$2:H$2705,4,FALSE),"")</f>
        <v/>
      </c>
      <c r="C2190" t="str">
        <f ca="1">IF(A2189&lt;Settings!$B$3,VLOOKUP($A2190,'List Calculations'!C$2:H$2705,5,FALSE),"")</f>
        <v/>
      </c>
      <c r="D2190" s="3" t="str">
        <f ca="1">IF(A2189&lt;Settings!$B$3,VLOOKUP($A2190,'List Calculations'!C$2:H$2705,6,FALSE),"")</f>
        <v/>
      </c>
    </row>
    <row r="2191" spans="1:4" x14ac:dyDescent="0.25">
      <c r="A2191" t="str">
        <f ca="1">IF(A2190&lt;Settings!$B$3,A2190+1,"")</f>
        <v/>
      </c>
      <c r="B2191" t="str">
        <f ca="1">IF(A2190&lt;Settings!$B$3,VLOOKUP($A2191,'List Calculations'!C$2:H$2705,4,FALSE),"")</f>
        <v/>
      </c>
      <c r="C2191" t="str">
        <f ca="1">IF(A2190&lt;Settings!$B$3,VLOOKUP($A2191,'List Calculations'!C$2:H$2705,5,FALSE),"")</f>
        <v/>
      </c>
      <c r="D2191" s="3" t="str">
        <f ca="1">IF(A2190&lt;Settings!$B$3,VLOOKUP($A2191,'List Calculations'!C$2:H$2705,6,FALSE),"")</f>
        <v/>
      </c>
    </row>
    <row r="2192" spans="1:4" x14ac:dyDescent="0.25">
      <c r="A2192" t="str">
        <f ca="1">IF(A2191&lt;Settings!$B$3,A2191+1,"")</f>
        <v/>
      </c>
      <c r="B2192" t="str">
        <f ca="1">IF(A2191&lt;Settings!$B$3,VLOOKUP($A2192,'List Calculations'!C$2:H$2705,4,FALSE),"")</f>
        <v/>
      </c>
      <c r="C2192" t="str">
        <f ca="1">IF(A2191&lt;Settings!$B$3,VLOOKUP($A2192,'List Calculations'!C$2:H$2705,5,FALSE),"")</f>
        <v/>
      </c>
      <c r="D2192" s="3" t="str">
        <f ca="1">IF(A2191&lt;Settings!$B$3,VLOOKUP($A2192,'List Calculations'!C$2:H$2705,6,FALSE),"")</f>
        <v/>
      </c>
    </row>
    <row r="2193" spans="1:4" x14ac:dyDescent="0.25">
      <c r="A2193" t="str">
        <f ca="1">IF(A2192&lt;Settings!$B$3,A2192+1,"")</f>
        <v/>
      </c>
      <c r="B2193" t="str">
        <f ca="1">IF(A2192&lt;Settings!$B$3,VLOOKUP($A2193,'List Calculations'!C$2:H$2705,4,FALSE),"")</f>
        <v/>
      </c>
      <c r="C2193" t="str">
        <f ca="1">IF(A2192&lt;Settings!$B$3,VLOOKUP($A2193,'List Calculations'!C$2:H$2705,5,FALSE),"")</f>
        <v/>
      </c>
      <c r="D2193" s="3" t="str">
        <f ca="1">IF(A2192&lt;Settings!$B$3,VLOOKUP($A2193,'List Calculations'!C$2:H$2705,6,FALSE),"")</f>
        <v/>
      </c>
    </row>
    <row r="2194" spans="1:4" x14ac:dyDescent="0.25">
      <c r="A2194" t="str">
        <f ca="1">IF(A2193&lt;Settings!$B$3,A2193+1,"")</f>
        <v/>
      </c>
      <c r="B2194" t="str">
        <f ca="1">IF(A2193&lt;Settings!$B$3,VLOOKUP($A2194,'List Calculations'!C$2:H$2705,4,FALSE),"")</f>
        <v/>
      </c>
      <c r="C2194" t="str">
        <f ca="1">IF(A2193&lt;Settings!$B$3,VLOOKUP($A2194,'List Calculations'!C$2:H$2705,5,FALSE),"")</f>
        <v/>
      </c>
      <c r="D2194" s="3" t="str">
        <f ca="1">IF(A2193&lt;Settings!$B$3,VLOOKUP($A2194,'List Calculations'!C$2:H$2705,6,FALSE),"")</f>
        <v/>
      </c>
    </row>
    <row r="2195" spans="1:4" x14ac:dyDescent="0.25">
      <c r="A2195" t="str">
        <f ca="1">IF(A2194&lt;Settings!$B$3,A2194+1,"")</f>
        <v/>
      </c>
      <c r="B2195" t="str">
        <f ca="1">IF(A2194&lt;Settings!$B$3,VLOOKUP($A2195,'List Calculations'!C$2:H$2705,4,FALSE),"")</f>
        <v/>
      </c>
      <c r="C2195" t="str">
        <f ca="1">IF(A2194&lt;Settings!$B$3,VLOOKUP($A2195,'List Calculations'!C$2:H$2705,5,FALSE),"")</f>
        <v/>
      </c>
      <c r="D2195" s="3" t="str">
        <f ca="1">IF(A2194&lt;Settings!$B$3,VLOOKUP($A2195,'List Calculations'!C$2:H$2705,6,FALSE),"")</f>
        <v/>
      </c>
    </row>
    <row r="2196" spans="1:4" x14ac:dyDescent="0.25">
      <c r="A2196" t="str">
        <f ca="1">IF(A2195&lt;Settings!$B$3,A2195+1,"")</f>
        <v/>
      </c>
      <c r="B2196" t="str">
        <f ca="1">IF(A2195&lt;Settings!$B$3,VLOOKUP($A2196,'List Calculations'!C$2:H$2705,4,FALSE),"")</f>
        <v/>
      </c>
      <c r="C2196" t="str">
        <f ca="1">IF(A2195&lt;Settings!$B$3,VLOOKUP($A2196,'List Calculations'!C$2:H$2705,5,FALSE),"")</f>
        <v/>
      </c>
      <c r="D2196" s="3" t="str">
        <f ca="1">IF(A2195&lt;Settings!$B$3,VLOOKUP($A2196,'List Calculations'!C$2:H$2705,6,FALSE),"")</f>
        <v/>
      </c>
    </row>
    <row r="2197" spans="1:4" x14ac:dyDescent="0.25">
      <c r="A2197" t="str">
        <f ca="1">IF(A2196&lt;Settings!$B$3,A2196+1,"")</f>
        <v/>
      </c>
      <c r="B2197" t="str">
        <f ca="1">IF(A2196&lt;Settings!$B$3,VLOOKUP($A2197,'List Calculations'!C$2:H$2705,4,FALSE),"")</f>
        <v/>
      </c>
      <c r="C2197" t="str">
        <f ca="1">IF(A2196&lt;Settings!$B$3,VLOOKUP($A2197,'List Calculations'!C$2:H$2705,5,FALSE),"")</f>
        <v/>
      </c>
      <c r="D2197" s="3" t="str">
        <f ca="1">IF(A2196&lt;Settings!$B$3,VLOOKUP($A2197,'List Calculations'!C$2:H$2705,6,FALSE),"")</f>
        <v/>
      </c>
    </row>
    <row r="2198" spans="1:4" x14ac:dyDescent="0.25">
      <c r="A2198" t="str">
        <f ca="1">IF(A2197&lt;Settings!$B$3,A2197+1,"")</f>
        <v/>
      </c>
      <c r="B2198" t="str">
        <f ca="1">IF(A2197&lt;Settings!$B$3,VLOOKUP($A2198,'List Calculations'!C$2:H$2705,4,FALSE),"")</f>
        <v/>
      </c>
      <c r="C2198" t="str">
        <f ca="1">IF(A2197&lt;Settings!$B$3,VLOOKUP($A2198,'List Calculations'!C$2:H$2705,5,FALSE),"")</f>
        <v/>
      </c>
      <c r="D2198" s="3" t="str">
        <f ca="1">IF(A2197&lt;Settings!$B$3,VLOOKUP($A2198,'List Calculations'!C$2:H$2705,6,FALSE),"")</f>
        <v/>
      </c>
    </row>
    <row r="2199" spans="1:4" x14ac:dyDescent="0.25">
      <c r="A2199" t="str">
        <f ca="1">IF(A2198&lt;Settings!$B$3,A2198+1,"")</f>
        <v/>
      </c>
      <c r="B2199" t="str">
        <f ca="1">IF(A2198&lt;Settings!$B$3,VLOOKUP($A2199,'List Calculations'!C$2:H$2705,4,FALSE),"")</f>
        <v/>
      </c>
      <c r="C2199" t="str">
        <f ca="1">IF(A2198&lt;Settings!$B$3,VLOOKUP($A2199,'List Calculations'!C$2:H$2705,5,FALSE),"")</f>
        <v/>
      </c>
      <c r="D2199" s="3" t="str">
        <f ca="1">IF(A2198&lt;Settings!$B$3,VLOOKUP($A2199,'List Calculations'!C$2:H$2705,6,FALSE),"")</f>
        <v/>
      </c>
    </row>
    <row r="2200" spans="1:4" x14ac:dyDescent="0.25">
      <c r="A2200" t="str">
        <f ca="1">IF(A2199&lt;Settings!$B$3,A2199+1,"")</f>
        <v/>
      </c>
      <c r="B2200" t="str">
        <f ca="1">IF(A2199&lt;Settings!$B$3,VLOOKUP($A2200,'List Calculations'!C$2:H$2705,4,FALSE),"")</f>
        <v/>
      </c>
      <c r="C2200" t="str">
        <f ca="1">IF(A2199&lt;Settings!$B$3,VLOOKUP($A2200,'List Calculations'!C$2:H$2705,5,FALSE),"")</f>
        <v/>
      </c>
      <c r="D2200" s="3" t="str">
        <f ca="1">IF(A2199&lt;Settings!$B$3,VLOOKUP($A2200,'List Calculations'!C$2:H$2705,6,FALSE),"")</f>
        <v/>
      </c>
    </row>
    <row r="2201" spans="1:4" x14ac:dyDescent="0.25">
      <c r="A2201" t="str">
        <f ca="1">IF(A2200&lt;Settings!$B$3,A2200+1,"")</f>
        <v/>
      </c>
      <c r="B2201" t="str">
        <f ca="1">IF(A2200&lt;Settings!$B$3,VLOOKUP($A2201,'List Calculations'!C$2:H$2705,4,FALSE),"")</f>
        <v/>
      </c>
      <c r="C2201" t="str">
        <f ca="1">IF(A2200&lt;Settings!$B$3,VLOOKUP($A2201,'List Calculations'!C$2:H$2705,5,FALSE),"")</f>
        <v/>
      </c>
      <c r="D2201" s="3" t="str">
        <f ca="1">IF(A2200&lt;Settings!$B$3,VLOOKUP($A2201,'List Calculations'!C$2:H$2705,6,FALSE),"")</f>
        <v/>
      </c>
    </row>
    <row r="2202" spans="1:4" x14ac:dyDescent="0.25">
      <c r="A2202" t="str">
        <f ca="1">IF(A2201&lt;Settings!$B$3,A2201+1,"")</f>
        <v/>
      </c>
      <c r="B2202" t="str">
        <f ca="1">IF(A2201&lt;Settings!$B$3,VLOOKUP($A2202,'List Calculations'!C$2:H$2705,4,FALSE),"")</f>
        <v/>
      </c>
      <c r="C2202" t="str">
        <f ca="1">IF(A2201&lt;Settings!$B$3,VLOOKUP($A2202,'List Calculations'!C$2:H$2705,5,FALSE),"")</f>
        <v/>
      </c>
      <c r="D2202" s="3" t="str">
        <f ca="1">IF(A2201&lt;Settings!$B$3,VLOOKUP($A2202,'List Calculations'!C$2:H$2705,6,FALSE),"")</f>
        <v/>
      </c>
    </row>
    <row r="2203" spans="1:4" x14ac:dyDescent="0.25">
      <c r="A2203" t="str">
        <f ca="1">IF(A2202&lt;Settings!$B$3,A2202+1,"")</f>
        <v/>
      </c>
      <c r="B2203" t="str">
        <f ca="1">IF(A2202&lt;Settings!$B$3,VLOOKUP($A2203,'List Calculations'!C$2:H$2705,4,FALSE),"")</f>
        <v/>
      </c>
      <c r="C2203" t="str">
        <f ca="1">IF(A2202&lt;Settings!$B$3,VLOOKUP($A2203,'List Calculations'!C$2:H$2705,5,FALSE),"")</f>
        <v/>
      </c>
      <c r="D2203" s="3" t="str">
        <f ca="1">IF(A2202&lt;Settings!$B$3,VLOOKUP($A2203,'List Calculations'!C$2:H$2705,6,FALSE),"")</f>
        <v/>
      </c>
    </row>
    <row r="2204" spans="1:4" x14ac:dyDescent="0.25">
      <c r="A2204" t="str">
        <f ca="1">IF(A2203&lt;Settings!$B$3,A2203+1,"")</f>
        <v/>
      </c>
      <c r="B2204" t="str">
        <f ca="1">IF(A2203&lt;Settings!$B$3,VLOOKUP($A2204,'List Calculations'!C$2:H$2705,4,FALSE),"")</f>
        <v/>
      </c>
      <c r="C2204" t="str">
        <f ca="1">IF(A2203&lt;Settings!$B$3,VLOOKUP($A2204,'List Calculations'!C$2:H$2705,5,FALSE),"")</f>
        <v/>
      </c>
      <c r="D2204" s="3" t="str">
        <f ca="1">IF(A2203&lt;Settings!$B$3,VLOOKUP($A2204,'List Calculations'!C$2:H$2705,6,FALSE),"")</f>
        <v/>
      </c>
    </row>
    <row r="2205" spans="1:4" x14ac:dyDescent="0.25">
      <c r="A2205" t="str">
        <f ca="1">IF(A2204&lt;Settings!$B$3,A2204+1,"")</f>
        <v/>
      </c>
      <c r="B2205" t="str">
        <f ca="1">IF(A2204&lt;Settings!$B$3,VLOOKUP($A2205,'List Calculations'!C$2:H$2705,4,FALSE),"")</f>
        <v/>
      </c>
      <c r="C2205" t="str">
        <f ca="1">IF(A2204&lt;Settings!$B$3,VLOOKUP($A2205,'List Calculations'!C$2:H$2705,5,FALSE),"")</f>
        <v/>
      </c>
      <c r="D2205" s="3" t="str">
        <f ca="1">IF(A2204&lt;Settings!$B$3,VLOOKUP($A2205,'List Calculations'!C$2:H$2705,6,FALSE),"")</f>
        <v/>
      </c>
    </row>
    <row r="2206" spans="1:4" x14ac:dyDescent="0.25">
      <c r="A2206" t="str">
        <f ca="1">IF(A2205&lt;Settings!$B$3,A2205+1,"")</f>
        <v/>
      </c>
      <c r="B2206" t="str">
        <f ca="1">IF(A2205&lt;Settings!$B$3,VLOOKUP($A2206,'List Calculations'!C$2:H$2705,4,FALSE),"")</f>
        <v/>
      </c>
      <c r="C2206" t="str">
        <f ca="1">IF(A2205&lt;Settings!$B$3,VLOOKUP($A2206,'List Calculations'!C$2:H$2705,5,FALSE),"")</f>
        <v/>
      </c>
      <c r="D2206" s="3" t="str">
        <f ca="1">IF(A2205&lt;Settings!$B$3,VLOOKUP($A2206,'List Calculations'!C$2:H$2705,6,FALSE),"")</f>
        <v/>
      </c>
    </row>
    <row r="2207" spans="1:4" x14ac:dyDescent="0.25">
      <c r="A2207" t="str">
        <f ca="1">IF(A2206&lt;Settings!$B$3,A2206+1,"")</f>
        <v/>
      </c>
      <c r="B2207" t="str">
        <f ca="1">IF(A2206&lt;Settings!$B$3,VLOOKUP($A2207,'List Calculations'!C$2:H$2705,4,FALSE),"")</f>
        <v/>
      </c>
      <c r="C2207" t="str">
        <f ca="1">IF(A2206&lt;Settings!$B$3,VLOOKUP($A2207,'List Calculations'!C$2:H$2705,5,FALSE),"")</f>
        <v/>
      </c>
      <c r="D2207" s="3" t="str">
        <f ca="1">IF(A2206&lt;Settings!$B$3,VLOOKUP($A2207,'List Calculations'!C$2:H$2705,6,FALSE),"")</f>
        <v/>
      </c>
    </row>
    <row r="2208" spans="1:4" x14ac:dyDescent="0.25">
      <c r="A2208" t="str">
        <f ca="1">IF(A2207&lt;Settings!$B$3,A2207+1,"")</f>
        <v/>
      </c>
      <c r="B2208" t="str">
        <f ca="1">IF(A2207&lt;Settings!$B$3,VLOOKUP($A2208,'List Calculations'!C$2:H$2705,4,FALSE),"")</f>
        <v/>
      </c>
      <c r="C2208" t="str">
        <f ca="1">IF(A2207&lt;Settings!$B$3,VLOOKUP($A2208,'List Calculations'!C$2:H$2705,5,FALSE),"")</f>
        <v/>
      </c>
      <c r="D2208" s="3" t="str">
        <f ca="1">IF(A2207&lt;Settings!$B$3,VLOOKUP($A2208,'List Calculations'!C$2:H$2705,6,FALSE),"")</f>
        <v/>
      </c>
    </row>
    <row r="2209" spans="1:4" x14ac:dyDescent="0.25">
      <c r="A2209" t="str">
        <f ca="1">IF(A2208&lt;Settings!$B$3,A2208+1,"")</f>
        <v/>
      </c>
      <c r="B2209" t="str">
        <f ca="1">IF(A2208&lt;Settings!$B$3,VLOOKUP($A2209,'List Calculations'!C$2:H$2705,4,FALSE),"")</f>
        <v/>
      </c>
      <c r="C2209" t="str">
        <f ca="1">IF(A2208&lt;Settings!$B$3,VLOOKUP($A2209,'List Calculations'!C$2:H$2705,5,FALSE),"")</f>
        <v/>
      </c>
      <c r="D2209" s="3" t="str">
        <f ca="1">IF(A2208&lt;Settings!$B$3,VLOOKUP($A2209,'List Calculations'!C$2:H$2705,6,FALSE),"")</f>
        <v/>
      </c>
    </row>
    <row r="2210" spans="1:4" x14ac:dyDescent="0.25">
      <c r="A2210" t="str">
        <f ca="1">IF(A2209&lt;Settings!$B$3,A2209+1,"")</f>
        <v/>
      </c>
      <c r="B2210" t="str">
        <f ca="1">IF(A2209&lt;Settings!$B$3,VLOOKUP($A2210,'List Calculations'!C$2:H$2705,4,FALSE),"")</f>
        <v/>
      </c>
      <c r="C2210" t="str">
        <f ca="1">IF(A2209&lt;Settings!$B$3,VLOOKUP($A2210,'List Calculations'!C$2:H$2705,5,FALSE),"")</f>
        <v/>
      </c>
      <c r="D2210" s="3" t="str">
        <f ca="1">IF(A2209&lt;Settings!$B$3,VLOOKUP($A2210,'List Calculations'!C$2:H$2705,6,FALSE),"")</f>
        <v/>
      </c>
    </row>
    <row r="2211" spans="1:4" x14ac:dyDescent="0.25">
      <c r="A2211" t="str">
        <f ca="1">IF(A2210&lt;Settings!$B$3,A2210+1,"")</f>
        <v/>
      </c>
      <c r="B2211" t="str">
        <f ca="1">IF(A2210&lt;Settings!$B$3,VLOOKUP($A2211,'List Calculations'!C$2:H$2705,4,FALSE),"")</f>
        <v/>
      </c>
      <c r="C2211" t="str">
        <f ca="1">IF(A2210&lt;Settings!$B$3,VLOOKUP($A2211,'List Calculations'!C$2:H$2705,5,FALSE),"")</f>
        <v/>
      </c>
      <c r="D2211" s="3" t="str">
        <f ca="1">IF(A2210&lt;Settings!$B$3,VLOOKUP($A2211,'List Calculations'!C$2:H$2705,6,FALSE),"")</f>
        <v/>
      </c>
    </row>
    <row r="2212" spans="1:4" x14ac:dyDescent="0.25">
      <c r="A2212" t="str">
        <f ca="1">IF(A2211&lt;Settings!$B$3,A2211+1,"")</f>
        <v/>
      </c>
      <c r="B2212" t="str">
        <f ca="1">IF(A2211&lt;Settings!$B$3,VLOOKUP($A2212,'List Calculations'!C$2:H$2705,4,FALSE),"")</f>
        <v/>
      </c>
      <c r="C2212" t="str">
        <f ca="1">IF(A2211&lt;Settings!$B$3,VLOOKUP($A2212,'List Calculations'!C$2:H$2705,5,FALSE),"")</f>
        <v/>
      </c>
      <c r="D2212" s="3" t="str">
        <f ca="1">IF(A2211&lt;Settings!$B$3,VLOOKUP($A2212,'List Calculations'!C$2:H$2705,6,FALSE),"")</f>
        <v/>
      </c>
    </row>
    <row r="2213" spans="1:4" x14ac:dyDescent="0.25">
      <c r="A2213" t="str">
        <f ca="1">IF(A2212&lt;Settings!$B$3,A2212+1,"")</f>
        <v/>
      </c>
      <c r="B2213" t="str">
        <f ca="1">IF(A2212&lt;Settings!$B$3,VLOOKUP($A2213,'List Calculations'!C$2:H$2705,4,FALSE),"")</f>
        <v/>
      </c>
      <c r="C2213" t="str">
        <f ca="1">IF(A2212&lt;Settings!$B$3,VLOOKUP($A2213,'List Calculations'!C$2:H$2705,5,FALSE),"")</f>
        <v/>
      </c>
      <c r="D2213" s="3" t="str">
        <f ca="1">IF(A2212&lt;Settings!$B$3,VLOOKUP($A2213,'List Calculations'!C$2:H$2705,6,FALSE),"")</f>
        <v/>
      </c>
    </row>
    <row r="2214" spans="1:4" x14ac:dyDescent="0.25">
      <c r="A2214" t="str">
        <f ca="1">IF(A2213&lt;Settings!$B$3,A2213+1,"")</f>
        <v/>
      </c>
      <c r="B2214" t="str">
        <f ca="1">IF(A2213&lt;Settings!$B$3,VLOOKUP($A2214,'List Calculations'!C$2:H$2705,4,FALSE),"")</f>
        <v/>
      </c>
      <c r="C2214" t="str">
        <f ca="1">IF(A2213&lt;Settings!$B$3,VLOOKUP($A2214,'List Calculations'!C$2:H$2705,5,FALSE),"")</f>
        <v/>
      </c>
      <c r="D2214" s="3" t="str">
        <f ca="1">IF(A2213&lt;Settings!$B$3,VLOOKUP($A2214,'List Calculations'!C$2:H$2705,6,FALSE),"")</f>
        <v/>
      </c>
    </row>
    <row r="2215" spans="1:4" x14ac:dyDescent="0.25">
      <c r="A2215" t="str">
        <f ca="1">IF(A2214&lt;Settings!$B$3,A2214+1,"")</f>
        <v/>
      </c>
      <c r="B2215" t="str">
        <f ca="1">IF(A2214&lt;Settings!$B$3,VLOOKUP($A2215,'List Calculations'!C$2:H$2705,4,FALSE),"")</f>
        <v/>
      </c>
      <c r="C2215" t="str">
        <f ca="1">IF(A2214&lt;Settings!$B$3,VLOOKUP($A2215,'List Calculations'!C$2:H$2705,5,FALSE),"")</f>
        <v/>
      </c>
      <c r="D2215" s="3" t="str">
        <f ca="1">IF(A2214&lt;Settings!$B$3,VLOOKUP($A2215,'List Calculations'!C$2:H$2705,6,FALSE),"")</f>
        <v/>
      </c>
    </row>
    <row r="2216" spans="1:4" x14ac:dyDescent="0.25">
      <c r="A2216" t="str">
        <f ca="1">IF(A2215&lt;Settings!$B$3,A2215+1,"")</f>
        <v/>
      </c>
      <c r="B2216" t="str">
        <f ca="1">IF(A2215&lt;Settings!$B$3,VLOOKUP($A2216,'List Calculations'!C$2:H$2705,4,FALSE),"")</f>
        <v/>
      </c>
      <c r="C2216" t="str">
        <f ca="1">IF(A2215&lt;Settings!$B$3,VLOOKUP($A2216,'List Calculations'!C$2:H$2705,5,FALSE),"")</f>
        <v/>
      </c>
      <c r="D2216" s="3" t="str">
        <f ca="1">IF(A2215&lt;Settings!$B$3,VLOOKUP($A2216,'List Calculations'!C$2:H$2705,6,FALSE),"")</f>
        <v/>
      </c>
    </row>
    <row r="2217" spans="1:4" x14ac:dyDescent="0.25">
      <c r="A2217" t="str">
        <f ca="1">IF(A2216&lt;Settings!$B$3,A2216+1,"")</f>
        <v/>
      </c>
      <c r="B2217" t="str">
        <f ca="1">IF(A2216&lt;Settings!$B$3,VLOOKUP($A2217,'List Calculations'!C$2:H$2705,4,FALSE),"")</f>
        <v/>
      </c>
      <c r="C2217" t="str">
        <f ca="1">IF(A2216&lt;Settings!$B$3,VLOOKUP($A2217,'List Calculations'!C$2:H$2705,5,FALSE),"")</f>
        <v/>
      </c>
      <c r="D2217" s="3" t="str">
        <f ca="1">IF(A2216&lt;Settings!$B$3,VLOOKUP($A2217,'List Calculations'!C$2:H$2705,6,FALSE),"")</f>
        <v/>
      </c>
    </row>
    <row r="2218" spans="1:4" x14ac:dyDescent="0.25">
      <c r="A2218" t="str">
        <f ca="1">IF(A2217&lt;Settings!$B$3,A2217+1,"")</f>
        <v/>
      </c>
      <c r="B2218" t="str">
        <f ca="1">IF(A2217&lt;Settings!$B$3,VLOOKUP($A2218,'List Calculations'!C$2:H$2705,4,FALSE),"")</f>
        <v/>
      </c>
      <c r="C2218" t="str">
        <f ca="1">IF(A2217&lt;Settings!$B$3,VLOOKUP($A2218,'List Calculations'!C$2:H$2705,5,FALSE),"")</f>
        <v/>
      </c>
      <c r="D2218" s="3" t="str">
        <f ca="1">IF(A2217&lt;Settings!$B$3,VLOOKUP($A2218,'List Calculations'!C$2:H$2705,6,FALSE),"")</f>
        <v/>
      </c>
    </row>
    <row r="2219" spans="1:4" x14ac:dyDescent="0.25">
      <c r="A2219" t="str">
        <f ca="1">IF(A2218&lt;Settings!$B$3,A2218+1,"")</f>
        <v/>
      </c>
      <c r="B2219" t="str">
        <f ca="1">IF(A2218&lt;Settings!$B$3,VLOOKUP($A2219,'List Calculations'!C$2:H$2705,4,FALSE),"")</f>
        <v/>
      </c>
      <c r="C2219" t="str">
        <f ca="1">IF(A2218&lt;Settings!$B$3,VLOOKUP($A2219,'List Calculations'!C$2:H$2705,5,FALSE),"")</f>
        <v/>
      </c>
      <c r="D2219" s="3" t="str">
        <f ca="1">IF(A2218&lt;Settings!$B$3,VLOOKUP($A2219,'List Calculations'!C$2:H$2705,6,FALSE),"")</f>
        <v/>
      </c>
    </row>
    <row r="2220" spans="1:4" x14ac:dyDescent="0.25">
      <c r="A2220" t="str">
        <f ca="1">IF(A2219&lt;Settings!$B$3,A2219+1,"")</f>
        <v/>
      </c>
      <c r="B2220" t="str">
        <f ca="1">IF(A2219&lt;Settings!$B$3,VLOOKUP($A2220,'List Calculations'!C$2:H$2705,4,FALSE),"")</f>
        <v/>
      </c>
      <c r="C2220" t="str">
        <f ca="1">IF(A2219&lt;Settings!$B$3,VLOOKUP($A2220,'List Calculations'!C$2:H$2705,5,FALSE),"")</f>
        <v/>
      </c>
      <c r="D2220" s="3" t="str">
        <f ca="1">IF(A2219&lt;Settings!$B$3,VLOOKUP($A2220,'List Calculations'!C$2:H$2705,6,FALSE),"")</f>
        <v/>
      </c>
    </row>
    <row r="2221" spans="1:4" x14ac:dyDescent="0.25">
      <c r="A2221" t="str">
        <f ca="1">IF(A2220&lt;Settings!$B$3,A2220+1,"")</f>
        <v/>
      </c>
      <c r="B2221" t="str">
        <f ca="1">IF(A2220&lt;Settings!$B$3,VLOOKUP($A2221,'List Calculations'!C$2:H$2705,4,FALSE),"")</f>
        <v/>
      </c>
      <c r="C2221" t="str">
        <f ca="1">IF(A2220&lt;Settings!$B$3,VLOOKUP($A2221,'List Calculations'!C$2:H$2705,5,FALSE),"")</f>
        <v/>
      </c>
      <c r="D2221" s="3" t="str">
        <f ca="1">IF(A2220&lt;Settings!$B$3,VLOOKUP($A2221,'List Calculations'!C$2:H$2705,6,FALSE),"")</f>
        <v/>
      </c>
    </row>
    <row r="2222" spans="1:4" x14ac:dyDescent="0.25">
      <c r="A2222" t="str">
        <f ca="1">IF(A2221&lt;Settings!$B$3,A2221+1,"")</f>
        <v/>
      </c>
      <c r="B2222" t="str">
        <f ca="1">IF(A2221&lt;Settings!$B$3,VLOOKUP($A2222,'List Calculations'!C$2:H$2705,4,FALSE),"")</f>
        <v/>
      </c>
      <c r="C2222" t="str">
        <f ca="1">IF(A2221&lt;Settings!$B$3,VLOOKUP($A2222,'List Calculations'!C$2:H$2705,5,FALSE),"")</f>
        <v/>
      </c>
      <c r="D2222" s="3" t="str">
        <f ca="1">IF(A2221&lt;Settings!$B$3,VLOOKUP($A2222,'List Calculations'!C$2:H$2705,6,FALSE),"")</f>
        <v/>
      </c>
    </row>
    <row r="2223" spans="1:4" x14ac:dyDescent="0.25">
      <c r="A2223" t="str">
        <f ca="1">IF(A2222&lt;Settings!$B$3,A2222+1,"")</f>
        <v/>
      </c>
      <c r="B2223" t="str">
        <f ca="1">IF(A2222&lt;Settings!$B$3,VLOOKUP($A2223,'List Calculations'!C$2:H$2705,4,FALSE),"")</f>
        <v/>
      </c>
      <c r="C2223" t="str">
        <f ca="1">IF(A2222&lt;Settings!$B$3,VLOOKUP($A2223,'List Calculations'!C$2:H$2705,5,FALSE),"")</f>
        <v/>
      </c>
      <c r="D2223" s="3" t="str">
        <f ca="1">IF(A2222&lt;Settings!$B$3,VLOOKUP($A2223,'List Calculations'!C$2:H$2705,6,FALSE),"")</f>
        <v/>
      </c>
    </row>
    <row r="2224" spans="1:4" x14ac:dyDescent="0.25">
      <c r="A2224" t="str">
        <f ca="1">IF(A2223&lt;Settings!$B$3,A2223+1,"")</f>
        <v/>
      </c>
      <c r="B2224" t="str">
        <f ca="1">IF(A2223&lt;Settings!$B$3,VLOOKUP($A2224,'List Calculations'!C$2:H$2705,4,FALSE),"")</f>
        <v/>
      </c>
      <c r="C2224" t="str">
        <f ca="1">IF(A2223&lt;Settings!$B$3,VLOOKUP($A2224,'List Calculations'!C$2:H$2705,5,FALSE),"")</f>
        <v/>
      </c>
      <c r="D2224" s="3" t="str">
        <f ca="1">IF(A2223&lt;Settings!$B$3,VLOOKUP($A2224,'List Calculations'!C$2:H$2705,6,FALSE),"")</f>
        <v/>
      </c>
    </row>
    <row r="2225" spans="1:4" x14ac:dyDescent="0.25">
      <c r="A2225" t="str">
        <f ca="1">IF(A2224&lt;Settings!$B$3,A2224+1,"")</f>
        <v/>
      </c>
      <c r="B2225" t="str">
        <f ca="1">IF(A2224&lt;Settings!$B$3,VLOOKUP($A2225,'List Calculations'!C$2:H$2705,4,FALSE),"")</f>
        <v/>
      </c>
      <c r="C2225" t="str">
        <f ca="1">IF(A2224&lt;Settings!$B$3,VLOOKUP($A2225,'List Calculations'!C$2:H$2705,5,FALSE),"")</f>
        <v/>
      </c>
      <c r="D2225" s="3" t="str">
        <f ca="1">IF(A2224&lt;Settings!$B$3,VLOOKUP($A2225,'List Calculations'!C$2:H$2705,6,FALSE),"")</f>
        <v/>
      </c>
    </row>
    <row r="2226" spans="1:4" x14ac:dyDescent="0.25">
      <c r="A2226" t="str">
        <f ca="1">IF(A2225&lt;Settings!$B$3,A2225+1,"")</f>
        <v/>
      </c>
      <c r="B2226" t="str">
        <f ca="1">IF(A2225&lt;Settings!$B$3,VLOOKUP($A2226,'List Calculations'!C$2:H$2705,4,FALSE),"")</f>
        <v/>
      </c>
      <c r="C2226" t="str">
        <f ca="1">IF(A2225&lt;Settings!$B$3,VLOOKUP($A2226,'List Calculations'!C$2:H$2705,5,FALSE),"")</f>
        <v/>
      </c>
      <c r="D2226" s="3" t="str">
        <f ca="1">IF(A2225&lt;Settings!$B$3,VLOOKUP($A2226,'List Calculations'!C$2:H$2705,6,FALSE),"")</f>
        <v/>
      </c>
    </row>
    <row r="2227" spans="1:4" x14ac:dyDescent="0.25">
      <c r="A2227" t="str">
        <f ca="1">IF(A2226&lt;Settings!$B$3,A2226+1,"")</f>
        <v/>
      </c>
      <c r="B2227" t="str">
        <f ca="1">IF(A2226&lt;Settings!$B$3,VLOOKUP($A2227,'List Calculations'!C$2:H$2705,4,FALSE),"")</f>
        <v/>
      </c>
      <c r="C2227" t="str">
        <f ca="1">IF(A2226&lt;Settings!$B$3,VLOOKUP($A2227,'List Calculations'!C$2:H$2705,5,FALSE),"")</f>
        <v/>
      </c>
      <c r="D2227" s="3" t="str">
        <f ca="1">IF(A2226&lt;Settings!$B$3,VLOOKUP($A2227,'List Calculations'!C$2:H$2705,6,FALSE),"")</f>
        <v/>
      </c>
    </row>
    <row r="2228" spans="1:4" x14ac:dyDescent="0.25">
      <c r="A2228" t="str">
        <f ca="1">IF(A2227&lt;Settings!$B$3,A2227+1,"")</f>
        <v/>
      </c>
      <c r="B2228" t="str">
        <f ca="1">IF(A2227&lt;Settings!$B$3,VLOOKUP($A2228,'List Calculations'!C$2:H$2705,4,FALSE),"")</f>
        <v/>
      </c>
      <c r="C2228" t="str">
        <f ca="1">IF(A2227&lt;Settings!$B$3,VLOOKUP($A2228,'List Calculations'!C$2:H$2705,5,FALSE),"")</f>
        <v/>
      </c>
      <c r="D2228" s="3" t="str">
        <f ca="1">IF(A2227&lt;Settings!$B$3,VLOOKUP($A2228,'List Calculations'!C$2:H$2705,6,FALSE),"")</f>
        <v/>
      </c>
    </row>
    <row r="2229" spans="1:4" x14ac:dyDescent="0.25">
      <c r="A2229" t="str">
        <f ca="1">IF(A2228&lt;Settings!$B$3,A2228+1,"")</f>
        <v/>
      </c>
      <c r="B2229" t="str">
        <f ca="1">IF(A2228&lt;Settings!$B$3,VLOOKUP($A2229,'List Calculations'!C$2:H$2705,4,FALSE),"")</f>
        <v/>
      </c>
      <c r="C2229" t="str">
        <f ca="1">IF(A2228&lt;Settings!$B$3,VLOOKUP($A2229,'List Calculations'!C$2:H$2705,5,FALSE),"")</f>
        <v/>
      </c>
      <c r="D2229" s="3" t="str">
        <f ca="1">IF(A2228&lt;Settings!$B$3,VLOOKUP($A2229,'List Calculations'!C$2:H$2705,6,FALSE),"")</f>
        <v/>
      </c>
    </row>
    <row r="2230" spans="1:4" x14ac:dyDescent="0.25">
      <c r="A2230" t="str">
        <f ca="1">IF(A2229&lt;Settings!$B$3,A2229+1,"")</f>
        <v/>
      </c>
      <c r="B2230" t="str">
        <f ca="1">IF(A2229&lt;Settings!$B$3,VLOOKUP($A2230,'List Calculations'!C$2:H$2705,4,FALSE),"")</f>
        <v/>
      </c>
      <c r="C2230" t="str">
        <f ca="1">IF(A2229&lt;Settings!$B$3,VLOOKUP($A2230,'List Calculations'!C$2:H$2705,5,FALSE),"")</f>
        <v/>
      </c>
      <c r="D2230" s="3" t="str">
        <f ca="1">IF(A2229&lt;Settings!$B$3,VLOOKUP($A2230,'List Calculations'!C$2:H$2705,6,FALSE),"")</f>
        <v/>
      </c>
    </row>
    <row r="2231" spans="1:4" x14ac:dyDescent="0.25">
      <c r="A2231" t="str">
        <f ca="1">IF(A2230&lt;Settings!$B$3,A2230+1,"")</f>
        <v/>
      </c>
      <c r="B2231" t="str">
        <f ca="1">IF(A2230&lt;Settings!$B$3,VLOOKUP($A2231,'List Calculations'!C$2:H$2705,4,FALSE),"")</f>
        <v/>
      </c>
      <c r="C2231" t="str">
        <f ca="1">IF(A2230&lt;Settings!$B$3,VLOOKUP($A2231,'List Calculations'!C$2:H$2705,5,FALSE),"")</f>
        <v/>
      </c>
      <c r="D2231" s="3" t="str">
        <f ca="1">IF(A2230&lt;Settings!$B$3,VLOOKUP($A2231,'List Calculations'!C$2:H$2705,6,FALSE),"")</f>
        <v/>
      </c>
    </row>
    <row r="2232" spans="1:4" x14ac:dyDescent="0.25">
      <c r="A2232" t="str">
        <f ca="1">IF(A2231&lt;Settings!$B$3,A2231+1,"")</f>
        <v/>
      </c>
      <c r="B2232" t="str">
        <f ca="1">IF(A2231&lt;Settings!$B$3,VLOOKUP($A2232,'List Calculations'!C$2:H$2705,4,FALSE),"")</f>
        <v/>
      </c>
      <c r="C2232" t="str">
        <f ca="1">IF(A2231&lt;Settings!$B$3,VLOOKUP($A2232,'List Calculations'!C$2:H$2705,5,FALSE),"")</f>
        <v/>
      </c>
      <c r="D2232" s="3" t="str">
        <f ca="1">IF(A2231&lt;Settings!$B$3,VLOOKUP($A2232,'List Calculations'!C$2:H$2705,6,FALSE),"")</f>
        <v/>
      </c>
    </row>
    <row r="2233" spans="1:4" x14ac:dyDescent="0.25">
      <c r="A2233" t="str">
        <f ca="1">IF(A2232&lt;Settings!$B$3,A2232+1,"")</f>
        <v/>
      </c>
      <c r="B2233" t="str">
        <f ca="1">IF(A2232&lt;Settings!$B$3,VLOOKUP($A2233,'List Calculations'!C$2:H$2705,4,FALSE),"")</f>
        <v/>
      </c>
      <c r="C2233" t="str">
        <f ca="1">IF(A2232&lt;Settings!$B$3,VLOOKUP($A2233,'List Calculations'!C$2:H$2705,5,FALSE),"")</f>
        <v/>
      </c>
      <c r="D2233" s="3" t="str">
        <f ca="1">IF(A2232&lt;Settings!$B$3,VLOOKUP($A2233,'List Calculations'!C$2:H$2705,6,FALSE),"")</f>
        <v/>
      </c>
    </row>
    <row r="2234" spans="1:4" x14ac:dyDescent="0.25">
      <c r="A2234" t="str">
        <f ca="1">IF(A2233&lt;Settings!$B$3,A2233+1,"")</f>
        <v/>
      </c>
      <c r="B2234" t="str">
        <f ca="1">IF(A2233&lt;Settings!$B$3,VLOOKUP($A2234,'List Calculations'!C$2:H$2705,4,FALSE),"")</f>
        <v/>
      </c>
      <c r="C2234" t="str">
        <f ca="1">IF(A2233&lt;Settings!$B$3,VLOOKUP($A2234,'List Calculations'!C$2:H$2705,5,FALSE),"")</f>
        <v/>
      </c>
      <c r="D2234" s="3" t="str">
        <f ca="1">IF(A2233&lt;Settings!$B$3,VLOOKUP($A2234,'List Calculations'!C$2:H$2705,6,FALSE),"")</f>
        <v/>
      </c>
    </row>
    <row r="2235" spans="1:4" x14ac:dyDescent="0.25">
      <c r="A2235" t="str">
        <f ca="1">IF(A2234&lt;Settings!$B$3,A2234+1,"")</f>
        <v/>
      </c>
      <c r="B2235" t="str">
        <f ca="1">IF(A2234&lt;Settings!$B$3,VLOOKUP($A2235,'List Calculations'!C$2:H$2705,4,FALSE),"")</f>
        <v/>
      </c>
      <c r="C2235" t="str">
        <f ca="1">IF(A2234&lt;Settings!$B$3,VLOOKUP($A2235,'List Calculations'!C$2:H$2705,5,FALSE),"")</f>
        <v/>
      </c>
      <c r="D2235" s="3" t="str">
        <f ca="1">IF(A2234&lt;Settings!$B$3,VLOOKUP($A2235,'List Calculations'!C$2:H$2705,6,FALSE),"")</f>
        <v/>
      </c>
    </row>
    <row r="2236" spans="1:4" x14ac:dyDescent="0.25">
      <c r="A2236" t="str">
        <f ca="1">IF(A2235&lt;Settings!$B$3,A2235+1,"")</f>
        <v/>
      </c>
      <c r="B2236" t="str">
        <f ca="1">IF(A2235&lt;Settings!$B$3,VLOOKUP($A2236,'List Calculations'!C$2:H$2705,4,FALSE),"")</f>
        <v/>
      </c>
      <c r="C2236" t="str">
        <f ca="1">IF(A2235&lt;Settings!$B$3,VLOOKUP($A2236,'List Calculations'!C$2:H$2705,5,FALSE),"")</f>
        <v/>
      </c>
      <c r="D2236" s="3" t="str">
        <f ca="1">IF(A2235&lt;Settings!$B$3,VLOOKUP($A2236,'List Calculations'!C$2:H$2705,6,FALSE),"")</f>
        <v/>
      </c>
    </row>
    <row r="2237" spans="1:4" x14ac:dyDescent="0.25">
      <c r="A2237" t="str">
        <f ca="1">IF(A2236&lt;Settings!$B$3,A2236+1,"")</f>
        <v/>
      </c>
      <c r="B2237" t="str">
        <f ca="1">IF(A2236&lt;Settings!$B$3,VLOOKUP($A2237,'List Calculations'!C$2:H$2705,4,FALSE),"")</f>
        <v/>
      </c>
      <c r="C2237" t="str">
        <f ca="1">IF(A2236&lt;Settings!$B$3,VLOOKUP($A2237,'List Calculations'!C$2:H$2705,5,FALSE),"")</f>
        <v/>
      </c>
      <c r="D2237" s="3" t="str">
        <f ca="1">IF(A2236&lt;Settings!$B$3,VLOOKUP($A2237,'List Calculations'!C$2:H$2705,6,FALSE),"")</f>
        <v/>
      </c>
    </row>
    <row r="2238" spans="1:4" x14ac:dyDescent="0.25">
      <c r="A2238" t="str">
        <f ca="1">IF(A2237&lt;Settings!$B$3,A2237+1,"")</f>
        <v/>
      </c>
      <c r="B2238" t="str">
        <f ca="1">IF(A2237&lt;Settings!$B$3,VLOOKUP($A2238,'List Calculations'!C$2:H$2705,4,FALSE),"")</f>
        <v/>
      </c>
      <c r="C2238" t="str">
        <f ca="1">IF(A2237&lt;Settings!$B$3,VLOOKUP($A2238,'List Calculations'!C$2:H$2705,5,FALSE),"")</f>
        <v/>
      </c>
      <c r="D2238" s="3" t="str">
        <f ca="1">IF(A2237&lt;Settings!$B$3,VLOOKUP($A2238,'List Calculations'!C$2:H$2705,6,FALSE),"")</f>
        <v/>
      </c>
    </row>
    <row r="2239" spans="1:4" x14ac:dyDescent="0.25">
      <c r="A2239" t="str">
        <f ca="1">IF(A2238&lt;Settings!$B$3,A2238+1,"")</f>
        <v/>
      </c>
      <c r="B2239" t="str">
        <f ca="1">IF(A2238&lt;Settings!$B$3,VLOOKUP($A2239,'List Calculations'!C$2:H$2705,4,FALSE),"")</f>
        <v/>
      </c>
      <c r="C2239" t="str">
        <f ca="1">IF(A2238&lt;Settings!$B$3,VLOOKUP($A2239,'List Calculations'!C$2:H$2705,5,FALSE),"")</f>
        <v/>
      </c>
      <c r="D2239" s="3" t="str">
        <f ca="1">IF(A2238&lt;Settings!$B$3,VLOOKUP($A2239,'List Calculations'!C$2:H$2705,6,FALSE),"")</f>
        <v/>
      </c>
    </row>
    <row r="2240" spans="1:4" x14ac:dyDescent="0.25">
      <c r="A2240" t="str">
        <f ca="1">IF(A2239&lt;Settings!$B$3,A2239+1,"")</f>
        <v/>
      </c>
      <c r="B2240" t="str">
        <f ca="1">IF(A2239&lt;Settings!$B$3,VLOOKUP($A2240,'List Calculations'!C$2:H$2705,4,FALSE),"")</f>
        <v/>
      </c>
      <c r="C2240" t="str">
        <f ca="1">IF(A2239&lt;Settings!$B$3,VLOOKUP($A2240,'List Calculations'!C$2:H$2705,5,FALSE),"")</f>
        <v/>
      </c>
      <c r="D2240" s="3" t="str">
        <f ca="1">IF(A2239&lt;Settings!$B$3,VLOOKUP($A2240,'List Calculations'!C$2:H$2705,6,FALSE),"")</f>
        <v/>
      </c>
    </row>
    <row r="2241" spans="1:4" x14ac:dyDescent="0.25">
      <c r="A2241" t="str">
        <f ca="1">IF(A2240&lt;Settings!$B$3,A2240+1,"")</f>
        <v/>
      </c>
      <c r="B2241" t="str">
        <f ca="1">IF(A2240&lt;Settings!$B$3,VLOOKUP($A2241,'List Calculations'!C$2:H$2705,4,FALSE),"")</f>
        <v/>
      </c>
      <c r="C2241" t="str">
        <f ca="1">IF(A2240&lt;Settings!$B$3,VLOOKUP($A2241,'List Calculations'!C$2:H$2705,5,FALSE),"")</f>
        <v/>
      </c>
      <c r="D2241" s="3" t="str">
        <f ca="1">IF(A2240&lt;Settings!$B$3,VLOOKUP($A2241,'List Calculations'!C$2:H$2705,6,FALSE),"")</f>
        <v/>
      </c>
    </row>
    <row r="2242" spans="1:4" x14ac:dyDescent="0.25">
      <c r="A2242" t="str">
        <f ca="1">IF(A2241&lt;Settings!$B$3,A2241+1,"")</f>
        <v/>
      </c>
      <c r="B2242" t="str">
        <f ca="1">IF(A2241&lt;Settings!$B$3,VLOOKUP($A2242,'List Calculations'!C$2:H$2705,4,FALSE),"")</f>
        <v/>
      </c>
      <c r="C2242" t="str">
        <f ca="1">IF(A2241&lt;Settings!$B$3,VLOOKUP($A2242,'List Calculations'!C$2:H$2705,5,FALSE),"")</f>
        <v/>
      </c>
      <c r="D2242" s="3" t="str">
        <f ca="1">IF(A2241&lt;Settings!$B$3,VLOOKUP($A2242,'List Calculations'!C$2:H$2705,6,FALSE),"")</f>
        <v/>
      </c>
    </row>
    <row r="2243" spans="1:4" x14ac:dyDescent="0.25">
      <c r="A2243" t="str">
        <f ca="1">IF(A2242&lt;Settings!$B$3,A2242+1,"")</f>
        <v/>
      </c>
      <c r="B2243" t="str">
        <f ca="1">IF(A2242&lt;Settings!$B$3,VLOOKUP($A2243,'List Calculations'!C$2:H$2705,4,FALSE),"")</f>
        <v/>
      </c>
      <c r="C2243" t="str">
        <f ca="1">IF(A2242&lt;Settings!$B$3,VLOOKUP($A2243,'List Calculations'!C$2:H$2705,5,FALSE),"")</f>
        <v/>
      </c>
      <c r="D2243" s="3" t="str">
        <f ca="1">IF(A2242&lt;Settings!$B$3,VLOOKUP($A2243,'List Calculations'!C$2:H$2705,6,FALSE),"")</f>
        <v/>
      </c>
    </row>
    <row r="2244" spans="1:4" x14ac:dyDescent="0.25">
      <c r="A2244" t="str">
        <f ca="1">IF(A2243&lt;Settings!$B$3,A2243+1,"")</f>
        <v/>
      </c>
      <c r="B2244" t="str">
        <f ca="1">IF(A2243&lt;Settings!$B$3,VLOOKUP($A2244,'List Calculations'!C$2:H$2705,4,FALSE),"")</f>
        <v/>
      </c>
      <c r="C2244" t="str">
        <f ca="1">IF(A2243&lt;Settings!$B$3,VLOOKUP($A2244,'List Calculations'!C$2:H$2705,5,FALSE),"")</f>
        <v/>
      </c>
      <c r="D2244" s="3" t="str">
        <f ca="1">IF(A2243&lt;Settings!$B$3,VLOOKUP($A2244,'List Calculations'!C$2:H$2705,6,FALSE),"")</f>
        <v/>
      </c>
    </row>
    <row r="2245" spans="1:4" x14ac:dyDescent="0.25">
      <c r="A2245" t="str">
        <f ca="1">IF(A2244&lt;Settings!$B$3,A2244+1,"")</f>
        <v/>
      </c>
      <c r="B2245" t="str">
        <f ca="1">IF(A2244&lt;Settings!$B$3,VLOOKUP($A2245,'List Calculations'!C$2:H$2705,4,FALSE),"")</f>
        <v/>
      </c>
      <c r="C2245" t="str">
        <f ca="1">IF(A2244&lt;Settings!$B$3,VLOOKUP($A2245,'List Calculations'!C$2:H$2705,5,FALSE),"")</f>
        <v/>
      </c>
      <c r="D2245" s="3" t="str">
        <f ca="1">IF(A2244&lt;Settings!$B$3,VLOOKUP($A2245,'List Calculations'!C$2:H$2705,6,FALSE),"")</f>
        <v/>
      </c>
    </row>
    <row r="2246" spans="1:4" x14ac:dyDescent="0.25">
      <c r="A2246" t="str">
        <f ca="1">IF(A2245&lt;Settings!$B$3,A2245+1,"")</f>
        <v/>
      </c>
      <c r="B2246" t="str">
        <f ca="1">IF(A2245&lt;Settings!$B$3,VLOOKUP($A2246,'List Calculations'!C$2:H$2705,4,FALSE),"")</f>
        <v/>
      </c>
      <c r="C2246" t="str">
        <f ca="1">IF(A2245&lt;Settings!$B$3,VLOOKUP($A2246,'List Calculations'!C$2:H$2705,5,FALSE),"")</f>
        <v/>
      </c>
      <c r="D2246" s="3" t="str">
        <f ca="1">IF(A2245&lt;Settings!$B$3,VLOOKUP($A2246,'List Calculations'!C$2:H$2705,6,FALSE),"")</f>
        <v/>
      </c>
    </row>
    <row r="2247" spans="1:4" x14ac:dyDescent="0.25">
      <c r="A2247" t="str">
        <f ca="1">IF(A2246&lt;Settings!$B$3,A2246+1,"")</f>
        <v/>
      </c>
      <c r="B2247" t="str">
        <f ca="1">IF(A2246&lt;Settings!$B$3,VLOOKUP($A2247,'List Calculations'!C$2:H$2705,4,FALSE),"")</f>
        <v/>
      </c>
      <c r="C2247" t="str">
        <f ca="1">IF(A2246&lt;Settings!$B$3,VLOOKUP($A2247,'List Calculations'!C$2:H$2705,5,FALSE),"")</f>
        <v/>
      </c>
      <c r="D2247" s="3" t="str">
        <f ca="1">IF(A2246&lt;Settings!$B$3,VLOOKUP($A2247,'List Calculations'!C$2:H$2705,6,FALSE),"")</f>
        <v/>
      </c>
    </row>
    <row r="2248" spans="1:4" x14ac:dyDescent="0.25">
      <c r="A2248" t="str">
        <f ca="1">IF(A2247&lt;Settings!$B$3,A2247+1,"")</f>
        <v/>
      </c>
      <c r="B2248" t="str">
        <f ca="1">IF(A2247&lt;Settings!$B$3,VLOOKUP($A2248,'List Calculations'!C$2:H$2705,4,FALSE),"")</f>
        <v/>
      </c>
      <c r="C2248" t="str">
        <f ca="1">IF(A2247&lt;Settings!$B$3,VLOOKUP($A2248,'List Calculations'!C$2:H$2705,5,FALSE),"")</f>
        <v/>
      </c>
      <c r="D2248" s="3" t="str">
        <f ca="1">IF(A2247&lt;Settings!$B$3,VLOOKUP($A2248,'List Calculations'!C$2:H$2705,6,FALSE),"")</f>
        <v/>
      </c>
    </row>
    <row r="2249" spans="1:4" x14ac:dyDescent="0.25">
      <c r="A2249" t="str">
        <f ca="1">IF(A2248&lt;Settings!$B$3,A2248+1,"")</f>
        <v/>
      </c>
      <c r="B2249" t="str">
        <f ca="1">IF(A2248&lt;Settings!$B$3,VLOOKUP($A2249,'List Calculations'!C$2:H$2705,4,FALSE),"")</f>
        <v/>
      </c>
      <c r="C2249" t="str">
        <f ca="1">IF(A2248&lt;Settings!$B$3,VLOOKUP($A2249,'List Calculations'!C$2:H$2705,5,FALSE),"")</f>
        <v/>
      </c>
      <c r="D2249" s="3" t="str">
        <f ca="1">IF(A2248&lt;Settings!$B$3,VLOOKUP($A2249,'List Calculations'!C$2:H$2705,6,FALSE),"")</f>
        <v/>
      </c>
    </row>
    <row r="2250" spans="1:4" x14ac:dyDescent="0.25">
      <c r="A2250" t="str">
        <f ca="1">IF(A2249&lt;Settings!$B$3,A2249+1,"")</f>
        <v/>
      </c>
      <c r="B2250" t="str">
        <f ca="1">IF(A2249&lt;Settings!$B$3,VLOOKUP($A2250,'List Calculations'!C$2:H$2705,4,FALSE),"")</f>
        <v/>
      </c>
      <c r="C2250" t="str">
        <f ca="1">IF(A2249&lt;Settings!$B$3,VLOOKUP($A2250,'List Calculations'!C$2:H$2705,5,FALSE),"")</f>
        <v/>
      </c>
      <c r="D2250" s="3" t="str">
        <f ca="1">IF(A2249&lt;Settings!$B$3,VLOOKUP($A2250,'List Calculations'!C$2:H$2705,6,FALSE),"")</f>
        <v/>
      </c>
    </row>
    <row r="2251" spans="1:4" x14ac:dyDescent="0.25">
      <c r="A2251" t="str">
        <f ca="1">IF(A2250&lt;Settings!$B$3,A2250+1,"")</f>
        <v/>
      </c>
      <c r="B2251" t="str">
        <f ca="1">IF(A2250&lt;Settings!$B$3,VLOOKUP($A2251,'List Calculations'!C$2:H$2705,4,FALSE),"")</f>
        <v/>
      </c>
      <c r="C2251" t="str">
        <f ca="1">IF(A2250&lt;Settings!$B$3,VLOOKUP($A2251,'List Calculations'!C$2:H$2705,5,FALSE),"")</f>
        <v/>
      </c>
      <c r="D2251" s="3" t="str">
        <f ca="1">IF(A2250&lt;Settings!$B$3,VLOOKUP($A2251,'List Calculations'!C$2:H$2705,6,FALSE),"")</f>
        <v/>
      </c>
    </row>
    <row r="2252" spans="1:4" x14ac:dyDescent="0.25">
      <c r="A2252" t="str">
        <f ca="1">IF(A2251&lt;Settings!$B$3,A2251+1,"")</f>
        <v/>
      </c>
      <c r="B2252" t="str">
        <f ca="1">IF(A2251&lt;Settings!$B$3,VLOOKUP($A2252,'List Calculations'!C$2:H$2705,4,FALSE),"")</f>
        <v/>
      </c>
      <c r="C2252" t="str">
        <f ca="1">IF(A2251&lt;Settings!$B$3,VLOOKUP($A2252,'List Calculations'!C$2:H$2705,5,FALSE),"")</f>
        <v/>
      </c>
      <c r="D2252" s="3" t="str">
        <f ca="1">IF(A2251&lt;Settings!$B$3,VLOOKUP($A2252,'List Calculations'!C$2:H$2705,6,FALSE),"")</f>
        <v/>
      </c>
    </row>
    <row r="2253" spans="1:4" x14ac:dyDescent="0.25">
      <c r="A2253" t="str">
        <f ca="1">IF(A2252&lt;Settings!$B$3,A2252+1,"")</f>
        <v/>
      </c>
      <c r="B2253" t="str">
        <f ca="1">IF(A2252&lt;Settings!$B$3,VLOOKUP($A2253,'List Calculations'!C$2:H$2705,4,FALSE),"")</f>
        <v/>
      </c>
      <c r="C2253" t="str">
        <f ca="1">IF(A2252&lt;Settings!$B$3,VLOOKUP($A2253,'List Calculations'!C$2:H$2705,5,FALSE),"")</f>
        <v/>
      </c>
      <c r="D2253" s="3" t="str">
        <f ca="1">IF(A2252&lt;Settings!$B$3,VLOOKUP($A2253,'List Calculations'!C$2:H$2705,6,FALSE),"")</f>
        <v/>
      </c>
    </row>
    <row r="2254" spans="1:4" x14ac:dyDescent="0.25">
      <c r="A2254" t="str">
        <f ca="1">IF(A2253&lt;Settings!$B$3,A2253+1,"")</f>
        <v/>
      </c>
      <c r="B2254" t="str">
        <f ca="1">IF(A2253&lt;Settings!$B$3,VLOOKUP($A2254,'List Calculations'!C$2:H$2705,4,FALSE),"")</f>
        <v/>
      </c>
      <c r="C2254" t="str">
        <f ca="1">IF(A2253&lt;Settings!$B$3,VLOOKUP($A2254,'List Calculations'!C$2:H$2705,5,FALSE),"")</f>
        <v/>
      </c>
      <c r="D2254" s="3" t="str">
        <f ca="1">IF(A2253&lt;Settings!$B$3,VLOOKUP($A2254,'List Calculations'!C$2:H$2705,6,FALSE),"")</f>
        <v/>
      </c>
    </row>
    <row r="2255" spans="1:4" x14ac:dyDescent="0.25">
      <c r="A2255" t="str">
        <f ca="1">IF(A2254&lt;Settings!$B$3,A2254+1,"")</f>
        <v/>
      </c>
      <c r="B2255" t="str">
        <f ca="1">IF(A2254&lt;Settings!$B$3,VLOOKUP($A2255,'List Calculations'!C$2:H$2705,4,FALSE),"")</f>
        <v/>
      </c>
      <c r="C2255" t="str">
        <f ca="1">IF(A2254&lt;Settings!$B$3,VLOOKUP($A2255,'List Calculations'!C$2:H$2705,5,FALSE),"")</f>
        <v/>
      </c>
      <c r="D2255" s="3" t="str">
        <f ca="1">IF(A2254&lt;Settings!$B$3,VLOOKUP($A2255,'List Calculations'!C$2:H$2705,6,FALSE),"")</f>
        <v/>
      </c>
    </row>
    <row r="2256" spans="1:4" x14ac:dyDescent="0.25">
      <c r="A2256" t="str">
        <f ca="1">IF(A2255&lt;Settings!$B$3,A2255+1,"")</f>
        <v/>
      </c>
      <c r="B2256" t="str">
        <f ca="1">IF(A2255&lt;Settings!$B$3,VLOOKUP($A2256,'List Calculations'!C$2:H$2705,4,FALSE),"")</f>
        <v/>
      </c>
      <c r="C2256" t="str">
        <f ca="1">IF(A2255&lt;Settings!$B$3,VLOOKUP($A2256,'List Calculations'!C$2:H$2705,5,FALSE),"")</f>
        <v/>
      </c>
      <c r="D2256" s="3" t="str">
        <f ca="1">IF(A2255&lt;Settings!$B$3,VLOOKUP($A2256,'List Calculations'!C$2:H$2705,6,FALSE),"")</f>
        <v/>
      </c>
    </row>
    <row r="2257" spans="1:4" x14ac:dyDescent="0.25">
      <c r="A2257" t="str">
        <f ca="1">IF(A2256&lt;Settings!$B$3,A2256+1,"")</f>
        <v/>
      </c>
      <c r="B2257" t="str">
        <f ca="1">IF(A2256&lt;Settings!$B$3,VLOOKUP($A2257,'List Calculations'!C$2:H$2705,4,FALSE),"")</f>
        <v/>
      </c>
      <c r="C2257" t="str">
        <f ca="1">IF(A2256&lt;Settings!$B$3,VLOOKUP($A2257,'List Calculations'!C$2:H$2705,5,FALSE),"")</f>
        <v/>
      </c>
      <c r="D2257" s="3" t="str">
        <f ca="1">IF(A2256&lt;Settings!$B$3,VLOOKUP($A2257,'List Calculations'!C$2:H$2705,6,FALSE),"")</f>
        <v/>
      </c>
    </row>
    <row r="2258" spans="1:4" x14ac:dyDescent="0.25">
      <c r="A2258" t="str">
        <f ca="1">IF(A2257&lt;Settings!$B$3,A2257+1,"")</f>
        <v/>
      </c>
      <c r="B2258" t="str">
        <f ca="1">IF(A2257&lt;Settings!$B$3,VLOOKUP($A2258,'List Calculations'!C$2:H$2705,4,FALSE),"")</f>
        <v/>
      </c>
      <c r="C2258" t="str">
        <f ca="1">IF(A2257&lt;Settings!$B$3,VLOOKUP($A2258,'List Calculations'!C$2:H$2705,5,FALSE),"")</f>
        <v/>
      </c>
      <c r="D2258" s="3" t="str">
        <f ca="1">IF(A2257&lt;Settings!$B$3,VLOOKUP($A2258,'List Calculations'!C$2:H$2705,6,FALSE),"")</f>
        <v/>
      </c>
    </row>
    <row r="2259" spans="1:4" x14ac:dyDescent="0.25">
      <c r="A2259" t="str">
        <f ca="1">IF(A2258&lt;Settings!$B$3,A2258+1,"")</f>
        <v/>
      </c>
      <c r="B2259" t="str">
        <f ca="1">IF(A2258&lt;Settings!$B$3,VLOOKUP($A2259,'List Calculations'!C$2:H$2705,4,FALSE),"")</f>
        <v/>
      </c>
      <c r="C2259" t="str">
        <f ca="1">IF(A2258&lt;Settings!$B$3,VLOOKUP($A2259,'List Calculations'!C$2:H$2705,5,FALSE),"")</f>
        <v/>
      </c>
      <c r="D2259" s="3" t="str">
        <f ca="1">IF(A2258&lt;Settings!$B$3,VLOOKUP($A2259,'List Calculations'!C$2:H$2705,6,FALSE),"")</f>
        <v/>
      </c>
    </row>
    <row r="2260" spans="1:4" x14ac:dyDescent="0.25">
      <c r="A2260" t="str">
        <f ca="1">IF(A2259&lt;Settings!$B$3,A2259+1,"")</f>
        <v/>
      </c>
      <c r="B2260" t="str">
        <f ca="1">IF(A2259&lt;Settings!$B$3,VLOOKUP($A2260,'List Calculations'!C$2:H$2705,4,FALSE),"")</f>
        <v/>
      </c>
      <c r="C2260" t="str">
        <f ca="1">IF(A2259&lt;Settings!$B$3,VLOOKUP($A2260,'List Calculations'!C$2:H$2705,5,FALSE),"")</f>
        <v/>
      </c>
      <c r="D2260" s="3" t="str">
        <f ca="1">IF(A2259&lt;Settings!$B$3,VLOOKUP($A2260,'List Calculations'!C$2:H$2705,6,FALSE),"")</f>
        <v/>
      </c>
    </row>
    <row r="2261" spans="1:4" x14ac:dyDescent="0.25">
      <c r="A2261" t="str">
        <f ca="1">IF(A2260&lt;Settings!$B$3,A2260+1,"")</f>
        <v/>
      </c>
      <c r="B2261" t="str">
        <f ca="1">IF(A2260&lt;Settings!$B$3,VLOOKUP($A2261,'List Calculations'!C$2:H$2705,4,FALSE),"")</f>
        <v/>
      </c>
      <c r="C2261" t="str">
        <f ca="1">IF(A2260&lt;Settings!$B$3,VLOOKUP($A2261,'List Calculations'!C$2:H$2705,5,FALSE),"")</f>
        <v/>
      </c>
      <c r="D2261" s="3" t="str">
        <f ca="1">IF(A2260&lt;Settings!$B$3,VLOOKUP($A2261,'List Calculations'!C$2:H$2705,6,FALSE),"")</f>
        <v/>
      </c>
    </row>
    <row r="2262" spans="1:4" x14ac:dyDescent="0.25">
      <c r="A2262" t="str">
        <f ca="1">IF(A2261&lt;Settings!$B$3,A2261+1,"")</f>
        <v/>
      </c>
      <c r="B2262" t="str">
        <f ca="1">IF(A2261&lt;Settings!$B$3,VLOOKUP($A2262,'List Calculations'!C$2:H$2705,4,FALSE),"")</f>
        <v/>
      </c>
      <c r="C2262" t="str">
        <f ca="1">IF(A2261&lt;Settings!$B$3,VLOOKUP($A2262,'List Calculations'!C$2:H$2705,5,FALSE),"")</f>
        <v/>
      </c>
      <c r="D2262" s="3" t="str">
        <f ca="1">IF(A2261&lt;Settings!$B$3,VLOOKUP($A2262,'List Calculations'!C$2:H$2705,6,FALSE),"")</f>
        <v/>
      </c>
    </row>
    <row r="2263" spans="1:4" x14ac:dyDescent="0.25">
      <c r="A2263" t="str">
        <f ca="1">IF(A2262&lt;Settings!$B$3,A2262+1,"")</f>
        <v/>
      </c>
      <c r="B2263" t="str">
        <f ca="1">IF(A2262&lt;Settings!$B$3,VLOOKUP($A2263,'List Calculations'!C$2:H$2705,4,FALSE),"")</f>
        <v/>
      </c>
      <c r="C2263" t="str">
        <f ca="1">IF(A2262&lt;Settings!$B$3,VLOOKUP($A2263,'List Calculations'!C$2:H$2705,5,FALSE),"")</f>
        <v/>
      </c>
      <c r="D2263" s="3" t="str">
        <f ca="1">IF(A2262&lt;Settings!$B$3,VLOOKUP($A2263,'List Calculations'!C$2:H$2705,6,FALSE),"")</f>
        <v/>
      </c>
    </row>
    <row r="2264" spans="1:4" x14ac:dyDescent="0.25">
      <c r="A2264" t="str">
        <f ca="1">IF(A2263&lt;Settings!$B$3,A2263+1,"")</f>
        <v/>
      </c>
      <c r="B2264" t="str">
        <f ca="1">IF(A2263&lt;Settings!$B$3,VLOOKUP($A2264,'List Calculations'!C$2:H$2705,4,FALSE),"")</f>
        <v/>
      </c>
      <c r="C2264" t="str">
        <f ca="1">IF(A2263&lt;Settings!$B$3,VLOOKUP($A2264,'List Calculations'!C$2:H$2705,5,FALSE),"")</f>
        <v/>
      </c>
      <c r="D2264" s="3" t="str">
        <f ca="1">IF(A2263&lt;Settings!$B$3,VLOOKUP($A2264,'List Calculations'!C$2:H$2705,6,FALSE),"")</f>
        <v/>
      </c>
    </row>
    <row r="2265" spans="1:4" x14ac:dyDescent="0.25">
      <c r="A2265" t="str">
        <f ca="1">IF(A2264&lt;Settings!$B$3,A2264+1,"")</f>
        <v/>
      </c>
      <c r="B2265" t="str">
        <f ca="1">IF(A2264&lt;Settings!$B$3,VLOOKUP($A2265,'List Calculations'!C$2:H$2705,4,FALSE),"")</f>
        <v/>
      </c>
      <c r="C2265" t="str">
        <f ca="1">IF(A2264&lt;Settings!$B$3,VLOOKUP($A2265,'List Calculations'!C$2:H$2705,5,FALSE),"")</f>
        <v/>
      </c>
      <c r="D2265" s="3" t="str">
        <f ca="1">IF(A2264&lt;Settings!$B$3,VLOOKUP($A2265,'List Calculations'!C$2:H$2705,6,FALSE),"")</f>
        <v/>
      </c>
    </row>
    <row r="2266" spans="1:4" x14ac:dyDescent="0.25">
      <c r="A2266" t="str">
        <f ca="1">IF(A2265&lt;Settings!$B$3,A2265+1,"")</f>
        <v/>
      </c>
      <c r="B2266" t="str">
        <f ca="1">IF(A2265&lt;Settings!$B$3,VLOOKUP($A2266,'List Calculations'!C$2:H$2705,4,FALSE),"")</f>
        <v/>
      </c>
      <c r="C2266" t="str">
        <f ca="1">IF(A2265&lt;Settings!$B$3,VLOOKUP($A2266,'List Calculations'!C$2:H$2705,5,FALSE),"")</f>
        <v/>
      </c>
      <c r="D2266" s="3" t="str">
        <f ca="1">IF(A2265&lt;Settings!$B$3,VLOOKUP($A2266,'List Calculations'!C$2:H$2705,6,FALSE),"")</f>
        <v/>
      </c>
    </row>
    <row r="2267" spans="1:4" x14ac:dyDescent="0.25">
      <c r="A2267" t="str">
        <f ca="1">IF(A2266&lt;Settings!$B$3,A2266+1,"")</f>
        <v/>
      </c>
      <c r="B2267" t="str">
        <f ca="1">IF(A2266&lt;Settings!$B$3,VLOOKUP($A2267,'List Calculations'!C$2:H$2705,4,FALSE),"")</f>
        <v/>
      </c>
      <c r="C2267" t="str">
        <f ca="1">IF(A2266&lt;Settings!$B$3,VLOOKUP($A2267,'List Calculations'!C$2:H$2705,5,FALSE),"")</f>
        <v/>
      </c>
      <c r="D2267" s="3" t="str">
        <f ca="1">IF(A2266&lt;Settings!$B$3,VLOOKUP($A2267,'List Calculations'!C$2:H$2705,6,FALSE),"")</f>
        <v/>
      </c>
    </row>
    <row r="2268" spans="1:4" x14ac:dyDescent="0.25">
      <c r="A2268" t="str">
        <f ca="1">IF(A2267&lt;Settings!$B$3,A2267+1,"")</f>
        <v/>
      </c>
      <c r="B2268" t="str">
        <f ca="1">IF(A2267&lt;Settings!$B$3,VLOOKUP($A2268,'List Calculations'!C$2:H$2705,4,FALSE),"")</f>
        <v/>
      </c>
      <c r="C2268" t="str">
        <f ca="1">IF(A2267&lt;Settings!$B$3,VLOOKUP($A2268,'List Calculations'!C$2:H$2705,5,FALSE),"")</f>
        <v/>
      </c>
      <c r="D2268" s="3" t="str">
        <f ca="1">IF(A2267&lt;Settings!$B$3,VLOOKUP($A2268,'List Calculations'!C$2:H$2705,6,FALSE),"")</f>
        <v/>
      </c>
    </row>
    <row r="2269" spans="1:4" x14ac:dyDescent="0.25">
      <c r="A2269" t="str">
        <f ca="1">IF(A2268&lt;Settings!$B$3,A2268+1,"")</f>
        <v/>
      </c>
      <c r="B2269" t="str">
        <f ca="1">IF(A2268&lt;Settings!$B$3,VLOOKUP($A2269,'List Calculations'!C$2:H$2705,4,FALSE),"")</f>
        <v/>
      </c>
      <c r="C2269" t="str">
        <f ca="1">IF(A2268&lt;Settings!$B$3,VLOOKUP($A2269,'List Calculations'!C$2:H$2705,5,FALSE),"")</f>
        <v/>
      </c>
      <c r="D2269" s="3" t="str">
        <f ca="1">IF(A2268&lt;Settings!$B$3,VLOOKUP($A2269,'List Calculations'!C$2:H$2705,6,FALSE),"")</f>
        <v/>
      </c>
    </row>
    <row r="2270" spans="1:4" x14ac:dyDescent="0.25">
      <c r="A2270" t="str">
        <f ca="1">IF(A2269&lt;Settings!$B$3,A2269+1,"")</f>
        <v/>
      </c>
      <c r="B2270" t="str">
        <f ca="1">IF(A2269&lt;Settings!$B$3,VLOOKUP($A2270,'List Calculations'!C$2:H$2705,4,FALSE),"")</f>
        <v/>
      </c>
      <c r="C2270" t="str">
        <f ca="1">IF(A2269&lt;Settings!$B$3,VLOOKUP($A2270,'List Calculations'!C$2:H$2705,5,FALSE),"")</f>
        <v/>
      </c>
      <c r="D2270" s="3" t="str">
        <f ca="1">IF(A2269&lt;Settings!$B$3,VLOOKUP($A2270,'List Calculations'!C$2:H$2705,6,FALSE),"")</f>
        <v/>
      </c>
    </row>
    <row r="2271" spans="1:4" x14ac:dyDescent="0.25">
      <c r="A2271" t="str">
        <f ca="1">IF(A2270&lt;Settings!$B$3,A2270+1,"")</f>
        <v/>
      </c>
      <c r="B2271" t="str">
        <f ca="1">IF(A2270&lt;Settings!$B$3,VLOOKUP($A2271,'List Calculations'!C$2:H$2705,4,FALSE),"")</f>
        <v/>
      </c>
      <c r="C2271" t="str">
        <f ca="1">IF(A2270&lt;Settings!$B$3,VLOOKUP($A2271,'List Calculations'!C$2:H$2705,5,FALSE),"")</f>
        <v/>
      </c>
      <c r="D2271" s="3" t="str">
        <f ca="1">IF(A2270&lt;Settings!$B$3,VLOOKUP($A2271,'List Calculations'!C$2:H$2705,6,FALSE),"")</f>
        <v/>
      </c>
    </row>
    <row r="2272" spans="1:4" x14ac:dyDescent="0.25">
      <c r="A2272" t="str">
        <f ca="1">IF(A2271&lt;Settings!$B$3,A2271+1,"")</f>
        <v/>
      </c>
      <c r="B2272" t="str">
        <f ca="1">IF(A2271&lt;Settings!$B$3,VLOOKUP($A2272,'List Calculations'!C$2:H$2705,4,FALSE),"")</f>
        <v/>
      </c>
      <c r="C2272" t="str">
        <f ca="1">IF(A2271&lt;Settings!$B$3,VLOOKUP($A2272,'List Calculations'!C$2:H$2705,5,FALSE),"")</f>
        <v/>
      </c>
      <c r="D2272" s="3" t="str">
        <f ca="1">IF(A2271&lt;Settings!$B$3,VLOOKUP($A2272,'List Calculations'!C$2:H$2705,6,FALSE),"")</f>
        <v/>
      </c>
    </row>
    <row r="2273" spans="1:4" x14ac:dyDescent="0.25">
      <c r="A2273" t="str">
        <f ca="1">IF(A2272&lt;Settings!$B$3,A2272+1,"")</f>
        <v/>
      </c>
      <c r="B2273" t="str">
        <f ca="1">IF(A2272&lt;Settings!$B$3,VLOOKUP($A2273,'List Calculations'!C$2:H$2705,4,FALSE),"")</f>
        <v/>
      </c>
      <c r="C2273" t="str">
        <f ca="1">IF(A2272&lt;Settings!$B$3,VLOOKUP($A2273,'List Calculations'!C$2:H$2705,5,FALSE),"")</f>
        <v/>
      </c>
      <c r="D2273" s="3" t="str">
        <f ca="1">IF(A2272&lt;Settings!$B$3,VLOOKUP($A2273,'List Calculations'!C$2:H$2705,6,FALSE),"")</f>
        <v/>
      </c>
    </row>
    <row r="2274" spans="1:4" x14ac:dyDescent="0.25">
      <c r="A2274" t="str">
        <f ca="1">IF(A2273&lt;Settings!$B$3,A2273+1,"")</f>
        <v/>
      </c>
      <c r="B2274" t="str">
        <f ca="1">IF(A2273&lt;Settings!$B$3,VLOOKUP($A2274,'List Calculations'!C$2:H$2705,4,FALSE),"")</f>
        <v/>
      </c>
      <c r="C2274" t="str">
        <f ca="1">IF(A2273&lt;Settings!$B$3,VLOOKUP($A2274,'List Calculations'!C$2:H$2705,5,FALSE),"")</f>
        <v/>
      </c>
      <c r="D2274" s="3" t="str">
        <f ca="1">IF(A2273&lt;Settings!$B$3,VLOOKUP($A2274,'List Calculations'!C$2:H$2705,6,FALSE),"")</f>
        <v/>
      </c>
    </row>
    <row r="2275" spans="1:4" x14ac:dyDescent="0.25">
      <c r="A2275" t="str">
        <f ca="1">IF(A2274&lt;Settings!$B$3,A2274+1,"")</f>
        <v/>
      </c>
      <c r="B2275" t="str">
        <f ca="1">IF(A2274&lt;Settings!$B$3,VLOOKUP($A2275,'List Calculations'!C$2:H$2705,4,FALSE),"")</f>
        <v/>
      </c>
      <c r="C2275" t="str">
        <f ca="1">IF(A2274&lt;Settings!$B$3,VLOOKUP($A2275,'List Calculations'!C$2:H$2705,5,FALSE),"")</f>
        <v/>
      </c>
      <c r="D2275" s="3" t="str">
        <f ca="1">IF(A2274&lt;Settings!$B$3,VLOOKUP($A2275,'List Calculations'!C$2:H$2705,6,FALSE),"")</f>
        <v/>
      </c>
    </row>
    <row r="2276" spans="1:4" x14ac:dyDescent="0.25">
      <c r="A2276" t="str">
        <f ca="1">IF(A2275&lt;Settings!$B$3,A2275+1,"")</f>
        <v/>
      </c>
      <c r="B2276" t="str">
        <f ca="1">IF(A2275&lt;Settings!$B$3,VLOOKUP($A2276,'List Calculations'!C$2:H$2705,4,FALSE),"")</f>
        <v/>
      </c>
      <c r="C2276" t="str">
        <f ca="1">IF(A2275&lt;Settings!$B$3,VLOOKUP($A2276,'List Calculations'!C$2:H$2705,5,FALSE),"")</f>
        <v/>
      </c>
      <c r="D2276" s="3" t="str">
        <f ca="1">IF(A2275&lt;Settings!$B$3,VLOOKUP($A2276,'List Calculations'!C$2:H$2705,6,FALSE),"")</f>
        <v/>
      </c>
    </row>
    <row r="2277" spans="1:4" x14ac:dyDescent="0.25">
      <c r="A2277" t="str">
        <f ca="1">IF(A2276&lt;Settings!$B$3,A2276+1,"")</f>
        <v/>
      </c>
      <c r="B2277" t="str">
        <f ca="1">IF(A2276&lt;Settings!$B$3,VLOOKUP($A2277,'List Calculations'!C$2:H$2705,4,FALSE),"")</f>
        <v/>
      </c>
      <c r="C2277" t="str">
        <f ca="1">IF(A2276&lt;Settings!$B$3,VLOOKUP($A2277,'List Calculations'!C$2:H$2705,5,FALSE),"")</f>
        <v/>
      </c>
      <c r="D2277" s="3" t="str">
        <f ca="1">IF(A2276&lt;Settings!$B$3,VLOOKUP($A2277,'List Calculations'!C$2:H$2705,6,FALSE),"")</f>
        <v/>
      </c>
    </row>
    <row r="2278" spans="1:4" x14ac:dyDescent="0.25">
      <c r="A2278" t="str">
        <f ca="1">IF(A2277&lt;Settings!$B$3,A2277+1,"")</f>
        <v/>
      </c>
      <c r="B2278" t="str">
        <f ca="1">IF(A2277&lt;Settings!$B$3,VLOOKUP($A2278,'List Calculations'!C$2:H$2705,4,FALSE),"")</f>
        <v/>
      </c>
      <c r="C2278" t="str">
        <f ca="1">IF(A2277&lt;Settings!$B$3,VLOOKUP($A2278,'List Calculations'!C$2:H$2705,5,FALSE),"")</f>
        <v/>
      </c>
      <c r="D2278" s="3" t="str">
        <f ca="1">IF(A2277&lt;Settings!$B$3,VLOOKUP($A2278,'List Calculations'!C$2:H$2705,6,FALSE),"")</f>
        <v/>
      </c>
    </row>
    <row r="2279" spans="1:4" x14ac:dyDescent="0.25">
      <c r="A2279" t="str">
        <f ca="1">IF(A2278&lt;Settings!$B$3,A2278+1,"")</f>
        <v/>
      </c>
      <c r="B2279" t="str">
        <f ca="1">IF(A2278&lt;Settings!$B$3,VLOOKUP($A2279,'List Calculations'!C$2:H$2705,4,FALSE),"")</f>
        <v/>
      </c>
      <c r="C2279" t="str">
        <f ca="1">IF(A2278&lt;Settings!$B$3,VLOOKUP($A2279,'List Calculations'!C$2:H$2705,5,FALSE),"")</f>
        <v/>
      </c>
      <c r="D2279" s="3" t="str">
        <f ca="1">IF(A2278&lt;Settings!$B$3,VLOOKUP($A2279,'List Calculations'!C$2:H$2705,6,FALSE),"")</f>
        <v/>
      </c>
    </row>
    <row r="2280" spans="1:4" x14ac:dyDescent="0.25">
      <c r="A2280" t="str">
        <f ca="1">IF(A2279&lt;Settings!$B$3,A2279+1,"")</f>
        <v/>
      </c>
      <c r="B2280" t="str">
        <f ca="1">IF(A2279&lt;Settings!$B$3,VLOOKUP($A2280,'List Calculations'!C$2:H$2705,4,FALSE),"")</f>
        <v/>
      </c>
      <c r="C2280" t="str">
        <f ca="1">IF(A2279&lt;Settings!$B$3,VLOOKUP($A2280,'List Calculations'!C$2:H$2705,5,FALSE),"")</f>
        <v/>
      </c>
      <c r="D2280" s="3" t="str">
        <f ca="1">IF(A2279&lt;Settings!$B$3,VLOOKUP($A2280,'List Calculations'!C$2:H$2705,6,FALSE),"")</f>
        <v/>
      </c>
    </row>
    <row r="2281" spans="1:4" x14ac:dyDescent="0.25">
      <c r="A2281" t="str">
        <f ca="1">IF(A2280&lt;Settings!$B$3,A2280+1,"")</f>
        <v/>
      </c>
      <c r="B2281" t="str">
        <f ca="1">IF(A2280&lt;Settings!$B$3,VLOOKUP($A2281,'List Calculations'!C$2:H$2705,4,FALSE),"")</f>
        <v/>
      </c>
      <c r="C2281" t="str">
        <f ca="1">IF(A2280&lt;Settings!$B$3,VLOOKUP($A2281,'List Calculations'!C$2:H$2705,5,FALSE),"")</f>
        <v/>
      </c>
      <c r="D2281" s="3" t="str">
        <f ca="1">IF(A2280&lt;Settings!$B$3,VLOOKUP($A2281,'List Calculations'!C$2:H$2705,6,FALSE),"")</f>
        <v/>
      </c>
    </row>
    <row r="2282" spans="1:4" x14ac:dyDescent="0.25">
      <c r="A2282" t="str">
        <f ca="1">IF(A2281&lt;Settings!$B$3,A2281+1,"")</f>
        <v/>
      </c>
      <c r="B2282" t="str">
        <f ca="1">IF(A2281&lt;Settings!$B$3,VLOOKUP($A2282,'List Calculations'!C$2:H$2705,4,FALSE),"")</f>
        <v/>
      </c>
      <c r="C2282" t="str">
        <f ca="1">IF(A2281&lt;Settings!$B$3,VLOOKUP($A2282,'List Calculations'!C$2:H$2705,5,FALSE),"")</f>
        <v/>
      </c>
      <c r="D2282" s="3" t="str">
        <f ca="1">IF(A2281&lt;Settings!$B$3,VLOOKUP($A2282,'List Calculations'!C$2:H$2705,6,FALSE),"")</f>
        <v/>
      </c>
    </row>
    <row r="2283" spans="1:4" x14ac:dyDescent="0.25">
      <c r="A2283" t="str">
        <f ca="1">IF(A2282&lt;Settings!$B$3,A2282+1,"")</f>
        <v/>
      </c>
      <c r="B2283" t="str">
        <f ca="1">IF(A2282&lt;Settings!$B$3,VLOOKUP($A2283,'List Calculations'!C$2:H$2705,4,FALSE),"")</f>
        <v/>
      </c>
      <c r="C2283" t="str">
        <f ca="1">IF(A2282&lt;Settings!$B$3,VLOOKUP($A2283,'List Calculations'!C$2:H$2705,5,FALSE),"")</f>
        <v/>
      </c>
      <c r="D2283" s="3" t="str">
        <f ca="1">IF(A2282&lt;Settings!$B$3,VLOOKUP($A2283,'List Calculations'!C$2:H$2705,6,FALSE),"")</f>
        <v/>
      </c>
    </row>
    <row r="2284" spans="1:4" x14ac:dyDescent="0.25">
      <c r="A2284" t="str">
        <f ca="1">IF(A2283&lt;Settings!$B$3,A2283+1,"")</f>
        <v/>
      </c>
      <c r="B2284" t="str">
        <f ca="1">IF(A2283&lt;Settings!$B$3,VLOOKUP($A2284,'List Calculations'!C$2:H$2705,4,FALSE),"")</f>
        <v/>
      </c>
      <c r="C2284" t="str">
        <f ca="1">IF(A2283&lt;Settings!$B$3,VLOOKUP($A2284,'List Calculations'!C$2:H$2705,5,FALSE),"")</f>
        <v/>
      </c>
      <c r="D2284" s="3" t="str">
        <f ca="1">IF(A2283&lt;Settings!$B$3,VLOOKUP($A2284,'List Calculations'!C$2:H$2705,6,FALSE),"")</f>
        <v/>
      </c>
    </row>
    <row r="2285" spans="1:4" x14ac:dyDescent="0.25">
      <c r="A2285" t="str">
        <f ca="1">IF(A2284&lt;Settings!$B$3,A2284+1,"")</f>
        <v/>
      </c>
      <c r="B2285" t="str">
        <f ca="1">IF(A2284&lt;Settings!$B$3,VLOOKUP($A2285,'List Calculations'!C$2:H$2705,4,FALSE),"")</f>
        <v/>
      </c>
      <c r="C2285" t="str">
        <f ca="1">IF(A2284&lt;Settings!$B$3,VLOOKUP($A2285,'List Calculations'!C$2:H$2705,5,FALSE),"")</f>
        <v/>
      </c>
      <c r="D2285" s="3" t="str">
        <f ca="1">IF(A2284&lt;Settings!$B$3,VLOOKUP($A2285,'List Calculations'!C$2:H$2705,6,FALSE),"")</f>
        <v/>
      </c>
    </row>
    <row r="2286" spans="1:4" x14ac:dyDescent="0.25">
      <c r="A2286" t="str">
        <f ca="1">IF(A2285&lt;Settings!$B$3,A2285+1,"")</f>
        <v/>
      </c>
      <c r="B2286" t="str">
        <f ca="1">IF(A2285&lt;Settings!$B$3,VLOOKUP($A2286,'List Calculations'!C$2:H$2705,4,FALSE),"")</f>
        <v/>
      </c>
      <c r="C2286" t="str">
        <f ca="1">IF(A2285&lt;Settings!$B$3,VLOOKUP($A2286,'List Calculations'!C$2:H$2705,5,FALSE),"")</f>
        <v/>
      </c>
      <c r="D2286" s="3" t="str">
        <f ca="1">IF(A2285&lt;Settings!$B$3,VLOOKUP($A2286,'List Calculations'!C$2:H$2705,6,FALSE),"")</f>
        <v/>
      </c>
    </row>
    <row r="2287" spans="1:4" x14ac:dyDescent="0.25">
      <c r="A2287" t="str">
        <f ca="1">IF(A2286&lt;Settings!$B$3,A2286+1,"")</f>
        <v/>
      </c>
      <c r="B2287" t="str">
        <f ca="1">IF(A2286&lt;Settings!$B$3,VLOOKUP($A2287,'List Calculations'!C$2:H$2705,4,FALSE),"")</f>
        <v/>
      </c>
      <c r="C2287" t="str">
        <f ca="1">IF(A2286&lt;Settings!$B$3,VLOOKUP($A2287,'List Calculations'!C$2:H$2705,5,FALSE),"")</f>
        <v/>
      </c>
      <c r="D2287" s="3" t="str">
        <f ca="1">IF(A2286&lt;Settings!$B$3,VLOOKUP($A2287,'List Calculations'!C$2:H$2705,6,FALSE),"")</f>
        <v/>
      </c>
    </row>
    <row r="2288" spans="1:4" x14ac:dyDescent="0.25">
      <c r="A2288" t="str">
        <f ca="1">IF(A2287&lt;Settings!$B$3,A2287+1,"")</f>
        <v/>
      </c>
      <c r="B2288" t="str">
        <f ca="1">IF(A2287&lt;Settings!$B$3,VLOOKUP($A2288,'List Calculations'!C$2:H$2705,4,FALSE),"")</f>
        <v/>
      </c>
      <c r="C2288" t="str">
        <f ca="1">IF(A2287&lt;Settings!$B$3,VLOOKUP($A2288,'List Calculations'!C$2:H$2705,5,FALSE),"")</f>
        <v/>
      </c>
      <c r="D2288" s="3" t="str">
        <f ca="1">IF(A2287&lt;Settings!$B$3,VLOOKUP($A2288,'List Calculations'!C$2:H$2705,6,FALSE),"")</f>
        <v/>
      </c>
    </row>
    <row r="2289" spans="1:4" x14ac:dyDescent="0.25">
      <c r="A2289" t="str">
        <f ca="1">IF(A2288&lt;Settings!$B$3,A2288+1,"")</f>
        <v/>
      </c>
      <c r="B2289" t="str">
        <f ca="1">IF(A2288&lt;Settings!$B$3,VLOOKUP($A2289,'List Calculations'!C$2:H$2705,4,FALSE),"")</f>
        <v/>
      </c>
      <c r="C2289" t="str">
        <f ca="1">IF(A2288&lt;Settings!$B$3,VLOOKUP($A2289,'List Calculations'!C$2:H$2705,5,FALSE),"")</f>
        <v/>
      </c>
      <c r="D2289" s="3" t="str">
        <f ca="1">IF(A2288&lt;Settings!$B$3,VLOOKUP($A2289,'List Calculations'!C$2:H$2705,6,FALSE),"")</f>
        <v/>
      </c>
    </row>
    <row r="2290" spans="1:4" x14ac:dyDescent="0.25">
      <c r="A2290" t="str">
        <f ca="1">IF(A2289&lt;Settings!$B$3,A2289+1,"")</f>
        <v/>
      </c>
      <c r="B2290" t="str">
        <f ca="1">IF(A2289&lt;Settings!$B$3,VLOOKUP($A2290,'List Calculations'!C$2:H$2705,4,FALSE),"")</f>
        <v/>
      </c>
      <c r="C2290" t="str">
        <f ca="1">IF(A2289&lt;Settings!$B$3,VLOOKUP($A2290,'List Calculations'!C$2:H$2705,5,FALSE),"")</f>
        <v/>
      </c>
      <c r="D2290" s="3" t="str">
        <f ca="1">IF(A2289&lt;Settings!$B$3,VLOOKUP($A2290,'List Calculations'!C$2:H$2705,6,FALSE),"")</f>
        <v/>
      </c>
    </row>
    <row r="2291" spans="1:4" x14ac:dyDescent="0.25">
      <c r="A2291" t="str">
        <f ca="1">IF(A2290&lt;Settings!$B$3,A2290+1,"")</f>
        <v/>
      </c>
      <c r="B2291" t="str">
        <f ca="1">IF(A2290&lt;Settings!$B$3,VLOOKUP($A2291,'List Calculations'!C$2:H$2705,4,FALSE),"")</f>
        <v/>
      </c>
      <c r="C2291" t="str">
        <f ca="1">IF(A2290&lt;Settings!$B$3,VLOOKUP($A2291,'List Calculations'!C$2:H$2705,5,FALSE),"")</f>
        <v/>
      </c>
      <c r="D2291" s="3" t="str">
        <f ca="1">IF(A2290&lt;Settings!$B$3,VLOOKUP($A2291,'List Calculations'!C$2:H$2705,6,FALSE),"")</f>
        <v/>
      </c>
    </row>
    <row r="2292" spans="1:4" x14ac:dyDescent="0.25">
      <c r="A2292" t="str">
        <f ca="1">IF(A2291&lt;Settings!$B$3,A2291+1,"")</f>
        <v/>
      </c>
      <c r="B2292" t="str">
        <f ca="1">IF(A2291&lt;Settings!$B$3,VLOOKUP($A2292,'List Calculations'!C$2:H$2705,4,FALSE),"")</f>
        <v/>
      </c>
      <c r="C2292" t="str">
        <f ca="1">IF(A2291&lt;Settings!$B$3,VLOOKUP($A2292,'List Calculations'!C$2:H$2705,5,FALSE),"")</f>
        <v/>
      </c>
      <c r="D2292" s="3" t="str">
        <f ca="1">IF(A2291&lt;Settings!$B$3,VLOOKUP($A2292,'List Calculations'!C$2:H$2705,6,FALSE),"")</f>
        <v/>
      </c>
    </row>
    <row r="2293" spans="1:4" x14ac:dyDescent="0.25">
      <c r="A2293" t="str">
        <f ca="1">IF(A2292&lt;Settings!$B$3,A2292+1,"")</f>
        <v/>
      </c>
      <c r="B2293" t="str">
        <f ca="1">IF(A2292&lt;Settings!$B$3,VLOOKUP($A2293,'List Calculations'!C$2:H$2705,4,FALSE),"")</f>
        <v/>
      </c>
      <c r="C2293" t="str">
        <f ca="1">IF(A2292&lt;Settings!$B$3,VLOOKUP($A2293,'List Calculations'!C$2:H$2705,5,FALSE),"")</f>
        <v/>
      </c>
      <c r="D2293" s="3" t="str">
        <f ca="1">IF(A2292&lt;Settings!$B$3,VLOOKUP($A2293,'List Calculations'!C$2:H$2705,6,FALSE),"")</f>
        <v/>
      </c>
    </row>
    <row r="2294" spans="1:4" x14ac:dyDescent="0.25">
      <c r="A2294" t="str">
        <f ca="1">IF(A2293&lt;Settings!$B$3,A2293+1,"")</f>
        <v/>
      </c>
      <c r="B2294" t="str">
        <f ca="1">IF(A2293&lt;Settings!$B$3,VLOOKUP($A2294,'List Calculations'!C$2:H$2705,4,FALSE),"")</f>
        <v/>
      </c>
      <c r="C2294" t="str">
        <f ca="1">IF(A2293&lt;Settings!$B$3,VLOOKUP($A2294,'List Calculations'!C$2:H$2705,5,FALSE),"")</f>
        <v/>
      </c>
      <c r="D2294" s="3" t="str">
        <f ca="1">IF(A2293&lt;Settings!$B$3,VLOOKUP($A2294,'List Calculations'!C$2:H$2705,6,FALSE),"")</f>
        <v/>
      </c>
    </row>
    <row r="2295" spans="1:4" x14ac:dyDescent="0.25">
      <c r="A2295" t="str">
        <f ca="1">IF(A2294&lt;Settings!$B$3,A2294+1,"")</f>
        <v/>
      </c>
      <c r="B2295" t="str">
        <f ca="1">IF(A2294&lt;Settings!$B$3,VLOOKUP($A2295,'List Calculations'!C$2:H$2705,4,FALSE),"")</f>
        <v/>
      </c>
      <c r="C2295" t="str">
        <f ca="1">IF(A2294&lt;Settings!$B$3,VLOOKUP($A2295,'List Calculations'!C$2:H$2705,5,FALSE),"")</f>
        <v/>
      </c>
      <c r="D2295" s="3" t="str">
        <f ca="1">IF(A2294&lt;Settings!$B$3,VLOOKUP($A2295,'List Calculations'!C$2:H$2705,6,FALSE),"")</f>
        <v/>
      </c>
    </row>
    <row r="2296" spans="1:4" x14ac:dyDescent="0.25">
      <c r="A2296" t="str">
        <f ca="1">IF(A2295&lt;Settings!$B$3,A2295+1,"")</f>
        <v/>
      </c>
      <c r="B2296" t="str">
        <f ca="1">IF(A2295&lt;Settings!$B$3,VLOOKUP($A2296,'List Calculations'!C$2:H$2705,4,FALSE),"")</f>
        <v/>
      </c>
      <c r="C2296" t="str">
        <f ca="1">IF(A2295&lt;Settings!$B$3,VLOOKUP($A2296,'List Calculations'!C$2:H$2705,5,FALSE),"")</f>
        <v/>
      </c>
      <c r="D2296" s="3" t="str">
        <f ca="1">IF(A2295&lt;Settings!$B$3,VLOOKUP($A2296,'List Calculations'!C$2:H$2705,6,FALSE),"")</f>
        <v/>
      </c>
    </row>
    <row r="2297" spans="1:4" x14ac:dyDescent="0.25">
      <c r="A2297" t="str">
        <f ca="1">IF(A2296&lt;Settings!$B$3,A2296+1,"")</f>
        <v/>
      </c>
      <c r="B2297" t="str">
        <f ca="1">IF(A2296&lt;Settings!$B$3,VLOOKUP($A2297,'List Calculations'!C$2:H$2705,4,FALSE),"")</f>
        <v/>
      </c>
      <c r="C2297" t="str">
        <f ca="1">IF(A2296&lt;Settings!$B$3,VLOOKUP($A2297,'List Calculations'!C$2:H$2705,5,FALSE),"")</f>
        <v/>
      </c>
      <c r="D2297" s="3" t="str">
        <f ca="1">IF(A2296&lt;Settings!$B$3,VLOOKUP($A2297,'List Calculations'!C$2:H$2705,6,FALSE),"")</f>
        <v/>
      </c>
    </row>
    <row r="2298" spans="1:4" x14ac:dyDescent="0.25">
      <c r="A2298" t="str">
        <f ca="1">IF(A2297&lt;Settings!$B$3,A2297+1,"")</f>
        <v/>
      </c>
      <c r="B2298" t="str">
        <f ca="1">IF(A2297&lt;Settings!$B$3,VLOOKUP($A2298,'List Calculations'!C$2:H$2705,4,FALSE),"")</f>
        <v/>
      </c>
      <c r="C2298" t="str">
        <f ca="1">IF(A2297&lt;Settings!$B$3,VLOOKUP($A2298,'List Calculations'!C$2:H$2705,5,FALSE),"")</f>
        <v/>
      </c>
      <c r="D2298" s="3" t="str">
        <f ca="1">IF(A2297&lt;Settings!$B$3,VLOOKUP($A2298,'List Calculations'!C$2:H$2705,6,FALSE),"")</f>
        <v/>
      </c>
    </row>
    <row r="2299" spans="1:4" x14ac:dyDescent="0.25">
      <c r="A2299" t="str">
        <f ca="1">IF(A2298&lt;Settings!$B$3,A2298+1,"")</f>
        <v/>
      </c>
      <c r="B2299" t="str">
        <f ca="1">IF(A2298&lt;Settings!$B$3,VLOOKUP($A2299,'List Calculations'!C$2:H$2705,4,FALSE),"")</f>
        <v/>
      </c>
      <c r="C2299" t="str">
        <f ca="1">IF(A2298&lt;Settings!$B$3,VLOOKUP($A2299,'List Calculations'!C$2:H$2705,5,FALSE),"")</f>
        <v/>
      </c>
      <c r="D2299" s="3" t="str">
        <f ca="1">IF(A2298&lt;Settings!$B$3,VLOOKUP($A2299,'List Calculations'!C$2:H$2705,6,FALSE),"")</f>
        <v/>
      </c>
    </row>
    <row r="2300" spans="1:4" x14ac:dyDescent="0.25">
      <c r="A2300" t="str">
        <f ca="1">IF(A2299&lt;Settings!$B$3,A2299+1,"")</f>
        <v/>
      </c>
      <c r="B2300" t="str">
        <f ca="1">IF(A2299&lt;Settings!$B$3,VLOOKUP($A2300,'List Calculations'!C$2:H$2705,4,FALSE),"")</f>
        <v/>
      </c>
      <c r="C2300" t="str">
        <f ca="1">IF(A2299&lt;Settings!$B$3,VLOOKUP($A2300,'List Calculations'!C$2:H$2705,5,FALSE),"")</f>
        <v/>
      </c>
      <c r="D2300" s="3" t="str">
        <f ca="1">IF(A2299&lt;Settings!$B$3,VLOOKUP($A2300,'List Calculations'!C$2:H$2705,6,FALSE),"")</f>
        <v/>
      </c>
    </row>
    <row r="2301" spans="1:4" x14ac:dyDescent="0.25">
      <c r="A2301" t="str">
        <f ca="1">IF(A2300&lt;Settings!$B$3,A2300+1,"")</f>
        <v/>
      </c>
      <c r="B2301" t="str">
        <f ca="1">IF(A2300&lt;Settings!$B$3,VLOOKUP($A2301,'List Calculations'!C$2:H$2705,4,FALSE),"")</f>
        <v/>
      </c>
      <c r="C2301" t="str">
        <f ca="1">IF(A2300&lt;Settings!$B$3,VLOOKUP($A2301,'List Calculations'!C$2:H$2705,5,FALSE),"")</f>
        <v/>
      </c>
      <c r="D2301" s="3" t="str">
        <f ca="1">IF(A2300&lt;Settings!$B$3,VLOOKUP($A2301,'List Calculations'!C$2:H$2705,6,FALSE),"")</f>
        <v/>
      </c>
    </row>
    <row r="2302" spans="1:4" x14ac:dyDescent="0.25">
      <c r="A2302" t="str">
        <f ca="1">IF(A2301&lt;Settings!$B$3,A2301+1,"")</f>
        <v/>
      </c>
      <c r="B2302" t="str">
        <f ca="1">IF(A2301&lt;Settings!$B$3,VLOOKUP($A2302,'List Calculations'!C$2:H$2705,4,FALSE),"")</f>
        <v/>
      </c>
      <c r="C2302" t="str">
        <f ca="1">IF(A2301&lt;Settings!$B$3,VLOOKUP($A2302,'List Calculations'!C$2:H$2705,5,FALSE),"")</f>
        <v/>
      </c>
      <c r="D2302" s="3" t="str">
        <f ca="1">IF(A2301&lt;Settings!$B$3,VLOOKUP($A2302,'List Calculations'!C$2:H$2705,6,FALSE),"")</f>
        <v/>
      </c>
    </row>
    <row r="2303" spans="1:4" x14ac:dyDescent="0.25">
      <c r="A2303" t="str">
        <f ca="1">IF(A2302&lt;Settings!$B$3,A2302+1,"")</f>
        <v/>
      </c>
      <c r="B2303" t="str">
        <f ca="1">IF(A2302&lt;Settings!$B$3,VLOOKUP($A2303,'List Calculations'!C$2:H$2705,4,FALSE),"")</f>
        <v/>
      </c>
      <c r="C2303" t="str">
        <f ca="1">IF(A2302&lt;Settings!$B$3,VLOOKUP($A2303,'List Calculations'!C$2:H$2705,5,FALSE),"")</f>
        <v/>
      </c>
      <c r="D2303" s="3" t="str">
        <f ca="1">IF(A2302&lt;Settings!$B$3,VLOOKUP($A2303,'List Calculations'!C$2:H$2705,6,FALSE),"")</f>
        <v/>
      </c>
    </row>
    <row r="2304" spans="1:4" x14ac:dyDescent="0.25">
      <c r="A2304" t="str">
        <f ca="1">IF(A2303&lt;Settings!$B$3,A2303+1,"")</f>
        <v/>
      </c>
      <c r="B2304" t="str">
        <f ca="1">IF(A2303&lt;Settings!$B$3,VLOOKUP($A2304,'List Calculations'!C$2:H$2705,4,FALSE),"")</f>
        <v/>
      </c>
      <c r="C2304" t="str">
        <f ca="1">IF(A2303&lt;Settings!$B$3,VLOOKUP($A2304,'List Calculations'!C$2:H$2705,5,FALSE),"")</f>
        <v/>
      </c>
      <c r="D2304" s="3" t="str">
        <f ca="1">IF(A2303&lt;Settings!$B$3,VLOOKUP($A2304,'List Calculations'!C$2:H$2705,6,FALSE),"")</f>
        <v/>
      </c>
    </row>
    <row r="2305" spans="1:4" x14ac:dyDescent="0.25">
      <c r="A2305" t="str">
        <f ca="1">IF(A2304&lt;Settings!$B$3,A2304+1,"")</f>
        <v/>
      </c>
      <c r="B2305" t="str">
        <f ca="1">IF(A2304&lt;Settings!$B$3,VLOOKUP($A2305,'List Calculations'!C$2:H$2705,4,FALSE),"")</f>
        <v/>
      </c>
      <c r="C2305" t="str">
        <f ca="1">IF(A2304&lt;Settings!$B$3,VLOOKUP($A2305,'List Calculations'!C$2:H$2705,5,FALSE),"")</f>
        <v/>
      </c>
      <c r="D2305" s="3" t="str">
        <f ca="1">IF(A2304&lt;Settings!$B$3,VLOOKUP($A2305,'List Calculations'!C$2:H$2705,6,FALSE),"")</f>
        <v/>
      </c>
    </row>
    <row r="2306" spans="1:4" x14ac:dyDescent="0.25">
      <c r="A2306" t="str">
        <f ca="1">IF(A2305&lt;Settings!$B$3,A2305+1,"")</f>
        <v/>
      </c>
      <c r="B2306" t="str">
        <f ca="1">IF(A2305&lt;Settings!$B$3,VLOOKUP($A2306,'List Calculations'!C$2:H$2705,4,FALSE),"")</f>
        <v/>
      </c>
      <c r="C2306" t="str">
        <f ca="1">IF(A2305&lt;Settings!$B$3,VLOOKUP($A2306,'List Calculations'!C$2:H$2705,5,FALSE),"")</f>
        <v/>
      </c>
      <c r="D2306" s="3" t="str">
        <f ca="1">IF(A2305&lt;Settings!$B$3,VLOOKUP($A2306,'List Calculations'!C$2:H$2705,6,FALSE),"")</f>
        <v/>
      </c>
    </row>
    <row r="2307" spans="1:4" x14ac:dyDescent="0.25">
      <c r="A2307" t="str">
        <f ca="1">IF(A2306&lt;Settings!$B$3,A2306+1,"")</f>
        <v/>
      </c>
      <c r="B2307" t="str">
        <f ca="1">IF(A2306&lt;Settings!$B$3,VLOOKUP($A2307,'List Calculations'!C$2:H$2705,4,FALSE),"")</f>
        <v/>
      </c>
      <c r="C2307" t="str">
        <f ca="1">IF(A2306&lt;Settings!$B$3,VLOOKUP($A2307,'List Calculations'!C$2:H$2705,5,FALSE),"")</f>
        <v/>
      </c>
      <c r="D2307" s="3" t="str">
        <f ca="1">IF(A2306&lt;Settings!$B$3,VLOOKUP($A2307,'List Calculations'!C$2:H$2705,6,FALSE),"")</f>
        <v/>
      </c>
    </row>
    <row r="2308" spans="1:4" x14ac:dyDescent="0.25">
      <c r="A2308" t="str">
        <f ca="1">IF(A2307&lt;Settings!$B$3,A2307+1,"")</f>
        <v/>
      </c>
      <c r="B2308" t="str">
        <f ca="1">IF(A2307&lt;Settings!$B$3,VLOOKUP($A2308,'List Calculations'!C$2:H$2705,4,FALSE),"")</f>
        <v/>
      </c>
      <c r="C2308" t="str">
        <f ca="1">IF(A2307&lt;Settings!$B$3,VLOOKUP($A2308,'List Calculations'!C$2:H$2705,5,FALSE),"")</f>
        <v/>
      </c>
      <c r="D2308" s="3" t="str">
        <f ca="1">IF(A2307&lt;Settings!$B$3,VLOOKUP($A2308,'List Calculations'!C$2:H$2705,6,FALSE),"")</f>
        <v/>
      </c>
    </row>
    <row r="2309" spans="1:4" x14ac:dyDescent="0.25">
      <c r="A2309" t="str">
        <f ca="1">IF(A2308&lt;Settings!$B$3,A2308+1,"")</f>
        <v/>
      </c>
      <c r="B2309" t="str">
        <f ca="1">IF(A2308&lt;Settings!$B$3,VLOOKUP($A2309,'List Calculations'!C$2:H$2705,4,FALSE),"")</f>
        <v/>
      </c>
      <c r="C2309" t="str">
        <f ca="1">IF(A2308&lt;Settings!$B$3,VLOOKUP($A2309,'List Calculations'!C$2:H$2705,5,FALSE),"")</f>
        <v/>
      </c>
      <c r="D2309" s="3" t="str">
        <f ca="1">IF(A2308&lt;Settings!$B$3,VLOOKUP($A2309,'List Calculations'!C$2:H$2705,6,FALSE),"")</f>
        <v/>
      </c>
    </row>
    <row r="2310" spans="1:4" x14ac:dyDescent="0.25">
      <c r="A2310" t="str">
        <f ca="1">IF(A2309&lt;Settings!$B$3,A2309+1,"")</f>
        <v/>
      </c>
      <c r="B2310" t="str">
        <f ca="1">IF(A2309&lt;Settings!$B$3,VLOOKUP($A2310,'List Calculations'!C$2:H$2705,4,FALSE),"")</f>
        <v/>
      </c>
      <c r="C2310" t="str">
        <f ca="1">IF(A2309&lt;Settings!$B$3,VLOOKUP($A2310,'List Calculations'!C$2:H$2705,5,FALSE),"")</f>
        <v/>
      </c>
      <c r="D2310" s="3" t="str">
        <f ca="1">IF(A2309&lt;Settings!$B$3,VLOOKUP($A2310,'List Calculations'!C$2:H$2705,6,FALSE),"")</f>
        <v/>
      </c>
    </row>
    <row r="2311" spans="1:4" x14ac:dyDescent="0.25">
      <c r="A2311" t="str">
        <f ca="1">IF(A2310&lt;Settings!$B$3,A2310+1,"")</f>
        <v/>
      </c>
      <c r="B2311" t="str">
        <f ca="1">IF(A2310&lt;Settings!$B$3,VLOOKUP($A2311,'List Calculations'!C$2:H$2705,4,FALSE),"")</f>
        <v/>
      </c>
      <c r="C2311" t="str">
        <f ca="1">IF(A2310&lt;Settings!$B$3,VLOOKUP($A2311,'List Calculations'!C$2:H$2705,5,FALSE),"")</f>
        <v/>
      </c>
      <c r="D2311" s="3" t="str">
        <f ca="1">IF(A2310&lt;Settings!$B$3,VLOOKUP($A2311,'List Calculations'!C$2:H$2705,6,FALSE),"")</f>
        <v/>
      </c>
    </row>
    <row r="2312" spans="1:4" x14ac:dyDescent="0.25">
      <c r="A2312" t="str">
        <f ca="1">IF(A2311&lt;Settings!$B$3,A2311+1,"")</f>
        <v/>
      </c>
      <c r="B2312" t="str">
        <f ca="1">IF(A2311&lt;Settings!$B$3,VLOOKUP($A2312,'List Calculations'!C$2:H$2705,4,FALSE),"")</f>
        <v/>
      </c>
      <c r="C2312" t="str">
        <f ca="1">IF(A2311&lt;Settings!$B$3,VLOOKUP($A2312,'List Calculations'!C$2:H$2705,5,FALSE),"")</f>
        <v/>
      </c>
      <c r="D2312" s="3" t="str">
        <f ca="1">IF(A2311&lt;Settings!$B$3,VLOOKUP($A2312,'List Calculations'!C$2:H$2705,6,FALSE),"")</f>
        <v/>
      </c>
    </row>
    <row r="2313" spans="1:4" x14ac:dyDescent="0.25">
      <c r="A2313" t="str">
        <f ca="1">IF(A2312&lt;Settings!$B$3,A2312+1,"")</f>
        <v/>
      </c>
      <c r="B2313" t="str">
        <f ca="1">IF(A2312&lt;Settings!$B$3,VLOOKUP($A2313,'List Calculations'!C$2:H$2705,4,FALSE),"")</f>
        <v/>
      </c>
      <c r="C2313" t="str">
        <f ca="1">IF(A2312&lt;Settings!$B$3,VLOOKUP($A2313,'List Calculations'!C$2:H$2705,5,FALSE),"")</f>
        <v/>
      </c>
      <c r="D2313" s="3" t="str">
        <f ca="1">IF(A2312&lt;Settings!$B$3,VLOOKUP($A2313,'List Calculations'!C$2:H$2705,6,FALSE),"")</f>
        <v/>
      </c>
    </row>
    <row r="2314" spans="1:4" x14ac:dyDescent="0.25">
      <c r="A2314" t="str">
        <f ca="1">IF(A2313&lt;Settings!$B$3,A2313+1,"")</f>
        <v/>
      </c>
      <c r="B2314" t="str">
        <f ca="1">IF(A2313&lt;Settings!$B$3,VLOOKUP($A2314,'List Calculations'!C$2:H$2705,4,FALSE),"")</f>
        <v/>
      </c>
      <c r="C2314" t="str">
        <f ca="1">IF(A2313&lt;Settings!$B$3,VLOOKUP($A2314,'List Calculations'!C$2:H$2705,5,FALSE),"")</f>
        <v/>
      </c>
      <c r="D2314" s="3" t="str">
        <f ca="1">IF(A2313&lt;Settings!$B$3,VLOOKUP($A2314,'List Calculations'!C$2:H$2705,6,FALSE),"")</f>
        <v/>
      </c>
    </row>
    <row r="2315" spans="1:4" x14ac:dyDescent="0.25">
      <c r="A2315" t="str">
        <f ca="1">IF(A2314&lt;Settings!$B$3,A2314+1,"")</f>
        <v/>
      </c>
      <c r="B2315" t="str">
        <f ca="1">IF(A2314&lt;Settings!$B$3,VLOOKUP($A2315,'List Calculations'!C$2:H$2705,4,FALSE),"")</f>
        <v/>
      </c>
      <c r="C2315" t="str">
        <f ca="1">IF(A2314&lt;Settings!$B$3,VLOOKUP($A2315,'List Calculations'!C$2:H$2705,5,FALSE),"")</f>
        <v/>
      </c>
      <c r="D2315" s="3" t="str">
        <f ca="1">IF(A2314&lt;Settings!$B$3,VLOOKUP($A2315,'List Calculations'!C$2:H$2705,6,FALSE),"")</f>
        <v/>
      </c>
    </row>
    <row r="2316" spans="1:4" x14ac:dyDescent="0.25">
      <c r="A2316" t="str">
        <f ca="1">IF(A2315&lt;Settings!$B$3,A2315+1,"")</f>
        <v/>
      </c>
      <c r="B2316" t="str">
        <f ca="1">IF(A2315&lt;Settings!$B$3,VLOOKUP($A2316,'List Calculations'!C$2:H$2705,4,FALSE),"")</f>
        <v/>
      </c>
      <c r="C2316" t="str">
        <f ca="1">IF(A2315&lt;Settings!$B$3,VLOOKUP($A2316,'List Calculations'!C$2:H$2705,5,FALSE),"")</f>
        <v/>
      </c>
      <c r="D2316" s="3" t="str">
        <f ca="1">IF(A2315&lt;Settings!$B$3,VLOOKUP($A2316,'List Calculations'!C$2:H$2705,6,FALSE),"")</f>
        <v/>
      </c>
    </row>
    <row r="2317" spans="1:4" x14ac:dyDescent="0.25">
      <c r="A2317" t="str">
        <f ca="1">IF(A2316&lt;Settings!$B$3,A2316+1,"")</f>
        <v/>
      </c>
      <c r="B2317" t="str">
        <f ca="1">IF(A2316&lt;Settings!$B$3,VLOOKUP($A2317,'List Calculations'!C$2:H$2705,4,FALSE),"")</f>
        <v/>
      </c>
      <c r="C2317" t="str">
        <f ca="1">IF(A2316&lt;Settings!$B$3,VLOOKUP($A2317,'List Calculations'!C$2:H$2705,5,FALSE),"")</f>
        <v/>
      </c>
      <c r="D2317" s="3" t="str">
        <f ca="1">IF(A2316&lt;Settings!$B$3,VLOOKUP($A2317,'List Calculations'!C$2:H$2705,6,FALSE),"")</f>
        <v/>
      </c>
    </row>
    <row r="2318" spans="1:4" x14ac:dyDescent="0.25">
      <c r="A2318" t="str">
        <f ca="1">IF(A2317&lt;Settings!$B$3,A2317+1,"")</f>
        <v/>
      </c>
      <c r="B2318" t="str">
        <f ca="1">IF(A2317&lt;Settings!$B$3,VLOOKUP($A2318,'List Calculations'!C$2:H$2705,4,FALSE),"")</f>
        <v/>
      </c>
      <c r="C2318" t="str">
        <f ca="1">IF(A2317&lt;Settings!$B$3,VLOOKUP($A2318,'List Calculations'!C$2:H$2705,5,FALSE),"")</f>
        <v/>
      </c>
      <c r="D2318" s="3" t="str">
        <f ca="1">IF(A2317&lt;Settings!$B$3,VLOOKUP($A2318,'List Calculations'!C$2:H$2705,6,FALSE),"")</f>
        <v/>
      </c>
    </row>
    <row r="2319" spans="1:4" x14ac:dyDescent="0.25">
      <c r="A2319" t="str">
        <f ca="1">IF(A2318&lt;Settings!$B$3,A2318+1,"")</f>
        <v/>
      </c>
      <c r="B2319" t="str">
        <f ca="1">IF(A2318&lt;Settings!$B$3,VLOOKUP($A2319,'List Calculations'!C$2:H$2705,4,FALSE),"")</f>
        <v/>
      </c>
      <c r="C2319" t="str">
        <f ca="1">IF(A2318&lt;Settings!$B$3,VLOOKUP($A2319,'List Calculations'!C$2:H$2705,5,FALSE),"")</f>
        <v/>
      </c>
      <c r="D2319" s="3" t="str">
        <f ca="1">IF(A2318&lt;Settings!$B$3,VLOOKUP($A2319,'List Calculations'!C$2:H$2705,6,FALSE),"")</f>
        <v/>
      </c>
    </row>
    <row r="2320" spans="1:4" x14ac:dyDescent="0.25">
      <c r="A2320" t="str">
        <f ca="1">IF(A2319&lt;Settings!$B$3,A2319+1,"")</f>
        <v/>
      </c>
      <c r="B2320" t="str">
        <f ca="1">IF(A2319&lt;Settings!$B$3,VLOOKUP($A2320,'List Calculations'!C$2:H$2705,4,FALSE),"")</f>
        <v/>
      </c>
      <c r="C2320" t="str">
        <f ca="1">IF(A2319&lt;Settings!$B$3,VLOOKUP($A2320,'List Calculations'!C$2:H$2705,5,FALSE),"")</f>
        <v/>
      </c>
      <c r="D2320" s="3" t="str">
        <f ca="1">IF(A2319&lt;Settings!$B$3,VLOOKUP($A2320,'List Calculations'!C$2:H$2705,6,FALSE),"")</f>
        <v/>
      </c>
    </row>
    <row r="2321" spans="1:4" x14ac:dyDescent="0.25">
      <c r="A2321" t="str">
        <f ca="1">IF(A2320&lt;Settings!$B$3,A2320+1,"")</f>
        <v/>
      </c>
      <c r="B2321" t="str">
        <f ca="1">IF(A2320&lt;Settings!$B$3,VLOOKUP($A2321,'List Calculations'!C$2:H$2705,4,FALSE),"")</f>
        <v/>
      </c>
      <c r="C2321" t="str">
        <f ca="1">IF(A2320&lt;Settings!$B$3,VLOOKUP($A2321,'List Calculations'!C$2:H$2705,5,FALSE),"")</f>
        <v/>
      </c>
      <c r="D2321" s="3" t="str">
        <f ca="1">IF(A2320&lt;Settings!$B$3,VLOOKUP($A2321,'List Calculations'!C$2:H$2705,6,FALSE),"")</f>
        <v/>
      </c>
    </row>
    <row r="2322" spans="1:4" x14ac:dyDescent="0.25">
      <c r="A2322" t="str">
        <f ca="1">IF(A2321&lt;Settings!$B$3,A2321+1,"")</f>
        <v/>
      </c>
      <c r="B2322" t="str">
        <f ca="1">IF(A2321&lt;Settings!$B$3,VLOOKUP($A2322,'List Calculations'!C$2:H$2705,4,FALSE),"")</f>
        <v/>
      </c>
      <c r="C2322" t="str">
        <f ca="1">IF(A2321&lt;Settings!$B$3,VLOOKUP($A2322,'List Calculations'!C$2:H$2705,5,FALSE),"")</f>
        <v/>
      </c>
      <c r="D2322" s="3" t="str">
        <f ca="1">IF(A2321&lt;Settings!$B$3,VLOOKUP($A2322,'List Calculations'!C$2:H$2705,6,FALSE),"")</f>
        <v/>
      </c>
    </row>
    <row r="2323" spans="1:4" x14ac:dyDescent="0.25">
      <c r="A2323" t="str">
        <f ca="1">IF(A2322&lt;Settings!$B$3,A2322+1,"")</f>
        <v/>
      </c>
      <c r="B2323" t="str">
        <f ca="1">IF(A2322&lt;Settings!$B$3,VLOOKUP($A2323,'List Calculations'!C$2:H$2705,4,FALSE),"")</f>
        <v/>
      </c>
      <c r="C2323" t="str">
        <f ca="1">IF(A2322&lt;Settings!$B$3,VLOOKUP($A2323,'List Calculations'!C$2:H$2705,5,FALSE),"")</f>
        <v/>
      </c>
      <c r="D2323" s="3" t="str">
        <f ca="1">IF(A2322&lt;Settings!$B$3,VLOOKUP($A2323,'List Calculations'!C$2:H$2705,6,FALSE),"")</f>
        <v/>
      </c>
    </row>
    <row r="2324" spans="1:4" x14ac:dyDescent="0.25">
      <c r="A2324" t="str">
        <f ca="1">IF(A2323&lt;Settings!$B$3,A2323+1,"")</f>
        <v/>
      </c>
      <c r="B2324" t="str">
        <f ca="1">IF(A2323&lt;Settings!$B$3,VLOOKUP($A2324,'List Calculations'!C$2:H$2705,4,FALSE),"")</f>
        <v/>
      </c>
      <c r="C2324" t="str">
        <f ca="1">IF(A2323&lt;Settings!$B$3,VLOOKUP($A2324,'List Calculations'!C$2:H$2705,5,FALSE),"")</f>
        <v/>
      </c>
      <c r="D2324" s="3" t="str">
        <f ca="1">IF(A2323&lt;Settings!$B$3,VLOOKUP($A2324,'List Calculations'!C$2:H$2705,6,FALSE),"")</f>
        <v/>
      </c>
    </row>
    <row r="2325" spans="1:4" x14ac:dyDescent="0.25">
      <c r="A2325" t="str">
        <f ca="1">IF(A2324&lt;Settings!$B$3,A2324+1,"")</f>
        <v/>
      </c>
      <c r="B2325" t="str">
        <f ca="1">IF(A2324&lt;Settings!$B$3,VLOOKUP($A2325,'List Calculations'!C$2:H$2705,4,FALSE),"")</f>
        <v/>
      </c>
      <c r="C2325" t="str">
        <f ca="1">IF(A2324&lt;Settings!$B$3,VLOOKUP($A2325,'List Calculations'!C$2:H$2705,5,FALSE),"")</f>
        <v/>
      </c>
      <c r="D2325" s="3" t="str">
        <f ca="1">IF(A2324&lt;Settings!$B$3,VLOOKUP($A2325,'List Calculations'!C$2:H$2705,6,FALSE),"")</f>
        <v/>
      </c>
    </row>
    <row r="2326" spans="1:4" x14ac:dyDescent="0.25">
      <c r="A2326" t="str">
        <f ca="1">IF(A2325&lt;Settings!$B$3,A2325+1,"")</f>
        <v/>
      </c>
      <c r="B2326" t="str">
        <f ca="1">IF(A2325&lt;Settings!$B$3,VLOOKUP($A2326,'List Calculations'!C$2:H$2705,4,FALSE),"")</f>
        <v/>
      </c>
      <c r="C2326" t="str">
        <f ca="1">IF(A2325&lt;Settings!$B$3,VLOOKUP($A2326,'List Calculations'!C$2:H$2705,5,FALSE),"")</f>
        <v/>
      </c>
      <c r="D2326" s="3" t="str">
        <f ca="1">IF(A2325&lt;Settings!$B$3,VLOOKUP($A2326,'List Calculations'!C$2:H$2705,6,FALSE),"")</f>
        <v/>
      </c>
    </row>
    <row r="2327" spans="1:4" x14ac:dyDescent="0.25">
      <c r="A2327" t="str">
        <f ca="1">IF(A2326&lt;Settings!$B$3,A2326+1,"")</f>
        <v/>
      </c>
      <c r="B2327" t="str">
        <f ca="1">IF(A2326&lt;Settings!$B$3,VLOOKUP($A2327,'List Calculations'!C$2:H$2705,4,FALSE),"")</f>
        <v/>
      </c>
      <c r="C2327" t="str">
        <f ca="1">IF(A2326&lt;Settings!$B$3,VLOOKUP($A2327,'List Calculations'!C$2:H$2705,5,FALSE),"")</f>
        <v/>
      </c>
      <c r="D2327" s="3" t="str">
        <f ca="1">IF(A2326&lt;Settings!$B$3,VLOOKUP($A2327,'List Calculations'!C$2:H$2705,6,FALSE),"")</f>
        <v/>
      </c>
    </row>
    <row r="2328" spans="1:4" x14ac:dyDescent="0.25">
      <c r="A2328" t="str">
        <f ca="1">IF(A2327&lt;Settings!$B$3,A2327+1,"")</f>
        <v/>
      </c>
      <c r="B2328" t="str">
        <f ca="1">IF(A2327&lt;Settings!$B$3,VLOOKUP($A2328,'List Calculations'!C$2:H$2705,4,FALSE),"")</f>
        <v/>
      </c>
      <c r="C2328" t="str">
        <f ca="1">IF(A2327&lt;Settings!$B$3,VLOOKUP($A2328,'List Calculations'!C$2:H$2705,5,FALSE),"")</f>
        <v/>
      </c>
      <c r="D2328" s="3" t="str">
        <f ca="1">IF(A2327&lt;Settings!$B$3,VLOOKUP($A2328,'List Calculations'!C$2:H$2705,6,FALSE),"")</f>
        <v/>
      </c>
    </row>
    <row r="2329" spans="1:4" x14ac:dyDescent="0.25">
      <c r="A2329" t="str">
        <f ca="1">IF(A2328&lt;Settings!$B$3,A2328+1,"")</f>
        <v/>
      </c>
      <c r="B2329" t="str">
        <f ca="1">IF(A2328&lt;Settings!$B$3,VLOOKUP($A2329,'List Calculations'!C$2:H$2705,4,FALSE),"")</f>
        <v/>
      </c>
      <c r="C2329" t="str">
        <f ca="1">IF(A2328&lt;Settings!$B$3,VLOOKUP($A2329,'List Calculations'!C$2:H$2705,5,FALSE),"")</f>
        <v/>
      </c>
      <c r="D2329" s="3" t="str">
        <f ca="1">IF(A2328&lt;Settings!$B$3,VLOOKUP($A2329,'List Calculations'!C$2:H$2705,6,FALSE),"")</f>
        <v/>
      </c>
    </row>
    <row r="2330" spans="1:4" x14ac:dyDescent="0.25">
      <c r="A2330" t="str">
        <f ca="1">IF(A2329&lt;Settings!$B$3,A2329+1,"")</f>
        <v/>
      </c>
      <c r="B2330" t="str">
        <f ca="1">IF(A2329&lt;Settings!$B$3,VLOOKUP($A2330,'List Calculations'!C$2:H$2705,4,FALSE),"")</f>
        <v/>
      </c>
      <c r="C2330" t="str">
        <f ca="1">IF(A2329&lt;Settings!$B$3,VLOOKUP($A2330,'List Calculations'!C$2:H$2705,5,FALSE),"")</f>
        <v/>
      </c>
      <c r="D2330" s="3" t="str">
        <f ca="1">IF(A2329&lt;Settings!$B$3,VLOOKUP($A2330,'List Calculations'!C$2:H$2705,6,FALSE),"")</f>
        <v/>
      </c>
    </row>
    <row r="2331" spans="1:4" x14ac:dyDescent="0.25">
      <c r="A2331" t="str">
        <f ca="1">IF(A2330&lt;Settings!$B$3,A2330+1,"")</f>
        <v/>
      </c>
      <c r="B2331" t="str">
        <f ca="1">IF(A2330&lt;Settings!$B$3,VLOOKUP($A2331,'List Calculations'!C$2:H$2705,4,FALSE),"")</f>
        <v/>
      </c>
      <c r="C2331" t="str">
        <f ca="1">IF(A2330&lt;Settings!$B$3,VLOOKUP($A2331,'List Calculations'!C$2:H$2705,5,FALSE),"")</f>
        <v/>
      </c>
      <c r="D2331" s="3" t="str">
        <f ca="1">IF(A2330&lt;Settings!$B$3,VLOOKUP($A2331,'List Calculations'!C$2:H$2705,6,FALSE),"")</f>
        <v/>
      </c>
    </row>
    <row r="2332" spans="1:4" x14ac:dyDescent="0.25">
      <c r="A2332" t="str">
        <f ca="1">IF(A2331&lt;Settings!$B$3,A2331+1,"")</f>
        <v/>
      </c>
      <c r="B2332" t="str">
        <f ca="1">IF(A2331&lt;Settings!$B$3,VLOOKUP($A2332,'List Calculations'!C$2:H$2705,4,FALSE),"")</f>
        <v/>
      </c>
      <c r="C2332" t="str">
        <f ca="1">IF(A2331&lt;Settings!$B$3,VLOOKUP($A2332,'List Calculations'!C$2:H$2705,5,FALSE),"")</f>
        <v/>
      </c>
      <c r="D2332" s="3" t="str">
        <f ca="1">IF(A2331&lt;Settings!$B$3,VLOOKUP($A2332,'List Calculations'!C$2:H$2705,6,FALSE),"")</f>
        <v/>
      </c>
    </row>
    <row r="2333" spans="1:4" x14ac:dyDescent="0.25">
      <c r="A2333" t="str">
        <f ca="1">IF(A2332&lt;Settings!$B$3,A2332+1,"")</f>
        <v/>
      </c>
      <c r="B2333" t="str">
        <f ca="1">IF(A2332&lt;Settings!$B$3,VLOOKUP($A2333,'List Calculations'!C$2:H$2705,4,FALSE),"")</f>
        <v/>
      </c>
      <c r="C2333" t="str">
        <f ca="1">IF(A2332&lt;Settings!$B$3,VLOOKUP($A2333,'List Calculations'!C$2:H$2705,5,FALSE),"")</f>
        <v/>
      </c>
      <c r="D2333" s="3" t="str">
        <f ca="1">IF(A2332&lt;Settings!$B$3,VLOOKUP($A2333,'List Calculations'!C$2:H$2705,6,FALSE),"")</f>
        <v/>
      </c>
    </row>
    <row r="2334" spans="1:4" x14ac:dyDescent="0.25">
      <c r="A2334" t="str">
        <f ca="1">IF(A2333&lt;Settings!$B$3,A2333+1,"")</f>
        <v/>
      </c>
      <c r="B2334" t="str">
        <f ca="1">IF(A2333&lt;Settings!$B$3,VLOOKUP($A2334,'List Calculations'!C$2:H$2705,4,FALSE),"")</f>
        <v/>
      </c>
      <c r="C2334" t="str">
        <f ca="1">IF(A2333&lt;Settings!$B$3,VLOOKUP($A2334,'List Calculations'!C$2:H$2705,5,FALSE),"")</f>
        <v/>
      </c>
      <c r="D2334" s="3" t="str">
        <f ca="1">IF(A2333&lt;Settings!$B$3,VLOOKUP($A2334,'List Calculations'!C$2:H$2705,6,FALSE),"")</f>
        <v/>
      </c>
    </row>
    <row r="2335" spans="1:4" x14ac:dyDescent="0.25">
      <c r="A2335" t="str">
        <f ca="1">IF(A2334&lt;Settings!$B$3,A2334+1,"")</f>
        <v/>
      </c>
      <c r="B2335" t="str">
        <f ca="1">IF(A2334&lt;Settings!$B$3,VLOOKUP($A2335,'List Calculations'!C$2:H$2705,4,FALSE),"")</f>
        <v/>
      </c>
      <c r="C2335" t="str">
        <f ca="1">IF(A2334&lt;Settings!$B$3,VLOOKUP($A2335,'List Calculations'!C$2:H$2705,5,FALSE),"")</f>
        <v/>
      </c>
      <c r="D2335" s="3" t="str">
        <f ca="1">IF(A2334&lt;Settings!$B$3,VLOOKUP($A2335,'List Calculations'!C$2:H$2705,6,FALSE),"")</f>
        <v/>
      </c>
    </row>
    <row r="2336" spans="1:4" x14ac:dyDescent="0.25">
      <c r="A2336" t="str">
        <f ca="1">IF(A2335&lt;Settings!$B$3,A2335+1,"")</f>
        <v/>
      </c>
      <c r="B2336" t="str">
        <f ca="1">IF(A2335&lt;Settings!$B$3,VLOOKUP($A2336,'List Calculations'!C$2:H$2705,4,FALSE),"")</f>
        <v/>
      </c>
      <c r="C2336" t="str">
        <f ca="1">IF(A2335&lt;Settings!$B$3,VLOOKUP($A2336,'List Calculations'!C$2:H$2705,5,FALSE),"")</f>
        <v/>
      </c>
      <c r="D2336" s="3" t="str">
        <f ca="1">IF(A2335&lt;Settings!$B$3,VLOOKUP($A2336,'List Calculations'!C$2:H$2705,6,FALSE),"")</f>
        <v/>
      </c>
    </row>
    <row r="2337" spans="1:4" x14ac:dyDescent="0.25">
      <c r="A2337" t="str">
        <f ca="1">IF(A2336&lt;Settings!$B$3,A2336+1,"")</f>
        <v/>
      </c>
      <c r="B2337" t="str">
        <f ca="1">IF(A2336&lt;Settings!$B$3,VLOOKUP($A2337,'List Calculations'!C$2:H$2705,4,FALSE),"")</f>
        <v/>
      </c>
      <c r="C2337" t="str">
        <f ca="1">IF(A2336&lt;Settings!$B$3,VLOOKUP($A2337,'List Calculations'!C$2:H$2705,5,FALSE),"")</f>
        <v/>
      </c>
      <c r="D2337" s="3" t="str">
        <f ca="1">IF(A2336&lt;Settings!$B$3,VLOOKUP($A2337,'List Calculations'!C$2:H$2705,6,FALSE),"")</f>
        <v/>
      </c>
    </row>
    <row r="2338" spans="1:4" x14ac:dyDescent="0.25">
      <c r="A2338" t="str">
        <f ca="1">IF(A2337&lt;Settings!$B$3,A2337+1,"")</f>
        <v/>
      </c>
      <c r="B2338" t="str">
        <f ca="1">IF(A2337&lt;Settings!$B$3,VLOOKUP($A2338,'List Calculations'!C$2:H$2705,4,FALSE),"")</f>
        <v/>
      </c>
      <c r="C2338" t="str">
        <f ca="1">IF(A2337&lt;Settings!$B$3,VLOOKUP($A2338,'List Calculations'!C$2:H$2705,5,FALSE),"")</f>
        <v/>
      </c>
      <c r="D2338" s="3" t="str">
        <f ca="1">IF(A2337&lt;Settings!$B$3,VLOOKUP($A2338,'List Calculations'!C$2:H$2705,6,FALSE),"")</f>
        <v/>
      </c>
    </row>
    <row r="2339" spans="1:4" x14ac:dyDescent="0.25">
      <c r="A2339" t="str">
        <f ca="1">IF(A2338&lt;Settings!$B$3,A2338+1,"")</f>
        <v/>
      </c>
      <c r="B2339" t="str">
        <f ca="1">IF(A2338&lt;Settings!$B$3,VLOOKUP($A2339,'List Calculations'!C$2:H$2705,4,FALSE),"")</f>
        <v/>
      </c>
      <c r="C2339" t="str">
        <f ca="1">IF(A2338&lt;Settings!$B$3,VLOOKUP($A2339,'List Calculations'!C$2:H$2705,5,FALSE),"")</f>
        <v/>
      </c>
      <c r="D2339" s="3" t="str">
        <f ca="1">IF(A2338&lt;Settings!$B$3,VLOOKUP($A2339,'List Calculations'!C$2:H$2705,6,FALSE),"")</f>
        <v/>
      </c>
    </row>
    <row r="2340" spans="1:4" x14ac:dyDescent="0.25">
      <c r="A2340" t="str">
        <f ca="1">IF(A2339&lt;Settings!$B$3,A2339+1,"")</f>
        <v/>
      </c>
      <c r="B2340" t="str">
        <f ca="1">IF(A2339&lt;Settings!$B$3,VLOOKUP($A2340,'List Calculations'!C$2:H$2705,4,FALSE),"")</f>
        <v/>
      </c>
      <c r="C2340" t="str">
        <f ca="1">IF(A2339&lt;Settings!$B$3,VLOOKUP($A2340,'List Calculations'!C$2:H$2705,5,FALSE),"")</f>
        <v/>
      </c>
      <c r="D2340" s="3" t="str">
        <f ca="1">IF(A2339&lt;Settings!$B$3,VLOOKUP($A2340,'List Calculations'!C$2:H$2705,6,FALSE),"")</f>
        <v/>
      </c>
    </row>
    <row r="2341" spans="1:4" x14ac:dyDescent="0.25">
      <c r="A2341" t="str">
        <f ca="1">IF(A2340&lt;Settings!$B$3,A2340+1,"")</f>
        <v/>
      </c>
      <c r="B2341" t="str">
        <f ca="1">IF(A2340&lt;Settings!$B$3,VLOOKUP($A2341,'List Calculations'!C$2:H$2705,4,FALSE),"")</f>
        <v/>
      </c>
      <c r="C2341" t="str">
        <f ca="1">IF(A2340&lt;Settings!$B$3,VLOOKUP($A2341,'List Calculations'!C$2:H$2705,5,FALSE),"")</f>
        <v/>
      </c>
      <c r="D2341" s="3" t="str">
        <f ca="1">IF(A2340&lt;Settings!$B$3,VLOOKUP($A2341,'List Calculations'!C$2:H$2705,6,FALSE),"")</f>
        <v/>
      </c>
    </row>
    <row r="2342" spans="1:4" x14ac:dyDescent="0.25">
      <c r="A2342" t="str">
        <f ca="1">IF(A2341&lt;Settings!$B$3,A2341+1,"")</f>
        <v/>
      </c>
      <c r="B2342" t="str">
        <f ca="1">IF(A2341&lt;Settings!$B$3,VLOOKUP($A2342,'List Calculations'!C$2:H$2705,4,FALSE),"")</f>
        <v/>
      </c>
      <c r="C2342" t="str">
        <f ca="1">IF(A2341&lt;Settings!$B$3,VLOOKUP($A2342,'List Calculations'!C$2:H$2705,5,FALSE),"")</f>
        <v/>
      </c>
      <c r="D2342" s="3" t="str">
        <f ca="1">IF(A2341&lt;Settings!$B$3,VLOOKUP($A2342,'List Calculations'!C$2:H$2705,6,FALSE),"")</f>
        <v/>
      </c>
    </row>
    <row r="2343" spans="1:4" x14ac:dyDescent="0.25">
      <c r="A2343" t="str">
        <f ca="1">IF(A2342&lt;Settings!$B$3,A2342+1,"")</f>
        <v/>
      </c>
      <c r="B2343" t="str">
        <f ca="1">IF(A2342&lt;Settings!$B$3,VLOOKUP($A2343,'List Calculations'!C$2:H$2705,4,FALSE),"")</f>
        <v/>
      </c>
      <c r="C2343" t="str">
        <f ca="1">IF(A2342&lt;Settings!$B$3,VLOOKUP($A2343,'List Calculations'!C$2:H$2705,5,FALSE),"")</f>
        <v/>
      </c>
      <c r="D2343" s="3" t="str">
        <f ca="1">IF(A2342&lt;Settings!$B$3,VLOOKUP($A2343,'List Calculations'!C$2:H$2705,6,FALSE),"")</f>
        <v/>
      </c>
    </row>
    <row r="2344" spans="1:4" x14ac:dyDescent="0.25">
      <c r="A2344" t="str">
        <f ca="1">IF(A2343&lt;Settings!$B$3,A2343+1,"")</f>
        <v/>
      </c>
      <c r="B2344" t="str">
        <f ca="1">IF(A2343&lt;Settings!$B$3,VLOOKUP($A2344,'List Calculations'!C$2:H$2705,4,FALSE),"")</f>
        <v/>
      </c>
      <c r="C2344" t="str">
        <f ca="1">IF(A2343&lt;Settings!$B$3,VLOOKUP($A2344,'List Calculations'!C$2:H$2705,5,FALSE),"")</f>
        <v/>
      </c>
      <c r="D2344" s="3" t="str">
        <f ca="1">IF(A2343&lt;Settings!$B$3,VLOOKUP($A2344,'List Calculations'!C$2:H$2705,6,FALSE),"")</f>
        <v/>
      </c>
    </row>
    <row r="2345" spans="1:4" x14ac:dyDescent="0.25">
      <c r="A2345" t="str">
        <f ca="1">IF(A2344&lt;Settings!$B$3,A2344+1,"")</f>
        <v/>
      </c>
      <c r="B2345" t="str">
        <f ca="1">IF(A2344&lt;Settings!$B$3,VLOOKUP($A2345,'List Calculations'!C$2:H$2705,4,FALSE),"")</f>
        <v/>
      </c>
      <c r="C2345" t="str">
        <f ca="1">IF(A2344&lt;Settings!$B$3,VLOOKUP($A2345,'List Calculations'!C$2:H$2705,5,FALSE),"")</f>
        <v/>
      </c>
      <c r="D2345" s="3" t="str">
        <f ca="1">IF(A2344&lt;Settings!$B$3,VLOOKUP($A2345,'List Calculations'!C$2:H$2705,6,FALSE),"")</f>
        <v/>
      </c>
    </row>
    <row r="2346" spans="1:4" x14ac:dyDescent="0.25">
      <c r="A2346" t="str">
        <f ca="1">IF(A2345&lt;Settings!$B$3,A2345+1,"")</f>
        <v/>
      </c>
      <c r="B2346" t="str">
        <f ca="1">IF(A2345&lt;Settings!$B$3,VLOOKUP($A2346,'List Calculations'!C$2:H$2705,4,FALSE),"")</f>
        <v/>
      </c>
      <c r="C2346" t="str">
        <f ca="1">IF(A2345&lt;Settings!$B$3,VLOOKUP($A2346,'List Calculations'!C$2:H$2705,5,FALSE),"")</f>
        <v/>
      </c>
      <c r="D2346" s="3" t="str">
        <f ca="1">IF(A2345&lt;Settings!$B$3,VLOOKUP($A2346,'List Calculations'!C$2:H$2705,6,FALSE),"")</f>
        <v/>
      </c>
    </row>
    <row r="2347" spans="1:4" x14ac:dyDescent="0.25">
      <c r="A2347" t="str">
        <f ca="1">IF(A2346&lt;Settings!$B$3,A2346+1,"")</f>
        <v/>
      </c>
      <c r="B2347" t="str">
        <f ca="1">IF(A2346&lt;Settings!$B$3,VLOOKUP($A2347,'List Calculations'!C$2:H$2705,4,FALSE),"")</f>
        <v/>
      </c>
      <c r="C2347" t="str">
        <f ca="1">IF(A2346&lt;Settings!$B$3,VLOOKUP($A2347,'List Calculations'!C$2:H$2705,5,FALSE),"")</f>
        <v/>
      </c>
      <c r="D2347" s="3" t="str">
        <f ca="1">IF(A2346&lt;Settings!$B$3,VLOOKUP($A2347,'List Calculations'!C$2:H$2705,6,FALSE),"")</f>
        <v/>
      </c>
    </row>
    <row r="2348" spans="1:4" x14ac:dyDescent="0.25">
      <c r="A2348" t="str">
        <f ca="1">IF(A2347&lt;Settings!$B$3,A2347+1,"")</f>
        <v/>
      </c>
      <c r="B2348" t="str">
        <f ca="1">IF(A2347&lt;Settings!$B$3,VLOOKUP($A2348,'List Calculations'!C$2:H$2705,4,FALSE),"")</f>
        <v/>
      </c>
      <c r="C2348" t="str">
        <f ca="1">IF(A2347&lt;Settings!$B$3,VLOOKUP($A2348,'List Calculations'!C$2:H$2705,5,FALSE),"")</f>
        <v/>
      </c>
      <c r="D2348" s="3" t="str">
        <f ca="1">IF(A2347&lt;Settings!$B$3,VLOOKUP($A2348,'List Calculations'!C$2:H$2705,6,FALSE),"")</f>
        <v/>
      </c>
    </row>
    <row r="2349" spans="1:4" x14ac:dyDescent="0.25">
      <c r="A2349" t="str">
        <f ca="1">IF(A2348&lt;Settings!$B$3,A2348+1,"")</f>
        <v/>
      </c>
      <c r="B2349" t="str">
        <f ca="1">IF(A2348&lt;Settings!$B$3,VLOOKUP($A2349,'List Calculations'!C$2:H$2705,4,FALSE),"")</f>
        <v/>
      </c>
      <c r="C2349" t="str">
        <f ca="1">IF(A2348&lt;Settings!$B$3,VLOOKUP($A2349,'List Calculations'!C$2:H$2705,5,FALSE),"")</f>
        <v/>
      </c>
      <c r="D2349" s="3" t="str">
        <f ca="1">IF(A2348&lt;Settings!$B$3,VLOOKUP($A2349,'List Calculations'!C$2:H$2705,6,FALSE),"")</f>
        <v/>
      </c>
    </row>
    <row r="2350" spans="1:4" x14ac:dyDescent="0.25">
      <c r="A2350" t="str">
        <f ca="1">IF(A2349&lt;Settings!$B$3,A2349+1,"")</f>
        <v/>
      </c>
      <c r="B2350" t="str">
        <f ca="1">IF(A2349&lt;Settings!$B$3,VLOOKUP($A2350,'List Calculations'!C$2:H$2705,4,FALSE),"")</f>
        <v/>
      </c>
      <c r="C2350" t="str">
        <f ca="1">IF(A2349&lt;Settings!$B$3,VLOOKUP($A2350,'List Calculations'!C$2:H$2705,5,FALSE),"")</f>
        <v/>
      </c>
      <c r="D2350" s="3" t="str">
        <f ca="1">IF(A2349&lt;Settings!$B$3,VLOOKUP($A2350,'List Calculations'!C$2:H$2705,6,FALSE),"")</f>
        <v/>
      </c>
    </row>
    <row r="2351" spans="1:4" x14ac:dyDescent="0.25">
      <c r="A2351" t="str">
        <f ca="1">IF(A2350&lt;Settings!$B$3,A2350+1,"")</f>
        <v/>
      </c>
      <c r="B2351" t="str">
        <f ca="1">IF(A2350&lt;Settings!$B$3,VLOOKUP($A2351,'List Calculations'!C$2:H$2705,4,FALSE),"")</f>
        <v/>
      </c>
      <c r="C2351" t="str">
        <f ca="1">IF(A2350&lt;Settings!$B$3,VLOOKUP($A2351,'List Calculations'!C$2:H$2705,5,FALSE),"")</f>
        <v/>
      </c>
      <c r="D2351" s="3" t="str">
        <f ca="1">IF(A2350&lt;Settings!$B$3,VLOOKUP($A2351,'List Calculations'!C$2:H$2705,6,FALSE),"")</f>
        <v/>
      </c>
    </row>
    <row r="2352" spans="1:4" x14ac:dyDescent="0.25">
      <c r="A2352" t="str">
        <f ca="1">IF(A2351&lt;Settings!$B$3,A2351+1,"")</f>
        <v/>
      </c>
      <c r="B2352" t="str">
        <f ca="1">IF(A2351&lt;Settings!$B$3,VLOOKUP($A2352,'List Calculations'!C$2:H$2705,4,FALSE),"")</f>
        <v/>
      </c>
      <c r="C2352" t="str">
        <f ca="1">IF(A2351&lt;Settings!$B$3,VLOOKUP($A2352,'List Calculations'!C$2:H$2705,5,FALSE),"")</f>
        <v/>
      </c>
      <c r="D2352" s="3" t="str">
        <f ca="1">IF(A2351&lt;Settings!$B$3,VLOOKUP($A2352,'List Calculations'!C$2:H$2705,6,FALSE),"")</f>
        <v/>
      </c>
    </row>
    <row r="2353" spans="1:4" x14ac:dyDescent="0.25">
      <c r="A2353" t="str">
        <f ca="1">IF(A2352&lt;Settings!$B$3,A2352+1,"")</f>
        <v/>
      </c>
      <c r="B2353" t="str">
        <f ca="1">IF(A2352&lt;Settings!$B$3,VLOOKUP($A2353,'List Calculations'!C$2:H$2705,4,FALSE),"")</f>
        <v/>
      </c>
      <c r="C2353" t="str">
        <f ca="1">IF(A2352&lt;Settings!$B$3,VLOOKUP($A2353,'List Calculations'!C$2:H$2705,5,FALSE),"")</f>
        <v/>
      </c>
      <c r="D2353" s="3" t="str">
        <f ca="1">IF(A2352&lt;Settings!$B$3,VLOOKUP($A2353,'List Calculations'!C$2:H$2705,6,FALSE),"")</f>
        <v/>
      </c>
    </row>
    <row r="2354" spans="1:4" x14ac:dyDescent="0.25">
      <c r="A2354" t="str">
        <f ca="1">IF(A2353&lt;Settings!$B$3,A2353+1,"")</f>
        <v/>
      </c>
      <c r="B2354" t="str">
        <f ca="1">IF(A2353&lt;Settings!$B$3,VLOOKUP($A2354,'List Calculations'!C$2:H$2705,4,FALSE),"")</f>
        <v/>
      </c>
      <c r="C2354" t="str">
        <f ca="1">IF(A2353&lt;Settings!$B$3,VLOOKUP($A2354,'List Calculations'!C$2:H$2705,5,FALSE),"")</f>
        <v/>
      </c>
      <c r="D2354" s="3" t="str">
        <f ca="1">IF(A2353&lt;Settings!$B$3,VLOOKUP($A2354,'List Calculations'!C$2:H$2705,6,FALSE),"")</f>
        <v/>
      </c>
    </row>
    <row r="2355" spans="1:4" x14ac:dyDescent="0.25">
      <c r="A2355" t="str">
        <f ca="1">IF(A2354&lt;Settings!$B$3,A2354+1,"")</f>
        <v/>
      </c>
      <c r="B2355" t="str">
        <f ca="1">IF(A2354&lt;Settings!$B$3,VLOOKUP($A2355,'List Calculations'!C$2:H$2705,4,FALSE),"")</f>
        <v/>
      </c>
      <c r="C2355" t="str">
        <f ca="1">IF(A2354&lt;Settings!$B$3,VLOOKUP($A2355,'List Calculations'!C$2:H$2705,5,FALSE),"")</f>
        <v/>
      </c>
      <c r="D2355" s="3" t="str">
        <f ca="1">IF(A2354&lt;Settings!$B$3,VLOOKUP($A2355,'List Calculations'!C$2:H$2705,6,FALSE),"")</f>
        <v/>
      </c>
    </row>
    <row r="2356" spans="1:4" x14ac:dyDescent="0.25">
      <c r="A2356" t="str">
        <f ca="1">IF(A2355&lt;Settings!$B$3,A2355+1,"")</f>
        <v/>
      </c>
      <c r="B2356" t="str">
        <f ca="1">IF(A2355&lt;Settings!$B$3,VLOOKUP($A2356,'List Calculations'!C$2:H$2705,4,FALSE),"")</f>
        <v/>
      </c>
      <c r="C2356" t="str">
        <f ca="1">IF(A2355&lt;Settings!$B$3,VLOOKUP($A2356,'List Calculations'!C$2:H$2705,5,FALSE),"")</f>
        <v/>
      </c>
      <c r="D2356" s="3" t="str">
        <f ca="1">IF(A2355&lt;Settings!$B$3,VLOOKUP($A2356,'List Calculations'!C$2:H$2705,6,FALSE),"")</f>
        <v/>
      </c>
    </row>
    <row r="2357" spans="1:4" x14ac:dyDescent="0.25">
      <c r="A2357" t="str">
        <f ca="1">IF(A2356&lt;Settings!$B$3,A2356+1,"")</f>
        <v/>
      </c>
      <c r="B2357" t="str">
        <f ca="1">IF(A2356&lt;Settings!$B$3,VLOOKUP($A2357,'List Calculations'!C$2:H$2705,4,FALSE),"")</f>
        <v/>
      </c>
      <c r="C2357" t="str">
        <f ca="1">IF(A2356&lt;Settings!$B$3,VLOOKUP($A2357,'List Calculations'!C$2:H$2705,5,FALSE),"")</f>
        <v/>
      </c>
      <c r="D2357" s="3" t="str">
        <f ca="1">IF(A2356&lt;Settings!$B$3,VLOOKUP($A2357,'List Calculations'!C$2:H$2705,6,FALSE),"")</f>
        <v/>
      </c>
    </row>
    <row r="2358" spans="1:4" x14ac:dyDescent="0.25">
      <c r="A2358" t="str">
        <f ca="1">IF(A2357&lt;Settings!$B$3,A2357+1,"")</f>
        <v/>
      </c>
      <c r="B2358" t="str">
        <f ca="1">IF(A2357&lt;Settings!$B$3,VLOOKUP($A2358,'List Calculations'!C$2:H$2705,4,FALSE),"")</f>
        <v/>
      </c>
      <c r="C2358" t="str">
        <f ca="1">IF(A2357&lt;Settings!$B$3,VLOOKUP($A2358,'List Calculations'!C$2:H$2705,5,FALSE),"")</f>
        <v/>
      </c>
      <c r="D2358" s="3" t="str">
        <f ca="1">IF(A2357&lt;Settings!$B$3,VLOOKUP($A2358,'List Calculations'!C$2:H$2705,6,FALSE),"")</f>
        <v/>
      </c>
    </row>
    <row r="2359" spans="1:4" x14ac:dyDescent="0.25">
      <c r="A2359" t="str">
        <f ca="1">IF(A2358&lt;Settings!$B$3,A2358+1,"")</f>
        <v/>
      </c>
      <c r="B2359" t="str">
        <f ca="1">IF(A2358&lt;Settings!$B$3,VLOOKUP($A2359,'List Calculations'!C$2:H$2705,4,FALSE),"")</f>
        <v/>
      </c>
      <c r="C2359" t="str">
        <f ca="1">IF(A2358&lt;Settings!$B$3,VLOOKUP($A2359,'List Calculations'!C$2:H$2705,5,FALSE),"")</f>
        <v/>
      </c>
      <c r="D2359" s="3" t="str">
        <f ca="1">IF(A2358&lt;Settings!$B$3,VLOOKUP($A2359,'List Calculations'!C$2:H$2705,6,FALSE),"")</f>
        <v/>
      </c>
    </row>
    <row r="2360" spans="1:4" x14ac:dyDescent="0.25">
      <c r="A2360" t="str">
        <f ca="1">IF(A2359&lt;Settings!$B$3,A2359+1,"")</f>
        <v/>
      </c>
      <c r="B2360" t="str">
        <f ca="1">IF(A2359&lt;Settings!$B$3,VLOOKUP($A2360,'List Calculations'!C$2:H$2705,4,FALSE),"")</f>
        <v/>
      </c>
      <c r="C2360" t="str">
        <f ca="1">IF(A2359&lt;Settings!$B$3,VLOOKUP($A2360,'List Calculations'!C$2:H$2705,5,FALSE),"")</f>
        <v/>
      </c>
      <c r="D2360" s="3" t="str">
        <f ca="1">IF(A2359&lt;Settings!$B$3,VLOOKUP($A2360,'List Calculations'!C$2:H$2705,6,FALSE),"")</f>
        <v/>
      </c>
    </row>
    <row r="2361" spans="1:4" x14ac:dyDescent="0.25">
      <c r="A2361" t="str">
        <f ca="1">IF(A2360&lt;Settings!$B$3,A2360+1,"")</f>
        <v/>
      </c>
      <c r="B2361" t="str">
        <f ca="1">IF(A2360&lt;Settings!$B$3,VLOOKUP($A2361,'List Calculations'!C$2:H$2705,4,FALSE),"")</f>
        <v/>
      </c>
      <c r="C2361" t="str">
        <f ca="1">IF(A2360&lt;Settings!$B$3,VLOOKUP($A2361,'List Calculations'!C$2:H$2705,5,FALSE),"")</f>
        <v/>
      </c>
      <c r="D2361" s="3" t="str">
        <f ca="1">IF(A2360&lt;Settings!$B$3,VLOOKUP($A2361,'List Calculations'!C$2:H$2705,6,FALSE),"")</f>
        <v/>
      </c>
    </row>
    <row r="2362" spans="1:4" x14ac:dyDescent="0.25">
      <c r="A2362" t="str">
        <f ca="1">IF(A2361&lt;Settings!$B$3,A2361+1,"")</f>
        <v/>
      </c>
      <c r="B2362" t="str">
        <f ca="1">IF(A2361&lt;Settings!$B$3,VLOOKUP($A2362,'List Calculations'!C$2:H$2705,4,FALSE),"")</f>
        <v/>
      </c>
      <c r="C2362" t="str">
        <f ca="1">IF(A2361&lt;Settings!$B$3,VLOOKUP($A2362,'List Calculations'!C$2:H$2705,5,FALSE),"")</f>
        <v/>
      </c>
      <c r="D2362" s="3" t="str">
        <f ca="1">IF(A2361&lt;Settings!$B$3,VLOOKUP($A2362,'List Calculations'!C$2:H$2705,6,FALSE),"")</f>
        <v/>
      </c>
    </row>
    <row r="2363" spans="1:4" x14ac:dyDescent="0.25">
      <c r="A2363" t="str">
        <f ca="1">IF(A2362&lt;Settings!$B$3,A2362+1,"")</f>
        <v/>
      </c>
      <c r="B2363" t="str">
        <f ca="1">IF(A2362&lt;Settings!$B$3,VLOOKUP($A2363,'List Calculations'!C$2:H$2705,4,FALSE),"")</f>
        <v/>
      </c>
      <c r="C2363" t="str">
        <f ca="1">IF(A2362&lt;Settings!$B$3,VLOOKUP($A2363,'List Calculations'!C$2:H$2705,5,FALSE),"")</f>
        <v/>
      </c>
      <c r="D2363" s="3" t="str">
        <f ca="1">IF(A2362&lt;Settings!$B$3,VLOOKUP($A2363,'List Calculations'!C$2:H$2705,6,FALSE),"")</f>
        <v/>
      </c>
    </row>
    <row r="2364" spans="1:4" x14ac:dyDescent="0.25">
      <c r="A2364" t="str">
        <f ca="1">IF(A2363&lt;Settings!$B$3,A2363+1,"")</f>
        <v/>
      </c>
      <c r="B2364" t="str">
        <f ca="1">IF(A2363&lt;Settings!$B$3,VLOOKUP($A2364,'List Calculations'!C$2:H$2705,4,FALSE),"")</f>
        <v/>
      </c>
      <c r="C2364" t="str">
        <f ca="1">IF(A2363&lt;Settings!$B$3,VLOOKUP($A2364,'List Calculations'!C$2:H$2705,5,FALSE),"")</f>
        <v/>
      </c>
      <c r="D2364" s="3" t="str">
        <f ca="1">IF(A2363&lt;Settings!$B$3,VLOOKUP($A2364,'List Calculations'!C$2:H$2705,6,FALSE),"")</f>
        <v/>
      </c>
    </row>
    <row r="2365" spans="1:4" x14ac:dyDescent="0.25">
      <c r="A2365" t="str">
        <f ca="1">IF(A2364&lt;Settings!$B$3,A2364+1,"")</f>
        <v/>
      </c>
      <c r="B2365" t="str">
        <f ca="1">IF(A2364&lt;Settings!$B$3,VLOOKUP($A2365,'List Calculations'!C$2:H$2705,4,FALSE),"")</f>
        <v/>
      </c>
      <c r="C2365" t="str">
        <f ca="1">IF(A2364&lt;Settings!$B$3,VLOOKUP($A2365,'List Calculations'!C$2:H$2705,5,FALSE),"")</f>
        <v/>
      </c>
      <c r="D2365" s="3" t="str">
        <f ca="1">IF(A2364&lt;Settings!$B$3,VLOOKUP($A2365,'List Calculations'!C$2:H$2705,6,FALSE),"")</f>
        <v/>
      </c>
    </row>
    <row r="2366" spans="1:4" x14ac:dyDescent="0.25">
      <c r="A2366" t="str">
        <f ca="1">IF(A2365&lt;Settings!$B$3,A2365+1,"")</f>
        <v/>
      </c>
      <c r="B2366" t="str">
        <f ca="1">IF(A2365&lt;Settings!$B$3,VLOOKUP($A2366,'List Calculations'!C$2:H$2705,4,FALSE),"")</f>
        <v/>
      </c>
      <c r="C2366" t="str">
        <f ca="1">IF(A2365&lt;Settings!$B$3,VLOOKUP($A2366,'List Calculations'!C$2:H$2705,5,FALSE),"")</f>
        <v/>
      </c>
      <c r="D2366" s="3" t="str">
        <f ca="1">IF(A2365&lt;Settings!$B$3,VLOOKUP($A2366,'List Calculations'!C$2:H$2705,6,FALSE),"")</f>
        <v/>
      </c>
    </row>
    <row r="2367" spans="1:4" x14ac:dyDescent="0.25">
      <c r="A2367" t="str">
        <f ca="1">IF(A2366&lt;Settings!$B$3,A2366+1,"")</f>
        <v/>
      </c>
      <c r="B2367" t="str">
        <f ca="1">IF(A2366&lt;Settings!$B$3,VLOOKUP($A2367,'List Calculations'!C$2:H$2705,4,FALSE),"")</f>
        <v/>
      </c>
      <c r="C2367" t="str">
        <f ca="1">IF(A2366&lt;Settings!$B$3,VLOOKUP($A2367,'List Calculations'!C$2:H$2705,5,FALSE),"")</f>
        <v/>
      </c>
      <c r="D2367" s="3" t="str">
        <f ca="1">IF(A2366&lt;Settings!$B$3,VLOOKUP($A2367,'List Calculations'!C$2:H$2705,6,FALSE),"")</f>
        <v/>
      </c>
    </row>
    <row r="2368" spans="1:4" x14ac:dyDescent="0.25">
      <c r="A2368" t="str">
        <f ca="1">IF(A2367&lt;Settings!$B$3,A2367+1,"")</f>
        <v/>
      </c>
      <c r="B2368" t="str">
        <f ca="1">IF(A2367&lt;Settings!$B$3,VLOOKUP($A2368,'List Calculations'!C$2:H$2705,4,FALSE),"")</f>
        <v/>
      </c>
      <c r="C2368" t="str">
        <f ca="1">IF(A2367&lt;Settings!$B$3,VLOOKUP($A2368,'List Calculations'!C$2:H$2705,5,FALSE),"")</f>
        <v/>
      </c>
      <c r="D2368" s="3" t="str">
        <f ca="1">IF(A2367&lt;Settings!$B$3,VLOOKUP($A2368,'List Calculations'!C$2:H$2705,6,FALSE),"")</f>
        <v/>
      </c>
    </row>
    <row r="2369" spans="1:4" x14ac:dyDescent="0.25">
      <c r="A2369" t="str">
        <f ca="1">IF(A2368&lt;Settings!$B$3,A2368+1,"")</f>
        <v/>
      </c>
      <c r="B2369" t="str">
        <f ca="1">IF(A2368&lt;Settings!$B$3,VLOOKUP($A2369,'List Calculations'!C$2:H$2705,4,FALSE),"")</f>
        <v/>
      </c>
      <c r="C2369" t="str">
        <f ca="1">IF(A2368&lt;Settings!$B$3,VLOOKUP($A2369,'List Calculations'!C$2:H$2705,5,FALSE),"")</f>
        <v/>
      </c>
      <c r="D2369" s="3" t="str">
        <f ca="1">IF(A2368&lt;Settings!$B$3,VLOOKUP($A2369,'List Calculations'!C$2:H$2705,6,FALSE),"")</f>
        <v/>
      </c>
    </row>
    <row r="2370" spans="1:4" x14ac:dyDescent="0.25">
      <c r="A2370" t="str">
        <f ca="1">IF(A2369&lt;Settings!$B$3,A2369+1,"")</f>
        <v/>
      </c>
      <c r="B2370" t="str">
        <f ca="1">IF(A2369&lt;Settings!$B$3,VLOOKUP($A2370,'List Calculations'!C$2:H$2705,4,FALSE),"")</f>
        <v/>
      </c>
      <c r="C2370" t="str">
        <f ca="1">IF(A2369&lt;Settings!$B$3,VLOOKUP($A2370,'List Calculations'!C$2:H$2705,5,FALSE),"")</f>
        <v/>
      </c>
      <c r="D2370" s="3" t="str">
        <f ca="1">IF(A2369&lt;Settings!$B$3,VLOOKUP($A2370,'List Calculations'!C$2:H$2705,6,FALSE),"")</f>
        <v/>
      </c>
    </row>
    <row r="2371" spans="1:4" x14ac:dyDescent="0.25">
      <c r="A2371" t="str">
        <f ca="1">IF(A2370&lt;Settings!$B$3,A2370+1,"")</f>
        <v/>
      </c>
      <c r="B2371" t="str">
        <f ca="1">IF(A2370&lt;Settings!$B$3,VLOOKUP($A2371,'List Calculations'!C$2:H$2705,4,FALSE),"")</f>
        <v/>
      </c>
      <c r="C2371" t="str">
        <f ca="1">IF(A2370&lt;Settings!$B$3,VLOOKUP($A2371,'List Calculations'!C$2:H$2705,5,FALSE),"")</f>
        <v/>
      </c>
      <c r="D2371" s="3" t="str">
        <f ca="1">IF(A2370&lt;Settings!$B$3,VLOOKUP($A2371,'List Calculations'!C$2:H$2705,6,FALSE),"")</f>
        <v/>
      </c>
    </row>
    <row r="2372" spans="1:4" x14ac:dyDescent="0.25">
      <c r="A2372" t="str">
        <f ca="1">IF(A2371&lt;Settings!$B$3,A2371+1,"")</f>
        <v/>
      </c>
      <c r="B2372" t="str">
        <f ca="1">IF(A2371&lt;Settings!$B$3,VLOOKUP($A2372,'List Calculations'!C$2:H$2705,4,FALSE),"")</f>
        <v/>
      </c>
      <c r="C2372" t="str">
        <f ca="1">IF(A2371&lt;Settings!$B$3,VLOOKUP($A2372,'List Calculations'!C$2:H$2705,5,FALSE),"")</f>
        <v/>
      </c>
      <c r="D2372" s="3" t="str">
        <f ca="1">IF(A2371&lt;Settings!$B$3,VLOOKUP($A2372,'List Calculations'!C$2:H$2705,6,FALSE),"")</f>
        <v/>
      </c>
    </row>
    <row r="2373" spans="1:4" x14ac:dyDescent="0.25">
      <c r="A2373" t="str">
        <f ca="1">IF(A2372&lt;Settings!$B$3,A2372+1,"")</f>
        <v/>
      </c>
      <c r="B2373" t="str">
        <f ca="1">IF(A2372&lt;Settings!$B$3,VLOOKUP($A2373,'List Calculations'!C$2:H$2705,4,FALSE),"")</f>
        <v/>
      </c>
      <c r="C2373" t="str">
        <f ca="1">IF(A2372&lt;Settings!$B$3,VLOOKUP($A2373,'List Calculations'!C$2:H$2705,5,FALSE),"")</f>
        <v/>
      </c>
      <c r="D2373" s="3" t="str">
        <f ca="1">IF(A2372&lt;Settings!$B$3,VLOOKUP($A2373,'List Calculations'!C$2:H$2705,6,FALSE),"")</f>
        <v/>
      </c>
    </row>
    <row r="2374" spans="1:4" x14ac:dyDescent="0.25">
      <c r="A2374" t="str">
        <f ca="1">IF(A2373&lt;Settings!$B$3,A2373+1,"")</f>
        <v/>
      </c>
      <c r="B2374" t="str">
        <f ca="1">IF(A2373&lt;Settings!$B$3,VLOOKUP($A2374,'List Calculations'!C$2:H$2705,4,FALSE),"")</f>
        <v/>
      </c>
      <c r="C2374" t="str">
        <f ca="1">IF(A2373&lt;Settings!$B$3,VLOOKUP($A2374,'List Calculations'!C$2:H$2705,5,FALSE),"")</f>
        <v/>
      </c>
      <c r="D2374" s="3" t="str">
        <f ca="1">IF(A2373&lt;Settings!$B$3,VLOOKUP($A2374,'List Calculations'!C$2:H$2705,6,FALSE),"")</f>
        <v/>
      </c>
    </row>
    <row r="2375" spans="1:4" x14ac:dyDescent="0.25">
      <c r="A2375" t="str">
        <f ca="1">IF(A2374&lt;Settings!$B$3,A2374+1,"")</f>
        <v/>
      </c>
      <c r="B2375" t="str">
        <f ca="1">IF(A2374&lt;Settings!$B$3,VLOOKUP($A2375,'List Calculations'!C$2:H$2705,4,FALSE),"")</f>
        <v/>
      </c>
      <c r="C2375" t="str">
        <f ca="1">IF(A2374&lt;Settings!$B$3,VLOOKUP($A2375,'List Calculations'!C$2:H$2705,5,FALSE),"")</f>
        <v/>
      </c>
      <c r="D2375" s="3" t="str">
        <f ca="1">IF(A2374&lt;Settings!$B$3,VLOOKUP($A2375,'List Calculations'!C$2:H$2705,6,FALSE),"")</f>
        <v/>
      </c>
    </row>
    <row r="2376" spans="1:4" x14ac:dyDescent="0.25">
      <c r="A2376" t="str">
        <f ca="1">IF(A2375&lt;Settings!$B$3,A2375+1,"")</f>
        <v/>
      </c>
      <c r="B2376" t="str">
        <f ca="1">IF(A2375&lt;Settings!$B$3,VLOOKUP($A2376,'List Calculations'!C$2:H$2705,4,FALSE),"")</f>
        <v/>
      </c>
      <c r="C2376" t="str">
        <f ca="1">IF(A2375&lt;Settings!$B$3,VLOOKUP($A2376,'List Calculations'!C$2:H$2705,5,FALSE),"")</f>
        <v/>
      </c>
      <c r="D2376" s="3" t="str">
        <f ca="1">IF(A2375&lt;Settings!$B$3,VLOOKUP($A2376,'List Calculations'!C$2:H$2705,6,FALSE),"")</f>
        <v/>
      </c>
    </row>
    <row r="2377" spans="1:4" x14ac:dyDescent="0.25">
      <c r="A2377" t="str">
        <f ca="1">IF(A2376&lt;Settings!$B$3,A2376+1,"")</f>
        <v/>
      </c>
      <c r="B2377" t="str">
        <f ca="1">IF(A2376&lt;Settings!$B$3,VLOOKUP($A2377,'List Calculations'!C$2:H$2705,4,FALSE),"")</f>
        <v/>
      </c>
      <c r="C2377" t="str">
        <f ca="1">IF(A2376&lt;Settings!$B$3,VLOOKUP($A2377,'List Calculations'!C$2:H$2705,5,FALSE),"")</f>
        <v/>
      </c>
      <c r="D2377" s="3" t="str">
        <f ca="1">IF(A2376&lt;Settings!$B$3,VLOOKUP($A2377,'List Calculations'!C$2:H$2705,6,FALSE),"")</f>
        <v/>
      </c>
    </row>
    <row r="2378" spans="1:4" x14ac:dyDescent="0.25">
      <c r="A2378" t="str">
        <f ca="1">IF(A2377&lt;Settings!$B$3,A2377+1,"")</f>
        <v/>
      </c>
      <c r="B2378" t="str">
        <f ca="1">IF(A2377&lt;Settings!$B$3,VLOOKUP($A2378,'List Calculations'!C$2:H$2705,4,FALSE),"")</f>
        <v/>
      </c>
      <c r="C2378" t="str">
        <f ca="1">IF(A2377&lt;Settings!$B$3,VLOOKUP($A2378,'List Calculations'!C$2:H$2705,5,FALSE),"")</f>
        <v/>
      </c>
      <c r="D2378" s="3" t="str">
        <f ca="1">IF(A2377&lt;Settings!$B$3,VLOOKUP($A2378,'List Calculations'!C$2:H$2705,6,FALSE),"")</f>
        <v/>
      </c>
    </row>
    <row r="2379" spans="1:4" x14ac:dyDescent="0.25">
      <c r="A2379" t="str">
        <f ca="1">IF(A2378&lt;Settings!$B$3,A2378+1,"")</f>
        <v/>
      </c>
      <c r="B2379" t="str">
        <f ca="1">IF(A2378&lt;Settings!$B$3,VLOOKUP($A2379,'List Calculations'!C$2:H$2705,4,FALSE),"")</f>
        <v/>
      </c>
      <c r="C2379" t="str">
        <f ca="1">IF(A2378&lt;Settings!$B$3,VLOOKUP($A2379,'List Calculations'!C$2:H$2705,5,FALSE),"")</f>
        <v/>
      </c>
      <c r="D2379" s="3" t="str">
        <f ca="1">IF(A2378&lt;Settings!$B$3,VLOOKUP($A2379,'List Calculations'!C$2:H$2705,6,FALSE),"")</f>
        <v/>
      </c>
    </row>
    <row r="2380" spans="1:4" x14ac:dyDescent="0.25">
      <c r="A2380" t="str">
        <f ca="1">IF(A2379&lt;Settings!$B$3,A2379+1,"")</f>
        <v/>
      </c>
      <c r="B2380" t="str">
        <f ca="1">IF(A2379&lt;Settings!$B$3,VLOOKUP($A2380,'List Calculations'!C$2:H$2705,4,FALSE),"")</f>
        <v/>
      </c>
      <c r="C2380" t="str">
        <f ca="1">IF(A2379&lt;Settings!$B$3,VLOOKUP($A2380,'List Calculations'!C$2:H$2705,5,FALSE),"")</f>
        <v/>
      </c>
      <c r="D2380" s="3" t="str">
        <f ca="1">IF(A2379&lt;Settings!$B$3,VLOOKUP($A2380,'List Calculations'!C$2:H$2705,6,FALSE),"")</f>
        <v/>
      </c>
    </row>
    <row r="2381" spans="1:4" x14ac:dyDescent="0.25">
      <c r="A2381" t="str">
        <f ca="1">IF(A2380&lt;Settings!$B$3,A2380+1,"")</f>
        <v/>
      </c>
      <c r="B2381" t="str">
        <f ca="1">IF(A2380&lt;Settings!$B$3,VLOOKUP($A2381,'List Calculations'!C$2:H$2705,4,FALSE),"")</f>
        <v/>
      </c>
      <c r="C2381" t="str">
        <f ca="1">IF(A2380&lt;Settings!$B$3,VLOOKUP($A2381,'List Calculations'!C$2:H$2705,5,FALSE),"")</f>
        <v/>
      </c>
      <c r="D2381" s="3" t="str">
        <f ca="1">IF(A2380&lt;Settings!$B$3,VLOOKUP($A2381,'List Calculations'!C$2:H$2705,6,FALSE),"")</f>
        <v/>
      </c>
    </row>
    <row r="2382" spans="1:4" x14ac:dyDescent="0.25">
      <c r="A2382" t="str">
        <f ca="1">IF(A2381&lt;Settings!$B$3,A2381+1,"")</f>
        <v/>
      </c>
      <c r="B2382" t="str">
        <f ca="1">IF(A2381&lt;Settings!$B$3,VLOOKUP($A2382,'List Calculations'!C$2:H$2705,4,FALSE),"")</f>
        <v/>
      </c>
      <c r="C2382" t="str">
        <f ca="1">IF(A2381&lt;Settings!$B$3,VLOOKUP($A2382,'List Calculations'!C$2:H$2705,5,FALSE),"")</f>
        <v/>
      </c>
      <c r="D2382" s="3" t="str">
        <f ca="1">IF(A2381&lt;Settings!$B$3,VLOOKUP($A2382,'List Calculations'!C$2:H$2705,6,FALSE),"")</f>
        <v/>
      </c>
    </row>
    <row r="2383" spans="1:4" x14ac:dyDescent="0.25">
      <c r="A2383" t="str">
        <f ca="1">IF(A2382&lt;Settings!$B$3,A2382+1,"")</f>
        <v/>
      </c>
      <c r="B2383" t="str">
        <f ca="1">IF(A2382&lt;Settings!$B$3,VLOOKUP($A2383,'List Calculations'!C$2:H$2705,4,FALSE),"")</f>
        <v/>
      </c>
      <c r="C2383" t="str">
        <f ca="1">IF(A2382&lt;Settings!$B$3,VLOOKUP($A2383,'List Calculations'!C$2:H$2705,5,FALSE),"")</f>
        <v/>
      </c>
      <c r="D2383" s="3" t="str">
        <f ca="1">IF(A2382&lt;Settings!$B$3,VLOOKUP($A2383,'List Calculations'!C$2:H$2705,6,FALSE),"")</f>
        <v/>
      </c>
    </row>
    <row r="2384" spans="1:4" x14ac:dyDescent="0.25">
      <c r="A2384" t="str">
        <f ca="1">IF(A2383&lt;Settings!$B$3,A2383+1,"")</f>
        <v/>
      </c>
      <c r="B2384" t="str">
        <f ca="1">IF(A2383&lt;Settings!$B$3,VLOOKUP($A2384,'List Calculations'!C$2:H$2705,4,FALSE),"")</f>
        <v/>
      </c>
      <c r="C2384" t="str">
        <f ca="1">IF(A2383&lt;Settings!$B$3,VLOOKUP($A2384,'List Calculations'!C$2:H$2705,5,FALSE),"")</f>
        <v/>
      </c>
      <c r="D2384" s="3" t="str">
        <f ca="1">IF(A2383&lt;Settings!$B$3,VLOOKUP($A2384,'List Calculations'!C$2:H$2705,6,FALSE),"")</f>
        <v/>
      </c>
    </row>
    <row r="2385" spans="1:4" x14ac:dyDescent="0.25">
      <c r="A2385" t="str">
        <f ca="1">IF(A2384&lt;Settings!$B$3,A2384+1,"")</f>
        <v/>
      </c>
      <c r="B2385" t="str">
        <f ca="1">IF(A2384&lt;Settings!$B$3,VLOOKUP($A2385,'List Calculations'!C$2:H$2705,4,FALSE),"")</f>
        <v/>
      </c>
      <c r="C2385" t="str">
        <f ca="1">IF(A2384&lt;Settings!$B$3,VLOOKUP($A2385,'List Calculations'!C$2:H$2705,5,FALSE),"")</f>
        <v/>
      </c>
      <c r="D2385" s="3" t="str">
        <f ca="1">IF(A2384&lt;Settings!$B$3,VLOOKUP($A2385,'List Calculations'!C$2:H$2705,6,FALSE),"")</f>
        <v/>
      </c>
    </row>
    <row r="2386" spans="1:4" x14ac:dyDescent="0.25">
      <c r="A2386" t="str">
        <f ca="1">IF(A2385&lt;Settings!$B$3,A2385+1,"")</f>
        <v/>
      </c>
      <c r="B2386" t="str">
        <f ca="1">IF(A2385&lt;Settings!$B$3,VLOOKUP($A2386,'List Calculations'!C$2:H$2705,4,FALSE),"")</f>
        <v/>
      </c>
      <c r="C2386" t="str">
        <f ca="1">IF(A2385&lt;Settings!$B$3,VLOOKUP($A2386,'List Calculations'!C$2:H$2705,5,FALSE),"")</f>
        <v/>
      </c>
      <c r="D2386" s="3" t="str">
        <f ca="1">IF(A2385&lt;Settings!$B$3,VLOOKUP($A2386,'List Calculations'!C$2:H$2705,6,FALSE),"")</f>
        <v/>
      </c>
    </row>
    <row r="2387" spans="1:4" x14ac:dyDescent="0.25">
      <c r="A2387" t="str">
        <f ca="1">IF(A2386&lt;Settings!$B$3,A2386+1,"")</f>
        <v/>
      </c>
      <c r="B2387" t="str">
        <f ca="1">IF(A2386&lt;Settings!$B$3,VLOOKUP($A2387,'List Calculations'!C$2:H$2705,4,FALSE),"")</f>
        <v/>
      </c>
      <c r="C2387" t="str">
        <f ca="1">IF(A2386&lt;Settings!$B$3,VLOOKUP($A2387,'List Calculations'!C$2:H$2705,5,FALSE),"")</f>
        <v/>
      </c>
      <c r="D2387" s="3" t="str">
        <f ca="1">IF(A2386&lt;Settings!$B$3,VLOOKUP($A2387,'List Calculations'!C$2:H$2705,6,FALSE),"")</f>
        <v/>
      </c>
    </row>
    <row r="2388" spans="1:4" x14ac:dyDescent="0.25">
      <c r="A2388" t="str">
        <f ca="1">IF(A2387&lt;Settings!$B$3,A2387+1,"")</f>
        <v/>
      </c>
      <c r="B2388" t="str">
        <f ca="1">IF(A2387&lt;Settings!$B$3,VLOOKUP($A2388,'List Calculations'!C$2:H$2705,4,FALSE),"")</f>
        <v/>
      </c>
      <c r="C2388" t="str">
        <f ca="1">IF(A2387&lt;Settings!$B$3,VLOOKUP($A2388,'List Calculations'!C$2:H$2705,5,FALSE),"")</f>
        <v/>
      </c>
      <c r="D2388" s="3" t="str">
        <f ca="1">IF(A2387&lt;Settings!$B$3,VLOOKUP($A2388,'List Calculations'!C$2:H$2705,6,FALSE),"")</f>
        <v/>
      </c>
    </row>
    <row r="2389" spans="1:4" x14ac:dyDescent="0.25">
      <c r="A2389" t="str">
        <f ca="1">IF(A2388&lt;Settings!$B$3,A2388+1,"")</f>
        <v/>
      </c>
      <c r="B2389" t="str">
        <f ca="1">IF(A2388&lt;Settings!$B$3,VLOOKUP($A2389,'List Calculations'!C$2:H$2705,4,FALSE),"")</f>
        <v/>
      </c>
      <c r="C2389" t="str">
        <f ca="1">IF(A2388&lt;Settings!$B$3,VLOOKUP($A2389,'List Calculations'!C$2:H$2705,5,FALSE),"")</f>
        <v/>
      </c>
      <c r="D2389" s="3" t="str">
        <f ca="1">IF(A2388&lt;Settings!$B$3,VLOOKUP($A2389,'List Calculations'!C$2:H$2705,6,FALSE),"")</f>
        <v/>
      </c>
    </row>
    <row r="2390" spans="1:4" x14ac:dyDescent="0.25">
      <c r="A2390" t="str">
        <f ca="1">IF(A2389&lt;Settings!$B$3,A2389+1,"")</f>
        <v/>
      </c>
      <c r="B2390" t="str">
        <f ca="1">IF(A2389&lt;Settings!$B$3,VLOOKUP($A2390,'List Calculations'!C$2:H$2705,4,FALSE),"")</f>
        <v/>
      </c>
      <c r="C2390" t="str">
        <f ca="1">IF(A2389&lt;Settings!$B$3,VLOOKUP($A2390,'List Calculations'!C$2:H$2705,5,FALSE),"")</f>
        <v/>
      </c>
      <c r="D2390" s="3" t="str">
        <f ca="1">IF(A2389&lt;Settings!$B$3,VLOOKUP($A2390,'List Calculations'!C$2:H$2705,6,FALSE),"")</f>
        <v/>
      </c>
    </row>
    <row r="2391" spans="1:4" x14ac:dyDescent="0.25">
      <c r="A2391" t="str">
        <f ca="1">IF(A2390&lt;Settings!$B$3,A2390+1,"")</f>
        <v/>
      </c>
      <c r="B2391" t="str">
        <f ca="1">IF(A2390&lt;Settings!$B$3,VLOOKUP($A2391,'List Calculations'!C$2:H$2705,4,FALSE),"")</f>
        <v/>
      </c>
      <c r="C2391" t="str">
        <f ca="1">IF(A2390&lt;Settings!$B$3,VLOOKUP($A2391,'List Calculations'!C$2:H$2705,5,FALSE),"")</f>
        <v/>
      </c>
      <c r="D2391" s="3" t="str">
        <f ca="1">IF(A2390&lt;Settings!$B$3,VLOOKUP($A2391,'List Calculations'!C$2:H$2705,6,FALSE),"")</f>
        <v/>
      </c>
    </row>
    <row r="2392" spans="1:4" x14ac:dyDescent="0.25">
      <c r="A2392" t="str">
        <f ca="1">IF(A2391&lt;Settings!$B$3,A2391+1,"")</f>
        <v/>
      </c>
      <c r="B2392" t="str">
        <f ca="1">IF(A2391&lt;Settings!$B$3,VLOOKUP($A2392,'List Calculations'!C$2:H$2705,4,FALSE),"")</f>
        <v/>
      </c>
      <c r="C2392" t="str">
        <f ca="1">IF(A2391&lt;Settings!$B$3,VLOOKUP($A2392,'List Calculations'!C$2:H$2705,5,FALSE),"")</f>
        <v/>
      </c>
      <c r="D2392" s="3" t="str">
        <f ca="1">IF(A2391&lt;Settings!$B$3,VLOOKUP($A2392,'List Calculations'!C$2:H$2705,6,FALSE),"")</f>
        <v/>
      </c>
    </row>
    <row r="2393" spans="1:4" x14ac:dyDescent="0.25">
      <c r="A2393" t="str">
        <f ca="1">IF(A2392&lt;Settings!$B$3,A2392+1,"")</f>
        <v/>
      </c>
      <c r="B2393" t="str">
        <f ca="1">IF(A2392&lt;Settings!$B$3,VLOOKUP($A2393,'List Calculations'!C$2:H$2705,4,FALSE),"")</f>
        <v/>
      </c>
      <c r="C2393" t="str">
        <f ca="1">IF(A2392&lt;Settings!$B$3,VLOOKUP($A2393,'List Calculations'!C$2:H$2705,5,FALSE),"")</f>
        <v/>
      </c>
      <c r="D2393" s="3" t="str">
        <f ca="1">IF(A2392&lt;Settings!$B$3,VLOOKUP($A2393,'List Calculations'!C$2:H$2705,6,FALSE),"")</f>
        <v/>
      </c>
    </row>
    <row r="2394" spans="1:4" x14ac:dyDescent="0.25">
      <c r="A2394" t="str">
        <f ca="1">IF(A2393&lt;Settings!$B$3,A2393+1,"")</f>
        <v/>
      </c>
      <c r="B2394" t="str">
        <f ca="1">IF(A2393&lt;Settings!$B$3,VLOOKUP($A2394,'List Calculations'!C$2:H$2705,4,FALSE),"")</f>
        <v/>
      </c>
      <c r="C2394" t="str">
        <f ca="1">IF(A2393&lt;Settings!$B$3,VLOOKUP($A2394,'List Calculations'!C$2:H$2705,5,FALSE),"")</f>
        <v/>
      </c>
      <c r="D2394" s="3" t="str">
        <f ca="1">IF(A2393&lt;Settings!$B$3,VLOOKUP($A2394,'List Calculations'!C$2:H$2705,6,FALSE),"")</f>
        <v/>
      </c>
    </row>
    <row r="2395" spans="1:4" x14ac:dyDescent="0.25">
      <c r="A2395" t="str">
        <f ca="1">IF(A2394&lt;Settings!$B$3,A2394+1,"")</f>
        <v/>
      </c>
      <c r="B2395" t="str">
        <f ca="1">IF(A2394&lt;Settings!$B$3,VLOOKUP($A2395,'List Calculations'!C$2:H$2705,4,FALSE),"")</f>
        <v/>
      </c>
      <c r="C2395" t="str">
        <f ca="1">IF(A2394&lt;Settings!$B$3,VLOOKUP($A2395,'List Calculations'!C$2:H$2705,5,FALSE),"")</f>
        <v/>
      </c>
      <c r="D2395" s="3" t="str">
        <f ca="1">IF(A2394&lt;Settings!$B$3,VLOOKUP($A2395,'List Calculations'!C$2:H$2705,6,FALSE),"")</f>
        <v/>
      </c>
    </row>
    <row r="2396" spans="1:4" x14ac:dyDescent="0.25">
      <c r="A2396" t="str">
        <f ca="1">IF(A2395&lt;Settings!$B$3,A2395+1,"")</f>
        <v/>
      </c>
      <c r="B2396" t="str">
        <f ca="1">IF(A2395&lt;Settings!$B$3,VLOOKUP($A2396,'List Calculations'!C$2:H$2705,4,FALSE),"")</f>
        <v/>
      </c>
      <c r="C2396" t="str">
        <f ca="1">IF(A2395&lt;Settings!$B$3,VLOOKUP($A2396,'List Calculations'!C$2:H$2705,5,FALSE),"")</f>
        <v/>
      </c>
      <c r="D2396" s="3" t="str">
        <f ca="1">IF(A2395&lt;Settings!$B$3,VLOOKUP($A2396,'List Calculations'!C$2:H$2705,6,FALSE),"")</f>
        <v/>
      </c>
    </row>
    <row r="2397" spans="1:4" x14ac:dyDescent="0.25">
      <c r="A2397" t="str">
        <f ca="1">IF(A2396&lt;Settings!$B$3,A2396+1,"")</f>
        <v/>
      </c>
      <c r="B2397" t="str">
        <f ca="1">IF(A2396&lt;Settings!$B$3,VLOOKUP($A2397,'List Calculations'!C$2:H$2705,4,FALSE),"")</f>
        <v/>
      </c>
      <c r="C2397" t="str">
        <f ca="1">IF(A2396&lt;Settings!$B$3,VLOOKUP($A2397,'List Calculations'!C$2:H$2705,5,FALSE),"")</f>
        <v/>
      </c>
      <c r="D2397" s="3" t="str">
        <f ca="1">IF(A2396&lt;Settings!$B$3,VLOOKUP($A2397,'List Calculations'!C$2:H$2705,6,FALSE),"")</f>
        <v/>
      </c>
    </row>
    <row r="2398" spans="1:4" x14ac:dyDescent="0.25">
      <c r="A2398" t="str">
        <f ca="1">IF(A2397&lt;Settings!$B$3,A2397+1,"")</f>
        <v/>
      </c>
      <c r="B2398" t="str">
        <f ca="1">IF(A2397&lt;Settings!$B$3,VLOOKUP($A2398,'List Calculations'!C$2:H$2705,4,FALSE),"")</f>
        <v/>
      </c>
      <c r="C2398" t="str">
        <f ca="1">IF(A2397&lt;Settings!$B$3,VLOOKUP($A2398,'List Calculations'!C$2:H$2705,5,FALSE),"")</f>
        <v/>
      </c>
      <c r="D2398" s="3" t="str">
        <f ca="1">IF(A2397&lt;Settings!$B$3,VLOOKUP($A2398,'List Calculations'!C$2:H$2705,6,FALSE),"")</f>
        <v/>
      </c>
    </row>
    <row r="2399" spans="1:4" x14ac:dyDescent="0.25">
      <c r="A2399" t="str">
        <f ca="1">IF(A2398&lt;Settings!$B$3,A2398+1,"")</f>
        <v/>
      </c>
      <c r="B2399" t="str">
        <f ca="1">IF(A2398&lt;Settings!$B$3,VLOOKUP($A2399,'List Calculations'!C$2:H$2705,4,FALSE),"")</f>
        <v/>
      </c>
      <c r="C2399" t="str">
        <f ca="1">IF(A2398&lt;Settings!$B$3,VLOOKUP($A2399,'List Calculations'!C$2:H$2705,5,FALSE),"")</f>
        <v/>
      </c>
      <c r="D2399" s="3" t="str">
        <f ca="1">IF(A2398&lt;Settings!$B$3,VLOOKUP($A2399,'List Calculations'!C$2:H$2705,6,FALSE),"")</f>
        <v/>
      </c>
    </row>
    <row r="2400" spans="1:4" x14ac:dyDescent="0.25">
      <c r="A2400" t="str">
        <f ca="1">IF(A2399&lt;Settings!$B$3,A2399+1,"")</f>
        <v/>
      </c>
      <c r="B2400" t="str">
        <f ca="1">IF(A2399&lt;Settings!$B$3,VLOOKUP($A2400,'List Calculations'!C$2:H$2705,4,FALSE),"")</f>
        <v/>
      </c>
      <c r="C2400" t="str">
        <f ca="1">IF(A2399&lt;Settings!$B$3,VLOOKUP($A2400,'List Calculations'!C$2:H$2705,5,FALSE),"")</f>
        <v/>
      </c>
      <c r="D2400" s="3" t="str">
        <f ca="1">IF(A2399&lt;Settings!$B$3,VLOOKUP($A2400,'List Calculations'!C$2:H$2705,6,FALSE),"")</f>
        <v/>
      </c>
    </row>
    <row r="2401" spans="1:4" x14ac:dyDescent="0.25">
      <c r="A2401" t="str">
        <f ca="1">IF(A2400&lt;Settings!$B$3,A2400+1,"")</f>
        <v/>
      </c>
      <c r="B2401" t="str">
        <f ca="1">IF(A2400&lt;Settings!$B$3,VLOOKUP($A2401,'List Calculations'!C$2:H$2705,4,FALSE),"")</f>
        <v/>
      </c>
      <c r="C2401" t="str">
        <f ca="1">IF(A2400&lt;Settings!$B$3,VLOOKUP($A2401,'List Calculations'!C$2:H$2705,5,FALSE),"")</f>
        <v/>
      </c>
      <c r="D2401" s="3" t="str">
        <f ca="1">IF(A2400&lt;Settings!$B$3,VLOOKUP($A2401,'List Calculations'!C$2:H$2705,6,FALSE),"")</f>
        <v/>
      </c>
    </row>
    <row r="2402" spans="1:4" x14ac:dyDescent="0.25">
      <c r="A2402" t="str">
        <f ca="1">IF(A2401&lt;Settings!$B$3,A2401+1,"")</f>
        <v/>
      </c>
      <c r="B2402" t="str">
        <f ca="1">IF(A2401&lt;Settings!$B$3,VLOOKUP($A2402,'List Calculations'!C$2:H$2705,4,FALSE),"")</f>
        <v/>
      </c>
      <c r="C2402" t="str">
        <f ca="1">IF(A2401&lt;Settings!$B$3,VLOOKUP($A2402,'List Calculations'!C$2:H$2705,5,FALSE),"")</f>
        <v/>
      </c>
      <c r="D2402" s="3" t="str">
        <f ca="1">IF(A2401&lt;Settings!$B$3,VLOOKUP($A2402,'List Calculations'!C$2:H$2705,6,FALSE),"")</f>
        <v/>
      </c>
    </row>
    <row r="2403" spans="1:4" x14ac:dyDescent="0.25">
      <c r="A2403" t="str">
        <f ca="1">IF(A2402&lt;Settings!$B$3,A2402+1,"")</f>
        <v/>
      </c>
      <c r="B2403" t="str">
        <f ca="1">IF(A2402&lt;Settings!$B$3,VLOOKUP($A2403,'List Calculations'!C$2:H$2705,4,FALSE),"")</f>
        <v/>
      </c>
      <c r="C2403" t="str">
        <f ca="1">IF(A2402&lt;Settings!$B$3,VLOOKUP($A2403,'List Calculations'!C$2:H$2705,5,FALSE),"")</f>
        <v/>
      </c>
      <c r="D2403" s="3" t="str">
        <f ca="1">IF(A2402&lt;Settings!$B$3,VLOOKUP($A2403,'List Calculations'!C$2:H$2705,6,FALSE),"")</f>
        <v/>
      </c>
    </row>
    <row r="2404" spans="1:4" x14ac:dyDescent="0.25">
      <c r="A2404" t="str">
        <f ca="1">IF(A2403&lt;Settings!$B$3,A2403+1,"")</f>
        <v/>
      </c>
      <c r="B2404" t="str">
        <f ca="1">IF(A2403&lt;Settings!$B$3,VLOOKUP($A2404,'List Calculations'!C$2:H$2705,4,FALSE),"")</f>
        <v/>
      </c>
      <c r="C2404" t="str">
        <f ca="1">IF(A2403&lt;Settings!$B$3,VLOOKUP($A2404,'List Calculations'!C$2:H$2705,5,FALSE),"")</f>
        <v/>
      </c>
      <c r="D2404" s="3" t="str">
        <f ca="1">IF(A2403&lt;Settings!$B$3,VLOOKUP($A2404,'List Calculations'!C$2:H$2705,6,FALSE),"")</f>
        <v/>
      </c>
    </row>
    <row r="2405" spans="1:4" x14ac:dyDescent="0.25">
      <c r="A2405" t="str">
        <f ca="1">IF(A2404&lt;Settings!$B$3,A2404+1,"")</f>
        <v/>
      </c>
      <c r="B2405" t="str">
        <f ca="1">IF(A2404&lt;Settings!$B$3,VLOOKUP($A2405,'List Calculations'!C$2:H$2705,4,FALSE),"")</f>
        <v/>
      </c>
      <c r="C2405" t="str">
        <f ca="1">IF(A2404&lt;Settings!$B$3,VLOOKUP($A2405,'List Calculations'!C$2:H$2705,5,FALSE),"")</f>
        <v/>
      </c>
      <c r="D2405" s="3" t="str">
        <f ca="1">IF(A2404&lt;Settings!$B$3,VLOOKUP($A2405,'List Calculations'!C$2:H$2705,6,FALSE),"")</f>
        <v/>
      </c>
    </row>
    <row r="2406" spans="1:4" x14ac:dyDescent="0.25">
      <c r="A2406" t="str">
        <f ca="1">IF(A2405&lt;Settings!$B$3,A2405+1,"")</f>
        <v/>
      </c>
      <c r="B2406" t="str">
        <f ca="1">IF(A2405&lt;Settings!$B$3,VLOOKUP($A2406,'List Calculations'!C$2:H$2705,4,FALSE),"")</f>
        <v/>
      </c>
      <c r="C2406" t="str">
        <f ca="1">IF(A2405&lt;Settings!$B$3,VLOOKUP($A2406,'List Calculations'!C$2:H$2705,5,FALSE),"")</f>
        <v/>
      </c>
      <c r="D2406" s="3" t="str">
        <f ca="1">IF(A2405&lt;Settings!$B$3,VLOOKUP($A2406,'List Calculations'!C$2:H$2705,6,FALSE),"")</f>
        <v/>
      </c>
    </row>
    <row r="2407" spans="1:4" x14ac:dyDescent="0.25">
      <c r="A2407" t="str">
        <f ca="1">IF(A2406&lt;Settings!$B$3,A2406+1,"")</f>
        <v/>
      </c>
      <c r="B2407" t="str">
        <f ca="1">IF(A2406&lt;Settings!$B$3,VLOOKUP($A2407,'List Calculations'!C$2:H$2705,4,FALSE),"")</f>
        <v/>
      </c>
      <c r="C2407" t="str">
        <f ca="1">IF(A2406&lt;Settings!$B$3,VLOOKUP($A2407,'List Calculations'!C$2:H$2705,5,FALSE),"")</f>
        <v/>
      </c>
      <c r="D2407" s="3" t="str">
        <f ca="1">IF(A2406&lt;Settings!$B$3,VLOOKUP($A2407,'List Calculations'!C$2:H$2705,6,FALSE),"")</f>
        <v/>
      </c>
    </row>
    <row r="2408" spans="1:4" x14ac:dyDescent="0.25">
      <c r="A2408" t="str">
        <f ca="1">IF(A2407&lt;Settings!$B$3,A2407+1,"")</f>
        <v/>
      </c>
      <c r="B2408" t="str">
        <f ca="1">IF(A2407&lt;Settings!$B$3,VLOOKUP($A2408,'List Calculations'!C$2:H$2705,4,FALSE),"")</f>
        <v/>
      </c>
      <c r="C2408" t="str">
        <f ca="1">IF(A2407&lt;Settings!$B$3,VLOOKUP($A2408,'List Calculations'!C$2:H$2705,5,FALSE),"")</f>
        <v/>
      </c>
      <c r="D2408" s="3" t="str">
        <f ca="1">IF(A2407&lt;Settings!$B$3,VLOOKUP($A2408,'List Calculations'!C$2:H$2705,6,FALSE),"")</f>
        <v/>
      </c>
    </row>
    <row r="2409" spans="1:4" x14ac:dyDescent="0.25">
      <c r="A2409" t="str">
        <f ca="1">IF(A2408&lt;Settings!$B$3,A2408+1,"")</f>
        <v/>
      </c>
      <c r="B2409" t="str">
        <f ca="1">IF(A2408&lt;Settings!$B$3,VLOOKUP($A2409,'List Calculations'!C$2:H$2705,4,FALSE),"")</f>
        <v/>
      </c>
      <c r="C2409" t="str">
        <f ca="1">IF(A2408&lt;Settings!$B$3,VLOOKUP($A2409,'List Calculations'!C$2:H$2705,5,FALSE),"")</f>
        <v/>
      </c>
      <c r="D2409" s="3" t="str">
        <f ca="1">IF(A2408&lt;Settings!$B$3,VLOOKUP($A2409,'List Calculations'!C$2:H$2705,6,FALSE),"")</f>
        <v/>
      </c>
    </row>
    <row r="2410" spans="1:4" x14ac:dyDescent="0.25">
      <c r="A2410" t="str">
        <f ca="1">IF(A2409&lt;Settings!$B$3,A2409+1,"")</f>
        <v/>
      </c>
      <c r="B2410" t="str">
        <f ca="1">IF(A2409&lt;Settings!$B$3,VLOOKUP($A2410,'List Calculations'!C$2:H$2705,4,FALSE),"")</f>
        <v/>
      </c>
      <c r="C2410" t="str">
        <f ca="1">IF(A2409&lt;Settings!$B$3,VLOOKUP($A2410,'List Calculations'!C$2:H$2705,5,FALSE),"")</f>
        <v/>
      </c>
      <c r="D2410" s="3" t="str">
        <f ca="1">IF(A2409&lt;Settings!$B$3,VLOOKUP($A2410,'List Calculations'!C$2:H$2705,6,FALSE),"")</f>
        <v/>
      </c>
    </row>
    <row r="2411" spans="1:4" x14ac:dyDescent="0.25">
      <c r="A2411" t="str">
        <f ca="1">IF(A2410&lt;Settings!$B$3,A2410+1,"")</f>
        <v/>
      </c>
      <c r="B2411" t="str">
        <f ca="1">IF(A2410&lt;Settings!$B$3,VLOOKUP($A2411,'List Calculations'!C$2:H$2705,4,FALSE),"")</f>
        <v/>
      </c>
      <c r="C2411" t="str">
        <f ca="1">IF(A2410&lt;Settings!$B$3,VLOOKUP($A2411,'List Calculations'!C$2:H$2705,5,FALSE),"")</f>
        <v/>
      </c>
      <c r="D2411" s="3" t="str">
        <f ca="1">IF(A2410&lt;Settings!$B$3,VLOOKUP($A2411,'List Calculations'!C$2:H$2705,6,FALSE),"")</f>
        <v/>
      </c>
    </row>
    <row r="2412" spans="1:4" x14ac:dyDescent="0.25">
      <c r="A2412" t="str">
        <f ca="1">IF(A2411&lt;Settings!$B$3,A2411+1,"")</f>
        <v/>
      </c>
      <c r="B2412" t="str">
        <f ca="1">IF(A2411&lt;Settings!$B$3,VLOOKUP($A2412,'List Calculations'!C$2:H$2705,4,FALSE),"")</f>
        <v/>
      </c>
      <c r="C2412" t="str">
        <f ca="1">IF(A2411&lt;Settings!$B$3,VLOOKUP($A2412,'List Calculations'!C$2:H$2705,5,FALSE),"")</f>
        <v/>
      </c>
      <c r="D2412" s="3" t="str">
        <f ca="1">IF(A2411&lt;Settings!$B$3,VLOOKUP($A2412,'List Calculations'!C$2:H$2705,6,FALSE),"")</f>
        <v/>
      </c>
    </row>
    <row r="2413" spans="1:4" x14ac:dyDescent="0.25">
      <c r="A2413" t="str">
        <f ca="1">IF(A2412&lt;Settings!$B$3,A2412+1,"")</f>
        <v/>
      </c>
      <c r="B2413" t="str">
        <f ca="1">IF(A2412&lt;Settings!$B$3,VLOOKUP($A2413,'List Calculations'!C$2:H$2705,4,FALSE),"")</f>
        <v/>
      </c>
      <c r="C2413" t="str">
        <f ca="1">IF(A2412&lt;Settings!$B$3,VLOOKUP($A2413,'List Calculations'!C$2:H$2705,5,FALSE),"")</f>
        <v/>
      </c>
      <c r="D2413" s="3" t="str">
        <f ca="1">IF(A2412&lt;Settings!$B$3,VLOOKUP($A2413,'List Calculations'!C$2:H$2705,6,FALSE),"")</f>
        <v/>
      </c>
    </row>
    <row r="2414" spans="1:4" x14ac:dyDescent="0.25">
      <c r="A2414" t="str">
        <f ca="1">IF(A2413&lt;Settings!$B$3,A2413+1,"")</f>
        <v/>
      </c>
      <c r="B2414" t="str">
        <f ca="1">IF(A2413&lt;Settings!$B$3,VLOOKUP($A2414,'List Calculations'!C$2:H$2705,4,FALSE),"")</f>
        <v/>
      </c>
      <c r="C2414" t="str">
        <f ca="1">IF(A2413&lt;Settings!$B$3,VLOOKUP($A2414,'List Calculations'!C$2:H$2705,5,FALSE),"")</f>
        <v/>
      </c>
      <c r="D2414" s="3" t="str">
        <f ca="1">IF(A2413&lt;Settings!$B$3,VLOOKUP($A2414,'List Calculations'!C$2:H$2705,6,FALSE),"")</f>
        <v/>
      </c>
    </row>
    <row r="2415" spans="1:4" x14ac:dyDescent="0.25">
      <c r="A2415" t="str">
        <f ca="1">IF(A2414&lt;Settings!$B$3,A2414+1,"")</f>
        <v/>
      </c>
      <c r="B2415" t="str">
        <f ca="1">IF(A2414&lt;Settings!$B$3,VLOOKUP($A2415,'List Calculations'!C$2:H$2705,4,FALSE),"")</f>
        <v/>
      </c>
      <c r="C2415" t="str">
        <f ca="1">IF(A2414&lt;Settings!$B$3,VLOOKUP($A2415,'List Calculations'!C$2:H$2705,5,FALSE),"")</f>
        <v/>
      </c>
      <c r="D2415" s="3" t="str">
        <f ca="1">IF(A2414&lt;Settings!$B$3,VLOOKUP($A2415,'List Calculations'!C$2:H$2705,6,FALSE),"")</f>
        <v/>
      </c>
    </row>
    <row r="2416" spans="1:4" x14ac:dyDescent="0.25">
      <c r="A2416" t="str">
        <f ca="1">IF(A2415&lt;Settings!$B$3,A2415+1,"")</f>
        <v/>
      </c>
      <c r="B2416" t="str">
        <f ca="1">IF(A2415&lt;Settings!$B$3,VLOOKUP($A2416,'List Calculations'!C$2:H$2705,4,FALSE),"")</f>
        <v/>
      </c>
      <c r="C2416" t="str">
        <f ca="1">IF(A2415&lt;Settings!$B$3,VLOOKUP($A2416,'List Calculations'!C$2:H$2705,5,FALSE),"")</f>
        <v/>
      </c>
      <c r="D2416" s="3" t="str">
        <f ca="1">IF(A2415&lt;Settings!$B$3,VLOOKUP($A2416,'List Calculations'!C$2:H$2705,6,FALSE),"")</f>
        <v/>
      </c>
    </row>
    <row r="2417" spans="1:4" x14ac:dyDescent="0.25">
      <c r="A2417" t="str">
        <f ca="1">IF(A2416&lt;Settings!$B$3,A2416+1,"")</f>
        <v/>
      </c>
      <c r="B2417" t="str">
        <f ca="1">IF(A2416&lt;Settings!$B$3,VLOOKUP($A2417,'List Calculations'!C$2:H$2705,4,FALSE),"")</f>
        <v/>
      </c>
      <c r="C2417" t="str">
        <f ca="1">IF(A2416&lt;Settings!$B$3,VLOOKUP($A2417,'List Calculations'!C$2:H$2705,5,FALSE),"")</f>
        <v/>
      </c>
      <c r="D2417" s="3" t="str">
        <f ca="1">IF(A2416&lt;Settings!$B$3,VLOOKUP($A2417,'List Calculations'!C$2:H$2705,6,FALSE),"")</f>
        <v/>
      </c>
    </row>
    <row r="2418" spans="1:4" x14ac:dyDescent="0.25">
      <c r="A2418" t="str">
        <f ca="1">IF(A2417&lt;Settings!$B$3,A2417+1,"")</f>
        <v/>
      </c>
      <c r="B2418" t="str">
        <f ca="1">IF(A2417&lt;Settings!$B$3,VLOOKUP($A2418,'List Calculations'!C$2:H$2705,4,FALSE),"")</f>
        <v/>
      </c>
      <c r="C2418" t="str">
        <f ca="1">IF(A2417&lt;Settings!$B$3,VLOOKUP($A2418,'List Calculations'!C$2:H$2705,5,FALSE),"")</f>
        <v/>
      </c>
      <c r="D2418" s="3" t="str">
        <f ca="1">IF(A2417&lt;Settings!$B$3,VLOOKUP($A2418,'List Calculations'!C$2:H$2705,6,FALSE),"")</f>
        <v/>
      </c>
    </row>
    <row r="2419" spans="1:4" x14ac:dyDescent="0.25">
      <c r="A2419" t="str">
        <f ca="1">IF(A2418&lt;Settings!$B$3,A2418+1,"")</f>
        <v/>
      </c>
      <c r="B2419" t="str">
        <f ca="1">IF(A2418&lt;Settings!$B$3,VLOOKUP($A2419,'List Calculations'!C$2:H$2705,4,FALSE),"")</f>
        <v/>
      </c>
      <c r="C2419" t="str">
        <f ca="1">IF(A2418&lt;Settings!$B$3,VLOOKUP($A2419,'List Calculations'!C$2:H$2705,5,FALSE),"")</f>
        <v/>
      </c>
      <c r="D2419" s="3" t="str">
        <f ca="1">IF(A2418&lt;Settings!$B$3,VLOOKUP($A2419,'List Calculations'!C$2:H$2705,6,FALSE),"")</f>
        <v/>
      </c>
    </row>
    <row r="2420" spans="1:4" x14ac:dyDescent="0.25">
      <c r="A2420" t="str">
        <f ca="1">IF(A2419&lt;Settings!$B$3,A2419+1,"")</f>
        <v/>
      </c>
      <c r="B2420" t="str">
        <f ca="1">IF(A2419&lt;Settings!$B$3,VLOOKUP($A2420,'List Calculations'!C$2:H$2705,4,FALSE),"")</f>
        <v/>
      </c>
      <c r="C2420" t="str">
        <f ca="1">IF(A2419&lt;Settings!$B$3,VLOOKUP($A2420,'List Calculations'!C$2:H$2705,5,FALSE),"")</f>
        <v/>
      </c>
      <c r="D2420" s="3" t="str">
        <f ca="1">IF(A2419&lt;Settings!$B$3,VLOOKUP($A2420,'List Calculations'!C$2:H$2705,6,FALSE),"")</f>
        <v/>
      </c>
    </row>
    <row r="2421" spans="1:4" x14ac:dyDescent="0.25">
      <c r="A2421" t="str">
        <f ca="1">IF(A2420&lt;Settings!$B$3,A2420+1,"")</f>
        <v/>
      </c>
      <c r="B2421" t="str">
        <f ca="1">IF(A2420&lt;Settings!$B$3,VLOOKUP($A2421,'List Calculations'!C$2:H$2705,4,FALSE),"")</f>
        <v/>
      </c>
      <c r="C2421" t="str">
        <f ca="1">IF(A2420&lt;Settings!$B$3,VLOOKUP($A2421,'List Calculations'!C$2:H$2705,5,FALSE),"")</f>
        <v/>
      </c>
      <c r="D2421" s="3" t="str">
        <f ca="1">IF(A2420&lt;Settings!$B$3,VLOOKUP($A2421,'List Calculations'!C$2:H$2705,6,FALSE),"")</f>
        <v/>
      </c>
    </row>
    <row r="2422" spans="1:4" x14ac:dyDescent="0.25">
      <c r="A2422" t="str">
        <f ca="1">IF(A2421&lt;Settings!$B$3,A2421+1,"")</f>
        <v/>
      </c>
      <c r="B2422" t="str">
        <f ca="1">IF(A2421&lt;Settings!$B$3,VLOOKUP($A2422,'List Calculations'!C$2:H$2705,4,FALSE),"")</f>
        <v/>
      </c>
      <c r="C2422" t="str">
        <f ca="1">IF(A2421&lt;Settings!$B$3,VLOOKUP($A2422,'List Calculations'!C$2:H$2705,5,FALSE),"")</f>
        <v/>
      </c>
      <c r="D2422" s="3" t="str">
        <f ca="1">IF(A2421&lt;Settings!$B$3,VLOOKUP($A2422,'List Calculations'!C$2:H$2705,6,FALSE),"")</f>
        <v/>
      </c>
    </row>
    <row r="2423" spans="1:4" x14ac:dyDescent="0.25">
      <c r="A2423" t="str">
        <f ca="1">IF(A2422&lt;Settings!$B$3,A2422+1,"")</f>
        <v/>
      </c>
      <c r="B2423" t="str">
        <f ca="1">IF(A2422&lt;Settings!$B$3,VLOOKUP($A2423,'List Calculations'!C$2:H$2705,4,FALSE),"")</f>
        <v/>
      </c>
      <c r="C2423" t="str">
        <f ca="1">IF(A2422&lt;Settings!$B$3,VLOOKUP($A2423,'List Calculations'!C$2:H$2705,5,FALSE),"")</f>
        <v/>
      </c>
      <c r="D2423" s="3" t="str">
        <f ca="1">IF(A2422&lt;Settings!$B$3,VLOOKUP($A2423,'List Calculations'!C$2:H$2705,6,FALSE),"")</f>
        <v/>
      </c>
    </row>
    <row r="2424" spans="1:4" x14ac:dyDescent="0.25">
      <c r="A2424" t="str">
        <f ca="1">IF(A2423&lt;Settings!$B$3,A2423+1,"")</f>
        <v/>
      </c>
      <c r="B2424" t="str">
        <f ca="1">IF(A2423&lt;Settings!$B$3,VLOOKUP($A2424,'List Calculations'!C$2:H$2705,4,FALSE),"")</f>
        <v/>
      </c>
      <c r="C2424" t="str">
        <f ca="1">IF(A2423&lt;Settings!$B$3,VLOOKUP($A2424,'List Calculations'!C$2:H$2705,5,FALSE),"")</f>
        <v/>
      </c>
      <c r="D2424" s="3" t="str">
        <f ca="1">IF(A2423&lt;Settings!$B$3,VLOOKUP($A2424,'List Calculations'!C$2:H$2705,6,FALSE),"")</f>
        <v/>
      </c>
    </row>
    <row r="2425" spans="1:4" x14ac:dyDescent="0.25">
      <c r="A2425" t="str">
        <f ca="1">IF(A2424&lt;Settings!$B$3,A2424+1,"")</f>
        <v/>
      </c>
      <c r="B2425" t="str">
        <f ca="1">IF(A2424&lt;Settings!$B$3,VLOOKUP($A2425,'List Calculations'!C$2:H$2705,4,FALSE),"")</f>
        <v/>
      </c>
      <c r="C2425" t="str">
        <f ca="1">IF(A2424&lt;Settings!$B$3,VLOOKUP($A2425,'List Calculations'!C$2:H$2705,5,FALSE),"")</f>
        <v/>
      </c>
      <c r="D2425" s="3" t="str">
        <f ca="1">IF(A2424&lt;Settings!$B$3,VLOOKUP($A2425,'List Calculations'!C$2:H$2705,6,FALSE),"")</f>
        <v/>
      </c>
    </row>
    <row r="2426" spans="1:4" x14ac:dyDescent="0.25">
      <c r="A2426" t="str">
        <f ca="1">IF(A2425&lt;Settings!$B$3,A2425+1,"")</f>
        <v/>
      </c>
      <c r="B2426" t="str">
        <f ca="1">IF(A2425&lt;Settings!$B$3,VLOOKUP($A2426,'List Calculations'!C$2:H$2705,4,FALSE),"")</f>
        <v/>
      </c>
      <c r="C2426" t="str">
        <f ca="1">IF(A2425&lt;Settings!$B$3,VLOOKUP($A2426,'List Calculations'!C$2:H$2705,5,FALSE),"")</f>
        <v/>
      </c>
      <c r="D2426" s="3" t="str">
        <f ca="1">IF(A2425&lt;Settings!$B$3,VLOOKUP($A2426,'List Calculations'!C$2:H$2705,6,FALSE),"")</f>
        <v/>
      </c>
    </row>
    <row r="2427" spans="1:4" x14ac:dyDescent="0.25">
      <c r="A2427" t="str">
        <f ca="1">IF(A2426&lt;Settings!$B$3,A2426+1,"")</f>
        <v/>
      </c>
      <c r="B2427" t="str">
        <f ca="1">IF(A2426&lt;Settings!$B$3,VLOOKUP($A2427,'List Calculations'!C$2:H$2705,4,FALSE),"")</f>
        <v/>
      </c>
      <c r="C2427" t="str">
        <f ca="1">IF(A2426&lt;Settings!$B$3,VLOOKUP($A2427,'List Calculations'!C$2:H$2705,5,FALSE),"")</f>
        <v/>
      </c>
      <c r="D2427" s="3" t="str">
        <f ca="1">IF(A2426&lt;Settings!$B$3,VLOOKUP($A2427,'List Calculations'!C$2:H$2705,6,FALSE),"")</f>
        <v/>
      </c>
    </row>
    <row r="2428" spans="1:4" x14ac:dyDescent="0.25">
      <c r="A2428" t="str">
        <f ca="1">IF(A2427&lt;Settings!$B$3,A2427+1,"")</f>
        <v/>
      </c>
      <c r="B2428" t="str">
        <f ca="1">IF(A2427&lt;Settings!$B$3,VLOOKUP($A2428,'List Calculations'!C$2:H$2705,4,FALSE),"")</f>
        <v/>
      </c>
      <c r="C2428" t="str">
        <f ca="1">IF(A2427&lt;Settings!$B$3,VLOOKUP($A2428,'List Calculations'!C$2:H$2705,5,FALSE),"")</f>
        <v/>
      </c>
      <c r="D2428" s="3" t="str">
        <f ca="1">IF(A2427&lt;Settings!$B$3,VLOOKUP($A2428,'List Calculations'!C$2:H$2705,6,FALSE),"")</f>
        <v/>
      </c>
    </row>
    <row r="2429" spans="1:4" x14ac:dyDescent="0.25">
      <c r="A2429" t="str">
        <f ca="1">IF(A2428&lt;Settings!$B$3,A2428+1,"")</f>
        <v/>
      </c>
      <c r="B2429" t="str">
        <f ca="1">IF(A2428&lt;Settings!$B$3,VLOOKUP($A2429,'List Calculations'!C$2:H$2705,4,FALSE),"")</f>
        <v/>
      </c>
      <c r="C2429" t="str">
        <f ca="1">IF(A2428&lt;Settings!$B$3,VLOOKUP($A2429,'List Calculations'!C$2:H$2705,5,FALSE),"")</f>
        <v/>
      </c>
      <c r="D2429" s="3" t="str">
        <f ca="1">IF(A2428&lt;Settings!$B$3,VLOOKUP($A2429,'List Calculations'!C$2:H$2705,6,FALSE),"")</f>
        <v/>
      </c>
    </row>
    <row r="2430" spans="1:4" x14ac:dyDescent="0.25">
      <c r="A2430" t="str">
        <f ca="1">IF(A2429&lt;Settings!$B$3,A2429+1,"")</f>
        <v/>
      </c>
      <c r="B2430" t="str">
        <f ca="1">IF(A2429&lt;Settings!$B$3,VLOOKUP($A2430,'List Calculations'!C$2:H$2705,4,FALSE),"")</f>
        <v/>
      </c>
      <c r="C2430" t="str">
        <f ca="1">IF(A2429&lt;Settings!$B$3,VLOOKUP($A2430,'List Calculations'!C$2:H$2705,5,FALSE),"")</f>
        <v/>
      </c>
      <c r="D2430" s="3" t="str">
        <f ca="1">IF(A2429&lt;Settings!$B$3,VLOOKUP($A2430,'List Calculations'!C$2:H$2705,6,FALSE),"")</f>
        <v/>
      </c>
    </row>
    <row r="2431" spans="1:4" x14ac:dyDescent="0.25">
      <c r="A2431" t="str">
        <f ca="1">IF(A2430&lt;Settings!$B$3,A2430+1,"")</f>
        <v/>
      </c>
      <c r="B2431" t="str">
        <f ca="1">IF(A2430&lt;Settings!$B$3,VLOOKUP($A2431,'List Calculations'!C$2:H$2705,4,FALSE),"")</f>
        <v/>
      </c>
      <c r="C2431" t="str">
        <f ca="1">IF(A2430&lt;Settings!$B$3,VLOOKUP($A2431,'List Calculations'!C$2:H$2705,5,FALSE),"")</f>
        <v/>
      </c>
      <c r="D2431" s="3" t="str">
        <f ca="1">IF(A2430&lt;Settings!$B$3,VLOOKUP($A2431,'List Calculations'!C$2:H$2705,6,FALSE),"")</f>
        <v/>
      </c>
    </row>
    <row r="2432" spans="1:4" x14ac:dyDescent="0.25">
      <c r="A2432" t="str">
        <f ca="1">IF(A2431&lt;Settings!$B$3,A2431+1,"")</f>
        <v/>
      </c>
      <c r="B2432" t="str">
        <f ca="1">IF(A2431&lt;Settings!$B$3,VLOOKUP($A2432,'List Calculations'!C$2:H$2705,4,FALSE),"")</f>
        <v/>
      </c>
      <c r="C2432" t="str">
        <f ca="1">IF(A2431&lt;Settings!$B$3,VLOOKUP($A2432,'List Calculations'!C$2:H$2705,5,FALSE),"")</f>
        <v/>
      </c>
      <c r="D2432" s="3" t="str">
        <f ca="1">IF(A2431&lt;Settings!$B$3,VLOOKUP($A2432,'List Calculations'!C$2:H$2705,6,FALSE),"")</f>
        <v/>
      </c>
    </row>
    <row r="2433" spans="1:4" x14ac:dyDescent="0.25">
      <c r="A2433" t="str">
        <f ca="1">IF(A2432&lt;Settings!$B$3,A2432+1,"")</f>
        <v/>
      </c>
      <c r="B2433" t="str">
        <f ca="1">IF(A2432&lt;Settings!$B$3,VLOOKUP($A2433,'List Calculations'!C$2:H$2705,4,FALSE),"")</f>
        <v/>
      </c>
      <c r="C2433" t="str">
        <f ca="1">IF(A2432&lt;Settings!$B$3,VLOOKUP($A2433,'List Calculations'!C$2:H$2705,5,FALSE),"")</f>
        <v/>
      </c>
      <c r="D2433" s="3" t="str">
        <f ca="1">IF(A2432&lt;Settings!$B$3,VLOOKUP($A2433,'List Calculations'!C$2:H$2705,6,FALSE),"")</f>
        <v/>
      </c>
    </row>
    <row r="2434" spans="1:4" x14ac:dyDescent="0.25">
      <c r="A2434" t="str">
        <f ca="1">IF(A2433&lt;Settings!$B$3,A2433+1,"")</f>
        <v/>
      </c>
      <c r="B2434" t="str">
        <f ca="1">IF(A2433&lt;Settings!$B$3,VLOOKUP($A2434,'List Calculations'!C$2:H$2705,4,FALSE),"")</f>
        <v/>
      </c>
      <c r="C2434" t="str">
        <f ca="1">IF(A2433&lt;Settings!$B$3,VLOOKUP($A2434,'List Calculations'!C$2:H$2705,5,FALSE),"")</f>
        <v/>
      </c>
      <c r="D2434" s="3" t="str">
        <f ca="1">IF(A2433&lt;Settings!$B$3,VLOOKUP($A2434,'List Calculations'!C$2:H$2705,6,FALSE),"")</f>
        <v/>
      </c>
    </row>
    <row r="2435" spans="1:4" x14ac:dyDescent="0.25">
      <c r="A2435" t="str">
        <f ca="1">IF(A2434&lt;Settings!$B$3,A2434+1,"")</f>
        <v/>
      </c>
      <c r="B2435" t="str">
        <f ca="1">IF(A2434&lt;Settings!$B$3,VLOOKUP($A2435,'List Calculations'!C$2:H$2705,4,FALSE),"")</f>
        <v/>
      </c>
      <c r="C2435" t="str">
        <f ca="1">IF(A2434&lt;Settings!$B$3,VLOOKUP($A2435,'List Calculations'!C$2:H$2705,5,FALSE),"")</f>
        <v/>
      </c>
      <c r="D2435" s="3" t="str">
        <f ca="1">IF(A2434&lt;Settings!$B$3,VLOOKUP($A2435,'List Calculations'!C$2:H$2705,6,FALSE),"")</f>
        <v/>
      </c>
    </row>
    <row r="2436" spans="1:4" x14ac:dyDescent="0.25">
      <c r="A2436" t="str">
        <f ca="1">IF(A2435&lt;Settings!$B$3,A2435+1,"")</f>
        <v/>
      </c>
      <c r="B2436" t="str">
        <f ca="1">IF(A2435&lt;Settings!$B$3,VLOOKUP($A2436,'List Calculations'!C$2:H$2705,4,FALSE),"")</f>
        <v/>
      </c>
      <c r="C2436" t="str">
        <f ca="1">IF(A2435&lt;Settings!$B$3,VLOOKUP($A2436,'List Calculations'!C$2:H$2705,5,FALSE),"")</f>
        <v/>
      </c>
      <c r="D2436" s="3" t="str">
        <f ca="1">IF(A2435&lt;Settings!$B$3,VLOOKUP($A2436,'List Calculations'!C$2:H$2705,6,FALSE),"")</f>
        <v/>
      </c>
    </row>
    <row r="2437" spans="1:4" x14ac:dyDescent="0.25">
      <c r="A2437" t="str">
        <f ca="1">IF(A2436&lt;Settings!$B$3,A2436+1,"")</f>
        <v/>
      </c>
      <c r="B2437" t="str">
        <f ca="1">IF(A2436&lt;Settings!$B$3,VLOOKUP($A2437,'List Calculations'!C$2:H$2705,4,FALSE),"")</f>
        <v/>
      </c>
      <c r="C2437" t="str">
        <f ca="1">IF(A2436&lt;Settings!$B$3,VLOOKUP($A2437,'List Calculations'!C$2:H$2705,5,FALSE),"")</f>
        <v/>
      </c>
      <c r="D2437" s="3" t="str">
        <f ca="1">IF(A2436&lt;Settings!$B$3,VLOOKUP($A2437,'List Calculations'!C$2:H$2705,6,FALSE),"")</f>
        <v/>
      </c>
    </row>
    <row r="2438" spans="1:4" x14ac:dyDescent="0.25">
      <c r="A2438" t="str">
        <f ca="1">IF(A2437&lt;Settings!$B$3,A2437+1,"")</f>
        <v/>
      </c>
      <c r="B2438" t="str">
        <f ca="1">IF(A2437&lt;Settings!$B$3,VLOOKUP($A2438,'List Calculations'!C$2:H$2705,4,FALSE),"")</f>
        <v/>
      </c>
      <c r="C2438" t="str">
        <f ca="1">IF(A2437&lt;Settings!$B$3,VLOOKUP($A2438,'List Calculations'!C$2:H$2705,5,FALSE),"")</f>
        <v/>
      </c>
      <c r="D2438" s="3" t="str">
        <f ca="1">IF(A2437&lt;Settings!$B$3,VLOOKUP($A2438,'List Calculations'!C$2:H$2705,6,FALSE),"")</f>
        <v/>
      </c>
    </row>
    <row r="2439" spans="1:4" x14ac:dyDescent="0.25">
      <c r="A2439" t="str">
        <f ca="1">IF(A2438&lt;Settings!$B$3,A2438+1,"")</f>
        <v/>
      </c>
      <c r="B2439" t="str">
        <f ca="1">IF(A2438&lt;Settings!$B$3,VLOOKUP($A2439,'List Calculations'!C$2:H$2705,4,FALSE),"")</f>
        <v/>
      </c>
      <c r="C2439" t="str">
        <f ca="1">IF(A2438&lt;Settings!$B$3,VLOOKUP($A2439,'List Calculations'!C$2:H$2705,5,FALSE),"")</f>
        <v/>
      </c>
      <c r="D2439" s="3" t="str">
        <f ca="1">IF(A2438&lt;Settings!$B$3,VLOOKUP($A2439,'List Calculations'!C$2:H$2705,6,FALSE),"")</f>
        <v/>
      </c>
    </row>
    <row r="2440" spans="1:4" x14ac:dyDescent="0.25">
      <c r="A2440" t="str">
        <f ca="1">IF(A2439&lt;Settings!$B$3,A2439+1,"")</f>
        <v/>
      </c>
      <c r="B2440" t="str">
        <f ca="1">IF(A2439&lt;Settings!$B$3,VLOOKUP($A2440,'List Calculations'!C$2:H$2705,4,FALSE),"")</f>
        <v/>
      </c>
      <c r="C2440" t="str">
        <f ca="1">IF(A2439&lt;Settings!$B$3,VLOOKUP($A2440,'List Calculations'!C$2:H$2705,5,FALSE),"")</f>
        <v/>
      </c>
      <c r="D2440" s="3" t="str">
        <f ca="1">IF(A2439&lt;Settings!$B$3,VLOOKUP($A2440,'List Calculations'!C$2:H$2705,6,FALSE),"")</f>
        <v/>
      </c>
    </row>
    <row r="2441" spans="1:4" x14ac:dyDescent="0.25">
      <c r="A2441" t="str">
        <f ca="1">IF(A2440&lt;Settings!$B$3,A2440+1,"")</f>
        <v/>
      </c>
      <c r="B2441" t="str">
        <f ca="1">IF(A2440&lt;Settings!$B$3,VLOOKUP($A2441,'List Calculations'!C$2:H$2705,4,FALSE),"")</f>
        <v/>
      </c>
      <c r="C2441" t="str">
        <f ca="1">IF(A2440&lt;Settings!$B$3,VLOOKUP($A2441,'List Calculations'!C$2:H$2705,5,FALSE),"")</f>
        <v/>
      </c>
      <c r="D2441" s="3" t="str">
        <f ca="1">IF(A2440&lt;Settings!$B$3,VLOOKUP($A2441,'List Calculations'!C$2:H$2705,6,FALSE),"")</f>
        <v/>
      </c>
    </row>
    <row r="2442" spans="1:4" x14ac:dyDescent="0.25">
      <c r="A2442" t="str">
        <f ca="1">IF(A2441&lt;Settings!$B$3,A2441+1,"")</f>
        <v/>
      </c>
      <c r="B2442" t="str">
        <f ca="1">IF(A2441&lt;Settings!$B$3,VLOOKUP($A2442,'List Calculations'!C$2:H$2705,4,FALSE),"")</f>
        <v/>
      </c>
      <c r="C2442" t="str">
        <f ca="1">IF(A2441&lt;Settings!$B$3,VLOOKUP($A2442,'List Calculations'!C$2:H$2705,5,FALSE),"")</f>
        <v/>
      </c>
      <c r="D2442" s="3" t="str">
        <f ca="1">IF(A2441&lt;Settings!$B$3,VLOOKUP($A2442,'List Calculations'!C$2:H$2705,6,FALSE),"")</f>
        <v/>
      </c>
    </row>
    <row r="2443" spans="1:4" x14ac:dyDescent="0.25">
      <c r="A2443" t="str">
        <f ca="1">IF(A2442&lt;Settings!$B$3,A2442+1,"")</f>
        <v/>
      </c>
      <c r="B2443" t="str">
        <f ca="1">IF(A2442&lt;Settings!$B$3,VLOOKUP($A2443,'List Calculations'!C$2:H$2705,4,FALSE),"")</f>
        <v/>
      </c>
      <c r="C2443" t="str">
        <f ca="1">IF(A2442&lt;Settings!$B$3,VLOOKUP($A2443,'List Calculations'!C$2:H$2705,5,FALSE),"")</f>
        <v/>
      </c>
      <c r="D2443" s="3" t="str">
        <f ca="1">IF(A2442&lt;Settings!$B$3,VLOOKUP($A2443,'List Calculations'!C$2:H$2705,6,FALSE),"")</f>
        <v/>
      </c>
    </row>
    <row r="2444" spans="1:4" x14ac:dyDescent="0.25">
      <c r="A2444" t="str">
        <f ca="1">IF(A2443&lt;Settings!$B$3,A2443+1,"")</f>
        <v/>
      </c>
      <c r="B2444" t="str">
        <f ca="1">IF(A2443&lt;Settings!$B$3,VLOOKUP($A2444,'List Calculations'!C$2:H$2705,4,FALSE),"")</f>
        <v/>
      </c>
      <c r="C2444" t="str">
        <f ca="1">IF(A2443&lt;Settings!$B$3,VLOOKUP($A2444,'List Calculations'!C$2:H$2705,5,FALSE),"")</f>
        <v/>
      </c>
      <c r="D2444" s="3" t="str">
        <f ca="1">IF(A2443&lt;Settings!$B$3,VLOOKUP($A2444,'List Calculations'!C$2:H$2705,6,FALSE),"")</f>
        <v/>
      </c>
    </row>
    <row r="2445" spans="1:4" x14ac:dyDescent="0.25">
      <c r="A2445" t="str">
        <f ca="1">IF(A2444&lt;Settings!$B$3,A2444+1,"")</f>
        <v/>
      </c>
      <c r="B2445" t="str">
        <f ca="1">IF(A2444&lt;Settings!$B$3,VLOOKUP($A2445,'List Calculations'!C$2:H$2705,4,FALSE),"")</f>
        <v/>
      </c>
      <c r="C2445" t="str">
        <f ca="1">IF(A2444&lt;Settings!$B$3,VLOOKUP($A2445,'List Calculations'!C$2:H$2705,5,FALSE),"")</f>
        <v/>
      </c>
      <c r="D2445" s="3" t="str">
        <f ca="1">IF(A2444&lt;Settings!$B$3,VLOOKUP($A2445,'List Calculations'!C$2:H$2705,6,FALSE),"")</f>
        <v/>
      </c>
    </row>
    <row r="2446" spans="1:4" x14ac:dyDescent="0.25">
      <c r="A2446" t="str">
        <f ca="1">IF(A2445&lt;Settings!$B$3,A2445+1,"")</f>
        <v/>
      </c>
      <c r="B2446" t="str">
        <f ca="1">IF(A2445&lt;Settings!$B$3,VLOOKUP($A2446,'List Calculations'!C$2:H$2705,4,FALSE),"")</f>
        <v/>
      </c>
      <c r="C2446" t="str">
        <f ca="1">IF(A2445&lt;Settings!$B$3,VLOOKUP($A2446,'List Calculations'!C$2:H$2705,5,FALSE),"")</f>
        <v/>
      </c>
      <c r="D2446" s="3" t="str">
        <f ca="1">IF(A2445&lt;Settings!$B$3,VLOOKUP($A2446,'List Calculations'!C$2:H$2705,6,FALSE),"")</f>
        <v/>
      </c>
    </row>
    <row r="2447" spans="1:4" x14ac:dyDescent="0.25">
      <c r="A2447" t="str">
        <f ca="1">IF(A2446&lt;Settings!$B$3,A2446+1,"")</f>
        <v/>
      </c>
      <c r="B2447" t="str">
        <f ca="1">IF(A2446&lt;Settings!$B$3,VLOOKUP($A2447,'List Calculations'!C$2:H$2705,4,FALSE),"")</f>
        <v/>
      </c>
      <c r="C2447" t="str">
        <f ca="1">IF(A2446&lt;Settings!$B$3,VLOOKUP($A2447,'List Calculations'!C$2:H$2705,5,FALSE),"")</f>
        <v/>
      </c>
      <c r="D2447" s="3" t="str">
        <f ca="1">IF(A2446&lt;Settings!$B$3,VLOOKUP($A2447,'List Calculations'!C$2:H$2705,6,FALSE),"")</f>
        <v/>
      </c>
    </row>
    <row r="2448" spans="1:4" x14ac:dyDescent="0.25">
      <c r="A2448" t="str">
        <f ca="1">IF(A2447&lt;Settings!$B$3,A2447+1,"")</f>
        <v/>
      </c>
      <c r="B2448" t="str">
        <f ca="1">IF(A2447&lt;Settings!$B$3,VLOOKUP($A2448,'List Calculations'!C$2:H$2705,4,FALSE),"")</f>
        <v/>
      </c>
      <c r="C2448" t="str">
        <f ca="1">IF(A2447&lt;Settings!$B$3,VLOOKUP($A2448,'List Calculations'!C$2:H$2705,5,FALSE),"")</f>
        <v/>
      </c>
      <c r="D2448" s="3" t="str">
        <f ca="1">IF(A2447&lt;Settings!$B$3,VLOOKUP($A2448,'List Calculations'!C$2:H$2705,6,FALSE),"")</f>
        <v/>
      </c>
    </row>
    <row r="2449" spans="1:4" x14ac:dyDescent="0.25">
      <c r="A2449" t="str">
        <f ca="1">IF(A2448&lt;Settings!$B$3,A2448+1,"")</f>
        <v/>
      </c>
      <c r="B2449" t="str">
        <f ca="1">IF(A2448&lt;Settings!$B$3,VLOOKUP($A2449,'List Calculations'!C$2:H$2705,4,FALSE),"")</f>
        <v/>
      </c>
      <c r="C2449" t="str">
        <f ca="1">IF(A2448&lt;Settings!$B$3,VLOOKUP($A2449,'List Calculations'!C$2:H$2705,5,FALSE),"")</f>
        <v/>
      </c>
      <c r="D2449" s="3" t="str">
        <f ca="1">IF(A2448&lt;Settings!$B$3,VLOOKUP($A2449,'List Calculations'!C$2:H$2705,6,FALSE),"")</f>
        <v/>
      </c>
    </row>
    <row r="2450" spans="1:4" x14ac:dyDescent="0.25">
      <c r="A2450" t="str">
        <f ca="1">IF(A2449&lt;Settings!$B$3,A2449+1,"")</f>
        <v/>
      </c>
      <c r="B2450" t="str">
        <f ca="1">IF(A2449&lt;Settings!$B$3,VLOOKUP($A2450,'List Calculations'!C$2:H$2705,4,FALSE),"")</f>
        <v/>
      </c>
      <c r="C2450" t="str">
        <f ca="1">IF(A2449&lt;Settings!$B$3,VLOOKUP($A2450,'List Calculations'!C$2:H$2705,5,FALSE),"")</f>
        <v/>
      </c>
      <c r="D2450" s="3" t="str">
        <f ca="1">IF(A2449&lt;Settings!$B$3,VLOOKUP($A2450,'List Calculations'!C$2:H$2705,6,FALSE),"")</f>
        <v/>
      </c>
    </row>
    <row r="2451" spans="1:4" x14ac:dyDescent="0.25">
      <c r="A2451" t="str">
        <f ca="1">IF(A2450&lt;Settings!$B$3,A2450+1,"")</f>
        <v/>
      </c>
      <c r="B2451" t="str">
        <f ca="1">IF(A2450&lt;Settings!$B$3,VLOOKUP($A2451,'List Calculations'!C$2:H$2705,4,FALSE),"")</f>
        <v/>
      </c>
      <c r="C2451" t="str">
        <f ca="1">IF(A2450&lt;Settings!$B$3,VLOOKUP($A2451,'List Calculations'!C$2:H$2705,5,FALSE),"")</f>
        <v/>
      </c>
      <c r="D2451" s="3" t="str">
        <f ca="1">IF(A2450&lt;Settings!$B$3,VLOOKUP($A2451,'List Calculations'!C$2:H$2705,6,FALSE),"")</f>
        <v/>
      </c>
    </row>
    <row r="2452" spans="1:4" x14ac:dyDescent="0.25">
      <c r="A2452" t="str">
        <f ca="1">IF(A2451&lt;Settings!$B$3,A2451+1,"")</f>
        <v/>
      </c>
      <c r="B2452" t="str">
        <f ca="1">IF(A2451&lt;Settings!$B$3,VLOOKUP($A2452,'List Calculations'!C$2:H$2705,4,FALSE),"")</f>
        <v/>
      </c>
      <c r="C2452" t="str">
        <f ca="1">IF(A2451&lt;Settings!$B$3,VLOOKUP($A2452,'List Calculations'!C$2:H$2705,5,FALSE),"")</f>
        <v/>
      </c>
      <c r="D2452" s="3" t="str">
        <f ca="1">IF(A2451&lt;Settings!$B$3,VLOOKUP($A2452,'List Calculations'!C$2:H$2705,6,FALSE),"")</f>
        <v/>
      </c>
    </row>
    <row r="2453" spans="1:4" x14ac:dyDescent="0.25">
      <c r="A2453" t="str">
        <f ca="1">IF(A2452&lt;Settings!$B$3,A2452+1,"")</f>
        <v/>
      </c>
      <c r="B2453" t="str">
        <f ca="1">IF(A2452&lt;Settings!$B$3,VLOOKUP($A2453,'List Calculations'!C$2:H$2705,4,FALSE),"")</f>
        <v/>
      </c>
      <c r="C2453" t="str">
        <f ca="1">IF(A2452&lt;Settings!$B$3,VLOOKUP($A2453,'List Calculations'!C$2:H$2705,5,FALSE),"")</f>
        <v/>
      </c>
      <c r="D2453" s="3" t="str">
        <f ca="1">IF(A2452&lt;Settings!$B$3,VLOOKUP($A2453,'List Calculations'!C$2:H$2705,6,FALSE),"")</f>
        <v/>
      </c>
    </row>
    <row r="2454" spans="1:4" x14ac:dyDescent="0.25">
      <c r="A2454" t="str">
        <f ca="1">IF(A2453&lt;Settings!$B$3,A2453+1,"")</f>
        <v/>
      </c>
      <c r="B2454" t="str">
        <f ca="1">IF(A2453&lt;Settings!$B$3,VLOOKUP($A2454,'List Calculations'!C$2:H$2705,4,FALSE),"")</f>
        <v/>
      </c>
      <c r="C2454" t="str">
        <f ca="1">IF(A2453&lt;Settings!$B$3,VLOOKUP($A2454,'List Calculations'!C$2:H$2705,5,FALSE),"")</f>
        <v/>
      </c>
      <c r="D2454" s="3" t="str">
        <f ca="1">IF(A2453&lt;Settings!$B$3,VLOOKUP($A2454,'List Calculations'!C$2:H$2705,6,FALSE),"")</f>
        <v/>
      </c>
    </row>
    <row r="2455" spans="1:4" x14ac:dyDescent="0.25">
      <c r="A2455" t="str">
        <f ca="1">IF(A2454&lt;Settings!$B$3,A2454+1,"")</f>
        <v/>
      </c>
      <c r="B2455" t="str">
        <f ca="1">IF(A2454&lt;Settings!$B$3,VLOOKUP($A2455,'List Calculations'!C$2:H$2705,4,FALSE),"")</f>
        <v/>
      </c>
      <c r="C2455" t="str">
        <f ca="1">IF(A2454&lt;Settings!$B$3,VLOOKUP($A2455,'List Calculations'!C$2:H$2705,5,FALSE),"")</f>
        <v/>
      </c>
      <c r="D2455" s="3" t="str">
        <f ca="1">IF(A2454&lt;Settings!$B$3,VLOOKUP($A2455,'List Calculations'!C$2:H$2705,6,FALSE),"")</f>
        <v/>
      </c>
    </row>
    <row r="2456" spans="1:4" x14ac:dyDescent="0.25">
      <c r="A2456" t="str">
        <f ca="1">IF(A2455&lt;Settings!$B$3,A2455+1,"")</f>
        <v/>
      </c>
      <c r="B2456" t="str">
        <f ca="1">IF(A2455&lt;Settings!$B$3,VLOOKUP($A2456,'List Calculations'!C$2:H$2705,4,FALSE),"")</f>
        <v/>
      </c>
      <c r="C2456" t="str">
        <f ca="1">IF(A2455&lt;Settings!$B$3,VLOOKUP($A2456,'List Calculations'!C$2:H$2705,5,FALSE),"")</f>
        <v/>
      </c>
      <c r="D2456" s="3" t="str">
        <f ca="1">IF(A2455&lt;Settings!$B$3,VLOOKUP($A2456,'List Calculations'!C$2:H$2705,6,FALSE),"")</f>
        <v/>
      </c>
    </row>
    <row r="2457" spans="1:4" x14ac:dyDescent="0.25">
      <c r="A2457" t="str">
        <f ca="1">IF(A2456&lt;Settings!$B$3,A2456+1,"")</f>
        <v/>
      </c>
      <c r="B2457" t="str">
        <f ca="1">IF(A2456&lt;Settings!$B$3,VLOOKUP($A2457,'List Calculations'!C$2:H$2705,4,FALSE),"")</f>
        <v/>
      </c>
      <c r="C2457" t="str">
        <f ca="1">IF(A2456&lt;Settings!$B$3,VLOOKUP($A2457,'List Calculations'!C$2:H$2705,5,FALSE),"")</f>
        <v/>
      </c>
      <c r="D2457" s="3" t="str">
        <f ca="1">IF(A2456&lt;Settings!$B$3,VLOOKUP($A2457,'List Calculations'!C$2:H$2705,6,FALSE),"")</f>
        <v/>
      </c>
    </row>
    <row r="2458" spans="1:4" x14ac:dyDescent="0.25">
      <c r="A2458" t="str">
        <f ca="1">IF(A2457&lt;Settings!$B$3,A2457+1,"")</f>
        <v/>
      </c>
      <c r="B2458" t="str">
        <f ca="1">IF(A2457&lt;Settings!$B$3,VLOOKUP($A2458,'List Calculations'!C$2:H$2705,4,FALSE),"")</f>
        <v/>
      </c>
      <c r="C2458" t="str">
        <f ca="1">IF(A2457&lt;Settings!$B$3,VLOOKUP($A2458,'List Calculations'!C$2:H$2705,5,FALSE),"")</f>
        <v/>
      </c>
      <c r="D2458" s="3" t="str">
        <f ca="1">IF(A2457&lt;Settings!$B$3,VLOOKUP($A2458,'List Calculations'!C$2:H$2705,6,FALSE),"")</f>
        <v/>
      </c>
    </row>
    <row r="2459" spans="1:4" x14ac:dyDescent="0.25">
      <c r="A2459" t="str">
        <f ca="1">IF(A2458&lt;Settings!$B$3,A2458+1,"")</f>
        <v/>
      </c>
      <c r="B2459" t="str">
        <f ca="1">IF(A2458&lt;Settings!$B$3,VLOOKUP($A2459,'List Calculations'!C$2:H$2705,4,FALSE),"")</f>
        <v/>
      </c>
      <c r="C2459" t="str">
        <f ca="1">IF(A2458&lt;Settings!$B$3,VLOOKUP($A2459,'List Calculations'!C$2:H$2705,5,FALSE),"")</f>
        <v/>
      </c>
      <c r="D2459" s="3" t="str">
        <f ca="1">IF(A2458&lt;Settings!$B$3,VLOOKUP($A2459,'List Calculations'!C$2:H$2705,6,FALSE),"")</f>
        <v/>
      </c>
    </row>
    <row r="2460" spans="1:4" x14ac:dyDescent="0.25">
      <c r="A2460" t="str">
        <f ca="1">IF(A2459&lt;Settings!$B$3,A2459+1,"")</f>
        <v/>
      </c>
      <c r="B2460" t="str">
        <f ca="1">IF(A2459&lt;Settings!$B$3,VLOOKUP($A2460,'List Calculations'!C$2:H$2705,4,FALSE),"")</f>
        <v/>
      </c>
      <c r="C2460" t="str">
        <f ca="1">IF(A2459&lt;Settings!$B$3,VLOOKUP($A2460,'List Calculations'!C$2:H$2705,5,FALSE),"")</f>
        <v/>
      </c>
      <c r="D2460" s="3" t="str">
        <f ca="1">IF(A2459&lt;Settings!$B$3,VLOOKUP($A2460,'List Calculations'!C$2:H$2705,6,FALSE),"")</f>
        <v/>
      </c>
    </row>
    <row r="2461" spans="1:4" x14ac:dyDescent="0.25">
      <c r="A2461" t="str">
        <f ca="1">IF(A2460&lt;Settings!$B$3,A2460+1,"")</f>
        <v/>
      </c>
      <c r="B2461" t="str">
        <f ca="1">IF(A2460&lt;Settings!$B$3,VLOOKUP($A2461,'List Calculations'!C$2:H$2705,4,FALSE),"")</f>
        <v/>
      </c>
      <c r="C2461" t="str">
        <f ca="1">IF(A2460&lt;Settings!$B$3,VLOOKUP($A2461,'List Calculations'!C$2:H$2705,5,FALSE),"")</f>
        <v/>
      </c>
      <c r="D2461" s="3" t="str">
        <f ca="1">IF(A2460&lt;Settings!$B$3,VLOOKUP($A2461,'List Calculations'!C$2:H$2705,6,FALSE),"")</f>
        <v/>
      </c>
    </row>
    <row r="2462" spans="1:4" x14ac:dyDescent="0.25">
      <c r="A2462" t="str">
        <f ca="1">IF(A2461&lt;Settings!$B$3,A2461+1,"")</f>
        <v/>
      </c>
      <c r="B2462" t="str">
        <f ca="1">IF(A2461&lt;Settings!$B$3,VLOOKUP($A2462,'List Calculations'!C$2:H$2705,4,FALSE),"")</f>
        <v/>
      </c>
      <c r="C2462" t="str">
        <f ca="1">IF(A2461&lt;Settings!$B$3,VLOOKUP($A2462,'List Calculations'!C$2:H$2705,5,FALSE),"")</f>
        <v/>
      </c>
      <c r="D2462" s="3" t="str">
        <f ca="1">IF(A2461&lt;Settings!$B$3,VLOOKUP($A2462,'List Calculations'!C$2:H$2705,6,FALSE),"")</f>
        <v/>
      </c>
    </row>
    <row r="2463" spans="1:4" x14ac:dyDescent="0.25">
      <c r="A2463" t="str">
        <f ca="1">IF(A2462&lt;Settings!$B$3,A2462+1,"")</f>
        <v/>
      </c>
      <c r="B2463" t="str">
        <f ca="1">IF(A2462&lt;Settings!$B$3,VLOOKUP($A2463,'List Calculations'!C$2:H$2705,4,FALSE),"")</f>
        <v/>
      </c>
      <c r="C2463" t="str">
        <f ca="1">IF(A2462&lt;Settings!$B$3,VLOOKUP($A2463,'List Calculations'!C$2:H$2705,5,FALSE),"")</f>
        <v/>
      </c>
      <c r="D2463" s="3" t="str">
        <f ca="1">IF(A2462&lt;Settings!$B$3,VLOOKUP($A2463,'List Calculations'!C$2:H$2705,6,FALSE),"")</f>
        <v/>
      </c>
    </row>
    <row r="2464" spans="1:4" x14ac:dyDescent="0.25">
      <c r="A2464" t="str">
        <f ca="1">IF(A2463&lt;Settings!$B$3,A2463+1,"")</f>
        <v/>
      </c>
      <c r="B2464" t="str">
        <f ca="1">IF(A2463&lt;Settings!$B$3,VLOOKUP($A2464,'List Calculations'!C$2:H$2705,4,FALSE),"")</f>
        <v/>
      </c>
      <c r="C2464" t="str">
        <f ca="1">IF(A2463&lt;Settings!$B$3,VLOOKUP($A2464,'List Calculations'!C$2:H$2705,5,FALSE),"")</f>
        <v/>
      </c>
      <c r="D2464" s="3" t="str">
        <f ca="1">IF(A2463&lt;Settings!$B$3,VLOOKUP($A2464,'List Calculations'!C$2:H$2705,6,FALSE),"")</f>
        <v/>
      </c>
    </row>
    <row r="2465" spans="1:4" x14ac:dyDescent="0.25">
      <c r="A2465" t="str">
        <f ca="1">IF(A2464&lt;Settings!$B$3,A2464+1,"")</f>
        <v/>
      </c>
      <c r="B2465" t="str">
        <f ca="1">IF(A2464&lt;Settings!$B$3,VLOOKUP($A2465,'List Calculations'!C$2:H$2705,4,FALSE),"")</f>
        <v/>
      </c>
      <c r="C2465" t="str">
        <f ca="1">IF(A2464&lt;Settings!$B$3,VLOOKUP($A2465,'List Calculations'!C$2:H$2705,5,FALSE),"")</f>
        <v/>
      </c>
      <c r="D2465" s="3" t="str">
        <f ca="1">IF(A2464&lt;Settings!$B$3,VLOOKUP($A2465,'List Calculations'!C$2:H$2705,6,FALSE),"")</f>
        <v/>
      </c>
    </row>
    <row r="2466" spans="1:4" x14ac:dyDescent="0.25">
      <c r="A2466" t="str">
        <f ca="1">IF(A2465&lt;Settings!$B$3,A2465+1,"")</f>
        <v/>
      </c>
      <c r="B2466" t="str">
        <f ca="1">IF(A2465&lt;Settings!$B$3,VLOOKUP($A2466,'List Calculations'!C$2:H$2705,4,FALSE),"")</f>
        <v/>
      </c>
      <c r="C2466" t="str">
        <f ca="1">IF(A2465&lt;Settings!$B$3,VLOOKUP($A2466,'List Calculations'!C$2:H$2705,5,FALSE),"")</f>
        <v/>
      </c>
      <c r="D2466" s="3" t="str">
        <f ca="1">IF(A2465&lt;Settings!$B$3,VLOOKUP($A2466,'List Calculations'!C$2:H$2705,6,FALSE),"")</f>
        <v/>
      </c>
    </row>
    <row r="2467" spans="1:4" x14ac:dyDescent="0.25">
      <c r="A2467" t="str">
        <f ca="1">IF(A2466&lt;Settings!$B$3,A2466+1,"")</f>
        <v/>
      </c>
      <c r="B2467" t="str">
        <f ca="1">IF(A2466&lt;Settings!$B$3,VLOOKUP($A2467,'List Calculations'!C$2:H$2705,4,FALSE),"")</f>
        <v/>
      </c>
      <c r="C2467" t="str">
        <f ca="1">IF(A2466&lt;Settings!$B$3,VLOOKUP($A2467,'List Calculations'!C$2:H$2705,5,FALSE),"")</f>
        <v/>
      </c>
      <c r="D2467" s="3" t="str">
        <f ca="1">IF(A2466&lt;Settings!$B$3,VLOOKUP($A2467,'List Calculations'!C$2:H$2705,6,FALSE),"")</f>
        <v/>
      </c>
    </row>
    <row r="2468" spans="1:4" x14ac:dyDescent="0.25">
      <c r="A2468" t="str">
        <f ca="1">IF(A2467&lt;Settings!$B$3,A2467+1,"")</f>
        <v/>
      </c>
      <c r="B2468" t="str">
        <f ca="1">IF(A2467&lt;Settings!$B$3,VLOOKUP($A2468,'List Calculations'!C$2:H$2705,4,FALSE),"")</f>
        <v/>
      </c>
      <c r="C2468" t="str">
        <f ca="1">IF(A2467&lt;Settings!$B$3,VLOOKUP($A2468,'List Calculations'!C$2:H$2705,5,FALSE),"")</f>
        <v/>
      </c>
      <c r="D2468" s="3" t="str">
        <f ca="1">IF(A2467&lt;Settings!$B$3,VLOOKUP($A2468,'List Calculations'!C$2:H$2705,6,FALSE),"")</f>
        <v/>
      </c>
    </row>
    <row r="2469" spans="1:4" x14ac:dyDescent="0.25">
      <c r="A2469" t="str">
        <f ca="1">IF(A2468&lt;Settings!$B$3,A2468+1,"")</f>
        <v/>
      </c>
      <c r="B2469" t="str">
        <f ca="1">IF(A2468&lt;Settings!$B$3,VLOOKUP($A2469,'List Calculations'!C$2:H$2705,4,FALSE),"")</f>
        <v/>
      </c>
      <c r="C2469" t="str">
        <f ca="1">IF(A2468&lt;Settings!$B$3,VLOOKUP($A2469,'List Calculations'!C$2:H$2705,5,FALSE),"")</f>
        <v/>
      </c>
      <c r="D2469" s="3" t="str">
        <f ca="1">IF(A2468&lt;Settings!$B$3,VLOOKUP($A2469,'List Calculations'!C$2:H$2705,6,FALSE),"")</f>
        <v/>
      </c>
    </row>
    <row r="2470" spans="1:4" x14ac:dyDescent="0.25">
      <c r="A2470" t="str">
        <f ca="1">IF(A2469&lt;Settings!$B$3,A2469+1,"")</f>
        <v/>
      </c>
      <c r="B2470" t="str">
        <f ca="1">IF(A2469&lt;Settings!$B$3,VLOOKUP($A2470,'List Calculations'!C$2:H$2705,4,FALSE),"")</f>
        <v/>
      </c>
      <c r="C2470" t="str">
        <f ca="1">IF(A2469&lt;Settings!$B$3,VLOOKUP($A2470,'List Calculations'!C$2:H$2705,5,FALSE),"")</f>
        <v/>
      </c>
      <c r="D2470" s="3" t="str">
        <f ca="1">IF(A2469&lt;Settings!$B$3,VLOOKUP($A2470,'List Calculations'!C$2:H$2705,6,FALSE),"")</f>
        <v/>
      </c>
    </row>
    <row r="2471" spans="1:4" x14ac:dyDescent="0.25">
      <c r="A2471" t="str">
        <f ca="1">IF(A2470&lt;Settings!$B$3,A2470+1,"")</f>
        <v/>
      </c>
      <c r="B2471" t="str">
        <f ca="1">IF(A2470&lt;Settings!$B$3,VLOOKUP($A2471,'List Calculations'!C$2:H$2705,4,FALSE),"")</f>
        <v/>
      </c>
      <c r="C2471" t="str">
        <f ca="1">IF(A2470&lt;Settings!$B$3,VLOOKUP($A2471,'List Calculations'!C$2:H$2705,5,FALSE),"")</f>
        <v/>
      </c>
      <c r="D2471" s="3" t="str">
        <f ca="1">IF(A2470&lt;Settings!$B$3,VLOOKUP($A2471,'List Calculations'!C$2:H$2705,6,FALSE),"")</f>
        <v/>
      </c>
    </row>
    <row r="2472" spans="1:4" x14ac:dyDescent="0.25">
      <c r="A2472" t="str">
        <f ca="1">IF(A2471&lt;Settings!$B$3,A2471+1,"")</f>
        <v/>
      </c>
      <c r="B2472" t="str">
        <f ca="1">IF(A2471&lt;Settings!$B$3,VLOOKUP($A2472,'List Calculations'!C$2:H$2705,4,FALSE),"")</f>
        <v/>
      </c>
      <c r="C2472" t="str">
        <f ca="1">IF(A2471&lt;Settings!$B$3,VLOOKUP($A2472,'List Calculations'!C$2:H$2705,5,FALSE),"")</f>
        <v/>
      </c>
      <c r="D2472" s="3" t="str">
        <f ca="1">IF(A2471&lt;Settings!$B$3,VLOOKUP($A2472,'List Calculations'!C$2:H$2705,6,FALSE),"")</f>
        <v/>
      </c>
    </row>
    <row r="2473" spans="1:4" x14ac:dyDescent="0.25">
      <c r="A2473" t="str">
        <f ca="1">IF(A2472&lt;Settings!$B$3,A2472+1,"")</f>
        <v/>
      </c>
      <c r="B2473" t="str">
        <f ca="1">IF(A2472&lt;Settings!$B$3,VLOOKUP($A2473,'List Calculations'!C$2:H$2705,4,FALSE),"")</f>
        <v/>
      </c>
      <c r="C2473" t="str">
        <f ca="1">IF(A2472&lt;Settings!$B$3,VLOOKUP($A2473,'List Calculations'!C$2:H$2705,5,FALSE),"")</f>
        <v/>
      </c>
      <c r="D2473" s="3" t="str">
        <f ca="1">IF(A2472&lt;Settings!$B$3,VLOOKUP($A2473,'List Calculations'!C$2:H$2705,6,FALSE),"")</f>
        <v/>
      </c>
    </row>
    <row r="2474" spans="1:4" x14ac:dyDescent="0.25">
      <c r="A2474" t="str">
        <f ca="1">IF(A2473&lt;Settings!$B$3,A2473+1,"")</f>
        <v/>
      </c>
      <c r="B2474" t="str">
        <f ca="1">IF(A2473&lt;Settings!$B$3,VLOOKUP($A2474,'List Calculations'!C$2:H$2705,4,FALSE),"")</f>
        <v/>
      </c>
      <c r="C2474" t="str">
        <f ca="1">IF(A2473&lt;Settings!$B$3,VLOOKUP($A2474,'List Calculations'!C$2:H$2705,5,FALSE),"")</f>
        <v/>
      </c>
      <c r="D2474" s="3" t="str">
        <f ca="1">IF(A2473&lt;Settings!$B$3,VLOOKUP($A2474,'List Calculations'!C$2:H$2705,6,FALSE),"")</f>
        <v/>
      </c>
    </row>
    <row r="2475" spans="1:4" x14ac:dyDescent="0.25">
      <c r="A2475" t="str">
        <f ca="1">IF(A2474&lt;Settings!$B$3,A2474+1,"")</f>
        <v/>
      </c>
      <c r="B2475" t="str">
        <f ca="1">IF(A2474&lt;Settings!$B$3,VLOOKUP($A2475,'List Calculations'!C$2:H$2705,4,FALSE),"")</f>
        <v/>
      </c>
      <c r="C2475" t="str">
        <f ca="1">IF(A2474&lt;Settings!$B$3,VLOOKUP($A2475,'List Calculations'!C$2:H$2705,5,FALSE),"")</f>
        <v/>
      </c>
      <c r="D2475" s="3" t="str">
        <f ca="1">IF(A2474&lt;Settings!$B$3,VLOOKUP($A2475,'List Calculations'!C$2:H$2705,6,FALSE),"")</f>
        <v/>
      </c>
    </row>
    <row r="2476" spans="1:4" x14ac:dyDescent="0.25">
      <c r="A2476" t="str">
        <f ca="1">IF(A2475&lt;Settings!$B$3,A2475+1,"")</f>
        <v/>
      </c>
      <c r="B2476" t="str">
        <f ca="1">IF(A2475&lt;Settings!$B$3,VLOOKUP($A2476,'List Calculations'!C$2:H$2705,4,FALSE),"")</f>
        <v/>
      </c>
      <c r="C2476" t="str">
        <f ca="1">IF(A2475&lt;Settings!$B$3,VLOOKUP($A2476,'List Calculations'!C$2:H$2705,5,FALSE),"")</f>
        <v/>
      </c>
      <c r="D2476" s="3" t="str">
        <f ca="1">IF(A2475&lt;Settings!$B$3,VLOOKUP($A2476,'List Calculations'!C$2:H$2705,6,FALSE),"")</f>
        <v/>
      </c>
    </row>
    <row r="2477" spans="1:4" x14ac:dyDescent="0.25">
      <c r="A2477" t="str">
        <f ca="1">IF(A2476&lt;Settings!$B$3,A2476+1,"")</f>
        <v/>
      </c>
      <c r="B2477" t="str">
        <f ca="1">IF(A2476&lt;Settings!$B$3,VLOOKUP($A2477,'List Calculations'!C$2:H$2705,4,FALSE),"")</f>
        <v/>
      </c>
      <c r="C2477" t="str">
        <f ca="1">IF(A2476&lt;Settings!$B$3,VLOOKUP($A2477,'List Calculations'!C$2:H$2705,5,FALSE),"")</f>
        <v/>
      </c>
      <c r="D2477" s="3" t="str">
        <f ca="1">IF(A2476&lt;Settings!$B$3,VLOOKUP($A2477,'List Calculations'!C$2:H$2705,6,FALSE),"")</f>
        <v/>
      </c>
    </row>
    <row r="2478" spans="1:4" x14ac:dyDescent="0.25">
      <c r="A2478" t="str">
        <f ca="1">IF(A2477&lt;Settings!$B$3,A2477+1,"")</f>
        <v/>
      </c>
      <c r="B2478" t="str">
        <f ca="1">IF(A2477&lt;Settings!$B$3,VLOOKUP($A2478,'List Calculations'!C$2:H$2705,4,FALSE),"")</f>
        <v/>
      </c>
      <c r="C2478" t="str">
        <f ca="1">IF(A2477&lt;Settings!$B$3,VLOOKUP($A2478,'List Calculations'!C$2:H$2705,5,FALSE),"")</f>
        <v/>
      </c>
      <c r="D2478" s="3" t="str">
        <f ca="1">IF(A2477&lt;Settings!$B$3,VLOOKUP($A2478,'List Calculations'!C$2:H$2705,6,FALSE),"")</f>
        <v/>
      </c>
    </row>
    <row r="2479" spans="1:4" x14ac:dyDescent="0.25">
      <c r="A2479" t="str">
        <f ca="1">IF(A2478&lt;Settings!$B$3,A2478+1,"")</f>
        <v/>
      </c>
      <c r="B2479" t="str">
        <f ca="1">IF(A2478&lt;Settings!$B$3,VLOOKUP($A2479,'List Calculations'!C$2:H$2705,4,FALSE),"")</f>
        <v/>
      </c>
      <c r="C2479" t="str">
        <f ca="1">IF(A2478&lt;Settings!$B$3,VLOOKUP($A2479,'List Calculations'!C$2:H$2705,5,FALSE),"")</f>
        <v/>
      </c>
      <c r="D2479" s="3" t="str">
        <f ca="1">IF(A2478&lt;Settings!$B$3,VLOOKUP($A2479,'List Calculations'!C$2:H$2705,6,FALSE),"")</f>
        <v/>
      </c>
    </row>
    <row r="2480" spans="1:4" x14ac:dyDescent="0.25">
      <c r="A2480" t="str">
        <f ca="1">IF(A2479&lt;Settings!$B$3,A2479+1,"")</f>
        <v/>
      </c>
      <c r="B2480" t="str">
        <f ca="1">IF(A2479&lt;Settings!$B$3,VLOOKUP($A2480,'List Calculations'!C$2:H$2705,4,FALSE),"")</f>
        <v/>
      </c>
      <c r="C2480" t="str">
        <f ca="1">IF(A2479&lt;Settings!$B$3,VLOOKUP($A2480,'List Calculations'!C$2:H$2705,5,FALSE),"")</f>
        <v/>
      </c>
      <c r="D2480" s="3" t="str">
        <f ca="1">IF(A2479&lt;Settings!$B$3,VLOOKUP($A2480,'List Calculations'!C$2:H$2705,6,FALSE),"")</f>
        <v/>
      </c>
    </row>
    <row r="2481" spans="1:4" x14ac:dyDescent="0.25">
      <c r="A2481" t="str">
        <f ca="1">IF(A2480&lt;Settings!$B$3,A2480+1,"")</f>
        <v/>
      </c>
      <c r="B2481" t="str">
        <f ca="1">IF(A2480&lt;Settings!$B$3,VLOOKUP($A2481,'List Calculations'!C$2:H$2705,4,FALSE),"")</f>
        <v/>
      </c>
      <c r="C2481" t="str">
        <f ca="1">IF(A2480&lt;Settings!$B$3,VLOOKUP($A2481,'List Calculations'!C$2:H$2705,5,FALSE),"")</f>
        <v/>
      </c>
      <c r="D2481" s="3" t="str">
        <f ca="1">IF(A2480&lt;Settings!$B$3,VLOOKUP($A2481,'List Calculations'!C$2:H$2705,6,FALSE),"")</f>
        <v/>
      </c>
    </row>
    <row r="2482" spans="1:4" x14ac:dyDescent="0.25">
      <c r="A2482" t="str">
        <f ca="1">IF(A2481&lt;Settings!$B$3,A2481+1,"")</f>
        <v/>
      </c>
      <c r="B2482" t="str">
        <f ca="1">IF(A2481&lt;Settings!$B$3,VLOOKUP($A2482,'List Calculations'!C$2:H$2705,4,FALSE),"")</f>
        <v/>
      </c>
      <c r="C2482" t="str">
        <f ca="1">IF(A2481&lt;Settings!$B$3,VLOOKUP($A2482,'List Calculations'!C$2:H$2705,5,FALSE),"")</f>
        <v/>
      </c>
      <c r="D2482" s="3" t="str">
        <f ca="1">IF(A2481&lt;Settings!$B$3,VLOOKUP($A2482,'List Calculations'!C$2:H$2705,6,FALSE),"")</f>
        <v/>
      </c>
    </row>
    <row r="2483" spans="1:4" x14ac:dyDescent="0.25">
      <c r="A2483" t="str">
        <f ca="1">IF(A2482&lt;Settings!$B$3,A2482+1,"")</f>
        <v/>
      </c>
      <c r="B2483" t="str">
        <f ca="1">IF(A2482&lt;Settings!$B$3,VLOOKUP($A2483,'List Calculations'!C$2:H$2705,4,FALSE),"")</f>
        <v/>
      </c>
      <c r="C2483" t="str">
        <f ca="1">IF(A2482&lt;Settings!$B$3,VLOOKUP($A2483,'List Calculations'!C$2:H$2705,5,FALSE),"")</f>
        <v/>
      </c>
      <c r="D2483" s="3" t="str">
        <f ca="1">IF(A2482&lt;Settings!$B$3,VLOOKUP($A2483,'List Calculations'!C$2:H$2705,6,FALSE),"")</f>
        <v/>
      </c>
    </row>
    <row r="2484" spans="1:4" x14ac:dyDescent="0.25">
      <c r="A2484" t="str">
        <f ca="1">IF(A2483&lt;Settings!$B$3,A2483+1,"")</f>
        <v/>
      </c>
      <c r="B2484" t="str">
        <f ca="1">IF(A2483&lt;Settings!$B$3,VLOOKUP($A2484,'List Calculations'!C$2:H$2705,4,FALSE),"")</f>
        <v/>
      </c>
      <c r="C2484" t="str">
        <f ca="1">IF(A2483&lt;Settings!$B$3,VLOOKUP($A2484,'List Calculations'!C$2:H$2705,5,FALSE),"")</f>
        <v/>
      </c>
      <c r="D2484" s="3" t="str">
        <f ca="1">IF(A2483&lt;Settings!$B$3,VLOOKUP($A2484,'List Calculations'!C$2:H$2705,6,FALSE),"")</f>
        <v/>
      </c>
    </row>
    <row r="2485" spans="1:4" x14ac:dyDescent="0.25">
      <c r="A2485" t="str">
        <f ca="1">IF(A2484&lt;Settings!$B$3,A2484+1,"")</f>
        <v/>
      </c>
      <c r="B2485" t="str">
        <f ca="1">IF(A2484&lt;Settings!$B$3,VLOOKUP($A2485,'List Calculations'!C$2:H$2705,4,FALSE),"")</f>
        <v/>
      </c>
      <c r="C2485" t="str">
        <f ca="1">IF(A2484&lt;Settings!$B$3,VLOOKUP($A2485,'List Calculations'!C$2:H$2705,5,FALSE),"")</f>
        <v/>
      </c>
      <c r="D2485" s="3" t="str">
        <f ca="1">IF(A2484&lt;Settings!$B$3,VLOOKUP($A2485,'List Calculations'!C$2:H$2705,6,FALSE),"")</f>
        <v/>
      </c>
    </row>
    <row r="2486" spans="1:4" x14ac:dyDescent="0.25">
      <c r="A2486" t="str">
        <f ca="1">IF(A2485&lt;Settings!$B$3,A2485+1,"")</f>
        <v/>
      </c>
      <c r="B2486" t="str">
        <f ca="1">IF(A2485&lt;Settings!$B$3,VLOOKUP($A2486,'List Calculations'!C$2:H$2705,4,FALSE),"")</f>
        <v/>
      </c>
      <c r="C2486" t="str">
        <f ca="1">IF(A2485&lt;Settings!$B$3,VLOOKUP($A2486,'List Calculations'!C$2:H$2705,5,FALSE),"")</f>
        <v/>
      </c>
      <c r="D2486" s="3" t="str">
        <f ca="1">IF(A2485&lt;Settings!$B$3,VLOOKUP($A2486,'List Calculations'!C$2:H$2705,6,FALSE),"")</f>
        <v/>
      </c>
    </row>
    <row r="2487" spans="1:4" x14ac:dyDescent="0.25">
      <c r="A2487" t="str">
        <f ca="1">IF(A2486&lt;Settings!$B$3,A2486+1,"")</f>
        <v/>
      </c>
      <c r="B2487" t="str">
        <f ca="1">IF(A2486&lt;Settings!$B$3,VLOOKUP($A2487,'List Calculations'!C$2:H$2705,4,FALSE),"")</f>
        <v/>
      </c>
      <c r="C2487" t="str">
        <f ca="1">IF(A2486&lt;Settings!$B$3,VLOOKUP($A2487,'List Calculations'!C$2:H$2705,5,FALSE),"")</f>
        <v/>
      </c>
      <c r="D2487" s="3" t="str">
        <f ca="1">IF(A2486&lt;Settings!$B$3,VLOOKUP($A2487,'List Calculations'!C$2:H$2705,6,FALSE),"")</f>
        <v/>
      </c>
    </row>
    <row r="2488" spans="1:4" x14ac:dyDescent="0.25">
      <c r="A2488" t="str">
        <f ca="1">IF(A2487&lt;Settings!$B$3,A2487+1,"")</f>
        <v/>
      </c>
      <c r="B2488" t="str">
        <f ca="1">IF(A2487&lt;Settings!$B$3,VLOOKUP($A2488,'List Calculations'!C$2:H$2705,4,FALSE),"")</f>
        <v/>
      </c>
      <c r="C2488" t="str">
        <f ca="1">IF(A2487&lt;Settings!$B$3,VLOOKUP($A2488,'List Calculations'!C$2:H$2705,5,FALSE),"")</f>
        <v/>
      </c>
      <c r="D2488" s="3" t="str">
        <f ca="1">IF(A2487&lt;Settings!$B$3,VLOOKUP($A2488,'List Calculations'!C$2:H$2705,6,FALSE),"")</f>
        <v/>
      </c>
    </row>
    <row r="2489" spans="1:4" x14ac:dyDescent="0.25">
      <c r="A2489" t="str">
        <f ca="1">IF(A2488&lt;Settings!$B$3,A2488+1,"")</f>
        <v/>
      </c>
      <c r="B2489" t="str">
        <f ca="1">IF(A2488&lt;Settings!$B$3,VLOOKUP($A2489,'List Calculations'!C$2:H$2705,4,FALSE),"")</f>
        <v/>
      </c>
      <c r="C2489" t="str">
        <f ca="1">IF(A2488&lt;Settings!$B$3,VLOOKUP($A2489,'List Calculations'!C$2:H$2705,5,FALSE),"")</f>
        <v/>
      </c>
      <c r="D2489" s="3" t="str">
        <f ca="1">IF(A2488&lt;Settings!$B$3,VLOOKUP($A2489,'List Calculations'!C$2:H$2705,6,FALSE),"")</f>
        <v/>
      </c>
    </row>
    <row r="2490" spans="1:4" x14ac:dyDescent="0.25">
      <c r="A2490" t="str">
        <f ca="1">IF(A2489&lt;Settings!$B$3,A2489+1,"")</f>
        <v/>
      </c>
      <c r="B2490" t="str">
        <f ca="1">IF(A2489&lt;Settings!$B$3,VLOOKUP($A2490,'List Calculations'!C$2:H$2705,4,FALSE),"")</f>
        <v/>
      </c>
      <c r="C2490" t="str">
        <f ca="1">IF(A2489&lt;Settings!$B$3,VLOOKUP($A2490,'List Calculations'!C$2:H$2705,5,FALSE),"")</f>
        <v/>
      </c>
      <c r="D2490" s="3" t="str">
        <f ca="1">IF(A2489&lt;Settings!$B$3,VLOOKUP($A2490,'List Calculations'!C$2:H$2705,6,FALSE),"")</f>
        <v/>
      </c>
    </row>
    <row r="2491" spans="1:4" x14ac:dyDescent="0.25">
      <c r="A2491" t="str">
        <f ca="1">IF(A2490&lt;Settings!$B$3,A2490+1,"")</f>
        <v/>
      </c>
      <c r="B2491" t="str">
        <f ca="1">IF(A2490&lt;Settings!$B$3,VLOOKUP($A2491,'List Calculations'!C$2:H$2705,4,FALSE),"")</f>
        <v/>
      </c>
      <c r="C2491" t="str">
        <f ca="1">IF(A2490&lt;Settings!$B$3,VLOOKUP($A2491,'List Calculations'!C$2:H$2705,5,FALSE),"")</f>
        <v/>
      </c>
      <c r="D2491" s="3" t="str">
        <f ca="1">IF(A2490&lt;Settings!$B$3,VLOOKUP($A2491,'List Calculations'!C$2:H$2705,6,FALSE),"")</f>
        <v/>
      </c>
    </row>
    <row r="2492" spans="1:4" x14ac:dyDescent="0.25">
      <c r="A2492" t="str">
        <f ca="1">IF(A2491&lt;Settings!$B$3,A2491+1,"")</f>
        <v/>
      </c>
      <c r="B2492" t="str">
        <f ca="1">IF(A2491&lt;Settings!$B$3,VLOOKUP($A2492,'List Calculations'!C$2:H$2705,4,FALSE),"")</f>
        <v/>
      </c>
      <c r="C2492" t="str">
        <f ca="1">IF(A2491&lt;Settings!$B$3,VLOOKUP($A2492,'List Calculations'!C$2:H$2705,5,FALSE),"")</f>
        <v/>
      </c>
      <c r="D2492" s="3" t="str">
        <f ca="1">IF(A2491&lt;Settings!$B$3,VLOOKUP($A2492,'List Calculations'!C$2:H$2705,6,FALSE),"")</f>
        <v/>
      </c>
    </row>
    <row r="2493" spans="1:4" x14ac:dyDescent="0.25">
      <c r="A2493" t="str">
        <f ca="1">IF(A2492&lt;Settings!$B$3,A2492+1,"")</f>
        <v/>
      </c>
      <c r="B2493" t="str">
        <f ca="1">IF(A2492&lt;Settings!$B$3,VLOOKUP($A2493,'List Calculations'!C$2:H$2705,4,FALSE),"")</f>
        <v/>
      </c>
      <c r="C2493" t="str">
        <f ca="1">IF(A2492&lt;Settings!$B$3,VLOOKUP($A2493,'List Calculations'!C$2:H$2705,5,FALSE),"")</f>
        <v/>
      </c>
      <c r="D2493" s="3" t="str">
        <f ca="1">IF(A2492&lt;Settings!$B$3,VLOOKUP($A2493,'List Calculations'!C$2:H$2705,6,FALSE),"")</f>
        <v/>
      </c>
    </row>
    <row r="2494" spans="1:4" x14ac:dyDescent="0.25">
      <c r="A2494" t="str">
        <f ca="1">IF(A2493&lt;Settings!$B$3,A2493+1,"")</f>
        <v/>
      </c>
      <c r="B2494" t="str">
        <f ca="1">IF(A2493&lt;Settings!$B$3,VLOOKUP($A2494,'List Calculations'!C$2:H$2705,4,FALSE),"")</f>
        <v/>
      </c>
      <c r="C2494" t="str">
        <f ca="1">IF(A2493&lt;Settings!$B$3,VLOOKUP($A2494,'List Calculations'!C$2:H$2705,5,FALSE),"")</f>
        <v/>
      </c>
      <c r="D2494" s="3" t="str">
        <f ca="1">IF(A2493&lt;Settings!$B$3,VLOOKUP($A2494,'List Calculations'!C$2:H$2705,6,FALSE),"")</f>
        <v/>
      </c>
    </row>
    <row r="2495" spans="1:4" x14ac:dyDescent="0.25">
      <c r="A2495" t="str">
        <f ca="1">IF(A2494&lt;Settings!$B$3,A2494+1,"")</f>
        <v/>
      </c>
      <c r="B2495" t="str">
        <f ca="1">IF(A2494&lt;Settings!$B$3,VLOOKUP($A2495,'List Calculations'!C$2:H$2705,4,FALSE),"")</f>
        <v/>
      </c>
      <c r="C2495" t="str">
        <f ca="1">IF(A2494&lt;Settings!$B$3,VLOOKUP($A2495,'List Calculations'!C$2:H$2705,5,FALSE),"")</f>
        <v/>
      </c>
      <c r="D2495" s="3" t="str">
        <f ca="1">IF(A2494&lt;Settings!$B$3,VLOOKUP($A2495,'List Calculations'!C$2:H$2705,6,FALSE),"")</f>
        <v/>
      </c>
    </row>
    <row r="2496" spans="1:4" x14ac:dyDescent="0.25">
      <c r="A2496" t="str">
        <f ca="1">IF(A2495&lt;Settings!$B$3,A2495+1,"")</f>
        <v/>
      </c>
      <c r="B2496" t="str">
        <f ca="1">IF(A2495&lt;Settings!$B$3,VLOOKUP($A2496,'List Calculations'!C$2:H$2705,4,FALSE),"")</f>
        <v/>
      </c>
      <c r="C2496" t="str">
        <f ca="1">IF(A2495&lt;Settings!$B$3,VLOOKUP($A2496,'List Calculations'!C$2:H$2705,5,FALSE),"")</f>
        <v/>
      </c>
      <c r="D2496" s="3" t="str">
        <f ca="1">IF(A2495&lt;Settings!$B$3,VLOOKUP($A2496,'List Calculations'!C$2:H$2705,6,FALSE),"")</f>
        <v/>
      </c>
    </row>
    <row r="2497" spans="1:4" x14ac:dyDescent="0.25">
      <c r="A2497" t="str">
        <f ca="1">IF(A2496&lt;Settings!$B$3,A2496+1,"")</f>
        <v/>
      </c>
      <c r="B2497" t="str">
        <f ca="1">IF(A2496&lt;Settings!$B$3,VLOOKUP($A2497,'List Calculations'!C$2:H$2705,4,FALSE),"")</f>
        <v/>
      </c>
      <c r="C2497" t="str">
        <f ca="1">IF(A2496&lt;Settings!$B$3,VLOOKUP($A2497,'List Calculations'!C$2:H$2705,5,FALSE),"")</f>
        <v/>
      </c>
      <c r="D2497" s="3" t="str">
        <f ca="1">IF(A2496&lt;Settings!$B$3,VLOOKUP($A2497,'List Calculations'!C$2:H$2705,6,FALSE),"")</f>
        <v/>
      </c>
    </row>
    <row r="2498" spans="1:4" x14ac:dyDescent="0.25">
      <c r="A2498" t="str">
        <f ca="1">IF(A2497&lt;Settings!$B$3,A2497+1,"")</f>
        <v/>
      </c>
      <c r="B2498" t="str">
        <f ca="1">IF(A2497&lt;Settings!$B$3,VLOOKUP($A2498,'List Calculations'!C$2:H$2705,4,FALSE),"")</f>
        <v/>
      </c>
      <c r="C2498" t="str">
        <f ca="1">IF(A2497&lt;Settings!$B$3,VLOOKUP($A2498,'List Calculations'!C$2:H$2705,5,FALSE),"")</f>
        <v/>
      </c>
      <c r="D2498" s="3" t="str">
        <f ca="1">IF(A2497&lt;Settings!$B$3,VLOOKUP($A2498,'List Calculations'!C$2:H$2705,6,FALSE),"")</f>
        <v/>
      </c>
    </row>
    <row r="2499" spans="1:4" x14ac:dyDescent="0.25">
      <c r="A2499" t="str">
        <f ca="1">IF(A2498&lt;Settings!$B$3,A2498+1,"")</f>
        <v/>
      </c>
      <c r="B2499" t="str">
        <f ca="1">IF(A2498&lt;Settings!$B$3,VLOOKUP($A2499,'List Calculations'!C$2:H$2705,4,FALSE),"")</f>
        <v/>
      </c>
      <c r="C2499" t="str">
        <f ca="1">IF(A2498&lt;Settings!$B$3,VLOOKUP($A2499,'List Calculations'!C$2:H$2705,5,FALSE),"")</f>
        <v/>
      </c>
      <c r="D2499" s="3" t="str">
        <f ca="1">IF(A2498&lt;Settings!$B$3,VLOOKUP($A2499,'List Calculations'!C$2:H$2705,6,FALSE),"")</f>
        <v/>
      </c>
    </row>
    <row r="2500" spans="1:4" x14ac:dyDescent="0.25">
      <c r="A2500" t="str">
        <f ca="1">IF(A2499&lt;Settings!$B$3,A2499+1,"")</f>
        <v/>
      </c>
      <c r="B2500" t="str">
        <f ca="1">IF(A2499&lt;Settings!$B$3,VLOOKUP($A2500,'List Calculations'!C$2:H$2705,4,FALSE),"")</f>
        <v/>
      </c>
      <c r="C2500" t="str">
        <f ca="1">IF(A2499&lt;Settings!$B$3,VLOOKUP($A2500,'List Calculations'!C$2:H$2705,5,FALSE),"")</f>
        <v/>
      </c>
      <c r="D2500" s="3" t="str">
        <f ca="1">IF(A2499&lt;Settings!$B$3,VLOOKUP($A2500,'List Calculations'!C$2:H$2705,6,FALSE),"")</f>
        <v/>
      </c>
    </row>
    <row r="2501" spans="1:4" x14ac:dyDescent="0.25">
      <c r="A2501" t="str">
        <f ca="1">IF(A2500&lt;Settings!$B$3,A2500+1,"")</f>
        <v/>
      </c>
      <c r="B2501" t="str">
        <f ca="1">IF(A2500&lt;Settings!$B$3,VLOOKUP($A2501,'List Calculations'!C$2:H$2705,4,FALSE),"")</f>
        <v/>
      </c>
      <c r="C2501" t="str">
        <f ca="1">IF(A2500&lt;Settings!$B$3,VLOOKUP($A2501,'List Calculations'!C$2:H$2705,5,FALSE),"")</f>
        <v/>
      </c>
      <c r="D2501" s="3" t="str">
        <f ca="1">IF(A2500&lt;Settings!$B$3,VLOOKUP($A2501,'List Calculations'!C$2:H$2705,6,FALSE),"")</f>
        <v/>
      </c>
    </row>
    <row r="2502" spans="1:4" x14ac:dyDescent="0.25">
      <c r="A2502" t="str">
        <f ca="1">IF(A2501&lt;Settings!$B$3,A2501+1,"")</f>
        <v/>
      </c>
      <c r="B2502" t="str">
        <f ca="1">IF(A2501&lt;Settings!$B$3,VLOOKUP($A2502,'List Calculations'!C$2:H$2705,4,FALSE),"")</f>
        <v/>
      </c>
      <c r="C2502" t="str">
        <f ca="1">IF(A2501&lt;Settings!$B$3,VLOOKUP($A2502,'List Calculations'!C$2:H$2705,5,FALSE),"")</f>
        <v/>
      </c>
      <c r="D2502" s="3" t="str">
        <f ca="1">IF(A2501&lt;Settings!$B$3,VLOOKUP($A2502,'List Calculations'!C$2:H$2705,6,FALSE),"")</f>
        <v/>
      </c>
    </row>
    <row r="2503" spans="1:4" x14ac:dyDescent="0.25">
      <c r="A2503" t="str">
        <f ca="1">IF(A2502&lt;Settings!$B$3,A2502+1,"")</f>
        <v/>
      </c>
      <c r="B2503" t="str">
        <f ca="1">IF(A2502&lt;Settings!$B$3,VLOOKUP($A2503,'List Calculations'!C$2:H$2705,4,FALSE),"")</f>
        <v/>
      </c>
      <c r="C2503" t="str">
        <f ca="1">IF(A2502&lt;Settings!$B$3,VLOOKUP($A2503,'List Calculations'!C$2:H$2705,5,FALSE),"")</f>
        <v/>
      </c>
      <c r="D2503" s="3" t="str">
        <f ca="1">IF(A2502&lt;Settings!$B$3,VLOOKUP($A2503,'List Calculations'!C$2:H$2705,6,FALSE),"")</f>
        <v/>
      </c>
    </row>
    <row r="2504" spans="1:4" x14ac:dyDescent="0.25">
      <c r="A2504" t="str">
        <f ca="1">IF(A2503&lt;Settings!$B$3,A2503+1,"")</f>
        <v/>
      </c>
      <c r="B2504" t="str">
        <f ca="1">IF(A2503&lt;Settings!$B$3,VLOOKUP($A2504,'List Calculations'!C$2:H$2705,4,FALSE),"")</f>
        <v/>
      </c>
      <c r="C2504" t="str">
        <f ca="1">IF(A2503&lt;Settings!$B$3,VLOOKUP($A2504,'List Calculations'!C$2:H$2705,5,FALSE),"")</f>
        <v/>
      </c>
      <c r="D2504" s="3" t="str">
        <f ca="1">IF(A2503&lt;Settings!$B$3,VLOOKUP($A2504,'List Calculations'!C$2:H$2705,6,FALSE),"")</f>
        <v/>
      </c>
    </row>
    <row r="2505" spans="1:4" x14ac:dyDescent="0.25">
      <c r="A2505" t="str">
        <f ca="1">IF(A2504&lt;Settings!$B$3,A2504+1,"")</f>
        <v/>
      </c>
      <c r="B2505" t="str">
        <f ca="1">IF(A2504&lt;Settings!$B$3,VLOOKUP($A2505,'List Calculations'!C$2:H$2705,4,FALSE),"")</f>
        <v/>
      </c>
      <c r="C2505" t="str">
        <f ca="1">IF(A2504&lt;Settings!$B$3,VLOOKUP($A2505,'List Calculations'!C$2:H$2705,5,FALSE),"")</f>
        <v/>
      </c>
      <c r="D2505" s="3" t="str">
        <f ca="1">IF(A2504&lt;Settings!$B$3,VLOOKUP($A2505,'List Calculations'!C$2:H$2705,6,FALSE),"")</f>
        <v/>
      </c>
    </row>
    <row r="2506" spans="1:4" x14ac:dyDescent="0.25">
      <c r="A2506" t="str">
        <f ca="1">IF(A2505&lt;Settings!$B$3,A2505+1,"")</f>
        <v/>
      </c>
      <c r="B2506" t="str">
        <f ca="1">IF(A2505&lt;Settings!$B$3,VLOOKUP($A2506,'List Calculations'!C$2:H$2705,4,FALSE),"")</f>
        <v/>
      </c>
      <c r="C2506" t="str">
        <f ca="1">IF(A2505&lt;Settings!$B$3,VLOOKUP($A2506,'List Calculations'!C$2:H$2705,5,FALSE),"")</f>
        <v/>
      </c>
      <c r="D2506" s="3" t="str">
        <f ca="1">IF(A2505&lt;Settings!$B$3,VLOOKUP($A2506,'List Calculations'!C$2:H$2705,6,FALSE),"")</f>
        <v/>
      </c>
    </row>
    <row r="2507" spans="1:4" x14ac:dyDescent="0.25">
      <c r="A2507" t="str">
        <f ca="1">IF(A2506&lt;Settings!$B$3,A2506+1,"")</f>
        <v/>
      </c>
      <c r="B2507" t="str">
        <f ca="1">IF(A2506&lt;Settings!$B$3,VLOOKUP($A2507,'List Calculations'!C$2:H$2705,4,FALSE),"")</f>
        <v/>
      </c>
      <c r="C2507" t="str">
        <f ca="1">IF(A2506&lt;Settings!$B$3,VLOOKUP($A2507,'List Calculations'!C$2:H$2705,5,FALSE),"")</f>
        <v/>
      </c>
      <c r="D2507" s="3" t="str">
        <f ca="1">IF(A2506&lt;Settings!$B$3,VLOOKUP($A2507,'List Calculations'!C$2:H$2705,6,FALSE),"")</f>
        <v/>
      </c>
    </row>
    <row r="2508" spans="1:4" x14ac:dyDescent="0.25">
      <c r="A2508" t="str">
        <f ca="1">IF(A2507&lt;Settings!$B$3,A2507+1,"")</f>
        <v/>
      </c>
      <c r="B2508" t="str">
        <f ca="1">IF(A2507&lt;Settings!$B$3,VLOOKUP($A2508,'List Calculations'!C$2:H$2705,4,FALSE),"")</f>
        <v/>
      </c>
      <c r="C2508" t="str">
        <f ca="1">IF(A2507&lt;Settings!$B$3,VLOOKUP($A2508,'List Calculations'!C$2:H$2705,5,FALSE),"")</f>
        <v/>
      </c>
      <c r="D2508" s="3" t="str">
        <f ca="1">IF(A2507&lt;Settings!$B$3,VLOOKUP($A2508,'List Calculations'!C$2:H$2705,6,FALSE),"")</f>
        <v/>
      </c>
    </row>
    <row r="2509" spans="1:4" x14ac:dyDescent="0.25">
      <c r="A2509" t="str">
        <f ca="1">IF(A2508&lt;Settings!$B$3,A2508+1,"")</f>
        <v/>
      </c>
      <c r="B2509" t="str">
        <f ca="1">IF(A2508&lt;Settings!$B$3,VLOOKUP($A2509,'List Calculations'!C$2:H$2705,4,FALSE),"")</f>
        <v/>
      </c>
      <c r="C2509" t="str">
        <f ca="1">IF(A2508&lt;Settings!$B$3,VLOOKUP($A2509,'List Calculations'!C$2:H$2705,5,FALSE),"")</f>
        <v/>
      </c>
      <c r="D2509" s="3" t="str">
        <f ca="1">IF(A2508&lt;Settings!$B$3,VLOOKUP($A2509,'List Calculations'!C$2:H$2705,6,FALSE),"")</f>
        <v/>
      </c>
    </row>
    <row r="2510" spans="1:4" x14ac:dyDescent="0.25">
      <c r="A2510" t="str">
        <f ca="1">IF(A2509&lt;Settings!$B$3,A2509+1,"")</f>
        <v/>
      </c>
      <c r="B2510" t="str">
        <f ca="1">IF(A2509&lt;Settings!$B$3,VLOOKUP($A2510,'List Calculations'!C$2:H$2705,4,FALSE),"")</f>
        <v/>
      </c>
      <c r="C2510" t="str">
        <f ca="1">IF(A2509&lt;Settings!$B$3,VLOOKUP($A2510,'List Calculations'!C$2:H$2705,5,FALSE),"")</f>
        <v/>
      </c>
      <c r="D2510" s="3" t="str">
        <f ca="1">IF(A2509&lt;Settings!$B$3,VLOOKUP($A2510,'List Calculations'!C$2:H$2705,6,FALSE),"")</f>
        <v/>
      </c>
    </row>
    <row r="2511" spans="1:4" x14ac:dyDescent="0.25">
      <c r="A2511" t="str">
        <f ca="1">IF(A2510&lt;Settings!$B$3,A2510+1,"")</f>
        <v/>
      </c>
      <c r="B2511" t="str">
        <f ca="1">IF(A2510&lt;Settings!$B$3,VLOOKUP($A2511,'List Calculations'!C$2:H$2705,4,FALSE),"")</f>
        <v/>
      </c>
      <c r="C2511" t="str">
        <f ca="1">IF(A2510&lt;Settings!$B$3,VLOOKUP($A2511,'List Calculations'!C$2:H$2705,5,FALSE),"")</f>
        <v/>
      </c>
      <c r="D2511" s="3" t="str">
        <f ca="1">IF(A2510&lt;Settings!$B$3,VLOOKUP($A2511,'List Calculations'!C$2:H$2705,6,FALSE),"")</f>
        <v/>
      </c>
    </row>
    <row r="2512" spans="1:4" x14ac:dyDescent="0.25">
      <c r="A2512" t="str">
        <f ca="1">IF(A2511&lt;Settings!$B$3,A2511+1,"")</f>
        <v/>
      </c>
      <c r="B2512" t="str">
        <f ca="1">IF(A2511&lt;Settings!$B$3,VLOOKUP($A2512,'List Calculations'!C$2:H$2705,4,FALSE),"")</f>
        <v/>
      </c>
      <c r="C2512" t="str">
        <f ca="1">IF(A2511&lt;Settings!$B$3,VLOOKUP($A2512,'List Calculations'!C$2:H$2705,5,FALSE),"")</f>
        <v/>
      </c>
      <c r="D2512" s="3" t="str">
        <f ca="1">IF(A2511&lt;Settings!$B$3,VLOOKUP($A2512,'List Calculations'!C$2:H$2705,6,FALSE),"")</f>
        <v/>
      </c>
    </row>
    <row r="2513" spans="1:4" x14ac:dyDescent="0.25">
      <c r="A2513" t="str">
        <f ca="1">IF(A2512&lt;Settings!$B$3,A2512+1,"")</f>
        <v/>
      </c>
      <c r="B2513" t="str">
        <f ca="1">IF(A2512&lt;Settings!$B$3,VLOOKUP($A2513,'List Calculations'!C$2:H$2705,4,FALSE),"")</f>
        <v/>
      </c>
      <c r="C2513" t="str">
        <f ca="1">IF(A2512&lt;Settings!$B$3,VLOOKUP($A2513,'List Calculations'!C$2:H$2705,5,FALSE),"")</f>
        <v/>
      </c>
      <c r="D2513" s="3" t="str">
        <f ca="1">IF(A2512&lt;Settings!$B$3,VLOOKUP($A2513,'List Calculations'!C$2:H$2705,6,FALSE),"")</f>
        <v/>
      </c>
    </row>
    <row r="2514" spans="1:4" x14ac:dyDescent="0.25">
      <c r="A2514" t="str">
        <f ca="1">IF(A2513&lt;Settings!$B$3,A2513+1,"")</f>
        <v/>
      </c>
      <c r="B2514" t="str">
        <f ca="1">IF(A2513&lt;Settings!$B$3,VLOOKUP($A2514,'List Calculations'!C$2:H$2705,4,FALSE),"")</f>
        <v/>
      </c>
      <c r="C2514" t="str">
        <f ca="1">IF(A2513&lt;Settings!$B$3,VLOOKUP($A2514,'List Calculations'!C$2:H$2705,5,FALSE),"")</f>
        <v/>
      </c>
      <c r="D2514" s="3" t="str">
        <f ca="1">IF(A2513&lt;Settings!$B$3,VLOOKUP($A2514,'List Calculations'!C$2:H$2705,6,FALSE),"")</f>
        <v/>
      </c>
    </row>
    <row r="2515" spans="1:4" x14ac:dyDescent="0.25">
      <c r="A2515" t="str">
        <f ca="1">IF(A2514&lt;Settings!$B$3,A2514+1,"")</f>
        <v/>
      </c>
      <c r="B2515" t="str">
        <f ca="1">IF(A2514&lt;Settings!$B$3,VLOOKUP($A2515,'List Calculations'!C$2:H$2705,4,FALSE),"")</f>
        <v/>
      </c>
      <c r="C2515" t="str">
        <f ca="1">IF(A2514&lt;Settings!$B$3,VLOOKUP($A2515,'List Calculations'!C$2:H$2705,5,FALSE),"")</f>
        <v/>
      </c>
      <c r="D2515" s="3" t="str">
        <f ca="1">IF(A2514&lt;Settings!$B$3,VLOOKUP($A2515,'List Calculations'!C$2:H$2705,6,FALSE),"")</f>
        <v/>
      </c>
    </row>
    <row r="2516" spans="1:4" x14ac:dyDescent="0.25">
      <c r="A2516" t="str">
        <f ca="1">IF(A2515&lt;Settings!$B$3,A2515+1,"")</f>
        <v/>
      </c>
      <c r="B2516" t="str">
        <f ca="1">IF(A2515&lt;Settings!$B$3,VLOOKUP($A2516,'List Calculations'!C$2:H$2705,4,FALSE),"")</f>
        <v/>
      </c>
      <c r="C2516" t="str">
        <f ca="1">IF(A2515&lt;Settings!$B$3,VLOOKUP($A2516,'List Calculations'!C$2:H$2705,5,FALSE),"")</f>
        <v/>
      </c>
      <c r="D2516" s="3" t="str">
        <f ca="1">IF(A2515&lt;Settings!$B$3,VLOOKUP($A2516,'List Calculations'!C$2:H$2705,6,FALSE),"")</f>
        <v/>
      </c>
    </row>
    <row r="2517" spans="1:4" x14ac:dyDescent="0.25">
      <c r="A2517" t="str">
        <f ca="1">IF(A2516&lt;Settings!$B$3,A2516+1,"")</f>
        <v/>
      </c>
      <c r="B2517" t="str">
        <f ca="1">IF(A2516&lt;Settings!$B$3,VLOOKUP($A2517,'List Calculations'!C$2:H$2705,4,FALSE),"")</f>
        <v/>
      </c>
      <c r="C2517" t="str">
        <f ca="1">IF(A2516&lt;Settings!$B$3,VLOOKUP($A2517,'List Calculations'!C$2:H$2705,5,FALSE),"")</f>
        <v/>
      </c>
      <c r="D2517" s="3" t="str">
        <f ca="1">IF(A2516&lt;Settings!$B$3,VLOOKUP($A2517,'List Calculations'!C$2:H$2705,6,FALSE),"")</f>
        <v/>
      </c>
    </row>
    <row r="2518" spans="1:4" x14ac:dyDescent="0.25">
      <c r="A2518" t="str">
        <f ca="1">IF(A2517&lt;Settings!$B$3,A2517+1,"")</f>
        <v/>
      </c>
      <c r="B2518" t="str">
        <f ca="1">IF(A2517&lt;Settings!$B$3,VLOOKUP($A2518,'List Calculations'!C$2:H$2705,4,FALSE),"")</f>
        <v/>
      </c>
      <c r="C2518" t="str">
        <f ca="1">IF(A2517&lt;Settings!$B$3,VLOOKUP($A2518,'List Calculations'!C$2:H$2705,5,FALSE),"")</f>
        <v/>
      </c>
      <c r="D2518" s="3" t="str">
        <f ca="1">IF(A2517&lt;Settings!$B$3,VLOOKUP($A2518,'List Calculations'!C$2:H$2705,6,FALSE),"")</f>
        <v/>
      </c>
    </row>
    <row r="2519" spans="1:4" x14ac:dyDescent="0.25">
      <c r="A2519" t="str">
        <f ca="1">IF(A2518&lt;Settings!$B$3,A2518+1,"")</f>
        <v/>
      </c>
      <c r="B2519" t="str">
        <f ca="1">IF(A2518&lt;Settings!$B$3,VLOOKUP($A2519,'List Calculations'!C$2:H$2705,4,FALSE),"")</f>
        <v/>
      </c>
      <c r="C2519" t="str">
        <f ca="1">IF(A2518&lt;Settings!$B$3,VLOOKUP($A2519,'List Calculations'!C$2:H$2705,5,FALSE),"")</f>
        <v/>
      </c>
      <c r="D2519" s="3" t="str">
        <f ca="1">IF(A2518&lt;Settings!$B$3,VLOOKUP($A2519,'List Calculations'!C$2:H$2705,6,FALSE),"")</f>
        <v/>
      </c>
    </row>
    <row r="2520" spans="1:4" x14ac:dyDescent="0.25">
      <c r="A2520" t="str">
        <f ca="1">IF(A2519&lt;Settings!$B$3,A2519+1,"")</f>
        <v/>
      </c>
      <c r="B2520" t="str">
        <f ca="1">IF(A2519&lt;Settings!$B$3,VLOOKUP($A2520,'List Calculations'!C$2:H$2705,4,FALSE),"")</f>
        <v/>
      </c>
      <c r="C2520" t="str">
        <f ca="1">IF(A2519&lt;Settings!$B$3,VLOOKUP($A2520,'List Calculations'!C$2:H$2705,5,FALSE),"")</f>
        <v/>
      </c>
      <c r="D2520" s="3" t="str">
        <f ca="1">IF(A2519&lt;Settings!$B$3,VLOOKUP($A2520,'List Calculations'!C$2:H$2705,6,FALSE),"")</f>
        <v/>
      </c>
    </row>
    <row r="2521" spans="1:4" x14ac:dyDescent="0.25">
      <c r="A2521" t="str">
        <f ca="1">IF(A2520&lt;Settings!$B$3,A2520+1,"")</f>
        <v/>
      </c>
      <c r="B2521" t="str">
        <f ca="1">IF(A2520&lt;Settings!$B$3,VLOOKUP($A2521,'List Calculations'!C$2:H$2705,4,FALSE),"")</f>
        <v/>
      </c>
      <c r="C2521" t="str">
        <f ca="1">IF(A2520&lt;Settings!$B$3,VLOOKUP($A2521,'List Calculations'!C$2:H$2705,5,FALSE),"")</f>
        <v/>
      </c>
      <c r="D2521" s="3" t="str">
        <f ca="1">IF(A2520&lt;Settings!$B$3,VLOOKUP($A2521,'List Calculations'!C$2:H$2705,6,FALSE),"")</f>
        <v/>
      </c>
    </row>
    <row r="2522" spans="1:4" x14ac:dyDescent="0.25">
      <c r="A2522" t="str">
        <f ca="1">IF(A2521&lt;Settings!$B$3,A2521+1,"")</f>
        <v/>
      </c>
      <c r="B2522" t="str">
        <f ca="1">IF(A2521&lt;Settings!$B$3,VLOOKUP($A2522,'List Calculations'!C$2:H$2705,4,FALSE),"")</f>
        <v/>
      </c>
      <c r="C2522" t="str">
        <f ca="1">IF(A2521&lt;Settings!$B$3,VLOOKUP($A2522,'List Calculations'!C$2:H$2705,5,FALSE),"")</f>
        <v/>
      </c>
      <c r="D2522" s="3" t="str">
        <f ca="1">IF(A2521&lt;Settings!$B$3,VLOOKUP($A2522,'List Calculations'!C$2:H$2705,6,FALSE),"")</f>
        <v/>
      </c>
    </row>
    <row r="2523" spans="1:4" x14ac:dyDescent="0.25">
      <c r="A2523" t="str">
        <f ca="1">IF(A2522&lt;Settings!$B$3,A2522+1,"")</f>
        <v/>
      </c>
      <c r="B2523" t="str">
        <f ca="1">IF(A2522&lt;Settings!$B$3,VLOOKUP($A2523,'List Calculations'!C$2:H$2705,4,FALSE),"")</f>
        <v/>
      </c>
      <c r="C2523" t="str">
        <f ca="1">IF(A2522&lt;Settings!$B$3,VLOOKUP($A2523,'List Calculations'!C$2:H$2705,5,FALSE),"")</f>
        <v/>
      </c>
      <c r="D2523" s="3" t="str">
        <f ca="1">IF(A2522&lt;Settings!$B$3,VLOOKUP($A2523,'List Calculations'!C$2:H$2705,6,FALSE),"")</f>
        <v/>
      </c>
    </row>
    <row r="2524" spans="1:4" x14ac:dyDescent="0.25">
      <c r="A2524" t="str">
        <f ca="1">IF(A2523&lt;Settings!$B$3,A2523+1,"")</f>
        <v/>
      </c>
      <c r="B2524" t="str">
        <f ca="1">IF(A2523&lt;Settings!$B$3,VLOOKUP($A2524,'List Calculations'!C$2:H$2705,4,FALSE),"")</f>
        <v/>
      </c>
      <c r="C2524" t="str">
        <f ca="1">IF(A2523&lt;Settings!$B$3,VLOOKUP($A2524,'List Calculations'!C$2:H$2705,5,FALSE),"")</f>
        <v/>
      </c>
      <c r="D2524" s="3" t="str">
        <f ca="1">IF(A2523&lt;Settings!$B$3,VLOOKUP($A2524,'List Calculations'!C$2:H$2705,6,FALSE),"")</f>
        <v/>
      </c>
    </row>
    <row r="2525" spans="1:4" x14ac:dyDescent="0.25">
      <c r="A2525" t="str">
        <f ca="1">IF(A2524&lt;Settings!$B$3,A2524+1,"")</f>
        <v/>
      </c>
      <c r="B2525" t="str">
        <f ca="1">IF(A2524&lt;Settings!$B$3,VLOOKUP($A2525,'List Calculations'!C$2:H$2705,4,FALSE),"")</f>
        <v/>
      </c>
      <c r="C2525" t="str">
        <f ca="1">IF(A2524&lt;Settings!$B$3,VLOOKUP($A2525,'List Calculations'!C$2:H$2705,5,FALSE),"")</f>
        <v/>
      </c>
      <c r="D2525" s="3" t="str">
        <f ca="1">IF(A2524&lt;Settings!$B$3,VLOOKUP($A2525,'List Calculations'!C$2:H$2705,6,FALSE),"")</f>
        <v/>
      </c>
    </row>
    <row r="2526" spans="1:4" x14ac:dyDescent="0.25">
      <c r="A2526" t="str">
        <f ca="1">IF(A2525&lt;Settings!$B$3,A2525+1,"")</f>
        <v/>
      </c>
      <c r="B2526" t="str">
        <f ca="1">IF(A2525&lt;Settings!$B$3,VLOOKUP($A2526,'List Calculations'!C$2:H$2705,4,FALSE),"")</f>
        <v/>
      </c>
      <c r="C2526" t="str">
        <f ca="1">IF(A2525&lt;Settings!$B$3,VLOOKUP($A2526,'List Calculations'!C$2:H$2705,5,FALSE),"")</f>
        <v/>
      </c>
      <c r="D2526" s="3" t="str">
        <f ca="1">IF(A2525&lt;Settings!$B$3,VLOOKUP($A2526,'List Calculations'!C$2:H$2705,6,FALSE),"")</f>
        <v/>
      </c>
    </row>
    <row r="2527" spans="1:4" x14ac:dyDescent="0.25">
      <c r="A2527" t="str">
        <f ca="1">IF(A2526&lt;Settings!$B$3,A2526+1,"")</f>
        <v/>
      </c>
      <c r="B2527" t="str">
        <f ca="1">IF(A2526&lt;Settings!$B$3,VLOOKUP($A2527,'List Calculations'!C$2:H$2705,4,FALSE),"")</f>
        <v/>
      </c>
      <c r="C2527" t="str">
        <f ca="1">IF(A2526&lt;Settings!$B$3,VLOOKUP($A2527,'List Calculations'!C$2:H$2705,5,FALSE),"")</f>
        <v/>
      </c>
      <c r="D2527" s="3" t="str">
        <f ca="1">IF(A2526&lt;Settings!$B$3,VLOOKUP($A2527,'List Calculations'!C$2:H$2705,6,FALSE),"")</f>
        <v/>
      </c>
    </row>
    <row r="2528" spans="1:4" x14ac:dyDescent="0.25">
      <c r="A2528" t="str">
        <f ca="1">IF(A2527&lt;Settings!$B$3,A2527+1,"")</f>
        <v/>
      </c>
      <c r="B2528" t="str">
        <f ca="1">IF(A2527&lt;Settings!$B$3,VLOOKUP($A2528,'List Calculations'!C$2:H$2705,4,FALSE),"")</f>
        <v/>
      </c>
      <c r="C2528" t="str">
        <f ca="1">IF(A2527&lt;Settings!$B$3,VLOOKUP($A2528,'List Calculations'!C$2:H$2705,5,FALSE),"")</f>
        <v/>
      </c>
      <c r="D2528" s="3" t="str">
        <f ca="1">IF(A2527&lt;Settings!$B$3,VLOOKUP($A2528,'List Calculations'!C$2:H$2705,6,FALSE),"")</f>
        <v/>
      </c>
    </row>
    <row r="2529" spans="1:4" x14ac:dyDescent="0.25">
      <c r="A2529" t="str">
        <f ca="1">IF(A2528&lt;Settings!$B$3,A2528+1,"")</f>
        <v/>
      </c>
      <c r="B2529" t="str">
        <f ca="1">IF(A2528&lt;Settings!$B$3,VLOOKUP($A2529,'List Calculations'!C$2:H$2705,4,FALSE),"")</f>
        <v/>
      </c>
      <c r="C2529" t="str">
        <f ca="1">IF(A2528&lt;Settings!$B$3,VLOOKUP($A2529,'List Calculations'!C$2:H$2705,5,FALSE),"")</f>
        <v/>
      </c>
      <c r="D2529" s="3" t="str">
        <f ca="1">IF(A2528&lt;Settings!$B$3,VLOOKUP($A2529,'List Calculations'!C$2:H$2705,6,FALSE),"")</f>
        <v/>
      </c>
    </row>
    <row r="2530" spans="1:4" x14ac:dyDescent="0.25">
      <c r="A2530" t="str">
        <f ca="1">IF(A2529&lt;Settings!$B$3,A2529+1,"")</f>
        <v/>
      </c>
      <c r="B2530" t="str">
        <f ca="1">IF(A2529&lt;Settings!$B$3,VLOOKUP($A2530,'List Calculations'!C$2:H$2705,4,FALSE),"")</f>
        <v/>
      </c>
      <c r="C2530" t="str">
        <f ca="1">IF(A2529&lt;Settings!$B$3,VLOOKUP($A2530,'List Calculations'!C$2:H$2705,5,FALSE),"")</f>
        <v/>
      </c>
      <c r="D2530" s="3" t="str">
        <f ca="1">IF(A2529&lt;Settings!$B$3,VLOOKUP($A2530,'List Calculations'!C$2:H$2705,6,FALSE),"")</f>
        <v/>
      </c>
    </row>
    <row r="2531" spans="1:4" x14ac:dyDescent="0.25">
      <c r="A2531" t="str">
        <f ca="1">IF(A2530&lt;Settings!$B$3,A2530+1,"")</f>
        <v/>
      </c>
      <c r="B2531" t="str">
        <f ca="1">IF(A2530&lt;Settings!$B$3,VLOOKUP($A2531,'List Calculations'!C$2:H$2705,4,FALSE),"")</f>
        <v/>
      </c>
      <c r="C2531" t="str">
        <f ca="1">IF(A2530&lt;Settings!$B$3,VLOOKUP($A2531,'List Calculations'!C$2:H$2705,5,FALSE),"")</f>
        <v/>
      </c>
      <c r="D2531" s="3" t="str">
        <f ca="1">IF(A2530&lt;Settings!$B$3,VLOOKUP($A2531,'List Calculations'!C$2:H$2705,6,FALSE),"")</f>
        <v/>
      </c>
    </row>
    <row r="2532" spans="1:4" x14ac:dyDescent="0.25">
      <c r="A2532" t="str">
        <f ca="1">IF(A2531&lt;Settings!$B$3,A2531+1,"")</f>
        <v/>
      </c>
      <c r="B2532" t="str">
        <f ca="1">IF(A2531&lt;Settings!$B$3,VLOOKUP($A2532,'List Calculations'!C$2:H$2705,4,FALSE),"")</f>
        <v/>
      </c>
      <c r="C2532" t="str">
        <f ca="1">IF(A2531&lt;Settings!$B$3,VLOOKUP($A2532,'List Calculations'!C$2:H$2705,5,FALSE),"")</f>
        <v/>
      </c>
      <c r="D2532" s="3" t="str">
        <f ca="1">IF(A2531&lt;Settings!$B$3,VLOOKUP($A2532,'List Calculations'!C$2:H$2705,6,FALSE),"")</f>
        <v/>
      </c>
    </row>
    <row r="2533" spans="1:4" x14ac:dyDescent="0.25">
      <c r="A2533" t="str">
        <f ca="1">IF(A2532&lt;Settings!$B$3,A2532+1,"")</f>
        <v/>
      </c>
      <c r="B2533" t="str">
        <f ca="1">IF(A2532&lt;Settings!$B$3,VLOOKUP($A2533,'List Calculations'!C$2:H$2705,4,FALSE),"")</f>
        <v/>
      </c>
      <c r="C2533" t="str">
        <f ca="1">IF(A2532&lt;Settings!$B$3,VLOOKUP($A2533,'List Calculations'!C$2:H$2705,5,FALSE),"")</f>
        <v/>
      </c>
      <c r="D2533" s="3" t="str">
        <f ca="1">IF(A2532&lt;Settings!$B$3,VLOOKUP($A2533,'List Calculations'!C$2:H$2705,6,FALSE),"")</f>
        <v/>
      </c>
    </row>
    <row r="2534" spans="1:4" x14ac:dyDescent="0.25">
      <c r="A2534" t="str">
        <f ca="1">IF(A2533&lt;Settings!$B$3,A2533+1,"")</f>
        <v/>
      </c>
      <c r="B2534" t="str">
        <f ca="1">IF(A2533&lt;Settings!$B$3,VLOOKUP($A2534,'List Calculations'!C$2:H$2705,4,FALSE),"")</f>
        <v/>
      </c>
      <c r="C2534" t="str">
        <f ca="1">IF(A2533&lt;Settings!$B$3,VLOOKUP($A2534,'List Calculations'!C$2:H$2705,5,FALSE),"")</f>
        <v/>
      </c>
      <c r="D2534" s="3" t="str">
        <f ca="1">IF(A2533&lt;Settings!$B$3,VLOOKUP($A2534,'List Calculations'!C$2:H$2705,6,FALSE),"")</f>
        <v/>
      </c>
    </row>
    <row r="2535" spans="1:4" x14ac:dyDescent="0.25">
      <c r="A2535" t="str">
        <f ca="1">IF(A2534&lt;Settings!$B$3,A2534+1,"")</f>
        <v/>
      </c>
      <c r="B2535" t="str">
        <f ca="1">IF(A2534&lt;Settings!$B$3,VLOOKUP($A2535,'List Calculations'!C$2:H$2705,4,FALSE),"")</f>
        <v/>
      </c>
      <c r="C2535" t="str">
        <f ca="1">IF(A2534&lt;Settings!$B$3,VLOOKUP($A2535,'List Calculations'!C$2:H$2705,5,FALSE),"")</f>
        <v/>
      </c>
      <c r="D2535" s="3" t="str">
        <f ca="1">IF(A2534&lt;Settings!$B$3,VLOOKUP($A2535,'List Calculations'!C$2:H$2705,6,FALSE),"")</f>
        <v/>
      </c>
    </row>
    <row r="2536" spans="1:4" x14ac:dyDescent="0.25">
      <c r="A2536" t="str">
        <f ca="1">IF(A2535&lt;Settings!$B$3,A2535+1,"")</f>
        <v/>
      </c>
      <c r="B2536" t="str">
        <f ca="1">IF(A2535&lt;Settings!$B$3,VLOOKUP($A2536,'List Calculations'!C$2:H$2705,4,FALSE),"")</f>
        <v/>
      </c>
      <c r="C2536" t="str">
        <f ca="1">IF(A2535&lt;Settings!$B$3,VLOOKUP($A2536,'List Calculations'!C$2:H$2705,5,FALSE),"")</f>
        <v/>
      </c>
      <c r="D2536" s="3" t="str">
        <f ca="1">IF(A2535&lt;Settings!$B$3,VLOOKUP($A2536,'List Calculations'!C$2:H$2705,6,FALSE),"")</f>
        <v/>
      </c>
    </row>
    <row r="2537" spans="1:4" x14ac:dyDescent="0.25">
      <c r="A2537" t="str">
        <f ca="1">IF(A2536&lt;Settings!$B$3,A2536+1,"")</f>
        <v/>
      </c>
      <c r="B2537" t="str">
        <f ca="1">IF(A2536&lt;Settings!$B$3,VLOOKUP($A2537,'List Calculations'!C$2:H$2705,4,FALSE),"")</f>
        <v/>
      </c>
      <c r="C2537" t="str">
        <f ca="1">IF(A2536&lt;Settings!$B$3,VLOOKUP($A2537,'List Calculations'!C$2:H$2705,5,FALSE),"")</f>
        <v/>
      </c>
      <c r="D2537" s="3" t="str">
        <f ca="1">IF(A2536&lt;Settings!$B$3,VLOOKUP($A2537,'List Calculations'!C$2:H$2705,6,FALSE),"")</f>
        <v/>
      </c>
    </row>
    <row r="2538" spans="1:4" x14ac:dyDescent="0.25">
      <c r="A2538" t="str">
        <f ca="1">IF(A2537&lt;Settings!$B$3,A2537+1,"")</f>
        <v/>
      </c>
      <c r="B2538" t="str">
        <f ca="1">IF(A2537&lt;Settings!$B$3,VLOOKUP($A2538,'List Calculations'!C$2:H$2705,4,FALSE),"")</f>
        <v/>
      </c>
      <c r="C2538" t="str">
        <f ca="1">IF(A2537&lt;Settings!$B$3,VLOOKUP($A2538,'List Calculations'!C$2:H$2705,5,FALSE),"")</f>
        <v/>
      </c>
      <c r="D2538" s="3" t="str">
        <f ca="1">IF(A2537&lt;Settings!$B$3,VLOOKUP($A2538,'List Calculations'!C$2:H$2705,6,FALSE),"")</f>
        <v/>
      </c>
    </row>
    <row r="2539" spans="1:4" x14ac:dyDescent="0.25">
      <c r="A2539" t="str">
        <f ca="1">IF(A2538&lt;Settings!$B$3,A2538+1,"")</f>
        <v/>
      </c>
      <c r="B2539" t="str">
        <f ca="1">IF(A2538&lt;Settings!$B$3,VLOOKUP($A2539,'List Calculations'!C$2:H$2705,4,FALSE),"")</f>
        <v/>
      </c>
      <c r="C2539" t="str">
        <f ca="1">IF(A2538&lt;Settings!$B$3,VLOOKUP($A2539,'List Calculations'!C$2:H$2705,5,FALSE),"")</f>
        <v/>
      </c>
      <c r="D2539" s="3" t="str">
        <f ca="1">IF(A2538&lt;Settings!$B$3,VLOOKUP($A2539,'List Calculations'!C$2:H$2705,6,FALSE),"")</f>
        <v/>
      </c>
    </row>
    <row r="2540" spans="1:4" x14ac:dyDescent="0.25">
      <c r="A2540" t="str">
        <f ca="1">IF(A2539&lt;Settings!$B$3,A2539+1,"")</f>
        <v/>
      </c>
      <c r="B2540" t="str">
        <f ca="1">IF(A2539&lt;Settings!$B$3,VLOOKUP($A2540,'List Calculations'!C$2:H$2705,4,FALSE),"")</f>
        <v/>
      </c>
      <c r="C2540" t="str">
        <f ca="1">IF(A2539&lt;Settings!$B$3,VLOOKUP($A2540,'List Calculations'!C$2:H$2705,5,FALSE),"")</f>
        <v/>
      </c>
      <c r="D2540" s="3" t="str">
        <f ca="1">IF(A2539&lt;Settings!$B$3,VLOOKUP($A2540,'List Calculations'!C$2:H$2705,6,FALSE),"")</f>
        <v/>
      </c>
    </row>
    <row r="2541" spans="1:4" x14ac:dyDescent="0.25">
      <c r="A2541" t="str">
        <f ca="1">IF(A2540&lt;Settings!$B$3,A2540+1,"")</f>
        <v/>
      </c>
      <c r="B2541" t="str">
        <f ca="1">IF(A2540&lt;Settings!$B$3,VLOOKUP($A2541,'List Calculations'!C$2:H$2705,4,FALSE),"")</f>
        <v/>
      </c>
      <c r="C2541" t="str">
        <f ca="1">IF(A2540&lt;Settings!$B$3,VLOOKUP($A2541,'List Calculations'!C$2:H$2705,5,FALSE),"")</f>
        <v/>
      </c>
      <c r="D2541" s="3" t="str">
        <f ca="1">IF(A2540&lt;Settings!$B$3,VLOOKUP($A2541,'List Calculations'!C$2:H$2705,6,FALSE),"")</f>
        <v/>
      </c>
    </row>
    <row r="2542" spans="1:4" x14ac:dyDescent="0.25">
      <c r="A2542" t="str">
        <f ca="1">IF(A2541&lt;Settings!$B$3,A2541+1,"")</f>
        <v/>
      </c>
      <c r="B2542" t="str">
        <f ca="1">IF(A2541&lt;Settings!$B$3,VLOOKUP($A2542,'List Calculations'!C$2:H$2705,4,FALSE),"")</f>
        <v/>
      </c>
      <c r="C2542" t="str">
        <f ca="1">IF(A2541&lt;Settings!$B$3,VLOOKUP($A2542,'List Calculations'!C$2:H$2705,5,FALSE),"")</f>
        <v/>
      </c>
      <c r="D2542" s="3" t="str">
        <f ca="1">IF(A2541&lt;Settings!$B$3,VLOOKUP($A2542,'List Calculations'!C$2:H$2705,6,FALSE),"")</f>
        <v/>
      </c>
    </row>
    <row r="2543" spans="1:4" x14ac:dyDescent="0.25">
      <c r="A2543" t="str">
        <f ca="1">IF(A2542&lt;Settings!$B$3,A2542+1,"")</f>
        <v/>
      </c>
      <c r="B2543" t="str">
        <f ca="1">IF(A2542&lt;Settings!$B$3,VLOOKUP($A2543,'List Calculations'!C$2:H$2705,4,FALSE),"")</f>
        <v/>
      </c>
      <c r="C2543" t="str">
        <f ca="1">IF(A2542&lt;Settings!$B$3,VLOOKUP($A2543,'List Calculations'!C$2:H$2705,5,FALSE),"")</f>
        <v/>
      </c>
      <c r="D2543" s="3" t="str">
        <f ca="1">IF(A2542&lt;Settings!$B$3,VLOOKUP($A2543,'List Calculations'!C$2:H$2705,6,FALSE),"")</f>
        <v/>
      </c>
    </row>
    <row r="2544" spans="1:4" x14ac:dyDescent="0.25">
      <c r="A2544" t="str">
        <f ca="1">IF(A2543&lt;Settings!$B$3,A2543+1,"")</f>
        <v/>
      </c>
      <c r="B2544" t="str">
        <f ca="1">IF(A2543&lt;Settings!$B$3,VLOOKUP($A2544,'List Calculations'!C$2:H$2705,4,FALSE),"")</f>
        <v/>
      </c>
      <c r="C2544" t="str">
        <f ca="1">IF(A2543&lt;Settings!$B$3,VLOOKUP($A2544,'List Calculations'!C$2:H$2705,5,FALSE),"")</f>
        <v/>
      </c>
      <c r="D2544" s="3" t="str">
        <f ca="1">IF(A2543&lt;Settings!$B$3,VLOOKUP($A2544,'List Calculations'!C$2:H$2705,6,FALSE),"")</f>
        <v/>
      </c>
    </row>
    <row r="2545" spans="1:4" x14ac:dyDescent="0.25">
      <c r="A2545" t="str">
        <f ca="1">IF(A2544&lt;Settings!$B$3,A2544+1,"")</f>
        <v/>
      </c>
      <c r="B2545" t="str">
        <f ca="1">IF(A2544&lt;Settings!$B$3,VLOOKUP($A2545,'List Calculations'!C$2:H$2705,4,FALSE),"")</f>
        <v/>
      </c>
      <c r="C2545" t="str">
        <f ca="1">IF(A2544&lt;Settings!$B$3,VLOOKUP($A2545,'List Calculations'!C$2:H$2705,5,FALSE),"")</f>
        <v/>
      </c>
      <c r="D2545" s="3" t="str">
        <f ca="1">IF(A2544&lt;Settings!$B$3,VLOOKUP($A2545,'List Calculations'!C$2:H$2705,6,FALSE),"")</f>
        <v/>
      </c>
    </row>
    <row r="2546" spans="1:4" x14ac:dyDescent="0.25">
      <c r="A2546" t="str">
        <f ca="1">IF(A2545&lt;Settings!$B$3,A2545+1,"")</f>
        <v/>
      </c>
      <c r="B2546" t="str">
        <f ca="1">IF(A2545&lt;Settings!$B$3,VLOOKUP($A2546,'List Calculations'!C$2:H$2705,4,FALSE),"")</f>
        <v/>
      </c>
      <c r="C2546" t="str">
        <f ca="1">IF(A2545&lt;Settings!$B$3,VLOOKUP($A2546,'List Calculations'!C$2:H$2705,5,FALSE),"")</f>
        <v/>
      </c>
      <c r="D2546" s="3" t="str">
        <f ca="1">IF(A2545&lt;Settings!$B$3,VLOOKUP($A2546,'List Calculations'!C$2:H$2705,6,FALSE),"")</f>
        <v/>
      </c>
    </row>
    <row r="2547" spans="1:4" x14ac:dyDescent="0.25">
      <c r="A2547" t="str">
        <f ca="1">IF(A2546&lt;Settings!$B$3,A2546+1,"")</f>
        <v/>
      </c>
      <c r="B2547" t="str">
        <f ca="1">IF(A2546&lt;Settings!$B$3,VLOOKUP($A2547,'List Calculations'!C$2:H$2705,4,FALSE),"")</f>
        <v/>
      </c>
      <c r="C2547" t="str">
        <f ca="1">IF(A2546&lt;Settings!$B$3,VLOOKUP($A2547,'List Calculations'!C$2:H$2705,5,FALSE),"")</f>
        <v/>
      </c>
      <c r="D2547" s="3" t="str">
        <f ca="1">IF(A2546&lt;Settings!$B$3,VLOOKUP($A2547,'List Calculations'!C$2:H$2705,6,FALSE),"")</f>
        <v/>
      </c>
    </row>
    <row r="2548" spans="1:4" x14ac:dyDescent="0.25">
      <c r="A2548" t="str">
        <f ca="1">IF(A2547&lt;Settings!$B$3,A2547+1,"")</f>
        <v/>
      </c>
      <c r="B2548" t="str">
        <f ca="1">IF(A2547&lt;Settings!$B$3,VLOOKUP($A2548,'List Calculations'!C$2:H$2705,4,FALSE),"")</f>
        <v/>
      </c>
      <c r="C2548" t="str">
        <f ca="1">IF(A2547&lt;Settings!$B$3,VLOOKUP($A2548,'List Calculations'!C$2:H$2705,5,FALSE),"")</f>
        <v/>
      </c>
      <c r="D2548" s="3" t="str">
        <f ca="1">IF(A2547&lt;Settings!$B$3,VLOOKUP($A2548,'List Calculations'!C$2:H$2705,6,FALSE),"")</f>
        <v/>
      </c>
    </row>
    <row r="2549" spans="1:4" x14ac:dyDescent="0.25">
      <c r="A2549" t="str">
        <f ca="1">IF(A2548&lt;Settings!$B$3,A2548+1,"")</f>
        <v/>
      </c>
      <c r="B2549" t="str">
        <f ca="1">IF(A2548&lt;Settings!$B$3,VLOOKUP($A2549,'List Calculations'!C$2:H$2705,4,FALSE),"")</f>
        <v/>
      </c>
      <c r="C2549" t="str">
        <f ca="1">IF(A2548&lt;Settings!$B$3,VLOOKUP($A2549,'List Calculations'!C$2:H$2705,5,FALSE),"")</f>
        <v/>
      </c>
      <c r="D2549" s="3" t="str">
        <f ca="1">IF(A2548&lt;Settings!$B$3,VLOOKUP($A2549,'List Calculations'!C$2:H$2705,6,FALSE),"")</f>
        <v/>
      </c>
    </row>
    <row r="2550" spans="1:4" x14ac:dyDescent="0.25">
      <c r="A2550" t="str">
        <f ca="1">IF(A2549&lt;Settings!$B$3,A2549+1,"")</f>
        <v/>
      </c>
      <c r="B2550" t="str">
        <f ca="1">IF(A2549&lt;Settings!$B$3,VLOOKUP($A2550,'List Calculations'!C$2:H$2705,4,FALSE),"")</f>
        <v/>
      </c>
      <c r="C2550" t="str">
        <f ca="1">IF(A2549&lt;Settings!$B$3,VLOOKUP($A2550,'List Calculations'!C$2:H$2705,5,FALSE),"")</f>
        <v/>
      </c>
      <c r="D2550" s="3" t="str">
        <f ca="1">IF(A2549&lt;Settings!$B$3,VLOOKUP($A2550,'List Calculations'!C$2:H$2705,6,FALSE),"")</f>
        <v/>
      </c>
    </row>
    <row r="2551" spans="1:4" x14ac:dyDescent="0.25">
      <c r="A2551" t="str">
        <f ca="1">IF(A2550&lt;Settings!$B$3,A2550+1,"")</f>
        <v/>
      </c>
      <c r="B2551" t="str">
        <f ca="1">IF(A2550&lt;Settings!$B$3,VLOOKUP($A2551,'List Calculations'!C$2:H$2705,4,FALSE),"")</f>
        <v/>
      </c>
      <c r="C2551" t="str">
        <f ca="1">IF(A2550&lt;Settings!$B$3,VLOOKUP($A2551,'List Calculations'!C$2:H$2705,5,FALSE),"")</f>
        <v/>
      </c>
      <c r="D2551" s="3" t="str">
        <f ca="1">IF(A2550&lt;Settings!$B$3,VLOOKUP($A2551,'List Calculations'!C$2:H$2705,6,FALSE),"")</f>
        <v/>
      </c>
    </row>
    <row r="2552" spans="1:4" x14ac:dyDescent="0.25">
      <c r="A2552" t="str">
        <f ca="1">IF(A2551&lt;Settings!$B$3,A2551+1,"")</f>
        <v/>
      </c>
      <c r="B2552" t="str">
        <f ca="1">IF(A2551&lt;Settings!$B$3,VLOOKUP($A2552,'List Calculations'!C$2:H$2705,4,FALSE),"")</f>
        <v/>
      </c>
      <c r="C2552" t="str">
        <f ca="1">IF(A2551&lt;Settings!$B$3,VLOOKUP($A2552,'List Calculations'!C$2:H$2705,5,FALSE),"")</f>
        <v/>
      </c>
      <c r="D2552" s="3" t="str">
        <f ca="1">IF(A2551&lt;Settings!$B$3,VLOOKUP($A2552,'List Calculations'!C$2:H$2705,6,FALSE),"")</f>
        <v/>
      </c>
    </row>
    <row r="2553" spans="1:4" x14ac:dyDescent="0.25">
      <c r="A2553" t="str">
        <f ca="1">IF(A2552&lt;Settings!$B$3,A2552+1,"")</f>
        <v/>
      </c>
      <c r="B2553" t="str">
        <f ca="1">IF(A2552&lt;Settings!$B$3,VLOOKUP($A2553,'List Calculations'!C$2:H$2705,4,FALSE),"")</f>
        <v/>
      </c>
      <c r="C2553" t="str">
        <f ca="1">IF(A2552&lt;Settings!$B$3,VLOOKUP($A2553,'List Calculations'!C$2:H$2705,5,FALSE),"")</f>
        <v/>
      </c>
      <c r="D2553" s="3" t="str">
        <f ca="1">IF(A2552&lt;Settings!$B$3,VLOOKUP($A2553,'List Calculations'!C$2:H$2705,6,FALSE),"")</f>
        <v/>
      </c>
    </row>
    <row r="2554" spans="1:4" x14ac:dyDescent="0.25">
      <c r="A2554" t="str">
        <f ca="1">IF(A2553&lt;Settings!$B$3,A2553+1,"")</f>
        <v/>
      </c>
      <c r="B2554" t="str">
        <f ca="1">IF(A2553&lt;Settings!$B$3,VLOOKUP($A2554,'List Calculations'!C$2:H$2705,4,FALSE),"")</f>
        <v/>
      </c>
      <c r="C2554" t="str">
        <f ca="1">IF(A2553&lt;Settings!$B$3,VLOOKUP($A2554,'List Calculations'!C$2:H$2705,5,FALSE),"")</f>
        <v/>
      </c>
      <c r="D2554" s="3" t="str">
        <f ca="1">IF(A2553&lt;Settings!$B$3,VLOOKUP($A2554,'List Calculations'!C$2:H$2705,6,FALSE),"")</f>
        <v/>
      </c>
    </row>
    <row r="2555" spans="1:4" x14ac:dyDescent="0.25">
      <c r="A2555" t="str">
        <f ca="1">IF(A2554&lt;Settings!$B$3,A2554+1,"")</f>
        <v/>
      </c>
      <c r="B2555" t="str">
        <f ca="1">IF(A2554&lt;Settings!$B$3,VLOOKUP($A2555,'List Calculations'!C$2:H$2705,4,FALSE),"")</f>
        <v/>
      </c>
      <c r="C2555" t="str">
        <f ca="1">IF(A2554&lt;Settings!$B$3,VLOOKUP($A2555,'List Calculations'!C$2:H$2705,5,FALSE),"")</f>
        <v/>
      </c>
      <c r="D2555" s="3" t="str">
        <f ca="1">IF(A2554&lt;Settings!$B$3,VLOOKUP($A2555,'List Calculations'!C$2:H$2705,6,FALSE),"")</f>
        <v/>
      </c>
    </row>
    <row r="2556" spans="1:4" x14ac:dyDescent="0.25">
      <c r="A2556" t="str">
        <f ca="1">IF(A2555&lt;Settings!$B$3,A2555+1,"")</f>
        <v/>
      </c>
      <c r="B2556" t="str">
        <f ca="1">IF(A2555&lt;Settings!$B$3,VLOOKUP($A2556,'List Calculations'!C$2:H$2705,4,FALSE),"")</f>
        <v/>
      </c>
      <c r="C2556" t="str">
        <f ca="1">IF(A2555&lt;Settings!$B$3,VLOOKUP($A2556,'List Calculations'!C$2:H$2705,5,FALSE),"")</f>
        <v/>
      </c>
      <c r="D2556" s="3" t="str">
        <f ca="1">IF(A2555&lt;Settings!$B$3,VLOOKUP($A2556,'List Calculations'!C$2:H$2705,6,FALSE),"")</f>
        <v/>
      </c>
    </row>
    <row r="2557" spans="1:4" x14ac:dyDescent="0.25">
      <c r="A2557" t="str">
        <f ca="1">IF(A2556&lt;Settings!$B$3,A2556+1,"")</f>
        <v/>
      </c>
      <c r="B2557" t="str">
        <f ca="1">IF(A2556&lt;Settings!$B$3,VLOOKUP($A2557,'List Calculations'!C$2:H$2705,4,FALSE),"")</f>
        <v/>
      </c>
      <c r="C2557" t="str">
        <f ca="1">IF(A2556&lt;Settings!$B$3,VLOOKUP($A2557,'List Calculations'!C$2:H$2705,5,FALSE),"")</f>
        <v/>
      </c>
      <c r="D2557" s="3" t="str">
        <f ca="1">IF(A2556&lt;Settings!$B$3,VLOOKUP($A2557,'List Calculations'!C$2:H$2705,6,FALSE),"")</f>
        <v/>
      </c>
    </row>
    <row r="2558" spans="1:4" x14ac:dyDescent="0.25">
      <c r="A2558" t="str">
        <f ca="1">IF(A2557&lt;Settings!$B$3,A2557+1,"")</f>
        <v/>
      </c>
      <c r="B2558" t="str">
        <f ca="1">IF(A2557&lt;Settings!$B$3,VLOOKUP($A2558,'List Calculations'!C$2:H$2705,4,FALSE),"")</f>
        <v/>
      </c>
      <c r="C2558" t="str">
        <f ca="1">IF(A2557&lt;Settings!$B$3,VLOOKUP($A2558,'List Calculations'!C$2:H$2705,5,FALSE),"")</f>
        <v/>
      </c>
      <c r="D2558" s="3" t="str">
        <f ca="1">IF(A2557&lt;Settings!$B$3,VLOOKUP($A2558,'List Calculations'!C$2:H$2705,6,FALSE),"")</f>
        <v/>
      </c>
    </row>
    <row r="2559" spans="1:4" x14ac:dyDescent="0.25">
      <c r="A2559" t="str">
        <f ca="1">IF(A2558&lt;Settings!$B$3,A2558+1,"")</f>
        <v/>
      </c>
      <c r="B2559" t="str">
        <f ca="1">IF(A2558&lt;Settings!$B$3,VLOOKUP($A2559,'List Calculations'!C$2:H$2705,4,FALSE),"")</f>
        <v/>
      </c>
      <c r="C2559" t="str">
        <f ca="1">IF(A2558&lt;Settings!$B$3,VLOOKUP($A2559,'List Calculations'!C$2:H$2705,5,FALSE),"")</f>
        <v/>
      </c>
      <c r="D2559" s="3" t="str">
        <f ca="1">IF(A2558&lt;Settings!$B$3,VLOOKUP($A2559,'List Calculations'!C$2:H$2705,6,FALSE),"")</f>
        <v/>
      </c>
    </row>
    <row r="2560" spans="1:4" x14ac:dyDescent="0.25">
      <c r="A2560" t="str">
        <f ca="1">IF(A2559&lt;Settings!$B$3,A2559+1,"")</f>
        <v/>
      </c>
      <c r="B2560" t="str">
        <f ca="1">IF(A2559&lt;Settings!$B$3,VLOOKUP($A2560,'List Calculations'!C$2:H$2705,4,FALSE),"")</f>
        <v/>
      </c>
      <c r="C2560" t="str">
        <f ca="1">IF(A2559&lt;Settings!$B$3,VLOOKUP($A2560,'List Calculations'!C$2:H$2705,5,FALSE),"")</f>
        <v/>
      </c>
      <c r="D2560" s="3" t="str">
        <f ca="1">IF(A2559&lt;Settings!$B$3,VLOOKUP($A2560,'List Calculations'!C$2:H$2705,6,FALSE),"")</f>
        <v/>
      </c>
    </row>
    <row r="2561" spans="1:4" x14ac:dyDescent="0.25">
      <c r="A2561" t="str">
        <f ca="1">IF(A2560&lt;Settings!$B$3,A2560+1,"")</f>
        <v/>
      </c>
      <c r="B2561" t="str">
        <f ca="1">IF(A2560&lt;Settings!$B$3,VLOOKUP($A2561,'List Calculations'!C$2:H$2705,4,FALSE),"")</f>
        <v/>
      </c>
      <c r="C2561" t="str">
        <f ca="1">IF(A2560&lt;Settings!$B$3,VLOOKUP($A2561,'List Calculations'!C$2:H$2705,5,FALSE),"")</f>
        <v/>
      </c>
      <c r="D2561" s="3" t="str">
        <f ca="1">IF(A2560&lt;Settings!$B$3,VLOOKUP($A2561,'List Calculations'!C$2:H$2705,6,FALSE),"")</f>
        <v/>
      </c>
    </row>
    <row r="2562" spans="1:4" x14ac:dyDescent="0.25">
      <c r="A2562" t="str">
        <f ca="1">IF(A2561&lt;Settings!$B$3,A2561+1,"")</f>
        <v/>
      </c>
      <c r="B2562" t="str">
        <f ca="1">IF(A2561&lt;Settings!$B$3,VLOOKUP($A2562,'List Calculations'!C$2:H$2705,4,FALSE),"")</f>
        <v/>
      </c>
      <c r="C2562" t="str">
        <f ca="1">IF(A2561&lt;Settings!$B$3,VLOOKUP($A2562,'List Calculations'!C$2:H$2705,5,FALSE),"")</f>
        <v/>
      </c>
      <c r="D2562" s="3" t="str">
        <f ca="1">IF(A2561&lt;Settings!$B$3,VLOOKUP($A2562,'List Calculations'!C$2:H$2705,6,FALSE),"")</f>
        <v/>
      </c>
    </row>
    <row r="2563" spans="1:4" x14ac:dyDescent="0.25">
      <c r="A2563" t="str">
        <f ca="1">IF(A2562&lt;Settings!$B$3,A2562+1,"")</f>
        <v/>
      </c>
      <c r="B2563" t="str">
        <f ca="1">IF(A2562&lt;Settings!$B$3,VLOOKUP($A2563,'List Calculations'!C$2:H$2705,4,FALSE),"")</f>
        <v/>
      </c>
      <c r="C2563" t="str">
        <f ca="1">IF(A2562&lt;Settings!$B$3,VLOOKUP($A2563,'List Calculations'!C$2:H$2705,5,FALSE),"")</f>
        <v/>
      </c>
      <c r="D2563" s="3" t="str">
        <f ca="1">IF(A2562&lt;Settings!$B$3,VLOOKUP($A2563,'List Calculations'!C$2:H$2705,6,FALSE),"")</f>
        <v/>
      </c>
    </row>
    <row r="2564" spans="1:4" x14ac:dyDescent="0.25">
      <c r="A2564" t="str">
        <f ca="1">IF(A2563&lt;Settings!$B$3,A2563+1,"")</f>
        <v/>
      </c>
      <c r="B2564" t="str">
        <f ca="1">IF(A2563&lt;Settings!$B$3,VLOOKUP($A2564,'List Calculations'!C$2:H$2705,4,FALSE),"")</f>
        <v/>
      </c>
      <c r="C2564" t="str">
        <f ca="1">IF(A2563&lt;Settings!$B$3,VLOOKUP($A2564,'List Calculations'!C$2:H$2705,5,FALSE),"")</f>
        <v/>
      </c>
      <c r="D2564" s="3" t="str">
        <f ca="1">IF(A2563&lt;Settings!$B$3,VLOOKUP($A2564,'List Calculations'!C$2:H$2705,6,FALSE),"")</f>
        <v/>
      </c>
    </row>
    <row r="2565" spans="1:4" x14ac:dyDescent="0.25">
      <c r="A2565" t="str">
        <f ca="1">IF(A2564&lt;Settings!$B$3,A2564+1,"")</f>
        <v/>
      </c>
      <c r="B2565" t="str">
        <f ca="1">IF(A2564&lt;Settings!$B$3,VLOOKUP($A2565,'List Calculations'!C$2:H$2705,4,FALSE),"")</f>
        <v/>
      </c>
      <c r="C2565" t="str">
        <f ca="1">IF(A2564&lt;Settings!$B$3,VLOOKUP($A2565,'List Calculations'!C$2:H$2705,5,FALSE),"")</f>
        <v/>
      </c>
      <c r="D2565" s="3" t="str">
        <f ca="1">IF(A2564&lt;Settings!$B$3,VLOOKUP($A2565,'List Calculations'!C$2:H$2705,6,FALSE),"")</f>
        <v/>
      </c>
    </row>
    <row r="2566" spans="1:4" x14ac:dyDescent="0.25">
      <c r="A2566" t="str">
        <f ca="1">IF(A2565&lt;Settings!$B$3,A2565+1,"")</f>
        <v/>
      </c>
      <c r="B2566" t="str">
        <f ca="1">IF(A2565&lt;Settings!$B$3,VLOOKUP($A2566,'List Calculations'!C$2:H$2705,4,FALSE),"")</f>
        <v/>
      </c>
      <c r="C2566" t="str">
        <f ca="1">IF(A2565&lt;Settings!$B$3,VLOOKUP($A2566,'List Calculations'!C$2:H$2705,5,FALSE),"")</f>
        <v/>
      </c>
      <c r="D2566" s="3" t="str">
        <f ca="1">IF(A2565&lt;Settings!$B$3,VLOOKUP($A2566,'List Calculations'!C$2:H$2705,6,FALSE),"")</f>
        <v/>
      </c>
    </row>
    <row r="2567" spans="1:4" x14ac:dyDescent="0.25">
      <c r="A2567" t="str">
        <f ca="1">IF(A2566&lt;Settings!$B$3,A2566+1,"")</f>
        <v/>
      </c>
      <c r="B2567" t="str">
        <f ca="1">IF(A2566&lt;Settings!$B$3,VLOOKUP($A2567,'List Calculations'!C$2:H$2705,4,FALSE),"")</f>
        <v/>
      </c>
      <c r="C2567" t="str">
        <f ca="1">IF(A2566&lt;Settings!$B$3,VLOOKUP($A2567,'List Calculations'!C$2:H$2705,5,FALSE),"")</f>
        <v/>
      </c>
      <c r="D2567" s="3" t="str">
        <f ca="1">IF(A2566&lt;Settings!$B$3,VLOOKUP($A2567,'List Calculations'!C$2:H$2705,6,FALSE),"")</f>
        <v/>
      </c>
    </row>
    <row r="2568" spans="1:4" x14ac:dyDescent="0.25">
      <c r="A2568" t="str">
        <f ca="1">IF(A2567&lt;Settings!$B$3,A2567+1,"")</f>
        <v/>
      </c>
      <c r="B2568" t="str">
        <f ca="1">IF(A2567&lt;Settings!$B$3,VLOOKUP($A2568,'List Calculations'!C$2:H$2705,4,FALSE),"")</f>
        <v/>
      </c>
      <c r="C2568" t="str">
        <f ca="1">IF(A2567&lt;Settings!$B$3,VLOOKUP($A2568,'List Calculations'!C$2:H$2705,5,FALSE),"")</f>
        <v/>
      </c>
      <c r="D2568" s="3" t="str">
        <f ca="1">IF(A2567&lt;Settings!$B$3,VLOOKUP($A2568,'List Calculations'!C$2:H$2705,6,FALSE),"")</f>
        <v/>
      </c>
    </row>
    <row r="2569" spans="1:4" x14ac:dyDescent="0.25">
      <c r="A2569" t="str">
        <f ca="1">IF(A2568&lt;Settings!$B$3,A2568+1,"")</f>
        <v/>
      </c>
      <c r="B2569" t="str">
        <f ca="1">IF(A2568&lt;Settings!$B$3,VLOOKUP($A2569,'List Calculations'!C$2:H$2705,4,FALSE),"")</f>
        <v/>
      </c>
      <c r="C2569" t="str">
        <f ca="1">IF(A2568&lt;Settings!$B$3,VLOOKUP($A2569,'List Calculations'!C$2:H$2705,5,FALSE),"")</f>
        <v/>
      </c>
      <c r="D2569" s="3" t="str">
        <f ca="1">IF(A2568&lt;Settings!$B$3,VLOOKUP($A2569,'List Calculations'!C$2:H$2705,6,FALSE),"")</f>
        <v/>
      </c>
    </row>
    <row r="2570" spans="1:4" x14ac:dyDescent="0.25">
      <c r="A2570" t="str">
        <f ca="1">IF(A2569&lt;Settings!$B$3,A2569+1,"")</f>
        <v/>
      </c>
      <c r="B2570" t="str">
        <f ca="1">IF(A2569&lt;Settings!$B$3,VLOOKUP($A2570,'List Calculations'!C$2:H$2705,4,FALSE),"")</f>
        <v/>
      </c>
      <c r="C2570" t="str">
        <f ca="1">IF(A2569&lt;Settings!$B$3,VLOOKUP($A2570,'List Calculations'!C$2:H$2705,5,FALSE),"")</f>
        <v/>
      </c>
      <c r="D2570" s="3" t="str">
        <f ca="1">IF(A2569&lt;Settings!$B$3,VLOOKUP($A2570,'List Calculations'!C$2:H$2705,6,FALSE),"")</f>
        <v/>
      </c>
    </row>
    <row r="2571" spans="1:4" x14ac:dyDescent="0.25">
      <c r="A2571" t="str">
        <f ca="1">IF(A2570&lt;Settings!$B$3,A2570+1,"")</f>
        <v/>
      </c>
      <c r="B2571" t="str">
        <f ca="1">IF(A2570&lt;Settings!$B$3,VLOOKUP($A2571,'List Calculations'!C$2:H$2705,4,FALSE),"")</f>
        <v/>
      </c>
      <c r="C2571" t="str">
        <f ca="1">IF(A2570&lt;Settings!$B$3,VLOOKUP($A2571,'List Calculations'!C$2:H$2705,5,FALSE),"")</f>
        <v/>
      </c>
      <c r="D2571" s="3" t="str">
        <f ca="1">IF(A2570&lt;Settings!$B$3,VLOOKUP($A2571,'List Calculations'!C$2:H$2705,6,FALSE),"")</f>
        <v/>
      </c>
    </row>
    <row r="2572" spans="1:4" x14ac:dyDescent="0.25">
      <c r="A2572" t="str">
        <f ca="1">IF(A2571&lt;Settings!$B$3,A2571+1,"")</f>
        <v/>
      </c>
      <c r="B2572" t="str">
        <f ca="1">IF(A2571&lt;Settings!$B$3,VLOOKUP($A2572,'List Calculations'!C$2:H$2705,4,FALSE),"")</f>
        <v/>
      </c>
      <c r="C2572" t="str">
        <f ca="1">IF(A2571&lt;Settings!$B$3,VLOOKUP($A2572,'List Calculations'!C$2:H$2705,5,FALSE),"")</f>
        <v/>
      </c>
      <c r="D2572" s="3" t="str">
        <f ca="1">IF(A2571&lt;Settings!$B$3,VLOOKUP($A2572,'List Calculations'!C$2:H$2705,6,FALSE),"")</f>
        <v/>
      </c>
    </row>
    <row r="2573" spans="1:4" x14ac:dyDescent="0.25">
      <c r="A2573" t="str">
        <f ca="1">IF(A2572&lt;Settings!$B$3,A2572+1,"")</f>
        <v/>
      </c>
      <c r="B2573" t="str">
        <f ca="1">IF(A2572&lt;Settings!$B$3,VLOOKUP($A2573,'List Calculations'!C$2:H$2705,4,FALSE),"")</f>
        <v/>
      </c>
      <c r="C2573" t="str">
        <f ca="1">IF(A2572&lt;Settings!$B$3,VLOOKUP($A2573,'List Calculations'!C$2:H$2705,5,FALSE),"")</f>
        <v/>
      </c>
      <c r="D2573" s="3" t="str">
        <f ca="1">IF(A2572&lt;Settings!$B$3,VLOOKUP($A2573,'List Calculations'!C$2:H$2705,6,FALSE),"")</f>
        <v/>
      </c>
    </row>
    <row r="2574" spans="1:4" x14ac:dyDescent="0.25">
      <c r="A2574" t="str">
        <f ca="1">IF(A2573&lt;Settings!$B$3,A2573+1,"")</f>
        <v/>
      </c>
      <c r="B2574" t="str">
        <f ca="1">IF(A2573&lt;Settings!$B$3,VLOOKUP($A2574,'List Calculations'!C$2:H$2705,4,FALSE),"")</f>
        <v/>
      </c>
      <c r="C2574" t="str">
        <f ca="1">IF(A2573&lt;Settings!$B$3,VLOOKUP($A2574,'List Calculations'!C$2:H$2705,5,FALSE),"")</f>
        <v/>
      </c>
      <c r="D2574" s="3" t="str">
        <f ca="1">IF(A2573&lt;Settings!$B$3,VLOOKUP($A2574,'List Calculations'!C$2:H$2705,6,FALSE),"")</f>
        <v/>
      </c>
    </row>
    <row r="2575" spans="1:4" x14ac:dyDescent="0.25">
      <c r="A2575" t="str">
        <f ca="1">IF(A2574&lt;Settings!$B$3,A2574+1,"")</f>
        <v/>
      </c>
      <c r="B2575" t="str">
        <f ca="1">IF(A2574&lt;Settings!$B$3,VLOOKUP($A2575,'List Calculations'!C$2:H$2705,4,FALSE),"")</f>
        <v/>
      </c>
      <c r="C2575" t="str">
        <f ca="1">IF(A2574&lt;Settings!$B$3,VLOOKUP($A2575,'List Calculations'!C$2:H$2705,5,FALSE),"")</f>
        <v/>
      </c>
      <c r="D2575" s="3" t="str">
        <f ca="1">IF(A2574&lt;Settings!$B$3,VLOOKUP($A2575,'List Calculations'!C$2:H$2705,6,FALSE),"")</f>
        <v/>
      </c>
    </row>
    <row r="2576" spans="1:4" x14ac:dyDescent="0.25">
      <c r="A2576" t="str">
        <f ca="1">IF(A2575&lt;Settings!$B$3,A2575+1,"")</f>
        <v/>
      </c>
      <c r="B2576" t="str">
        <f ca="1">IF(A2575&lt;Settings!$B$3,VLOOKUP($A2576,'List Calculations'!C$2:H$2705,4,FALSE),"")</f>
        <v/>
      </c>
      <c r="C2576" t="str">
        <f ca="1">IF(A2575&lt;Settings!$B$3,VLOOKUP($A2576,'List Calculations'!C$2:H$2705,5,FALSE),"")</f>
        <v/>
      </c>
      <c r="D2576" s="3" t="str">
        <f ca="1">IF(A2575&lt;Settings!$B$3,VLOOKUP($A2576,'List Calculations'!C$2:H$2705,6,FALSE),"")</f>
        <v/>
      </c>
    </row>
    <row r="2577" spans="1:4" x14ac:dyDescent="0.25">
      <c r="A2577" t="str">
        <f ca="1">IF(A2576&lt;Settings!$B$3,A2576+1,"")</f>
        <v/>
      </c>
      <c r="B2577" t="str">
        <f ca="1">IF(A2576&lt;Settings!$B$3,VLOOKUP($A2577,'List Calculations'!C$2:H$2705,4,FALSE),"")</f>
        <v/>
      </c>
      <c r="C2577" t="str">
        <f ca="1">IF(A2576&lt;Settings!$B$3,VLOOKUP($A2577,'List Calculations'!C$2:H$2705,5,FALSE),"")</f>
        <v/>
      </c>
      <c r="D2577" s="3" t="str">
        <f ca="1">IF(A2576&lt;Settings!$B$3,VLOOKUP($A2577,'List Calculations'!C$2:H$2705,6,FALSE),"")</f>
        <v/>
      </c>
    </row>
    <row r="2578" spans="1:4" x14ac:dyDescent="0.25">
      <c r="A2578" t="str">
        <f ca="1">IF(A2577&lt;Settings!$B$3,A2577+1,"")</f>
        <v/>
      </c>
      <c r="B2578" t="str">
        <f ca="1">IF(A2577&lt;Settings!$B$3,VLOOKUP($A2578,'List Calculations'!C$2:H$2705,4,FALSE),"")</f>
        <v/>
      </c>
      <c r="C2578" t="str">
        <f ca="1">IF(A2577&lt;Settings!$B$3,VLOOKUP($A2578,'List Calculations'!C$2:H$2705,5,FALSE),"")</f>
        <v/>
      </c>
      <c r="D2578" s="3" t="str">
        <f ca="1">IF(A2577&lt;Settings!$B$3,VLOOKUP($A2578,'List Calculations'!C$2:H$2705,6,FALSE),"")</f>
        <v/>
      </c>
    </row>
    <row r="2579" spans="1:4" x14ac:dyDescent="0.25">
      <c r="A2579" t="str">
        <f ca="1">IF(A2578&lt;Settings!$B$3,A2578+1,"")</f>
        <v/>
      </c>
      <c r="B2579" t="str">
        <f ca="1">IF(A2578&lt;Settings!$B$3,VLOOKUP($A2579,'List Calculations'!C$2:H$2705,4,FALSE),"")</f>
        <v/>
      </c>
      <c r="C2579" t="str">
        <f ca="1">IF(A2578&lt;Settings!$B$3,VLOOKUP($A2579,'List Calculations'!C$2:H$2705,5,FALSE),"")</f>
        <v/>
      </c>
      <c r="D2579" s="3" t="str">
        <f ca="1">IF(A2578&lt;Settings!$B$3,VLOOKUP($A2579,'List Calculations'!C$2:H$2705,6,FALSE),"")</f>
        <v/>
      </c>
    </row>
    <row r="2580" spans="1:4" x14ac:dyDescent="0.25">
      <c r="A2580" t="str">
        <f ca="1">IF(A2579&lt;Settings!$B$3,A2579+1,"")</f>
        <v/>
      </c>
      <c r="B2580" t="str">
        <f ca="1">IF(A2579&lt;Settings!$B$3,VLOOKUP($A2580,'List Calculations'!C$2:H$2705,4,FALSE),"")</f>
        <v/>
      </c>
      <c r="C2580" t="str">
        <f ca="1">IF(A2579&lt;Settings!$B$3,VLOOKUP($A2580,'List Calculations'!C$2:H$2705,5,FALSE),"")</f>
        <v/>
      </c>
      <c r="D2580" s="3" t="str">
        <f ca="1">IF(A2579&lt;Settings!$B$3,VLOOKUP($A2580,'List Calculations'!C$2:H$2705,6,FALSE),"")</f>
        <v/>
      </c>
    </row>
    <row r="2581" spans="1:4" x14ac:dyDescent="0.25">
      <c r="A2581" t="str">
        <f ca="1">IF(A2580&lt;Settings!$B$3,A2580+1,"")</f>
        <v/>
      </c>
      <c r="B2581" t="str">
        <f ca="1">IF(A2580&lt;Settings!$B$3,VLOOKUP($A2581,'List Calculations'!C$2:H$2705,4,FALSE),"")</f>
        <v/>
      </c>
      <c r="C2581" t="str">
        <f ca="1">IF(A2580&lt;Settings!$B$3,VLOOKUP($A2581,'List Calculations'!C$2:H$2705,5,FALSE),"")</f>
        <v/>
      </c>
      <c r="D2581" s="3" t="str">
        <f ca="1">IF(A2580&lt;Settings!$B$3,VLOOKUP($A2581,'List Calculations'!C$2:H$2705,6,FALSE),"")</f>
        <v/>
      </c>
    </row>
    <row r="2582" spans="1:4" x14ac:dyDescent="0.25">
      <c r="A2582" t="str">
        <f ca="1">IF(A2581&lt;Settings!$B$3,A2581+1,"")</f>
        <v/>
      </c>
      <c r="B2582" t="str">
        <f ca="1">IF(A2581&lt;Settings!$B$3,VLOOKUP($A2582,'List Calculations'!C$2:H$2705,4,FALSE),"")</f>
        <v/>
      </c>
      <c r="C2582" t="str">
        <f ca="1">IF(A2581&lt;Settings!$B$3,VLOOKUP($A2582,'List Calculations'!C$2:H$2705,5,FALSE),"")</f>
        <v/>
      </c>
      <c r="D2582" s="3" t="str">
        <f ca="1">IF(A2581&lt;Settings!$B$3,VLOOKUP($A2582,'List Calculations'!C$2:H$2705,6,FALSE),"")</f>
        <v/>
      </c>
    </row>
    <row r="2583" spans="1:4" x14ac:dyDescent="0.25">
      <c r="A2583" t="str">
        <f ca="1">IF(A2582&lt;Settings!$B$3,A2582+1,"")</f>
        <v/>
      </c>
      <c r="B2583" t="str">
        <f ca="1">IF(A2582&lt;Settings!$B$3,VLOOKUP($A2583,'List Calculations'!C$2:H$2705,4,FALSE),"")</f>
        <v/>
      </c>
      <c r="C2583" t="str">
        <f ca="1">IF(A2582&lt;Settings!$B$3,VLOOKUP($A2583,'List Calculations'!C$2:H$2705,5,FALSE),"")</f>
        <v/>
      </c>
      <c r="D2583" s="3" t="str">
        <f ca="1">IF(A2582&lt;Settings!$B$3,VLOOKUP($A2583,'List Calculations'!C$2:H$2705,6,FALSE),"")</f>
        <v/>
      </c>
    </row>
    <row r="2584" spans="1:4" x14ac:dyDescent="0.25">
      <c r="A2584" t="str">
        <f ca="1">IF(A2583&lt;Settings!$B$3,A2583+1,"")</f>
        <v/>
      </c>
      <c r="B2584" t="str">
        <f ca="1">IF(A2583&lt;Settings!$B$3,VLOOKUP($A2584,'List Calculations'!C$2:H$2705,4,FALSE),"")</f>
        <v/>
      </c>
      <c r="C2584" t="str">
        <f ca="1">IF(A2583&lt;Settings!$B$3,VLOOKUP($A2584,'List Calculations'!C$2:H$2705,5,FALSE),"")</f>
        <v/>
      </c>
      <c r="D2584" s="3" t="str">
        <f ca="1">IF(A2583&lt;Settings!$B$3,VLOOKUP($A2584,'List Calculations'!C$2:H$2705,6,FALSE),"")</f>
        <v/>
      </c>
    </row>
    <row r="2585" spans="1:4" x14ac:dyDescent="0.25">
      <c r="A2585" t="str">
        <f ca="1">IF(A2584&lt;Settings!$B$3,A2584+1,"")</f>
        <v/>
      </c>
      <c r="B2585" t="str">
        <f ca="1">IF(A2584&lt;Settings!$B$3,VLOOKUP($A2585,'List Calculations'!C$2:H$2705,4,FALSE),"")</f>
        <v/>
      </c>
      <c r="C2585" t="str">
        <f ca="1">IF(A2584&lt;Settings!$B$3,VLOOKUP($A2585,'List Calculations'!C$2:H$2705,5,FALSE),"")</f>
        <v/>
      </c>
      <c r="D2585" s="3" t="str">
        <f ca="1">IF(A2584&lt;Settings!$B$3,VLOOKUP($A2585,'List Calculations'!C$2:H$2705,6,FALSE),"")</f>
        <v/>
      </c>
    </row>
    <row r="2586" spans="1:4" x14ac:dyDescent="0.25">
      <c r="A2586" t="str">
        <f ca="1">IF(A2585&lt;Settings!$B$3,A2585+1,"")</f>
        <v/>
      </c>
      <c r="B2586" t="str">
        <f ca="1">IF(A2585&lt;Settings!$B$3,VLOOKUP($A2586,'List Calculations'!C$2:H$2705,4,FALSE),"")</f>
        <v/>
      </c>
      <c r="C2586" t="str">
        <f ca="1">IF(A2585&lt;Settings!$B$3,VLOOKUP($A2586,'List Calculations'!C$2:H$2705,5,FALSE),"")</f>
        <v/>
      </c>
      <c r="D2586" s="3" t="str">
        <f ca="1">IF(A2585&lt;Settings!$B$3,VLOOKUP($A2586,'List Calculations'!C$2:H$2705,6,FALSE),"")</f>
        <v/>
      </c>
    </row>
    <row r="2587" spans="1:4" x14ac:dyDescent="0.25">
      <c r="A2587" t="str">
        <f ca="1">IF(A2586&lt;Settings!$B$3,A2586+1,"")</f>
        <v/>
      </c>
      <c r="B2587" t="str">
        <f ca="1">IF(A2586&lt;Settings!$B$3,VLOOKUP($A2587,'List Calculations'!C$2:H$2705,4,FALSE),"")</f>
        <v/>
      </c>
      <c r="C2587" t="str">
        <f ca="1">IF(A2586&lt;Settings!$B$3,VLOOKUP($A2587,'List Calculations'!C$2:H$2705,5,FALSE),"")</f>
        <v/>
      </c>
      <c r="D2587" s="3" t="str">
        <f ca="1">IF(A2586&lt;Settings!$B$3,VLOOKUP($A2587,'List Calculations'!C$2:H$2705,6,FALSE),"")</f>
        <v/>
      </c>
    </row>
    <row r="2588" spans="1:4" x14ac:dyDescent="0.25">
      <c r="A2588" t="str">
        <f ca="1">IF(A2587&lt;Settings!$B$3,A2587+1,"")</f>
        <v/>
      </c>
      <c r="B2588" t="str">
        <f ca="1">IF(A2587&lt;Settings!$B$3,VLOOKUP($A2588,'List Calculations'!C$2:H$2705,4,FALSE),"")</f>
        <v/>
      </c>
      <c r="C2588" t="str">
        <f ca="1">IF(A2587&lt;Settings!$B$3,VLOOKUP($A2588,'List Calculations'!C$2:H$2705,5,FALSE),"")</f>
        <v/>
      </c>
      <c r="D2588" s="3" t="str">
        <f ca="1">IF(A2587&lt;Settings!$B$3,VLOOKUP($A2588,'List Calculations'!C$2:H$2705,6,FALSE),"")</f>
        <v/>
      </c>
    </row>
    <row r="2589" spans="1:4" x14ac:dyDescent="0.25">
      <c r="A2589" t="str">
        <f ca="1">IF(A2588&lt;Settings!$B$3,A2588+1,"")</f>
        <v/>
      </c>
      <c r="B2589" t="str">
        <f ca="1">IF(A2588&lt;Settings!$B$3,VLOOKUP($A2589,'List Calculations'!C$2:H$2705,4,FALSE),"")</f>
        <v/>
      </c>
      <c r="C2589" t="str">
        <f ca="1">IF(A2588&lt;Settings!$B$3,VLOOKUP($A2589,'List Calculations'!C$2:H$2705,5,FALSE),"")</f>
        <v/>
      </c>
      <c r="D2589" s="3" t="str">
        <f ca="1">IF(A2588&lt;Settings!$B$3,VLOOKUP($A2589,'List Calculations'!C$2:H$2705,6,FALSE),"")</f>
        <v/>
      </c>
    </row>
    <row r="2590" spans="1:4" x14ac:dyDescent="0.25">
      <c r="A2590" t="str">
        <f ca="1">IF(A2589&lt;Settings!$B$3,A2589+1,"")</f>
        <v/>
      </c>
      <c r="B2590" t="str">
        <f ca="1">IF(A2589&lt;Settings!$B$3,VLOOKUP($A2590,'List Calculations'!C$2:H$2705,4,FALSE),"")</f>
        <v/>
      </c>
      <c r="C2590" t="str">
        <f ca="1">IF(A2589&lt;Settings!$B$3,VLOOKUP($A2590,'List Calculations'!C$2:H$2705,5,FALSE),"")</f>
        <v/>
      </c>
      <c r="D2590" s="3" t="str">
        <f ca="1">IF(A2589&lt;Settings!$B$3,VLOOKUP($A2590,'List Calculations'!C$2:H$2705,6,FALSE),"")</f>
        <v/>
      </c>
    </row>
    <row r="2591" spans="1:4" x14ac:dyDescent="0.25">
      <c r="A2591" t="str">
        <f ca="1">IF(A2590&lt;Settings!$B$3,A2590+1,"")</f>
        <v/>
      </c>
      <c r="B2591" t="str">
        <f ca="1">IF(A2590&lt;Settings!$B$3,VLOOKUP($A2591,'List Calculations'!C$2:H$2705,4,FALSE),"")</f>
        <v/>
      </c>
      <c r="C2591" t="str">
        <f ca="1">IF(A2590&lt;Settings!$B$3,VLOOKUP($A2591,'List Calculations'!C$2:H$2705,5,FALSE),"")</f>
        <v/>
      </c>
      <c r="D2591" s="3" t="str">
        <f ca="1">IF(A2590&lt;Settings!$B$3,VLOOKUP($A2591,'List Calculations'!C$2:H$2705,6,FALSE),"")</f>
        <v/>
      </c>
    </row>
    <row r="2592" spans="1:4" x14ac:dyDescent="0.25">
      <c r="A2592" t="str">
        <f ca="1">IF(A2591&lt;Settings!$B$3,A2591+1,"")</f>
        <v/>
      </c>
      <c r="B2592" t="str">
        <f ca="1">IF(A2591&lt;Settings!$B$3,VLOOKUP($A2592,'List Calculations'!C$2:H$2705,4,FALSE),"")</f>
        <v/>
      </c>
      <c r="C2592" t="str">
        <f ca="1">IF(A2591&lt;Settings!$B$3,VLOOKUP($A2592,'List Calculations'!C$2:H$2705,5,FALSE),"")</f>
        <v/>
      </c>
      <c r="D2592" s="3" t="str">
        <f ca="1">IF(A2591&lt;Settings!$B$3,VLOOKUP($A2592,'List Calculations'!C$2:H$2705,6,FALSE),"")</f>
        <v/>
      </c>
    </row>
    <row r="2593" spans="1:4" x14ac:dyDescent="0.25">
      <c r="A2593" t="str">
        <f ca="1">IF(A2592&lt;Settings!$B$3,A2592+1,"")</f>
        <v/>
      </c>
      <c r="B2593" t="str">
        <f ca="1">IF(A2592&lt;Settings!$B$3,VLOOKUP($A2593,'List Calculations'!C$2:H$2705,4,FALSE),"")</f>
        <v/>
      </c>
      <c r="C2593" t="str">
        <f ca="1">IF(A2592&lt;Settings!$B$3,VLOOKUP($A2593,'List Calculations'!C$2:H$2705,5,FALSE),"")</f>
        <v/>
      </c>
      <c r="D2593" s="3" t="str">
        <f ca="1">IF(A2592&lt;Settings!$B$3,VLOOKUP($A2593,'List Calculations'!C$2:H$2705,6,FALSE),"")</f>
        <v/>
      </c>
    </row>
    <row r="2594" spans="1:4" x14ac:dyDescent="0.25">
      <c r="A2594" t="str">
        <f ca="1">IF(A2593&lt;Settings!$B$3,A2593+1,"")</f>
        <v/>
      </c>
      <c r="B2594" t="str">
        <f ca="1">IF(A2593&lt;Settings!$B$3,VLOOKUP($A2594,'List Calculations'!C$2:H$2705,4,FALSE),"")</f>
        <v/>
      </c>
      <c r="C2594" t="str">
        <f ca="1">IF(A2593&lt;Settings!$B$3,VLOOKUP($A2594,'List Calculations'!C$2:H$2705,5,FALSE),"")</f>
        <v/>
      </c>
      <c r="D2594" s="3" t="str">
        <f ca="1">IF(A2593&lt;Settings!$B$3,VLOOKUP($A2594,'List Calculations'!C$2:H$2705,6,FALSE),"")</f>
        <v/>
      </c>
    </row>
    <row r="2595" spans="1:4" x14ac:dyDescent="0.25">
      <c r="A2595" t="str">
        <f ca="1">IF(A2594&lt;Settings!$B$3,A2594+1,"")</f>
        <v/>
      </c>
      <c r="B2595" t="str">
        <f ca="1">IF(A2594&lt;Settings!$B$3,VLOOKUP($A2595,'List Calculations'!C$2:H$2705,4,FALSE),"")</f>
        <v/>
      </c>
      <c r="C2595" t="str">
        <f ca="1">IF(A2594&lt;Settings!$B$3,VLOOKUP($A2595,'List Calculations'!C$2:H$2705,5,FALSE),"")</f>
        <v/>
      </c>
      <c r="D2595" s="3" t="str">
        <f ca="1">IF(A2594&lt;Settings!$B$3,VLOOKUP($A2595,'List Calculations'!C$2:H$2705,6,FALSE),"")</f>
        <v/>
      </c>
    </row>
    <row r="2596" spans="1:4" x14ac:dyDescent="0.25">
      <c r="A2596" t="str">
        <f ca="1">IF(A2595&lt;Settings!$B$3,A2595+1,"")</f>
        <v/>
      </c>
      <c r="B2596" t="str">
        <f ca="1">IF(A2595&lt;Settings!$B$3,VLOOKUP($A2596,'List Calculations'!C$2:H$2705,4,FALSE),"")</f>
        <v/>
      </c>
      <c r="C2596" t="str">
        <f ca="1">IF(A2595&lt;Settings!$B$3,VLOOKUP($A2596,'List Calculations'!C$2:H$2705,5,FALSE),"")</f>
        <v/>
      </c>
      <c r="D2596" s="3" t="str">
        <f ca="1">IF(A2595&lt;Settings!$B$3,VLOOKUP($A2596,'List Calculations'!C$2:H$2705,6,FALSE),"")</f>
        <v/>
      </c>
    </row>
    <row r="2597" spans="1:4" x14ac:dyDescent="0.25">
      <c r="A2597" t="str">
        <f ca="1">IF(A2596&lt;Settings!$B$3,A2596+1,"")</f>
        <v/>
      </c>
      <c r="B2597" t="str">
        <f ca="1">IF(A2596&lt;Settings!$B$3,VLOOKUP($A2597,'List Calculations'!C$2:H$2705,4,FALSE),"")</f>
        <v/>
      </c>
      <c r="C2597" t="str">
        <f ca="1">IF(A2596&lt;Settings!$B$3,VLOOKUP($A2597,'List Calculations'!C$2:H$2705,5,FALSE),"")</f>
        <v/>
      </c>
      <c r="D2597" s="3" t="str">
        <f ca="1">IF(A2596&lt;Settings!$B$3,VLOOKUP($A2597,'List Calculations'!C$2:H$2705,6,FALSE),"")</f>
        <v/>
      </c>
    </row>
    <row r="2598" spans="1:4" x14ac:dyDescent="0.25">
      <c r="A2598" t="str">
        <f ca="1">IF(A2597&lt;Settings!$B$3,A2597+1,"")</f>
        <v/>
      </c>
      <c r="B2598" t="str">
        <f ca="1">IF(A2597&lt;Settings!$B$3,VLOOKUP($A2598,'List Calculations'!C$2:H$2705,4,FALSE),"")</f>
        <v/>
      </c>
      <c r="C2598" t="str">
        <f ca="1">IF(A2597&lt;Settings!$B$3,VLOOKUP($A2598,'List Calculations'!C$2:H$2705,5,FALSE),"")</f>
        <v/>
      </c>
      <c r="D2598" s="3" t="str">
        <f ca="1">IF(A2597&lt;Settings!$B$3,VLOOKUP($A2598,'List Calculations'!C$2:H$2705,6,FALSE),"")</f>
        <v/>
      </c>
    </row>
    <row r="2599" spans="1:4" x14ac:dyDescent="0.25">
      <c r="A2599" t="str">
        <f ca="1">IF(A2598&lt;Settings!$B$3,A2598+1,"")</f>
        <v/>
      </c>
      <c r="B2599" t="str">
        <f ca="1">IF(A2598&lt;Settings!$B$3,VLOOKUP($A2599,'List Calculations'!C$2:H$2705,4,FALSE),"")</f>
        <v/>
      </c>
      <c r="C2599" t="str">
        <f ca="1">IF(A2598&lt;Settings!$B$3,VLOOKUP($A2599,'List Calculations'!C$2:H$2705,5,FALSE),"")</f>
        <v/>
      </c>
      <c r="D2599" s="3" t="str">
        <f ca="1">IF(A2598&lt;Settings!$B$3,VLOOKUP($A2599,'List Calculations'!C$2:H$2705,6,FALSE),"")</f>
        <v/>
      </c>
    </row>
    <row r="2600" spans="1:4" x14ac:dyDescent="0.25">
      <c r="A2600" t="str">
        <f ca="1">IF(A2599&lt;Settings!$B$3,A2599+1,"")</f>
        <v/>
      </c>
      <c r="B2600" t="str">
        <f ca="1">IF(A2599&lt;Settings!$B$3,VLOOKUP($A2600,'List Calculations'!C$2:H$2705,4,FALSE),"")</f>
        <v/>
      </c>
      <c r="C2600" t="str">
        <f ca="1">IF(A2599&lt;Settings!$B$3,VLOOKUP($A2600,'List Calculations'!C$2:H$2705,5,FALSE),"")</f>
        <v/>
      </c>
      <c r="D2600" s="3" t="str">
        <f ca="1">IF(A2599&lt;Settings!$B$3,VLOOKUP($A2600,'List Calculations'!C$2:H$2705,6,FALSE),"")</f>
        <v/>
      </c>
    </row>
    <row r="2601" spans="1:4" x14ac:dyDescent="0.25">
      <c r="A2601" t="str">
        <f ca="1">IF(A2600&lt;Settings!$B$3,A2600+1,"")</f>
        <v/>
      </c>
      <c r="B2601" t="str">
        <f ca="1">IF(A2600&lt;Settings!$B$3,VLOOKUP($A2601,'List Calculations'!C$2:H$2705,4,FALSE),"")</f>
        <v/>
      </c>
      <c r="C2601" t="str">
        <f ca="1">IF(A2600&lt;Settings!$B$3,VLOOKUP($A2601,'List Calculations'!C$2:H$2705,5,FALSE),"")</f>
        <v/>
      </c>
      <c r="D2601" s="3" t="str">
        <f ca="1">IF(A2600&lt;Settings!$B$3,VLOOKUP($A2601,'List Calculations'!C$2:H$2705,6,FALSE),"")</f>
        <v/>
      </c>
    </row>
    <row r="2602" spans="1:4" x14ac:dyDescent="0.25">
      <c r="A2602" t="str">
        <f ca="1">IF(A2601&lt;Settings!$B$3,A2601+1,"")</f>
        <v/>
      </c>
      <c r="B2602" t="str">
        <f ca="1">IF(A2601&lt;Settings!$B$3,VLOOKUP($A2602,'List Calculations'!C$2:H$2705,4,FALSE),"")</f>
        <v/>
      </c>
      <c r="C2602" t="str">
        <f ca="1">IF(A2601&lt;Settings!$B$3,VLOOKUP($A2602,'List Calculations'!C$2:H$2705,5,FALSE),"")</f>
        <v/>
      </c>
      <c r="D2602" s="3" t="str">
        <f ca="1">IF(A2601&lt;Settings!$B$3,VLOOKUP($A2602,'List Calculations'!C$2:H$2705,6,FALSE),"")</f>
        <v/>
      </c>
    </row>
    <row r="2603" spans="1:4" x14ac:dyDescent="0.25">
      <c r="A2603" t="str">
        <f ca="1">IF(A2602&lt;Settings!$B$3,A2602+1,"")</f>
        <v/>
      </c>
      <c r="B2603" t="str">
        <f ca="1">IF(A2602&lt;Settings!$B$3,VLOOKUP($A2603,'List Calculations'!C$2:H$2705,4,FALSE),"")</f>
        <v/>
      </c>
      <c r="C2603" t="str">
        <f ca="1">IF(A2602&lt;Settings!$B$3,VLOOKUP($A2603,'List Calculations'!C$2:H$2705,5,FALSE),"")</f>
        <v/>
      </c>
      <c r="D2603" s="3" t="str">
        <f ca="1">IF(A2602&lt;Settings!$B$3,VLOOKUP($A2603,'List Calculations'!C$2:H$2705,6,FALSE),"")</f>
        <v/>
      </c>
    </row>
    <row r="2604" spans="1:4" x14ac:dyDescent="0.25">
      <c r="A2604" t="str">
        <f ca="1">IF(A2603&lt;Settings!$B$3,A2603+1,"")</f>
        <v/>
      </c>
      <c r="B2604" t="str">
        <f ca="1">IF(A2603&lt;Settings!$B$3,VLOOKUP($A2604,'List Calculations'!C$2:H$2705,4,FALSE),"")</f>
        <v/>
      </c>
      <c r="C2604" t="str">
        <f ca="1">IF(A2603&lt;Settings!$B$3,VLOOKUP($A2604,'List Calculations'!C$2:H$2705,5,FALSE),"")</f>
        <v/>
      </c>
      <c r="D2604" s="3" t="str">
        <f ca="1">IF(A2603&lt;Settings!$B$3,VLOOKUP($A2604,'List Calculations'!C$2:H$2705,6,FALSE),"")</f>
        <v/>
      </c>
    </row>
    <row r="2605" spans="1:4" x14ac:dyDescent="0.25">
      <c r="A2605" t="str">
        <f ca="1">IF(A2604&lt;Settings!$B$3,A2604+1,"")</f>
        <v/>
      </c>
      <c r="B2605" t="str">
        <f ca="1">IF(A2604&lt;Settings!$B$3,VLOOKUP($A2605,'List Calculations'!C$2:H$2705,4,FALSE),"")</f>
        <v/>
      </c>
      <c r="C2605" t="str">
        <f ca="1">IF(A2604&lt;Settings!$B$3,VLOOKUP($A2605,'List Calculations'!C$2:H$2705,5,FALSE),"")</f>
        <v/>
      </c>
      <c r="D2605" s="3" t="str">
        <f ca="1">IF(A2604&lt;Settings!$B$3,VLOOKUP($A2605,'List Calculations'!C$2:H$2705,6,FALSE),"")</f>
        <v/>
      </c>
    </row>
    <row r="2606" spans="1:4" x14ac:dyDescent="0.25">
      <c r="A2606" t="str">
        <f ca="1">IF(A2605&lt;Settings!$B$3,A2605+1,"")</f>
        <v/>
      </c>
      <c r="B2606" t="str">
        <f ca="1">IF(A2605&lt;Settings!$B$3,VLOOKUP($A2606,'List Calculations'!C$2:H$2705,4,FALSE),"")</f>
        <v/>
      </c>
      <c r="C2606" t="str">
        <f ca="1">IF(A2605&lt;Settings!$B$3,VLOOKUP($A2606,'List Calculations'!C$2:H$2705,5,FALSE),"")</f>
        <v/>
      </c>
      <c r="D2606" s="3" t="str">
        <f ca="1">IF(A2605&lt;Settings!$B$3,VLOOKUP($A2606,'List Calculations'!C$2:H$2705,6,FALSE),"")</f>
        <v/>
      </c>
    </row>
    <row r="2607" spans="1:4" x14ac:dyDescent="0.25">
      <c r="A2607" t="str">
        <f ca="1">IF(A2606&lt;Settings!$B$3,A2606+1,"")</f>
        <v/>
      </c>
      <c r="B2607" t="str">
        <f ca="1">IF(A2606&lt;Settings!$B$3,VLOOKUP($A2607,'List Calculations'!C$2:H$2705,4,FALSE),"")</f>
        <v/>
      </c>
      <c r="C2607" t="str">
        <f ca="1">IF(A2606&lt;Settings!$B$3,VLOOKUP($A2607,'List Calculations'!C$2:H$2705,5,FALSE),"")</f>
        <v/>
      </c>
      <c r="D2607" s="3" t="str">
        <f ca="1">IF(A2606&lt;Settings!$B$3,VLOOKUP($A2607,'List Calculations'!C$2:H$2705,6,FALSE),"")</f>
        <v/>
      </c>
    </row>
    <row r="2608" spans="1:4" x14ac:dyDescent="0.25">
      <c r="A2608" t="str">
        <f ca="1">IF(A2607&lt;Settings!$B$3,A2607+1,"")</f>
        <v/>
      </c>
      <c r="B2608" t="str">
        <f ca="1">IF(A2607&lt;Settings!$B$3,VLOOKUP($A2608,'List Calculations'!C$2:H$2705,4,FALSE),"")</f>
        <v/>
      </c>
      <c r="C2608" t="str">
        <f ca="1">IF(A2607&lt;Settings!$B$3,VLOOKUP($A2608,'List Calculations'!C$2:H$2705,5,FALSE),"")</f>
        <v/>
      </c>
      <c r="D2608" s="3" t="str">
        <f ca="1">IF(A2607&lt;Settings!$B$3,VLOOKUP($A2608,'List Calculations'!C$2:H$2705,6,FALSE),"")</f>
        <v/>
      </c>
    </row>
    <row r="2609" spans="1:4" x14ac:dyDescent="0.25">
      <c r="A2609" t="str">
        <f ca="1">IF(A2608&lt;Settings!$B$3,A2608+1,"")</f>
        <v/>
      </c>
      <c r="B2609" t="str">
        <f ca="1">IF(A2608&lt;Settings!$B$3,VLOOKUP($A2609,'List Calculations'!C$2:H$2705,4,FALSE),"")</f>
        <v/>
      </c>
      <c r="C2609" t="str">
        <f ca="1">IF(A2608&lt;Settings!$B$3,VLOOKUP($A2609,'List Calculations'!C$2:H$2705,5,FALSE),"")</f>
        <v/>
      </c>
      <c r="D2609" s="3" t="str">
        <f ca="1">IF(A2608&lt;Settings!$B$3,VLOOKUP($A2609,'List Calculations'!C$2:H$2705,6,FALSE),"")</f>
        <v/>
      </c>
    </row>
    <row r="2610" spans="1:4" x14ac:dyDescent="0.25">
      <c r="A2610" t="str">
        <f ca="1">IF(A2609&lt;Settings!$B$3,A2609+1,"")</f>
        <v/>
      </c>
      <c r="B2610" t="str">
        <f ca="1">IF(A2609&lt;Settings!$B$3,VLOOKUP($A2610,'List Calculations'!C$2:H$2705,4,FALSE),"")</f>
        <v/>
      </c>
      <c r="C2610" t="str">
        <f ca="1">IF(A2609&lt;Settings!$B$3,VLOOKUP($A2610,'List Calculations'!C$2:H$2705,5,FALSE),"")</f>
        <v/>
      </c>
      <c r="D2610" s="3" t="str">
        <f ca="1">IF(A2609&lt;Settings!$B$3,VLOOKUP($A2610,'List Calculations'!C$2:H$2705,6,FALSE),"")</f>
        <v/>
      </c>
    </row>
    <row r="2611" spans="1:4" x14ac:dyDescent="0.25">
      <c r="A2611" t="str">
        <f ca="1">IF(A2610&lt;Settings!$B$3,A2610+1,"")</f>
        <v/>
      </c>
      <c r="B2611" t="str">
        <f ca="1">IF(A2610&lt;Settings!$B$3,VLOOKUP($A2611,'List Calculations'!C$2:H$2705,4,FALSE),"")</f>
        <v/>
      </c>
      <c r="C2611" t="str">
        <f ca="1">IF(A2610&lt;Settings!$B$3,VLOOKUP($A2611,'List Calculations'!C$2:H$2705,5,FALSE),"")</f>
        <v/>
      </c>
      <c r="D2611" s="3" t="str">
        <f ca="1">IF(A2610&lt;Settings!$B$3,VLOOKUP($A2611,'List Calculations'!C$2:H$2705,6,FALSE),"")</f>
        <v/>
      </c>
    </row>
    <row r="2612" spans="1:4" x14ac:dyDescent="0.25">
      <c r="A2612" t="str">
        <f ca="1">IF(A2611&lt;Settings!$B$3,A2611+1,"")</f>
        <v/>
      </c>
      <c r="B2612" t="str">
        <f ca="1">IF(A2611&lt;Settings!$B$3,VLOOKUP($A2612,'List Calculations'!C$2:H$2705,4,FALSE),"")</f>
        <v/>
      </c>
      <c r="C2612" t="str">
        <f ca="1">IF(A2611&lt;Settings!$B$3,VLOOKUP($A2612,'List Calculations'!C$2:H$2705,5,FALSE),"")</f>
        <v/>
      </c>
      <c r="D2612" s="3" t="str">
        <f ca="1">IF(A2611&lt;Settings!$B$3,VLOOKUP($A2612,'List Calculations'!C$2:H$2705,6,FALSE),"")</f>
        <v/>
      </c>
    </row>
    <row r="2613" spans="1:4" x14ac:dyDescent="0.25">
      <c r="A2613" t="str">
        <f ca="1">IF(A2612&lt;Settings!$B$3,A2612+1,"")</f>
        <v/>
      </c>
      <c r="B2613" t="str">
        <f ca="1">IF(A2612&lt;Settings!$B$3,VLOOKUP($A2613,'List Calculations'!C$2:H$2705,4,FALSE),"")</f>
        <v/>
      </c>
      <c r="C2613" t="str">
        <f ca="1">IF(A2612&lt;Settings!$B$3,VLOOKUP($A2613,'List Calculations'!C$2:H$2705,5,FALSE),"")</f>
        <v/>
      </c>
      <c r="D2613" s="3" t="str">
        <f ca="1">IF(A2612&lt;Settings!$B$3,VLOOKUP($A2613,'List Calculations'!C$2:H$2705,6,FALSE),"")</f>
        <v/>
      </c>
    </row>
    <row r="2614" spans="1:4" x14ac:dyDescent="0.25">
      <c r="A2614" t="str">
        <f ca="1">IF(A2613&lt;Settings!$B$3,A2613+1,"")</f>
        <v/>
      </c>
      <c r="B2614" t="str">
        <f ca="1">IF(A2613&lt;Settings!$B$3,VLOOKUP($A2614,'List Calculations'!C$2:H$2705,4,FALSE),"")</f>
        <v/>
      </c>
      <c r="C2614" t="str">
        <f ca="1">IF(A2613&lt;Settings!$B$3,VLOOKUP($A2614,'List Calculations'!C$2:H$2705,5,FALSE),"")</f>
        <v/>
      </c>
      <c r="D2614" s="3" t="str">
        <f ca="1">IF(A2613&lt;Settings!$B$3,VLOOKUP($A2614,'List Calculations'!C$2:H$2705,6,FALSE),"")</f>
        <v/>
      </c>
    </row>
    <row r="2615" spans="1:4" x14ac:dyDescent="0.25">
      <c r="A2615" t="str">
        <f ca="1">IF(A2614&lt;Settings!$B$3,A2614+1,"")</f>
        <v/>
      </c>
      <c r="B2615" t="str">
        <f ca="1">IF(A2614&lt;Settings!$B$3,VLOOKUP($A2615,'List Calculations'!C$2:H$2705,4,FALSE),"")</f>
        <v/>
      </c>
      <c r="C2615" t="str">
        <f ca="1">IF(A2614&lt;Settings!$B$3,VLOOKUP($A2615,'List Calculations'!C$2:H$2705,5,FALSE),"")</f>
        <v/>
      </c>
      <c r="D2615" s="3" t="str">
        <f ca="1">IF(A2614&lt;Settings!$B$3,VLOOKUP($A2615,'List Calculations'!C$2:H$2705,6,FALSE),"")</f>
        <v/>
      </c>
    </row>
    <row r="2616" spans="1:4" x14ac:dyDescent="0.25">
      <c r="A2616" t="str">
        <f ca="1">IF(A2615&lt;Settings!$B$3,A2615+1,"")</f>
        <v/>
      </c>
      <c r="B2616" t="str">
        <f ca="1">IF(A2615&lt;Settings!$B$3,VLOOKUP($A2616,'List Calculations'!C$2:H$2705,4,FALSE),"")</f>
        <v/>
      </c>
      <c r="C2616" t="str">
        <f ca="1">IF(A2615&lt;Settings!$B$3,VLOOKUP($A2616,'List Calculations'!C$2:H$2705,5,FALSE),"")</f>
        <v/>
      </c>
      <c r="D2616" s="3" t="str">
        <f ca="1">IF(A2615&lt;Settings!$B$3,VLOOKUP($A2616,'List Calculations'!C$2:H$2705,6,FALSE),"")</f>
        <v/>
      </c>
    </row>
    <row r="2617" spans="1:4" x14ac:dyDescent="0.25">
      <c r="A2617" t="str">
        <f ca="1">IF(A2616&lt;Settings!$B$3,A2616+1,"")</f>
        <v/>
      </c>
      <c r="B2617" t="str">
        <f ca="1">IF(A2616&lt;Settings!$B$3,VLOOKUP($A2617,'List Calculations'!C$2:H$2705,4,FALSE),"")</f>
        <v/>
      </c>
      <c r="C2617" t="str">
        <f ca="1">IF(A2616&lt;Settings!$B$3,VLOOKUP($A2617,'List Calculations'!C$2:H$2705,5,FALSE),"")</f>
        <v/>
      </c>
      <c r="D2617" s="3" t="str">
        <f ca="1">IF(A2616&lt;Settings!$B$3,VLOOKUP($A2617,'List Calculations'!C$2:H$2705,6,FALSE),"")</f>
        <v/>
      </c>
    </row>
    <row r="2618" spans="1:4" x14ac:dyDescent="0.25">
      <c r="A2618" t="str">
        <f ca="1">IF(A2617&lt;Settings!$B$3,A2617+1,"")</f>
        <v/>
      </c>
      <c r="B2618" t="str">
        <f ca="1">IF(A2617&lt;Settings!$B$3,VLOOKUP($A2618,'List Calculations'!C$2:H$2705,4,FALSE),"")</f>
        <v/>
      </c>
      <c r="C2618" t="str">
        <f ca="1">IF(A2617&lt;Settings!$B$3,VLOOKUP($A2618,'List Calculations'!C$2:H$2705,5,FALSE),"")</f>
        <v/>
      </c>
      <c r="D2618" s="3" t="str">
        <f ca="1">IF(A2617&lt;Settings!$B$3,VLOOKUP($A2618,'List Calculations'!C$2:H$2705,6,FALSE),"")</f>
        <v/>
      </c>
    </row>
    <row r="2619" spans="1:4" x14ac:dyDescent="0.25">
      <c r="A2619" t="str">
        <f ca="1">IF(A2618&lt;Settings!$B$3,A2618+1,"")</f>
        <v/>
      </c>
      <c r="B2619" t="str">
        <f ca="1">IF(A2618&lt;Settings!$B$3,VLOOKUP($A2619,'List Calculations'!C$2:H$2705,4,FALSE),"")</f>
        <v/>
      </c>
      <c r="C2619" t="str">
        <f ca="1">IF(A2618&lt;Settings!$B$3,VLOOKUP($A2619,'List Calculations'!C$2:H$2705,5,FALSE),"")</f>
        <v/>
      </c>
      <c r="D2619" s="3" t="str">
        <f ca="1">IF(A2618&lt;Settings!$B$3,VLOOKUP($A2619,'List Calculations'!C$2:H$2705,6,FALSE),"")</f>
        <v/>
      </c>
    </row>
    <row r="2620" spans="1:4" x14ac:dyDescent="0.25">
      <c r="A2620" t="str">
        <f ca="1">IF(A2619&lt;Settings!$B$3,A2619+1,"")</f>
        <v/>
      </c>
      <c r="B2620" t="str">
        <f ca="1">IF(A2619&lt;Settings!$B$3,VLOOKUP($A2620,'List Calculations'!C$2:H$2705,4,FALSE),"")</f>
        <v/>
      </c>
      <c r="C2620" t="str">
        <f ca="1">IF(A2619&lt;Settings!$B$3,VLOOKUP($A2620,'List Calculations'!C$2:H$2705,5,FALSE),"")</f>
        <v/>
      </c>
      <c r="D2620" s="3" t="str">
        <f ca="1">IF(A2619&lt;Settings!$B$3,VLOOKUP($A2620,'List Calculations'!C$2:H$2705,6,FALSE),"")</f>
        <v/>
      </c>
    </row>
    <row r="2621" spans="1:4" x14ac:dyDescent="0.25">
      <c r="A2621" t="str">
        <f ca="1">IF(A2620&lt;Settings!$B$3,A2620+1,"")</f>
        <v/>
      </c>
      <c r="B2621" t="str">
        <f ca="1">IF(A2620&lt;Settings!$B$3,VLOOKUP($A2621,'List Calculations'!C$2:H$2705,4,FALSE),"")</f>
        <v/>
      </c>
      <c r="C2621" t="str">
        <f ca="1">IF(A2620&lt;Settings!$B$3,VLOOKUP($A2621,'List Calculations'!C$2:H$2705,5,FALSE),"")</f>
        <v/>
      </c>
      <c r="D2621" s="3" t="str">
        <f ca="1">IF(A2620&lt;Settings!$B$3,VLOOKUP($A2621,'List Calculations'!C$2:H$2705,6,FALSE),"")</f>
        <v/>
      </c>
    </row>
    <row r="2622" spans="1:4" x14ac:dyDescent="0.25">
      <c r="A2622" t="str">
        <f ca="1">IF(A2621&lt;Settings!$B$3,A2621+1,"")</f>
        <v/>
      </c>
      <c r="B2622" t="str">
        <f ca="1">IF(A2621&lt;Settings!$B$3,VLOOKUP($A2622,'List Calculations'!C$2:H$2705,4,FALSE),"")</f>
        <v/>
      </c>
      <c r="C2622" t="str">
        <f ca="1">IF(A2621&lt;Settings!$B$3,VLOOKUP($A2622,'List Calculations'!C$2:H$2705,5,FALSE),"")</f>
        <v/>
      </c>
      <c r="D2622" s="3" t="str">
        <f ca="1">IF(A2621&lt;Settings!$B$3,VLOOKUP($A2622,'List Calculations'!C$2:H$2705,6,FALSE),"")</f>
        <v/>
      </c>
    </row>
    <row r="2623" spans="1:4" x14ac:dyDescent="0.25">
      <c r="A2623" t="str">
        <f ca="1">IF(A2622&lt;Settings!$B$3,A2622+1,"")</f>
        <v/>
      </c>
      <c r="B2623" t="str">
        <f ca="1">IF(A2622&lt;Settings!$B$3,VLOOKUP($A2623,'List Calculations'!C$2:H$2705,4,FALSE),"")</f>
        <v/>
      </c>
      <c r="C2623" t="str">
        <f ca="1">IF(A2622&lt;Settings!$B$3,VLOOKUP($A2623,'List Calculations'!C$2:H$2705,5,FALSE),"")</f>
        <v/>
      </c>
      <c r="D2623" s="3" t="str">
        <f ca="1">IF(A2622&lt;Settings!$B$3,VLOOKUP($A2623,'List Calculations'!C$2:H$2705,6,FALSE),"")</f>
        <v/>
      </c>
    </row>
    <row r="2624" spans="1:4" x14ac:dyDescent="0.25">
      <c r="A2624" t="str">
        <f ca="1">IF(A2623&lt;Settings!$B$3,A2623+1,"")</f>
        <v/>
      </c>
      <c r="B2624" t="str">
        <f ca="1">IF(A2623&lt;Settings!$B$3,VLOOKUP($A2624,'List Calculations'!C$2:H$2705,4,FALSE),"")</f>
        <v/>
      </c>
      <c r="C2624" t="str">
        <f ca="1">IF(A2623&lt;Settings!$B$3,VLOOKUP($A2624,'List Calculations'!C$2:H$2705,5,FALSE),"")</f>
        <v/>
      </c>
      <c r="D2624" s="3" t="str">
        <f ca="1">IF(A2623&lt;Settings!$B$3,VLOOKUP($A2624,'List Calculations'!C$2:H$2705,6,FALSE),"")</f>
        <v/>
      </c>
    </row>
    <row r="2625" spans="1:4" x14ac:dyDescent="0.25">
      <c r="A2625" t="str">
        <f ca="1">IF(A2624&lt;Settings!$B$3,A2624+1,"")</f>
        <v/>
      </c>
      <c r="B2625" t="str">
        <f ca="1">IF(A2624&lt;Settings!$B$3,VLOOKUP($A2625,'List Calculations'!C$2:H$2705,4,FALSE),"")</f>
        <v/>
      </c>
      <c r="C2625" t="str">
        <f ca="1">IF(A2624&lt;Settings!$B$3,VLOOKUP($A2625,'List Calculations'!C$2:H$2705,5,FALSE),"")</f>
        <v/>
      </c>
      <c r="D2625" s="3" t="str">
        <f ca="1">IF(A2624&lt;Settings!$B$3,VLOOKUP($A2625,'List Calculations'!C$2:H$2705,6,FALSE),"")</f>
        <v/>
      </c>
    </row>
    <row r="2626" spans="1:4" x14ac:dyDescent="0.25">
      <c r="A2626" t="str">
        <f ca="1">IF(A2625&lt;Settings!$B$3,A2625+1,"")</f>
        <v/>
      </c>
      <c r="B2626" t="str">
        <f ca="1">IF(A2625&lt;Settings!$B$3,VLOOKUP($A2626,'List Calculations'!C$2:H$2705,4,FALSE),"")</f>
        <v/>
      </c>
      <c r="C2626" t="str">
        <f ca="1">IF(A2625&lt;Settings!$B$3,VLOOKUP($A2626,'List Calculations'!C$2:H$2705,5,FALSE),"")</f>
        <v/>
      </c>
      <c r="D2626" s="3" t="str">
        <f ca="1">IF(A2625&lt;Settings!$B$3,VLOOKUP($A2626,'List Calculations'!C$2:H$2705,6,FALSE),"")</f>
        <v/>
      </c>
    </row>
    <row r="2627" spans="1:4" x14ac:dyDescent="0.25">
      <c r="A2627" t="str">
        <f ca="1">IF(A2626&lt;Settings!$B$3,A2626+1,"")</f>
        <v/>
      </c>
      <c r="B2627" t="str">
        <f ca="1">IF(A2626&lt;Settings!$B$3,VLOOKUP($A2627,'List Calculations'!C$2:H$2705,4,FALSE),"")</f>
        <v/>
      </c>
      <c r="C2627" t="str">
        <f ca="1">IF(A2626&lt;Settings!$B$3,VLOOKUP($A2627,'List Calculations'!C$2:H$2705,5,FALSE),"")</f>
        <v/>
      </c>
      <c r="D2627" s="3" t="str">
        <f ca="1">IF(A2626&lt;Settings!$B$3,VLOOKUP($A2627,'List Calculations'!C$2:H$2705,6,FALSE),"")</f>
        <v/>
      </c>
    </row>
    <row r="2628" spans="1:4" x14ac:dyDescent="0.25">
      <c r="A2628" t="str">
        <f ca="1">IF(A2627&lt;Settings!$B$3,A2627+1,"")</f>
        <v/>
      </c>
      <c r="B2628" t="str">
        <f ca="1">IF(A2627&lt;Settings!$B$3,VLOOKUP($A2628,'List Calculations'!C$2:H$2705,4,FALSE),"")</f>
        <v/>
      </c>
      <c r="C2628" t="str">
        <f ca="1">IF(A2627&lt;Settings!$B$3,VLOOKUP($A2628,'List Calculations'!C$2:H$2705,5,FALSE),"")</f>
        <v/>
      </c>
      <c r="D2628" s="3" t="str">
        <f ca="1">IF(A2627&lt;Settings!$B$3,VLOOKUP($A2628,'List Calculations'!C$2:H$2705,6,FALSE),"")</f>
        <v/>
      </c>
    </row>
    <row r="2629" spans="1:4" x14ac:dyDescent="0.25">
      <c r="A2629" t="str">
        <f ca="1">IF(A2628&lt;Settings!$B$3,A2628+1,"")</f>
        <v/>
      </c>
      <c r="B2629" t="str">
        <f ca="1">IF(A2628&lt;Settings!$B$3,VLOOKUP($A2629,'List Calculations'!C$2:H$2705,4,FALSE),"")</f>
        <v/>
      </c>
      <c r="C2629" t="str">
        <f ca="1">IF(A2628&lt;Settings!$B$3,VLOOKUP($A2629,'List Calculations'!C$2:H$2705,5,FALSE),"")</f>
        <v/>
      </c>
      <c r="D2629" s="3" t="str">
        <f ca="1">IF(A2628&lt;Settings!$B$3,VLOOKUP($A2629,'List Calculations'!C$2:H$2705,6,FALSE),"")</f>
        <v/>
      </c>
    </row>
    <row r="2630" spans="1:4" x14ac:dyDescent="0.25">
      <c r="A2630" t="str">
        <f ca="1">IF(A2629&lt;Settings!$B$3,A2629+1,"")</f>
        <v/>
      </c>
      <c r="B2630" t="str">
        <f ca="1">IF(A2629&lt;Settings!$B$3,VLOOKUP($A2630,'List Calculations'!C$2:H$2705,4,FALSE),"")</f>
        <v/>
      </c>
      <c r="C2630" t="str">
        <f ca="1">IF(A2629&lt;Settings!$B$3,VLOOKUP($A2630,'List Calculations'!C$2:H$2705,5,FALSE),"")</f>
        <v/>
      </c>
      <c r="D2630" s="3" t="str">
        <f ca="1">IF(A2629&lt;Settings!$B$3,VLOOKUP($A2630,'List Calculations'!C$2:H$2705,6,FALSE),"")</f>
        <v/>
      </c>
    </row>
    <row r="2631" spans="1:4" x14ac:dyDescent="0.25">
      <c r="A2631" t="str">
        <f ca="1">IF(A2630&lt;Settings!$B$3,A2630+1,"")</f>
        <v/>
      </c>
      <c r="B2631" t="str">
        <f ca="1">IF(A2630&lt;Settings!$B$3,VLOOKUP($A2631,'List Calculations'!C$2:H$2705,4,FALSE),"")</f>
        <v/>
      </c>
      <c r="C2631" t="str">
        <f ca="1">IF(A2630&lt;Settings!$B$3,VLOOKUP($A2631,'List Calculations'!C$2:H$2705,5,FALSE),"")</f>
        <v/>
      </c>
      <c r="D2631" s="3" t="str">
        <f ca="1">IF(A2630&lt;Settings!$B$3,VLOOKUP($A2631,'List Calculations'!C$2:H$2705,6,FALSE),"")</f>
        <v/>
      </c>
    </row>
    <row r="2632" spans="1:4" x14ac:dyDescent="0.25">
      <c r="A2632" t="str">
        <f ca="1">IF(A2631&lt;Settings!$B$3,A2631+1,"")</f>
        <v/>
      </c>
      <c r="B2632" t="str">
        <f ca="1">IF(A2631&lt;Settings!$B$3,VLOOKUP($A2632,'List Calculations'!C$2:H$2705,4,FALSE),"")</f>
        <v/>
      </c>
      <c r="C2632" t="str">
        <f ca="1">IF(A2631&lt;Settings!$B$3,VLOOKUP($A2632,'List Calculations'!C$2:H$2705,5,FALSE),"")</f>
        <v/>
      </c>
      <c r="D2632" s="3" t="str">
        <f ca="1">IF(A2631&lt;Settings!$B$3,VLOOKUP($A2632,'List Calculations'!C$2:H$2705,6,FALSE),"")</f>
        <v/>
      </c>
    </row>
    <row r="2633" spans="1:4" x14ac:dyDescent="0.25">
      <c r="A2633" t="str">
        <f ca="1">IF(A2632&lt;Settings!$B$3,A2632+1,"")</f>
        <v/>
      </c>
      <c r="B2633" t="str">
        <f ca="1">IF(A2632&lt;Settings!$B$3,VLOOKUP($A2633,'List Calculations'!C$2:H$2705,4,FALSE),"")</f>
        <v/>
      </c>
      <c r="C2633" t="str">
        <f ca="1">IF(A2632&lt;Settings!$B$3,VLOOKUP($A2633,'List Calculations'!C$2:H$2705,5,FALSE),"")</f>
        <v/>
      </c>
      <c r="D2633" s="3" t="str">
        <f ca="1">IF(A2632&lt;Settings!$B$3,VLOOKUP($A2633,'List Calculations'!C$2:H$2705,6,FALSE),"")</f>
        <v/>
      </c>
    </row>
    <row r="2634" spans="1:4" x14ac:dyDescent="0.25">
      <c r="A2634" t="str">
        <f ca="1">IF(A2633&lt;Settings!$B$3,A2633+1,"")</f>
        <v/>
      </c>
      <c r="B2634" t="str">
        <f ca="1">IF(A2633&lt;Settings!$B$3,VLOOKUP($A2634,'List Calculations'!C$2:H$2705,4,FALSE),"")</f>
        <v/>
      </c>
      <c r="C2634" t="str">
        <f ca="1">IF(A2633&lt;Settings!$B$3,VLOOKUP($A2634,'List Calculations'!C$2:H$2705,5,FALSE),"")</f>
        <v/>
      </c>
      <c r="D2634" s="3" t="str">
        <f ca="1">IF(A2633&lt;Settings!$B$3,VLOOKUP($A2634,'List Calculations'!C$2:H$2705,6,FALSE),"")</f>
        <v/>
      </c>
    </row>
    <row r="2635" spans="1:4" x14ac:dyDescent="0.25">
      <c r="A2635" t="str">
        <f ca="1">IF(A2634&lt;Settings!$B$3,A2634+1,"")</f>
        <v/>
      </c>
      <c r="B2635" t="str">
        <f ca="1">IF(A2634&lt;Settings!$B$3,VLOOKUP($A2635,'List Calculations'!C$2:H$2705,4,FALSE),"")</f>
        <v/>
      </c>
      <c r="C2635" t="str">
        <f ca="1">IF(A2634&lt;Settings!$B$3,VLOOKUP($A2635,'List Calculations'!C$2:H$2705,5,FALSE),"")</f>
        <v/>
      </c>
      <c r="D2635" s="3" t="str">
        <f ca="1">IF(A2634&lt;Settings!$B$3,VLOOKUP($A2635,'List Calculations'!C$2:H$2705,6,FALSE),"")</f>
        <v/>
      </c>
    </row>
    <row r="2636" spans="1:4" x14ac:dyDescent="0.25">
      <c r="A2636" t="str">
        <f ca="1">IF(A2635&lt;Settings!$B$3,A2635+1,"")</f>
        <v/>
      </c>
      <c r="B2636" t="str">
        <f ca="1">IF(A2635&lt;Settings!$B$3,VLOOKUP($A2636,'List Calculations'!C$2:H$2705,4,FALSE),"")</f>
        <v/>
      </c>
      <c r="C2636" t="str">
        <f ca="1">IF(A2635&lt;Settings!$B$3,VLOOKUP($A2636,'List Calculations'!C$2:H$2705,5,FALSE),"")</f>
        <v/>
      </c>
      <c r="D2636" s="3" t="str">
        <f ca="1">IF(A2635&lt;Settings!$B$3,VLOOKUP($A2636,'List Calculations'!C$2:H$2705,6,FALSE),"")</f>
        <v/>
      </c>
    </row>
    <row r="2637" spans="1:4" x14ac:dyDescent="0.25">
      <c r="A2637" t="str">
        <f ca="1">IF(A2636&lt;Settings!$B$3,A2636+1,"")</f>
        <v/>
      </c>
      <c r="B2637" t="str">
        <f ca="1">IF(A2636&lt;Settings!$B$3,VLOOKUP($A2637,'List Calculations'!C$2:H$2705,4,FALSE),"")</f>
        <v/>
      </c>
      <c r="C2637" t="str">
        <f ca="1">IF(A2636&lt;Settings!$B$3,VLOOKUP($A2637,'List Calculations'!C$2:H$2705,5,FALSE),"")</f>
        <v/>
      </c>
      <c r="D2637" s="3" t="str">
        <f ca="1">IF(A2636&lt;Settings!$B$3,VLOOKUP($A2637,'List Calculations'!C$2:H$2705,6,FALSE),"")</f>
        <v/>
      </c>
    </row>
    <row r="2638" spans="1:4" x14ac:dyDescent="0.25">
      <c r="A2638" t="str">
        <f ca="1">IF(A2637&lt;Settings!$B$3,A2637+1,"")</f>
        <v/>
      </c>
      <c r="B2638" t="str">
        <f ca="1">IF(A2637&lt;Settings!$B$3,VLOOKUP($A2638,'List Calculations'!C$2:H$2705,4,FALSE),"")</f>
        <v/>
      </c>
      <c r="C2638" t="str">
        <f ca="1">IF(A2637&lt;Settings!$B$3,VLOOKUP($A2638,'List Calculations'!C$2:H$2705,5,FALSE),"")</f>
        <v/>
      </c>
      <c r="D2638" s="3" t="str">
        <f ca="1">IF(A2637&lt;Settings!$B$3,VLOOKUP($A2638,'List Calculations'!C$2:H$2705,6,FALSE),"")</f>
        <v/>
      </c>
    </row>
    <row r="2639" spans="1:4" x14ac:dyDescent="0.25">
      <c r="A2639" t="str">
        <f ca="1">IF(A2638&lt;Settings!$B$3,A2638+1,"")</f>
        <v/>
      </c>
      <c r="B2639" t="str">
        <f ca="1">IF(A2638&lt;Settings!$B$3,VLOOKUP($A2639,'List Calculations'!C$2:H$2705,4,FALSE),"")</f>
        <v/>
      </c>
      <c r="C2639" t="str">
        <f ca="1">IF(A2638&lt;Settings!$B$3,VLOOKUP($A2639,'List Calculations'!C$2:H$2705,5,FALSE),"")</f>
        <v/>
      </c>
      <c r="D2639" s="3" t="str">
        <f ca="1">IF(A2638&lt;Settings!$B$3,VLOOKUP($A2639,'List Calculations'!C$2:H$2705,6,FALSE),"")</f>
        <v/>
      </c>
    </row>
    <row r="2640" spans="1:4" x14ac:dyDescent="0.25">
      <c r="A2640" t="str">
        <f ca="1">IF(A2639&lt;Settings!$B$3,A2639+1,"")</f>
        <v/>
      </c>
      <c r="B2640" t="str">
        <f ca="1">IF(A2639&lt;Settings!$B$3,VLOOKUP($A2640,'List Calculations'!C$2:H$2705,4,FALSE),"")</f>
        <v/>
      </c>
      <c r="C2640" t="str">
        <f ca="1">IF(A2639&lt;Settings!$B$3,VLOOKUP($A2640,'List Calculations'!C$2:H$2705,5,FALSE),"")</f>
        <v/>
      </c>
      <c r="D2640" s="3" t="str">
        <f ca="1">IF(A2639&lt;Settings!$B$3,VLOOKUP($A2640,'List Calculations'!C$2:H$2705,6,FALSE),"")</f>
        <v/>
      </c>
    </row>
    <row r="2641" spans="1:4" x14ac:dyDescent="0.25">
      <c r="A2641" t="str">
        <f ca="1">IF(A2640&lt;Settings!$B$3,A2640+1,"")</f>
        <v/>
      </c>
      <c r="B2641" t="str">
        <f ca="1">IF(A2640&lt;Settings!$B$3,VLOOKUP($A2641,'List Calculations'!C$2:H$2705,4,FALSE),"")</f>
        <v/>
      </c>
      <c r="C2641" t="str">
        <f ca="1">IF(A2640&lt;Settings!$B$3,VLOOKUP($A2641,'List Calculations'!C$2:H$2705,5,FALSE),"")</f>
        <v/>
      </c>
      <c r="D2641" s="3" t="str">
        <f ca="1">IF(A2640&lt;Settings!$B$3,VLOOKUP($A2641,'List Calculations'!C$2:H$2705,6,FALSE),"")</f>
        <v/>
      </c>
    </row>
    <row r="2642" spans="1:4" x14ac:dyDescent="0.25">
      <c r="A2642" t="str">
        <f ca="1">IF(A2641&lt;Settings!$B$3,A2641+1,"")</f>
        <v/>
      </c>
      <c r="B2642" t="str">
        <f ca="1">IF(A2641&lt;Settings!$B$3,VLOOKUP($A2642,'List Calculations'!C$2:H$2705,4,FALSE),"")</f>
        <v/>
      </c>
      <c r="C2642" t="str">
        <f ca="1">IF(A2641&lt;Settings!$B$3,VLOOKUP($A2642,'List Calculations'!C$2:H$2705,5,FALSE),"")</f>
        <v/>
      </c>
      <c r="D2642" s="3" t="str">
        <f ca="1">IF(A2641&lt;Settings!$B$3,VLOOKUP($A2642,'List Calculations'!C$2:H$2705,6,FALSE),"")</f>
        <v/>
      </c>
    </row>
    <row r="2643" spans="1:4" x14ac:dyDescent="0.25">
      <c r="A2643" t="str">
        <f ca="1">IF(A2642&lt;Settings!$B$3,A2642+1,"")</f>
        <v/>
      </c>
      <c r="B2643" t="str">
        <f ca="1">IF(A2642&lt;Settings!$B$3,VLOOKUP($A2643,'List Calculations'!C$2:H$2705,4,FALSE),"")</f>
        <v/>
      </c>
      <c r="C2643" t="str">
        <f ca="1">IF(A2642&lt;Settings!$B$3,VLOOKUP($A2643,'List Calculations'!C$2:H$2705,5,FALSE),"")</f>
        <v/>
      </c>
      <c r="D2643" s="3" t="str">
        <f ca="1">IF(A2642&lt;Settings!$B$3,VLOOKUP($A2643,'List Calculations'!C$2:H$2705,6,FALSE),"")</f>
        <v/>
      </c>
    </row>
    <row r="2644" spans="1:4" x14ac:dyDescent="0.25">
      <c r="A2644" t="str">
        <f ca="1">IF(A2643&lt;Settings!$B$3,A2643+1,"")</f>
        <v/>
      </c>
      <c r="B2644" t="str">
        <f ca="1">IF(A2643&lt;Settings!$B$3,VLOOKUP($A2644,'List Calculations'!C$2:H$2705,4,FALSE),"")</f>
        <v/>
      </c>
      <c r="C2644" t="str">
        <f ca="1">IF(A2643&lt;Settings!$B$3,VLOOKUP($A2644,'List Calculations'!C$2:H$2705,5,FALSE),"")</f>
        <v/>
      </c>
      <c r="D2644" s="3" t="str">
        <f ca="1">IF(A2643&lt;Settings!$B$3,VLOOKUP($A2644,'List Calculations'!C$2:H$2705,6,FALSE),"")</f>
        <v/>
      </c>
    </row>
    <row r="2645" spans="1:4" x14ac:dyDescent="0.25">
      <c r="A2645" t="str">
        <f ca="1">IF(A2644&lt;Settings!$B$3,A2644+1,"")</f>
        <v/>
      </c>
      <c r="B2645" t="str">
        <f ca="1">IF(A2644&lt;Settings!$B$3,VLOOKUP($A2645,'List Calculations'!C$2:H$2705,4,FALSE),"")</f>
        <v/>
      </c>
      <c r="C2645" t="str">
        <f ca="1">IF(A2644&lt;Settings!$B$3,VLOOKUP($A2645,'List Calculations'!C$2:H$2705,5,FALSE),"")</f>
        <v/>
      </c>
      <c r="D2645" s="3" t="str">
        <f ca="1">IF(A2644&lt;Settings!$B$3,VLOOKUP($A2645,'List Calculations'!C$2:H$2705,6,FALSE),"")</f>
        <v/>
      </c>
    </row>
    <row r="2646" spans="1:4" x14ac:dyDescent="0.25">
      <c r="A2646" t="str">
        <f ca="1">IF(A2645&lt;Settings!$B$3,A2645+1,"")</f>
        <v/>
      </c>
      <c r="B2646" t="str">
        <f ca="1">IF(A2645&lt;Settings!$B$3,VLOOKUP($A2646,'List Calculations'!C$2:H$2705,4,FALSE),"")</f>
        <v/>
      </c>
      <c r="C2646" t="str">
        <f ca="1">IF(A2645&lt;Settings!$B$3,VLOOKUP($A2646,'List Calculations'!C$2:H$2705,5,FALSE),"")</f>
        <v/>
      </c>
      <c r="D2646" s="3" t="str">
        <f ca="1">IF(A2645&lt;Settings!$B$3,VLOOKUP($A2646,'List Calculations'!C$2:H$2705,6,FALSE),"")</f>
        <v/>
      </c>
    </row>
    <row r="2647" spans="1:4" x14ac:dyDescent="0.25">
      <c r="A2647" t="str">
        <f ca="1">IF(A2646&lt;Settings!$B$3,A2646+1,"")</f>
        <v/>
      </c>
      <c r="B2647" t="str">
        <f ca="1">IF(A2646&lt;Settings!$B$3,VLOOKUP($A2647,'List Calculations'!C$2:H$2705,4,FALSE),"")</f>
        <v/>
      </c>
      <c r="C2647" t="str">
        <f ca="1">IF(A2646&lt;Settings!$B$3,VLOOKUP($A2647,'List Calculations'!C$2:H$2705,5,FALSE),"")</f>
        <v/>
      </c>
      <c r="D2647" s="3" t="str">
        <f ca="1">IF(A2646&lt;Settings!$B$3,VLOOKUP($A2647,'List Calculations'!C$2:H$2705,6,FALSE),"")</f>
        <v/>
      </c>
    </row>
    <row r="2648" spans="1:4" x14ac:dyDescent="0.25">
      <c r="A2648" t="str">
        <f ca="1">IF(A2647&lt;Settings!$B$3,A2647+1,"")</f>
        <v/>
      </c>
      <c r="B2648" t="str">
        <f ca="1">IF(A2647&lt;Settings!$B$3,VLOOKUP($A2648,'List Calculations'!C$2:H$2705,4,FALSE),"")</f>
        <v/>
      </c>
      <c r="C2648" t="str">
        <f ca="1">IF(A2647&lt;Settings!$B$3,VLOOKUP($A2648,'List Calculations'!C$2:H$2705,5,FALSE),"")</f>
        <v/>
      </c>
      <c r="D2648" s="3" t="str">
        <f ca="1">IF(A2647&lt;Settings!$B$3,VLOOKUP($A2648,'List Calculations'!C$2:H$2705,6,FALSE),"")</f>
        <v/>
      </c>
    </row>
    <row r="2649" spans="1:4" x14ac:dyDescent="0.25">
      <c r="A2649" t="str">
        <f ca="1">IF(A2648&lt;Settings!$B$3,A2648+1,"")</f>
        <v/>
      </c>
      <c r="B2649" t="str">
        <f ca="1">IF(A2648&lt;Settings!$B$3,VLOOKUP($A2649,'List Calculations'!C$2:H$2705,4,FALSE),"")</f>
        <v/>
      </c>
      <c r="C2649" t="str">
        <f ca="1">IF(A2648&lt;Settings!$B$3,VLOOKUP($A2649,'List Calculations'!C$2:H$2705,5,FALSE),"")</f>
        <v/>
      </c>
      <c r="D2649" s="3" t="str">
        <f ca="1">IF(A2648&lt;Settings!$B$3,VLOOKUP($A2649,'List Calculations'!C$2:H$2705,6,FALSE),"")</f>
        <v/>
      </c>
    </row>
    <row r="2650" spans="1:4" x14ac:dyDescent="0.25">
      <c r="A2650" t="str">
        <f ca="1">IF(A2649&lt;Settings!$B$3,A2649+1,"")</f>
        <v/>
      </c>
      <c r="B2650" t="str">
        <f ca="1">IF(A2649&lt;Settings!$B$3,VLOOKUP($A2650,'List Calculations'!C$2:H$2705,4,FALSE),"")</f>
        <v/>
      </c>
      <c r="C2650" t="str">
        <f ca="1">IF(A2649&lt;Settings!$B$3,VLOOKUP($A2650,'List Calculations'!C$2:H$2705,5,FALSE),"")</f>
        <v/>
      </c>
      <c r="D2650" s="3" t="str">
        <f ca="1">IF(A2649&lt;Settings!$B$3,VLOOKUP($A2650,'List Calculations'!C$2:H$2705,6,FALSE),"")</f>
        <v/>
      </c>
    </row>
    <row r="2651" spans="1:4" x14ac:dyDescent="0.25">
      <c r="A2651" t="str">
        <f ca="1">IF(A2650&lt;Settings!$B$3,A2650+1,"")</f>
        <v/>
      </c>
      <c r="B2651" t="str">
        <f ca="1">IF(A2650&lt;Settings!$B$3,VLOOKUP($A2651,'List Calculations'!C$2:H$2705,4,FALSE),"")</f>
        <v/>
      </c>
      <c r="C2651" t="str">
        <f ca="1">IF(A2650&lt;Settings!$B$3,VLOOKUP($A2651,'List Calculations'!C$2:H$2705,5,FALSE),"")</f>
        <v/>
      </c>
      <c r="D2651" s="3" t="str">
        <f ca="1">IF(A2650&lt;Settings!$B$3,VLOOKUP($A2651,'List Calculations'!C$2:H$2705,6,FALSE),"")</f>
        <v/>
      </c>
    </row>
    <row r="2652" spans="1:4" x14ac:dyDescent="0.25">
      <c r="A2652" t="str">
        <f ca="1">IF(A2651&lt;Settings!$B$3,A2651+1,"")</f>
        <v/>
      </c>
      <c r="B2652" t="str">
        <f ca="1">IF(A2651&lt;Settings!$B$3,VLOOKUP($A2652,'List Calculations'!C$2:H$2705,4,FALSE),"")</f>
        <v/>
      </c>
      <c r="C2652" t="str">
        <f ca="1">IF(A2651&lt;Settings!$B$3,VLOOKUP($A2652,'List Calculations'!C$2:H$2705,5,FALSE),"")</f>
        <v/>
      </c>
      <c r="D2652" s="3" t="str">
        <f ca="1">IF(A2651&lt;Settings!$B$3,VLOOKUP($A2652,'List Calculations'!C$2:H$2705,6,FALSE),"")</f>
        <v/>
      </c>
    </row>
    <row r="2653" spans="1:4" x14ac:dyDescent="0.25">
      <c r="A2653" t="str">
        <f ca="1">IF(A2652&lt;Settings!$B$3,A2652+1,"")</f>
        <v/>
      </c>
      <c r="B2653" t="str">
        <f ca="1">IF(A2652&lt;Settings!$B$3,VLOOKUP($A2653,'List Calculations'!C$2:H$2705,4,FALSE),"")</f>
        <v/>
      </c>
      <c r="C2653" t="str">
        <f ca="1">IF(A2652&lt;Settings!$B$3,VLOOKUP($A2653,'List Calculations'!C$2:H$2705,5,FALSE),"")</f>
        <v/>
      </c>
      <c r="D2653" s="3" t="str">
        <f ca="1">IF(A2652&lt;Settings!$B$3,VLOOKUP($A2653,'List Calculations'!C$2:H$2705,6,FALSE),"")</f>
        <v/>
      </c>
    </row>
    <row r="2654" spans="1:4" x14ac:dyDescent="0.25">
      <c r="A2654" t="str">
        <f ca="1">IF(A2653&lt;Settings!$B$3,A2653+1,"")</f>
        <v/>
      </c>
      <c r="B2654" t="str">
        <f ca="1">IF(A2653&lt;Settings!$B$3,VLOOKUP($A2654,'List Calculations'!C$2:H$2705,4,FALSE),"")</f>
        <v/>
      </c>
      <c r="C2654" t="str">
        <f ca="1">IF(A2653&lt;Settings!$B$3,VLOOKUP($A2654,'List Calculations'!C$2:H$2705,5,FALSE),"")</f>
        <v/>
      </c>
      <c r="D2654" s="3" t="str">
        <f ca="1">IF(A2653&lt;Settings!$B$3,VLOOKUP($A2654,'List Calculations'!C$2:H$2705,6,FALSE),"")</f>
        <v/>
      </c>
    </row>
    <row r="2655" spans="1:4" x14ac:dyDescent="0.25">
      <c r="A2655" t="str">
        <f ca="1">IF(A2654&lt;Settings!$B$3,A2654+1,"")</f>
        <v/>
      </c>
      <c r="B2655" t="str">
        <f ca="1">IF(A2654&lt;Settings!$B$3,VLOOKUP($A2655,'List Calculations'!C$2:H$2705,4,FALSE),"")</f>
        <v/>
      </c>
      <c r="C2655" t="str">
        <f ca="1">IF(A2654&lt;Settings!$B$3,VLOOKUP($A2655,'List Calculations'!C$2:H$2705,5,FALSE),"")</f>
        <v/>
      </c>
      <c r="D2655" s="3" t="str">
        <f ca="1">IF(A2654&lt;Settings!$B$3,VLOOKUP($A2655,'List Calculations'!C$2:H$2705,6,FALSE),"")</f>
        <v/>
      </c>
    </row>
    <row r="2656" spans="1:4" x14ac:dyDescent="0.25">
      <c r="A2656" t="str">
        <f ca="1">IF(A2655&lt;Settings!$B$3,A2655+1,"")</f>
        <v/>
      </c>
      <c r="B2656" t="str">
        <f ca="1">IF(A2655&lt;Settings!$B$3,VLOOKUP($A2656,'List Calculations'!C$2:H$2705,4,FALSE),"")</f>
        <v/>
      </c>
      <c r="C2656" t="str">
        <f ca="1">IF(A2655&lt;Settings!$B$3,VLOOKUP($A2656,'List Calculations'!C$2:H$2705,5,FALSE),"")</f>
        <v/>
      </c>
      <c r="D2656" s="3" t="str">
        <f ca="1">IF(A2655&lt;Settings!$B$3,VLOOKUP($A2656,'List Calculations'!C$2:H$2705,6,FALSE),"")</f>
        <v/>
      </c>
    </row>
    <row r="2657" spans="1:4" x14ac:dyDescent="0.25">
      <c r="A2657" t="str">
        <f ca="1">IF(A2656&lt;Settings!$B$3,A2656+1,"")</f>
        <v/>
      </c>
      <c r="B2657" t="str">
        <f ca="1">IF(A2656&lt;Settings!$B$3,VLOOKUP($A2657,'List Calculations'!C$2:H$2705,4,FALSE),"")</f>
        <v/>
      </c>
      <c r="C2657" t="str">
        <f ca="1">IF(A2656&lt;Settings!$B$3,VLOOKUP($A2657,'List Calculations'!C$2:H$2705,5,FALSE),"")</f>
        <v/>
      </c>
      <c r="D2657" s="3" t="str">
        <f ca="1">IF(A2656&lt;Settings!$B$3,VLOOKUP($A2657,'List Calculations'!C$2:H$2705,6,FALSE),"")</f>
        <v/>
      </c>
    </row>
    <row r="2658" spans="1:4" x14ac:dyDescent="0.25">
      <c r="A2658" t="str">
        <f ca="1">IF(A2657&lt;Settings!$B$3,A2657+1,"")</f>
        <v/>
      </c>
      <c r="B2658" t="str">
        <f ca="1">IF(A2657&lt;Settings!$B$3,VLOOKUP($A2658,'List Calculations'!C$2:H$2705,4,FALSE),"")</f>
        <v/>
      </c>
      <c r="C2658" t="str">
        <f ca="1">IF(A2657&lt;Settings!$B$3,VLOOKUP($A2658,'List Calculations'!C$2:H$2705,5,FALSE),"")</f>
        <v/>
      </c>
      <c r="D2658" s="3" t="str">
        <f ca="1">IF(A2657&lt;Settings!$B$3,VLOOKUP($A2658,'List Calculations'!C$2:H$2705,6,FALSE),"")</f>
        <v/>
      </c>
    </row>
    <row r="2659" spans="1:4" x14ac:dyDescent="0.25">
      <c r="A2659" t="str">
        <f ca="1">IF(A2658&lt;Settings!$B$3,A2658+1,"")</f>
        <v/>
      </c>
      <c r="B2659" t="str">
        <f ca="1">IF(A2658&lt;Settings!$B$3,VLOOKUP($A2659,'List Calculations'!C$2:H$2705,4,FALSE),"")</f>
        <v/>
      </c>
      <c r="C2659" t="str">
        <f ca="1">IF(A2658&lt;Settings!$B$3,VLOOKUP($A2659,'List Calculations'!C$2:H$2705,5,FALSE),"")</f>
        <v/>
      </c>
      <c r="D2659" s="3" t="str">
        <f ca="1">IF(A2658&lt;Settings!$B$3,VLOOKUP($A2659,'List Calculations'!C$2:H$2705,6,FALSE),"")</f>
        <v/>
      </c>
    </row>
    <row r="2660" spans="1:4" x14ac:dyDescent="0.25">
      <c r="A2660" t="str">
        <f ca="1">IF(A2659&lt;Settings!$B$3,A2659+1,"")</f>
        <v/>
      </c>
      <c r="B2660" t="str">
        <f ca="1">IF(A2659&lt;Settings!$B$3,VLOOKUP($A2660,'List Calculations'!C$2:H$2705,4,FALSE),"")</f>
        <v/>
      </c>
      <c r="C2660" t="str">
        <f ca="1">IF(A2659&lt;Settings!$B$3,VLOOKUP($A2660,'List Calculations'!C$2:H$2705,5,FALSE),"")</f>
        <v/>
      </c>
      <c r="D2660" s="3" t="str">
        <f ca="1">IF(A2659&lt;Settings!$B$3,VLOOKUP($A2660,'List Calculations'!C$2:H$2705,6,FALSE),"")</f>
        <v/>
      </c>
    </row>
    <row r="2661" spans="1:4" x14ac:dyDescent="0.25">
      <c r="A2661" t="str">
        <f ca="1">IF(A2660&lt;Settings!$B$3,A2660+1,"")</f>
        <v/>
      </c>
      <c r="B2661" t="str">
        <f ca="1">IF(A2660&lt;Settings!$B$3,VLOOKUP($A2661,'List Calculations'!C$2:H$2705,4,FALSE),"")</f>
        <v/>
      </c>
      <c r="C2661" t="str">
        <f ca="1">IF(A2660&lt;Settings!$B$3,VLOOKUP($A2661,'List Calculations'!C$2:H$2705,5,FALSE),"")</f>
        <v/>
      </c>
      <c r="D2661" s="3" t="str">
        <f ca="1">IF(A2660&lt;Settings!$B$3,VLOOKUP($A2661,'List Calculations'!C$2:H$2705,6,FALSE),"")</f>
        <v/>
      </c>
    </row>
    <row r="2662" spans="1:4" x14ac:dyDescent="0.25">
      <c r="A2662" t="str">
        <f ca="1">IF(A2661&lt;Settings!$B$3,A2661+1,"")</f>
        <v/>
      </c>
      <c r="B2662" t="str">
        <f ca="1">IF(A2661&lt;Settings!$B$3,VLOOKUP($A2662,'List Calculations'!C$2:H$2705,4,FALSE),"")</f>
        <v/>
      </c>
      <c r="C2662" t="str">
        <f ca="1">IF(A2661&lt;Settings!$B$3,VLOOKUP($A2662,'List Calculations'!C$2:H$2705,5,FALSE),"")</f>
        <v/>
      </c>
      <c r="D2662" s="3" t="str">
        <f ca="1">IF(A2661&lt;Settings!$B$3,VLOOKUP($A2662,'List Calculations'!C$2:H$2705,6,FALSE),"")</f>
        <v/>
      </c>
    </row>
    <row r="2663" spans="1:4" x14ac:dyDescent="0.25">
      <c r="A2663" t="str">
        <f ca="1">IF(A2662&lt;Settings!$B$3,A2662+1,"")</f>
        <v/>
      </c>
      <c r="B2663" t="str">
        <f ca="1">IF(A2662&lt;Settings!$B$3,VLOOKUP($A2663,'List Calculations'!C$2:H$2705,4,FALSE),"")</f>
        <v/>
      </c>
      <c r="C2663" t="str">
        <f ca="1">IF(A2662&lt;Settings!$B$3,VLOOKUP($A2663,'List Calculations'!C$2:H$2705,5,FALSE),"")</f>
        <v/>
      </c>
      <c r="D2663" s="3" t="str">
        <f ca="1">IF(A2662&lt;Settings!$B$3,VLOOKUP($A2663,'List Calculations'!C$2:H$2705,6,FALSE),"")</f>
        <v/>
      </c>
    </row>
    <row r="2664" spans="1:4" x14ac:dyDescent="0.25">
      <c r="A2664" t="str">
        <f ca="1">IF(A2663&lt;Settings!$B$3,A2663+1,"")</f>
        <v/>
      </c>
      <c r="B2664" t="str">
        <f ca="1">IF(A2663&lt;Settings!$B$3,VLOOKUP($A2664,'List Calculations'!C$2:H$2705,4,FALSE),"")</f>
        <v/>
      </c>
      <c r="C2664" t="str">
        <f ca="1">IF(A2663&lt;Settings!$B$3,VLOOKUP($A2664,'List Calculations'!C$2:H$2705,5,FALSE),"")</f>
        <v/>
      </c>
      <c r="D2664" s="3" t="str">
        <f ca="1">IF(A2663&lt;Settings!$B$3,VLOOKUP($A2664,'List Calculations'!C$2:H$2705,6,FALSE),"")</f>
        <v/>
      </c>
    </row>
    <row r="2665" spans="1:4" x14ac:dyDescent="0.25">
      <c r="A2665" t="str">
        <f ca="1">IF(A2664&lt;Settings!$B$3,A2664+1,"")</f>
        <v/>
      </c>
      <c r="B2665" t="str">
        <f ca="1">IF(A2664&lt;Settings!$B$3,VLOOKUP($A2665,'List Calculations'!C$2:H$2705,4,FALSE),"")</f>
        <v/>
      </c>
      <c r="C2665" t="str">
        <f ca="1">IF(A2664&lt;Settings!$B$3,VLOOKUP($A2665,'List Calculations'!C$2:H$2705,5,FALSE),"")</f>
        <v/>
      </c>
      <c r="D2665" s="3" t="str">
        <f ca="1">IF(A2664&lt;Settings!$B$3,VLOOKUP($A2665,'List Calculations'!C$2:H$2705,6,FALSE),"")</f>
        <v/>
      </c>
    </row>
    <row r="2666" spans="1:4" x14ac:dyDescent="0.25">
      <c r="A2666" t="str">
        <f ca="1">IF(A2665&lt;Settings!$B$3,A2665+1,"")</f>
        <v/>
      </c>
      <c r="B2666" t="str">
        <f ca="1">IF(A2665&lt;Settings!$B$3,VLOOKUP($A2666,'List Calculations'!C$2:H$2705,4,FALSE),"")</f>
        <v/>
      </c>
      <c r="C2666" t="str">
        <f ca="1">IF(A2665&lt;Settings!$B$3,VLOOKUP($A2666,'List Calculations'!C$2:H$2705,5,FALSE),"")</f>
        <v/>
      </c>
      <c r="D2666" s="3" t="str">
        <f ca="1">IF(A2665&lt;Settings!$B$3,VLOOKUP($A2666,'List Calculations'!C$2:H$2705,6,FALSE),"")</f>
        <v/>
      </c>
    </row>
    <row r="2667" spans="1:4" x14ac:dyDescent="0.25">
      <c r="A2667" t="str">
        <f ca="1">IF(A2666&lt;Settings!$B$3,A2666+1,"")</f>
        <v/>
      </c>
      <c r="B2667" t="str">
        <f ca="1">IF(A2666&lt;Settings!$B$3,VLOOKUP($A2667,'List Calculations'!C$2:H$2705,4,FALSE),"")</f>
        <v/>
      </c>
      <c r="C2667" t="str">
        <f ca="1">IF(A2666&lt;Settings!$B$3,VLOOKUP($A2667,'List Calculations'!C$2:H$2705,5,FALSE),"")</f>
        <v/>
      </c>
      <c r="D2667" s="3" t="str">
        <f ca="1">IF(A2666&lt;Settings!$B$3,VLOOKUP($A2667,'List Calculations'!C$2:H$2705,6,FALSE),"")</f>
        <v/>
      </c>
    </row>
    <row r="2668" spans="1:4" x14ac:dyDescent="0.25">
      <c r="A2668" t="str">
        <f ca="1">IF(A2667&lt;Settings!$B$3,A2667+1,"")</f>
        <v/>
      </c>
      <c r="B2668" t="str">
        <f ca="1">IF(A2667&lt;Settings!$B$3,VLOOKUP($A2668,'List Calculations'!C$2:H$2705,4,FALSE),"")</f>
        <v/>
      </c>
      <c r="C2668" t="str">
        <f ca="1">IF(A2667&lt;Settings!$B$3,VLOOKUP($A2668,'List Calculations'!C$2:H$2705,5,FALSE),"")</f>
        <v/>
      </c>
      <c r="D2668" s="3" t="str">
        <f ca="1">IF(A2667&lt;Settings!$B$3,VLOOKUP($A2668,'List Calculations'!C$2:H$2705,6,FALSE),"")</f>
        <v/>
      </c>
    </row>
    <row r="2669" spans="1:4" x14ac:dyDescent="0.25">
      <c r="A2669" t="str">
        <f ca="1">IF(A2668&lt;Settings!$B$3,A2668+1,"")</f>
        <v/>
      </c>
      <c r="B2669" t="str">
        <f ca="1">IF(A2668&lt;Settings!$B$3,VLOOKUP($A2669,'List Calculations'!C$2:H$2705,4,FALSE),"")</f>
        <v/>
      </c>
      <c r="C2669" t="str">
        <f ca="1">IF(A2668&lt;Settings!$B$3,VLOOKUP($A2669,'List Calculations'!C$2:H$2705,5,FALSE),"")</f>
        <v/>
      </c>
      <c r="D2669" s="3" t="str">
        <f ca="1">IF(A2668&lt;Settings!$B$3,VLOOKUP($A2669,'List Calculations'!C$2:H$2705,6,FALSE),"")</f>
        <v/>
      </c>
    </row>
    <row r="2670" spans="1:4" x14ac:dyDescent="0.25">
      <c r="A2670" t="str">
        <f ca="1">IF(A2669&lt;Settings!$B$3,A2669+1,"")</f>
        <v/>
      </c>
      <c r="B2670" t="str">
        <f ca="1">IF(A2669&lt;Settings!$B$3,VLOOKUP($A2670,'List Calculations'!C$2:H$2705,4,FALSE),"")</f>
        <v/>
      </c>
      <c r="C2670" t="str">
        <f ca="1">IF(A2669&lt;Settings!$B$3,VLOOKUP($A2670,'List Calculations'!C$2:H$2705,5,FALSE),"")</f>
        <v/>
      </c>
      <c r="D2670" s="3" t="str">
        <f ca="1">IF(A2669&lt;Settings!$B$3,VLOOKUP($A2670,'List Calculations'!C$2:H$2705,6,FALSE),"")</f>
        <v/>
      </c>
    </row>
    <row r="2671" spans="1:4" x14ac:dyDescent="0.25">
      <c r="A2671" t="str">
        <f ca="1">IF(A2670&lt;Settings!$B$3,A2670+1,"")</f>
        <v/>
      </c>
      <c r="B2671" t="str">
        <f ca="1">IF(A2670&lt;Settings!$B$3,VLOOKUP($A2671,'List Calculations'!C$2:H$2705,4,FALSE),"")</f>
        <v/>
      </c>
      <c r="C2671" t="str">
        <f ca="1">IF(A2670&lt;Settings!$B$3,VLOOKUP($A2671,'List Calculations'!C$2:H$2705,5,FALSE),"")</f>
        <v/>
      </c>
      <c r="D2671" s="3" t="str">
        <f ca="1">IF(A2670&lt;Settings!$B$3,VLOOKUP($A2671,'List Calculations'!C$2:H$2705,6,FALSE),"")</f>
        <v/>
      </c>
    </row>
    <row r="2672" spans="1:4" x14ac:dyDescent="0.25">
      <c r="A2672" t="str">
        <f ca="1">IF(A2671&lt;Settings!$B$3,A2671+1,"")</f>
        <v/>
      </c>
      <c r="B2672" t="str">
        <f ca="1">IF(A2671&lt;Settings!$B$3,VLOOKUP($A2672,'List Calculations'!C$2:H$2705,4,FALSE),"")</f>
        <v/>
      </c>
      <c r="C2672" t="str">
        <f ca="1">IF(A2671&lt;Settings!$B$3,VLOOKUP($A2672,'List Calculations'!C$2:H$2705,5,FALSE),"")</f>
        <v/>
      </c>
      <c r="D2672" s="3" t="str">
        <f ca="1">IF(A2671&lt;Settings!$B$3,VLOOKUP($A2672,'List Calculations'!C$2:H$2705,6,FALSE),"")</f>
        <v/>
      </c>
    </row>
    <row r="2673" spans="1:4" x14ac:dyDescent="0.25">
      <c r="A2673" t="str">
        <f ca="1">IF(A2672&lt;Settings!$B$3,A2672+1,"")</f>
        <v/>
      </c>
      <c r="B2673" t="str">
        <f ca="1">IF(A2672&lt;Settings!$B$3,VLOOKUP($A2673,'List Calculations'!C$2:H$2705,4,FALSE),"")</f>
        <v/>
      </c>
      <c r="C2673" t="str">
        <f ca="1">IF(A2672&lt;Settings!$B$3,VLOOKUP($A2673,'List Calculations'!C$2:H$2705,5,FALSE),"")</f>
        <v/>
      </c>
      <c r="D2673" s="3" t="str">
        <f ca="1">IF(A2672&lt;Settings!$B$3,VLOOKUP($A2673,'List Calculations'!C$2:H$2705,6,FALSE),"")</f>
        <v/>
      </c>
    </row>
    <row r="2674" spans="1:4" x14ac:dyDescent="0.25">
      <c r="A2674" t="str">
        <f ca="1">IF(A2673&lt;Settings!$B$3,A2673+1,"")</f>
        <v/>
      </c>
      <c r="B2674" t="str">
        <f ca="1">IF(A2673&lt;Settings!$B$3,VLOOKUP($A2674,'List Calculations'!C$2:H$2705,4,FALSE),"")</f>
        <v/>
      </c>
      <c r="C2674" t="str">
        <f ca="1">IF(A2673&lt;Settings!$B$3,VLOOKUP($A2674,'List Calculations'!C$2:H$2705,5,FALSE),"")</f>
        <v/>
      </c>
      <c r="D2674" s="3" t="str">
        <f ca="1">IF(A2673&lt;Settings!$B$3,VLOOKUP($A2674,'List Calculations'!C$2:H$2705,6,FALSE),"")</f>
        <v/>
      </c>
    </row>
    <row r="2675" spans="1:4" x14ac:dyDescent="0.25">
      <c r="A2675" t="str">
        <f ca="1">IF(A2674&lt;Settings!$B$3,A2674+1,"")</f>
        <v/>
      </c>
      <c r="B2675" t="str">
        <f ca="1">IF(A2674&lt;Settings!$B$3,VLOOKUP($A2675,'List Calculations'!C$2:H$2705,4,FALSE),"")</f>
        <v/>
      </c>
      <c r="C2675" t="str">
        <f ca="1">IF(A2674&lt;Settings!$B$3,VLOOKUP($A2675,'List Calculations'!C$2:H$2705,5,FALSE),"")</f>
        <v/>
      </c>
      <c r="D2675" s="3" t="str">
        <f ca="1">IF(A2674&lt;Settings!$B$3,VLOOKUP($A2675,'List Calculations'!C$2:H$2705,6,FALSE),"")</f>
        <v/>
      </c>
    </row>
    <row r="2676" spans="1:4" x14ac:dyDescent="0.25">
      <c r="A2676" t="str">
        <f ca="1">IF(A2675&lt;Settings!$B$3,A2675+1,"")</f>
        <v/>
      </c>
      <c r="B2676" t="str">
        <f ca="1">IF(A2675&lt;Settings!$B$3,VLOOKUP($A2676,'List Calculations'!C$2:H$2705,4,FALSE),"")</f>
        <v/>
      </c>
      <c r="C2676" t="str">
        <f ca="1">IF(A2675&lt;Settings!$B$3,VLOOKUP($A2676,'List Calculations'!C$2:H$2705,5,FALSE),"")</f>
        <v/>
      </c>
      <c r="D2676" s="3" t="str">
        <f ca="1">IF(A2675&lt;Settings!$B$3,VLOOKUP($A2676,'List Calculations'!C$2:H$2705,6,FALSE),"")</f>
        <v/>
      </c>
    </row>
    <row r="2677" spans="1:4" x14ac:dyDescent="0.25">
      <c r="A2677" t="str">
        <f ca="1">IF(A2676&lt;Settings!$B$3,A2676+1,"")</f>
        <v/>
      </c>
      <c r="B2677" t="str">
        <f ca="1">IF(A2676&lt;Settings!$B$3,VLOOKUP($A2677,'List Calculations'!C$2:H$2705,4,FALSE),"")</f>
        <v/>
      </c>
      <c r="C2677" t="str">
        <f ca="1">IF(A2676&lt;Settings!$B$3,VLOOKUP($A2677,'List Calculations'!C$2:H$2705,5,FALSE),"")</f>
        <v/>
      </c>
      <c r="D2677" s="3" t="str">
        <f ca="1">IF(A2676&lt;Settings!$B$3,VLOOKUP($A2677,'List Calculations'!C$2:H$2705,6,FALSE),"")</f>
        <v/>
      </c>
    </row>
    <row r="2678" spans="1:4" x14ac:dyDescent="0.25">
      <c r="A2678" t="str">
        <f ca="1">IF(A2677&lt;Settings!$B$3,A2677+1,"")</f>
        <v/>
      </c>
      <c r="B2678" t="str">
        <f ca="1">IF(A2677&lt;Settings!$B$3,VLOOKUP($A2678,'List Calculations'!C$2:H$2705,4,FALSE),"")</f>
        <v/>
      </c>
      <c r="C2678" t="str">
        <f ca="1">IF(A2677&lt;Settings!$B$3,VLOOKUP($A2678,'List Calculations'!C$2:H$2705,5,FALSE),"")</f>
        <v/>
      </c>
      <c r="D2678" s="3" t="str">
        <f ca="1">IF(A2677&lt;Settings!$B$3,VLOOKUP($A2678,'List Calculations'!C$2:H$2705,6,FALSE),"")</f>
        <v/>
      </c>
    </row>
    <row r="2679" spans="1:4" x14ac:dyDescent="0.25">
      <c r="A2679" t="str">
        <f ca="1">IF(A2678&lt;Settings!$B$3,A2678+1,"")</f>
        <v/>
      </c>
      <c r="B2679" t="str">
        <f ca="1">IF(A2678&lt;Settings!$B$3,VLOOKUP($A2679,'List Calculations'!C$2:H$2705,4,FALSE),"")</f>
        <v/>
      </c>
      <c r="C2679" t="str">
        <f ca="1">IF(A2678&lt;Settings!$B$3,VLOOKUP($A2679,'List Calculations'!C$2:H$2705,5,FALSE),"")</f>
        <v/>
      </c>
      <c r="D2679" s="3" t="str">
        <f ca="1">IF(A2678&lt;Settings!$B$3,VLOOKUP($A2679,'List Calculations'!C$2:H$2705,6,FALSE),"")</f>
        <v/>
      </c>
    </row>
    <row r="2680" spans="1:4" x14ac:dyDescent="0.25">
      <c r="A2680" t="str">
        <f ca="1">IF(A2679&lt;Settings!$B$3,A2679+1,"")</f>
        <v/>
      </c>
      <c r="B2680" t="str">
        <f ca="1">IF(A2679&lt;Settings!$B$3,VLOOKUP($A2680,'List Calculations'!C$2:H$2705,4,FALSE),"")</f>
        <v/>
      </c>
      <c r="C2680" t="str">
        <f ca="1">IF(A2679&lt;Settings!$B$3,VLOOKUP($A2680,'List Calculations'!C$2:H$2705,5,FALSE),"")</f>
        <v/>
      </c>
      <c r="D2680" s="3" t="str">
        <f ca="1">IF(A2679&lt;Settings!$B$3,VLOOKUP($A2680,'List Calculations'!C$2:H$2705,6,FALSE),"")</f>
        <v/>
      </c>
    </row>
    <row r="2681" spans="1:4" x14ac:dyDescent="0.25">
      <c r="A2681" t="str">
        <f ca="1">IF(A2680&lt;Settings!$B$3,A2680+1,"")</f>
        <v/>
      </c>
      <c r="B2681" t="str">
        <f ca="1">IF(A2680&lt;Settings!$B$3,VLOOKUP($A2681,'List Calculations'!C$2:H$2705,4,FALSE),"")</f>
        <v/>
      </c>
      <c r="C2681" t="str">
        <f ca="1">IF(A2680&lt;Settings!$B$3,VLOOKUP($A2681,'List Calculations'!C$2:H$2705,5,FALSE),"")</f>
        <v/>
      </c>
      <c r="D2681" s="3" t="str">
        <f ca="1">IF(A2680&lt;Settings!$B$3,VLOOKUP($A2681,'List Calculations'!C$2:H$2705,6,FALSE),"")</f>
        <v/>
      </c>
    </row>
    <row r="2682" spans="1:4" x14ac:dyDescent="0.25">
      <c r="A2682" t="str">
        <f ca="1">IF(A2681&lt;Settings!$B$3,A2681+1,"")</f>
        <v/>
      </c>
      <c r="B2682" t="str">
        <f ca="1">IF(A2681&lt;Settings!$B$3,VLOOKUP($A2682,'List Calculations'!C$2:H$2705,4,FALSE),"")</f>
        <v/>
      </c>
      <c r="C2682" t="str">
        <f ca="1">IF(A2681&lt;Settings!$B$3,VLOOKUP($A2682,'List Calculations'!C$2:H$2705,5,FALSE),"")</f>
        <v/>
      </c>
      <c r="D2682" s="3" t="str">
        <f ca="1">IF(A2681&lt;Settings!$B$3,VLOOKUP($A2682,'List Calculations'!C$2:H$2705,6,FALSE),"")</f>
        <v/>
      </c>
    </row>
    <row r="2683" spans="1:4" x14ac:dyDescent="0.25">
      <c r="A2683" t="str">
        <f ca="1">IF(A2682&lt;Settings!$B$3,A2682+1,"")</f>
        <v/>
      </c>
      <c r="B2683" t="str">
        <f ca="1">IF(A2682&lt;Settings!$B$3,VLOOKUP($A2683,'List Calculations'!C$2:H$2705,4,FALSE),"")</f>
        <v/>
      </c>
      <c r="C2683" t="str">
        <f ca="1">IF(A2682&lt;Settings!$B$3,VLOOKUP($A2683,'List Calculations'!C$2:H$2705,5,FALSE),"")</f>
        <v/>
      </c>
      <c r="D2683" s="3" t="str">
        <f ca="1">IF(A2682&lt;Settings!$B$3,VLOOKUP($A2683,'List Calculations'!C$2:H$2705,6,FALSE),"")</f>
        <v/>
      </c>
    </row>
    <row r="2684" spans="1:4" x14ac:dyDescent="0.25">
      <c r="A2684" t="str">
        <f ca="1">IF(A2683&lt;Settings!$B$3,A2683+1,"")</f>
        <v/>
      </c>
      <c r="B2684" t="str">
        <f ca="1">IF(A2683&lt;Settings!$B$3,VLOOKUP($A2684,'List Calculations'!C$2:H$2705,4,FALSE),"")</f>
        <v/>
      </c>
      <c r="C2684" t="str">
        <f ca="1">IF(A2683&lt;Settings!$B$3,VLOOKUP($A2684,'List Calculations'!C$2:H$2705,5,FALSE),"")</f>
        <v/>
      </c>
      <c r="D2684" s="3" t="str">
        <f ca="1">IF(A2683&lt;Settings!$B$3,VLOOKUP($A2684,'List Calculations'!C$2:H$2705,6,FALSE),"")</f>
        <v/>
      </c>
    </row>
    <row r="2685" spans="1:4" x14ac:dyDescent="0.25">
      <c r="A2685" t="str">
        <f ca="1">IF(A2684&lt;Settings!$B$3,A2684+1,"")</f>
        <v/>
      </c>
      <c r="B2685" t="str">
        <f ca="1">IF(A2684&lt;Settings!$B$3,VLOOKUP($A2685,'List Calculations'!C$2:H$2705,4,FALSE),"")</f>
        <v/>
      </c>
      <c r="C2685" t="str">
        <f ca="1">IF(A2684&lt;Settings!$B$3,VLOOKUP($A2685,'List Calculations'!C$2:H$2705,5,FALSE),"")</f>
        <v/>
      </c>
      <c r="D2685" s="3" t="str">
        <f ca="1">IF(A2684&lt;Settings!$B$3,VLOOKUP($A2685,'List Calculations'!C$2:H$2705,6,FALSE),"")</f>
        <v/>
      </c>
    </row>
    <row r="2686" spans="1:4" x14ac:dyDescent="0.25">
      <c r="A2686" t="str">
        <f ca="1">IF(A2685&lt;Settings!$B$3,A2685+1,"")</f>
        <v/>
      </c>
      <c r="B2686" t="str">
        <f ca="1">IF(A2685&lt;Settings!$B$3,VLOOKUP($A2686,'List Calculations'!C$2:H$2705,4,FALSE),"")</f>
        <v/>
      </c>
      <c r="C2686" t="str">
        <f ca="1">IF(A2685&lt;Settings!$B$3,VLOOKUP($A2686,'List Calculations'!C$2:H$2705,5,FALSE),"")</f>
        <v/>
      </c>
      <c r="D2686" s="3" t="str">
        <f ca="1">IF(A2685&lt;Settings!$B$3,VLOOKUP($A2686,'List Calculations'!C$2:H$2705,6,FALSE),"")</f>
        <v/>
      </c>
    </row>
    <row r="2687" spans="1:4" x14ac:dyDescent="0.25">
      <c r="A2687" t="str">
        <f ca="1">IF(A2686&lt;Settings!$B$3,A2686+1,"")</f>
        <v/>
      </c>
      <c r="B2687" t="str">
        <f ca="1">IF(A2686&lt;Settings!$B$3,VLOOKUP($A2687,'List Calculations'!C$2:H$2705,4,FALSE),"")</f>
        <v/>
      </c>
      <c r="C2687" t="str">
        <f ca="1">IF(A2686&lt;Settings!$B$3,VLOOKUP($A2687,'List Calculations'!C$2:H$2705,5,FALSE),"")</f>
        <v/>
      </c>
      <c r="D2687" s="3" t="str">
        <f ca="1">IF(A2686&lt;Settings!$B$3,VLOOKUP($A2687,'List Calculations'!C$2:H$2705,6,FALSE),"")</f>
        <v/>
      </c>
    </row>
    <row r="2688" spans="1:4" x14ac:dyDescent="0.25">
      <c r="A2688" t="str">
        <f ca="1">IF(A2687&lt;Settings!$B$3,A2687+1,"")</f>
        <v/>
      </c>
      <c r="B2688" t="str">
        <f ca="1">IF(A2687&lt;Settings!$B$3,VLOOKUP($A2688,'List Calculations'!C$2:H$2705,4,FALSE),"")</f>
        <v/>
      </c>
      <c r="C2688" t="str">
        <f ca="1">IF(A2687&lt;Settings!$B$3,VLOOKUP($A2688,'List Calculations'!C$2:H$2705,5,FALSE),"")</f>
        <v/>
      </c>
      <c r="D2688" s="3" t="str">
        <f ca="1">IF(A2687&lt;Settings!$B$3,VLOOKUP($A2688,'List Calculations'!C$2:H$2705,6,FALSE),"")</f>
        <v/>
      </c>
    </row>
    <row r="2689" spans="1:4" x14ac:dyDescent="0.25">
      <c r="A2689" t="str">
        <f ca="1">IF(A2688&lt;Settings!$B$3,A2688+1,"")</f>
        <v/>
      </c>
      <c r="B2689" t="str">
        <f ca="1">IF(A2688&lt;Settings!$B$3,VLOOKUP($A2689,'List Calculations'!C$2:H$2705,4,FALSE),"")</f>
        <v/>
      </c>
      <c r="C2689" t="str">
        <f ca="1">IF(A2688&lt;Settings!$B$3,VLOOKUP($A2689,'List Calculations'!C$2:H$2705,5,FALSE),"")</f>
        <v/>
      </c>
      <c r="D2689" s="3" t="str">
        <f ca="1">IF(A2688&lt;Settings!$B$3,VLOOKUP($A2689,'List Calculations'!C$2:H$2705,6,FALSE),"")</f>
        <v/>
      </c>
    </row>
    <row r="2690" spans="1:4" x14ac:dyDescent="0.25">
      <c r="A2690" t="str">
        <f ca="1">IF(A2689&lt;Settings!$B$3,A2689+1,"")</f>
        <v/>
      </c>
      <c r="B2690" t="str">
        <f ca="1">IF(A2689&lt;Settings!$B$3,VLOOKUP($A2690,'List Calculations'!C$2:H$2705,4,FALSE),"")</f>
        <v/>
      </c>
      <c r="C2690" t="str">
        <f ca="1">IF(A2689&lt;Settings!$B$3,VLOOKUP($A2690,'List Calculations'!C$2:H$2705,5,FALSE),"")</f>
        <v/>
      </c>
      <c r="D2690" s="3" t="str">
        <f ca="1">IF(A2689&lt;Settings!$B$3,VLOOKUP($A2690,'List Calculations'!C$2:H$2705,6,FALSE),"")</f>
        <v/>
      </c>
    </row>
    <row r="2691" spans="1:4" x14ac:dyDescent="0.25">
      <c r="A2691" t="str">
        <f ca="1">IF(A2690&lt;Settings!$B$3,A2690+1,"")</f>
        <v/>
      </c>
      <c r="B2691" t="str">
        <f ca="1">IF(A2690&lt;Settings!$B$3,VLOOKUP($A2691,'List Calculations'!C$2:H$2705,4,FALSE),"")</f>
        <v/>
      </c>
      <c r="C2691" t="str">
        <f ca="1">IF(A2690&lt;Settings!$B$3,VLOOKUP($A2691,'List Calculations'!C$2:H$2705,5,FALSE),"")</f>
        <v/>
      </c>
      <c r="D2691" s="3" t="str">
        <f ca="1">IF(A2690&lt;Settings!$B$3,VLOOKUP($A2691,'List Calculations'!C$2:H$2705,6,FALSE),"")</f>
        <v/>
      </c>
    </row>
    <row r="2692" spans="1:4" x14ac:dyDescent="0.25">
      <c r="A2692" t="str">
        <f ca="1">IF(A2691&lt;Settings!$B$3,A2691+1,"")</f>
        <v/>
      </c>
      <c r="B2692" t="str">
        <f ca="1">IF(A2691&lt;Settings!$B$3,VLOOKUP($A2692,'List Calculations'!C$2:H$2705,4,FALSE),"")</f>
        <v/>
      </c>
      <c r="C2692" t="str">
        <f ca="1">IF(A2691&lt;Settings!$B$3,VLOOKUP($A2692,'List Calculations'!C$2:H$2705,5,FALSE),"")</f>
        <v/>
      </c>
      <c r="D2692" s="3" t="str">
        <f ca="1">IF(A2691&lt;Settings!$B$3,VLOOKUP($A2692,'List Calculations'!C$2:H$2705,6,FALSE),"")</f>
        <v/>
      </c>
    </row>
    <row r="2693" spans="1:4" x14ac:dyDescent="0.25">
      <c r="A2693" t="str">
        <f ca="1">IF(A2692&lt;Settings!$B$3,A2692+1,"")</f>
        <v/>
      </c>
      <c r="B2693" t="str">
        <f ca="1">IF(A2692&lt;Settings!$B$3,VLOOKUP($A2693,'List Calculations'!C$2:H$2705,4,FALSE),"")</f>
        <v/>
      </c>
      <c r="C2693" t="str">
        <f ca="1">IF(A2692&lt;Settings!$B$3,VLOOKUP($A2693,'List Calculations'!C$2:H$2705,5,FALSE),"")</f>
        <v/>
      </c>
      <c r="D2693" s="3" t="str">
        <f ca="1">IF(A2692&lt;Settings!$B$3,VLOOKUP($A2693,'List Calculations'!C$2:H$2705,6,FALSE),"")</f>
        <v/>
      </c>
    </row>
    <row r="2694" spans="1:4" x14ac:dyDescent="0.25">
      <c r="A2694" t="str">
        <f ca="1">IF(A2693&lt;Settings!$B$3,A2693+1,"")</f>
        <v/>
      </c>
      <c r="B2694" t="str">
        <f ca="1">IF(A2693&lt;Settings!$B$3,VLOOKUP($A2694,'List Calculations'!C$2:H$2705,4,FALSE),"")</f>
        <v/>
      </c>
      <c r="C2694" t="str">
        <f ca="1">IF(A2693&lt;Settings!$B$3,VLOOKUP($A2694,'List Calculations'!C$2:H$2705,5,FALSE),"")</f>
        <v/>
      </c>
      <c r="D2694" s="3" t="str">
        <f ca="1">IF(A2693&lt;Settings!$B$3,VLOOKUP($A2694,'List Calculations'!C$2:H$2705,6,FALSE),"")</f>
        <v/>
      </c>
    </row>
    <row r="2695" spans="1:4" x14ac:dyDescent="0.25">
      <c r="A2695" t="str">
        <f ca="1">IF(A2694&lt;Settings!$B$3,A2694+1,"")</f>
        <v/>
      </c>
      <c r="B2695" t="str">
        <f ca="1">IF(A2694&lt;Settings!$B$3,VLOOKUP($A2695,'List Calculations'!C$2:H$2705,4,FALSE),"")</f>
        <v/>
      </c>
      <c r="C2695" t="str">
        <f ca="1">IF(A2694&lt;Settings!$B$3,VLOOKUP($A2695,'List Calculations'!C$2:H$2705,5,FALSE),"")</f>
        <v/>
      </c>
      <c r="D2695" s="3" t="str">
        <f ca="1">IF(A2694&lt;Settings!$B$3,VLOOKUP($A2695,'List Calculations'!C$2:H$2705,6,FALSE),"")</f>
        <v/>
      </c>
    </row>
    <row r="2696" spans="1:4" x14ac:dyDescent="0.25">
      <c r="A2696" t="str">
        <f ca="1">IF(A2695&lt;Settings!$B$3,A2695+1,"")</f>
        <v/>
      </c>
      <c r="B2696" t="str">
        <f ca="1">IF(A2695&lt;Settings!$B$3,VLOOKUP($A2696,'List Calculations'!C$2:H$2705,4,FALSE),"")</f>
        <v/>
      </c>
      <c r="C2696" t="str">
        <f ca="1">IF(A2695&lt;Settings!$B$3,VLOOKUP($A2696,'List Calculations'!C$2:H$2705,5,FALSE),"")</f>
        <v/>
      </c>
      <c r="D2696" s="3" t="str">
        <f ca="1">IF(A2695&lt;Settings!$B$3,VLOOKUP($A2696,'List Calculations'!C$2:H$2705,6,FALSE),"")</f>
        <v/>
      </c>
    </row>
    <row r="2697" spans="1:4" x14ac:dyDescent="0.25">
      <c r="A2697" t="str">
        <f ca="1">IF(A2696&lt;Settings!$B$3,A2696+1,"")</f>
        <v/>
      </c>
      <c r="B2697" t="str">
        <f ca="1">IF(A2696&lt;Settings!$B$3,VLOOKUP($A2697,'List Calculations'!C$2:H$2705,4,FALSE),"")</f>
        <v/>
      </c>
      <c r="C2697" t="str">
        <f ca="1">IF(A2696&lt;Settings!$B$3,VLOOKUP($A2697,'List Calculations'!C$2:H$2705,5,FALSE),"")</f>
        <v/>
      </c>
      <c r="D2697" s="3" t="str">
        <f ca="1">IF(A2696&lt;Settings!$B$3,VLOOKUP($A2697,'List Calculations'!C$2:H$2705,6,FALSE),"")</f>
        <v/>
      </c>
    </row>
    <row r="2698" spans="1:4" x14ac:dyDescent="0.25">
      <c r="A2698" t="str">
        <f ca="1">IF(A2697&lt;Settings!$B$3,A2697+1,"")</f>
        <v/>
      </c>
      <c r="B2698" t="str">
        <f ca="1">IF(A2697&lt;Settings!$B$3,VLOOKUP($A2698,'List Calculations'!C$2:H$2705,4,FALSE),"")</f>
        <v/>
      </c>
      <c r="C2698" t="str">
        <f ca="1">IF(A2697&lt;Settings!$B$3,VLOOKUP($A2698,'List Calculations'!C$2:H$2705,5,FALSE),"")</f>
        <v/>
      </c>
      <c r="D2698" s="3" t="str">
        <f ca="1">IF(A2697&lt;Settings!$B$3,VLOOKUP($A2698,'List Calculations'!C$2:H$2705,6,FALSE),"")</f>
        <v/>
      </c>
    </row>
    <row r="2699" spans="1:4" x14ac:dyDescent="0.25">
      <c r="A2699" t="str">
        <f ca="1">IF(A2698&lt;Settings!$B$3,A2698+1,"")</f>
        <v/>
      </c>
      <c r="B2699" t="str">
        <f ca="1">IF(A2698&lt;Settings!$B$3,VLOOKUP($A2699,'List Calculations'!C$2:H$2705,4,FALSE),"")</f>
        <v/>
      </c>
      <c r="C2699" t="str">
        <f ca="1">IF(A2698&lt;Settings!$B$3,VLOOKUP($A2699,'List Calculations'!C$2:H$2705,5,FALSE),"")</f>
        <v/>
      </c>
      <c r="D2699" s="3" t="str">
        <f ca="1">IF(A2698&lt;Settings!$B$3,VLOOKUP($A2699,'List Calculations'!C$2:H$2705,6,FALSE),"")</f>
        <v/>
      </c>
    </row>
    <row r="2700" spans="1:4" x14ac:dyDescent="0.25">
      <c r="A2700" t="str">
        <f ca="1">IF(A2699&lt;Settings!$B$3,A2699+1,"")</f>
        <v/>
      </c>
      <c r="B2700" t="str">
        <f ca="1">IF(A2699&lt;Settings!$B$3,VLOOKUP($A2700,'List Calculations'!C$2:H$2705,4,FALSE),"")</f>
        <v/>
      </c>
      <c r="C2700" t="str">
        <f ca="1">IF(A2699&lt;Settings!$B$3,VLOOKUP($A2700,'List Calculations'!C$2:H$2705,5,FALSE),"")</f>
        <v/>
      </c>
      <c r="D2700" s="3" t="str">
        <f ca="1">IF(A2699&lt;Settings!$B$3,VLOOKUP($A2700,'List Calculations'!C$2:H$2705,6,FALSE),"")</f>
        <v/>
      </c>
    </row>
    <row r="2701" spans="1:4" x14ac:dyDescent="0.25">
      <c r="A2701" t="str">
        <f ca="1">IF(A2700&lt;Settings!$B$3,A2700+1,"")</f>
        <v/>
      </c>
      <c r="B2701" t="str">
        <f ca="1">IF(A2700&lt;Settings!$B$3,VLOOKUP($A2701,'List Calculations'!C$2:H$2705,4,FALSE),"")</f>
        <v/>
      </c>
      <c r="C2701" t="str">
        <f ca="1">IF(A2700&lt;Settings!$B$3,VLOOKUP($A2701,'List Calculations'!C$2:H$2705,5,FALSE),"")</f>
        <v/>
      </c>
      <c r="D2701" s="3" t="str">
        <f ca="1">IF(A2700&lt;Settings!$B$3,VLOOKUP($A2701,'List Calculations'!C$2:H$2705,6,FALSE),"")</f>
        <v/>
      </c>
    </row>
    <row r="2702" spans="1:4" x14ac:dyDescent="0.25">
      <c r="A2702" t="str">
        <f ca="1">IF(A2701&lt;Settings!$B$3,A2701+1,"")</f>
        <v/>
      </c>
      <c r="B2702" t="str">
        <f ca="1">IF(A2701&lt;Settings!$B$3,VLOOKUP($A2702,'List Calculations'!C$2:H$2705,4,FALSE),"")</f>
        <v/>
      </c>
      <c r="C2702" t="str">
        <f ca="1">IF(A2701&lt;Settings!$B$3,VLOOKUP($A2702,'List Calculations'!C$2:H$2705,5,FALSE),"")</f>
        <v/>
      </c>
      <c r="D2702" s="3" t="str">
        <f ca="1">IF(A2701&lt;Settings!$B$3,VLOOKUP($A2702,'List Calculations'!C$2:H$2705,6,FALSE),"")</f>
        <v/>
      </c>
    </row>
    <row r="2703" spans="1:4" x14ac:dyDescent="0.25">
      <c r="A2703" t="str">
        <f ca="1">IF(A2702&lt;Settings!$B$3,A2702+1,"")</f>
        <v/>
      </c>
      <c r="B2703" t="str">
        <f ca="1">IF(A2702&lt;Settings!$B$3,VLOOKUP($A2703,'List Calculations'!C$2:H$2705,4,FALSE),"")</f>
        <v/>
      </c>
      <c r="C2703" t="str">
        <f ca="1">IF(A2702&lt;Settings!$B$3,VLOOKUP($A2703,'List Calculations'!C$2:H$2705,5,FALSE),"")</f>
        <v/>
      </c>
      <c r="D2703" s="3" t="str">
        <f ca="1">IF(A2702&lt;Settings!$B$3,VLOOKUP($A2703,'List Calculations'!C$2:H$2705,6,FALSE),"")</f>
        <v/>
      </c>
    </row>
    <row r="2704" spans="1:4" x14ac:dyDescent="0.25">
      <c r="A2704" t="str">
        <f ca="1">IF(A2703&lt;Settings!$B$3,A2703+1,"")</f>
        <v/>
      </c>
      <c r="B2704" t="str">
        <f ca="1">IF(A2703&lt;Settings!$B$3,VLOOKUP($A2704,'List Calculations'!C$2:H$2705,4,FALSE),"")</f>
        <v/>
      </c>
      <c r="C2704" t="str">
        <f ca="1">IF(A2703&lt;Settings!$B$3,VLOOKUP($A2704,'List Calculations'!C$2:H$2705,5,FALSE),"")</f>
        <v/>
      </c>
      <c r="D2704" s="3" t="str">
        <f ca="1">IF(A2703&lt;Settings!$B$3,VLOOKUP($A2704,'List Calculations'!C$2:H$2705,6,FALSE),"")</f>
        <v/>
      </c>
    </row>
    <row r="2705" spans="1:4" x14ac:dyDescent="0.25">
      <c r="A2705" t="str">
        <f ca="1">IF(A2704&lt;Settings!$B$3,A2704+1,"")</f>
        <v/>
      </c>
      <c r="B2705" t="str">
        <f ca="1">IF(A2704&lt;Settings!$B$3,VLOOKUP($A2705,'List Calculations'!C$2:H$2705,4,FALSE),"")</f>
        <v/>
      </c>
      <c r="C2705" t="str">
        <f ca="1">IF(A2704&lt;Settings!$B$3,VLOOKUP($A2705,'List Calculations'!C$2:H$2705,5,FALSE),"")</f>
        <v/>
      </c>
      <c r="D2705" s="3" t="str">
        <f ca="1">IF(A2704&lt;Settings!$B$3,VLOOKUP($A2705,'List Calculations'!C$2:H$2705,6,FALSE),"")</f>
        <v/>
      </c>
    </row>
  </sheetData>
  <conditionalFormatting sqref="B2:C2705">
    <cfRule type="cellIs" dxfId="19" priority="47" operator="equal">
      <formula>"Portugal"</formula>
    </cfRule>
    <cfRule type="cellIs" dxfId="20" priority="46" operator="equal">
      <formula>"Bulgaria"</formula>
    </cfRule>
    <cfRule type="cellIs" dxfId="21" priority="45" operator="equal">
      <formula>"Moldova"</formula>
    </cfRule>
    <cfRule type="cellIs" dxfId="22" priority="44" operator="equal">
      <formula>"Belgium"</formula>
    </cfRule>
    <cfRule type="cellIs" dxfId="23" priority="43" operator="equal">
      <formula>"Sweden"</formula>
    </cfRule>
    <cfRule type="cellIs" dxfId="24" priority="42" operator="equal">
      <formula>"Italy"</formula>
    </cfRule>
    <cfRule type="cellIs" dxfId="25" priority="41" operator="equal">
      <formula>"Romania"</formula>
    </cfRule>
    <cfRule type="cellIs" dxfId="26" priority="40" operator="equal">
      <formula>"Hungary"</formula>
    </cfRule>
    <cfRule type="cellIs" dxfId="27" priority="39" operator="equal">
      <formula>"Australia"</formula>
    </cfRule>
    <cfRule type="cellIs" dxfId="28" priority="38" operator="equal">
      <formula>"Norway"</formula>
    </cfRule>
    <cfRule type="cellIs" dxfId="29" priority="37" operator="equal">
      <formula>"Netherlands"</formula>
    </cfRule>
    <cfRule type="cellIs" dxfId="30" priority="36" operator="equal">
      <formula>"France"</formula>
    </cfRule>
    <cfRule type="cellIs" dxfId="31" priority="35" operator="equal">
      <formula>"Croatia"</formula>
    </cfRule>
    <cfRule type="cellIs" dxfId="32" priority="34" operator="equal">
      <formula>"Azerbaijan"</formula>
    </cfRule>
    <cfRule type="cellIs" dxfId="33" priority="33" operator="equal">
      <formula>"United Kingdom"</formula>
    </cfRule>
    <cfRule type="cellIs" dxfId="34" priority="32" operator="equal">
      <formula>"Austria"</formula>
    </cfRule>
    <cfRule type="cellIs" dxfId="35" priority="31" operator="equal">
      <formula>"Belarus"</formula>
    </cfRule>
    <cfRule type="cellIs" dxfId="36" priority="30" operator="equal">
      <formula>"Armenia"</formula>
    </cfRule>
    <cfRule type="cellIs" dxfId="37" priority="29" operator="equal">
      <formula>"Greece"</formula>
    </cfRule>
    <cfRule type="cellIs" dxfId="38" priority="28" operator="equal">
      <formula>"Denmark"</formula>
    </cfRule>
    <cfRule type="cellIs" dxfId="39" priority="27" operator="equal">
      <formula>"Cyprus"</formula>
    </cfRule>
    <cfRule type="cellIs" dxfId="40" priority="26" operator="equal">
      <formula>"Poland"</formula>
    </cfRule>
    <cfRule type="cellIs" dxfId="41" priority="25" operator="equal">
      <formula>"Israel"</formula>
    </cfRule>
    <cfRule type="cellIs" dxfId="42" priority="24" operator="equal">
      <formula>"Ukraine"</formula>
    </cfRule>
    <cfRule type="cellIs" dxfId="43" priority="23" operator="equal">
      <formula>"Germany"</formula>
    </cfRule>
    <cfRule type="cellIs" dxfId="44" priority="22" operator="equal">
      <formula>"Spain"</formula>
    </cfRule>
    <cfRule type="cellIs" dxfId="45" priority="21" operator="equal">
      <formula>"Finland"</formula>
    </cfRule>
    <cfRule type="cellIs" dxfId="46" priority="20" operator="equal">
      <formula>"Estonia"</formula>
    </cfRule>
    <cfRule type="cellIs" dxfId="47" priority="19" operator="equal">
      <formula>"FYR Macedonia"</formula>
    </cfRule>
    <cfRule type="cellIs" dxfId="48" priority="18" operator="equal">
      <formula>"Serbia"</formula>
    </cfRule>
    <cfRule type="cellIs" dxfId="49" priority="17" operator="equal">
      <formula>"Russia"</formula>
    </cfRule>
    <cfRule type="cellIs" dxfId="50" priority="16" operator="equal">
      <formula>"Albania"</formula>
    </cfRule>
    <cfRule type="cellIs" dxfId="51" priority="15" operator="equal">
      <formula>"Georgia"</formula>
    </cfRule>
    <cfRule type="cellIs" dxfId="52" priority="14" operator="equal">
      <formula>"Lithuania"</formula>
    </cfRule>
    <cfRule type="cellIs" dxfId="53" priority="13" operator="equal">
      <formula>"Ireland"</formula>
    </cfRule>
    <cfRule type="cellIs" dxfId="54" priority="12" operator="equal">
      <formula>"San Marino"</formula>
    </cfRule>
    <cfRule type="cellIs" dxfId="55" priority="11" operator="equal">
      <formula>"Montenegro"</formula>
    </cfRule>
    <cfRule type="cellIs" dxfId="56" priority="10" operator="equal">
      <formula>"Malta"</formula>
    </cfRule>
    <cfRule type="cellIs" dxfId="57" priority="9" operator="equal">
      <formula>"Czech Republic"</formula>
    </cfRule>
    <cfRule type="cellIs" dxfId="58" priority="8" operator="equal">
      <formula>"Latvia"</formula>
    </cfRule>
    <cfRule type="cellIs" dxfId="59" priority="7" operator="equal">
      <formula>"Iceland"</formula>
    </cfRule>
    <cfRule type="cellIs" dxfId="60" priority="6" operator="equal">
      <formula>"Switzerland"</formula>
    </cfRule>
    <cfRule type="cellIs" dxfId="61" priority="5" operator="equal">
      <formula>"Slovenia"</formula>
    </cfRule>
    <cfRule type="cellIs" dxfId="62" priority="4" operator="equal">
      <formula>"Luxembourg"</formula>
    </cfRule>
    <cfRule type="cellIs" dxfId="63" priority="3" operator="equal">
      <formula>"Andorra"</formula>
    </cfRule>
    <cfRule type="cellIs" dxfId="64" priority="2" operator="equal">
      <formula>"Turkey"</formula>
    </cfRule>
    <cfRule type="cellIs" dxfId="65" priority="1" operator="equal">
      <formula>"Bosnia &amp; Herzegovina"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13</vt:i4>
      </vt:variant>
      <vt:variant>
        <vt:lpstr>Diagram</vt:lpstr>
      </vt:variant>
      <vt:variant>
        <vt:i4>2</vt:i4>
      </vt:variant>
    </vt:vector>
  </HeadingPairs>
  <TitlesOfParts>
    <vt:vector size="15" baseType="lpstr">
      <vt:lpstr>Count</vt:lpstr>
      <vt:lpstr>Sum</vt:lpstr>
      <vt:lpstr>Avg</vt:lpstr>
      <vt:lpstr>Avg Limited</vt:lpstr>
      <vt:lpstr>Avg Limited by Jury</vt:lpstr>
      <vt:lpstr>Avg Limited by Entry</vt:lpstr>
      <vt:lpstr>List Lowest</vt:lpstr>
      <vt:lpstr>List Highest</vt:lpstr>
      <vt:lpstr>List Extremest</vt:lpstr>
      <vt:lpstr>Settings</vt:lpstr>
      <vt:lpstr>Count Calculations</vt:lpstr>
      <vt:lpstr>Avg Calculations</vt:lpstr>
      <vt:lpstr>List Calculations</vt:lpstr>
      <vt:lpstr>Extreme Entrants</vt:lpstr>
      <vt:lpstr>Extreme Jurors</vt:lpstr>
    </vt:vector>
  </TitlesOfParts>
  <Company>Schlager-Micke och hans vänner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Marcus</dc:creator>
  <cp:lastModifiedBy>Marcus</cp:lastModifiedBy>
  <dcterms:created xsi:type="dcterms:W3CDTF">2017-05-21T15:39:57Z</dcterms:created>
  <dcterms:modified xsi:type="dcterms:W3CDTF">2017-06-01T17:09:22Z</dcterms:modified>
</cp:coreProperties>
</file>